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" sheetId="1" state="visible" r:id="rId3"/>
    <sheet name="Risk Level Summary" sheetId="2" state="visible" r:id="rId4"/>
    <sheet name="Churn Score by Tenure Group" sheetId="3" state="visible" r:id="rId5"/>
    <sheet name="What-If Scenarios" sheetId="4" state="visible" r:id="rId6"/>
    <sheet name="Monthly Charges vs Risk" sheetId="5" state="visible" r:id="rId7"/>
  </sheets>
  <definedNames>
    <definedName function="false" hidden="true" localSheetId="0" name="_xlnm._FilterDatabase" vbProcedure="false">Clean!$A$1:$AC$7044</definedName>
  </definedName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<sst xmlns="http://schemas.openxmlformats.org/spreadsheetml/2006/main" count="133908" uniqueCount="7129">
  <si>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</si>
  <si>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</si>
  <si>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</si>
  <si>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</si>
  <si>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</si>
  <si>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</si>
  <si>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</si>
  <si>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MultipleLines</t>
  </si>
  <si>
    <t xml:space="preserve">InternetService</t>
  </si>
  <si>
    <t xml:space="preserve">OnlineSecurity</t>
  </si>
  <si>
    <t xml:space="preserve">OnlineBackup</t>
  </si>
  <si>
    <t xml:space="preserve">DeviceProtection</t>
  </si>
  <si>
    <t xml:space="preserve">TechSupport</t>
  </si>
  <si>
    <t xml:space="preserve">StreamingTV</t>
  </si>
  <si>
    <t xml:space="preserve">StreamingMovies</t>
  </si>
  <si>
    <t xml:space="preserve">Contract</t>
  </si>
  <si>
    <t xml:space="preserve">PaperlessBilling</t>
  </si>
  <si>
    <t xml:space="preserve">PaymentMethod</t>
  </si>
  <si>
    <t xml:space="preserve">MonthlyCharges</t>
  </si>
  <si>
    <t xml:space="preserve">TotalCharges</t>
  </si>
  <si>
    <t xml:space="preserve">Churn</t>
  </si>
  <si>
    <t xml:space="preserve">CLV</t>
  </si>
  <si>
    <t xml:space="preserve">CLV Tier</t>
  </si>
  <si>
    <t xml:space="preserve">Churn Rate by Tenure Group</t>
  </si>
  <si>
    <t xml:space="preserve">Churn (Numeric)</t>
  </si>
  <si>
    <t xml:space="preserve">Count</t>
  </si>
  <si>
    <t xml:space="preserve">Churn Score</t>
  </si>
  <si>
    <t xml:space="preserve">Risk Level</t>
  </si>
  <si>
    <t xml:space="preserve">2967-MXRAV</t>
  </si>
  <si>
    <t xml:space="preserve">Male</t>
  </si>
  <si>
    <t xml:space="preserve">No</t>
  </si>
  <si>
    <t xml:space="preserve">Yes</t>
  </si>
  <si>
    <t xml:space="preserve">No internet service</t>
  </si>
  <si>
    <t xml:space="preserve">One year</t>
  </si>
  <si>
    <t xml:space="preserve">Mailed check</t>
  </si>
  <si>
    <t xml:space="preserve">0-1 Year</t>
  </si>
  <si>
    <t xml:space="preserve">8992-CEUEN</t>
  </si>
  <si>
    <t xml:space="preserve">Female</t>
  </si>
  <si>
    <t xml:space="preserve">Month-to-month</t>
  </si>
  <si>
    <t xml:space="preserve">Electronic check</t>
  </si>
  <si>
    <t xml:space="preserve">9318-NKNFC</t>
  </si>
  <si>
    <t xml:space="preserve">9975-SKRNR</t>
  </si>
  <si>
    <t xml:space="preserve">1423-BMPBQ</t>
  </si>
  <si>
    <t xml:space="preserve">1015-OWJKI</t>
  </si>
  <si>
    <t xml:space="preserve">6569-KTMDU</t>
  </si>
  <si>
    <t xml:space="preserve">6121-VZNQB</t>
  </si>
  <si>
    <t xml:space="preserve">9441-QHEVC</t>
  </si>
  <si>
    <t xml:space="preserve">7302-ZHMHP</t>
  </si>
  <si>
    <t xml:space="preserve">1663-MHLHE</t>
  </si>
  <si>
    <t xml:space="preserve">3308-MHOOC</t>
  </si>
  <si>
    <t xml:space="preserve">4232-JGKIY</t>
  </si>
  <si>
    <t xml:space="preserve">3373-YZZYM</t>
  </si>
  <si>
    <t xml:space="preserve">1098-TDVUQ</t>
  </si>
  <si>
    <t xml:space="preserve">Bank transfer (automatic)</t>
  </si>
  <si>
    <t xml:space="preserve">5510-BOIUJ</t>
  </si>
  <si>
    <t xml:space="preserve">9374-YOLBJ</t>
  </si>
  <si>
    <t xml:space="preserve">0761-AETCS</t>
  </si>
  <si>
    <t xml:space="preserve">7926-IJOOU</t>
  </si>
  <si>
    <t xml:space="preserve">Credit card (automatic)</t>
  </si>
  <si>
    <t xml:space="preserve">4667-OHGKG</t>
  </si>
  <si>
    <t xml:space="preserve">1724-IQWNM</t>
  </si>
  <si>
    <t xml:space="preserve">5766-ZJYBB</t>
  </si>
  <si>
    <t xml:space="preserve">9629-NHXFW</t>
  </si>
  <si>
    <t xml:space="preserve">7298-IZWLY</t>
  </si>
  <si>
    <t xml:space="preserve">2220-IAHLS</t>
  </si>
  <si>
    <t xml:space="preserve">3679-XASPY</t>
  </si>
  <si>
    <t xml:space="preserve">7617-EYGLW</t>
  </si>
  <si>
    <t xml:space="preserve">1725-MIMXW</t>
  </si>
  <si>
    <t xml:space="preserve">9174-FKWZE</t>
  </si>
  <si>
    <t xml:space="preserve">8393-JMVMB</t>
  </si>
  <si>
    <t xml:space="preserve">4760-XOHVN</t>
  </si>
  <si>
    <t xml:space="preserve">7551-JOHTI</t>
  </si>
  <si>
    <t xml:space="preserve">5906-BFOZT</t>
  </si>
  <si>
    <t xml:space="preserve">8566-YPRGL</t>
  </si>
  <si>
    <t xml:space="preserve">1905-OEILC</t>
  </si>
  <si>
    <t xml:space="preserve">2866-IKBTM</t>
  </si>
  <si>
    <t xml:space="preserve">1029-QFBEN</t>
  </si>
  <si>
    <t xml:space="preserve">8605-ITULD</t>
  </si>
  <si>
    <t xml:space="preserve">2576-HXMPA</t>
  </si>
  <si>
    <t xml:space="preserve">1622-HSHSF</t>
  </si>
  <si>
    <t xml:space="preserve">0927-CNGRH</t>
  </si>
  <si>
    <t xml:space="preserve">7601-WFVZV</t>
  </si>
  <si>
    <t xml:space="preserve">7989-CHGTL</t>
  </si>
  <si>
    <t xml:space="preserve">4588-YBNIB</t>
  </si>
  <si>
    <t xml:space="preserve">8329-IBCTI</t>
  </si>
  <si>
    <t xml:space="preserve">5562-BETPV</t>
  </si>
  <si>
    <t xml:space="preserve">1194-SPVSP</t>
  </si>
  <si>
    <t xml:space="preserve">7291-CDTMJ</t>
  </si>
  <si>
    <t xml:space="preserve">7721-DVEKZ</t>
  </si>
  <si>
    <t xml:space="preserve">6141-OOXUQ</t>
  </si>
  <si>
    <t xml:space="preserve">3785-NRHYR</t>
  </si>
  <si>
    <t xml:space="preserve">0970-QXPXW</t>
  </si>
  <si>
    <t xml:space="preserve">0247-SLUJI</t>
  </si>
  <si>
    <t xml:space="preserve">6615-ZGEDR</t>
  </si>
  <si>
    <t xml:space="preserve">3930-ZGWVE</t>
  </si>
  <si>
    <t xml:space="preserve">3717-OFRTN</t>
  </si>
  <si>
    <t xml:space="preserve">6849-WLEYG</t>
  </si>
  <si>
    <t xml:space="preserve">7239-HZZCX</t>
  </si>
  <si>
    <t xml:space="preserve">2465-BLLEU</t>
  </si>
  <si>
    <t xml:space="preserve">6124-ACRHJ</t>
  </si>
  <si>
    <t xml:space="preserve">7853-WNZSY</t>
  </si>
  <si>
    <t xml:space="preserve">1156-ZFYDO</t>
  </si>
  <si>
    <t xml:space="preserve">9103-CXVOK</t>
  </si>
  <si>
    <t xml:space="preserve">8562-GHPPI</t>
  </si>
  <si>
    <t xml:space="preserve">4892-VLANZ</t>
  </si>
  <si>
    <t xml:space="preserve">1135-LMECX</t>
  </si>
  <si>
    <t xml:space="preserve">0107-WESLM</t>
  </si>
  <si>
    <t xml:space="preserve">4291-HPAXL</t>
  </si>
  <si>
    <t xml:space="preserve">1064-FBXNK</t>
  </si>
  <si>
    <t xml:space="preserve">4800-VHZKI</t>
  </si>
  <si>
    <t xml:space="preserve">2654-VBVPB</t>
  </si>
  <si>
    <t xml:space="preserve">3900-AQPHZ</t>
  </si>
  <si>
    <t xml:space="preserve">6654-QGBZZ</t>
  </si>
  <si>
    <t xml:space="preserve">5515-IDEJJ</t>
  </si>
  <si>
    <t xml:space="preserve">2320-JRSDE</t>
  </si>
  <si>
    <t xml:space="preserve">7878-RTCZG</t>
  </si>
  <si>
    <t xml:space="preserve">2369-FEVNO</t>
  </si>
  <si>
    <t xml:space="preserve">2542-HYGIQ</t>
  </si>
  <si>
    <t xml:space="preserve">3506-LCJDC</t>
  </si>
  <si>
    <t xml:space="preserve">5143-WMWOG</t>
  </si>
  <si>
    <t xml:space="preserve">6286-SUUWT</t>
  </si>
  <si>
    <t xml:space="preserve">3807-XHCJH</t>
  </si>
  <si>
    <t xml:space="preserve">7698-YFGEZ</t>
  </si>
  <si>
    <t xml:space="preserve">4877-EVATK</t>
  </si>
  <si>
    <t xml:space="preserve">3030-ZKIWL</t>
  </si>
  <si>
    <t xml:space="preserve">4661-NJEUX</t>
  </si>
  <si>
    <t xml:space="preserve">2812-SFXMJ</t>
  </si>
  <si>
    <t xml:space="preserve">1349-WXNGG</t>
  </si>
  <si>
    <t xml:space="preserve">7096-UCLNH</t>
  </si>
  <si>
    <t xml:space="preserve">5028-HTLJB</t>
  </si>
  <si>
    <t xml:space="preserve">8749-CLJXC</t>
  </si>
  <si>
    <t xml:space="preserve">9962-BFPDU</t>
  </si>
  <si>
    <t xml:space="preserve">3148-BLQJT</t>
  </si>
  <si>
    <t xml:space="preserve">1240-KNSEZ</t>
  </si>
  <si>
    <t xml:space="preserve">1000-AJSLD</t>
  </si>
  <si>
    <t xml:space="preserve">1066-JKSGK</t>
  </si>
  <si>
    <t xml:space="preserve">1934-SJVJK</t>
  </si>
  <si>
    <t xml:space="preserve">4897-QSUYC</t>
  </si>
  <si>
    <t xml:space="preserve">8974-OVACP</t>
  </si>
  <si>
    <t xml:space="preserve">4781-ZXYGU</t>
  </si>
  <si>
    <t xml:space="preserve">7853-GVUDZ</t>
  </si>
  <si>
    <t xml:space="preserve">7310-EGVHZ</t>
  </si>
  <si>
    <t xml:space="preserve">6380-ARCEH</t>
  </si>
  <si>
    <t xml:space="preserve">6469-MRVET</t>
  </si>
  <si>
    <t xml:space="preserve">3247-MHJKM</t>
  </si>
  <si>
    <t xml:space="preserve">8305-VHZBZ</t>
  </si>
  <si>
    <t xml:space="preserve">5356-RHIPP</t>
  </si>
  <si>
    <t xml:space="preserve">2955-PSXOE</t>
  </si>
  <si>
    <t xml:space="preserve">8048-DSDFQ</t>
  </si>
  <si>
    <t xml:space="preserve">1493-AMTIE</t>
  </si>
  <si>
    <t xml:space="preserve">4786-UKSNZ</t>
  </si>
  <si>
    <t xml:space="preserve">7839-QRKXN</t>
  </si>
  <si>
    <t xml:space="preserve">8203-XJZRC</t>
  </si>
  <si>
    <t xml:space="preserve">0670-KDOMA</t>
  </si>
  <si>
    <t xml:space="preserve">2876-VBBBL</t>
  </si>
  <si>
    <t xml:space="preserve">5868-YTYKS</t>
  </si>
  <si>
    <t xml:space="preserve">4211-MMAZN</t>
  </si>
  <si>
    <t xml:space="preserve">2081-KJSQF</t>
  </si>
  <si>
    <t xml:space="preserve">9122-UMROB</t>
  </si>
  <si>
    <t xml:space="preserve">7814-LEEVE</t>
  </si>
  <si>
    <t xml:space="preserve">3090-QFUVD</t>
  </si>
  <si>
    <t xml:space="preserve">8073-IJDCM</t>
  </si>
  <si>
    <t xml:space="preserve">2676-ISHSF</t>
  </si>
  <si>
    <t xml:space="preserve">2592-YKDIF</t>
  </si>
  <si>
    <t xml:space="preserve">4634-JLRJT</t>
  </si>
  <si>
    <t xml:space="preserve">1099-GODLO</t>
  </si>
  <si>
    <t xml:space="preserve">Two year</t>
  </si>
  <si>
    <t xml:space="preserve">3590-TCXTB</t>
  </si>
  <si>
    <t xml:space="preserve">6579-JPICP</t>
  </si>
  <si>
    <t xml:space="preserve">2239-CFOUJ</t>
  </si>
  <si>
    <t xml:space="preserve">3727-JEZTU</t>
  </si>
  <si>
    <t xml:space="preserve">1963-VAUKV</t>
  </si>
  <si>
    <t xml:space="preserve">8262-COGGB</t>
  </si>
  <si>
    <t xml:space="preserve">0673-IGUQO</t>
  </si>
  <si>
    <t xml:space="preserve">5996-DAOQL</t>
  </si>
  <si>
    <t xml:space="preserve">8559-WNQZS</t>
  </si>
  <si>
    <t xml:space="preserve">2668-TZSPS</t>
  </si>
  <si>
    <t xml:space="preserve">2002-MZHWP</t>
  </si>
  <si>
    <t xml:space="preserve">9753-OYLBX</t>
  </si>
  <si>
    <t xml:space="preserve">4255-DDUOU</t>
  </si>
  <si>
    <t xml:space="preserve">4745-LSPLO</t>
  </si>
  <si>
    <t xml:space="preserve">7893-IXHRQ</t>
  </si>
  <si>
    <t xml:space="preserve">9708-KFDBY</t>
  </si>
  <si>
    <t xml:space="preserve">3803-KMQFW</t>
  </si>
  <si>
    <t xml:space="preserve">3976-NLDEZ</t>
  </si>
  <si>
    <t xml:space="preserve">5049-GLYVG</t>
  </si>
  <si>
    <t xml:space="preserve">2480-JZOSN</t>
  </si>
  <si>
    <t xml:space="preserve">5088-QZLRL</t>
  </si>
  <si>
    <t xml:space="preserve">8620-RJPZN</t>
  </si>
  <si>
    <t xml:space="preserve">3645-DEYGF</t>
  </si>
  <si>
    <t xml:space="preserve">2700-LUEVA</t>
  </si>
  <si>
    <t xml:space="preserve">4013-GUXND</t>
  </si>
  <si>
    <t xml:space="preserve">6982-UQZLY</t>
  </si>
  <si>
    <t xml:space="preserve">7243-LCGGZ</t>
  </si>
  <si>
    <t xml:space="preserve">0426-TIRNE</t>
  </si>
  <si>
    <t xml:space="preserve">7434-SHXLS</t>
  </si>
  <si>
    <t xml:space="preserve">5624-BQSSA</t>
  </si>
  <si>
    <t xml:space="preserve">6728-WYQBC</t>
  </si>
  <si>
    <t xml:space="preserve">6770-XUAGN</t>
  </si>
  <si>
    <t xml:space="preserve">8267-KFGYD</t>
  </si>
  <si>
    <t xml:space="preserve">2111-DWYHN</t>
  </si>
  <si>
    <t xml:space="preserve">3797-VTIDR</t>
  </si>
  <si>
    <t xml:space="preserve">No phone service</t>
  </si>
  <si>
    <t xml:space="preserve">DSL</t>
  </si>
  <si>
    <t xml:space="preserve">5701-SVCWR</t>
  </si>
  <si>
    <t xml:space="preserve">2565-JSLRY</t>
  </si>
  <si>
    <t xml:space="preserve">5351-QESIO</t>
  </si>
  <si>
    <t xml:space="preserve">1334-FJSVR</t>
  </si>
  <si>
    <t xml:space="preserve">7365-BVCJH</t>
  </si>
  <si>
    <t xml:space="preserve">9895-VFOXH</t>
  </si>
  <si>
    <t xml:space="preserve">3439-GVUSX</t>
  </si>
  <si>
    <t xml:space="preserve">9136-ALYBR</t>
  </si>
  <si>
    <t xml:space="preserve">9227-LUNBG</t>
  </si>
  <si>
    <t xml:space="preserve">2538-OIMXF</t>
  </si>
  <si>
    <t xml:space="preserve">2862-PFNIK</t>
  </si>
  <si>
    <t xml:space="preserve">4729-XKASR</t>
  </si>
  <si>
    <t xml:space="preserve">1024-GUALD</t>
  </si>
  <si>
    <t xml:space="preserve">6366-ZGQGL</t>
  </si>
  <si>
    <t xml:space="preserve">7932-WPTDS</t>
  </si>
  <si>
    <t xml:space="preserve">4367-NHWMM</t>
  </si>
  <si>
    <t xml:space="preserve">8896-BQTTI</t>
  </si>
  <si>
    <t xml:space="preserve">9907-SWKKF</t>
  </si>
  <si>
    <t xml:space="preserve">0616-ATFGB</t>
  </si>
  <si>
    <t xml:space="preserve">6032-IGALN</t>
  </si>
  <si>
    <t xml:space="preserve">0023-HGHWL</t>
  </si>
  <si>
    <t xml:space="preserve">7537-RBWEA</t>
  </si>
  <si>
    <t xml:space="preserve">2672-DZUOY</t>
  </si>
  <si>
    <t xml:space="preserve">1768-ZAIFU</t>
  </si>
  <si>
    <t xml:space="preserve">8260-NGFNY</t>
  </si>
  <si>
    <t xml:space="preserve">4195-NZGTA</t>
  </si>
  <si>
    <t xml:space="preserve">2209-XADXF</t>
  </si>
  <si>
    <t xml:space="preserve">0612-RTZZA</t>
  </si>
  <si>
    <t xml:space="preserve">7242-QZLXF</t>
  </si>
  <si>
    <t xml:space="preserve">6158-HDPXZ</t>
  </si>
  <si>
    <t xml:space="preserve">2080-SRCDE</t>
  </si>
  <si>
    <t xml:space="preserve">2712-SYWAY</t>
  </si>
  <si>
    <t xml:space="preserve">1496-GGSUK</t>
  </si>
  <si>
    <t xml:space="preserve">2692-PFYTJ</t>
  </si>
  <si>
    <t xml:space="preserve">0661-XEYAN</t>
  </si>
  <si>
    <t xml:space="preserve">3069-SSVSN</t>
  </si>
  <si>
    <t xml:space="preserve">1051-GEJLJ</t>
  </si>
  <si>
    <t xml:space="preserve">6598-RFFVI</t>
  </si>
  <si>
    <t xml:space="preserve">1816-FLZDK</t>
  </si>
  <si>
    <t xml:space="preserve">9526-BIHHD</t>
  </si>
  <si>
    <t xml:space="preserve">7590-VHVEG</t>
  </si>
  <si>
    <t xml:space="preserve">5999-LCXAO</t>
  </si>
  <si>
    <t xml:space="preserve">6317-YPKDH</t>
  </si>
  <si>
    <t xml:space="preserve">8665-UTDHZ</t>
  </si>
  <si>
    <t xml:space="preserve">0032-PGELS</t>
  </si>
  <si>
    <t xml:space="preserve">6656-JWRQX</t>
  </si>
  <si>
    <t xml:space="preserve">3845-FXCYS</t>
  </si>
  <si>
    <t xml:space="preserve">5868-CZJDR</t>
  </si>
  <si>
    <t xml:space="preserve">0883-EIBTI</t>
  </si>
  <si>
    <t xml:space="preserve">8610-ZIKJJ</t>
  </si>
  <si>
    <t xml:space="preserve">9700-ZCLOT</t>
  </si>
  <si>
    <t xml:space="preserve">4195-SMMNX</t>
  </si>
  <si>
    <t xml:space="preserve">6942-LBFDP</t>
  </si>
  <si>
    <t xml:space="preserve">6917-IAYHD</t>
  </si>
  <si>
    <t xml:space="preserve">0188-GWFLE</t>
  </si>
  <si>
    <t xml:space="preserve">7636-XUHWW</t>
  </si>
  <si>
    <t xml:space="preserve">0375-HVGXO</t>
  </si>
  <si>
    <t xml:space="preserve">4697-LUPSU</t>
  </si>
  <si>
    <t xml:space="preserve">6870-ECSHE</t>
  </si>
  <si>
    <t xml:space="preserve">3841-CONLJ</t>
  </si>
  <si>
    <t xml:space="preserve">3751-KTZEL</t>
  </si>
  <si>
    <t xml:space="preserve">5562-YJQGT</t>
  </si>
  <si>
    <t xml:space="preserve">1740-CSDJP</t>
  </si>
  <si>
    <t xml:space="preserve">3091-FYHKI</t>
  </si>
  <si>
    <t xml:space="preserve">0841-NULXI</t>
  </si>
  <si>
    <t xml:space="preserve">5378-IKEEG</t>
  </si>
  <si>
    <t xml:space="preserve">7854-EKTJL</t>
  </si>
  <si>
    <t xml:space="preserve">4464-JCOLN</t>
  </si>
  <si>
    <t xml:space="preserve">7854-FOKSF</t>
  </si>
  <si>
    <t xml:space="preserve">2049-BAFNW</t>
  </si>
  <si>
    <t xml:space="preserve">3776-EKTKM</t>
  </si>
  <si>
    <t xml:space="preserve">2933-FILNV</t>
  </si>
  <si>
    <t xml:space="preserve">5067-DGXLL</t>
  </si>
  <si>
    <t xml:space="preserve">9137-NOQKA</t>
  </si>
  <si>
    <t xml:space="preserve">4237-CLSMM</t>
  </si>
  <si>
    <t xml:space="preserve">1796-JANOW</t>
  </si>
  <si>
    <t xml:space="preserve">5857-XRECV</t>
  </si>
  <si>
    <t xml:space="preserve">1777-JYQPJ</t>
  </si>
  <si>
    <t xml:space="preserve">2839-RFSQE</t>
  </si>
  <si>
    <t xml:space="preserve">2640-LYMOV</t>
  </si>
  <si>
    <t xml:space="preserve">0871-OPBXW</t>
  </si>
  <si>
    <t xml:space="preserve">3936-QQFLL</t>
  </si>
  <si>
    <t xml:space="preserve">8779-QRDMV</t>
  </si>
  <si>
    <t xml:space="preserve">8006-PYCSW</t>
  </si>
  <si>
    <t xml:space="preserve">3007-FDPEA</t>
  </si>
  <si>
    <t xml:space="preserve">7734-DBOAI</t>
  </si>
  <si>
    <t xml:space="preserve">9514-JDSKI</t>
  </si>
  <si>
    <t xml:space="preserve">1755-RMCXH</t>
  </si>
  <si>
    <t xml:space="preserve">4986-MXSFP</t>
  </si>
  <si>
    <t xml:space="preserve">2342-CKIAO</t>
  </si>
  <si>
    <t xml:space="preserve">5482-PLVPE</t>
  </si>
  <si>
    <t xml:space="preserve">8739-QOTTN</t>
  </si>
  <si>
    <t xml:space="preserve">3594-IVHJZ</t>
  </si>
  <si>
    <t xml:space="preserve">5919-VCZYM</t>
  </si>
  <si>
    <t xml:space="preserve">2410-CIYFZ</t>
  </si>
  <si>
    <t xml:space="preserve">6959-UWKHF</t>
  </si>
  <si>
    <t xml:space="preserve">7017-VFULY</t>
  </si>
  <si>
    <t xml:space="preserve">6702-OHFWR</t>
  </si>
  <si>
    <t xml:space="preserve">1478-VPOAD</t>
  </si>
  <si>
    <t xml:space="preserve">6650-VJONK</t>
  </si>
  <si>
    <t xml:space="preserve">1895-QTKDO</t>
  </si>
  <si>
    <t xml:space="preserve">3085-QUOZK</t>
  </si>
  <si>
    <t xml:space="preserve">5522-JBWMO</t>
  </si>
  <si>
    <t xml:space="preserve">1942-OQFRW</t>
  </si>
  <si>
    <t xml:space="preserve">8720-RQSBJ</t>
  </si>
  <si>
    <t xml:space="preserve">9214-EKVXR</t>
  </si>
  <si>
    <t xml:space="preserve">3961-SXAXY</t>
  </si>
  <si>
    <t xml:space="preserve">4855-SNKMY</t>
  </si>
  <si>
    <t xml:space="preserve">7663-RGWBC</t>
  </si>
  <si>
    <t xml:space="preserve">6145-NNPNO</t>
  </si>
  <si>
    <t xml:space="preserve">0816-TSPHQ</t>
  </si>
  <si>
    <t xml:space="preserve">0082-LDZUE</t>
  </si>
  <si>
    <t xml:space="preserve">6142-VSJQO</t>
  </si>
  <si>
    <t xml:space="preserve">6982-SSHFK</t>
  </si>
  <si>
    <t xml:space="preserve">0415-MOSGF</t>
  </si>
  <si>
    <t xml:space="preserve">0396-HUJBP</t>
  </si>
  <si>
    <t xml:space="preserve">4361-JEIVL</t>
  </si>
  <si>
    <t xml:space="preserve">5858-EAFCZ</t>
  </si>
  <si>
    <t xml:space="preserve">6595-COKXZ</t>
  </si>
  <si>
    <t xml:space="preserve">2903-YYTBW</t>
  </si>
  <si>
    <t xml:space="preserve">8180-AKMJV</t>
  </si>
  <si>
    <t xml:space="preserve">4146-SVFUD</t>
  </si>
  <si>
    <t xml:space="preserve">7851-FLGGQ</t>
  </si>
  <si>
    <t xml:space="preserve">9448-REEVD</t>
  </si>
  <si>
    <t xml:space="preserve">6022-KOUQO</t>
  </si>
  <si>
    <t xml:space="preserve">4373-VVHQL</t>
  </si>
  <si>
    <t xml:space="preserve">2672-OJQZP</t>
  </si>
  <si>
    <t xml:space="preserve">8705-WZCYL</t>
  </si>
  <si>
    <t xml:space="preserve">8710-YGLWG</t>
  </si>
  <si>
    <t xml:space="preserve">4847-QNOKA</t>
  </si>
  <si>
    <t xml:space="preserve">8950-MTZNV</t>
  </si>
  <si>
    <t xml:space="preserve">8356-WUAOJ</t>
  </si>
  <si>
    <t xml:space="preserve">2833-SLKDQ</t>
  </si>
  <si>
    <t xml:space="preserve">5696-QURRL</t>
  </si>
  <si>
    <t xml:space="preserve">8080-DDEMJ</t>
  </si>
  <si>
    <t xml:space="preserve">4193-ORFCL</t>
  </si>
  <si>
    <t xml:space="preserve">3926-CUQZX</t>
  </si>
  <si>
    <t xml:space="preserve">1612-EOHDH</t>
  </si>
  <si>
    <t xml:space="preserve">7252-NTGSS</t>
  </si>
  <si>
    <t xml:space="preserve">4706-DGAHW</t>
  </si>
  <si>
    <t xml:space="preserve">3413-BMNZE</t>
  </si>
  <si>
    <t xml:space="preserve">6582-OIVSP</t>
  </si>
  <si>
    <t xml:space="preserve">5552-ZNFSJ</t>
  </si>
  <si>
    <t xml:space="preserve">9818-XQCUV</t>
  </si>
  <si>
    <t xml:space="preserve">7065-YUNRY</t>
  </si>
  <si>
    <t xml:space="preserve">5077-DXTCG</t>
  </si>
  <si>
    <t xml:space="preserve">7568-PODML</t>
  </si>
  <si>
    <t xml:space="preserve">1963-SVUCV</t>
  </si>
  <si>
    <t xml:space="preserve">7754-IXRMC</t>
  </si>
  <si>
    <t xml:space="preserve">5692-FPTAH</t>
  </si>
  <si>
    <t xml:space="preserve">2275-RBYQS</t>
  </si>
  <si>
    <t xml:space="preserve">3566-HJGPK</t>
  </si>
  <si>
    <t xml:space="preserve">9244-ZVAPM</t>
  </si>
  <si>
    <t xml:space="preserve">2082-CEFLT</t>
  </si>
  <si>
    <t xml:space="preserve">2135-RXIHG</t>
  </si>
  <si>
    <t xml:space="preserve">6128-CZOMY</t>
  </si>
  <si>
    <t xml:space="preserve">0887-HJGAR</t>
  </si>
  <si>
    <t xml:space="preserve">9117-SHLZX</t>
  </si>
  <si>
    <t xml:space="preserve">9828-AOQLM</t>
  </si>
  <si>
    <t xml:space="preserve">7359-PTSXY</t>
  </si>
  <si>
    <t xml:space="preserve">5066-GFJMM</t>
  </si>
  <si>
    <t xml:space="preserve">5133-POWUA</t>
  </si>
  <si>
    <t xml:space="preserve">7825-GKXMW</t>
  </si>
  <si>
    <t xml:space="preserve">3165-HDOEW</t>
  </si>
  <si>
    <t xml:space="preserve">4237-RLAQD</t>
  </si>
  <si>
    <t xml:space="preserve">6127-IYJOZ</t>
  </si>
  <si>
    <t xml:space="preserve">7054-LGEQW</t>
  </si>
  <si>
    <t xml:space="preserve">5103-MHMHY</t>
  </si>
  <si>
    <t xml:space="preserve">1976-CFOCS</t>
  </si>
  <si>
    <t xml:space="preserve">3669-OYSJI</t>
  </si>
  <si>
    <t xml:space="preserve">7593-XFKDI</t>
  </si>
  <si>
    <t xml:space="preserve">6185-TASNN</t>
  </si>
  <si>
    <t xml:space="preserve">0366-NQSHS</t>
  </si>
  <si>
    <t xml:space="preserve">4236-UJPWO</t>
  </si>
  <si>
    <t xml:space="preserve">8263-JQAIK</t>
  </si>
  <si>
    <t xml:space="preserve">5173-ZXXXL</t>
  </si>
  <si>
    <t xml:space="preserve">8286-AFUYI</t>
  </si>
  <si>
    <t xml:space="preserve">3156-QLHBO</t>
  </si>
  <si>
    <t xml:space="preserve">0623-GDISB</t>
  </si>
  <si>
    <t xml:space="preserve">0322-YINQP</t>
  </si>
  <si>
    <t xml:space="preserve">1794-HBQTJ</t>
  </si>
  <si>
    <t xml:space="preserve">9752-ZNQUT</t>
  </si>
  <si>
    <t xml:space="preserve">5207-PLSTK</t>
  </si>
  <si>
    <t xml:space="preserve">6876-ADESB</t>
  </si>
  <si>
    <t xml:space="preserve">2607-FBDFF</t>
  </si>
  <si>
    <t xml:space="preserve">2273-QCKXA</t>
  </si>
  <si>
    <t xml:space="preserve">9661-MHUMO</t>
  </si>
  <si>
    <t xml:space="preserve">3716-UVSPD</t>
  </si>
  <si>
    <t xml:space="preserve">4065-JJAVA</t>
  </si>
  <si>
    <t xml:space="preserve">2722-JMONI</t>
  </si>
  <si>
    <t xml:space="preserve">8885-QSQBX</t>
  </si>
  <si>
    <t xml:space="preserve">7808-DVWEP</t>
  </si>
  <si>
    <t xml:space="preserve">1660-HSOOQ</t>
  </si>
  <si>
    <t xml:space="preserve">9638-JIQYA</t>
  </si>
  <si>
    <t xml:space="preserve">7312-XSBAT</t>
  </si>
  <si>
    <t xml:space="preserve">7442-YGZFK</t>
  </si>
  <si>
    <t xml:space="preserve">8757-TFHHJ</t>
  </si>
  <si>
    <t xml:space="preserve">8064-RAVOH</t>
  </si>
  <si>
    <t xml:space="preserve">1536-HBSWP</t>
  </si>
  <si>
    <t xml:space="preserve">1406-PUQVY</t>
  </si>
  <si>
    <t xml:space="preserve">1453-RZFON</t>
  </si>
  <si>
    <t xml:space="preserve">7623-TRNQN</t>
  </si>
  <si>
    <t xml:space="preserve">3334-CTHOL</t>
  </si>
  <si>
    <t xml:space="preserve">1471-GIQKQ</t>
  </si>
  <si>
    <t xml:space="preserve">8445-DNBAE</t>
  </si>
  <si>
    <t xml:space="preserve">0248-IPDFW</t>
  </si>
  <si>
    <t xml:space="preserve">4749-VFKVB</t>
  </si>
  <si>
    <t xml:space="preserve">5047-LHVLY</t>
  </si>
  <si>
    <t xml:space="preserve">1845-ZLLIG</t>
  </si>
  <si>
    <t xml:space="preserve">2740-TVLFN</t>
  </si>
  <si>
    <t xml:space="preserve">0374-AACSZ</t>
  </si>
  <si>
    <t xml:space="preserve">8992-JQYUN</t>
  </si>
  <si>
    <t xml:space="preserve">7767-UXAGJ</t>
  </si>
  <si>
    <t xml:space="preserve">7250-EQKIY</t>
  </si>
  <si>
    <t xml:space="preserve">8280-MQRQN</t>
  </si>
  <si>
    <t xml:space="preserve">6608-QQLVK</t>
  </si>
  <si>
    <t xml:space="preserve">6689-KXGBO</t>
  </si>
  <si>
    <t xml:space="preserve">9058-CBREO</t>
  </si>
  <si>
    <t xml:space="preserve">9101-NTIXF</t>
  </si>
  <si>
    <t xml:space="preserve">2947-DOMLJ</t>
  </si>
  <si>
    <t xml:space="preserve">3039-MJSLN</t>
  </si>
  <si>
    <t xml:space="preserve">6905-NIQIN</t>
  </si>
  <si>
    <t xml:space="preserve">6888-SBYAI</t>
  </si>
  <si>
    <t xml:space="preserve">4317-VTEOA</t>
  </si>
  <si>
    <t xml:space="preserve">2103-ZRXFN</t>
  </si>
  <si>
    <t xml:space="preserve">7794-JASDG</t>
  </si>
  <si>
    <t xml:space="preserve">2207-NHRJK</t>
  </si>
  <si>
    <t xml:space="preserve">9637-EIHEQ</t>
  </si>
  <si>
    <t xml:space="preserve">3946-MHCZW</t>
  </si>
  <si>
    <t xml:space="preserve">4390-KYULV</t>
  </si>
  <si>
    <t xml:space="preserve">9537-VHDTA</t>
  </si>
  <si>
    <t xml:space="preserve">8695-WDYEA</t>
  </si>
  <si>
    <t xml:space="preserve">9564-KCLHR</t>
  </si>
  <si>
    <t xml:space="preserve">8150-QUDFX</t>
  </si>
  <si>
    <t xml:space="preserve">1407-DIGZV</t>
  </si>
  <si>
    <t xml:space="preserve">2303-PJYHN</t>
  </si>
  <si>
    <t xml:space="preserve">8909-BOLNL</t>
  </si>
  <si>
    <t xml:space="preserve">4678-DVQEO</t>
  </si>
  <si>
    <t xml:space="preserve">9039-ZVJDC</t>
  </si>
  <si>
    <t xml:space="preserve">9426-SXNHE</t>
  </si>
  <si>
    <t xml:space="preserve">2386-LAHRK</t>
  </si>
  <si>
    <t xml:space="preserve">4929-BSTRX</t>
  </si>
  <si>
    <t xml:space="preserve">9108-EJFJP</t>
  </si>
  <si>
    <t xml:space="preserve">9732-KPKBW</t>
  </si>
  <si>
    <t xml:space="preserve">6907-FLBER</t>
  </si>
  <si>
    <t xml:space="preserve">4349-GFQHK</t>
  </si>
  <si>
    <t xml:space="preserve">7246-ZGQDF</t>
  </si>
  <si>
    <t xml:space="preserve">0674-EYYZV</t>
  </si>
  <si>
    <t xml:space="preserve">7785-RDVIG</t>
  </si>
  <si>
    <t xml:space="preserve">4074-SJFFA</t>
  </si>
  <si>
    <t xml:space="preserve">3658-KIBGF</t>
  </si>
  <si>
    <t xml:space="preserve">3583-EKAPL</t>
  </si>
  <si>
    <t xml:space="preserve">4351-QLCSU</t>
  </si>
  <si>
    <t xml:space="preserve">3577-AMVUX</t>
  </si>
  <si>
    <t xml:space="preserve">2232-DMLXU</t>
  </si>
  <si>
    <t xml:space="preserve">6184-DYUOB</t>
  </si>
  <si>
    <t xml:space="preserve">5501-TVMGM</t>
  </si>
  <si>
    <t xml:space="preserve">3518-PZXZQ</t>
  </si>
  <si>
    <t xml:space="preserve">3063-QFSZL</t>
  </si>
  <si>
    <t xml:space="preserve">9822-OAOVB</t>
  </si>
  <si>
    <t xml:space="preserve">4727-MCYZG</t>
  </si>
  <si>
    <t xml:space="preserve">3345-JHUEO</t>
  </si>
  <si>
    <t xml:space="preserve">2043-WVTQJ</t>
  </si>
  <si>
    <t xml:space="preserve">6629-CZTTH</t>
  </si>
  <si>
    <t xml:space="preserve">4201-JMNGR</t>
  </si>
  <si>
    <t xml:space="preserve">3806-YAZOV</t>
  </si>
  <si>
    <t xml:space="preserve">5909-ECHUI</t>
  </si>
  <si>
    <t xml:space="preserve">0746-JTRFU</t>
  </si>
  <si>
    <t xml:space="preserve">0030-FNXPP</t>
  </si>
  <si>
    <t xml:space="preserve">5808-TOTXO</t>
  </si>
  <si>
    <t xml:space="preserve">2832-SCUCO</t>
  </si>
  <si>
    <t xml:space="preserve">6394-HHHZM</t>
  </si>
  <si>
    <t xml:space="preserve">0178-CIIKR</t>
  </si>
  <si>
    <t xml:space="preserve">1449-XQEMT</t>
  </si>
  <si>
    <t xml:space="preserve">7521-YXVZY</t>
  </si>
  <si>
    <t xml:space="preserve">0268-QKIWO</t>
  </si>
  <si>
    <t xml:space="preserve">8993-PHFWD</t>
  </si>
  <si>
    <t xml:space="preserve">4030-VPZBD</t>
  </si>
  <si>
    <t xml:space="preserve">3891-PUQOD</t>
  </si>
  <si>
    <t xml:space="preserve">5144-PQCDZ</t>
  </si>
  <si>
    <t xml:space="preserve">2853-CWQFQ</t>
  </si>
  <si>
    <t xml:space="preserve">1087-UDSIH</t>
  </si>
  <si>
    <t xml:space="preserve">3877-JRJIP</t>
  </si>
  <si>
    <t xml:space="preserve">4797-AXPXK</t>
  </si>
  <si>
    <t xml:space="preserve">1582-RAFML</t>
  </si>
  <si>
    <t xml:space="preserve">5673-FSSMF</t>
  </si>
  <si>
    <t xml:space="preserve">7764-BDPEE</t>
  </si>
  <si>
    <t xml:space="preserve">1465-WCZVT</t>
  </si>
  <si>
    <t xml:space="preserve">4693-VWVBO</t>
  </si>
  <si>
    <t xml:space="preserve">2308-STERM</t>
  </si>
  <si>
    <t xml:space="preserve">1928-BXYIV</t>
  </si>
  <si>
    <t xml:space="preserve">6837-BJYDQ</t>
  </si>
  <si>
    <t xml:space="preserve">3195-TQDZX</t>
  </si>
  <si>
    <t xml:space="preserve">2393-DIVAI</t>
  </si>
  <si>
    <t xml:space="preserve">8713-IGZSO</t>
  </si>
  <si>
    <t xml:space="preserve">1541-ETJZO</t>
  </si>
  <si>
    <t xml:space="preserve">0822-GAVAP</t>
  </si>
  <si>
    <t xml:space="preserve">6260-ONULR</t>
  </si>
  <si>
    <t xml:space="preserve">7219-TLZHO</t>
  </si>
  <si>
    <t xml:space="preserve">4396-KLSEH</t>
  </si>
  <si>
    <t xml:space="preserve">9770-LXDBK</t>
  </si>
  <si>
    <t xml:space="preserve">6734-CKRSM</t>
  </si>
  <si>
    <t xml:space="preserve">7389-KBFIT</t>
  </si>
  <si>
    <t xml:space="preserve">0137-UDEUO</t>
  </si>
  <si>
    <t xml:space="preserve">6776-TLWOI</t>
  </si>
  <si>
    <t xml:space="preserve">3744-ZBHON</t>
  </si>
  <si>
    <t xml:space="preserve">2592-SEIFQ</t>
  </si>
  <si>
    <t xml:space="preserve">0463-WZZKO</t>
  </si>
  <si>
    <t xml:space="preserve">0690-SRQID</t>
  </si>
  <si>
    <t xml:space="preserve">5619-XZZKR</t>
  </si>
  <si>
    <t xml:space="preserve">7526-IVLYU</t>
  </si>
  <si>
    <t xml:space="preserve">5712-VBOXD</t>
  </si>
  <si>
    <t xml:space="preserve">6416-TVAIH</t>
  </si>
  <si>
    <t xml:space="preserve">Fiber optic</t>
  </si>
  <si>
    <t xml:space="preserve">2856-HYAPG</t>
  </si>
  <si>
    <t xml:space="preserve">2485-ITVKB</t>
  </si>
  <si>
    <t xml:space="preserve">1354-YZFNB</t>
  </si>
  <si>
    <t xml:space="preserve">4806-HIPDW</t>
  </si>
  <si>
    <t xml:space="preserve">1086-LXKFY</t>
  </si>
  <si>
    <t xml:space="preserve">3716-BDVDB</t>
  </si>
  <si>
    <t xml:space="preserve">3871-IKPYH</t>
  </si>
  <si>
    <t xml:space="preserve">1447-GIQMR</t>
  </si>
  <si>
    <t xml:space="preserve">9728-FTTVZ</t>
  </si>
  <si>
    <t xml:space="preserve">7660-HDPJV</t>
  </si>
  <si>
    <t xml:space="preserve">7206-GZCDC</t>
  </si>
  <si>
    <t xml:space="preserve">1179-INLAT</t>
  </si>
  <si>
    <t xml:space="preserve">0679-IDSTG</t>
  </si>
  <si>
    <t xml:space="preserve">3428-XZMAZ</t>
  </si>
  <si>
    <t xml:space="preserve">6457-GIRWB</t>
  </si>
  <si>
    <t xml:space="preserve">7908-QCBCA</t>
  </si>
  <si>
    <t xml:space="preserve">5884-GCYMI</t>
  </si>
  <si>
    <t xml:space="preserve">5186-SAMNZ</t>
  </si>
  <si>
    <t xml:space="preserve">0488-GSLFR</t>
  </si>
  <si>
    <t xml:space="preserve">4110-PFEUZ</t>
  </si>
  <si>
    <t xml:space="preserve">1820-TQVEV</t>
  </si>
  <si>
    <t xml:space="preserve">2506-TNFCO</t>
  </si>
  <si>
    <t xml:space="preserve">8375-DKEBR</t>
  </si>
  <si>
    <t xml:space="preserve">2636-ALXXZ</t>
  </si>
  <si>
    <t xml:space="preserve">7665-TOALD</t>
  </si>
  <si>
    <t xml:space="preserve">6502-MJQAE</t>
  </si>
  <si>
    <t xml:space="preserve">8062-YBDOE</t>
  </si>
  <si>
    <t xml:space="preserve">4871-JTKJF</t>
  </si>
  <si>
    <t xml:space="preserve">4550-EVXNY</t>
  </si>
  <si>
    <t xml:space="preserve">7254-IQWOZ</t>
  </si>
  <si>
    <t xml:space="preserve">4501-EQDRN</t>
  </si>
  <si>
    <t xml:space="preserve">1084-UQCHV</t>
  </si>
  <si>
    <t xml:space="preserve">5539-TMZLF</t>
  </si>
  <si>
    <t xml:space="preserve">4510-HIMLV</t>
  </si>
  <si>
    <t xml:space="preserve">5134-IKDAY</t>
  </si>
  <si>
    <t xml:space="preserve">4603-JANFB</t>
  </si>
  <si>
    <t xml:space="preserve">5550-VFRLC</t>
  </si>
  <si>
    <t xml:space="preserve">5875-YPQFJ</t>
  </si>
  <si>
    <t xml:space="preserve">9804-ICWBG</t>
  </si>
  <si>
    <t xml:space="preserve">5542-TBBWB</t>
  </si>
  <si>
    <t xml:space="preserve">1062-LHZOD</t>
  </si>
  <si>
    <t xml:space="preserve">8000-REIQB</t>
  </si>
  <si>
    <t xml:space="preserve">2920-RNCEZ</t>
  </si>
  <si>
    <t xml:space="preserve">3066-RRJIO</t>
  </si>
  <si>
    <t xml:space="preserve">7153-OANIO</t>
  </si>
  <si>
    <t xml:space="preserve">5583-SXDAG</t>
  </si>
  <si>
    <t xml:space="preserve">1853-UDXBW</t>
  </si>
  <si>
    <t xml:space="preserve">3494-JCHRQ</t>
  </si>
  <si>
    <t xml:space="preserve">9603-OAIHC</t>
  </si>
  <si>
    <t xml:space="preserve">2262-SLNVK</t>
  </si>
  <si>
    <t xml:space="preserve">4702-IOQDC</t>
  </si>
  <si>
    <t xml:space="preserve">0328-GRPMV</t>
  </si>
  <si>
    <t xml:space="preserve">1846-XWOQN</t>
  </si>
  <si>
    <t xml:space="preserve">2619-WFQWU</t>
  </si>
  <si>
    <t xml:space="preserve">9985-MWVIX</t>
  </si>
  <si>
    <t xml:space="preserve">9605-WGJVW</t>
  </si>
  <si>
    <t xml:space="preserve">1640-PLFMP</t>
  </si>
  <si>
    <t xml:space="preserve">3244-DCJWY</t>
  </si>
  <si>
    <t xml:space="preserve">6653-CBBOM</t>
  </si>
  <si>
    <t xml:space="preserve">1363-TXLSL</t>
  </si>
  <si>
    <t xml:space="preserve">2446-PLQVO</t>
  </si>
  <si>
    <t xml:space="preserve">7465-ZZRVX</t>
  </si>
  <si>
    <t xml:space="preserve">4759-TRPLW</t>
  </si>
  <si>
    <t xml:space="preserve">0390-DCFDQ</t>
  </si>
  <si>
    <t xml:space="preserve">2585-KTFRE</t>
  </si>
  <si>
    <t xml:space="preserve">0515-YPMCW</t>
  </si>
  <si>
    <t xml:space="preserve">1915-IOFGU</t>
  </si>
  <si>
    <t xml:space="preserve">8051-HJRLT</t>
  </si>
  <si>
    <t xml:space="preserve">5940-AHUHD</t>
  </si>
  <si>
    <t xml:space="preserve">8309-IEYJD</t>
  </si>
  <si>
    <t xml:space="preserve">9617-INGJY</t>
  </si>
  <si>
    <t xml:space="preserve">5376-DEQCP</t>
  </si>
  <si>
    <t xml:space="preserve">1122-JWTJW</t>
  </si>
  <si>
    <t xml:space="preserve">5032-MIYKT</t>
  </si>
  <si>
    <t xml:space="preserve">0519-XUZJU</t>
  </si>
  <si>
    <t xml:space="preserve">0968-GSIKN</t>
  </si>
  <si>
    <t xml:space="preserve">0812-WUPTB</t>
  </si>
  <si>
    <t xml:space="preserve">1031-IIDEO</t>
  </si>
  <si>
    <t xml:space="preserve">0151-ONTOV</t>
  </si>
  <si>
    <t xml:space="preserve">7409-KIUTL</t>
  </si>
  <si>
    <t xml:space="preserve">3422-LYEPQ</t>
  </si>
  <si>
    <t xml:space="preserve">8040-MNRTF</t>
  </si>
  <si>
    <t xml:space="preserve">0511-JTEOY</t>
  </si>
  <si>
    <t xml:space="preserve">9488-HGMJH</t>
  </si>
  <si>
    <t xml:space="preserve">4393-OBCRR</t>
  </si>
  <si>
    <t xml:space="preserve">3878-AVSOQ</t>
  </si>
  <si>
    <t xml:space="preserve">3177-LASXD</t>
  </si>
  <si>
    <t xml:space="preserve">8042-JVNFH</t>
  </si>
  <si>
    <t xml:space="preserve">6140-QNRQQ</t>
  </si>
  <si>
    <t xml:space="preserve">8380-PEFPE</t>
  </si>
  <si>
    <t xml:space="preserve">8644-XLFBW</t>
  </si>
  <si>
    <t xml:space="preserve">2621-UDNLU</t>
  </si>
  <si>
    <t xml:space="preserve">0021-IKXGC</t>
  </si>
  <si>
    <t xml:space="preserve">7881-EVUAD</t>
  </si>
  <si>
    <t xml:space="preserve">1977-STDKI</t>
  </si>
  <si>
    <t xml:space="preserve">9367-OIUXP</t>
  </si>
  <si>
    <t xml:space="preserve">4116-IQRFR</t>
  </si>
  <si>
    <t xml:space="preserve">7234-KMNRQ</t>
  </si>
  <si>
    <t xml:space="preserve">9747-DDZOS</t>
  </si>
  <si>
    <t xml:space="preserve">6513-EECDB</t>
  </si>
  <si>
    <t xml:space="preserve">6390-DSAZX</t>
  </si>
  <si>
    <t xml:space="preserve">8473-VUVJN</t>
  </si>
  <si>
    <t xml:space="preserve">8687-BAFGU</t>
  </si>
  <si>
    <t xml:space="preserve">8985-OOPOS</t>
  </si>
  <si>
    <t xml:space="preserve">1833-VGRUM</t>
  </si>
  <si>
    <t xml:space="preserve">3278-FSIXX</t>
  </si>
  <si>
    <t xml:space="preserve">3707-GNWHM</t>
  </si>
  <si>
    <t xml:space="preserve">8775-ERLNB</t>
  </si>
  <si>
    <t xml:space="preserve">2468-SJFLM</t>
  </si>
  <si>
    <t xml:space="preserve">9894-EZEWG</t>
  </si>
  <si>
    <t xml:space="preserve">8372-JUXUI</t>
  </si>
  <si>
    <t xml:space="preserve">4274-OWWYO</t>
  </si>
  <si>
    <t xml:space="preserve">9840-EFJQB</t>
  </si>
  <si>
    <t xml:space="preserve">4102-OQUPX</t>
  </si>
  <si>
    <t xml:space="preserve">3551-HUAZH</t>
  </si>
  <si>
    <t xml:space="preserve">2982-IHMFT</t>
  </si>
  <si>
    <t xml:space="preserve">0723-DRCLG</t>
  </si>
  <si>
    <t xml:space="preserve">7180-PISOG</t>
  </si>
  <si>
    <t xml:space="preserve">4415-IJZTP</t>
  </si>
  <si>
    <t xml:space="preserve">2024-BASKD</t>
  </si>
  <si>
    <t xml:space="preserve">1866-OBPNR</t>
  </si>
  <si>
    <t xml:space="preserve">3746-EUBYR</t>
  </si>
  <si>
    <t xml:space="preserve">2424-WVHPL</t>
  </si>
  <si>
    <t xml:space="preserve">9399-APLBT</t>
  </si>
  <si>
    <t xml:space="preserve">5240-IJOQT</t>
  </si>
  <si>
    <t xml:space="preserve">3765-JXVKY</t>
  </si>
  <si>
    <t xml:space="preserve">6358-LYNGM</t>
  </si>
  <si>
    <t xml:space="preserve">6996-KNSML</t>
  </si>
  <si>
    <t xml:space="preserve">4432-ADRLB</t>
  </si>
  <si>
    <t xml:space="preserve">1157-BQCUW</t>
  </si>
  <si>
    <t xml:space="preserve">3276-HDUEG</t>
  </si>
  <si>
    <t xml:space="preserve">1452-VOQCH</t>
  </si>
  <si>
    <t xml:space="preserve">8816-VXNZD</t>
  </si>
  <si>
    <t xml:space="preserve">5564-NEMQO</t>
  </si>
  <si>
    <t xml:space="preserve">3627-FHKBK</t>
  </si>
  <si>
    <t xml:space="preserve">9787-XVQIU</t>
  </si>
  <si>
    <t xml:space="preserve">9940-RHLFB</t>
  </si>
  <si>
    <t xml:space="preserve">5054-IEXZT</t>
  </si>
  <si>
    <t xml:space="preserve">4988-IQIGL</t>
  </si>
  <si>
    <t xml:space="preserve">1746-TGTWV</t>
  </si>
  <si>
    <t xml:space="preserve">5834-ASPWA</t>
  </si>
  <si>
    <t xml:space="preserve">3407-QGWLG</t>
  </si>
  <si>
    <t xml:space="preserve">0817-HSUSE</t>
  </si>
  <si>
    <t xml:space="preserve">5043-TRZWM</t>
  </si>
  <si>
    <t xml:space="preserve">1142-WACZW</t>
  </si>
  <si>
    <t xml:space="preserve">5196-SGOAK</t>
  </si>
  <si>
    <t xml:space="preserve">6894-LFHLY</t>
  </si>
  <si>
    <t xml:space="preserve">7595-EUIVN</t>
  </si>
  <si>
    <t xml:space="preserve">0231-LXVAP</t>
  </si>
  <si>
    <t xml:space="preserve">6960-HVYXR</t>
  </si>
  <si>
    <t xml:space="preserve">9444-JTXHZ</t>
  </si>
  <si>
    <t xml:space="preserve">0031-PVLZI</t>
  </si>
  <si>
    <t xml:space="preserve">6910-HADCM</t>
  </si>
  <si>
    <t xml:space="preserve">3296-SILRA</t>
  </si>
  <si>
    <t xml:space="preserve">9248-OJYKK</t>
  </si>
  <si>
    <t xml:space="preserve">0754-EEBDC</t>
  </si>
  <si>
    <t xml:space="preserve">2792-VPPET</t>
  </si>
  <si>
    <t xml:space="preserve">2609-IAICY</t>
  </si>
  <si>
    <t xml:space="preserve">5673-TIYIB</t>
  </si>
  <si>
    <t xml:space="preserve">5687-DKDTV</t>
  </si>
  <si>
    <t xml:space="preserve">6231-WFGFH</t>
  </si>
  <si>
    <t xml:space="preserve">5480-HPRRX</t>
  </si>
  <si>
    <t xml:space="preserve">2777-PHDEI</t>
  </si>
  <si>
    <t xml:space="preserve">6542-LWGXJ</t>
  </si>
  <si>
    <t xml:space="preserve">4558-CGYCZ</t>
  </si>
  <si>
    <t xml:space="preserve">9885-CSMWE</t>
  </si>
  <si>
    <t xml:space="preserve">3677-IYRBF</t>
  </si>
  <si>
    <t xml:space="preserve">8945-GRKHX</t>
  </si>
  <si>
    <t xml:space="preserve">6372-RFVNS</t>
  </si>
  <si>
    <t xml:space="preserve">5222-JCXZT</t>
  </si>
  <si>
    <t xml:space="preserve">8740-CRYFY</t>
  </si>
  <si>
    <t xml:space="preserve">8189-DUKMV</t>
  </si>
  <si>
    <t xml:space="preserve">5960-WPXQM</t>
  </si>
  <si>
    <t xml:space="preserve">8580-AECUZ</t>
  </si>
  <si>
    <t xml:space="preserve">2254-DLXRI</t>
  </si>
  <si>
    <t xml:space="preserve">7493-TPUWZ</t>
  </si>
  <si>
    <t xml:space="preserve">6567-HOOPW</t>
  </si>
  <si>
    <t xml:space="preserve">2868-MZAGQ</t>
  </si>
  <si>
    <t xml:space="preserve">5919-TMRGD</t>
  </si>
  <si>
    <t xml:space="preserve">9507-EXLTT</t>
  </si>
  <si>
    <t xml:space="preserve">3538-WZPHD</t>
  </si>
  <si>
    <t xml:space="preserve">2514-GINMM</t>
  </si>
  <si>
    <t xml:space="preserve">1761-AEZZR</t>
  </si>
  <si>
    <t xml:space="preserve">9019-QVLZD</t>
  </si>
  <si>
    <t xml:space="preserve">6618-RYATB</t>
  </si>
  <si>
    <t xml:space="preserve">7594-RQHXR</t>
  </si>
  <si>
    <t xml:space="preserve">5393-RXQSZ</t>
  </si>
  <si>
    <t xml:space="preserve">8058-INTPH</t>
  </si>
  <si>
    <t xml:space="preserve">0495-RVCBF</t>
  </si>
  <si>
    <t xml:space="preserve">9743-DQKQW</t>
  </si>
  <si>
    <t xml:space="preserve">1285-OKIPP</t>
  </si>
  <si>
    <t xml:space="preserve">9300-RENDD</t>
  </si>
  <si>
    <t xml:space="preserve">1448-PWKYE</t>
  </si>
  <si>
    <t xml:space="preserve">8821-XNHVZ</t>
  </si>
  <si>
    <t xml:space="preserve">6086-ESGRL</t>
  </si>
  <si>
    <t xml:space="preserve">0137-OCGAB</t>
  </si>
  <si>
    <t xml:space="preserve">5494-HECPR</t>
  </si>
  <si>
    <t xml:space="preserve">7903-CMPEY</t>
  </si>
  <si>
    <t xml:space="preserve">2842-JTCCU</t>
  </si>
  <si>
    <t xml:space="preserve">2867-UIMSS</t>
  </si>
  <si>
    <t xml:space="preserve">4959-JOSRX</t>
  </si>
  <si>
    <t xml:space="preserve">7439-DKZTW</t>
  </si>
  <si>
    <t xml:space="preserve">0318-QUUOB</t>
  </si>
  <si>
    <t xml:space="preserve">6457-USBER</t>
  </si>
  <si>
    <t xml:space="preserve">5275-SQEIZ</t>
  </si>
  <si>
    <t xml:space="preserve">6519-CFDBX</t>
  </si>
  <si>
    <t xml:space="preserve">1501-SGHBW</t>
  </si>
  <si>
    <t xml:space="preserve">2018-QKYGT</t>
  </si>
  <si>
    <t xml:space="preserve">4614-NUVZD</t>
  </si>
  <si>
    <t xml:space="preserve">2372-HWUHI</t>
  </si>
  <si>
    <t xml:space="preserve">6772-KSATR</t>
  </si>
  <si>
    <t xml:space="preserve">2004-OCQXK</t>
  </si>
  <si>
    <t xml:space="preserve">8167-GJLRN</t>
  </si>
  <si>
    <t xml:space="preserve">0742-NXBGR</t>
  </si>
  <si>
    <t xml:space="preserve">1728-BQDMA</t>
  </si>
  <si>
    <t xml:space="preserve">9618-LFJRU</t>
  </si>
  <si>
    <t xml:space="preserve">1078-TDCRN</t>
  </si>
  <si>
    <t xml:space="preserve">3097-PYWXL</t>
  </si>
  <si>
    <t xml:space="preserve">1336-EZFZY</t>
  </si>
  <si>
    <t xml:space="preserve">2792-LSHWX</t>
  </si>
  <si>
    <t xml:space="preserve">9294-TDIPC</t>
  </si>
  <si>
    <t xml:space="preserve">7976-CICYS</t>
  </si>
  <si>
    <t xml:space="preserve">0620-XEFWH</t>
  </si>
  <si>
    <t xml:space="preserve">4430-YHXGG</t>
  </si>
  <si>
    <t xml:space="preserve">2013-SGDXK</t>
  </si>
  <si>
    <t xml:space="preserve">4537-DKTAL</t>
  </si>
  <si>
    <t xml:space="preserve">7841-TZDMQ</t>
  </si>
  <si>
    <t xml:space="preserve">7120-RFMVS</t>
  </si>
  <si>
    <t xml:space="preserve">4397-FRLTA</t>
  </si>
  <si>
    <t xml:space="preserve">8937-RDTHP</t>
  </si>
  <si>
    <t xml:space="preserve">4912-PIGUY</t>
  </si>
  <si>
    <t xml:space="preserve">7503-ZGUZJ</t>
  </si>
  <si>
    <t xml:space="preserve">2495-TTHBQ</t>
  </si>
  <si>
    <t xml:space="preserve">6877-TJMBR</t>
  </si>
  <si>
    <t xml:space="preserve">2202-CUYXZ</t>
  </si>
  <si>
    <t xml:space="preserve">9282-IZGQK</t>
  </si>
  <si>
    <t xml:space="preserve">1628-BIZYP</t>
  </si>
  <si>
    <t xml:space="preserve">6230-BSUXY</t>
  </si>
  <si>
    <t xml:space="preserve">1069-XAIEM</t>
  </si>
  <si>
    <t xml:space="preserve">8752-IMQOS</t>
  </si>
  <si>
    <t xml:space="preserve">3798-EPWRR</t>
  </si>
  <si>
    <t xml:space="preserve">4208-UFFGW</t>
  </si>
  <si>
    <t xml:space="preserve">9124-LHCJQ</t>
  </si>
  <si>
    <t xml:space="preserve">5597-GLBUC</t>
  </si>
  <si>
    <t xml:space="preserve">7874-ECPQJ</t>
  </si>
  <si>
    <t xml:space="preserve">9986-BONCE</t>
  </si>
  <si>
    <t xml:space="preserve">2737-WFVYW</t>
  </si>
  <si>
    <t xml:space="preserve">0235-KGSLC</t>
  </si>
  <si>
    <t xml:space="preserve">5192-EBGOV</t>
  </si>
  <si>
    <t xml:space="preserve">3049-NDXFL</t>
  </si>
  <si>
    <t xml:space="preserve">4844-JJWUY</t>
  </si>
  <si>
    <t xml:space="preserve">1257-SXUXQ</t>
  </si>
  <si>
    <t xml:space="preserve">4826-XTSOH</t>
  </si>
  <si>
    <t xml:space="preserve">0303-WMMRN</t>
  </si>
  <si>
    <t xml:space="preserve">9277-JOOMO</t>
  </si>
  <si>
    <t xml:space="preserve">8603-IJWDN</t>
  </si>
  <si>
    <t xml:space="preserve">5261-QSHQM</t>
  </si>
  <si>
    <t xml:space="preserve">3620-MWJNE</t>
  </si>
  <si>
    <t xml:space="preserve">5968-VXZLG</t>
  </si>
  <si>
    <t xml:space="preserve">3722-WPXTK</t>
  </si>
  <si>
    <t xml:space="preserve">3068-OMWZA</t>
  </si>
  <si>
    <t xml:space="preserve">7343-EOBEU</t>
  </si>
  <si>
    <t xml:space="preserve">1455-ESIQH</t>
  </si>
  <si>
    <t xml:space="preserve">3801-HMYNL</t>
  </si>
  <si>
    <t xml:space="preserve">7577-SWIFR</t>
  </si>
  <si>
    <t xml:space="preserve">0224-RLWWD</t>
  </si>
  <si>
    <t xml:space="preserve">1415-YFWLT</t>
  </si>
  <si>
    <t xml:space="preserve">4273-MBHYA</t>
  </si>
  <si>
    <t xml:space="preserve">0322-CHQRU</t>
  </si>
  <si>
    <t xml:space="preserve">0970-ETWGE</t>
  </si>
  <si>
    <t xml:space="preserve">9588-OZDMQ</t>
  </si>
  <si>
    <t xml:space="preserve">3027-ZTDHO</t>
  </si>
  <si>
    <t xml:space="preserve">5156-UMKOW</t>
  </si>
  <si>
    <t xml:space="preserve">7729-JTEEC</t>
  </si>
  <si>
    <t xml:space="preserve">1941-HOSAM</t>
  </si>
  <si>
    <t xml:space="preserve">8348-HFYIV</t>
  </si>
  <si>
    <t xml:space="preserve">7294-TMAOP</t>
  </si>
  <si>
    <t xml:space="preserve">7274-RTAPZ</t>
  </si>
  <si>
    <t xml:space="preserve">5797-APWZC</t>
  </si>
  <si>
    <t xml:space="preserve">8775-LHDJH</t>
  </si>
  <si>
    <t xml:space="preserve">2725-KXXWT</t>
  </si>
  <si>
    <t xml:space="preserve">5167-ZFFMM</t>
  </si>
  <si>
    <t xml:space="preserve">9725-SCPZG</t>
  </si>
  <si>
    <t xml:space="preserve">0067-DKWBL</t>
  </si>
  <si>
    <t xml:space="preserve">3097-NNSPB</t>
  </si>
  <si>
    <t xml:space="preserve">3988-RQIXO</t>
  </si>
  <si>
    <t xml:space="preserve">6469-QJKZW</t>
  </si>
  <si>
    <t xml:space="preserve">1855-CFULU</t>
  </si>
  <si>
    <t xml:space="preserve">3186-BAXNB</t>
  </si>
  <si>
    <t xml:space="preserve">4592-IWTJI</t>
  </si>
  <si>
    <t xml:space="preserve">3694-GLTJM</t>
  </si>
  <si>
    <t xml:space="preserve">9572-WUKSB</t>
  </si>
  <si>
    <t xml:space="preserve">7377-DMMRI</t>
  </si>
  <si>
    <t xml:space="preserve">9505-SQFSW</t>
  </si>
  <si>
    <t xml:space="preserve">3754-DXMRT</t>
  </si>
  <si>
    <t xml:space="preserve">6621-YOBKI</t>
  </si>
  <si>
    <t xml:space="preserve">9992-UJOEL</t>
  </si>
  <si>
    <t xml:space="preserve">6521-YYTYI</t>
  </si>
  <si>
    <t xml:space="preserve">8410-BGQXN</t>
  </si>
  <si>
    <t xml:space="preserve">5702-SKUOB</t>
  </si>
  <si>
    <t xml:space="preserve">9497-QCMMS</t>
  </si>
  <si>
    <t xml:space="preserve">3675-EQOZA</t>
  </si>
  <si>
    <t xml:space="preserve">7890-VYYWG</t>
  </si>
  <si>
    <t xml:space="preserve">4816-JBHOV</t>
  </si>
  <si>
    <t xml:space="preserve">8149-RSOUN</t>
  </si>
  <si>
    <t xml:space="preserve">9300-AGZNL</t>
  </si>
  <si>
    <t xml:space="preserve">4785-NKHCX</t>
  </si>
  <si>
    <t xml:space="preserve">3082-VQXNH</t>
  </si>
  <si>
    <t xml:space="preserve">9223-UCPVT</t>
  </si>
  <si>
    <t xml:space="preserve">7762-ONLJY</t>
  </si>
  <si>
    <t xml:space="preserve">9929-PLVPA</t>
  </si>
  <si>
    <t xml:space="preserve">5485-WUYWF</t>
  </si>
  <si>
    <t xml:space="preserve">4910-GMJOT</t>
  </si>
  <si>
    <t xml:space="preserve">0684-AOSIH</t>
  </si>
  <si>
    <t xml:space="preserve">3237-AJGEH</t>
  </si>
  <si>
    <t xml:space="preserve">5178-LMXOP</t>
  </si>
  <si>
    <t xml:space="preserve">0295-PPHDO</t>
  </si>
  <si>
    <t xml:space="preserve">2159-TURXX</t>
  </si>
  <si>
    <t xml:space="preserve">6356-ELRKD</t>
  </si>
  <si>
    <t xml:space="preserve">6857-VWJDT</t>
  </si>
  <si>
    <t xml:space="preserve">1393-IMKZG</t>
  </si>
  <si>
    <t xml:space="preserve">5650-VDUDS</t>
  </si>
  <si>
    <t xml:space="preserve">1925-GMVBW</t>
  </si>
  <si>
    <t xml:space="preserve">4671-LXRDQ</t>
  </si>
  <si>
    <t xml:space="preserve">4291-YZODP</t>
  </si>
  <si>
    <t xml:space="preserve">2969-QWUBZ</t>
  </si>
  <si>
    <t xml:space="preserve">5960-MVTUK</t>
  </si>
  <si>
    <t xml:space="preserve">6368-TZZDT</t>
  </si>
  <si>
    <t xml:space="preserve">5948-UJZLF</t>
  </si>
  <si>
    <t xml:space="preserve">7615-ESMYF</t>
  </si>
  <si>
    <t xml:space="preserve">7356-AYNJP</t>
  </si>
  <si>
    <t xml:space="preserve">1641-BYBTK</t>
  </si>
  <si>
    <t xml:space="preserve">0975-VOOVL</t>
  </si>
  <si>
    <t xml:space="preserve">2962-XPMCQ</t>
  </si>
  <si>
    <t xml:space="preserve">2690-DVRVK</t>
  </si>
  <si>
    <t xml:space="preserve">7311-MQJCH</t>
  </si>
  <si>
    <t xml:space="preserve">0107-YHINA</t>
  </si>
  <si>
    <t xml:space="preserve">7384-GHBPI</t>
  </si>
  <si>
    <t xml:space="preserve">4815-GBTCD</t>
  </si>
  <si>
    <t xml:space="preserve">6180-YBIQI</t>
  </si>
  <si>
    <t xml:space="preserve">3178-FESZO</t>
  </si>
  <si>
    <t xml:space="preserve">2587-YNLES</t>
  </si>
  <si>
    <t xml:space="preserve">7802-EFKNY</t>
  </si>
  <si>
    <t xml:space="preserve">7216-EWTRS</t>
  </si>
  <si>
    <t xml:space="preserve">4719-UMSIY</t>
  </si>
  <si>
    <t xml:space="preserve">3594-KADLU</t>
  </si>
  <si>
    <t xml:space="preserve">5419-JPRRN</t>
  </si>
  <si>
    <t xml:space="preserve">8654-DHAOW</t>
  </si>
  <si>
    <t xml:space="preserve">8746-OQQRW</t>
  </si>
  <si>
    <t xml:space="preserve">7181-BQYBV</t>
  </si>
  <si>
    <t xml:space="preserve">5167-GBFRE</t>
  </si>
  <si>
    <t xml:space="preserve">5208-HFSBT</t>
  </si>
  <si>
    <t xml:space="preserve">8805-JNRAZ</t>
  </si>
  <si>
    <t xml:space="preserve">7580-UGXNC</t>
  </si>
  <si>
    <t xml:space="preserve">2732-ISEZX</t>
  </si>
  <si>
    <t xml:space="preserve">0661-KQHNK</t>
  </si>
  <si>
    <t xml:space="preserve">5365-LLFYV</t>
  </si>
  <si>
    <t xml:space="preserve">7501-VTYLJ</t>
  </si>
  <si>
    <t xml:space="preserve">9734-UYXQI</t>
  </si>
  <si>
    <t xml:space="preserve">6806-YDEUL</t>
  </si>
  <si>
    <t xml:space="preserve">2108-XWMPY</t>
  </si>
  <si>
    <t xml:space="preserve">3717-FDJFU</t>
  </si>
  <si>
    <t xml:space="preserve">6377-KSLXC</t>
  </si>
  <si>
    <t xml:space="preserve">4223-WOZCM</t>
  </si>
  <si>
    <t xml:space="preserve">6351-SCJKT</t>
  </si>
  <si>
    <t xml:space="preserve">2030-BTZRO</t>
  </si>
  <si>
    <t xml:space="preserve">4140-WJAWW</t>
  </si>
  <si>
    <t xml:space="preserve">3668-QPYBK</t>
  </si>
  <si>
    <t xml:space="preserve">8903-XEBGX</t>
  </si>
  <si>
    <t xml:space="preserve">4430-UZIPO</t>
  </si>
  <si>
    <t xml:space="preserve">5759-RCVCB</t>
  </si>
  <si>
    <t xml:space="preserve">6972-SNKKW</t>
  </si>
  <si>
    <t xml:space="preserve">6844-DZKRF</t>
  </si>
  <si>
    <t xml:space="preserve">6490-FGZAT</t>
  </si>
  <si>
    <t xml:space="preserve">5955-EPOAZ</t>
  </si>
  <si>
    <t xml:space="preserve">3363-EWLGO</t>
  </si>
  <si>
    <t xml:space="preserve">2439-QKJUL</t>
  </si>
  <si>
    <t xml:space="preserve">9626-WEQRM</t>
  </si>
  <si>
    <t xml:space="preserve">7968-QUXNS</t>
  </si>
  <si>
    <t xml:space="preserve">6817-WTYHE</t>
  </si>
  <si>
    <t xml:space="preserve">3995-WFCSM</t>
  </si>
  <si>
    <t xml:space="preserve">7623-HKYRK</t>
  </si>
  <si>
    <t xml:space="preserve">4541-RMRLG</t>
  </si>
  <si>
    <t xml:space="preserve">2928-HLDBA</t>
  </si>
  <si>
    <t xml:space="preserve">0541-FITGH</t>
  </si>
  <si>
    <t xml:space="preserve">5493-SDRDQ</t>
  </si>
  <si>
    <t xml:space="preserve">3077-RSNTJ</t>
  </si>
  <si>
    <t xml:space="preserve">0895-LNKRC</t>
  </si>
  <si>
    <t xml:space="preserve">8450-JOVAH</t>
  </si>
  <si>
    <t xml:space="preserve">0278-YXOOG</t>
  </si>
  <si>
    <t xml:space="preserve">3050-GBUSH</t>
  </si>
  <si>
    <t xml:space="preserve">1251-KRREG</t>
  </si>
  <si>
    <t xml:space="preserve">6778-YSNIH</t>
  </si>
  <si>
    <t xml:space="preserve">1226-UDFZR</t>
  </si>
  <si>
    <t xml:space="preserve">7579-OOPEC</t>
  </si>
  <si>
    <t xml:space="preserve">2260-USTRB</t>
  </si>
  <si>
    <t xml:space="preserve">7435-ZNUYY</t>
  </si>
  <si>
    <t xml:space="preserve">3750-CKVKH</t>
  </si>
  <si>
    <t xml:space="preserve">9150-KPBJQ</t>
  </si>
  <si>
    <t xml:space="preserve">9350-ZXYJC</t>
  </si>
  <si>
    <t xml:space="preserve">9667-TKTVZ</t>
  </si>
  <si>
    <t xml:space="preserve">6260-XLACS</t>
  </si>
  <si>
    <t xml:space="preserve">3977-QCRSL</t>
  </si>
  <si>
    <t xml:space="preserve">0928-JMXNP</t>
  </si>
  <si>
    <t xml:space="preserve">6048-QBXKL</t>
  </si>
  <si>
    <t xml:space="preserve">4662-EKDPQ</t>
  </si>
  <si>
    <t xml:space="preserve">8676-OOQEJ</t>
  </si>
  <si>
    <t xml:space="preserve">8650-RHRKE</t>
  </si>
  <si>
    <t xml:space="preserve">6164-HXUGH</t>
  </si>
  <si>
    <t xml:space="preserve">2181-UAESM</t>
  </si>
  <si>
    <t xml:space="preserve">6993-OHLXR</t>
  </si>
  <si>
    <t xml:space="preserve">7321-VGNKU</t>
  </si>
  <si>
    <t xml:space="preserve">0323-XWWTN</t>
  </si>
  <si>
    <t xml:space="preserve">2739-CCZMB</t>
  </si>
  <si>
    <t xml:space="preserve">0374-IOEGQ</t>
  </si>
  <si>
    <t xml:space="preserve">3724-UCSHY</t>
  </si>
  <si>
    <t xml:space="preserve">6629-LADHQ</t>
  </si>
  <si>
    <t xml:space="preserve">7587-RZNME</t>
  </si>
  <si>
    <t xml:space="preserve">5850-BDWCY</t>
  </si>
  <si>
    <t xml:space="preserve">7394-LWLYN</t>
  </si>
  <si>
    <t xml:space="preserve">2862-JVEOY</t>
  </si>
  <si>
    <t xml:space="preserve">7196-LIWRH</t>
  </si>
  <si>
    <t xml:space="preserve">8148-WOCMK</t>
  </si>
  <si>
    <t xml:space="preserve">5349-AZPEW</t>
  </si>
  <si>
    <t xml:space="preserve">1791-PQHBB</t>
  </si>
  <si>
    <t xml:space="preserve">4903-UYAVB</t>
  </si>
  <si>
    <t xml:space="preserve">7675-OZCZG</t>
  </si>
  <si>
    <t xml:space="preserve">2550-QHZGP</t>
  </si>
  <si>
    <t xml:space="preserve">1345-GKDZZ</t>
  </si>
  <si>
    <t xml:space="preserve">7353-YOWFP</t>
  </si>
  <si>
    <t xml:space="preserve">3717-OEAUQ</t>
  </si>
  <si>
    <t xml:space="preserve">9970-QBCDA</t>
  </si>
  <si>
    <t xml:space="preserve">7853-OETYL</t>
  </si>
  <si>
    <t xml:space="preserve">6304-IJFSQ</t>
  </si>
  <si>
    <t xml:space="preserve">2637-FKFSY</t>
  </si>
  <si>
    <t xml:space="preserve">5647-URDKA</t>
  </si>
  <si>
    <t xml:space="preserve">4854-SSLTN</t>
  </si>
  <si>
    <t xml:space="preserve">7787-BNTZM</t>
  </si>
  <si>
    <t xml:space="preserve">1386-ZIKUV</t>
  </si>
  <si>
    <t xml:space="preserve">6338-AVWCY</t>
  </si>
  <si>
    <t xml:space="preserve">6235-VDHOM</t>
  </si>
  <si>
    <t xml:space="preserve">6221-AVQYL</t>
  </si>
  <si>
    <t xml:space="preserve">5276-KQWHG</t>
  </si>
  <si>
    <t xml:space="preserve">7273-TEFQD</t>
  </si>
  <si>
    <t xml:space="preserve">2233-FAGXV</t>
  </si>
  <si>
    <t xml:space="preserve">3234-VKACU</t>
  </si>
  <si>
    <t xml:space="preserve">2351-RRBUE</t>
  </si>
  <si>
    <t xml:space="preserve">3489-HHPFY</t>
  </si>
  <si>
    <t xml:space="preserve">3415-TAILE</t>
  </si>
  <si>
    <t xml:space="preserve">7963-GQRMY</t>
  </si>
  <si>
    <t xml:space="preserve">3090-LETTY</t>
  </si>
  <si>
    <t xml:space="preserve">5832-XKAES</t>
  </si>
  <si>
    <t xml:space="preserve">1814-DKOLC</t>
  </si>
  <si>
    <t xml:space="preserve">0568-ONFPC</t>
  </si>
  <si>
    <t xml:space="preserve">4482-EWFMI</t>
  </si>
  <si>
    <t xml:space="preserve">7075-BNDVQ</t>
  </si>
  <si>
    <t xml:space="preserve">0508-OOLTO</t>
  </si>
  <si>
    <t xml:space="preserve">6856-RAURS</t>
  </si>
  <si>
    <t xml:space="preserve">1015-JPFYW</t>
  </si>
  <si>
    <t xml:space="preserve">6923-JHPMP</t>
  </si>
  <si>
    <t xml:space="preserve">9631-XEYKE</t>
  </si>
  <si>
    <t xml:space="preserve">1009-IRMNA</t>
  </si>
  <si>
    <t xml:space="preserve">1614-JBEBI</t>
  </si>
  <si>
    <t xml:space="preserve">3806-DXQOM</t>
  </si>
  <si>
    <t xml:space="preserve">3721-CNEYS</t>
  </si>
  <si>
    <t xml:space="preserve">4020-KIUDI</t>
  </si>
  <si>
    <t xml:space="preserve">5804-LEPIM</t>
  </si>
  <si>
    <t xml:space="preserve">5442-BHQNG</t>
  </si>
  <si>
    <t xml:space="preserve">3815-SLMEF</t>
  </si>
  <si>
    <t xml:space="preserve">0388-EOPEX</t>
  </si>
  <si>
    <t xml:space="preserve">1045-LTCYT</t>
  </si>
  <si>
    <t xml:space="preserve">2880-FPNAE</t>
  </si>
  <si>
    <t xml:space="preserve">0988-JRWWP</t>
  </si>
  <si>
    <t xml:space="preserve">5028-GZLDO</t>
  </si>
  <si>
    <t xml:space="preserve">2926-JEJJC</t>
  </si>
  <si>
    <t xml:space="preserve">0750-EKNGL</t>
  </si>
  <si>
    <t xml:space="preserve">8835-VSDSE</t>
  </si>
  <si>
    <t xml:space="preserve">1589-AGTLK</t>
  </si>
  <si>
    <t xml:space="preserve">2017-CCBLH</t>
  </si>
  <si>
    <t xml:space="preserve">5119-NZPTV</t>
  </si>
  <si>
    <t xml:space="preserve">4061-UKJWL</t>
  </si>
  <si>
    <t xml:space="preserve">4342-HENTK</t>
  </si>
  <si>
    <t xml:space="preserve">1618-CFHME</t>
  </si>
  <si>
    <t xml:space="preserve">5173-WXOQV</t>
  </si>
  <si>
    <t xml:space="preserve">7198-GLXTC</t>
  </si>
  <si>
    <t xml:space="preserve">5600-KTXFM</t>
  </si>
  <si>
    <t xml:space="preserve">9717-QEBGU</t>
  </si>
  <si>
    <t xml:space="preserve">7760-OYPDY</t>
  </si>
  <si>
    <t xml:space="preserve">8314-HTWVE</t>
  </si>
  <si>
    <t xml:space="preserve">4732-RRJZC</t>
  </si>
  <si>
    <t xml:space="preserve">6166-ILMNY</t>
  </si>
  <si>
    <t xml:space="preserve">9689-PTNPG</t>
  </si>
  <si>
    <t xml:space="preserve">4770-UEZOX</t>
  </si>
  <si>
    <t xml:space="preserve">2320-YKQBO</t>
  </si>
  <si>
    <t xml:space="preserve">2667-WYLWJ</t>
  </si>
  <si>
    <t xml:space="preserve">7538-GWHML</t>
  </si>
  <si>
    <t xml:space="preserve">3422-GALYP</t>
  </si>
  <si>
    <t xml:space="preserve">2983-ZANRP</t>
  </si>
  <si>
    <t xml:space="preserve">4529-CKBCL</t>
  </si>
  <si>
    <t xml:space="preserve">8053-WWDRO</t>
  </si>
  <si>
    <t xml:space="preserve">7880-XSOJX</t>
  </si>
  <si>
    <t xml:space="preserve">5726-CVNYA</t>
  </si>
  <si>
    <t xml:space="preserve">2897-DOVND</t>
  </si>
  <si>
    <t xml:space="preserve">3866-MDTUB</t>
  </si>
  <si>
    <t xml:space="preserve">4629-NRXKX</t>
  </si>
  <si>
    <t xml:space="preserve">7571-YXDAD</t>
  </si>
  <si>
    <t xml:space="preserve">9788-YTFGE</t>
  </si>
  <si>
    <t xml:space="preserve">1385-TQOZW</t>
  </si>
  <si>
    <t xml:space="preserve">1763-WQFUK</t>
  </si>
  <si>
    <t xml:space="preserve">5916-QEWPT</t>
  </si>
  <si>
    <t xml:space="preserve">8660-BUETV</t>
  </si>
  <si>
    <t xml:space="preserve">5215-LNLDJ</t>
  </si>
  <si>
    <t xml:space="preserve">1304-NECVQ</t>
  </si>
  <si>
    <t xml:space="preserve">3750-YHRYO</t>
  </si>
  <si>
    <t xml:space="preserve">7727-SHVZV</t>
  </si>
  <si>
    <t xml:space="preserve">6671-NGWON</t>
  </si>
  <si>
    <t xml:space="preserve">5774-XZTQC</t>
  </si>
  <si>
    <t xml:space="preserve">9795-VOWON</t>
  </si>
  <si>
    <t xml:space="preserve">2108-YKQTY</t>
  </si>
  <si>
    <t xml:space="preserve">8364-TRMMK</t>
  </si>
  <si>
    <t xml:space="preserve">9237-HQITU</t>
  </si>
  <si>
    <t xml:space="preserve">3420-YJLQT</t>
  </si>
  <si>
    <t xml:space="preserve">2080-GKCWQ</t>
  </si>
  <si>
    <t xml:space="preserve">7598-UAASY</t>
  </si>
  <si>
    <t xml:space="preserve">4026-SKKHW</t>
  </si>
  <si>
    <t xml:space="preserve">5712-PTIWW</t>
  </si>
  <si>
    <t xml:space="preserve">1735-XMJVH</t>
  </si>
  <si>
    <t xml:space="preserve">8943-URTMR</t>
  </si>
  <si>
    <t xml:space="preserve">9027-YFHQJ</t>
  </si>
  <si>
    <t xml:space="preserve">4512-ZUIYL</t>
  </si>
  <si>
    <t xml:space="preserve">3283-WCWXT</t>
  </si>
  <si>
    <t xml:space="preserve">9799-CAYJJ</t>
  </si>
  <si>
    <t xml:space="preserve">7677-SJJJK</t>
  </si>
  <si>
    <t xml:space="preserve">3295-YVUSR</t>
  </si>
  <si>
    <t xml:space="preserve">7055-HNEOJ</t>
  </si>
  <si>
    <t xml:space="preserve">0807-ZABDG</t>
  </si>
  <si>
    <t xml:space="preserve">2905-KFQUV</t>
  </si>
  <si>
    <t xml:space="preserve">0685-MLYYM</t>
  </si>
  <si>
    <t xml:space="preserve">3329-WDIOK</t>
  </si>
  <si>
    <t xml:space="preserve">7396-VJUZB</t>
  </si>
  <si>
    <t xml:space="preserve">4398-HSCJH</t>
  </si>
  <si>
    <t xml:space="preserve">2868-SNELZ</t>
  </si>
  <si>
    <t xml:space="preserve">3530-CRZSB</t>
  </si>
  <si>
    <t xml:space="preserve">3694-DELSO</t>
  </si>
  <si>
    <t xml:space="preserve">7845-URHJN</t>
  </si>
  <si>
    <t xml:space="preserve">3097-NQYSN</t>
  </si>
  <si>
    <t xml:space="preserve">7235-NXZCP</t>
  </si>
  <si>
    <t xml:space="preserve">6979-TNDEU</t>
  </si>
  <si>
    <t xml:space="preserve">8963-JLGJT</t>
  </si>
  <si>
    <t xml:space="preserve">1991-VOPLL</t>
  </si>
  <si>
    <t xml:space="preserve">4450-DLLMH</t>
  </si>
  <si>
    <t xml:space="preserve">5345-BMKWB</t>
  </si>
  <si>
    <t xml:space="preserve">2516-VQRRV</t>
  </si>
  <si>
    <t xml:space="preserve">3012-VFFMN</t>
  </si>
  <si>
    <t xml:space="preserve">8806-EAGWC</t>
  </si>
  <si>
    <t xml:space="preserve">4801-KFYKL</t>
  </si>
  <si>
    <t xml:space="preserve">7337-CINUD</t>
  </si>
  <si>
    <t xml:space="preserve">9317-WZPGV</t>
  </si>
  <si>
    <t xml:space="preserve">8183-ONMXC</t>
  </si>
  <si>
    <t xml:space="preserve">1226-JZNKR</t>
  </si>
  <si>
    <t xml:space="preserve">5159-YFPKQ</t>
  </si>
  <si>
    <t xml:space="preserve">1597-FZREH</t>
  </si>
  <si>
    <t xml:space="preserve">0929-HYQEW</t>
  </si>
  <si>
    <t xml:space="preserve">4365-MSDYN</t>
  </si>
  <si>
    <t xml:space="preserve">7404-JLKQG</t>
  </si>
  <si>
    <t xml:space="preserve">6624-JDRDS</t>
  </si>
  <si>
    <t xml:space="preserve">5644-PDMZC</t>
  </si>
  <si>
    <t xml:space="preserve">9030-QGZNL</t>
  </si>
  <si>
    <t xml:space="preserve">9498-FIMXL</t>
  </si>
  <si>
    <t xml:space="preserve">2229-DPMBI</t>
  </si>
  <si>
    <t xml:space="preserve">7140-ADSMJ</t>
  </si>
  <si>
    <t xml:space="preserve">3748-FVMZZ</t>
  </si>
  <si>
    <t xml:space="preserve">0637-KVDLV</t>
  </si>
  <si>
    <t xml:space="preserve">9050-IKDZA</t>
  </si>
  <si>
    <t xml:space="preserve">5863-OOKCL</t>
  </si>
  <si>
    <t xml:space="preserve">5882-CMAZQ</t>
  </si>
  <si>
    <t xml:space="preserve">2717-HVIZY</t>
  </si>
  <si>
    <t xml:space="preserve">6407-UTSLV</t>
  </si>
  <si>
    <t xml:space="preserve">8631-XVRZL</t>
  </si>
  <si>
    <t xml:space="preserve">4160-AMJTL</t>
  </si>
  <si>
    <t xml:space="preserve">1981-INRFU</t>
  </si>
  <si>
    <t xml:space="preserve">6202-JVYEU</t>
  </si>
  <si>
    <t xml:space="preserve">1383-EZRWL</t>
  </si>
  <si>
    <t xml:space="preserve">8642-GVWRF</t>
  </si>
  <si>
    <t xml:space="preserve">3656-TKRVZ</t>
  </si>
  <si>
    <t xml:space="preserve">3546-GHEAE</t>
  </si>
  <si>
    <t xml:space="preserve">2761-OCIAX</t>
  </si>
  <si>
    <t xml:space="preserve">6474-FVJLC</t>
  </si>
  <si>
    <t xml:space="preserve">0224-NIJLP</t>
  </si>
  <si>
    <t xml:space="preserve">7817-BOQPW</t>
  </si>
  <si>
    <t xml:space="preserve">6637-KYRCV</t>
  </si>
  <si>
    <t xml:space="preserve">8413-VONUO</t>
  </si>
  <si>
    <t xml:space="preserve">0220-EBGCE</t>
  </si>
  <si>
    <t xml:space="preserve">7218-HKQFK</t>
  </si>
  <si>
    <t xml:space="preserve">5896-NPFWW</t>
  </si>
  <si>
    <t xml:space="preserve">8824-RWFXJ</t>
  </si>
  <si>
    <t xml:space="preserve">2034-GDRCN</t>
  </si>
  <si>
    <t xml:space="preserve">5091-HFAZW</t>
  </si>
  <si>
    <t xml:space="preserve">0319-QZTCO</t>
  </si>
  <si>
    <t xml:space="preserve">8295-FHIVV</t>
  </si>
  <si>
    <t xml:space="preserve">3981-QSVQI</t>
  </si>
  <si>
    <t xml:space="preserve">8878-HMWBV</t>
  </si>
  <si>
    <t xml:space="preserve">9269-CQOOL</t>
  </si>
  <si>
    <t xml:space="preserve">2480-SQIOB</t>
  </si>
  <si>
    <t xml:space="preserve">2466-NEJOJ</t>
  </si>
  <si>
    <t xml:space="preserve">1143-NMNQJ</t>
  </si>
  <si>
    <t xml:space="preserve">0411-EZJZE</t>
  </si>
  <si>
    <t xml:space="preserve">7024-OHCCK</t>
  </si>
  <si>
    <t xml:space="preserve">4694-PHWFW</t>
  </si>
  <si>
    <t xml:space="preserve">9575-IWCAZ</t>
  </si>
  <si>
    <t xml:space="preserve">9878-TNQGW</t>
  </si>
  <si>
    <t xml:space="preserve">4927-WWOOZ</t>
  </si>
  <si>
    <t xml:space="preserve">4537-CIBHB</t>
  </si>
  <si>
    <t xml:space="preserve">5561-NWEVX</t>
  </si>
  <si>
    <t xml:space="preserve">6258-NGCNG</t>
  </si>
  <si>
    <t xml:space="preserve">2673-ZALNP</t>
  </si>
  <si>
    <t xml:space="preserve">5356-CSVSQ</t>
  </si>
  <si>
    <t xml:space="preserve">2495-INZWQ</t>
  </si>
  <si>
    <t xml:space="preserve">4234-XTNEA</t>
  </si>
  <si>
    <t xml:space="preserve">8388-DMKAE</t>
  </si>
  <si>
    <t xml:space="preserve">4797-MIWUM</t>
  </si>
  <si>
    <t xml:space="preserve">4137-BTIKL</t>
  </si>
  <si>
    <t xml:space="preserve">3158-MOERK</t>
  </si>
  <si>
    <t xml:space="preserve">9348-YVOMK</t>
  </si>
  <si>
    <t xml:space="preserve">7665-VIGUD</t>
  </si>
  <si>
    <t xml:space="preserve">5630-AHZIL</t>
  </si>
  <si>
    <t xml:space="preserve">5349-IECLD</t>
  </si>
  <si>
    <t xml:space="preserve">4083-EUGRJ</t>
  </si>
  <si>
    <t xml:space="preserve">6275-YDUVO</t>
  </si>
  <si>
    <t xml:space="preserve">1850-AKQEP</t>
  </si>
  <si>
    <t xml:space="preserve">0310-VQXAM</t>
  </si>
  <si>
    <t xml:space="preserve">5624-RYAMH</t>
  </si>
  <si>
    <t xml:space="preserve">4695-WJZUE</t>
  </si>
  <si>
    <t xml:space="preserve">0742-MOABM</t>
  </si>
  <si>
    <t xml:space="preserve">2277-VWCNI</t>
  </si>
  <si>
    <t xml:space="preserve">5649-ANRML</t>
  </si>
  <si>
    <t xml:space="preserve">4946-EDSEW</t>
  </si>
  <si>
    <t xml:space="preserve">5396-IZEPB</t>
  </si>
  <si>
    <t xml:space="preserve">8086-OVPWV</t>
  </si>
  <si>
    <t xml:space="preserve">0259-GBZSH</t>
  </si>
  <si>
    <t xml:space="preserve">2718-GAXQD</t>
  </si>
  <si>
    <t xml:space="preserve">4929-XIHVW</t>
  </si>
  <si>
    <t xml:space="preserve">0133-BMFZO</t>
  </si>
  <si>
    <t xml:space="preserve">2720-WGKHP</t>
  </si>
  <si>
    <t xml:space="preserve">4568-TTZRT</t>
  </si>
  <si>
    <t xml:space="preserve">8075-GXIUB</t>
  </si>
  <si>
    <t xml:space="preserve">5318-IXUZF</t>
  </si>
  <si>
    <t xml:space="preserve">1222-LRYKO</t>
  </si>
  <si>
    <t xml:space="preserve">2737-YNGYW</t>
  </si>
  <si>
    <t xml:space="preserve">8735-NBLWT</t>
  </si>
  <si>
    <t xml:space="preserve">6645-MXQJT</t>
  </si>
  <si>
    <t xml:space="preserve">1952-DVVSW</t>
  </si>
  <si>
    <t xml:space="preserve">5295-PCJOO</t>
  </si>
  <si>
    <t xml:space="preserve">7314-OXENN</t>
  </si>
  <si>
    <t xml:space="preserve">6924-TDGMT</t>
  </si>
  <si>
    <t xml:space="preserve">4815-TUMEQ</t>
  </si>
  <si>
    <t xml:space="preserve">4860-YZGZM</t>
  </si>
  <si>
    <t xml:space="preserve">2074-GKOWZ</t>
  </si>
  <si>
    <t xml:space="preserve">9025-ZRPVR</t>
  </si>
  <si>
    <t xml:space="preserve">2545-EBUPK</t>
  </si>
  <si>
    <t xml:space="preserve">6278-FEPBZ</t>
  </si>
  <si>
    <t xml:space="preserve">6464-KEXXH</t>
  </si>
  <si>
    <t xml:space="preserve">1784-BXEFA</t>
  </si>
  <si>
    <t xml:space="preserve">5277-ZLOOR</t>
  </si>
  <si>
    <t xml:space="preserve">0114-RSRRW</t>
  </si>
  <si>
    <t xml:space="preserve">3130-ICDUP</t>
  </si>
  <si>
    <t xml:space="preserve">4918-QLLIW</t>
  </si>
  <si>
    <t xml:space="preserve">9261-WDCAF</t>
  </si>
  <si>
    <t xml:space="preserve">8433-WXGNA</t>
  </si>
  <si>
    <t xml:space="preserve">3146-JTQHR</t>
  </si>
  <si>
    <t xml:space="preserve">1329-VHWNP</t>
  </si>
  <si>
    <t xml:space="preserve">3703-VAVCL</t>
  </si>
  <si>
    <t xml:space="preserve">3055-MJDSB</t>
  </si>
  <si>
    <t xml:space="preserve">1335-NTIUC</t>
  </si>
  <si>
    <t xml:space="preserve">9483-GCPWE</t>
  </si>
  <si>
    <t xml:space="preserve">0139-IVFJG</t>
  </si>
  <si>
    <t xml:space="preserve">3859-CVCET</t>
  </si>
  <si>
    <t xml:space="preserve">5057-RKGLH</t>
  </si>
  <si>
    <t xml:space="preserve">9048-JVYVF</t>
  </si>
  <si>
    <t xml:space="preserve">3675-YDUPJ</t>
  </si>
  <si>
    <t xml:space="preserve">9546-CQJSU</t>
  </si>
  <si>
    <t xml:space="preserve">5175-AOBHI</t>
  </si>
  <si>
    <t xml:space="preserve">3006-XIMLN</t>
  </si>
  <si>
    <t xml:space="preserve">6077-BDPXA</t>
  </si>
  <si>
    <t xml:space="preserve">4741-WWJQZ</t>
  </si>
  <si>
    <t xml:space="preserve">4713-LZDRV</t>
  </si>
  <si>
    <t xml:space="preserve">1260-TTRXI</t>
  </si>
  <si>
    <t xml:space="preserve">4957-TREIR</t>
  </si>
  <si>
    <t xml:space="preserve">4484-CGXFK</t>
  </si>
  <si>
    <t xml:space="preserve">0967-BMLBD</t>
  </si>
  <si>
    <t xml:space="preserve">4854-CIDCF</t>
  </si>
  <si>
    <t xml:space="preserve">4424-TKOPW</t>
  </si>
  <si>
    <t xml:space="preserve">4182-BGSIQ</t>
  </si>
  <si>
    <t xml:space="preserve">7851-WZEKY</t>
  </si>
  <si>
    <t xml:space="preserve">3043-TYBNO</t>
  </si>
  <si>
    <t xml:space="preserve">8229-TNIQA</t>
  </si>
  <si>
    <t xml:space="preserve">9424-CMPOG</t>
  </si>
  <si>
    <t xml:space="preserve">0754-UKWQP</t>
  </si>
  <si>
    <t xml:space="preserve">3317-HRTNN</t>
  </si>
  <si>
    <t xml:space="preserve">0208-BPQEJ</t>
  </si>
  <si>
    <t xml:space="preserve">4318-RAJVY</t>
  </si>
  <si>
    <t xml:space="preserve">7379-FNIUJ</t>
  </si>
  <si>
    <t xml:space="preserve">8439-LTUGF</t>
  </si>
  <si>
    <t xml:space="preserve">0380-ZCSBI</t>
  </si>
  <si>
    <t xml:space="preserve">4936-YPJNK</t>
  </si>
  <si>
    <t xml:space="preserve">2831-EBWRN</t>
  </si>
  <si>
    <t xml:space="preserve">7245-NIIWQ</t>
  </si>
  <si>
    <t xml:space="preserve">0455-XFASS</t>
  </si>
  <si>
    <t xml:space="preserve">2636-OHFMN</t>
  </si>
  <si>
    <t xml:space="preserve">6923-EFPNL</t>
  </si>
  <si>
    <t xml:space="preserve">2005-DWQZJ</t>
  </si>
  <si>
    <t xml:space="preserve">0909-SDHNU</t>
  </si>
  <si>
    <t xml:space="preserve">1635-FJFCC</t>
  </si>
  <si>
    <t xml:space="preserve">1680-VDCWW</t>
  </si>
  <si>
    <t xml:space="preserve">1215-VFYVK</t>
  </si>
  <si>
    <t xml:space="preserve">5158-RIVOP</t>
  </si>
  <si>
    <t xml:space="preserve">6257-RJOHI</t>
  </si>
  <si>
    <t xml:space="preserve">3966-HRMZA</t>
  </si>
  <si>
    <t xml:space="preserve">7089-RKVSZ</t>
  </si>
  <si>
    <t xml:space="preserve">6549-YMFAW</t>
  </si>
  <si>
    <t xml:space="preserve">2055-PDADH</t>
  </si>
  <si>
    <t xml:space="preserve">7074-IEVOJ</t>
  </si>
  <si>
    <t xml:space="preserve">8543-MSDMF</t>
  </si>
  <si>
    <t xml:space="preserve">9462-MJUAW</t>
  </si>
  <si>
    <t xml:space="preserve">1636-NTNCO</t>
  </si>
  <si>
    <t xml:space="preserve">4983-CCWMC</t>
  </si>
  <si>
    <t xml:space="preserve">2371-JUNGC</t>
  </si>
  <si>
    <t xml:space="preserve">2428-ZMCTB</t>
  </si>
  <si>
    <t xml:space="preserve">1456-TWCGB</t>
  </si>
  <si>
    <t xml:space="preserve">2606-RMDHZ</t>
  </si>
  <si>
    <t xml:space="preserve">7379-POKDZ</t>
  </si>
  <si>
    <t xml:space="preserve">8676-TRMJS</t>
  </si>
  <si>
    <t xml:space="preserve">1230-QAJDW</t>
  </si>
  <si>
    <t xml:space="preserve">9306-CPCBC</t>
  </si>
  <si>
    <t xml:space="preserve">3352-RICWQ</t>
  </si>
  <si>
    <t xml:space="preserve">5669-SRAIP</t>
  </si>
  <si>
    <t xml:space="preserve">8084-OIVBS</t>
  </si>
  <si>
    <t xml:space="preserve">4573-JKNAE</t>
  </si>
  <si>
    <t xml:space="preserve">4090-KPJIP</t>
  </si>
  <si>
    <t xml:space="preserve">2710-WYVXG</t>
  </si>
  <si>
    <t xml:space="preserve">0641-EVBOJ</t>
  </si>
  <si>
    <t xml:space="preserve">7339-POGZN</t>
  </si>
  <si>
    <t xml:space="preserve">4895-TMWIR</t>
  </si>
  <si>
    <t xml:space="preserve">9708-HPXWZ</t>
  </si>
  <si>
    <t xml:space="preserve">0420-BWTPW</t>
  </si>
  <si>
    <t xml:space="preserve">9932-WBWIK</t>
  </si>
  <si>
    <t xml:space="preserve">6680-WKXRZ</t>
  </si>
  <si>
    <t xml:space="preserve">6319-QSUSR</t>
  </si>
  <si>
    <t xml:space="preserve">5133-VRSAB</t>
  </si>
  <si>
    <t xml:space="preserve">5570-PTWEH</t>
  </si>
  <si>
    <t xml:space="preserve">6633-MPWBS</t>
  </si>
  <si>
    <t xml:space="preserve">5071-FBJFS</t>
  </si>
  <si>
    <t xml:space="preserve">7823-JSOAG</t>
  </si>
  <si>
    <t xml:space="preserve">7816-VGHTO</t>
  </si>
  <si>
    <t xml:space="preserve">6204-IEUXJ</t>
  </si>
  <si>
    <t xml:space="preserve">7094-MSZAO</t>
  </si>
  <si>
    <t xml:space="preserve">4323-ELYYB</t>
  </si>
  <si>
    <t xml:space="preserve">1-2 Years</t>
  </si>
  <si>
    <t xml:space="preserve">8740-XLHDR</t>
  </si>
  <si>
    <t xml:space="preserve">5961-VUSRV</t>
  </si>
  <si>
    <t xml:space="preserve">0221-NAUXK</t>
  </si>
  <si>
    <t xml:space="preserve">2391-SOORI</t>
  </si>
  <si>
    <t xml:space="preserve">4919-MOAVT</t>
  </si>
  <si>
    <t xml:space="preserve">1563-IWQEX</t>
  </si>
  <si>
    <t xml:space="preserve">4029-HPFVY</t>
  </si>
  <si>
    <t xml:space="preserve">7521-AFHAB</t>
  </si>
  <si>
    <t xml:space="preserve">2826-DXLQO</t>
  </si>
  <si>
    <t xml:space="preserve">2988-PLAHS</t>
  </si>
  <si>
    <t xml:space="preserve">1320-HTRDR</t>
  </si>
  <si>
    <t xml:space="preserve">1575-KRZZE</t>
  </si>
  <si>
    <t xml:space="preserve">7878-JGDKK</t>
  </si>
  <si>
    <t xml:space="preserve">1494-EJZDW</t>
  </si>
  <si>
    <t xml:space="preserve">4140-MUHUG</t>
  </si>
  <si>
    <t xml:space="preserve">9398-MMQTO</t>
  </si>
  <si>
    <t xml:space="preserve">6861-OKBCE</t>
  </si>
  <si>
    <t xml:space="preserve">1809-DMJHQ</t>
  </si>
  <si>
    <t xml:space="preserve">5233-GEEAX</t>
  </si>
  <si>
    <t xml:space="preserve">9576-ANLXO</t>
  </si>
  <si>
    <t xml:space="preserve">8003-EWNDZ</t>
  </si>
  <si>
    <t xml:space="preserve">0224-HJAPT</t>
  </si>
  <si>
    <t xml:space="preserve">1093-YSWCA</t>
  </si>
  <si>
    <t xml:space="preserve">8722-NGNBH</t>
  </si>
  <si>
    <t xml:space="preserve">9367-TCUYN</t>
  </si>
  <si>
    <t xml:space="preserve">9842-EFSYY</t>
  </si>
  <si>
    <t xml:space="preserve">5555-RNPGT</t>
  </si>
  <si>
    <t xml:space="preserve">4086-YQSNZ</t>
  </si>
  <si>
    <t xml:space="preserve">0064-SUDOG</t>
  </si>
  <si>
    <t xml:space="preserve">1548-ARAGG</t>
  </si>
  <si>
    <t xml:space="preserve">9108-EQPNQ</t>
  </si>
  <si>
    <t xml:space="preserve">2626-URJFX</t>
  </si>
  <si>
    <t xml:space="preserve">0734-OXWBT</t>
  </si>
  <si>
    <t xml:space="preserve">0486-LGCCH</t>
  </si>
  <si>
    <t xml:space="preserve">8076-FEZKJ</t>
  </si>
  <si>
    <t xml:space="preserve">1564-HJUVY</t>
  </si>
  <si>
    <t xml:space="preserve">4625-EWPTF</t>
  </si>
  <si>
    <t xml:space="preserve">2740-JFBOK</t>
  </si>
  <si>
    <t xml:space="preserve">7649-PHJVR</t>
  </si>
  <si>
    <t xml:space="preserve">7421-ZLUPA</t>
  </si>
  <si>
    <t xml:space="preserve">3446-QDSZF</t>
  </si>
  <si>
    <t xml:space="preserve">2882-DDZPG</t>
  </si>
  <si>
    <t xml:space="preserve">9850-OWRHQ</t>
  </si>
  <si>
    <t xml:space="preserve">5835-BEQEU</t>
  </si>
  <si>
    <t xml:space="preserve">3082-WQRVY</t>
  </si>
  <si>
    <t xml:space="preserve">5602-BVFMK</t>
  </si>
  <si>
    <t xml:space="preserve">7284-BUYEC</t>
  </si>
  <si>
    <t xml:space="preserve">6424-ELEYH</t>
  </si>
  <si>
    <t xml:space="preserve">0404-SWRVG</t>
  </si>
  <si>
    <t xml:space="preserve">5949-EBSQK</t>
  </si>
  <si>
    <t xml:space="preserve">1038-ZAGBI</t>
  </si>
  <si>
    <t xml:space="preserve">9633-XQABV</t>
  </si>
  <si>
    <t xml:space="preserve">6698-OXETB</t>
  </si>
  <si>
    <t xml:space="preserve">7576-OYWBN</t>
  </si>
  <si>
    <t xml:space="preserve">4770-QAZXN</t>
  </si>
  <si>
    <t xml:space="preserve">6357-JJPQT</t>
  </si>
  <si>
    <t xml:space="preserve">7777-UNYHB</t>
  </si>
  <si>
    <t xml:space="preserve">8617-ENBDS</t>
  </si>
  <si>
    <t xml:space="preserve">2075-RMJIK</t>
  </si>
  <si>
    <t xml:space="preserve">1218-VKFPE</t>
  </si>
  <si>
    <t xml:space="preserve">2325-NBPZG</t>
  </si>
  <si>
    <t xml:space="preserve">0334-GDDSO</t>
  </si>
  <si>
    <t xml:space="preserve">2907-ILJBN</t>
  </si>
  <si>
    <t xml:space="preserve">5543-QDCRY</t>
  </si>
  <si>
    <t xml:space="preserve">7159-FVYPK</t>
  </si>
  <si>
    <t xml:space="preserve">0225-ZORZP</t>
  </si>
  <si>
    <t xml:space="preserve">5542-DHSXL</t>
  </si>
  <si>
    <t xml:space="preserve">8976-OQHGT</t>
  </si>
  <si>
    <t xml:space="preserve">4468-YDOVK</t>
  </si>
  <si>
    <t xml:space="preserve">6168-WFVVF</t>
  </si>
  <si>
    <t xml:space="preserve">7009-LGECI</t>
  </si>
  <si>
    <t xml:space="preserve">0547-HURJB</t>
  </si>
  <si>
    <t xml:space="preserve">5172-MIGPM</t>
  </si>
  <si>
    <t xml:space="preserve">9026-RNUJS</t>
  </si>
  <si>
    <t xml:space="preserve">7706-DZNKK</t>
  </si>
  <si>
    <t xml:space="preserve">0432-CAJZV</t>
  </si>
  <si>
    <t xml:space="preserve">9442-JTWDL</t>
  </si>
  <si>
    <t xml:space="preserve">8258-GSTJK</t>
  </si>
  <si>
    <t xml:space="preserve">2568-BRGYX</t>
  </si>
  <si>
    <t xml:space="preserve">2800-VEQXM</t>
  </si>
  <si>
    <t xml:space="preserve">2791-SFVEW</t>
  </si>
  <si>
    <t xml:space="preserve">6402-EJMWF</t>
  </si>
  <si>
    <t xml:space="preserve">6994-KERXL</t>
  </si>
  <si>
    <t xml:space="preserve">9837-FWLCH</t>
  </si>
  <si>
    <t xml:space="preserve">3411-WLRSQ</t>
  </si>
  <si>
    <t xml:space="preserve">3191-CSNMG</t>
  </si>
  <si>
    <t xml:space="preserve">2235-ZGKPT</t>
  </si>
  <si>
    <t xml:space="preserve">4451-RWASJ</t>
  </si>
  <si>
    <t xml:space="preserve">9611-CTWIH</t>
  </si>
  <si>
    <t xml:space="preserve">9643-AVVWI</t>
  </si>
  <si>
    <t xml:space="preserve">0925-VYDLG</t>
  </si>
  <si>
    <t xml:space="preserve">9837-BMCLM</t>
  </si>
  <si>
    <t xml:space="preserve">3724-BSCVH</t>
  </si>
  <si>
    <t xml:space="preserve">1875-QIVME</t>
  </si>
  <si>
    <t xml:space="preserve">5095-AESKG</t>
  </si>
  <si>
    <t xml:space="preserve">5014-GSOUQ</t>
  </si>
  <si>
    <t xml:space="preserve">5122-CYFXA</t>
  </si>
  <si>
    <t xml:space="preserve">7952-OBOYL</t>
  </si>
  <si>
    <t xml:space="preserve">1678-FYZOW</t>
  </si>
  <si>
    <t xml:space="preserve">4130-MZLCC</t>
  </si>
  <si>
    <t xml:space="preserve">0956-SYCWG</t>
  </si>
  <si>
    <t xml:space="preserve">1212-GLHMD</t>
  </si>
  <si>
    <t xml:space="preserve">8388-FYNPZ</t>
  </si>
  <si>
    <t xml:space="preserve">6674-KVJHG</t>
  </si>
  <si>
    <t xml:space="preserve">8785-EPNCG</t>
  </si>
  <si>
    <t xml:space="preserve">3750-RNQKR</t>
  </si>
  <si>
    <t xml:space="preserve">9256-JTBNZ</t>
  </si>
  <si>
    <t xml:space="preserve">4581-SSPWD</t>
  </si>
  <si>
    <t xml:space="preserve">4587-NUKOX</t>
  </si>
  <si>
    <t xml:space="preserve">8259-NFJTV</t>
  </si>
  <si>
    <t xml:space="preserve">6838-HVLXG</t>
  </si>
  <si>
    <t xml:space="preserve">3078-ZKNTS</t>
  </si>
  <si>
    <t xml:space="preserve">3847-BAERP</t>
  </si>
  <si>
    <t xml:space="preserve">0923-PNFUB</t>
  </si>
  <si>
    <t xml:space="preserve">3071-VBYPO</t>
  </si>
  <si>
    <t xml:space="preserve">6543-CPZMK</t>
  </si>
  <si>
    <t xml:space="preserve">8313-KTIHG</t>
  </si>
  <si>
    <t xml:space="preserve">2259-OUUSZ</t>
  </si>
  <si>
    <t xml:space="preserve">8601-QACRS</t>
  </si>
  <si>
    <t xml:space="preserve">9897-KXHCM</t>
  </si>
  <si>
    <t xml:space="preserve">8404-GFGCZ</t>
  </si>
  <si>
    <t xml:space="preserve">7266-GSSJX</t>
  </si>
  <si>
    <t xml:space="preserve">3387-PLKUI</t>
  </si>
  <si>
    <t xml:space="preserve">7554-NEWDD</t>
  </si>
  <si>
    <t xml:space="preserve">4486-EFAEB</t>
  </si>
  <si>
    <t xml:space="preserve">4290-BSXUX</t>
  </si>
  <si>
    <t xml:space="preserve">0594-UFTUL</t>
  </si>
  <si>
    <t xml:space="preserve">9512-PHSMG</t>
  </si>
  <si>
    <t xml:space="preserve">3137-LUPIX</t>
  </si>
  <si>
    <t xml:space="preserve">2789-HQBOU</t>
  </si>
  <si>
    <t xml:space="preserve">9522-ZSINC</t>
  </si>
  <si>
    <t xml:space="preserve">3682-YEUWS</t>
  </si>
  <si>
    <t xml:space="preserve">3752-CQSJI</t>
  </si>
  <si>
    <t xml:space="preserve">5016-ETTFF</t>
  </si>
  <si>
    <t xml:space="preserve">8942-DBMHZ</t>
  </si>
  <si>
    <t xml:space="preserve">6476-EPYZR</t>
  </si>
  <si>
    <t xml:space="preserve">7473-ZBDSN</t>
  </si>
  <si>
    <t xml:space="preserve">8124-NZVGJ</t>
  </si>
  <si>
    <t xml:space="preserve">1980-KXVPM</t>
  </si>
  <si>
    <t xml:space="preserve">3519-ZKXGG</t>
  </si>
  <si>
    <t xml:space="preserve">1976-AZZPJ</t>
  </si>
  <si>
    <t xml:space="preserve">3916-NRPAP</t>
  </si>
  <si>
    <t xml:space="preserve">5546-QUERU</t>
  </si>
  <si>
    <t xml:space="preserve">5442-UTCVD</t>
  </si>
  <si>
    <t xml:space="preserve">3370-HXOPH</t>
  </si>
  <si>
    <t xml:space="preserve">5442-PPTJY</t>
  </si>
  <si>
    <t xml:space="preserve">6921-OZMFH</t>
  </si>
  <si>
    <t xml:space="preserve">2592-HODOV</t>
  </si>
  <si>
    <t xml:space="preserve">6158-DWPZT</t>
  </si>
  <si>
    <t xml:space="preserve">0870-VEMYL</t>
  </si>
  <si>
    <t xml:space="preserve">5777-ZPQNC</t>
  </si>
  <si>
    <t xml:space="preserve">7593-JNWRU</t>
  </si>
  <si>
    <t xml:space="preserve">1429-UYJSV</t>
  </si>
  <si>
    <t xml:space="preserve">6161-UUUTA</t>
  </si>
  <si>
    <t xml:space="preserve">2141-RRYGO</t>
  </si>
  <si>
    <t xml:space="preserve">1790-NESIO</t>
  </si>
  <si>
    <t xml:space="preserve">3223-DWFIO</t>
  </si>
  <si>
    <t xml:space="preserve">0772-GYEQQ</t>
  </si>
  <si>
    <t xml:space="preserve">6828-HMKWP</t>
  </si>
  <si>
    <t xml:space="preserve">5404-GGUKR</t>
  </si>
  <si>
    <t xml:space="preserve">2235-DWLJU</t>
  </si>
  <si>
    <t xml:space="preserve">2138-VFAPZ</t>
  </si>
  <si>
    <t xml:space="preserve">3239-TPHPZ</t>
  </si>
  <si>
    <t xml:space="preserve">8593-WHYHV</t>
  </si>
  <si>
    <t xml:space="preserve">1397-XKKWR</t>
  </si>
  <si>
    <t xml:space="preserve">3198-VELRD</t>
  </si>
  <si>
    <t xml:space="preserve">0854-UYHZD</t>
  </si>
  <si>
    <t xml:space="preserve">8083-YTZES</t>
  </si>
  <si>
    <t xml:space="preserve">7531-GQHME</t>
  </si>
  <si>
    <t xml:space="preserve">5063-IUOKK</t>
  </si>
  <si>
    <t xml:space="preserve">5533-NHFRF</t>
  </si>
  <si>
    <t xml:space="preserve">1539-LNKHM</t>
  </si>
  <si>
    <t xml:space="preserve">3318-NMQXL</t>
  </si>
  <si>
    <t xml:space="preserve">2608-BHKFN</t>
  </si>
  <si>
    <t xml:space="preserve">8217-QYOHV</t>
  </si>
  <si>
    <t xml:space="preserve">5993-BQHEA</t>
  </si>
  <si>
    <t xml:space="preserve">4063-EIKNQ</t>
  </si>
  <si>
    <t xml:space="preserve">1213-NGCUN</t>
  </si>
  <si>
    <t xml:space="preserve">0013-EXCHZ</t>
  </si>
  <si>
    <t xml:space="preserve">6110-OHIHY</t>
  </si>
  <si>
    <t xml:space="preserve">9408-SSNVZ</t>
  </si>
  <si>
    <t xml:space="preserve">3190-FZATL</t>
  </si>
  <si>
    <t xml:space="preserve">7277-KAMWT</t>
  </si>
  <si>
    <t xml:space="preserve">0258-NOKBL</t>
  </si>
  <si>
    <t xml:space="preserve">3549-ZTMNH</t>
  </si>
  <si>
    <t xml:space="preserve">5018-HEKFO</t>
  </si>
  <si>
    <t xml:space="preserve">2788-CJQAQ</t>
  </si>
  <si>
    <t xml:space="preserve">5312-TSZVC</t>
  </si>
  <si>
    <t xml:space="preserve">2276-YDAVZ</t>
  </si>
  <si>
    <t xml:space="preserve">3144-AUDBS</t>
  </si>
  <si>
    <t xml:space="preserve">5027-XWQHA</t>
  </si>
  <si>
    <t xml:space="preserve">3423-HHXAO</t>
  </si>
  <si>
    <t xml:space="preserve">5482-NUPNA</t>
  </si>
  <si>
    <t xml:space="preserve">0378-TOVMS</t>
  </si>
  <si>
    <t xml:space="preserve">1843-TLSGD</t>
  </si>
  <si>
    <t xml:space="preserve">5384-ZTTWP</t>
  </si>
  <si>
    <t xml:space="preserve">3376-BMGFE</t>
  </si>
  <si>
    <t xml:space="preserve">7398-SKNQZ</t>
  </si>
  <si>
    <t xml:space="preserve">2720-FVBQP</t>
  </si>
  <si>
    <t xml:space="preserve">5039-LZRQT</t>
  </si>
  <si>
    <t xml:space="preserve">0221-WMXNQ</t>
  </si>
  <si>
    <t xml:space="preserve">4184-TJFAN</t>
  </si>
  <si>
    <t xml:space="preserve">3113-IWHLC</t>
  </si>
  <si>
    <t xml:space="preserve">5197-YPYBZ</t>
  </si>
  <si>
    <t xml:space="preserve">6131-JLWZM</t>
  </si>
  <si>
    <t xml:space="preserve">7817-OMJNA</t>
  </si>
  <si>
    <t xml:space="preserve">4079-ULGFR</t>
  </si>
  <si>
    <t xml:space="preserve">2096-XOTMO</t>
  </si>
  <si>
    <t xml:space="preserve">3258-SANFR</t>
  </si>
  <si>
    <t xml:space="preserve">4452-QIIEB</t>
  </si>
  <si>
    <t xml:space="preserve">2266-FUBDZ</t>
  </si>
  <si>
    <t xml:space="preserve">7369-TRPFD</t>
  </si>
  <si>
    <t xml:space="preserve">4323-SADQS</t>
  </si>
  <si>
    <t xml:space="preserve">6112-KTHFQ</t>
  </si>
  <si>
    <t xml:space="preserve">2387-KDZQY</t>
  </si>
  <si>
    <t xml:space="preserve">5567-WSELE</t>
  </si>
  <si>
    <t xml:space="preserve">7492-TAFJD</t>
  </si>
  <si>
    <t xml:space="preserve">7044-YAACC</t>
  </si>
  <si>
    <t xml:space="preserve">3823-KYNQY</t>
  </si>
  <si>
    <t xml:space="preserve">0004-TLHLJ</t>
  </si>
  <si>
    <t xml:space="preserve">7609-NRNCA</t>
  </si>
  <si>
    <t xml:space="preserve">4763-PGDPO</t>
  </si>
  <si>
    <t xml:space="preserve">3061-BCKYI</t>
  </si>
  <si>
    <t xml:space="preserve">7129-ACFOG</t>
  </si>
  <si>
    <t xml:space="preserve">8387-UGUSU</t>
  </si>
  <si>
    <t xml:space="preserve">9227-UAQFT</t>
  </si>
  <si>
    <t xml:space="preserve">8120-JDCAM</t>
  </si>
  <si>
    <t xml:space="preserve">4647-XXZAM</t>
  </si>
  <si>
    <t xml:space="preserve">4256-ZWTZI</t>
  </si>
  <si>
    <t xml:space="preserve">6956-SMUCM</t>
  </si>
  <si>
    <t xml:space="preserve">8250-ZNGGW</t>
  </si>
  <si>
    <t xml:space="preserve">3683-QKIUE</t>
  </si>
  <si>
    <t xml:space="preserve">5688-KZTSN</t>
  </si>
  <si>
    <t xml:space="preserve">9375-MHRRS</t>
  </si>
  <si>
    <t xml:space="preserve">1389-CXMLU</t>
  </si>
  <si>
    <t xml:space="preserve">2223-KAGMX</t>
  </si>
  <si>
    <t xml:space="preserve">6696-YDAYZ</t>
  </si>
  <si>
    <t xml:space="preserve">5143-EGQFK</t>
  </si>
  <si>
    <t xml:space="preserve">4482-FTFFX</t>
  </si>
  <si>
    <t xml:space="preserve">9057-SIHCH</t>
  </si>
  <si>
    <t xml:space="preserve">1245-HARPS</t>
  </si>
  <si>
    <t xml:space="preserve">9231-ZJYAM</t>
  </si>
  <si>
    <t xml:space="preserve">3049-SOLAY</t>
  </si>
  <si>
    <t xml:space="preserve">2984-AFWNC</t>
  </si>
  <si>
    <t xml:space="preserve">2187-LZGPL</t>
  </si>
  <si>
    <t xml:space="preserve">7938-OUHIO</t>
  </si>
  <si>
    <t xml:space="preserve">0644-OQMDK</t>
  </si>
  <si>
    <t xml:space="preserve">3496-LFSZU</t>
  </si>
  <si>
    <t xml:space="preserve">1197-BVMVG</t>
  </si>
  <si>
    <t xml:space="preserve">6496-SLWHQ</t>
  </si>
  <si>
    <t xml:space="preserve">3131-NWVFJ</t>
  </si>
  <si>
    <t xml:space="preserve">8573-CGOCC</t>
  </si>
  <si>
    <t xml:space="preserve">6508-NJYRO</t>
  </si>
  <si>
    <t xml:space="preserve">4311-QTTAI</t>
  </si>
  <si>
    <t xml:space="preserve">9644-UMGQA</t>
  </si>
  <si>
    <t xml:space="preserve">0422-OHQHQ</t>
  </si>
  <si>
    <t xml:space="preserve">0778-NELLA</t>
  </si>
  <si>
    <t xml:space="preserve">3243-ZHOHY</t>
  </si>
  <si>
    <t xml:space="preserve">5577-OTWWW</t>
  </si>
  <si>
    <t xml:space="preserve">7742-MYPGI</t>
  </si>
  <si>
    <t xml:space="preserve">5299-SJCZT</t>
  </si>
  <si>
    <t xml:space="preserve">2309-OSFEU</t>
  </si>
  <si>
    <t xml:space="preserve">4257-GAESD</t>
  </si>
  <si>
    <t xml:space="preserve">0621-JFHOL</t>
  </si>
  <si>
    <t xml:space="preserve">6376-GAHQE</t>
  </si>
  <si>
    <t xml:space="preserve">8317-BVKSO</t>
  </si>
  <si>
    <t xml:space="preserve">6040-CGACY</t>
  </si>
  <si>
    <t xml:space="preserve">8640-SDGKB</t>
  </si>
  <si>
    <t xml:space="preserve">3855-ONCAR</t>
  </si>
  <si>
    <t xml:space="preserve">4881-GQJTW</t>
  </si>
  <si>
    <t xml:space="preserve">4324-AHJKS</t>
  </si>
  <si>
    <t xml:space="preserve">1734-ZMNTZ</t>
  </si>
  <si>
    <t xml:space="preserve">6834-NXDCA</t>
  </si>
  <si>
    <t xml:space="preserve">7341-LXCAF</t>
  </si>
  <si>
    <t xml:space="preserve">1699-TLDLZ</t>
  </si>
  <si>
    <t xml:space="preserve">6713-OKOMC</t>
  </si>
  <si>
    <t xml:space="preserve">4749-OJKQU</t>
  </si>
  <si>
    <t xml:space="preserve">0829-DDVLK</t>
  </si>
  <si>
    <t xml:space="preserve">6705-LXORM</t>
  </si>
  <si>
    <t xml:space="preserve">5729-KLZAR</t>
  </si>
  <si>
    <t xml:space="preserve">8752-STIVR</t>
  </si>
  <si>
    <t xml:space="preserve">1251-STYSZ</t>
  </si>
  <si>
    <t xml:space="preserve">3721-CNZHX</t>
  </si>
  <si>
    <t xml:space="preserve">9239-ZBZZV</t>
  </si>
  <si>
    <t xml:space="preserve">7021-XSNYE</t>
  </si>
  <si>
    <t xml:space="preserve">7786-WBJYI</t>
  </si>
  <si>
    <t xml:space="preserve">8111-RKSPX</t>
  </si>
  <si>
    <t xml:space="preserve">3669-LVWZB</t>
  </si>
  <si>
    <t xml:space="preserve">8044-BGWPI</t>
  </si>
  <si>
    <t xml:space="preserve">8361-LTMKD</t>
  </si>
  <si>
    <t xml:space="preserve">9766-HGEDE</t>
  </si>
  <si>
    <t xml:space="preserve">9944-HKVVB</t>
  </si>
  <si>
    <t xml:space="preserve">2959-MJHIC</t>
  </si>
  <si>
    <t xml:space="preserve">7351-MHQVU</t>
  </si>
  <si>
    <t xml:space="preserve">6630-UJZMY</t>
  </si>
  <si>
    <t xml:space="preserve">2038-OEQZH</t>
  </si>
  <si>
    <t xml:space="preserve">0516-WJVXC</t>
  </si>
  <si>
    <t xml:space="preserve">9274-CNFMO</t>
  </si>
  <si>
    <t xml:space="preserve">8901-HJXTF</t>
  </si>
  <si>
    <t xml:space="preserve">2892-GESUL</t>
  </si>
  <si>
    <t xml:space="preserve">9845-QOMAD</t>
  </si>
  <si>
    <t xml:space="preserve">9364-YKUVW</t>
  </si>
  <si>
    <t xml:space="preserve">9847-HNVGP</t>
  </si>
  <si>
    <t xml:space="preserve">8138-EALND</t>
  </si>
  <si>
    <t xml:space="preserve">5600-PDUJF</t>
  </si>
  <si>
    <t xml:space="preserve">8612-GXIDD</t>
  </si>
  <si>
    <t xml:space="preserve">3181-MIZBN</t>
  </si>
  <si>
    <t xml:space="preserve">8887-IPQNC</t>
  </si>
  <si>
    <t xml:space="preserve">5760-IFJOZ</t>
  </si>
  <si>
    <t xml:space="preserve">6036-TTFYU</t>
  </si>
  <si>
    <t xml:space="preserve">0096-BXERS</t>
  </si>
  <si>
    <t xml:space="preserve">0311-QYWSS</t>
  </si>
  <si>
    <t xml:space="preserve">8332-OSJDW</t>
  </si>
  <si>
    <t xml:space="preserve">0329-GTIAJ</t>
  </si>
  <si>
    <t xml:space="preserve">9817-APLHW</t>
  </si>
  <si>
    <t xml:space="preserve">6047-YHPVI</t>
  </si>
  <si>
    <t xml:space="preserve">4710-NKCAW</t>
  </si>
  <si>
    <t xml:space="preserve">4210-QFJMF</t>
  </si>
  <si>
    <t xml:space="preserve">0581-BXBUB</t>
  </si>
  <si>
    <t xml:space="preserve">0295-QVKPB</t>
  </si>
  <si>
    <t xml:space="preserve">8485-GJCDN</t>
  </si>
  <si>
    <t xml:space="preserve">2081-VEYEH</t>
  </si>
  <si>
    <t xml:space="preserve">4616-EWBNJ</t>
  </si>
  <si>
    <t xml:space="preserve">8443-ZRDBZ</t>
  </si>
  <si>
    <t xml:space="preserve">3671-SHRSP</t>
  </si>
  <si>
    <t xml:space="preserve">8714-CTZJW</t>
  </si>
  <si>
    <t xml:space="preserve">0793-TWELN</t>
  </si>
  <si>
    <t xml:space="preserve">9389-ACWBI</t>
  </si>
  <si>
    <t xml:space="preserve">0347-UBKUZ</t>
  </si>
  <si>
    <t xml:space="preserve">0804-XBFBV</t>
  </si>
  <si>
    <t xml:space="preserve">1159-WFSGR</t>
  </si>
  <si>
    <t xml:space="preserve">7488-MXJIV</t>
  </si>
  <si>
    <t xml:space="preserve">4403-BWPAY</t>
  </si>
  <si>
    <t xml:space="preserve">0722-TROQR</t>
  </si>
  <si>
    <t xml:space="preserve">2984-MIIZL</t>
  </si>
  <si>
    <t xml:space="preserve">8242-JSVBO</t>
  </si>
  <si>
    <t xml:space="preserve">0314-TKOSI</t>
  </si>
  <si>
    <t xml:space="preserve">7279-NMVJC</t>
  </si>
  <si>
    <t xml:space="preserve">5052-PNLOS</t>
  </si>
  <si>
    <t xml:space="preserve">7554-AKDQF</t>
  </si>
  <si>
    <t xml:space="preserve">9578-FOMUK</t>
  </si>
  <si>
    <t xml:space="preserve">2674-MIAHT</t>
  </si>
  <si>
    <t xml:space="preserve">7551-DACSP</t>
  </si>
  <si>
    <t xml:space="preserve">4806-KEXQR</t>
  </si>
  <si>
    <t xml:space="preserve">2058-DCJBE</t>
  </si>
  <si>
    <t xml:space="preserve">1345-ZUKID</t>
  </si>
  <si>
    <t xml:space="preserve">4585-HETAI</t>
  </si>
  <si>
    <t xml:space="preserve">0307-BCOPK</t>
  </si>
  <si>
    <t xml:space="preserve">7469-LKBCI</t>
  </si>
  <si>
    <t xml:space="preserve">4488-PSYCG</t>
  </si>
  <si>
    <t xml:space="preserve">0836-SEYLU</t>
  </si>
  <si>
    <t xml:space="preserve">8884-MRNSU</t>
  </si>
  <si>
    <t xml:space="preserve">2408-WITXK</t>
  </si>
  <si>
    <t xml:space="preserve">6023-YEBUP</t>
  </si>
  <si>
    <t xml:space="preserve">3249-ZPQRG</t>
  </si>
  <si>
    <t xml:space="preserve">0330-IVZHA</t>
  </si>
  <si>
    <t xml:space="preserve">0787-LHDYT</t>
  </si>
  <si>
    <t xml:space="preserve">4933-IKULF</t>
  </si>
  <si>
    <t xml:space="preserve">7634-WSWDB</t>
  </si>
  <si>
    <t xml:space="preserve">7998-ZLXWN</t>
  </si>
  <si>
    <t xml:space="preserve">8563-IIOXK</t>
  </si>
  <si>
    <t xml:space="preserve">6082-GLJIX</t>
  </si>
  <si>
    <t xml:space="preserve">4452-ROHMO</t>
  </si>
  <si>
    <t xml:space="preserve">3058-WQDRE</t>
  </si>
  <si>
    <t xml:space="preserve">2815-CPTUL</t>
  </si>
  <si>
    <t xml:space="preserve">2951-QOQTK</t>
  </si>
  <si>
    <t xml:space="preserve">7996-BPXHY</t>
  </si>
  <si>
    <t xml:space="preserve">1272-ILHFG</t>
  </si>
  <si>
    <t xml:space="preserve">1565-RHDJD</t>
  </si>
  <si>
    <t xml:space="preserve">2919-HBCJO</t>
  </si>
  <si>
    <t xml:space="preserve">1919-RTPQD</t>
  </si>
  <si>
    <t xml:space="preserve">1400-MMYXY</t>
  </si>
  <si>
    <t xml:space="preserve">5956-VKDTT</t>
  </si>
  <si>
    <t xml:space="preserve">9327-QSDED</t>
  </si>
  <si>
    <t xml:space="preserve">2676-OXPPQ</t>
  </si>
  <si>
    <t xml:space="preserve">5150-ITWWB</t>
  </si>
  <si>
    <t xml:space="preserve">5003-OKNNK</t>
  </si>
  <si>
    <t xml:space="preserve">3904-UKFRE</t>
  </si>
  <si>
    <t xml:space="preserve">9780-FKVVF</t>
  </si>
  <si>
    <t xml:space="preserve">4359-INNWN</t>
  </si>
  <si>
    <t xml:space="preserve">1602-IJQQE</t>
  </si>
  <si>
    <t xml:space="preserve">0697-ZMSWS</t>
  </si>
  <si>
    <t xml:space="preserve">9761-XUJWD</t>
  </si>
  <si>
    <t xml:space="preserve">4958-GZWIY</t>
  </si>
  <si>
    <t xml:space="preserve">0015-UOCOJ</t>
  </si>
  <si>
    <t xml:space="preserve">3824-RHKVR</t>
  </si>
  <si>
    <t xml:space="preserve">6599-SFQVE</t>
  </si>
  <si>
    <t xml:space="preserve">8944-AILEF</t>
  </si>
  <si>
    <t xml:space="preserve">2612-RRIDN</t>
  </si>
  <si>
    <t xml:space="preserve">6648-INWPS</t>
  </si>
  <si>
    <t xml:space="preserve">9430-FRQOC</t>
  </si>
  <si>
    <t xml:space="preserve">2799-ARNLO</t>
  </si>
  <si>
    <t xml:space="preserve">4685-TFLLS</t>
  </si>
  <si>
    <t xml:space="preserve">2332-EFBJY</t>
  </si>
  <si>
    <t xml:space="preserve">0895-UADGO</t>
  </si>
  <si>
    <t xml:space="preserve">3266-FTKHB</t>
  </si>
  <si>
    <t xml:space="preserve">3372-CDXFJ</t>
  </si>
  <si>
    <t xml:space="preserve">0495-ZBNGW</t>
  </si>
  <si>
    <t xml:space="preserve">0999-QXNSA</t>
  </si>
  <si>
    <t xml:space="preserve">1561-BWHIN</t>
  </si>
  <si>
    <t xml:space="preserve">4544-RXFMG</t>
  </si>
  <si>
    <t xml:space="preserve">0859-YGKFW</t>
  </si>
  <si>
    <t xml:space="preserve">2865-TCHJW</t>
  </si>
  <si>
    <t xml:space="preserve">6715-OFDBP</t>
  </si>
  <si>
    <t xml:space="preserve">4801-JZAZL</t>
  </si>
  <si>
    <t xml:space="preserve">8718-PTMEZ</t>
  </si>
  <si>
    <t xml:space="preserve">3164-AALRN</t>
  </si>
  <si>
    <t xml:space="preserve">2265-CYWIV</t>
  </si>
  <si>
    <t xml:space="preserve">5025-GOOKI</t>
  </si>
  <si>
    <t xml:space="preserve">3589-PPVKW</t>
  </si>
  <si>
    <t xml:space="preserve">2023-VQFDL</t>
  </si>
  <si>
    <t xml:space="preserve">6505-OZNPG</t>
  </si>
  <si>
    <t xml:space="preserve">0506-LVNGN</t>
  </si>
  <si>
    <t xml:space="preserve">1355-KUSBG</t>
  </si>
  <si>
    <t xml:space="preserve">8779-YIQQA</t>
  </si>
  <si>
    <t xml:space="preserve">2100-BDNSN</t>
  </si>
  <si>
    <t xml:space="preserve">6497-TILVL</t>
  </si>
  <si>
    <t xml:space="preserve">0018-NYROU</t>
  </si>
  <si>
    <t xml:space="preserve">8573-JGCZW</t>
  </si>
  <si>
    <t xml:space="preserve">7905-TVXTA</t>
  </si>
  <si>
    <t xml:space="preserve">5505-OVWQW</t>
  </si>
  <si>
    <t xml:space="preserve">2207-OBZNX</t>
  </si>
  <si>
    <t xml:space="preserve">1848-LBZHY</t>
  </si>
  <si>
    <t xml:space="preserve">9332-GYWLO</t>
  </si>
  <si>
    <t xml:space="preserve">4951-UKAAQ</t>
  </si>
  <si>
    <t xml:space="preserve">0282-NVSJS</t>
  </si>
  <si>
    <t xml:space="preserve">6786-OBWQR</t>
  </si>
  <si>
    <t xml:space="preserve">8457-XIGKN</t>
  </si>
  <si>
    <t xml:space="preserve">8266-VBFQL</t>
  </si>
  <si>
    <t xml:space="preserve">7010-ZMVBF</t>
  </si>
  <si>
    <t xml:space="preserve">1442-BQPVU</t>
  </si>
  <si>
    <t xml:space="preserve">6218-KNUBD</t>
  </si>
  <si>
    <t xml:space="preserve">8748-HFWBO</t>
  </si>
  <si>
    <t xml:space="preserve">3074-GQWYX</t>
  </si>
  <si>
    <t xml:space="preserve">3525-DVKFN</t>
  </si>
  <si>
    <t xml:space="preserve">3865-ZFZIB</t>
  </si>
  <si>
    <t xml:space="preserve">7542-CYDDM</t>
  </si>
  <si>
    <t xml:space="preserve">9026-LHEVG</t>
  </si>
  <si>
    <t xml:space="preserve">4750-ZRXIU</t>
  </si>
  <si>
    <t xml:space="preserve">1915-OAKWD</t>
  </si>
  <si>
    <t xml:space="preserve">9714-EDSUC</t>
  </si>
  <si>
    <t xml:space="preserve">1731-TVIUK</t>
  </si>
  <si>
    <t xml:space="preserve">4881-JVQOD</t>
  </si>
  <si>
    <t xml:space="preserve">4718-DHSMV</t>
  </si>
  <si>
    <t xml:space="preserve">0702-PGIBZ</t>
  </si>
  <si>
    <t xml:space="preserve">5876-HZVZM</t>
  </si>
  <si>
    <t xml:space="preserve">6892-EZDTG</t>
  </si>
  <si>
    <t xml:space="preserve">0587-DMGBH</t>
  </si>
  <si>
    <t xml:space="preserve">9565-DJPIB</t>
  </si>
  <si>
    <t xml:space="preserve">4378-BZYFP</t>
  </si>
  <si>
    <t xml:space="preserve">9967-ATRFS</t>
  </si>
  <si>
    <t xml:space="preserve">5339-PXDVH</t>
  </si>
  <si>
    <t xml:space="preserve">4228-ZGYUW</t>
  </si>
  <si>
    <t xml:space="preserve">4776-XSKYQ</t>
  </si>
  <si>
    <t xml:space="preserve">5696-EXCYS</t>
  </si>
  <si>
    <t xml:space="preserve">8007-YYPWD</t>
  </si>
  <si>
    <t xml:space="preserve">4608-LCIMN</t>
  </si>
  <si>
    <t xml:space="preserve">7629-WIXZF</t>
  </si>
  <si>
    <t xml:space="preserve">8455-HIRAQ</t>
  </si>
  <si>
    <t xml:space="preserve">1763-KUAAW</t>
  </si>
  <si>
    <t xml:space="preserve">2041-JIJCI</t>
  </si>
  <si>
    <t xml:space="preserve">4320-QMLLA</t>
  </si>
  <si>
    <t xml:space="preserve">1328-EUZHC</t>
  </si>
  <si>
    <t xml:space="preserve">7228-OMTPN</t>
  </si>
  <si>
    <t xml:space="preserve">2761-XECQW</t>
  </si>
  <si>
    <t xml:space="preserve">3420-ZDBMA</t>
  </si>
  <si>
    <t xml:space="preserve">4795-KTRTH</t>
  </si>
  <si>
    <t xml:space="preserve">0219-YTZUE</t>
  </si>
  <si>
    <t xml:space="preserve">9146-JRIOX</t>
  </si>
  <si>
    <t xml:space="preserve">1273-MTETI</t>
  </si>
  <si>
    <t xml:space="preserve">0373-AIVNJ</t>
  </si>
  <si>
    <t xml:space="preserve">5469-NUJUR</t>
  </si>
  <si>
    <t xml:space="preserve">4439-YRNVD</t>
  </si>
  <si>
    <t xml:space="preserve">5616-PRTNT</t>
  </si>
  <si>
    <t xml:space="preserve">6458-CYIDZ</t>
  </si>
  <si>
    <t xml:space="preserve">5537-UXXVS</t>
  </si>
  <si>
    <t xml:space="preserve">3011-WQKSZ</t>
  </si>
  <si>
    <t xml:space="preserve">7326-RIGQZ</t>
  </si>
  <si>
    <t xml:space="preserve">6689-TCZHQ</t>
  </si>
  <si>
    <t xml:space="preserve">7610-TVOPG</t>
  </si>
  <si>
    <t xml:space="preserve">7636-OWBPG</t>
  </si>
  <si>
    <t xml:space="preserve">4952-YSOGZ</t>
  </si>
  <si>
    <t xml:space="preserve">0811-GSDTP</t>
  </si>
  <si>
    <t xml:space="preserve">6131-IUNXN</t>
  </si>
  <si>
    <t xml:space="preserve">4987-GQWPO</t>
  </si>
  <si>
    <t xml:space="preserve">7950-XWOVN</t>
  </si>
  <si>
    <t xml:space="preserve">1178-PZGAB</t>
  </si>
  <si>
    <t xml:space="preserve">5399-ZIMKF</t>
  </si>
  <si>
    <t xml:space="preserve">9945-PSVIP</t>
  </si>
  <si>
    <t xml:space="preserve">2+ Years</t>
  </si>
  <si>
    <t xml:space="preserve">6918-UMQCG</t>
  </si>
  <si>
    <t xml:space="preserve">6108-OQZDQ</t>
  </si>
  <si>
    <t xml:space="preserve">7693-LCKZL</t>
  </si>
  <si>
    <t xml:space="preserve">8246-SHFGA</t>
  </si>
  <si>
    <t xml:space="preserve">0880-TKATG</t>
  </si>
  <si>
    <t xml:space="preserve">6746-WAUWT</t>
  </si>
  <si>
    <t xml:space="preserve">9763-PDTKK</t>
  </si>
  <si>
    <t xml:space="preserve">4804-NCPET</t>
  </si>
  <si>
    <t xml:space="preserve">8999-EXMNO</t>
  </si>
  <si>
    <t xml:space="preserve">2706-QZIHY</t>
  </si>
  <si>
    <t xml:space="preserve">2333-KWEWW</t>
  </si>
  <si>
    <t xml:space="preserve">4250-FDVOU</t>
  </si>
  <si>
    <t xml:space="preserve">1237-WIYYZ</t>
  </si>
  <si>
    <t xml:space="preserve">9095-HFAFX</t>
  </si>
  <si>
    <t xml:space="preserve">4307-KWMXE</t>
  </si>
  <si>
    <t xml:space="preserve">6339-DKLMK</t>
  </si>
  <si>
    <t xml:space="preserve">4703-MQYKT</t>
  </si>
  <si>
    <t xml:space="preserve">0516-VRYBW</t>
  </si>
  <si>
    <t xml:space="preserve">1057-FOGLZ</t>
  </si>
  <si>
    <t xml:space="preserve">8242-SOQUO</t>
  </si>
  <si>
    <t xml:space="preserve">0867-LDTTC</t>
  </si>
  <si>
    <t xml:space="preserve">7813-TKCVO</t>
  </si>
  <si>
    <t xml:space="preserve">3345-PBBFH</t>
  </si>
  <si>
    <t xml:space="preserve">6549-NNDYT</t>
  </si>
  <si>
    <t xml:space="preserve">8404-VLQFB</t>
  </si>
  <si>
    <t xml:space="preserve">2466-FCCPT</t>
  </si>
  <si>
    <t xml:space="preserve">8098-LLAZX</t>
  </si>
  <si>
    <t xml:space="preserve">7295-JOMMD</t>
  </si>
  <si>
    <t xml:space="preserve">7977-HXJKU</t>
  </si>
  <si>
    <t xml:space="preserve">1635-HDGFT</t>
  </si>
  <si>
    <t xml:space="preserve">9696-RMYBA</t>
  </si>
  <si>
    <t xml:space="preserve">4132-KALRO</t>
  </si>
  <si>
    <t xml:space="preserve">6034-YMTOB</t>
  </si>
  <si>
    <t xml:space="preserve">7083-YNSKY</t>
  </si>
  <si>
    <t xml:space="preserve">1223-UNPKS</t>
  </si>
  <si>
    <t xml:space="preserve">3530-VWVGU</t>
  </si>
  <si>
    <t xml:space="preserve">6432-TWQLB</t>
  </si>
  <si>
    <t xml:space="preserve">8873-GLDMH</t>
  </si>
  <si>
    <t xml:space="preserve">3272-VUHPV</t>
  </si>
  <si>
    <t xml:space="preserve">8499-BRXTD</t>
  </si>
  <si>
    <t xml:space="preserve">4054-CUMIA</t>
  </si>
  <si>
    <t xml:space="preserve">6198-ZFIOJ</t>
  </si>
  <si>
    <t xml:space="preserve">0621-TWIEM</t>
  </si>
  <si>
    <t xml:space="preserve">0305-SQECB</t>
  </si>
  <si>
    <t xml:space="preserve">1866-ZSLJM</t>
  </si>
  <si>
    <t xml:space="preserve">2320-TZRRH</t>
  </si>
  <si>
    <t xml:space="preserve">8775-CEBBJ</t>
  </si>
  <si>
    <t xml:space="preserve">5685-IIXLY</t>
  </si>
  <si>
    <t xml:space="preserve">6135-OZQVA</t>
  </si>
  <si>
    <t xml:space="preserve">7137-NAXML</t>
  </si>
  <si>
    <t xml:space="preserve">4570-QHXHL</t>
  </si>
  <si>
    <t xml:space="preserve">2164-SOQXL</t>
  </si>
  <si>
    <t xml:space="preserve">5148-HKFIR</t>
  </si>
  <si>
    <t xml:space="preserve">1133-KXCGE</t>
  </si>
  <si>
    <t xml:space="preserve">5780-INQIK</t>
  </si>
  <si>
    <t xml:space="preserve">4395-PZMSN</t>
  </si>
  <si>
    <t xml:space="preserve">7812-FZHPE</t>
  </si>
  <si>
    <t xml:space="preserve">7319-ZNRTR</t>
  </si>
  <si>
    <t xml:space="preserve">8969-PRHFK</t>
  </si>
  <si>
    <t xml:space="preserve">1729-VLAZJ</t>
  </si>
  <si>
    <t xml:space="preserve">6483-OATDN</t>
  </si>
  <si>
    <t xml:space="preserve">1767-TGTKO</t>
  </si>
  <si>
    <t xml:space="preserve">1569-TTNYJ</t>
  </si>
  <si>
    <t xml:space="preserve">6941-PMGEP</t>
  </si>
  <si>
    <t xml:space="preserve">9617-UDPEU</t>
  </si>
  <si>
    <t xml:space="preserve">7527-QNRUS</t>
  </si>
  <si>
    <t xml:space="preserve">3318-ISQFQ</t>
  </si>
  <si>
    <t xml:space="preserve">4853-OITSN</t>
  </si>
  <si>
    <t xml:space="preserve">9250-WYPLL</t>
  </si>
  <si>
    <t xml:space="preserve">0856-NAOES</t>
  </si>
  <si>
    <t xml:space="preserve">1038-RQOST</t>
  </si>
  <si>
    <t xml:space="preserve">7743-EXURX</t>
  </si>
  <si>
    <t xml:space="preserve">5876-QMYLD</t>
  </si>
  <si>
    <t xml:space="preserve">2243-FNMMI</t>
  </si>
  <si>
    <t xml:space="preserve">7563-BIUPC</t>
  </si>
  <si>
    <t xml:space="preserve">6060-DRTNL</t>
  </si>
  <si>
    <t xml:space="preserve">1964-SVLEA</t>
  </si>
  <si>
    <t xml:space="preserve">1205-WNWPJ</t>
  </si>
  <si>
    <t xml:space="preserve">4143-OOBWZ</t>
  </si>
  <si>
    <t xml:space="preserve">3623-FQBOX</t>
  </si>
  <si>
    <t xml:space="preserve">6410-LEFEN</t>
  </si>
  <si>
    <t xml:space="preserve">3556-BVQGL</t>
  </si>
  <si>
    <t xml:space="preserve">2682-KEVRP</t>
  </si>
  <si>
    <t xml:space="preserve">4092-OFQZS</t>
  </si>
  <si>
    <t xml:space="preserve">4712-UYOOI</t>
  </si>
  <si>
    <t xml:space="preserve">7047-YXDMZ</t>
  </si>
  <si>
    <t xml:space="preserve">6435-SRWBJ</t>
  </si>
  <si>
    <t xml:space="preserve">9867-JCZSP</t>
  </si>
  <si>
    <t xml:space="preserve">5309-TAIKL</t>
  </si>
  <si>
    <t xml:space="preserve">2079-FBMZK</t>
  </si>
  <si>
    <t xml:space="preserve">7511-YMXVQ</t>
  </si>
  <si>
    <t xml:space="preserve">5816-SCGFC</t>
  </si>
  <si>
    <t xml:space="preserve">5495-GPSRW</t>
  </si>
  <si>
    <t xml:space="preserve">8069-YQQAJ</t>
  </si>
  <si>
    <t xml:space="preserve">2749-CTKAJ</t>
  </si>
  <si>
    <t xml:space="preserve">2656-TABEH</t>
  </si>
  <si>
    <t xml:space="preserve">2135-DQWAQ</t>
  </si>
  <si>
    <t xml:space="preserve">7102-JJVTX</t>
  </si>
  <si>
    <t xml:space="preserve">6350-XFYGW</t>
  </si>
  <si>
    <t xml:space="preserve">8022-BECSI</t>
  </si>
  <si>
    <t xml:space="preserve">0308-IVGOK</t>
  </si>
  <si>
    <t xml:space="preserve">1930-BZLHI</t>
  </si>
  <si>
    <t xml:space="preserve">2952-QAYZF</t>
  </si>
  <si>
    <t xml:space="preserve">1374-DMZUI</t>
  </si>
  <si>
    <t xml:space="preserve">9229-RQABD</t>
  </si>
  <si>
    <t xml:space="preserve">8739-XNIKG</t>
  </si>
  <si>
    <t xml:space="preserve">8158-WPEZG</t>
  </si>
  <si>
    <t xml:space="preserve">0876-WDUUZ</t>
  </si>
  <si>
    <t xml:space="preserve">6175-IRFIT</t>
  </si>
  <si>
    <t xml:space="preserve">0354-VXMJC</t>
  </si>
  <si>
    <t xml:space="preserve">1092-WPIVQ</t>
  </si>
  <si>
    <t xml:space="preserve">8095-WANWK</t>
  </si>
  <si>
    <t xml:space="preserve">8746-BFOAJ</t>
  </si>
  <si>
    <t xml:space="preserve">3030-YZADT</t>
  </si>
  <si>
    <t xml:space="preserve">0953-LGOVU</t>
  </si>
  <si>
    <t xml:space="preserve">4018-KJYUY</t>
  </si>
  <si>
    <t xml:space="preserve">4632-PAOYU</t>
  </si>
  <si>
    <t xml:space="preserve">4425-OWHWB</t>
  </si>
  <si>
    <t xml:space="preserve">9620-ENEJV</t>
  </si>
  <si>
    <t xml:space="preserve">4505-EXZHB</t>
  </si>
  <si>
    <t xml:space="preserve">6400-BWQKW</t>
  </si>
  <si>
    <t xml:space="preserve">8212-DJRCH</t>
  </si>
  <si>
    <t xml:space="preserve">7909-FIOIY</t>
  </si>
  <si>
    <t xml:space="preserve">3453-RTHJQ</t>
  </si>
  <si>
    <t xml:space="preserve">8908-SLFCJ</t>
  </si>
  <si>
    <t xml:space="preserve">3580-REOAC</t>
  </si>
  <si>
    <t xml:space="preserve">4198-VFOEA</t>
  </si>
  <si>
    <t xml:space="preserve">6143-JQKEA</t>
  </si>
  <si>
    <t xml:space="preserve">7318-EIVKO</t>
  </si>
  <si>
    <t xml:space="preserve">6082-OQFBA</t>
  </si>
  <si>
    <t xml:space="preserve">8185-UPYBR</t>
  </si>
  <si>
    <t xml:space="preserve">5515-RUGKN</t>
  </si>
  <si>
    <t xml:space="preserve">7758-XKCBS</t>
  </si>
  <si>
    <t xml:space="preserve">2219-MVUSO</t>
  </si>
  <si>
    <t xml:space="preserve">0567-GGCAC</t>
  </si>
  <si>
    <t xml:space="preserve">4830-FAXFM</t>
  </si>
  <si>
    <t xml:space="preserve">1834-WULEG</t>
  </si>
  <si>
    <t xml:space="preserve">6029-CSMJE</t>
  </si>
  <si>
    <t xml:space="preserve">7240-ETPTR</t>
  </si>
  <si>
    <t xml:space="preserve">4177-JPDFU</t>
  </si>
  <si>
    <t xml:space="preserve">0519-DRGTI</t>
  </si>
  <si>
    <t xml:space="preserve">5419-CONWX</t>
  </si>
  <si>
    <t xml:space="preserve">3932-CMDTD</t>
  </si>
  <si>
    <t xml:space="preserve">2316-ESMLS</t>
  </si>
  <si>
    <t xml:space="preserve">1401-FTHFQ</t>
  </si>
  <si>
    <t xml:space="preserve">4280-DLSHD</t>
  </si>
  <si>
    <t xml:space="preserve">7319-VENRZ</t>
  </si>
  <si>
    <t xml:space="preserve">6015-VVHHE</t>
  </si>
  <si>
    <t xml:space="preserve">8066-POXGX</t>
  </si>
  <si>
    <t xml:space="preserve">9415-TPKRV</t>
  </si>
  <si>
    <t xml:space="preserve">3354-OADJP</t>
  </si>
  <si>
    <t xml:space="preserve">0423-UDIJQ</t>
  </si>
  <si>
    <t xml:space="preserve">8111-BKVDS</t>
  </si>
  <si>
    <t xml:space="preserve">8414-MYSHR</t>
  </si>
  <si>
    <t xml:space="preserve">1750-CSKKM</t>
  </si>
  <si>
    <t xml:space="preserve">0458-HEUZG</t>
  </si>
  <si>
    <t xml:space="preserve">9746-UGFAC</t>
  </si>
  <si>
    <t xml:space="preserve">9210-IAHGH</t>
  </si>
  <si>
    <t xml:space="preserve">1658-TJVOA</t>
  </si>
  <si>
    <t xml:space="preserve">5027-QPKTE</t>
  </si>
  <si>
    <t xml:space="preserve">8143-ETQTI</t>
  </si>
  <si>
    <t xml:space="preserve">5372-FBKBN</t>
  </si>
  <si>
    <t xml:space="preserve">8966-OIQHG</t>
  </si>
  <si>
    <t xml:space="preserve">8173-RXAYP</t>
  </si>
  <si>
    <t xml:space="preserve">2462-XIIJB</t>
  </si>
  <si>
    <t xml:space="preserve">3948-FVVRP</t>
  </si>
  <si>
    <t xml:space="preserve">0306-JAELE</t>
  </si>
  <si>
    <t xml:space="preserve">4919-IKATY</t>
  </si>
  <si>
    <t xml:space="preserve">6923-AQONU</t>
  </si>
  <si>
    <t xml:space="preserve">1431-CYWMH</t>
  </si>
  <si>
    <t xml:space="preserve">5842-POCOP</t>
  </si>
  <si>
    <t xml:space="preserve">8606-OEGQZ</t>
  </si>
  <si>
    <t xml:space="preserve">2672-HUYVI</t>
  </si>
  <si>
    <t xml:space="preserve">7330-WZLNC</t>
  </si>
  <si>
    <t xml:space="preserve">3778-FOAQW</t>
  </si>
  <si>
    <t xml:space="preserve">9957-YODKZ</t>
  </si>
  <si>
    <t xml:space="preserve">4795-UXVCJ</t>
  </si>
  <si>
    <t xml:space="preserve">8160-HOWOX</t>
  </si>
  <si>
    <t xml:space="preserve">1439-LCGVL</t>
  </si>
  <si>
    <t xml:space="preserve">0516-QREYC</t>
  </si>
  <si>
    <t xml:space="preserve">1760-CAZHT</t>
  </si>
  <si>
    <t xml:space="preserve">3727-RJMEO</t>
  </si>
  <si>
    <t xml:space="preserve">7956-XQWGU</t>
  </si>
  <si>
    <t xml:space="preserve">9467-ROOLM</t>
  </si>
  <si>
    <t xml:space="preserve">8481-YYXWG</t>
  </si>
  <si>
    <t xml:space="preserve">3387-VATUS</t>
  </si>
  <si>
    <t xml:space="preserve">9840-DVNDC</t>
  </si>
  <si>
    <t xml:space="preserve">8314-DPQHL</t>
  </si>
  <si>
    <t xml:space="preserve">4236-XPXAV</t>
  </si>
  <si>
    <t xml:space="preserve">9801-NOSHQ</t>
  </si>
  <si>
    <t xml:space="preserve">0274-JKUJR</t>
  </si>
  <si>
    <t xml:space="preserve">9546-KDTRB</t>
  </si>
  <si>
    <t xml:space="preserve">7054-ENNGU</t>
  </si>
  <si>
    <t xml:space="preserve">3486-KHMLI</t>
  </si>
  <si>
    <t xml:space="preserve">3125-RAHBV</t>
  </si>
  <si>
    <t xml:space="preserve">3978-YNKDD</t>
  </si>
  <si>
    <t xml:space="preserve">5931-FLJJF</t>
  </si>
  <si>
    <t xml:space="preserve">2995-YWTCD</t>
  </si>
  <si>
    <t xml:space="preserve">6791-YBNAK</t>
  </si>
  <si>
    <t xml:space="preserve">1559-DTODC</t>
  </si>
  <si>
    <t xml:space="preserve">2680-XKKNJ</t>
  </si>
  <si>
    <t xml:space="preserve">2533-TIBIX</t>
  </si>
  <si>
    <t xml:space="preserve">6527-PZFPV</t>
  </si>
  <si>
    <t xml:space="preserve">4229-CZMLL</t>
  </si>
  <si>
    <t xml:space="preserve">8963-MQVYN</t>
  </si>
  <si>
    <t xml:space="preserve">5171-EPLKN</t>
  </si>
  <si>
    <t xml:space="preserve">9391-TTOYH</t>
  </si>
  <si>
    <t xml:space="preserve">9867-NNXLC</t>
  </si>
  <si>
    <t xml:space="preserve">0164-XAIRP</t>
  </si>
  <si>
    <t xml:space="preserve">8204-TIFGJ</t>
  </si>
  <si>
    <t xml:space="preserve">4905-JEFDW</t>
  </si>
  <si>
    <t xml:space="preserve">4439-JMPMT</t>
  </si>
  <si>
    <t xml:space="preserve">9648-BCHKM</t>
  </si>
  <si>
    <t xml:space="preserve">4623-ZKHLY</t>
  </si>
  <si>
    <t xml:space="preserve">0357-NVCRI</t>
  </si>
  <si>
    <t xml:space="preserve">0042-JVWOJ</t>
  </si>
  <si>
    <t xml:space="preserve">9873-MNDKV</t>
  </si>
  <si>
    <t xml:space="preserve">1077-HUUJM</t>
  </si>
  <si>
    <t xml:space="preserve">2958-NHPPS</t>
  </si>
  <si>
    <t xml:space="preserve">4548-SDBKE</t>
  </si>
  <si>
    <t xml:space="preserve">0196-VULGZ</t>
  </si>
  <si>
    <t xml:space="preserve">7905-NJMXS</t>
  </si>
  <si>
    <t xml:space="preserve">0277-BKSQP</t>
  </si>
  <si>
    <t xml:space="preserve">5847-MXBEO</t>
  </si>
  <si>
    <t xml:space="preserve">2805-AUFQN</t>
  </si>
  <si>
    <t xml:space="preserve">1140-UKVZG</t>
  </si>
  <si>
    <t xml:space="preserve">8865-TNMNX</t>
  </si>
  <si>
    <t xml:space="preserve">4819-HJPIW</t>
  </si>
  <si>
    <t xml:space="preserve">2969-WGHQO</t>
  </si>
  <si>
    <t xml:space="preserve">8417-FMLZI</t>
  </si>
  <si>
    <t xml:space="preserve">5044-LRQAQ</t>
  </si>
  <si>
    <t xml:space="preserve">0487-VVUVK</t>
  </si>
  <si>
    <t xml:space="preserve">1724-BQUHA</t>
  </si>
  <si>
    <t xml:space="preserve">3178-CIFOT</t>
  </si>
  <si>
    <t xml:space="preserve">3070-FNFZQ</t>
  </si>
  <si>
    <t xml:space="preserve">3945-GFWQL</t>
  </si>
  <si>
    <t xml:space="preserve">7410-YTJIK</t>
  </si>
  <si>
    <t xml:space="preserve">1682-VCOIO</t>
  </si>
  <si>
    <t xml:space="preserve">5590-ZSKRV</t>
  </si>
  <si>
    <t xml:space="preserve">3594-BDSOA</t>
  </si>
  <si>
    <t xml:space="preserve">5590-YRFJT</t>
  </si>
  <si>
    <t xml:space="preserve">9548-LERKT</t>
  </si>
  <si>
    <t xml:space="preserve">1356-MKYSK</t>
  </si>
  <si>
    <t xml:space="preserve">4566-QVRRW</t>
  </si>
  <si>
    <t xml:space="preserve">8344-WFMFH</t>
  </si>
  <si>
    <t xml:space="preserve">6419-ZTTLE</t>
  </si>
  <si>
    <t xml:space="preserve">9334-GWGOW</t>
  </si>
  <si>
    <t xml:space="preserve">3129-AAQOU</t>
  </si>
  <si>
    <t xml:space="preserve">7267-FRMJW</t>
  </si>
  <si>
    <t xml:space="preserve">9347-AERRL</t>
  </si>
  <si>
    <t xml:space="preserve">5380-AFSSK</t>
  </si>
  <si>
    <t xml:space="preserve">1395-WSWXR</t>
  </si>
  <si>
    <t xml:space="preserve">8035-PWSEV</t>
  </si>
  <si>
    <t xml:space="preserve">1849-RJYIG</t>
  </si>
  <si>
    <t xml:space="preserve">9950-MTGYX</t>
  </si>
  <si>
    <t xml:space="preserve">6072-NUQCB</t>
  </si>
  <si>
    <t xml:space="preserve">8993-IZEUX</t>
  </si>
  <si>
    <t xml:space="preserve">3138-BKYAV</t>
  </si>
  <si>
    <t xml:space="preserve">1475-VWVDO</t>
  </si>
  <si>
    <t xml:space="preserve">8067-NIOYM</t>
  </si>
  <si>
    <t xml:space="preserve">1685-VAYJF</t>
  </si>
  <si>
    <t xml:space="preserve">5651-CPDND</t>
  </si>
  <si>
    <t xml:space="preserve">1010-DIAUQ</t>
  </si>
  <si>
    <t xml:space="preserve">9092-GDZKO</t>
  </si>
  <si>
    <t xml:space="preserve">9152-AMKAK</t>
  </si>
  <si>
    <t xml:space="preserve">7351-KYHQH</t>
  </si>
  <si>
    <t xml:space="preserve">5260-UMPWX</t>
  </si>
  <si>
    <t xml:space="preserve">5707-ORNDZ</t>
  </si>
  <si>
    <t xml:space="preserve">1089-XZWHH</t>
  </si>
  <si>
    <t xml:space="preserve">7850-THJMU</t>
  </si>
  <si>
    <t xml:space="preserve">5760-FXFVO</t>
  </si>
  <si>
    <t xml:space="preserve">3452-FLHYD</t>
  </si>
  <si>
    <t xml:space="preserve">9191-MYQKX</t>
  </si>
  <si>
    <t xml:space="preserve">0958-YHXGP</t>
  </si>
  <si>
    <t xml:space="preserve">3908-BLSYF</t>
  </si>
  <si>
    <t xml:space="preserve">6229-LSCKB</t>
  </si>
  <si>
    <t xml:space="preserve">4335-UPJSI</t>
  </si>
  <si>
    <t xml:space="preserve">4192-GORJT</t>
  </si>
  <si>
    <t xml:space="preserve">8229-MYEJZ</t>
  </si>
  <si>
    <t xml:space="preserve">3458-IDMFK</t>
  </si>
  <si>
    <t xml:space="preserve">4566-NECEV</t>
  </si>
  <si>
    <t xml:space="preserve">9820-RMCQV</t>
  </si>
  <si>
    <t xml:space="preserve">3173-NVMPX</t>
  </si>
  <si>
    <t xml:space="preserve">1998-VHJHK</t>
  </si>
  <si>
    <t xml:space="preserve">1624-NALOJ</t>
  </si>
  <si>
    <t xml:space="preserve">4636-QRJKY</t>
  </si>
  <si>
    <t xml:space="preserve">0463-ZSDNT</t>
  </si>
  <si>
    <t xml:space="preserve">2070-FNEXE</t>
  </si>
  <si>
    <t xml:space="preserve">4369-HTUIF</t>
  </si>
  <si>
    <t xml:space="preserve">3629-WEAAM</t>
  </si>
  <si>
    <t xml:space="preserve">3523-BRGUW</t>
  </si>
  <si>
    <t xml:space="preserve">1069-QJOEE</t>
  </si>
  <si>
    <t xml:space="preserve">6100-FJZDG</t>
  </si>
  <si>
    <t xml:space="preserve">6344-SFJVH</t>
  </si>
  <si>
    <t xml:space="preserve">3566-VVORZ</t>
  </si>
  <si>
    <t xml:space="preserve">2575-GFSOE</t>
  </si>
  <si>
    <t xml:space="preserve">6286-ZHAOK</t>
  </si>
  <si>
    <t xml:space="preserve">9621-OUPYD</t>
  </si>
  <si>
    <t xml:space="preserve">2595-KIWPV</t>
  </si>
  <si>
    <t xml:space="preserve">6479-OAUSD</t>
  </si>
  <si>
    <t xml:space="preserve">0122-OAHPZ</t>
  </si>
  <si>
    <t xml:space="preserve">0142-GVYSN</t>
  </si>
  <si>
    <t xml:space="preserve">8622-ZLFKO</t>
  </si>
  <si>
    <t xml:space="preserve">7548-SEPYI</t>
  </si>
  <si>
    <t xml:space="preserve">9681-OXGVC</t>
  </si>
  <si>
    <t xml:space="preserve">8132-YPVBX</t>
  </si>
  <si>
    <t xml:space="preserve">1982-FEBTD</t>
  </si>
  <si>
    <t xml:space="preserve">5605-IYGFG</t>
  </si>
  <si>
    <t xml:space="preserve">1410-RSCMR</t>
  </si>
  <si>
    <t xml:space="preserve">5859-HZYLF</t>
  </si>
  <si>
    <t xml:space="preserve">3701-SFMUH</t>
  </si>
  <si>
    <t xml:space="preserve">0428-AXXLJ</t>
  </si>
  <si>
    <t xml:space="preserve">9313-QOLTZ</t>
  </si>
  <si>
    <t xml:space="preserve">6137-NICCO</t>
  </si>
  <si>
    <t xml:space="preserve">2957-LOLHO</t>
  </si>
  <si>
    <t xml:space="preserve">5868-YWPDW</t>
  </si>
  <si>
    <t xml:space="preserve">1196-AMORA</t>
  </si>
  <si>
    <t xml:space="preserve">7632-YUTXB</t>
  </si>
  <si>
    <t xml:space="preserve">7552-KEYGT</t>
  </si>
  <si>
    <t xml:space="preserve">4226-KKDON</t>
  </si>
  <si>
    <t xml:space="preserve">6434-TTGJP</t>
  </si>
  <si>
    <t xml:space="preserve">4013-UBXWQ</t>
  </si>
  <si>
    <t xml:space="preserve">8780-IXSTS</t>
  </si>
  <si>
    <t xml:space="preserve">4291-SHSBH</t>
  </si>
  <si>
    <t xml:space="preserve">0559-CKHUS</t>
  </si>
  <si>
    <t xml:space="preserve">0356-ERHVT</t>
  </si>
  <si>
    <t xml:space="preserve">9741-YLNTD</t>
  </si>
  <si>
    <t xml:space="preserve">4059-IIEBK</t>
  </si>
  <si>
    <t xml:space="preserve">7638-QVMVY</t>
  </si>
  <si>
    <t xml:space="preserve">5392-AKEMH</t>
  </si>
  <si>
    <t xml:space="preserve">2026-TGDHM</t>
  </si>
  <si>
    <t xml:space="preserve">2379-ENZGV</t>
  </si>
  <si>
    <t xml:space="preserve">1600-DILPE</t>
  </si>
  <si>
    <t xml:space="preserve">2709-UQGNP</t>
  </si>
  <si>
    <t xml:space="preserve">8325-QRPZR</t>
  </si>
  <si>
    <t xml:space="preserve">3985-HOYPM</t>
  </si>
  <si>
    <t xml:space="preserve">0947-IDHRQ</t>
  </si>
  <si>
    <t xml:space="preserve">1271-SJBGZ</t>
  </si>
  <si>
    <t xml:space="preserve">7244-KXYZN</t>
  </si>
  <si>
    <t xml:space="preserve">6061-PQHMK</t>
  </si>
  <si>
    <t xml:space="preserve">8699-ASUFO</t>
  </si>
  <si>
    <t xml:space="preserve">4190-MFLUW</t>
  </si>
  <si>
    <t xml:space="preserve">0749-IRGQE</t>
  </si>
  <si>
    <t xml:space="preserve">8873-TMKGR</t>
  </si>
  <si>
    <t xml:space="preserve">3799-ISUZQ</t>
  </si>
  <si>
    <t xml:space="preserve">0098-BOWSO</t>
  </si>
  <si>
    <t xml:space="preserve">5778-BVOFB</t>
  </si>
  <si>
    <t xml:space="preserve">2472-OVKUP</t>
  </si>
  <si>
    <t xml:space="preserve">1596-OQSPS</t>
  </si>
  <si>
    <t xml:space="preserve">0835-DUUIQ</t>
  </si>
  <si>
    <t xml:space="preserve">2346-CZYIL</t>
  </si>
  <si>
    <t xml:space="preserve">8780-RSYYU</t>
  </si>
  <si>
    <t xml:space="preserve">2077-MPJQO</t>
  </si>
  <si>
    <t xml:space="preserve">8194-PEEBY</t>
  </si>
  <si>
    <t xml:space="preserve">4343-EJVQB</t>
  </si>
  <si>
    <t xml:space="preserve">5474-LAMUQ</t>
  </si>
  <si>
    <t xml:space="preserve">6823-SIDFQ</t>
  </si>
  <si>
    <t xml:space="preserve">4962-CHQPW</t>
  </si>
  <si>
    <t xml:space="preserve">4203-QGNZA</t>
  </si>
  <si>
    <t xml:space="preserve">8584-KMVXD</t>
  </si>
  <si>
    <t xml:space="preserve">2120-SMPEX</t>
  </si>
  <si>
    <t xml:space="preserve">9025-AOMKI</t>
  </si>
  <si>
    <t xml:space="preserve">9046-JBFWA</t>
  </si>
  <si>
    <t xml:space="preserve">7596-IIWYC</t>
  </si>
  <si>
    <t xml:space="preserve">0269-XFESX</t>
  </si>
  <si>
    <t xml:space="preserve">5154-VEKBL</t>
  </si>
  <si>
    <t xml:space="preserve">4709-LKHYG</t>
  </si>
  <si>
    <t xml:space="preserve">2604-XVDAM</t>
  </si>
  <si>
    <t xml:space="preserve">6711-FLDFB</t>
  </si>
  <si>
    <t xml:space="preserve">7407-SUJIZ</t>
  </si>
  <si>
    <t xml:space="preserve">2369-UAPKZ</t>
  </si>
  <si>
    <t xml:space="preserve">0003-MKNFE</t>
  </si>
  <si>
    <t xml:space="preserve">2819-GWENI</t>
  </si>
  <si>
    <t xml:space="preserve">6506-EYCNH</t>
  </si>
  <si>
    <t xml:space="preserve">0927-LCSMG</t>
  </si>
  <si>
    <t xml:space="preserve">3070-DVEYC</t>
  </si>
  <si>
    <t xml:space="preserve">4587-VVTOX</t>
  </si>
  <si>
    <t xml:space="preserve">2373-NTKOD</t>
  </si>
  <si>
    <t xml:space="preserve">8815-LMFLX</t>
  </si>
  <si>
    <t xml:space="preserve">2205-YMZZJ</t>
  </si>
  <si>
    <t xml:space="preserve">3440-JPSCL</t>
  </si>
  <si>
    <t xml:space="preserve">4283-IVYCI</t>
  </si>
  <si>
    <t xml:space="preserve">8595-SIZNC</t>
  </si>
  <si>
    <t xml:space="preserve">5405-ZMYXQ</t>
  </si>
  <si>
    <t xml:space="preserve">4609-KNNWG</t>
  </si>
  <si>
    <t xml:space="preserve">4712-AUQZO</t>
  </si>
  <si>
    <t xml:space="preserve">6734-GMPVK</t>
  </si>
  <si>
    <t xml:space="preserve">4324-BZCKL</t>
  </si>
  <si>
    <t xml:space="preserve">9540-JYROE</t>
  </si>
  <si>
    <t xml:space="preserve">9489-UTFKA</t>
  </si>
  <si>
    <t xml:space="preserve">9928-BZVLZ</t>
  </si>
  <si>
    <t xml:space="preserve">3462-BJQQA</t>
  </si>
  <si>
    <t xml:space="preserve">3845-JHAMY</t>
  </si>
  <si>
    <t xml:space="preserve">5849-ASHZJ</t>
  </si>
  <si>
    <t xml:space="preserve">7912-SYRQT</t>
  </si>
  <si>
    <t xml:space="preserve">6240-EURKS</t>
  </si>
  <si>
    <t xml:space="preserve">1535-VTJOQ</t>
  </si>
  <si>
    <t xml:space="preserve">7967-HYCDE</t>
  </si>
  <si>
    <t xml:space="preserve">4431-EDMIQ</t>
  </si>
  <si>
    <t xml:space="preserve">1627-AFWVJ</t>
  </si>
  <si>
    <t xml:space="preserve">5568-DMXZS</t>
  </si>
  <si>
    <t xml:space="preserve">4883-KCPZJ</t>
  </si>
  <si>
    <t xml:space="preserve">7005-CCBKV</t>
  </si>
  <si>
    <t xml:space="preserve">0625-AFOHS</t>
  </si>
  <si>
    <t xml:space="preserve">3640-JQGJG</t>
  </si>
  <si>
    <t xml:space="preserve">2446-BEGGB</t>
  </si>
  <si>
    <t xml:space="preserve">3999-QGRJH</t>
  </si>
  <si>
    <t xml:space="preserve">3721-WKIIL</t>
  </si>
  <si>
    <t xml:space="preserve">2150-OEGBV</t>
  </si>
  <si>
    <t xml:space="preserve">9796-BPKIW</t>
  </si>
  <si>
    <t xml:space="preserve">0536-BGFMZ</t>
  </si>
  <si>
    <t xml:space="preserve">8049-WJCLQ</t>
  </si>
  <si>
    <t xml:space="preserve">4080-OGPJL</t>
  </si>
  <si>
    <t xml:space="preserve">3780-YVMFA</t>
  </si>
  <si>
    <t xml:space="preserve">8792-AOROI</t>
  </si>
  <si>
    <t xml:space="preserve">1304-BCCFO</t>
  </si>
  <si>
    <t xml:space="preserve">0840-DFEZH</t>
  </si>
  <si>
    <t xml:space="preserve">8108-UXRQN</t>
  </si>
  <si>
    <t xml:space="preserve">3787-TRIAL</t>
  </si>
  <si>
    <t xml:space="preserve">9862-KJTYK</t>
  </si>
  <si>
    <t xml:space="preserve">6518-KZXCB</t>
  </si>
  <si>
    <t xml:space="preserve">2506-CLAKW</t>
  </si>
  <si>
    <t xml:space="preserve">4847-TAJYI</t>
  </si>
  <si>
    <t xml:space="preserve">7966-YOTQW</t>
  </si>
  <si>
    <t xml:space="preserve">8735-DCXNF</t>
  </si>
  <si>
    <t xml:space="preserve">2272-UOINI</t>
  </si>
  <si>
    <t xml:space="preserve">8205-MQUGY</t>
  </si>
  <si>
    <t xml:space="preserve">0013-MHZWF</t>
  </si>
  <si>
    <t xml:space="preserve">3896-ZVNET</t>
  </si>
  <si>
    <t xml:space="preserve">2829-HYVZP</t>
  </si>
  <si>
    <t xml:space="preserve">3030-YDNRM</t>
  </si>
  <si>
    <t xml:space="preserve">1016-DJTSV</t>
  </si>
  <si>
    <t xml:space="preserve">1498-DQNRX</t>
  </si>
  <si>
    <t xml:space="preserve">6854-EXGSF</t>
  </si>
  <si>
    <t xml:space="preserve">2990-HWIML</t>
  </si>
  <si>
    <t xml:space="preserve">3319-DWOEP</t>
  </si>
  <si>
    <t xml:space="preserve">4115-NZRKS</t>
  </si>
  <si>
    <t xml:space="preserve">7797-EJMDP</t>
  </si>
  <si>
    <t xml:space="preserve">6101-IMRMM</t>
  </si>
  <si>
    <t xml:space="preserve">5445-UTODQ</t>
  </si>
  <si>
    <t xml:space="preserve">0219-QAERP</t>
  </si>
  <si>
    <t xml:space="preserve">3199-XGZCY</t>
  </si>
  <si>
    <t xml:space="preserve">0701-TJSEF</t>
  </si>
  <si>
    <t xml:space="preserve">4976-LNFVV</t>
  </si>
  <si>
    <t xml:space="preserve">0345-HKJVM</t>
  </si>
  <si>
    <t xml:space="preserve">0839-QNXME</t>
  </si>
  <si>
    <t xml:space="preserve">1907-YLNYW</t>
  </si>
  <si>
    <t xml:space="preserve">1403-LKLIK</t>
  </si>
  <si>
    <t xml:space="preserve">4646-QZXTF</t>
  </si>
  <si>
    <t xml:space="preserve">4680-KUTAJ</t>
  </si>
  <si>
    <t xml:space="preserve">1465-LNTLJ</t>
  </si>
  <si>
    <t xml:space="preserve">9496-IVVRP</t>
  </si>
  <si>
    <t xml:space="preserve">9392-XBGTD</t>
  </si>
  <si>
    <t xml:space="preserve">1925-TIBLE</t>
  </si>
  <si>
    <t xml:space="preserve">3604-WLABM</t>
  </si>
  <si>
    <t xml:space="preserve">8763-KIAFH</t>
  </si>
  <si>
    <t xml:space="preserve">2397-BRLOM</t>
  </si>
  <si>
    <t xml:space="preserve">8808-ELEHO</t>
  </si>
  <si>
    <t xml:space="preserve">6437-UKHMV</t>
  </si>
  <si>
    <t xml:space="preserve">4285-GYRQC</t>
  </si>
  <si>
    <t xml:space="preserve">7305-ZWMAJ</t>
  </si>
  <si>
    <t xml:space="preserve">9178-JHUVJ</t>
  </si>
  <si>
    <t xml:space="preserve">9763-GRSKD</t>
  </si>
  <si>
    <t xml:space="preserve">5917-RYRMG</t>
  </si>
  <si>
    <t xml:space="preserve">7328-OWMOM</t>
  </si>
  <si>
    <t xml:space="preserve">7321-ZNSLA</t>
  </si>
  <si>
    <t xml:space="preserve">3638-DIMPH</t>
  </si>
  <si>
    <t xml:space="preserve">5789-LDFXO</t>
  </si>
  <si>
    <t xml:space="preserve">3307-TLCUD</t>
  </si>
  <si>
    <t xml:space="preserve">8791-GFXLZ</t>
  </si>
  <si>
    <t xml:space="preserve">5914-GXMDA</t>
  </si>
  <si>
    <t xml:space="preserve">0002-ORFBO</t>
  </si>
  <si>
    <t xml:space="preserve">1579-KLYDT</t>
  </si>
  <si>
    <t xml:space="preserve">8182-PNAGI</t>
  </si>
  <si>
    <t xml:space="preserve">6439-LAJXL</t>
  </si>
  <si>
    <t xml:space="preserve">5214-CHIWJ</t>
  </si>
  <si>
    <t xml:space="preserve">9534-NSXEM</t>
  </si>
  <si>
    <t xml:space="preserve">2817-NTQDO</t>
  </si>
  <si>
    <t xml:space="preserve">8270-RKSAP</t>
  </si>
  <si>
    <t xml:space="preserve">1270-XKUCC</t>
  </si>
  <si>
    <t xml:space="preserve">4716-MRVEN</t>
  </si>
  <si>
    <t xml:space="preserve">2011-TRQYE</t>
  </si>
  <si>
    <t xml:space="preserve">4480-QQRHC</t>
  </si>
  <si>
    <t xml:space="preserve">2650-GYRYL</t>
  </si>
  <si>
    <t xml:space="preserve">1089-HDMKP</t>
  </si>
  <si>
    <t xml:space="preserve">3043-SUDUA</t>
  </si>
  <si>
    <t xml:space="preserve">2782-LFZVW</t>
  </si>
  <si>
    <t xml:space="preserve">9142-XMYJH</t>
  </si>
  <si>
    <t xml:space="preserve">3834-XUIFC</t>
  </si>
  <si>
    <t xml:space="preserve">4641-FROLU</t>
  </si>
  <si>
    <t xml:space="preserve">3635-JBPSG</t>
  </si>
  <si>
    <t xml:space="preserve">8128-YVJRG</t>
  </si>
  <si>
    <t xml:space="preserve">1131-ALZWV</t>
  </si>
  <si>
    <t xml:space="preserve">0187-QSXOE</t>
  </si>
  <si>
    <t xml:space="preserve">5311-IHLEI</t>
  </si>
  <si>
    <t xml:space="preserve">4950-HKQTE</t>
  </si>
  <si>
    <t xml:space="preserve">7130-VTEWQ</t>
  </si>
  <si>
    <t xml:space="preserve">3488-PGMQJ</t>
  </si>
  <si>
    <t xml:space="preserve">6133-OZILE</t>
  </si>
  <si>
    <t xml:space="preserve">5871-DGTXZ</t>
  </si>
  <si>
    <t xml:space="preserve">9530-EHPOH</t>
  </si>
  <si>
    <t xml:space="preserve">6859-RKMZJ</t>
  </si>
  <si>
    <t xml:space="preserve">7061-OVMIM</t>
  </si>
  <si>
    <t xml:space="preserve">1522-VVDMG</t>
  </si>
  <si>
    <t xml:space="preserve">3460-TJBWI</t>
  </si>
  <si>
    <t xml:space="preserve">6265-FRMTQ</t>
  </si>
  <si>
    <t xml:space="preserve">2123-AGEEN</t>
  </si>
  <si>
    <t xml:space="preserve">3235-ETOOB</t>
  </si>
  <si>
    <t xml:space="preserve">3472-OAOOR</t>
  </si>
  <si>
    <t xml:space="preserve">5701-ZIKJE</t>
  </si>
  <si>
    <t xml:space="preserve">2808-CHTDM</t>
  </si>
  <si>
    <t xml:space="preserve">6789-HJBWG</t>
  </si>
  <si>
    <t xml:space="preserve">6625-UTXEW</t>
  </si>
  <si>
    <t xml:space="preserve">7143-BQIBA</t>
  </si>
  <si>
    <t xml:space="preserve">5383-MMTWC</t>
  </si>
  <si>
    <t xml:space="preserve">4635-EJYPD</t>
  </si>
  <si>
    <t xml:space="preserve">0301-KOBTQ</t>
  </si>
  <si>
    <t xml:space="preserve">6510-UPNKS</t>
  </si>
  <si>
    <t xml:space="preserve">9700-ISPUP</t>
  </si>
  <si>
    <t xml:space="preserve">7176-WIONM</t>
  </si>
  <si>
    <t xml:space="preserve">1872-EBWSC</t>
  </si>
  <si>
    <t xml:space="preserve">5186-PEIZU</t>
  </si>
  <si>
    <t xml:space="preserve">1877-HKBQX</t>
  </si>
  <si>
    <t xml:space="preserve">9451-LPGOO</t>
  </si>
  <si>
    <t xml:space="preserve">1934-MKPXS</t>
  </si>
  <si>
    <t xml:space="preserve">5174-RNGBH</t>
  </si>
  <si>
    <t xml:space="preserve">3486-NPGST</t>
  </si>
  <si>
    <t xml:space="preserve">0709-TVGUR</t>
  </si>
  <si>
    <t xml:space="preserve">2277-AXSDC</t>
  </si>
  <si>
    <t xml:space="preserve">6496-JDSSB</t>
  </si>
  <si>
    <t xml:space="preserve">7026-YMSBE</t>
  </si>
  <si>
    <t xml:space="preserve">3389-KTRXV</t>
  </si>
  <si>
    <t xml:space="preserve">3106-ULWFW</t>
  </si>
  <si>
    <t xml:space="preserve">7669-LCRSD</t>
  </si>
  <si>
    <t xml:space="preserve">0668-OGMHD</t>
  </si>
  <si>
    <t xml:space="preserve">7766-CLTIC</t>
  </si>
  <si>
    <t xml:space="preserve">0071-NDAFP</t>
  </si>
  <si>
    <t xml:space="preserve">9396-ZSFLL</t>
  </si>
  <si>
    <t xml:space="preserve">7479-NITWS</t>
  </si>
  <si>
    <t xml:space="preserve">8541-QVFKM</t>
  </si>
  <si>
    <t xml:space="preserve">7993-PYKOF</t>
  </si>
  <si>
    <t xml:space="preserve">7495-OOKFY</t>
  </si>
  <si>
    <t xml:space="preserve">7470-MCQTK</t>
  </si>
  <si>
    <t xml:space="preserve">9979-RGMZT</t>
  </si>
  <si>
    <t xml:space="preserve">0196-JTUQI</t>
  </si>
  <si>
    <t xml:space="preserve">4626-GYCZP</t>
  </si>
  <si>
    <t xml:space="preserve">4803-LBYPN</t>
  </si>
  <si>
    <t xml:space="preserve">7020-OZKXZ</t>
  </si>
  <si>
    <t xml:space="preserve">4774-HHGGS</t>
  </si>
  <si>
    <t xml:space="preserve">6016-NXBNJ</t>
  </si>
  <si>
    <t xml:space="preserve">5124-EOGYE</t>
  </si>
  <si>
    <t xml:space="preserve">5424-RLQLC</t>
  </si>
  <si>
    <t xml:space="preserve">0799-DDIHE</t>
  </si>
  <si>
    <t xml:space="preserve">4116-TZAQJ</t>
  </si>
  <si>
    <t xml:space="preserve">4060-LDNLU</t>
  </si>
  <si>
    <t xml:space="preserve">6878-GGDWG</t>
  </si>
  <si>
    <t xml:space="preserve">2599-CZABP</t>
  </si>
  <si>
    <t xml:space="preserve">2729-VNVAP</t>
  </si>
  <si>
    <t xml:space="preserve">3643-AHCFP</t>
  </si>
  <si>
    <t xml:space="preserve">5627-TVBPP</t>
  </si>
  <si>
    <t xml:space="preserve">4526-RMTLL</t>
  </si>
  <si>
    <t xml:space="preserve">1049-FYSYG</t>
  </si>
  <si>
    <t xml:space="preserve">8972-HJWNV</t>
  </si>
  <si>
    <t xml:space="preserve">5022-JNQEQ</t>
  </si>
  <si>
    <t xml:space="preserve">6898-MDLZW</t>
  </si>
  <si>
    <t xml:space="preserve">4581-LNWUM</t>
  </si>
  <si>
    <t xml:space="preserve">5229-PRWKT</t>
  </si>
  <si>
    <t xml:space="preserve">0260-ZDLGK</t>
  </si>
  <si>
    <t xml:space="preserve">8990-ZXLSU</t>
  </si>
  <si>
    <t xml:space="preserve">2450-ZKEED</t>
  </si>
  <si>
    <t xml:space="preserve">1436-ZMJAN</t>
  </si>
  <si>
    <t xml:space="preserve">5186-EJEGL</t>
  </si>
  <si>
    <t xml:space="preserve">0570-BFQHT</t>
  </si>
  <si>
    <t xml:space="preserve">9643-YBLUR</t>
  </si>
  <si>
    <t xml:space="preserve">1803-BGNBD</t>
  </si>
  <si>
    <t xml:space="preserve">5918-VUKWP</t>
  </si>
  <si>
    <t xml:space="preserve">8681-ICONS</t>
  </si>
  <si>
    <t xml:space="preserve">5995-OIGLP</t>
  </si>
  <si>
    <t xml:space="preserve">5845-BZZIB</t>
  </si>
  <si>
    <t xml:space="preserve">3874-EQOEP</t>
  </si>
  <si>
    <t xml:space="preserve">1577-HKTFG</t>
  </si>
  <si>
    <t xml:space="preserve">1262-OPMFY</t>
  </si>
  <si>
    <t xml:space="preserve">5895-QSXOD</t>
  </si>
  <si>
    <t xml:space="preserve">9552-TGUZV</t>
  </si>
  <si>
    <t xml:space="preserve">2484-DGXPZ</t>
  </si>
  <si>
    <t xml:space="preserve">8082-GHXOP</t>
  </si>
  <si>
    <t xml:space="preserve">7994-UYIVZ</t>
  </si>
  <si>
    <t xml:space="preserve">6379-RXJRQ</t>
  </si>
  <si>
    <t xml:space="preserve">7919-ZODZZ</t>
  </si>
  <si>
    <t xml:space="preserve">8357-EQXFO</t>
  </si>
  <si>
    <t xml:space="preserve">4910-AQFFX</t>
  </si>
  <si>
    <t xml:space="preserve">3987-KQDDU</t>
  </si>
  <si>
    <t xml:space="preserve">9367-WXLCH</t>
  </si>
  <si>
    <t xml:space="preserve">7446-YPODE</t>
  </si>
  <si>
    <t xml:space="preserve">4765-OXPPD</t>
  </si>
  <si>
    <t xml:space="preserve">1219-NNDDO</t>
  </si>
  <si>
    <t xml:space="preserve">9097-ZUBYC</t>
  </si>
  <si>
    <t xml:space="preserve">6537-QLGEX</t>
  </si>
  <si>
    <t xml:space="preserve">6861-XWTWQ</t>
  </si>
  <si>
    <t xml:space="preserve">2878-DHMIN</t>
  </si>
  <si>
    <t xml:space="preserve">9824-QCJPK</t>
  </si>
  <si>
    <t xml:space="preserve">0601-WZHJF</t>
  </si>
  <si>
    <t xml:space="preserve">8837-VVWLQ</t>
  </si>
  <si>
    <t xml:space="preserve">8735-IJJEG</t>
  </si>
  <si>
    <t xml:space="preserve">2645-QTLMB</t>
  </si>
  <si>
    <t xml:space="preserve">3992-YWPKO</t>
  </si>
  <si>
    <t xml:space="preserve">6147-CBCRA</t>
  </si>
  <si>
    <t xml:space="preserve">5087-SUURX</t>
  </si>
  <si>
    <t xml:space="preserve">3769-MHZNV</t>
  </si>
  <si>
    <t xml:space="preserve">5639-NTUPK</t>
  </si>
  <si>
    <t xml:space="preserve">9891-NQDBD</t>
  </si>
  <si>
    <t xml:space="preserve">3627-FCRDW</t>
  </si>
  <si>
    <t xml:space="preserve">8648-PFRMP</t>
  </si>
  <si>
    <t xml:space="preserve">6502-HCJTI</t>
  </si>
  <si>
    <t xml:space="preserve">9860-LISIZ</t>
  </si>
  <si>
    <t xml:space="preserve">3811-VBYBZ</t>
  </si>
  <si>
    <t xml:space="preserve">2171-UDMFD</t>
  </si>
  <si>
    <t xml:space="preserve">3374-PZLXD</t>
  </si>
  <si>
    <t xml:space="preserve">3468-DRVQJ</t>
  </si>
  <si>
    <t xml:space="preserve">0203-HHYIJ</t>
  </si>
  <si>
    <t xml:space="preserve">9134-CEQMF</t>
  </si>
  <si>
    <t xml:space="preserve">0969-RGKCU</t>
  </si>
  <si>
    <t xml:space="preserve">9631-RXVJM</t>
  </si>
  <si>
    <t xml:space="preserve">5380-XPJNZ</t>
  </si>
  <si>
    <t xml:space="preserve">6860-YRJZP</t>
  </si>
  <si>
    <t xml:space="preserve">1360-RCYRT</t>
  </si>
  <si>
    <t xml:space="preserve">3280-NMUVX</t>
  </si>
  <si>
    <t xml:space="preserve">6551-VLJMV</t>
  </si>
  <si>
    <t xml:space="preserve">4277-PVRAN</t>
  </si>
  <si>
    <t xml:space="preserve">8614-VGMMV</t>
  </si>
  <si>
    <t xml:space="preserve">9531-NSBMR</t>
  </si>
  <si>
    <t xml:space="preserve">0786-VSSUD</t>
  </si>
  <si>
    <t xml:space="preserve">5949-XIKAE</t>
  </si>
  <si>
    <t xml:space="preserve">5160-UXJED</t>
  </si>
  <si>
    <t xml:space="preserve">1776-SPBWV</t>
  </si>
  <si>
    <t xml:space="preserve">5519-TEEUH</t>
  </si>
  <si>
    <t xml:space="preserve">1357-MVDOZ</t>
  </si>
  <si>
    <t xml:space="preserve">6447-EGDIV</t>
  </si>
  <si>
    <t xml:space="preserve">5917-HBSDW</t>
  </si>
  <si>
    <t xml:space="preserve">6765-MBQNU</t>
  </si>
  <si>
    <t xml:space="preserve">7815-PDTHL</t>
  </si>
  <si>
    <t xml:space="preserve">5928-QLDHB</t>
  </si>
  <si>
    <t xml:space="preserve">5081-NWSUP</t>
  </si>
  <si>
    <t xml:space="preserve">7601-GNDYK</t>
  </si>
  <si>
    <t xml:space="preserve">2770-NSVDG</t>
  </si>
  <si>
    <t xml:space="preserve">6537-OTKMY</t>
  </si>
  <si>
    <t xml:space="preserve">1353-LJWEM</t>
  </si>
  <si>
    <t xml:space="preserve">1907-UBQFC</t>
  </si>
  <si>
    <t xml:space="preserve">0827-ITJPH</t>
  </si>
  <si>
    <t xml:space="preserve">8174-LNWMW</t>
  </si>
  <si>
    <t xml:space="preserve">8859-DZTGQ</t>
  </si>
  <si>
    <t xml:space="preserve">6563-VRERX</t>
  </si>
  <si>
    <t xml:space="preserve">1202-KKGFU</t>
  </si>
  <si>
    <t xml:space="preserve">8515-OCTJS</t>
  </si>
  <si>
    <t xml:space="preserve">9796-MVYXX</t>
  </si>
  <si>
    <t xml:space="preserve">6199-IPCAO</t>
  </si>
  <si>
    <t xml:space="preserve">3898-BSJYF</t>
  </si>
  <si>
    <t xml:space="preserve">2834-JKOOW</t>
  </si>
  <si>
    <t xml:space="preserve">5995-WWKKG</t>
  </si>
  <si>
    <t xml:space="preserve">1200-TUZHR</t>
  </si>
  <si>
    <t xml:space="preserve">3982-JGSFD</t>
  </si>
  <si>
    <t xml:space="preserve">3863-IUBJR</t>
  </si>
  <si>
    <t xml:space="preserve">7321-KKSDU</t>
  </si>
  <si>
    <t xml:space="preserve">5756-JYOJT</t>
  </si>
  <si>
    <t xml:space="preserve">2085-JVGAD</t>
  </si>
  <si>
    <t xml:space="preserve">5480-XTFFL</t>
  </si>
  <si>
    <t xml:space="preserve">9509-MPYOD</t>
  </si>
  <si>
    <t xml:space="preserve">8884-ADFVN</t>
  </si>
  <si>
    <t xml:space="preserve">9705-ZJBCG</t>
  </si>
  <si>
    <t xml:space="preserve">8161-QYMTT</t>
  </si>
  <si>
    <t xml:space="preserve">1984-GPTEH</t>
  </si>
  <si>
    <t xml:space="preserve">1488-SYSFC</t>
  </si>
  <si>
    <t xml:space="preserve">7168-HDQHG</t>
  </si>
  <si>
    <t xml:space="preserve">1518-VOWAV</t>
  </si>
  <si>
    <t xml:space="preserve">6339-YPSAH</t>
  </si>
  <si>
    <t xml:space="preserve">7945-PRBVF</t>
  </si>
  <si>
    <t xml:space="preserve">4282-YMKNA</t>
  </si>
  <si>
    <t xml:space="preserve">9206-GVPEQ</t>
  </si>
  <si>
    <t xml:space="preserve">8512-WIWYV</t>
  </si>
  <si>
    <t xml:space="preserve">8778-LMWTJ</t>
  </si>
  <si>
    <t xml:space="preserve">8008-OTEZX</t>
  </si>
  <si>
    <t xml:space="preserve">1629-DQQVB</t>
  </si>
  <si>
    <t xml:space="preserve">3665-JATSN</t>
  </si>
  <si>
    <t xml:space="preserve">1101-SSWAG</t>
  </si>
  <si>
    <t xml:space="preserve">3373-DIUUN</t>
  </si>
  <si>
    <t xml:space="preserve">4654-GGUII</t>
  </si>
  <si>
    <t xml:space="preserve">1399-UBQIU</t>
  </si>
  <si>
    <t xml:space="preserve">8008-HAWED</t>
  </si>
  <si>
    <t xml:space="preserve">7016-BPGEU</t>
  </si>
  <si>
    <t xml:space="preserve">0655-RBDUG</t>
  </si>
  <si>
    <t xml:space="preserve">6000-APYLU</t>
  </si>
  <si>
    <t xml:space="preserve">4884-ZTHVF</t>
  </si>
  <si>
    <t xml:space="preserve">0719-SYFRB</t>
  </si>
  <si>
    <t xml:space="preserve">2754-XBHTB</t>
  </si>
  <si>
    <t xml:space="preserve">0722-SVSFK</t>
  </si>
  <si>
    <t xml:space="preserve">6652-YFFJO</t>
  </si>
  <si>
    <t xml:space="preserve">6016-LVTJQ</t>
  </si>
  <si>
    <t xml:space="preserve">9313-CDOGY</t>
  </si>
  <si>
    <t xml:space="preserve">7446-SFAOA</t>
  </si>
  <si>
    <t xml:space="preserve">2642-MAWLJ</t>
  </si>
  <si>
    <t xml:space="preserve">0939-EREMR</t>
  </si>
  <si>
    <t xml:space="preserve">2688-BHGOG</t>
  </si>
  <si>
    <t xml:space="preserve">4980-URKXC</t>
  </si>
  <si>
    <t xml:space="preserve">7876-BEUTG</t>
  </si>
  <si>
    <t xml:space="preserve">9518-XXBXE</t>
  </si>
  <si>
    <t xml:space="preserve">6754-WKSHP</t>
  </si>
  <si>
    <t xml:space="preserve">0774-IFUVM</t>
  </si>
  <si>
    <t xml:space="preserve">0872-NXJYS</t>
  </si>
  <si>
    <t xml:space="preserve">7354-OIJLX</t>
  </si>
  <si>
    <t xml:space="preserve">7696-CFTAT</t>
  </si>
  <si>
    <t xml:space="preserve">4750-UKWJK</t>
  </si>
  <si>
    <t xml:space="preserve">1699-HPSBG</t>
  </si>
  <si>
    <t xml:space="preserve">0080-EMYVY</t>
  </si>
  <si>
    <t xml:space="preserve">4145-UQXUQ</t>
  </si>
  <si>
    <t xml:space="preserve">9314-QDMDW</t>
  </si>
  <si>
    <t xml:space="preserve">0902-RFHOF</t>
  </si>
  <si>
    <t xml:space="preserve">3451-VAWLI</t>
  </si>
  <si>
    <t xml:space="preserve">4522-AKYLR</t>
  </si>
  <si>
    <t xml:space="preserve">5357-TZHPP</t>
  </si>
  <si>
    <t xml:space="preserve">5204-QZXPU</t>
  </si>
  <si>
    <t xml:space="preserve">2809-ILCYT</t>
  </si>
  <si>
    <t xml:space="preserve">2458-EOMRE</t>
  </si>
  <si>
    <t xml:space="preserve">4640-UHDOS</t>
  </si>
  <si>
    <t xml:space="preserve">5539-HIVAK</t>
  </si>
  <si>
    <t xml:space="preserve">9272-LSVYH</t>
  </si>
  <si>
    <t xml:space="preserve">2384-OVPSA</t>
  </si>
  <si>
    <t xml:space="preserve">9163-GHAYE</t>
  </si>
  <si>
    <t xml:space="preserve">5976-JCJRH</t>
  </si>
  <si>
    <t xml:space="preserve">9385-EHGDO</t>
  </si>
  <si>
    <t xml:space="preserve">9046-DQMTP</t>
  </si>
  <si>
    <t xml:space="preserve">2482-CZGBB</t>
  </si>
  <si>
    <t xml:space="preserve">0325-XBFAC</t>
  </si>
  <si>
    <t xml:space="preserve">7951-QKZPL</t>
  </si>
  <si>
    <t xml:space="preserve">9089-UOWJG</t>
  </si>
  <si>
    <t xml:space="preserve">1373-ORVIZ</t>
  </si>
  <si>
    <t xml:space="preserve">1293-HHSHJ</t>
  </si>
  <si>
    <t xml:space="preserve">7077-XJMET</t>
  </si>
  <si>
    <t xml:space="preserve">2300-RQGOI</t>
  </si>
  <si>
    <t xml:space="preserve">0727-IWKVK</t>
  </si>
  <si>
    <t xml:space="preserve">9987-LUTYD</t>
  </si>
  <si>
    <t xml:space="preserve">3217-FZDMN</t>
  </si>
  <si>
    <t xml:space="preserve">0582-AVCLN</t>
  </si>
  <si>
    <t xml:space="preserve">7750-EYXWZ</t>
  </si>
  <si>
    <t xml:space="preserve">1087-GRUYI</t>
  </si>
  <si>
    <t xml:space="preserve">4813-HQMGZ</t>
  </si>
  <si>
    <t xml:space="preserve">1222-KJNZD</t>
  </si>
  <si>
    <t xml:space="preserve">8577-QSOCG</t>
  </si>
  <si>
    <t xml:space="preserve">2642-DTVCO</t>
  </si>
  <si>
    <t xml:space="preserve">1757-TCATG</t>
  </si>
  <si>
    <t xml:space="preserve">3255-GRXMG</t>
  </si>
  <si>
    <t xml:space="preserve">0430-IHCDJ</t>
  </si>
  <si>
    <t xml:space="preserve">8590-OHDIW</t>
  </si>
  <si>
    <t xml:space="preserve">4418-LZMSV</t>
  </si>
  <si>
    <t xml:space="preserve">1704-NRWYE</t>
  </si>
  <si>
    <t xml:space="preserve">8884-FEEWR</t>
  </si>
  <si>
    <t xml:space="preserve">6479-SZPLM</t>
  </si>
  <si>
    <t xml:space="preserve">5569-KGJHX</t>
  </si>
  <si>
    <t xml:space="preserve">5177-RVZNU</t>
  </si>
  <si>
    <t xml:space="preserve">7190-XHTWJ</t>
  </si>
  <si>
    <t xml:space="preserve">5322-ZSMZY</t>
  </si>
  <si>
    <t xml:space="preserve">9418-RUKPH</t>
  </si>
  <si>
    <t xml:space="preserve">1324-NLTJE</t>
  </si>
  <si>
    <t xml:space="preserve">5804-JMYIO</t>
  </si>
  <si>
    <t xml:space="preserve">2691-NZETQ</t>
  </si>
  <si>
    <t xml:space="preserve">6169-PPETC</t>
  </si>
  <si>
    <t xml:space="preserve">5168-MSWXT</t>
  </si>
  <si>
    <t xml:space="preserve">2501-XWWTZ</t>
  </si>
  <si>
    <t xml:space="preserve">4530-NDRKU</t>
  </si>
  <si>
    <t xml:space="preserve">3812-LRZIR</t>
  </si>
  <si>
    <t xml:space="preserve">6979-ZNSFF</t>
  </si>
  <si>
    <t xml:space="preserve">2810-FTLEM</t>
  </si>
  <si>
    <t xml:space="preserve">5006-MXVRN</t>
  </si>
  <si>
    <t xml:space="preserve">8058-JMEQO</t>
  </si>
  <si>
    <t xml:space="preserve">4487-ZYJZK</t>
  </si>
  <si>
    <t xml:space="preserve">8992-VONJD</t>
  </si>
  <si>
    <t xml:space="preserve">8382-SHQEH</t>
  </si>
  <si>
    <t xml:space="preserve">5606-AMZBO</t>
  </si>
  <si>
    <t xml:space="preserve">8967-SZQAS</t>
  </si>
  <si>
    <t xml:space="preserve">3426-NIYYL</t>
  </si>
  <si>
    <t xml:space="preserve">3873-NFTGI</t>
  </si>
  <si>
    <t xml:space="preserve">2252-ISRNH</t>
  </si>
  <si>
    <t xml:space="preserve">6954-OOYZZ</t>
  </si>
  <si>
    <t xml:space="preserve">1261-FWTTE</t>
  </si>
  <si>
    <t xml:space="preserve">7363-QTBIW</t>
  </si>
  <si>
    <t xml:space="preserve">9236-NDUCW</t>
  </si>
  <si>
    <t xml:space="preserve">3914-FDRHP</t>
  </si>
  <si>
    <t xml:space="preserve">4690-LLKUA</t>
  </si>
  <si>
    <t xml:space="preserve">8645-KWHJO</t>
  </si>
  <si>
    <t xml:space="preserve">5465-BUBFA</t>
  </si>
  <si>
    <t xml:space="preserve">7228-PAQPD</t>
  </si>
  <si>
    <t xml:space="preserve">6994-ORCWG</t>
  </si>
  <si>
    <t xml:space="preserve">1567-DSCIC</t>
  </si>
  <si>
    <t xml:space="preserve">2460-NGXBJ</t>
  </si>
  <si>
    <t xml:space="preserve">5546-BYZSM</t>
  </si>
  <si>
    <t xml:space="preserve">3653-NCRDJ</t>
  </si>
  <si>
    <t xml:space="preserve">2929-ERCFZ</t>
  </si>
  <si>
    <t xml:space="preserve">5652-MSDEY</t>
  </si>
  <si>
    <t xml:space="preserve">9068-FHQHD</t>
  </si>
  <si>
    <t xml:space="preserve">3585-ISXZP</t>
  </si>
  <si>
    <t xml:space="preserve">5986-WWXDV</t>
  </si>
  <si>
    <t xml:space="preserve">1985-MBRYP</t>
  </si>
  <si>
    <t xml:space="preserve">4933-BSAIP</t>
  </si>
  <si>
    <t xml:space="preserve">2782-JEEBU</t>
  </si>
  <si>
    <t xml:space="preserve">1744-JHKYS</t>
  </si>
  <si>
    <t xml:space="preserve">1051-EQPZR</t>
  </si>
  <si>
    <t xml:space="preserve">7234-FECYN</t>
  </si>
  <si>
    <t xml:space="preserve">6502-KUGLL</t>
  </si>
  <si>
    <t xml:space="preserve">9184-GALIL</t>
  </si>
  <si>
    <t xml:space="preserve">2959-FENLU</t>
  </si>
  <si>
    <t xml:space="preserve">8917-FAEMR</t>
  </si>
  <si>
    <t xml:space="preserve">4299-SIMNS</t>
  </si>
  <si>
    <t xml:space="preserve">8327-WKMIE</t>
  </si>
  <si>
    <t xml:space="preserve">9494-MRNYX</t>
  </si>
  <si>
    <t xml:space="preserve">4310-KEDTB</t>
  </si>
  <si>
    <t xml:space="preserve">3417-TSCIC</t>
  </si>
  <si>
    <t xml:space="preserve">2931-FSOHN</t>
  </si>
  <si>
    <t xml:space="preserve">9717-IOAAF</t>
  </si>
  <si>
    <t xml:space="preserve">4633-MKHYU</t>
  </si>
  <si>
    <t xml:space="preserve">0940-OUQEC</t>
  </si>
  <si>
    <t xml:space="preserve">6447-GORXK</t>
  </si>
  <si>
    <t xml:space="preserve">6609-MXJHJ</t>
  </si>
  <si>
    <t xml:space="preserve">4884-LEVMQ</t>
  </si>
  <si>
    <t xml:space="preserve">9965-YOKZB</t>
  </si>
  <si>
    <t xml:space="preserve">8799-OXZMD</t>
  </si>
  <si>
    <t xml:space="preserve">1755-FZQEC</t>
  </si>
  <si>
    <t xml:space="preserve">2215-ZAFGX</t>
  </si>
  <si>
    <t xml:space="preserve">5108-ADXWO</t>
  </si>
  <si>
    <t xml:space="preserve">2233-TXSIU</t>
  </si>
  <si>
    <t xml:space="preserve">8225-BTJAU</t>
  </si>
  <si>
    <t xml:space="preserve">6331-LWDTQ</t>
  </si>
  <si>
    <t xml:space="preserve">3800-LYTRK</t>
  </si>
  <si>
    <t xml:space="preserve">6416-YJTTB</t>
  </si>
  <si>
    <t xml:space="preserve">1970-KKFWL</t>
  </si>
  <si>
    <t xml:space="preserve">9773-PEQBZ</t>
  </si>
  <si>
    <t xml:space="preserve">7216-KAOID</t>
  </si>
  <si>
    <t xml:space="preserve">3890-RTCMS</t>
  </si>
  <si>
    <t xml:space="preserve">8065-YKXKD</t>
  </si>
  <si>
    <t xml:space="preserve">8277-RVRSV</t>
  </si>
  <si>
    <t xml:space="preserve">4123-DVHPH</t>
  </si>
  <si>
    <t xml:space="preserve">6000-UKLWI</t>
  </si>
  <si>
    <t xml:space="preserve">8931-GJJIQ</t>
  </si>
  <si>
    <t xml:space="preserve">9938-PRCVK</t>
  </si>
  <si>
    <t xml:space="preserve">4735-BJKOU</t>
  </si>
  <si>
    <t xml:space="preserve">9057-MSWCO</t>
  </si>
  <si>
    <t xml:space="preserve">2061-VVFST</t>
  </si>
  <si>
    <t xml:space="preserve">8510-BBWMU</t>
  </si>
  <si>
    <t xml:space="preserve">1106-HRLKZ</t>
  </si>
  <si>
    <t xml:space="preserve">4896-CPRPF</t>
  </si>
  <si>
    <t xml:space="preserve">9846-GKXAS</t>
  </si>
  <si>
    <t xml:space="preserve">6581-NQCBA</t>
  </si>
  <si>
    <t xml:space="preserve">3097-FQTVJ</t>
  </si>
  <si>
    <t xml:space="preserve">5231-FIQPA</t>
  </si>
  <si>
    <t xml:space="preserve">3346-BRMIS</t>
  </si>
  <si>
    <t xml:space="preserve">7622-NXQZR</t>
  </si>
  <si>
    <t xml:space="preserve">8087-LGYHQ</t>
  </si>
  <si>
    <t xml:space="preserve">6347-DCUIK</t>
  </si>
  <si>
    <t xml:space="preserve">1337-BOZWO</t>
  </si>
  <si>
    <t xml:space="preserve">2346-DJQTB</t>
  </si>
  <si>
    <t xml:space="preserve">9624-EGDEQ</t>
  </si>
  <si>
    <t xml:space="preserve">3298-QEICA</t>
  </si>
  <si>
    <t xml:space="preserve">7249-WBIYX</t>
  </si>
  <si>
    <t xml:space="preserve">6188-UXBBR</t>
  </si>
  <si>
    <t xml:space="preserve">4503-BDXBD</t>
  </si>
  <si>
    <t xml:space="preserve">9715-SBVSU</t>
  </si>
  <si>
    <t xml:space="preserve">6366-XIVKZ</t>
  </si>
  <si>
    <t xml:space="preserve">6969-MVBAI</t>
  </si>
  <si>
    <t xml:space="preserve">4955-VCWBI</t>
  </si>
  <si>
    <t xml:space="preserve">4817-QRJSX</t>
  </si>
  <si>
    <t xml:space="preserve">1391-UBDAR</t>
  </si>
  <si>
    <t xml:space="preserve">4822-RVYBB</t>
  </si>
  <si>
    <t xml:space="preserve">6326-MTTXK</t>
  </si>
  <si>
    <t xml:space="preserve">7242-EDTYC</t>
  </si>
  <si>
    <t xml:space="preserve">9305-CDSKC</t>
  </si>
  <si>
    <t xml:space="preserve">2511-ALLCS</t>
  </si>
  <si>
    <t xml:space="preserve">1428-GTBJJ</t>
  </si>
  <si>
    <t xml:space="preserve">9481-SFCQY</t>
  </si>
  <si>
    <t xml:space="preserve">7130-CTCUS</t>
  </si>
  <si>
    <t xml:space="preserve">0056-EPFBG</t>
  </si>
  <si>
    <t xml:space="preserve">1024-VRZHF</t>
  </si>
  <si>
    <t xml:space="preserve">9710-NJERN</t>
  </si>
  <si>
    <t xml:space="preserve">4213-HKBJO</t>
  </si>
  <si>
    <t xml:space="preserve">9169-BSVIN</t>
  </si>
  <si>
    <t xml:space="preserve">7205-BAIAD</t>
  </si>
  <si>
    <t xml:space="preserve">7426-RHZGU</t>
  </si>
  <si>
    <t xml:space="preserve">5271-DBYSJ</t>
  </si>
  <si>
    <t xml:space="preserve">8224-DWCKX</t>
  </si>
  <si>
    <t xml:space="preserve">8070-AAWZP</t>
  </si>
  <si>
    <t xml:space="preserve">4878-BUNFV</t>
  </si>
  <si>
    <t xml:space="preserve">0564-JJHGS</t>
  </si>
  <si>
    <t xml:space="preserve">5527-ACHSO</t>
  </si>
  <si>
    <t xml:space="preserve">3389-YGYAI</t>
  </si>
  <si>
    <t xml:space="preserve">0362-RAOQO</t>
  </si>
  <si>
    <t xml:space="preserve">4547-KQRTM</t>
  </si>
  <si>
    <t xml:space="preserve">6122-EFVKN</t>
  </si>
  <si>
    <t xml:space="preserve">8861-HGGKB</t>
  </si>
  <si>
    <t xml:space="preserve">6507-DTJZV</t>
  </si>
  <si>
    <t xml:space="preserve">1624-WOIWJ</t>
  </si>
  <si>
    <t xml:space="preserve">4672-FOTSD</t>
  </si>
  <si>
    <t xml:space="preserve">9889-TMAHG</t>
  </si>
  <si>
    <t xml:space="preserve">8215-NGSPE</t>
  </si>
  <si>
    <t xml:space="preserve">1342-JPNKI</t>
  </si>
  <si>
    <t xml:space="preserve">1120-BMWUB</t>
  </si>
  <si>
    <t xml:space="preserve">1867-BDVFH</t>
  </si>
  <si>
    <t xml:space="preserve">7206-PQBBZ</t>
  </si>
  <si>
    <t xml:space="preserve">8402-OOOHJ</t>
  </si>
  <si>
    <t xml:space="preserve">2122-SZZZD</t>
  </si>
  <si>
    <t xml:space="preserve">4825-FUREZ</t>
  </si>
  <si>
    <t xml:space="preserve">1100-DDVRV</t>
  </si>
  <si>
    <t xml:space="preserve">0603-OLQDC</t>
  </si>
  <si>
    <t xml:space="preserve">7625-XCQRH</t>
  </si>
  <si>
    <t xml:space="preserve">5442-BXVND</t>
  </si>
  <si>
    <t xml:space="preserve">3969-GYXEL</t>
  </si>
  <si>
    <t xml:space="preserve">8717-VCTXJ</t>
  </si>
  <si>
    <t xml:space="preserve">7883-ROJOC</t>
  </si>
  <si>
    <t xml:space="preserve">0623-IIHUG</t>
  </si>
  <si>
    <t xml:space="preserve">8474-UMLNT</t>
  </si>
  <si>
    <t xml:space="preserve">0302-JOIVN</t>
  </si>
  <si>
    <t xml:space="preserve">5542-NKVRU</t>
  </si>
  <si>
    <t xml:space="preserve">0191-EQUUH</t>
  </si>
  <si>
    <t xml:space="preserve">6725-TPKJO</t>
  </si>
  <si>
    <t xml:space="preserve">9805-FILKB</t>
  </si>
  <si>
    <t xml:space="preserve">4572-DVCGN</t>
  </si>
  <si>
    <t xml:space="preserve">4316-XCSLJ</t>
  </si>
  <si>
    <t xml:space="preserve">2428-HYUNX</t>
  </si>
  <si>
    <t xml:space="preserve">7089-IVVAZ</t>
  </si>
  <si>
    <t xml:space="preserve">6551-ZCOTS</t>
  </si>
  <si>
    <t xml:space="preserve">6078-VESFR</t>
  </si>
  <si>
    <t xml:space="preserve">1686-STUHN</t>
  </si>
  <si>
    <t xml:space="preserve">2436-QBZFP</t>
  </si>
  <si>
    <t xml:space="preserve">5468-BPMMO</t>
  </si>
  <si>
    <t xml:space="preserve">3247-ZVOUO</t>
  </si>
  <si>
    <t xml:space="preserve">8981-FJGLA</t>
  </si>
  <si>
    <t xml:space="preserve">6345-HOVES</t>
  </si>
  <si>
    <t xml:space="preserve">2894-QOJRX</t>
  </si>
  <si>
    <t xml:space="preserve">7394-FKDNK</t>
  </si>
  <si>
    <t xml:space="preserve">4123-FCVCB</t>
  </si>
  <si>
    <t xml:space="preserve">1839-FBNFR</t>
  </si>
  <si>
    <t xml:space="preserve">4518-FZBSX</t>
  </si>
  <si>
    <t xml:space="preserve">6772-WFQRD</t>
  </si>
  <si>
    <t xml:space="preserve">6425-JWTDV</t>
  </si>
  <si>
    <t xml:space="preserve">0195-IESCP</t>
  </si>
  <si>
    <t xml:space="preserve">1432-FPAXX</t>
  </si>
  <si>
    <t xml:space="preserve">9975-GPKZU</t>
  </si>
  <si>
    <t xml:space="preserve">7779-LGOVN</t>
  </si>
  <si>
    <t xml:space="preserve">1184-PJVDB</t>
  </si>
  <si>
    <t xml:space="preserve">5698-BQJOH</t>
  </si>
  <si>
    <t xml:space="preserve">2335-GSODA</t>
  </si>
  <si>
    <t xml:space="preserve">7746-QYVCO</t>
  </si>
  <si>
    <t xml:space="preserve">8734-DKSTZ</t>
  </si>
  <si>
    <t xml:space="preserve">3018-TFTSU</t>
  </si>
  <si>
    <t xml:space="preserve">1269-FOYWN</t>
  </si>
  <si>
    <t xml:space="preserve">8450-LUGUK</t>
  </si>
  <si>
    <t xml:space="preserve">5970-GHJAW</t>
  </si>
  <si>
    <t xml:space="preserve">4112-LUEIZ</t>
  </si>
  <si>
    <t xml:space="preserve">0206-OYVOC</t>
  </si>
  <si>
    <t xml:space="preserve">6586-PSJOX</t>
  </si>
  <si>
    <t xml:space="preserve">7072-MBHEV</t>
  </si>
  <si>
    <t xml:space="preserve">5924-SNGKP</t>
  </si>
  <si>
    <t xml:space="preserve">0129-QMPDR</t>
  </si>
  <si>
    <t xml:space="preserve">5183-SNMJQ</t>
  </si>
  <si>
    <t xml:space="preserve">0875-CABNR</t>
  </si>
  <si>
    <t xml:space="preserve">5651-WYIPH</t>
  </si>
  <si>
    <t xml:space="preserve">9940-HPQPG</t>
  </si>
  <si>
    <t xml:space="preserve">2828-SLQPF</t>
  </si>
  <si>
    <t xml:space="preserve">5035-BVCXS</t>
  </si>
  <si>
    <t xml:space="preserve">1871-MOWRM</t>
  </si>
  <si>
    <t xml:space="preserve">1794-SWWKL</t>
  </si>
  <si>
    <t xml:space="preserve">8922-NPKBJ</t>
  </si>
  <si>
    <t xml:space="preserve">3572-UUHRS</t>
  </si>
  <si>
    <t xml:space="preserve">8896-RAZCR</t>
  </si>
  <si>
    <t xml:space="preserve">5442-XSDCW</t>
  </si>
  <si>
    <t xml:space="preserve">1552-TKMXS</t>
  </si>
  <si>
    <t xml:space="preserve">5141-ZUVBH</t>
  </si>
  <si>
    <t xml:space="preserve">7603-USHJS</t>
  </si>
  <si>
    <t xml:space="preserve">9033-EOXWV</t>
  </si>
  <si>
    <t xml:space="preserve">9081-WWXKP</t>
  </si>
  <si>
    <t xml:space="preserve">5288-AHOUP</t>
  </si>
  <si>
    <t xml:space="preserve">0991-BRRFB</t>
  </si>
  <si>
    <t xml:space="preserve">5402-HTOTQ</t>
  </si>
  <si>
    <t xml:space="preserve">0936-NQLJU</t>
  </si>
  <si>
    <t xml:space="preserve">1047-RNXZV</t>
  </si>
  <si>
    <t xml:space="preserve">7285-KLOTR</t>
  </si>
  <si>
    <t xml:space="preserve">6253-WRFHY</t>
  </si>
  <si>
    <t xml:space="preserve">7410-KTVFV</t>
  </si>
  <si>
    <t xml:space="preserve">9585-KKMFD</t>
  </si>
  <si>
    <t xml:space="preserve">5701-YVSVF</t>
  </si>
  <si>
    <t xml:space="preserve">5180-UCIIQ</t>
  </si>
  <si>
    <t xml:space="preserve">7107-UBYKY</t>
  </si>
  <si>
    <t xml:space="preserve">2230-XTUWL</t>
  </si>
  <si>
    <t xml:space="preserve">2208-MPXIO</t>
  </si>
  <si>
    <t xml:space="preserve">7562-UXTPG</t>
  </si>
  <si>
    <t xml:space="preserve">7410-OIEDU</t>
  </si>
  <si>
    <t xml:space="preserve">5879-SESNB</t>
  </si>
  <si>
    <t xml:space="preserve">0315-LVCRK</t>
  </si>
  <si>
    <t xml:space="preserve">3351-NGXYI</t>
  </si>
  <si>
    <t xml:space="preserve">7943-RQCHR</t>
  </si>
  <si>
    <t xml:space="preserve">3190-ITQXP</t>
  </si>
  <si>
    <t xml:space="preserve">4742-TXUEX</t>
  </si>
  <si>
    <t xml:space="preserve">2344-JMOGN</t>
  </si>
  <si>
    <t xml:space="preserve">6619-RPLQZ</t>
  </si>
  <si>
    <t xml:space="preserve">9474-PHLYD</t>
  </si>
  <si>
    <t xml:space="preserve">5843-TTHGI</t>
  </si>
  <si>
    <t xml:space="preserve">1689-YQBYY</t>
  </si>
  <si>
    <t xml:space="preserve">3797-FKOGQ</t>
  </si>
  <si>
    <t xml:space="preserve">4081-DYXAV</t>
  </si>
  <si>
    <t xml:space="preserve">3957-SQXML</t>
  </si>
  <si>
    <t xml:space="preserve">9283-LZQOH</t>
  </si>
  <si>
    <t xml:space="preserve">6330-JKLPC</t>
  </si>
  <si>
    <t xml:space="preserve">9547-ITEFG</t>
  </si>
  <si>
    <t xml:space="preserve">2660-EMUBI</t>
  </si>
  <si>
    <t xml:space="preserve">6048-NJXHX</t>
  </si>
  <si>
    <t xml:space="preserve">9103-TCIHJ</t>
  </si>
  <si>
    <t xml:space="preserve">1585-MQSSU</t>
  </si>
  <si>
    <t xml:space="preserve">0048-PIHNL</t>
  </si>
  <si>
    <t xml:space="preserve">4163-KIUHY</t>
  </si>
  <si>
    <t xml:space="preserve">2068-WWXQZ</t>
  </si>
  <si>
    <t xml:space="preserve">0708-LGSMF</t>
  </si>
  <si>
    <t xml:space="preserve">8205-OTCHB</t>
  </si>
  <si>
    <t xml:space="preserve">4475-NVTLU</t>
  </si>
  <si>
    <t xml:space="preserve">8859-AXJZP</t>
  </si>
  <si>
    <t xml:space="preserve">4625-LAMOB</t>
  </si>
  <si>
    <t xml:space="preserve">4706-AXVKM</t>
  </si>
  <si>
    <t xml:space="preserve">8118-TJAFG</t>
  </si>
  <si>
    <t xml:space="preserve">5310-NOOVA</t>
  </si>
  <si>
    <t xml:space="preserve">3764-MNMOI</t>
  </si>
  <si>
    <t xml:space="preserve">2754-SDJRD</t>
  </si>
  <si>
    <t xml:space="preserve">5366-OBVMR</t>
  </si>
  <si>
    <t xml:space="preserve">6178-KFNHS</t>
  </si>
  <si>
    <t xml:space="preserve">3097-IDVPU</t>
  </si>
  <si>
    <t xml:space="preserve">6509-TSGWN</t>
  </si>
  <si>
    <t xml:space="preserve">1508-DFXCU</t>
  </si>
  <si>
    <t xml:space="preserve">1310-QRITU</t>
  </si>
  <si>
    <t xml:space="preserve">3677-TNKIO</t>
  </si>
  <si>
    <t xml:space="preserve">8337-UPOAQ</t>
  </si>
  <si>
    <t xml:space="preserve">8461-EFQYM</t>
  </si>
  <si>
    <t xml:space="preserve">1897-RCFUM</t>
  </si>
  <si>
    <t xml:space="preserve">9916-AYHTC</t>
  </si>
  <si>
    <t xml:space="preserve">8208-EUMTE</t>
  </si>
  <si>
    <t xml:space="preserve">2398-YPMUR</t>
  </si>
  <si>
    <t xml:space="preserve">5520-FVEWJ</t>
  </si>
  <si>
    <t xml:space="preserve">4707-YNOQA</t>
  </si>
  <si>
    <t xml:space="preserve">0506-YLVKJ</t>
  </si>
  <si>
    <t xml:space="preserve">0781-LKXBR</t>
  </si>
  <si>
    <t xml:space="preserve">9732-OUYRN</t>
  </si>
  <si>
    <t xml:space="preserve">4445-ZJNMU</t>
  </si>
  <si>
    <t xml:space="preserve">6210-KBBPI</t>
  </si>
  <si>
    <t xml:space="preserve">5084-OOVCJ</t>
  </si>
  <si>
    <t xml:space="preserve">2821-WARNZ</t>
  </si>
  <si>
    <t xml:space="preserve">7798-JVXYM</t>
  </si>
  <si>
    <t xml:space="preserve">5093-FEGLU</t>
  </si>
  <si>
    <t xml:space="preserve">2812-REYAT</t>
  </si>
  <si>
    <t xml:space="preserve">9734-YWGEX</t>
  </si>
  <si>
    <t xml:space="preserve">4931-TRZWN</t>
  </si>
  <si>
    <t xml:space="preserve">9067-SQTNS</t>
  </si>
  <si>
    <t xml:space="preserve">3689-MOZGR</t>
  </si>
  <si>
    <t xml:space="preserve">2696-NARTR</t>
  </si>
  <si>
    <t xml:space="preserve">4012-ZTHBR</t>
  </si>
  <si>
    <t xml:space="preserve">2796-NNUFI</t>
  </si>
  <si>
    <t xml:space="preserve">3808-HFKDE</t>
  </si>
  <si>
    <t xml:space="preserve">8637-XJIVR</t>
  </si>
  <si>
    <t xml:space="preserve">9750-BOOHV</t>
  </si>
  <si>
    <t xml:space="preserve">9503-XJUME</t>
  </si>
  <si>
    <t xml:space="preserve">5242-UOWHD</t>
  </si>
  <si>
    <t xml:space="preserve">3088-LHEFH</t>
  </si>
  <si>
    <t xml:space="preserve">2657-VPXTA</t>
  </si>
  <si>
    <t xml:space="preserve">5924-IFQTT</t>
  </si>
  <si>
    <t xml:space="preserve">2754-VDLTR</t>
  </si>
  <si>
    <t xml:space="preserve">3705-PSNGL</t>
  </si>
  <si>
    <t xml:space="preserve">3170-NMYVV</t>
  </si>
  <si>
    <t xml:space="preserve">8966-KZXXA</t>
  </si>
  <si>
    <t xml:space="preserve">0550-DCXLH</t>
  </si>
  <si>
    <t xml:space="preserve">9506-UXUSK</t>
  </si>
  <si>
    <t xml:space="preserve">6728-CZFEI</t>
  </si>
  <si>
    <t xml:space="preserve">9381-NDKME</t>
  </si>
  <si>
    <t xml:space="preserve">5747-PMBSQ</t>
  </si>
  <si>
    <t xml:space="preserve">5206-HPJKM</t>
  </si>
  <si>
    <t xml:space="preserve">6576-FBXOJ</t>
  </si>
  <si>
    <t xml:space="preserve">9251-AWQGT</t>
  </si>
  <si>
    <t xml:space="preserve">7560-QRBXH</t>
  </si>
  <si>
    <t xml:space="preserve">5296-BFCYD</t>
  </si>
  <si>
    <t xml:space="preserve">9798-OPFEM</t>
  </si>
  <si>
    <t xml:space="preserve">2858-MOFSQ</t>
  </si>
  <si>
    <t xml:space="preserve">7683-CBDKJ</t>
  </si>
  <si>
    <t xml:space="preserve">3551-GAEGL</t>
  </si>
  <si>
    <t xml:space="preserve">5774-QPLTF</t>
  </si>
  <si>
    <t xml:space="preserve">4925-LMHOK</t>
  </si>
  <si>
    <t xml:space="preserve">1208-NBVFH</t>
  </si>
  <si>
    <t xml:space="preserve">4441-NIHPT</t>
  </si>
  <si>
    <t xml:space="preserve">8257-RZAHR</t>
  </si>
  <si>
    <t xml:space="preserve">3079-BCHLN</t>
  </si>
  <si>
    <t xml:space="preserve">6961-MJKBO</t>
  </si>
  <si>
    <t xml:space="preserve">9447-YPTBX</t>
  </si>
  <si>
    <t xml:space="preserve">4415-WNGVR</t>
  </si>
  <si>
    <t xml:space="preserve">3059-NGMXB</t>
  </si>
  <si>
    <t xml:space="preserve">5176-LMJXE</t>
  </si>
  <si>
    <t xml:space="preserve">8109-YUOHE</t>
  </si>
  <si>
    <t xml:space="preserve">3096-IZETN</t>
  </si>
  <si>
    <t xml:space="preserve">8328-SKJNO</t>
  </si>
  <si>
    <t xml:space="preserve">1696-MZVAU</t>
  </si>
  <si>
    <t xml:space="preserve">1709-EJDOX</t>
  </si>
  <si>
    <t xml:space="preserve">5622-UEJFI</t>
  </si>
  <si>
    <t xml:space="preserve">1839-UMACK</t>
  </si>
  <si>
    <t xml:space="preserve">9391-EOYLI</t>
  </si>
  <si>
    <t xml:space="preserve">7105-BENQF</t>
  </si>
  <si>
    <t xml:space="preserve">8902-ZEOVF</t>
  </si>
  <si>
    <t xml:space="preserve">9625-QSTYE</t>
  </si>
  <si>
    <t xml:space="preserve">3045-XETSH</t>
  </si>
  <si>
    <t xml:space="preserve">0997-YTLNY</t>
  </si>
  <si>
    <t xml:space="preserve">3506-OVLKD</t>
  </si>
  <si>
    <t xml:space="preserve">0851-DFJKB</t>
  </si>
  <si>
    <t xml:space="preserve">6937-GCDGQ</t>
  </si>
  <si>
    <t xml:space="preserve">4282-ACRXS</t>
  </si>
  <si>
    <t xml:space="preserve">4860-IJUDE</t>
  </si>
  <si>
    <t xml:space="preserve">0557-ASKVU</t>
  </si>
  <si>
    <t xml:space="preserve">6223-DHJGV</t>
  </si>
  <si>
    <t xml:space="preserve">6762-NSODU</t>
  </si>
  <si>
    <t xml:space="preserve">2694-CIUMO</t>
  </si>
  <si>
    <t xml:space="preserve">7452-FOLON</t>
  </si>
  <si>
    <t xml:space="preserve">1319-YLZJG</t>
  </si>
  <si>
    <t xml:space="preserve">7746-AWNQW</t>
  </si>
  <si>
    <t xml:space="preserve">1022-RKXDR</t>
  </si>
  <si>
    <t xml:space="preserve">4456-RHSNB</t>
  </si>
  <si>
    <t xml:space="preserve">9650-VBUOG</t>
  </si>
  <si>
    <t xml:space="preserve">6818-DJXAA</t>
  </si>
  <si>
    <t xml:space="preserve">1986-PHGZF</t>
  </si>
  <si>
    <t xml:space="preserve">6599-GZWCM</t>
  </si>
  <si>
    <t xml:space="preserve">8800-JOOCF</t>
  </si>
  <si>
    <t xml:space="preserve">0386-CWRGM</t>
  </si>
  <si>
    <t xml:space="preserve">4698-KVLLG</t>
  </si>
  <si>
    <t xml:space="preserve">4929-ROART</t>
  </si>
  <si>
    <t xml:space="preserve">7089-XXAYG</t>
  </si>
  <si>
    <t xml:space="preserve">2018-PZKMU</t>
  </si>
  <si>
    <t xml:space="preserve">9495-REDIY</t>
  </si>
  <si>
    <t xml:space="preserve">8957-THMOA</t>
  </si>
  <si>
    <t xml:space="preserve">2778-OCLGR</t>
  </si>
  <si>
    <t xml:space="preserve">9646-NMHXE</t>
  </si>
  <si>
    <t xml:space="preserve">9172-ANCRX</t>
  </si>
  <si>
    <t xml:space="preserve">0318-ZOPWS</t>
  </si>
  <si>
    <t xml:space="preserve">5364-EVNIB</t>
  </si>
  <si>
    <t xml:space="preserve">3285-UCQVC</t>
  </si>
  <si>
    <t xml:space="preserve">5697-GOMBF</t>
  </si>
  <si>
    <t xml:space="preserve">4526-EXKKN</t>
  </si>
  <si>
    <t xml:space="preserve">2675-IJRGJ</t>
  </si>
  <si>
    <t xml:space="preserve">5701-GUXDC</t>
  </si>
  <si>
    <t xml:space="preserve">7596-LDUXP</t>
  </si>
  <si>
    <t xml:space="preserve">2257-BOVXD</t>
  </si>
  <si>
    <t xml:space="preserve">3521-HTQTV</t>
  </si>
  <si>
    <t xml:space="preserve">4080-IIARD</t>
  </si>
  <si>
    <t xml:space="preserve">4361-FEBGN</t>
  </si>
  <si>
    <t xml:space="preserve">3470-BTGQO</t>
  </si>
  <si>
    <t xml:space="preserve">7321-PKUYW</t>
  </si>
  <si>
    <t xml:space="preserve">8874-EJNSR</t>
  </si>
  <si>
    <t xml:space="preserve">9602-WCXPI</t>
  </si>
  <si>
    <t xml:space="preserve">2589-AYCRP</t>
  </si>
  <si>
    <t xml:space="preserve">2157-MXBJS</t>
  </si>
  <si>
    <t xml:space="preserve">1173-XZPYF</t>
  </si>
  <si>
    <t xml:space="preserve">9451-WLYRI</t>
  </si>
  <si>
    <t xml:space="preserve">4695-VADHF</t>
  </si>
  <si>
    <t xml:space="preserve">8443-WVPSS</t>
  </si>
  <si>
    <t xml:space="preserve">4495-LHSSK</t>
  </si>
  <si>
    <t xml:space="preserve">0804-YGEQV</t>
  </si>
  <si>
    <t xml:space="preserve">7459-RRWQZ</t>
  </si>
  <si>
    <t xml:space="preserve">6227-HWPWX</t>
  </si>
  <si>
    <t xml:space="preserve">2971-SGAFL</t>
  </si>
  <si>
    <t xml:space="preserve">0484-JPBRU</t>
  </si>
  <si>
    <t xml:space="preserve">6243-OZGFH</t>
  </si>
  <si>
    <t xml:space="preserve">7297-DVYGA</t>
  </si>
  <si>
    <t xml:space="preserve">6328-ZPBGN</t>
  </si>
  <si>
    <t xml:space="preserve">8249-THVEC</t>
  </si>
  <si>
    <t xml:space="preserve">6051-PTVNS</t>
  </si>
  <si>
    <t xml:space="preserve">5899-MQZZL</t>
  </si>
  <si>
    <t xml:space="preserve">4536-PLEQY</t>
  </si>
  <si>
    <t xml:space="preserve">9093-FPDLG</t>
  </si>
  <si>
    <t xml:space="preserve">8104-OSKWT</t>
  </si>
  <si>
    <t xml:space="preserve">7009-PCARS</t>
  </si>
  <si>
    <t xml:space="preserve">6705-LNMDD</t>
  </si>
  <si>
    <t xml:space="preserve">8219-VYBVI</t>
  </si>
  <si>
    <t xml:space="preserve">8859-YSTWS</t>
  </si>
  <si>
    <t xml:space="preserve">6907-CQGPN</t>
  </si>
  <si>
    <t xml:space="preserve">0621-CXBKL</t>
  </si>
  <si>
    <t xml:space="preserve">3472-QPRCH</t>
  </si>
  <si>
    <t xml:space="preserve">4163-HFTUK</t>
  </si>
  <si>
    <t xml:space="preserve">7872-BAAZR</t>
  </si>
  <si>
    <t xml:space="preserve">5138-WVKYJ</t>
  </si>
  <si>
    <t xml:space="preserve">7427-AUFPY</t>
  </si>
  <si>
    <t xml:space="preserve">5228-EXCET</t>
  </si>
  <si>
    <t xml:space="preserve">3016-KSVCP</t>
  </si>
  <si>
    <t xml:space="preserve">4957-TIALW</t>
  </si>
  <si>
    <t xml:space="preserve">2195-VVRJF</t>
  </si>
  <si>
    <t xml:space="preserve">8706-HRADD</t>
  </si>
  <si>
    <t xml:space="preserve">0928-XUTSN</t>
  </si>
  <si>
    <t xml:space="preserve">9170-ARBTB</t>
  </si>
  <si>
    <t xml:space="preserve">9620-QJREV</t>
  </si>
  <si>
    <t xml:space="preserve">0608-JDVEC</t>
  </si>
  <si>
    <t xml:space="preserve">8107-KNCIM</t>
  </si>
  <si>
    <t xml:space="preserve">3378-AJRAO</t>
  </si>
  <si>
    <t xml:space="preserve">8148-NLEGT</t>
  </si>
  <si>
    <t xml:space="preserve">7634-HLQJR</t>
  </si>
  <si>
    <t xml:space="preserve">7517-LDMPS</t>
  </si>
  <si>
    <t xml:space="preserve">7928-VJYAB</t>
  </si>
  <si>
    <t xml:space="preserve">4807-IZYOZ</t>
  </si>
  <si>
    <t xml:space="preserve">1960-UYCNN</t>
  </si>
  <si>
    <t xml:space="preserve">5348-CAGXB</t>
  </si>
  <si>
    <t xml:space="preserve">6532-YLWSI</t>
  </si>
  <si>
    <t xml:space="preserve">4501-VCPFK</t>
  </si>
  <si>
    <t xml:space="preserve">9588-YRFHY</t>
  </si>
  <si>
    <t xml:space="preserve">8191-XWSZG</t>
  </si>
  <si>
    <t xml:space="preserve">8319-QBEHW</t>
  </si>
  <si>
    <t xml:space="preserve">4827-USJHP</t>
  </si>
  <si>
    <t xml:space="preserve">8679-JOEVF</t>
  </si>
  <si>
    <t xml:space="preserve">2817-LVCPP</t>
  </si>
  <si>
    <t xml:space="preserve">6371-NZYEG</t>
  </si>
  <si>
    <t xml:space="preserve">1306-RPWXZ</t>
  </si>
  <si>
    <t xml:space="preserve">5249-QYHEX</t>
  </si>
  <si>
    <t xml:space="preserve">1241-FPMOF</t>
  </si>
  <si>
    <t xml:space="preserve">9754-CLVZW</t>
  </si>
  <si>
    <t xml:space="preserve">6773-LQTVT</t>
  </si>
  <si>
    <t xml:space="preserve">8519-QJGJD</t>
  </si>
  <si>
    <t xml:space="preserve">4644-OBGFZ</t>
  </si>
  <si>
    <t xml:space="preserve">7033-CLAMM</t>
  </si>
  <si>
    <t xml:space="preserve">1574-DYCWE</t>
  </si>
  <si>
    <t xml:space="preserve">0620-DLSLK</t>
  </si>
  <si>
    <t xml:space="preserve">1346-UFHAX</t>
  </si>
  <si>
    <t xml:space="preserve">8802-UNOJF</t>
  </si>
  <si>
    <t xml:space="preserve">0932-YIXYU</t>
  </si>
  <si>
    <t xml:space="preserve">3719-TDVQB</t>
  </si>
  <si>
    <t xml:space="preserve">8050-WYBND</t>
  </si>
  <si>
    <t xml:space="preserve">3620-EHIMZ</t>
  </si>
  <si>
    <t xml:space="preserve">5649-TJHOV</t>
  </si>
  <si>
    <t xml:space="preserve">8430-TWCBX</t>
  </si>
  <si>
    <t xml:space="preserve">4893-GYUJU</t>
  </si>
  <si>
    <t xml:space="preserve">5939-XAIXZ</t>
  </si>
  <si>
    <t xml:space="preserve">7018-WBJNK</t>
  </si>
  <si>
    <t xml:space="preserve">1231-YNDEK</t>
  </si>
  <si>
    <t xml:space="preserve">3662-FXJFO</t>
  </si>
  <si>
    <t xml:space="preserve">0442-TDYUO</t>
  </si>
  <si>
    <t xml:space="preserve">9685-WKZGT</t>
  </si>
  <si>
    <t xml:space="preserve">1455-UGQVH</t>
  </si>
  <si>
    <t xml:space="preserve">5642-MHDQT</t>
  </si>
  <si>
    <t xml:space="preserve">2888-ADFAO</t>
  </si>
  <si>
    <t xml:space="preserve">8701-DGLVH</t>
  </si>
  <si>
    <t xml:space="preserve">9851-KIELU</t>
  </si>
  <si>
    <t xml:space="preserve">6557-BZXLQ</t>
  </si>
  <si>
    <t xml:space="preserve">9578-VRMNM</t>
  </si>
  <si>
    <t xml:space="preserve">2187-PKZAY</t>
  </si>
  <si>
    <t xml:space="preserve">6646-JPPHA</t>
  </si>
  <si>
    <t xml:space="preserve">6296-DDOOR</t>
  </si>
  <si>
    <t xml:space="preserve">5519-NPHVG</t>
  </si>
  <si>
    <t xml:space="preserve">5529-GIBVH</t>
  </si>
  <si>
    <t xml:space="preserve">7296-PIXQY</t>
  </si>
  <si>
    <t xml:space="preserve">8292-TYSPY</t>
  </si>
  <si>
    <t xml:space="preserve">8999-BOHSE</t>
  </si>
  <si>
    <t xml:space="preserve">9504-YAZWB</t>
  </si>
  <si>
    <t xml:space="preserve">7209-JCUDS</t>
  </si>
  <si>
    <t xml:space="preserve">5445-GLVOT</t>
  </si>
  <si>
    <t xml:space="preserve">6349-JDHQP</t>
  </si>
  <si>
    <t xml:space="preserve">9814-AOUDH</t>
  </si>
  <si>
    <t xml:space="preserve">7078-NVFAM</t>
  </si>
  <si>
    <t xml:space="preserve">3646-ITDGM</t>
  </si>
  <si>
    <t xml:space="preserve">0607-DAAHE</t>
  </si>
  <si>
    <t xml:space="preserve">0135-NMXAP</t>
  </si>
  <si>
    <t xml:space="preserve">7639-SUPCW</t>
  </si>
  <si>
    <t xml:space="preserve">9565-AXSMR</t>
  </si>
  <si>
    <t xml:space="preserve">4994-OBRSZ</t>
  </si>
  <si>
    <t xml:space="preserve">8883-GRDWQ</t>
  </si>
  <si>
    <t xml:space="preserve">0897-FEGMU</t>
  </si>
  <si>
    <t xml:space="preserve">1862-QRWPE</t>
  </si>
  <si>
    <t xml:space="preserve">5429-LWCMV</t>
  </si>
  <si>
    <t xml:space="preserve">9764-REAFF</t>
  </si>
  <si>
    <t xml:space="preserve">7382-DFJTU</t>
  </si>
  <si>
    <t xml:space="preserve">5599-HVLTW</t>
  </si>
  <si>
    <t xml:space="preserve">1450-GALXR</t>
  </si>
  <si>
    <t xml:space="preserve">4822-NGOCH</t>
  </si>
  <si>
    <t xml:space="preserve">7613-LLQFO</t>
  </si>
  <si>
    <t xml:space="preserve">2454-RPBRZ</t>
  </si>
  <si>
    <t xml:space="preserve">2968-SSGAA</t>
  </si>
  <si>
    <t xml:space="preserve">0689-NKYLF</t>
  </si>
  <si>
    <t xml:space="preserve">5016-LIPDW</t>
  </si>
  <si>
    <t xml:space="preserve">2180-DXNEG</t>
  </si>
  <si>
    <t xml:space="preserve">5299-RULOA</t>
  </si>
  <si>
    <t xml:space="preserve">3587-PMCOY</t>
  </si>
  <si>
    <t xml:space="preserve">4163-NCJAK</t>
  </si>
  <si>
    <t xml:space="preserve">7858-GTZSP</t>
  </si>
  <si>
    <t xml:space="preserve">3688-FTHLT</t>
  </si>
  <si>
    <t xml:space="preserve">1208-DNHLN</t>
  </si>
  <si>
    <t xml:space="preserve">1215-EXRMO</t>
  </si>
  <si>
    <t xml:space="preserve">1722-LDZJS</t>
  </si>
  <si>
    <t xml:space="preserve">1465-VINDH</t>
  </si>
  <si>
    <t xml:space="preserve">0057-QBUQH</t>
  </si>
  <si>
    <t xml:space="preserve">6340-DACFT</t>
  </si>
  <si>
    <t xml:space="preserve">9371-BITHB</t>
  </si>
  <si>
    <t xml:space="preserve">9798-DRYDS</t>
  </si>
  <si>
    <t xml:space="preserve">3466-BYAVD</t>
  </si>
  <si>
    <t xml:space="preserve">5266-PFRQK</t>
  </si>
  <si>
    <t xml:space="preserve">9921-ZVRHG</t>
  </si>
  <si>
    <t xml:space="preserve">1430-SFQSA</t>
  </si>
  <si>
    <t xml:space="preserve">2582-FFFZR</t>
  </si>
  <si>
    <t xml:space="preserve">9947-OTFQU</t>
  </si>
  <si>
    <t xml:space="preserve">2446-ZKVAF</t>
  </si>
  <si>
    <t xml:space="preserve">0820-FNRNX</t>
  </si>
  <si>
    <t xml:space="preserve">4139-SUGLD</t>
  </si>
  <si>
    <t xml:space="preserve">2129-ALKBS</t>
  </si>
  <si>
    <t xml:space="preserve">2208-NKVVH</t>
  </si>
  <si>
    <t xml:space="preserve">9257-AZMTZ</t>
  </si>
  <si>
    <t xml:space="preserve">2982-VPSGI</t>
  </si>
  <si>
    <t xml:space="preserve">8380-MQINP</t>
  </si>
  <si>
    <t xml:space="preserve">2228-BZDEE</t>
  </si>
  <si>
    <t xml:space="preserve">3777-XROBG</t>
  </si>
  <si>
    <t xml:space="preserve">4299-OPXEJ</t>
  </si>
  <si>
    <t xml:space="preserve">7811-JIVPF</t>
  </si>
  <si>
    <t xml:space="preserve">5923-GXUOC</t>
  </si>
  <si>
    <t xml:space="preserve">6114-TCFID</t>
  </si>
  <si>
    <t xml:space="preserve">8930-XOTDP</t>
  </si>
  <si>
    <t xml:space="preserve">1098-KFQEC</t>
  </si>
  <si>
    <t xml:space="preserve">3466-WAESX</t>
  </si>
  <si>
    <t xml:space="preserve">6582-PLFUU</t>
  </si>
  <si>
    <t xml:space="preserve">1552-CZCLL</t>
  </si>
  <si>
    <t xml:space="preserve">1402-PTHGN</t>
  </si>
  <si>
    <t xml:space="preserve">0508-SQWPL</t>
  </si>
  <si>
    <t xml:space="preserve">4652-ODEVH</t>
  </si>
  <si>
    <t xml:space="preserve">8129-GMVGI</t>
  </si>
  <si>
    <t xml:space="preserve">0040-HALCW</t>
  </si>
  <si>
    <t xml:space="preserve">0731-EBJQB</t>
  </si>
  <si>
    <t xml:space="preserve">7647-GYYKX</t>
  </si>
  <si>
    <t xml:space="preserve">2525-GVKQU</t>
  </si>
  <si>
    <t xml:space="preserve">8773-HHUOZ</t>
  </si>
  <si>
    <t xml:space="preserve">4003-FUSHP</t>
  </si>
  <si>
    <t xml:space="preserve">8096-LOIST</t>
  </si>
  <si>
    <t xml:space="preserve">8464-EETCQ</t>
  </si>
  <si>
    <t xml:space="preserve">3398-FSHON</t>
  </si>
  <si>
    <t xml:space="preserve">0637-UBJRP</t>
  </si>
  <si>
    <t xml:space="preserve">1513-XNPPH</t>
  </si>
  <si>
    <t xml:space="preserve">2272-QAGFO</t>
  </si>
  <si>
    <t xml:space="preserve">4291-HYEBC</t>
  </si>
  <si>
    <t xml:space="preserve">1536-YHDOE</t>
  </si>
  <si>
    <t xml:space="preserve">6743-HHQPF</t>
  </si>
  <si>
    <t xml:space="preserve">0212-ISBBF</t>
  </si>
  <si>
    <t xml:space="preserve">6323-AYBRX</t>
  </si>
  <si>
    <t xml:space="preserve">1965-AKTSX</t>
  </si>
  <si>
    <t xml:space="preserve">8540-ZQGEA</t>
  </si>
  <si>
    <t xml:space="preserve">7293-LSCDV</t>
  </si>
  <si>
    <t xml:space="preserve">8168-UQWWF</t>
  </si>
  <si>
    <t xml:space="preserve">3212-KXOCR</t>
  </si>
  <si>
    <t xml:space="preserve">6906-ANDWJ</t>
  </si>
  <si>
    <t xml:space="preserve">1703-MGIAB</t>
  </si>
  <si>
    <t xml:space="preserve">8098-TDCBU</t>
  </si>
  <si>
    <t xml:space="preserve">7718-RXDGG</t>
  </si>
  <si>
    <t xml:space="preserve">0788-DXBFY</t>
  </si>
  <si>
    <t xml:space="preserve">1657-DYMBM</t>
  </si>
  <si>
    <t xml:space="preserve">8234-GSZYK</t>
  </si>
  <si>
    <t xml:space="preserve">6518-PPLMZ</t>
  </si>
  <si>
    <t xml:space="preserve">3935-TBRZZ</t>
  </si>
  <si>
    <t xml:space="preserve">0872-JCPIB</t>
  </si>
  <si>
    <t xml:space="preserve">1918-ZBFQJ</t>
  </si>
  <si>
    <t xml:space="preserve">2154-KVJFF</t>
  </si>
  <si>
    <t xml:space="preserve">8544-GOQSH</t>
  </si>
  <si>
    <t xml:space="preserve">5199-FPUSP</t>
  </si>
  <si>
    <t xml:space="preserve">3733-LSYCE</t>
  </si>
  <si>
    <t xml:space="preserve">5840-NVDCG</t>
  </si>
  <si>
    <t xml:space="preserve">5649-VUKMC</t>
  </si>
  <si>
    <t xml:space="preserve">5889-LFOLL</t>
  </si>
  <si>
    <t xml:space="preserve">5821-MMEIL</t>
  </si>
  <si>
    <t xml:space="preserve">7901-HXJVA</t>
  </si>
  <si>
    <t xml:space="preserve">4990-ALDGW</t>
  </si>
  <si>
    <t xml:space="preserve">0489-WMEMG</t>
  </si>
  <si>
    <t xml:space="preserve">2418-TPEUN</t>
  </si>
  <si>
    <t xml:space="preserve">0094-OIFMO</t>
  </si>
  <si>
    <t xml:space="preserve">4315-MURBD</t>
  </si>
  <si>
    <t xml:space="preserve">3284-SVCRO</t>
  </si>
  <si>
    <t xml:space="preserve">3317-VLGQT</t>
  </si>
  <si>
    <t xml:space="preserve">8727-JQFHV</t>
  </si>
  <si>
    <t xml:space="preserve">3970-XGJDU</t>
  </si>
  <si>
    <t xml:space="preserve">7157-SMCFK</t>
  </si>
  <si>
    <t xml:space="preserve">4338-EYCER</t>
  </si>
  <si>
    <t xml:space="preserve">0780-XNZFN</t>
  </si>
  <si>
    <t xml:space="preserve">9560-BBZXK</t>
  </si>
  <si>
    <t xml:space="preserve">0621-TSSMU</t>
  </si>
  <si>
    <t xml:space="preserve">1564-NTYXF</t>
  </si>
  <si>
    <t xml:space="preserve">2433-KMEAS</t>
  </si>
  <si>
    <t xml:space="preserve">7114-AEOZE</t>
  </si>
  <si>
    <t xml:space="preserve">2114-MGINA</t>
  </si>
  <si>
    <t xml:space="preserve">4546-FOKWR</t>
  </si>
  <si>
    <t xml:space="preserve">4078-SAYYN</t>
  </si>
  <si>
    <t xml:space="preserve">9274-UARKJ</t>
  </si>
  <si>
    <t xml:space="preserve">5438-QMDDL</t>
  </si>
  <si>
    <t xml:space="preserve">3315-TOTBP</t>
  </si>
  <si>
    <t xml:space="preserve">2012-NWRPA</t>
  </si>
  <si>
    <t xml:space="preserve">5202-IVJNU</t>
  </si>
  <si>
    <t xml:space="preserve">5567-GZKQY</t>
  </si>
  <si>
    <t xml:space="preserve">3374-LXDEV</t>
  </si>
  <si>
    <t xml:space="preserve">1571-SAVHK</t>
  </si>
  <si>
    <t xml:space="preserve">5293-WXJAK</t>
  </si>
  <si>
    <t xml:space="preserve">1371-OJCEK</t>
  </si>
  <si>
    <t xml:space="preserve">5908-QMGOE</t>
  </si>
  <si>
    <t xml:space="preserve">7416-CKTEP</t>
  </si>
  <si>
    <t xml:space="preserve">1195-OIYEJ</t>
  </si>
  <si>
    <t xml:space="preserve">8198-RKSZG</t>
  </si>
  <si>
    <t xml:space="preserve">8292-ITGYJ</t>
  </si>
  <si>
    <t xml:space="preserve">1171-TYKUR</t>
  </si>
  <si>
    <t xml:space="preserve">9185-TQCVP</t>
  </si>
  <si>
    <t xml:space="preserve">6974-DAFLI</t>
  </si>
  <si>
    <t xml:space="preserve">1697-LYYYX</t>
  </si>
  <si>
    <t xml:space="preserve">3884-HCSWG</t>
  </si>
  <si>
    <t xml:space="preserve">0228-MAUWC</t>
  </si>
  <si>
    <t xml:space="preserve">6688-UZPWD</t>
  </si>
  <si>
    <t xml:space="preserve">2656-FMOKZ</t>
  </si>
  <si>
    <t xml:space="preserve">9173-IVZVP</t>
  </si>
  <si>
    <t xml:space="preserve">0529-ONKER</t>
  </si>
  <si>
    <t xml:space="preserve">0128-MKWSG</t>
  </si>
  <si>
    <t xml:space="preserve">8020-BWHYL</t>
  </si>
  <si>
    <t xml:space="preserve">8514-VZHEB</t>
  </si>
  <si>
    <t xml:space="preserve">7526-BEZQB</t>
  </si>
  <si>
    <t xml:space="preserve">9824-BEMCV</t>
  </si>
  <si>
    <t xml:space="preserve">9507-HSMMZ</t>
  </si>
  <si>
    <t xml:space="preserve">3648-GZPHF</t>
  </si>
  <si>
    <t xml:space="preserve">7993-NQLJE</t>
  </si>
  <si>
    <t xml:space="preserve">0156-FVPTA</t>
  </si>
  <si>
    <t xml:space="preserve">6551-GNYDG</t>
  </si>
  <si>
    <t xml:space="preserve">2075-PUEPR</t>
  </si>
  <si>
    <t xml:space="preserve">6476-YHMGA</t>
  </si>
  <si>
    <t xml:space="preserve">4631-OACRM</t>
  </si>
  <si>
    <t xml:space="preserve">6620-JDYNW</t>
  </si>
  <si>
    <t xml:space="preserve">4524-QCSSM</t>
  </si>
  <si>
    <t xml:space="preserve">2898-LSJGD</t>
  </si>
  <si>
    <t xml:space="preserve">3359-DSRKA</t>
  </si>
  <si>
    <t xml:space="preserve">5968-HYJRZ</t>
  </si>
  <si>
    <t xml:space="preserve">3457-PQBYH</t>
  </si>
  <si>
    <t xml:space="preserve">9553-DLCLU</t>
  </si>
  <si>
    <t xml:space="preserve">8917-SZTTJ</t>
  </si>
  <si>
    <t xml:space="preserve">8844-TONUD</t>
  </si>
  <si>
    <t xml:space="preserve">5433-KYGHE</t>
  </si>
  <si>
    <t xml:space="preserve">2612-RANWT</t>
  </si>
  <si>
    <t xml:space="preserve">7395-XWZOY</t>
  </si>
  <si>
    <t xml:space="preserve">9584-EXCDZ</t>
  </si>
  <si>
    <t xml:space="preserve">4538-WNTMJ</t>
  </si>
  <si>
    <t xml:space="preserve">2937-FTHUR</t>
  </si>
  <si>
    <t xml:space="preserve">8755-OGKNA</t>
  </si>
  <si>
    <t xml:space="preserve">3521-MNKLV</t>
  </si>
  <si>
    <t xml:space="preserve">3755-JBMNH</t>
  </si>
  <si>
    <t xml:space="preserve">4154-AQUGT</t>
  </si>
  <si>
    <t xml:space="preserve">5839-SUYVZ</t>
  </si>
  <si>
    <t xml:space="preserve">6217-KDYWC</t>
  </si>
  <si>
    <t xml:space="preserve">6813-GZQCG</t>
  </si>
  <si>
    <t xml:space="preserve">2332-TODQS</t>
  </si>
  <si>
    <t xml:space="preserve">9667-EQRXU</t>
  </si>
  <si>
    <t xml:space="preserve">4779-ZGICK</t>
  </si>
  <si>
    <t xml:space="preserve">3338-CVVEH</t>
  </si>
  <si>
    <t xml:space="preserve">4584-LBNMK</t>
  </si>
  <si>
    <t xml:space="preserve">7000-WCEVQ</t>
  </si>
  <si>
    <t xml:space="preserve">5512-IDZEI</t>
  </si>
  <si>
    <t xml:space="preserve">3137-NYQQI</t>
  </si>
  <si>
    <t xml:space="preserve">2946-KIQSP</t>
  </si>
  <si>
    <t xml:space="preserve">3498-LZGQZ</t>
  </si>
  <si>
    <t xml:space="preserve">2400-FEQME</t>
  </si>
  <si>
    <t xml:space="preserve">7503-QQRVF</t>
  </si>
  <si>
    <t xml:space="preserve">9436-ZBZCT</t>
  </si>
  <si>
    <t xml:space="preserve">2087-QAREY</t>
  </si>
  <si>
    <t xml:space="preserve">8337-MSSXB</t>
  </si>
  <si>
    <t xml:space="preserve">6727-IOTLZ</t>
  </si>
  <si>
    <t xml:space="preserve">9063-ZGTUY</t>
  </si>
  <si>
    <t xml:space="preserve">3292-PBZEJ</t>
  </si>
  <si>
    <t xml:space="preserve">7601-DHFWZ</t>
  </si>
  <si>
    <t xml:space="preserve">9867-XOBQA</t>
  </si>
  <si>
    <t xml:space="preserve">2320-SLKMB</t>
  </si>
  <si>
    <t xml:space="preserve">8272-ONJLV</t>
  </si>
  <si>
    <t xml:space="preserve">4559-UWIHT</t>
  </si>
  <si>
    <t xml:space="preserve">6625-FLENO</t>
  </si>
  <si>
    <t xml:space="preserve">5640-CAXOA</t>
  </si>
  <si>
    <t xml:space="preserve">7799-LGRDP</t>
  </si>
  <si>
    <t xml:space="preserve">8711-LOBKY</t>
  </si>
  <si>
    <t xml:space="preserve">4301-VVZKA</t>
  </si>
  <si>
    <t xml:space="preserve">3507-GASNP</t>
  </si>
  <si>
    <t xml:space="preserve">9139-TWBAS</t>
  </si>
  <si>
    <t xml:space="preserve">9504-DSHWM</t>
  </si>
  <si>
    <t xml:space="preserve">2346-LOCWC</t>
  </si>
  <si>
    <t xml:space="preserve">1955-IBMMB</t>
  </si>
  <si>
    <t xml:space="preserve">2146-EGVDT</t>
  </si>
  <si>
    <t xml:space="preserve">4576-CSAJH</t>
  </si>
  <si>
    <t xml:space="preserve">8395-ETZKQ</t>
  </si>
  <si>
    <t xml:space="preserve">4547-LYTDD</t>
  </si>
  <si>
    <t xml:space="preserve">6292-TOSSS</t>
  </si>
  <si>
    <t xml:space="preserve">7916-VCCPB</t>
  </si>
  <si>
    <t xml:space="preserve">6729-FZWSY</t>
  </si>
  <si>
    <t xml:space="preserve">6139-ZZRBQ</t>
  </si>
  <si>
    <t xml:space="preserve">3154-HMWUU</t>
  </si>
  <si>
    <t xml:space="preserve">6890-PFRQX</t>
  </si>
  <si>
    <t xml:space="preserve">7450-NWRTR</t>
  </si>
  <si>
    <t xml:space="preserve">7156-MHUGY</t>
  </si>
  <si>
    <t xml:space="preserve">4644-PIZRT</t>
  </si>
  <si>
    <t xml:space="preserve">3635-QQRQD</t>
  </si>
  <si>
    <t xml:space="preserve">9314-IJWSQ</t>
  </si>
  <si>
    <t xml:space="preserve">2324-AALNO</t>
  </si>
  <si>
    <t xml:space="preserve">7717-BICXI</t>
  </si>
  <si>
    <t xml:space="preserve">6692-YQHXC</t>
  </si>
  <si>
    <t xml:space="preserve">6214-EDAKZ</t>
  </si>
  <si>
    <t xml:space="preserve">9432-VOFYX</t>
  </si>
  <si>
    <t xml:space="preserve">6867-ACCZI</t>
  </si>
  <si>
    <t xml:space="preserve">1670-SVOWZ</t>
  </si>
  <si>
    <t xml:space="preserve">6848-HJTXY</t>
  </si>
  <si>
    <t xml:space="preserve">6621-NRZAK</t>
  </si>
  <si>
    <t xml:space="preserve">5793-YOLJN</t>
  </si>
  <si>
    <t xml:space="preserve">3948-XHGNA</t>
  </si>
  <si>
    <t xml:space="preserve">6770-UAYGJ</t>
  </si>
  <si>
    <t xml:space="preserve">0106-GHRQR</t>
  </si>
  <si>
    <t xml:space="preserve">9084-OAYKL</t>
  </si>
  <si>
    <t xml:space="preserve">5146-CBVOE</t>
  </si>
  <si>
    <t xml:space="preserve">3211-ILJTT</t>
  </si>
  <si>
    <t xml:space="preserve">5799-JRCZO</t>
  </si>
  <si>
    <t xml:space="preserve">5837-LXSDN</t>
  </si>
  <si>
    <t xml:space="preserve">0023-XUOPT</t>
  </si>
  <si>
    <t xml:space="preserve">2876-GZYZC</t>
  </si>
  <si>
    <t xml:space="preserve">7088-FBAWU</t>
  </si>
  <si>
    <t xml:space="preserve">6546-OPBBH</t>
  </si>
  <si>
    <t xml:space="preserve">3887-PBQAO</t>
  </si>
  <si>
    <t xml:space="preserve">8010-EZLOU</t>
  </si>
  <si>
    <t xml:space="preserve">1226-IENZN</t>
  </si>
  <si>
    <t xml:space="preserve">2843-CQMEG</t>
  </si>
  <si>
    <t xml:space="preserve">2236-HILPA</t>
  </si>
  <si>
    <t xml:space="preserve">3902-FOIGH</t>
  </si>
  <si>
    <t xml:space="preserve">7941-RCJOW</t>
  </si>
  <si>
    <t xml:space="preserve">6719-OXYBR</t>
  </si>
  <si>
    <t xml:space="preserve">6475-VHUIZ</t>
  </si>
  <si>
    <t xml:space="preserve">8630-FJLIB</t>
  </si>
  <si>
    <t xml:space="preserve">3737-GCSPV</t>
  </si>
  <si>
    <t xml:space="preserve">2263-SFSQZ</t>
  </si>
  <si>
    <t xml:space="preserve">7328-ZJAJO</t>
  </si>
  <si>
    <t xml:space="preserve">3143-JQEGI</t>
  </si>
  <si>
    <t xml:space="preserve">1395-OFUWC</t>
  </si>
  <si>
    <t xml:space="preserve">8347-GDTMP</t>
  </si>
  <si>
    <t xml:space="preserve">6248-BSHKG</t>
  </si>
  <si>
    <t xml:space="preserve">5046-NUHWD</t>
  </si>
  <si>
    <t xml:space="preserve">1248-DYXUB</t>
  </si>
  <si>
    <t xml:space="preserve">0952-KMEEH</t>
  </si>
  <si>
    <t xml:space="preserve">3120-FAZKD</t>
  </si>
  <si>
    <t xml:space="preserve">0297-RBCSG</t>
  </si>
  <si>
    <t xml:space="preserve">3733-ZEECP</t>
  </si>
  <si>
    <t xml:space="preserve">7109-MFBYV</t>
  </si>
  <si>
    <t xml:space="preserve">2229-VWQJH</t>
  </si>
  <si>
    <t xml:space="preserve">2528-HFYZX</t>
  </si>
  <si>
    <t xml:space="preserve">9061-TIHDA</t>
  </si>
  <si>
    <t xml:space="preserve">6080-LNESI</t>
  </si>
  <si>
    <t xml:space="preserve">0281-CNTZX</t>
  </si>
  <si>
    <t xml:space="preserve">9290-SHCMB</t>
  </si>
  <si>
    <t xml:space="preserve">7508-MYBOG</t>
  </si>
  <si>
    <t xml:space="preserve">8399-YNDCH</t>
  </si>
  <si>
    <t xml:space="preserve">4429-WYGFR</t>
  </si>
  <si>
    <t xml:space="preserve">8857-CUPFQ</t>
  </si>
  <si>
    <t xml:space="preserve">0011-IGKFF</t>
  </si>
  <si>
    <t xml:space="preserve">7783-YKGDV</t>
  </si>
  <si>
    <t xml:space="preserve">6922-NCEDI</t>
  </si>
  <si>
    <t xml:space="preserve">2616-FLVQC</t>
  </si>
  <si>
    <t xml:space="preserve">6038-GCYEC</t>
  </si>
  <si>
    <t xml:space="preserve">1302-TPUBN</t>
  </si>
  <si>
    <t xml:space="preserve">9529-OFXHY</t>
  </si>
  <si>
    <t xml:space="preserve">7901-IIDQV</t>
  </si>
  <si>
    <t xml:space="preserve">0076-LVEPS</t>
  </si>
  <si>
    <t xml:space="preserve">6821-BUXUX</t>
  </si>
  <si>
    <t xml:space="preserve">4636-TVXVG</t>
  </si>
  <si>
    <t xml:space="preserve">5939-SXWHM</t>
  </si>
  <si>
    <t xml:space="preserve">8043-PNYSD</t>
  </si>
  <si>
    <t xml:space="preserve">2212-LYASK</t>
  </si>
  <si>
    <t xml:space="preserve">1769-GRUIK</t>
  </si>
  <si>
    <t xml:space="preserve">1384-RCUXW</t>
  </si>
  <si>
    <t xml:space="preserve">9099-FTUHS</t>
  </si>
  <si>
    <t xml:space="preserve">0847-HGRML</t>
  </si>
  <si>
    <t xml:space="preserve">3547-LQRIK</t>
  </si>
  <si>
    <t xml:space="preserve">3712-PKXZA</t>
  </si>
  <si>
    <t xml:space="preserve">7493-GVFIO</t>
  </si>
  <si>
    <t xml:space="preserve">8467-WYNSR</t>
  </si>
  <si>
    <t xml:space="preserve">2978-XXSOG</t>
  </si>
  <si>
    <t xml:space="preserve">5656-JAMLX</t>
  </si>
  <si>
    <t xml:space="preserve">5730-DBDSI</t>
  </si>
  <si>
    <t xml:space="preserve">2027-FECZV</t>
  </si>
  <si>
    <t xml:space="preserve">7854-EDSSA</t>
  </si>
  <si>
    <t xml:space="preserve">1207-BLKSA</t>
  </si>
  <si>
    <t xml:space="preserve">1460-UZPRJ</t>
  </si>
  <si>
    <t xml:space="preserve">2774-LVQUS</t>
  </si>
  <si>
    <t xml:space="preserve">8220-OCUFY</t>
  </si>
  <si>
    <t xml:space="preserve">2845-HSJCY</t>
  </si>
  <si>
    <t xml:space="preserve">4373-MAVJG</t>
  </si>
  <si>
    <t xml:space="preserve">4468-KAZHE</t>
  </si>
  <si>
    <t xml:space="preserve">6814-ZPWFQ</t>
  </si>
  <si>
    <t xml:space="preserve">7852-LECYP</t>
  </si>
  <si>
    <t xml:space="preserve">3703-KBKZP</t>
  </si>
  <si>
    <t xml:space="preserve">5549-ZGHFB</t>
  </si>
  <si>
    <t xml:space="preserve">8958-JPTRR</t>
  </si>
  <si>
    <t xml:space="preserve">1167-OYZJF</t>
  </si>
  <si>
    <t xml:space="preserve">7643-RCHXS</t>
  </si>
  <si>
    <t xml:space="preserve">7064-JHXCE</t>
  </si>
  <si>
    <t xml:space="preserve">8652-YHIYU</t>
  </si>
  <si>
    <t xml:space="preserve">3920-HIHMQ</t>
  </si>
  <si>
    <t xml:space="preserve">1236-WFCDV</t>
  </si>
  <si>
    <t xml:space="preserve">1042-HFUCW</t>
  </si>
  <si>
    <t xml:space="preserve">5313-FPXWG</t>
  </si>
  <si>
    <t xml:space="preserve">1074-WVEVG</t>
  </si>
  <si>
    <t xml:space="preserve">6734-JDTTV</t>
  </si>
  <si>
    <t xml:space="preserve">2908-ZTPNF</t>
  </si>
  <si>
    <t xml:space="preserve">4828-FAZPK</t>
  </si>
  <si>
    <t xml:space="preserve">9500-WBGRP</t>
  </si>
  <si>
    <t xml:space="preserve">1764-VUUMT</t>
  </si>
  <si>
    <t xml:space="preserve">2189-WWOEW</t>
  </si>
  <si>
    <t xml:space="preserve">3221-CJMSG</t>
  </si>
  <si>
    <t xml:space="preserve">3540-RZJYU</t>
  </si>
  <si>
    <t xml:space="preserve">0732-OCQOC</t>
  </si>
  <si>
    <t xml:space="preserve">6685-XSHHU</t>
  </si>
  <si>
    <t xml:space="preserve">0377-JBKKT</t>
  </si>
  <si>
    <t xml:space="preserve">1399-OUPJN</t>
  </si>
  <si>
    <t xml:space="preserve">3320-VEOYC</t>
  </si>
  <si>
    <t xml:space="preserve">9135-HSWOC</t>
  </si>
  <si>
    <t xml:space="preserve">5815-HGGHV</t>
  </si>
  <si>
    <t xml:space="preserve">6925-BAYGL</t>
  </si>
  <si>
    <t xml:space="preserve">7145-FEJWU</t>
  </si>
  <si>
    <t xml:space="preserve">9828-QHFBK</t>
  </si>
  <si>
    <t xml:space="preserve">9625-RZFUK</t>
  </si>
  <si>
    <t xml:space="preserve">1853-ARAAQ</t>
  </si>
  <si>
    <t xml:space="preserve">3774-VBNXY</t>
  </si>
  <si>
    <t xml:space="preserve">0704-VCUMB</t>
  </si>
  <si>
    <t xml:space="preserve">3785-KTYSH</t>
  </si>
  <si>
    <t xml:space="preserve">3372-KWFBM</t>
  </si>
  <si>
    <t xml:space="preserve">5044-XDPYX</t>
  </si>
  <si>
    <t xml:space="preserve">6543-JXSOO</t>
  </si>
  <si>
    <t xml:space="preserve">2626-VEEWG</t>
  </si>
  <si>
    <t xml:space="preserve">0396-UKGAI</t>
  </si>
  <si>
    <t xml:space="preserve">4652-NNHNY</t>
  </si>
  <si>
    <t xml:space="preserve">6583-KQJLK</t>
  </si>
  <si>
    <t xml:space="preserve">0980-FEXWF</t>
  </si>
  <si>
    <t xml:space="preserve">8164-OCKUJ</t>
  </si>
  <si>
    <t xml:space="preserve">1697-NVVGY</t>
  </si>
  <si>
    <t xml:space="preserve">9938-EKRGF</t>
  </si>
  <si>
    <t xml:space="preserve">6407-GSJNL</t>
  </si>
  <si>
    <t xml:space="preserve">7508-SMHXL</t>
  </si>
  <si>
    <t xml:space="preserve">6778-JFCMK</t>
  </si>
  <si>
    <t xml:space="preserve">3793-MMFUH</t>
  </si>
  <si>
    <t xml:space="preserve">3723-BFBGR</t>
  </si>
  <si>
    <t xml:space="preserve">1666-JZPZT</t>
  </si>
  <si>
    <t xml:space="preserve">0661-WCQNQ</t>
  </si>
  <si>
    <t xml:space="preserve">7969-FFOWG</t>
  </si>
  <si>
    <t xml:space="preserve">2007-QVGAW</t>
  </si>
  <si>
    <t xml:space="preserve">7895-VONWT</t>
  </si>
  <si>
    <t xml:space="preserve">0439-IFYUN</t>
  </si>
  <si>
    <t xml:space="preserve">4189-NAKJS</t>
  </si>
  <si>
    <t xml:space="preserve">0962-CQPWQ</t>
  </si>
  <si>
    <t xml:space="preserve">3099-OONVS</t>
  </si>
  <si>
    <t xml:space="preserve">7268-WNTCP</t>
  </si>
  <si>
    <t xml:space="preserve">3639-XJHKQ</t>
  </si>
  <si>
    <t xml:space="preserve">8838-GPHZP</t>
  </si>
  <si>
    <t xml:space="preserve">5716-LIBJC</t>
  </si>
  <si>
    <t xml:space="preserve">7799-DSEWS</t>
  </si>
  <si>
    <t xml:space="preserve">6692-UDPJC</t>
  </si>
  <si>
    <t xml:space="preserve">4086-WITJG</t>
  </si>
  <si>
    <t xml:space="preserve">2025-JKFWI</t>
  </si>
  <si>
    <t xml:space="preserve">3251-YMVWZ</t>
  </si>
  <si>
    <t xml:space="preserve">5609-IMCGG</t>
  </si>
  <si>
    <t xml:space="preserve">2181-TIDSV</t>
  </si>
  <si>
    <t xml:space="preserve">8966-SNIZF</t>
  </si>
  <si>
    <t xml:space="preserve">5787-KXGIY</t>
  </si>
  <si>
    <t xml:space="preserve">7771-ZONAT</t>
  </si>
  <si>
    <t xml:space="preserve">9903-LYSAB</t>
  </si>
  <si>
    <t xml:space="preserve">8434-VGEQQ</t>
  </si>
  <si>
    <t xml:space="preserve">0023-UYUPN</t>
  </si>
  <si>
    <t xml:space="preserve">4459-BBGHE</t>
  </si>
  <si>
    <t xml:space="preserve">8510-AWCXC</t>
  </si>
  <si>
    <t xml:space="preserve">7861-UVUFT</t>
  </si>
  <si>
    <t xml:space="preserve">1153-GNOLC</t>
  </si>
  <si>
    <t xml:space="preserve">8898-KASCD</t>
  </si>
  <si>
    <t xml:space="preserve">7167-PCEYD</t>
  </si>
  <si>
    <t xml:space="preserve">1830-IPXVJ</t>
  </si>
  <si>
    <t xml:space="preserve">5146-YYFRZ</t>
  </si>
  <si>
    <t xml:space="preserve">9560-ARGQJ</t>
  </si>
  <si>
    <t xml:space="preserve">0696-UKTOX</t>
  </si>
  <si>
    <t xml:space="preserve">7315-WYOAW</t>
  </si>
  <si>
    <t xml:space="preserve">1092-GANHU</t>
  </si>
  <si>
    <t xml:space="preserve">4360-QRAVE</t>
  </si>
  <si>
    <t xml:space="preserve">4104-PVRPS</t>
  </si>
  <si>
    <t xml:space="preserve">8727-XDPUD</t>
  </si>
  <si>
    <t xml:space="preserve">3739-YBWAB</t>
  </si>
  <si>
    <t xml:space="preserve">9143-CANJF</t>
  </si>
  <si>
    <t xml:space="preserve">8747-UDCOI</t>
  </si>
  <si>
    <t xml:space="preserve">3842-QTGDL</t>
  </si>
  <si>
    <t xml:space="preserve">6217-TOWGS</t>
  </si>
  <si>
    <t xml:space="preserve">4277-BWBML</t>
  </si>
  <si>
    <t xml:space="preserve">0655-YDGFJ</t>
  </si>
  <si>
    <t xml:space="preserve">7758-UJWYS</t>
  </si>
  <si>
    <t xml:space="preserve">4821-WQOYN</t>
  </si>
  <si>
    <t xml:space="preserve">4817-KEQSP</t>
  </si>
  <si>
    <t xml:space="preserve">1043-YCUTE</t>
  </si>
  <si>
    <t xml:space="preserve">6980-CDGFC</t>
  </si>
  <si>
    <t xml:space="preserve">9894-QMIMJ</t>
  </si>
  <si>
    <t xml:space="preserve">9639-BUJXT</t>
  </si>
  <si>
    <t xml:space="preserve">8285-ABVLB</t>
  </si>
  <si>
    <t xml:space="preserve">3365-SAIGS</t>
  </si>
  <si>
    <t xml:space="preserve">7395-IGJOS</t>
  </si>
  <si>
    <t xml:space="preserve">2207-RYYRL</t>
  </si>
  <si>
    <t xml:space="preserve">6704-UTUKK</t>
  </si>
  <si>
    <t xml:space="preserve">4597-ELFTS</t>
  </si>
  <si>
    <t xml:space="preserve">3644-QXEHN</t>
  </si>
  <si>
    <t xml:space="preserve">0463-TXOAK</t>
  </si>
  <si>
    <t xml:space="preserve">1945-XISKS</t>
  </si>
  <si>
    <t xml:space="preserve">3088-FVYWK</t>
  </si>
  <si>
    <t xml:space="preserve">4353-HYOJD</t>
  </si>
  <si>
    <t xml:space="preserve">8241-JUIQO</t>
  </si>
  <si>
    <t xml:space="preserve">1813-JLKWR</t>
  </si>
  <si>
    <t xml:space="preserve">4223-BKEOR</t>
  </si>
  <si>
    <t xml:space="preserve">5453-AXEPF</t>
  </si>
  <si>
    <t xml:space="preserve">6986-IXNDM</t>
  </si>
  <si>
    <t xml:space="preserve">7673-BQGKU</t>
  </si>
  <si>
    <t xml:space="preserve">7619-ODSGN</t>
  </si>
  <si>
    <t xml:space="preserve">3179-GBRWV</t>
  </si>
  <si>
    <t xml:space="preserve">5989-PGKJB</t>
  </si>
  <si>
    <t xml:space="preserve">7706-YLMQA</t>
  </si>
  <si>
    <t xml:space="preserve">1333-PBMXB</t>
  </si>
  <si>
    <t xml:space="preserve">0052-YNYOT</t>
  </si>
  <si>
    <t xml:space="preserve">7729-XBTWX</t>
  </si>
  <si>
    <t xml:space="preserve">8519-IMDHU</t>
  </si>
  <si>
    <t xml:space="preserve">7129-CAKJW</t>
  </si>
  <si>
    <t xml:space="preserve">7801-KICAO</t>
  </si>
  <si>
    <t xml:space="preserve">8532-UEFWH</t>
  </si>
  <si>
    <t xml:space="preserve">5346-BZCHP</t>
  </si>
  <si>
    <t xml:space="preserve">0916-QOFDP</t>
  </si>
  <si>
    <t xml:space="preserve">9357-UJRUN</t>
  </si>
  <si>
    <t xml:space="preserve">1183-CANVH</t>
  </si>
  <si>
    <t xml:space="preserve">2801-NISEI</t>
  </si>
  <si>
    <t xml:space="preserve">1113-IUJYX</t>
  </si>
  <si>
    <t xml:space="preserve">7126-RBHSD</t>
  </si>
  <si>
    <t xml:space="preserve">4514-GFCFI</t>
  </si>
  <si>
    <t xml:space="preserve">6585-WCEWR</t>
  </si>
  <si>
    <t xml:space="preserve">3973-SKMLN</t>
  </si>
  <si>
    <t xml:space="preserve">5062-CJJKH</t>
  </si>
  <si>
    <t xml:space="preserve">7515-LODFU</t>
  </si>
  <si>
    <t xml:space="preserve">9537-JALFH</t>
  </si>
  <si>
    <t xml:space="preserve">2804-ETQDK</t>
  </si>
  <si>
    <t xml:space="preserve">4465-VDKIQ</t>
  </si>
  <si>
    <t xml:space="preserve">9330-IJWIO</t>
  </si>
  <si>
    <t xml:space="preserve">0871-URUWO</t>
  </si>
  <si>
    <t xml:space="preserve">0650-BWOZN</t>
  </si>
  <si>
    <t xml:space="preserve">7073-QETQY</t>
  </si>
  <si>
    <t xml:space="preserve">8919-FYFQZ</t>
  </si>
  <si>
    <t xml:space="preserve">1403-GYAFU</t>
  </si>
  <si>
    <t xml:space="preserve">2812-ENYMO</t>
  </si>
  <si>
    <t xml:space="preserve">2848-YXSMW</t>
  </si>
  <si>
    <t xml:space="preserve">6345-FZOQH</t>
  </si>
  <si>
    <t xml:space="preserve">3606-TWKGI</t>
  </si>
  <si>
    <t xml:space="preserve">8904-OPDCK</t>
  </si>
  <si>
    <t xml:space="preserve">5989-OMNJE</t>
  </si>
  <si>
    <t xml:space="preserve">3621-CEOVK</t>
  </si>
  <si>
    <t xml:space="preserve">8263-OKETD</t>
  </si>
  <si>
    <t xml:space="preserve">0825-CPPQH</t>
  </si>
  <si>
    <t xml:space="preserve">9972-EWRJS</t>
  </si>
  <si>
    <t xml:space="preserve">9881-VCZEP</t>
  </si>
  <si>
    <t xml:space="preserve">3583-KRKMD</t>
  </si>
  <si>
    <t xml:space="preserve">9800-OUIGR</t>
  </si>
  <si>
    <t xml:space="preserve">1353-GHZOS</t>
  </si>
  <si>
    <t xml:space="preserve">0577-WHMEV</t>
  </si>
  <si>
    <t xml:space="preserve">1268-ASBGA</t>
  </si>
  <si>
    <t xml:space="preserve">2984-RGEYA</t>
  </si>
  <si>
    <t xml:space="preserve">5448-VWNAM</t>
  </si>
  <si>
    <t xml:space="preserve">0902-XKXPN</t>
  </si>
  <si>
    <t xml:space="preserve">3678-MNGZX</t>
  </si>
  <si>
    <t xml:space="preserve">6127-ISGTU</t>
  </si>
  <si>
    <t xml:space="preserve">3279-DYZQM</t>
  </si>
  <si>
    <t xml:space="preserve">8750-QWZAJ</t>
  </si>
  <si>
    <t xml:space="preserve">1591-XWLGB</t>
  </si>
  <si>
    <t xml:space="preserve">6928-ONTRW</t>
  </si>
  <si>
    <t xml:space="preserve">1322-AGOQM</t>
  </si>
  <si>
    <t xml:space="preserve">2122-YWVYA</t>
  </si>
  <si>
    <t xml:space="preserve">5092-STPKP</t>
  </si>
  <si>
    <t xml:space="preserve">3402-XRIUO</t>
  </si>
  <si>
    <t xml:space="preserve">5315-CKEQK</t>
  </si>
  <si>
    <t xml:space="preserve">2361-FJWNO</t>
  </si>
  <si>
    <t xml:space="preserve">2877-VDUER</t>
  </si>
  <si>
    <t xml:space="preserve">1583-IHQZE</t>
  </si>
  <si>
    <t xml:space="preserve">9593-CVZKR</t>
  </si>
  <si>
    <t xml:space="preserve">3315-IKYZQ</t>
  </si>
  <si>
    <t xml:space="preserve">5848-FHRFC</t>
  </si>
  <si>
    <t xml:space="preserve">3094-JOJAI</t>
  </si>
  <si>
    <t xml:space="preserve">7049-GKVZY</t>
  </si>
  <si>
    <t xml:space="preserve">2718-YSKCS</t>
  </si>
  <si>
    <t xml:space="preserve">8807-OPMBM</t>
  </si>
  <si>
    <t xml:space="preserve">3996-ZNWYK</t>
  </si>
  <si>
    <t xml:space="preserve">9758-MFWGD</t>
  </si>
  <si>
    <t xml:space="preserve">6927-WTFIV</t>
  </si>
  <si>
    <t xml:space="preserve">3642-BYHDO</t>
  </si>
  <si>
    <t xml:space="preserve">0264-CNITK</t>
  </si>
  <si>
    <t xml:space="preserve">1134-YWTYF</t>
  </si>
  <si>
    <t xml:space="preserve">3753-TSEMP</t>
  </si>
  <si>
    <t xml:space="preserve">3891-NLXJB</t>
  </si>
  <si>
    <t xml:space="preserve">9121-PHQSR</t>
  </si>
  <si>
    <t xml:space="preserve">2073-QBVBI</t>
  </si>
  <si>
    <t xml:space="preserve">5937-EORGB</t>
  </si>
  <si>
    <t xml:space="preserve">8992-OBVDG</t>
  </si>
  <si>
    <t xml:space="preserve">6429-SHBCB</t>
  </si>
  <si>
    <t xml:space="preserve">4360-PNRQB</t>
  </si>
  <si>
    <t xml:space="preserve">3454-JFUBC</t>
  </si>
  <si>
    <t xml:space="preserve">0831-JNISG</t>
  </si>
  <si>
    <t xml:space="preserve">0042-RLHYP</t>
  </si>
  <si>
    <t xml:space="preserve">1052-QJIBV</t>
  </si>
  <si>
    <t xml:space="preserve">0505-SPOOW</t>
  </si>
  <si>
    <t xml:space="preserve">6473-ULUHT</t>
  </si>
  <si>
    <t xml:space="preserve">0384-RVBPI</t>
  </si>
  <si>
    <t xml:space="preserve">8232-UTFOZ</t>
  </si>
  <si>
    <t xml:space="preserve">9402-ORRAH</t>
  </si>
  <si>
    <t xml:space="preserve">0733-VUNUW</t>
  </si>
  <si>
    <t xml:space="preserve">2955-BJZHG</t>
  </si>
  <si>
    <t xml:space="preserve">0794-YVSGE</t>
  </si>
  <si>
    <t xml:space="preserve">0613-WUXUM</t>
  </si>
  <si>
    <t xml:space="preserve">4979-HPRFL</t>
  </si>
  <si>
    <t xml:space="preserve">4302-ZYFEL</t>
  </si>
  <si>
    <t xml:space="preserve">8201-AAXCB</t>
  </si>
  <si>
    <t xml:space="preserve">2108-GLPQB</t>
  </si>
  <si>
    <t xml:space="preserve">9069-LGEUL</t>
  </si>
  <si>
    <t xml:space="preserve">2911-WDXMV</t>
  </si>
  <si>
    <t xml:space="preserve">6261-LHRTG</t>
  </si>
  <si>
    <t xml:space="preserve">5686-CMAWK</t>
  </si>
  <si>
    <t xml:space="preserve">5155-AZQPB</t>
  </si>
  <si>
    <t xml:space="preserve">5902-WBLSE</t>
  </si>
  <si>
    <t xml:space="preserve">4011-ARPHK</t>
  </si>
  <si>
    <t xml:space="preserve">8490-BXHEO</t>
  </si>
  <si>
    <t xml:space="preserve">7558-IMLMT</t>
  </si>
  <si>
    <t xml:space="preserve">4032-RMHCI</t>
  </si>
  <si>
    <t xml:space="preserve">6980-IMXXE</t>
  </si>
  <si>
    <t xml:space="preserve">7608-RGIRO</t>
  </si>
  <si>
    <t xml:space="preserve">4500-HKANN</t>
  </si>
  <si>
    <t xml:space="preserve">0374-FIUCA</t>
  </si>
  <si>
    <t xml:space="preserve">2607-DHDAK</t>
  </si>
  <si>
    <t xml:space="preserve">3976-HXHCE</t>
  </si>
  <si>
    <t xml:space="preserve">9094-AZPHK</t>
  </si>
  <si>
    <t xml:space="preserve">6615-NGGZJ</t>
  </si>
  <si>
    <t xml:space="preserve">3173-WSSUE</t>
  </si>
  <si>
    <t xml:space="preserve">1840-BIUOG</t>
  </si>
  <si>
    <t xml:space="preserve">7602-DBTOU</t>
  </si>
  <si>
    <t xml:space="preserve">2632-TACXW</t>
  </si>
  <si>
    <t xml:space="preserve">4785-FCIFB</t>
  </si>
  <si>
    <t xml:space="preserve">2569-WGERO</t>
  </si>
  <si>
    <t xml:space="preserve">7801-CEDNV</t>
  </si>
  <si>
    <t xml:space="preserve">0404-AHASP</t>
  </si>
  <si>
    <t xml:space="preserve">2150-UWTFY</t>
  </si>
  <si>
    <t xml:space="preserve">6087-MVHJH</t>
  </si>
  <si>
    <t xml:space="preserve">6877-LGWXO</t>
  </si>
  <si>
    <t xml:space="preserve">6661-EIPZC</t>
  </si>
  <si>
    <t xml:space="preserve">8409-WQJUX</t>
  </si>
  <si>
    <t xml:space="preserve">6064-PUPMC</t>
  </si>
  <si>
    <t xml:space="preserve">7463-IFMQU</t>
  </si>
  <si>
    <t xml:space="preserve">8361-LBRDI</t>
  </si>
  <si>
    <t xml:space="preserve">8626-XHBIE</t>
  </si>
  <si>
    <t xml:space="preserve">3703-TTEPD</t>
  </si>
  <si>
    <t xml:space="preserve">8496-EJAUI</t>
  </si>
  <si>
    <t xml:space="preserve">8028-PNXHQ</t>
  </si>
  <si>
    <t xml:space="preserve">7695-PKLCZ</t>
  </si>
  <si>
    <t xml:space="preserve">1112-CUNAO</t>
  </si>
  <si>
    <t xml:space="preserve">3230-WYKIR</t>
  </si>
  <si>
    <t xml:space="preserve">9420-LOJKX</t>
  </si>
  <si>
    <t xml:space="preserve">3422-WJOYD</t>
  </si>
  <si>
    <t xml:space="preserve">3500-RMZLT</t>
  </si>
  <si>
    <t xml:space="preserve">1852-XEMDW</t>
  </si>
  <si>
    <t xml:space="preserve">6134-KWTBV</t>
  </si>
  <si>
    <t xml:space="preserve">1379-FRVEB</t>
  </si>
  <si>
    <t xml:space="preserve">2311-QYMUQ</t>
  </si>
  <si>
    <t xml:space="preserve">0397-ZXWQF</t>
  </si>
  <si>
    <t xml:space="preserve">5451-MHQOF</t>
  </si>
  <si>
    <t xml:space="preserve">6855-VLGOS</t>
  </si>
  <si>
    <t xml:space="preserve">6060-QBMGV</t>
  </si>
  <si>
    <t xml:space="preserve">2429-AYKKO</t>
  </si>
  <si>
    <t xml:space="preserve">8450-UYIBU</t>
  </si>
  <si>
    <t xml:space="preserve">7876-DNYAP</t>
  </si>
  <si>
    <t xml:space="preserve">7401-RUBNK</t>
  </si>
  <si>
    <t xml:space="preserve">2851-MMUTZ</t>
  </si>
  <si>
    <t xml:space="preserve">6620-HVDUJ</t>
  </si>
  <si>
    <t xml:space="preserve">7517-SAWMO</t>
  </si>
  <si>
    <t xml:space="preserve">3274-NSDWE</t>
  </si>
  <si>
    <t xml:space="preserve">7184-LRUUR</t>
  </si>
  <si>
    <t xml:space="preserve">1958-RNRKS</t>
  </si>
  <si>
    <t xml:space="preserve">4109-CYRBD</t>
  </si>
  <si>
    <t xml:space="preserve">0112-QAWRZ</t>
  </si>
  <si>
    <t xml:space="preserve">5337-IIWKZ</t>
  </si>
  <si>
    <t xml:space="preserve">1085-LDWAM</t>
  </si>
  <si>
    <t xml:space="preserve">1073-XXCZD</t>
  </si>
  <si>
    <t xml:space="preserve">9208-OLGAQ</t>
  </si>
  <si>
    <t xml:space="preserve">4521-WFJAI</t>
  </si>
  <si>
    <t xml:space="preserve">0236-HFWSV</t>
  </si>
  <si>
    <t xml:space="preserve">3580-GICBM</t>
  </si>
  <si>
    <t xml:space="preserve">1623-NLDOT</t>
  </si>
  <si>
    <t xml:space="preserve">3633-CDBUW</t>
  </si>
  <si>
    <t xml:space="preserve">0784-GTUUK</t>
  </si>
  <si>
    <t xml:space="preserve">3308-DGHKL</t>
  </si>
  <si>
    <t xml:space="preserve">1965-DDBWU</t>
  </si>
  <si>
    <t xml:space="preserve">0117-LFRMW</t>
  </si>
  <si>
    <t xml:space="preserve">2507-QZPQS</t>
  </si>
  <si>
    <t xml:space="preserve">9102-IAYHT</t>
  </si>
  <si>
    <t xml:space="preserve">8854-CCVSQ</t>
  </si>
  <si>
    <t xml:space="preserve">5533-RJFTJ</t>
  </si>
  <si>
    <t xml:space="preserve">9170-CCKOU</t>
  </si>
  <si>
    <t xml:space="preserve">7508-KBIMB</t>
  </si>
  <si>
    <t xml:space="preserve">3663-MITLP</t>
  </si>
  <si>
    <t xml:space="preserve">4957-SREEC</t>
  </si>
  <si>
    <t xml:space="preserve">3256-EZDBI</t>
  </si>
  <si>
    <t xml:space="preserve">0378-NHQXU</t>
  </si>
  <si>
    <t xml:space="preserve">0464-WJTKO</t>
  </si>
  <si>
    <t xml:space="preserve">0848-ZGQIJ</t>
  </si>
  <si>
    <t xml:space="preserve">5447-VYTKW</t>
  </si>
  <si>
    <t xml:space="preserve">2900-PHPLN</t>
  </si>
  <si>
    <t xml:space="preserve">1518-OMDIK</t>
  </si>
  <si>
    <t xml:space="preserve">4248-QPAVC</t>
  </si>
  <si>
    <t xml:space="preserve">1166-PQLGG</t>
  </si>
  <si>
    <t xml:space="preserve">0947-MUGVO</t>
  </si>
  <si>
    <t xml:space="preserve">2144-ESWKO</t>
  </si>
  <si>
    <t xml:space="preserve">5940-NFXKV</t>
  </si>
  <si>
    <t xml:space="preserve">2519-TWKFS</t>
  </si>
  <si>
    <t xml:space="preserve">7606-BPHHN</t>
  </si>
  <si>
    <t xml:space="preserve">0365-GXEZS</t>
  </si>
  <si>
    <t xml:space="preserve">2908-WGAXL</t>
  </si>
  <si>
    <t xml:space="preserve">2739-CACDQ</t>
  </si>
  <si>
    <t xml:space="preserve">6017-PPLPX</t>
  </si>
  <si>
    <t xml:space="preserve">4283-FUTGF</t>
  </si>
  <si>
    <t xml:space="preserve">5995-LFTLE</t>
  </si>
  <si>
    <t xml:space="preserve">3398-ZOUAA</t>
  </si>
  <si>
    <t xml:space="preserve">3794-NFNCH</t>
  </si>
  <si>
    <t xml:space="preserve">5201-CBWYG</t>
  </si>
  <si>
    <t xml:space="preserve">2039-JONDJ</t>
  </si>
  <si>
    <t xml:space="preserve">7041-TXQJH</t>
  </si>
  <si>
    <t xml:space="preserve">1293-BSEUN</t>
  </si>
  <si>
    <t xml:space="preserve">8063-RJYNF</t>
  </si>
  <si>
    <t xml:space="preserve">6174-NRBTZ</t>
  </si>
  <si>
    <t xml:space="preserve">2178-PMGCJ</t>
  </si>
  <si>
    <t xml:space="preserve">4013-TLDHQ</t>
  </si>
  <si>
    <t xml:space="preserve">2545-LXYVJ</t>
  </si>
  <si>
    <t xml:space="preserve">5075-JSDKI</t>
  </si>
  <si>
    <t xml:space="preserve">7855-DIWPO</t>
  </si>
  <si>
    <t xml:space="preserve">6892-BOGQE</t>
  </si>
  <si>
    <t xml:space="preserve">1047-NNCBF</t>
  </si>
  <si>
    <t xml:space="preserve">0640-YJTPY</t>
  </si>
  <si>
    <t xml:space="preserve">7074-STDCN</t>
  </si>
  <si>
    <t xml:space="preserve">8456-QDAVC</t>
  </si>
  <si>
    <t xml:space="preserve">3910-MRQOY</t>
  </si>
  <si>
    <t xml:space="preserve">1792-UXAFY</t>
  </si>
  <si>
    <t xml:space="preserve">7108-DGVUU</t>
  </si>
  <si>
    <t xml:space="preserve">4121-AGSIN</t>
  </si>
  <si>
    <t xml:space="preserve">3523-QRQLL</t>
  </si>
  <si>
    <t xml:space="preserve">2481-SBOYW</t>
  </si>
  <si>
    <t xml:space="preserve">4926-UMJZD</t>
  </si>
  <si>
    <t xml:space="preserve">6064-ZATLR</t>
  </si>
  <si>
    <t xml:space="preserve">2560-WBWXF</t>
  </si>
  <si>
    <t xml:space="preserve">5730-RIITO</t>
  </si>
  <si>
    <t xml:space="preserve">4660-IRIBM</t>
  </si>
  <si>
    <t xml:space="preserve">8229-BUJHX</t>
  </si>
  <si>
    <t xml:space="preserve">6614-YWYSC</t>
  </si>
  <si>
    <t xml:space="preserve">1927-QEWMY</t>
  </si>
  <si>
    <t xml:space="preserve">6207-WIOLX</t>
  </si>
  <si>
    <t xml:space="preserve">0680-DFNNY</t>
  </si>
  <si>
    <t xml:space="preserve">9087-EYCPR</t>
  </si>
  <si>
    <t xml:space="preserve">2155-AMQRX</t>
  </si>
  <si>
    <t xml:space="preserve">7233-IOQNP</t>
  </si>
  <si>
    <t xml:space="preserve">6833-JMZYP</t>
  </si>
  <si>
    <t xml:space="preserve">5914-DVBWJ</t>
  </si>
  <si>
    <t xml:space="preserve">7471-WNSUF</t>
  </si>
  <si>
    <t xml:space="preserve">1599-EAHXY</t>
  </si>
  <si>
    <t xml:space="preserve">3205-MXZRA</t>
  </si>
  <si>
    <t xml:space="preserve">0895-LMRSF</t>
  </si>
  <si>
    <t xml:space="preserve">4534-WGCIR</t>
  </si>
  <si>
    <t xml:space="preserve">0285-INHLN</t>
  </si>
  <si>
    <t xml:space="preserve">4458-KVRBJ</t>
  </si>
  <si>
    <t xml:space="preserve">4385-GZQXV</t>
  </si>
  <si>
    <t xml:space="preserve">5356-KZCKT</t>
  </si>
  <si>
    <t xml:space="preserve">1852-QSWCD</t>
  </si>
  <si>
    <t xml:space="preserve">6100-QQHEB</t>
  </si>
  <si>
    <t xml:space="preserve">9931-DCEZH</t>
  </si>
  <si>
    <t xml:space="preserve">9972-NKTFD</t>
  </si>
  <si>
    <t xml:space="preserve">9661-JALZV</t>
  </si>
  <si>
    <t xml:space="preserve">7605-BDWDC</t>
  </si>
  <si>
    <t xml:space="preserve">4818-QIUFN</t>
  </si>
  <si>
    <t xml:space="preserve">8544-JNBOX</t>
  </si>
  <si>
    <t xml:space="preserve">5353-WILCI</t>
  </si>
  <si>
    <t xml:space="preserve">0265-PSUAE</t>
  </si>
  <si>
    <t xml:space="preserve">3606-SBKRY</t>
  </si>
  <si>
    <t xml:space="preserve">2999-AANRQ</t>
  </si>
  <si>
    <t xml:space="preserve">6967-PEJLL</t>
  </si>
  <si>
    <t xml:space="preserve">9492-TOKRI</t>
  </si>
  <si>
    <t xml:space="preserve">7776-QWNFX</t>
  </si>
  <si>
    <t xml:space="preserve">5565-FILXA</t>
  </si>
  <si>
    <t xml:space="preserve">7740-KKCXF</t>
  </si>
  <si>
    <t xml:space="preserve">0784-ZQJZX</t>
  </si>
  <si>
    <t xml:space="preserve">6865-JZNKO</t>
  </si>
  <si>
    <t xml:space="preserve">9221-OTIVJ</t>
  </si>
  <si>
    <t xml:space="preserve">9866-QEVEE</t>
  </si>
  <si>
    <t xml:space="preserve">9330-DHBFL</t>
  </si>
  <si>
    <t xml:space="preserve">0603-TPMIB</t>
  </si>
  <si>
    <t xml:space="preserve">3473-XIIIT</t>
  </si>
  <si>
    <t xml:space="preserve">1376-HHBDV</t>
  </si>
  <si>
    <t xml:space="preserve">0756-MPZRL</t>
  </si>
  <si>
    <t xml:space="preserve">5950-AAAGJ</t>
  </si>
  <si>
    <t xml:space="preserve">1241-EZFMJ</t>
  </si>
  <si>
    <t xml:space="preserve">6413-XKKPU</t>
  </si>
  <si>
    <t xml:space="preserve">5324-KTGCG</t>
  </si>
  <si>
    <t xml:space="preserve">4298-OYIFC</t>
  </si>
  <si>
    <t xml:space="preserve">4583-PARNH</t>
  </si>
  <si>
    <t xml:space="preserve">6402-SSEJG</t>
  </si>
  <si>
    <t xml:space="preserve">0599-XNYDO</t>
  </si>
  <si>
    <t xml:space="preserve">0628-CNQRM</t>
  </si>
  <si>
    <t xml:space="preserve">5760-WRAHC</t>
  </si>
  <si>
    <t xml:space="preserve">3482-ABPKK</t>
  </si>
  <si>
    <t xml:space="preserve">7665-NKLAV</t>
  </si>
  <si>
    <t xml:space="preserve">1468-DEFNC</t>
  </si>
  <si>
    <t xml:space="preserve">4700-UBQMV</t>
  </si>
  <si>
    <t xml:space="preserve">4018-PPNDW</t>
  </si>
  <si>
    <t xml:space="preserve">6933-FHBZC</t>
  </si>
  <si>
    <t xml:space="preserve">7831-QGOXH</t>
  </si>
  <si>
    <t xml:space="preserve">0125-LZQXK</t>
  </si>
  <si>
    <t xml:space="preserve">4704-ERYFC</t>
  </si>
  <si>
    <t xml:space="preserve">6370-ZVHDV</t>
  </si>
  <si>
    <t xml:space="preserve">0637-YLETY</t>
  </si>
  <si>
    <t xml:space="preserve">2074-GUHPQ</t>
  </si>
  <si>
    <t xml:space="preserve">1904-WAJAA</t>
  </si>
  <si>
    <t xml:space="preserve">0491-KAPQG</t>
  </si>
  <si>
    <t xml:space="preserve">7503-EPSZW</t>
  </si>
  <si>
    <t xml:space="preserve">5947-SGKCL</t>
  </si>
  <si>
    <t xml:space="preserve">9953-ZMKSM</t>
  </si>
  <si>
    <t xml:space="preserve">7964-YESJC</t>
  </si>
  <si>
    <t xml:space="preserve">2091-MJTFX</t>
  </si>
  <si>
    <t xml:space="preserve">7225-CBZPL</t>
  </si>
  <si>
    <t xml:space="preserve">4335-BSMJS</t>
  </si>
  <si>
    <t xml:space="preserve">2606-PKWJB</t>
  </si>
  <si>
    <t xml:space="preserve">0168-XZKBB</t>
  </si>
  <si>
    <t xml:space="preserve">1396-QWFBJ</t>
  </si>
  <si>
    <t xml:space="preserve">6215-NQCPY</t>
  </si>
  <si>
    <t xml:space="preserve">7083-MIOPC</t>
  </si>
  <si>
    <t xml:space="preserve">5893-KCLGT</t>
  </si>
  <si>
    <t xml:space="preserve">6584-VQMYT</t>
  </si>
  <si>
    <t xml:space="preserve">1228-ZLNBX</t>
  </si>
  <si>
    <t xml:space="preserve">8946-BFWSG</t>
  </si>
  <si>
    <t xml:space="preserve">7562-GSUHK</t>
  </si>
  <si>
    <t xml:space="preserve">7611-YKYTC</t>
  </si>
  <si>
    <t xml:space="preserve">4558-FANTW</t>
  </si>
  <si>
    <t xml:space="preserve">8780-IHCRN</t>
  </si>
  <si>
    <t xml:space="preserve">6198-RTPMF</t>
  </si>
  <si>
    <t xml:space="preserve">4023-RTIQM</t>
  </si>
  <si>
    <t xml:space="preserve">8245-UMPYT</t>
  </si>
  <si>
    <t xml:space="preserve">9052-DHNKM</t>
  </si>
  <si>
    <t xml:space="preserve">0207-MDKNV</t>
  </si>
  <si>
    <t xml:space="preserve">3768-VHXQO</t>
  </si>
  <si>
    <t xml:space="preserve">3027-YNWZU</t>
  </si>
  <si>
    <t xml:space="preserve">1075-BGWOH</t>
  </si>
  <si>
    <t xml:space="preserve">2085-BOJKI</t>
  </si>
  <si>
    <t xml:space="preserve">9554-DFKIC</t>
  </si>
  <si>
    <t xml:space="preserve">1389-WNUIB</t>
  </si>
  <si>
    <t xml:space="preserve">0867-MKZVY</t>
  </si>
  <si>
    <t xml:space="preserve">2580-ASVVY</t>
  </si>
  <si>
    <t xml:space="preserve">4521-YEEHE</t>
  </si>
  <si>
    <t xml:space="preserve">6096-EGVTU</t>
  </si>
  <si>
    <t xml:space="preserve">0723-VSOBE</t>
  </si>
  <si>
    <t xml:space="preserve">8350-NYMVI</t>
  </si>
  <si>
    <t xml:space="preserve">9050-QLROH</t>
  </si>
  <si>
    <t xml:space="preserve">7105-MXJLL</t>
  </si>
  <si>
    <t xml:space="preserve">5175-WLYXL</t>
  </si>
  <si>
    <t xml:space="preserve">2662-NNTDK</t>
  </si>
  <si>
    <t xml:space="preserve">9361-YNQWJ</t>
  </si>
  <si>
    <t xml:space="preserve">2027-CWDNU</t>
  </si>
  <si>
    <t xml:space="preserve">3034-ZBEQN</t>
  </si>
  <si>
    <t xml:space="preserve">2979-SXESE</t>
  </si>
  <si>
    <t xml:space="preserve">5935-FCCNB</t>
  </si>
  <si>
    <t xml:space="preserve">0074-HDKDG</t>
  </si>
  <si>
    <t xml:space="preserve">7989-VCQOH</t>
  </si>
  <si>
    <t xml:space="preserve">4939-KYYPY</t>
  </si>
  <si>
    <t xml:space="preserve">8563-OYMQY</t>
  </si>
  <si>
    <t xml:space="preserve">9524-EGPJC</t>
  </si>
  <si>
    <t xml:space="preserve">6614-VBEGU</t>
  </si>
  <si>
    <t xml:space="preserve">6729-GDNGC</t>
  </si>
  <si>
    <t xml:space="preserve">7668-XCFYV</t>
  </si>
  <si>
    <t xml:space="preserve">1619-YWUBB</t>
  </si>
  <si>
    <t xml:space="preserve">9800-ONTFE</t>
  </si>
  <si>
    <t xml:space="preserve">6839-ITVZJ</t>
  </si>
  <si>
    <t xml:space="preserve">9658-WYUFB</t>
  </si>
  <si>
    <t xml:space="preserve">1705-GUHPV</t>
  </si>
  <si>
    <t xml:space="preserve">9574-BOSMD</t>
  </si>
  <si>
    <t xml:space="preserve">6303-KFWSL</t>
  </si>
  <si>
    <t xml:space="preserve">8741-LQOBK</t>
  </si>
  <si>
    <t xml:space="preserve">6857-TKDJV</t>
  </si>
  <si>
    <t xml:space="preserve">3427-GGZZI</t>
  </si>
  <si>
    <t xml:space="preserve">2586-CWXVV</t>
  </si>
  <si>
    <t xml:space="preserve">7029-RPUAV</t>
  </si>
  <si>
    <t xml:space="preserve">2560-QTSBS</t>
  </si>
  <si>
    <t xml:space="preserve">0946-FKYTX</t>
  </si>
  <si>
    <t xml:space="preserve">8559-CIZFV</t>
  </si>
  <si>
    <t xml:space="preserve">2719-BDAQO</t>
  </si>
  <si>
    <t xml:space="preserve">8644-XYTSV</t>
  </si>
  <si>
    <t xml:space="preserve">0562-HKHML</t>
  </si>
  <si>
    <t xml:space="preserve">2696-RZVZW</t>
  </si>
  <si>
    <t xml:space="preserve">7325-ENZFI</t>
  </si>
  <si>
    <t xml:space="preserve">2432-TFSMK</t>
  </si>
  <si>
    <t xml:space="preserve">1301-LOPVR</t>
  </si>
  <si>
    <t xml:space="preserve">1580-BMCMR</t>
  </si>
  <si>
    <t xml:space="preserve">1862-SKORY</t>
  </si>
  <si>
    <t xml:space="preserve">6485-QXWWE</t>
  </si>
  <si>
    <t xml:space="preserve">9415-DPEWS</t>
  </si>
  <si>
    <t xml:space="preserve">3853-LYGAM</t>
  </si>
  <si>
    <t xml:space="preserve">3955-JBZZM</t>
  </si>
  <si>
    <t xml:space="preserve">0971-QIFJK</t>
  </si>
  <si>
    <t xml:space="preserve">8592-PLTMQ</t>
  </si>
  <si>
    <t xml:space="preserve">2474-LCNUE</t>
  </si>
  <si>
    <t xml:space="preserve">7684-XSZIY</t>
  </si>
  <si>
    <t xml:space="preserve">3956-CJUST</t>
  </si>
  <si>
    <t xml:space="preserve">4945-RVMTE</t>
  </si>
  <si>
    <t xml:space="preserve">5012-YSPJJ</t>
  </si>
  <si>
    <t xml:space="preserve">1302-UHBDD</t>
  </si>
  <si>
    <t xml:space="preserve">2916-BQZLN</t>
  </si>
  <si>
    <t xml:space="preserve">1684-FLBGS</t>
  </si>
  <si>
    <t xml:space="preserve">8623-ULFNQ</t>
  </si>
  <si>
    <t xml:space="preserve">8224-IVVPA</t>
  </si>
  <si>
    <t xml:space="preserve">7595-EHCDL</t>
  </si>
  <si>
    <t xml:space="preserve">1821-BUCWY</t>
  </si>
  <si>
    <t xml:space="preserve">9473-CBZOP</t>
  </si>
  <si>
    <t xml:space="preserve">9365-CSLBQ</t>
  </si>
  <si>
    <t xml:space="preserve">5753-QQWPW</t>
  </si>
  <si>
    <t xml:space="preserve">2097-YVPKN</t>
  </si>
  <si>
    <t xml:space="preserve">2050-ONYDQ</t>
  </si>
  <si>
    <t xml:space="preserve">4422-QVIJA</t>
  </si>
  <si>
    <t xml:space="preserve">6484-LATFU</t>
  </si>
  <si>
    <t xml:space="preserve">4325-NFSKC</t>
  </si>
  <si>
    <t xml:space="preserve">9885-MFVSU</t>
  </si>
  <si>
    <t xml:space="preserve">1555-HAPSU</t>
  </si>
  <si>
    <t xml:space="preserve">7163-OCEQI</t>
  </si>
  <si>
    <t xml:space="preserve">5220-AGAAX</t>
  </si>
  <si>
    <t xml:space="preserve">9342-VNIMQ</t>
  </si>
  <si>
    <t xml:space="preserve">6967-QIQRV</t>
  </si>
  <si>
    <t xml:space="preserve">8903-WMRNW</t>
  </si>
  <si>
    <t xml:space="preserve">4612-SSVHJ</t>
  </si>
  <si>
    <t xml:space="preserve">7161-DFHUF</t>
  </si>
  <si>
    <t xml:space="preserve">6591-QGOYB</t>
  </si>
  <si>
    <t xml:space="preserve">4176-RELJR</t>
  </si>
  <si>
    <t xml:space="preserve">7008-LZVOZ</t>
  </si>
  <si>
    <t xml:space="preserve">1169-WCVAK</t>
  </si>
  <si>
    <t xml:space="preserve">5115-SQAAU</t>
  </si>
  <si>
    <t xml:space="preserve">9337-SRRNI</t>
  </si>
  <si>
    <t xml:space="preserve">4816-LXZYW</t>
  </si>
  <si>
    <t xml:space="preserve">8807-ARQET</t>
  </si>
  <si>
    <t xml:space="preserve">9397-TZSHA</t>
  </si>
  <si>
    <t xml:space="preserve">8165-ZJRNM</t>
  </si>
  <si>
    <t xml:space="preserve">2823-LKABH</t>
  </si>
  <si>
    <t xml:space="preserve">4923-ADWXJ</t>
  </si>
  <si>
    <t xml:space="preserve">3967-VQOGC</t>
  </si>
  <si>
    <t xml:space="preserve">3612-YVGSJ</t>
  </si>
  <si>
    <t xml:space="preserve">3275-RHRNE</t>
  </si>
  <si>
    <t xml:space="preserve">2139-FQHLM</t>
  </si>
  <si>
    <t xml:space="preserve">7996-MHXLW</t>
  </si>
  <si>
    <t xml:space="preserve">7929-DMBCV</t>
  </si>
  <si>
    <t xml:space="preserve">1299-AURJA</t>
  </si>
  <si>
    <t xml:space="preserve">7225-IILWY</t>
  </si>
  <si>
    <t xml:space="preserve">6668-CNMFP</t>
  </si>
  <si>
    <t xml:space="preserve">5955-ERIHD</t>
  </si>
  <si>
    <t xml:space="preserve">6651-RLGGM</t>
  </si>
  <si>
    <t xml:space="preserve">5829-NVSQN</t>
  </si>
  <si>
    <t xml:space="preserve">3096-GKWEB</t>
  </si>
  <si>
    <t xml:space="preserve">8685-WHQPW</t>
  </si>
  <si>
    <t xml:space="preserve">8680-CGLTP</t>
  </si>
  <si>
    <t xml:space="preserve">1767-CJKBA</t>
  </si>
  <si>
    <t xml:space="preserve">5982-XMDEX</t>
  </si>
  <si>
    <t xml:space="preserve">8042-RNLKO</t>
  </si>
  <si>
    <t xml:space="preserve">8292-FRFZQ</t>
  </si>
  <si>
    <t xml:space="preserve">4950-BDEUX</t>
  </si>
  <si>
    <t xml:space="preserve">5934-TSSAU</t>
  </si>
  <si>
    <t xml:space="preserve">9254-RBFON</t>
  </si>
  <si>
    <t xml:space="preserve">7217-JYHOQ</t>
  </si>
  <si>
    <t xml:space="preserve">8212-CRQXP</t>
  </si>
  <si>
    <t xml:space="preserve">0402-OAMEN</t>
  </si>
  <si>
    <t xml:space="preserve">1820-DJFPH</t>
  </si>
  <si>
    <t xml:space="preserve">4565-NLZBV</t>
  </si>
  <si>
    <t xml:space="preserve">3858-VOBET</t>
  </si>
  <si>
    <t xml:space="preserve">4312-KFRXN</t>
  </si>
  <si>
    <t xml:space="preserve">7534-BFESC</t>
  </si>
  <si>
    <t xml:space="preserve">0496-AHOOK</t>
  </si>
  <si>
    <t xml:space="preserve">4656-CAURT</t>
  </si>
  <si>
    <t xml:space="preserve">3727-OVPRY</t>
  </si>
  <si>
    <t xml:space="preserve">3913-RDSJZ</t>
  </si>
  <si>
    <t xml:space="preserve">8200-KLNYW</t>
  </si>
  <si>
    <t xml:space="preserve">0485-ZBSLN</t>
  </si>
  <si>
    <t xml:space="preserve">3810-PJUHR</t>
  </si>
  <si>
    <t xml:space="preserve">4701-MLJPN</t>
  </si>
  <si>
    <t xml:space="preserve">8035-BUYVG</t>
  </si>
  <si>
    <t xml:space="preserve">4195-PNGZS</t>
  </si>
  <si>
    <t xml:space="preserve">3148-AOIQT</t>
  </si>
  <si>
    <t xml:space="preserve">2186-QZEYA</t>
  </si>
  <si>
    <t xml:space="preserve">5406-KGRMX</t>
  </si>
  <si>
    <t xml:space="preserve">6734-PSBAW</t>
  </si>
  <si>
    <t xml:space="preserve">4589-IUAJB</t>
  </si>
  <si>
    <t xml:space="preserve">5666-MBJPT</t>
  </si>
  <si>
    <t xml:space="preserve">9964-WBQDJ</t>
  </si>
  <si>
    <t xml:space="preserve">7661-CPURM</t>
  </si>
  <si>
    <t xml:space="preserve">2860-RANUS</t>
  </si>
  <si>
    <t xml:space="preserve">2072-ZVJJX</t>
  </si>
  <si>
    <t xml:space="preserve">7504-UWHNB</t>
  </si>
  <si>
    <t xml:space="preserve">6298-QDFNH</t>
  </si>
  <si>
    <t xml:space="preserve">5846-ABOBJ</t>
  </si>
  <si>
    <t xml:space="preserve">3509-GWQGF</t>
  </si>
  <si>
    <t xml:space="preserve">7014-ZZXAW</t>
  </si>
  <si>
    <t xml:space="preserve">2143-LJULT</t>
  </si>
  <si>
    <t xml:space="preserve">8148-BPLZQ</t>
  </si>
  <si>
    <t xml:space="preserve">6331-EWIEB</t>
  </si>
  <si>
    <t xml:space="preserve">2282-YGNOR</t>
  </si>
  <si>
    <t xml:space="preserve">7010-BRBUU</t>
  </si>
  <si>
    <t xml:space="preserve">5628-FCGYG</t>
  </si>
  <si>
    <t xml:space="preserve">8224-KDLKN</t>
  </si>
  <si>
    <t xml:space="preserve">5423-BHIXO</t>
  </si>
  <si>
    <t xml:space="preserve">9692-TUSXH</t>
  </si>
  <si>
    <t xml:space="preserve">1080-BWSYE</t>
  </si>
  <si>
    <t xml:space="preserve">4692-NNQRU</t>
  </si>
  <si>
    <t xml:space="preserve">0365-BZUWY</t>
  </si>
  <si>
    <t xml:space="preserve">2189-UXTKY</t>
  </si>
  <si>
    <t xml:space="preserve">7780-OTDSO</t>
  </si>
  <si>
    <t xml:space="preserve">0480-BIXDE</t>
  </si>
  <si>
    <t xml:space="preserve">9874-QLCLH</t>
  </si>
  <si>
    <t xml:space="preserve">7268-IGMFD</t>
  </si>
  <si>
    <t xml:space="preserve">8875-AKBYH</t>
  </si>
  <si>
    <t xml:space="preserve">4647-MUZON</t>
  </si>
  <si>
    <t xml:space="preserve">7964-VEXDG</t>
  </si>
  <si>
    <t xml:space="preserve">8155-IBNHG</t>
  </si>
  <si>
    <t xml:space="preserve">2799-TSLAG</t>
  </si>
  <si>
    <t xml:space="preserve">0121-SNYRK</t>
  </si>
  <si>
    <t xml:space="preserve">5296-PSYVW</t>
  </si>
  <si>
    <t xml:space="preserve">9373-WSLOY</t>
  </si>
  <si>
    <t xml:space="preserve">3629-ZNKXA</t>
  </si>
  <si>
    <t xml:space="preserve">1658-BYGOY</t>
  </si>
  <si>
    <t xml:space="preserve">6575-SUVOI</t>
  </si>
  <si>
    <t xml:space="preserve">9153-BTBVV</t>
  </si>
  <si>
    <t xml:space="preserve">6119-SPUDB</t>
  </si>
  <si>
    <t xml:space="preserve">1131-QQZEB</t>
  </si>
  <si>
    <t xml:space="preserve">8970-ANWXO</t>
  </si>
  <si>
    <t xml:space="preserve">6825-UYPFK</t>
  </si>
  <si>
    <t xml:space="preserve">0983-TATYJ</t>
  </si>
  <si>
    <t xml:space="preserve">3082-YVEKW</t>
  </si>
  <si>
    <t xml:space="preserve">1240-HCBOH</t>
  </si>
  <si>
    <t xml:space="preserve">3452-GWUIN</t>
  </si>
  <si>
    <t xml:space="preserve">5922-ABDVO</t>
  </si>
  <si>
    <t xml:space="preserve">5366-IJEQJ</t>
  </si>
  <si>
    <t xml:space="preserve">9066-QRSDU</t>
  </si>
  <si>
    <t xml:space="preserve">6963-KQYQB</t>
  </si>
  <si>
    <t xml:space="preserve">9522-BNTHX</t>
  </si>
  <si>
    <t xml:space="preserve">5699-BNCAS</t>
  </si>
  <si>
    <t xml:space="preserve">2115-BFTIW</t>
  </si>
  <si>
    <t xml:space="preserve">4193-IBKSW</t>
  </si>
  <si>
    <t xml:space="preserve">2956-GGUCQ</t>
  </si>
  <si>
    <t xml:space="preserve">3254-YRILK</t>
  </si>
  <si>
    <t xml:space="preserve">6917-FIJHC</t>
  </si>
  <si>
    <t xml:space="preserve">0626-QXNGV</t>
  </si>
  <si>
    <t xml:space="preserve">6319-IEJWJ</t>
  </si>
  <si>
    <t xml:space="preserve">8784-CGILN</t>
  </si>
  <si>
    <t xml:space="preserve">8092-NLTGF</t>
  </si>
  <si>
    <t xml:space="preserve">9190-MFJLN</t>
  </si>
  <si>
    <t xml:space="preserve">7850-VWJUU</t>
  </si>
  <si>
    <t xml:space="preserve">8735-SDUFN</t>
  </si>
  <si>
    <t xml:space="preserve">9512-UIBFX</t>
  </si>
  <si>
    <t xml:space="preserve">3771-PZOBW</t>
  </si>
  <si>
    <t xml:space="preserve">5170-PTRKA</t>
  </si>
  <si>
    <t xml:space="preserve">7340-KEFQE</t>
  </si>
  <si>
    <t xml:space="preserve">5854-KSRBJ</t>
  </si>
  <si>
    <t xml:space="preserve">5609-CEBID</t>
  </si>
  <si>
    <t xml:space="preserve">8582-KRHPJ</t>
  </si>
  <si>
    <t xml:space="preserve">6202-DYYFX</t>
  </si>
  <si>
    <t xml:space="preserve">6288-LBEAR</t>
  </si>
  <si>
    <t xml:space="preserve">0480-KYJVA</t>
  </si>
  <si>
    <t xml:space="preserve">3873-WOSBC</t>
  </si>
  <si>
    <t xml:space="preserve">4134-BSXLX</t>
  </si>
  <si>
    <t xml:space="preserve">6976-BWGLQ</t>
  </si>
  <si>
    <t xml:space="preserve">4659-NZRUF</t>
  </si>
  <si>
    <t xml:space="preserve">1635-NZATJ</t>
  </si>
  <si>
    <t xml:space="preserve">5334-AFQJB</t>
  </si>
  <si>
    <t xml:space="preserve">0394-YONDK</t>
  </si>
  <si>
    <t xml:space="preserve">8441-SHIPE</t>
  </si>
  <si>
    <t xml:space="preserve">7338-ERIVA</t>
  </si>
  <si>
    <t xml:space="preserve">9779-DPNEJ</t>
  </si>
  <si>
    <t xml:space="preserve">9430-NKQLY</t>
  </si>
  <si>
    <t xml:space="preserve">8725-JEDFD</t>
  </si>
  <si>
    <t xml:space="preserve">6693-FRIRW</t>
  </si>
  <si>
    <t xml:space="preserve">1929-ZCBHE</t>
  </si>
  <si>
    <t xml:space="preserve">7480-SPLEF</t>
  </si>
  <si>
    <t xml:space="preserve">8774-GSBUN</t>
  </si>
  <si>
    <t xml:space="preserve">7978-DKUQH</t>
  </si>
  <si>
    <t xml:space="preserve">6810-VCAEX</t>
  </si>
  <si>
    <t xml:space="preserve">6024-RUGGH</t>
  </si>
  <si>
    <t xml:space="preserve">0921-OHLVP</t>
  </si>
  <si>
    <t xml:space="preserve">8663-UPDGF</t>
  </si>
  <si>
    <t xml:space="preserve">2038-YSEZE</t>
  </si>
  <si>
    <t xml:space="preserve">2961-VNFKL</t>
  </si>
  <si>
    <t xml:space="preserve">1104-FEJAM</t>
  </si>
  <si>
    <t xml:space="preserve">5605-XNWEN</t>
  </si>
  <si>
    <t xml:space="preserve">2519-ERQOJ</t>
  </si>
  <si>
    <t xml:space="preserve">9129-UXERG</t>
  </si>
  <si>
    <t xml:space="preserve">2057-ZBLPD</t>
  </si>
  <si>
    <t xml:space="preserve">0795-XCCTE</t>
  </si>
  <si>
    <t xml:space="preserve">7711-GQBZC</t>
  </si>
  <si>
    <t xml:space="preserve">6617-WLBQC</t>
  </si>
  <si>
    <t xml:space="preserve">7924-GJZFI</t>
  </si>
  <si>
    <t xml:space="preserve">3261-CQXOL</t>
  </si>
  <si>
    <t xml:space="preserve">4072-IPYLT</t>
  </si>
  <si>
    <t xml:space="preserve">1730-VFMWO</t>
  </si>
  <si>
    <t xml:space="preserve">1025-FALIX</t>
  </si>
  <si>
    <t xml:space="preserve">9668-PUGNU</t>
  </si>
  <si>
    <t xml:space="preserve">5934-RMPOV</t>
  </si>
  <si>
    <t xml:space="preserve">4332-MUOEZ</t>
  </si>
  <si>
    <t xml:space="preserve">0682-USIXD</t>
  </si>
  <si>
    <t xml:space="preserve">0611-DFXKO</t>
  </si>
  <si>
    <t xml:space="preserve">4824-GUCBY</t>
  </si>
  <si>
    <t xml:space="preserve">6778-EICRF</t>
  </si>
  <si>
    <t xml:space="preserve">3696-DFHHB</t>
  </si>
  <si>
    <t xml:space="preserve">9167-APMXZ</t>
  </si>
  <si>
    <t xml:space="preserve">8734-FNWVH</t>
  </si>
  <si>
    <t xml:space="preserve">9909-IDLEK</t>
  </si>
  <si>
    <t xml:space="preserve">7115-IRDHS</t>
  </si>
  <si>
    <t xml:space="preserve">6035-BXTTY</t>
  </si>
  <si>
    <t xml:space="preserve">0810-BDHAW</t>
  </si>
  <si>
    <t xml:space="preserve">5832-EXGTT</t>
  </si>
  <si>
    <t xml:space="preserve">3943-KDREE</t>
  </si>
  <si>
    <t xml:space="preserve">2070-XYMFH</t>
  </si>
  <si>
    <t xml:space="preserve">7240-FQLHE</t>
  </si>
  <si>
    <t xml:space="preserve">4443-EMBNA</t>
  </si>
  <si>
    <t xml:space="preserve">8851-RAGOV</t>
  </si>
  <si>
    <t xml:space="preserve">0584-BJQGZ</t>
  </si>
  <si>
    <t xml:space="preserve">7989-AWGEH</t>
  </si>
  <si>
    <t xml:space="preserve">7795-CFOCW</t>
  </si>
  <si>
    <t xml:space="preserve">1926-QUZNN</t>
  </si>
  <si>
    <t xml:space="preserve">2887-JPYLU</t>
  </si>
  <si>
    <t xml:space="preserve">9674-EHPPG</t>
  </si>
  <si>
    <t xml:space="preserve">6683-VLCTZ</t>
  </si>
  <si>
    <t xml:space="preserve">7673-LPRNY</t>
  </si>
  <si>
    <t xml:space="preserve">0578-SKVMF</t>
  </si>
  <si>
    <t xml:space="preserve">6427-FEFIG</t>
  </si>
  <si>
    <t xml:space="preserve">0174-QRVVY</t>
  </si>
  <si>
    <t xml:space="preserve">6933-VLYFX</t>
  </si>
  <si>
    <t xml:space="preserve">4836-WNFNO</t>
  </si>
  <si>
    <t xml:space="preserve">0027-KWYKW</t>
  </si>
  <si>
    <t xml:space="preserve">0428-IKYCP</t>
  </si>
  <si>
    <t xml:space="preserve">9838-BFCQT</t>
  </si>
  <si>
    <t xml:space="preserve">3744-ZRRDZ</t>
  </si>
  <si>
    <t xml:space="preserve">5572-ZDXHY</t>
  </si>
  <si>
    <t xml:space="preserve">9067-YGSCA</t>
  </si>
  <si>
    <t xml:space="preserve">7658-UYUQS</t>
  </si>
  <si>
    <t xml:space="preserve">7841-FCRQD</t>
  </si>
  <si>
    <t xml:space="preserve">0537-QYZZN</t>
  </si>
  <si>
    <t xml:space="preserve">5884-FBCTL</t>
  </si>
  <si>
    <t xml:space="preserve">6181-AXXYF</t>
  </si>
  <si>
    <t xml:space="preserve">7980-MHFLQ</t>
  </si>
  <si>
    <t xml:space="preserve">4619-EVPHY</t>
  </si>
  <si>
    <t xml:space="preserve">9853-JFZDU</t>
  </si>
  <si>
    <t xml:space="preserve">2359-KMGLI</t>
  </si>
  <si>
    <t xml:space="preserve">4183-MYFRB</t>
  </si>
  <si>
    <t xml:space="preserve">4404-HIBDJ</t>
  </si>
  <si>
    <t xml:space="preserve">2509-TFPJU</t>
  </si>
  <si>
    <t xml:space="preserve">5061-PBXFW</t>
  </si>
  <si>
    <t xml:space="preserve">5598-IKHQQ</t>
  </si>
  <si>
    <t xml:space="preserve">7361-YPXFS</t>
  </si>
  <si>
    <t xml:space="preserve">6285-FTQBF</t>
  </si>
  <si>
    <t xml:space="preserve">7892-QVYKW</t>
  </si>
  <si>
    <t xml:space="preserve">0829-XXPLX</t>
  </si>
  <si>
    <t xml:space="preserve">8237-ULIXL</t>
  </si>
  <si>
    <t xml:space="preserve">4707-MAXGU</t>
  </si>
  <si>
    <t xml:space="preserve">9992-RRAMN</t>
  </si>
  <si>
    <t xml:space="preserve">1987-AUELQ</t>
  </si>
  <si>
    <t xml:space="preserve">8749-TZYEC</t>
  </si>
  <si>
    <t xml:space="preserve">6827-IEAUQ</t>
  </si>
  <si>
    <t xml:space="preserve">4837-PZTIC</t>
  </si>
  <si>
    <t xml:space="preserve">5828-AVIPD</t>
  </si>
  <si>
    <t xml:space="preserve">5626-MGTUK</t>
  </si>
  <si>
    <t xml:space="preserve">9039-RBEEE</t>
  </si>
  <si>
    <t xml:space="preserve">0771-WLCLA</t>
  </si>
  <si>
    <t xml:space="preserve">7869-ZYDST</t>
  </si>
  <si>
    <t xml:space="preserve">2045-BMBTJ</t>
  </si>
  <si>
    <t xml:space="preserve">9054-FOWNV</t>
  </si>
  <si>
    <t xml:space="preserve">2188-SXWVT</t>
  </si>
  <si>
    <t xml:space="preserve">7277-OZCGZ</t>
  </si>
  <si>
    <t xml:space="preserve">2483-XSSMZ</t>
  </si>
  <si>
    <t xml:space="preserve">4231-LZUYM</t>
  </si>
  <si>
    <t xml:space="preserve">2169-RRLFW</t>
  </si>
  <si>
    <t xml:space="preserve">0096-FCPUF</t>
  </si>
  <si>
    <t xml:space="preserve">6849-OYAMU</t>
  </si>
  <si>
    <t xml:space="preserve">5575-GNVDE</t>
  </si>
  <si>
    <t xml:space="preserve">8570-KLJYJ</t>
  </si>
  <si>
    <t xml:space="preserve">1989-PRJHP</t>
  </si>
  <si>
    <t xml:space="preserve">5743-KHMNA</t>
  </si>
  <si>
    <t xml:space="preserve">1626-ERCMM</t>
  </si>
  <si>
    <t xml:space="preserve">0461-CVKMU</t>
  </si>
  <si>
    <t xml:space="preserve">3836-FZSDJ</t>
  </si>
  <si>
    <t xml:space="preserve">1216-JWVUX</t>
  </si>
  <si>
    <t xml:space="preserve">2773-MADBQ</t>
  </si>
  <si>
    <t xml:space="preserve">2604-IJPDU</t>
  </si>
  <si>
    <t xml:space="preserve">4747-LCAQL</t>
  </si>
  <si>
    <t xml:space="preserve">4450-YOOHP</t>
  </si>
  <si>
    <t xml:space="preserve">4922-CVPDX</t>
  </si>
  <si>
    <t xml:space="preserve">1894-IGFSG</t>
  </si>
  <si>
    <t xml:space="preserve">5049-MUBWG</t>
  </si>
  <si>
    <t xml:space="preserve">6284-AHOOQ</t>
  </si>
  <si>
    <t xml:space="preserve">4003-OCTMP</t>
  </si>
  <si>
    <t xml:space="preserve">3118-UHVVQ</t>
  </si>
  <si>
    <t xml:space="preserve">3301-LSLWQ</t>
  </si>
  <si>
    <t xml:space="preserve">9839-ETQOE</t>
  </si>
  <si>
    <t xml:space="preserve">7096-ZNBZI</t>
  </si>
  <si>
    <t xml:space="preserve">3647-GMGDH</t>
  </si>
  <si>
    <t xml:space="preserve">6461-PPAXN</t>
  </si>
  <si>
    <t xml:space="preserve">0564-MUUQK</t>
  </si>
  <si>
    <t xml:space="preserve">7703-ZEKEF</t>
  </si>
  <si>
    <t xml:space="preserve">5018-LXQQG</t>
  </si>
  <si>
    <t xml:space="preserve">4277-UDIEF</t>
  </si>
  <si>
    <t xml:space="preserve">3057-VJJQE</t>
  </si>
  <si>
    <t xml:space="preserve">1544-JJMYL</t>
  </si>
  <si>
    <t xml:space="preserve">2203-GHNWN</t>
  </si>
  <si>
    <t xml:space="preserve">0064-YIJGF</t>
  </si>
  <si>
    <t xml:space="preserve">0257-ZESQC</t>
  </si>
  <si>
    <t xml:space="preserve">6440-DKQGE</t>
  </si>
  <si>
    <t xml:space="preserve">8318-LCNBW</t>
  </si>
  <si>
    <t xml:space="preserve">9388-ZEYVT</t>
  </si>
  <si>
    <t xml:space="preserve">5883-GTGVD</t>
  </si>
  <si>
    <t xml:space="preserve">3933-DQPWX</t>
  </si>
  <si>
    <t xml:space="preserve">7825-ECJRF</t>
  </si>
  <si>
    <t xml:space="preserve">7299-GNVPL</t>
  </si>
  <si>
    <t xml:space="preserve">2452-MRMZF</t>
  </si>
  <si>
    <t xml:space="preserve">3569-EDBPQ</t>
  </si>
  <si>
    <t xml:space="preserve">1754-GKYPY</t>
  </si>
  <si>
    <t xml:space="preserve">2703-AMTUL</t>
  </si>
  <si>
    <t xml:space="preserve">2294-SALNE</t>
  </si>
  <si>
    <t xml:space="preserve">6010-DDPPW</t>
  </si>
  <si>
    <t xml:space="preserve">6784-XYJAE</t>
  </si>
  <si>
    <t xml:space="preserve">0376-YMCJC</t>
  </si>
  <si>
    <t xml:space="preserve">9365-SRSZE</t>
  </si>
  <si>
    <t xml:space="preserve">9919-KNPOO</t>
  </si>
  <si>
    <t xml:space="preserve">1452-KIOVK</t>
  </si>
  <si>
    <t xml:space="preserve">1891-UAWWU</t>
  </si>
  <si>
    <t xml:space="preserve">5201-FRKKS</t>
  </si>
  <si>
    <t xml:space="preserve">8383-SGHJU</t>
  </si>
  <si>
    <t xml:space="preserve">5844-QVTAT</t>
  </si>
  <si>
    <t xml:space="preserve">2227-JRSJX</t>
  </si>
  <si>
    <t xml:space="preserve">1352-VHKAJ</t>
  </si>
  <si>
    <t xml:space="preserve">8690-UPCZI</t>
  </si>
  <si>
    <t xml:space="preserve">5245-VDBUR</t>
  </si>
  <si>
    <t xml:space="preserve">5949-HGVJL</t>
  </si>
  <si>
    <t xml:space="preserve">1845-CSBRZ</t>
  </si>
  <si>
    <t xml:space="preserve">4903-CNOZC</t>
  </si>
  <si>
    <t xml:space="preserve">5016-IBERQ</t>
  </si>
  <si>
    <t xml:space="preserve">5766-XQXMQ</t>
  </si>
  <si>
    <t xml:space="preserve">4835-YSJMR</t>
  </si>
  <si>
    <t xml:space="preserve">6481-LXPWL</t>
  </si>
  <si>
    <t xml:space="preserve">0187-WZNAB</t>
  </si>
  <si>
    <t xml:space="preserve">4094-NSEDU</t>
  </si>
  <si>
    <t xml:space="preserve">9722-UJOJR</t>
  </si>
  <si>
    <t xml:space="preserve">2504-DSHIH</t>
  </si>
  <si>
    <t xml:space="preserve">1116-FRYVH</t>
  </si>
  <si>
    <t xml:space="preserve">9581-GVBXT</t>
  </si>
  <si>
    <t xml:space="preserve">7963-SHNDT</t>
  </si>
  <si>
    <t xml:space="preserve">0289-IVARM</t>
  </si>
  <si>
    <t xml:space="preserve">4999-IEZLT</t>
  </si>
  <si>
    <t xml:space="preserve">8845-LWKGE</t>
  </si>
  <si>
    <t xml:space="preserve">4625-XMOYM</t>
  </si>
  <si>
    <t xml:space="preserve">6840-RESVB</t>
  </si>
  <si>
    <t xml:space="preserve">0369-ZGOVK</t>
  </si>
  <si>
    <t xml:space="preserve">4686-UXDML</t>
  </si>
  <si>
    <t xml:space="preserve">3340-QBBFM</t>
  </si>
  <si>
    <t xml:space="preserve">7175-NTIXE</t>
  </si>
  <si>
    <t xml:space="preserve">0020-JDNXP</t>
  </si>
  <si>
    <t xml:space="preserve">3002-WQZWT</t>
  </si>
  <si>
    <t xml:space="preserve">7270-BDIOA</t>
  </si>
  <si>
    <t xml:space="preserve">2930-UOTMB</t>
  </si>
  <si>
    <t xml:space="preserve">1810-MVMAI</t>
  </si>
  <si>
    <t xml:space="preserve">7567-ECMCM</t>
  </si>
  <si>
    <t xml:space="preserve">1902-XBTFB</t>
  </si>
  <si>
    <t xml:space="preserve">2202-OUTMO</t>
  </si>
  <si>
    <t xml:space="preserve">9355-NPPFS</t>
  </si>
  <si>
    <t xml:space="preserve">8207-VVMYB</t>
  </si>
  <si>
    <t xml:space="preserve">3197-ARFOY</t>
  </si>
  <si>
    <t xml:space="preserve">9281-PKKZE</t>
  </si>
  <si>
    <t xml:space="preserve">9863-JZAIC</t>
  </si>
  <si>
    <t xml:space="preserve">0484-FFVBJ</t>
  </si>
  <si>
    <t xml:space="preserve">5057-LCOUI</t>
  </si>
  <si>
    <t xml:space="preserve">5449-FIBXJ</t>
  </si>
  <si>
    <t xml:space="preserve">7133-VBDCG</t>
  </si>
  <si>
    <t xml:space="preserve">6985-HAYWX</t>
  </si>
  <si>
    <t xml:space="preserve">4664-NJCMS</t>
  </si>
  <si>
    <t xml:space="preserve">6693-DJWTY</t>
  </si>
  <si>
    <t xml:space="preserve">9040-KZVWO</t>
  </si>
  <si>
    <t xml:space="preserve">6603-YRDCJ</t>
  </si>
  <si>
    <t xml:space="preserve">7036-ZZKBD</t>
  </si>
  <si>
    <t xml:space="preserve">4132-POCZS</t>
  </si>
  <si>
    <t xml:space="preserve">3727-OWVYD</t>
  </si>
  <si>
    <t xml:space="preserve">9074-KGVOX</t>
  </si>
  <si>
    <t xml:space="preserve">5777-KJIRB</t>
  </si>
  <si>
    <t xml:space="preserve">2322-VCZHZ</t>
  </si>
  <si>
    <t xml:space="preserve">9279-CJEOJ</t>
  </si>
  <si>
    <t xml:space="preserve">4002-BQWPQ</t>
  </si>
  <si>
    <t xml:space="preserve">3926-YZVVX</t>
  </si>
  <si>
    <t xml:space="preserve">9961-JBNMK</t>
  </si>
  <si>
    <t xml:space="preserve">5151-HQRDG</t>
  </si>
  <si>
    <t xml:space="preserve">3211-AAPKX</t>
  </si>
  <si>
    <t xml:space="preserve">5656-MJEFC</t>
  </si>
  <si>
    <t xml:space="preserve">6633-SYEUS</t>
  </si>
  <si>
    <t xml:space="preserve">5593-SUAOO</t>
  </si>
  <si>
    <t xml:space="preserve">5478-JJVZK</t>
  </si>
  <si>
    <t xml:space="preserve">9138-EFSMO</t>
  </si>
  <si>
    <t xml:space="preserve">0980-PVMRC</t>
  </si>
  <si>
    <t xml:space="preserve">2925-MXLSX</t>
  </si>
  <si>
    <t xml:space="preserve">4086-ATNFV</t>
  </si>
  <si>
    <t xml:space="preserve">4822-YCXMX</t>
  </si>
  <si>
    <t xml:space="preserve">2364-UFROM</t>
  </si>
  <si>
    <t xml:space="preserve">9921-QFQUL</t>
  </si>
  <si>
    <t xml:space="preserve">0257-KXZGU</t>
  </si>
  <si>
    <t xml:space="preserve">3737-XBQDD</t>
  </si>
  <si>
    <t xml:space="preserve">3941-XTSKM</t>
  </si>
  <si>
    <t xml:space="preserve">5203-XEHAX</t>
  </si>
  <si>
    <t xml:space="preserve">4115-BNPJY</t>
  </si>
  <si>
    <t xml:space="preserve">3391-JSQEW</t>
  </si>
  <si>
    <t xml:space="preserve">8671-KKKOS</t>
  </si>
  <si>
    <t xml:space="preserve">3450-WXOAT</t>
  </si>
  <si>
    <t xml:space="preserve">2305-MRGLV</t>
  </si>
  <si>
    <t xml:space="preserve">1452-XRSJV</t>
  </si>
  <si>
    <t xml:space="preserve">0869-PAPRP</t>
  </si>
  <si>
    <t xml:space="preserve">0618-XWMSS</t>
  </si>
  <si>
    <t xml:space="preserve">2208-NQBCT</t>
  </si>
  <si>
    <t xml:space="preserve">8436-BJUMM</t>
  </si>
  <si>
    <t xml:space="preserve">1530-ZTDOZ</t>
  </si>
  <si>
    <t xml:space="preserve">0581-MDMPW</t>
  </si>
  <si>
    <t xml:space="preserve">8190-ZTQFB</t>
  </si>
  <si>
    <t xml:space="preserve">9555-SAHUZ</t>
  </si>
  <si>
    <t xml:space="preserve">2027-OAQQC</t>
  </si>
  <si>
    <t xml:space="preserve">3570-YUEKJ</t>
  </si>
  <si>
    <t xml:space="preserve">8731-WBBMB</t>
  </si>
  <si>
    <t xml:space="preserve">0068-FIGTF</t>
  </si>
  <si>
    <t xml:space="preserve">2065-MMKGR</t>
  </si>
  <si>
    <t xml:space="preserve">9809-IMGCQ</t>
  </si>
  <si>
    <t xml:space="preserve">9470-RTWDV</t>
  </si>
  <si>
    <t xml:space="preserve">3323-CPBWR</t>
  </si>
  <si>
    <t xml:space="preserve">3196-NVXLZ</t>
  </si>
  <si>
    <t xml:space="preserve">7278-CKDNC</t>
  </si>
  <si>
    <t xml:space="preserve">0866-QLSIR</t>
  </si>
  <si>
    <t xml:space="preserve">5998-VVEJY</t>
  </si>
  <si>
    <t xml:space="preserve">1956-YIFGE</t>
  </si>
  <si>
    <t xml:space="preserve">9115-YQHGA</t>
  </si>
  <si>
    <t xml:space="preserve">2523-EWWZL</t>
  </si>
  <si>
    <t xml:space="preserve">3280-MRDOF</t>
  </si>
  <si>
    <t xml:space="preserve">6360-SVNWV</t>
  </si>
  <si>
    <t xml:space="preserve">6131-FOYAS</t>
  </si>
  <si>
    <t xml:space="preserve">5590-BYNII</t>
  </si>
  <si>
    <t xml:space="preserve">8980-WQFWL</t>
  </si>
  <si>
    <t xml:space="preserve">4124-MMETB</t>
  </si>
  <si>
    <t xml:space="preserve">6137-MFAJN</t>
  </si>
  <si>
    <t xml:space="preserve">1125-SNVCK</t>
  </si>
  <si>
    <t xml:space="preserve">2522-WLNSF</t>
  </si>
  <si>
    <t xml:space="preserve">2960-NKRSO</t>
  </si>
  <si>
    <t xml:space="preserve">9013-AQORL</t>
  </si>
  <si>
    <t xml:space="preserve">2460-FPSYH</t>
  </si>
  <si>
    <t xml:space="preserve">4658-HCOHW</t>
  </si>
  <si>
    <t xml:space="preserve">0191-ZHSKZ</t>
  </si>
  <si>
    <t xml:space="preserve">4628-CTTLA</t>
  </si>
  <si>
    <t xml:space="preserve">2683-JXWQQ</t>
  </si>
  <si>
    <t xml:space="preserve">6507-ZJSUR</t>
  </si>
  <si>
    <t xml:space="preserve">7969-AULMZ</t>
  </si>
  <si>
    <t xml:space="preserve">0818-OCPZO</t>
  </si>
  <si>
    <t xml:space="preserve">6365-MTGZX</t>
  </si>
  <si>
    <t xml:space="preserve">8221-EQDGL</t>
  </si>
  <si>
    <t xml:space="preserve">2811-POVEX</t>
  </si>
  <si>
    <t xml:space="preserve">9309-BZGNT</t>
  </si>
  <si>
    <t xml:space="preserve">4412-YLTKF</t>
  </si>
  <si>
    <t xml:space="preserve">4504-YOULA</t>
  </si>
  <si>
    <t xml:space="preserve">0440-QEXBZ</t>
  </si>
  <si>
    <t xml:space="preserve">6682-QJDGB</t>
  </si>
  <si>
    <t xml:space="preserve">4391-LNRXK</t>
  </si>
  <si>
    <t xml:space="preserve">0447-BEMNG</t>
  </si>
  <si>
    <t xml:space="preserve">5226-NOZFC</t>
  </si>
  <si>
    <t xml:space="preserve">5233-AOZUF</t>
  </si>
  <si>
    <t xml:space="preserve">9445-ZUEQE</t>
  </si>
  <si>
    <t xml:space="preserve">6682-VCIXC</t>
  </si>
  <si>
    <t xml:space="preserve">9518-IMLHK</t>
  </si>
  <si>
    <t xml:space="preserve">5482-VXSXJ</t>
  </si>
  <si>
    <t xml:space="preserve">0708-SJDIS</t>
  </si>
  <si>
    <t xml:space="preserve">0654-HMSHN</t>
  </si>
  <si>
    <t xml:space="preserve">5382-SOYZL</t>
  </si>
  <si>
    <t xml:space="preserve">8565-CLBZW</t>
  </si>
  <si>
    <t xml:space="preserve">5136-RGMZO</t>
  </si>
  <si>
    <t xml:space="preserve">0842-IWYCP</t>
  </si>
  <si>
    <t xml:space="preserve">1247-QBVSH</t>
  </si>
  <si>
    <t xml:space="preserve">2657-ALMWY</t>
  </si>
  <si>
    <t xml:space="preserve">0634-SZPQA</t>
  </si>
  <si>
    <t xml:space="preserve">7112-OPOTK</t>
  </si>
  <si>
    <t xml:space="preserve">4716-HHKQH</t>
  </si>
  <si>
    <t xml:space="preserve">6946-LMSQS</t>
  </si>
  <si>
    <t xml:space="preserve">4607-CHPCA</t>
  </si>
  <si>
    <t xml:space="preserve">2640-PMGFL</t>
  </si>
  <si>
    <t xml:space="preserve">9927-DSWDF</t>
  </si>
  <si>
    <t xml:space="preserve">4139-JPIAM</t>
  </si>
  <si>
    <t xml:space="preserve">4079-VTGLK</t>
  </si>
  <si>
    <t xml:space="preserve">2911-UREFD</t>
  </si>
  <si>
    <t xml:space="preserve">3709-OIJEA</t>
  </si>
  <si>
    <t xml:space="preserve">5995-SNNEW</t>
  </si>
  <si>
    <t xml:space="preserve">3934-HXCFZ</t>
  </si>
  <si>
    <t xml:space="preserve">1307-ATKGB</t>
  </si>
  <si>
    <t xml:space="preserve">8922-LIEGH</t>
  </si>
  <si>
    <t xml:space="preserve">7244-QWYHG</t>
  </si>
  <si>
    <t xml:space="preserve">5975-BAICR</t>
  </si>
  <si>
    <t xml:space="preserve">4526-ZJJTM</t>
  </si>
  <si>
    <t xml:space="preserve">2724-FJDYW</t>
  </si>
  <si>
    <t xml:space="preserve">9793-WECQC</t>
  </si>
  <si>
    <t xml:space="preserve">6103-BOCOU</t>
  </si>
  <si>
    <t xml:space="preserve">8106-GWQOK</t>
  </si>
  <si>
    <t xml:space="preserve">0118-JPNOY</t>
  </si>
  <si>
    <t xml:space="preserve">8739-WWKDU</t>
  </si>
  <si>
    <t xml:space="preserve">0234-TEVTT</t>
  </si>
  <si>
    <t xml:space="preserve">5201-USSQZ</t>
  </si>
  <si>
    <t xml:space="preserve">5982-PSMKW</t>
  </si>
  <si>
    <t xml:space="preserve">1137-DGOWI</t>
  </si>
  <si>
    <t xml:space="preserve">5522-NYKPB</t>
  </si>
  <si>
    <t xml:space="preserve">4423-YLHDV</t>
  </si>
  <si>
    <t xml:space="preserve">1271-UODNO</t>
  </si>
  <si>
    <t xml:space="preserve">6478-HRRCZ</t>
  </si>
  <si>
    <t xml:space="preserve">2027-DNKIV</t>
  </si>
  <si>
    <t xml:space="preserve">3982-XWFZQ</t>
  </si>
  <si>
    <t xml:space="preserve">4329-YPDDQ</t>
  </si>
  <si>
    <t xml:space="preserve">7336-RLLRH</t>
  </si>
  <si>
    <t xml:space="preserve">6598-KELSS</t>
  </si>
  <si>
    <t xml:space="preserve">8404-FYDIB</t>
  </si>
  <si>
    <t xml:space="preserve">4328-VUFWD</t>
  </si>
  <si>
    <t xml:space="preserve">5566-SOEZD</t>
  </si>
  <si>
    <t xml:space="preserve">7030-NJVDP</t>
  </si>
  <si>
    <t xml:space="preserve">3347-YJZZE</t>
  </si>
  <si>
    <t xml:space="preserve">9513-DXHDA</t>
  </si>
  <si>
    <t xml:space="preserve">7181-OQCUT</t>
  </si>
  <si>
    <t xml:space="preserve">2476-YGEFM</t>
  </si>
  <si>
    <t xml:space="preserve">6128-AQBMT</t>
  </si>
  <si>
    <t xml:space="preserve">4808-YNLEU</t>
  </si>
  <si>
    <t xml:space="preserve">2091-RFFBA</t>
  </si>
  <si>
    <t xml:space="preserve">6726-WEXXK</t>
  </si>
  <si>
    <t xml:space="preserve">7605-SNLQG</t>
  </si>
  <si>
    <t xml:space="preserve">1898-JSNDC</t>
  </si>
  <si>
    <t xml:space="preserve">0256-LTHVJ</t>
  </si>
  <si>
    <t xml:space="preserve">8486-AYEQH</t>
  </si>
  <si>
    <t xml:space="preserve">9702-AIUJO</t>
  </si>
  <si>
    <t xml:space="preserve">2840-XANRC</t>
  </si>
  <si>
    <t xml:space="preserve">4730-AWNAU</t>
  </si>
  <si>
    <t xml:space="preserve">6234-PFPXL</t>
  </si>
  <si>
    <t xml:space="preserve">9411-TPQQV</t>
  </si>
  <si>
    <t xml:space="preserve">3413-CSSTH</t>
  </si>
  <si>
    <t xml:space="preserve">4873-ILOLJ</t>
  </si>
  <si>
    <t xml:space="preserve">5149-TGWDZ</t>
  </si>
  <si>
    <t xml:space="preserve">2249-YPRNG</t>
  </si>
  <si>
    <t xml:space="preserve">5832-TRLPB</t>
  </si>
  <si>
    <t xml:space="preserve">3956-MGXOG</t>
  </si>
  <si>
    <t xml:space="preserve">5951-AOFIH</t>
  </si>
  <si>
    <t xml:space="preserve">2371-JQHZZ</t>
  </si>
  <si>
    <t xml:space="preserve">9133-AYJZG</t>
  </si>
  <si>
    <t xml:space="preserve">1309-BXVOQ</t>
  </si>
  <si>
    <t xml:space="preserve">4510-PYUSH</t>
  </si>
  <si>
    <t xml:space="preserve">5519-YLDGW</t>
  </si>
  <si>
    <t xml:space="preserve">3223-WZWJM</t>
  </si>
  <si>
    <t xml:space="preserve">5419-KLXBN</t>
  </si>
  <si>
    <t xml:space="preserve">8745-PVESG</t>
  </si>
  <si>
    <t xml:space="preserve">5666-CYCYZ</t>
  </si>
  <si>
    <t xml:space="preserve">3014-WJKSM</t>
  </si>
  <si>
    <t xml:space="preserve">7826-VVKWT</t>
  </si>
  <si>
    <t xml:space="preserve">9189-JWSHV</t>
  </si>
  <si>
    <t xml:space="preserve">1094-BKOSX</t>
  </si>
  <si>
    <t xml:space="preserve">6281-FKEWS</t>
  </si>
  <si>
    <t xml:space="preserve">4818-DRBQT</t>
  </si>
  <si>
    <t xml:space="preserve">5956-YHHRX</t>
  </si>
  <si>
    <t xml:space="preserve">5022-KVDQT</t>
  </si>
  <si>
    <t xml:space="preserve">6156-UZDLF</t>
  </si>
  <si>
    <t xml:space="preserve">0311-UNPFF</t>
  </si>
  <si>
    <t xml:space="preserve">9259-PACGQ</t>
  </si>
  <si>
    <t xml:space="preserve">7594-LZNWR</t>
  </si>
  <si>
    <t xml:space="preserve">9746-YKGXB</t>
  </si>
  <si>
    <t xml:space="preserve">6022-UGGSO</t>
  </si>
  <si>
    <t xml:space="preserve">6005-OBZPH</t>
  </si>
  <si>
    <t xml:space="preserve">0513-RBGPE</t>
  </si>
  <si>
    <t xml:space="preserve">4993-JCRGJ</t>
  </si>
  <si>
    <t xml:space="preserve">7979-CORPM</t>
  </si>
  <si>
    <t xml:space="preserve">5985-TBABQ</t>
  </si>
  <si>
    <t xml:space="preserve">9058-MJLZC</t>
  </si>
  <si>
    <t xml:space="preserve">1371-WEPDS</t>
  </si>
  <si>
    <t xml:space="preserve">8063-GBATB</t>
  </si>
  <si>
    <t xml:space="preserve">4940-KHCWD</t>
  </si>
  <si>
    <t xml:space="preserve">1785-BPHTP</t>
  </si>
  <si>
    <t xml:space="preserve">6595-YGXIT</t>
  </si>
  <si>
    <t xml:space="preserve">3511-APPBJ</t>
  </si>
  <si>
    <t xml:space="preserve">8017-LXHFA</t>
  </si>
  <si>
    <t xml:space="preserve">7284-ZZLOH</t>
  </si>
  <si>
    <t xml:space="preserve">5382-TEMLV</t>
  </si>
  <si>
    <t xml:space="preserve">0230-UBYPQ</t>
  </si>
  <si>
    <t xml:space="preserve">6752-APNJL</t>
  </si>
  <si>
    <t xml:space="preserve">5338-YHWYT</t>
  </si>
  <si>
    <t xml:space="preserve">0265-EDXBD</t>
  </si>
  <si>
    <t xml:space="preserve">4973-RLZVI</t>
  </si>
  <si>
    <t xml:space="preserve">9774-NRNAU</t>
  </si>
  <si>
    <t xml:space="preserve">0822-QGCXA</t>
  </si>
  <si>
    <t xml:space="preserve">0975-UYDTX</t>
  </si>
  <si>
    <t xml:space="preserve">7349-ALMUX</t>
  </si>
  <si>
    <t xml:space="preserve">2498-XLDZR</t>
  </si>
  <si>
    <t xml:space="preserve">0115-TFERT</t>
  </si>
  <si>
    <t xml:space="preserve">8429-XIBUM</t>
  </si>
  <si>
    <t xml:space="preserve">6981-TDRFT</t>
  </si>
  <si>
    <t xml:space="preserve">5906-CVLHP</t>
  </si>
  <si>
    <t xml:space="preserve">6421-SZVEM</t>
  </si>
  <si>
    <t xml:space="preserve">9360-OMDZZ</t>
  </si>
  <si>
    <t xml:space="preserve">3522-CDKHF</t>
  </si>
  <si>
    <t xml:space="preserve">6242-MBHPK</t>
  </si>
  <si>
    <t xml:space="preserve">0320-JDNQG</t>
  </si>
  <si>
    <t xml:space="preserve">9730-DRTMJ</t>
  </si>
  <si>
    <t xml:space="preserve">2959-EEXWB</t>
  </si>
  <si>
    <t xml:space="preserve">9526-JAWYF</t>
  </si>
  <si>
    <t xml:space="preserve">0979-MOZQI</t>
  </si>
  <si>
    <t xml:space="preserve">7011-CVEUC</t>
  </si>
  <si>
    <t xml:space="preserve">9871-ELEYA</t>
  </si>
  <si>
    <t xml:space="preserve">8033-ATFAS</t>
  </si>
  <si>
    <t xml:space="preserve">2985-FMWYF</t>
  </si>
  <si>
    <t xml:space="preserve">6397-JNZZG</t>
  </si>
  <si>
    <t xml:space="preserve">6047-SUHPR</t>
  </si>
  <si>
    <t xml:space="preserve">6663-JOCQO</t>
  </si>
  <si>
    <t xml:space="preserve">3521-SYVOR</t>
  </si>
  <si>
    <t xml:space="preserve">8046-DNVTL</t>
  </si>
  <si>
    <t xml:space="preserve">7032-LMBHI</t>
  </si>
  <si>
    <t xml:space="preserve">4883-QICIH</t>
  </si>
  <si>
    <t xml:space="preserve">1708-PBBOA</t>
  </si>
  <si>
    <t xml:space="preserve">3466-RITXD</t>
  </si>
  <si>
    <t xml:space="preserve">5419-JKZNQ</t>
  </si>
  <si>
    <t xml:space="preserve">6712-OAWRH</t>
  </si>
  <si>
    <t xml:space="preserve">7931-PXHFC</t>
  </si>
  <si>
    <t xml:space="preserve">8672-OAUPW</t>
  </si>
  <si>
    <t xml:space="preserve">5117-IFGPS</t>
  </si>
  <si>
    <t xml:space="preserve">9172-JITSM</t>
  </si>
  <si>
    <t xml:space="preserve">0148-DCDOS</t>
  </si>
  <si>
    <t xml:space="preserve">2746-DIJLO</t>
  </si>
  <si>
    <t xml:space="preserve">4248-HCETZ</t>
  </si>
  <si>
    <t xml:space="preserve">2685-SREOM</t>
  </si>
  <si>
    <t xml:space="preserve">4009-ALQFH</t>
  </si>
  <si>
    <t xml:space="preserve">0942-KOWSM</t>
  </si>
  <si>
    <t xml:space="preserve">7029-IJEJK</t>
  </si>
  <si>
    <t xml:space="preserve">5583-EJXRD</t>
  </si>
  <si>
    <t xml:space="preserve">8627-EHGIP</t>
  </si>
  <si>
    <t xml:space="preserve">8017-UVSZU</t>
  </si>
  <si>
    <t xml:space="preserve">9912-GVSEQ</t>
  </si>
  <si>
    <t xml:space="preserve">1818-ESQMW</t>
  </si>
  <si>
    <t xml:space="preserve">6311-UEUME</t>
  </si>
  <si>
    <t xml:space="preserve">7995-ZHHNZ</t>
  </si>
  <si>
    <t xml:space="preserve">3393-FMZPV</t>
  </si>
  <si>
    <t xml:space="preserve">7191-ADRGF</t>
  </si>
  <si>
    <t xml:space="preserve">6968-URWQU</t>
  </si>
  <si>
    <t xml:space="preserve">2430-USGXP</t>
  </si>
  <si>
    <t xml:space="preserve">2162-FRZAA</t>
  </si>
  <si>
    <t xml:space="preserve">3003-CMDUU</t>
  </si>
  <si>
    <t xml:space="preserve">4039-PIMHX</t>
  </si>
  <si>
    <t xml:space="preserve">0141-YEAYS</t>
  </si>
  <si>
    <t xml:space="preserve">7402-EYFXX</t>
  </si>
  <si>
    <t xml:space="preserve">5393-HJZSM</t>
  </si>
  <si>
    <t xml:space="preserve">3814-MLAXC</t>
  </si>
  <si>
    <t xml:space="preserve">0447-RXSGD</t>
  </si>
  <si>
    <t xml:space="preserve">6289-CPNLD</t>
  </si>
  <si>
    <t xml:space="preserve">4067-HLYQI</t>
  </si>
  <si>
    <t xml:space="preserve">7079-QRCBC</t>
  </si>
  <si>
    <t xml:space="preserve">1936-CZAKF</t>
  </si>
  <si>
    <t xml:space="preserve">7636-PEPNS</t>
  </si>
  <si>
    <t xml:space="preserve">3312-ZWLGF</t>
  </si>
  <si>
    <t xml:space="preserve">7392-YYPYJ</t>
  </si>
  <si>
    <t xml:space="preserve">6641-XRPSU</t>
  </si>
  <si>
    <t xml:space="preserve">2884-GBPFB</t>
  </si>
  <si>
    <t xml:space="preserve">9112-WSNPU</t>
  </si>
  <si>
    <t xml:space="preserve">6103-QCKFX</t>
  </si>
  <si>
    <t xml:space="preserve">4445-KWOKW</t>
  </si>
  <si>
    <t xml:space="preserve">8495-PRWFH</t>
  </si>
  <si>
    <t xml:space="preserve">1173-NOEYG</t>
  </si>
  <si>
    <t xml:space="preserve">5126-RCXYW</t>
  </si>
  <si>
    <t xml:space="preserve">4508-OEBEY</t>
  </si>
  <si>
    <t xml:space="preserve">0343-QLUZP</t>
  </si>
  <si>
    <t xml:space="preserve">8695-ARGXZ</t>
  </si>
  <si>
    <t xml:space="preserve">8080-POTJR</t>
  </si>
  <si>
    <t xml:space="preserve">8910-LEDAG</t>
  </si>
  <si>
    <t xml:space="preserve">8819-IMISP</t>
  </si>
  <si>
    <t xml:space="preserve">5480-TBGPH</t>
  </si>
  <si>
    <t xml:space="preserve">4676-WLUHT</t>
  </si>
  <si>
    <t xml:space="preserve">8751-EDEKA</t>
  </si>
  <si>
    <t xml:space="preserve">6892-XPFPU</t>
  </si>
  <si>
    <t xml:space="preserve">3884-UEBXB</t>
  </si>
  <si>
    <t xml:space="preserve">4183-WCSEP</t>
  </si>
  <si>
    <t xml:space="preserve">0215-BQKGS</t>
  </si>
  <si>
    <t xml:space="preserve">4597-NUCQV</t>
  </si>
  <si>
    <t xml:space="preserve">9885-AIBVB</t>
  </si>
  <si>
    <t xml:space="preserve">6738-ISCBM</t>
  </si>
  <si>
    <t xml:space="preserve">9609-BENEA</t>
  </si>
  <si>
    <t xml:space="preserve">9207-ZPANB</t>
  </si>
  <si>
    <t xml:space="preserve">9619-GSATL</t>
  </si>
  <si>
    <t xml:space="preserve">2616-UUTFK</t>
  </si>
  <si>
    <t xml:space="preserve">9465-RWMXL</t>
  </si>
  <si>
    <t xml:space="preserve">2292-XQWSV</t>
  </si>
  <si>
    <t xml:space="preserve">8393-DLHGA</t>
  </si>
  <si>
    <t xml:space="preserve">7721-JXEAW</t>
  </si>
  <si>
    <t xml:space="preserve">5524-KHNJP</t>
  </si>
  <si>
    <t xml:space="preserve">1097-FSPVW</t>
  </si>
  <si>
    <t xml:space="preserve">5619-PTMIK</t>
  </si>
  <si>
    <t xml:space="preserve">7253-UVNDW</t>
  </si>
  <si>
    <t xml:space="preserve">9362-MWODR</t>
  </si>
  <si>
    <t xml:space="preserve">0017-DINOC</t>
  </si>
  <si>
    <t xml:space="preserve">1194-HVAIF</t>
  </si>
  <si>
    <t xml:space="preserve">7269-JISCY</t>
  </si>
  <si>
    <t xml:space="preserve">2683-BPJSO</t>
  </si>
  <si>
    <t xml:space="preserve">0504-HHAPI</t>
  </si>
  <si>
    <t xml:space="preserve">4391-RESHN</t>
  </si>
  <si>
    <t xml:space="preserve">2851-STERV</t>
  </si>
  <si>
    <t xml:space="preserve">2245-ADZFJ</t>
  </si>
  <si>
    <t xml:space="preserve">9931-KGHOA</t>
  </si>
  <si>
    <t xml:space="preserve">9909-DFRJA</t>
  </si>
  <si>
    <t xml:space="preserve">9591-YVTEB</t>
  </si>
  <si>
    <t xml:space="preserve">6252-DFGTK</t>
  </si>
  <si>
    <t xml:space="preserve">5389-FFVKB</t>
  </si>
  <si>
    <t xml:space="preserve">8118-LSUEL</t>
  </si>
  <si>
    <t xml:space="preserve">3736-BLEPA</t>
  </si>
  <si>
    <t xml:space="preserve">2486-WYVVE</t>
  </si>
  <si>
    <t xml:space="preserve">8221-HVAYI</t>
  </si>
  <si>
    <t xml:space="preserve">4115-UMJFQ</t>
  </si>
  <si>
    <t xml:space="preserve">8313-NDOIA</t>
  </si>
  <si>
    <t xml:space="preserve">4826-DXMUP</t>
  </si>
  <si>
    <t xml:space="preserve">5307-UVGNB</t>
  </si>
  <si>
    <t xml:space="preserve">2034-CGRHZ</t>
  </si>
  <si>
    <t xml:space="preserve">3410-YOQBQ</t>
  </si>
  <si>
    <t xml:space="preserve">1597-LHYNC</t>
  </si>
  <si>
    <t xml:space="preserve">7657-DYEPJ</t>
  </si>
  <si>
    <t xml:space="preserve">7541-YLXCL</t>
  </si>
  <si>
    <t xml:space="preserve">4580-TMHJU</t>
  </si>
  <si>
    <t xml:space="preserve">1174-FGIFN</t>
  </si>
  <si>
    <t xml:space="preserve">3370-GQEAL</t>
  </si>
  <si>
    <t xml:space="preserve">0576-WNXXC</t>
  </si>
  <si>
    <t xml:space="preserve">2665-NPTGL</t>
  </si>
  <si>
    <t xml:space="preserve">9720-JJJOR</t>
  </si>
  <si>
    <t xml:space="preserve">0384-LPITE</t>
  </si>
  <si>
    <t xml:space="preserve">4186-ZBUEW</t>
  </si>
  <si>
    <t xml:space="preserve">8929-KSWIH</t>
  </si>
  <si>
    <t xml:space="preserve">4598-XLKNJ</t>
  </si>
  <si>
    <t xml:space="preserve">4735-ASGMA</t>
  </si>
  <si>
    <t xml:space="preserve">1766-GKNMI</t>
  </si>
  <si>
    <t xml:space="preserve">3038-PQIUY</t>
  </si>
  <si>
    <t xml:space="preserve">6599-CEBNN</t>
  </si>
  <si>
    <t xml:space="preserve">6635-MYYYZ</t>
  </si>
  <si>
    <t xml:space="preserve">6574-MCOEH</t>
  </si>
  <si>
    <t xml:space="preserve">0303-UNCIP</t>
  </si>
  <si>
    <t xml:space="preserve">6075-QMNRR</t>
  </si>
  <si>
    <t xml:space="preserve">5236-XMZJY</t>
  </si>
  <si>
    <t xml:space="preserve">6559-PDZLR</t>
  </si>
  <si>
    <t xml:space="preserve">8812-ZRHFP</t>
  </si>
  <si>
    <t xml:space="preserve">3209-ZPKFI</t>
  </si>
  <si>
    <t xml:space="preserve">8224-UAXBZ</t>
  </si>
  <si>
    <t xml:space="preserve">7614-QVWQL</t>
  </si>
  <si>
    <t xml:space="preserve">8625-AZYZY</t>
  </si>
  <si>
    <t xml:space="preserve">8069-RHUXK</t>
  </si>
  <si>
    <t xml:space="preserve">6341-JVQGF</t>
  </si>
  <si>
    <t xml:space="preserve">3160-TYXLT</t>
  </si>
  <si>
    <t xml:space="preserve">3397-AVTKU</t>
  </si>
  <si>
    <t xml:space="preserve">2040-OBMLJ</t>
  </si>
  <si>
    <t xml:space="preserve">4385-ZKVNW</t>
  </si>
  <si>
    <t xml:space="preserve">0823-HSCDJ</t>
  </si>
  <si>
    <t xml:space="preserve">7147-AYBAA</t>
  </si>
  <si>
    <t xml:space="preserve">2625-TRCZQ</t>
  </si>
  <si>
    <t xml:space="preserve">1716-LSAMB</t>
  </si>
  <si>
    <t xml:space="preserve">0298-XACET</t>
  </si>
  <si>
    <t xml:space="preserve">0222-CNVPT</t>
  </si>
  <si>
    <t xml:space="preserve">7927-AUXBZ</t>
  </si>
  <si>
    <t xml:space="preserve">0019-GFNTW</t>
  </si>
  <si>
    <t xml:space="preserve">2725-IWWBA</t>
  </si>
  <si>
    <t xml:space="preserve">1689-MRZQR</t>
  </si>
  <si>
    <t xml:space="preserve">6128-DAFVY</t>
  </si>
  <si>
    <t xml:space="preserve">0523-VNGTF</t>
  </si>
  <si>
    <t xml:space="preserve">9601-BRXPO</t>
  </si>
  <si>
    <t xml:space="preserve">8417-GSODA</t>
  </si>
  <si>
    <t xml:space="preserve">4489-SNOJF</t>
  </si>
  <si>
    <t xml:space="preserve">9029-FEGVJ</t>
  </si>
  <si>
    <t xml:space="preserve">4767-HZZHQ</t>
  </si>
  <si>
    <t xml:space="preserve">5060-TQUQN</t>
  </si>
  <si>
    <t xml:space="preserve">3132-TVFDZ</t>
  </si>
  <si>
    <t xml:space="preserve">9819-FBNSV</t>
  </si>
  <si>
    <t xml:space="preserve">9821-POOTN</t>
  </si>
  <si>
    <t xml:space="preserve">6538-POCHL</t>
  </si>
  <si>
    <t xml:space="preserve">3126-WQMGH</t>
  </si>
  <si>
    <t xml:space="preserve">1550-LOAHA</t>
  </si>
  <si>
    <t xml:space="preserve">4795-WRNVT</t>
  </si>
  <si>
    <t xml:space="preserve">6302-JGYRJ</t>
  </si>
  <si>
    <t xml:space="preserve">5125-CNDSP</t>
  </si>
  <si>
    <t xml:space="preserve">3597-MVHJT</t>
  </si>
  <si>
    <t xml:space="preserve">6741-EGCBI</t>
  </si>
  <si>
    <t xml:space="preserve">5301-GAUUY</t>
  </si>
  <si>
    <t xml:space="preserve">9565-JSNFM</t>
  </si>
  <si>
    <t xml:space="preserve">0431-APWVY</t>
  </si>
  <si>
    <t xml:space="preserve">7714-YXSMB</t>
  </si>
  <si>
    <t xml:space="preserve">3348-CFRNX</t>
  </si>
  <si>
    <t xml:space="preserve">1431-AIDJQ</t>
  </si>
  <si>
    <t xml:space="preserve">2242-MFOTG</t>
  </si>
  <si>
    <t xml:space="preserve">9127-QRZMH</t>
  </si>
  <si>
    <t xml:space="preserve">0930-EHUZA</t>
  </si>
  <si>
    <t xml:space="preserve">0082-OQIQY</t>
  </si>
  <si>
    <t xml:space="preserve">1834-ABKHQ</t>
  </si>
  <si>
    <t xml:space="preserve">2455-USLMV</t>
  </si>
  <si>
    <t xml:space="preserve">2511-MORQY</t>
  </si>
  <si>
    <t xml:space="preserve">7274-CGTOD</t>
  </si>
  <si>
    <t xml:space="preserve">1422-DGUBX</t>
  </si>
  <si>
    <t xml:space="preserve">6259-WJQLC</t>
  </si>
  <si>
    <t xml:space="preserve">5294-DMSFH</t>
  </si>
  <si>
    <t xml:space="preserve">6897-UUBNU</t>
  </si>
  <si>
    <t xml:space="preserve">0524-IAVZO</t>
  </si>
  <si>
    <t xml:space="preserve">9767-FFLEM</t>
  </si>
  <si>
    <t xml:space="preserve">8182-BJDSI</t>
  </si>
  <si>
    <t xml:space="preserve">5213-TWWJU</t>
  </si>
  <si>
    <t xml:space="preserve">6267-DCFFZ</t>
  </si>
  <si>
    <t xml:space="preserve">6177-PEVRA</t>
  </si>
  <si>
    <t xml:space="preserve">5307-DZCVC</t>
  </si>
  <si>
    <t xml:space="preserve">3282-ZISZV</t>
  </si>
  <si>
    <t xml:space="preserve">5216-WASFJ</t>
  </si>
  <si>
    <t xml:space="preserve">5724-BIDBU</t>
  </si>
  <si>
    <t xml:space="preserve">2150-WLKUW</t>
  </si>
  <si>
    <t xml:space="preserve">1596-BBVTG</t>
  </si>
  <si>
    <t xml:space="preserve">8294-UIMBA</t>
  </si>
  <si>
    <t xml:space="preserve">3441-CGZJH</t>
  </si>
  <si>
    <t xml:space="preserve">5650-YLIBA</t>
  </si>
  <si>
    <t xml:space="preserve">9606-PBKBQ</t>
  </si>
  <si>
    <t xml:space="preserve">7707-PYBBH</t>
  </si>
  <si>
    <t xml:space="preserve">7129-AZJDE</t>
  </si>
  <si>
    <t xml:space="preserve">4831-EOBFE</t>
  </si>
  <si>
    <t xml:space="preserve">0454-OKRCT</t>
  </si>
  <si>
    <t xml:space="preserve">3445-HXXGF</t>
  </si>
  <si>
    <t xml:space="preserve">5306-BVTKJ</t>
  </si>
  <si>
    <t xml:space="preserve">9253-QXKBE</t>
  </si>
  <si>
    <t xml:space="preserve">9308-ANMVE</t>
  </si>
  <si>
    <t xml:space="preserve">5130-IEKQT</t>
  </si>
  <si>
    <t xml:space="preserve">6368-NWMCE</t>
  </si>
  <si>
    <t xml:space="preserve">9369-XFEHK</t>
  </si>
  <si>
    <t xml:space="preserve">7016-NVRIC</t>
  </si>
  <si>
    <t xml:space="preserve">7459-IMVYU</t>
  </si>
  <si>
    <t xml:space="preserve">9938-ZREHM</t>
  </si>
  <si>
    <t xml:space="preserve">3026-ATZYV</t>
  </si>
  <si>
    <t xml:space="preserve">1481-ZUWZA</t>
  </si>
  <si>
    <t xml:space="preserve">4948-WBBKL</t>
  </si>
  <si>
    <t xml:space="preserve">6402-ZFPPI</t>
  </si>
  <si>
    <t xml:space="preserve">3536-IQCTX</t>
  </si>
  <si>
    <t xml:space="preserve">2577-GVSIL</t>
  </si>
  <si>
    <t xml:space="preserve">9944-AEXBM</t>
  </si>
  <si>
    <t xml:space="preserve">1730-ZMAME</t>
  </si>
  <si>
    <t xml:space="preserve">2478-EEWWM</t>
  </si>
  <si>
    <t xml:space="preserve">6992-TKNYO</t>
  </si>
  <si>
    <t xml:space="preserve">8982-NHAVY</t>
  </si>
  <si>
    <t xml:space="preserve">0410-IPFTY</t>
  </si>
  <si>
    <t xml:space="preserve">0730-KOAVE</t>
  </si>
  <si>
    <t xml:space="preserve">1866-NXPSP</t>
  </si>
  <si>
    <t xml:space="preserve">9323-HGFWY</t>
  </si>
  <si>
    <t xml:space="preserve">9777-WJJPR</t>
  </si>
  <si>
    <t xml:space="preserve">6635-CPNUN</t>
  </si>
  <si>
    <t xml:space="preserve">7674-YTAFD</t>
  </si>
  <si>
    <t xml:space="preserve">5129-JLPIS</t>
  </si>
  <si>
    <t xml:space="preserve">7272-QDCKA</t>
  </si>
  <si>
    <t xml:space="preserve">6416-JNVRK</t>
  </si>
  <si>
    <t xml:space="preserve">6968-MHOMU</t>
  </si>
  <si>
    <t xml:space="preserve">8242-PDSGJ</t>
  </si>
  <si>
    <t xml:space="preserve">4825-XJGDM</t>
  </si>
  <si>
    <t xml:space="preserve">4911-BANWH</t>
  </si>
  <si>
    <t xml:space="preserve">2082-OJVTK</t>
  </si>
  <si>
    <t xml:space="preserve">1154-HYWWO</t>
  </si>
  <si>
    <t xml:space="preserve">6900-PXRMS</t>
  </si>
  <si>
    <t xml:space="preserve">0479-HMSWA</t>
  </si>
  <si>
    <t xml:space="preserve">5813-UECBU</t>
  </si>
  <si>
    <t xml:space="preserve">8988-ECPJR</t>
  </si>
  <si>
    <t xml:space="preserve">5472-CVMDX</t>
  </si>
  <si>
    <t xml:space="preserve">2348-KCJLT</t>
  </si>
  <si>
    <t xml:space="preserve">4811-JBUVU</t>
  </si>
  <si>
    <t xml:space="preserve">9633-DENPU</t>
  </si>
  <si>
    <t xml:space="preserve">5651-YLPRD</t>
  </si>
  <si>
    <t xml:space="preserve">4673-KKSLS</t>
  </si>
  <si>
    <t xml:space="preserve">4971-PUYQO</t>
  </si>
  <si>
    <t xml:space="preserve">3229-USWAR</t>
  </si>
  <si>
    <t xml:space="preserve">9351-LZYGF</t>
  </si>
  <si>
    <t xml:space="preserve">4174-LPGTI</t>
  </si>
  <si>
    <t xml:space="preserve">8149-AIQCG</t>
  </si>
  <si>
    <t xml:space="preserve">6873-UDNLD</t>
  </si>
  <si>
    <t xml:space="preserve">8100-HZZLJ</t>
  </si>
  <si>
    <t xml:space="preserve">1925-LFCZZ</t>
  </si>
  <si>
    <t xml:space="preserve">1771-OADNZ</t>
  </si>
  <si>
    <t xml:space="preserve">3023-GFLBR</t>
  </si>
  <si>
    <t xml:space="preserve">3780-DDGSE</t>
  </si>
  <si>
    <t xml:space="preserve">3249-VHRIP</t>
  </si>
  <si>
    <t xml:space="preserve">6211-WHMYA</t>
  </si>
  <si>
    <t xml:space="preserve">9086-YJYXS</t>
  </si>
  <si>
    <t xml:space="preserve">7025-WCBNE</t>
  </si>
  <si>
    <t xml:space="preserve">0886-QGENL</t>
  </si>
  <si>
    <t xml:space="preserve">6032-KRXXO</t>
  </si>
  <si>
    <t xml:space="preserve">3550-SAHFP</t>
  </si>
  <si>
    <t xml:space="preserve">2684-EIWEO</t>
  </si>
  <si>
    <t xml:space="preserve">4615-PIVVU</t>
  </si>
  <si>
    <t xml:space="preserve">3511-BFTJW</t>
  </si>
  <si>
    <t xml:space="preserve">2541-YGPKE</t>
  </si>
  <si>
    <t xml:space="preserve">7241-AJHFS</t>
  </si>
  <si>
    <t xml:space="preserve">5149-CUZUJ</t>
  </si>
  <si>
    <t xml:space="preserve">8571-ZCMCX</t>
  </si>
  <si>
    <t xml:space="preserve">5872-OEQNH</t>
  </si>
  <si>
    <t xml:space="preserve">9209-NWPGU</t>
  </si>
  <si>
    <t xml:space="preserve">8882-TLVRW</t>
  </si>
  <si>
    <t xml:space="preserve">1264-FUHCX</t>
  </si>
  <si>
    <t xml:space="preserve">3707-LRWZD</t>
  </si>
  <si>
    <t xml:space="preserve">3621-CHYVB</t>
  </si>
  <si>
    <t xml:space="preserve">6941-KXRRV</t>
  </si>
  <si>
    <t xml:space="preserve">8668-KNZTI</t>
  </si>
  <si>
    <t xml:space="preserve">0022-TCJCI</t>
  </si>
  <si>
    <t xml:space="preserve">7587-AOVVU</t>
  </si>
  <si>
    <t xml:space="preserve">3893-JRNFS</t>
  </si>
  <si>
    <t xml:space="preserve">9670-BPNXF</t>
  </si>
  <si>
    <t xml:space="preserve">0516-OOHAR</t>
  </si>
  <si>
    <t xml:space="preserve">2996-XAUVF</t>
  </si>
  <si>
    <t xml:space="preserve">8608-OZTLB</t>
  </si>
  <si>
    <t xml:space="preserve">3976-BWUCK</t>
  </si>
  <si>
    <t xml:space="preserve">3640-PHQXK</t>
  </si>
  <si>
    <t xml:space="preserve">0468-YRPXN</t>
  </si>
  <si>
    <t xml:space="preserve">2675-OTVVJ</t>
  </si>
  <si>
    <t xml:space="preserve">4016-BJKTZ</t>
  </si>
  <si>
    <t xml:space="preserve">5569-OUICF</t>
  </si>
  <si>
    <t xml:space="preserve">4565-EVZMJ</t>
  </si>
  <si>
    <t xml:space="preserve">1480-IVEVR</t>
  </si>
  <si>
    <t xml:space="preserve">4785-QRJHC</t>
  </si>
  <si>
    <t xml:space="preserve">8496-DMZUK</t>
  </si>
  <si>
    <t xml:space="preserve">5898-IGSLP</t>
  </si>
  <si>
    <t xml:space="preserve">7663-ZTEGJ</t>
  </si>
  <si>
    <t xml:space="preserve">2338-BQEZT</t>
  </si>
  <si>
    <t xml:space="preserve">6486-LHTMA</t>
  </si>
  <si>
    <t xml:space="preserve">9500-LTVBP</t>
  </si>
  <si>
    <t xml:space="preserve">2055-SIFSS</t>
  </si>
  <si>
    <t xml:space="preserve">9574-RKJIF</t>
  </si>
  <si>
    <t xml:space="preserve">5788-YPOEG</t>
  </si>
  <si>
    <t xml:space="preserve">7627-JKIAZ</t>
  </si>
  <si>
    <t xml:space="preserve">1338-CECEE</t>
  </si>
  <si>
    <t xml:space="preserve">8696-JKZNU</t>
  </si>
  <si>
    <t xml:space="preserve">5692-ICXLW</t>
  </si>
  <si>
    <t xml:space="preserve">7136-IHZJA</t>
  </si>
  <si>
    <t xml:space="preserve">3325-FUYCG</t>
  </si>
  <si>
    <t xml:space="preserve">9450-TRJUU</t>
  </si>
  <si>
    <t xml:space="preserve">2475-MROZF</t>
  </si>
  <si>
    <t xml:space="preserve">6313-GIDIT</t>
  </si>
  <si>
    <t xml:space="preserve">6092-QZVPP</t>
  </si>
  <si>
    <t xml:space="preserve">1258-YMZNM</t>
  </si>
  <si>
    <t xml:space="preserve">0111-KLBQG</t>
  </si>
  <si>
    <t xml:space="preserve">4000-VGMQP</t>
  </si>
  <si>
    <t xml:space="preserve">4902-OHLSK</t>
  </si>
  <si>
    <t xml:space="preserve">9600-UDOPK</t>
  </si>
  <si>
    <t xml:space="preserve">3096-JRDSO</t>
  </si>
  <si>
    <t xml:space="preserve">1041-RXHRA</t>
  </si>
  <si>
    <t xml:space="preserve">4846-WHAFZ</t>
  </si>
  <si>
    <t xml:space="preserve">9286-DOJGF</t>
  </si>
  <si>
    <t xml:space="preserve">5222-IMUKT</t>
  </si>
  <si>
    <t xml:space="preserve">5498-TXHLF</t>
  </si>
  <si>
    <t xml:space="preserve">0666-UXTJO</t>
  </si>
  <si>
    <t xml:space="preserve">1921-KYSAY</t>
  </si>
  <si>
    <t xml:space="preserve">7813-ZGGAW</t>
  </si>
  <si>
    <t xml:space="preserve">0104-PPXDV</t>
  </si>
  <si>
    <t xml:space="preserve">6481-ESCNL</t>
  </si>
  <si>
    <t xml:space="preserve">4598-ZADCK</t>
  </si>
  <si>
    <t xml:space="preserve">4381-MHQDC</t>
  </si>
  <si>
    <t xml:space="preserve">8738-JOKAR</t>
  </si>
  <si>
    <t xml:space="preserve">6229-UOLQL</t>
  </si>
  <si>
    <t xml:space="preserve">5846-QFDFI</t>
  </si>
  <si>
    <t xml:space="preserve">2357-COQEK</t>
  </si>
  <si>
    <t xml:space="preserve">5862-BRIXZ</t>
  </si>
  <si>
    <t xml:space="preserve">6061-GWWAV</t>
  </si>
  <si>
    <t xml:space="preserve">8869-TORSS</t>
  </si>
  <si>
    <t xml:space="preserve">9904-EHEVJ</t>
  </si>
  <si>
    <t xml:space="preserve">5153-RTHKF</t>
  </si>
  <si>
    <t xml:space="preserve">8189-XRIKE</t>
  </si>
  <si>
    <t xml:space="preserve">0743-HRVFF</t>
  </si>
  <si>
    <t xml:space="preserve">4821-SJHJV</t>
  </si>
  <si>
    <t xml:space="preserve">6171-ZTVYB</t>
  </si>
  <si>
    <t xml:space="preserve">9000-PLFUZ</t>
  </si>
  <si>
    <t xml:space="preserve">6718-BDGHG</t>
  </si>
  <si>
    <t xml:space="preserve">3192-LNKRK</t>
  </si>
  <si>
    <t xml:space="preserve">0354-WYROK</t>
  </si>
  <si>
    <t xml:space="preserve">4611-ANLQC</t>
  </si>
  <si>
    <t xml:space="preserve">9592-ERDKV</t>
  </si>
  <si>
    <t xml:space="preserve">3842-IYKUE</t>
  </si>
  <si>
    <t xml:space="preserve">1028-FFNJK</t>
  </si>
  <si>
    <t xml:space="preserve">9830-ECLEN</t>
  </si>
  <si>
    <t xml:space="preserve">0635-WKOLD</t>
  </si>
  <si>
    <t xml:space="preserve">2408-PSJVE</t>
  </si>
  <si>
    <t xml:space="preserve">9060-HJJRW</t>
  </si>
  <si>
    <t xml:space="preserve">5325-UWTWJ</t>
  </si>
  <si>
    <t xml:space="preserve">8290-YWKHZ</t>
  </si>
  <si>
    <t xml:space="preserve">8949-JTMAY</t>
  </si>
  <si>
    <t xml:space="preserve">6723-CEGQI</t>
  </si>
  <si>
    <t xml:space="preserve">8624-GIOUT</t>
  </si>
  <si>
    <t xml:space="preserve">1482-OXZSY</t>
  </si>
  <si>
    <t xml:space="preserve">1910-FMXJM</t>
  </si>
  <si>
    <t xml:space="preserve">1855-AGAWH</t>
  </si>
  <si>
    <t xml:space="preserve">2692-BUCFV</t>
  </si>
  <si>
    <t xml:space="preserve">3565-UNOCC</t>
  </si>
  <si>
    <t xml:space="preserve">7739-LAXOG</t>
  </si>
  <si>
    <t xml:space="preserve">9142-KZXOP</t>
  </si>
  <si>
    <t xml:space="preserve">9200-NLNPD</t>
  </si>
  <si>
    <t xml:space="preserve">0567-XRHCU</t>
  </si>
  <si>
    <t xml:space="preserve">1534-OULXE</t>
  </si>
  <si>
    <t xml:space="preserve">0526-SXDJP</t>
  </si>
  <si>
    <t xml:space="preserve">8329-UTMVM</t>
  </si>
  <si>
    <t xml:space="preserve">8849-AYPTR</t>
  </si>
  <si>
    <t xml:space="preserve">3001-UNBTL</t>
  </si>
  <si>
    <t xml:space="preserve">3908-MKIMJ</t>
  </si>
  <si>
    <t xml:space="preserve">6008-NAIXK</t>
  </si>
  <si>
    <t xml:space="preserve">6543-XRMYR</t>
  </si>
  <si>
    <t xml:space="preserve">6322-HRPFA</t>
  </si>
  <si>
    <t xml:space="preserve">0674-DGMAQ</t>
  </si>
  <si>
    <t xml:space="preserve">4826-TZEVA</t>
  </si>
  <si>
    <t xml:space="preserve">7748-UMTRK</t>
  </si>
  <si>
    <t xml:space="preserve">3714-XPXBW</t>
  </si>
  <si>
    <t xml:space="preserve">4701-AHWMW</t>
  </si>
  <si>
    <t xml:space="preserve">5899-OUVKV</t>
  </si>
  <si>
    <t xml:space="preserve">6578-KRMAW</t>
  </si>
  <si>
    <t xml:space="preserve">8868-WOZGU</t>
  </si>
  <si>
    <t xml:space="preserve">2137-DQMEV</t>
  </si>
  <si>
    <t xml:space="preserve">4817-VYYWS</t>
  </si>
  <si>
    <t xml:space="preserve">0657-DOGUM</t>
  </si>
  <si>
    <t xml:space="preserve">2495-KZNFB</t>
  </si>
  <si>
    <t xml:space="preserve">8714-EUHJO</t>
  </si>
  <si>
    <t xml:space="preserve">9693-XMUOB</t>
  </si>
  <si>
    <t xml:space="preserve">1104-TNLZA</t>
  </si>
  <si>
    <t xml:space="preserve">4636-JGAAI</t>
  </si>
  <si>
    <t xml:space="preserve">0471-LVHGK</t>
  </si>
  <si>
    <t xml:space="preserve">7951-VRDVK</t>
  </si>
  <si>
    <t xml:space="preserve">4021-RQSNY</t>
  </si>
  <si>
    <t xml:space="preserve">9501-UKKNL</t>
  </si>
  <si>
    <t xml:space="preserve">7771-CFQRQ</t>
  </si>
  <si>
    <t xml:space="preserve">2105-PHWON</t>
  </si>
  <si>
    <t xml:space="preserve">7599-NTMDP</t>
  </si>
  <si>
    <t xml:space="preserve">3174-AKMAS</t>
  </si>
  <si>
    <t xml:space="preserve">1282-IHQAC</t>
  </si>
  <si>
    <t xml:space="preserve">9948-YPTDG</t>
  </si>
  <si>
    <t xml:space="preserve">5294-CDGWY</t>
  </si>
  <si>
    <t xml:space="preserve">2985-JUUBZ</t>
  </si>
  <si>
    <t xml:space="preserve">3208-YPIOE</t>
  </si>
  <si>
    <t xml:space="preserve">2402-TAIRZ</t>
  </si>
  <si>
    <t xml:space="preserve">5959-BELXA</t>
  </si>
  <si>
    <t xml:space="preserve">8914-RBTSB</t>
  </si>
  <si>
    <t xml:space="preserve">9150-HEPMB</t>
  </si>
  <si>
    <t xml:space="preserve">6874-SGLHU</t>
  </si>
  <si>
    <t xml:space="preserve">5499-ECUTN</t>
  </si>
  <si>
    <t xml:space="preserve">3672-YITQD</t>
  </si>
  <si>
    <t xml:space="preserve">1163-ONYEY</t>
  </si>
  <si>
    <t xml:space="preserve">4342-HFXWS</t>
  </si>
  <si>
    <t xml:space="preserve">4377-VDHYI</t>
  </si>
  <si>
    <t xml:space="preserve">9782-LGXMC</t>
  </si>
  <si>
    <t xml:space="preserve">5386-THSLQ</t>
  </si>
  <si>
    <t xml:space="preserve">5073-WXOYN</t>
  </si>
  <si>
    <t xml:space="preserve">4622-YNKIJ</t>
  </si>
  <si>
    <t xml:space="preserve">6352-TWCAU</t>
  </si>
  <si>
    <t xml:space="preserve">4628-WQCQQ</t>
  </si>
  <si>
    <t xml:space="preserve">5825-XJOCM</t>
  </si>
  <si>
    <t xml:space="preserve">8996-ZROXE</t>
  </si>
  <si>
    <t xml:space="preserve">2037-XJFUP</t>
  </si>
  <si>
    <t xml:space="preserve">5762-TJXGK</t>
  </si>
  <si>
    <t xml:space="preserve">4549-ZDQYY</t>
  </si>
  <si>
    <t xml:space="preserve">3401-URHDA</t>
  </si>
  <si>
    <t xml:space="preserve">8878-RYUKI</t>
  </si>
  <si>
    <t xml:space="preserve">5944-UGLLK</t>
  </si>
  <si>
    <t xml:space="preserve">7892-POOKP</t>
  </si>
  <si>
    <t xml:space="preserve">9647-ERGBE</t>
  </si>
  <si>
    <t xml:space="preserve">3400-ESFUW</t>
  </si>
  <si>
    <t xml:space="preserve">6374-AFWOX</t>
  </si>
  <si>
    <t xml:space="preserve">2362-IBOOY</t>
  </si>
  <si>
    <t xml:space="preserve">2550-AEVRU</t>
  </si>
  <si>
    <t xml:space="preserve">8166-ORCHU</t>
  </si>
  <si>
    <t xml:space="preserve">0562-KBDVM</t>
  </si>
  <si>
    <t xml:space="preserve">8401-EMUWF</t>
  </si>
  <si>
    <t xml:space="preserve">2321-OMBXY</t>
  </si>
  <si>
    <t xml:space="preserve">1768-HNVGJ</t>
  </si>
  <si>
    <t xml:space="preserve">7774-OJSXI</t>
  </si>
  <si>
    <t xml:space="preserve">0362-ZBZWJ</t>
  </si>
  <si>
    <t xml:space="preserve">6504-VBLFL</t>
  </si>
  <si>
    <t xml:space="preserve">3999-WRNGR</t>
  </si>
  <si>
    <t xml:space="preserve">7876-AEHIG</t>
  </si>
  <si>
    <t xml:space="preserve">6711-VTNRE</t>
  </si>
  <si>
    <t xml:space="preserve">5150-LJNSR</t>
  </si>
  <si>
    <t xml:space="preserve">6516-NKQBO</t>
  </si>
  <si>
    <t xml:space="preserve">8756-RDDLT</t>
  </si>
  <si>
    <t xml:space="preserve">5269-NRGDP</t>
  </si>
  <si>
    <t xml:space="preserve">2405-LBMUW</t>
  </si>
  <si>
    <t xml:space="preserve">8728-SKJLR</t>
  </si>
  <si>
    <t xml:space="preserve">6088-BXMRG</t>
  </si>
  <si>
    <t xml:space="preserve">1139-WUOAH</t>
  </si>
  <si>
    <t xml:space="preserve">8591-NXRCV</t>
  </si>
  <si>
    <t xml:space="preserve">7682-AZNDK</t>
  </si>
  <si>
    <t xml:space="preserve">7422-WNBTY</t>
  </si>
  <si>
    <t xml:space="preserve">1114-CENIM</t>
  </si>
  <si>
    <t xml:space="preserve">7733-UDMTP</t>
  </si>
  <si>
    <t xml:space="preserve">9114-AAFQH</t>
  </si>
  <si>
    <t xml:space="preserve">4998-IKFSE</t>
  </si>
  <si>
    <t xml:space="preserve">3161-GETRM</t>
  </si>
  <si>
    <t xml:space="preserve">9610-WCESF</t>
  </si>
  <si>
    <t xml:space="preserve">5792-JALQC</t>
  </si>
  <si>
    <t xml:space="preserve">5244-IRFIH</t>
  </si>
  <si>
    <t xml:space="preserve">7776-QGYJC</t>
  </si>
  <si>
    <t xml:space="preserve">7954-MLBUN</t>
  </si>
  <si>
    <t xml:space="preserve">3594-UVONA</t>
  </si>
  <si>
    <t xml:space="preserve">5095-ETBRJ</t>
  </si>
  <si>
    <t xml:space="preserve">9102-OXKFY</t>
  </si>
  <si>
    <t xml:space="preserve">1335-MXCSE</t>
  </si>
  <si>
    <t xml:space="preserve">2107-FBPTK</t>
  </si>
  <si>
    <t xml:space="preserve">2253-KPMNB</t>
  </si>
  <si>
    <t xml:space="preserve">3399-BMLVW</t>
  </si>
  <si>
    <t xml:space="preserve">6896-SRVYQ</t>
  </si>
  <si>
    <t xml:space="preserve">1644-IRKSF</t>
  </si>
  <si>
    <t xml:space="preserve">2516-XSJKX</t>
  </si>
  <si>
    <t xml:space="preserve">2190-BCXEC</t>
  </si>
  <si>
    <t xml:space="preserve">5913-INRQV</t>
  </si>
  <si>
    <t xml:space="preserve">8947-YRTDV</t>
  </si>
  <si>
    <t xml:space="preserve">8400-WZICQ</t>
  </si>
  <si>
    <t xml:space="preserve">5373-SFODM</t>
  </si>
  <si>
    <t xml:space="preserve">2896-TBNBE</t>
  </si>
  <si>
    <t xml:space="preserve">6195-MELTI</t>
  </si>
  <si>
    <t xml:space="preserve">9286-BHDQG</t>
  </si>
  <si>
    <t xml:space="preserve">2240-HSJQD</t>
  </si>
  <si>
    <t xml:space="preserve">2603-HVKCG</t>
  </si>
  <si>
    <t xml:space="preserve">2239-CGBUZ</t>
  </si>
  <si>
    <t xml:space="preserve">3312-UUMZW</t>
  </si>
  <si>
    <t xml:space="preserve">2921-XWDJH</t>
  </si>
  <si>
    <t xml:space="preserve">0617-AQNWT</t>
  </si>
  <si>
    <t xml:space="preserve">3957-LXOLK</t>
  </si>
  <si>
    <t xml:space="preserve">4547-FZJWE</t>
  </si>
  <si>
    <t xml:space="preserve">6261-RCVNS</t>
  </si>
  <si>
    <t xml:space="preserve">5886-VLQVU</t>
  </si>
  <si>
    <t xml:space="preserve">2842-BCQGE</t>
  </si>
  <si>
    <t xml:space="preserve">9470-XCCEM</t>
  </si>
  <si>
    <t xml:space="preserve">3865-QBWSJ</t>
  </si>
  <si>
    <t xml:space="preserve">5198-HQAEN</t>
  </si>
  <si>
    <t xml:space="preserve">4859-ZSRDZ</t>
  </si>
  <si>
    <t xml:space="preserve">7502-BNYGS</t>
  </si>
  <si>
    <t xml:space="preserve">0585-EGDDA</t>
  </si>
  <si>
    <t xml:space="preserve">1702-CCFNJ</t>
  </si>
  <si>
    <t xml:space="preserve">7137-RYLPP</t>
  </si>
  <si>
    <t xml:space="preserve">7672-VFMXZ</t>
  </si>
  <si>
    <t xml:space="preserve">7100-FQPRV</t>
  </si>
  <si>
    <t xml:space="preserve">0412-UCCNP</t>
  </si>
  <si>
    <t xml:space="preserve">8780-YRMTT</t>
  </si>
  <si>
    <t xml:space="preserve">2378-HTWFW</t>
  </si>
  <si>
    <t xml:space="preserve">1421-HCERK</t>
  </si>
  <si>
    <t xml:space="preserve">4106-HADHQ</t>
  </si>
  <si>
    <t xml:space="preserve">0963-ZBDRN</t>
  </si>
  <si>
    <t xml:space="preserve">2794-XIMMO</t>
  </si>
  <si>
    <t xml:space="preserve">1254-IZEYF</t>
  </si>
  <si>
    <t xml:space="preserve">5281-BUZGT</t>
  </si>
  <si>
    <t xml:space="preserve">7576-ASEJU</t>
  </si>
  <si>
    <t xml:space="preserve">5032-USPKF</t>
  </si>
  <si>
    <t xml:space="preserve">9508-ILZDG</t>
  </si>
  <si>
    <t xml:space="preserve">2669-QVCRG</t>
  </si>
  <si>
    <t xml:space="preserve">3164-YAXFY</t>
  </si>
  <si>
    <t xml:space="preserve">7730-IUTDZ</t>
  </si>
  <si>
    <t xml:space="preserve">2676-SSLTO</t>
  </si>
  <si>
    <t xml:space="preserve">7666-WKRON</t>
  </si>
  <si>
    <t xml:space="preserve">6030-REHUX</t>
  </si>
  <si>
    <t xml:space="preserve">8818-XYFCQ</t>
  </si>
  <si>
    <t xml:space="preserve">1550-EENBN</t>
  </si>
  <si>
    <t xml:space="preserve">6393-WRYZE</t>
  </si>
  <si>
    <t xml:space="preserve">7013-PSXHK</t>
  </si>
  <si>
    <t xml:space="preserve">3566-CAAYU</t>
  </si>
  <si>
    <t xml:space="preserve">9917-KWRBE</t>
  </si>
  <si>
    <t xml:space="preserve">1552-AAGRX</t>
  </si>
  <si>
    <t xml:space="preserve">9762-YAQAA</t>
  </si>
  <si>
    <t xml:space="preserve">8621-MNIHH</t>
  </si>
  <si>
    <t xml:space="preserve">1641-RQDAY</t>
  </si>
  <si>
    <t xml:space="preserve">9738-QLWTP</t>
  </si>
  <si>
    <t xml:space="preserve">5135-RDDQL</t>
  </si>
  <si>
    <t xml:space="preserve">3714-JTVOV</t>
  </si>
  <si>
    <t xml:space="preserve">2634-HCZGT</t>
  </si>
  <si>
    <t xml:space="preserve">2361-UPSND</t>
  </si>
  <si>
    <t xml:space="preserve">1193-RTSLK</t>
  </si>
  <si>
    <t xml:space="preserve">7957-RYHQD</t>
  </si>
  <si>
    <t xml:space="preserve">6745-JEFZB</t>
  </si>
  <si>
    <t xml:space="preserve">5110-CHOPY</t>
  </si>
  <si>
    <t xml:space="preserve">5696-JVVQY</t>
  </si>
  <si>
    <t xml:space="preserve">8800-ZKRFW</t>
  </si>
  <si>
    <t xml:space="preserve">4077-CROMM</t>
  </si>
  <si>
    <t xml:space="preserve">6701-DHKWQ</t>
  </si>
  <si>
    <t xml:space="preserve">8510-TMWYB</t>
  </si>
  <si>
    <t xml:space="preserve">0048-LUMLS</t>
  </si>
  <si>
    <t xml:space="preserve">7128-GGCNO</t>
  </si>
  <si>
    <t xml:space="preserve">4682-BLBUC</t>
  </si>
  <si>
    <t xml:space="preserve">2758-RNWXS</t>
  </si>
  <si>
    <t xml:space="preserve">5498-IBWPI</t>
  </si>
  <si>
    <t xml:space="preserve">3537-RYBHH</t>
  </si>
  <si>
    <t xml:space="preserve">2351-BKRZW</t>
  </si>
  <si>
    <t xml:space="preserve">4501-UYKBC</t>
  </si>
  <si>
    <t xml:space="preserve">8587-XYZSF</t>
  </si>
  <si>
    <t xml:space="preserve">7110-BDTWG</t>
  </si>
  <si>
    <t xml:space="preserve">0440-MOGPM</t>
  </si>
  <si>
    <t xml:space="preserve">7136-RVDTZ</t>
  </si>
  <si>
    <t xml:space="preserve">7530-HDYDS</t>
  </si>
  <si>
    <t xml:space="preserve">3474-BAFSJ</t>
  </si>
  <si>
    <t xml:space="preserve">6986-IJDHX</t>
  </si>
  <si>
    <t xml:space="preserve">0134-XWXCE</t>
  </si>
  <si>
    <t xml:space="preserve">1932-UEDCX</t>
  </si>
  <si>
    <t xml:space="preserve">2479-BRAMR</t>
  </si>
  <si>
    <t xml:space="preserve">6959-GQEGV</t>
  </si>
  <si>
    <t xml:space="preserve">4194-FJARJ</t>
  </si>
  <si>
    <t xml:space="preserve">7153-CHRBV</t>
  </si>
  <si>
    <t xml:space="preserve">9921-EZKBY</t>
  </si>
  <si>
    <t xml:space="preserve">5397-NSKQG</t>
  </si>
  <si>
    <t xml:space="preserve">3489-VSFRD</t>
  </si>
  <si>
    <t xml:space="preserve">4636-OLWOE</t>
  </si>
  <si>
    <t xml:space="preserve">6080-TCMYC</t>
  </si>
  <si>
    <t xml:space="preserve">9640-ZSLDC</t>
  </si>
  <si>
    <t xml:space="preserve">7037-MTYVW</t>
  </si>
  <si>
    <t xml:space="preserve">2974-GGUXS</t>
  </si>
  <si>
    <t xml:space="preserve">2873-ZLIWT</t>
  </si>
  <si>
    <t xml:space="preserve">9755-JHNMN</t>
  </si>
  <si>
    <t xml:space="preserve">1732-VHUBQ</t>
  </si>
  <si>
    <t xml:space="preserve">9003-CPATH</t>
  </si>
  <si>
    <t xml:space="preserve">2824-MYYBN</t>
  </si>
  <si>
    <t xml:space="preserve">3605-JISKB</t>
  </si>
  <si>
    <t xml:space="preserve">8709-KRDVL</t>
  </si>
  <si>
    <t xml:space="preserve">8879-ZKJOF</t>
  </si>
  <si>
    <t xml:space="preserve">4702-HDRKD</t>
  </si>
  <si>
    <t xml:space="preserve">9170-GYZJC</t>
  </si>
  <si>
    <t xml:space="preserve">6647-ZEDXT</t>
  </si>
  <si>
    <t xml:space="preserve">4254-QPEDE</t>
  </si>
  <si>
    <t xml:space="preserve">2809-ZMYOQ</t>
  </si>
  <si>
    <t xml:space="preserve">6203-HBZPA</t>
  </si>
  <si>
    <t xml:space="preserve">5651-CRHKQ</t>
  </si>
  <si>
    <t xml:space="preserve">2672-TGEFF</t>
  </si>
  <si>
    <t xml:space="preserve">1024-KPRBB</t>
  </si>
  <si>
    <t xml:space="preserve">4568-KNYWR</t>
  </si>
  <si>
    <t xml:space="preserve">0380-NEAVX</t>
  </si>
  <si>
    <t xml:space="preserve">1307-TVUFB</t>
  </si>
  <si>
    <t xml:space="preserve">5181-OABFK</t>
  </si>
  <si>
    <t xml:space="preserve">0725-CXOTM</t>
  </si>
  <si>
    <t xml:space="preserve">2192-OZITF</t>
  </si>
  <si>
    <t xml:space="preserve">3001-CBHLQ</t>
  </si>
  <si>
    <t xml:space="preserve">5227-JSCFE</t>
  </si>
  <si>
    <t xml:space="preserve">4851-BQDNX</t>
  </si>
  <si>
    <t xml:space="preserve">7470-DYNOE</t>
  </si>
  <si>
    <t xml:space="preserve">2911-IJORQ</t>
  </si>
  <si>
    <t xml:space="preserve">8267-ZNYVZ</t>
  </si>
  <si>
    <t xml:space="preserve">7691-KGKGP</t>
  </si>
  <si>
    <t xml:space="preserve">0277-ORXQS</t>
  </si>
  <si>
    <t xml:space="preserve">6522-YRBXD</t>
  </si>
  <si>
    <t xml:space="preserve">0475-RIJEP</t>
  </si>
  <si>
    <t xml:space="preserve">0376-OIWME</t>
  </si>
  <si>
    <t xml:space="preserve">7586-ZATGZ</t>
  </si>
  <si>
    <t xml:space="preserve">9576-SYUHJ</t>
  </si>
  <si>
    <t xml:space="preserve">4312-GVYNH</t>
  </si>
  <si>
    <t xml:space="preserve">1506-YJTYT</t>
  </si>
  <si>
    <t xml:space="preserve">2207-QPJED</t>
  </si>
  <si>
    <t xml:space="preserve">8434-PNQZX</t>
  </si>
  <si>
    <t xml:space="preserve">4522-XRWWI</t>
  </si>
  <si>
    <t xml:space="preserve">4872-JCVCA</t>
  </si>
  <si>
    <t xml:space="preserve">8670-MEFCP</t>
  </si>
  <si>
    <t xml:space="preserve">0365-TRTPY</t>
  </si>
  <si>
    <t xml:space="preserve">8387-MOJJT</t>
  </si>
  <si>
    <t xml:space="preserve">6681-ZSEXG</t>
  </si>
  <si>
    <t xml:space="preserve">7028-DVOIQ</t>
  </si>
  <si>
    <t xml:space="preserve">3503-TYDAY</t>
  </si>
  <si>
    <t xml:space="preserve">8259-DZLIZ</t>
  </si>
  <si>
    <t xml:space="preserve">8547-NSBBO</t>
  </si>
  <si>
    <t xml:space="preserve">0757-WCUUZ</t>
  </si>
  <si>
    <t xml:space="preserve">5219-YIPTK</t>
  </si>
  <si>
    <t xml:space="preserve">4947-DSMXK</t>
  </si>
  <si>
    <t xml:space="preserve">8777-PVYGU</t>
  </si>
  <si>
    <t xml:space="preserve">9281-OFDMF</t>
  </si>
  <si>
    <t xml:space="preserve">6116-RFVHN</t>
  </si>
  <si>
    <t xml:space="preserve">7483-IQWIB</t>
  </si>
  <si>
    <t xml:space="preserve">2325-WINES</t>
  </si>
  <si>
    <t xml:space="preserve">7138-GIRSH</t>
  </si>
  <si>
    <t xml:space="preserve">5302-BDJNT</t>
  </si>
  <si>
    <t xml:space="preserve">9469-WEJBT</t>
  </si>
  <si>
    <t xml:space="preserve">4632-XJMEX</t>
  </si>
  <si>
    <t xml:space="preserve">8550-XSXUQ</t>
  </si>
  <si>
    <t xml:space="preserve">5256-SKJGO</t>
  </si>
  <si>
    <t xml:space="preserve">8050-XGRVL</t>
  </si>
  <si>
    <t xml:space="preserve">0254-WWRKD</t>
  </si>
  <si>
    <t xml:space="preserve">0363-QJVFX</t>
  </si>
  <si>
    <t xml:space="preserve">0667-NSRGI</t>
  </si>
  <si>
    <t xml:space="preserve">4039-HEUNW</t>
  </si>
  <si>
    <t xml:space="preserve">0699-NDKJM</t>
  </si>
  <si>
    <t xml:space="preserve">6851-WEFYX</t>
  </si>
  <si>
    <t xml:space="preserve">3481-JHUZH</t>
  </si>
  <si>
    <t xml:space="preserve">5119-KEPFY</t>
  </si>
  <si>
    <t xml:space="preserve">2391-IPLOP</t>
  </si>
  <si>
    <t xml:space="preserve">0848-SOMKO</t>
  </si>
  <si>
    <t xml:space="preserve">3923-CSIHK</t>
  </si>
  <si>
    <t xml:space="preserve">7633-MVPUY</t>
  </si>
  <si>
    <t xml:space="preserve">4238-JSSWH</t>
  </si>
  <si>
    <t xml:space="preserve">4726-DLWQN</t>
  </si>
  <si>
    <t xml:space="preserve">7018-FPXHH</t>
  </si>
  <si>
    <t xml:space="preserve">9445-SZLCH</t>
  </si>
  <si>
    <t xml:space="preserve">9027-TMATR</t>
  </si>
  <si>
    <t xml:space="preserve">5161-XEUVX</t>
  </si>
  <si>
    <t xml:space="preserve">0334-ZFJSR</t>
  </si>
  <si>
    <t xml:space="preserve">8059-UDZFY</t>
  </si>
  <si>
    <t xml:space="preserve">2430-RRYUW</t>
  </si>
  <si>
    <t xml:space="preserve">5136-KCKGI</t>
  </si>
  <si>
    <t xml:space="preserve">4097-YODCF</t>
  </si>
  <si>
    <t xml:space="preserve">1121-QSIVB</t>
  </si>
  <si>
    <t xml:space="preserve">5915-DGNVC</t>
  </si>
  <si>
    <t xml:space="preserve">3990-QYKBE</t>
  </si>
  <si>
    <t xml:space="preserve">3318-OSATS</t>
  </si>
  <si>
    <t xml:space="preserve">0396-YCHWO</t>
  </si>
  <si>
    <t xml:space="preserve">9831-BPFRI</t>
  </si>
  <si>
    <t xml:space="preserve">5394-SVGJV</t>
  </si>
  <si>
    <t xml:space="preserve">3021-VLNRJ</t>
  </si>
  <si>
    <t xml:space="preserve">7670-ZBPOQ</t>
  </si>
  <si>
    <t xml:space="preserve">3717-LNXKW</t>
  </si>
  <si>
    <t xml:space="preserve">8397-MVTAZ</t>
  </si>
  <si>
    <t xml:space="preserve">7779-ORAEL</t>
  </si>
  <si>
    <t xml:space="preserve">4578-PHJYZ</t>
  </si>
  <si>
    <t xml:space="preserve">9372-TXXPS</t>
  </si>
  <si>
    <t xml:space="preserve">0263-FJTQO</t>
  </si>
  <si>
    <t xml:space="preserve">6388-TABGU</t>
  </si>
  <si>
    <t xml:space="preserve">6906-MPARY</t>
  </si>
  <si>
    <t xml:space="preserve">1177-XZBJL</t>
  </si>
  <si>
    <t xml:space="preserve">4958-XCBDQ</t>
  </si>
  <si>
    <t xml:space="preserve">3557-HTYWR</t>
  </si>
  <si>
    <t xml:space="preserve">3055-VTCGS</t>
  </si>
  <si>
    <t xml:space="preserve">3638-WEABW</t>
  </si>
  <si>
    <t xml:space="preserve">3950-VPYJB</t>
  </si>
  <si>
    <t xml:space="preserve">5232-NXPAY</t>
  </si>
  <si>
    <t xml:space="preserve">5127-BZENZ</t>
  </si>
  <si>
    <t xml:space="preserve">1472-TNCWL</t>
  </si>
  <si>
    <t xml:space="preserve">7054-DMVAS</t>
  </si>
  <si>
    <t xml:space="preserve">6559-ILWKJ</t>
  </si>
  <si>
    <t xml:space="preserve">9906-NHHVC</t>
  </si>
  <si>
    <t xml:space="preserve">3757-NJYBX</t>
  </si>
  <si>
    <t xml:space="preserve">3813-DHBBB</t>
  </si>
  <si>
    <t xml:space="preserve">8313-AFGBW</t>
  </si>
  <si>
    <t xml:space="preserve">1814-WFGVS</t>
  </si>
  <si>
    <t xml:space="preserve">0899-LIIBW</t>
  </si>
  <si>
    <t xml:space="preserve">0939-YAPAF</t>
  </si>
  <si>
    <t xml:space="preserve">7994-XIRTR</t>
  </si>
  <si>
    <t xml:space="preserve">0080-OROZO</t>
  </si>
  <si>
    <t xml:space="preserve">9812-GHVRI</t>
  </si>
  <si>
    <t xml:space="preserve">5982-FPVQN</t>
  </si>
  <si>
    <t xml:space="preserve">3230-IUALN</t>
  </si>
  <si>
    <t xml:space="preserve">9174-IHETN</t>
  </si>
  <si>
    <t xml:space="preserve">7654-YWJUF</t>
  </si>
  <si>
    <t xml:space="preserve">2697-NQBPF</t>
  </si>
  <si>
    <t xml:space="preserve">7925-PNRGI</t>
  </si>
  <si>
    <t xml:space="preserve">9490-DFPMD</t>
  </si>
  <si>
    <t xml:space="preserve">5816-QVHRX</t>
  </si>
  <si>
    <t xml:space="preserve">1996-DBMUS</t>
  </si>
  <si>
    <t xml:space="preserve">2452-SNHFZ</t>
  </si>
  <si>
    <t xml:space="preserve">0402-CQAJN</t>
  </si>
  <si>
    <t xml:space="preserve">6572-ADKRS</t>
  </si>
  <si>
    <t xml:space="preserve">5380-WJKOV</t>
  </si>
  <si>
    <t xml:space="preserve">2716-GFZOR</t>
  </si>
  <si>
    <t xml:space="preserve">3588-WSTTJ</t>
  </si>
  <si>
    <t xml:space="preserve">8329-GWVPJ</t>
  </si>
  <si>
    <t xml:space="preserve">1752-OZXFY</t>
  </si>
  <si>
    <t xml:space="preserve">0743-HNPFG</t>
  </si>
  <si>
    <t xml:space="preserve">0378-XSZPU</t>
  </si>
  <si>
    <t xml:space="preserve">7982-VCELR</t>
  </si>
  <si>
    <t xml:space="preserve">5318-YKDPV</t>
  </si>
  <si>
    <t xml:space="preserve">2160-GPFXD</t>
  </si>
  <si>
    <t xml:space="preserve">9194-GFVOI</t>
  </si>
  <si>
    <t xml:space="preserve">5129-HHMZC</t>
  </si>
  <si>
    <t xml:space="preserve">3896-RCYYE</t>
  </si>
  <si>
    <t xml:space="preserve">6899-PPEEA</t>
  </si>
  <si>
    <t xml:space="preserve">2192-CKRLV</t>
  </si>
  <si>
    <t xml:space="preserve">7445-WMRBW</t>
  </si>
  <si>
    <t xml:space="preserve">7868-BGSZA</t>
  </si>
  <si>
    <t xml:space="preserve">8847-GEOOQ</t>
  </si>
  <si>
    <t xml:space="preserve">3331-HQDTW</t>
  </si>
  <si>
    <t xml:space="preserve">4471-KXAUH</t>
  </si>
  <si>
    <t xml:space="preserve">7131-ZQZNK</t>
  </si>
  <si>
    <t xml:space="preserve">4083-BFNYK</t>
  </si>
  <si>
    <t xml:space="preserve">2933-XEUJM</t>
  </si>
  <si>
    <t xml:space="preserve">7838-LAZFO</t>
  </si>
  <si>
    <t xml:space="preserve">0607-MVMGC</t>
  </si>
  <si>
    <t xml:space="preserve">6549-BTYPG</t>
  </si>
  <si>
    <t xml:space="preserve">6961-VCPMC</t>
  </si>
  <si>
    <t xml:space="preserve">7123-WQUHX</t>
  </si>
  <si>
    <t xml:space="preserve">2731-GJRDG</t>
  </si>
  <si>
    <t xml:space="preserve">6907-NZZIJ</t>
  </si>
  <si>
    <t xml:space="preserve">8465-SBRXP</t>
  </si>
  <si>
    <t xml:space="preserve">9018-PCIOK</t>
  </si>
  <si>
    <t xml:space="preserve">8345-MVDYC</t>
  </si>
  <si>
    <t xml:space="preserve">5010-IPEAQ</t>
  </si>
  <si>
    <t xml:space="preserve">2037-SGXHH</t>
  </si>
  <si>
    <t xml:space="preserve">6762-QVYJO</t>
  </si>
  <si>
    <t xml:space="preserve">9971-ZWPBF</t>
  </si>
  <si>
    <t xml:space="preserve">0520-FDVVT</t>
  </si>
  <si>
    <t xml:space="preserve">7398-LXGYX</t>
  </si>
  <si>
    <t xml:space="preserve">7753-USQYQ</t>
  </si>
  <si>
    <t xml:space="preserve">1661-CZBAU</t>
  </si>
  <si>
    <t xml:space="preserve">3745-HRPHI</t>
  </si>
  <si>
    <t xml:space="preserve">2874-YXVVA</t>
  </si>
  <si>
    <t xml:space="preserve">3181-VTHOE</t>
  </si>
  <si>
    <t xml:space="preserve">1699-UOTXU</t>
  </si>
  <si>
    <t xml:space="preserve">9898-KZQDZ</t>
  </si>
  <si>
    <t xml:space="preserve">7839-NUIAA</t>
  </si>
  <si>
    <t xml:space="preserve">9626-VFRGG</t>
  </si>
  <si>
    <t xml:space="preserve">8788-DOXSU</t>
  </si>
  <si>
    <t xml:space="preserve">0114-PEGZZ</t>
  </si>
  <si>
    <t xml:space="preserve">5019-GQVCR</t>
  </si>
  <si>
    <t xml:space="preserve">9053-EJUNL</t>
  </si>
  <si>
    <t xml:space="preserve">6862-CQUMB</t>
  </si>
  <si>
    <t xml:space="preserve">9701-CDXHR</t>
  </si>
  <si>
    <t xml:space="preserve">8627-ZYGSZ</t>
  </si>
  <si>
    <t xml:space="preserve">5144-TVGLP</t>
  </si>
  <si>
    <t xml:space="preserve">8840-DQLGN</t>
  </si>
  <si>
    <t xml:space="preserve">3336-JORSO</t>
  </si>
  <si>
    <t xml:space="preserve">2197-OMWGI</t>
  </si>
  <si>
    <t xml:space="preserve">7156-MXBJE</t>
  </si>
  <si>
    <t xml:space="preserve">4872-VXRIL</t>
  </si>
  <si>
    <t xml:space="preserve">1394-SUIUH</t>
  </si>
  <si>
    <t xml:space="preserve">8498-XXGWA</t>
  </si>
  <si>
    <t xml:space="preserve">0093-EXYQL</t>
  </si>
  <si>
    <t xml:space="preserve">6094-ZIVKX</t>
  </si>
  <si>
    <t xml:space="preserve">0617-FHSGK</t>
  </si>
  <si>
    <t xml:space="preserve">4091-TVOCN</t>
  </si>
  <si>
    <t xml:space="preserve">8123-QBNAZ</t>
  </si>
  <si>
    <t xml:space="preserve">1172-VIYBP</t>
  </si>
  <si>
    <t xml:space="preserve">9577-WJVCQ</t>
  </si>
  <si>
    <t xml:space="preserve">4981-FLTMF</t>
  </si>
  <si>
    <t xml:space="preserve">2133-TSRRM</t>
  </si>
  <si>
    <t xml:space="preserve">6075-SLNIL</t>
  </si>
  <si>
    <t xml:space="preserve">2237-ZFSMY</t>
  </si>
  <si>
    <t xml:space="preserve">7139-JZFVG</t>
  </si>
  <si>
    <t xml:space="preserve">0177-PXBAT</t>
  </si>
  <si>
    <t xml:space="preserve">0723-FDLAY</t>
  </si>
  <si>
    <t xml:space="preserve">5981-ITEMU</t>
  </si>
  <si>
    <t xml:space="preserve">9995-HOTOH</t>
  </si>
  <si>
    <t xml:space="preserve">8165-CBKXO</t>
  </si>
  <si>
    <t xml:space="preserve">8868-GAGIO</t>
  </si>
  <si>
    <t xml:space="preserve">9378-FXTIZ</t>
  </si>
  <si>
    <t xml:space="preserve">3452-SRFEG</t>
  </si>
  <si>
    <t xml:space="preserve">0487-CRLZF</t>
  </si>
  <si>
    <t xml:space="preserve">1099-BTKWT</t>
  </si>
  <si>
    <t xml:space="preserve">7872-RDDLZ</t>
  </si>
  <si>
    <t xml:space="preserve">5981-ZVXOT</t>
  </si>
  <si>
    <t xml:space="preserve">5707-ZMDJP</t>
  </si>
  <si>
    <t xml:space="preserve">7621-VPNET</t>
  </si>
  <si>
    <t xml:space="preserve">7025-IWFHT</t>
  </si>
  <si>
    <t xml:space="preserve">4803-AXVYP</t>
  </si>
  <si>
    <t xml:space="preserve">3863-QSTYI</t>
  </si>
  <si>
    <t xml:space="preserve">7596-ZYWBB</t>
  </si>
  <si>
    <t xml:space="preserve">3167-SNQPL</t>
  </si>
  <si>
    <t xml:space="preserve">6029-WTIPC</t>
  </si>
  <si>
    <t xml:space="preserve">4891-NLUBA</t>
  </si>
  <si>
    <t xml:space="preserve">0440-EKDCF</t>
  </si>
  <si>
    <t xml:space="preserve">2153-MREFK</t>
  </si>
  <si>
    <t xml:space="preserve">1685-BQULA</t>
  </si>
  <si>
    <t xml:space="preserve">6872-HXFNF</t>
  </si>
  <si>
    <t xml:space="preserve">9137-UIYPG</t>
  </si>
  <si>
    <t xml:space="preserve">3269-ATYWD</t>
  </si>
  <si>
    <t xml:space="preserve">2568-OIADY</t>
  </si>
  <si>
    <t xml:space="preserve">3528-HFRIQ</t>
  </si>
  <si>
    <t xml:space="preserve">4012-YCFAI</t>
  </si>
  <si>
    <t xml:space="preserve">0089-IIQKO</t>
  </si>
  <si>
    <t xml:space="preserve">7356-IWLFW</t>
  </si>
  <si>
    <t xml:space="preserve">4906-ZHGPK</t>
  </si>
  <si>
    <t xml:space="preserve">6339-RZCBJ</t>
  </si>
  <si>
    <t xml:space="preserve">6522-OIQSX</t>
  </si>
  <si>
    <t xml:space="preserve">5176-LDKUH</t>
  </si>
  <si>
    <t xml:space="preserve">2826-UWHIS</t>
  </si>
  <si>
    <t xml:space="preserve">2519-FAKOD</t>
  </si>
  <si>
    <t xml:space="preserve">5370-IIVVL</t>
  </si>
  <si>
    <t xml:space="preserve">6563-VNPMN</t>
  </si>
  <si>
    <t xml:space="preserve">7688-AWMDX</t>
  </si>
  <si>
    <t xml:space="preserve">1194-BHJYC</t>
  </si>
  <si>
    <t xml:space="preserve">3174-RKMOW</t>
  </si>
  <si>
    <t xml:space="preserve">3704-IEAXF</t>
  </si>
  <si>
    <t xml:space="preserve">0230-WEQUW</t>
  </si>
  <si>
    <t xml:space="preserve">3969-JQABI</t>
  </si>
  <si>
    <t xml:space="preserve">8819-WFGGJ</t>
  </si>
  <si>
    <t xml:space="preserve">5614-DNZCE</t>
  </si>
  <si>
    <t xml:space="preserve">2581-VKIRT</t>
  </si>
  <si>
    <t xml:space="preserve">1116-DXXDF</t>
  </si>
  <si>
    <t xml:space="preserve">1122-YJBCS</t>
  </si>
  <si>
    <t xml:space="preserve">9776-CLUJA</t>
  </si>
  <si>
    <t xml:space="preserve">5791-KAJFD</t>
  </si>
  <si>
    <t xml:space="preserve">1972-XMUWV</t>
  </si>
  <si>
    <t xml:space="preserve">1666-JXLKU</t>
  </si>
  <si>
    <t xml:space="preserve">9795-SHUHB</t>
  </si>
  <si>
    <t xml:space="preserve">4114-QMKVN</t>
  </si>
  <si>
    <t xml:space="preserve">4304-XUMGI</t>
  </si>
  <si>
    <t xml:space="preserve">7696-AMHOD</t>
  </si>
  <si>
    <t xml:space="preserve">0643-OKLRP</t>
  </si>
  <si>
    <t xml:space="preserve">9822-BIIGN</t>
  </si>
  <si>
    <t xml:space="preserve">7693-QPEFS</t>
  </si>
  <si>
    <t xml:space="preserve">7619-PLRLP</t>
  </si>
  <si>
    <t xml:space="preserve">1621-YNCJH</t>
  </si>
  <si>
    <t xml:space="preserve">0327-WFZSY</t>
  </si>
  <si>
    <t xml:space="preserve">4118-CEVPF</t>
  </si>
  <si>
    <t xml:space="preserve">5067-WJEUN</t>
  </si>
  <si>
    <t xml:space="preserve">8012-SOUDQ</t>
  </si>
  <si>
    <t xml:space="preserve">1303-SRDOK</t>
  </si>
  <si>
    <t xml:space="preserve">9888-ZCUMM</t>
  </si>
  <si>
    <t xml:space="preserve">5751-USDBL</t>
  </si>
  <si>
    <t xml:space="preserve">1221-GHZEP</t>
  </si>
  <si>
    <t xml:space="preserve">0239-OXEXL</t>
  </si>
  <si>
    <t xml:space="preserve">2359-KLTEK</t>
  </si>
  <si>
    <t xml:space="preserve">3067-SVMTC</t>
  </si>
  <si>
    <t xml:space="preserve">5439-WIKXB</t>
  </si>
  <si>
    <t xml:space="preserve">2856-NNASM</t>
  </si>
  <si>
    <t xml:space="preserve">9359-JANWS</t>
  </si>
  <si>
    <t xml:space="preserve">8999-YPYBV</t>
  </si>
  <si>
    <t xml:space="preserve">7460-ITWWP</t>
  </si>
  <si>
    <t xml:space="preserve">4720-VSTSI</t>
  </si>
  <si>
    <t xml:space="preserve">2546-KZAAT</t>
  </si>
  <si>
    <t xml:space="preserve">3452-ABWRL</t>
  </si>
  <si>
    <t xml:space="preserve">2969-VAPYH</t>
  </si>
  <si>
    <t xml:space="preserve">0253-ZTEOB</t>
  </si>
  <si>
    <t xml:space="preserve">6288-CHQJB</t>
  </si>
  <si>
    <t xml:space="preserve">2580-ATZSQ</t>
  </si>
  <si>
    <t xml:space="preserve">4879-GZLFH</t>
  </si>
  <si>
    <t xml:space="preserve">5120-ZBLAI</t>
  </si>
  <si>
    <t xml:space="preserve">0810-DHDBD</t>
  </si>
  <si>
    <t xml:space="preserve">6383-ZTSIW</t>
  </si>
  <si>
    <t xml:space="preserve">2314-TNDJQ</t>
  </si>
  <si>
    <t xml:space="preserve">9386-LDCZR</t>
  </si>
  <si>
    <t xml:space="preserve">8097-VBQTZ</t>
  </si>
  <si>
    <t xml:space="preserve">2453-SAFNS</t>
  </si>
  <si>
    <t xml:space="preserve">4480-MBMLB</t>
  </si>
  <si>
    <t xml:space="preserve">3308-JSGML</t>
  </si>
  <si>
    <t xml:space="preserve">6807-SIWJI</t>
  </si>
  <si>
    <t xml:space="preserve">8822-KNBHV</t>
  </si>
  <si>
    <t xml:space="preserve">6164-HAQTX</t>
  </si>
  <si>
    <t xml:space="preserve">5274-XHAKY</t>
  </si>
  <si>
    <t xml:space="preserve">0602-DDUML</t>
  </si>
  <si>
    <t xml:space="preserve">7641-TQFHN</t>
  </si>
  <si>
    <t xml:space="preserve">4374-YMUSQ</t>
  </si>
  <si>
    <t xml:space="preserve">8630-QSGXK</t>
  </si>
  <si>
    <t xml:space="preserve">6898-RBTLU</t>
  </si>
  <si>
    <t xml:space="preserve">5756-OZRIO</t>
  </si>
  <si>
    <t xml:space="preserve">3714-NTNFO</t>
  </si>
  <si>
    <t xml:space="preserve">6345-ULYRW</t>
  </si>
  <si>
    <t xml:space="preserve">2325-ZUSFD</t>
  </si>
  <si>
    <t xml:space="preserve">9786-IJYDL</t>
  </si>
  <si>
    <t xml:space="preserve">4657-FWVFY</t>
  </si>
  <si>
    <t xml:space="preserve">5188-HGMLP</t>
  </si>
  <si>
    <t xml:space="preserve">8316-BBQAY</t>
  </si>
  <si>
    <t xml:space="preserve">8597-CWYHH</t>
  </si>
  <si>
    <t xml:space="preserve">5197-PYEPU</t>
  </si>
  <si>
    <t xml:space="preserve">3161-ONRWK</t>
  </si>
  <si>
    <t xml:space="preserve">0580-PIQHM</t>
  </si>
  <si>
    <t xml:space="preserve">4690-PKDQG</t>
  </si>
  <si>
    <t xml:space="preserve">6034-ZRYCV</t>
  </si>
  <si>
    <t xml:space="preserve">6439-GTPCA</t>
  </si>
  <si>
    <t xml:space="preserve">0661-KBKPA</t>
  </si>
  <si>
    <t xml:space="preserve">3951-NJCVI</t>
  </si>
  <si>
    <t xml:space="preserve">9695-IDRZR</t>
  </si>
  <si>
    <t xml:space="preserve">1209-VFFOC</t>
  </si>
  <si>
    <t xml:space="preserve">0147-ESWWR</t>
  </si>
  <si>
    <t xml:space="preserve">4626-OZDTJ</t>
  </si>
  <si>
    <t xml:space="preserve">0739-UUAJR</t>
  </si>
  <si>
    <t xml:space="preserve">8169-SAEJD</t>
  </si>
  <si>
    <t xml:space="preserve">5461-QKNTN</t>
  </si>
  <si>
    <t xml:space="preserve">6695-FRVEC</t>
  </si>
  <si>
    <t xml:space="preserve">5712-AHQNN</t>
  </si>
  <si>
    <t xml:space="preserve">8378-LKJAF</t>
  </si>
  <si>
    <t xml:space="preserve">1265-HVPZB</t>
  </si>
  <si>
    <t xml:space="preserve">4648-YPBTM</t>
  </si>
  <si>
    <t xml:space="preserve">3572-UOLYZ</t>
  </si>
  <si>
    <t xml:space="preserve">5229-DTFYB</t>
  </si>
  <si>
    <t xml:space="preserve">7547-EKNFS</t>
  </si>
  <si>
    <t xml:space="preserve">5446-DKWYW</t>
  </si>
  <si>
    <t xml:space="preserve">7833-PKIHD</t>
  </si>
  <si>
    <t xml:space="preserve">7248-VZQLC</t>
  </si>
  <si>
    <t xml:space="preserve">6769-DYBQN</t>
  </si>
  <si>
    <t xml:space="preserve">1697-BCSHV</t>
  </si>
  <si>
    <t xml:space="preserve">1474-JUWSM</t>
  </si>
  <si>
    <t xml:space="preserve">9688-YGXVR</t>
  </si>
  <si>
    <t xml:space="preserve">8679-LZBMD</t>
  </si>
  <si>
    <t xml:space="preserve">0549-CYCQN</t>
  </si>
  <si>
    <t xml:space="preserve">6152-ONASV</t>
  </si>
  <si>
    <t xml:space="preserve">0993-OSGPT</t>
  </si>
  <si>
    <t xml:space="preserve">4992-LTJNE</t>
  </si>
  <si>
    <t xml:space="preserve">2639-UGMAZ</t>
  </si>
  <si>
    <t xml:space="preserve">2832-KJCRD</t>
  </si>
  <si>
    <t xml:space="preserve">5312-UXESG</t>
  </si>
  <si>
    <t xml:space="preserve">9391-DXGGG</t>
  </si>
  <si>
    <t xml:space="preserve">5196-WPYOW</t>
  </si>
  <si>
    <t xml:space="preserve">9801-GDWGV</t>
  </si>
  <si>
    <t xml:space="preserve">8232-CTLKO</t>
  </si>
  <si>
    <t xml:space="preserve">6463-MVYRY</t>
  </si>
  <si>
    <t xml:space="preserve">3055-OYMSE</t>
  </si>
  <si>
    <t xml:space="preserve">2439-LYPMQ</t>
  </si>
  <si>
    <t xml:space="preserve">5681-LLOEI</t>
  </si>
  <si>
    <t xml:space="preserve">5820-PTRYM</t>
  </si>
  <si>
    <t xml:space="preserve">9786-YWNHU</t>
  </si>
  <si>
    <t xml:space="preserve">2347-WKKAE</t>
  </si>
  <si>
    <t xml:space="preserve">9825-YCXWZ</t>
  </si>
  <si>
    <t xml:space="preserve">1960-UOTYM</t>
  </si>
  <si>
    <t xml:space="preserve">9833-TGFHX</t>
  </si>
  <si>
    <t xml:space="preserve">2869-ADAWR</t>
  </si>
  <si>
    <t xml:space="preserve">0178-SZBHO</t>
  </si>
  <si>
    <t xml:space="preserve">5993-JSUWV</t>
  </si>
  <si>
    <t xml:space="preserve">9978-HYCIN</t>
  </si>
  <si>
    <t xml:space="preserve">8647-SDTWQ</t>
  </si>
  <si>
    <t xml:space="preserve">3128-YOVTD</t>
  </si>
  <si>
    <t xml:space="preserve">4717-GHADL</t>
  </si>
  <si>
    <t xml:space="preserve">6733-LRIZX</t>
  </si>
  <si>
    <t xml:space="preserve">0679-TDGAK</t>
  </si>
  <si>
    <t xml:space="preserve">6518-LGAOV</t>
  </si>
  <si>
    <t xml:space="preserve">7716-YTYHG</t>
  </si>
  <si>
    <t xml:space="preserve">0420-HLGXF</t>
  </si>
  <si>
    <t xml:space="preserve">0093-XWZFY</t>
  </si>
  <si>
    <t xml:space="preserve">5977-CKHON</t>
  </si>
  <si>
    <t xml:space="preserve">0214-JHPFW</t>
  </si>
  <si>
    <t xml:space="preserve">7945-HLKEA</t>
  </si>
  <si>
    <t xml:space="preserve">5857-TYBCJ</t>
  </si>
  <si>
    <t xml:space="preserve">7048-GXDAY</t>
  </si>
  <si>
    <t xml:space="preserve">5073-RZGBK</t>
  </si>
  <si>
    <t xml:space="preserve">6686-YPGHK</t>
  </si>
  <si>
    <t xml:space="preserve">2195-ZRVAX</t>
  </si>
  <si>
    <t xml:space="preserve">0556-FJEGU</t>
  </si>
  <si>
    <t xml:space="preserve">0531-ZZJWQ</t>
  </si>
  <si>
    <t xml:space="preserve">4849-PYRLQ</t>
  </si>
  <si>
    <t xml:space="preserve">8039-EQPIM</t>
  </si>
  <si>
    <t xml:space="preserve">9710-ZUSHQ</t>
  </si>
  <si>
    <t xml:space="preserve">0112-QWPNC</t>
  </si>
  <si>
    <t xml:space="preserve">9220-CXRSC</t>
  </si>
  <si>
    <t xml:space="preserve">2270-CHBFN</t>
  </si>
  <si>
    <t xml:space="preserve">8050-DVOJX</t>
  </si>
  <si>
    <t xml:space="preserve">2995-UPRYS</t>
  </si>
  <si>
    <t xml:space="preserve">8782-LKFPK</t>
  </si>
  <si>
    <t xml:space="preserve">6173-ITPWD</t>
  </si>
  <si>
    <t xml:space="preserve">9055-MOJJJ</t>
  </si>
  <si>
    <t xml:space="preserve">7306-YDSOI</t>
  </si>
  <si>
    <t xml:space="preserve">4560-WQAQW</t>
  </si>
  <si>
    <t xml:space="preserve">1309-XGFSN</t>
  </si>
  <si>
    <t xml:space="preserve">4295-YURET</t>
  </si>
  <si>
    <t xml:space="preserve">4138-NAXED</t>
  </si>
  <si>
    <t xml:space="preserve">2474-BRUCM</t>
  </si>
  <si>
    <t xml:space="preserve">6418-HNFED</t>
  </si>
  <si>
    <t xml:space="preserve">1450-SKCVI</t>
  </si>
  <si>
    <t xml:space="preserve">0872-CASZJ</t>
  </si>
  <si>
    <t xml:space="preserve">7113-HIPFI</t>
  </si>
  <si>
    <t xml:space="preserve">4111-BNXIF</t>
  </si>
  <si>
    <t xml:space="preserve">0945-TSONX</t>
  </si>
  <si>
    <t xml:space="preserve">4760-THGOT</t>
  </si>
  <si>
    <t xml:space="preserve">3352-ALMCK</t>
  </si>
  <si>
    <t xml:space="preserve">8181-YHCMF</t>
  </si>
  <si>
    <t xml:space="preserve">9968-FFVVH</t>
  </si>
  <si>
    <t xml:space="preserve">4289-DTDKW</t>
  </si>
  <si>
    <t xml:space="preserve">8821-KVZKQ</t>
  </si>
  <si>
    <t xml:space="preserve">5371-VYLSX</t>
  </si>
  <si>
    <t xml:space="preserve">3194-ORPIK</t>
  </si>
  <si>
    <t xml:space="preserve">5996-NRVXR</t>
  </si>
  <si>
    <t xml:space="preserve">3404-JNXAX</t>
  </si>
  <si>
    <t xml:space="preserve">3740-RLMVT</t>
  </si>
  <si>
    <t xml:space="preserve">0774-RMNUW</t>
  </si>
  <si>
    <t xml:space="preserve">0943-ZQPXH</t>
  </si>
  <si>
    <t xml:space="preserve">4188-PCPIG</t>
  </si>
  <si>
    <t xml:space="preserve">6194-HBGQN</t>
  </si>
  <si>
    <t xml:space="preserve">1707-HABPF</t>
  </si>
  <si>
    <t xml:space="preserve">6023-GSSXW</t>
  </si>
  <si>
    <t xml:space="preserve">9412-GHEEC</t>
  </si>
  <si>
    <t xml:space="preserve">2080-CAZNM</t>
  </si>
  <si>
    <t xml:space="preserve">5795-BKOYE</t>
  </si>
  <si>
    <t xml:space="preserve">2359-QWQUL</t>
  </si>
  <si>
    <t xml:space="preserve">0815-MFZGM</t>
  </si>
  <si>
    <t xml:space="preserve">8404-VIOMB</t>
  </si>
  <si>
    <t xml:space="preserve">3154-CFSZG</t>
  </si>
  <si>
    <t xml:space="preserve">8019-ENHXU</t>
  </si>
  <si>
    <t xml:space="preserve">7781-EWARA</t>
  </si>
  <si>
    <t xml:space="preserve">0840-DCNZE</t>
  </si>
  <si>
    <t xml:space="preserve">0533-UCAAU</t>
  </si>
  <si>
    <t xml:space="preserve">1459-QNFQT</t>
  </si>
  <si>
    <t xml:space="preserve">2101-RANCD</t>
  </si>
  <si>
    <t xml:space="preserve">6614-YOLAC</t>
  </si>
  <si>
    <t xml:space="preserve">0114-IGABW</t>
  </si>
  <si>
    <t xml:space="preserve">8623-TMRBY</t>
  </si>
  <si>
    <t xml:space="preserve">5076-YVXCM</t>
  </si>
  <si>
    <t xml:space="preserve">4135-FRWKJ</t>
  </si>
  <si>
    <t xml:space="preserve">8178-EYZUO</t>
  </si>
  <si>
    <t xml:space="preserve">7247-XOZPB</t>
  </si>
  <si>
    <t xml:space="preserve">9699-UBQFS</t>
  </si>
  <si>
    <t xml:space="preserve">6897-RWMUB</t>
  </si>
  <si>
    <t xml:space="preserve">9681-KYGYB</t>
  </si>
  <si>
    <t xml:space="preserve">8952-WCVCD</t>
  </si>
  <si>
    <t xml:space="preserve">1136-XGEQU</t>
  </si>
  <si>
    <t xml:space="preserve">6169-PGNCD</t>
  </si>
  <si>
    <t xml:space="preserve">5387-ASZNZ</t>
  </si>
  <si>
    <t xml:space="preserve">8626-PTQGE</t>
  </si>
  <si>
    <t xml:space="preserve">8564-LDKFL</t>
  </si>
  <si>
    <t xml:space="preserve">3696-XRIEN</t>
  </si>
  <si>
    <t xml:space="preserve">6348-SNFUS</t>
  </si>
  <si>
    <t xml:space="preserve">8708-XPXHZ</t>
  </si>
  <si>
    <t xml:space="preserve">1866-RZZQS</t>
  </si>
  <si>
    <t xml:space="preserve">7251-LJBQN</t>
  </si>
  <si>
    <t xml:space="preserve">1525-LNLOJ</t>
  </si>
  <si>
    <t xml:space="preserve">0536-ESJEP</t>
  </si>
  <si>
    <t xml:space="preserve">6233-HXJMX</t>
  </si>
  <si>
    <t xml:space="preserve">5317-FLPJF</t>
  </si>
  <si>
    <t xml:space="preserve">2123-VSCOT</t>
  </si>
  <si>
    <t xml:space="preserve">1608-GMEWB</t>
  </si>
  <si>
    <t xml:space="preserve">3524-WQDSG</t>
  </si>
  <si>
    <t xml:space="preserve">7486-KSRVI</t>
  </si>
  <si>
    <t xml:space="preserve">3058-HJCUY</t>
  </si>
  <si>
    <t xml:space="preserve">5906-DVAPM</t>
  </si>
  <si>
    <t xml:space="preserve">1837-YQUCE</t>
  </si>
  <si>
    <t xml:space="preserve">7639-LIAYI</t>
  </si>
  <si>
    <t xml:space="preserve">5693-PIPCS</t>
  </si>
  <si>
    <t xml:space="preserve">2800-QQUSO</t>
  </si>
  <si>
    <t xml:space="preserve">7581-EBBOU</t>
  </si>
  <si>
    <t xml:space="preserve">0916-KNFAJ</t>
  </si>
  <si>
    <t xml:space="preserve">3858-XHYJO</t>
  </si>
  <si>
    <t xml:space="preserve">7162-WPHPM</t>
  </si>
  <si>
    <t xml:space="preserve">9541-PWTWO</t>
  </si>
  <si>
    <t xml:space="preserve">3796-ENZGF</t>
  </si>
  <si>
    <t xml:space="preserve">7432-FFVAR</t>
  </si>
  <si>
    <t xml:space="preserve">0885-HMGPY</t>
  </si>
  <si>
    <t xml:space="preserve">7148-XZPHA</t>
  </si>
  <si>
    <t xml:space="preserve">1591-NFNLQ</t>
  </si>
  <si>
    <t xml:space="preserve">5575-TPIZQ</t>
  </si>
  <si>
    <t xml:space="preserve">2451-YMUXS</t>
  </si>
  <si>
    <t xml:space="preserve">2954-PIBKO</t>
  </si>
  <si>
    <t xml:space="preserve">6172-FECYY</t>
  </si>
  <si>
    <t xml:space="preserve">2845-AFFTX</t>
  </si>
  <si>
    <t xml:space="preserve">1088-AUUZZ</t>
  </si>
  <si>
    <t xml:space="preserve">9955-QOPOY</t>
  </si>
  <si>
    <t xml:space="preserve">0654-PQKDW</t>
  </si>
  <si>
    <t xml:space="preserve">9880-TDQAC</t>
  </si>
  <si>
    <t xml:space="preserve">4877-TSOFF</t>
  </si>
  <si>
    <t xml:space="preserve">8548-AWOFC</t>
  </si>
  <si>
    <t xml:space="preserve">7921-BEPCI</t>
  </si>
  <si>
    <t xml:space="preserve">3537-HPKQT</t>
  </si>
  <si>
    <t xml:space="preserve">9134-WYRVP</t>
  </si>
  <si>
    <t xml:space="preserve">1723-HKXJQ</t>
  </si>
  <si>
    <t xml:space="preserve">8023-QHAIO</t>
  </si>
  <si>
    <t xml:space="preserve">9822-WMWVG</t>
  </si>
  <si>
    <t xml:space="preserve">5130-YPIRV</t>
  </si>
  <si>
    <t xml:space="preserve">4369-NYSCF</t>
  </si>
  <si>
    <t xml:space="preserve">8111-SLLHI</t>
  </si>
  <si>
    <t xml:space="preserve">6568-POCUI</t>
  </si>
  <si>
    <t xml:space="preserve">4908-XAXAY</t>
  </si>
  <si>
    <t xml:space="preserve">3410-MHHUM</t>
  </si>
  <si>
    <t xml:space="preserve">5343-SGUBI</t>
  </si>
  <si>
    <t xml:space="preserve">0419-YAAPX</t>
  </si>
  <si>
    <t xml:space="preserve">0959-WHOKV</t>
  </si>
  <si>
    <t xml:space="preserve">8331-ZXFOE</t>
  </si>
  <si>
    <t xml:space="preserve">2330-PQGDQ</t>
  </si>
  <si>
    <t xml:space="preserve">8144-DGHXP</t>
  </si>
  <si>
    <t xml:space="preserve">2294-DMMUS</t>
  </si>
  <si>
    <t xml:space="preserve">6848-YLDFR</t>
  </si>
  <si>
    <t xml:space="preserve">8216-AZUUZ</t>
  </si>
  <si>
    <t xml:space="preserve">1217-VASWC</t>
  </si>
  <si>
    <t xml:space="preserve">4137-JOPHL</t>
  </si>
  <si>
    <t xml:space="preserve">3720-DBRWL</t>
  </si>
  <si>
    <t xml:space="preserve">5243-SAOTC</t>
  </si>
  <si>
    <t xml:space="preserve">9253-VIFJQ</t>
  </si>
  <si>
    <t xml:space="preserve">3911-RSNHI</t>
  </si>
  <si>
    <t xml:space="preserve">2927-QRRQV</t>
  </si>
  <si>
    <t xml:space="preserve">1023-BQXZE</t>
  </si>
  <si>
    <t xml:space="preserve">9224-VTYID</t>
  </si>
  <si>
    <t xml:space="preserve">4102-HLENU</t>
  </si>
  <si>
    <t xml:space="preserve">0813-TAXXS</t>
  </si>
  <si>
    <t xml:space="preserve">6661-HBGWL</t>
  </si>
  <si>
    <t xml:space="preserve">9281-CEDRU</t>
  </si>
  <si>
    <t xml:space="preserve">7803-XOCCZ</t>
  </si>
  <si>
    <t xml:space="preserve">9919-YLNNG</t>
  </si>
  <si>
    <t xml:space="preserve">8705-DWKTI</t>
  </si>
  <si>
    <t xml:space="preserve">0691-NIKRI</t>
  </si>
  <si>
    <t xml:space="preserve">4143-HHPMK</t>
  </si>
  <si>
    <t xml:space="preserve">5204-HMGYF</t>
  </si>
  <si>
    <t xml:space="preserve">9851-QXEEQ</t>
  </si>
  <si>
    <t xml:space="preserve">5206-XZZQI</t>
  </si>
  <si>
    <t xml:space="preserve">2834-SPCJV</t>
  </si>
  <si>
    <t xml:space="preserve">5020-ZSTTY</t>
  </si>
  <si>
    <t xml:space="preserve">0254-KCJGT</t>
  </si>
  <si>
    <t xml:space="preserve">6625-IUTTT</t>
  </si>
  <si>
    <t xml:space="preserve">6950-TWMYB</t>
  </si>
  <si>
    <t xml:space="preserve">5980-NOPLP</t>
  </si>
  <si>
    <t xml:space="preserve">6583-QGCSI</t>
  </si>
  <si>
    <t xml:space="preserve">7607-QKKTJ</t>
  </si>
  <si>
    <t xml:space="preserve">3585-YNADK</t>
  </si>
  <si>
    <t xml:space="preserve">6987-XQSJT</t>
  </si>
  <si>
    <t xml:space="preserve">5176-OLSKT</t>
  </si>
  <si>
    <t xml:space="preserve">2573-GYRUU</t>
  </si>
  <si>
    <t xml:space="preserve">3915-ODIYG</t>
  </si>
  <si>
    <t xml:space="preserve">3563-SVYLG</t>
  </si>
  <si>
    <t xml:space="preserve">2578-JQPHZ</t>
  </si>
  <si>
    <t xml:space="preserve">2845-KDHVX</t>
  </si>
  <si>
    <t xml:space="preserve">0531-XBKMM</t>
  </si>
  <si>
    <t xml:space="preserve">3898-GUYTS</t>
  </si>
  <si>
    <t xml:space="preserve">2296-DKZFP</t>
  </si>
  <si>
    <t xml:space="preserve">8374-XGEJJ</t>
  </si>
  <si>
    <t xml:space="preserve">0336-KXKFK</t>
  </si>
  <si>
    <t xml:space="preserve">8631-WUXGY</t>
  </si>
  <si>
    <t xml:space="preserve">5014-WUQMG</t>
  </si>
  <si>
    <t xml:space="preserve">4942-VZZOM</t>
  </si>
  <si>
    <t xml:space="preserve">8761-NSOBC</t>
  </si>
  <si>
    <t xml:space="preserve">4829-AUOAX</t>
  </si>
  <si>
    <t xml:space="preserve">9661-ACXBS</t>
  </si>
  <si>
    <t xml:space="preserve">1370-GGAWX</t>
  </si>
  <si>
    <t xml:space="preserve">7142-HVGBG</t>
  </si>
  <si>
    <t xml:space="preserve">5320-BRKGK</t>
  </si>
  <si>
    <t xml:space="preserve">1084-MNSMJ</t>
  </si>
  <si>
    <t xml:space="preserve">2379-GYFLQ</t>
  </si>
  <si>
    <t xml:space="preserve">4187-CINZD</t>
  </si>
  <si>
    <t xml:space="preserve">0420-TXVSG</t>
  </si>
  <si>
    <t xml:space="preserve">9356-AXGMP</t>
  </si>
  <si>
    <t xml:space="preserve">0689-DSXGL</t>
  </si>
  <si>
    <t xml:space="preserve">3259-KNMRR</t>
  </si>
  <si>
    <t xml:space="preserve">0824-VWDPO</t>
  </si>
  <si>
    <t xml:space="preserve">0337-CNPZE</t>
  </si>
  <si>
    <t xml:space="preserve">4724-WXVWF</t>
  </si>
  <si>
    <t xml:space="preserve">3948-KXDUF</t>
  </si>
  <si>
    <t xml:space="preserve">9091-WTUUY</t>
  </si>
  <si>
    <t xml:space="preserve">6685-GBWJZ</t>
  </si>
  <si>
    <t xml:space="preserve">9677-AVKED</t>
  </si>
  <si>
    <t xml:space="preserve">9154-QDGTH</t>
  </si>
  <si>
    <t xml:space="preserve">4450-MDZFX</t>
  </si>
  <si>
    <t xml:space="preserve">4567-AKPIA</t>
  </si>
  <si>
    <t xml:space="preserve">4667-QONEA</t>
  </si>
  <si>
    <t xml:space="preserve">9495-SKLKD</t>
  </si>
  <si>
    <t xml:space="preserve">5536-SLHPM</t>
  </si>
  <si>
    <t xml:space="preserve">9565-FLVCG</t>
  </si>
  <si>
    <t xml:space="preserve">9233-PSYHO</t>
  </si>
  <si>
    <t xml:space="preserve">2252-NKNSI</t>
  </si>
  <si>
    <t xml:space="preserve">4967-WPNCF</t>
  </si>
  <si>
    <t xml:space="preserve">2931-SVLTV</t>
  </si>
  <si>
    <t xml:space="preserve">5973-EJGDP</t>
  </si>
  <si>
    <t xml:space="preserve">5327-CNLUQ</t>
  </si>
  <si>
    <t xml:space="preserve">1142-IHLOO</t>
  </si>
  <si>
    <t xml:space="preserve">9443-JUBUO</t>
  </si>
  <si>
    <t xml:space="preserve">0674-GCDXG</t>
  </si>
  <si>
    <t xml:space="preserve">9289-LBQVU</t>
  </si>
  <si>
    <t xml:space="preserve">7359-SSBJK</t>
  </si>
  <si>
    <t xml:space="preserve">0853-NWIFK</t>
  </si>
  <si>
    <t xml:space="preserve">6250-CGGUN</t>
  </si>
  <si>
    <t xml:space="preserve">8184-WMOFI</t>
  </si>
  <si>
    <t xml:space="preserve">8619-IJNDK</t>
  </si>
  <si>
    <t xml:space="preserve">5131-PONJI</t>
  </si>
  <si>
    <t xml:space="preserve">9168-INPSZ</t>
  </si>
  <si>
    <t xml:space="preserve">1095-JUDTC</t>
  </si>
  <si>
    <t xml:space="preserve">2535-PBCGC</t>
  </si>
  <si>
    <t xml:space="preserve">5514-YQENT</t>
  </si>
  <si>
    <t xml:space="preserve">7520-HQWJU</t>
  </si>
  <si>
    <t xml:space="preserve">6968-GMKPR</t>
  </si>
  <si>
    <t xml:space="preserve">4393-RYCRE</t>
  </si>
  <si>
    <t xml:space="preserve">7599-FKVXZ</t>
  </si>
  <si>
    <t xml:space="preserve">1206-EHBDD</t>
  </si>
  <si>
    <t xml:space="preserve">7481-ATQQS</t>
  </si>
  <si>
    <t xml:space="preserve">0843-WTBXE</t>
  </si>
  <si>
    <t xml:space="preserve">8295-KMENE</t>
  </si>
  <si>
    <t xml:space="preserve">1470-PSXNM</t>
  </si>
  <si>
    <t xml:space="preserve">8590-YFFQO</t>
  </si>
  <si>
    <t xml:space="preserve">0292-WEGCH</t>
  </si>
  <si>
    <t xml:space="preserve">7856-GANIL</t>
  </si>
  <si>
    <t xml:space="preserve">1867-TJHTS</t>
  </si>
  <si>
    <t xml:space="preserve">4361-BKAXE</t>
  </si>
  <si>
    <t xml:space="preserve">4139-DETXS</t>
  </si>
  <si>
    <t xml:space="preserve">9600-NAXZN</t>
  </si>
  <si>
    <t xml:space="preserve">5056-FIMPT</t>
  </si>
  <si>
    <t xml:space="preserve">6845-RGTYS</t>
  </si>
  <si>
    <t xml:space="preserve">8327-LZKAS</t>
  </si>
  <si>
    <t xml:space="preserve">5893-PYOLZ</t>
  </si>
  <si>
    <t xml:space="preserve">2403-BCASL</t>
  </si>
  <si>
    <t xml:space="preserve">2558-BUOZZ</t>
  </si>
  <si>
    <t xml:space="preserve">3062-ICYZQ</t>
  </si>
  <si>
    <t xml:space="preserve">0361-HJRDX</t>
  </si>
  <si>
    <t xml:space="preserve">7641-EUYET</t>
  </si>
  <si>
    <t xml:space="preserve">8097-OMULG</t>
  </si>
  <si>
    <t xml:space="preserve">0604-THJFP</t>
  </si>
  <si>
    <t xml:space="preserve">3957-HHLMR</t>
  </si>
  <si>
    <t xml:space="preserve">2661-GKBTK</t>
  </si>
  <si>
    <t xml:space="preserve">4334-HOWRP</t>
  </si>
  <si>
    <t xml:space="preserve">4554-YGZIH</t>
  </si>
  <si>
    <t xml:space="preserve">7722-VJRQD</t>
  </si>
  <si>
    <t xml:space="preserve">6893-ODYYE</t>
  </si>
  <si>
    <t xml:space="preserve">8597-CTXVJ</t>
  </si>
  <si>
    <t xml:space="preserve">9419-IPPBE</t>
  </si>
  <si>
    <t xml:space="preserve">5397-TUPSH</t>
  </si>
  <si>
    <t xml:space="preserve">4869-EPIUS</t>
  </si>
  <si>
    <t xml:space="preserve">3946-JEWRQ</t>
  </si>
  <si>
    <t xml:space="preserve">1751-NCDLI</t>
  </si>
  <si>
    <t xml:space="preserve">8908-NMQTX</t>
  </si>
  <si>
    <t xml:space="preserve">0769-MURVM</t>
  </si>
  <si>
    <t xml:space="preserve">4890-VMUAV</t>
  </si>
  <si>
    <t xml:space="preserve">6900-RBKER</t>
  </si>
  <si>
    <t xml:space="preserve">8990-YOZLV</t>
  </si>
  <si>
    <t xml:space="preserve">6362-QHAFM</t>
  </si>
  <si>
    <t xml:space="preserve">8034-RYTVV</t>
  </si>
  <si>
    <t xml:space="preserve">9845-PEEKO</t>
  </si>
  <si>
    <t xml:space="preserve">7047-FWEYA</t>
  </si>
  <si>
    <t xml:space="preserve">9158-VCTQB</t>
  </si>
  <si>
    <t xml:space="preserve">7789-HKSBS</t>
  </si>
  <si>
    <t xml:space="preserve">6179-GJPSO</t>
  </si>
  <si>
    <t xml:space="preserve">3541-ZNUHK</t>
  </si>
  <si>
    <t xml:space="preserve">0701-RFGFI</t>
  </si>
  <si>
    <t xml:space="preserve">1710-RCXUS</t>
  </si>
  <si>
    <t xml:space="preserve">6732-FZUGP</t>
  </si>
  <si>
    <t xml:space="preserve">5996-EBTKM</t>
  </si>
  <si>
    <t xml:space="preserve">7501-IWUNG</t>
  </si>
  <si>
    <t xml:space="preserve">1492-QGCLU</t>
  </si>
  <si>
    <t xml:space="preserve">4075-JFPGR</t>
  </si>
  <si>
    <t xml:space="preserve">3050-RLLXC</t>
  </si>
  <si>
    <t xml:space="preserve">9993-LHIEB</t>
  </si>
  <si>
    <t xml:space="preserve">1455-HFBXA</t>
  </si>
  <si>
    <t xml:space="preserve">9412-ARGBX</t>
  </si>
  <si>
    <t xml:space="preserve">0572-ZJKLT</t>
  </si>
  <si>
    <t xml:space="preserve">1485-YDHMM</t>
  </si>
  <si>
    <t xml:space="preserve">4713-ZBURT</t>
  </si>
  <si>
    <t xml:space="preserve">3115-JPJDD</t>
  </si>
  <si>
    <t xml:space="preserve">5456-ITGIC</t>
  </si>
  <si>
    <t xml:space="preserve">7109-CQYUZ</t>
  </si>
  <si>
    <t xml:space="preserve">6332-FBZRI</t>
  </si>
  <si>
    <t xml:space="preserve">0687-ZVTHB</t>
  </si>
  <si>
    <t xml:space="preserve">2404-JIBFC</t>
  </si>
  <si>
    <t xml:space="preserve">1036-GUDCL</t>
  </si>
  <si>
    <t xml:space="preserve">5208-FVQKB</t>
  </si>
  <si>
    <t xml:space="preserve">8910-ICHIU</t>
  </si>
  <si>
    <t xml:space="preserve">5360-XGYAZ</t>
  </si>
  <si>
    <t xml:space="preserve">4402-FTBXC</t>
  </si>
  <si>
    <t xml:space="preserve">9079-LWTFD</t>
  </si>
  <si>
    <t xml:space="preserve">7197-VOJMM</t>
  </si>
  <si>
    <t xml:space="preserve">5115-GZDEL</t>
  </si>
  <si>
    <t xml:space="preserve">2014-MKGMH</t>
  </si>
  <si>
    <t xml:space="preserve">7860-UXCRM</t>
  </si>
  <si>
    <t xml:space="preserve">3902-MIVLE</t>
  </si>
  <si>
    <t xml:space="preserve">3200-MNQTF</t>
  </si>
  <si>
    <t xml:space="preserve">4433-JCGCG</t>
  </si>
  <si>
    <t xml:space="preserve">2176-OSJUV</t>
  </si>
  <si>
    <t xml:space="preserve">0301-FIDRB</t>
  </si>
  <si>
    <t xml:space="preserve">2274-XUATA</t>
  </si>
  <si>
    <t xml:space="preserve">5099-BAILX</t>
  </si>
  <si>
    <t xml:space="preserve">7690-KPNCU</t>
  </si>
  <si>
    <t xml:space="preserve">1866-DIOQZ</t>
  </si>
  <si>
    <t xml:space="preserve">7279-BUYWN</t>
  </si>
  <si>
    <t xml:space="preserve">6322-PJJDJ</t>
  </si>
  <si>
    <t xml:space="preserve">3850-OKINF</t>
  </si>
  <si>
    <t xml:space="preserve">6821-JPCDC</t>
  </si>
  <si>
    <t xml:space="preserve">4759-PXTAN</t>
  </si>
  <si>
    <t xml:space="preserve">3658-QQJYD</t>
  </si>
  <si>
    <t xml:space="preserve">0434-CSFON</t>
  </si>
  <si>
    <t xml:space="preserve">3795-GWTRD</t>
  </si>
  <si>
    <t xml:space="preserve">0913-XWSCN</t>
  </si>
  <si>
    <t xml:space="preserve">5655-JSMZM</t>
  </si>
  <si>
    <t xml:space="preserve">5275-PMFUT</t>
  </si>
  <si>
    <t xml:space="preserve">7860-KSUGX</t>
  </si>
  <si>
    <t xml:space="preserve">9068-VPWQQ</t>
  </si>
  <si>
    <t xml:space="preserve">6212-ATMLK</t>
  </si>
  <si>
    <t xml:space="preserve">2750-BJLSB</t>
  </si>
  <si>
    <t xml:space="preserve">9408-HRXRK</t>
  </si>
  <si>
    <t xml:space="preserve">8204-YJCLA</t>
  </si>
  <si>
    <t xml:space="preserve">5002-GCQFH</t>
  </si>
  <si>
    <t xml:space="preserve">7609-YBPXG</t>
  </si>
  <si>
    <t xml:space="preserve">0481-SUMCB</t>
  </si>
  <si>
    <t xml:space="preserve">0750-EBAIU</t>
  </si>
  <si>
    <t xml:space="preserve">8016-ZMGMO</t>
  </si>
  <si>
    <t xml:space="preserve">7881-INRLC</t>
  </si>
  <si>
    <t xml:space="preserve">3533-UVMOM</t>
  </si>
  <si>
    <t xml:space="preserve">7064-FRRSW</t>
  </si>
  <si>
    <t xml:space="preserve">6166-YIPFO</t>
  </si>
  <si>
    <t xml:space="preserve">4128-ETESU</t>
  </si>
  <si>
    <t xml:space="preserve">3316-UWXUY</t>
  </si>
  <si>
    <t xml:space="preserve">9548-LIGTA</t>
  </si>
  <si>
    <t xml:space="preserve">3932-IJWDZ</t>
  </si>
  <si>
    <t xml:space="preserve">9803-FTJCG</t>
  </si>
  <si>
    <t xml:space="preserve">6467-CHFZW</t>
  </si>
  <si>
    <t xml:space="preserve">8749-JMNKX</t>
  </si>
  <si>
    <t xml:space="preserve">6199-IWKGC</t>
  </si>
  <si>
    <t xml:space="preserve">9242-TKFSV</t>
  </si>
  <si>
    <t xml:space="preserve">1266-NZYUI</t>
  </si>
  <si>
    <t xml:space="preserve">5148-ORICT</t>
  </si>
  <si>
    <t xml:space="preserve">3512-IZIKN</t>
  </si>
  <si>
    <t xml:space="preserve">6680-NENYN</t>
  </si>
  <si>
    <t xml:space="preserve">7399-QHBJS</t>
  </si>
  <si>
    <t xml:space="preserve">5921-NGYRH</t>
  </si>
  <si>
    <t xml:space="preserve">0233-FTHAV</t>
  </si>
  <si>
    <t xml:space="preserve">3162-ZJZFU</t>
  </si>
  <si>
    <t xml:space="preserve">8610-WFCJF</t>
  </si>
  <si>
    <t xml:space="preserve">7781-HVGMK</t>
  </si>
  <si>
    <t xml:space="preserve">2890-WFBHU</t>
  </si>
  <si>
    <t xml:space="preserve">9199-PWQVC</t>
  </si>
  <si>
    <t xml:space="preserve">9711-FJTBX</t>
  </si>
  <si>
    <t xml:space="preserve">0771-CHWSK</t>
  </si>
  <si>
    <t xml:space="preserve">8782-NUUOL</t>
  </si>
  <si>
    <t xml:space="preserve">5803-NQJZO</t>
  </si>
  <si>
    <t xml:space="preserve">9499-XPZXM</t>
  </si>
  <si>
    <t xml:space="preserve">9220-ZNKJI</t>
  </si>
  <si>
    <t xml:space="preserve">2753-JMMCV</t>
  </si>
  <si>
    <t xml:space="preserve">7824-PANSQ</t>
  </si>
  <si>
    <t xml:space="preserve">4079-WWQQQ</t>
  </si>
  <si>
    <t xml:space="preserve">6087-YPWHO</t>
  </si>
  <si>
    <t xml:space="preserve">8338-QIUNR</t>
  </si>
  <si>
    <t xml:space="preserve">5364-XYIRR</t>
  </si>
  <si>
    <t xml:space="preserve">7480-QNVZJ</t>
  </si>
  <si>
    <t xml:space="preserve">2612-PHGOX</t>
  </si>
  <si>
    <t xml:space="preserve">6120-RJKLU</t>
  </si>
  <si>
    <t xml:space="preserve">5458-CQJTA</t>
  </si>
  <si>
    <t xml:space="preserve">9500-IWPXQ</t>
  </si>
  <si>
    <t xml:space="preserve">2165-VOEGB</t>
  </si>
  <si>
    <t xml:space="preserve">7622-FWGEW</t>
  </si>
  <si>
    <t xml:space="preserve">4057-FKCZK</t>
  </si>
  <si>
    <t xml:space="preserve">9360-AHGNL</t>
  </si>
  <si>
    <t xml:space="preserve">2669-OIDSD</t>
  </si>
  <si>
    <t xml:space="preserve">8945-MUQUF</t>
  </si>
  <si>
    <t xml:space="preserve">1591-MQJTP</t>
  </si>
  <si>
    <t xml:space="preserve">9297-FVVDH</t>
  </si>
  <si>
    <t xml:space="preserve">2054-PJOCK</t>
  </si>
  <si>
    <t xml:space="preserve">2040-VZIKE</t>
  </si>
  <si>
    <t xml:space="preserve">5630-IXDXV</t>
  </si>
  <si>
    <t xml:space="preserve">5536-RTPWK</t>
  </si>
  <si>
    <t xml:space="preserve">0345-XMMUG</t>
  </si>
  <si>
    <t xml:space="preserve">7169-YWAMK</t>
  </si>
  <si>
    <t xml:space="preserve">1357-BIJKI</t>
  </si>
  <si>
    <t xml:space="preserve">4915-BFSXL</t>
  </si>
  <si>
    <t xml:space="preserve">7426-WEIJX</t>
  </si>
  <si>
    <t xml:space="preserve">1096-ADRUX</t>
  </si>
  <si>
    <t xml:space="preserve">3500-NSDOA</t>
  </si>
  <si>
    <t xml:space="preserve">6689-VRRTK</t>
  </si>
  <si>
    <t xml:space="preserve">0909-SELIE</t>
  </si>
  <si>
    <t xml:space="preserve">4671-VJLCL</t>
  </si>
  <si>
    <t xml:space="preserve">7402-PWYJJ</t>
  </si>
  <si>
    <t xml:space="preserve">8818-DOPVL</t>
  </si>
  <si>
    <t xml:space="preserve">3927-NLNRY</t>
  </si>
  <si>
    <t xml:space="preserve">3470-OBUET</t>
  </si>
  <si>
    <t xml:space="preserve">8659-HDIYE</t>
  </si>
  <si>
    <t xml:space="preserve">5136-GFPMB</t>
  </si>
  <si>
    <t xml:space="preserve">8634-MPHTR</t>
  </si>
  <si>
    <t xml:space="preserve">9972-VAFJJ</t>
  </si>
  <si>
    <t xml:space="preserve">0887-WBJVH</t>
  </si>
  <si>
    <t xml:space="preserve">9489-DEDVP</t>
  </si>
  <si>
    <t xml:space="preserve">6651-AZVTJ</t>
  </si>
  <si>
    <t xml:space="preserve">0533-BNWKF</t>
  </si>
  <si>
    <t xml:space="preserve">0691-IFBQW</t>
  </si>
  <si>
    <t xml:space="preserve">1833-TCXKK</t>
  </si>
  <si>
    <t xml:space="preserve">5240-CAOYT</t>
  </si>
  <si>
    <t xml:space="preserve">7103-ZGVNT</t>
  </si>
  <si>
    <t xml:space="preserve">8039-ACLPL</t>
  </si>
  <si>
    <t xml:space="preserve">5889-JTMUL</t>
  </si>
  <si>
    <t xml:space="preserve">3545-CNWRG</t>
  </si>
  <si>
    <t xml:space="preserve">7975-TZMLR</t>
  </si>
  <si>
    <t xml:space="preserve">3259-QMXUN</t>
  </si>
  <si>
    <t xml:space="preserve">9769-TSBZE</t>
  </si>
  <si>
    <t xml:space="preserve">1557-EMYVT</t>
  </si>
  <si>
    <t xml:space="preserve">2796-UUZZO</t>
  </si>
  <si>
    <t xml:space="preserve">7446-KQISO</t>
  </si>
  <si>
    <t xml:space="preserve">5018-GWURO</t>
  </si>
  <si>
    <t xml:space="preserve">8406-LNMHF</t>
  </si>
  <si>
    <t xml:space="preserve">2001-MCUUW</t>
  </si>
  <si>
    <t xml:space="preserve">6603-QWSPR</t>
  </si>
  <si>
    <t xml:space="preserve">9432-RUVSL</t>
  </si>
  <si>
    <t xml:space="preserve">4238-HFHSN</t>
  </si>
  <si>
    <t xml:space="preserve">7921-LMDFQ</t>
  </si>
  <si>
    <t xml:space="preserve">0229-LFJAF</t>
  </si>
  <si>
    <t xml:space="preserve">1810-BOHSY</t>
  </si>
  <si>
    <t xml:space="preserve">2077-DDHJK</t>
  </si>
  <si>
    <t xml:space="preserve">8276-MQBYC</t>
  </si>
  <si>
    <t xml:space="preserve">9107-UKCKY</t>
  </si>
  <si>
    <t xml:space="preserve">2267-FPIMA</t>
  </si>
  <si>
    <t xml:space="preserve">2587-EKXTS</t>
  </si>
  <si>
    <t xml:space="preserve">5641-DMBFJ</t>
  </si>
  <si>
    <t xml:space="preserve">9691-HKOVS</t>
  </si>
  <si>
    <t xml:space="preserve">5278-PNYOX</t>
  </si>
  <si>
    <t xml:space="preserve">6559-RAKOZ</t>
  </si>
  <si>
    <t xml:space="preserve">6115-ZTBFQ</t>
  </si>
  <si>
    <t xml:space="preserve">6988-CJEYV</t>
  </si>
  <si>
    <t xml:space="preserve">2284-VFLKH</t>
  </si>
  <si>
    <t xml:space="preserve">8189-HBVRW</t>
  </si>
  <si>
    <t xml:space="preserve">0880-FVFWF</t>
  </si>
  <si>
    <t xml:space="preserve">7529-ZDFXI</t>
  </si>
  <si>
    <t xml:space="preserve">2649-HWLYB</t>
  </si>
  <si>
    <t xml:space="preserve">8058-DMYRU</t>
  </si>
  <si>
    <t xml:space="preserve">6754-LZUKA</t>
  </si>
  <si>
    <t xml:space="preserve">4685-ERGHK</t>
  </si>
  <si>
    <t xml:space="preserve">9139-WQQDY</t>
  </si>
  <si>
    <t xml:space="preserve">2038-LLMLM</t>
  </si>
  <si>
    <t xml:space="preserve">5394-MEITZ</t>
  </si>
  <si>
    <t xml:space="preserve">0422-UXFAP</t>
  </si>
  <si>
    <t xml:space="preserve">7346-MEDWM</t>
  </si>
  <si>
    <t xml:space="preserve">1935-IMVBB</t>
  </si>
  <si>
    <t xml:space="preserve">2256-YLYLP</t>
  </si>
  <si>
    <t xml:space="preserve">2957-JIRMN</t>
  </si>
  <si>
    <t xml:space="preserve">0058-EVZWM</t>
  </si>
  <si>
    <t xml:space="preserve">1216-BGTSP</t>
  </si>
  <si>
    <t xml:space="preserve">7401-JIXNM</t>
  </si>
  <si>
    <t xml:space="preserve">7997-EASSD</t>
  </si>
  <si>
    <t xml:space="preserve">4355-CVPVS</t>
  </si>
  <si>
    <t xml:space="preserve">7576-JMYWV</t>
  </si>
  <si>
    <t xml:space="preserve">5846-NEQVZ</t>
  </si>
  <si>
    <t xml:space="preserve">5473-KHBPS</t>
  </si>
  <si>
    <t xml:space="preserve">6013-BHCAW</t>
  </si>
  <si>
    <t xml:space="preserve">1545-ACTAS</t>
  </si>
  <si>
    <t xml:space="preserve">2363-BJLSL</t>
  </si>
  <si>
    <t xml:space="preserve">8760-ZRHKE</t>
  </si>
  <si>
    <t xml:space="preserve">1599-MMYRQ</t>
  </si>
  <si>
    <t xml:space="preserve">6901-GOGZG</t>
  </si>
  <si>
    <t xml:space="preserve">6418-PIQSP</t>
  </si>
  <si>
    <t xml:space="preserve">1527-SXDPN</t>
  </si>
  <si>
    <t xml:space="preserve">9359-UGBTK</t>
  </si>
  <si>
    <t xml:space="preserve">4472-VESGY</t>
  </si>
  <si>
    <t xml:space="preserve">6741-QRLUP</t>
  </si>
  <si>
    <t xml:space="preserve">6891-JPYFF</t>
  </si>
  <si>
    <t xml:space="preserve">4531-AUZNK</t>
  </si>
  <si>
    <t xml:space="preserve">0691-JVSYA</t>
  </si>
  <si>
    <t xml:space="preserve">0973-KYVNF</t>
  </si>
  <si>
    <t xml:space="preserve">9470-YFUYI</t>
  </si>
  <si>
    <t xml:space="preserve">7164-BPTUT</t>
  </si>
  <si>
    <t xml:space="preserve">3569-VLDHH</t>
  </si>
  <si>
    <t xml:space="preserve">2858-EIMXH</t>
  </si>
  <si>
    <t xml:space="preserve">4737-AQCPU</t>
  </si>
  <si>
    <t xml:space="preserve">8348-JLBUG</t>
  </si>
  <si>
    <t xml:space="preserve">3804-RVTGV</t>
  </si>
  <si>
    <t xml:space="preserve">3442-ZHHCC</t>
  </si>
  <si>
    <t xml:space="preserve">9732-EQMWY</t>
  </si>
  <si>
    <t xml:space="preserve">4070-OKWVH</t>
  </si>
  <si>
    <t xml:space="preserve">2824-DXNKN</t>
  </si>
  <si>
    <t xml:space="preserve">0621-HJWXJ</t>
  </si>
  <si>
    <t xml:space="preserve">4307-KTUMW</t>
  </si>
  <si>
    <t xml:space="preserve">7524-VRLPL</t>
  </si>
  <si>
    <t xml:space="preserve">6480-YAGIY</t>
  </si>
  <si>
    <t xml:space="preserve">1950-KSVVJ</t>
  </si>
  <si>
    <t xml:space="preserve">4737-HOBAX</t>
  </si>
  <si>
    <t xml:space="preserve">0280-XJGEX</t>
  </si>
  <si>
    <t xml:space="preserve">9391-LMANN</t>
  </si>
  <si>
    <t xml:space="preserve">4800-CZMPC</t>
  </si>
  <si>
    <t xml:space="preserve">5649-RXQTV</t>
  </si>
  <si>
    <t xml:space="preserve">4366-CTOUZ</t>
  </si>
  <si>
    <t xml:space="preserve">1088-CNNKB</t>
  </si>
  <si>
    <t xml:space="preserve">0440-UEDAI</t>
  </si>
  <si>
    <t xml:space="preserve">5294-IMHHT</t>
  </si>
  <si>
    <t xml:space="preserve">4918-FYJNT</t>
  </si>
  <si>
    <t xml:space="preserve">7103-IPXPJ</t>
  </si>
  <si>
    <t xml:space="preserve">9943-VSZUV</t>
  </si>
  <si>
    <t xml:space="preserve">0956-ACVZC</t>
  </si>
  <si>
    <t xml:space="preserve">9251-WNSOD</t>
  </si>
  <si>
    <t xml:space="preserve">6838-YAUVY</t>
  </si>
  <si>
    <t xml:space="preserve">6583-SZVGP</t>
  </si>
  <si>
    <t xml:space="preserve">8552-OBVRU</t>
  </si>
  <si>
    <t xml:space="preserve">3190-XFANI</t>
  </si>
  <si>
    <t xml:space="preserve">5628-RKIFK</t>
  </si>
  <si>
    <t xml:space="preserve">1842-EZJMK</t>
  </si>
  <si>
    <t xml:space="preserve">4293-ETKAP</t>
  </si>
  <si>
    <t xml:space="preserve">7271-AJDTL</t>
  </si>
  <si>
    <t xml:space="preserve">1899-VXWXM</t>
  </si>
  <si>
    <t xml:space="preserve">5118-MUEYH</t>
  </si>
  <si>
    <t xml:space="preserve">3313-QKNKB</t>
  </si>
  <si>
    <t xml:space="preserve">2279-AXJJK</t>
  </si>
  <si>
    <t xml:space="preserve">7449-HVPIV</t>
  </si>
  <si>
    <t xml:space="preserve">0270-THENM</t>
  </si>
  <si>
    <t xml:space="preserve">1020-JPQOW</t>
  </si>
  <si>
    <t xml:space="preserve">4566-GOLUK</t>
  </si>
  <si>
    <t xml:space="preserve">6394-MFYNG</t>
  </si>
  <si>
    <t xml:space="preserve">1732-FEKLD</t>
  </si>
  <si>
    <t xml:space="preserve">6599-RCLCJ</t>
  </si>
  <si>
    <t xml:space="preserve">3143-ILDAL</t>
  </si>
  <si>
    <t xml:space="preserve">9659-QEQSY</t>
  </si>
  <si>
    <t xml:space="preserve">2205-LPVGL</t>
  </si>
  <si>
    <t xml:space="preserve">8938-UMKPI</t>
  </si>
  <si>
    <t xml:space="preserve">1265-ZFOSD</t>
  </si>
  <si>
    <t xml:space="preserve">6035-RIIOM</t>
  </si>
  <si>
    <t xml:space="preserve">3384-CTMSF</t>
  </si>
  <si>
    <t xml:space="preserve">2250-IVBWA</t>
  </si>
  <si>
    <t xml:space="preserve">4983-CLMLV</t>
  </si>
  <si>
    <t xml:space="preserve">7471-MQPOS</t>
  </si>
  <si>
    <t xml:space="preserve">1323-OOEPC</t>
  </si>
  <si>
    <t xml:space="preserve">6691-CCIHA</t>
  </si>
  <si>
    <t xml:space="preserve">2931-XIQBR</t>
  </si>
  <si>
    <t xml:space="preserve">5676-CFLYY</t>
  </si>
  <si>
    <t xml:space="preserve">8631-NBHFZ</t>
  </si>
  <si>
    <t xml:space="preserve">4227-OJHAL</t>
  </si>
  <si>
    <t xml:space="preserve">7516-GMHUV</t>
  </si>
  <si>
    <t xml:space="preserve">3913-FCUUW</t>
  </si>
  <si>
    <t xml:space="preserve">8133-ANHHJ</t>
  </si>
  <si>
    <t xml:space="preserve">1169-SAOCL</t>
  </si>
  <si>
    <t xml:space="preserve">5855-EIBDE</t>
  </si>
  <si>
    <t xml:space="preserve">3166-PNEOF</t>
  </si>
  <si>
    <t xml:space="preserve">1498-NHTLT</t>
  </si>
  <si>
    <t xml:space="preserve">5671-UUNXD</t>
  </si>
  <si>
    <t xml:space="preserve">8390-FESFV</t>
  </si>
  <si>
    <t xml:space="preserve">9348-ROUAI</t>
  </si>
  <si>
    <t xml:space="preserve">8414-OOEEL</t>
  </si>
  <si>
    <t xml:space="preserve">5198-EFNBM</t>
  </si>
  <si>
    <t xml:space="preserve">5447-WZAFP</t>
  </si>
  <si>
    <t xml:space="preserve">5195-KPUNQ</t>
  </si>
  <si>
    <t xml:space="preserve">0707-HOVVN</t>
  </si>
  <si>
    <t xml:space="preserve">9227-YBAXE</t>
  </si>
  <si>
    <t xml:space="preserve">9073-ZZIAY</t>
  </si>
  <si>
    <t xml:space="preserve">4007-NHVHI</t>
  </si>
  <si>
    <t xml:space="preserve">3487-EARAT</t>
  </si>
  <si>
    <t xml:space="preserve">2786-GCDPI</t>
  </si>
  <si>
    <t xml:space="preserve">8444-WRIDW</t>
  </si>
  <si>
    <t xml:space="preserve">5297-MDOIR</t>
  </si>
  <si>
    <t xml:space="preserve">6253-GNHWH</t>
  </si>
  <si>
    <t xml:space="preserve">8311-UEUAB</t>
  </si>
  <si>
    <t xml:space="preserve">5414-OFQCB</t>
  </si>
  <si>
    <t xml:space="preserve">3428-MMGUB</t>
  </si>
  <si>
    <t xml:space="preserve">8033-VCZGH</t>
  </si>
  <si>
    <t xml:space="preserve">5802-ADBRC</t>
  </si>
  <si>
    <t xml:space="preserve">8932-CZHRQ</t>
  </si>
  <si>
    <t xml:space="preserve">5321-NTRKC</t>
  </si>
  <si>
    <t xml:space="preserve">4816-OKWNX</t>
  </si>
  <si>
    <t xml:space="preserve">8468-FZTOE</t>
  </si>
  <si>
    <t xml:space="preserve">0486-HECZI</t>
  </si>
  <si>
    <t xml:space="preserve">6121-TNHBO</t>
  </si>
  <si>
    <t xml:space="preserve">3253-HKOKL</t>
  </si>
  <si>
    <t xml:space="preserve">3733-UOCWF</t>
  </si>
  <si>
    <t xml:space="preserve">8268-YDIXR</t>
  </si>
  <si>
    <t xml:space="preserve">6870-ZWMNX</t>
  </si>
  <si>
    <t xml:space="preserve">1004-NOZNR</t>
  </si>
  <si>
    <t xml:space="preserve">7711-YIJWC</t>
  </si>
  <si>
    <t xml:space="preserve">8166-ZZTFS</t>
  </si>
  <si>
    <t xml:space="preserve">6384-VMJHP</t>
  </si>
  <si>
    <t xml:space="preserve">4676-MQUEA</t>
  </si>
  <si>
    <t xml:space="preserve">6953-PBDIN</t>
  </si>
  <si>
    <t xml:space="preserve">6284-KMNUF</t>
  </si>
  <si>
    <t xml:space="preserve">4789-KWMXN</t>
  </si>
  <si>
    <t xml:space="preserve">3807-BPOMJ</t>
  </si>
  <si>
    <t xml:space="preserve">0895-DQHEW</t>
  </si>
  <si>
    <t xml:space="preserve">1264-BYWMS</t>
  </si>
  <si>
    <t xml:space="preserve">2636-SJDOU</t>
  </si>
  <si>
    <t xml:space="preserve">6586-MYGKD</t>
  </si>
  <si>
    <t xml:space="preserve">0961-ZWLVI</t>
  </si>
  <si>
    <t xml:space="preserve">6386-SZZKH</t>
  </si>
  <si>
    <t xml:space="preserve">4355-HBJHH</t>
  </si>
  <si>
    <t xml:space="preserve">4322-RCYMT</t>
  </si>
  <si>
    <t xml:space="preserve">0924-BJCRC</t>
  </si>
  <si>
    <t xml:space="preserve">5331-RGMTT</t>
  </si>
  <si>
    <t xml:space="preserve">0931-MHTEM</t>
  </si>
  <si>
    <t xml:space="preserve">5811-IWXYM</t>
  </si>
  <si>
    <t xml:space="preserve">1930-WNXSB</t>
  </si>
  <si>
    <t xml:space="preserve">2863-IMQDR</t>
  </si>
  <si>
    <t xml:space="preserve">4006-HKYHO</t>
  </si>
  <si>
    <t xml:space="preserve">9770-KXGQU</t>
  </si>
  <si>
    <t xml:space="preserve">7130-YXBRO</t>
  </si>
  <si>
    <t xml:space="preserve">4654-ULTTN</t>
  </si>
  <si>
    <t xml:space="preserve">9746-MDMBK</t>
  </si>
  <si>
    <t xml:space="preserve">3654-ARMGP</t>
  </si>
  <si>
    <t xml:space="preserve">2040-LDIWQ</t>
  </si>
  <si>
    <t xml:space="preserve">0744-GKNGE</t>
  </si>
  <si>
    <t xml:space="preserve">5327-XOKKY</t>
  </si>
  <si>
    <t xml:space="preserve">2055-BFOCC</t>
  </si>
  <si>
    <t xml:space="preserve">2200-DSAAL</t>
  </si>
  <si>
    <t xml:space="preserve">1032-MAELW</t>
  </si>
  <si>
    <t xml:space="preserve">1676-MQAOA</t>
  </si>
  <si>
    <t xml:space="preserve">1228-FZFRV</t>
  </si>
  <si>
    <t xml:space="preserve">8152-UOBNY</t>
  </si>
  <si>
    <t xml:space="preserve">1658-XUHBX</t>
  </si>
  <si>
    <t xml:space="preserve">0565-IYCGT</t>
  </si>
  <si>
    <t xml:space="preserve">5781-RFZRP</t>
  </si>
  <si>
    <t xml:space="preserve">0336-PIKEI</t>
  </si>
  <si>
    <t xml:space="preserve">4062-HBMOS</t>
  </si>
  <si>
    <t xml:space="preserve">0406-BPDVR</t>
  </si>
  <si>
    <t xml:space="preserve">9541-ZPSEA</t>
  </si>
  <si>
    <t xml:space="preserve">2806-MLNTI</t>
  </si>
  <si>
    <t xml:space="preserve">0014-BMAQU</t>
  </si>
  <si>
    <t xml:space="preserve">6300-BWMJX</t>
  </si>
  <si>
    <t xml:space="preserve">2882-WDTBA</t>
  </si>
  <si>
    <t xml:space="preserve">5329-KRDTM</t>
  </si>
  <si>
    <t xml:space="preserve">0379-DJQHR</t>
  </si>
  <si>
    <t xml:space="preserve">2235-EZAIK</t>
  </si>
  <si>
    <t xml:space="preserve">0237-YFUTL</t>
  </si>
  <si>
    <t xml:space="preserve">3162-KKZXO</t>
  </si>
  <si>
    <t xml:space="preserve">5671-RQRLP</t>
  </si>
  <si>
    <t xml:space="preserve">1832-PEUTS</t>
  </si>
  <si>
    <t xml:space="preserve">6670-MFRPK</t>
  </si>
  <si>
    <t xml:space="preserve">0320-DWVTU</t>
  </si>
  <si>
    <t xml:space="preserve">6769-DCQLI</t>
  </si>
  <si>
    <t xml:space="preserve">3207-OYBWH</t>
  </si>
  <si>
    <t xml:space="preserve">3571-DPYUH</t>
  </si>
  <si>
    <t xml:space="preserve">0562-FGDCR</t>
  </si>
  <si>
    <t xml:space="preserve">7550-WIQVA</t>
  </si>
  <si>
    <t xml:space="preserve">2144-BFDSO</t>
  </si>
  <si>
    <t xml:space="preserve">5827-MWCZK</t>
  </si>
  <si>
    <t xml:space="preserve">0459-SPZHJ</t>
  </si>
  <si>
    <t xml:space="preserve">5708-EVONK</t>
  </si>
  <si>
    <t xml:space="preserve">6556-DBKZF</t>
  </si>
  <si>
    <t xml:space="preserve">1360-JYXKQ</t>
  </si>
  <si>
    <t xml:space="preserve">9481-WHGWY</t>
  </si>
  <si>
    <t xml:space="preserve">2302-ANTDP</t>
  </si>
  <si>
    <t xml:space="preserve">2267-WTPYD</t>
  </si>
  <si>
    <t xml:space="preserve">5515-AKOAJ</t>
  </si>
  <si>
    <t xml:space="preserve">7508-DQAKK</t>
  </si>
  <si>
    <t xml:space="preserve">8099-MZPUJ</t>
  </si>
  <si>
    <t xml:space="preserve">1492-KGETH</t>
  </si>
  <si>
    <t xml:space="preserve">2696-ECXKC</t>
  </si>
  <si>
    <t xml:space="preserve">1215-FIGMP</t>
  </si>
  <si>
    <t xml:space="preserve">3104-OWCGK</t>
  </si>
  <si>
    <t xml:space="preserve">2480-EJWYP</t>
  </si>
  <si>
    <t xml:space="preserve">6916-HIJSE</t>
  </si>
  <si>
    <t xml:space="preserve">6248-TKCQV</t>
  </si>
  <si>
    <t xml:space="preserve">6869-FGJJC</t>
  </si>
  <si>
    <t xml:space="preserve">1447-PJGGA</t>
  </si>
  <si>
    <t xml:space="preserve">9926-PJHDQ</t>
  </si>
  <si>
    <t xml:space="preserve">2972-YDYUW</t>
  </si>
  <si>
    <t xml:space="preserve">7629-WFGLW</t>
  </si>
  <si>
    <t xml:space="preserve">5334-JLAXU</t>
  </si>
  <si>
    <t xml:space="preserve">4751-ERMAN</t>
  </si>
  <si>
    <t xml:space="preserve">5732-IKGQH</t>
  </si>
  <si>
    <t xml:space="preserve">2931-VUVJN</t>
  </si>
  <si>
    <t xml:space="preserve">9795-NREXC</t>
  </si>
  <si>
    <t xml:space="preserve">6646-VRFOL</t>
  </si>
  <si>
    <t xml:space="preserve">3374-TTZTK</t>
  </si>
  <si>
    <t xml:space="preserve">6917-YACBP</t>
  </si>
  <si>
    <t xml:space="preserve">8468-EHYJA</t>
  </si>
  <si>
    <t xml:space="preserve">8205-VSLRB</t>
  </si>
  <si>
    <t xml:space="preserve">1784-EZDKJ</t>
  </si>
  <si>
    <t xml:space="preserve">7251-XFOIL</t>
  </si>
  <si>
    <t xml:space="preserve">5736-YEJAX</t>
  </si>
  <si>
    <t xml:space="preserve">2929-QNSRW</t>
  </si>
  <si>
    <t xml:space="preserve">0727-BMPLR</t>
  </si>
  <si>
    <t xml:space="preserve">4612-THJBS</t>
  </si>
  <si>
    <t xml:space="preserve">4001-TSBTV</t>
  </si>
  <si>
    <t xml:space="preserve">2924-KHUVI</t>
  </si>
  <si>
    <t xml:space="preserve">1091-SOZGA</t>
  </si>
  <si>
    <t xml:space="preserve">9140-CZQZZ</t>
  </si>
  <si>
    <t xml:space="preserve">6283-GITPX</t>
  </si>
  <si>
    <t xml:space="preserve">0123-CRBRT</t>
  </si>
  <si>
    <t xml:space="preserve">8469-SNFFH</t>
  </si>
  <si>
    <t xml:space="preserve">8961-QDZZJ</t>
  </si>
  <si>
    <t xml:space="preserve">5915-ANOEI</t>
  </si>
  <si>
    <t xml:space="preserve">0455-ENTCR</t>
  </si>
  <si>
    <t xml:space="preserve">0929-PECLO</t>
  </si>
  <si>
    <t xml:space="preserve">5457-COLHT</t>
  </si>
  <si>
    <t xml:space="preserve">7056-IMHCC</t>
  </si>
  <si>
    <t xml:space="preserve">3429-IFLEM</t>
  </si>
  <si>
    <t xml:space="preserve">5013-SBUIH</t>
  </si>
  <si>
    <t xml:space="preserve">7879-CGSFV</t>
  </si>
  <si>
    <t xml:space="preserve">8231-BSWXX</t>
  </si>
  <si>
    <t xml:space="preserve">5930-GBIWP</t>
  </si>
  <si>
    <t xml:space="preserve">9110-HSGTV</t>
  </si>
  <si>
    <t xml:space="preserve">2211-RMNHO</t>
  </si>
  <si>
    <t xml:space="preserve">5887-IKKYO</t>
  </si>
  <si>
    <t xml:space="preserve">8766-PAFNE</t>
  </si>
  <si>
    <t xml:space="preserve">2927-CVULT</t>
  </si>
  <si>
    <t xml:space="preserve">8421-WZOOW</t>
  </si>
  <si>
    <t xml:space="preserve">0083-PIVIK</t>
  </si>
  <si>
    <t xml:space="preserve">5385-SUIRI</t>
  </si>
  <si>
    <t xml:space="preserve">8722-PRFDV</t>
  </si>
  <si>
    <t xml:space="preserve">0397-GZBBC</t>
  </si>
  <si>
    <t xml:space="preserve">3567-PQTSO</t>
  </si>
  <si>
    <t xml:space="preserve">4194-WHFCB</t>
  </si>
  <si>
    <t xml:space="preserve">2208-UGTGR</t>
  </si>
  <si>
    <t xml:space="preserve">7649-SIJJF</t>
  </si>
  <si>
    <t xml:space="preserve">6794-HKIAJ</t>
  </si>
  <si>
    <t xml:space="preserve">4833-QTJNO</t>
  </si>
  <si>
    <t xml:space="preserve">6952-OMNWB</t>
  </si>
  <si>
    <t xml:space="preserve">7560-QJAVJ</t>
  </si>
  <si>
    <t xml:space="preserve">7901-TBKJX</t>
  </si>
  <si>
    <t xml:space="preserve">5485-ITNPC</t>
  </si>
  <si>
    <t xml:space="preserve">1187-WILMM</t>
  </si>
  <si>
    <t xml:space="preserve">0060-FUALY</t>
  </si>
  <si>
    <t xml:space="preserve">1573-LGXBA</t>
  </si>
  <si>
    <t xml:space="preserve">6736-DHUQI</t>
  </si>
  <si>
    <t xml:space="preserve">9477-LGWQI</t>
  </si>
  <si>
    <t xml:space="preserve">8645-KOMJQ</t>
  </si>
  <si>
    <t xml:space="preserve">7173-TETGO</t>
  </si>
  <si>
    <t xml:space="preserve">2378-YIZKA</t>
  </si>
  <si>
    <t xml:space="preserve">2805-EDJPQ</t>
  </si>
  <si>
    <t xml:space="preserve">5443-SCMKX</t>
  </si>
  <si>
    <t xml:space="preserve">6270-OMFIW</t>
  </si>
  <si>
    <t xml:space="preserve">9101-BWFSS</t>
  </si>
  <si>
    <t xml:space="preserve">8384-FZBJK</t>
  </si>
  <si>
    <t xml:space="preserve">9933-QRGTX</t>
  </si>
  <si>
    <t xml:space="preserve">4710-FDUIZ</t>
  </si>
  <si>
    <t xml:space="preserve">3005-NFMTA</t>
  </si>
  <si>
    <t xml:space="preserve">6439-PKTRR</t>
  </si>
  <si>
    <t xml:space="preserve">5828-DWPIL</t>
  </si>
  <si>
    <t xml:space="preserve">3692-JHONH</t>
  </si>
  <si>
    <t xml:space="preserve">6627-CFOSN</t>
  </si>
  <si>
    <t xml:space="preserve">4484-GLZOU</t>
  </si>
  <si>
    <t xml:space="preserve">0716-BQNDX</t>
  </si>
  <si>
    <t xml:space="preserve">4423-JWZJN</t>
  </si>
  <si>
    <t xml:space="preserve">4462-CYWMH</t>
  </si>
  <si>
    <t xml:space="preserve">8060-HIWJJ</t>
  </si>
  <si>
    <t xml:space="preserve">7722-CVFXN</t>
  </si>
  <si>
    <t xml:space="preserve">2533-QVMSK</t>
  </si>
  <si>
    <t xml:space="preserve">0877-SDMBN</t>
  </si>
  <si>
    <t xml:space="preserve">7055-VKGDA</t>
  </si>
  <si>
    <t xml:space="preserve">6353-BRMMA</t>
  </si>
  <si>
    <t xml:space="preserve">5680-LQOGP</t>
  </si>
  <si>
    <t xml:space="preserve">9278-VZKCD</t>
  </si>
  <si>
    <t xml:space="preserve">9128-CPXKI</t>
  </si>
  <si>
    <t xml:space="preserve">0036-IHMOT</t>
  </si>
  <si>
    <t xml:space="preserve">9488-FVZCC</t>
  </si>
  <si>
    <t xml:space="preserve">1265-BCFEO</t>
  </si>
  <si>
    <t xml:space="preserve">1427-VERSM</t>
  </si>
  <si>
    <t xml:space="preserve">0898-XCGTF</t>
  </si>
  <si>
    <t xml:space="preserve">4513-CXYIX</t>
  </si>
  <si>
    <t xml:space="preserve">3005-TYFRD</t>
  </si>
  <si>
    <t xml:space="preserve">9036-CSKBW</t>
  </si>
  <si>
    <t xml:space="preserve">8091-TTVAX</t>
  </si>
  <si>
    <t xml:space="preserve">0678-RLHVP</t>
  </si>
  <si>
    <t xml:space="preserve">8336-TAVKX</t>
  </si>
  <si>
    <t xml:space="preserve">4098-NAUKP</t>
  </si>
  <si>
    <t xml:space="preserve">1625-JAIIY</t>
  </si>
  <si>
    <t xml:space="preserve">5027-YOCXN</t>
  </si>
  <si>
    <t xml:space="preserve">3791-LGQCY</t>
  </si>
  <si>
    <t xml:space="preserve">3982-DQLUS</t>
  </si>
  <si>
    <t xml:space="preserve">8226-BXGES</t>
  </si>
  <si>
    <t xml:space="preserve">3301-VKTGC</t>
  </si>
  <si>
    <t xml:space="preserve">5998-DZLYR</t>
  </si>
  <si>
    <t xml:space="preserve">7245-JMTTQ</t>
  </si>
  <si>
    <t xml:space="preserve">9479-HYNYL</t>
  </si>
  <si>
    <t xml:space="preserve">1414-YADCW</t>
  </si>
  <si>
    <t xml:space="preserve">0356-OBMAC</t>
  </si>
  <si>
    <t xml:space="preserve">7998-WNZEM</t>
  </si>
  <si>
    <t xml:space="preserve">7570-WELNY</t>
  </si>
  <si>
    <t xml:space="preserve">4900-MSOMT</t>
  </si>
  <si>
    <t xml:space="preserve">0436-TWFFZ</t>
  </si>
  <si>
    <t xml:space="preserve">7233-PAHHL</t>
  </si>
  <si>
    <t xml:space="preserve">5816-JMLGY</t>
  </si>
  <si>
    <t xml:space="preserve">4350-ZTLPI</t>
  </si>
  <si>
    <t xml:space="preserve">3584-WKTTW</t>
  </si>
  <si>
    <t xml:space="preserve">2371-KFUOG</t>
  </si>
  <si>
    <t xml:space="preserve">7898-PDWQE</t>
  </si>
  <si>
    <t xml:space="preserve">9823-EALYC</t>
  </si>
  <si>
    <t xml:space="preserve">9675-ICXCT</t>
  </si>
  <si>
    <t xml:space="preserve">2091-GPPIQ</t>
  </si>
  <si>
    <t xml:space="preserve">7564-GHCVB</t>
  </si>
  <si>
    <t xml:space="preserve">1428-IEDPR</t>
  </si>
  <si>
    <t xml:space="preserve">9480-BQJEI</t>
  </si>
  <si>
    <t xml:space="preserve">7639-OPLNG</t>
  </si>
  <si>
    <t xml:space="preserve">1346-PJWTK</t>
  </si>
  <si>
    <t xml:space="preserve">2868-LLSKM</t>
  </si>
  <si>
    <t xml:space="preserve">1813-JYWTO</t>
  </si>
  <si>
    <t xml:space="preserve">0407-BDJKB</t>
  </si>
  <si>
    <t xml:space="preserve">4088-YLDSU</t>
  </si>
  <si>
    <t xml:space="preserve">3486-HOOGQ</t>
  </si>
  <si>
    <t xml:space="preserve">6766-HFKLA</t>
  </si>
  <si>
    <t xml:space="preserve">3768-NLUBH</t>
  </si>
  <si>
    <t xml:space="preserve">8883-ANODQ</t>
  </si>
  <si>
    <t xml:space="preserve">6847-KJLTS</t>
  </si>
  <si>
    <t xml:space="preserve">9114-DPSIA</t>
  </si>
  <si>
    <t xml:space="preserve">2234-EOFPT</t>
  </si>
  <si>
    <t xml:space="preserve">0516-UXRMT</t>
  </si>
  <si>
    <t xml:space="preserve">9391-YZEJW</t>
  </si>
  <si>
    <t xml:space="preserve">2651-ZCBXV</t>
  </si>
  <si>
    <t xml:space="preserve">1334-PDUKM</t>
  </si>
  <si>
    <t xml:space="preserve">9065-ZCPQX</t>
  </si>
  <si>
    <t xml:space="preserve">8849-GYOKR</t>
  </si>
  <si>
    <t xml:space="preserve">4184-VODJZ</t>
  </si>
  <si>
    <t xml:space="preserve">8079-XRJRS</t>
  </si>
  <si>
    <t xml:space="preserve">9651-GTSAQ</t>
  </si>
  <si>
    <t xml:space="preserve">4250-WAROZ</t>
  </si>
  <si>
    <t xml:space="preserve">3889-VWBID</t>
  </si>
  <si>
    <t xml:space="preserve">4884-TVUQF</t>
  </si>
  <si>
    <t xml:space="preserve">2675-DHUTR</t>
  </si>
  <si>
    <t xml:space="preserve">2302-OUZXB</t>
  </si>
  <si>
    <t xml:space="preserve">6777-TGHTM</t>
  </si>
  <si>
    <t xml:space="preserve">3865-ZYKAD</t>
  </si>
  <si>
    <t xml:space="preserve">6655-LHBYW</t>
  </si>
  <si>
    <t xml:space="preserve">6242-SGYTS</t>
  </si>
  <si>
    <t xml:space="preserve">0899-WZRSD</t>
  </si>
  <si>
    <t xml:space="preserve">4913-EHYUI</t>
  </si>
  <si>
    <t xml:space="preserve">7964-ZRKKG</t>
  </si>
  <si>
    <t xml:space="preserve">7409-JURKQ</t>
  </si>
  <si>
    <t xml:space="preserve">2251-PYLPB</t>
  </si>
  <si>
    <t xml:space="preserve">1150-FTQGN</t>
  </si>
  <si>
    <t xml:space="preserve">4742-DRORA</t>
  </si>
  <si>
    <t xml:space="preserve">0946-CLJTI</t>
  </si>
  <si>
    <t xml:space="preserve">3071-MVJCD</t>
  </si>
  <si>
    <t xml:space="preserve">8405-IGQFX</t>
  </si>
  <si>
    <t xml:space="preserve">1897-OKVMW</t>
  </si>
  <si>
    <t xml:space="preserve">2386-OWURY</t>
  </si>
  <si>
    <t xml:space="preserve">9777-IQHWP</t>
  </si>
  <si>
    <t xml:space="preserve">0988-AADSA</t>
  </si>
  <si>
    <t xml:space="preserve">7820-ZYGNY</t>
  </si>
  <si>
    <t xml:space="preserve">4525-VZCZG</t>
  </si>
  <si>
    <t xml:space="preserve">4782-OSFXZ</t>
  </si>
  <si>
    <t xml:space="preserve">1320-REHCS</t>
  </si>
  <si>
    <t xml:space="preserve">5702-KVQRD</t>
  </si>
  <si>
    <t xml:space="preserve">8008-ESFLK</t>
  </si>
  <si>
    <t xml:space="preserve">3657-COGMW</t>
  </si>
  <si>
    <t xml:space="preserve">4840-ORQXB</t>
  </si>
  <si>
    <t xml:space="preserve">6266-QHOJZ</t>
  </si>
  <si>
    <t xml:space="preserve">5578-NKCXI</t>
  </si>
  <si>
    <t xml:space="preserve">0197-PNKNK</t>
  </si>
  <si>
    <t xml:space="preserve">3214-IYUUQ</t>
  </si>
  <si>
    <t xml:space="preserve">6103-LIANB</t>
  </si>
  <si>
    <t xml:space="preserve">0575-CUQOV</t>
  </si>
  <si>
    <t xml:space="preserve">1170-SASML</t>
  </si>
  <si>
    <t xml:space="preserve">2530-FMFXO</t>
  </si>
  <si>
    <t xml:space="preserve">9135-MGVPY</t>
  </si>
  <si>
    <t xml:space="preserve">3638-VBZTA</t>
  </si>
  <si>
    <t xml:space="preserve">2990-OGYTD</t>
  </si>
  <si>
    <t xml:space="preserve">0348-SDKOL</t>
  </si>
  <si>
    <t xml:space="preserve">1027-LKKQQ</t>
  </si>
  <si>
    <t xml:space="preserve">3349-ANQNH</t>
  </si>
  <si>
    <t xml:space="preserve">3870-MQAMG</t>
  </si>
  <si>
    <t xml:space="preserve">3262-EIDHV</t>
  </si>
  <si>
    <t xml:space="preserve">4010-YLMVT</t>
  </si>
  <si>
    <t xml:space="preserve">5197-LQXXH</t>
  </si>
  <si>
    <t xml:space="preserve">7789-CRUVC</t>
  </si>
  <si>
    <t xml:space="preserve">0383-CLDDA</t>
  </si>
  <si>
    <t xml:space="preserve">3224-DFQNQ</t>
  </si>
  <si>
    <t xml:space="preserve">3108-PCCGG</t>
  </si>
  <si>
    <t xml:space="preserve">6352-GIGGQ</t>
  </si>
  <si>
    <t xml:space="preserve">2883-ILGWO</t>
  </si>
  <si>
    <t xml:space="preserve">5035-PGZXH</t>
  </si>
  <si>
    <t xml:space="preserve">9249-FXSCK</t>
  </si>
  <si>
    <t xml:space="preserve">8677-HDZEE</t>
  </si>
  <si>
    <t xml:space="preserve">2126-GSEGL</t>
  </si>
  <si>
    <t xml:space="preserve">3092-IGHWF</t>
  </si>
  <si>
    <t xml:space="preserve">9385-NXKDA</t>
  </si>
  <si>
    <t xml:space="preserve">6771-XWBDM</t>
  </si>
  <si>
    <t xml:space="preserve">8146-QQKZH</t>
  </si>
  <si>
    <t xml:space="preserve">4188-FRABG</t>
  </si>
  <si>
    <t xml:space="preserve">7973-DZRKH</t>
  </si>
  <si>
    <t xml:space="preserve">6908-VVYHM</t>
  </si>
  <si>
    <t xml:space="preserve">6732-VAILE</t>
  </si>
  <si>
    <t xml:space="preserve">1074-AMIOH</t>
  </si>
  <si>
    <t xml:space="preserve">5268-DSMNQ</t>
  </si>
  <si>
    <t xml:space="preserve">9614-RMGHA</t>
  </si>
  <si>
    <t xml:space="preserve">3070-BDOQC</t>
  </si>
  <si>
    <t xml:space="preserve">0487-RPVUM</t>
  </si>
  <si>
    <t xml:space="preserve">2434-EEVDB</t>
  </si>
  <si>
    <t xml:space="preserve">6695-AMZUF</t>
  </si>
  <si>
    <t xml:space="preserve">1061-PNTHC</t>
  </si>
  <si>
    <t xml:space="preserve">5003-XZWWO</t>
  </si>
  <si>
    <t xml:space="preserve">0016-QLJIS</t>
  </si>
  <si>
    <t xml:space="preserve">0839-JTCUD</t>
  </si>
  <si>
    <t xml:space="preserve">3544-FBCAS</t>
  </si>
  <si>
    <t xml:space="preserve">0595-ITUDF</t>
  </si>
  <si>
    <t xml:space="preserve">4791-QRGMF</t>
  </si>
  <si>
    <t xml:space="preserve">3227-WLKLI</t>
  </si>
  <si>
    <t xml:space="preserve">2977-CEBSX</t>
  </si>
  <si>
    <t xml:space="preserve">6435-VWCCY</t>
  </si>
  <si>
    <t xml:space="preserve">9705-IOVQQ</t>
  </si>
  <si>
    <t xml:space="preserve">4973-MGTON</t>
  </si>
  <si>
    <t xml:space="preserve">1400-WIVLL</t>
  </si>
  <si>
    <t xml:space="preserve">3413-DHLPB</t>
  </si>
  <si>
    <t xml:space="preserve">1095-WGNGG</t>
  </si>
  <si>
    <t xml:space="preserve">7691-XVTZH</t>
  </si>
  <si>
    <t xml:space="preserve">0130-SXOUN</t>
  </si>
  <si>
    <t xml:space="preserve">9530-GRMJG</t>
  </si>
  <si>
    <t xml:space="preserve">4291-TPNFG</t>
  </si>
  <si>
    <t xml:space="preserve">5312-IRCFR</t>
  </si>
  <si>
    <t xml:space="preserve">9919-FZDED</t>
  </si>
  <si>
    <t xml:space="preserve">2293-IJWPS</t>
  </si>
  <si>
    <t xml:space="preserve">8785-CJSHH</t>
  </si>
  <si>
    <t xml:space="preserve">4178-EGMON</t>
  </si>
  <si>
    <t xml:space="preserve">2725-TTRIQ</t>
  </si>
  <si>
    <t xml:space="preserve">2987-BJXIK</t>
  </si>
  <si>
    <t xml:space="preserve">3938-YFPXD</t>
  </si>
  <si>
    <t xml:space="preserve">5494-WOZRZ</t>
  </si>
  <si>
    <t xml:space="preserve">4274-DRSQT</t>
  </si>
  <si>
    <t xml:space="preserve">9114-VEPUF</t>
  </si>
  <si>
    <t xml:space="preserve">7544-ZVIKX</t>
  </si>
  <si>
    <t xml:space="preserve">0310-MVLET</t>
  </si>
  <si>
    <t xml:space="preserve">9079-YEXQJ</t>
  </si>
  <si>
    <t xml:space="preserve">2239-JALAW</t>
  </si>
  <si>
    <t xml:space="preserve">2277-DJJDL</t>
  </si>
  <si>
    <t xml:space="preserve">3096-WPXBT</t>
  </si>
  <si>
    <t xml:space="preserve">9544-PYPSJ</t>
  </si>
  <si>
    <t xml:space="preserve">2790-XUYMV</t>
  </si>
  <si>
    <t xml:space="preserve">0512-FLFDW</t>
  </si>
  <si>
    <t xml:space="preserve">6997-UVGOX</t>
  </si>
  <si>
    <t xml:space="preserve">5766-FTRTS</t>
  </si>
  <si>
    <t xml:space="preserve">6815-ABQFQ</t>
  </si>
  <si>
    <t xml:space="preserve">5090-EMGTC</t>
  </si>
  <si>
    <t xml:space="preserve">9742-XOKTS</t>
  </si>
  <si>
    <t xml:space="preserve">4523-WXCEF</t>
  </si>
  <si>
    <t xml:space="preserve">4827-DPADN</t>
  </si>
  <si>
    <t xml:space="preserve">9435-JMLSX</t>
  </si>
  <si>
    <t xml:space="preserve">0310-SUCIN</t>
  </si>
  <si>
    <t xml:space="preserve">0206-TBWLC</t>
  </si>
  <si>
    <t xml:space="preserve">2904-GGUAZ</t>
  </si>
  <si>
    <t xml:space="preserve">8707-RMEZH</t>
  </si>
  <si>
    <t xml:space="preserve">6481-OGDOO</t>
  </si>
  <si>
    <t xml:space="preserve">9644-KVCNC</t>
  </si>
  <si>
    <t xml:space="preserve">8218-FFJDS</t>
  </si>
  <si>
    <t xml:space="preserve">8125-QPFJD</t>
  </si>
  <si>
    <t xml:space="preserve">1543-LLLFT</t>
  </si>
  <si>
    <t xml:space="preserve">3716-LRGXK</t>
  </si>
  <si>
    <t xml:space="preserve">5285-MVEHD</t>
  </si>
  <si>
    <t xml:space="preserve">0623-EJQEG</t>
  </si>
  <si>
    <t xml:space="preserve">7975-JMZNT</t>
  </si>
  <si>
    <t xml:space="preserve">1409-PHXTF</t>
  </si>
  <si>
    <t xml:space="preserve">1830-GGFNM</t>
  </si>
  <si>
    <t xml:space="preserve">6173-GOLSU</t>
  </si>
  <si>
    <t xml:space="preserve">1728-CXQBE</t>
  </si>
  <si>
    <t xml:space="preserve">9225-BZLNZ</t>
  </si>
  <si>
    <t xml:space="preserve">6656-GULJQ</t>
  </si>
  <si>
    <t xml:space="preserve">4723-BEGSG</t>
  </si>
  <si>
    <t xml:space="preserve">8661-BOYNW</t>
  </si>
  <si>
    <t xml:space="preserve">7101-HRBLJ</t>
  </si>
  <si>
    <t xml:space="preserve">6198-PNNSZ</t>
  </si>
  <si>
    <t xml:space="preserve">6728-VOIFY</t>
  </si>
  <si>
    <t xml:space="preserve">1725-IQNIY</t>
  </si>
  <si>
    <t xml:space="preserve">2226-ICFDO</t>
  </si>
  <si>
    <t xml:space="preserve">4176-FXYBO</t>
  </si>
  <si>
    <t xml:space="preserve">3009-JWMPU</t>
  </si>
  <si>
    <t xml:space="preserve">8200-LGKSR</t>
  </si>
  <si>
    <t xml:space="preserve">9058-HRZSV</t>
  </si>
  <si>
    <t xml:space="preserve">6818-WOBHJ</t>
  </si>
  <si>
    <t xml:space="preserve">6479-VDGRK</t>
  </si>
  <si>
    <t xml:space="preserve">6437-UDQJM</t>
  </si>
  <si>
    <t xml:space="preserve">7971-HLVXI</t>
  </si>
  <si>
    <t xml:space="preserve">8646-JCOMS</t>
  </si>
  <si>
    <t xml:space="preserve">8100-PNJMH</t>
  </si>
  <si>
    <t xml:space="preserve">2748-MYRVK</t>
  </si>
  <si>
    <t xml:space="preserve">2673-CXQEU</t>
  </si>
  <si>
    <t xml:space="preserve">0248-PGHBZ</t>
  </si>
  <si>
    <t xml:space="preserve">8565-WUXZU</t>
  </si>
  <si>
    <t xml:space="preserve">1891-FZYSA</t>
  </si>
  <si>
    <t xml:space="preserve">5089-IFSDP</t>
  </si>
  <si>
    <t xml:space="preserve">1131-SUEKT</t>
  </si>
  <si>
    <t xml:space="preserve">1502-XFCVR</t>
  </si>
  <si>
    <t xml:space="preserve">2088-IEBAU</t>
  </si>
  <si>
    <t xml:space="preserve">9339-FIIJL</t>
  </si>
  <si>
    <t xml:space="preserve">3758-CKOQL</t>
  </si>
  <si>
    <t xml:space="preserve">1298-PHBTI</t>
  </si>
  <si>
    <t xml:space="preserve">7188-CBBBA</t>
  </si>
  <si>
    <t xml:space="preserve">9453-PATOS</t>
  </si>
  <si>
    <t xml:space="preserve">0330-BGYZE</t>
  </si>
  <si>
    <t xml:space="preserve">8690-ZVLCL</t>
  </si>
  <si>
    <t xml:space="preserve">4553-DVPZG</t>
  </si>
  <si>
    <t xml:space="preserve">9974-JFBHQ</t>
  </si>
  <si>
    <t xml:space="preserve">6339-TBELP</t>
  </si>
  <si>
    <t xml:space="preserve">5298-GSTLM</t>
  </si>
  <si>
    <t xml:space="preserve">7472-EQOAV</t>
  </si>
  <si>
    <t xml:space="preserve">8398-TBIYD</t>
  </si>
  <si>
    <t xml:space="preserve">6369-MCAKO</t>
  </si>
  <si>
    <t xml:space="preserve">2885-HIJDH</t>
  </si>
  <si>
    <t xml:space="preserve">3649-JPUGY</t>
  </si>
  <si>
    <t xml:space="preserve">0193-ESZXP</t>
  </si>
  <si>
    <t xml:space="preserve">7549-MYGPK</t>
  </si>
  <si>
    <t xml:space="preserve">3134-DSHVC</t>
  </si>
  <si>
    <t xml:space="preserve">3685-YLCMQ</t>
  </si>
  <si>
    <t xml:space="preserve">9776-OJUZI</t>
  </si>
  <si>
    <t xml:space="preserve">6885-PKOAM</t>
  </si>
  <si>
    <t xml:space="preserve">0744-BIKKF</t>
  </si>
  <si>
    <t xml:space="preserve">1448-CYWKC</t>
  </si>
  <si>
    <t xml:space="preserve">6631-HMANX</t>
  </si>
  <si>
    <t xml:space="preserve">5980-BDHPY</t>
  </si>
  <si>
    <t xml:space="preserve">3170-GWYKC</t>
  </si>
  <si>
    <t xml:space="preserve">6122-LJADA</t>
  </si>
  <si>
    <t xml:space="preserve">3508-VLHCZ</t>
  </si>
  <si>
    <t xml:space="preserve">4937-QPZPO</t>
  </si>
  <si>
    <t xml:space="preserve">0103-CSITQ</t>
  </si>
  <si>
    <t xml:space="preserve">9572-MTILT</t>
  </si>
  <si>
    <t xml:space="preserve">4159-NAAIX</t>
  </si>
  <si>
    <t xml:space="preserve">9518-RWHZL</t>
  </si>
  <si>
    <t xml:space="preserve">5997-OPVFA</t>
  </si>
  <si>
    <t xml:space="preserve">9912-OMZDS</t>
  </si>
  <si>
    <t xml:space="preserve">0363-SVHYR</t>
  </si>
  <si>
    <t xml:space="preserve">9494-BDNNC</t>
  </si>
  <si>
    <t xml:space="preserve">4446-BZKHU</t>
  </si>
  <si>
    <t xml:space="preserve">0596-BQCEQ</t>
  </si>
  <si>
    <t xml:space="preserve">3424-NMNBO</t>
  </si>
  <si>
    <t xml:space="preserve">0730-BGQGF</t>
  </si>
  <si>
    <t xml:space="preserve">7740-BTPUX</t>
  </si>
  <si>
    <t xml:space="preserve">9415-ZNBSX</t>
  </si>
  <si>
    <t xml:space="preserve">2176-LVPNX</t>
  </si>
  <si>
    <t xml:space="preserve">5377-NDTOU</t>
  </si>
  <si>
    <t xml:space="preserve">2019-HDCZY</t>
  </si>
  <si>
    <t xml:space="preserve">8871-JLMHM</t>
  </si>
  <si>
    <t xml:space="preserve">8535-SFUTN</t>
  </si>
  <si>
    <t xml:space="preserve">6161-ERDGD</t>
  </si>
  <si>
    <t xml:space="preserve">6701-YVNQG</t>
  </si>
  <si>
    <t xml:space="preserve">3392-EHMNK</t>
  </si>
  <si>
    <t xml:space="preserve">6258-PVZWJ</t>
  </si>
  <si>
    <t xml:space="preserve">6963-EZQEE</t>
  </si>
  <si>
    <t xml:space="preserve">8374-UULRV</t>
  </si>
  <si>
    <t xml:space="preserve">2400-XIWIO</t>
  </si>
  <si>
    <t xml:space="preserve">8769-KKTPH</t>
  </si>
  <si>
    <t xml:space="preserve">0471-ARVMX</t>
  </si>
  <si>
    <t xml:space="preserve">3327-YBAKM</t>
  </si>
  <si>
    <t xml:space="preserve">0078-XZMHT</t>
  </si>
  <si>
    <t xml:space="preserve">8413-YNHNV</t>
  </si>
  <si>
    <t xml:space="preserve">5248-KWLAR</t>
  </si>
  <si>
    <t xml:space="preserve">6365-HITVU</t>
  </si>
  <si>
    <t xml:space="preserve">6211-WWLTF</t>
  </si>
  <si>
    <t xml:space="preserve">2000-MPKCA</t>
  </si>
  <si>
    <t xml:space="preserve">1568-BEKZM</t>
  </si>
  <si>
    <t xml:space="preserve">2001-EWBQU</t>
  </si>
  <si>
    <t xml:space="preserve">0238-WHBIQ</t>
  </si>
  <si>
    <t xml:space="preserve">2519-LBNQL</t>
  </si>
  <si>
    <t xml:space="preserve">3351-NQLDI</t>
  </si>
  <si>
    <t xml:space="preserve">5117-ZSMHQ</t>
  </si>
  <si>
    <t xml:space="preserve">6196-HBOBZ</t>
  </si>
  <si>
    <t xml:space="preserve">7301-ABVAD</t>
  </si>
  <si>
    <t xml:space="preserve">3219-JQRSL</t>
  </si>
  <si>
    <t xml:space="preserve">7873-CVMAW</t>
  </si>
  <si>
    <t xml:space="preserve">2252-JHJGE</t>
  </si>
  <si>
    <t xml:space="preserve">6461-SZMCV</t>
  </si>
  <si>
    <t xml:space="preserve">4701-LKOZD</t>
  </si>
  <si>
    <t xml:space="preserve">7159-NOKYQ</t>
  </si>
  <si>
    <t xml:space="preserve">5248-YGIJN</t>
  </si>
  <si>
    <t xml:space="preserve">9350-VLHMB</t>
  </si>
  <si>
    <t xml:space="preserve">1548-FEHVL</t>
  </si>
  <si>
    <t xml:space="preserve">4049-ZPALD</t>
  </si>
  <si>
    <t xml:space="preserve">6408-WHTEF</t>
  </si>
  <si>
    <t xml:space="preserve">8755-IWJHN</t>
  </si>
  <si>
    <t xml:space="preserve">8016-NCFVO</t>
  </si>
  <si>
    <t xml:space="preserve">6646-QVXLR</t>
  </si>
  <si>
    <t xml:space="preserve">4455-BFSPD</t>
  </si>
  <si>
    <t xml:space="preserve">5504-WSIUR</t>
  </si>
  <si>
    <t xml:space="preserve">2194-IIQOF</t>
  </si>
  <si>
    <t xml:space="preserve">1568-LJSZU</t>
  </si>
  <si>
    <t xml:space="preserve">8819-ZBYNA</t>
  </si>
  <si>
    <t xml:space="preserve">7752-XUSCI</t>
  </si>
  <si>
    <t xml:space="preserve">5727-MYATE</t>
  </si>
  <si>
    <t xml:space="preserve">7710-JSYOA</t>
  </si>
  <si>
    <t xml:space="preserve">5647-FXOTP</t>
  </si>
  <si>
    <t xml:space="preserve">7398-HPYZQ</t>
  </si>
  <si>
    <t xml:space="preserve">7124-UGSUR</t>
  </si>
  <si>
    <t xml:space="preserve">6377-WHAOX</t>
  </si>
  <si>
    <t xml:space="preserve">2382-BCKQJ</t>
  </si>
  <si>
    <t xml:space="preserve">5716-EZXZN</t>
  </si>
  <si>
    <t xml:space="preserve">6664-FPDAC</t>
  </si>
  <si>
    <t xml:space="preserve">4488-KQFDT</t>
  </si>
  <si>
    <t xml:space="preserve">6242-FEGFD</t>
  </si>
  <si>
    <t xml:space="preserve">1642-HMARX</t>
  </si>
  <si>
    <t xml:space="preserve">3146-MSEGF</t>
  </si>
  <si>
    <t xml:space="preserve">6804-GDMOI</t>
  </si>
  <si>
    <t xml:space="preserve">4654-DLAMQ</t>
  </si>
  <si>
    <t xml:space="preserve">0442-ZXKVS</t>
  </si>
  <si>
    <t xml:space="preserve">6726-NNFWD</t>
  </si>
  <si>
    <t xml:space="preserve">8580-QVLOC</t>
  </si>
  <si>
    <t xml:space="preserve">8651-ENBZX</t>
  </si>
  <si>
    <t xml:space="preserve">1951-IEYXM</t>
  </si>
  <si>
    <t xml:space="preserve">7233-DRTRF</t>
  </si>
  <si>
    <t xml:space="preserve">2408-TZMJL</t>
  </si>
  <si>
    <t xml:space="preserve">3398-GCPMU</t>
  </si>
  <si>
    <t xml:space="preserve">2830-LEWOA</t>
  </si>
  <si>
    <t xml:space="preserve">4674-HGNUA</t>
  </si>
  <si>
    <t xml:space="preserve">9589-ABEPT</t>
  </si>
  <si>
    <t xml:space="preserve">4077-HWUYD</t>
  </si>
  <si>
    <t xml:space="preserve">5236-PERKL</t>
  </si>
  <si>
    <t xml:space="preserve">1971-DTCZB</t>
  </si>
  <si>
    <t xml:space="preserve">2988-GBIVW</t>
  </si>
  <si>
    <t xml:space="preserve">0201-MIBOL</t>
  </si>
  <si>
    <t xml:space="preserve">3084-DOWLE</t>
  </si>
  <si>
    <t xml:space="preserve">2000-DHJUY</t>
  </si>
  <si>
    <t xml:space="preserve">1035-IPQPU</t>
  </si>
  <si>
    <t xml:space="preserve">1063-DHQJF</t>
  </si>
  <si>
    <t xml:space="preserve">5339-TJFEK</t>
  </si>
  <si>
    <t xml:space="preserve">8065-BVEPF</t>
  </si>
  <si>
    <t xml:space="preserve">2925-VDZHY</t>
  </si>
  <si>
    <t xml:space="preserve">4989-LIXVT</t>
  </si>
  <si>
    <t xml:space="preserve">3779-OSWCF</t>
  </si>
  <si>
    <t xml:space="preserve">7408-OFWXJ</t>
  </si>
  <si>
    <t xml:space="preserve">6265-SXWBU</t>
  </si>
  <si>
    <t xml:space="preserve">5214-NLTIT</t>
  </si>
  <si>
    <t xml:space="preserve">8715-KKTFG</t>
  </si>
  <si>
    <t xml:space="preserve">6168-YBYNP</t>
  </si>
  <si>
    <t xml:space="preserve">5879-HMFFH</t>
  </si>
  <si>
    <t xml:space="preserve">1698-XFZCI</t>
  </si>
  <si>
    <t xml:space="preserve">0409-WTMPL</t>
  </si>
  <si>
    <t xml:space="preserve">5445-PZWGX</t>
  </si>
  <si>
    <t xml:space="preserve">5193-QLVZB</t>
  </si>
  <si>
    <t xml:space="preserve">9076-AXYIK</t>
  </si>
  <si>
    <t xml:space="preserve">5469-CTCWN</t>
  </si>
  <si>
    <t xml:space="preserve">7426-GSWPO</t>
  </si>
  <si>
    <t xml:space="preserve">9570-KYEUA</t>
  </si>
  <si>
    <t xml:space="preserve">8591-TKMZH</t>
  </si>
  <si>
    <t xml:space="preserve">5140-FOMCQ</t>
  </si>
  <si>
    <t xml:space="preserve">7663-CUXZB</t>
  </si>
  <si>
    <t xml:space="preserve">1775-KWJKQ</t>
  </si>
  <si>
    <t xml:space="preserve">5684-FJVYR</t>
  </si>
  <si>
    <t xml:space="preserve">9548-ZMVTX</t>
  </si>
  <si>
    <t xml:space="preserve">1741-WTPON</t>
  </si>
  <si>
    <t xml:space="preserve">2522-AHJXR</t>
  </si>
  <si>
    <t xml:space="preserve">2378-VTKDH</t>
  </si>
  <si>
    <t xml:space="preserve">2225-ZRGSG</t>
  </si>
  <si>
    <t xml:space="preserve">1265-XTECC</t>
  </si>
  <si>
    <t xml:space="preserve">8752-GHJFU</t>
  </si>
  <si>
    <t xml:space="preserve">2530-ENDWQ</t>
  </si>
  <si>
    <t xml:space="preserve">6993-YCOBK</t>
  </si>
  <si>
    <t xml:space="preserve">5968-XQIVE</t>
  </si>
  <si>
    <t xml:space="preserve">7579-KKLOE</t>
  </si>
  <si>
    <t xml:space="preserve">7572-KPVKK</t>
  </si>
  <si>
    <t xml:space="preserve">0565-JUPYD</t>
  </si>
  <si>
    <t xml:space="preserve">3086-RUCRN</t>
  </si>
  <si>
    <t xml:space="preserve">9489-JMTTN</t>
  </si>
  <si>
    <t xml:space="preserve">3552-CTCYF</t>
  </si>
  <si>
    <t xml:space="preserve">7080-TNUWP</t>
  </si>
  <si>
    <t xml:space="preserve">1343-EHPYB</t>
  </si>
  <si>
    <t xml:space="preserve">5223-UZAVK</t>
  </si>
  <si>
    <t xml:space="preserve">0868-VJRDR</t>
  </si>
  <si>
    <t xml:space="preserve">6341-AEVKX</t>
  </si>
  <si>
    <t xml:space="preserve">4718-WXBGI</t>
  </si>
  <si>
    <t xml:space="preserve">6097-EQISJ</t>
  </si>
  <si>
    <t xml:space="preserve">3197-NNYNB</t>
  </si>
  <si>
    <t xml:space="preserve">2990-IAJSV</t>
  </si>
  <si>
    <t xml:space="preserve">1227-UDMZR</t>
  </si>
  <si>
    <t xml:space="preserve">7182-OVLBJ</t>
  </si>
  <si>
    <t xml:space="preserve">9330-VOFSZ</t>
  </si>
  <si>
    <t xml:space="preserve">4837-QUSFT</t>
  </si>
  <si>
    <t xml:space="preserve">3569-JFODW</t>
  </si>
  <si>
    <t xml:space="preserve">1347-KTTTA</t>
  </si>
  <si>
    <t xml:space="preserve">9938-TKDGL</t>
  </si>
  <si>
    <t xml:space="preserve">0795-LAFGP</t>
  </si>
  <si>
    <t xml:space="preserve">7868-TMWMZ</t>
  </si>
  <si>
    <t xml:space="preserve">5740-YHGTW</t>
  </si>
  <si>
    <t xml:space="preserve">3144-KMTWZ</t>
  </si>
  <si>
    <t xml:space="preserve">6244-BESBM</t>
  </si>
  <si>
    <t xml:space="preserve">3756-VNWDH</t>
  </si>
  <si>
    <t xml:space="preserve">1930-QPBVZ</t>
  </si>
  <si>
    <t xml:space="preserve">0670-ANMUU</t>
  </si>
  <si>
    <t xml:space="preserve">8979-CAMGB</t>
  </si>
  <si>
    <t xml:space="preserve">8197-BFWVU</t>
  </si>
  <si>
    <t xml:space="preserve">9402-ROUMJ</t>
  </si>
  <si>
    <t xml:space="preserve">1013-QCWAM</t>
  </si>
  <si>
    <t xml:space="preserve">2324-EFHVG</t>
  </si>
  <si>
    <t xml:space="preserve">9297-EONCV</t>
  </si>
  <si>
    <t xml:space="preserve">7503-MIOGA</t>
  </si>
  <si>
    <t xml:space="preserve">0960-HUWBM</t>
  </si>
  <si>
    <t xml:space="preserve">1017-FBQMM</t>
  </si>
  <si>
    <t xml:space="preserve">4778-IZARL</t>
  </si>
  <si>
    <t xml:space="preserve">7375-WMVMT</t>
  </si>
  <si>
    <t xml:space="preserve">2003-CKLOR</t>
  </si>
  <si>
    <t xml:space="preserve">4191-XOVOM</t>
  </si>
  <si>
    <t xml:space="preserve">5248-RPYWW</t>
  </si>
  <si>
    <t xml:space="preserve">0266-CLZKZ</t>
  </si>
  <si>
    <t xml:space="preserve">3967-KXAPS</t>
  </si>
  <si>
    <t xml:space="preserve">7940-UQQUG</t>
  </si>
  <si>
    <t xml:space="preserve">6616-AALSR</t>
  </si>
  <si>
    <t xml:space="preserve">8777-MBMTS</t>
  </si>
  <si>
    <t xml:space="preserve">0244-LGNFY</t>
  </si>
  <si>
    <t xml:space="preserve">8402-EIVQS</t>
  </si>
  <si>
    <t xml:space="preserve">7322-OCWHC</t>
  </si>
  <si>
    <t xml:space="preserve">3612-YUNGG</t>
  </si>
  <si>
    <t xml:space="preserve">0727-BNRLG</t>
  </si>
  <si>
    <t xml:space="preserve">8905-IAZPF</t>
  </si>
  <si>
    <t xml:space="preserve">2560-PPCHE</t>
  </si>
  <si>
    <t xml:space="preserve">0129-KPTWJ</t>
  </si>
  <si>
    <t xml:space="preserve">4220-TINQT</t>
  </si>
  <si>
    <t xml:space="preserve">8375-KVTHK</t>
  </si>
  <si>
    <t xml:space="preserve">3882-IYOIJ</t>
  </si>
  <si>
    <t xml:space="preserve">3841-NFECX</t>
  </si>
  <si>
    <t xml:space="preserve">8433-WPJTV</t>
  </si>
  <si>
    <t xml:space="preserve">2898-MRKPI</t>
  </si>
  <si>
    <t xml:space="preserve">5149-QYTTU</t>
  </si>
  <si>
    <t xml:space="preserve">6408-OTUBZ</t>
  </si>
  <si>
    <t xml:space="preserve">1110-KYLGQ</t>
  </si>
  <si>
    <t xml:space="preserve">9778-OGKQZ</t>
  </si>
  <si>
    <t xml:space="preserve">2167-FQSTQ</t>
  </si>
  <si>
    <t xml:space="preserve">3419-SNJJD</t>
  </si>
  <si>
    <t xml:space="preserve">4832-VRBMR</t>
  </si>
  <si>
    <t xml:space="preserve">9586-JGQKH</t>
  </si>
  <si>
    <t xml:space="preserve">2360-RDGRO</t>
  </si>
  <si>
    <t xml:space="preserve">4753-PADAS</t>
  </si>
  <si>
    <t xml:space="preserve">6797-UCJHZ</t>
  </si>
  <si>
    <t xml:space="preserve">1587-FKLZB</t>
  </si>
  <si>
    <t xml:space="preserve">8984-EYLLL</t>
  </si>
  <si>
    <t xml:space="preserve">0181-RITDD</t>
  </si>
  <si>
    <t xml:space="preserve">2057-BOYKM</t>
  </si>
  <si>
    <t xml:space="preserve">9402-CXWPL</t>
  </si>
  <si>
    <t xml:space="preserve">2272-JKMSI</t>
  </si>
  <si>
    <t xml:space="preserve">2452-KDRRH</t>
  </si>
  <si>
    <t xml:space="preserve">1304-SEGFY</t>
  </si>
  <si>
    <t xml:space="preserve">9488-FYQAU</t>
  </si>
  <si>
    <t xml:space="preserve">6227-FBDXH</t>
  </si>
  <si>
    <t xml:space="preserve">7765-LWVVH</t>
  </si>
  <si>
    <t xml:space="preserve">3186-AJIEK</t>
  </si>
  <si>
    <t xml:space="preserve">0020-INWCK</t>
  </si>
  <si>
    <t xml:space="preserve">4024-CSNBY</t>
  </si>
  <si>
    <t xml:space="preserve">0324-BRPCJ</t>
  </si>
  <si>
    <t xml:space="preserve">4419-UJMUS</t>
  </si>
  <si>
    <t xml:space="preserve">1696-HXOWK</t>
  </si>
  <si>
    <t xml:space="preserve">4686-GEFRM</t>
  </si>
  <si>
    <t xml:space="preserve">8174-TBVCF</t>
  </si>
  <si>
    <t xml:space="preserve">6797-LNAQX</t>
  </si>
  <si>
    <t xml:space="preserve">9821-BESNZ</t>
  </si>
  <si>
    <t xml:space="preserve">8152-VETUR</t>
  </si>
  <si>
    <t xml:space="preserve">2027-WKXMW</t>
  </si>
  <si>
    <t xml:space="preserve">2632-UCGVD</t>
  </si>
  <si>
    <t xml:space="preserve">2886-KEFUM</t>
  </si>
  <si>
    <t xml:space="preserve">3705-RHRFR</t>
  </si>
  <si>
    <t xml:space="preserve">3090-HAWSU</t>
  </si>
  <si>
    <t xml:space="preserve">5966-EMAZU</t>
  </si>
  <si>
    <t xml:space="preserve">8466-PZBLH</t>
  </si>
  <si>
    <t xml:space="preserve">0639-TSIQW</t>
  </si>
  <si>
    <t xml:space="preserve">5074-FBGHB</t>
  </si>
  <si>
    <t xml:space="preserve">3763-GCZHZ</t>
  </si>
  <si>
    <t xml:space="preserve">8085-MSNLK</t>
  </si>
  <si>
    <t xml:space="preserve">5553-AOINX</t>
  </si>
  <si>
    <t xml:space="preserve">5696-CEIQJ</t>
  </si>
  <si>
    <t xml:space="preserve">2722-VOJQL</t>
  </si>
  <si>
    <t xml:space="preserve">9715-WZCLW</t>
  </si>
  <si>
    <t xml:space="preserve">4683-WYDOU</t>
  </si>
  <si>
    <t xml:space="preserve">5055-MGMGF</t>
  </si>
  <si>
    <t xml:space="preserve">2190-PHBHR</t>
  </si>
  <si>
    <t xml:space="preserve">8261-GWDBQ</t>
  </si>
  <si>
    <t xml:space="preserve">5663-QBGIS</t>
  </si>
  <si>
    <t xml:space="preserve">1469-LBJQJ</t>
  </si>
  <si>
    <t xml:space="preserve">6990-YNRIO</t>
  </si>
  <si>
    <t xml:space="preserve">3571-RFHAR</t>
  </si>
  <si>
    <t xml:space="preserve">1325-USMEC</t>
  </si>
  <si>
    <t xml:space="preserve">2674-MLXMN</t>
  </si>
  <si>
    <t xml:space="preserve">2067-QYTCF</t>
  </si>
  <si>
    <t xml:space="preserve">8639-NHQEI</t>
  </si>
  <si>
    <t xml:space="preserve">9571-EDEBV</t>
  </si>
  <si>
    <t xml:space="preserve">6425-YQLLO</t>
  </si>
  <si>
    <t xml:space="preserve">7134-MJPDY</t>
  </si>
  <si>
    <t xml:space="preserve">7067-KSAZT</t>
  </si>
  <si>
    <t xml:space="preserve">7762-URZQH</t>
  </si>
  <si>
    <t xml:space="preserve">0326-VDYXE</t>
  </si>
  <si>
    <t xml:space="preserve">7207-RMRDB</t>
  </si>
  <si>
    <t xml:space="preserve">5174-ITUMV</t>
  </si>
  <si>
    <t xml:space="preserve">4199-QHJNM</t>
  </si>
  <si>
    <t xml:space="preserve">3133-PZNSR</t>
  </si>
  <si>
    <t xml:space="preserve">8041-TMEID</t>
  </si>
  <si>
    <t xml:space="preserve">3642-GKTCT</t>
  </si>
  <si>
    <t xml:space="preserve">1545-JFUML</t>
  </si>
  <si>
    <t xml:space="preserve">5453-YBTWV</t>
  </si>
  <si>
    <t xml:space="preserve">2789-CZANW</t>
  </si>
  <si>
    <t xml:space="preserve">6048-UWKAL</t>
  </si>
  <si>
    <t xml:space="preserve">1656-DRSMG</t>
  </si>
  <si>
    <t xml:space="preserve">0979-PHULV</t>
  </si>
  <si>
    <t xml:space="preserve">7017-VFHAY</t>
  </si>
  <si>
    <t xml:space="preserve">5055-BRMNE</t>
  </si>
  <si>
    <t xml:space="preserve">1937-OTUKY</t>
  </si>
  <si>
    <t xml:space="preserve">7036-TYDEC</t>
  </si>
  <si>
    <t xml:space="preserve">6463-HHXJR</t>
  </si>
  <si>
    <t xml:space="preserve">1442-OKRJE</t>
  </si>
  <si>
    <t xml:space="preserve">7537-CBQUZ</t>
  </si>
  <si>
    <t xml:space="preserve">1060-ENTOF</t>
  </si>
  <si>
    <t xml:space="preserve">4129-LYCOI</t>
  </si>
  <si>
    <t xml:space="preserve">0862-PRCBS</t>
  </si>
  <si>
    <t xml:space="preserve">7694-VLBWQ</t>
  </si>
  <si>
    <t xml:space="preserve">5336-UFNZP</t>
  </si>
  <si>
    <t xml:space="preserve">3680-CTHUH</t>
  </si>
  <si>
    <t xml:space="preserve">5574-NXZIU</t>
  </si>
  <si>
    <t xml:space="preserve">9659-ZTWSM</t>
  </si>
  <si>
    <t xml:space="preserve">8920-NAVAY</t>
  </si>
  <si>
    <t xml:space="preserve">3230-JCNZS</t>
  </si>
  <si>
    <t xml:space="preserve">9405-GPBBG</t>
  </si>
  <si>
    <t xml:space="preserve">2623-DRYAM</t>
  </si>
  <si>
    <t xml:space="preserve">9625-QNLUX</t>
  </si>
  <si>
    <t xml:space="preserve">5067-XJQFU</t>
  </si>
  <si>
    <t xml:space="preserve">3761-FLYZI</t>
  </si>
  <si>
    <t xml:space="preserve">3617-XLSGQ</t>
  </si>
  <si>
    <t xml:space="preserve">3096-YXENJ</t>
  </si>
  <si>
    <t xml:space="preserve">2521-NPUZR</t>
  </si>
  <si>
    <t xml:space="preserve">1891-QRQSA</t>
  </si>
  <si>
    <t xml:space="preserve">4550-VBOFE</t>
  </si>
  <si>
    <t xml:space="preserve">6719-FGEDO</t>
  </si>
  <si>
    <t xml:space="preserve">6067-NGCEU</t>
  </si>
  <si>
    <t xml:space="preserve">2307-FYNNL</t>
  </si>
  <si>
    <t xml:space="preserve">6500-JVEGC</t>
  </si>
  <si>
    <t xml:space="preserve">8495-LJDFO</t>
  </si>
  <si>
    <t xml:space="preserve">5897-ZYEKH</t>
  </si>
  <si>
    <t xml:space="preserve">0218-QNVAS</t>
  </si>
  <si>
    <t xml:space="preserve">6176-YJWAS</t>
  </si>
  <si>
    <t xml:space="preserve">2692-AQCPF</t>
  </si>
  <si>
    <t xml:space="preserve">7730-CLDSV</t>
  </si>
  <si>
    <t xml:space="preserve">6710-HSJRD</t>
  </si>
  <si>
    <t xml:space="preserve">3339-EAQNV</t>
  </si>
  <si>
    <t xml:space="preserve">3838-OZURD</t>
  </si>
  <si>
    <t xml:space="preserve">8894-JVDCV</t>
  </si>
  <si>
    <t xml:space="preserve">6333-YDVLT</t>
  </si>
  <si>
    <t xml:space="preserve">5481-NTDOH</t>
  </si>
  <si>
    <t xml:space="preserve">6999-CHVCF</t>
  </si>
  <si>
    <t xml:space="preserve">1150-WFARN</t>
  </si>
  <si>
    <t xml:space="preserve">8480-PPONV</t>
  </si>
  <si>
    <t xml:space="preserve">8659-IOOPU</t>
  </si>
  <si>
    <t xml:space="preserve">7005-CYUIL</t>
  </si>
  <si>
    <t xml:space="preserve">6734-FQAJX</t>
  </si>
  <si>
    <t xml:space="preserve">4378-MYPGO</t>
  </si>
  <si>
    <t xml:space="preserve">4250-ZBWLV</t>
  </si>
  <si>
    <t xml:space="preserve">8065-QBYTO</t>
  </si>
  <si>
    <t xml:space="preserve">6723-WSNTY</t>
  </si>
  <si>
    <t xml:space="preserve">7208-PSIHR</t>
  </si>
  <si>
    <t xml:space="preserve">4323-OHFOW</t>
  </si>
  <si>
    <t xml:space="preserve">9028-LIHRP</t>
  </si>
  <si>
    <t xml:space="preserve">4827-LTQRJ</t>
  </si>
  <si>
    <t xml:space="preserve">2277-BKJKN</t>
  </si>
  <si>
    <t xml:space="preserve">8634-CILSZ</t>
  </si>
  <si>
    <t xml:space="preserve">0864-FVJNJ</t>
  </si>
  <si>
    <t xml:space="preserve">9052-VKDUW</t>
  </si>
  <si>
    <t xml:space="preserve">1090-PYKCI</t>
  </si>
  <si>
    <t xml:space="preserve">0786-IVLAW</t>
  </si>
  <si>
    <t xml:space="preserve">6050-FFXES</t>
  </si>
  <si>
    <t xml:space="preserve">6465-GSRCL</t>
  </si>
  <si>
    <t xml:space="preserve">4616-ULAOA</t>
  </si>
  <si>
    <t xml:space="preserve">3729-OWRVL</t>
  </si>
  <si>
    <t xml:space="preserve">4853-RULSV</t>
  </si>
  <si>
    <t xml:space="preserve">6234-RAAPL</t>
  </si>
  <si>
    <t xml:space="preserve">7718-UPSKJ</t>
  </si>
  <si>
    <t xml:space="preserve">0019-EFAEP</t>
  </si>
  <si>
    <t xml:space="preserve">5161-UBZXI</t>
  </si>
  <si>
    <t xml:space="preserve">6305-YLBMM</t>
  </si>
  <si>
    <t xml:space="preserve">1135-HIORI</t>
  </si>
  <si>
    <t xml:space="preserve">1936-UAFEH</t>
  </si>
  <si>
    <t xml:space="preserve">8849-PRIQJ</t>
  </si>
  <si>
    <t xml:space="preserve">9558-IHEZX</t>
  </si>
  <si>
    <t xml:space="preserve">0665-XHDJU</t>
  </si>
  <si>
    <t xml:space="preserve">3324-OIRTO</t>
  </si>
  <si>
    <t xml:space="preserve">4043-MKDTV</t>
  </si>
  <si>
    <t xml:space="preserve">6837-HAEVO</t>
  </si>
  <si>
    <t xml:space="preserve">9090-SGQXL</t>
  </si>
  <si>
    <t xml:space="preserve">6728-DKUCO</t>
  </si>
  <si>
    <t xml:space="preserve">0100-DUVFC</t>
  </si>
  <si>
    <t xml:space="preserve">8565-HBFNN</t>
  </si>
  <si>
    <t xml:space="preserve">5440-FLBQG</t>
  </si>
  <si>
    <t xml:space="preserve">7821-DPRQE</t>
  </si>
  <si>
    <t xml:space="preserve">2323-ARSVR</t>
  </si>
  <si>
    <t xml:space="preserve">2056-EVGZL</t>
  </si>
  <si>
    <t xml:space="preserve">1335-HQMKX</t>
  </si>
  <si>
    <t xml:space="preserve">8809-XKHMD</t>
  </si>
  <si>
    <t xml:space="preserve">0795-GMVQO</t>
  </si>
  <si>
    <t xml:space="preserve">8869-LIHMK</t>
  </si>
  <si>
    <t xml:space="preserve">5781-BKHOP</t>
  </si>
  <si>
    <t xml:space="preserve">1163-VIPRI</t>
  </si>
  <si>
    <t xml:space="preserve">1360-XFJMR</t>
  </si>
  <si>
    <t xml:space="preserve">4822-LPTYJ</t>
  </si>
  <si>
    <t xml:space="preserve">5748-RNCJT</t>
  </si>
  <si>
    <t xml:space="preserve">3597-YASZG</t>
  </si>
  <si>
    <t xml:space="preserve">2234-XADUH</t>
  </si>
  <si>
    <t xml:space="preserve">6257-DTAYD</t>
  </si>
  <si>
    <t xml:space="preserve">5734-EJKXG</t>
  </si>
  <si>
    <t xml:space="preserve">8809-RIHDD</t>
  </si>
  <si>
    <t xml:space="preserve">1297-VQDRP</t>
  </si>
  <si>
    <t xml:space="preserve">9959-WOFKT</t>
  </si>
  <si>
    <t xml:space="preserve">0308-GIQJT</t>
  </si>
  <si>
    <t xml:space="preserve">9896-UYMIE</t>
  </si>
  <si>
    <t xml:space="preserve">5440-VHLUL</t>
  </si>
  <si>
    <t xml:space="preserve">8561-NMTBD</t>
  </si>
  <si>
    <t xml:space="preserve">1229-RCALF</t>
  </si>
  <si>
    <t xml:space="preserve">6050-IJRHS</t>
  </si>
  <si>
    <t xml:space="preserve">3363-DTIVD</t>
  </si>
  <si>
    <t xml:space="preserve">5678-VFNEQ</t>
  </si>
  <si>
    <t xml:space="preserve">8089-UZWLX</t>
  </si>
  <si>
    <t xml:space="preserve">0742-LAFQK</t>
  </si>
  <si>
    <t xml:space="preserve">2988-QRAJY</t>
  </si>
  <si>
    <t xml:space="preserve">7632-MNYOY</t>
  </si>
  <si>
    <t xml:space="preserve">5502-RLUYV</t>
  </si>
  <si>
    <t xml:space="preserve">6374-NTQLP</t>
  </si>
  <si>
    <t xml:space="preserve">7519-JTWQH</t>
  </si>
  <si>
    <t xml:space="preserve">5376-PCKNB</t>
  </si>
  <si>
    <t xml:space="preserve">9848-JQJTX</t>
  </si>
  <si>
    <t xml:space="preserve">5153-LXKDT</t>
  </si>
  <si>
    <t xml:space="preserve">4627-MIHJH</t>
  </si>
  <si>
    <t xml:space="preserve">5286-YHCVC</t>
  </si>
  <si>
    <t xml:space="preserve">5569-IDSEY</t>
  </si>
  <si>
    <t xml:space="preserve">6994-FGRHH</t>
  </si>
  <si>
    <t xml:space="preserve">9844-FELAJ</t>
  </si>
  <si>
    <t xml:space="preserve">2659-VXMWZ</t>
  </si>
  <si>
    <t xml:space="preserve">9835-ZIITK</t>
  </si>
  <si>
    <t xml:space="preserve">8213-TAZPM</t>
  </si>
  <si>
    <t xml:space="preserve">3766-EJLFL</t>
  </si>
  <si>
    <t xml:space="preserve">2632-IVXVF</t>
  </si>
  <si>
    <t xml:space="preserve">3199-NPKCN</t>
  </si>
  <si>
    <t xml:space="preserve">1576-PFZIW</t>
  </si>
  <si>
    <t xml:space="preserve">9958-MEKUC</t>
  </si>
  <si>
    <t xml:space="preserve">2172-EJXVF</t>
  </si>
  <si>
    <t xml:space="preserve">3022-BEXHZ</t>
  </si>
  <si>
    <t xml:space="preserve">2834-JRTUA</t>
  </si>
  <si>
    <t xml:space="preserve">0748-RDGGM</t>
  </si>
  <si>
    <t xml:space="preserve">4815-YOSUK</t>
  </si>
  <si>
    <t xml:space="preserve">0401-WDBXM</t>
  </si>
  <si>
    <t xml:space="preserve">4389-UEFCZ</t>
  </si>
  <si>
    <t xml:space="preserve">7203-OYKCT</t>
  </si>
  <si>
    <t xml:space="preserve">5287-QWLKY</t>
  </si>
  <si>
    <t xml:space="preserve">1452-UZOSF</t>
  </si>
  <si>
    <t xml:space="preserve">2878-RMWXY</t>
  </si>
  <si>
    <t xml:space="preserve">5795-KTGUD</t>
  </si>
  <si>
    <t xml:space="preserve">5804-HYIEZ</t>
  </si>
  <si>
    <t xml:space="preserve">5360-LJCNJ</t>
  </si>
  <si>
    <t xml:space="preserve">7663-YJHSN</t>
  </si>
  <si>
    <t xml:space="preserve">2664-XJZNO</t>
  </si>
  <si>
    <t xml:space="preserve">8107-RZLNV</t>
  </si>
  <si>
    <t xml:space="preserve">2773-OVBPK</t>
  </si>
  <si>
    <t xml:space="preserve">4056-QHXHZ</t>
  </si>
  <si>
    <t xml:space="preserve">5985-BEHZK</t>
  </si>
  <si>
    <t xml:space="preserve">0853-TWRVK</t>
  </si>
  <si>
    <t xml:space="preserve">0392-BZIUW</t>
  </si>
  <si>
    <t xml:space="preserve">5965-GGPRW</t>
  </si>
  <si>
    <t xml:space="preserve">4476-OSWTN</t>
  </si>
  <si>
    <t xml:space="preserve">1090-ESELR</t>
  </si>
  <si>
    <t xml:space="preserve">3192-NQECA</t>
  </si>
  <si>
    <t xml:space="preserve">2798-NYLMZ</t>
  </si>
  <si>
    <t xml:space="preserve">4119-ZYPZY</t>
  </si>
  <si>
    <t xml:space="preserve">0254-FNMCI</t>
  </si>
  <si>
    <t xml:space="preserve">8999-XXGNS</t>
  </si>
  <si>
    <t xml:space="preserve">0136-IFMYD</t>
  </si>
  <si>
    <t xml:space="preserve">6749-UTDVX</t>
  </si>
  <si>
    <t xml:space="preserve">5668-MEISB</t>
  </si>
  <si>
    <t xml:space="preserve">8265-HKSOW</t>
  </si>
  <si>
    <t xml:space="preserve">3407-JMJQQ</t>
  </si>
  <si>
    <t xml:space="preserve">5375-XLDOF</t>
  </si>
  <si>
    <t xml:space="preserve">1984-FCOWB</t>
  </si>
  <si>
    <t xml:space="preserve">3786-WOVKF</t>
  </si>
  <si>
    <t xml:space="preserve">6519-ZHPXP</t>
  </si>
  <si>
    <t xml:space="preserve">8707-HOEDG</t>
  </si>
  <si>
    <t xml:space="preserve">0917-EZOLA</t>
  </si>
  <si>
    <t xml:space="preserve">7317-GGVPB</t>
  </si>
  <si>
    <t xml:space="preserve">6308-CQRBU</t>
  </si>
  <si>
    <t xml:space="preserve">7176-WRTNX</t>
  </si>
  <si>
    <t xml:space="preserve">8901-UPRHR</t>
  </si>
  <si>
    <t xml:space="preserve">2615-YVMYX</t>
  </si>
  <si>
    <t xml:space="preserve">4806-DXQCE</t>
  </si>
  <si>
    <t xml:space="preserve">2419-FSORS</t>
  </si>
  <si>
    <t xml:space="preserve">3259-FDWOY</t>
  </si>
  <si>
    <t xml:space="preserve">1555-DJEQW</t>
  </si>
  <si>
    <t xml:space="preserve">1053-MXTTK</t>
  </si>
  <si>
    <t xml:space="preserve">2984-TBYKU</t>
  </si>
  <si>
    <t xml:space="preserve">8071-SBTRN</t>
  </si>
  <si>
    <t xml:space="preserve">3244-CQPHU</t>
  </si>
  <si>
    <t xml:space="preserve">8024-XNAFQ</t>
  </si>
  <si>
    <t xml:space="preserve">2272-WUSPA</t>
  </si>
  <si>
    <t xml:space="preserve">6297-NOOPG</t>
  </si>
  <si>
    <t xml:space="preserve">9053-JZFKV</t>
  </si>
  <si>
    <t xml:space="preserve">4670-TABXH</t>
  </si>
  <si>
    <t xml:space="preserve">1320-GVNHT</t>
  </si>
  <si>
    <t xml:space="preserve">7134-HBPBS</t>
  </si>
  <si>
    <t xml:space="preserve">2599-CIPQE</t>
  </si>
  <si>
    <t xml:space="preserve">2266-SJNAT</t>
  </si>
  <si>
    <t xml:space="preserve">7055-JCGNI</t>
  </si>
  <si>
    <t xml:space="preserve">8199-ZLLSA</t>
  </si>
  <si>
    <t xml:space="preserve">6993-YGFJV</t>
  </si>
  <si>
    <t xml:space="preserve">9861-PDSZP</t>
  </si>
  <si>
    <t xml:space="preserve">7923-IYJWY</t>
  </si>
  <si>
    <t xml:space="preserve">9031-ZVQPT</t>
  </si>
  <si>
    <t xml:space="preserve">4393-GEADV</t>
  </si>
  <si>
    <t xml:space="preserve">4304-TSPVK</t>
  </si>
  <si>
    <t xml:space="preserve">3258-SYSWS</t>
  </si>
  <si>
    <t xml:space="preserve">3865-YIOTT</t>
  </si>
  <si>
    <t xml:space="preserve">6445-TNRXS</t>
  </si>
  <si>
    <t xml:space="preserve">1841-YSJGV</t>
  </si>
  <si>
    <t xml:space="preserve">5954-BDFSG</t>
  </si>
  <si>
    <t xml:space="preserve">5945-AZYHT</t>
  </si>
  <si>
    <t xml:space="preserve">3831-YCPUO</t>
  </si>
  <si>
    <t xml:space="preserve">5271-YNWVR</t>
  </si>
  <si>
    <t xml:space="preserve">4868-AADLV</t>
  </si>
  <si>
    <t xml:space="preserve">3870-SPZSI</t>
  </si>
  <si>
    <t xml:space="preserve">5172-RKOCB</t>
  </si>
  <si>
    <t xml:space="preserve">6614-FHDBO</t>
  </si>
  <si>
    <t xml:space="preserve">6295-OSINB</t>
  </si>
  <si>
    <t xml:space="preserve">9070-BCKQP</t>
  </si>
  <si>
    <t xml:space="preserve">2499-AJYUA</t>
  </si>
  <si>
    <t xml:space="preserve">0530-IJVDB</t>
  </si>
  <si>
    <t xml:space="preserve">9802-CAQUT</t>
  </si>
  <si>
    <t xml:space="preserve">3655-SNQYZ</t>
  </si>
  <si>
    <t xml:space="preserve">4909-JOUPP</t>
  </si>
  <si>
    <t xml:space="preserve">0013-SMEOE</t>
  </si>
  <si>
    <t xml:space="preserve">8915-NNTRC</t>
  </si>
  <si>
    <t xml:space="preserve">3518-FSTWG</t>
  </si>
  <si>
    <t xml:space="preserve">7030-FZTFM</t>
  </si>
  <si>
    <t xml:space="preserve">1679-JRFBR</t>
  </si>
  <si>
    <t xml:space="preserve">1162-ECVII</t>
  </si>
  <si>
    <t xml:space="preserve">2368-GAKKQ</t>
  </si>
  <si>
    <t xml:space="preserve">0052-DCKON</t>
  </si>
  <si>
    <t xml:space="preserve">2469-DTSGX</t>
  </si>
  <si>
    <t xml:space="preserve">9475-NNDGC</t>
  </si>
  <si>
    <t xml:space="preserve">1291-CUOCY</t>
  </si>
  <si>
    <t xml:space="preserve">0378-CJKPV</t>
  </si>
  <si>
    <t xml:space="preserve">3580-HYCSP</t>
  </si>
  <si>
    <t xml:space="preserve">1444-VVSGW</t>
  </si>
  <si>
    <t xml:space="preserve">8309-PPCED</t>
  </si>
  <si>
    <t xml:space="preserve">0835-JKADZ</t>
  </si>
  <si>
    <t xml:space="preserve">3508-CFVZL</t>
  </si>
  <si>
    <t xml:space="preserve">0907-HQNTS</t>
  </si>
  <si>
    <t xml:space="preserve">5989-AXPUC</t>
  </si>
  <si>
    <t xml:space="preserve">1043-UXOVO</t>
  </si>
  <si>
    <t xml:space="preserve">7566-DSRLQ</t>
  </si>
  <si>
    <t xml:space="preserve">5168-MQQCA</t>
  </si>
  <si>
    <t xml:space="preserve">8853-TZDGH</t>
  </si>
  <si>
    <t xml:space="preserve">3963-RYFNS</t>
  </si>
  <si>
    <t xml:space="preserve">8029-XYPWT</t>
  </si>
  <si>
    <t xml:space="preserve">5304-EFJLP</t>
  </si>
  <si>
    <t xml:space="preserve">2193-SFWQW</t>
  </si>
  <si>
    <t xml:space="preserve">4282-MSACW</t>
  </si>
  <si>
    <t xml:space="preserve">7255-SSFBC</t>
  </si>
  <si>
    <t xml:space="preserve">4829-ZLJTK</t>
  </si>
  <si>
    <t xml:space="preserve">0266-GMEAO</t>
  </si>
  <si>
    <t xml:space="preserve">7602-MVRMB</t>
  </si>
  <si>
    <t xml:space="preserve">9481-IEBZY</t>
  </si>
  <si>
    <t xml:space="preserve">8823-RLPWL</t>
  </si>
  <si>
    <t xml:space="preserve">0619-OLYUR</t>
  </si>
  <si>
    <t xml:space="preserve">9866-OCCKE</t>
  </si>
  <si>
    <t xml:space="preserve">3669-WHAFY</t>
  </si>
  <si>
    <t xml:space="preserve">9637-CDTKZ</t>
  </si>
  <si>
    <t xml:space="preserve">9127-FHJBZ</t>
  </si>
  <si>
    <t xml:space="preserve">5322-TEUJK</t>
  </si>
  <si>
    <t xml:space="preserve">2040-XBAVJ</t>
  </si>
  <si>
    <t xml:space="preserve">3886-CERTZ</t>
  </si>
  <si>
    <t xml:space="preserve">9239-GZHZE</t>
  </si>
  <si>
    <t xml:space="preserve">3520-FJGCV</t>
  </si>
  <si>
    <t xml:space="preserve">0201-OAMXR</t>
  </si>
  <si>
    <t xml:space="preserve">9680-NIAUV</t>
  </si>
  <si>
    <t xml:space="preserve">3795-CAWEX</t>
  </si>
  <si>
    <t xml:space="preserve">8670-ERCJH</t>
  </si>
  <si>
    <t xml:space="preserve">0536-ACXIP</t>
  </si>
  <si>
    <t xml:space="preserve">9258-CNWAC</t>
  </si>
  <si>
    <t xml:space="preserve">3726-TBHQT</t>
  </si>
  <si>
    <t xml:space="preserve">5038-ETMLM</t>
  </si>
  <si>
    <t xml:space="preserve">0106-UGRDO</t>
  </si>
  <si>
    <t xml:space="preserve">5183-KLYEM</t>
  </si>
  <si>
    <t xml:space="preserve">6919-ELBGL</t>
  </si>
  <si>
    <t xml:space="preserve">1352-HNSAW</t>
  </si>
  <si>
    <t xml:space="preserve">9351-HXDMR</t>
  </si>
  <si>
    <t xml:space="preserve">7929-SKFGK</t>
  </si>
  <si>
    <t xml:space="preserve">6859-QNXIQ</t>
  </si>
  <si>
    <t xml:space="preserve">3396-DKDEL</t>
  </si>
  <si>
    <t xml:space="preserve">8628-MFKAX</t>
  </si>
  <si>
    <t xml:space="preserve">3892-NXAZG</t>
  </si>
  <si>
    <t xml:space="preserve">2223-GDSHL</t>
  </si>
  <si>
    <t xml:space="preserve">8207-DMRVL</t>
  </si>
  <si>
    <t xml:space="preserve">3810-DVDQQ</t>
  </si>
  <si>
    <t xml:space="preserve">0186-CAERR</t>
  </si>
  <si>
    <t xml:space="preserve">8975-SKGRX</t>
  </si>
  <si>
    <t xml:space="preserve">2121-JAFOM</t>
  </si>
  <si>
    <t xml:space="preserve">9298-WGMRW</t>
  </si>
  <si>
    <t xml:space="preserve">2388-LAESQ</t>
  </si>
  <si>
    <t xml:space="preserve">5135-GRQJV</t>
  </si>
  <si>
    <t xml:space="preserve">8513-OLYGY</t>
  </si>
  <si>
    <t xml:space="preserve">1779-PWPMG</t>
  </si>
  <si>
    <t xml:space="preserve">3258-ZKPAI</t>
  </si>
  <si>
    <t xml:space="preserve">0906-QVPMS</t>
  </si>
  <si>
    <t xml:space="preserve">2380-DAMQP</t>
  </si>
  <si>
    <t xml:space="preserve">7359-WWYJV</t>
  </si>
  <si>
    <t xml:space="preserve">8606-CIQUL</t>
  </si>
  <si>
    <t xml:space="preserve">1480-BKXGA</t>
  </si>
  <si>
    <t xml:space="preserve">8454-AATJP</t>
  </si>
  <si>
    <t xml:space="preserve">5914-XRFQB</t>
  </si>
  <si>
    <t xml:space="preserve">8015-IHCGW</t>
  </si>
  <si>
    <t xml:space="preserve">8263-QMNTJ</t>
  </si>
  <si>
    <t xml:space="preserve">6904-JLBGY</t>
  </si>
  <si>
    <t xml:space="preserve">5451-YHYPW</t>
  </si>
  <si>
    <t xml:space="preserve">0017-IUDMW</t>
  </si>
  <si>
    <t xml:space="preserve">4376-KFVRS</t>
  </si>
  <si>
    <t xml:space="preserve">6007-TCTST</t>
  </si>
  <si>
    <t xml:space="preserve">8984-HPEMB</t>
  </si>
  <si>
    <t xml:space="preserve">1488-PBLJN</t>
  </si>
  <si>
    <t xml:space="preserve">0164-APGRB</t>
  </si>
  <si>
    <t xml:space="preserve">6650-BWFRT</t>
  </si>
  <si>
    <t xml:space="preserve">0675-NCDYU</t>
  </si>
  <si>
    <t xml:space="preserve">9924-JPRMC</t>
  </si>
  <si>
    <t xml:space="preserve">8879-XUAHX</t>
  </si>
  <si>
    <t xml:space="preserve">9788-HNGUT</t>
  </si>
  <si>
    <t xml:space="preserve">9739-JLPQJ</t>
  </si>
  <si>
    <t xml:space="preserve">7569-NMZYQ</t>
  </si>
  <si>
    <t xml:space="preserve">2889-FPWRM</t>
  </si>
  <si>
    <t xml:space="preserve">4472-LVYGI</t>
  </si>
  <si>
    <t xml:space="preserve"> </t>
  </si>
  <si>
    <t xml:space="preserve">3115-CZMZD</t>
  </si>
  <si>
    <t xml:space="preserve">5709-LVOEQ</t>
  </si>
  <si>
    <t xml:space="preserve">4367-NUYAO</t>
  </si>
  <si>
    <t xml:space="preserve">1371-DWPAZ</t>
  </si>
  <si>
    <t xml:space="preserve">7644-OMVMY</t>
  </si>
  <si>
    <t xml:space="preserve">3213-VVOLG</t>
  </si>
  <si>
    <t xml:space="preserve">2520-SGTTA</t>
  </si>
  <si>
    <t xml:space="preserve">2923-ARZLG</t>
  </si>
  <si>
    <t xml:space="preserve">4075-WKNIU</t>
  </si>
  <si>
    <t xml:space="preserve">2775-SEFEE</t>
  </si>
  <si>
    <t xml:space="preserve">Count of Count</t>
  </si>
  <si>
    <t xml:space="preserve">High</t>
  </si>
  <si>
    <t xml:space="preserve">Medium</t>
  </si>
  <si>
    <t xml:space="preserve">Low</t>
  </si>
  <si>
    <t xml:space="preserve">Total Result</t>
  </si>
  <si>
    <t xml:space="preserve">Average of Churn Score</t>
  </si>
  <si>
    <t xml:space="preserve">0-11</t>
  </si>
  <si>
    <t xml:space="preserve">12-23</t>
  </si>
  <si>
    <t xml:space="preserve">24-35</t>
  </si>
  <si>
    <t xml:space="preserve">36-47</t>
  </si>
  <si>
    <t xml:space="preserve">48-59</t>
  </si>
  <si>
    <t xml:space="preserve">60-72</t>
  </si>
  <si>
    <t xml:space="preserve">Churn What-If Scenario Analysis</t>
  </si>
  <si>
    <t xml:space="preserve">Adjust the blue input cells to model the revenue impact of reducing churn in each segment.</t>
  </si>
  <si>
    <t xml:space="preserve">BASELINE ASSUMPTIONS (from Clean data)</t>
  </si>
  <si>
    <t xml:space="preserve">Tenure Segment</t>
  </si>
  <si>
    <t xml:space="preserve">Customers</t>
  </si>
  <si>
    <t xml:space="preserve">Churners</t>
  </si>
  <si>
    <t xml:space="preserve">Churn Rate</t>
  </si>
  <si>
    <t xml:space="preserve">Avg Monthly Charges</t>
  </si>
  <si>
    <t xml:space="preserve">Monthly Revenue at Risk</t>
  </si>
  <si>
    <t xml:space="preserve">Annual Revenue at Risk</t>
  </si>
  <si>
    <t xml:space="preserve">0–1 Year</t>
  </si>
  <si>
    <t xml:space="preserve">1–2 Years</t>
  </si>
  <si>
    <t xml:space="preserve">Total</t>
  </si>
  <si>
    <t xml:space="preserve">WHAT-IF: CHURN REDUCTION SCENARIOS   (change the blue cells)</t>
  </si>
  <si>
    <t xml:space="preserve">Current
Churn Rate</t>
  </si>
  <si>
    <t xml:space="preserve">Target
Churn Rate
(Your Input)</t>
  </si>
  <si>
    <t xml:space="preserve">Reduction
(pp)</t>
  </si>
  <si>
    <t xml:space="preserve">Customers
Retained</t>
  </si>
  <si>
    <t xml:space="preserve">Avg Monthly
Charges</t>
  </si>
  <si>
    <t xml:space="preserve">Monthly Revenue
Recovered</t>
  </si>
  <si>
    <t xml:space="preserve">Annual Revenue
Recovered</t>
  </si>
  <si>
    <t xml:space="preserve">Total Scenario Impact</t>
  </si>
  <si>
    <t xml:space="preserve">SUMMARY: Net Annual Revenue Impact</t>
  </si>
  <si>
    <t xml:space="preserve">Total Annual Revenue Currently Lost to Churn:</t>
  </si>
  <si>
    <t xml:space="preserve">Annual Revenue Recovered Under This Scenario:</t>
  </si>
  <si>
    <t xml:space="preserve">Recovery Rate (% of At-Risk Revenue Saved):</t>
  </si>
  <si>
    <t xml:space="preserve">Average of MonthlyCharges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</si>
</sst>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0"/>
    <numFmt numFmtId="167" formatCode="_(\$* #,##0.00_);_(\$* \(#,##0.00\);_(\$* \-??_);_(@_)"/>
    <numFmt numFmtId="168" formatCode="_(\$* #,##0.00_);_(\$* \(#,##0.00\);_(\$* \-??_);_(@_)"/>
    <numFmt numFmtId="169" formatCode="General"/>
    <numFmt numFmtId="170" formatCode="0.0"/>
    <numFmt numFmtId="171" formatCode="_(* #,##0_);_(* \(#,##0\);_(* \-??_);_(@_)"/>
    <numFmt numFmtId="172" formatCode="0.0%"/>
    <numFmt numFmtId="173" formatCode="\$#,##0.00"/>
    <numFmt numFmtId="174" formatCode="\$#,##0"/>
    <numFmt numFmtId="175" formatCode="#,##0"/>
  </numFmts>
  <fonts count="18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1"/>
    </font>
    <font>
      <b val="true"/>
      <sz val="14"/>
      <color theme="0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8"/>
      <color rgb="FF000000"/>
      <name val="Aptos Narrow"/>
      <family val="2"/>
    </font>
    <font>
      <sz val="9"/>
      <color rgb="FF595959"/>
      <name val="Aptos Narrow"/>
      <family val="2"/>
    </font>
    <font>
      <b val="true"/>
      <sz val="16"/>
      <color rgb="FF1F4E79"/>
      <name val="Cambria"/>
      <family val="0"/>
      <charset val="1"/>
    </font>
    <font>
      <i val="true"/>
      <sz val="10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8B"/>
      <name val="Cambria"/>
      <family val="0"/>
      <charset val="1"/>
    </font>
    <font>
      <b val="true"/>
      <sz val="13"/>
      <color rgb="FFC00000"/>
      <name val="Cambria"/>
      <family val="0"/>
      <charset val="1"/>
    </font>
    <font>
      <b val="true"/>
      <sz val="13"/>
      <color rgb="FF375623"/>
      <name val="Cambria"/>
      <family val="0"/>
      <charset val="1"/>
    </font>
    <font>
      <b val="true"/>
      <sz val="13"/>
      <color rgb="FF00008B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theme="9"/>
        <bgColor rgb="FF548235"/>
      </patternFill>
    </fill>
    <fill>
      <patternFill patternType="solid">
        <fgColor rgb="FF1F4E79"/>
        <bgColor rgb="FF156082"/>
      </patternFill>
    </fill>
    <fill>
      <patternFill patternType="solid">
        <fgColor rgb="FF2E75B6"/>
        <bgColor rgb="FF156082"/>
      </patternFill>
    </fill>
    <fill>
      <patternFill patternType="solid">
        <fgColor rgb="FFD9E1F2"/>
        <bgColor rgb="FFD9D9D9"/>
      </patternFill>
    </fill>
    <fill>
      <patternFill patternType="solid">
        <fgColor rgb="FF375623"/>
        <bgColor rgb="FF595959"/>
      </patternFill>
    </fill>
    <fill>
      <patternFill patternType="solid">
        <fgColor rgb="FF548235"/>
        <bgColor rgb="FF4EA72E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D9E1F2"/>
      </patternFill>
    </fill>
    <fill>
      <patternFill patternType="solid">
        <fgColor rgb="FF7030A0"/>
        <bgColor rgb="FF993366"/>
      </patternFill>
    </fill>
    <fill>
      <patternFill patternType="solid">
        <fgColor rgb="FFFAF5FF"/>
        <bgColor rgb="FFFFFFFF"/>
      </patternFill>
    </fill>
    <fill>
      <patternFill patternType="solid">
        <fgColor rgb="FFF3E8FF"/>
        <bgColor rgb="FFFAF5FF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hair">
        <color theme="0" tint="-0.5"/>
      </right>
      <top style="thin"/>
      <bottom style="hair">
        <color theme="0" tint="-0.5"/>
      </bottom>
      <diagonal/>
    </border>
    <border diagonalUp="false" diagonalDown="false">
      <left style="hair">
        <color theme="0" tint="-0.5"/>
      </left>
      <right style="hair">
        <color theme="0" tint="-0.5"/>
      </right>
      <top style="thin"/>
      <bottom style="hair">
        <color theme="0" tint="-0.5"/>
      </bottom>
      <diagonal/>
    </border>
    <border diagonalUp="false" diagonalDown="false">
      <left style="thin"/>
      <right style="hair">
        <color theme="0" tint="-0.5"/>
      </right>
      <top style="hair">
        <color theme="0" tint="-0.5"/>
      </top>
      <bottom style="hair">
        <color theme="0" tint="-0.5"/>
      </bottom>
      <diagonal/>
    </border>
    <border diagonalUp="false" diagonalDown="false">
      <left style="hair">
        <color theme="0" tint="-0.5"/>
      </left>
      <right style="hair">
        <color theme="0" tint="-0.5"/>
      </right>
      <top style="hair">
        <color theme="0" tint="-0.5"/>
      </top>
      <bottom style="hair">
        <color theme="0" tint="-0.5"/>
      </bottom>
      <diagonal/>
    </border>
    <border diagonalUp="false" diagonalDown="false">
      <left style="thin"/>
      <right style="hair">
        <color theme="0" tint="-0.5"/>
      </right>
      <top style="hair">
        <color theme="0" tint="-0.5"/>
      </top>
      <bottom style="thin"/>
      <diagonal/>
    </border>
    <border diagonalUp="false" diagonalDown="false">
      <left style="hair">
        <color theme="0" tint="-0.5"/>
      </left>
      <right style="hair">
        <color theme="0" tint="-0.5"/>
      </right>
      <top style="hair">
        <color theme="0" tint="-0.5"/>
      </top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4" xfId="1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6" xfId="1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70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70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70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5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5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14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3" fillId="9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9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5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6" fillId="1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7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13">
    <dxf>
      <fill>
        <patternFill patternType="solid">
          <fgColor rgb="FF4EA7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B"/>
      <rgbColor rgb="FF548235"/>
      <rgbColor rgb="FF800080"/>
      <rgbColor rgb="FF156082"/>
      <rgbColor rgb="FFD9D9D9"/>
      <rgbColor rgb="FF808080"/>
      <rgbColor rgb="FF9999FF"/>
      <rgbColor rgb="FF7030A0"/>
      <rgbColor rgb="FFFAF5FF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F3E8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EA72E"/>
      <rgbColor rgb="FF003300"/>
      <rgbColor rgb="FF333300"/>
      <rgbColor rgb="FF9C57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Aptos Narrow"/>
              </a:defRPr>
            </a:pPr>
            <a:r>
              <a:rPr b="1" sz="1800" spc="-1" strike="noStrike">
                <a:solidFill>
                  <a:srgbClr val="000000"/>
                </a:solidFill>
                <a:latin typeface="Aptos Narrow"/>
              </a:rPr>
              <a:t>None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'Risk Level Summary'!$B$3</c:f>
              <c:strCache>
                <c:ptCount val="1"/>
                <c:pt idx="0">
                  <c:v>Count of Count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'Risk Level Summary'!$A$4:$A$6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'Risk Level Summary'!$B$4:$B$6</c:f>
              <c:numCache>
                <c:formatCode>General</c:formatCode>
                <c:ptCount val="3"/>
                <c:pt idx="0">
                  <c:v>2114</c:v>
                </c:pt>
                <c:pt idx="1">
                  <c:v>2232</c:v>
                </c:pt>
                <c:pt idx="2">
                  <c:v>2697</c:v>
                </c:pt>
              </c:numCache>
            </c:numRef>
          </c:val>
        </c:ser>
        <c:gapWidth val="219"/>
        <c:overlap val="-27"/>
        <c:axId val="16003382"/>
        <c:axId val="34694072"/>
      </c:barChart>
      <c:catAx>
        <c:axId val="160033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34694072"/>
        <c:crosses val="autoZero"/>
        <c:auto val="1"/>
        <c:lblAlgn val="ctr"/>
        <c:lblOffset val="100"/>
        <c:noMultiLvlLbl val="0"/>
      </c:catAx>
      <c:valAx>
        <c:axId val="346940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* #,##0_);_(* \(#,##0\);_(* \-??_);_(@_)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160033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0-11</c:v>
                </c:pt>
                <c:pt idx="1">
                  <c:v>12-23</c:v>
                </c:pt>
                <c:pt idx="2">
                  <c:v>24-35</c:v>
                </c:pt>
                <c:pt idx="3">
                  <c:v>36-47</c:v>
                </c:pt>
                <c:pt idx="4">
                  <c:v>48-59</c:v>
                </c:pt>
                <c:pt idx="5">
                  <c:v>60-72</c:v>
                </c:pt>
              </c:strCache>
            </c:strRef>
          </c:cat>
          <c:val>
            <c:numRef>
              <c:f>0</c:f>
              <c:numCache>
                <c:formatCode>0.0</c:formatCode>
                <c:ptCount val="6"/>
                <c:pt idx="0">
                  <c:v>18.3234726921218</c:v>
                </c:pt>
                <c:pt idx="1">
                  <c:v>16.1582521489971</c:v>
                </c:pt>
                <c:pt idx="2">
                  <c:v>13.9940639269406</c:v>
                </c:pt>
                <c:pt idx="3">
                  <c:v>10.7473729946524</c:v>
                </c:pt>
                <c:pt idx="4">
                  <c:v>8.36570731707317</c:v>
                </c:pt>
                <c:pt idx="5">
                  <c:v>6.24217127444369</c:v>
                </c:pt>
              </c:numCache>
            </c:numRef>
          </c:val>
        </c:ser>
        <c:gapWidth val="219"/>
        <c:overlap val="-27"/>
        <c:axId val="98823748"/>
        <c:axId val="69015471"/>
      </c:barChart>
      <c:catAx>
        <c:axId val="988237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69015471"/>
        <c:crosses val="autoZero"/>
        <c:auto val="1"/>
        <c:lblAlgn val="ctr"/>
        <c:lblOffset val="100"/>
        <c:noMultiLvlLbl val="0"/>
      </c:catAx>
      <c:valAx>
        <c:axId val="6901547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88237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Charges vs Risk'!$B$3</c:f>
              <c:strCache>
                <c:ptCount val="1"/>
                <c:pt idx="0">
                  <c:v>Average of MonthlyCharges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Charges vs Risk'!$A$4:$A$6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'Monthly Charges vs Risk'!$B$4:$B$6</c:f>
              <c:numCache>
                <c:formatCode>_(\$* #,##0.00_);_(\$* \(#,##0.00\);_(\$* \-??_);_(@_)</c:formatCode>
                <c:ptCount val="3"/>
                <c:pt idx="0">
                  <c:v>88.0151371807001</c:v>
                </c:pt>
                <c:pt idx="1">
                  <c:v>77.0293234767023</c:v>
                </c:pt>
                <c:pt idx="2">
                  <c:v>36.3823322209863</c:v>
                </c:pt>
              </c:numCache>
            </c:numRef>
          </c:val>
        </c:ser>
        <c:gapWidth val="219"/>
        <c:overlap val="-27"/>
        <c:axId val="74393537"/>
        <c:axId val="58729428"/>
      </c:barChart>
      <c:catAx>
        <c:axId val="743935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58729428"/>
        <c:crosses val="autoZero"/>
        <c:auto val="1"/>
        <c:lblAlgn val="ctr"/>
        <c:lblOffset val="100"/>
        <c:noMultiLvlLbl val="0"/>
      </c:catAx>
      <c:valAx>
        <c:axId val="587294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_(\$* #,##0.00_);_(\$* \(#,##0.00\);_(\$* \-??_);_(@_)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743935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24480</xdr:colOff>
      <xdr:row>1</xdr:row>
      <xdr:rowOff>196920</xdr:rowOff>
    </xdr:from>
    <xdr:to>
      <xdr:col>7</xdr:col>
      <xdr:colOff>487800</xdr:colOff>
      <xdr:row>15</xdr:row>
      <xdr:rowOff>47880</xdr:rowOff>
    </xdr:to>
    <xdr:graphicFrame>
      <xdr:nvGraphicFramePr>
        <xdr:cNvPr id="0" name="Chart 1"/>
        <xdr:cNvGraphicFramePr/>
      </xdr:nvGraphicFramePr>
      <xdr:xfrm>
        <a:off x="2599560" y="397080"/>
        <a:ext cx="5560200" cy="2651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60480</xdr:colOff>
      <xdr:row>1</xdr:row>
      <xdr:rowOff>193680</xdr:rowOff>
    </xdr:from>
    <xdr:to>
      <xdr:col>15</xdr:col>
      <xdr:colOff>9360</xdr:colOff>
      <xdr:row>15</xdr:row>
      <xdr:rowOff>91800</xdr:rowOff>
    </xdr:to>
    <xdr:graphicFrame>
      <xdr:nvGraphicFramePr>
        <xdr:cNvPr id="1" name="Chart 1"/>
        <xdr:cNvGraphicFramePr/>
      </xdr:nvGraphicFramePr>
      <xdr:xfrm>
        <a:off x="3299040" y="393840"/>
        <a:ext cx="5842800" cy="269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2</xdr:row>
      <xdr:rowOff>7200</xdr:rowOff>
    </xdr:from>
    <xdr:to>
      <xdr:col>7</xdr:col>
      <xdr:colOff>468360</xdr:colOff>
      <xdr:row>15</xdr:row>
      <xdr:rowOff>104760</xdr:rowOff>
    </xdr:to>
    <xdr:graphicFrame>
      <xdr:nvGraphicFramePr>
        <xdr:cNvPr id="2" name="Chart 1"/>
        <xdr:cNvGraphicFramePr/>
      </xdr:nvGraphicFramePr>
      <xdr:xfrm>
        <a:off x="3630960" y="407160"/>
        <a:ext cx="5528160" cy="269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7043" createdVersion="3">
  <cacheSource type="worksheet">
    <worksheetSource ref="A1:AB7044" sheet="Clean"/>
  </cacheSource>
  <cacheFields count="28">
    <cacheField name="customerID" numFmtId="0">
      <sharedItems count="7043"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DWPAZ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  <s v="1450-SKCVI"/>
        <s v="1452-KIOVK"/>
        <s v="1452-UZOSF"/>
        <s v="1452-VOQCH"/>
        <s v="1452-XRSJV"/>
        <s v="1453-RZFON"/>
        <s v="1455-ESIQH"/>
        <s v="1455-HFBXA"/>
        <s v="1455-UGQVH"/>
        <s v="1456-TWCGB"/>
        <s v="1459-QNFQT"/>
        <s v="1460-UZPRJ"/>
        <s v="1465-LNTLJ"/>
        <s v="1465-VINDH"/>
        <s v="1465-WCZVT"/>
        <s v="1468-DEFNC"/>
        <s v="1469-LBJQJ"/>
        <s v="1470-PSXNM"/>
        <s v="1471-GIQKQ"/>
        <s v="1472-TNCWL"/>
        <s v="1474-JUWSM"/>
        <s v="1475-VWVDO"/>
        <s v="1478-VPOAD"/>
        <s v="1480-BKXGA"/>
        <s v="1480-IVEVR"/>
        <s v="1481-ZUWZA"/>
        <s v="1482-OXZSY"/>
        <s v="1485-YDHMM"/>
        <s v="1488-PBLJN"/>
        <s v="1488-SYSFC"/>
        <s v="1492-KGETH"/>
        <s v="1492-QGCLU"/>
        <s v="1493-AMTIE"/>
        <s v="1494-EJZDW"/>
        <s v="1496-GGSUK"/>
        <s v="1498-DQNRX"/>
        <s v="1498-NHTLT"/>
        <s v="1501-SGHBW"/>
        <s v="1502-XFCVR"/>
        <s v="1506-YJTYT"/>
        <s v="1508-DFXCU"/>
        <s v="1513-XNPPH"/>
        <s v="1518-OMDIK"/>
        <s v="1518-VOWAV"/>
        <s v="1522-VVDMG"/>
        <s v="1525-LNLOJ"/>
        <s v="1527-SXDPN"/>
        <s v="1530-ZTDOZ"/>
        <s v="1534-OULXE"/>
        <s v="1535-VTJOQ"/>
        <s v="1536-HBSWP"/>
        <s v="1536-YHDOE"/>
        <s v="1539-LNKHM"/>
        <s v="1541-ETJZO"/>
        <s v="1543-LLLFT"/>
        <s v="1544-JJMYL"/>
        <s v="1545-ACTAS"/>
        <s v="1545-JFUML"/>
        <s v="1548-ARAGG"/>
        <s v="1548-FEHVL"/>
        <s v="1550-EENBN"/>
        <s v="1550-LOAHA"/>
        <s v="1552-AAGRX"/>
        <s v="1552-CZCLL"/>
        <s v="1552-TKMXS"/>
        <s v="1555-DJEQW"/>
        <s v="1555-HAPSU"/>
        <s v="1557-EMYVT"/>
        <s v="1559-DTODC"/>
        <s v="1561-BWHIN"/>
        <s v="1563-IWQEX"/>
        <s v="1564-HJUVY"/>
        <s v="1564-NTYXF"/>
        <s v="1565-RHDJD"/>
        <s v="1567-DSCIC"/>
        <s v="1568-BEKZM"/>
        <s v="1568-LJSZU"/>
        <s v="1569-TTNYJ"/>
        <s v="1571-SAVHK"/>
        <s v="1573-LGXBA"/>
        <s v="1574-DYCWE"/>
        <s v="1575-KRZZE"/>
        <s v="1576-PFZIW"/>
        <s v="1577-HKTFG"/>
        <s v="1579-KLYDT"/>
        <s v="1580-BMCMR"/>
        <s v="1582-RAFML"/>
        <s v="1583-IHQZE"/>
        <s v="1585-MQSSU"/>
        <s v="1587-FKLZB"/>
        <s v="1589-AGTLK"/>
        <s v="1591-MQJTP"/>
        <s v="1591-NFNLQ"/>
        <s v="1591-XWLGB"/>
        <s v="1596-BBVTG"/>
        <s v="1596-OQSPS"/>
        <s v="1597-FZREH"/>
        <s v="1597-LHYNC"/>
        <s v="1599-EAHXY"/>
        <s v="1599-MMYRQ"/>
        <s v="1600-DILPE"/>
        <s v="1602-IJQQE"/>
        <s v="1608-GMEWB"/>
        <s v="1612-EOHDH"/>
        <s v="1614-JBEBI"/>
        <s v="1618-CFHME"/>
        <s v="1619-YWUBB"/>
        <s v="1621-YNCJH"/>
        <s v="1622-HSHSF"/>
        <s v="1623-NLDOT"/>
        <s v="1624-NALOJ"/>
        <s v="1624-WOIWJ"/>
        <s v="1625-JAIIY"/>
        <s v="1626-ERCMM"/>
        <s v="1627-AFWVJ"/>
        <s v="1628-BIZYP"/>
        <s v="1629-DQQVB"/>
        <s v="1635-FJFCC"/>
        <s v="1635-HDGFT"/>
        <s v="1635-NZATJ"/>
        <s v="1636-NTNCO"/>
        <s v="1640-PLFMP"/>
        <s v="1641-BYBTK"/>
        <s v="1641-RQDAY"/>
        <s v="1642-HMARX"/>
        <s v="1644-IRKSF"/>
        <s v="1656-DRSMG"/>
        <s v="1657-DYMBM"/>
        <s v="1658-BYGOY"/>
        <s v="1658-TJVOA"/>
        <s v="1658-XUHBX"/>
        <s v="1660-HSOOQ"/>
        <s v="1661-CZBAU"/>
        <s v="1663-MHLHE"/>
        <s v="1666-JXLKU"/>
        <s v="1666-JZPZT"/>
        <s v="1670-SVOWZ"/>
        <s v="1676-MQAOA"/>
        <s v="1678-FYZOW"/>
        <s v="1679-JRFBR"/>
        <s v="1680-VDCWW"/>
        <s v="1682-VCOIO"/>
        <s v="1684-FLBGS"/>
        <s v="1685-BQULA"/>
        <s v="1685-VAYJF"/>
        <s v="1686-STUHN"/>
        <s v="1689-MRZQR"/>
        <s v="1689-YQBYY"/>
        <s v="1696-HXOWK"/>
        <s v="1696-MZVAU"/>
        <s v="1697-BCSHV"/>
        <s v="1697-LYYYX"/>
        <s v="1697-NVVGY"/>
        <s v="1698-XFZCI"/>
        <s v="1699-HPSBG"/>
        <s v="1699-TLDLZ"/>
        <s v="1699-UOTXU"/>
        <s v="1702-CCFNJ"/>
        <s v="1703-MGIAB"/>
        <s v="1704-NRWYE"/>
        <s v="1705-GUHPV"/>
        <s v="1707-HABPF"/>
        <s v="1708-PBBOA"/>
        <s v="1709-EJDOX"/>
        <s v="1710-RCXUS"/>
        <s v="1716-LSAMB"/>
        <s v="1722-LDZJS"/>
        <s v="1723-HKXJQ"/>
        <s v="1724-BQUHA"/>
        <s v="1724-IQWNM"/>
        <s v="1725-IQNIY"/>
        <s v="1725-MIMXW"/>
        <s v="1728-BQDMA"/>
        <s v="1728-CXQBE"/>
        <s v="1729-VLAZJ"/>
        <s v="1730-VFMWO"/>
        <s v="1730-ZMAME"/>
        <s v="1731-TVIUK"/>
        <s v="1732-FEKLD"/>
        <s v="1732-VHUBQ"/>
        <s v="1734-ZMNTZ"/>
        <s v="1735-XMJVH"/>
        <s v="1740-CSDJP"/>
        <s v="1741-WTPON"/>
        <s v="1744-JHKYS"/>
        <s v="1746-TGTWV"/>
        <s v="1750-CSKKM"/>
        <s v="1751-NCDLI"/>
        <s v="1752-OZXFY"/>
        <s v="1754-GKYPY"/>
        <s v="1755-FZQEC"/>
        <s v="1755-RMCXH"/>
        <s v="1757-TCATG"/>
        <s v="1760-CAZHT"/>
        <s v="1761-AEZZR"/>
        <s v="1763-KUAAW"/>
        <s v="1763-WQFUK"/>
        <s v="1764-VUUMT"/>
        <s v="1766-GKNMI"/>
        <s v="1767-CJKBA"/>
        <s v="1767-TGTKO"/>
        <s v="1768-HNVGJ"/>
        <s v="1768-ZAIFU"/>
        <s v="1769-GRUIK"/>
        <s v="1771-OADNZ"/>
        <s v="1775-KWJKQ"/>
        <s v="1776-SPBWV"/>
        <s v="1777-JYQPJ"/>
        <s v="1779-PWPMG"/>
        <s v="1784-BXEFA"/>
        <s v="1784-EZDKJ"/>
        <s v="1785-BPHTP"/>
        <s v="1790-NESIO"/>
        <s v="1791-PQHBB"/>
        <s v="1792-UXAFY"/>
        <s v="1794-HBQTJ"/>
        <s v="1794-SWWKL"/>
        <s v="1796-JANOW"/>
        <s v="1803-BGNBD"/>
        <s v="1809-DMJHQ"/>
        <s v="1810-BOHSY"/>
        <s v="1810-MVMAI"/>
        <s v="1813-JLKWR"/>
        <s v="1813-JYWTO"/>
        <s v="1814-DKOLC"/>
        <s v="1814-WFGVS"/>
        <s v="1816-FLZDK"/>
        <s v="1818-ESQMW"/>
        <s v="1820-DJFPH"/>
        <s v="1820-TQVEV"/>
        <s v="1821-BUCWY"/>
        <s v="1830-GGFNM"/>
        <s v="1830-IPXVJ"/>
        <s v="1832-PEUTS"/>
        <s v="1833-TCXKK"/>
        <s v="1833-VGRUM"/>
        <s v="1834-ABKHQ"/>
        <s v="1834-WULEG"/>
        <s v="1837-YQUCE"/>
        <s v="1839-FBNFR"/>
        <s v="1839-UMACK"/>
        <s v="1840-BIUOG"/>
        <s v="1841-YSJGV"/>
        <s v="1842-EZJMK"/>
        <s v="1843-TLSGD"/>
        <s v="1845-CSBRZ"/>
        <s v="1845-ZLLIG"/>
        <s v="1846-XWOQN"/>
        <s v="1848-LBZHY"/>
        <s v="1849-RJYIG"/>
        <s v="1850-AKQEP"/>
        <s v="1852-QSWCD"/>
        <s v="1852-XEMDW"/>
        <s v="1853-ARAAQ"/>
        <s v="1853-UDXBW"/>
        <s v="1855-AGAWH"/>
        <s v="1855-CFULU"/>
        <s v="1862-QRWPE"/>
        <s v="1862-SKORY"/>
        <s v="1866-DIOQZ"/>
        <s v="1866-NXPSP"/>
        <s v="1866-OBPNR"/>
        <s v="1866-RZZQS"/>
        <s v="1866-ZSLJM"/>
        <s v="1867-BDVFH"/>
        <s v="1867-TJHTS"/>
        <s v="1871-MOWRM"/>
        <s v="1872-EBWSC"/>
        <s v="1875-QIVME"/>
        <s v="1877-HKBQX"/>
        <s v="1891-FZYSA"/>
        <s v="1891-QRQSA"/>
        <s v="1891-UAWWU"/>
        <s v="1894-IGFSG"/>
        <s v="1895-QTKDO"/>
        <s v="1897-OKVMW"/>
        <s v="1897-RCFUM"/>
        <s v="1898-JSNDC"/>
        <s v="1899-VXWXM"/>
        <s v="1902-XBTFB"/>
        <s v="1904-WAJAA"/>
        <s v="1905-OEILC"/>
        <s v="1907-UBQFC"/>
        <s v="1907-YLNYW"/>
        <s v="1910-FMXJM"/>
        <s v="1915-IOFGU"/>
        <s v="1915-OAKWD"/>
        <s v="1918-ZBFQJ"/>
        <s v="1919-RTPQD"/>
        <s v="1921-KYSAY"/>
        <s v="1925-GMVBW"/>
        <s v="1925-LFCZZ"/>
        <s v="1925-TIBLE"/>
        <s v="1926-QUZNN"/>
        <s v="1927-QEWMY"/>
        <s v="1928-BXYIV"/>
        <s v="1929-ZCBHE"/>
        <s v="1930-BZLHI"/>
        <s v="1930-QPBVZ"/>
        <s v="1930-WNXSB"/>
        <s v="1932-UEDCX"/>
        <s v="1934-MKPXS"/>
        <s v="1934-SJVJK"/>
        <s v="1935-IMVBB"/>
        <s v="1936-CZAKF"/>
        <s v="1936-UAFEH"/>
        <s v="1937-OTUKY"/>
        <s v="1941-HOSAM"/>
        <s v="1942-OQFRW"/>
        <s v="1945-XISKS"/>
        <s v="1950-KSVVJ"/>
        <s v="1951-IEYXM"/>
        <s v="1952-DVVSW"/>
        <s v="1955-IBMMB"/>
        <s v="1956-YIFGE"/>
        <s v="1958-RNRKS"/>
        <s v="1960-UOTYM"/>
        <s v="1960-UYCNN"/>
        <s v="1963-SVUCV"/>
        <s v="1963-VAUKV"/>
        <s v="1964-SVLEA"/>
        <s v="1965-AKTSX"/>
        <s v="1965-DDBWU"/>
        <s v="1970-KKFWL"/>
        <s v="1971-DTCZB"/>
        <s v="1972-XMUWV"/>
        <s v="1976-AZZPJ"/>
        <s v="1976-CFOCS"/>
        <s v="1977-STDKI"/>
        <s v="1980-KXVPM"/>
        <s v="1981-INRFU"/>
        <s v="1982-FEBTD"/>
        <s v="1984-FCOWB"/>
        <s v="1984-GPTEH"/>
        <s v="1985-MBRYP"/>
        <s v="1986-PHGZF"/>
        <s v="1987-AUELQ"/>
        <s v="1989-PRJHP"/>
        <s v="1991-VOPLL"/>
        <s v="1996-DBMUS"/>
        <s v="1998-VHJHK"/>
        <s v="2000-DHJUY"/>
        <s v="2000-MPKCA"/>
        <s v="2001-EWBQU"/>
        <s v="2001-MCUUW"/>
        <s v="2002-MZHWP"/>
        <s v="2003-CKLOR"/>
        <s v="2004-OCQXK"/>
        <s v="2005-DWQZJ"/>
        <s v="2007-QVGAW"/>
        <s v="2011-TRQYE"/>
        <s v="2012-NWRPA"/>
        <s v="2013-SGDXK"/>
        <s v="2014-MKGMH"/>
        <s v="2017-CCBLH"/>
        <s v="2018-PZKMU"/>
        <s v="2018-QKYGT"/>
        <s v="2019-HDCZY"/>
        <s v="2023-VQFDL"/>
        <s v="2024-BASKD"/>
        <s v="2025-JKFWI"/>
        <s v="2026-TGDHM"/>
        <s v="2027-CWDNU"/>
        <s v="2027-DNKIV"/>
        <s v="2027-FECZV"/>
        <s v="2027-OAQQC"/>
        <s v="2027-WKXMW"/>
        <s v="2030-BTZRO"/>
        <s v="2034-CGRHZ"/>
        <s v="2034-GDRCN"/>
        <s v="2037-SGXHH"/>
        <s v="2037-XJFUP"/>
        <s v="2038-LLMLM"/>
        <s v="2038-OEQZH"/>
        <s v="2038-YSEZE"/>
        <s v="2039-JONDJ"/>
        <s v="2040-LDIWQ"/>
        <s v="2040-OBMLJ"/>
        <s v="2040-VZIKE"/>
        <s v="2040-XBAVJ"/>
        <s v="2041-JIJCI"/>
        <s v="2043-WVTQJ"/>
        <s v="2045-BMBTJ"/>
        <s v="2049-BAFNW"/>
        <s v="2050-ONYDQ"/>
        <s v="2054-PJOCK"/>
        <s v="2055-BFOCC"/>
        <s v="2055-PDADH"/>
        <s v="2055-SIFSS"/>
        <s v="2056-EVGZL"/>
        <s v="2057-BOYKM"/>
        <s v="2057-ZBLPD"/>
        <s v="2058-DCJBE"/>
        <s v="2061-VVFST"/>
        <s v="2065-MMKGR"/>
        <s v="2067-QYTCF"/>
        <s v="2068-WWXQZ"/>
        <s v="2070-FNEXE"/>
        <s v="2070-XYMFH"/>
        <s v="2072-ZVJJX"/>
        <s v="2073-QBVBI"/>
        <s v="2074-GKOWZ"/>
        <s v="2074-GUHPQ"/>
        <s v="2075-PUEPR"/>
        <s v="2075-RMJIK"/>
        <s v="2077-DDHJK"/>
        <s v="2077-MPJQO"/>
        <s v="2079-FBMZK"/>
        <s v="2080-CAZNM"/>
        <s v="2080-GKCWQ"/>
        <s v="2080-SRCDE"/>
        <s v="2081-KJSQF"/>
        <s v="2081-VEYEH"/>
        <s v="2082-CEFLT"/>
        <s v="2082-OJVTK"/>
        <s v="2085-BOJKI"/>
        <s v="2085-JVGAD"/>
        <s v="2087-QAREY"/>
        <s v="2088-IEBAU"/>
        <s v="2091-GPPIQ"/>
        <s v="2091-MJTFX"/>
        <s v="2091-RFFBA"/>
        <s v="2096-XOTMO"/>
        <s v="2097-YVPKN"/>
        <s v="2100-BDNSN"/>
        <s v="2101-RANCD"/>
        <s v="2103-ZRXFN"/>
        <s v="2105-PHWON"/>
        <s v="2107-FBPTK"/>
        <s v="2108-GLPQB"/>
        <s v="2108-XWMPY"/>
        <s v="2108-YKQTY"/>
        <s v="2111-DWYHN"/>
        <s v="2114-MGINA"/>
        <s v="2115-BFTIW"/>
        <s v="2120-SMPEX"/>
        <s v="2121-JAFOM"/>
        <s v="2122-SZZZD"/>
        <s v="2122-YWVYA"/>
        <s v="2123-AGEEN"/>
        <s v="2123-VSCOT"/>
        <s v="2126-GSEGL"/>
        <s v="2129-ALKBS"/>
        <s v="2133-TSRRM"/>
        <s v="2135-DQWAQ"/>
        <s v="2135-RXIHG"/>
        <s v="2137-DQMEV"/>
        <s v="2138-VFAPZ"/>
        <s v="2139-FQHLM"/>
        <s v="2141-RRYGO"/>
        <s v="2143-LJULT"/>
        <s v="2144-BFDSO"/>
        <s v="2144-ESWKO"/>
        <s v="2146-EGVDT"/>
        <s v="2150-OEGBV"/>
        <s v="2150-UWTFY"/>
        <s v="2150-WLKUW"/>
        <s v="2153-MREFK"/>
        <s v="2154-KVJFF"/>
        <s v="2155-AMQRX"/>
        <s v="2157-MXBJS"/>
        <s v="2159-TURXX"/>
        <s v="2160-GPFXD"/>
        <s v="2162-FRZAA"/>
        <s v="2164-SOQXL"/>
        <s v="2165-VOEGB"/>
        <s v="2167-FQSTQ"/>
        <s v="2169-RRLFW"/>
        <s v="2171-UDMFD"/>
        <s v="2172-EJXVF"/>
        <s v="2176-LVPNX"/>
        <s v="2176-OSJUV"/>
        <s v="2178-PMGCJ"/>
        <s v="2180-DXNEG"/>
        <s v="2181-TIDSV"/>
        <s v="2181-UAESM"/>
        <s v="2186-QZEYA"/>
        <s v="2187-LZGPL"/>
        <s v="2187-PKZAY"/>
        <s v="2188-SXWVT"/>
        <s v="2189-UXTKY"/>
        <s v="2189-WWOEW"/>
        <s v="2190-BCXEC"/>
        <s v="2190-PHBHR"/>
        <s v="2192-CKRLV"/>
        <s v="2192-OZITF"/>
        <s v="2193-SFWQW"/>
        <s v="2194-IIQOF"/>
        <s v="2195-VVRJF"/>
        <s v="2195-ZRVAX"/>
        <s v="2197-OMWGI"/>
        <s v="2200-DSAAL"/>
        <s v="2202-CUYXZ"/>
        <s v="2202-OUTMO"/>
        <s v="2203-GHNWN"/>
        <s v="2205-LPVGL"/>
        <s v="2205-YMZZJ"/>
        <s v="2207-NHRJK"/>
        <s v="2207-OBZNX"/>
        <s v="2207-QPJED"/>
        <s v="2207-RYYRL"/>
        <s v="2208-MPXIO"/>
        <s v="2208-NKVVH"/>
        <s v="2208-NQBCT"/>
        <s v="2208-UGTGR"/>
        <s v="2209-XADXF"/>
        <s v="2211-RMNHO"/>
        <s v="2212-LYASK"/>
        <s v="2215-ZAFGX"/>
        <s v="2219-MVUSO"/>
        <s v="2220-IAHLS"/>
        <s v="2223-GDSHL"/>
        <s v="2223-KAGMX"/>
        <s v="2225-ZRGSG"/>
        <s v="2226-ICFDO"/>
        <s v="2227-JRSJX"/>
        <s v="2228-BZDEE"/>
        <s v="2229-DPMBI"/>
        <s v="2229-VWQJH"/>
        <s v="2230-XTUWL"/>
        <s v="2232-DMLXU"/>
        <s v="2233-FAGXV"/>
        <s v="2233-TXSIU"/>
        <s v="2234-EOFPT"/>
        <s v="2234-XADUH"/>
        <s v="2235-DWLJU"/>
        <s v="2235-EZAIK"/>
        <s v="2235-ZGKPT"/>
        <s v="2236-HILPA"/>
        <s v="2237-ZFSMY"/>
        <s v="2239-CFOUJ"/>
        <s v="2239-CGBUZ"/>
        <s v="2239-JALAW"/>
        <s v="2240-HSJQD"/>
        <s v="2242-MFOTG"/>
        <s v="2243-FNMMI"/>
        <s v="2245-ADZFJ"/>
        <s v="2249-YPRNG"/>
        <s v="2250-IVBWA"/>
        <s v="2251-PYLPB"/>
        <s v="2252-ISRNH"/>
        <s v="2252-JHJGE"/>
        <s v="2252-NKNSI"/>
        <s v="2253-KPMNB"/>
        <s v="2254-DLXRI"/>
        <s v="2256-YLYLP"/>
        <s v="2257-BOVXD"/>
        <s v="2259-OUUSZ"/>
        <s v="2260-USTRB"/>
        <s v="2262-SLNVK"/>
        <s v="2263-SFSQZ"/>
        <s v="2265-CYWIV"/>
        <s v="2266-FUBDZ"/>
        <s v="2266-SJNAT"/>
        <s v="2267-FPIMA"/>
        <s v="2267-WTPYD"/>
        <s v="2270-CHBFN"/>
        <s v="2272-JKMSI"/>
        <s v="2272-QAGFO"/>
        <s v="2272-UOINI"/>
        <s v="2272-WUSPA"/>
        <s v="2273-QCKXA"/>
        <s v="2274-XUATA"/>
        <s v="2275-RBYQS"/>
        <s v="2276-YDAVZ"/>
        <s v="2277-AXSDC"/>
        <s v="2277-BKJKN"/>
        <s v="2277-DJJDL"/>
        <s v="2277-VWCNI"/>
        <s v="2279-AXJJK"/>
        <s v="2282-YGNOR"/>
        <s v="2284-VFLKH"/>
        <s v="2292-XQWSV"/>
        <s v="2293-IJWPS"/>
        <s v="2294-DMMUS"/>
        <s v="2294-SALNE"/>
        <s v="2296-DKZFP"/>
        <s v="2300-RQGOI"/>
        <s v="2302-ANTDP"/>
        <s v="2302-OUZXB"/>
        <s v="2303-PJYHN"/>
        <s v="2305-MRGLV"/>
        <s v="2307-FYNNL"/>
        <s v="2308-STERM"/>
        <s v="2309-OSFEU"/>
        <s v="2311-QYMUQ"/>
        <s v="2314-TNDJQ"/>
        <s v="2316-ESMLS"/>
        <s v="2320-JRSDE"/>
        <s v="2320-SLKMB"/>
        <s v="2320-TZRRH"/>
        <s v="2320-YKQBO"/>
        <s v="2321-OMBXY"/>
        <s v="2322-VCZHZ"/>
        <s v="2323-ARSVR"/>
        <s v="2324-AALNO"/>
        <s v="2324-EFHVG"/>
        <s v="2325-NBPZG"/>
        <s v="2325-WINES"/>
        <s v="2325-ZUSFD"/>
        <s v="2330-PQGDQ"/>
        <s v="2332-EFBJY"/>
        <s v="2332-TODQS"/>
        <s v="2333-KWEWW"/>
        <s v="2335-GSODA"/>
        <s v="2338-BQEZT"/>
        <s v="2342-CKIAO"/>
        <s v="2344-JMOGN"/>
        <s v="2346-CZYIL"/>
        <s v="2346-DJQTB"/>
        <s v="2346-LOCWC"/>
        <s v="2347-WKKAE"/>
        <s v="2348-KCJLT"/>
        <s v="2351-BKRZW"/>
        <s v="2351-RRBUE"/>
        <s v="2357-COQEK"/>
        <s v="2359-KLTEK"/>
        <s v="2359-KMGLI"/>
        <s v="2359-QWQUL"/>
        <s v="2360-RDGRO"/>
        <s v="2361-FJWNO"/>
        <s v="2361-UPSND"/>
        <s v="2362-IBOOY"/>
        <s v="2363-BJLSL"/>
        <s v="2364-UFROM"/>
        <s v="2368-GAKKQ"/>
        <s v="2369-FEVNO"/>
        <s v="2369-UAPKZ"/>
        <s v="2371-JQHZZ"/>
        <s v="2371-JUNGC"/>
        <s v="2371-KFUOG"/>
        <s v="2372-HWUHI"/>
        <s v="2373-NTKOD"/>
        <s v="2378-HTWFW"/>
        <s v="2378-VTKDH"/>
        <s v="2378-YIZKA"/>
        <s v="2379-ENZGV"/>
        <s v="2379-GYFLQ"/>
        <s v="2380-DAMQP"/>
        <s v="2382-BCKQJ"/>
        <s v="2384-OVPSA"/>
        <s v="2386-LAHRK"/>
        <s v="2386-OWURY"/>
        <s v="2387-KDZQY"/>
        <s v="2388-LAESQ"/>
        <s v="2391-IPLOP"/>
        <s v="2391-SOORI"/>
        <s v="2393-DIVAI"/>
        <s v="2397-BRLOM"/>
        <s v="2398-YPMUR"/>
        <s v="2400-FEQME"/>
        <s v="2400-XIWIO"/>
        <s v="2402-TAIRZ"/>
        <s v="2403-BCASL"/>
        <s v="2404-JIBFC"/>
        <s v="2405-LBMUW"/>
        <s v="2408-PSJVE"/>
        <s v="2408-TZMJL"/>
        <s v="2408-WITXK"/>
        <s v="2410-CIYFZ"/>
        <s v="2418-TPEUN"/>
        <s v="2419-FSORS"/>
        <s v="2424-WVHPL"/>
        <s v="2428-HYUNX"/>
        <s v="2428-ZMCTB"/>
        <s v="2429-AYKKO"/>
        <s v="2430-RRYUW"/>
        <s v="2430-USGXP"/>
        <s v="2432-TFSMK"/>
        <s v="2433-KMEAS"/>
        <s v="2434-EEVDB"/>
        <s v="2436-QBZFP"/>
        <s v="2439-LYPMQ"/>
        <s v="2439-QKJUL"/>
        <s v="2446-BEGGB"/>
        <s v="2446-PLQVO"/>
        <s v="2446-ZKVAF"/>
        <s v="2450-ZKEED"/>
        <s v="2451-YMUXS"/>
        <s v="2452-KDRRH"/>
        <s v="2452-MRMZF"/>
        <s v="2452-SNHFZ"/>
        <s v="2453-SAFNS"/>
        <s v="2454-RPBRZ"/>
        <s v="2455-USLMV"/>
        <s v="2458-EOMRE"/>
        <s v="2460-FPSYH"/>
        <s v="2460-NGXBJ"/>
        <s v="2462-XIIJB"/>
        <s v="2465-BLLEU"/>
        <s v="2466-FCCPT"/>
        <s v="2466-NEJOJ"/>
        <s v="2468-SJFLM"/>
        <s v="2469-DTSGX"/>
        <s v="2472-OVKUP"/>
        <s v="2474-BRUCM"/>
        <s v="2474-LCNUE"/>
        <s v="2475-MROZF"/>
        <s v="2476-YGEFM"/>
        <s v="2478-EEWWM"/>
        <s v="2479-BRAMR"/>
        <s v="2480-EJWYP"/>
        <s v="2480-JZOSN"/>
        <s v="2480-SQIOB"/>
        <s v="2481-SBOYW"/>
        <s v="2482-CZGBB"/>
        <s v="2483-XSSMZ"/>
        <s v="2484-DGXPZ"/>
        <s v="2485-ITVKB"/>
        <s v="2486-WYVVE"/>
        <s v="2495-INZWQ"/>
        <s v="2495-KZNFB"/>
        <s v="2495-TTHBQ"/>
        <s v="2498-XLDZR"/>
        <s v="2499-AJYUA"/>
        <s v="2501-XWWTZ"/>
        <s v="2504-DSHIH"/>
        <s v="2506-CLAKW"/>
        <s v="2506-TNFCO"/>
        <s v="2507-QZPQS"/>
        <s v="2509-TFPJU"/>
        <s v="2511-ALLCS"/>
        <s v="2511-MORQY"/>
        <s v="2514-GINMM"/>
        <s v="2516-VQRRV"/>
        <s v="2516-XSJKX"/>
        <s v="2519-ERQOJ"/>
        <s v="2519-FAKOD"/>
        <s v="2519-LBNQL"/>
        <s v="2519-TWKFS"/>
        <s v="2520-SGTTA"/>
        <s v="2521-NPUZR"/>
        <s v="2522-AHJXR"/>
        <s v="2522-WLNSF"/>
        <s v="2523-EWWZL"/>
        <s v="2525-GVKQU"/>
        <s v="2528-HFYZX"/>
        <s v="2530-ENDWQ"/>
        <s v="2530-FMFXO"/>
        <s v="2533-QVMSK"/>
        <s v="2533-TIBIX"/>
        <s v="2535-PBCGC"/>
        <s v="2538-OIMXF"/>
        <s v="2541-YGPKE"/>
        <s v="2542-HYGIQ"/>
        <s v="2545-EBUPK"/>
        <s v="2545-LXYVJ"/>
        <s v="2546-KZAAT"/>
        <s v="2550-AEVRU"/>
        <s v="2550-QHZGP"/>
        <s v="2558-BUOZZ"/>
        <s v="2560-PPCHE"/>
        <s v="2560-QTSBS"/>
        <s v="2560-WBWXF"/>
        <s v="2565-JSLRY"/>
        <s v="2568-BRGYX"/>
        <s v="2568-OIADY"/>
        <s v="2569-WGERO"/>
        <s v="2573-GYRUU"/>
        <s v="2575-GFSOE"/>
        <s v="2576-HXMPA"/>
        <s v="2577-GVSIL"/>
        <s v="2578-JQPHZ"/>
        <s v="2580-ASVVY"/>
        <s v="2580-ATZSQ"/>
        <s v="2581-VKIRT"/>
        <s v="2582-FFFZR"/>
        <s v="2585-KTFRE"/>
        <s v="2586-CWXVV"/>
        <s v="2587-EKXTS"/>
        <s v="2587-YNLES"/>
        <s v="2589-AYCRP"/>
        <s v="2592-HODOV"/>
        <s v="2592-SEIFQ"/>
        <s v="2592-YKDIF"/>
        <s v="2595-KIWPV"/>
        <s v="2599-CIPQE"/>
        <s v="2599-CZABP"/>
        <s v="2603-HVKCG"/>
        <s v="2604-IJPDU"/>
        <s v="2604-XVDAM"/>
        <s v="2606-PKWJB"/>
        <s v="2606-RMDHZ"/>
        <s v="2607-DHDAK"/>
        <s v="2607-FBDFF"/>
        <s v="2608-BHKFN"/>
        <s v="2609-IAICY"/>
        <s v="2612-PHGOX"/>
        <s v="2612-RANWT"/>
        <s v="2612-RRIDN"/>
        <s v="2615-YVMYX"/>
        <s v="2616-FLVQC"/>
        <s v="2616-UUTFK"/>
        <s v="2619-WFQWU"/>
        <s v="2621-UDNLU"/>
        <s v="2623-DRYAM"/>
        <s v="2625-TRCZQ"/>
        <s v="2626-URJFX"/>
        <s v="2626-VEEWG"/>
        <s v="2632-IVXVF"/>
        <s v="2632-TACXW"/>
        <s v="2632-UCGVD"/>
        <s v="2634-HCZGT"/>
        <s v="2636-ALXXZ"/>
        <s v="2636-OHFMN"/>
        <s v="2636-SJDOU"/>
        <s v="2637-FKFSY"/>
        <s v="2639-UGMAZ"/>
        <s v="2640-LYMOV"/>
        <s v="2640-PMGFL"/>
        <s v="2642-DTVCO"/>
        <s v="2642-MAWLJ"/>
        <s v="2645-QTLMB"/>
        <s v="2649-HWLYB"/>
        <s v="2650-GYRYL"/>
        <s v="2651-ZCBXV"/>
        <s v="2654-VBVPB"/>
        <s v="2656-FMOKZ"/>
        <s v="2656-TABEH"/>
        <s v="2657-ALMWY"/>
        <s v="2657-VPXTA"/>
        <s v="2659-VXMWZ"/>
        <s v="2660-EMUBI"/>
        <s v="2661-GKBTK"/>
        <s v="2662-NNTDK"/>
        <s v="2664-XJZNO"/>
        <s v="2665-NPTGL"/>
        <s v="2667-WYLWJ"/>
        <s v="2668-TZSPS"/>
        <s v="2669-OIDSD"/>
        <s v="2669-QVCRG"/>
        <s v="2672-DZUOY"/>
        <s v="2672-HUYVI"/>
        <s v="2672-OJQZP"/>
        <s v="2672-TGEFF"/>
        <s v="2673-CXQEU"/>
        <s v="2673-ZALNP"/>
        <s v="2674-MIAHT"/>
        <s v="2674-MLXMN"/>
        <s v="2675-DHUTR"/>
        <s v="2675-IJRGJ"/>
        <s v="2675-OTVVJ"/>
        <s v="2676-ISHSF"/>
        <s v="2676-OXPPQ"/>
        <s v="2676-SSLTO"/>
        <s v="2680-XKKNJ"/>
        <s v="2682-KEVRP"/>
        <s v="2683-BPJSO"/>
        <s v="2683-JXWQQ"/>
        <s v="2684-EIWEO"/>
        <s v="2685-SREOM"/>
        <s v="2688-BHGOG"/>
        <s v="2690-DVRVK"/>
        <s v="2691-NZETQ"/>
        <s v="2692-AQCPF"/>
        <s v="2692-BUCFV"/>
        <s v="2692-PFYTJ"/>
        <s v="2694-CIUMO"/>
        <s v="2696-ECXKC"/>
        <s v="2696-NARTR"/>
        <s v="2696-RZVZW"/>
        <s v="2697-NQBPF"/>
        <s v="2700-LUEVA"/>
        <s v="2703-AMTUL"/>
        <s v="2706-QZIHY"/>
        <s v="2709-UQGNP"/>
        <s v="2710-WYVXG"/>
        <s v="2712-SYWAY"/>
        <s v="2716-GFZOR"/>
        <s v="2717-HVIZY"/>
        <s v="2718-GAXQD"/>
        <s v="2718-YSKCS"/>
        <s v="2719-BDAQO"/>
        <s v="2720-FVBQP"/>
        <s v="2720-WGKHP"/>
        <s v="2722-JMONI"/>
        <s v="2722-VOJQL"/>
        <s v="2724-FJDYW"/>
        <s v="2725-IWWBA"/>
        <s v="2725-KXXWT"/>
        <s v="2725-TTRIQ"/>
        <s v="2729-VNVAP"/>
        <s v="2731-GJRDG"/>
        <s v="2732-ISEZX"/>
        <s v="2737-WFVYW"/>
        <s v="2737-YNGYW"/>
        <s v="2739-CACDQ"/>
        <s v="2739-CCZMB"/>
        <s v="2740-JFBOK"/>
        <s v="2740-TVLFN"/>
        <s v="2746-DIJLO"/>
        <s v="2748-MYRVK"/>
        <s v="2749-CTKAJ"/>
        <s v="2750-BJLSB"/>
        <s v="2753-JMMCV"/>
        <s v="2754-SDJRD"/>
        <s v="2754-VDLTR"/>
        <s v="2754-XBHTB"/>
        <s v="2758-RNWXS"/>
        <s v="2761-OCIAX"/>
        <s v="2761-XECQW"/>
        <s v="2770-NSVDG"/>
        <s v="2773-MADBQ"/>
        <s v="2773-OVBPK"/>
        <s v="2774-LVQUS"/>
        <s v="2775-SEFEE"/>
        <s v="2777-PHDEI"/>
        <s v="2778-OCLGR"/>
        <s v="2782-JEEBU"/>
        <s v="2782-LFZVW"/>
        <s v="2786-GCDPI"/>
        <s v="2788-CJQAQ"/>
        <s v="2789-CZANW"/>
        <s v="2789-HQBOU"/>
        <s v="2790-XUYMV"/>
        <s v="2791-SFVEW"/>
        <s v="2792-LSHWX"/>
        <s v="2792-VPPET"/>
        <s v="2794-XIMMO"/>
        <s v="2796-NNUFI"/>
        <s v="2796-UUZZO"/>
        <s v="2798-NYLMZ"/>
        <s v="2799-ARNLO"/>
        <s v="2799-TSLAG"/>
        <s v="2800-QQUSO"/>
        <s v="2800-VEQXM"/>
        <s v="2801-NISEI"/>
        <s v="2804-ETQDK"/>
        <s v="2805-AUFQN"/>
        <s v="2805-EDJPQ"/>
        <s v="2806-MLNTI"/>
        <s v="2808-CHTDM"/>
        <s v="2809-ILCYT"/>
        <s v="2809-ZMYOQ"/>
        <s v="2810-FTLEM"/>
        <s v="2811-POVEX"/>
        <s v="2812-ENYMO"/>
        <s v="2812-REYAT"/>
        <s v="2812-SFXMJ"/>
        <s v="2815-CPTUL"/>
        <s v="2817-LVCPP"/>
        <s v="2817-NTQDO"/>
        <s v="2819-GWENI"/>
        <s v="2821-WARNZ"/>
        <s v="2823-LKABH"/>
        <s v="2824-DXNKN"/>
        <s v="2824-MYYBN"/>
        <s v="2826-DXLQO"/>
        <s v="2826-UWHIS"/>
        <s v="2828-SLQPF"/>
        <s v="2829-HYVZP"/>
        <s v="2830-LEWOA"/>
        <s v="2831-EBWRN"/>
        <s v="2832-KJCRD"/>
        <s v="2832-SCUCO"/>
        <s v="2833-SLKDQ"/>
        <s v="2834-JKOOW"/>
        <s v="2834-JRTUA"/>
        <s v="2834-SPCJV"/>
        <s v="2839-RFSQE"/>
        <s v="2840-XANRC"/>
        <s v="2842-BCQGE"/>
        <s v="2842-JTCCU"/>
        <s v="2843-CQMEG"/>
        <s v="2845-AFFTX"/>
        <s v="2845-HSJCY"/>
        <s v="2845-KDHVX"/>
        <s v="2848-YXSMW"/>
        <s v="2851-MMUTZ"/>
        <s v="2851-STERV"/>
        <s v="2853-CWQFQ"/>
        <s v="2856-HYAPG"/>
        <s v="2856-NNASM"/>
        <s v="2858-EIMXH"/>
        <s v="2858-MOFSQ"/>
        <s v="2860-RANUS"/>
        <s v="2862-JVEOY"/>
        <s v="2862-PFNIK"/>
        <s v="2863-IMQDR"/>
        <s v="2865-TCHJW"/>
        <s v="2866-IKBTM"/>
        <s v="2867-UIMSS"/>
        <s v="2868-LLSKM"/>
        <s v="2868-MZAGQ"/>
        <s v="2868-SNELZ"/>
        <s v="2869-ADAWR"/>
        <s v="2873-ZLIWT"/>
        <s v="2874-YXVVA"/>
        <s v="2876-GZYZC"/>
        <s v="2876-VBBBL"/>
        <s v="2877-VDUER"/>
        <s v="2878-DHMIN"/>
        <s v="2878-RMWXY"/>
        <s v="2880-FPNAE"/>
        <s v="2882-DDZPG"/>
        <s v="2882-WDTBA"/>
        <s v="2883-ILGWO"/>
        <s v="2884-GBPFB"/>
        <s v="2885-HIJDH"/>
        <s v="2886-KEFUM"/>
        <s v="2887-JPYLU"/>
        <s v="2888-ADFAO"/>
        <s v="2889-FPWRM"/>
        <s v="2890-WFBHU"/>
        <s v="2892-GESUL"/>
        <s v="2894-QOJRX"/>
        <s v="2896-TBNBE"/>
        <s v="2897-DOVND"/>
        <s v="2898-LSJGD"/>
        <s v="2898-MRKPI"/>
        <s v="2900-PHPLN"/>
        <s v="2903-YYTBW"/>
        <s v="2904-GGUAZ"/>
        <s v="2905-KFQUV"/>
        <s v="2907-ILJBN"/>
        <s v="2908-WGAXL"/>
        <s v="2908-ZTPNF"/>
        <s v="2911-IJORQ"/>
        <s v="2911-UREFD"/>
        <s v="2911-WDXMV"/>
        <s v="2916-BQZLN"/>
        <s v="2919-HBCJO"/>
        <s v="2920-RNCEZ"/>
        <s v="2921-XWDJH"/>
        <s v="2923-ARZLG"/>
        <s v="2924-KHUVI"/>
        <s v="2925-MXLSX"/>
        <s v="2925-VDZHY"/>
        <s v="2926-JEJJC"/>
        <s v="2927-CVULT"/>
        <s v="2927-QRRQV"/>
        <s v="2928-HLDBA"/>
        <s v="2929-ERCFZ"/>
        <s v="2929-QNSRW"/>
        <s v="2930-UOTMB"/>
        <s v="2931-FSOHN"/>
        <s v="2931-SVLTV"/>
        <s v="2931-VUVJN"/>
        <s v="2931-XIQBR"/>
        <s v="2933-FILNV"/>
        <s v="2933-XEUJM"/>
        <s v="2937-FTHUR"/>
        <s v="2946-KIQSP"/>
        <s v="2947-DOMLJ"/>
        <s v="2951-QOQTK"/>
        <s v="2952-QAYZF"/>
        <s v="2954-PIBKO"/>
        <s v="2955-BJZHG"/>
        <s v="2955-PSXOE"/>
        <s v="2956-GGUCQ"/>
        <s v="2957-JIRMN"/>
        <s v="2957-LOLHO"/>
        <s v="2958-NHPPS"/>
        <s v="2959-EEXWB"/>
        <s v="2959-FENLU"/>
        <s v="2959-MJHIC"/>
        <s v="2960-NKRSO"/>
        <s v="2961-VNFKL"/>
        <s v="2962-XPMCQ"/>
        <s v="2967-MXRAV"/>
        <s v="2968-SSGAA"/>
        <s v="2969-QWUBZ"/>
        <s v="2969-VAPYH"/>
        <s v="2969-WGHQO"/>
        <s v="2971-SGAFL"/>
        <s v="2972-YDYUW"/>
        <s v="2974-GGUXS"/>
        <s v="2977-CEBSX"/>
        <s v="2978-XXSOG"/>
        <s v="2979-SXESE"/>
        <s v="2982-IHMFT"/>
        <s v="2982-VPSGI"/>
        <s v="2983-ZANRP"/>
        <s v="2984-AFWNC"/>
        <s v="2984-MIIZL"/>
        <s v="2984-RGEYA"/>
        <s v="2984-TBYKU"/>
        <s v="2985-FMWYF"/>
        <s v="2985-JUUBZ"/>
        <s v="2987-BJXIK"/>
        <s v="2988-GBIVW"/>
        <s v="2988-PLAHS"/>
        <s v="2988-QRAJY"/>
        <s v="2990-HWIML"/>
        <s v="2990-IAJSV"/>
        <s v="2990-OGYTD"/>
        <s v="2995-UPRYS"/>
        <s v="2995-YWTCD"/>
        <s v="2996-XAUVF"/>
        <s v="2999-AANRQ"/>
        <s v="3001-CBHLQ"/>
        <s v="3001-UNBTL"/>
        <s v="3002-WQZWT"/>
        <s v="3003-CMDUU"/>
        <s v="3005-NFMTA"/>
        <s v="3005-TYFRD"/>
        <s v="3006-XIMLN"/>
        <s v="3007-FDPEA"/>
        <s v="3009-JWMPU"/>
        <s v="3011-WQKSZ"/>
        <s v="3012-VFFMN"/>
        <s v="3014-WJKSM"/>
        <s v="3016-KSVCP"/>
        <s v="3018-TFTSU"/>
        <s v="3021-VLNRJ"/>
        <s v="3022-BEXHZ"/>
        <s v="3023-GFLBR"/>
        <s v="3026-ATZYV"/>
        <s v="3027-YNWZU"/>
        <s v="3027-ZTDHO"/>
        <s v="3030-YDNRM"/>
        <s v="3030-YZADT"/>
        <s v="3030-ZKIWL"/>
        <s v="3034-ZBEQN"/>
        <s v="3038-PQIUY"/>
        <s v="3039-MJSLN"/>
        <s v="3043-SUDUA"/>
        <s v="3043-TYBNO"/>
        <s v="3045-XETSH"/>
        <s v="3049-NDXFL"/>
        <s v="3049-SOLAY"/>
        <s v="3050-GBUSH"/>
        <s v="3050-RLLXC"/>
        <s v="3055-MJDSB"/>
        <s v="3055-OYMSE"/>
        <s v="3055-VTCGS"/>
        <s v="3057-VJJQE"/>
        <s v="3058-HJCUY"/>
        <s v="3058-WQDRE"/>
        <s v="3059-NGMXB"/>
        <s v="3061-BCKYI"/>
        <s v="3062-ICYZQ"/>
        <s v="3063-QFSZL"/>
        <s v="3066-RRJIO"/>
        <s v="3067-SVMTC"/>
        <s v="3068-OMWZA"/>
        <s v="3069-SSVSN"/>
        <s v="3070-BDOQC"/>
        <s v="3070-DVEYC"/>
        <s v="3070-FNFZQ"/>
        <s v="3071-MVJCD"/>
        <s v="3071-VBYPO"/>
        <s v="3074-GQWYX"/>
        <s v="3077-RSNTJ"/>
        <s v="3078-ZKNTS"/>
        <s v="3079-BCHLN"/>
        <s v="3082-VQXNH"/>
        <s v="3082-WQRVY"/>
        <s v="3082-YVEKW"/>
        <s v="3084-DOWLE"/>
        <s v="3085-QUOZK"/>
        <s v="3086-RUCRN"/>
        <s v="3088-FVYWK"/>
        <s v="3088-LHEFH"/>
        <s v="3090-HAWSU"/>
        <s v="3090-LETTY"/>
        <s v="3090-QFUVD"/>
        <s v="3091-FYHKI"/>
        <s v="3092-IGHWF"/>
        <s v="3094-JOJAI"/>
        <s v="3096-GKWEB"/>
        <s v="3096-IZETN"/>
        <s v="3096-JRDSO"/>
        <s v="3096-WPXBT"/>
        <s v="3096-YXENJ"/>
        <s v="3097-FQTVJ"/>
        <s v="3097-IDVPU"/>
        <s v="3097-NNSPB"/>
        <s v="3097-NQYSN"/>
        <s v="3097-PYWXL"/>
        <s v="3099-OONVS"/>
        <s v="3104-OWCGK"/>
        <s v="3106-ULWFW"/>
        <s v="3108-PCCGG"/>
        <s v="3113-IWHLC"/>
        <s v="3115-CZMZD"/>
        <s v="3115-JPJDD"/>
        <s v="3118-UHVVQ"/>
        <s v="3120-FAZKD"/>
        <s v="3125-RAHBV"/>
        <s v="3126-WQMGH"/>
        <s v="3128-YOVTD"/>
        <s v="3129-AAQOU"/>
        <s v="3130-ICDUP"/>
        <s v="3131-NWVFJ"/>
        <s v="3132-TVFDZ"/>
        <s v="3133-PZNSR"/>
        <s v="3134-DSHVC"/>
        <s v="3137-LUPIX"/>
        <s v="3137-NYQQI"/>
        <s v="3138-BKYAV"/>
        <s v="3143-ILDAL"/>
        <s v="3143-JQEGI"/>
        <s v="3144-AUDBS"/>
        <s v="3144-KMTWZ"/>
        <s v="3146-JTQHR"/>
        <s v="3146-MSEGF"/>
        <s v="3148-AOIQT"/>
        <s v="3148-BLQJT"/>
        <s v="3154-CFSZG"/>
        <s v="3154-HMWUU"/>
        <s v="3156-QLHBO"/>
        <s v="3158-MOERK"/>
        <s v="3160-TYXLT"/>
        <s v="3161-GETRM"/>
        <s v="3161-ONRWK"/>
        <s v="3162-KKZXO"/>
        <s v="3162-ZJZFU"/>
        <s v="3164-AALRN"/>
        <s v="3164-YAXFY"/>
        <s v="3165-HDOEW"/>
        <s v="3166-PNEOF"/>
        <s v="3167-SNQPL"/>
        <s v="3170-GWYKC"/>
        <s v="3170-NMYVV"/>
        <s v="3173-NVMPX"/>
        <s v="3173-WSSUE"/>
        <s v="3174-AKMAS"/>
        <s v="3174-RKMOW"/>
        <s v="3177-LASXD"/>
        <s v="3178-CIFOT"/>
        <s v="3178-FESZO"/>
        <s v="3179-GBRWV"/>
        <s v="3181-MIZBN"/>
        <s v="3181-VTHOE"/>
        <s v="3186-AJIEK"/>
        <s v="3186-BAXNB"/>
        <s v="3190-FZATL"/>
        <s v="3190-ITQXP"/>
        <s v="3190-XFANI"/>
        <s v="3191-CSNMG"/>
        <s v="3192-LNKRK"/>
        <s v="3192-NQECA"/>
        <s v="3194-ORPIK"/>
        <s v="3195-TQDZX"/>
        <s v="3196-NVXLZ"/>
        <s v="3197-ARFOY"/>
        <s v="3197-NNYNB"/>
        <s v="3198-VELRD"/>
        <s v="3199-NPKCN"/>
        <s v="3199-XGZCY"/>
        <s v="3200-MNQTF"/>
        <s v="3205-MXZRA"/>
        <s v="3207-OYBWH"/>
        <s v="3208-YPIOE"/>
        <s v="3209-ZPKFI"/>
        <s v="3211-AAPKX"/>
        <s v="3211-ILJTT"/>
        <s v="3212-KXOCR"/>
        <s v="3213-VVOLG"/>
        <s v="3214-IYUUQ"/>
        <s v="3217-FZDMN"/>
        <s v="3219-JQRSL"/>
        <s v="3221-CJMSG"/>
        <s v="3223-DWFIO"/>
        <s v="3223-WZWJM"/>
        <s v="3224-DFQNQ"/>
        <s v="3227-WLKLI"/>
        <s v="3229-USWAR"/>
        <s v="3230-IUALN"/>
        <s v="3230-JCNZS"/>
        <s v="3230-WYKIR"/>
        <s v="3234-VKACU"/>
        <s v="3235-ETOOB"/>
        <s v="3237-AJGEH"/>
        <s v="3239-TPHPZ"/>
        <s v="3243-ZHOHY"/>
        <s v="3244-CQPHU"/>
        <s v="3244-DCJWY"/>
        <s v="3247-MHJKM"/>
        <s v="3247-ZVOUO"/>
        <s v="3249-VHRIP"/>
        <s v="3249-ZPQRG"/>
        <s v="3251-YMVWZ"/>
        <s v="3253-HKOKL"/>
        <s v="3254-YRILK"/>
        <s v="3255-GRXMG"/>
        <s v="3256-EZDBI"/>
        <s v="3258-SANFR"/>
        <s v="3258-SYSWS"/>
        <s v="3258-ZKPAI"/>
        <s v="3259-FDWOY"/>
        <s v="3259-KNMRR"/>
        <s v="3259-QMXUN"/>
        <s v="3261-CQXOL"/>
        <s v="3262-EIDHV"/>
        <s v="3266-FTKHB"/>
        <s v="3269-ATYWD"/>
        <s v="3272-VUHPV"/>
        <s v="3274-NSDWE"/>
        <s v="3275-RHRNE"/>
        <s v="3276-HDUEG"/>
        <s v="3278-FSIXX"/>
        <s v="3279-DYZQM"/>
        <s v="3280-MRDOF"/>
        <s v="3280-NMUVX"/>
        <s v="3282-ZISZV"/>
        <s v="3283-WCWXT"/>
        <s v="3284-SVCRO"/>
        <s v="3285-UCQVC"/>
        <s v="3292-PBZEJ"/>
        <s v="3295-YVUSR"/>
        <s v="3296-SILRA"/>
        <s v="3298-QEICA"/>
        <s v="3301-LSLWQ"/>
        <s v="3301-VKTGC"/>
        <s v="3307-TLCUD"/>
        <s v="3308-DGHKL"/>
        <s v="3308-JSGML"/>
        <s v="3308-MHOOC"/>
        <s v="3312-UUMZW"/>
        <s v="3312-ZWLGF"/>
        <s v="3313-QKNKB"/>
        <s v="3315-IKYZQ"/>
        <s v="3315-TOTBP"/>
        <s v="3316-UWXUY"/>
        <s v="3317-HRTNN"/>
        <s v="3317-VLGQT"/>
        <s v="3318-ISQFQ"/>
        <s v="3318-NMQXL"/>
        <s v="3318-OSATS"/>
        <s v="3319-DWOEP"/>
        <s v="3320-VEOYC"/>
        <s v="3323-CPBWR"/>
        <s v="3324-OIRTO"/>
        <s v="3325-FUYCG"/>
        <s v="3327-YBAKM"/>
        <s v="3329-WDIOK"/>
        <s v="3331-HQDTW"/>
        <s v="3334-CTHOL"/>
        <s v="3336-JORSO"/>
        <s v="3338-CVVEH"/>
        <s v="3339-EAQNV"/>
        <s v="3340-QBBFM"/>
        <s v="3345-JHUEO"/>
        <s v="3345-PBBFH"/>
        <s v="3346-BRMIS"/>
        <s v="3347-YJZZE"/>
        <s v="3348-CFRNX"/>
        <s v="3349-ANQNH"/>
        <s v="3351-NGXYI"/>
        <s v="3351-NQLDI"/>
        <s v="3352-ALMCK"/>
        <s v="3352-RICWQ"/>
        <s v="3354-OADJP"/>
        <s v="3359-DSRKA"/>
        <s v="3363-DTIVD"/>
        <s v="3363-EWLGO"/>
        <s v="3365-SAIGS"/>
        <s v="3370-GQEAL"/>
        <s v="3370-HXOPH"/>
        <s v="3372-CDXFJ"/>
        <s v="3372-KWFBM"/>
        <s v="3373-DIUUN"/>
        <s v="3373-YZZYM"/>
        <s v="3374-LXDEV"/>
        <s v="3374-PZLXD"/>
        <s v="3374-TTZTK"/>
        <s v="3376-BMGFE"/>
        <s v="3378-AJRAO"/>
        <s v="3384-CTMSF"/>
        <s v="3387-PLKUI"/>
        <s v="3387-VATUS"/>
        <s v="3389-KTRXV"/>
        <s v="3389-YGYAI"/>
        <s v="3391-JSQEW"/>
        <s v="3392-EHMNK"/>
        <s v="3393-FMZPV"/>
        <s v="3396-DKDEL"/>
        <s v="3397-AVTKU"/>
        <s v="3398-FSHON"/>
        <s v="3398-GCPMU"/>
        <s v="3398-ZOUAA"/>
        <s v="3399-BMLVW"/>
        <s v="3400-ESFUW"/>
        <s v="3401-URHDA"/>
        <s v="3402-XRIUO"/>
        <s v="3404-JNXAX"/>
        <s v="3407-JMJQQ"/>
        <s v="3407-QGWLG"/>
        <s v="3410-MHHUM"/>
        <s v="3410-YOQBQ"/>
        <s v="3411-WLRSQ"/>
        <s v="3413-BMNZE"/>
        <s v="3413-CSSTH"/>
        <s v="3413-DHLPB"/>
        <s v="3415-TAILE"/>
        <s v="3417-TSCIC"/>
        <s v="3419-SNJJD"/>
        <s v="3420-YJLQT"/>
        <s v="3420-ZDBMA"/>
        <s v="3422-GALYP"/>
        <s v="3422-LYEPQ"/>
        <s v="3422-WJOYD"/>
        <s v="3423-HHXAO"/>
        <s v="3424-NMNBO"/>
        <s v="3426-NIYYL"/>
        <s v="3427-GGZZI"/>
        <s v="3428-MMGUB"/>
        <s v="3428-XZMAZ"/>
        <s v="3429-IFLEM"/>
        <s v="3439-GVUSX"/>
        <s v="3440-JPSCL"/>
        <s v="3441-CGZJH"/>
        <s v="3442-ZHHCC"/>
        <s v="3445-HXXGF"/>
        <s v="3446-QDSZF"/>
        <s v="3450-WXOAT"/>
        <s v="3451-VAWLI"/>
        <s v="3452-ABWRL"/>
        <s v="3452-FLHYD"/>
        <s v="3452-GWUIN"/>
        <s v="3452-SRFEG"/>
        <s v="3453-RTHJQ"/>
        <s v="3454-JFUBC"/>
        <s v="3457-PQBYH"/>
        <s v="3458-IDMFK"/>
        <s v="3460-TJBWI"/>
        <s v="3462-BJQQA"/>
        <s v="3466-BYAVD"/>
        <s v="3466-RITXD"/>
        <s v="3466-WAESX"/>
        <s v="3468-DRVQJ"/>
        <s v="3470-BTGQO"/>
        <s v="3470-OBUET"/>
        <s v="3472-OAOOR"/>
        <s v="3472-QPRCH"/>
        <s v="3473-XIIIT"/>
        <s v="3474-BAFSJ"/>
        <s v="3481-JHUZH"/>
        <s v="3482-ABPKK"/>
        <s v="3486-HOOGQ"/>
        <s v="3486-KHMLI"/>
        <s v="3486-NPGST"/>
        <s v="3487-EARAT"/>
        <s v="3488-PGMQJ"/>
        <s v="3489-HHPFY"/>
        <s v="3489-VSFRD"/>
        <s v="3494-JCHRQ"/>
        <s v="3496-LFSZU"/>
        <s v="3498-LZGQZ"/>
        <s v="3500-NSDOA"/>
        <s v="3500-RMZLT"/>
        <s v="3503-TYDAY"/>
        <s v="3506-LCJDC"/>
        <s v="3506-OVLKD"/>
        <s v="3507-GASNP"/>
        <s v="3508-CFVZL"/>
        <s v="3508-VLHCZ"/>
        <s v="3509-GWQGF"/>
        <s v="3511-APPBJ"/>
        <s v="3511-BFTJW"/>
        <s v="3512-IZIKN"/>
        <s v="3518-FSTWG"/>
        <s v="3518-PZXZQ"/>
        <s v="3519-ZKXGG"/>
        <s v="3520-FJGCV"/>
        <s v="3521-HTQTV"/>
        <s v="3521-MNKLV"/>
        <s v="3521-SYVOR"/>
        <s v="3522-CDKHF"/>
        <s v="3523-BRGUW"/>
        <s v="3523-QRQLL"/>
        <s v="3524-WQDSG"/>
        <s v="3525-DVKFN"/>
        <s v="3528-HFRIQ"/>
        <s v="3530-CRZSB"/>
        <s v="3530-VWVGU"/>
        <s v="3533-UVMOM"/>
        <s v="3536-IQCTX"/>
        <s v="3537-HPKQT"/>
        <s v="3537-RYBHH"/>
        <s v="3538-WZPHD"/>
        <s v="3540-RZJYU"/>
        <s v="3541-ZNUHK"/>
        <s v="3544-FBCAS"/>
        <s v="3545-CNWRG"/>
        <s v="3546-GHEAE"/>
        <s v="3547-LQRIK"/>
        <s v="3549-ZTMNH"/>
        <s v="3550-SAHFP"/>
        <s v="3551-GAEGL"/>
        <s v="3551-HUAZH"/>
        <s v="3552-CTCYF"/>
        <s v="3556-BVQGL"/>
        <s v="3557-HTYWR"/>
        <s v="3563-SVYLG"/>
        <s v="3565-UNOCC"/>
        <s v="3566-CAAYU"/>
        <s v="3566-HJGPK"/>
        <s v="3566-VVORZ"/>
        <s v="3567-PQTSO"/>
        <s v="3569-EDBPQ"/>
        <s v="3569-JFODW"/>
        <s v="3569-VLDHH"/>
        <s v="3570-YUEKJ"/>
        <s v="3571-DPYUH"/>
        <s v="3571-RFHAR"/>
        <s v="3572-UOLYZ"/>
        <s v="3572-UUHRS"/>
        <s v="3577-AMVUX"/>
        <s v="3580-GICBM"/>
        <s v="3580-HYCSP"/>
        <s v="3580-REOAC"/>
        <s v="3583-EKAPL"/>
        <s v="3583-KRKMD"/>
        <s v="3584-WKTTW"/>
        <s v="3585-ISXZP"/>
        <s v="3585-YNADK"/>
        <s v="3587-PMCOY"/>
        <s v="3588-WSTTJ"/>
        <s v="3589-PPVKW"/>
        <s v="3590-TCXTB"/>
        <s v="3594-BDSOA"/>
        <s v="3594-IVHJZ"/>
        <s v="3594-KADLU"/>
        <s v="3594-UVONA"/>
        <s v="3597-MVHJT"/>
        <s v="3597-YASZG"/>
        <s v="3604-WLABM"/>
        <s v="3605-JISKB"/>
        <s v="3606-SBKRY"/>
        <s v="3606-TWKGI"/>
        <s v="3612-YUNGG"/>
        <s v="3612-YVGSJ"/>
        <s v="3617-XLSGQ"/>
        <s v="3620-EHIMZ"/>
        <s v="3620-MWJNE"/>
        <s v="3621-CEOVK"/>
        <s v="3621-CHYVB"/>
        <s v="3623-FQBOX"/>
        <s v="3627-FCRDW"/>
        <s v="3627-FHKBK"/>
        <s v="3629-WEAAM"/>
        <s v="3629-ZNKXA"/>
        <s v="3633-CDBUW"/>
        <s v="3635-JBPSG"/>
        <s v="3635-QQRQD"/>
        <s v="3638-DIMPH"/>
        <s v="3638-VBZTA"/>
        <s v="3638-WEABW"/>
        <s v="3639-XJHKQ"/>
        <s v="3640-JQGJG"/>
        <s v="3640-PHQXK"/>
        <s v="3642-BYHDO"/>
        <s v="3642-GKTCT"/>
        <s v="3643-AHCFP"/>
        <s v="3644-QXEHN"/>
        <s v="3645-DEYGF"/>
        <s v="3646-ITDGM"/>
        <s v="3647-GMGDH"/>
        <s v="3648-GZPHF"/>
        <s v="3649-JPUGY"/>
        <s v="3653-NCRDJ"/>
        <s v="3654-ARMGP"/>
        <s v="3655-SNQYZ"/>
        <s v="3656-TKRVZ"/>
        <s v="3657-COGMW"/>
        <s v="3658-KIBGF"/>
        <s v="3658-QQJYD"/>
        <s v="3662-FXJFO"/>
        <s v="3663-MITLP"/>
        <s v="3665-JATSN"/>
        <s v="3668-QPYBK"/>
        <s v="3669-LVWZB"/>
        <s v="3669-OYSJI"/>
        <s v="3669-WHAFY"/>
        <s v="3671-SHRSP"/>
        <s v="3672-YITQD"/>
        <s v="3675-EQOZA"/>
        <s v="3675-YDUPJ"/>
        <s v="3677-IYRBF"/>
        <s v="3677-TNKIO"/>
        <s v="3678-MNGZX"/>
        <s v="3679-XASPY"/>
        <s v="3680-CTHUH"/>
        <s v="3682-YEUWS"/>
        <s v="3683-QKIUE"/>
        <s v="3685-YLCMQ"/>
        <s v="3688-FTHLT"/>
        <s v="3689-MOZGR"/>
        <s v="3692-JHONH"/>
        <s v="3694-DELSO"/>
        <s v="3694-GLTJM"/>
        <s v="3696-DFHHB"/>
        <s v="3696-XRIEN"/>
        <s v="3701-SFMUH"/>
        <s v="3703-KBKZP"/>
        <s v="3703-TTEPD"/>
        <s v="3703-VAVCL"/>
        <s v="3704-IEAXF"/>
        <s v="3705-PSNGL"/>
        <s v="3705-RHRFR"/>
        <s v="3707-GNWHM"/>
        <s v="3707-LRWZD"/>
        <s v="3709-OIJEA"/>
        <s v="3712-PKXZA"/>
        <s v="3714-JTVOV"/>
        <s v="3714-NTNFO"/>
        <s v="3714-XPXBW"/>
        <s v="3716-BDVDB"/>
        <s v="3716-LRGXK"/>
        <s v="3716-UVSPD"/>
        <s v="3717-FDJFU"/>
        <s v="3717-LNXKW"/>
        <s v="3717-OEAUQ"/>
        <s v="3717-OFRTN"/>
        <s v="3719-TDVQB"/>
        <s v="3720-DBRWL"/>
        <s v="3721-CNEYS"/>
        <s v="3721-CNZHX"/>
        <s v="3721-WKIIL"/>
        <s v="3722-WPXTK"/>
        <s v="3723-BFBGR"/>
        <s v="3724-BSCVH"/>
        <s v="3724-UCSHY"/>
        <s v="3726-TBHQT"/>
        <s v="3727-JEZTU"/>
        <s v="3727-OVPRY"/>
        <s v="3727-OWVYD"/>
        <s v="3727-RJMEO"/>
        <s v="3729-OWRVL"/>
        <s v="3733-LSYCE"/>
        <s v="3733-UOCWF"/>
        <s v="3733-ZEECP"/>
        <s v="3736-BLEPA"/>
        <s v="3737-GCSPV"/>
        <s v="3737-XBQDD"/>
        <s v="3739-YBWAB"/>
        <s v="3740-RLMVT"/>
        <s v="3744-ZBHON"/>
        <s v="3744-ZRRDZ"/>
        <s v="3745-HRPHI"/>
        <s v="3746-EUBYR"/>
        <s v="3748-FVMZZ"/>
        <s v="3750-CKVKH"/>
        <s v="3750-RNQKR"/>
        <s v="3750-YHRYO"/>
        <s v="3751-KTZEL"/>
        <s v="3752-CQSJI"/>
        <s v="3753-TSEMP"/>
        <s v="3754-DXMRT"/>
        <s v="3755-JBMNH"/>
        <s v="3756-VNWDH"/>
        <s v="3757-NJYBX"/>
        <s v="3758-CKOQL"/>
        <s v="3761-FLYZI"/>
        <s v="3763-GCZHZ"/>
        <s v="3764-MNMOI"/>
        <s v="3765-JXVKY"/>
        <s v="3766-EJLFL"/>
        <s v="3768-NLUBH"/>
        <s v="3768-VHXQO"/>
        <s v="3769-MHZNV"/>
        <s v="3771-PZOBW"/>
        <s v="3774-VBNXY"/>
        <s v="3776-EKTKM"/>
        <s v="3777-XROBG"/>
        <s v="3778-FOAQW"/>
        <s v="3779-OSWCF"/>
        <s v="3780-DDGSE"/>
        <s v="3780-YVMFA"/>
        <s v="3785-KTYSH"/>
        <s v="3785-NRHYR"/>
        <s v="3786-WOVKF"/>
        <s v="3787-TRIAL"/>
        <s v="3791-LGQCY"/>
        <s v="3793-MMFUH"/>
        <s v="3794-NFNCH"/>
        <s v="3795-CAWEX"/>
        <s v="3795-GWTRD"/>
        <s v="3796-ENZGF"/>
        <s v="3797-FKOGQ"/>
        <s v="3797-VTIDR"/>
        <s v="3798-EPWRR"/>
        <s v="3799-ISUZQ"/>
        <s v="3800-LYTRK"/>
        <s v="3801-HMYNL"/>
        <s v="3803-KMQFW"/>
        <s v="3804-RVTGV"/>
        <s v="3806-DXQOM"/>
        <s v="3806-YAZOV"/>
        <s v="3807-BPOMJ"/>
        <s v="3807-XHCJH"/>
        <s v="3808-HFKDE"/>
        <s v="3810-DVDQQ"/>
        <s v="3810-PJUHR"/>
        <s v="3811-VBYBZ"/>
        <s v="3812-LRZIR"/>
        <s v="3813-DHBBB"/>
        <s v="3814-MLAXC"/>
        <s v="3815-SLMEF"/>
        <s v="3823-KYNQY"/>
        <s v="3824-RHKVR"/>
        <s v="3831-YCPUO"/>
        <s v="3834-XUIFC"/>
        <s v="3836-FZSDJ"/>
        <s v="3838-OZURD"/>
        <s v="3841-CONLJ"/>
        <s v="3841-NFECX"/>
        <s v="3842-IYKUE"/>
        <s v="3842-QTGDL"/>
        <s v="3845-FXCYS"/>
        <s v="3845-JHAMY"/>
        <s v="3847-BAERP"/>
        <s v="3850-OKINF"/>
        <s v="3853-LYGAM"/>
        <s v="3855-ONCAR"/>
        <s v="3858-VOBET"/>
        <s v="3858-XHYJO"/>
        <s v="3859-CVCET"/>
        <s v="3863-IUBJR"/>
        <s v="3863-QSTYI"/>
        <s v="3865-QBWSJ"/>
        <s v="3865-YIOTT"/>
        <s v="3865-ZFZIB"/>
        <s v="3865-ZYKAD"/>
        <s v="3866-MDTUB"/>
        <s v="3870-MQAMG"/>
        <s v="3870-SPZSI"/>
        <s v="3871-IKPYH"/>
        <s v="3873-NFTGI"/>
        <s v="3873-WOSBC"/>
        <s v="3874-EQOEP"/>
        <s v="3877-JRJIP"/>
        <s v="3878-AVSOQ"/>
        <s v="3882-IYOIJ"/>
        <s v="3884-HCSWG"/>
        <s v="3884-UEBXB"/>
        <s v="3886-CERTZ"/>
        <s v="3887-PBQAO"/>
        <s v="3889-VWBID"/>
        <s v="3890-RTCMS"/>
        <s v="3891-NLXJB"/>
        <s v="3891-PUQOD"/>
        <s v="3892-NXAZG"/>
        <s v="3893-JRNFS"/>
        <s v="3896-RCYYE"/>
        <s v="3896-ZVNET"/>
        <s v="3898-BSJYF"/>
        <s v="3898-GUYTS"/>
        <s v="3900-AQPHZ"/>
        <s v="3902-FOIGH"/>
        <s v="3902-MIVLE"/>
        <s v="3904-UKFRE"/>
        <s v="3908-BLSYF"/>
        <s v="3908-MKIMJ"/>
        <s v="3910-MRQOY"/>
        <s v="3911-RSNHI"/>
        <s v="3913-FCUUW"/>
        <s v="3913-RDSJZ"/>
        <s v="3914-FDRHP"/>
        <s v="3915-ODIYG"/>
        <s v="3916-NRPAP"/>
        <s v="3920-HIHMQ"/>
        <s v="3923-CSIHK"/>
        <s v="3926-CUQZX"/>
        <s v="3926-YZVVX"/>
        <s v="3927-NLNRY"/>
        <s v="3930-ZGWVE"/>
        <s v="3932-CMDTD"/>
        <s v="3932-IJWDZ"/>
        <s v="3933-DQPWX"/>
        <s v="3934-HXCFZ"/>
        <s v="3935-TBRZZ"/>
        <s v="3936-QQFLL"/>
        <s v="3938-YFPXD"/>
        <s v="3941-XTSKM"/>
        <s v="3943-KDREE"/>
        <s v="3945-GFWQL"/>
        <s v="3946-JEWRQ"/>
        <s v="3946-MHCZW"/>
        <s v="3948-FVVRP"/>
        <s v="3948-KXDUF"/>
        <s v="3948-XHGNA"/>
        <s v="3950-VPYJB"/>
        <s v="3951-NJCVI"/>
        <s v="3955-JBZZM"/>
        <s v="3956-CJUST"/>
        <s v="3956-MGXOG"/>
        <s v="3957-HHLMR"/>
        <s v="3957-LXOLK"/>
        <s v="3957-SQXML"/>
        <s v="3961-SXAXY"/>
        <s v="3963-RYFNS"/>
        <s v="3966-HRMZA"/>
        <s v="3967-KXAPS"/>
        <s v="3967-VQOGC"/>
        <s v="3969-GYXEL"/>
        <s v="3969-JQABI"/>
        <s v="3970-XGJDU"/>
        <s v="3973-SKMLN"/>
        <s v="3976-BWUCK"/>
        <s v="3976-HXHCE"/>
        <s v="3976-NLDEZ"/>
        <s v="3977-QCRSL"/>
        <s v="3978-YNKDD"/>
        <s v="3981-QSVQI"/>
        <s v="3982-DQLUS"/>
        <s v="3982-JGSFD"/>
        <s v="3982-XWFZQ"/>
        <s v="3985-HOYPM"/>
        <s v="3987-KQDDU"/>
        <s v="3988-RQIXO"/>
        <s v="3990-QYKBE"/>
        <s v="3992-YWPKO"/>
        <s v="3995-WFCSM"/>
        <s v="3996-ZNWYK"/>
        <s v="3999-QGRJH"/>
        <s v="3999-WRNGR"/>
        <s v="4000-VGMQP"/>
        <s v="4001-TSBTV"/>
        <s v="4002-BQWPQ"/>
        <s v="4003-FUSHP"/>
        <s v="4003-OCTMP"/>
        <s v="4006-HKYHO"/>
        <s v="4007-NHVHI"/>
        <s v="4009-ALQFH"/>
        <s v="4010-YLMVT"/>
        <s v="4011-ARPHK"/>
        <s v="4012-YCFAI"/>
        <s v="4012-ZTHBR"/>
        <s v="4013-GUXND"/>
        <s v="4013-TLDHQ"/>
        <s v="4013-UBXWQ"/>
        <s v="4016-BJKTZ"/>
        <s v="4018-KJYUY"/>
        <s v="4018-PPNDW"/>
        <s v="4020-KIUDI"/>
        <s v="4021-RQSNY"/>
        <s v="4023-RTIQM"/>
        <s v="4024-CSNBY"/>
        <s v="4026-SKKHW"/>
        <s v="4029-HPFVY"/>
        <s v="4030-VPZBD"/>
        <s v="4032-RMHCI"/>
        <s v="4039-HEUNW"/>
        <s v="4039-PIMHX"/>
        <s v="4043-MKDTV"/>
        <s v="4049-ZPALD"/>
        <s v="4054-CUMIA"/>
        <s v="4056-QHXHZ"/>
        <s v="4057-FKCZK"/>
        <s v="4059-IIEBK"/>
        <s v="4060-LDNLU"/>
        <s v="4061-UKJWL"/>
        <s v="4062-HBMOS"/>
        <s v="4063-EIKNQ"/>
        <s v="4065-JJAVA"/>
        <s v="4067-HLYQI"/>
        <s v="4070-OKWVH"/>
        <s v="4072-IPYLT"/>
        <s v="4074-SJFFA"/>
        <s v="4075-JFPGR"/>
        <s v="4075-WKNIU"/>
        <s v="4077-CROMM"/>
        <s v="4077-HWUYD"/>
        <s v="4078-SAYYN"/>
        <s v="4079-ULGFR"/>
        <s v="4079-VTGLK"/>
        <s v="4079-WWQQQ"/>
        <s v="4080-IIARD"/>
        <s v="4080-OGPJL"/>
        <s v="4081-DYXAV"/>
        <s v="4083-BFNYK"/>
        <s v="4083-EUGRJ"/>
        <s v="4086-ATNFV"/>
        <s v="4086-WITJG"/>
        <s v="4086-YQSNZ"/>
        <s v="4088-YLDSU"/>
        <s v="4090-KPJIP"/>
        <s v="4091-TVOCN"/>
        <s v="4092-OFQZS"/>
        <s v="4094-NSEDU"/>
        <s v="4097-YODCF"/>
        <s v="4098-NAUKP"/>
        <s v="4102-HLENU"/>
        <s v="4102-OQUPX"/>
        <s v="4104-PVRPS"/>
        <s v="4106-HADHQ"/>
        <s v="4109-CYRBD"/>
        <s v="4110-PFEUZ"/>
        <s v="4111-BNXIF"/>
        <s v="4112-LUEIZ"/>
        <s v="4114-QMKVN"/>
        <s v="4115-BNPJY"/>
        <s v="4115-NZRKS"/>
        <s v="4115-UMJFQ"/>
        <s v="4116-IQRFR"/>
        <s v="4116-TZAQJ"/>
        <s v="4118-CEVPF"/>
        <s v="4119-ZYPZY"/>
        <s v="4121-AGSIN"/>
        <s v="4123-DVHPH"/>
        <s v="4123-FCVCB"/>
        <s v="4124-MMETB"/>
        <s v="4128-ETESU"/>
        <s v="4129-LYCOI"/>
        <s v="4130-MZLCC"/>
        <s v="4132-KALRO"/>
        <s v="4132-POCZS"/>
        <s v="4134-BSXLX"/>
        <s v="4135-FRWKJ"/>
        <s v="4137-BTIKL"/>
        <s v="4137-JOPHL"/>
        <s v="4138-NAXED"/>
        <s v="4139-DETXS"/>
        <s v="4139-JPIAM"/>
        <s v="4139-SUGLD"/>
        <s v="4140-MUHUG"/>
        <s v="4140-WJAWW"/>
        <s v="4143-HHPMK"/>
        <s v="4143-OOBWZ"/>
        <s v="4145-UQXUQ"/>
        <s v="4146-SVFUD"/>
        <s v="4154-AQUGT"/>
        <s v="4159-NAAIX"/>
        <s v="4160-AMJTL"/>
        <s v="4163-HFTUK"/>
        <s v="4163-KIUHY"/>
        <s v="4163-NCJAK"/>
        <s v="4174-LPGTI"/>
        <s v="4176-FXYBO"/>
        <s v="4176-RELJR"/>
        <s v="4177-JPDFU"/>
        <s v="4178-EGMON"/>
        <s v="4182-BGSIQ"/>
        <s v="4183-MYFRB"/>
        <s v="4183-WCSEP"/>
        <s v="4184-TJFAN"/>
        <s v="4184-VODJZ"/>
        <s v="4186-ZBUEW"/>
        <s v="4187-CINZD"/>
        <s v="4188-FRABG"/>
        <s v="4188-PCPIG"/>
        <s v="4189-NAKJS"/>
        <s v="4190-MFLUW"/>
        <s v="4191-XOVOM"/>
        <s v="4192-GORJT"/>
        <s v="4193-IBKSW"/>
        <s v="4193-ORFCL"/>
        <s v="4194-FJARJ"/>
        <s v="4194-WHFCB"/>
        <s v="4195-NZGTA"/>
        <s v="4195-PNGZS"/>
        <s v="4195-SMMNX"/>
        <s v="4198-VFOEA"/>
        <s v="4199-QHJNM"/>
        <s v="4201-JMNGR"/>
        <s v="4203-QGNZA"/>
        <s v="4208-UFFGW"/>
        <s v="4210-QFJMF"/>
        <s v="4211-MMAZN"/>
        <s v="4213-HKBJO"/>
        <s v="4220-TINQT"/>
        <s v="4223-BKEOR"/>
        <s v="4223-WOZCM"/>
        <s v="4226-KKDON"/>
        <s v="4227-OJHAL"/>
        <s v="4228-ZGYUW"/>
        <s v="4229-CZMLL"/>
        <s v="4231-LZUYM"/>
        <s v="4232-JGKIY"/>
        <s v="4234-XTNEA"/>
        <s v="4236-UJPWO"/>
        <s v="4236-XPXAV"/>
        <s v="4237-CLSMM"/>
        <s v="4237-RLAQD"/>
        <s v="4238-HFHSN"/>
        <s v="4238-JSSWH"/>
        <s v="4248-HCETZ"/>
        <s v="4248-QPAVC"/>
        <s v="4250-FDVOU"/>
        <s v="4250-WAROZ"/>
        <s v="4250-ZBWLV"/>
        <s v="4254-QPEDE"/>
        <s v="4255-DDUOU"/>
        <s v="4256-ZWTZI"/>
        <s v="4257-GAESD"/>
        <s v="4273-MBHYA"/>
        <s v="4274-DRSQT"/>
        <s v="4274-OWWYO"/>
        <s v="4277-BWBML"/>
        <s v="4277-PVRAN"/>
        <s v="4277-UDIEF"/>
        <s v="4280-DLSHD"/>
        <s v="4282-ACRXS"/>
        <s v="4282-MSACW"/>
        <s v="4282-YMKNA"/>
        <s v="4283-FUTGF"/>
        <s v="4283-IVYCI"/>
        <s v="4285-GYRQC"/>
        <s v="4289-DTDKW"/>
        <s v="4290-BSXUX"/>
        <s v="4291-HPAXL"/>
        <s v="4291-HYEBC"/>
        <s v="4291-SHSBH"/>
        <s v="4291-TPNFG"/>
        <s v="4291-YZODP"/>
        <s v="4293-ETKAP"/>
        <s v="4295-YURET"/>
        <s v="4298-OYIFC"/>
        <s v="4299-OPXEJ"/>
        <s v="4299-SIMNS"/>
        <s v="4301-VVZKA"/>
        <s v="4302-ZYFEL"/>
        <s v="4304-TSPVK"/>
        <s v="4304-XUMGI"/>
        <s v="4307-KTUMW"/>
        <s v="4307-KWMXE"/>
        <s v="4310-KEDTB"/>
        <s v="4311-QTTAI"/>
        <s v="4312-GVYNH"/>
        <s v="4312-KFRXN"/>
        <s v="4315-MURBD"/>
        <s v="4316-XCSLJ"/>
        <s v="4317-VTEOA"/>
        <s v="4318-RAJVY"/>
        <s v="4320-QMLLA"/>
        <s v="4322-RCYMT"/>
        <s v="4323-ELYYB"/>
        <s v="4323-OHFOW"/>
        <s v="4323-SADQS"/>
        <s v="4324-AHJKS"/>
        <s v="4324-BZCKL"/>
        <s v="4325-NFSKC"/>
        <s v="4328-VUFWD"/>
        <s v="4329-YPDDQ"/>
        <s v="4332-MUOEZ"/>
        <s v="4334-HOWRP"/>
        <s v="4335-BSMJS"/>
        <s v="4335-UPJSI"/>
        <s v="4338-EYCER"/>
        <s v="4342-HENTK"/>
        <s v="4342-HFXWS"/>
        <s v="4343-EJVQB"/>
        <s v="4349-GFQHK"/>
        <s v="4350-ZTLPI"/>
        <s v="4351-QLCSU"/>
        <s v="4353-HYOJD"/>
        <s v="4355-CVPVS"/>
        <s v="4355-HBJHH"/>
        <s v="4359-INNWN"/>
        <s v="4360-PNRQB"/>
        <s v="4360-QRAVE"/>
        <s v="4361-BKAXE"/>
        <s v="4361-FEBGN"/>
        <s v="4361-JEIVL"/>
        <s v="4365-MSDYN"/>
        <s v="4366-CTOUZ"/>
        <s v="4367-NHWMM"/>
        <s v="4367-NUYAO"/>
        <s v="4369-HTUIF"/>
        <s v="4369-NYSCF"/>
        <s v="4373-MAVJG"/>
        <s v="4373-VVHQL"/>
        <s v="4374-YMUSQ"/>
        <s v="4376-KFVRS"/>
        <s v="4377-VDHYI"/>
        <s v="4378-BZYFP"/>
        <s v="4378-MYPGO"/>
        <s v="4381-MHQDC"/>
        <s v="4385-GZQXV"/>
        <s v="4385-ZKVNW"/>
        <s v="4389-UEFCZ"/>
        <s v="4390-KYULV"/>
        <s v="4391-LNRXK"/>
        <s v="4391-RESHN"/>
        <s v="4393-GEADV"/>
        <s v="4393-OBCRR"/>
        <s v="4393-RYCRE"/>
        <s v="4395-PZMSN"/>
        <s v="4396-KLSEH"/>
        <s v="4397-FRLTA"/>
        <s v="4398-HSCJH"/>
        <s v="4402-FTBXC"/>
        <s v="4403-BWPAY"/>
        <s v="4404-HIBDJ"/>
        <s v="4412-YLTKF"/>
        <s v="4415-IJZTP"/>
        <s v="4415-WNGVR"/>
        <s v="4418-LZMSV"/>
        <s v="4419-UJMUS"/>
        <s v="4422-QVIJA"/>
        <s v="4423-JWZJN"/>
        <s v="4423-YLHDV"/>
        <s v="4424-TKOPW"/>
        <s v="4425-OWHWB"/>
        <s v="4429-WYGFR"/>
        <s v="4430-UZIPO"/>
        <s v="4430-YHXGG"/>
        <s v="4431-EDMIQ"/>
        <s v="4432-ADRLB"/>
        <s v="4433-JCGCG"/>
        <s v="4439-JMPMT"/>
        <s v="4439-YRNVD"/>
        <s v="4441-NIHPT"/>
        <s v="4443-EMBNA"/>
        <s v="4445-KWOKW"/>
        <s v="4445-ZJNMU"/>
        <s v="4446-BZKHU"/>
        <s v="4450-DLLMH"/>
        <s v="4450-MDZFX"/>
        <s v="4450-YOOHP"/>
        <s v="4451-RWASJ"/>
        <s v="4452-QIIEB"/>
        <s v="4452-ROHMO"/>
        <s v="4455-BFSPD"/>
        <s v="4456-RHSNB"/>
        <s v="4458-KVRBJ"/>
        <s v="4459-BBGHE"/>
        <s v="4462-CYWMH"/>
        <s v="4464-JCOLN"/>
        <s v="4465-VDKIQ"/>
        <s v="4468-KAZHE"/>
        <s v="4468-YDOVK"/>
        <s v="4471-KXAUH"/>
        <s v="4472-LVYGI"/>
        <s v="4472-VESGY"/>
        <s v="4475-NVTLU"/>
        <s v="4476-OSWTN"/>
        <s v="4480-MBMLB"/>
        <s v="4480-QQRHC"/>
        <s v="4482-EWFMI"/>
        <s v="4482-FTFFX"/>
        <s v="4484-CGXFK"/>
        <s v="4484-GLZOU"/>
        <s v="4486-EFAEB"/>
        <s v="4487-ZYJZK"/>
        <s v="4488-KQFDT"/>
        <s v="4488-PSYCG"/>
        <s v="4489-SNOJF"/>
        <s v="4495-LHSSK"/>
        <s v="4500-HKANN"/>
        <s v="4501-EQDRN"/>
        <s v="4501-UYKBC"/>
        <s v="4501-VCPFK"/>
        <s v="4503-BDXBD"/>
        <s v="4504-YOULA"/>
        <s v="4505-EXZHB"/>
        <s v="4508-OEBEY"/>
        <s v="4510-HIMLV"/>
        <s v="4510-PYUSH"/>
        <s v="4512-ZUIYL"/>
        <s v="4513-CXYIX"/>
        <s v="4514-GFCFI"/>
        <s v="4518-FZBSX"/>
        <s v="4521-WFJAI"/>
        <s v="4521-YEEHE"/>
        <s v="4522-AKYLR"/>
        <s v="4522-XRWWI"/>
        <s v="4523-WXCEF"/>
        <s v="4524-QCSSM"/>
        <s v="4525-VZCZG"/>
        <s v="4526-EXKKN"/>
        <s v="4526-RMTLL"/>
        <s v="4526-ZJJTM"/>
        <s v="4529-CKBCL"/>
        <s v="4530-NDRKU"/>
        <s v="4531-AUZNK"/>
        <s v="4534-WGCIR"/>
        <s v="4536-PLEQY"/>
        <s v="4537-CIBHB"/>
        <s v="4537-DKTAL"/>
        <s v="4538-WNTMJ"/>
        <s v="4541-RMRLG"/>
        <s v="4544-RXFMG"/>
        <s v="4546-FOKWR"/>
        <s v="4547-FZJWE"/>
        <s v="4547-KQRTM"/>
        <s v="4547-LYTDD"/>
        <s v="4548-SDBKE"/>
        <s v="4549-ZDQYY"/>
        <s v="4550-EVXNY"/>
        <s v="4550-VBOFE"/>
        <s v="4553-DVPZG"/>
        <s v="4554-YGZIH"/>
        <s v="4558-CGYCZ"/>
        <s v="4558-FANTW"/>
        <s v="4559-UWIHT"/>
        <s v="4560-WQAQW"/>
        <s v="4565-EVZMJ"/>
        <s v="4565-NLZBV"/>
        <s v="4566-GOLUK"/>
        <s v="4566-NECEV"/>
        <s v="4566-QVRRW"/>
        <s v="4567-AKPIA"/>
        <s v="4568-KNYWR"/>
        <s v="4568-TTZRT"/>
        <s v="4570-QHXHL"/>
        <s v="4572-DVCGN"/>
        <s v="4573-JKNAE"/>
        <s v="4576-CSAJH"/>
        <s v="4578-PHJYZ"/>
        <s v="4580-TMHJU"/>
        <s v="4581-LNWUM"/>
        <s v="4581-SSPWD"/>
        <s v="4583-PARNH"/>
        <s v="4584-LBNMK"/>
        <s v="4585-HETAI"/>
        <s v="4587-NUKOX"/>
        <s v="4587-VVTOX"/>
        <s v="4588-YBNIB"/>
        <s v="4589-IUAJB"/>
        <s v="4592-IWTJI"/>
        <s v="4597-ELFTS"/>
        <s v="4597-NUCQV"/>
        <s v="4598-XLKNJ"/>
        <s v="4598-ZADCK"/>
        <s v="4603-JANFB"/>
        <s v="4607-CHPCA"/>
        <s v="4608-LCIMN"/>
        <s v="4609-KNNWG"/>
        <s v="4611-ANLQC"/>
        <s v="4612-SSVHJ"/>
        <s v="4612-THJBS"/>
        <s v="4614-NUVZD"/>
        <s v="4615-PIVVU"/>
        <s v="4616-EWBNJ"/>
        <s v="4616-ULAOA"/>
        <s v="4619-EVPHY"/>
        <s v="4622-YNKIJ"/>
        <s v="4623-ZKHLY"/>
        <s v="4625-EWPTF"/>
        <s v="4625-LAMOB"/>
        <s v="4625-XMOYM"/>
        <s v="4626-GYCZP"/>
        <s v="4626-OZDTJ"/>
        <s v="4627-MIHJH"/>
        <s v="4628-CTTLA"/>
        <s v="4628-WQCQQ"/>
        <s v="4629-NRXKX"/>
        <s v="4631-OACRM"/>
        <s v="4632-PAOYU"/>
        <s v="4632-XJMEX"/>
        <s v="4633-MKHYU"/>
        <s v="4634-JLRJT"/>
        <s v="4635-EJYPD"/>
        <s v="4636-JGAAI"/>
        <s v="4636-OLWOE"/>
        <s v="4636-QRJKY"/>
        <s v="4636-TVXVG"/>
        <s v="4640-UHDOS"/>
        <s v="4641-FROLU"/>
        <s v="4644-OBGFZ"/>
        <s v="4644-PIZRT"/>
        <s v="4646-QZXTF"/>
        <s v="4647-MUZON"/>
        <s v="4647-XXZAM"/>
        <s v="4648-YPBTM"/>
        <s v="4652-NNHNY"/>
        <s v="4652-ODEVH"/>
        <s v="4654-DLAMQ"/>
        <s v="4654-GGUII"/>
        <s v="4654-ULTTN"/>
        <s v="4656-CAURT"/>
        <s v="4657-FWVFY"/>
        <s v="4658-HCOHW"/>
        <s v="4659-NZRUF"/>
        <s v="4660-IRIBM"/>
        <s v="4661-NJEUX"/>
        <s v="4662-EKDPQ"/>
        <s v="4664-NJCMS"/>
        <s v="4667-OHGKG"/>
        <s v="4667-QONEA"/>
        <s v="4670-TABXH"/>
        <s v="4671-LXRDQ"/>
        <s v="4671-VJLCL"/>
        <s v="4672-FOTSD"/>
        <s v="4673-KKSLS"/>
        <s v="4674-HGNUA"/>
        <s v="4676-MQUEA"/>
        <s v="4676-WLUHT"/>
        <s v="4678-DVQEO"/>
        <s v="4680-KUTAJ"/>
        <s v="4682-BLBUC"/>
        <s v="4683-WYDOU"/>
        <s v="4685-ERGHK"/>
        <s v="4685-TFLLS"/>
        <s v="4686-GEFRM"/>
        <s v="4686-UXDML"/>
        <s v="4690-LLKUA"/>
        <s v="4690-PKDQG"/>
        <s v="4692-NNQRU"/>
        <s v="4693-VWVBO"/>
        <s v="4694-PHWFW"/>
        <s v="4695-VADHF"/>
        <s v="4695-WJZUE"/>
        <s v="4697-LUPSU"/>
        <s v="4698-KVLLG"/>
        <s v="4700-UBQMV"/>
        <s v="4701-AHWMW"/>
        <s v="4701-LKOZD"/>
        <s v="4701-MLJPN"/>
        <s v="4702-HDRKD"/>
        <s v="4702-IOQDC"/>
        <s v="4703-MQYKT"/>
        <s v="4704-ERYFC"/>
        <s v="4706-AXVKM"/>
        <s v="4706-DGAHW"/>
        <s v="4707-MAXGU"/>
        <s v="4707-YNOQA"/>
        <s v="4709-LKHYG"/>
        <s v="4710-FDUIZ"/>
        <s v="4710-NKCAW"/>
        <s v="4712-AUQZO"/>
        <s v="4712-UYOOI"/>
        <s v="4713-LZDRV"/>
        <s v="4713-ZBURT"/>
        <s v="4716-HHKQH"/>
        <s v="4716-MRVEN"/>
        <s v="4717-GHADL"/>
        <s v="4718-DHSMV"/>
        <s v="4718-WXBGI"/>
        <s v="4719-UMSIY"/>
        <s v="4720-VSTSI"/>
        <s v="4723-BEGSG"/>
        <s v="4724-WXVWF"/>
        <s v="4726-DLWQN"/>
        <s v="4727-MCYZG"/>
        <s v="4729-XKASR"/>
        <s v="4730-AWNAU"/>
        <s v="4732-RRJZC"/>
        <s v="4735-ASGMA"/>
        <s v="4735-BJKOU"/>
        <s v="4737-AQCPU"/>
        <s v="4737-HOBAX"/>
        <s v="4741-WWJQZ"/>
        <s v="4742-DRORA"/>
        <s v="4742-TXUEX"/>
        <s v="4745-LSPLO"/>
        <s v="4747-LCAQL"/>
        <s v="4749-OJKQU"/>
        <s v="4749-VFKVB"/>
        <s v="4750-UKWJK"/>
        <s v="4750-ZRXIU"/>
        <s v="4751-ERMAN"/>
        <s v="4753-PADAS"/>
        <s v="4759-PXTAN"/>
        <s v="4759-TRPLW"/>
        <s v="4760-THGOT"/>
        <s v="4760-XOHVN"/>
        <s v="4763-PGDPO"/>
        <s v="4765-OXPPD"/>
        <s v="4767-HZZHQ"/>
        <s v="4770-QAZXN"/>
        <s v="4770-UEZOX"/>
        <s v="4774-HHGGS"/>
        <s v="4776-XSKYQ"/>
        <s v="4778-IZARL"/>
        <s v="4779-ZGICK"/>
        <s v="4781-ZXYGU"/>
        <s v="4782-OSFXZ"/>
        <s v="4785-FCIFB"/>
        <s v="4785-NKHCX"/>
        <s v="4785-QRJHC"/>
        <s v="4786-UKSNZ"/>
        <s v="4789-KWMXN"/>
        <s v="4791-QRGMF"/>
        <s v="4795-KTRTH"/>
        <s v="4795-UXVCJ"/>
        <s v="4795-WRNVT"/>
        <s v="4797-AXPXK"/>
        <s v="4797-MIWUM"/>
        <s v="4800-CZMPC"/>
        <s v="4800-VHZKI"/>
        <s v="4801-JZAZL"/>
        <s v="4801-KFYKL"/>
        <s v="4803-AXVYP"/>
        <s v="4803-LBYPN"/>
        <s v="4804-NCPET"/>
        <s v="4806-DXQCE"/>
        <s v="4806-HIPDW"/>
        <s v="4806-KEXQR"/>
        <s v="4807-IZYOZ"/>
        <s v="4808-YNLEU"/>
        <s v="4811-JBUVU"/>
        <s v="4813-HQMGZ"/>
        <s v="4815-GBTCD"/>
        <s v="4815-TUMEQ"/>
        <s v="4815-YOSUK"/>
        <s v="4816-JBHOV"/>
        <s v="4816-LXZYW"/>
        <s v="4816-OKWNX"/>
        <s v="4817-KEQSP"/>
        <s v="4817-QRJSX"/>
        <s v="4817-VYYWS"/>
        <s v="4818-DRBQT"/>
        <s v="4818-QIUFN"/>
        <s v="4819-HJPIW"/>
        <s v="4821-SJHJV"/>
        <s v="4821-WQOYN"/>
        <s v="4822-LPTYJ"/>
        <s v="4822-NGOCH"/>
        <s v="4822-RVYBB"/>
        <s v="4822-YCXMX"/>
        <s v="4824-GUCBY"/>
        <s v="4825-FUREZ"/>
        <s v="4825-XJGDM"/>
        <s v="4826-DXMUP"/>
        <s v="4826-TZEVA"/>
        <s v="4826-XTSOH"/>
        <s v="4827-DPADN"/>
        <s v="4827-LTQRJ"/>
        <s v="4827-USJHP"/>
        <s v="4828-FAZPK"/>
        <s v="4829-AUOAX"/>
        <s v="4829-ZLJTK"/>
        <s v="4830-FAXFM"/>
        <s v="4831-EOBFE"/>
        <s v="4832-VRBMR"/>
        <s v="4833-QTJNO"/>
        <s v="4835-YSJMR"/>
        <s v="4836-WNFNO"/>
        <s v="4837-PZTIC"/>
        <s v="4837-QUSFT"/>
        <s v="4840-ORQXB"/>
        <s v="4844-JJWUY"/>
        <s v="4846-WHAFZ"/>
        <s v="4847-QNOKA"/>
        <s v="4847-TAJYI"/>
        <s v="4849-PYRLQ"/>
        <s v="4851-BQDNX"/>
        <s v="4853-OITSN"/>
        <s v="4853-RULSV"/>
        <s v="4854-CIDCF"/>
        <s v="4854-SSLTN"/>
        <s v="4855-SNKMY"/>
        <s v="4859-ZSRDZ"/>
        <s v="4860-IJUDE"/>
        <s v="4860-YZGZM"/>
        <s v="4868-AADLV"/>
        <s v="4869-EPIUS"/>
        <s v="4871-JTKJF"/>
        <s v="4872-JCVCA"/>
        <s v="4872-VXRIL"/>
        <s v="4873-ILOLJ"/>
        <s v="4877-EVATK"/>
        <s v="4877-TSOFF"/>
        <s v="4878-BUNFV"/>
        <s v="4879-GZLFH"/>
        <s v="4881-GQJTW"/>
        <s v="4881-JVQOD"/>
        <s v="4883-KCPZJ"/>
        <s v="4883-QICIH"/>
        <s v="4884-LEVMQ"/>
        <s v="4884-TVUQF"/>
        <s v="4884-ZTHVF"/>
        <s v="4890-VMUAV"/>
        <s v="4891-NLUBA"/>
        <s v="4892-VLANZ"/>
        <s v="4893-GYUJU"/>
        <s v="4895-TMWIR"/>
        <s v="4896-CPRPF"/>
        <s v="4897-QSUYC"/>
        <s v="4900-MSOMT"/>
        <s v="4902-OHLSK"/>
        <s v="4903-CNOZC"/>
        <s v="4903-UYAVB"/>
        <s v="4905-JEFDW"/>
        <s v="4906-ZHGPK"/>
        <s v="4908-XAXAY"/>
        <s v="4909-JOUPP"/>
        <s v="4910-AQFFX"/>
        <s v="4910-GMJOT"/>
        <s v="4911-BANWH"/>
        <s v="4912-PIGUY"/>
        <s v="4913-EHYUI"/>
        <s v="4915-BFSXL"/>
        <s v="4918-FYJNT"/>
        <s v="4918-QLLIW"/>
        <s v="4919-IKATY"/>
        <s v="4919-MOAVT"/>
        <s v="4922-CVPDX"/>
        <s v="4923-ADWXJ"/>
        <s v="4925-LMHOK"/>
        <s v="4926-UMJZD"/>
        <s v="4927-WWOOZ"/>
        <s v="4929-BSTRX"/>
        <s v="4929-ROART"/>
        <s v="4929-XIHVW"/>
        <s v="4931-TRZWN"/>
        <s v="4933-BSAIP"/>
        <s v="4933-IKULF"/>
        <s v="4936-YPJNK"/>
        <s v="4937-QPZPO"/>
        <s v="4939-KYYPY"/>
        <s v="4940-KHCWD"/>
        <s v="4942-VZZOM"/>
        <s v="4945-RVMTE"/>
        <s v="4946-EDSEW"/>
        <s v="4947-DSMXK"/>
        <s v="4948-WBBKL"/>
        <s v="4950-BDEUX"/>
        <s v="4950-HKQTE"/>
        <s v="4951-UKAAQ"/>
        <s v="4952-YSOGZ"/>
        <s v="4955-VCWBI"/>
        <s v="4957-SREEC"/>
        <s v="4957-TIALW"/>
        <s v="4957-TREIR"/>
        <s v="4958-GZWIY"/>
        <s v="4958-XCBDQ"/>
        <s v="4959-JOSRX"/>
        <s v="4962-CHQPW"/>
        <s v="4967-WPNCF"/>
        <s v="4971-PUYQO"/>
        <s v="4973-MGTON"/>
        <s v="4973-RLZVI"/>
        <s v="4976-LNFVV"/>
        <s v="4979-HPRFL"/>
        <s v="4980-URKXC"/>
        <s v="4981-FLTMF"/>
        <s v="4983-CCWMC"/>
        <s v="4983-CLMLV"/>
        <s v="4986-MXSFP"/>
        <s v="4987-GQWPO"/>
        <s v="4988-IQIGL"/>
        <s v="4989-LIXVT"/>
        <s v="4990-ALDGW"/>
        <s v="4992-LTJNE"/>
        <s v="4993-JCRGJ"/>
        <s v="4994-OBRSZ"/>
        <s v="4998-IKFSE"/>
        <s v="4999-IEZLT"/>
        <s v="5002-GCQFH"/>
        <s v="5003-OKNNK"/>
        <s v="5003-XZWWO"/>
        <s v="5006-MXVRN"/>
        <s v="5010-IPEAQ"/>
        <s v="5012-YSPJJ"/>
        <s v="5013-SBUIH"/>
        <s v="5014-GSOUQ"/>
        <s v="5014-WUQMG"/>
        <s v="5016-ETTFF"/>
        <s v="5016-IBERQ"/>
        <s v="5016-LIPDW"/>
        <s v="5018-GWURO"/>
        <s v="5018-HEKFO"/>
        <s v="5018-LXQQG"/>
        <s v="5019-GQVCR"/>
        <s v="5020-ZSTTY"/>
        <s v="5022-JNQEQ"/>
        <s v="5022-KVDQT"/>
        <s v="5025-GOOKI"/>
        <s v="5027-QPKTE"/>
        <s v="5027-XWQHA"/>
        <s v="5027-YOCXN"/>
        <s v="5028-GZLDO"/>
        <s v="5028-HTLJB"/>
        <s v="5032-MIYKT"/>
        <s v="5032-USPKF"/>
        <s v="5035-BVCXS"/>
        <s v="5035-PGZXH"/>
        <s v="5038-ETMLM"/>
        <s v="5039-LZRQT"/>
        <s v="5043-TRZWM"/>
        <s v="5044-LRQAQ"/>
        <s v="5044-XDPYX"/>
        <s v="5046-NUHWD"/>
        <s v="5047-LHVLY"/>
        <s v="5049-GLYVG"/>
        <s v="5049-MUBWG"/>
        <s v="5052-PNLOS"/>
        <s v="5054-IEXZT"/>
        <s v="5055-BRMNE"/>
        <s v="5055-MGMGF"/>
        <s v="5056-FIMPT"/>
        <s v="5057-LCOUI"/>
        <s v="5057-RKGLH"/>
        <s v="5060-TQUQN"/>
        <s v="5061-PBXFW"/>
        <s v="5062-CJJKH"/>
        <s v="5063-IUOKK"/>
        <s v="5066-GFJMM"/>
        <s v="5067-DGXLL"/>
        <s v="5067-WJEUN"/>
        <s v="5067-XJQFU"/>
        <s v="5071-FBJFS"/>
        <s v="5073-RZGBK"/>
        <s v="5073-WXOYN"/>
        <s v="5074-FBGHB"/>
        <s v="5075-JSDKI"/>
        <s v="5076-YVXCM"/>
        <s v="5077-DXTCG"/>
        <s v="5081-NWSUP"/>
        <s v="5084-OOVCJ"/>
        <s v="5087-SUURX"/>
        <s v="5088-QZLRL"/>
        <s v="5089-IFSDP"/>
        <s v="5090-EMGTC"/>
        <s v="5091-HFAZW"/>
        <s v="5092-STPKP"/>
        <s v="5093-FEGLU"/>
        <s v="5095-AESKG"/>
        <s v="5095-ETBRJ"/>
        <s v="5099-BAILX"/>
        <s v="5103-MHMHY"/>
        <s v="5108-ADXWO"/>
        <s v="5110-CHOPY"/>
        <s v="5115-GZDEL"/>
        <s v="5115-SQAAU"/>
        <s v="5117-IFGPS"/>
        <s v="5117-ZSMHQ"/>
        <s v="5118-MUEYH"/>
        <s v="5119-KEPFY"/>
        <s v="5119-NZPTV"/>
        <s v="5120-ZBLAI"/>
        <s v="5122-CYFXA"/>
        <s v="5124-EOGYE"/>
        <s v="5125-CNDSP"/>
        <s v="5126-RCXYW"/>
        <s v="5127-BZENZ"/>
        <s v="5129-HHMZC"/>
        <s v="5129-JLPIS"/>
        <s v="5130-IEKQT"/>
        <s v="5130-YPIRV"/>
        <s v="5131-PONJI"/>
        <s v="5133-POWUA"/>
        <s v="5133-VRSAB"/>
        <s v="5134-IKDAY"/>
        <s v="5135-GRQJV"/>
        <s v="5135-RDDQL"/>
        <s v="5136-GFPMB"/>
        <s v="5136-KCKGI"/>
        <s v="5136-RGMZO"/>
        <s v="5138-WVKYJ"/>
        <s v="5140-FOMCQ"/>
        <s v="5141-ZUVBH"/>
        <s v="5143-EGQFK"/>
        <s v="5143-WMWOG"/>
        <s v="5144-PQCDZ"/>
        <s v="5144-TVGLP"/>
        <s v="5146-CBVOE"/>
        <s v="5146-YYFRZ"/>
        <s v="5148-HKFIR"/>
        <s v="5148-ORICT"/>
        <s v="5149-CUZUJ"/>
        <s v="5149-QYTTU"/>
        <s v="5149-TGWDZ"/>
        <s v="5150-ITWWB"/>
        <s v="5150-LJNSR"/>
        <s v="5151-HQRDG"/>
        <s v="5153-LXKDT"/>
        <s v="5153-RTHKF"/>
        <s v="5154-VEKBL"/>
        <s v="5155-AZQPB"/>
        <s v="5156-UMKOW"/>
        <s v="5158-RIVOP"/>
        <s v="5159-YFPKQ"/>
        <s v="5160-UXJED"/>
        <s v="5161-UBZXI"/>
        <s v="5161-XEUVX"/>
        <s v="5167-GBFRE"/>
        <s v="5167-ZFFMM"/>
        <s v="5168-MQQCA"/>
        <s v="5168-MSWXT"/>
        <s v="5170-PTRKA"/>
        <s v="5171-EPLKN"/>
        <s v="5172-MIGPM"/>
        <s v="5172-RKOCB"/>
        <s v="5173-WXOQV"/>
        <s v="5173-ZXXXL"/>
        <s v="5174-ITUMV"/>
        <s v="5174-RNGBH"/>
        <s v="5175-AOBHI"/>
        <s v="5175-WLYXL"/>
        <s v="5176-LDKUH"/>
        <s v="5176-LMJXE"/>
        <s v="5176-OLSKT"/>
        <s v="5177-RVZNU"/>
        <s v="5178-LMXOP"/>
        <s v="5180-UCIIQ"/>
        <s v="5181-OABFK"/>
        <s v="5183-KLYEM"/>
        <s v="5183-SNMJQ"/>
        <s v="5186-EJEGL"/>
        <s v="5186-PEIZU"/>
        <s v="5186-SAMNZ"/>
        <s v="5188-HGMLP"/>
        <s v="5192-EBGOV"/>
        <s v="5193-QLVZB"/>
        <s v="5195-KPUNQ"/>
        <s v="5196-SGOAK"/>
        <s v="5196-WPYOW"/>
        <s v="5197-LQXXH"/>
        <s v="5197-PYEPU"/>
        <s v="5197-YPYBZ"/>
        <s v="5198-EFNBM"/>
        <s v="5198-HQAEN"/>
        <s v="5199-FPUSP"/>
        <s v="5201-CBWYG"/>
        <s v="5201-FRKKS"/>
        <s v="5201-USSQZ"/>
        <s v="5202-IVJNU"/>
        <s v="5203-XEHAX"/>
        <s v="5204-HMGYF"/>
        <s v="5204-QZXPU"/>
        <s v="5206-HPJKM"/>
        <s v="5206-XZZQI"/>
        <s v="5207-PLSTK"/>
        <s v="5208-FVQKB"/>
        <s v="5208-HFSBT"/>
        <s v="5213-TWWJU"/>
        <s v="5214-CHIWJ"/>
        <s v="5214-NLTIT"/>
        <s v="5215-LNLDJ"/>
        <s v="5216-WASFJ"/>
        <s v="5219-YIPTK"/>
        <s v="5220-AGAAX"/>
        <s v="5222-IMUKT"/>
        <s v="5222-JCXZT"/>
        <s v="5223-UZAVK"/>
        <s v="5226-NOZFC"/>
        <s v="5227-JSCFE"/>
        <s v="5228-EXCET"/>
        <s v="5229-DTFYB"/>
        <s v="5229-PRWKT"/>
        <s v="5231-FIQPA"/>
        <s v="5232-NXPAY"/>
        <s v="5233-AOZUF"/>
        <s v="5233-GEEAX"/>
        <s v="5236-PERKL"/>
        <s v="5236-XMZJY"/>
        <s v="5240-CAOYT"/>
        <s v="5240-IJOQT"/>
        <s v="5242-UOWHD"/>
        <s v="5243-SAOTC"/>
        <s v="5244-IRFIH"/>
        <s v="5245-VDBUR"/>
        <s v="5248-KWLAR"/>
        <s v="5248-RPYWW"/>
        <s v="5248-YGIJN"/>
        <s v="5249-QYHEX"/>
        <s v="5256-SKJGO"/>
        <s v="5260-UMPWX"/>
        <s v="5261-QSHQM"/>
        <s v="5266-PFRQK"/>
        <s v="5268-DSMNQ"/>
        <s v="5269-NRGDP"/>
        <s v="5271-DBYSJ"/>
        <s v="5271-YNWVR"/>
        <s v="5274-XHAKY"/>
        <s v="5275-PMFUT"/>
        <s v="5275-SQEIZ"/>
        <s v="5276-KQWHG"/>
        <s v="5277-ZLOOR"/>
        <s v="5278-PNYOX"/>
        <s v="5281-BUZGT"/>
        <s v="5285-MVEHD"/>
        <s v="5286-YHCVC"/>
        <s v="5287-QWLKY"/>
        <s v="5288-AHOUP"/>
        <s v="5293-WXJAK"/>
        <s v="5294-CDGWY"/>
        <s v="5294-DMSFH"/>
        <s v="5294-IMHHT"/>
        <s v="5295-PCJOO"/>
        <s v="5296-BFCYD"/>
        <s v="5296-PSYVW"/>
        <s v="5297-MDOIR"/>
        <s v="5298-GSTLM"/>
        <s v="5299-RULOA"/>
        <s v="5299-SJCZT"/>
        <s v="5301-GAUUY"/>
        <s v="5302-BDJNT"/>
        <s v="5304-EFJLP"/>
        <s v="5306-BVTKJ"/>
        <s v="5307-DZCVC"/>
        <s v="5307-UVGNB"/>
        <s v="5309-TAIKL"/>
        <s v="5310-NOOVA"/>
        <s v="5311-IHLEI"/>
        <s v="5312-IRCFR"/>
        <s v="5312-TSZVC"/>
        <s v="5312-UXESG"/>
        <s v="5313-FPXWG"/>
        <s v="5315-CKEQK"/>
        <s v="5317-FLPJF"/>
        <s v="5318-IXUZF"/>
        <s v="5318-YKDPV"/>
        <s v="5320-BRKGK"/>
        <s v="5321-NTRKC"/>
        <s v="5322-TEUJK"/>
        <s v="5322-ZSMZY"/>
        <s v="5324-KTGCG"/>
        <s v="5325-UWTWJ"/>
        <s v="5327-CNLUQ"/>
        <s v="5327-XOKKY"/>
        <s v="5329-KRDTM"/>
        <s v="5331-RGMTT"/>
        <s v="5334-AFQJB"/>
        <s v="5334-JLAXU"/>
        <s v="5336-UFNZP"/>
        <s v="5337-IIWKZ"/>
        <s v="5338-YHWYT"/>
        <s v="5339-PXDVH"/>
        <s v="5339-TJFEK"/>
        <s v="5343-SGUBI"/>
        <s v="5345-BMKWB"/>
        <s v="5346-BZCHP"/>
        <s v="5348-CAGXB"/>
        <s v="5349-AZPEW"/>
        <s v="5349-IECLD"/>
        <s v="5351-QESIO"/>
        <s v="5353-WILCI"/>
        <s v="5356-CSVSQ"/>
        <s v="5356-KZCKT"/>
        <s v="5356-RHIPP"/>
        <s v="5357-TZHPP"/>
        <s v="5360-LJCNJ"/>
        <s v="5360-XGYAZ"/>
        <s v="5364-EVNIB"/>
        <s v="5364-XYIRR"/>
        <s v="5365-LLFYV"/>
        <s v="5366-IJEQJ"/>
        <s v="5366-OBVMR"/>
        <s v="5370-IIVVL"/>
        <s v="5371-VYLSX"/>
        <s v="5372-FBKBN"/>
        <s v="5373-SFODM"/>
        <s v="5375-XLDOF"/>
        <s v="5376-DEQCP"/>
        <s v="5376-PCKNB"/>
        <s v="5377-NDTOU"/>
        <s v="5378-IKEEG"/>
        <s v="5380-AFSSK"/>
        <s v="5380-WJKOV"/>
        <s v="5380-XPJNZ"/>
        <s v="5382-SOYZL"/>
        <s v="5382-TEMLV"/>
        <s v="5383-MMTWC"/>
        <s v="5384-ZTTWP"/>
        <s v="5385-SUIRI"/>
        <s v="5386-THSLQ"/>
        <s v="5387-ASZNZ"/>
        <s v="5389-FFVKB"/>
        <s v="5392-AKEMH"/>
        <s v="5393-HJZSM"/>
        <s v="5393-RXQSZ"/>
        <s v="5394-MEITZ"/>
        <s v="5394-SVGJV"/>
        <s v="5396-IZEPB"/>
        <s v="5397-NSKQG"/>
        <s v="5397-TUPSH"/>
        <s v="5399-ZIMKF"/>
        <s v="5402-HTOTQ"/>
        <s v="5404-GGUKR"/>
        <s v="5405-ZMYXQ"/>
        <s v="5406-KGRMX"/>
        <s v="5414-OFQCB"/>
        <s v="5419-CONWX"/>
        <s v="5419-JKZNQ"/>
        <s v="5419-JPRRN"/>
        <s v="5419-KLXBN"/>
        <s v="5423-BHIXO"/>
        <s v="5424-RLQLC"/>
        <s v="5429-LWCMV"/>
        <s v="5433-KYGHE"/>
        <s v="5438-QMDDL"/>
        <s v="5439-WIKXB"/>
        <s v="5440-FLBQG"/>
        <s v="5440-VHLUL"/>
        <s v="5442-BHQNG"/>
        <s v="5442-BXVND"/>
        <s v="5442-PPTJY"/>
        <s v="5442-UTCVD"/>
        <s v="5442-XSDCW"/>
        <s v="5443-SCMKX"/>
        <s v="5445-GLVOT"/>
        <s v="5445-PZWGX"/>
        <s v="5445-UTODQ"/>
        <s v="5446-DKWYW"/>
        <s v="5447-VYTKW"/>
        <s v="5447-WZAFP"/>
        <s v="5448-VWNAM"/>
        <s v="5449-FIBXJ"/>
        <s v="5451-MHQOF"/>
        <s v="5451-YHYPW"/>
        <s v="5453-AXEPF"/>
        <s v="5453-YBTWV"/>
        <s v="5456-ITGIC"/>
        <s v="5457-COLHT"/>
        <s v="5458-CQJTA"/>
        <s v="5461-QKNTN"/>
        <s v="5465-BUBFA"/>
        <s v="5468-BPMMO"/>
        <s v="5469-CTCWN"/>
        <s v="5469-NUJUR"/>
        <s v="5472-CVMDX"/>
        <s v="5473-KHBPS"/>
        <s v="5474-LAMUQ"/>
        <s v="5478-JJVZK"/>
        <s v="5480-HPRRX"/>
        <s v="5480-TBGPH"/>
        <s v="5480-XTFFL"/>
        <s v="5481-NTDOH"/>
        <s v="5482-NUPNA"/>
        <s v="5482-PLVPE"/>
        <s v="5482-VXSXJ"/>
        <s v="5485-ITNPC"/>
        <s v="5485-WUYWF"/>
        <s v="5493-SDRDQ"/>
        <s v="5494-HECPR"/>
        <s v="5494-WOZRZ"/>
        <s v="5495-GPSRW"/>
        <s v="5498-IBWPI"/>
        <s v="5498-TXHLF"/>
        <s v="5499-ECUTN"/>
        <s v="5501-TVMGM"/>
        <s v="5502-RLUYV"/>
        <s v="5504-WSIUR"/>
        <s v="5505-OVWQW"/>
        <s v="5510-BOIUJ"/>
        <s v="5512-IDZEI"/>
        <s v="5514-YQENT"/>
        <s v="5515-AKOAJ"/>
        <s v="5515-IDEJJ"/>
        <s v="5515-RUGKN"/>
        <s v="5519-NPHVG"/>
        <s v="5519-TEEUH"/>
        <s v="5519-YLDGW"/>
        <s v="5520-FVEWJ"/>
        <s v="5522-JBWMO"/>
        <s v="5522-NYKPB"/>
        <s v="5524-KHNJP"/>
        <s v="5527-ACHSO"/>
        <s v="5529-GIBVH"/>
        <s v="5533-NHFRF"/>
        <s v="5533-RJFTJ"/>
        <s v="5536-RTPWK"/>
        <s v="5536-SLHPM"/>
        <s v="5537-UXXVS"/>
        <s v="5539-HIVAK"/>
        <s v="5539-TMZLF"/>
        <s v="5542-DHSXL"/>
        <s v="5542-NKVRU"/>
        <s v="5542-TBBWB"/>
        <s v="5543-QDCRY"/>
        <s v="5546-BYZSM"/>
        <s v="5546-QUERU"/>
        <s v="5549-ZGHFB"/>
        <s v="5550-VFRLC"/>
        <s v="5552-ZNFSJ"/>
        <s v="5553-AOINX"/>
        <s v="5555-RNPGT"/>
        <s v="5561-NWEVX"/>
        <s v="5562-BETPV"/>
        <s v="5562-YJQGT"/>
        <s v="5564-NEMQO"/>
        <s v="5565-FILXA"/>
        <s v="5566-SOEZD"/>
        <s v="5567-GZKQY"/>
        <s v="5567-WSELE"/>
        <s v="5568-DMXZS"/>
        <s v="5569-IDSEY"/>
        <s v="5569-KGJHX"/>
        <s v="5569-OUICF"/>
        <s v="5570-PTWEH"/>
        <s v="5572-ZDXHY"/>
        <s v="5574-NXZIU"/>
        <s v="5575-GNVDE"/>
        <s v="5575-TPIZQ"/>
        <s v="5577-OTWWW"/>
        <s v="5578-NKCXI"/>
        <s v="5583-EJXRD"/>
        <s v="5583-SXDAG"/>
        <s v="5590-BYNII"/>
        <s v="5590-YRFJT"/>
        <s v="5590-ZSKRV"/>
        <s v="5593-SUAOO"/>
        <s v="5597-GLBUC"/>
        <s v="5598-IKHQQ"/>
        <s v="5599-HVLTW"/>
        <s v="5600-KTXFM"/>
        <s v="5600-PDUJF"/>
        <s v="5602-BVFMK"/>
        <s v="5605-IYGFG"/>
        <s v="5605-XNWEN"/>
        <s v="5606-AMZBO"/>
        <s v="5609-CEBID"/>
        <s v="5609-IMCGG"/>
        <s v="5614-DNZCE"/>
        <s v="5616-PRTNT"/>
        <s v="5619-PTMIK"/>
        <s v="5619-XZZKR"/>
        <s v="5622-UEJFI"/>
        <s v="5624-BQSSA"/>
        <s v="5624-RYAMH"/>
        <s v="5626-MGTUK"/>
        <s v="5627-TVBPP"/>
        <s v="5628-FCGYG"/>
        <s v="5628-RKIFK"/>
        <s v="5630-AHZIL"/>
        <s v="5630-IXDXV"/>
        <s v="5639-NTUPK"/>
        <s v="5640-CAXOA"/>
        <s v="5641-DMBFJ"/>
        <s v="5642-MHDQT"/>
        <s v="5644-PDMZC"/>
        <s v="5647-FXOTP"/>
        <s v="5647-URDKA"/>
        <s v="5649-ANRML"/>
        <s v="5649-RXQTV"/>
        <s v="5649-TJHOV"/>
        <s v="5649-VUKMC"/>
        <s v="5650-VDUDS"/>
        <s v="5650-YLIBA"/>
        <s v="5651-CPDND"/>
        <s v="5651-CRHKQ"/>
        <s v="5651-WYIPH"/>
        <s v="5651-YLPRD"/>
        <s v="5652-MSDEY"/>
        <s v="5655-JSMZM"/>
        <s v="5656-JAMLX"/>
        <s v="5656-MJEFC"/>
        <s v="5663-QBGIS"/>
        <s v="5666-CYCYZ"/>
        <s v="5666-MBJPT"/>
        <s v="5668-MEISB"/>
        <s v="5669-SRAIP"/>
        <s v="5671-RQRLP"/>
        <s v="5671-UUNXD"/>
        <s v="5673-FSSMF"/>
        <s v="5673-TIYIB"/>
        <s v="5676-CFLYY"/>
        <s v="5678-VFNEQ"/>
        <s v="5680-LQOGP"/>
        <s v="5681-LLOEI"/>
        <s v="5684-FJVYR"/>
        <s v="5685-IIXLY"/>
        <s v="5686-CMAWK"/>
        <s v="5687-DKDTV"/>
        <s v="5688-KZTSN"/>
        <s v="5692-FPTAH"/>
        <s v="5692-ICXLW"/>
        <s v="5693-PIPCS"/>
        <s v="5696-CEIQJ"/>
        <s v="5696-EXCYS"/>
        <s v="5696-JVVQY"/>
        <s v="5696-QURRL"/>
        <s v="5697-GOMBF"/>
        <s v="5698-BQJOH"/>
        <s v="5699-BNCAS"/>
        <s v="5701-GUXDC"/>
        <s v="5701-SVCWR"/>
        <s v="5701-YVSVF"/>
        <s v="5701-ZIKJE"/>
        <s v="5702-KVQRD"/>
        <s v="5702-SKUOB"/>
        <s v="5707-ORNDZ"/>
        <s v="5707-ZMDJP"/>
        <s v="5708-EVONK"/>
        <s v="5709-LVOEQ"/>
        <s v="5712-AHQNN"/>
        <s v="5712-PTIWW"/>
        <s v="5712-VBOXD"/>
        <s v="5716-EZXZN"/>
        <s v="5716-LIBJC"/>
        <s v="5724-BIDBU"/>
        <s v="5726-CVNYA"/>
        <s v="5727-MYATE"/>
        <s v="5729-KLZAR"/>
        <s v="5730-DBDSI"/>
        <s v="5730-RIITO"/>
        <s v="5732-IKGQH"/>
        <s v="5734-EJKXG"/>
        <s v="5736-YEJAX"/>
        <s v="5740-YHGTW"/>
        <s v="5743-KHMNA"/>
        <s v="5747-PMBSQ"/>
        <s v="5748-RNCJT"/>
        <s v="5751-USDBL"/>
        <s v="5753-QQWPW"/>
        <s v="5756-JYOJT"/>
        <s v="5756-OZRIO"/>
        <s v="5759-RCVCB"/>
        <s v="5760-FXFVO"/>
        <s v="5760-IFJOZ"/>
        <s v="5760-WRAHC"/>
        <s v="5762-TJXGK"/>
        <s v="5766-FTRTS"/>
        <s v="5766-XQXMQ"/>
        <s v="5766-ZJYBB"/>
        <s v="5774-QPLTF"/>
        <s v="5774-XZTQC"/>
        <s v="5777-KJIRB"/>
        <s v="5777-ZPQNC"/>
        <s v="5778-BVOFB"/>
        <s v="5780-INQIK"/>
        <s v="5781-BKHOP"/>
        <s v="5781-RFZRP"/>
        <s v="5787-KXGIY"/>
        <s v="5788-YPOEG"/>
        <s v="5789-LDFXO"/>
        <s v="5791-KAJFD"/>
        <s v="5792-JALQC"/>
        <s v="5793-YOLJN"/>
        <s v="5795-BKOYE"/>
        <s v="5795-KTGUD"/>
        <s v="5797-APWZC"/>
        <s v="5799-JRCZO"/>
        <s v="5802-ADBRC"/>
        <s v="5803-NQJZO"/>
        <s v="5804-HYIEZ"/>
        <s v="5804-JMYIO"/>
        <s v="5804-LEPIM"/>
        <s v="5808-TOTXO"/>
        <s v="5811-IWXYM"/>
        <s v="5813-UECBU"/>
        <s v="5815-HGGHV"/>
        <s v="5816-JMLGY"/>
        <s v="5816-QVHRX"/>
        <s v="5816-SCGFC"/>
        <s v="5820-PTRYM"/>
        <s v="5821-MMEIL"/>
        <s v="5825-XJOCM"/>
        <s v="5827-MWCZK"/>
        <s v="5828-AVIPD"/>
        <s v="5828-DWPIL"/>
        <s v="5829-NVSQN"/>
        <s v="5832-EXGTT"/>
        <s v="5832-TRLPB"/>
        <s v="5832-XKAES"/>
        <s v="5834-ASPWA"/>
        <s v="5835-BEQEU"/>
        <s v="5837-LXSDN"/>
        <s v="5839-SUYVZ"/>
        <s v="5840-NVDCG"/>
        <s v="5842-POCOP"/>
        <s v="5843-TTHGI"/>
        <s v="5844-QVTAT"/>
        <s v="5845-BZZIB"/>
        <s v="5846-ABOBJ"/>
        <s v="5846-NEQVZ"/>
        <s v="5846-QFDFI"/>
        <s v="5847-MXBEO"/>
        <s v="5848-FHRFC"/>
        <s v="5849-ASHZJ"/>
        <s v="5850-BDWCY"/>
        <s v="5854-KSRBJ"/>
        <s v="5855-EIBDE"/>
        <s v="5857-TYBCJ"/>
        <s v="5857-XRECV"/>
        <s v="5858-EAFCZ"/>
        <s v="5859-HZYLF"/>
        <s v="5862-BRIXZ"/>
        <s v="5863-OOKCL"/>
        <s v="5868-CZJDR"/>
        <s v="5868-YTYKS"/>
        <s v="5868-YWPDW"/>
        <s v="5871-DGTXZ"/>
        <s v="5872-OEQNH"/>
        <s v="5875-YPQFJ"/>
        <s v="5876-HZVZM"/>
        <s v="5876-QMYLD"/>
        <s v="5879-HMFFH"/>
        <s v="5879-SESNB"/>
        <s v="5882-CMAZQ"/>
        <s v="5883-GTGVD"/>
        <s v="5884-FBCTL"/>
        <s v="5884-GCYMI"/>
        <s v="5886-VLQVU"/>
        <s v="5887-IKKYO"/>
        <s v="5889-JTMUL"/>
        <s v="5889-LFOLL"/>
        <s v="5893-KCLGT"/>
        <s v="5893-PYOLZ"/>
        <s v="5895-QSXOD"/>
        <s v="5896-NPFWW"/>
        <s v="5897-ZYEKH"/>
        <s v="5898-IGSLP"/>
        <s v="5899-MQZZL"/>
        <s v="5899-OUVKV"/>
        <s v="5902-WBLSE"/>
        <s v="5906-BFOZT"/>
        <s v="5906-CVLHP"/>
        <s v="5906-DVAPM"/>
        <s v="5908-QMGOE"/>
        <s v="5909-ECHUI"/>
        <s v="5913-INRQV"/>
        <s v="5914-DVBWJ"/>
        <s v="5914-GXMDA"/>
        <s v="5914-XRFQB"/>
        <s v="5915-ANOEI"/>
        <s v="5915-DGNVC"/>
        <s v="5916-QEWPT"/>
        <s v="5917-HBSDW"/>
        <s v="5917-RYRMG"/>
        <s v="5918-VUKWP"/>
        <s v="5919-TMRGD"/>
        <s v="5919-VCZYM"/>
        <s v="5921-NGYRH"/>
        <s v="5922-ABDVO"/>
        <s v="5923-GXUOC"/>
        <s v="5924-IFQTT"/>
        <s v="5924-SNGKP"/>
        <s v="5928-QLDHB"/>
        <s v="5930-GBIWP"/>
        <s v="5931-FLJJF"/>
        <s v="5934-RMPOV"/>
        <s v="5934-TSSAU"/>
        <s v="5935-FCCNB"/>
        <s v="5937-EORGB"/>
        <s v="5939-SXWHM"/>
        <s v="5939-XAIXZ"/>
        <s v="5940-AHUHD"/>
        <s v="5940-NFXKV"/>
        <s v="5944-UGLLK"/>
        <s v="5945-AZYHT"/>
        <s v="5947-SGKCL"/>
        <s v="5948-UJZLF"/>
        <s v="5949-EBSQK"/>
        <s v="5949-HGVJL"/>
        <s v="5949-XIKAE"/>
        <s v="5950-AAAGJ"/>
        <s v="5951-AOFIH"/>
        <s v="5954-BDFSG"/>
        <s v="5955-EPOAZ"/>
        <s v="5955-ERIHD"/>
        <s v="5956-VKDTT"/>
        <s v="5956-YHHRX"/>
        <s v="5959-BELXA"/>
        <s v="5960-MVTUK"/>
        <s v="5960-WPXQM"/>
        <s v="5961-VUSRV"/>
        <s v="5965-GGPRW"/>
        <s v="5966-EMAZU"/>
        <s v="5968-HYJRZ"/>
        <s v="5968-VXZLG"/>
        <s v="5968-XQIVE"/>
        <s v="5970-GHJAW"/>
        <s v="5973-EJGDP"/>
        <s v="5975-BAICR"/>
        <s v="5976-JCJRH"/>
        <s v="5977-CKHON"/>
        <s v="5980-BDHPY"/>
        <s v="5980-NOPLP"/>
        <s v="5981-ITEMU"/>
        <s v="5981-ZVXOT"/>
        <s v="5982-FPVQN"/>
        <s v="5982-PSMKW"/>
        <s v="5982-XMDEX"/>
        <s v="5985-BEHZK"/>
        <s v="5985-TBABQ"/>
        <s v="5986-WWXDV"/>
        <s v="5989-AXPUC"/>
        <s v="5989-OMNJE"/>
        <s v="5989-PGKJB"/>
        <s v="5993-BQHEA"/>
        <s v="5993-JSUWV"/>
        <s v="5995-LFTLE"/>
        <s v="5995-OIGLP"/>
        <s v="5995-SNNEW"/>
        <s v="5995-WWKKG"/>
        <s v="5996-DAOQL"/>
        <s v="5996-EBTKM"/>
        <s v="5996-NRVXR"/>
        <s v="5997-OPVFA"/>
        <s v="5998-DZLYR"/>
        <s v="5998-VVEJY"/>
        <s v="5999-LCXAO"/>
        <s v="6000-APYLU"/>
        <s v="6000-UKLWI"/>
        <s v="6005-OBZPH"/>
        <s v="6007-TCTST"/>
        <s v="6008-NAIXK"/>
        <s v="6010-DDPPW"/>
        <s v="6013-BHCAW"/>
        <s v="6015-VVHHE"/>
        <s v="6016-LVTJQ"/>
        <s v="6016-NXBNJ"/>
        <s v="6017-PPLPX"/>
        <s v="6022-KOUQO"/>
        <s v="6022-UGGSO"/>
        <s v="6023-GSSXW"/>
        <s v="6023-YEBUP"/>
        <s v="6024-RUGGH"/>
        <s v="6029-CSMJE"/>
        <s v="6029-WTIPC"/>
        <s v="6030-REHUX"/>
        <s v="6032-IGALN"/>
        <s v="6032-KRXXO"/>
        <s v="6034-YMTOB"/>
        <s v="6034-ZRYCV"/>
        <s v="6035-BXTTY"/>
        <s v="6035-RIIOM"/>
        <s v="6036-TTFYU"/>
        <s v="6038-GCYEC"/>
        <s v="6040-CGACY"/>
        <s v="6047-SUHPR"/>
        <s v="6047-YHPVI"/>
        <s v="6048-NJXHX"/>
        <s v="6048-QBXKL"/>
        <s v="6048-UWKAL"/>
        <s v="6050-FFXES"/>
        <s v="6050-IJRHS"/>
        <s v="6051-PTVNS"/>
        <s v="6060-DRTNL"/>
        <s v="6060-QBMGV"/>
        <s v="6061-GWWAV"/>
        <s v="6061-PQHMK"/>
        <s v="6064-PUPMC"/>
        <s v="6064-ZATLR"/>
        <s v="6067-NGCEU"/>
        <s v="6072-NUQCB"/>
        <s v="6075-QMNRR"/>
        <s v="6075-SLNIL"/>
        <s v="6077-BDPXA"/>
        <s v="6078-VESFR"/>
        <s v="6080-LNESI"/>
        <s v="6080-TCMYC"/>
        <s v="6082-GLJIX"/>
        <s v="6082-OQFBA"/>
        <s v="6086-ESGRL"/>
        <s v="6087-MVHJH"/>
        <s v="6087-YPWHO"/>
        <s v="6088-BXMRG"/>
        <s v="6092-QZVPP"/>
        <s v="6094-ZIVKX"/>
        <s v="6096-EGVTU"/>
        <s v="6097-EQISJ"/>
        <s v="6100-FJZDG"/>
        <s v="6100-QQHEB"/>
        <s v="6101-IMRMM"/>
        <s v="6103-BOCOU"/>
        <s v="6103-LIANB"/>
        <s v="6103-QCKFX"/>
        <s v="6108-OQZDQ"/>
        <s v="6110-OHIHY"/>
        <s v="6112-KTHFQ"/>
        <s v="6114-TCFID"/>
        <s v="6115-ZTBFQ"/>
        <s v="6116-RFVHN"/>
        <s v="6119-SPUDB"/>
        <s v="6120-RJKLU"/>
        <s v="6121-TNHBO"/>
        <s v="6121-VZNQB"/>
        <s v="6122-EFVKN"/>
        <s v="6122-LJADA"/>
        <s v="6124-ACRHJ"/>
        <s v="6127-ISGTU"/>
        <s v="6127-IYJOZ"/>
        <s v="6128-AQBMT"/>
        <s v="6128-CZOMY"/>
        <s v="6128-DAFVY"/>
        <s v="6131-FOYAS"/>
        <s v="6131-IUNXN"/>
        <s v="6131-JLWZM"/>
        <s v="6133-OZILE"/>
        <s v="6134-KWTBV"/>
        <s v="6135-OZQVA"/>
        <s v="6137-MFAJN"/>
        <s v="6137-NICCO"/>
        <s v="6139-ZZRBQ"/>
        <s v="6140-QNRQQ"/>
        <s v="6141-OOXUQ"/>
        <s v="6142-VSJQO"/>
        <s v="6143-JQKEA"/>
        <s v="6145-NNPNO"/>
        <s v="6147-CBCRA"/>
        <s v="6152-ONASV"/>
        <s v="6156-UZDLF"/>
        <s v="6158-DWPZT"/>
        <s v="6158-HDPXZ"/>
        <s v="6161-ERDGD"/>
        <s v="6161-UUUTA"/>
        <s v="6164-HAQTX"/>
        <s v="6164-HXUGH"/>
        <s v="6166-ILMNY"/>
        <s v="6166-YIPFO"/>
        <s v="6168-WFVVF"/>
        <s v="6168-YBYNP"/>
        <s v="6169-PGNCD"/>
        <s v="6169-PPETC"/>
        <s v="6171-ZTVYB"/>
        <s v="6172-FECYY"/>
        <s v="6173-GOLSU"/>
        <s v="6173-ITPWD"/>
        <s v="6174-NRBTZ"/>
        <s v="6175-IRFIT"/>
        <s v="6176-YJWAS"/>
        <s v="6177-PEVRA"/>
        <s v="6178-KFNHS"/>
        <s v="6179-GJPSO"/>
        <s v="6180-YBIQI"/>
        <s v="6181-AXXYF"/>
        <s v="6184-DYUOB"/>
        <s v="6185-TASNN"/>
        <s v="6188-UXBBR"/>
        <s v="6194-HBGQN"/>
        <s v="6195-MELTI"/>
        <s v="6196-HBOBZ"/>
        <s v="6198-PNNSZ"/>
        <s v="6198-RTPMF"/>
        <s v="6198-ZFIOJ"/>
        <s v="6199-IPCAO"/>
        <s v="6199-IWKGC"/>
        <s v="6202-DYYFX"/>
        <s v="6202-JVYEU"/>
        <s v="6203-HBZPA"/>
        <s v="6204-IEUXJ"/>
        <s v="6207-WIOLX"/>
        <s v="6210-KBBPI"/>
        <s v="6211-WHMYA"/>
        <s v="6211-WWLTF"/>
        <s v="6212-ATMLK"/>
        <s v="6214-EDAKZ"/>
        <s v="6215-NQCPY"/>
        <s v="6217-KDYWC"/>
        <s v="6217-TOWGS"/>
        <s v="6218-KNUBD"/>
        <s v="6221-AVQYL"/>
        <s v="6223-DHJGV"/>
        <s v="6227-FBDXH"/>
        <s v="6227-HWPWX"/>
        <s v="6229-LSCKB"/>
        <s v="6229-UOLQL"/>
        <s v="6230-BSUXY"/>
        <s v="6231-WFGFH"/>
        <s v="6233-HXJMX"/>
        <s v="6234-PFPXL"/>
        <s v="6234-RAAPL"/>
        <s v="6235-VDHOM"/>
        <s v="6240-EURKS"/>
        <s v="6242-FEGFD"/>
        <s v="6242-MBHPK"/>
        <s v="6242-SGYTS"/>
        <s v="6243-OZGFH"/>
        <s v="6244-BESBM"/>
        <s v="6248-BSHKG"/>
        <s v="6248-TKCQV"/>
        <s v="6250-CGGUN"/>
        <s v="6252-DFGTK"/>
        <s v="6253-GNHWH"/>
        <s v="6253-WRFHY"/>
        <s v="6257-DTAYD"/>
        <s v="6257-RJOHI"/>
        <s v="6258-NGCNG"/>
        <s v="6258-PVZWJ"/>
        <s v="6259-WJQLC"/>
        <s v="6260-ONULR"/>
        <s v="6260-XLACS"/>
        <s v="6261-LHRTG"/>
        <s v="6261-RCVNS"/>
        <s v="6265-FRMTQ"/>
        <s v="6265-SXWBU"/>
        <s v="6266-QHOJZ"/>
        <s v="6267-DCFFZ"/>
        <s v="6270-OMFIW"/>
        <s v="6275-YDUVO"/>
        <s v="6278-FEPBZ"/>
        <s v="6281-FKEWS"/>
        <s v="6283-GITPX"/>
        <s v="6284-AHOOQ"/>
        <s v="6284-KMNUF"/>
        <s v="6285-FTQBF"/>
        <s v="6286-SUUWT"/>
        <s v="6286-ZHAOK"/>
        <s v="6288-CHQJB"/>
        <s v="6288-LBEAR"/>
        <s v="6289-CPNLD"/>
        <s v="6292-TOSSS"/>
        <s v="6295-OSINB"/>
        <s v="6296-DDOOR"/>
        <s v="6297-NOOPG"/>
        <s v="6298-QDFNH"/>
        <s v="6300-BWMJX"/>
        <s v="6302-JGYRJ"/>
        <s v="6303-KFWSL"/>
        <s v="6304-IJFSQ"/>
        <s v="6305-YLBMM"/>
        <s v="6308-CQRBU"/>
        <s v="6311-UEUME"/>
        <s v="6313-GIDIT"/>
        <s v="6317-YPKDH"/>
        <s v="6319-IEJWJ"/>
        <s v="6319-QSUSR"/>
        <s v="6322-HRPFA"/>
        <s v="6322-PJJDJ"/>
        <s v="6323-AYBRX"/>
        <s v="6326-MTTXK"/>
        <s v="6328-ZPBGN"/>
        <s v="6330-JKLPC"/>
        <s v="6331-EWIEB"/>
        <s v="6331-LWDTQ"/>
        <s v="6332-FBZRI"/>
        <s v="6333-YDVLT"/>
        <s v="6338-AVWCY"/>
        <s v="6339-DKLMK"/>
        <s v="6339-RZCBJ"/>
        <s v="6339-TBELP"/>
        <s v="6339-YPSAH"/>
        <s v="6340-DACFT"/>
        <s v="6341-AEVKX"/>
        <s v="6341-JVQGF"/>
        <s v="6344-SFJVH"/>
        <s v="6345-FZOQH"/>
        <s v="6345-HOVES"/>
        <s v="6345-ULYRW"/>
        <s v="6347-DCUIK"/>
        <s v="6348-SNFUS"/>
        <s v="6349-JDHQP"/>
        <s v="6350-XFYGW"/>
        <s v="6351-SCJKT"/>
        <s v="6352-GIGGQ"/>
        <s v="6352-TWCAU"/>
        <s v="6353-BRMMA"/>
        <s v="6356-ELRKD"/>
        <s v="6357-JJPQT"/>
        <s v="6358-LYNGM"/>
        <s v="6360-SVNWV"/>
        <s v="6362-QHAFM"/>
        <s v="6365-HITVU"/>
        <s v="6365-MTGZX"/>
        <s v="6366-XIVKZ"/>
        <s v="6366-ZGQGL"/>
        <s v="6368-NWMCE"/>
        <s v="6368-TZZDT"/>
        <s v="6369-MCAKO"/>
        <s v="6370-ZVHDV"/>
        <s v="6371-NZYEG"/>
        <s v="6372-RFVNS"/>
        <s v="6374-AFWOX"/>
        <s v="6374-NTQLP"/>
        <s v="6376-GAHQE"/>
        <s v="6377-KSLXC"/>
        <s v="6377-WHAOX"/>
        <s v="6379-RXJRQ"/>
        <s v="6380-ARCEH"/>
        <s v="6383-ZTSIW"/>
        <s v="6384-VMJHP"/>
        <s v="6386-SZZKH"/>
        <s v="6388-TABGU"/>
        <s v="6390-DSAZX"/>
        <s v="6393-WRYZE"/>
        <s v="6394-HHHZM"/>
        <s v="6394-MFYNG"/>
        <s v="6397-JNZZG"/>
        <s v="6400-BWQKW"/>
        <s v="6402-EJMWF"/>
        <s v="6402-SSEJG"/>
        <s v="6402-ZFPPI"/>
        <s v="6407-GSJNL"/>
        <s v="6407-UTSLV"/>
        <s v="6408-OTUBZ"/>
        <s v="6408-WHTEF"/>
        <s v="6410-LEFEN"/>
        <s v="6413-XKKPU"/>
        <s v="6416-JNVRK"/>
        <s v="6416-TVAIH"/>
        <s v="6416-YJTTB"/>
        <s v="6418-HNFED"/>
        <s v="6418-PIQSP"/>
        <s v="6419-ZTTLE"/>
        <s v="6421-SZVEM"/>
        <s v="6424-ELEYH"/>
        <s v="6425-JWTDV"/>
        <s v="6425-YQLLO"/>
        <s v="6427-FEFIG"/>
        <s v="6429-SHBCB"/>
        <s v="6432-TWQLB"/>
        <s v="6434-TTGJP"/>
        <s v="6435-SRWBJ"/>
        <s v="6435-VWCCY"/>
        <s v="6437-UDQJM"/>
        <s v="6437-UKHMV"/>
        <s v="6439-GTPCA"/>
        <s v="6439-LAJXL"/>
        <s v="6439-PKTRR"/>
        <s v="6440-DKQGE"/>
        <s v="6445-TNRXS"/>
        <s v="6447-EGDIV"/>
        <s v="6447-GORXK"/>
        <s v="6457-GIRWB"/>
        <s v="6457-USBER"/>
        <s v="6458-CYIDZ"/>
        <s v="6461-PPAXN"/>
        <s v="6461-SZMCV"/>
        <s v="6463-HHXJR"/>
        <s v="6463-MVYRY"/>
        <s v="6464-KEXXH"/>
        <s v="6465-GSRCL"/>
        <s v="6467-CHFZW"/>
        <s v="6469-MRVET"/>
        <s v="6469-QJKZW"/>
        <s v="6473-ULUHT"/>
        <s v="6474-FVJLC"/>
        <s v="6475-VHUIZ"/>
        <s v="6476-EPYZR"/>
        <s v="6476-YHMGA"/>
        <s v="6478-HRRCZ"/>
        <s v="6479-OAUSD"/>
        <s v="6479-SZPLM"/>
        <s v="6479-VDGRK"/>
        <s v="6480-YAGIY"/>
        <s v="6481-ESCNL"/>
        <s v="6481-LXPWL"/>
        <s v="6481-OGDOO"/>
        <s v="6483-OATDN"/>
        <s v="6484-LATFU"/>
        <s v="6485-QXWWE"/>
        <s v="6486-LHTMA"/>
        <s v="6490-FGZAT"/>
        <s v="6496-JDSSB"/>
        <s v="6496-SLWHQ"/>
        <s v="6497-TILVL"/>
        <s v="6500-JVEGC"/>
        <s v="6502-HCJTI"/>
        <s v="6502-KUGLL"/>
        <s v="6502-MJQAE"/>
        <s v="6504-VBLFL"/>
        <s v="6505-OZNPG"/>
        <s v="6506-EYCNH"/>
        <s v="6507-DTJZV"/>
        <s v="6507-ZJSUR"/>
        <s v="6508-NJYRO"/>
        <s v="6509-TSGWN"/>
        <s v="6510-UPNKS"/>
        <s v="6513-EECDB"/>
        <s v="6516-NKQBO"/>
        <s v="6518-KZXCB"/>
        <s v="6518-LGAOV"/>
        <s v="6518-PPLMZ"/>
        <s v="6519-CFDBX"/>
        <s v="6519-ZHPXP"/>
        <s v="6521-YYTYI"/>
        <s v="6522-OIQSX"/>
        <s v="6522-YRBXD"/>
        <s v="6527-PZFPV"/>
        <s v="6532-YLWSI"/>
        <s v="6537-OTKMY"/>
        <s v="6537-QLGEX"/>
        <s v="6538-POCHL"/>
        <s v="6542-LWGXJ"/>
        <s v="6543-CPZMK"/>
        <s v="6543-JXSOO"/>
        <s v="6543-XRMYR"/>
        <s v="6546-OPBBH"/>
        <s v="6549-BTYPG"/>
        <s v="6549-NNDYT"/>
        <s v="6549-YMFAW"/>
        <s v="6551-GNYDG"/>
        <s v="6551-VLJMV"/>
        <s v="6551-ZCOTS"/>
        <s v="6556-DBKZF"/>
        <s v="6557-BZXLQ"/>
        <s v="6559-ILWKJ"/>
        <s v="6559-PDZLR"/>
        <s v="6559-RAKOZ"/>
        <s v="6563-VNPMN"/>
        <s v="6563-VRERX"/>
        <s v="6567-HOOPW"/>
        <s v="6568-POCUI"/>
        <s v="6569-KTMDU"/>
        <s v="6572-ADKRS"/>
        <s v="6574-MCOEH"/>
        <s v="6575-SUVOI"/>
        <s v="6576-FBXOJ"/>
        <s v="6578-KRMAW"/>
        <s v="6579-JPICP"/>
        <s v="6581-NQCBA"/>
        <s v="6582-OIVSP"/>
        <s v="6582-PLFUU"/>
        <s v="6583-KQJLK"/>
        <s v="6583-QGCSI"/>
        <s v="6583-SZVGP"/>
        <s v="6584-VQMYT"/>
        <s v="6585-WCEWR"/>
        <s v="6586-MYGKD"/>
        <s v="6586-PSJOX"/>
        <s v="6591-QGOYB"/>
        <s v="6595-COKXZ"/>
        <s v="6595-YGXIT"/>
        <s v="6598-KELSS"/>
        <s v="6598-RFFVI"/>
        <s v="6599-CEBNN"/>
        <s v="6599-GZWCM"/>
        <s v="6599-RCLCJ"/>
        <s v="6599-SFQVE"/>
        <s v="6603-QWSPR"/>
        <s v="6603-YRDCJ"/>
        <s v="6608-QQLVK"/>
        <s v="6609-MXJHJ"/>
        <s v="6614-FHDBO"/>
        <s v="6614-VBEGU"/>
        <s v="6614-YOLAC"/>
        <s v="6614-YWYSC"/>
        <s v="6615-NGGZJ"/>
        <s v="6615-ZGEDR"/>
        <s v="6616-AALSR"/>
        <s v="6617-WLBQC"/>
        <s v="6618-RYATB"/>
        <s v="6619-RPLQZ"/>
        <s v="6620-HVDUJ"/>
        <s v="6620-JDYNW"/>
        <s v="6621-NRZAK"/>
        <s v="6621-YOBKI"/>
        <s v="6624-JDRDS"/>
        <s v="6625-FLENO"/>
        <s v="6625-IUTTT"/>
        <s v="6625-UTXEW"/>
        <s v="6627-CFOSN"/>
        <s v="6629-CZTTH"/>
        <s v="6629-LADHQ"/>
        <s v="6630-UJZMY"/>
        <s v="6631-HMANX"/>
        <s v="6633-MPWBS"/>
        <s v="6633-SYEUS"/>
        <s v="6635-CPNUN"/>
        <s v="6635-MYYYZ"/>
        <s v="6637-KYRCV"/>
        <s v="6641-XRPSU"/>
        <s v="6645-MXQJT"/>
        <s v="6646-JPPHA"/>
        <s v="6646-QVXLR"/>
        <s v="6646-VRFOL"/>
        <s v="6647-ZEDXT"/>
        <s v="6648-INWPS"/>
        <s v="6650-BWFRT"/>
        <s v="6650-VJONK"/>
        <s v="6651-AZVTJ"/>
        <s v="6651-RLGGM"/>
        <s v="6652-YFFJO"/>
        <s v="6653-CBBOM"/>
        <s v="6654-QGBZZ"/>
        <s v="6655-LHBYW"/>
        <s v="6656-GULJQ"/>
        <s v="6656-JWRQX"/>
        <s v="6661-EIPZC"/>
        <s v="6661-HBGWL"/>
        <s v="6663-JOCQO"/>
        <s v="6664-FPDAC"/>
        <s v="6668-CNMFP"/>
        <s v="6670-MFRPK"/>
        <s v="6671-NGWON"/>
        <s v="6674-KVJHG"/>
        <s v="6680-NENYN"/>
        <s v="6680-WKXRZ"/>
        <s v="6681-ZSEXG"/>
        <s v="6682-QJDGB"/>
        <s v="6682-VCIXC"/>
        <s v="6683-VLCTZ"/>
        <s v="6685-GBWJZ"/>
        <s v="6685-XSHHU"/>
        <s v="6686-YPGHK"/>
        <s v="6688-UZPWD"/>
        <s v="6689-KXGBO"/>
        <s v="6689-TCZHQ"/>
        <s v="6689-VRRTK"/>
        <s v="6691-CCIHA"/>
        <s v="6692-UDPJC"/>
        <s v="6692-YQHXC"/>
        <s v="6693-DJWTY"/>
        <s v="6693-FRIRW"/>
        <s v="6695-AMZUF"/>
        <s v="6695-FRVEC"/>
        <s v="6696-YDAYZ"/>
        <s v="6698-OXETB"/>
        <s v="6701-DHKWQ"/>
        <s v="6701-YVNQG"/>
        <s v="6702-OHFWR"/>
        <s v="6704-UTUKK"/>
        <s v="6705-LNMDD"/>
        <s v="6705-LXORM"/>
        <s v="6710-HSJRD"/>
        <s v="6711-FLDFB"/>
        <s v="6711-VTNRE"/>
        <s v="6712-OAWRH"/>
        <s v="6713-OKOMC"/>
        <s v="6715-OFDBP"/>
        <s v="6718-BDGHG"/>
        <s v="6719-FGEDO"/>
        <s v="6719-OXYBR"/>
        <s v="6723-CEGQI"/>
        <s v="6723-WSNTY"/>
        <s v="6725-TPKJO"/>
        <s v="6726-NNFWD"/>
        <s v="6726-WEXXK"/>
        <s v="6727-IOTLZ"/>
        <s v="6728-CZFEI"/>
        <s v="6728-DKUCO"/>
        <s v="6728-VOIFY"/>
        <s v="6728-WYQBC"/>
        <s v="6729-FZWSY"/>
        <s v="6729-GDNGC"/>
        <s v="6732-FZUGP"/>
        <s v="6732-VAILE"/>
        <s v="6733-LRIZX"/>
        <s v="6734-CKRSM"/>
        <s v="6734-FQAJX"/>
        <s v="6734-GMPVK"/>
        <s v="6734-JDTTV"/>
        <s v="6734-PSBAW"/>
        <s v="6736-DHUQI"/>
        <s v="6738-ISCBM"/>
        <s v="6741-EGCBI"/>
        <s v="6741-QRLUP"/>
        <s v="6743-HHQPF"/>
        <s v="6745-JEFZB"/>
        <s v="6746-WAUWT"/>
        <s v="6749-UTDVX"/>
        <s v="6752-APNJL"/>
        <s v="6754-LZUKA"/>
        <s v="6754-WKSHP"/>
        <s v="6762-NSODU"/>
        <s v="6762-QVYJO"/>
        <s v="6765-MBQNU"/>
        <s v="6766-HFKLA"/>
        <s v="6769-DCQLI"/>
        <s v="6769-DYBQN"/>
        <s v="6770-UAYGJ"/>
        <s v="6770-XUAGN"/>
        <s v="6771-XWBDM"/>
        <s v="6772-KSATR"/>
        <s v="6772-WFQRD"/>
        <s v="6773-LQTVT"/>
        <s v="6776-TLWOI"/>
        <s v="6777-TGHTM"/>
        <s v="6778-EICRF"/>
        <s v="6778-JFCMK"/>
        <s v="6778-YSNIH"/>
        <s v="6784-XYJAE"/>
        <s v="6786-OBWQR"/>
        <s v="6789-HJBWG"/>
        <s v="6791-YBNAK"/>
        <s v="6794-HKIAJ"/>
        <s v="6797-LNAQX"/>
        <s v="6797-UCJHZ"/>
        <s v="6804-GDMOI"/>
        <s v="6806-YDEUL"/>
        <s v="6807-SIWJI"/>
        <s v="6810-VCAEX"/>
        <s v="6813-GZQCG"/>
        <s v="6814-ZPWFQ"/>
        <s v="6815-ABQFQ"/>
        <s v="6817-WTYHE"/>
        <s v="6818-DJXAA"/>
        <s v="6818-WOBHJ"/>
        <s v="6821-BUXUX"/>
        <s v="6821-JPCDC"/>
        <s v="6823-SIDFQ"/>
        <s v="6825-UYPFK"/>
        <s v="6827-IEAUQ"/>
        <s v="6828-HMKWP"/>
        <s v="6833-JMZYP"/>
        <s v="6834-NXDCA"/>
        <s v="6837-BJYDQ"/>
        <s v="6837-HAEVO"/>
        <s v="6838-HVLXG"/>
        <s v="6838-YAUVY"/>
        <s v="6839-ITVZJ"/>
        <s v="6840-RESVB"/>
        <s v="6844-DZKRF"/>
        <s v="6845-RGTYS"/>
        <s v="6847-KJLTS"/>
        <s v="6848-HJTXY"/>
        <s v="6848-YLDFR"/>
        <s v="6849-OYAMU"/>
        <s v="6849-WLEYG"/>
        <s v="6851-WEFYX"/>
        <s v="6854-EXGSF"/>
        <s v="6855-VLGOS"/>
        <s v="6856-RAURS"/>
        <s v="6857-TKDJV"/>
        <s v="6857-VWJDT"/>
        <s v="6859-QNXIQ"/>
        <s v="6859-RKMZJ"/>
        <s v="6860-YRJZP"/>
        <s v="6861-OKBCE"/>
        <s v="6861-XWTWQ"/>
        <s v="6862-CQUMB"/>
        <s v="6865-JZNKO"/>
        <s v="6867-ACCZI"/>
        <s v="6869-FGJJC"/>
        <s v="6870-ECSHE"/>
        <s v="6870-ZWMNX"/>
        <s v="6872-HXFNF"/>
        <s v="6873-UDNLD"/>
        <s v="6874-SGLHU"/>
        <s v="6876-ADESB"/>
        <s v="6877-LGWXO"/>
        <s v="6877-TJMBR"/>
        <s v="6878-GGDWG"/>
        <s v="6885-PKOAM"/>
        <s v="6888-SBYAI"/>
        <s v="6890-PFRQX"/>
        <s v="6891-JPYFF"/>
        <s v="6892-BOGQE"/>
        <s v="6892-EZDTG"/>
        <s v="6892-XPFPU"/>
        <s v="6893-ODYYE"/>
        <s v="6894-LFHLY"/>
        <s v="6896-SRVYQ"/>
        <s v="6897-RWMUB"/>
        <s v="6897-UUBNU"/>
        <s v="6898-MDLZW"/>
        <s v="6898-RBTLU"/>
        <s v="6899-PPEEA"/>
        <s v="6900-PXRMS"/>
        <s v="6900-RBKER"/>
        <s v="6901-GOGZG"/>
        <s v="6904-JLBGY"/>
        <s v="6905-NIQIN"/>
        <s v="6906-ANDWJ"/>
        <s v="6906-MPARY"/>
        <s v="6907-CQGPN"/>
        <s v="6907-FLBER"/>
        <s v="6907-NZZIJ"/>
        <s v="6908-VVYHM"/>
        <s v="6910-HADCM"/>
        <s v="6916-HIJSE"/>
        <s v="6917-FIJHC"/>
        <s v="6917-IAYHD"/>
        <s v="6917-YACBP"/>
        <s v="6918-UMQCG"/>
        <s v="6919-ELBGL"/>
        <s v="6921-OZMFH"/>
        <s v="6922-NCEDI"/>
        <s v="6923-AQONU"/>
        <s v="6923-EFPNL"/>
        <s v="6923-JHPMP"/>
        <s v="6924-TDGMT"/>
        <s v="6925-BAYGL"/>
        <s v="6927-WTFIV"/>
        <s v="6928-ONTRW"/>
        <s v="6933-FHBZC"/>
        <s v="6933-VLYFX"/>
        <s v="6937-GCDGQ"/>
        <s v="6941-KXRRV"/>
        <s v="6941-PMGEP"/>
        <s v="6942-LBFDP"/>
        <s v="6946-LMSQS"/>
        <s v="6950-TWMYB"/>
        <s v="6952-OMNWB"/>
        <s v="6953-PBDIN"/>
        <s v="6954-OOYZZ"/>
        <s v="6956-SMUCM"/>
        <s v="6959-GQEGV"/>
        <s v="6959-UWKHF"/>
        <s v="6960-HVYXR"/>
        <s v="6961-MJKBO"/>
        <s v="6961-VCPMC"/>
        <s v="6963-EZQEE"/>
        <s v="6963-KQYQB"/>
        <s v="6967-PEJLL"/>
        <s v="6967-QIQRV"/>
        <s v="6968-GMKPR"/>
        <s v="6968-MHOMU"/>
        <s v="6968-URWQU"/>
        <s v="6969-MVBAI"/>
        <s v="6972-SNKKW"/>
        <s v="6974-DAFLI"/>
        <s v="6976-BWGLQ"/>
        <s v="6979-TNDEU"/>
        <s v="6979-ZNSFF"/>
        <s v="6980-CDGFC"/>
        <s v="6980-IMXXE"/>
        <s v="6981-TDRFT"/>
        <s v="6982-SSHFK"/>
        <s v="6982-UQZLY"/>
        <s v="6985-HAYWX"/>
        <s v="6986-IJDHX"/>
        <s v="6986-IXNDM"/>
        <s v="6987-XQSJT"/>
        <s v="6988-CJEYV"/>
        <s v="6990-YNRIO"/>
        <s v="6992-TKNYO"/>
        <s v="6993-OHLXR"/>
        <s v="6993-YCOBK"/>
        <s v="6993-YGFJV"/>
        <s v="6994-FGRHH"/>
        <s v="6994-KERXL"/>
        <s v="6994-ORCWG"/>
        <s v="6996-KNSML"/>
        <s v="6997-UVGOX"/>
        <s v="6999-CHVCF"/>
        <s v="7000-WCEVQ"/>
        <s v="7005-CCBKV"/>
        <s v="7005-CYUIL"/>
        <s v="7008-LZVOZ"/>
        <s v="7009-LGECI"/>
        <s v="7009-PCARS"/>
        <s v="7010-BRBUU"/>
        <s v="7010-ZMVBF"/>
        <s v="7011-CVEUC"/>
        <s v="7013-PSXHK"/>
        <s v="7014-ZZXAW"/>
        <s v="7016-BPGEU"/>
        <s v="7016-NVRIC"/>
        <s v="7017-VFHAY"/>
        <s v="7017-VFULY"/>
        <s v="7018-FPXHH"/>
        <s v="7018-WBJNK"/>
        <s v="7020-OZKXZ"/>
        <s v="7021-XSNYE"/>
        <s v="7024-OHCCK"/>
        <s v="7025-IWFHT"/>
        <s v="7025-WCBNE"/>
        <s v="7026-YMSBE"/>
        <s v="7028-DVOIQ"/>
        <s v="7029-IJEJK"/>
        <s v="7029-RPUAV"/>
        <s v="7030-FZTFM"/>
        <s v="7030-NJVDP"/>
        <s v="7032-LMBHI"/>
        <s v="7033-CLAMM"/>
        <s v="7036-TYDEC"/>
        <s v="7036-ZZKBD"/>
        <s v="7037-MTYVW"/>
        <s v="7041-TXQJH"/>
        <s v="7044-YAACC"/>
        <s v="7047-FWEYA"/>
        <s v="7047-YXDMZ"/>
        <s v="7048-GXDAY"/>
        <s v="7049-GKVZY"/>
        <s v="7054-DMVAS"/>
        <s v="7054-ENNGU"/>
        <s v="7054-LGEQW"/>
        <s v="7055-HNEOJ"/>
        <s v="7055-JCGNI"/>
        <s v="7055-VKGDA"/>
        <s v="7056-IMHCC"/>
        <s v="7061-OVMIM"/>
        <s v="7064-FRRSW"/>
        <s v="7064-JHXCE"/>
        <s v="7065-YUNRY"/>
        <s v="7067-KSAZT"/>
        <s v="7072-MBHEV"/>
        <s v="7073-QETQY"/>
        <s v="7074-IEVOJ"/>
        <s v="7074-STDCN"/>
        <s v="7075-BNDVQ"/>
        <s v="7077-XJMET"/>
        <s v="7078-NVFAM"/>
        <s v="7079-QRCBC"/>
        <s v="7080-TNUWP"/>
        <s v="7083-MIOPC"/>
        <s v="7083-YNSKY"/>
        <s v="7088-FBAWU"/>
        <s v="7089-IVVAZ"/>
        <s v="7089-RKVSZ"/>
        <s v="7089-XXAYG"/>
        <s v="7094-MSZAO"/>
        <s v="7096-UCLNH"/>
        <s v="7096-ZNBZI"/>
        <s v="7100-FQPRV"/>
        <s v="7101-HRBLJ"/>
        <s v="7102-JJVTX"/>
        <s v="7103-IPXPJ"/>
        <s v="7103-ZGVNT"/>
        <s v="7105-BENQF"/>
        <s v="7105-MXJLL"/>
        <s v="7107-UBYKY"/>
        <s v="7108-DGVUU"/>
        <s v="7109-CQYUZ"/>
        <s v="7109-MFBYV"/>
        <s v="7110-BDTWG"/>
        <s v="7112-OPOTK"/>
        <s v="7113-HIPFI"/>
        <s v="7114-AEOZE"/>
        <s v="7115-IRDHS"/>
        <s v="7120-RFMVS"/>
        <s v="7123-WQUHX"/>
        <s v="7124-UGSUR"/>
        <s v="7126-RBHSD"/>
        <s v="7128-GGCNO"/>
        <s v="7129-ACFOG"/>
        <s v="7129-AZJDE"/>
        <s v="7129-CAKJW"/>
        <s v="7130-CTCUS"/>
        <s v="7130-VTEWQ"/>
        <s v="7130-YXBRO"/>
        <s v="7131-ZQZNK"/>
        <s v="7133-VBDCG"/>
        <s v="7134-HBPBS"/>
        <s v="7134-MJPDY"/>
        <s v="7136-IHZJA"/>
        <s v="7136-RVDTZ"/>
        <s v="7137-NAXML"/>
        <s v="7137-RYLPP"/>
        <s v="7138-GIRSH"/>
        <s v="7139-JZFVG"/>
        <s v="7140-ADSMJ"/>
        <s v="7142-HVGBG"/>
        <s v="7143-BQIBA"/>
        <s v="7145-FEJWU"/>
        <s v="7147-AYBAA"/>
        <s v="7148-XZPHA"/>
        <s v="7153-CHRBV"/>
        <s v="7153-OANIO"/>
        <s v="7156-MHUGY"/>
        <s v="7156-MXBJE"/>
        <s v="7157-SMCFK"/>
        <s v="7159-FVYPK"/>
        <s v="7159-NOKYQ"/>
        <s v="7161-DFHUF"/>
        <s v="7162-WPHPM"/>
        <s v="7163-OCEQI"/>
        <s v="7164-BPTUT"/>
        <s v="7167-PCEYD"/>
        <s v="7168-HDQHG"/>
        <s v="7169-YWAMK"/>
        <s v="7173-TETGO"/>
        <s v="7175-NTIXE"/>
        <s v="7176-WIONM"/>
        <s v="7176-WRTNX"/>
        <s v="7180-PISOG"/>
        <s v="7181-BQYBV"/>
        <s v="7181-OQCUT"/>
        <s v="7182-OVLBJ"/>
        <s v="7184-LRUUR"/>
        <s v="7188-CBBBA"/>
        <s v="7190-XHTWJ"/>
        <s v="7191-ADRGF"/>
        <s v="7196-LIWRH"/>
        <s v="7197-VOJMM"/>
        <s v="7198-GLXTC"/>
        <s v="7203-OYKCT"/>
        <s v="7205-BAIAD"/>
        <s v="7206-GZCDC"/>
        <s v="7206-PQBBZ"/>
        <s v="7207-RMRDB"/>
        <s v="7208-PSIHR"/>
        <s v="7209-JCUDS"/>
        <s v="7216-EWTRS"/>
        <s v="7216-KAOID"/>
        <s v="7217-JYHOQ"/>
        <s v="7218-HKQFK"/>
        <s v="7219-TLZHO"/>
        <s v="7225-CBZPL"/>
        <s v="7225-IILWY"/>
        <s v="7228-OMTPN"/>
        <s v="7228-PAQPD"/>
        <s v="7233-DRTRF"/>
        <s v="7233-IOQNP"/>
        <s v="7233-PAHHL"/>
        <s v="7234-FECYN"/>
        <s v="7234-KMNRQ"/>
        <s v="7235-NXZCP"/>
        <s v="7239-HZZCX"/>
        <s v="7240-ETPTR"/>
        <s v="7240-FQLHE"/>
        <s v="7241-AJHFS"/>
        <s v="7242-EDTYC"/>
        <s v="7242-QZLXF"/>
        <s v="7243-LCGGZ"/>
        <s v="7244-KXYZN"/>
        <s v="7244-QWYHG"/>
        <s v="7245-JMTTQ"/>
        <s v="7245-NIIWQ"/>
        <s v="7246-ZGQDF"/>
        <s v="7247-XOZPB"/>
        <s v="7248-VZQLC"/>
        <s v="7249-WBIYX"/>
        <s v="7250-EQKIY"/>
        <s v="7251-LJBQN"/>
        <s v="7251-XFOIL"/>
        <s v="7252-NTGSS"/>
        <s v="7253-UVNDW"/>
        <s v="7254-IQWOZ"/>
        <s v="7255-SSFBC"/>
        <s v="7266-GSSJX"/>
        <s v="7267-FRMJW"/>
        <s v="7268-IGMFD"/>
        <s v="7268-WNTCP"/>
        <s v="7269-JISCY"/>
        <s v="7270-BDIOA"/>
        <s v="7271-AJDTL"/>
        <s v="7272-QDCKA"/>
        <s v="7273-TEFQD"/>
        <s v="7274-CGTOD"/>
        <s v="7274-RTAPZ"/>
        <s v="7277-KAMWT"/>
        <s v="7277-OZCGZ"/>
        <s v="7278-CKDNC"/>
        <s v="7279-BUYWN"/>
        <s v="7279-NMVJC"/>
        <s v="7284-BUYEC"/>
        <s v="7284-ZZLOH"/>
        <s v="7285-KLOTR"/>
        <s v="7291-CDTMJ"/>
        <s v="7293-LSCDV"/>
        <s v="7294-TMAOP"/>
        <s v="7295-JOMMD"/>
        <s v="7296-PIXQY"/>
        <s v="7297-DVYGA"/>
        <s v="7298-IZWLY"/>
        <s v="7299-GNVPL"/>
        <s v="7301-ABVAD"/>
        <s v="7302-ZHMHP"/>
        <s v="7305-ZWMAJ"/>
        <s v="7306-YDSOI"/>
        <s v="7310-EGVHZ"/>
        <s v="7311-MQJCH"/>
        <s v="7312-XSBAT"/>
        <s v="7314-OXENN"/>
        <s v="7315-WYOAW"/>
        <s v="7317-GGVPB"/>
        <s v="7318-EIVKO"/>
        <s v="7319-VENRZ"/>
        <s v="7319-ZNRTR"/>
        <s v="7321-KKSDU"/>
        <s v="7321-PKUYW"/>
        <s v="7321-VGNKU"/>
        <s v="7321-ZNSLA"/>
        <s v="7322-OCWHC"/>
        <s v="7325-ENZFI"/>
        <s v="7326-RIGQZ"/>
        <s v="7328-OWMOM"/>
        <s v="7328-ZJAJO"/>
        <s v="7330-WZLNC"/>
        <s v="7336-RLLRH"/>
        <s v="7337-CINUD"/>
        <s v="7338-ERIVA"/>
        <s v="7339-POGZN"/>
        <s v="7340-KEFQE"/>
        <s v="7341-LXCAF"/>
        <s v="7343-EOBEU"/>
        <s v="7346-MEDWM"/>
        <s v="7349-ALMUX"/>
        <s v="7351-KYHQH"/>
        <s v="7351-MHQVU"/>
        <s v="7353-YOWFP"/>
        <s v="7354-OIJLX"/>
        <s v="7356-AYNJP"/>
        <s v="7356-IWLFW"/>
        <s v="7359-PTSXY"/>
        <s v="7359-SSBJK"/>
        <s v="7359-WWYJV"/>
        <s v="7361-YPXFS"/>
        <s v="7363-QTBIW"/>
        <s v="7365-BVCJH"/>
        <s v="7369-TRPFD"/>
        <s v="7375-WMVMT"/>
        <s v="7377-DMMRI"/>
        <s v="7379-FNIUJ"/>
        <s v="7379-POKDZ"/>
        <s v="7382-DFJTU"/>
        <s v="7384-GHBPI"/>
        <s v="7389-KBFIT"/>
        <s v="7392-YYPYJ"/>
        <s v="7394-FKDNK"/>
        <s v="7394-LWLYN"/>
        <s v="7395-IGJOS"/>
        <s v="7395-XWZOY"/>
        <s v="7396-VJUZB"/>
        <s v="7398-HPYZQ"/>
        <s v="7398-LXGYX"/>
        <s v="7398-SKNQZ"/>
        <s v="7399-QHBJS"/>
        <s v="7401-JIXNM"/>
        <s v="7401-RUBNK"/>
        <s v="7402-EYFXX"/>
        <s v="7402-PWYJJ"/>
        <s v="7404-JLKQG"/>
        <s v="7407-SUJIZ"/>
        <s v="7408-OFWXJ"/>
        <s v="7409-JURKQ"/>
        <s v="7409-KIUTL"/>
        <s v="7410-KTVFV"/>
        <s v="7410-OIEDU"/>
        <s v="7410-YTJIK"/>
        <s v="7416-CKTEP"/>
        <s v="7421-ZLUPA"/>
        <s v="7422-WNBTY"/>
        <s v="7426-GSWPO"/>
        <s v="7426-RHZGU"/>
        <s v="7426-WEIJX"/>
        <s v="7427-AUFPY"/>
        <s v="7432-FFVAR"/>
        <s v="7434-SHXLS"/>
        <s v="7435-ZNUYY"/>
        <s v="7439-DKZTW"/>
        <s v="7442-YGZFK"/>
        <s v="7445-WMRBW"/>
        <s v="7446-KQISO"/>
        <s v="7446-SFAOA"/>
        <s v="7446-YPODE"/>
        <s v="7449-HVPIV"/>
        <s v="7450-NWRTR"/>
        <s v="7452-FOLON"/>
        <s v="7459-IMVYU"/>
        <s v="7459-RRWQZ"/>
        <s v="7460-ITWWP"/>
        <s v="7463-IFMQU"/>
        <s v="7465-ZZRVX"/>
        <s v="7469-LKBCI"/>
        <s v="7470-DYNOE"/>
        <s v="7470-MCQTK"/>
        <s v="7471-MQPOS"/>
        <s v="7471-WNSUF"/>
        <s v="7472-EQOAV"/>
        <s v="7473-ZBDSN"/>
        <s v="7479-NITWS"/>
        <s v="7480-QNVZJ"/>
        <s v="7480-SPLEF"/>
        <s v="7481-ATQQS"/>
        <s v="7483-IQWIB"/>
        <s v="7486-KSRVI"/>
        <s v="7488-MXJIV"/>
        <s v="7492-TAFJD"/>
        <s v="7493-GVFIO"/>
        <s v="7493-TPUWZ"/>
        <s v="7495-OOKFY"/>
        <s v="7501-IWUNG"/>
        <s v="7501-VTYLJ"/>
        <s v="7502-BNYGS"/>
        <s v="7503-EPSZW"/>
        <s v="7503-MIOGA"/>
        <s v="7503-QQRVF"/>
        <s v="7503-ZGUZJ"/>
        <s v="7504-UWHNB"/>
        <s v="7508-DQAKK"/>
        <s v="7508-KBIMB"/>
        <s v="7508-MYBOG"/>
        <s v="7508-SMHXL"/>
        <s v="7511-YMXVQ"/>
        <s v="7515-LODFU"/>
        <s v="7516-GMHUV"/>
        <s v="7517-LDMPS"/>
        <s v="7517-SAWMO"/>
        <s v="7519-JTWQH"/>
        <s v="7520-HQWJU"/>
        <s v="7521-AFHAB"/>
        <s v="7521-YXVZY"/>
        <s v="7524-VRLPL"/>
        <s v="7526-BEZQB"/>
        <s v="7526-IVLYU"/>
        <s v="7527-QNRUS"/>
        <s v="7529-ZDFXI"/>
        <s v="7530-HDYDS"/>
        <s v="7531-GQHME"/>
        <s v="7534-BFESC"/>
        <s v="7537-CBQUZ"/>
        <s v="7537-RBWEA"/>
        <s v="7538-GWHML"/>
        <s v="7541-YLXCL"/>
        <s v="7542-CYDDM"/>
        <s v="7544-ZVIKX"/>
        <s v="7547-EKNFS"/>
        <s v="7548-SEPYI"/>
        <s v="7549-MYGPK"/>
        <s v="7550-WIQVA"/>
        <s v="7551-DACSP"/>
        <s v="7551-JOHTI"/>
        <s v="7552-KEYGT"/>
        <s v="7554-AKDQF"/>
        <s v="7554-NEWDD"/>
        <s v="7558-IMLMT"/>
        <s v="7560-QJAVJ"/>
        <s v="7560-QRBXH"/>
        <s v="7562-GSUHK"/>
        <s v="7562-UXTPG"/>
        <s v="7563-BIUPC"/>
        <s v="7564-GHCVB"/>
        <s v="7566-DSRLQ"/>
        <s v="7567-ECMCM"/>
        <s v="7568-PODML"/>
        <s v="7569-NMZYQ"/>
        <s v="7570-WELNY"/>
        <s v="7571-YXDAD"/>
        <s v="7572-KPVKK"/>
        <s v="7576-ASEJU"/>
        <s v="7576-JMYWV"/>
        <s v="7576-OYWBN"/>
        <s v="7577-SWIFR"/>
        <s v="7579-KKLOE"/>
        <s v="7579-OOPEC"/>
        <s v="7580-UGXNC"/>
        <s v="7581-EBBOU"/>
        <s v="7586-ZATGZ"/>
        <s v="7587-AOVVU"/>
        <s v="7587-RZNME"/>
        <s v="7590-VHVEG"/>
        <s v="7593-JNWRU"/>
        <s v="7593-XFKDI"/>
        <s v="7594-LZNWR"/>
        <s v="7594-RQHXR"/>
        <s v="7595-EHCDL"/>
        <s v="7595-EUIVN"/>
        <s v="7596-IIWYC"/>
        <s v="7596-LDUXP"/>
        <s v="7596-ZYWBB"/>
        <s v="7598-UAASY"/>
        <s v="7599-FKVXZ"/>
        <s v="7599-NTMDP"/>
        <s v="7601-DHFWZ"/>
        <s v="7601-GNDYK"/>
        <s v="7601-WFVZV"/>
        <s v="7602-DBTOU"/>
        <s v="7602-MVRMB"/>
        <s v="7603-USHJS"/>
        <s v="7605-BDWDC"/>
        <s v="7605-SNLQG"/>
        <s v="7606-BPHHN"/>
        <s v="7607-QKKTJ"/>
        <s v="7608-RGIRO"/>
        <s v="7609-NRNCA"/>
        <s v="7609-YBPXG"/>
        <s v="7610-TVOPG"/>
        <s v="7611-YKYTC"/>
        <s v="7613-LLQFO"/>
        <s v="7614-QVWQL"/>
        <s v="7615-ESMYF"/>
        <s v="7617-EYGLW"/>
        <s v="7619-ODSGN"/>
        <s v="7619-PLRLP"/>
        <s v="7621-VPNET"/>
        <s v="7622-FWGEW"/>
        <s v="7622-NXQZR"/>
        <s v="7623-HKYRK"/>
        <s v="7623-TRNQN"/>
        <s v="7625-XCQRH"/>
        <s v="7627-JKIAZ"/>
        <s v="7629-WFGLW"/>
        <s v="7629-WIXZF"/>
        <s v="7632-MNYOY"/>
        <s v="7632-YUTXB"/>
        <s v="7633-MVPUY"/>
        <s v="7634-HLQJR"/>
        <s v="7634-WSWDB"/>
        <s v="7636-OWBPG"/>
        <s v="7636-PEPNS"/>
        <s v="7636-XUHWW"/>
        <s v="7638-QVMVY"/>
        <s v="7639-LIAYI"/>
        <s v="7639-OPLNG"/>
        <s v="7639-SUPCW"/>
        <s v="7641-EUYET"/>
        <s v="7641-TQFHN"/>
        <s v="7643-RCHXS"/>
        <s v="7644-OMVMY"/>
        <s v="7647-GYYKX"/>
        <s v="7649-PHJVR"/>
        <s v="7649-SIJJF"/>
        <s v="7654-YWJUF"/>
        <s v="7657-DYEPJ"/>
        <s v="7658-UYUQS"/>
        <s v="7660-HDPJV"/>
        <s v="7661-CPURM"/>
        <s v="7663-CUXZB"/>
        <s v="7663-RGWBC"/>
        <s v="7663-YJHSN"/>
        <s v="7663-ZTEGJ"/>
        <s v="7665-NKLAV"/>
        <s v="7665-TOALD"/>
        <s v="7665-VIGUD"/>
        <s v="7666-WKRON"/>
        <s v="7668-XCFYV"/>
        <s v="7669-LCRSD"/>
        <s v="7670-ZBPOQ"/>
        <s v="7672-VFMXZ"/>
        <s v="7673-BQGKU"/>
        <s v="7673-LPRNY"/>
        <s v="7674-YTAFD"/>
        <s v="7675-OZCZG"/>
        <s v="7677-SJJJK"/>
        <s v="7682-AZNDK"/>
        <s v="7683-CBDKJ"/>
        <s v="7684-XSZIY"/>
        <s v="7688-AWMDX"/>
        <s v="7690-KPNCU"/>
        <s v="7691-KGKGP"/>
        <s v="7691-XVTZH"/>
        <s v="7693-LCKZL"/>
        <s v="7693-QPEFS"/>
        <s v="7694-VLBWQ"/>
        <s v="7695-PKLCZ"/>
        <s v="7696-AMHOD"/>
        <s v="7696-CFTAT"/>
        <s v="7698-YFGEZ"/>
        <s v="7703-ZEKEF"/>
        <s v="7706-DZNKK"/>
        <s v="7706-YLMQA"/>
        <s v="7707-PYBBH"/>
        <s v="7710-JSYOA"/>
        <s v="7711-GQBZC"/>
        <s v="7711-YIJWC"/>
        <s v="7714-YXSMB"/>
        <s v="7716-YTYHG"/>
        <s v="7717-BICXI"/>
        <s v="7718-RXDGG"/>
        <s v="7718-UPSKJ"/>
        <s v="7721-DVEKZ"/>
        <s v="7721-JXEAW"/>
        <s v="7722-CVFXN"/>
        <s v="7722-VJRQD"/>
        <s v="7727-SHVZV"/>
        <s v="7729-JTEEC"/>
        <s v="7729-XBTWX"/>
        <s v="7730-CLDSV"/>
        <s v="7730-IUTDZ"/>
        <s v="7733-UDMTP"/>
        <s v="7734-DBOAI"/>
        <s v="7739-LAXOG"/>
        <s v="7740-BTPUX"/>
        <s v="7740-KKCXF"/>
        <s v="7742-MYPGI"/>
        <s v="7743-EXURX"/>
        <s v="7746-AWNQW"/>
        <s v="7746-QYVCO"/>
        <s v="7748-UMTRK"/>
        <s v="7750-EYXWZ"/>
        <s v="7752-XUSCI"/>
        <s v="7753-USQYQ"/>
        <s v="7754-IXRMC"/>
        <s v="7758-UJWYS"/>
        <s v="7758-XKCBS"/>
        <s v="7760-OYPDY"/>
        <s v="7762-ONLJY"/>
        <s v="7762-URZQH"/>
        <s v="7764-BDPEE"/>
        <s v="7765-LWVVH"/>
        <s v="7766-CLTIC"/>
        <s v="7767-UXAGJ"/>
        <s v="7771-CFQRQ"/>
        <s v="7771-ZONAT"/>
        <s v="7774-OJSXI"/>
        <s v="7776-QGYJC"/>
        <s v="7776-QWNFX"/>
        <s v="7777-UNYHB"/>
        <s v="7779-LGOVN"/>
        <s v="7779-ORAEL"/>
        <s v="7780-OTDSO"/>
        <s v="7781-EWARA"/>
        <s v="7781-HVGMK"/>
        <s v="7783-YKGDV"/>
        <s v="7785-RDVIG"/>
        <s v="7786-WBJYI"/>
        <s v="7787-BNTZM"/>
        <s v="7789-CRUVC"/>
        <s v="7789-HKSBS"/>
        <s v="7794-JASDG"/>
        <s v="7795-CFOCW"/>
        <s v="7797-EJMDP"/>
        <s v="7798-JVXYM"/>
        <s v="7799-DSEWS"/>
        <s v="7799-LGRDP"/>
        <s v="7801-CEDNV"/>
        <s v="7801-KICAO"/>
        <s v="7802-EFKNY"/>
        <s v="7803-XOCCZ"/>
        <s v="7808-DVWEP"/>
        <s v="7811-JIVPF"/>
        <s v="7812-FZHPE"/>
        <s v="7813-TKCVO"/>
        <s v="7813-ZGGAW"/>
        <s v="7814-LEEVE"/>
        <s v="7815-PDTHL"/>
        <s v="7816-VGHTO"/>
        <s v="7817-BOQPW"/>
        <s v="7817-OMJNA"/>
        <s v="7820-ZYGNY"/>
        <s v="7821-DPRQE"/>
        <s v="7823-JSOAG"/>
        <s v="7824-PANSQ"/>
        <s v="7825-ECJRF"/>
        <s v="7825-GKXMW"/>
        <s v="7826-VVKWT"/>
        <s v="7831-QGOXH"/>
        <s v="7833-PKIHD"/>
        <s v="7838-LAZFO"/>
        <s v="7839-NUIAA"/>
        <s v="7839-QRKXN"/>
        <s v="7841-FCRQD"/>
        <s v="7841-TZDMQ"/>
        <s v="7845-URHJN"/>
        <s v="7850-THJMU"/>
        <s v="7850-VWJUU"/>
        <s v="7851-FLGGQ"/>
        <s v="7851-WZEKY"/>
        <s v="7852-LECYP"/>
        <s v="7853-GVUDZ"/>
        <s v="7853-OETYL"/>
        <s v="7853-WNZSY"/>
        <s v="7854-EDSSA"/>
        <s v="7854-EKTJL"/>
        <s v="7854-FOKSF"/>
        <s v="7855-DIWPO"/>
        <s v="7856-GANIL"/>
        <s v="7858-GTZSP"/>
        <s v="7860-KSUGX"/>
        <s v="7860-UXCRM"/>
        <s v="7861-UVUFT"/>
        <s v="7868-BGSZA"/>
        <s v="7868-TMWMZ"/>
        <s v="7869-ZYDST"/>
        <s v="7872-BAAZR"/>
        <s v="7872-RDDLZ"/>
        <s v="7873-CVMAW"/>
        <s v="7874-ECPQJ"/>
        <s v="7876-AEHIG"/>
        <s v="7876-BEUTG"/>
        <s v="7876-DNYAP"/>
        <s v="7878-JGDKK"/>
        <s v="7878-RTCZG"/>
        <s v="7879-CGSFV"/>
        <s v="7880-XSOJX"/>
        <s v="7881-EVUAD"/>
        <s v="7881-INRLC"/>
        <s v="7883-ROJOC"/>
        <s v="7890-VYYWG"/>
        <s v="7892-POOKP"/>
        <s v="7892-QVYKW"/>
        <s v="7893-IXHRQ"/>
        <s v="7895-VONWT"/>
        <s v="7898-PDWQE"/>
        <s v="7901-HXJVA"/>
        <s v="7901-IIDQV"/>
        <s v="7901-TBKJX"/>
        <s v="7903-CMPEY"/>
        <s v="7905-NJMXS"/>
        <s v="7905-TVXTA"/>
        <s v="7908-QCBCA"/>
        <s v="7909-FIOIY"/>
        <s v="7912-SYRQT"/>
        <s v="7916-VCCPB"/>
        <s v="7919-ZODZZ"/>
        <s v="7921-BEPCI"/>
        <s v="7921-LMDFQ"/>
        <s v="7923-IYJWY"/>
        <s v="7924-GJZFI"/>
        <s v="7925-PNRGI"/>
        <s v="7926-IJOOU"/>
        <s v="7927-AUXBZ"/>
        <s v="7928-VJYAB"/>
        <s v="7929-DMBCV"/>
        <s v="7929-SKFGK"/>
        <s v="7931-PXHFC"/>
        <s v="7932-WPTDS"/>
        <s v="7938-OUHIO"/>
        <s v="7940-UQQUG"/>
        <s v="7941-RCJOW"/>
        <s v="7943-RQCHR"/>
        <s v="7945-HLKEA"/>
        <s v="7945-PRBVF"/>
        <s v="7950-XWOVN"/>
        <s v="7951-QKZPL"/>
        <s v="7951-VRDVK"/>
        <s v="7952-OBOYL"/>
        <s v="7954-MLBUN"/>
        <s v="7956-XQWGU"/>
        <s v="7957-RYHQD"/>
        <s v="7963-GQRMY"/>
        <s v="7963-SHNDT"/>
        <s v="7964-VEXDG"/>
        <s v="7964-YESJC"/>
        <s v="7964-ZRKKG"/>
        <s v="7966-YOTQW"/>
        <s v="7967-HYCDE"/>
        <s v="7968-QUXNS"/>
        <s v="7969-AULMZ"/>
        <s v="7969-FFOWG"/>
        <s v="7971-HLVXI"/>
        <s v="7973-DZRKH"/>
        <s v="7975-JMZNT"/>
        <s v="7975-TZMLR"/>
        <s v="7976-CICYS"/>
        <s v="7977-HXJKU"/>
        <s v="7978-DKUQH"/>
        <s v="7979-CORPM"/>
        <s v="7980-MHFLQ"/>
        <s v="7982-VCELR"/>
        <s v="7989-AWGEH"/>
        <s v="7989-CHGTL"/>
        <s v="7989-VCQOH"/>
        <s v="7993-NQLJE"/>
        <s v="7993-PYKOF"/>
        <s v="7994-UYIVZ"/>
        <s v="7994-XIRTR"/>
        <s v="7995-ZHHNZ"/>
        <s v="7996-BPXHY"/>
        <s v="7996-MHXLW"/>
        <s v="7997-EASSD"/>
        <s v="7998-WNZEM"/>
        <s v="7998-ZLXWN"/>
        <s v="8000-REIQB"/>
        <s v="8003-EWNDZ"/>
        <s v="8006-PYCSW"/>
        <s v="8007-YYPWD"/>
        <s v="8008-ESFLK"/>
        <s v="8008-HAWED"/>
        <s v="8008-OTEZX"/>
        <s v="8010-EZLOU"/>
        <s v="8012-SOUDQ"/>
        <s v="8015-IHCGW"/>
        <s v="8016-NCFVO"/>
        <s v="8016-ZMGMO"/>
        <s v="8017-LXHFA"/>
        <s v="8017-UVSZU"/>
        <s v="8019-ENHXU"/>
        <s v="8020-BWHYL"/>
        <s v="8022-BECSI"/>
        <s v="8023-QHAIO"/>
        <s v="8024-XNAFQ"/>
        <s v="8028-PNXHQ"/>
        <s v="8029-XYPWT"/>
        <s v="8033-ATFAS"/>
        <s v="8033-VCZGH"/>
        <s v="8034-RYTVV"/>
        <s v="8035-BUYVG"/>
        <s v="8035-PWSEV"/>
        <s v="8039-ACLPL"/>
        <s v="8039-EQPIM"/>
        <s v="8040-MNRTF"/>
        <s v="8041-TMEID"/>
        <s v="8042-JVNFH"/>
        <s v="8042-RNLKO"/>
        <s v="8043-PNYSD"/>
        <s v="8044-BGWPI"/>
        <s v="8046-DNVTL"/>
        <s v="8048-DSDFQ"/>
        <s v="8049-WJCLQ"/>
        <s v="8050-DVOJX"/>
        <s v="8050-WYBND"/>
        <s v="8050-XGRVL"/>
        <s v="8051-HJRLT"/>
        <s v="8053-WWDRO"/>
        <s v="8058-DMYRU"/>
        <s v="8058-INTPH"/>
        <s v="8058-JMEQO"/>
        <s v="8059-UDZFY"/>
        <s v="8060-HIWJJ"/>
        <s v="8062-YBDOE"/>
        <s v="8063-GBATB"/>
        <s v="8063-RJYNF"/>
        <s v="8064-RAVOH"/>
        <s v="8065-BVEPF"/>
        <s v="8065-QBYTO"/>
        <s v="8065-YKXKD"/>
        <s v="8066-POXGX"/>
        <s v="8067-NIOYM"/>
        <s v="8069-RHUXK"/>
        <s v="8069-YQQAJ"/>
        <s v="8070-AAWZP"/>
        <s v="8071-SBTRN"/>
        <s v="8073-IJDCM"/>
        <s v="8075-GXIUB"/>
        <s v="8076-FEZKJ"/>
        <s v="8079-XRJRS"/>
        <s v="8080-DDEMJ"/>
        <s v="8080-POTJR"/>
        <s v="8082-GHXOP"/>
        <s v="8083-YTZES"/>
        <s v="8084-OIVBS"/>
        <s v="8085-MSNLK"/>
        <s v="8086-OVPWV"/>
        <s v="8087-LGYHQ"/>
        <s v="8089-UZWLX"/>
        <s v="8091-TTVAX"/>
        <s v="8092-NLTGF"/>
        <s v="8095-WANWK"/>
        <s v="8096-LOIST"/>
        <s v="8097-OMULG"/>
        <s v="8097-VBQTZ"/>
        <s v="8098-LLAZX"/>
        <s v="8098-TDCBU"/>
        <s v="8099-MZPUJ"/>
        <s v="8100-HZZLJ"/>
        <s v="8100-PNJMH"/>
        <s v="8104-OSKWT"/>
        <s v="8106-GWQOK"/>
        <s v="8107-KNCIM"/>
        <s v="8107-RZLNV"/>
        <s v="8108-UXRQN"/>
        <s v="8109-YUOHE"/>
        <s v="8111-BKVDS"/>
        <s v="8111-RKSPX"/>
        <s v="8111-SLLHI"/>
        <s v="8118-LSUEL"/>
        <s v="8118-TJAFG"/>
        <s v="8120-JDCAM"/>
        <s v="8123-QBNAZ"/>
        <s v="8124-NZVGJ"/>
        <s v="8125-QPFJD"/>
        <s v="8128-YVJRG"/>
        <s v="8129-GMVGI"/>
        <s v="8132-YPVBX"/>
        <s v="8133-ANHHJ"/>
        <s v="8138-EALND"/>
        <s v="8143-ETQTI"/>
        <s v="8144-DGHXP"/>
        <s v="8146-QQKZH"/>
        <s v="8148-BPLZQ"/>
        <s v="8148-NLEGT"/>
        <s v="8148-WOCMK"/>
        <s v="8149-AIQCG"/>
        <s v="8149-RSOUN"/>
        <s v="8150-QUDFX"/>
        <s v="8152-UOBNY"/>
        <s v="8152-VETUR"/>
        <s v="8155-IBNHG"/>
        <s v="8158-WPEZG"/>
        <s v="8160-HOWOX"/>
        <s v="8161-QYMTT"/>
        <s v="8164-OCKUJ"/>
        <s v="8165-CBKXO"/>
        <s v="8165-ZJRNM"/>
        <s v="8166-ORCHU"/>
        <s v="8166-ZZTFS"/>
        <s v="8167-GJLRN"/>
        <s v="8168-UQWWF"/>
        <s v="8169-SAEJD"/>
        <s v="8173-RXAYP"/>
        <s v="8174-LNWMW"/>
        <s v="8174-TBVCF"/>
        <s v="8178-EYZUO"/>
        <s v="8180-AKMJV"/>
        <s v="8181-YHCMF"/>
        <s v="8182-BJDSI"/>
        <s v="8182-PNAGI"/>
        <s v="8183-ONMXC"/>
        <s v="8184-WMOFI"/>
        <s v="8185-UPYBR"/>
        <s v="8189-DUKMV"/>
        <s v="8189-HBVRW"/>
        <s v="8189-XRIKE"/>
        <s v="8190-ZTQFB"/>
        <s v="8191-XWSZG"/>
        <s v="8194-PEEBY"/>
        <s v="8197-BFWVU"/>
        <s v="8198-RKSZG"/>
        <s v="8199-ZLLSA"/>
        <s v="8200-KLNYW"/>
        <s v="8200-LGKSR"/>
        <s v="8201-AAXCB"/>
        <s v="8203-XJZRC"/>
        <s v="8204-TIFGJ"/>
        <s v="8204-YJCLA"/>
        <s v="8205-MQUGY"/>
        <s v="8205-OTCHB"/>
        <s v="8205-VSLRB"/>
        <s v="8207-DMRVL"/>
        <s v="8207-VVMYB"/>
        <s v="8208-EUMTE"/>
        <s v="8212-CRQXP"/>
        <s v="8212-DJRCH"/>
        <s v="8213-TAZPM"/>
        <s v="8215-NGSPE"/>
        <s v="8216-AZUUZ"/>
        <s v="8217-QYOHV"/>
        <s v="8218-FFJDS"/>
        <s v="8219-VYBVI"/>
        <s v="8220-OCUFY"/>
        <s v="8221-EQDGL"/>
        <s v="8221-HVAYI"/>
        <s v="8224-DWCKX"/>
        <s v="8224-IVVPA"/>
        <s v="8224-KDLKN"/>
        <s v="8224-UAXBZ"/>
        <s v="8225-BTJAU"/>
        <s v="8226-BXGES"/>
        <s v="8229-BUJHX"/>
        <s v="8229-MYEJZ"/>
        <s v="8229-TNIQA"/>
        <s v="8231-BSWXX"/>
        <s v="8232-CTLKO"/>
        <s v="8232-UTFOZ"/>
        <s v="8234-GSZYK"/>
        <s v="8237-ULIXL"/>
        <s v="8241-JUIQO"/>
        <s v="8242-JSVBO"/>
        <s v="8242-PDSGJ"/>
        <s v="8242-SOQUO"/>
        <s v="8245-UMPYT"/>
        <s v="8246-SHFGA"/>
        <s v="8249-THVEC"/>
        <s v="8250-ZNGGW"/>
        <s v="8257-RZAHR"/>
        <s v="8258-GSTJK"/>
        <s v="8259-DZLIZ"/>
        <s v="8259-NFJTV"/>
        <s v="8260-NGFNY"/>
        <s v="8261-GWDBQ"/>
        <s v="8262-COGGB"/>
        <s v="8263-JQAIK"/>
        <s v="8263-OKETD"/>
        <s v="8263-QMNTJ"/>
        <s v="8265-HKSOW"/>
        <s v="8266-VBFQL"/>
        <s v="8267-KFGYD"/>
        <s v="8267-ZNYVZ"/>
        <s v="8268-YDIXR"/>
        <s v="8270-RKSAP"/>
        <s v="8272-ONJLV"/>
        <s v="8276-MQBYC"/>
        <s v="8277-RVRSV"/>
        <s v="8280-MQRQN"/>
        <s v="8285-ABVLB"/>
        <s v="8286-AFUYI"/>
        <s v="8290-YWKHZ"/>
        <s v="8292-FRFZQ"/>
        <s v="8292-ITGYJ"/>
        <s v="8292-TYSPY"/>
        <s v="8294-UIMBA"/>
        <s v="8295-FHIVV"/>
        <s v="8295-KMENE"/>
        <s v="8305-VHZBZ"/>
        <s v="8309-IEYJD"/>
        <s v="8309-PPCED"/>
        <s v="8311-UEUAB"/>
        <s v="8313-AFGBW"/>
        <s v="8313-KTIHG"/>
        <s v="8313-NDOIA"/>
        <s v="8314-DPQHL"/>
        <s v="8314-HTWVE"/>
        <s v="8316-BBQAY"/>
        <s v="8317-BVKSO"/>
        <s v="8318-LCNBW"/>
        <s v="8319-QBEHW"/>
        <s v="8325-QRPZR"/>
        <s v="8327-LZKAS"/>
        <s v="8327-WKMIE"/>
        <s v="8328-SKJNO"/>
        <s v="8329-GWVPJ"/>
        <s v="8329-IBCTI"/>
        <s v="8329-UTMVM"/>
        <s v="8331-ZXFOE"/>
        <s v="8332-OSJDW"/>
        <s v="8336-TAVKX"/>
        <s v="8337-MSSXB"/>
        <s v="8337-UPOAQ"/>
        <s v="8338-QIUNR"/>
        <s v="8344-WFMFH"/>
        <s v="8345-MVDYC"/>
        <s v="8347-GDTMP"/>
        <s v="8348-HFYIV"/>
        <s v="8348-JLBUG"/>
        <s v="8350-NYMVI"/>
        <s v="8356-WUAOJ"/>
        <s v="8357-EQXFO"/>
        <s v="8361-LBRDI"/>
        <s v="8361-LTMKD"/>
        <s v="8364-TRMMK"/>
        <s v="8372-JUXUI"/>
        <s v="8374-UULRV"/>
        <s v="8374-XGEJJ"/>
        <s v="8375-DKEBR"/>
        <s v="8375-KVTHK"/>
        <s v="8378-LKJAF"/>
        <s v="8380-MQINP"/>
        <s v="8380-PEFPE"/>
        <s v="8382-SHQEH"/>
        <s v="8383-SGHJU"/>
        <s v="8384-FZBJK"/>
        <s v="8387-MOJJT"/>
        <s v="8387-UGUSU"/>
        <s v="8388-DMKAE"/>
        <s v="8388-FYNPZ"/>
        <s v="8390-FESFV"/>
        <s v="8393-DLHGA"/>
        <s v="8393-JMVMB"/>
        <s v="8395-ETZKQ"/>
        <s v="8397-MVTAZ"/>
        <s v="8398-TBIYD"/>
        <s v="8399-YNDCH"/>
        <s v="8400-WZICQ"/>
        <s v="8401-EMUWF"/>
        <s v="8402-EIVQS"/>
        <s v="8402-OOOHJ"/>
        <s v="8404-FYDIB"/>
        <s v="8404-GFGCZ"/>
        <s v="8404-VIOMB"/>
        <s v="8404-VLQFB"/>
        <s v="8405-IGQFX"/>
        <s v="8406-LNMHF"/>
        <s v="8409-WQJUX"/>
        <s v="8410-BGQXN"/>
        <s v="8413-VONUO"/>
        <s v="8413-YNHNV"/>
        <s v="8414-MYSHR"/>
        <s v="8414-OOEEL"/>
        <s v="8417-FMLZI"/>
        <s v="8417-GSODA"/>
        <s v="8421-WZOOW"/>
        <s v="8429-XIBUM"/>
        <s v="8430-TWCBX"/>
        <s v="8433-WPJTV"/>
        <s v="8433-WXGNA"/>
        <s v="8434-PNQZX"/>
        <s v="8434-VGEQQ"/>
        <s v="8436-BJUMM"/>
        <s v="8439-LTUGF"/>
        <s v="8441-SHIPE"/>
        <s v="8443-WVPSS"/>
        <s v="8443-ZRDBZ"/>
        <s v="8444-WRIDW"/>
        <s v="8445-DNBAE"/>
        <s v="8450-JOVAH"/>
        <s v="8450-LUGUK"/>
        <s v="8450-UYIBU"/>
        <s v="8454-AATJP"/>
        <s v="8455-HIRAQ"/>
        <s v="8456-QDAVC"/>
        <s v="8457-XIGKN"/>
        <s v="8461-EFQYM"/>
        <s v="8464-EETCQ"/>
        <s v="8465-SBRXP"/>
        <s v="8466-PZBLH"/>
        <s v="8467-WYNSR"/>
        <s v="8468-EHYJA"/>
        <s v="8468-FZTOE"/>
        <s v="8469-SNFFH"/>
        <s v="8473-VUVJN"/>
        <s v="8474-UMLNT"/>
        <s v="8480-PPONV"/>
        <s v="8481-YYXWG"/>
        <s v="8485-GJCDN"/>
        <s v="8486-AYEQH"/>
        <s v="8490-BXHEO"/>
        <s v="8495-LJDFO"/>
        <s v="8495-PRWFH"/>
        <s v="8496-DMZUK"/>
        <s v="8496-EJAUI"/>
        <s v="8498-XXGWA"/>
        <s v="8499-BRXTD"/>
        <s v="8510-AWCXC"/>
        <s v="8510-BBWMU"/>
        <s v="8510-TMWYB"/>
        <s v="8512-WIWYV"/>
        <s v="8513-OLYGY"/>
        <s v="8514-VZHEB"/>
        <s v="8515-OCTJS"/>
        <s v="8519-IMDHU"/>
        <s v="8519-QJGJD"/>
        <s v="8532-UEFWH"/>
        <s v="8535-SFUTN"/>
        <s v="8540-ZQGEA"/>
        <s v="8541-QVFKM"/>
        <s v="8543-MSDMF"/>
        <s v="8544-GOQSH"/>
        <s v="8544-JNBOX"/>
        <s v="8547-NSBBO"/>
        <s v="8548-AWOFC"/>
        <s v="8550-XSXUQ"/>
        <s v="8552-OBVRU"/>
        <s v="8559-CIZFV"/>
        <s v="8559-WNQZS"/>
        <s v="8561-NMTBD"/>
        <s v="8562-GHPPI"/>
        <s v="8563-IIOXK"/>
        <s v="8563-OYMQY"/>
        <s v="8564-LDKFL"/>
        <s v="8565-CLBZW"/>
        <s v="8565-HBFNN"/>
        <s v="8565-WUXZU"/>
        <s v="8566-YPRGL"/>
        <s v="8570-KLJYJ"/>
        <s v="8571-ZCMCX"/>
        <s v="8573-CGOCC"/>
        <s v="8573-JGCZW"/>
        <s v="8577-QSOCG"/>
        <s v="8580-AECUZ"/>
        <s v="8580-QVLOC"/>
        <s v="8582-KRHPJ"/>
        <s v="8584-KMVXD"/>
        <s v="8587-XYZSF"/>
        <s v="8590-OHDIW"/>
        <s v="8590-YFFQO"/>
        <s v="8591-NXRCV"/>
        <s v="8591-TKMZH"/>
        <s v="8592-PLTMQ"/>
        <s v="8593-WHYHV"/>
        <s v="8595-SIZNC"/>
        <s v="8597-CTXVJ"/>
        <s v="8597-CWYHH"/>
        <s v="8601-QACRS"/>
        <s v="8603-IJWDN"/>
        <s v="8605-ITULD"/>
        <s v="8606-CIQUL"/>
        <s v="8606-OEGQZ"/>
        <s v="8608-OZTLB"/>
        <s v="8610-WFCJF"/>
        <s v="8610-ZIKJJ"/>
        <s v="8612-GXIDD"/>
        <s v="8614-VGMMV"/>
        <s v="8617-ENBDS"/>
        <s v="8619-IJNDK"/>
        <s v="8620-RJPZN"/>
        <s v="8621-MNIHH"/>
        <s v="8622-ZLFKO"/>
        <s v="8623-TMRBY"/>
        <s v="8623-ULFNQ"/>
        <s v="8624-GIOUT"/>
        <s v="8625-AZYZY"/>
        <s v="8626-PTQGE"/>
        <s v="8626-XHBIE"/>
        <s v="8627-EHGIP"/>
        <s v="8627-ZYGSZ"/>
        <s v="8628-MFKAX"/>
        <s v="8630-FJLIB"/>
        <s v="8630-QSGXK"/>
        <s v="8631-NBHFZ"/>
        <s v="8631-WUXGY"/>
        <s v="8631-XVRZL"/>
        <s v="8634-CILSZ"/>
        <s v="8634-MPHTR"/>
        <s v="8637-XJIVR"/>
        <s v="8639-NHQEI"/>
        <s v="8640-SDGKB"/>
        <s v="8642-GVWRF"/>
        <s v="8644-XLFBW"/>
        <s v="8644-XYTSV"/>
        <s v="8645-KOMJQ"/>
        <s v="8645-KWHJO"/>
        <s v="8646-JCOMS"/>
        <s v="8647-SDTWQ"/>
        <s v="8648-PFRMP"/>
        <s v="8650-RHRKE"/>
        <s v="8651-ENBZX"/>
        <s v="8652-YHIYU"/>
        <s v="8654-DHAOW"/>
        <s v="8659-HDIYE"/>
        <s v="8659-IOOPU"/>
        <s v="8660-BUETV"/>
        <s v="8661-BOYNW"/>
        <s v="8663-UPDGF"/>
        <s v="8665-UTDHZ"/>
        <s v="8668-KNZTI"/>
        <s v="8670-ERCJH"/>
        <s v="8670-MEFCP"/>
        <s v="8671-KKKOS"/>
        <s v="8672-OAUPW"/>
        <s v="8676-OOQEJ"/>
        <s v="8676-TRMJS"/>
        <s v="8677-HDZEE"/>
        <s v="8679-JOEVF"/>
        <s v="8679-LZBMD"/>
        <s v="8680-CGLTP"/>
        <s v="8681-ICONS"/>
        <s v="8685-WHQPW"/>
        <s v="8687-BAFGU"/>
        <s v="8690-UPCZI"/>
        <s v="8690-ZVLCL"/>
        <s v="8695-ARGXZ"/>
        <s v="8695-WDYEA"/>
        <s v="8696-JKZNU"/>
        <s v="8699-ASUFO"/>
        <s v="8701-DGLVH"/>
        <s v="8705-DWKTI"/>
        <s v="8705-WZCYL"/>
        <s v="8706-HRADD"/>
        <s v="8707-HOEDG"/>
        <s v="8707-RMEZH"/>
        <s v="8708-XPXHZ"/>
        <s v="8709-KRDVL"/>
        <s v="8710-YGLWG"/>
        <s v="8711-LOBKY"/>
        <s v="8713-IGZSO"/>
        <s v="8714-CTZJW"/>
        <s v="8714-EUHJO"/>
        <s v="8715-KKTFG"/>
        <s v="8717-VCTXJ"/>
        <s v="8718-PTMEZ"/>
        <s v="8720-RQSBJ"/>
        <s v="8722-NGNBH"/>
        <s v="8722-PRFDV"/>
        <s v="8725-JEDFD"/>
        <s v="8727-JQFHV"/>
        <s v="8727-XDPUD"/>
        <s v="8728-SKJLR"/>
        <s v="8731-WBBMB"/>
        <s v="8734-DKSTZ"/>
        <s v="8734-FNWVH"/>
        <s v="8735-DCXNF"/>
        <s v="8735-IJJEG"/>
        <s v="8735-NBLWT"/>
        <s v="8735-SDUFN"/>
        <s v="8738-JOKAR"/>
        <s v="8739-QOTTN"/>
        <s v="8739-WWKDU"/>
        <s v="8739-XNIKG"/>
        <s v="8740-CRYFY"/>
        <s v="8740-XLHDR"/>
        <s v="8741-LQOBK"/>
        <s v="8745-PVESG"/>
        <s v="8746-BFOAJ"/>
        <s v="8746-OQQRW"/>
        <s v="8747-UDCOI"/>
        <s v="8748-HFWBO"/>
        <s v="8749-CLJXC"/>
        <s v="8749-JMNKX"/>
        <s v="8749-TZYEC"/>
        <s v="8750-QWZAJ"/>
        <s v="8751-EDEKA"/>
        <s v="8752-GHJFU"/>
        <s v="8752-IMQOS"/>
        <s v="8752-STIVR"/>
        <s v="8755-IWJHN"/>
        <s v="8755-OGKNA"/>
        <s v="8756-RDDLT"/>
        <s v="8757-TFHHJ"/>
        <s v="8760-ZRHKE"/>
        <s v="8761-NSOBC"/>
        <s v="8763-KIAFH"/>
        <s v="8766-PAFNE"/>
        <s v="8769-KKTPH"/>
        <s v="8773-HHUOZ"/>
        <s v="8774-GSBUN"/>
        <s v="8775-CEBBJ"/>
        <s v="8775-ERLNB"/>
        <s v="8775-LHDJH"/>
        <s v="8777-MBMTS"/>
        <s v="8777-PVYGU"/>
        <s v="8778-LMWTJ"/>
        <s v="8779-QRDMV"/>
        <s v="8779-YIQQA"/>
        <s v="8780-IHCRN"/>
        <s v="8780-IXSTS"/>
        <s v="8780-RSYYU"/>
        <s v="8780-YRMTT"/>
        <s v="8782-LKFPK"/>
        <s v="8782-NUUOL"/>
        <s v="8784-CGILN"/>
        <s v="8785-CJSHH"/>
        <s v="8785-EPNCG"/>
        <s v="8788-DOXSU"/>
        <s v="8791-GFXLZ"/>
        <s v="8792-AOROI"/>
        <s v="8799-OXZMD"/>
        <s v="8800-JOOCF"/>
        <s v="8800-ZKRFW"/>
        <s v="8802-UNOJF"/>
        <s v="8805-JNRAZ"/>
        <s v="8806-EAGWC"/>
        <s v="8807-ARQET"/>
        <s v="8807-OPMBM"/>
        <s v="8808-ELEHO"/>
        <s v="8809-RIHDD"/>
        <s v="8809-XKHMD"/>
        <s v="8812-ZRHFP"/>
        <s v="8815-LMFLX"/>
        <s v="8816-VXNZD"/>
        <s v="8818-DOPVL"/>
        <s v="8818-XYFCQ"/>
        <s v="8819-IMISP"/>
        <s v="8819-WFGGJ"/>
        <s v="8819-ZBYNA"/>
        <s v="8821-KVZKQ"/>
        <s v="8821-XNHVZ"/>
        <s v="8822-KNBHV"/>
        <s v="8823-RLPWL"/>
        <s v="8824-RWFXJ"/>
        <s v="8835-VSDSE"/>
        <s v="8837-VVWLQ"/>
        <s v="8838-GPHZP"/>
        <s v="8840-DQLGN"/>
        <s v="8844-TONUD"/>
        <s v="8845-LWKGE"/>
        <s v="8847-GEOOQ"/>
        <s v="8849-AYPTR"/>
        <s v="8849-GYOKR"/>
        <s v="8849-PRIQJ"/>
        <s v="8851-RAGOV"/>
        <s v="8853-TZDGH"/>
        <s v="8854-CCVSQ"/>
        <s v="8857-CUPFQ"/>
        <s v="8859-AXJZP"/>
        <s v="8859-DZTGQ"/>
        <s v="8859-YSTWS"/>
        <s v="8861-HGGKB"/>
        <s v="8865-TNMNX"/>
        <s v="8868-GAGIO"/>
        <s v="8868-WOZGU"/>
        <s v="8869-LIHMK"/>
        <s v="8869-TORSS"/>
        <s v="8871-JLMHM"/>
        <s v="8873-GLDMH"/>
        <s v="8873-TMKGR"/>
        <s v="8874-EJNSR"/>
        <s v="8875-AKBYH"/>
        <s v="8878-HMWBV"/>
        <s v="8878-RYUKI"/>
        <s v="8879-XUAHX"/>
        <s v="8879-ZKJOF"/>
        <s v="8882-TLVRW"/>
        <s v="8883-ANODQ"/>
        <s v="8883-GRDWQ"/>
        <s v="8884-ADFVN"/>
        <s v="8884-FEEWR"/>
        <s v="8884-MRNSU"/>
        <s v="8885-QSQBX"/>
        <s v="8887-IPQNC"/>
        <s v="8894-JVDCV"/>
        <s v="8896-BQTTI"/>
        <s v="8896-RAZCR"/>
        <s v="8898-KASCD"/>
        <s v="8901-HJXTF"/>
        <s v="8901-UPRHR"/>
        <s v="8902-ZEOVF"/>
        <s v="8903-WMRNW"/>
        <s v="8903-XEBGX"/>
        <s v="8904-OPDCK"/>
        <s v="8905-IAZPF"/>
        <s v="8908-NMQTX"/>
        <s v="8908-SLFCJ"/>
        <s v="8909-BOLNL"/>
        <s v="8910-ICHIU"/>
        <s v="8910-LEDAG"/>
        <s v="8914-RBTSB"/>
        <s v="8915-NNTRC"/>
        <s v="8917-FAEMR"/>
        <s v="8917-SZTTJ"/>
        <s v="8919-FYFQZ"/>
        <s v="8920-NAVAY"/>
        <s v="8922-LIEGH"/>
        <s v="8922-NPKBJ"/>
        <s v="8929-KSWIH"/>
        <s v="8930-XOTDP"/>
        <s v="8931-GJJIQ"/>
        <s v="8932-CZHRQ"/>
        <s v="8937-RDTHP"/>
        <s v="8938-UMKPI"/>
        <s v="8942-DBMHZ"/>
        <s v="8943-URTMR"/>
        <s v="8944-AILEF"/>
        <s v="8945-GRKHX"/>
        <s v="8945-MUQUF"/>
        <s v="8946-BFWSG"/>
        <s v="8947-YRTDV"/>
        <s v="8949-JTMAY"/>
        <s v="8950-MTZNV"/>
        <s v="8952-WCVCD"/>
        <s v="8957-THMOA"/>
        <s v="8958-JPTRR"/>
        <s v="8961-QDZZJ"/>
        <s v="8963-JLGJT"/>
        <s v="8963-MQVYN"/>
        <s v="8966-KZXXA"/>
        <s v="8966-OIQHG"/>
        <s v="8966-SNIZF"/>
        <s v="8967-SZQAS"/>
        <s v="8969-PRHFK"/>
        <s v="8970-ANWXO"/>
        <s v="8972-HJWNV"/>
        <s v="8974-OVACP"/>
        <s v="8975-SKGRX"/>
        <s v="8976-OQHGT"/>
        <s v="8979-CAMGB"/>
        <s v="8980-WQFWL"/>
        <s v="8981-FJGLA"/>
        <s v="8982-NHAVY"/>
        <s v="8984-EYLLL"/>
        <s v="8984-HPEMB"/>
        <s v="8985-OOPOS"/>
        <s v="8988-ECPJR"/>
        <s v="8990-YOZLV"/>
        <s v="8990-ZXLSU"/>
        <s v="8992-CEUEN"/>
        <s v="8992-JQYUN"/>
        <s v="8992-OBVDG"/>
        <s v="8992-VONJD"/>
        <s v="8993-IZEUX"/>
        <s v="8993-PHFWD"/>
        <s v="8996-ZROXE"/>
        <s v="8999-BOHSE"/>
        <s v="8999-EXMNO"/>
        <s v="8999-XXGNS"/>
        <s v="8999-YPYBV"/>
        <s v="9000-PLFUZ"/>
        <s v="9003-CPATH"/>
        <s v="9013-AQORL"/>
        <s v="9018-PCIOK"/>
        <s v="9019-QVLZD"/>
        <s v="9025-AOMKI"/>
        <s v="9025-ZRPVR"/>
        <s v="9026-LHEVG"/>
        <s v="9026-RNUJS"/>
        <s v="9027-TMATR"/>
        <s v="9027-YFHQJ"/>
        <s v="9028-LIHRP"/>
        <s v="9029-FEGVJ"/>
        <s v="9030-QGZNL"/>
        <s v="9031-ZVQPT"/>
        <s v="9033-EOXWV"/>
        <s v="9036-CSKBW"/>
        <s v="9039-RBEEE"/>
        <s v="9039-ZVJDC"/>
        <s v="9040-KZVWO"/>
        <s v="9046-DQMTP"/>
        <s v="9046-JBFWA"/>
        <s v="9048-JVYVF"/>
        <s v="9050-IKDZA"/>
        <s v="9050-QLROH"/>
        <s v="9052-DHNKM"/>
        <s v="9052-VKDUW"/>
        <s v="9053-EJUNL"/>
        <s v="9053-JZFKV"/>
        <s v="9054-FOWNV"/>
        <s v="9055-MOJJJ"/>
        <s v="9057-MSWCO"/>
        <s v="9057-SIHCH"/>
        <s v="9058-CBREO"/>
        <s v="9058-HRZSV"/>
        <s v="9058-MJLZC"/>
        <s v="9060-HJJRW"/>
        <s v="9061-TIHDA"/>
        <s v="9063-ZGTUY"/>
        <s v="9065-ZCPQX"/>
        <s v="9066-QRSDU"/>
        <s v="9067-SQTNS"/>
        <s v="9067-YGSCA"/>
        <s v="9068-FHQHD"/>
        <s v="9068-VPWQQ"/>
        <s v="9069-LGEUL"/>
        <s v="9070-BCKQP"/>
        <s v="9073-ZZIAY"/>
        <s v="9074-KGVOX"/>
        <s v="9076-AXYIK"/>
        <s v="9079-LWTFD"/>
        <s v="9079-YEXQJ"/>
        <s v="9081-WWXKP"/>
        <s v="9084-OAYKL"/>
        <s v="9086-YJYXS"/>
        <s v="9087-EYCPR"/>
        <s v="9089-UOWJG"/>
        <s v="9090-SGQXL"/>
        <s v="9091-WTUUY"/>
        <s v="9092-GDZKO"/>
        <s v="9093-FPDLG"/>
        <s v="9094-AZPHK"/>
        <s v="9095-HFAFX"/>
        <s v="9097-ZUBYC"/>
        <s v="9099-FTUHS"/>
        <s v="9101-BWFSS"/>
        <s v="9101-NTIXF"/>
        <s v="9102-IAYHT"/>
        <s v="9102-OXKFY"/>
        <s v="9103-CXVOK"/>
        <s v="9103-TCIHJ"/>
        <s v="9107-UKCKY"/>
        <s v="9108-EJFJP"/>
        <s v="9108-EQPNQ"/>
        <s v="9110-HSGTV"/>
        <s v="9112-WSNPU"/>
        <s v="9114-AAFQH"/>
        <s v="9114-DPSIA"/>
        <s v="9114-VEPUF"/>
        <s v="9115-YQHGA"/>
        <s v="9117-SHLZX"/>
        <s v="9121-PHQSR"/>
        <s v="9122-UMROB"/>
        <s v="9124-LHCJQ"/>
        <s v="9127-FHJBZ"/>
        <s v="9127-QRZMH"/>
        <s v="9128-CPXKI"/>
        <s v="9129-UXERG"/>
        <s v="9133-AYJZG"/>
        <s v="9134-CEQMF"/>
        <s v="9134-WYRVP"/>
        <s v="9135-HSWOC"/>
        <s v="9135-MGVPY"/>
        <s v="9136-ALYBR"/>
        <s v="9137-NOQKA"/>
        <s v="9137-UIYPG"/>
        <s v="9138-EFSMO"/>
        <s v="9139-TWBAS"/>
        <s v="9139-WQQDY"/>
        <s v="9140-CZQZZ"/>
        <s v="9142-KZXOP"/>
        <s v="9142-XMYJH"/>
        <s v="9143-CANJF"/>
        <s v="9146-JRIOX"/>
        <s v="9150-HEPMB"/>
        <s v="9150-KPBJQ"/>
        <s v="9152-AMKAK"/>
        <s v="9153-BTBVV"/>
        <s v="9154-QDGTH"/>
        <s v="9158-VCTQB"/>
        <s v="9163-GHAYE"/>
        <s v="9167-APMXZ"/>
        <s v="9168-INPSZ"/>
        <s v="9169-BSVIN"/>
        <s v="9170-ARBTB"/>
        <s v="9170-CCKOU"/>
        <s v="9170-GYZJC"/>
        <s v="9172-ANCRX"/>
        <s v="9172-JITSM"/>
        <s v="9173-IVZVP"/>
        <s v="9174-FKWZE"/>
        <s v="9174-IHETN"/>
        <s v="9178-JHUVJ"/>
        <s v="9184-GALIL"/>
        <s v="9185-TQCVP"/>
        <s v="9189-JWSHV"/>
        <s v="9190-MFJLN"/>
        <s v="9191-MYQKX"/>
        <s v="9194-GFVOI"/>
        <s v="9199-PWQVC"/>
        <s v="9200-NLNPD"/>
        <s v="9206-GVPEQ"/>
        <s v="9207-ZPANB"/>
        <s v="9208-OLGAQ"/>
        <s v="9209-NWPGU"/>
        <s v="9210-IAHGH"/>
        <s v="9214-EKVXR"/>
        <s v="9220-CXRSC"/>
        <s v="9220-ZNKJI"/>
        <s v="9221-OTIVJ"/>
        <s v="9223-UCPVT"/>
        <s v="9224-VTYID"/>
        <s v="9225-BZLNZ"/>
        <s v="9227-LUNBG"/>
        <s v="9227-UAQFT"/>
        <s v="9227-YBAXE"/>
        <s v="9229-RQABD"/>
        <s v="9231-ZJYAM"/>
        <s v="9233-PSYHO"/>
        <s v="9236-NDUCW"/>
        <s v="9237-HQITU"/>
        <s v="9239-GZHZE"/>
        <s v="9239-ZBZZV"/>
        <s v="9242-TKFSV"/>
        <s v="9244-ZVAPM"/>
        <s v="9248-OJYKK"/>
        <s v="9249-FXSCK"/>
        <s v="9250-WYPLL"/>
        <s v="9251-AWQGT"/>
        <s v="9251-WNSOD"/>
        <s v="9253-QXKBE"/>
        <s v="9253-VIFJQ"/>
        <s v="9254-RBFON"/>
        <s v="9256-JTBNZ"/>
        <s v="9257-AZMTZ"/>
        <s v="9258-CNWAC"/>
        <s v="9259-PACGQ"/>
        <s v="9261-WDCAF"/>
        <s v="9269-CQOOL"/>
        <s v="9272-LSVYH"/>
        <s v="9274-CNFMO"/>
        <s v="9274-UARKJ"/>
        <s v="9277-JOOMO"/>
        <s v="9278-VZKCD"/>
        <s v="9279-CJEOJ"/>
        <s v="9281-CEDRU"/>
        <s v="9281-OFDMF"/>
        <s v="9281-PKKZE"/>
        <s v="9282-IZGQK"/>
        <s v="9283-LZQOH"/>
        <s v="9286-BHDQG"/>
        <s v="9286-DOJGF"/>
        <s v="9289-LBQVU"/>
        <s v="9290-SHCMB"/>
        <s v="9294-TDIPC"/>
        <s v="9297-EONCV"/>
        <s v="9297-FVVDH"/>
        <s v="9298-WGMRW"/>
        <s v="9300-AGZNL"/>
        <s v="9300-RENDD"/>
        <s v="9305-CDSKC"/>
        <s v="9306-CPCBC"/>
        <s v="9308-ANMVE"/>
        <s v="9309-BZGNT"/>
        <s v="9313-CDOGY"/>
        <s v="9313-QOLTZ"/>
        <s v="9314-IJWSQ"/>
        <s v="9314-QDMDW"/>
        <s v="9317-WZPGV"/>
        <s v="9318-NKNFC"/>
        <s v="9323-HGFWY"/>
        <s v="9327-QSDED"/>
        <s v="9330-DHBFL"/>
        <s v="9330-IJWIO"/>
        <s v="9330-VOFSZ"/>
        <s v="9332-GYWLO"/>
        <s v="9334-GWGOW"/>
        <s v="9337-SRRNI"/>
        <s v="9339-FIIJL"/>
        <s v="9342-VNIMQ"/>
        <s v="9347-AERRL"/>
        <s v="9348-ROUAI"/>
        <s v="9348-YVOMK"/>
        <s v="9350-VLHMB"/>
        <s v="9350-ZXYJC"/>
        <s v="9351-HXDMR"/>
        <s v="9351-LZYGF"/>
        <s v="9355-NPPFS"/>
        <s v="9356-AXGMP"/>
        <s v="9357-UJRUN"/>
        <s v="9359-JANWS"/>
        <s v="9359-UGBTK"/>
        <s v="9360-AHGNL"/>
        <s v="9360-OMDZZ"/>
        <s v="9361-YNQWJ"/>
        <s v="9362-MWODR"/>
        <s v="9364-YKUVW"/>
        <s v="9365-CSLBQ"/>
        <s v="9365-SRSZE"/>
        <s v="9367-OIUXP"/>
        <s v="9367-TCUYN"/>
        <s v="9367-WXLCH"/>
        <s v="9369-XFEHK"/>
        <s v="9371-BITHB"/>
        <s v="9372-TXXPS"/>
        <s v="9373-WSLOY"/>
        <s v="9374-YOLBJ"/>
        <s v="9375-MHRRS"/>
        <s v="9378-FXTIZ"/>
        <s v="9381-NDKME"/>
        <s v="9385-EHGDO"/>
        <s v="9385-NXKDA"/>
        <s v="9386-LDCZR"/>
        <s v="9388-ZEYVT"/>
        <s v="9389-ACWBI"/>
        <s v="9391-DXGGG"/>
        <s v="9391-EOYLI"/>
        <s v="9391-LMANN"/>
        <s v="9391-TTOYH"/>
        <s v="9391-YZEJW"/>
        <s v="9392-XBGTD"/>
        <s v="9396-ZSFLL"/>
        <s v="9397-TZSHA"/>
        <s v="9398-MMQTO"/>
        <s v="9399-APLBT"/>
        <s v="9402-CXWPL"/>
        <s v="9402-ORRAH"/>
        <s v="9402-ROUMJ"/>
        <s v="9405-GPBBG"/>
        <s v="9408-HRXRK"/>
        <s v="9408-SSNVZ"/>
        <s v="9411-TPQQV"/>
        <s v="9412-ARGBX"/>
        <s v="9412-GHEEC"/>
        <s v="9415-DPEWS"/>
        <s v="9415-TPKRV"/>
        <s v="9415-ZNBSX"/>
        <s v="9418-RUKPH"/>
        <s v="9419-IPPBE"/>
        <s v="9420-LOJKX"/>
        <s v="9424-CMPOG"/>
        <s v="9426-SXNHE"/>
        <s v="9430-FRQOC"/>
        <s v="9430-NKQLY"/>
        <s v="9432-RUVSL"/>
        <s v="9432-VOFYX"/>
        <s v="9435-JMLSX"/>
        <s v="9436-ZBZCT"/>
        <s v="9441-QHEVC"/>
        <s v="9442-JTWDL"/>
        <s v="9443-JUBUO"/>
        <s v="9444-JTXHZ"/>
        <s v="9445-SZLCH"/>
        <s v="9445-ZUEQE"/>
        <s v="9447-YPTBX"/>
        <s v="9448-REEVD"/>
        <s v="9450-TRJUU"/>
        <s v="9451-LPGOO"/>
        <s v="9451-WLYRI"/>
        <s v="9453-PATOS"/>
        <s v="9462-MJUAW"/>
        <s v="9465-RWMXL"/>
        <s v="9467-ROOLM"/>
        <s v="9469-WEJBT"/>
        <s v="9470-RTWDV"/>
        <s v="9470-XCCEM"/>
        <s v="9470-YFUYI"/>
        <s v="9473-CBZOP"/>
        <s v="9474-PHLYD"/>
        <s v="9475-NNDGC"/>
        <s v="9477-LGWQI"/>
        <s v="9479-HYNYL"/>
        <s v="9480-BQJEI"/>
        <s v="9481-IEBZY"/>
        <s v="9481-SFCQY"/>
        <s v="9481-WHGWY"/>
        <s v="9483-GCPWE"/>
        <s v="9488-FVZCC"/>
        <s v="9488-FYQAU"/>
        <s v="9488-HGMJH"/>
        <s v="9489-DEDVP"/>
        <s v="9489-JMTTN"/>
        <s v="9489-UTFKA"/>
        <s v="9490-DFPMD"/>
        <s v="9492-TOKRI"/>
        <s v="9494-BDNNC"/>
        <s v="9494-MRNYX"/>
        <s v="9495-REDIY"/>
        <s v="9495-SKLKD"/>
        <s v="9496-IVVRP"/>
        <s v="9497-QCMMS"/>
        <s v="9498-FIMXL"/>
        <s v="9499-XPZXM"/>
        <s v="9500-IWPXQ"/>
        <s v="9500-LTVBP"/>
        <s v="9500-WBGRP"/>
        <s v="9501-UKKNL"/>
        <s v="9503-XJUME"/>
        <s v="9504-DSHWM"/>
        <s v="9504-YAZWB"/>
        <s v="9505-SQFSW"/>
        <s v="9506-UXUSK"/>
        <s v="9507-EXLTT"/>
        <s v="9507-HSMMZ"/>
        <s v="9508-ILZDG"/>
        <s v="9509-MPYOD"/>
        <s v="9512-PHSMG"/>
        <s v="9512-UIBFX"/>
        <s v="9513-DXHDA"/>
        <s v="9514-JDSKI"/>
        <s v="9518-IMLHK"/>
        <s v="9518-RWHZL"/>
        <s v="9518-XXBXE"/>
        <s v="9522-BNTHX"/>
        <s v="9522-ZSINC"/>
        <s v="9524-EGPJC"/>
        <s v="9526-BIHHD"/>
        <s v="9526-JAWYF"/>
        <s v="9529-OFXHY"/>
        <s v="9530-EHPOH"/>
        <s v="9530-GRMJG"/>
        <s v="9531-NSBMR"/>
        <s v="9534-NSXEM"/>
        <s v="9537-JALFH"/>
        <s v="9537-VHDTA"/>
        <s v="9540-JYROE"/>
        <s v="9541-PWTWO"/>
        <s v="9541-ZPSEA"/>
        <s v="9544-PYPSJ"/>
        <s v="9546-CQJSU"/>
        <s v="9546-KDTRB"/>
        <s v="9547-ITEFG"/>
        <s v="9548-LERKT"/>
        <s v="9548-LIGTA"/>
        <s v="9548-ZMVTX"/>
        <s v="9552-TGUZV"/>
        <s v="9553-DLCLU"/>
        <s v="9554-DFKIC"/>
        <s v="9555-SAHUZ"/>
        <s v="9558-IHEZX"/>
        <s v="9560-ARGQJ"/>
        <s v="9560-BBZXK"/>
        <s v="9564-KCLHR"/>
        <s v="9565-AXSMR"/>
        <s v="9565-DJPIB"/>
        <s v="9565-FLVCG"/>
        <s v="9565-JSNFM"/>
        <s v="9570-KYEUA"/>
        <s v="9571-EDEBV"/>
        <s v="9572-MTILT"/>
        <s v="9572-WUKSB"/>
        <s v="9574-BOSMD"/>
        <s v="9574-RKJIF"/>
        <s v="9575-IWCAZ"/>
        <s v="9576-ANLXO"/>
        <s v="9576-SYUHJ"/>
        <s v="9577-WJVCQ"/>
        <s v="9578-FOMUK"/>
        <s v="9578-VRMNM"/>
        <s v="9581-GVBXT"/>
        <s v="9584-EXCDZ"/>
        <s v="9585-KKMFD"/>
        <s v="9586-JGQKH"/>
        <s v="9588-OZDMQ"/>
        <s v="9588-YRFHY"/>
        <s v="9589-ABEPT"/>
        <s v="9591-YVTEB"/>
        <s v="9592-ERDKV"/>
        <s v="9593-CVZKR"/>
        <s v="9600-NAXZN"/>
        <s v="9600-UDOPK"/>
        <s v="9601-BRXPO"/>
        <s v="9602-WCXPI"/>
        <s v="9603-OAIHC"/>
        <s v="9605-WGJVW"/>
        <s v="9606-PBKBQ"/>
        <s v="9609-BENEA"/>
        <s v="9610-WCESF"/>
        <s v="9611-CTWIH"/>
        <s v="9614-RMGHA"/>
        <s v="9617-INGJY"/>
        <s v="9617-UDPEU"/>
        <s v="9618-LFJRU"/>
        <s v="9619-GSATL"/>
        <s v="9620-ENEJV"/>
        <s v="9620-QJREV"/>
        <s v="9621-OUPYD"/>
        <s v="9624-EGDEQ"/>
        <s v="9625-QNLUX"/>
        <s v="9625-QSTYE"/>
        <s v="9625-RZFUK"/>
        <s v="9626-VFRGG"/>
        <s v="9626-WEQRM"/>
        <s v="9629-NHXFW"/>
        <s v="9631-RXVJM"/>
        <s v="9631-XEYKE"/>
        <s v="9633-DENPU"/>
        <s v="9633-XQABV"/>
        <s v="9637-CDTKZ"/>
        <s v="9637-EIHEQ"/>
        <s v="9638-JIQYA"/>
        <s v="9639-BUJXT"/>
        <s v="9640-ZSLDC"/>
        <s v="9643-AVVWI"/>
        <s v="9643-YBLUR"/>
        <s v="9644-KVCNC"/>
        <s v="9644-UMGQA"/>
        <s v="9646-NMHXE"/>
        <s v="9647-ERGBE"/>
        <s v="9648-BCHKM"/>
        <s v="9650-VBUOG"/>
        <s v="9651-GTSAQ"/>
        <s v="9658-WYUFB"/>
        <s v="9659-QEQSY"/>
        <s v="9659-ZTWSM"/>
        <s v="9661-ACXBS"/>
        <s v="9661-JALZV"/>
        <s v="9661-MHUMO"/>
        <s v="9667-EQRXU"/>
        <s v="9667-TKTVZ"/>
        <s v="9668-PUGNU"/>
        <s v="9670-BPNXF"/>
        <s v="9674-EHPPG"/>
        <s v="9675-ICXCT"/>
        <s v="9677-AVKED"/>
        <s v="9680-NIAUV"/>
        <s v="9681-KYGYB"/>
        <s v="9681-OXGVC"/>
        <s v="9685-WKZGT"/>
        <s v="9688-YGXVR"/>
        <s v="9689-PTNPG"/>
        <s v="9691-HKOVS"/>
        <s v="9692-TUSXH"/>
        <s v="9693-XMUOB"/>
        <s v="9695-IDRZR"/>
        <s v="9696-RMYBA"/>
        <s v="9699-UBQFS"/>
        <s v="9700-ISPUP"/>
        <s v="9700-ZCLOT"/>
        <s v="9701-CDXHR"/>
        <s v="9702-AIUJO"/>
        <s v="9705-IOVQQ"/>
        <s v="9705-ZJBCG"/>
        <s v="9708-HPXWZ"/>
        <s v="9708-KFDBY"/>
        <s v="9710-NJERN"/>
        <s v="9710-ZUSHQ"/>
        <s v="9711-FJTBX"/>
        <s v="9714-EDSUC"/>
        <s v="9715-SBVSU"/>
        <s v="9715-WZCLW"/>
        <s v="9717-IOAAF"/>
        <s v="9717-QEBGU"/>
        <s v="9720-JJJOR"/>
        <s v="9722-UJOJR"/>
        <s v="9725-SCPZG"/>
        <s v="9728-FTTVZ"/>
        <s v="9730-DRTMJ"/>
        <s v="9732-EQMWY"/>
        <s v="9732-KPKBW"/>
        <s v="9732-OUYRN"/>
        <s v="9734-UYXQI"/>
        <s v="9734-YWGEX"/>
        <s v="9738-QLWTP"/>
        <s v="9739-JLPQJ"/>
        <s v="9741-YLNTD"/>
        <s v="9742-XOKTS"/>
        <s v="9743-DQKQW"/>
        <s v="9746-MDMBK"/>
        <s v="9746-UGFAC"/>
        <s v="9746-YKGXB"/>
        <s v="9747-DDZOS"/>
        <s v="9750-BOOHV"/>
        <s v="9752-ZNQUT"/>
        <s v="9753-OYLBX"/>
        <s v="9754-CLVZW"/>
        <s v="9755-JHNMN"/>
        <s v="9758-MFWGD"/>
        <s v="9761-XUJWD"/>
        <s v="9762-YAQAA"/>
        <s v="9763-GRSKD"/>
        <s v="9763-PDTKK"/>
        <s v="9764-REAFF"/>
        <s v="9766-HGEDE"/>
        <s v="9767-FFLEM"/>
        <s v="9769-TSBZE"/>
        <s v="9770-KXGQU"/>
        <s v="9770-LXDBK"/>
        <s v="9773-PEQBZ"/>
        <s v="9774-NRNAU"/>
        <s v="9776-CLUJA"/>
        <s v="9776-OJUZI"/>
        <s v="9777-IQHWP"/>
        <s v="9777-WJJPR"/>
        <s v="9778-OGKQZ"/>
        <s v="9779-DPNEJ"/>
        <s v="9780-FKVVF"/>
        <s v="9782-LGXMC"/>
        <s v="9786-IJYDL"/>
        <s v="9786-YWNHU"/>
        <s v="9787-XVQIU"/>
        <s v="9788-HNGUT"/>
        <s v="9788-YTFGE"/>
        <s v="9793-WECQC"/>
        <s v="9795-NREXC"/>
        <s v="9795-SHUHB"/>
        <s v="9795-VOWON"/>
        <s v="9796-BPKIW"/>
        <s v="9796-MVYXX"/>
        <s v="9798-DRYDS"/>
        <s v="9798-OPFEM"/>
        <s v="9799-CAYJJ"/>
        <s v="9800-ONTFE"/>
        <s v="9800-OUIGR"/>
        <s v="9801-GDWGV"/>
        <s v="9801-NOSHQ"/>
        <s v="9802-CAQUT"/>
        <s v="9803-FTJCG"/>
        <s v="9804-ICWBG"/>
        <s v="9805-FILKB"/>
        <s v="9809-IMGCQ"/>
        <s v="9812-GHVRI"/>
        <s v="9814-AOUDH"/>
        <s v="9817-APLHW"/>
        <s v="9818-XQCUV"/>
        <s v="9819-FBNSV"/>
        <s v="9820-RMCQV"/>
        <s v="9821-BESNZ"/>
        <s v="9821-POOTN"/>
        <s v="9822-BIIGN"/>
        <s v="9822-OAOVB"/>
        <s v="9822-WMWVG"/>
        <s v="9823-EALYC"/>
        <s v="9824-BEMCV"/>
        <s v="9824-QCJPK"/>
        <s v="9825-YCXWZ"/>
        <s v="9828-AOQLM"/>
        <s v="9828-QHFBK"/>
        <s v="9830-ECLEN"/>
        <s v="9831-BPFRI"/>
        <s v="9833-TGFHX"/>
        <s v="9835-ZIITK"/>
        <s v="9837-BMCLM"/>
        <s v="9837-FWLCH"/>
        <s v="9838-BFCQT"/>
        <s v="9839-ETQOE"/>
        <s v="9840-DVNDC"/>
        <s v="9840-EFJQB"/>
        <s v="9842-EFSYY"/>
        <s v="9844-FELAJ"/>
        <s v="9845-PEEKO"/>
        <s v="9845-QOMAD"/>
        <s v="9846-GKXAS"/>
        <s v="9847-HNVGP"/>
        <s v="9848-JQJTX"/>
        <s v="9850-OWRHQ"/>
        <s v="9851-KIELU"/>
        <s v="9851-QXEEQ"/>
        <s v="9853-JFZDU"/>
        <s v="9860-LISIZ"/>
        <s v="9861-PDSZP"/>
        <s v="9862-KJTYK"/>
        <s v="9863-JZAIC"/>
        <s v="9866-OCCKE"/>
        <s v="9866-QEVEE"/>
        <s v="9867-JCZSP"/>
        <s v="9867-NNXLC"/>
        <s v="9867-XOBQA"/>
        <s v="9871-ELEYA"/>
        <s v="9873-MNDKV"/>
        <s v="9874-QLCLH"/>
        <s v="9878-TNQGW"/>
        <s v="9880-TDQAC"/>
        <s v="9881-VCZEP"/>
        <s v="9885-AIBVB"/>
        <s v="9885-CSMWE"/>
        <s v="9885-MFVSU"/>
        <s v="9888-ZCUMM"/>
        <s v="9889-TMAHG"/>
        <s v="9891-NQDBD"/>
        <s v="9894-EZEWG"/>
        <s v="9894-QMIMJ"/>
        <s v="9895-VFOXH"/>
        <s v="9896-UYMIE"/>
        <s v="9897-KXHCM"/>
        <s v="9898-KZQDZ"/>
        <s v="9903-LYSAB"/>
        <s v="9904-EHEVJ"/>
        <s v="9906-NHHVC"/>
        <s v="9907-SWKKF"/>
        <s v="9909-DFRJA"/>
        <s v="9909-IDLEK"/>
        <s v="9912-GVSEQ"/>
        <s v="9912-OMZDS"/>
        <s v="9916-AYHTC"/>
        <s v="9917-KWRBE"/>
        <s v="9919-FZDED"/>
        <s v="9919-KNPOO"/>
        <s v="9919-YLNNG"/>
        <s v="9921-EZKBY"/>
        <s v="9921-QFQUL"/>
        <s v="9921-ZVRHG"/>
        <s v="9924-JPRMC"/>
        <s v="9926-PJHDQ"/>
        <s v="9927-DSWDF"/>
        <s v="9928-BZVLZ"/>
        <s v="9929-PLVPA"/>
        <s v="9931-DCEZH"/>
        <s v="9931-KGHOA"/>
        <s v="9932-WBWIK"/>
        <s v="9933-QRGTX"/>
        <s v="9938-EKRGF"/>
        <s v="9938-PRCVK"/>
        <s v="9938-TKDGL"/>
        <s v="9938-ZREHM"/>
        <s v="9940-HPQPG"/>
        <s v="9940-RHLFB"/>
        <s v="9943-VSZUV"/>
        <s v="9944-AEXBM"/>
        <s v="9944-HKVVB"/>
        <s v="9945-PSVIP"/>
        <s v="9947-OTFQU"/>
        <s v="9948-YPTDG"/>
        <s v="9950-MTGYX"/>
        <s v="9953-ZMKSM"/>
        <s v="9955-QOPOY"/>
        <s v="9957-YODKZ"/>
        <s v="9958-MEKUC"/>
        <s v="9959-WOFKT"/>
        <s v="9961-JBNMK"/>
        <s v="9962-BFPDU"/>
        <s v="9964-WBQDJ"/>
        <s v="9965-YOKZB"/>
        <s v="9967-ATRFS"/>
        <s v="9968-FFVVH"/>
        <s v="9970-QBCDA"/>
        <s v="9971-ZWPBF"/>
        <s v="9972-EWRJS"/>
        <s v="9972-NKTFD"/>
        <s v="9972-VAFJJ"/>
        <s v="9974-JFBHQ"/>
        <s v="9975-GPKZU"/>
        <s v="9975-SKRNR"/>
        <s v="9978-HYCIN"/>
        <s v="9979-RGMZT"/>
        <s v="9985-MWVIX"/>
        <s v="9986-BONCE"/>
        <s v="9987-LUTYD"/>
        <s v="9992-RRAMN"/>
        <s v="9992-UJOEL"/>
        <s v="9993-LHIEB"/>
        <s v="9995-HOTOH"/>
      </sharedItems>
    </cacheField>
    <cacheField name="gender" numFmtId="0">
      <sharedItems count="2">
        <s v="Female"/>
        <s v="Male"/>
      </sharedItems>
    </cacheField>
    <cacheField name="SeniorCitizen" numFmtId="0">
      <sharedItems count="2">
        <s v="No"/>
        <s v="Yes"/>
      </sharedItems>
    </cacheField>
    <cacheField name="Partner" numFmtId="0">
      <sharedItems count="2">
        <s v="No"/>
        <s v="Yes"/>
      </sharedItems>
    </cacheField>
    <cacheField name="Dependents" numFmtId="0">
      <sharedItems count="2">
        <s v="No"/>
        <s v="Yes"/>
      </sharedItems>
    </cacheField>
    <cacheField name="tenure" numFmtId="0">
      <sharedItems containsSemiMixedTypes="0" containsString="0" containsNumber="1" containsInteger="1" minValue="0" maxValue="72" count="7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</sharedItems>
    </cacheField>
    <cacheField name="PhoneService" numFmtId="0">
      <sharedItems count="2">
        <s v="No"/>
        <s v="Yes"/>
      </sharedItems>
    </cacheField>
    <cacheField name="MultipleLines" numFmtId="0">
      <sharedItems count="3">
        <s v="No"/>
        <s v="No phone service"/>
        <s v="Yes"/>
      </sharedItems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 count="3">
        <s v="No"/>
        <s v="No internet service"/>
        <s v="Yes"/>
      </sharedItems>
    </cacheField>
    <cacheField name="OnlineBackup" numFmtId="0">
      <sharedItems count="3">
        <s v="No"/>
        <s v="No internet service"/>
        <s v="Yes"/>
      </sharedItems>
    </cacheField>
    <cacheField name="DeviceProtection" numFmtId="0">
      <sharedItems count="3">
        <s v="No"/>
        <s v="No internet service"/>
        <s v="Yes"/>
      </sharedItems>
    </cacheField>
    <cacheField name="TechSupport" numFmtId="0">
      <sharedItems count="3">
        <s v="No"/>
        <s v="No internet service"/>
        <s v="Yes"/>
      </sharedItems>
    </cacheField>
    <cacheField name="StreamingTV" numFmtId="0">
      <sharedItems count="3">
        <s v="No"/>
        <s v="No internet service"/>
        <s v="Yes"/>
      </sharedItems>
    </cacheField>
    <cacheField name="StreamingMovies" numFmtId="0">
      <sharedItems count="3">
        <s v="No"/>
        <s v="No internet service"/>
        <s v="Yes"/>
      </sharedItems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No"/>
        <s v="Yes"/>
      </sharedItems>
    </cacheField>
    <cacheField name="PaymentMethod" numFmtId="0">
      <sharedItems count="4">
        <s v="Bank transfer (automatic)"/>
        <s v="Credit card (automatic)"/>
        <s v="Electronic check"/>
        <s v="Mailed check"/>
      </sharedItems>
    </cacheField>
    <cacheField name="MonthlyCharges" numFmtId="0">
      <sharedItems containsSemiMixedTypes="0" containsString="0" containsNumber="1" minValue="18.25" maxValue="118.75" count="1585">
        <n v="18.25"/>
        <n v="18.4"/>
        <n v="18.55"/>
        <n v="18.7"/>
        <n v="18.75"/>
        <n v="18.8"/>
        <n v="18.85"/>
        <n v="18.9"/>
        <n v="18.95"/>
        <n v="19"/>
        <n v="19.05"/>
        <n v="19.1"/>
        <n v="19.15"/>
        <n v="19.2"/>
        <n v="19.25"/>
        <n v="19.3"/>
        <n v="19.35"/>
        <n v="19.4"/>
        <n v="19.45"/>
        <n v="19.5"/>
        <n v="19.55"/>
        <n v="19.6"/>
        <n v="19.65"/>
        <n v="19.7"/>
        <n v="19.75"/>
        <n v="19.8"/>
        <n v="19.85"/>
        <n v="19.9"/>
        <n v="19.95"/>
        <n v="20"/>
        <n v="20.05"/>
        <n v="20.1"/>
        <n v="20.15"/>
        <n v="20.2"/>
        <n v="20.25"/>
        <n v="20.3"/>
        <n v="20.35"/>
        <n v="20.4"/>
        <n v="20.45"/>
        <n v="20.5"/>
        <n v="20.55"/>
        <n v="20.6"/>
        <n v="20.65"/>
        <n v="20.7"/>
        <n v="20.75"/>
        <n v="20.8"/>
        <n v="20.85"/>
        <n v="20.9"/>
        <n v="20.95"/>
        <n v="21"/>
        <n v="21.05"/>
        <n v="21.1"/>
        <n v="21.15"/>
        <n v="21.2"/>
        <n v="21.25"/>
        <n v="21.3"/>
        <n v="21.45"/>
        <n v="22.95"/>
        <n v="23.05"/>
        <n v="23.15"/>
        <n v="23.3"/>
        <n v="23.4"/>
        <n v="23.45"/>
        <n v="23.5"/>
        <n v="23.55"/>
        <n v="23.6"/>
        <n v="23.65"/>
        <n v="23.75"/>
        <n v="23.8"/>
        <n v="23.85"/>
        <n v="23.9"/>
        <n v="23.95"/>
        <n v="24"/>
        <n v="24.05"/>
        <n v="24.1"/>
        <n v="24.15"/>
        <n v="24.2"/>
        <n v="24.25"/>
        <n v="24.3"/>
        <n v="24.35"/>
        <n v="24.4"/>
        <n v="24.45"/>
        <n v="24.5"/>
        <n v="24.55"/>
        <n v="24.6"/>
        <n v="24.65"/>
        <n v="24.7"/>
        <n v="24.75"/>
        <n v="24.8"/>
        <n v="24.85"/>
        <n v="24.9"/>
        <n v="24.95"/>
        <n v="25"/>
        <n v="25.05"/>
        <n v="25.1"/>
        <n v="25.15"/>
        <n v="25.2"/>
        <n v="25.25"/>
        <n v="25.3"/>
        <n v="25.35"/>
        <n v="25.4"/>
        <n v="25.45"/>
        <n v="25.5"/>
        <n v="25.55"/>
        <n v="25.6"/>
        <n v="25.65"/>
        <n v="25.7"/>
        <n v="25.75"/>
        <n v="25.8"/>
        <n v="25.85"/>
        <n v="25.9"/>
        <n v="25.95"/>
        <n v="26"/>
        <n v="26.05"/>
        <n v="26.1"/>
        <n v="26.2"/>
        <n v="26.25"/>
        <n v="26.3"/>
        <n v="26.35"/>
        <n v="26.4"/>
        <n v="26.45"/>
        <n v="26.5"/>
        <n v="26.8"/>
        <n v="26.9"/>
        <n v="28.45"/>
        <n v="28.5"/>
        <n v="28.6"/>
        <n v="29.05"/>
        <n v="29.1"/>
        <n v="29.15"/>
        <n v="29.2"/>
        <n v="29.25"/>
        <n v="29.3"/>
        <n v="29.35"/>
        <n v="29.4"/>
        <n v="29.45"/>
        <n v="29.5"/>
        <n v="29.6"/>
        <n v="29.65"/>
        <n v="29.7"/>
        <n v="29.75"/>
        <n v="29.8"/>
        <n v="29.85"/>
        <n v="29.9"/>
        <n v="29.95"/>
        <n v="30.05"/>
        <n v="30.1"/>
        <n v="30.15"/>
        <n v="30.2"/>
        <n v="30.25"/>
        <n v="30.3"/>
        <n v="30.35"/>
        <n v="30.4"/>
        <n v="30.45"/>
        <n v="30.5"/>
        <n v="30.55"/>
        <n v="30.6"/>
        <n v="30.75"/>
        <n v="30.85"/>
        <n v="30.9"/>
        <n v="31"/>
        <n v="31.05"/>
        <n v="31.1"/>
        <n v="31.2"/>
        <n v="31.35"/>
        <n v="31.65"/>
        <n v="33.15"/>
        <n v="33.45"/>
        <n v="33.5"/>
        <n v="33.55"/>
        <n v="33.6"/>
        <n v="33.65"/>
        <n v="33.7"/>
        <n v="33.75"/>
        <n v="33.9"/>
        <n v="34"/>
        <n v="34.05"/>
        <n v="34.2"/>
        <n v="34.25"/>
        <n v="34.3"/>
        <n v="34.4"/>
        <n v="34.5"/>
        <n v="34.55"/>
        <n v="34.6"/>
        <n v="34.65"/>
        <n v="34.7"/>
        <n v="34.8"/>
        <n v="34.85"/>
        <n v="34.95"/>
        <n v="35"/>
        <n v="35.05"/>
        <n v="35.1"/>
        <n v="35.15"/>
        <n v="35.2"/>
        <n v="35.25"/>
        <n v="35.3"/>
        <n v="35.35"/>
        <n v="35.4"/>
        <n v="35.45"/>
        <n v="35.5"/>
        <n v="35.55"/>
        <n v="35.6"/>
        <n v="35.65"/>
        <n v="35.7"/>
        <n v="35.75"/>
        <n v="35.8"/>
        <n v="35.9"/>
        <n v="36"/>
        <n v="36.05"/>
        <n v="36.1"/>
        <n v="36.15"/>
        <n v="36.25"/>
        <n v="36.45"/>
        <n v="36.5"/>
        <n v="36.65"/>
        <n v="36.85"/>
        <n v="37.7"/>
        <n v="38.1"/>
        <n v="38.25"/>
        <n v="38.5"/>
        <n v="38.55"/>
        <n v="38.6"/>
        <n v="38.8"/>
        <n v="38.85"/>
        <n v="38.9"/>
        <n v="39"/>
        <n v="39.05"/>
        <n v="39.1"/>
        <n v="39.15"/>
        <n v="39.2"/>
        <n v="39.3"/>
        <n v="39.35"/>
        <n v="39.4"/>
        <n v="39.45"/>
        <n v="39.5"/>
        <n v="39.55"/>
        <n v="39.6"/>
        <n v="39.65"/>
        <n v="39.7"/>
        <n v="39.85"/>
        <n v="39.9"/>
        <n v="39.95"/>
        <n v="40"/>
        <n v="40.05"/>
        <n v="40.1"/>
        <n v="40.15"/>
        <n v="40.2"/>
        <n v="40.25"/>
        <n v="40.3"/>
        <n v="40.35"/>
        <n v="40.4"/>
        <n v="40.45"/>
        <n v="40.55"/>
        <n v="40.6"/>
        <n v="40.65"/>
        <n v="40.7"/>
        <n v="40.75"/>
        <n v="40.9"/>
        <n v="41.05"/>
        <n v="41.1"/>
        <n v="41.15"/>
        <n v="41.35"/>
        <n v="41.6"/>
        <n v="41.9"/>
        <n v="41.95"/>
        <n v="42.1"/>
        <n v="42.3"/>
        <n v="42.35"/>
        <n v="42.4"/>
        <n v="42.6"/>
        <n v="42.9"/>
        <n v="43.05"/>
        <n v="43.25"/>
        <n v="43.3"/>
        <n v="43.35"/>
        <n v="43.45"/>
        <n v="43.55"/>
        <n v="43.6"/>
        <n v="43.65"/>
        <n v="43.7"/>
        <n v="43.75"/>
        <n v="43.8"/>
        <n v="43.85"/>
        <n v="43.9"/>
        <n v="43.95"/>
        <n v="44"/>
        <n v="44.05"/>
        <n v="44.1"/>
        <n v="44.15"/>
        <n v="44.2"/>
        <n v="44.25"/>
        <n v="44.3"/>
        <n v="44.35"/>
        <n v="44.4"/>
        <n v="44.45"/>
        <n v="44.5"/>
        <n v="44.55"/>
        <n v="44.6"/>
        <n v="44.65"/>
        <n v="44.7"/>
        <n v="44.75"/>
        <n v="44.8"/>
        <n v="44.85"/>
        <n v="44.9"/>
        <n v="44.95"/>
        <n v="45"/>
        <n v="45.05"/>
        <n v="45.1"/>
        <n v="45.15"/>
        <n v="45.2"/>
        <n v="45.25"/>
        <n v="45.3"/>
        <n v="45.35"/>
        <n v="45.4"/>
        <n v="45.45"/>
        <n v="45.5"/>
        <n v="45.55"/>
        <n v="45.6"/>
        <n v="45.65"/>
        <n v="45.7"/>
        <n v="45.75"/>
        <n v="45.8"/>
        <n v="45.85"/>
        <n v="45.9"/>
        <n v="45.95"/>
        <n v="46"/>
        <n v="46.05"/>
        <n v="46.1"/>
        <n v="46.2"/>
        <n v="46.25"/>
        <n v="46.3"/>
        <n v="46.35"/>
        <n v="46.4"/>
        <n v="46.6"/>
        <n v="47.05"/>
        <n v="47.15"/>
        <n v="47.4"/>
        <n v="47.6"/>
        <n v="47.8"/>
        <n v="47.85"/>
        <n v="47.95"/>
        <n v="48.15"/>
        <n v="48.2"/>
        <n v="48.25"/>
        <n v="48.35"/>
        <n v="48.4"/>
        <n v="48.45"/>
        <n v="48.55"/>
        <n v="48.6"/>
        <n v="48.65"/>
        <n v="48.7"/>
        <n v="48.75"/>
        <n v="48.8"/>
        <n v="48.85"/>
        <n v="48.9"/>
        <n v="48.95"/>
        <n v="49"/>
        <n v="49.05"/>
        <n v="49.1"/>
        <n v="49.15"/>
        <n v="49.2"/>
        <n v="49.25"/>
        <n v="49.3"/>
        <n v="49.35"/>
        <n v="49.4"/>
        <n v="49.45"/>
        <n v="49.5"/>
        <n v="49.55"/>
        <n v="49.6"/>
        <n v="49.65"/>
        <n v="49.7"/>
        <n v="49.75"/>
        <n v="49.8"/>
        <n v="49.85"/>
        <n v="49.9"/>
        <n v="49.95"/>
        <n v="50"/>
        <n v="50.05"/>
        <n v="50.1"/>
        <n v="50.15"/>
        <n v="50.2"/>
        <n v="50.25"/>
        <n v="50.3"/>
        <n v="50.35"/>
        <n v="50.4"/>
        <n v="50.45"/>
        <n v="50.5"/>
        <n v="50.55"/>
        <n v="50.6"/>
        <n v="50.65"/>
        <n v="50.7"/>
        <n v="50.75"/>
        <n v="50.8"/>
        <n v="50.85"/>
        <n v="50.9"/>
        <n v="50.95"/>
        <n v="51"/>
        <n v="51.05"/>
        <n v="51.1"/>
        <n v="51.15"/>
        <n v="51.2"/>
        <n v="51.25"/>
        <n v="51.3"/>
        <n v="51.35"/>
        <n v="51.4"/>
        <n v="51.45"/>
        <n v="51.5"/>
        <n v="51.55"/>
        <n v="51.6"/>
        <n v="51.65"/>
        <n v="51.7"/>
        <n v="51.75"/>
        <n v="51.8"/>
        <n v="52"/>
        <n v="52.1"/>
        <n v="52.15"/>
        <n v="52.2"/>
        <n v="52.3"/>
        <n v="52.5"/>
        <n v="52.55"/>
        <n v="52.7"/>
        <n v="52.85"/>
        <n v="53"/>
        <n v="53.1"/>
        <n v="53.15"/>
        <n v="53.3"/>
        <n v="53.35"/>
        <n v="53.4"/>
        <n v="53.45"/>
        <n v="53.5"/>
        <n v="53.55"/>
        <n v="53.6"/>
        <n v="53.65"/>
        <n v="53.7"/>
        <n v="53.75"/>
        <n v="53.8"/>
        <n v="53.85"/>
        <n v="53.9"/>
        <n v="53.95"/>
        <n v="54"/>
        <n v="54.05"/>
        <n v="54.1"/>
        <n v="54.15"/>
        <n v="54.2"/>
        <n v="54.25"/>
        <n v="54.3"/>
        <n v="54.35"/>
        <n v="54.4"/>
        <n v="54.45"/>
        <n v="54.5"/>
        <n v="54.55"/>
        <n v="54.6"/>
        <n v="54.65"/>
        <n v="54.7"/>
        <n v="54.75"/>
        <n v="54.8"/>
        <n v="54.85"/>
        <n v="54.9"/>
        <n v="54.95"/>
        <n v="55"/>
        <n v="55.05"/>
        <n v="55.1"/>
        <n v="55.15"/>
        <n v="55.2"/>
        <n v="55.25"/>
        <n v="55.3"/>
        <n v="55.35"/>
        <n v="55.4"/>
        <n v="55.45"/>
        <n v="55.5"/>
        <n v="55.55"/>
        <n v="55.6"/>
        <n v="55.65"/>
        <n v="55.7"/>
        <n v="55.75"/>
        <n v="55.8"/>
        <n v="55.85"/>
        <n v="55.9"/>
        <n v="55.95"/>
        <n v="56"/>
        <n v="56.05"/>
        <n v="56.1"/>
        <n v="56.15"/>
        <n v="56.2"/>
        <n v="56.25"/>
        <n v="56.3"/>
        <n v="56.35"/>
        <n v="56.4"/>
        <n v="56.45"/>
        <n v="56.5"/>
        <n v="56.55"/>
        <n v="56.6"/>
        <n v="56.65"/>
        <n v="56.7"/>
        <n v="56.75"/>
        <n v="56.8"/>
        <n v="56.85"/>
        <n v="56.9"/>
        <n v="56.95"/>
        <n v="57.15"/>
        <n v="57.2"/>
        <n v="57.45"/>
        <n v="57.5"/>
        <n v="57.55"/>
        <n v="57.6"/>
        <n v="57.65"/>
        <n v="57.75"/>
        <n v="57.8"/>
        <n v="57.95"/>
        <n v="58"/>
        <n v="58.2"/>
        <n v="58.25"/>
        <n v="58.35"/>
        <n v="58.4"/>
        <n v="58.45"/>
        <n v="58.5"/>
        <n v="58.55"/>
        <n v="58.6"/>
        <n v="58.65"/>
        <n v="58.7"/>
        <n v="58.75"/>
        <n v="58.85"/>
        <n v="58.9"/>
        <n v="58.95"/>
        <n v="59"/>
        <n v="59.05"/>
        <n v="59.1"/>
        <n v="59.15"/>
        <n v="59.2"/>
        <n v="59.25"/>
        <n v="59.3"/>
        <n v="59.4"/>
        <n v="59.45"/>
        <n v="59.5"/>
        <n v="59.55"/>
        <n v="59.6"/>
        <n v="59.65"/>
        <n v="59.7"/>
        <n v="59.75"/>
        <n v="59.8"/>
        <n v="59.85"/>
        <n v="59.9"/>
        <n v="59.95"/>
        <n v="60"/>
        <n v="60.05"/>
        <n v="60.1"/>
        <n v="60.15"/>
        <n v="60.2"/>
        <n v="60.25"/>
        <n v="60.3"/>
        <n v="60.35"/>
        <n v="60.4"/>
        <n v="60.45"/>
        <n v="60.5"/>
        <n v="60.55"/>
        <n v="60.6"/>
        <n v="60.65"/>
        <n v="60.7"/>
        <n v="60.75"/>
        <n v="60.8"/>
        <n v="60.85"/>
        <n v="60.9"/>
        <n v="60.95"/>
        <n v="61"/>
        <n v="61.05"/>
        <n v="61.1"/>
        <n v="61.15"/>
        <n v="61.2"/>
        <n v="61.25"/>
        <n v="61.3"/>
        <n v="61.35"/>
        <n v="61.4"/>
        <n v="61.45"/>
        <n v="61.5"/>
        <n v="61.55"/>
        <n v="61.6"/>
        <n v="61.65"/>
        <n v="61.75"/>
        <n v="61.8"/>
        <n v="61.9"/>
        <n v="61.95"/>
        <n v="62.05"/>
        <n v="62.1"/>
        <n v="62.15"/>
        <n v="62.25"/>
        <n v="62.3"/>
        <n v="62.45"/>
        <n v="62.5"/>
        <n v="62.55"/>
        <n v="62.65"/>
        <n v="62.7"/>
        <n v="62.8"/>
        <n v="62.85"/>
        <n v="63.05"/>
        <n v="63.1"/>
        <n v="63.15"/>
        <n v="63.25"/>
        <n v="63.3"/>
        <n v="63.35"/>
        <n v="63.4"/>
        <n v="63.55"/>
        <n v="63.6"/>
        <n v="63.7"/>
        <n v="63.75"/>
        <n v="63.8"/>
        <n v="63.85"/>
        <n v="63.9"/>
        <n v="63.95"/>
        <n v="64"/>
        <n v="64.05"/>
        <n v="64.1"/>
        <n v="64.15"/>
        <n v="64.2"/>
        <n v="64.25"/>
        <n v="64.3"/>
        <n v="64.35"/>
        <n v="64.4"/>
        <n v="64.45"/>
        <n v="64.5"/>
        <n v="64.55"/>
        <n v="64.6"/>
        <n v="64.65"/>
        <n v="64.7"/>
        <n v="64.75"/>
        <n v="64.8"/>
        <n v="64.85"/>
        <n v="64.9"/>
        <n v="64.95"/>
        <n v="65"/>
        <n v="65.05"/>
        <n v="65.1"/>
        <n v="65.15"/>
        <n v="65.2"/>
        <n v="65.25"/>
        <n v="65.3"/>
        <n v="65.35"/>
        <n v="65.4"/>
        <n v="65.45"/>
        <n v="65.5"/>
        <n v="65.55"/>
        <n v="65.6"/>
        <n v="65.65"/>
        <n v="65.7"/>
        <n v="65.75"/>
        <n v="65.8"/>
        <n v="65.85"/>
        <n v="65.9"/>
        <n v="66"/>
        <n v="66.05"/>
        <n v="66.1"/>
        <n v="66.15"/>
        <n v="66.2"/>
        <n v="66.25"/>
        <n v="66.3"/>
        <n v="66.35"/>
        <n v="66.4"/>
        <n v="66.5"/>
        <n v="66.6"/>
        <n v="66.65"/>
        <n v="66.7"/>
        <n v="66.75"/>
        <n v="66.8"/>
        <n v="66.85"/>
        <n v="66.9"/>
        <n v="67.05"/>
        <n v="67.2"/>
        <n v="67.25"/>
        <n v="67.4"/>
        <n v="67.45"/>
        <n v="67.5"/>
        <n v="67.6"/>
        <n v="67.65"/>
        <n v="67.7"/>
        <n v="67.75"/>
        <n v="67.8"/>
        <n v="67.85"/>
        <n v="67.95"/>
        <n v="68.05"/>
        <n v="68.1"/>
        <n v="68.15"/>
        <n v="68.25"/>
        <n v="68.3"/>
        <n v="68.35"/>
        <n v="68.4"/>
        <n v="68.45"/>
        <n v="68.5"/>
        <n v="68.55"/>
        <n v="68.6"/>
        <n v="68.65"/>
        <n v="68.7"/>
        <n v="68.75"/>
        <n v="68.8"/>
        <n v="68.85"/>
        <n v="68.9"/>
        <n v="68.95"/>
        <n v="69"/>
        <n v="69.05"/>
        <n v="69.1"/>
        <n v="69.15"/>
        <n v="69.2"/>
        <n v="69.25"/>
        <n v="69.3"/>
        <n v="69.35"/>
        <n v="69.4"/>
        <n v="69.45"/>
        <n v="69.5"/>
        <n v="69.55"/>
        <n v="69.6"/>
        <n v="69.65"/>
        <n v="69.7"/>
        <n v="69.75"/>
        <n v="69.8"/>
        <n v="69.85"/>
        <n v="69.9"/>
        <n v="69.95"/>
        <n v="70"/>
        <n v="70.05"/>
        <n v="70.1"/>
        <n v="70.15"/>
        <n v="70.2"/>
        <n v="70.25"/>
        <n v="70.3"/>
        <n v="70.35"/>
        <n v="70.4"/>
        <n v="70.45"/>
        <n v="70.5"/>
        <n v="70.55"/>
        <n v="70.6"/>
        <n v="70.65"/>
        <n v="70.7"/>
        <n v="70.75"/>
        <n v="70.8"/>
        <n v="70.85"/>
        <n v="70.9"/>
        <n v="70.95"/>
        <n v="71"/>
        <n v="71.05"/>
        <n v="71.1"/>
        <n v="71.15"/>
        <n v="71.25"/>
        <n v="71.3"/>
        <n v="71.35"/>
        <n v="71.4"/>
        <n v="71.45"/>
        <n v="71.5"/>
        <n v="71.55"/>
        <n v="71.6"/>
        <n v="71.65"/>
        <n v="71.7"/>
        <n v="71.75"/>
        <n v="71.8"/>
        <n v="71.85"/>
        <n v="71.9"/>
        <n v="71.95"/>
        <n v="72"/>
        <n v="72.1"/>
        <n v="72.15"/>
        <n v="72.2"/>
        <n v="72.25"/>
        <n v="72.35"/>
        <n v="72.45"/>
        <n v="72.6"/>
        <n v="72.65"/>
        <n v="72.75"/>
        <n v="72.8"/>
        <n v="72.85"/>
        <n v="72.9"/>
        <n v="72.95"/>
        <n v="73"/>
        <n v="73.05"/>
        <n v="73.1"/>
        <n v="73.15"/>
        <n v="73.2"/>
        <n v="73.25"/>
        <n v="73.3"/>
        <n v="73.35"/>
        <n v="73.45"/>
        <n v="73.5"/>
        <n v="73.55"/>
        <n v="73.6"/>
        <n v="73.65"/>
        <n v="73.7"/>
        <n v="73.75"/>
        <n v="73.8"/>
        <n v="73.85"/>
        <n v="73.9"/>
        <n v="73.95"/>
        <n v="74"/>
        <n v="74.05"/>
        <n v="74.1"/>
        <n v="74.15"/>
        <n v="74.2"/>
        <n v="74.25"/>
        <n v="74.3"/>
        <n v="74.35"/>
        <n v="74.4"/>
        <n v="74.45"/>
        <n v="74.5"/>
        <n v="74.55"/>
        <n v="74.6"/>
        <n v="74.65"/>
        <n v="74.7"/>
        <n v="74.75"/>
        <n v="74.8"/>
        <n v="74.85"/>
        <n v="74.9"/>
        <n v="74.95"/>
        <n v="75"/>
        <n v="75.05"/>
        <n v="75.1"/>
        <n v="75.15"/>
        <n v="75.2"/>
        <n v="75.25"/>
        <n v="75.3"/>
        <n v="75.35"/>
        <n v="75.4"/>
        <n v="75.45"/>
        <n v="75.5"/>
        <n v="75.55"/>
        <n v="75.6"/>
        <n v="75.65"/>
        <n v="75.7"/>
        <n v="75.75"/>
        <n v="75.8"/>
        <n v="75.85"/>
        <n v="75.9"/>
        <n v="75.95"/>
        <n v="76"/>
        <n v="76.05"/>
        <n v="76.1"/>
        <n v="76.15"/>
        <n v="76.2"/>
        <n v="76.25"/>
        <n v="76.3"/>
        <n v="76.35"/>
        <n v="76.4"/>
        <n v="76.45"/>
        <n v="76.5"/>
        <n v="76.55"/>
        <n v="76.6"/>
        <n v="76.65"/>
        <n v="76.75"/>
        <n v="76.8"/>
        <n v="76.85"/>
        <n v="76.9"/>
        <n v="76.95"/>
        <n v="77"/>
        <n v="77.15"/>
        <n v="77.2"/>
        <n v="77.3"/>
        <n v="77.35"/>
        <n v="77.4"/>
        <n v="77.5"/>
        <n v="77.55"/>
        <n v="77.65"/>
        <n v="77.75"/>
        <n v="77.8"/>
        <n v="77.85"/>
        <n v="77.9"/>
        <n v="77.95"/>
        <n v="78"/>
        <n v="78.05"/>
        <n v="78.1"/>
        <n v="78.15"/>
        <n v="78.2"/>
        <n v="78.25"/>
        <n v="78.3"/>
        <n v="78.35"/>
        <n v="78.4"/>
        <n v="78.45"/>
        <n v="78.5"/>
        <n v="78.55"/>
        <n v="78.6"/>
        <n v="78.65"/>
        <n v="78.7"/>
        <n v="78.75"/>
        <n v="78.8"/>
        <n v="78.85"/>
        <n v="78.9"/>
        <n v="78.95"/>
        <n v="79"/>
        <n v="79.05"/>
        <n v="79.1"/>
        <n v="79.15"/>
        <n v="79.2"/>
        <n v="79.25"/>
        <n v="79.3"/>
        <n v="79.35"/>
        <n v="79.4"/>
        <n v="79.45"/>
        <n v="79.5"/>
        <n v="79.55"/>
        <n v="79.6"/>
        <n v="79.65"/>
        <n v="79.7"/>
        <n v="79.75"/>
        <n v="79.8"/>
        <n v="79.85"/>
        <n v="79.9"/>
        <n v="79.95"/>
        <n v="80"/>
        <n v="80.05"/>
        <n v="80.1"/>
        <n v="80.15"/>
        <n v="80.2"/>
        <n v="80.25"/>
        <n v="80.3"/>
        <n v="80.35"/>
        <n v="80.4"/>
        <n v="80.45"/>
        <n v="80.5"/>
        <n v="80.55"/>
        <n v="80.6"/>
        <n v="80.65"/>
        <n v="80.7"/>
        <n v="80.75"/>
        <n v="80.8"/>
        <n v="80.85"/>
        <n v="80.9"/>
        <n v="80.95"/>
        <n v="81"/>
        <n v="81.05"/>
        <n v="81.1"/>
        <n v="81.15"/>
        <n v="81.2"/>
        <n v="81.25"/>
        <n v="81.3"/>
        <n v="81.35"/>
        <n v="81.4"/>
        <n v="81.45"/>
        <n v="81.5"/>
        <n v="81.55"/>
        <n v="81.6"/>
        <n v="81.65"/>
        <n v="81.7"/>
        <n v="81.75"/>
        <n v="81.8"/>
        <n v="81.85"/>
        <n v="81.9"/>
        <n v="81.95"/>
        <n v="82"/>
        <n v="82.05"/>
        <n v="82.1"/>
        <n v="82.15"/>
        <n v="82.3"/>
        <n v="82.35"/>
        <n v="82.4"/>
        <n v="82.45"/>
        <n v="82.5"/>
        <n v="82.55"/>
        <n v="82.65"/>
        <n v="82.7"/>
        <n v="82.75"/>
        <n v="82.85"/>
        <n v="82.9"/>
        <n v="82.95"/>
        <n v="83"/>
        <n v="83.05"/>
        <n v="83.15"/>
        <n v="83.2"/>
        <n v="83.25"/>
        <n v="83.3"/>
        <n v="83.35"/>
        <n v="83.4"/>
        <n v="83.45"/>
        <n v="83.5"/>
        <n v="83.55"/>
        <n v="83.6"/>
        <n v="83.65"/>
        <n v="83.7"/>
        <n v="83.75"/>
        <n v="83.8"/>
        <n v="83.85"/>
        <n v="83.9"/>
        <n v="83.95"/>
        <n v="84"/>
        <n v="84.05"/>
        <n v="84.1"/>
        <n v="84.15"/>
        <n v="84.2"/>
        <n v="84.25"/>
        <n v="84.3"/>
        <n v="84.35"/>
        <n v="84.4"/>
        <n v="84.45"/>
        <n v="84.5"/>
        <n v="84.55"/>
        <n v="84.6"/>
        <n v="84.65"/>
        <n v="84.7"/>
        <n v="84.75"/>
        <n v="84.8"/>
        <n v="84.85"/>
        <n v="84.9"/>
        <n v="84.95"/>
        <n v="85"/>
        <n v="85.05"/>
        <n v="85.1"/>
        <n v="85.15"/>
        <n v="85.2"/>
        <n v="85.25"/>
        <n v="85.3"/>
        <n v="85.35"/>
        <n v="85.4"/>
        <n v="85.45"/>
        <n v="85.5"/>
        <n v="85.55"/>
        <n v="85.6"/>
        <n v="85.65"/>
        <n v="85.7"/>
        <n v="85.75"/>
        <n v="85.8"/>
        <n v="85.85"/>
        <n v="85.9"/>
        <n v="85.95"/>
        <n v="86"/>
        <n v="86.05"/>
        <n v="86.1"/>
        <n v="86.15"/>
        <n v="86.2"/>
        <n v="86.25"/>
        <n v="86.3"/>
        <n v="86.35"/>
        <n v="86.4"/>
        <n v="86.45"/>
        <n v="86.5"/>
        <n v="86.55"/>
        <n v="86.6"/>
        <n v="86.65"/>
        <n v="86.7"/>
        <n v="86.75"/>
        <n v="86.8"/>
        <n v="86.85"/>
        <n v="86.9"/>
        <n v="86.95"/>
        <n v="87"/>
        <n v="87.05"/>
        <n v="87.1"/>
        <n v="87.15"/>
        <n v="87.2"/>
        <n v="87.25"/>
        <n v="87.3"/>
        <n v="87.35"/>
        <n v="87.4"/>
        <n v="87.45"/>
        <n v="87.55"/>
        <n v="87.6"/>
        <n v="87.65"/>
        <n v="87.7"/>
        <n v="87.75"/>
        <n v="87.8"/>
        <n v="87.9"/>
        <n v="87.95"/>
        <n v="88"/>
        <n v="88.05"/>
        <n v="88.1"/>
        <n v="88.15"/>
        <n v="88.2"/>
        <n v="88.25"/>
        <n v="88.3"/>
        <n v="88.35"/>
        <n v="88.4"/>
        <n v="88.45"/>
        <n v="88.5"/>
        <n v="88.55"/>
        <n v="88.6"/>
        <n v="88.65"/>
        <n v="88.7"/>
        <n v="88.75"/>
        <n v="88.8"/>
        <n v="88.85"/>
        <n v="88.9"/>
        <n v="88.95"/>
        <n v="89"/>
        <n v="89.05"/>
        <n v="89.1"/>
        <n v="89.15"/>
        <n v="89.2"/>
        <n v="89.25"/>
        <n v="89.3"/>
        <n v="89.35"/>
        <n v="89.4"/>
        <n v="89.45"/>
        <n v="89.5"/>
        <n v="89.55"/>
        <n v="89.6"/>
        <n v="89.65"/>
        <n v="89.7"/>
        <n v="89.75"/>
        <n v="89.8"/>
        <n v="89.85"/>
        <n v="89.9"/>
        <n v="89.95"/>
        <n v="90"/>
        <n v="90.05"/>
        <n v="90.1"/>
        <n v="90.15"/>
        <n v="90.2"/>
        <n v="90.25"/>
        <n v="90.3"/>
        <n v="90.35"/>
        <n v="90.4"/>
        <n v="90.45"/>
        <n v="90.5"/>
        <n v="90.55"/>
        <n v="90.6"/>
        <n v="90.65"/>
        <n v="90.7"/>
        <n v="90.75"/>
        <n v="90.8"/>
        <n v="90.85"/>
        <n v="90.9"/>
        <n v="90.95"/>
        <n v="91"/>
        <n v="91.05"/>
        <n v="91.1"/>
        <n v="91.15"/>
        <n v="91.2"/>
        <n v="91.25"/>
        <n v="91.3"/>
        <n v="91.35"/>
        <n v="91.4"/>
        <n v="91.45"/>
        <n v="91.5"/>
        <n v="91.55"/>
        <n v="91.6"/>
        <n v="91.65"/>
        <n v="91.7"/>
        <n v="91.75"/>
        <n v="91.8"/>
        <n v="91.85"/>
        <n v="91.95"/>
        <n v="92"/>
        <n v="92.05"/>
        <n v="92.1"/>
        <n v="92.15"/>
        <n v="92.2"/>
        <n v="92.3"/>
        <n v="92.35"/>
        <n v="92.4"/>
        <n v="92.45"/>
        <n v="92.5"/>
        <n v="92.55"/>
        <n v="92.6"/>
        <n v="92.65"/>
        <n v="92.7"/>
        <n v="92.85"/>
        <n v="92.9"/>
        <n v="92.95"/>
        <n v="93"/>
        <n v="93.05"/>
        <n v="93.15"/>
        <n v="93.2"/>
        <n v="93.25"/>
        <n v="93.3"/>
        <n v="93.35"/>
        <n v="93.4"/>
        <n v="93.45"/>
        <n v="93.5"/>
        <n v="93.55"/>
        <n v="93.6"/>
        <n v="93.65"/>
        <n v="93.7"/>
        <n v="93.75"/>
        <n v="93.8"/>
        <n v="93.85"/>
        <n v="93.9"/>
        <n v="93.95"/>
        <n v="94"/>
        <n v="94.05"/>
        <n v="94.1"/>
        <n v="94.15"/>
        <n v="94.2"/>
        <n v="94.25"/>
        <n v="94.3"/>
        <n v="94.35"/>
        <n v="94.4"/>
        <n v="94.45"/>
        <n v="94.5"/>
        <n v="94.55"/>
        <n v="94.6"/>
        <n v="94.65"/>
        <n v="94.7"/>
        <n v="94.75"/>
        <n v="94.8"/>
        <n v="94.85"/>
        <n v="94.9"/>
        <n v="94.95"/>
        <n v="95"/>
        <n v="95.05"/>
        <n v="95.1"/>
        <n v="95.15"/>
        <n v="95.2"/>
        <n v="95.25"/>
        <n v="95.3"/>
        <n v="95.35"/>
        <n v="95.4"/>
        <n v="95.45"/>
        <n v="95.5"/>
        <n v="95.55"/>
        <n v="95.6"/>
        <n v="95.65"/>
        <n v="95.7"/>
        <n v="95.75"/>
        <n v="95.8"/>
        <n v="95.85"/>
        <n v="95.9"/>
        <n v="95.95"/>
        <n v="96"/>
        <n v="96.05"/>
        <n v="96.1"/>
        <n v="96.15"/>
        <n v="96.2"/>
        <n v="96.25"/>
        <n v="96.3"/>
        <n v="96.35"/>
        <n v="96.4"/>
        <n v="96.5"/>
        <n v="96.55"/>
        <n v="96.6"/>
        <n v="96.65"/>
        <n v="96.7"/>
        <n v="96.75"/>
        <n v="96.8"/>
        <n v="96.85"/>
        <n v="96.9"/>
        <n v="96.95"/>
        <n v="97"/>
        <n v="97.05"/>
        <n v="97.1"/>
        <n v="97.2"/>
        <n v="97.25"/>
        <n v="97.35"/>
        <n v="97.45"/>
        <n v="97.55"/>
        <n v="97.65"/>
        <n v="97.7"/>
        <n v="97.75"/>
        <n v="97.8"/>
        <n v="97.85"/>
        <n v="97.9"/>
        <n v="97.95"/>
        <n v="98"/>
        <n v="98.05"/>
        <n v="98.1"/>
        <n v="98.15"/>
        <n v="98.2"/>
        <n v="98.25"/>
        <n v="98.3"/>
        <n v="98.35"/>
        <n v="98.4"/>
        <n v="98.45"/>
        <n v="98.5"/>
        <n v="98.55"/>
        <n v="98.6"/>
        <n v="98.65"/>
        <n v="98.7"/>
        <n v="98.75"/>
        <n v="98.8"/>
        <n v="98.85"/>
        <n v="98.9"/>
        <n v="99"/>
        <n v="99.05"/>
        <n v="99.1"/>
        <n v="99.15"/>
        <n v="99.2"/>
        <n v="99.25"/>
        <n v="99.3"/>
        <n v="99.35"/>
        <n v="99.4"/>
        <n v="99.45"/>
        <n v="99.5"/>
        <n v="99.55"/>
        <n v="99.6"/>
        <n v="99.65"/>
        <n v="99.7"/>
        <n v="99.75"/>
        <n v="99.8"/>
        <n v="99.85"/>
        <n v="99.9"/>
        <n v="99.95"/>
        <n v="100"/>
        <n v="100.05"/>
        <n v="100.1"/>
        <n v="100.15"/>
        <n v="100.2"/>
        <n v="100.25"/>
        <n v="100.3"/>
        <n v="100.35"/>
        <n v="100.4"/>
        <n v="100.45"/>
        <n v="100.5"/>
        <n v="100.55"/>
        <n v="100.6"/>
        <n v="100.65"/>
        <n v="100.7"/>
        <n v="100.75"/>
        <n v="100.8"/>
        <n v="100.85"/>
        <n v="100.9"/>
        <n v="100.95"/>
        <n v="101"/>
        <n v="101.05"/>
        <n v="101.1"/>
        <n v="101.15"/>
        <n v="101.25"/>
        <n v="101.3"/>
        <n v="101.35"/>
        <n v="101.4"/>
        <n v="101.45"/>
        <n v="101.5"/>
        <n v="101.55"/>
        <n v="101.6"/>
        <n v="101.7"/>
        <n v="101.75"/>
        <n v="101.8"/>
        <n v="101.85"/>
        <n v="101.9"/>
        <n v="101.95"/>
        <n v="102"/>
        <n v="102.05"/>
        <n v="102.1"/>
        <n v="102.15"/>
        <n v="102.25"/>
        <n v="102.35"/>
        <n v="102.4"/>
        <n v="102.45"/>
        <n v="102.5"/>
        <n v="102.55"/>
        <n v="102.6"/>
        <n v="102.65"/>
        <n v="102.7"/>
        <n v="102.8"/>
        <n v="102.85"/>
        <n v="102.9"/>
        <n v="102.95"/>
        <n v="103"/>
        <n v="103.05"/>
        <n v="103.1"/>
        <n v="103.15"/>
        <n v="103.2"/>
        <n v="103.25"/>
        <n v="103.3"/>
        <n v="103.35"/>
        <n v="103.4"/>
        <n v="103.45"/>
        <n v="103.5"/>
        <n v="103.6"/>
        <n v="103.65"/>
        <n v="103.7"/>
        <n v="103.75"/>
        <n v="103.8"/>
        <n v="103.85"/>
        <n v="103.9"/>
        <n v="103.95"/>
        <n v="104"/>
        <n v="104.05"/>
        <n v="104.1"/>
        <n v="104.15"/>
        <n v="104.2"/>
        <n v="104.25"/>
        <n v="104.3"/>
        <n v="104.35"/>
        <n v="104.4"/>
        <n v="104.45"/>
        <n v="104.5"/>
        <n v="104.55"/>
        <n v="104.6"/>
        <n v="104.65"/>
        <n v="104.7"/>
        <n v="104.75"/>
        <n v="104.8"/>
        <n v="104.85"/>
        <n v="104.9"/>
        <n v="104.95"/>
        <n v="105"/>
        <n v="105.05"/>
        <n v="105.1"/>
        <n v="105.15"/>
        <n v="105.2"/>
        <n v="105.25"/>
        <n v="105.3"/>
        <n v="105.35"/>
        <n v="105.4"/>
        <n v="105.45"/>
        <n v="105.5"/>
        <n v="105.55"/>
        <n v="105.6"/>
        <n v="105.65"/>
        <n v="105.7"/>
        <n v="105.75"/>
        <n v="105.8"/>
        <n v="105.85"/>
        <n v="105.9"/>
        <n v="105.95"/>
        <n v="106"/>
        <n v="106.05"/>
        <n v="106.1"/>
        <n v="106.15"/>
        <n v="106.2"/>
        <n v="106.25"/>
        <n v="106.3"/>
        <n v="106.35"/>
        <n v="106.4"/>
        <n v="106.45"/>
        <n v="106.5"/>
        <n v="106.55"/>
        <n v="106.6"/>
        <n v="106.65"/>
        <n v="106.7"/>
        <n v="106.75"/>
        <n v="106.8"/>
        <n v="106.85"/>
        <n v="106.9"/>
        <n v="106.95"/>
        <n v="107"/>
        <n v="107.05"/>
        <n v="107.15"/>
        <n v="107.2"/>
        <n v="107.25"/>
        <n v="107.35"/>
        <n v="107.4"/>
        <n v="107.45"/>
        <n v="107.5"/>
        <n v="107.55"/>
        <n v="107.6"/>
        <n v="107.65"/>
        <n v="107.7"/>
        <n v="107.75"/>
        <n v="107.9"/>
        <n v="107.95"/>
        <n v="108"/>
        <n v="108.05"/>
        <n v="108.1"/>
        <n v="108.15"/>
        <n v="108.2"/>
        <n v="108.25"/>
        <n v="108.3"/>
        <n v="108.35"/>
        <n v="108.4"/>
        <n v="108.45"/>
        <n v="108.5"/>
        <n v="108.55"/>
        <n v="108.6"/>
        <n v="108.65"/>
        <n v="108.75"/>
        <n v="108.8"/>
        <n v="108.85"/>
        <n v="108.9"/>
        <n v="108.95"/>
        <n v="109"/>
        <n v="109.05"/>
        <n v="109.1"/>
        <n v="109.15"/>
        <n v="109.2"/>
        <n v="109.25"/>
        <n v="109.3"/>
        <n v="109.4"/>
        <n v="109.45"/>
        <n v="109.5"/>
        <n v="109.55"/>
        <n v="109.6"/>
        <n v="109.65"/>
        <n v="109.7"/>
        <n v="109.75"/>
        <n v="109.8"/>
        <n v="109.85"/>
        <n v="109.9"/>
        <n v="109.95"/>
        <n v="110"/>
        <n v="110.05"/>
        <n v="110.1"/>
        <n v="110.15"/>
        <n v="110.2"/>
        <n v="110.25"/>
        <n v="110.3"/>
        <n v="110.35"/>
        <n v="110.45"/>
        <n v="110.5"/>
        <n v="110.55"/>
        <n v="110.6"/>
        <n v="110.65"/>
        <n v="110.7"/>
        <n v="110.75"/>
        <n v="110.8"/>
        <n v="110.85"/>
        <n v="110.9"/>
        <n v="111.05"/>
        <n v="111.1"/>
        <n v="111.15"/>
        <n v="111.2"/>
        <n v="111.25"/>
        <n v="111.3"/>
        <n v="111.35"/>
        <n v="111.4"/>
        <n v="111.45"/>
        <n v="111.5"/>
        <n v="111.55"/>
        <n v="111.6"/>
        <n v="111.65"/>
        <n v="111.75"/>
        <n v="111.8"/>
        <n v="111.9"/>
        <n v="111.95"/>
        <n v="112.1"/>
        <n v="112.2"/>
        <n v="112.25"/>
        <n v="112.35"/>
        <n v="112.4"/>
        <n v="112.55"/>
        <n v="112.6"/>
        <n v="112.75"/>
        <n v="112.9"/>
        <n v="112.95"/>
        <n v="113"/>
        <n v="113.05"/>
        <n v="113.1"/>
        <n v="113.15"/>
        <n v="113.2"/>
        <n v="113.25"/>
        <n v="113.3"/>
        <n v="113.35"/>
        <n v="113.4"/>
        <n v="113.45"/>
        <n v="113.6"/>
        <n v="113.65"/>
        <n v="113.75"/>
        <n v="113.8"/>
        <n v="113.95"/>
        <n v="114"/>
        <n v="114.05"/>
        <n v="114.1"/>
        <n v="114.2"/>
        <n v="114.3"/>
        <n v="114.35"/>
        <n v="114.45"/>
        <n v="114.5"/>
        <n v="114.55"/>
        <n v="114.6"/>
        <n v="114.65"/>
        <n v="114.7"/>
        <n v="114.75"/>
        <n v="114.85"/>
        <n v="114.9"/>
        <n v="114.95"/>
        <n v="115"/>
        <n v="115.05"/>
        <n v="115.1"/>
        <n v="115.15"/>
        <n v="115.25"/>
        <n v="115.5"/>
        <n v="115.55"/>
        <n v="115.6"/>
        <n v="115.65"/>
        <n v="115.75"/>
        <n v="115.8"/>
        <n v="115.85"/>
        <n v="116"/>
        <n v="116.05"/>
        <n v="116.1"/>
        <n v="116.15"/>
        <n v="116.2"/>
        <n v="116.25"/>
        <n v="116.3"/>
        <n v="116.4"/>
        <n v="116.45"/>
        <n v="116.5"/>
        <n v="116.55"/>
        <n v="116.6"/>
        <n v="116.75"/>
        <n v="116.8"/>
        <n v="116.85"/>
        <n v="116.95"/>
        <n v="117.15"/>
        <n v="117.2"/>
        <n v="117.35"/>
        <n v="117.45"/>
        <n v="117.5"/>
        <n v="117.6"/>
        <n v="117.8"/>
        <n v="118.2"/>
        <n v="118.35"/>
        <n v="118.6"/>
        <n v="118.65"/>
        <n v="118.75"/>
      </sharedItems>
    </cacheField>
    <cacheField name="TotalCharges" numFmtId="0">
      <sharedItems containsMixedTypes="1" containsNumber="1" minValue="18.8" maxValue="8684.8" count="6531">
        <n v="18.8"/>
        <n v="18.85"/>
        <n v="18.9"/>
        <n v="19"/>
        <n v="19.05"/>
        <n v="19.1"/>
        <n v="19.15"/>
        <n v="19.2"/>
        <n v="19.25"/>
        <n v="19.3"/>
        <n v="19.4"/>
        <n v="19.45"/>
        <n v="19.5"/>
        <n v="19.55"/>
        <n v="19.6"/>
        <n v="19.65"/>
        <n v="19.7"/>
        <n v="19.75"/>
        <n v="19.8"/>
        <n v="19.85"/>
        <n v="19.9"/>
        <n v="19.95"/>
        <n v="20"/>
        <n v="20.05"/>
        <n v="20.1"/>
        <n v="20.15"/>
        <n v="20.2"/>
        <n v="20.25"/>
        <n v="20.3"/>
        <n v="20.35"/>
        <n v="20.4"/>
        <n v="20.45"/>
        <n v="20.5"/>
        <n v="20.55"/>
        <n v="20.6"/>
        <n v="20.65"/>
        <n v="20.7"/>
        <n v="20.75"/>
        <n v="20.8"/>
        <n v="20.85"/>
        <n v="20.9"/>
        <n v="20.95"/>
        <n v="21"/>
        <n v="21.05"/>
        <n v="21.1"/>
        <n v="23.45"/>
        <n v="24"/>
        <n v="24.05"/>
        <n v="24.2"/>
        <n v="24.25"/>
        <n v="24.4"/>
        <n v="24.45"/>
        <n v="24.6"/>
        <n v="24.7"/>
        <n v="24.75"/>
        <n v="24.8"/>
        <n v="24.9"/>
        <n v="25"/>
        <n v="25.05"/>
        <n v="25.1"/>
        <n v="25.15"/>
        <n v="25.2"/>
        <n v="25.25"/>
        <n v="25.3"/>
        <n v="25.35"/>
        <n v="25.4"/>
        <n v="25.7"/>
        <n v="25.75"/>
        <n v="25.8"/>
        <n v="25.85"/>
        <n v="27.55"/>
        <n v="28.3"/>
        <n v="29.15"/>
        <n v="29.7"/>
        <n v="29.85"/>
        <n v="29.9"/>
        <n v="29.95"/>
        <n v="30.2"/>
        <n v="30.5"/>
        <n v="30.55"/>
        <n v="31.2"/>
        <n v="31.35"/>
        <n v="31.55"/>
        <n v="31.9"/>
        <n v="32.7"/>
        <n v="33.2"/>
        <n v="33.6"/>
        <n v="33.7"/>
        <n v="34.7"/>
        <n v="34.75"/>
        <n v="34.8"/>
        <n v="35"/>
        <n v="35.05"/>
        <n v="35.1"/>
        <n v="35.25"/>
        <n v="35.45"/>
        <n v="35.55"/>
        <n v="35.75"/>
        <n v="35.85"/>
        <n v="35.9"/>
        <n v="36.45"/>
        <n v="36.55"/>
        <n v="36.8"/>
        <n v="37.2"/>
        <n v="38"/>
        <n v="38.15"/>
        <n v="38.25"/>
        <n v="38.45"/>
        <n v="38.7"/>
        <n v="38.8"/>
        <n v="39.25"/>
        <n v="39.3"/>
        <n v="39.65"/>
        <n v="39.8"/>
        <n v="39.85"/>
        <n v="40.1"/>
        <n v="40.2"/>
        <n v="40.25"/>
        <n v="40.9"/>
        <n v="41.2"/>
        <n v="41.85"/>
        <n v="42.45"/>
        <n v="42.7"/>
        <n v="42.9"/>
        <n v="43.15"/>
        <n v="43.3"/>
        <n v="43.8"/>
        <n v="43.85"/>
        <n v="43.95"/>
        <n v="44"/>
        <n v="44.05"/>
        <n v="44.1"/>
        <n v="44.15"/>
        <n v="44.2"/>
        <n v="44.3"/>
        <n v="44.35"/>
        <n v="44.4"/>
        <n v="44.45"/>
        <n v="44.55"/>
        <n v="44.6"/>
        <n v="44.65"/>
        <n v="44.7"/>
        <n v="44.75"/>
        <n v="44.8"/>
        <n v="44.9"/>
        <n v="44.95"/>
        <n v="45"/>
        <n v="45.05"/>
        <n v="45.1"/>
        <n v="45.15"/>
        <n v="45.2"/>
        <n v="45.25"/>
        <n v="45.3"/>
        <n v="45.35"/>
        <n v="45.4"/>
        <n v="45.55"/>
        <n v="45.6"/>
        <n v="45.65"/>
        <n v="45.7"/>
        <n v="45.75"/>
        <n v="45.8"/>
        <n v="45.85"/>
        <n v="45.95"/>
        <n v="46"/>
        <n v="46.2"/>
        <n v="46.3"/>
        <n v="46.35"/>
        <n v="46.4"/>
        <n v="47.5"/>
        <n v="47.7"/>
        <n v="47.95"/>
        <n v="48.35"/>
        <n v="48.45"/>
        <n v="48.55"/>
        <n v="48.6"/>
        <n v="48.75"/>
        <n v="48.95"/>
        <n v="49"/>
        <n v="49.05"/>
        <n v="49.25"/>
        <n v="49.3"/>
        <n v="49.5"/>
        <n v="49.55"/>
        <n v="49.65"/>
        <n v="49.7"/>
        <n v="49.75"/>
        <n v="49.8"/>
        <n v="49.85"/>
        <n v="49.9"/>
        <n v="49.95"/>
        <n v="50.05"/>
        <n v="50.1"/>
        <n v="50.15"/>
        <n v="50.35"/>
        <n v="50.45"/>
        <n v="50.5"/>
        <n v="50.55"/>
        <n v="50.6"/>
        <n v="50.65"/>
        <n v="50.7"/>
        <n v="50.75"/>
        <n v="50.8"/>
        <n v="50.9"/>
        <n v="51.15"/>
        <n v="51.2"/>
        <n v="51.25"/>
        <n v="51.6"/>
        <n v="52"/>
        <n v="52.05"/>
        <n v="52.2"/>
        <n v="53.05"/>
        <n v="53.15"/>
        <n v="53.5"/>
        <n v="53.55"/>
        <n v="53.95"/>
        <n v="54.3"/>
        <n v="54.35"/>
        <n v="54.5"/>
        <n v="54.65"/>
        <n v="54.7"/>
        <n v="54.75"/>
        <n v="54.9"/>
        <n v="55"/>
        <n v="55.05"/>
        <n v="55.2"/>
        <n v="55.25"/>
        <n v="55.3"/>
        <n v="55.4"/>
        <n v="55.45"/>
        <n v="55.55"/>
        <n v="55.7"/>
        <n v="55.8"/>
        <n v="56"/>
        <n v="56.25"/>
        <n v="56.35"/>
        <n v="57.2"/>
        <n v="57.4"/>
        <n v="57.5"/>
        <n v="58"/>
        <n v="58.15"/>
        <n v="58.3"/>
        <n v="58.85"/>
        <n v="58.9"/>
        <n v="59.05"/>
        <n v="59.2"/>
        <n v="59.25"/>
        <n v="59.55"/>
        <n v="59.75"/>
        <n v="59.85"/>
        <n v="60"/>
        <n v="60.1"/>
        <n v="60.15"/>
        <n v="60.65"/>
        <n v="61.05"/>
        <n v="61.15"/>
        <n v="61.35"/>
        <n v="61.45"/>
        <n v="61.7"/>
        <n v="62"/>
        <n v="62.05"/>
        <n v="62.25"/>
        <n v="62.8"/>
        <n v="62.9"/>
        <n v="63"/>
        <n v="63.15"/>
        <n v="63.6"/>
        <n v="63.75"/>
        <n v="64.55"/>
        <n v="65.95"/>
        <n v="66.95"/>
        <n v="67.1"/>
        <n v="67.55"/>
        <n v="68.2"/>
        <n v="68.35"/>
        <n v="68.45"/>
        <n v="68.5"/>
        <n v="68.65"/>
        <n v="68.75"/>
        <n v="68.8"/>
        <n v="68.95"/>
        <n v="69.1"/>
        <n v="69.15"/>
        <n v="69.2"/>
        <n v="69.25"/>
        <n v="69.35"/>
        <n v="69.4"/>
        <n v="69.5"/>
        <n v="69.55"/>
        <n v="69.6"/>
        <n v="69.65"/>
        <n v="69.7"/>
        <n v="69.75"/>
        <n v="69.8"/>
        <n v="69.85"/>
        <n v="69.9"/>
        <n v="69.95"/>
        <n v="70"/>
        <n v="70.05"/>
        <n v="70.1"/>
        <n v="70.15"/>
        <n v="70.2"/>
        <n v="70.25"/>
        <n v="70.3"/>
        <n v="70.35"/>
        <n v="70.4"/>
        <n v="70.45"/>
        <n v="70.5"/>
        <n v="70.55"/>
        <n v="70.6"/>
        <n v="70.65"/>
        <n v="70.7"/>
        <n v="70.75"/>
        <n v="70.8"/>
        <n v="70.85"/>
        <n v="70.9"/>
        <n v="71"/>
        <n v="71.1"/>
        <n v="71.15"/>
        <n v="71.2"/>
        <n v="71.25"/>
        <n v="71.35"/>
        <n v="71.55"/>
        <n v="71.65"/>
        <n v="72"/>
        <n v="72.1"/>
        <n v="72.4"/>
        <n v="73"/>
        <n v="73.05"/>
        <n v="73.1"/>
        <n v="73.45"/>
        <n v="73.5"/>
        <n v="73.55"/>
        <n v="73.6"/>
        <n v="73.65"/>
        <n v="74"/>
        <n v="74.1"/>
        <n v="74.2"/>
        <n v="74.25"/>
        <n v="74.3"/>
        <n v="74.35"/>
        <n v="74.4"/>
        <n v="74.45"/>
        <n v="74.5"/>
        <n v="74.6"/>
        <n v="74.7"/>
        <n v="74.9"/>
        <n v="74.95"/>
        <n v="75.05"/>
        <n v="75.1"/>
        <n v="75.3"/>
        <n v="75.35"/>
        <n v="75.45"/>
        <n v="75.5"/>
        <n v="75.55"/>
        <n v="75.6"/>
        <n v="75.7"/>
        <n v="75.75"/>
        <n v="75.8"/>
        <n v="75.9"/>
        <n v="76"/>
        <n v="76.2"/>
        <n v="76.35"/>
        <n v="76.4"/>
        <n v="76.45"/>
        <n v="76.65"/>
        <n v="76.95"/>
        <n v="77.15"/>
        <n v="77.5"/>
        <n v="77.6"/>
        <n v="77.75"/>
        <n v="78.05"/>
        <n v="78.25"/>
        <n v="78.3"/>
        <n v="78.45"/>
        <n v="78.65"/>
        <n v="78.8"/>
        <n v="78.9"/>
        <n v="78.95"/>
        <n v="79.05"/>
        <n v="79.1"/>
        <n v="79.15"/>
        <n v="79.2"/>
        <n v="79.25"/>
        <n v="79.35"/>
        <n v="79.45"/>
        <n v="79.5"/>
        <n v="79.55"/>
        <n v="79.6"/>
        <n v="79.65"/>
        <n v="79.7"/>
        <n v="79.8"/>
        <n v="79.9"/>
        <n v="79.95"/>
        <n v="80"/>
        <n v="80.05"/>
        <n v="80.15"/>
        <n v="80.2"/>
        <n v="80.25"/>
        <n v="80.3"/>
        <n v="80.35"/>
        <n v="80.5"/>
        <n v="80.55"/>
        <n v="80.8"/>
        <n v="80.85"/>
        <n v="80.95"/>
        <n v="81"/>
        <n v="81.05"/>
        <n v="81.1"/>
        <n v="81.25"/>
        <n v="81.7"/>
        <n v="81.95"/>
        <n v="82.15"/>
        <n v="82.3"/>
        <n v="82.7"/>
        <n v="82.85"/>
        <n v="82.9"/>
        <n v="83.3"/>
        <n v="83.4"/>
        <n v="83.75"/>
        <n v="84.2"/>
        <n v="84.3"/>
        <n v="84.4"/>
        <n v="84.5"/>
        <n v="84.6"/>
        <n v="84.65"/>
        <n v="84.75"/>
        <n v="84.8"/>
        <n v="84.85"/>
        <n v="85"/>
        <n v="85.05"/>
        <n v="85.1"/>
        <n v="85.15"/>
        <n v="85.45"/>
        <n v="85.5"/>
        <n v="85.55"/>
        <n v="85.7"/>
        <n v="85.8"/>
        <n v="86"/>
        <n v="86.05"/>
        <n v="86.35"/>
        <n v="86.6"/>
        <n v="87.3"/>
        <n v="87.9"/>
        <n v="88.35"/>
        <n v="88.8"/>
        <n v="89.05"/>
        <n v="89.1"/>
        <n v="89.15"/>
        <n v="89.25"/>
        <n v="89.3"/>
        <n v="89.35"/>
        <n v="89.5"/>
        <n v="89.55"/>
        <n v="89.75"/>
        <n v="89.9"/>
        <n v="90.05"/>
        <n v="90.1"/>
        <n v="90.35"/>
        <n v="90.55"/>
        <n v="90.6"/>
        <n v="90.75"/>
        <n v="90.85"/>
        <n v="91.1"/>
        <n v="91.3"/>
        <n v="91.4"/>
        <n v="91.45"/>
        <n v="91.7"/>
        <n v="92.05"/>
        <n v="92.25"/>
        <n v="92.45"/>
        <n v="92.5"/>
        <n v="92.65"/>
        <n v="92.75"/>
        <n v="93.3"/>
        <n v="93.4"/>
        <n v="93.45"/>
        <n v="93.55"/>
        <n v="93.7"/>
        <n v="93.85"/>
        <n v="94"/>
        <n v="94.15"/>
        <n v="94.4"/>
        <n v="94.45"/>
        <n v="94.5"/>
        <n v="94.55"/>
        <n v="94.6"/>
        <n v="95"/>
        <n v="95.05"/>
        <n v="95.1"/>
        <n v="95.45"/>
        <n v="95.55"/>
        <n v="95.6"/>
        <n v="95.65"/>
        <n v="95.85"/>
        <n v="96.05"/>
        <n v="96.1"/>
        <n v="96.45"/>
        <n v="96.8"/>
        <n v="96.85"/>
        <n v="97"/>
        <n v="97.1"/>
        <n v="97.5"/>
        <n v="98.35"/>
        <n v="98.5"/>
        <n v="99.45"/>
        <n v="99.6"/>
        <n v="99.75"/>
        <n v="99.95"/>
        <n v="100.2"/>
        <n v="100.25"/>
        <n v="100.35"/>
        <n v="100.4"/>
        <n v="100.8"/>
        <n v="100.9"/>
        <n v="101.1"/>
        <n v="101.45"/>
        <n v="101.65"/>
        <n v="101.9"/>
        <n v="102.45"/>
        <n v="102.5"/>
        <n v="102.75"/>
        <n v="103.7"/>
        <n v="104.2"/>
        <n v="104.3"/>
        <n v="105.5"/>
        <n v="105.6"/>
        <n v="106.2"/>
        <n v="106.55"/>
        <n v="106.8"/>
        <n v="106.85"/>
        <n v="106.9"/>
        <n v="107.05"/>
        <n v="107.1"/>
        <n v="107.25"/>
        <n v="107.6"/>
        <n v="108.05"/>
        <n v="108.15"/>
        <n v="108.65"/>
        <n v="108.7"/>
        <n v="108.95"/>
        <n v="109.2"/>
        <n v="109.25"/>
        <n v="109.3"/>
        <n v="109.5"/>
        <n v="109.6"/>
        <n v="109.8"/>
        <n v="110.05"/>
        <n v="110.15"/>
        <n v="111.05"/>
        <n v="111.4"/>
        <n v="111.65"/>
        <n v="112.3"/>
        <n v="112.75"/>
        <n v="113.1"/>
        <n v="113.35"/>
        <n v="113.5"/>
        <n v="113.55"/>
        <n v="113.85"/>
        <n v="113.95"/>
        <n v="114.1"/>
        <n v="114.15"/>
        <n v="114.7"/>
        <n v="115.1"/>
        <n v="115.95"/>
        <n v="116.6"/>
        <n v="116.65"/>
        <n v="116.85"/>
        <n v="116.95"/>
        <n v="117.05"/>
        <n v="117.8"/>
        <n v="117.95"/>
        <n v="118.25"/>
        <n v="118.3"/>
        <n v="118.4"/>
        <n v="118.5"/>
        <n v="119.3"/>
        <n v="119.5"/>
        <n v="119.75"/>
        <n v="120.25"/>
        <n v="121.25"/>
        <n v="122"/>
        <n v="122.7"/>
        <n v="122.9"/>
        <n v="123.05"/>
        <n v="123.65"/>
        <n v="123.8"/>
        <n v="124.4"/>
        <n v="124.45"/>
        <n v="125"/>
        <n v="125.5"/>
        <n v="125.95"/>
        <n v="126.05"/>
        <n v="127.1"/>
        <n v="128.6"/>
        <n v="129.15"/>
        <n v="129.2"/>
        <n v="129.55"/>
        <n v="129.6"/>
        <n v="130.1"/>
        <n v="130.15"/>
        <n v="130.25"/>
        <n v="130.5"/>
        <n v="130.55"/>
        <n v="130.75"/>
        <n v="131.05"/>
        <n v="131.65"/>
        <n v="132.2"/>
        <n v="132.25"/>
        <n v="132.4"/>
        <n v="134.05"/>
        <n v="134.35"/>
        <n v="134.5"/>
        <n v="134.6"/>
        <n v="134.7"/>
        <n v="134.75"/>
        <n v="135"/>
        <n v="135.2"/>
        <n v="135.75"/>
        <n v="136.05"/>
        <n v="136.75"/>
        <n v="137.1"/>
        <n v="137.25"/>
        <n v="137.6"/>
        <n v="137.85"/>
        <n v="137.95"/>
        <n v="138.85"/>
        <n v="139.05"/>
        <n v="139.25"/>
        <n v="139.35"/>
        <n v="139.4"/>
        <n v="139.75"/>
        <n v="140.1"/>
        <n v="140.4"/>
        <n v="140.7"/>
        <n v="140.95"/>
        <n v="141.1"/>
        <n v="141.45"/>
        <n v="141.5"/>
        <n v="141.6"/>
        <n v="141.65"/>
        <n v="141.7"/>
        <n v="142.35"/>
        <n v="143.35"/>
        <n v="143.65"/>
        <n v="143.9"/>
        <n v="144"/>
        <n v="144.15"/>
        <n v="144.35"/>
        <n v="144.55"/>
        <n v="144.8"/>
        <n v="144.95"/>
        <n v="145"/>
        <n v="145.15"/>
        <n v="145.4"/>
        <n v="146.05"/>
        <n v="146.3"/>
        <n v="146.4"/>
        <n v="146.6"/>
        <n v="146.65"/>
        <n v="146.9"/>
        <n v="147.15"/>
        <n v="147.5"/>
        <n v="147.55"/>
        <n v="147.75"/>
        <n v="147.8"/>
        <n v="148.05"/>
        <n v="149.05"/>
        <n v="149.55"/>
        <n v="150"/>
        <n v="150.35"/>
        <n v="150.6"/>
        <n v="150.75"/>
        <n v="150.85"/>
        <n v="151.3"/>
        <n v="151.65"/>
        <n v="151.75"/>
        <n v="151.8"/>
        <n v="152.3"/>
        <n v="152.45"/>
        <n v="152.6"/>
        <n v="152.7"/>
        <n v="152.95"/>
        <n v="153.05"/>
        <n v="153.3"/>
        <n v="153.8"/>
        <n v="153.95"/>
        <n v="154.3"/>
        <n v="154.55"/>
        <n v="154.65"/>
        <n v="154.8"/>
        <n v="154.85"/>
        <n v="155.35"/>
        <n v="155.65"/>
        <n v="155.8"/>
        <n v="155.9"/>
        <n v="156.1"/>
        <n v="156.25"/>
        <n v="156.35"/>
        <n v="156.4"/>
        <n v="156.85"/>
        <n v="157.55"/>
        <n v="157.65"/>
        <n v="157.75"/>
        <n v="158.35"/>
        <n v="158.4"/>
        <n v="158.95"/>
        <n v="159.15"/>
        <n v="159.2"/>
        <n v="159.35"/>
        <n v="159.4"/>
        <n v="159.45"/>
        <n v="160.05"/>
        <n v="160.75"/>
        <n v="160.8"/>
        <n v="160.85"/>
        <n v="161.15"/>
        <n v="161.45"/>
        <n v="161.5"/>
        <n v="161.65"/>
        <n v="161.95"/>
        <n v="162.15"/>
        <n v="162.3"/>
        <n v="162.45"/>
        <n v="162.55"/>
        <n v="163.2"/>
        <n v="163.55"/>
        <n v="163.6"/>
        <n v="163.7"/>
        <n v="164.3"/>
        <n v="164.5"/>
        <n v="164.6"/>
        <n v="164.85"/>
        <n v="165"/>
        <n v="165.2"/>
        <n v="165.35"/>
        <n v="165.4"/>
        <n v="165.45"/>
        <n v="165.5"/>
        <n v="166.3"/>
        <n v="167.2"/>
        <n v="167.3"/>
        <n v="167.5"/>
        <n v="168.15"/>
        <n v="168.2"/>
        <n v="168.5"/>
        <n v="168.6"/>
        <n v="168.65"/>
        <n v="168.9"/>
        <n v="169.05"/>
        <n v="169.45"/>
        <n v="169.65"/>
        <n v="169.75"/>
        <n v="169.8"/>
        <n v="170.5"/>
        <n v="170.85"/>
        <n v="170.9"/>
        <n v="171"/>
        <n v="171.15"/>
        <n v="171.45"/>
        <n v="172.35"/>
        <n v="172.85"/>
        <n v="173"/>
        <n v="173.15"/>
        <n v="174.2"/>
        <n v="174.3"/>
        <n v="174.45"/>
        <n v="174.65"/>
        <n v="174.7"/>
        <n v="174.75"/>
        <n v="174.8"/>
        <n v="176.2"/>
        <n v="176.3"/>
        <n v="177.4"/>
        <n v="178.1"/>
        <n v="178.5"/>
        <n v="178.7"/>
        <n v="178.8"/>
        <n v="178.85"/>
        <n v="179.25"/>
        <n v="179.35"/>
        <n v="179.85"/>
        <n v="180.25"/>
        <n v="180.3"/>
        <n v="180.7"/>
        <n v="181.1"/>
        <n v="181.5"/>
        <n v="181.6"/>
        <n v="181.65"/>
        <n v="181.7"/>
        <n v="181.8"/>
        <n v="183.15"/>
        <n v="183.75"/>
        <n v="184.05"/>
        <n v="184.1"/>
        <n v="184.15"/>
        <n v="184.4"/>
        <n v="184.65"/>
        <n v="184.95"/>
        <n v="185.2"/>
        <n v="185.4"/>
        <n v="185.55"/>
        <n v="185.6"/>
        <n v="186.05"/>
        <n v="186.15"/>
        <n v="186.3"/>
        <n v="187.35"/>
        <n v="187.45"/>
        <n v="187.75"/>
        <n v="188.1"/>
        <n v="188.7"/>
        <n v="189.1"/>
        <n v="189.2"/>
        <n v="189.45"/>
        <n v="189.95"/>
        <n v="190.05"/>
        <n v="190.1"/>
        <n v="190.25"/>
        <n v="190.5"/>
        <n v="191.05"/>
        <n v="191.1"/>
        <n v="191.35"/>
        <n v="193.05"/>
        <n v="193.6"/>
        <n v="193.8"/>
        <n v="194.2"/>
        <n v="194.55"/>
        <n v="195.05"/>
        <n v="195.3"/>
        <n v="195.65"/>
        <n v="196.15"/>
        <n v="196.35"/>
        <n v="196.4"/>
        <n v="196.75"/>
        <n v="196.9"/>
        <n v="196.95"/>
        <n v="197.4"/>
        <n v="197.7"/>
        <n v="198"/>
        <n v="198.1"/>
        <n v="198.25"/>
        <n v="198.5"/>
        <n v="198.6"/>
        <n v="198.7"/>
        <n v="199.45"/>
        <n v="199.75"/>
        <n v="199.85"/>
        <n v="200.2"/>
        <n v="201"/>
        <n v="201.1"/>
        <n v="201.7"/>
        <n v="201.95"/>
        <n v="202.15"/>
        <n v="202.25"/>
        <n v="202.3"/>
        <n v="202.9"/>
        <n v="203.95"/>
        <n v="204.55"/>
        <n v="204.7"/>
        <n v="205.05"/>
        <n v="206.15"/>
        <n v="206.6"/>
        <n v="207.35"/>
        <n v="207.4"/>
        <n v="208"/>
        <n v="208.25"/>
        <n v="208.45"/>
        <n v="208.7"/>
        <n v="208.85"/>
        <n v="209.1"/>
        <n v="209.9"/>
        <n v="210.3"/>
        <n v="210.65"/>
        <n v="210.75"/>
        <n v="211.95"/>
        <n v="212.3"/>
        <n v="212.4"/>
        <n v="213.35"/>
        <n v="214.4"/>
        <n v="214.55"/>
        <n v="214.75"/>
        <n v="215.2"/>
        <n v="215.25"/>
        <n v="215.8"/>
        <n v="216.2"/>
        <n v="216.45"/>
        <n v="216.75"/>
        <n v="216.9"/>
        <n v="217.1"/>
        <n v="217.45"/>
        <n v="217.5"/>
        <n v="217.55"/>
        <n v="218.5"/>
        <n v="218.55"/>
        <n v="219"/>
        <n v="219.35"/>
        <n v="219.5"/>
        <n v="219.65"/>
        <n v="220.1"/>
        <n v="220.35"/>
        <n v="220.4"/>
        <n v="220.45"/>
        <n v="220.6"/>
        <n v="220.65"/>
        <n v="220.75"/>
        <n v="220.8"/>
        <n v="220.95"/>
        <n v="221.1"/>
        <n v="221.35"/>
        <n v="221.7"/>
        <n v="221.9"/>
        <n v="222.3"/>
        <n v="222.65"/>
        <n v="223.15"/>
        <n v="223.45"/>
        <n v="223.6"/>
        <n v="223.75"/>
        <n v="223.9"/>
        <n v="224.05"/>
        <n v="224.5"/>
        <n v="224.85"/>
        <n v="225.55"/>
        <n v="225.6"/>
        <n v="225.65"/>
        <n v="225.75"/>
        <n v="225.85"/>
        <n v="226.2"/>
        <n v="226.45"/>
        <n v="226.55"/>
        <n v="226.8"/>
        <n v="226.95"/>
        <n v="227.35"/>
        <n v="227.45"/>
        <n v="228"/>
        <n v="228.4"/>
        <n v="228.65"/>
        <n v="228.75"/>
        <n v="229.4"/>
        <n v="229.5"/>
        <n v="229.55"/>
        <n v="229.6"/>
        <n v="229.7"/>
        <n v="231.45"/>
        <n v="231.8"/>
        <n v="232.1"/>
        <n v="232.35"/>
        <n v="232.4"/>
        <n v="232.5"/>
        <n v="232.55"/>
        <n v="233.55"/>
        <n v="233.65"/>
        <n v="233.7"/>
        <n v="233.9"/>
        <n v="234.85"/>
        <n v="235"/>
        <n v="235.05"/>
        <n v="235.1"/>
        <n v="235.2"/>
        <n v="235.5"/>
        <n v="235.65"/>
        <n v="235.8"/>
        <n v="237.2"/>
        <n v="237.25"/>
        <n v="237.3"/>
        <n v="237.65"/>
        <n v="237.7"/>
        <n v="237.75"/>
        <n v="237.95"/>
        <n v="238.1"/>
        <n v="238.15"/>
        <n v="238.5"/>
        <n v="239"/>
        <n v="239.05"/>
        <n v="239.45"/>
        <n v="239.55"/>
        <n v="239.75"/>
        <n v="240.45"/>
        <n v="241.3"/>
        <n v="242"/>
        <n v="242.05"/>
        <n v="242.4"/>
        <n v="242.8"/>
        <n v="242.95"/>
        <n v="243.65"/>
        <n v="244.1"/>
        <n v="244.45"/>
        <n v="244.65"/>
        <n v="244.75"/>
        <n v="244.8"/>
        <n v="244.85"/>
        <n v="245.15"/>
        <n v="245.2"/>
        <n v="246.25"/>
        <n v="246.3"/>
        <n v="246.5"/>
        <n v="246.6"/>
        <n v="246.7"/>
        <n v="247"/>
        <n v="247.25"/>
        <n v="248.4"/>
        <n v="248.95"/>
        <n v="249.4"/>
        <n v="249.55"/>
        <n v="249.95"/>
        <n v="250.05"/>
        <n v="250.1"/>
        <n v="250.8"/>
        <n v="251.25"/>
        <n v="251.6"/>
        <n v="251.65"/>
        <n v="251.75"/>
        <n v="252"/>
        <n v="252.75"/>
        <n v="253"/>
        <n v="253.8"/>
        <n v="253.9"/>
        <n v="254.5"/>
        <n v="255.25"/>
        <n v="255.35"/>
        <n v="255.5"/>
        <n v="255.55"/>
        <n v="255.6"/>
        <n v="256.25"/>
        <n v="256.6"/>
        <n v="256.75"/>
        <n v="257"/>
        <n v="257.05"/>
        <n v="257.6"/>
        <n v="258.35"/>
        <n v="259.4"/>
        <n v="259.65"/>
        <n v="259.8"/>
        <n v="260.7"/>
        <n v="260.8"/>
        <n v="260.9"/>
        <n v="261.25"/>
        <n v="261.3"/>
        <n v="261.65"/>
        <n v="262.05"/>
        <n v="262.3"/>
        <n v="263.05"/>
        <n v="263.65"/>
        <n v="264.55"/>
        <n v="264.8"/>
        <n v="264.85"/>
        <n v="265.3"/>
        <n v="265.35"/>
        <n v="265.45"/>
        <n v="265.75"/>
        <n v="265.8"/>
        <n v="266.6"/>
        <n v="266.8"/>
        <n v="266.9"/>
        <n v="266.95"/>
        <n v="267"/>
        <n v="267.35"/>
        <n v="267.4"/>
        <n v="267.6"/>
        <n v="268.35"/>
        <n v="268.4"/>
        <n v="268.45"/>
        <n v="269.65"/>
        <n v="270.15"/>
        <n v="270.2"/>
        <n v="270.6"/>
        <n v="270.7"/>
        <n v="270.8"/>
        <n v="270.95"/>
        <n v="272"/>
        <n v="272.15"/>
        <n v="272.2"/>
        <n v="272.35"/>
        <n v="272.95"/>
        <n v="273"/>
        <n v="273.2"/>
        <n v="273.25"/>
        <n v="273.4"/>
        <n v="273.75"/>
        <n v="274.35"/>
        <n v="274.7"/>
        <n v="275.4"/>
        <n v="275.7"/>
        <n v="275.9"/>
        <n v="276.5"/>
        <n v="278.4"/>
        <n v="278.85"/>
        <n v="279.2"/>
        <n v="279.25"/>
        <n v="279.3"/>
        <n v="279.5"/>
        <n v="279.55"/>
        <n v="280"/>
        <n v="280.35"/>
        <n v="280.4"/>
        <n v="280.85"/>
        <n v="281"/>
        <n v="283.75"/>
        <n v="283.95"/>
        <n v="284.3"/>
        <n v="284.35"/>
        <n v="284.9"/>
        <n v="285.2"/>
        <n v="286.8"/>
        <n v="287.4"/>
        <n v="287.85"/>
        <n v="288.05"/>
        <n v="288.35"/>
        <n v="289.1"/>
        <n v="289.3"/>
        <n v="290.55"/>
        <n v="291.4"/>
        <n v="291.45"/>
        <n v="291.9"/>
        <n v="292.4"/>
        <n v="292.8"/>
        <n v="292.85"/>
        <n v="293.15"/>
        <n v="293.3"/>
        <n v="293.65"/>
        <n v="293.85"/>
        <n v="294.2"/>
        <n v="294.45"/>
        <n v="294.5"/>
        <n v="294.9"/>
        <n v="294.95"/>
        <n v="295.55"/>
        <n v="295.65"/>
        <n v="295.95"/>
        <n v="296.1"/>
        <n v="296.15"/>
        <n v="297.3"/>
        <n v="297.35"/>
        <n v="298.35"/>
        <n v="298.45"/>
        <n v="298.7"/>
        <n v="299.05"/>
        <n v="299.2"/>
        <n v="299.3"/>
        <n v="299.4"/>
        <n v="299.7"/>
        <n v="299.75"/>
        <n v="300.4"/>
        <n v="300.7"/>
        <n v="300.8"/>
        <n v="301.4"/>
        <n v="301.55"/>
        <n v="301.9"/>
        <n v="302.35"/>
        <n v="302.45"/>
        <n v="302.6"/>
        <n v="302.75"/>
        <n v="303.15"/>
        <n v="303.7"/>
        <n v="304.6"/>
        <n v="305.1"/>
        <n v="305.55"/>
        <n v="305.95"/>
        <n v="306.05"/>
        <n v="306.6"/>
        <n v="307"/>
        <n v="307.4"/>
        <n v="307.6"/>
        <n v="308.05"/>
        <n v="308.1"/>
        <n v="308.25"/>
        <n v="308.7"/>
        <n v="309.1"/>
        <n v="309.25"/>
        <n v="309.35"/>
        <n v="309.4"/>
        <n v="310.6"/>
        <n v="311.6"/>
        <n v="312.7"/>
        <n v="313"/>
        <n v="313.4"/>
        <n v="313.45"/>
        <n v="313.6"/>
        <n v="314.45"/>
        <n v="314.55"/>
        <n v="314.6"/>
        <n v="314.95"/>
        <n v="315.3"/>
        <n v="316.2"/>
        <n v="316.9"/>
        <n v="317.25"/>
        <n v="317.75"/>
        <n v="318.1"/>
        <n v="318.5"/>
        <n v="318.6"/>
        <n v="318.9"/>
        <n v="319.15"/>
        <n v="319.6"/>
        <n v="319.85"/>
        <n v="320.4"/>
        <n v="320.45"/>
        <n v="321.05"/>
        <n v="321.4"/>
        <n v="321.65"/>
        <n v="321.7"/>
        <n v="321.75"/>
        <n v="321.9"/>
        <n v="322.5"/>
        <n v="322.9"/>
        <n v="323.15"/>
        <n v="323.25"/>
        <n v="323.45"/>
        <n v="324.15"/>
        <n v="324.2"/>
        <n v="324.25"/>
        <n v="324.3"/>
        <n v="324.6"/>
        <n v="324.8"/>
        <n v="325.45"/>
        <n v="326.65"/>
        <n v="326.8"/>
        <n v="327.45"/>
        <n v="328.95"/>
        <n v="329.75"/>
        <n v="329.8"/>
        <n v="329.95"/>
        <n v="330.05"/>
        <n v="330.15"/>
        <n v="330.25"/>
        <n v="330.6"/>
        <n v="330.8"/>
        <n v="331.3"/>
        <n v="331.35"/>
        <n v="331.6"/>
        <n v="331.85"/>
        <n v="331.9"/>
        <n v="332.45"/>
        <n v="332.5"/>
        <n v="332.65"/>
        <n v="333.55"/>
        <n v="333.6"/>
        <n v="333.65"/>
        <n v="334.65"/>
        <n v="334.8"/>
        <n v="335.4"/>
        <n v="335.65"/>
        <n v="335.75"/>
        <n v="335.95"/>
        <n v="336.15"/>
        <n v="336.7"/>
        <n v="337.9"/>
        <n v="338.1"/>
        <n v="338.9"/>
        <n v="339.9"/>
        <n v="340.25"/>
        <n v="340.35"/>
        <n v="340.4"/>
        <n v="340.85"/>
        <n v="341.35"/>
        <n v="341.45"/>
        <n v="341.6"/>
        <n v="342.3"/>
        <n v="342.4"/>
        <n v="343.45"/>
        <n v="343.6"/>
        <n v="343.95"/>
        <n v="344.2"/>
        <n v="344.5"/>
        <n v="345.5"/>
        <n v="345.9"/>
        <n v="346.2"/>
        <n v="346.4"/>
        <n v="346.45"/>
        <n v="347.25"/>
        <n v="347.4"/>
        <n v="347.65"/>
        <n v="348.15"/>
        <n v="348.8"/>
        <n v="349.65"/>
        <n v="349.8"/>
        <n v="350.1"/>
        <n v="350.3"/>
        <n v="350.35"/>
        <n v="351.5"/>
        <n v="351.55"/>
        <n v="352.65"/>
        <n v="353.65"/>
        <n v="354.05"/>
        <n v="355.1"/>
        <n v="355.2"/>
        <n v="355.9"/>
        <n v="356.1"/>
        <n v="356.15"/>
        <n v="356.65"/>
        <n v="357"/>
        <n v="357.15"/>
        <n v="357.6"/>
        <n v="357.7"/>
        <n v="357.75"/>
        <n v="358.05"/>
        <n v="358.15"/>
        <n v="358.5"/>
        <n v="359.4"/>
        <n v="360.1"/>
        <n v="360.35"/>
        <n v="360.55"/>
        <n v="362.2"/>
        <n v="362.6"/>
        <n v="363.15"/>
        <n v="364.55"/>
        <n v="365.35"/>
        <n v="365.4"/>
        <n v="365.55"/>
        <n v="365.65"/>
        <n v="365.8"/>
        <n v="367.55"/>
        <n v="367.95"/>
        <n v="368.1"/>
        <n v="368.85"/>
        <n v="369.05"/>
        <n v="369.1"/>
        <n v="369.15"/>
        <n v="369.25"/>
        <n v="369.3"/>
        <n v="369.6"/>
        <n v="370.25"/>
        <n v="370.4"/>
        <n v="370.5"/>
        <n v="370.65"/>
        <n v="371.4"/>
        <n v="371.6"/>
        <n v="371.65"/>
        <n v="371.9"/>
        <n v="372.45"/>
        <n v="373"/>
        <n v="373.5"/>
        <n v="374"/>
        <n v="374.5"/>
        <n v="374.8"/>
        <n v="375.25"/>
        <n v="377.55"/>
        <n v="377.85"/>
        <n v="378.4"/>
        <n v="378.6"/>
        <n v="381.2"/>
        <n v="381.3"/>
        <n v="382.2"/>
        <n v="382.8"/>
        <n v="383.55"/>
        <n v="383.65"/>
        <n v="384.25"/>
        <n v="384.5"/>
        <n v="385"/>
        <n v="385.55"/>
        <n v="385.9"/>
        <n v="386.5"/>
        <n v="387.2"/>
        <n v="387.4"/>
        <n v="387.7"/>
        <n v="387.9"/>
        <n v="388.6"/>
        <n v="389.1"/>
        <n v="389.25"/>
        <n v="389.6"/>
        <n v="389.8"/>
        <n v="389.95"/>
        <n v="390.4"/>
        <n v="390.85"/>
        <n v="391.7"/>
        <n v="392.5"/>
        <n v="392.65"/>
        <n v="393.15"/>
        <n v="393.45"/>
        <n v="394.1"/>
        <n v="394.85"/>
        <n v="395.6"/>
        <n v="396.1"/>
        <n v="396.3"/>
        <n v="397"/>
        <n v="398.55"/>
        <n v="399.25"/>
        <n v="399.45"/>
        <n v="399.6"/>
        <n v="400"/>
        <n v="400.3"/>
        <n v="401.1"/>
        <n v="401.3"/>
        <n v="401.5"/>
        <n v="401.85"/>
        <n v="401.95"/>
        <n v="402.5"/>
        <n v="402.6"/>
        <n v="402.85"/>
        <n v="403.15"/>
        <n v="403.35"/>
        <n v="404.2"/>
        <n v="404.35"/>
        <n v="405.6"/>
        <n v="405.7"/>
        <n v="406.05"/>
        <n v="406.95"/>
        <n v="407.05"/>
        <n v="408.25"/>
        <n v="408.5"/>
        <n v="409.9"/>
        <n v="411.15"/>
        <n v="411.25"/>
        <n v="411.45"/>
        <n v="411.6"/>
        <n v="411.75"/>
        <n v="412.1"/>
        <n v="412.5"/>
        <n v="412.55"/>
        <n v="412.6"/>
        <n v="413"/>
        <n v="413.25"/>
        <n v="413.65"/>
        <n v="414.1"/>
        <n v="414.95"/>
        <n v="415.05"/>
        <n v="415.1"/>
        <n v="415.4"/>
        <n v="415.55"/>
        <n v="415.9"/>
        <n v="415.95"/>
        <n v="416.3"/>
        <n v="416.4"/>
        <n v="416.45"/>
        <n v="417"/>
        <n v="417.5"/>
        <n v="417.65"/>
        <n v="417.7"/>
        <n v="417.75"/>
        <n v="418.25"/>
        <n v="418.3"/>
        <n v="418.4"/>
        <n v="418.8"/>
        <n v="419.35"/>
        <n v="419.4"/>
        <n v="419.7"/>
        <n v="419.9"/>
        <n v="420.2"/>
        <n v="420.45"/>
        <n v="422.3"/>
        <n v="422.4"/>
        <n v="422.5"/>
        <n v="422.6"/>
        <n v="422.7"/>
        <n v="424.15"/>
        <n v="424.45"/>
        <n v="424.5"/>
        <n v="424.75"/>
        <n v="425.1"/>
        <n v="425.9"/>
        <n v="426.35"/>
        <n v="426.65"/>
        <n v="428.45"/>
        <n v="428.7"/>
        <n v="429.55"/>
        <n v="431"/>
        <n v="432.25"/>
        <n v="432.5"/>
        <n v="433.5"/>
        <n v="433.75"/>
        <n v="433.95"/>
        <n v="434.1"/>
        <n v="434.5"/>
        <n v="434.8"/>
        <n v="435"/>
        <n v="435.25"/>
        <n v="435.4"/>
        <n v="435.45"/>
        <n v="436.2"/>
        <n v="436.6"/>
        <n v="436.9"/>
        <n v="438"/>
        <n v="438.05"/>
        <n v="438.25"/>
        <n v="438.4"/>
        <n v="438.9"/>
        <n v="439.2"/>
        <n v="439.75"/>
        <n v="440.2"/>
        <n v="442.2"/>
        <n v="442.45"/>
        <n v="442.6"/>
        <n v="442.85"/>
        <n v="443.9"/>
        <n v="444.75"/>
        <n v="445.3"/>
        <n v="445.85"/>
        <n v="445.95"/>
        <n v="446.05"/>
        <n v="446.1"/>
        <n v="446.8"/>
        <n v="447.75"/>
        <n v="447.9"/>
        <n v="449.3"/>
        <n v="449.75"/>
        <n v="450.4"/>
        <n v="450.65"/>
        <n v="450.8"/>
        <n v="450.9"/>
        <n v="451.1"/>
        <n v="451.55"/>
        <n v="452.2"/>
        <n v="452.35"/>
        <n v="452.55"/>
        <n v="452.7"/>
        <n v="452.8"/>
        <n v="453.4"/>
        <n v="453.75"/>
        <n v="454"/>
        <n v="454.05"/>
        <n v="454.15"/>
        <n v="454.65"/>
        <n v="455.3"/>
        <n v="455.5"/>
        <n v="456.85"/>
        <n v="457.1"/>
        <n v="457.3"/>
        <n v="458.1"/>
        <n v="459.6"/>
        <n v="459.95"/>
        <n v="460.2"/>
        <n v="460.25"/>
        <n v="461.3"/>
        <n v="461.7"/>
        <n v="462.8"/>
        <n v="463.05"/>
        <n v="463.6"/>
        <n v="465.05"/>
        <n v="465.45"/>
        <n v="465.7"/>
        <n v="465.85"/>
        <n v="466.6"/>
        <n v="467.15"/>
        <n v="467.5"/>
        <n v="467.55"/>
        <n v="467.7"/>
        <n v="467.85"/>
        <n v="468.35"/>
        <n v="469.25"/>
        <n v="469.65"/>
        <n v="469.8"/>
        <n v="469.85"/>
        <n v="470"/>
        <n v="470.2"/>
        <n v="470.6"/>
        <n v="470.95"/>
        <n v="471.35"/>
        <n v="471.55"/>
        <n v="471.7"/>
        <n v="471.85"/>
        <n v="472.25"/>
        <n v="472.65"/>
        <n v="473.9"/>
        <n v="474.8"/>
        <n v="474.9"/>
        <n v="475"/>
        <n v="475.1"/>
        <n v="475.2"/>
        <n v="475.25"/>
        <n v="475.7"/>
        <n v="476.8"/>
        <n v="477.05"/>
        <n v="477.55"/>
        <n v="477.6"/>
        <n v="477.7"/>
        <n v="478.1"/>
        <n v="478.75"/>
        <n v="480.6"/>
        <n v="480.75"/>
        <n v="481.1"/>
        <n v="482.25"/>
        <n v="482.8"/>
        <n v="483.15"/>
        <n v="483.3"/>
        <n v="483.7"/>
        <n v="484.05"/>
        <n v="485.2"/>
        <n v="485.25"/>
        <n v="485.9"/>
        <n v="486.05"/>
        <n v="486.2"/>
        <n v="486.85"/>
        <n v="487.05"/>
        <n v="487.75"/>
        <n v="487.95"/>
        <n v="488.25"/>
        <n v="488.65"/>
        <n v="489.45"/>
        <n v="490.55"/>
        <n v="490.65"/>
        <n v="492"/>
        <n v="492.1"/>
        <n v="492.55"/>
        <n v="493.4"/>
        <n v="493.65"/>
        <n v="493.95"/>
        <n v="494.05"/>
        <n v="494.9"/>
        <n v="494.95"/>
        <n v="495.15"/>
        <n v="496.9"/>
        <n v="497.3"/>
        <n v="497.55"/>
        <n v="497.6"/>
        <n v="498.1"/>
        <n v="498.25"/>
        <n v="499.4"/>
        <n v="500.1"/>
        <n v="501"/>
        <n v="501.2"/>
        <n v="501.35"/>
        <n v="502.6"/>
        <n v="502.85"/>
        <n v="503.25"/>
        <n v="503.6"/>
        <n v="504.05"/>
        <n v="504.2"/>
        <n v="505.45"/>
        <n v="505.9"/>
        <n v="505.95"/>
        <n v="506.9"/>
        <n v="507.4"/>
        <n v="507.9"/>
        <n v="509.3"/>
        <n v="510.8"/>
        <n v="511.25"/>
        <n v="512.25"/>
        <n v="512.45"/>
        <n v="514"/>
        <n v="514.6"/>
        <n v="514.75"/>
        <n v="515.45"/>
        <n v="515.75"/>
        <n v="516.15"/>
        <n v="516.3"/>
        <n v="518.3"/>
        <n v="518.75"/>
        <n v="518.9"/>
        <n v="519.15"/>
        <n v="520"/>
        <n v="520.1"/>
        <n v="520.55"/>
        <n v="520.95"/>
        <n v="521"/>
        <n v="521.1"/>
        <n v="521.3"/>
        <n v="521.35"/>
        <n v="521.8"/>
        <n v="521.9"/>
        <n v="522.35"/>
        <n v="522.95"/>
        <n v="523.1"/>
        <n v="523.15"/>
        <n v="523.5"/>
        <n v="524.35"/>
        <n v="524.5"/>
        <n v="525"/>
        <n v="525.55"/>
        <n v="526.7"/>
        <n v="526.95"/>
        <n v="527.35"/>
        <n v="527.5"/>
        <n v="527.9"/>
        <n v="528.35"/>
        <n v="528.45"/>
        <n v="529.5"/>
        <n v="529.8"/>
        <n v="530.05"/>
        <n v="531"/>
        <n v="531.15"/>
        <n v="531.55"/>
        <n v="531.6"/>
        <n v="532.1"/>
        <n v="533.05"/>
        <n v="533.5"/>
        <n v="533.6"/>
        <n v="533.9"/>
        <n v="534.7"/>
        <n v="535.05"/>
        <n v="535.35"/>
        <n v="535.55"/>
        <n v="536.35"/>
        <n v="536.4"/>
        <n v="537.35"/>
        <n v="538.2"/>
        <n v="538.5"/>
        <n v="539.85"/>
        <n v="540.05"/>
        <n v="540.95"/>
        <n v="541.15"/>
        <n v="541.5"/>
        <n v="541.9"/>
        <n v="542.4"/>
        <n v="543"/>
        <n v="543.8"/>
        <n v="544.55"/>
        <n v="545.15"/>
        <n v="545.2"/>
        <n v="546.45"/>
        <n v="546.85"/>
        <n v="546.95"/>
        <n v="547.65"/>
        <n v="547.8"/>
        <n v="548.8"/>
        <n v="548.9"/>
        <n v="550.1"/>
        <n v="550.35"/>
        <n v="550.6"/>
        <n v="551.3"/>
        <n v="551.35"/>
        <n v="551.95"/>
        <n v="552.1"/>
        <n v="552.65"/>
        <n v="552.7"/>
        <n v="552.9"/>
        <n v="552.95"/>
        <n v="553"/>
        <n v="553.4"/>
        <n v="554.05"/>
        <n v="554.25"/>
        <n v="554.45"/>
        <n v="555.4"/>
        <n v="556.35"/>
        <n v="558.8"/>
        <n v="559.2"/>
        <n v="560.6"/>
        <n v="560.85"/>
        <n v="561.15"/>
        <n v="562.6"/>
        <n v="562.7"/>
        <n v="563.05"/>
        <n v="563.5"/>
        <n v="563.65"/>
        <n v="564.35"/>
        <n v="564.4"/>
        <n v="564.65"/>
        <n v="565.35"/>
        <n v="565.75"/>
        <n v="566.1"/>
        <n v="566.5"/>
        <n v="567.45"/>
        <n v="567.8"/>
        <n v="568.2"/>
        <n v="568.85"/>
        <n v="571.05"/>
        <n v="571.15"/>
        <n v="571.45"/>
        <n v="571.75"/>
        <n v="572.2"/>
        <n v="572.45"/>
        <n v="572.85"/>
        <n v="573.05"/>
        <n v="573.15"/>
        <n v="573.3"/>
        <n v="573.75"/>
        <n v="574.35"/>
        <n v="574.5"/>
        <n v="575.45"/>
        <n v="576.65"/>
        <n v="576.7"/>
        <n v="576.95"/>
        <n v="577.15"/>
        <n v="577.6"/>
        <n v="578.5"/>
        <n v="579"/>
        <n v="579.4"/>
        <n v="580.1"/>
        <n v="580.8"/>
        <n v="581.7"/>
        <n v="581.85"/>
        <n v="582.5"/>
        <n v="583"/>
        <n v="583.3"/>
        <n v="583.45"/>
        <n v="585.95"/>
        <n v="586.05"/>
        <n v="587.1"/>
        <n v="587.4"/>
        <n v="587.45"/>
        <n v="587.7"/>
        <n v="589.25"/>
        <n v="590.35"/>
        <n v="592.65"/>
        <n v="592.75"/>
        <n v="593.05"/>
        <n v="593.2"/>
        <n v="593.3"/>
        <n v="593.45"/>
        <n v="593.75"/>
        <n v="593.85"/>
        <n v="595.05"/>
        <n v="595.5"/>
        <n v="597"/>
        <n v="597.9"/>
        <n v="599.25"/>
        <n v="599.3"/>
        <n v="600"/>
        <n v="600.15"/>
        <n v="600.25"/>
        <n v="601.25"/>
        <n v="601.55"/>
        <n v="601.6"/>
        <n v="602.55"/>
        <n v="602.9"/>
        <n v="603"/>
        <n v="604.7"/>
        <n v="605.25"/>
        <n v="605.45"/>
        <n v="605.75"/>
        <n v="605.9"/>
        <n v="606.25"/>
        <n v="606.55"/>
        <n v="607.3"/>
        <n v="607.7"/>
        <n v="608"/>
        <n v="608.15"/>
        <n v="608.5"/>
        <n v="608.8"/>
        <n v="609.05"/>
        <n v="609.1"/>
        <n v="609.65"/>
        <n v="609.9"/>
        <n v="610.2"/>
        <n v="610.75"/>
        <n v="611.45"/>
        <n v="611.65"/>
        <n v="612.1"/>
        <n v="612.95"/>
        <n v="613.4"/>
        <n v="613.95"/>
        <n v="614.45"/>
        <n v="615.35"/>
        <n v="616.9"/>
        <n v="617.15"/>
        <n v="617.35"/>
        <n v="617.65"/>
        <n v="617.85"/>
        <n v="620.35"/>
        <n v="620.55"/>
        <n v="620.75"/>
        <n v="622.9"/>
        <n v="624.15"/>
        <n v="624.6"/>
        <n v="625.05"/>
        <n v="625.65"/>
        <n v="627.4"/>
        <n v="628.65"/>
        <n v="629.35"/>
        <n v="629.55"/>
        <n v="630.6"/>
        <n v="631.4"/>
        <n v="631.85"/>
        <n v="632.2"/>
        <n v="632.95"/>
        <n v="633.3"/>
        <n v="633.4"/>
        <n v="633.45"/>
        <n v="633.85"/>
        <n v="635.6"/>
        <n v="635.9"/>
        <n v="637.4"/>
        <n v="637.55"/>
        <n v="638"/>
        <n v="638.55"/>
        <n v="638.95"/>
        <n v="639.45"/>
        <n v="639.65"/>
        <n v="639.7"/>
        <n v="641.15"/>
        <n v="641.25"/>
        <n v="641.35"/>
        <n v="644.35"/>
        <n v="644.5"/>
        <n v="645.8"/>
        <n v="646.05"/>
        <n v="646.85"/>
        <n v="647.5"/>
        <n v="648.65"/>
        <n v="649.4"/>
        <n v="649.65"/>
        <n v="651.4"/>
        <n v="651.5"/>
        <n v="651.55"/>
        <n v="653.15"/>
        <n v="653.25"/>
        <n v="653.9"/>
        <n v="653.95"/>
        <n v="654.5"/>
        <n v="654.55"/>
        <n v="654.85"/>
        <n v="655.3"/>
        <n v="655.5"/>
        <n v="655.85"/>
        <n v="655.9"/>
        <n v="657.5"/>
        <n v="658.1"/>
        <n v="658.95"/>
        <n v="659.35"/>
        <n v="659.45"/>
        <n v="659.65"/>
        <n v="660.05"/>
        <n v="660.9"/>
        <n v="661.25"/>
        <n v="661.55"/>
        <n v="662.65"/>
        <n v="662.95"/>
        <n v="663.05"/>
        <n v="663.55"/>
        <n v="664.4"/>
        <n v="665.45"/>
        <n v="666"/>
        <n v="666.75"/>
        <n v="667.7"/>
        <n v="668.4"/>
        <n v="668.85"/>
        <n v="669"/>
        <n v="669.45"/>
        <n v="669.85"/>
        <n v="670.35"/>
        <n v="670.65"/>
        <n v="672.2"/>
        <n v="672.55"/>
        <n v="672.7"/>
        <n v="673.1"/>
        <n v="673.2"/>
        <n v="673.25"/>
        <n v="674.55"/>
        <n v="675.6"/>
        <n v="676.15"/>
        <n v="676.35"/>
        <n v="676.7"/>
        <n v="677.05"/>
        <n v="677.9"/>
        <n v="678.2"/>
        <n v="678.45"/>
        <n v="678.75"/>
        <n v="678.8"/>
        <n v="679"/>
        <n v="679.3"/>
        <n v="679.55"/>
        <n v="679.8"/>
        <n v="679.85"/>
        <n v="680.05"/>
        <n v="681.4"/>
        <n v="682.1"/>
        <n v="682.15"/>
        <n v="683.25"/>
        <n v="683.75"/>
        <n v="684.05"/>
        <n v="684.4"/>
        <n v="684.85"/>
        <n v="685.55"/>
        <n v="686.95"/>
        <n v="688"/>
        <n v="688.2"/>
        <n v="688.5"/>
        <n v="688.65"/>
        <n v="689"/>
        <n v="689.35"/>
        <n v="689.75"/>
        <n v="690.25"/>
        <n v="690.5"/>
        <n v="692.1"/>
        <n v="692.35"/>
        <n v="692.55"/>
        <n v="693.3"/>
        <n v="693.45"/>
        <n v="695.05"/>
        <n v="695.75"/>
        <n v="695.85"/>
        <n v="696.35"/>
        <n v="696.8"/>
        <n v="697.25"/>
        <n v="697.65"/>
        <n v="697.7"/>
        <n v="700.45"/>
        <n v="700.85"/>
        <n v="701.05"/>
        <n v="701.3"/>
        <n v="702"/>
        <n v="702.05"/>
        <n v="702.9"/>
        <n v="703.55"/>
        <n v="704.3"/>
        <n v="705.45"/>
        <n v="706.6"/>
        <n v="706.85"/>
        <n v="707.5"/>
        <n v="708.2"/>
        <n v="708.8"/>
        <n v="709.5"/>
        <n v="710.05"/>
        <n v="711.15"/>
        <n v="711.9"/>
        <n v="711.95"/>
        <n v="712.25"/>
        <n v="712.75"/>
        <n v="712.85"/>
        <n v="713"/>
        <n v="713.1"/>
        <n v="713.6"/>
        <n v="713.75"/>
        <n v="714.15"/>
        <n v="715"/>
        <n v="716.1"/>
        <n v="716.4"/>
        <n v="717.3"/>
        <n v="717.5"/>
        <n v="717.95"/>
        <n v="718.1"/>
        <n v="718.55"/>
        <n v="720.05"/>
        <n v="720.1"/>
        <n v="720.45"/>
        <n v="723.3"/>
        <n v="723.35"/>
        <n v="723.4"/>
        <n v="724.65"/>
        <n v="726.1"/>
        <n v="727.8"/>
        <n v="727.85"/>
        <n v="729.95"/>
        <n v="730.1"/>
        <n v="730.4"/>
        <n v="731.3"/>
        <n v="732.5"/>
        <n v="733.35"/>
        <n v="733.55"/>
        <n v="733.95"/>
        <n v="734.35"/>
        <n v="734.6"/>
        <n v="735.5"/>
        <n v="735.9"/>
        <n v="736.8"/>
        <n v="738.2"/>
        <n v="739.35"/>
        <n v="739.9"/>
        <n v="740"/>
        <n v="740.3"/>
        <n v="740.55"/>
        <n v="740.8"/>
        <n v="741"/>
        <n v="741.4"/>
        <n v="741.5"/>
        <n v="741.7"/>
        <n v="742.9"/>
        <n v="742.95"/>
        <n v="743.05"/>
        <n v="743.3"/>
        <n v="743.5"/>
        <n v="743.75"/>
        <n v="745.3"/>
        <n v="746.05"/>
        <n v="746.5"/>
        <n v="746.75"/>
        <n v="747.2"/>
        <n v="749.25"/>
        <n v="749.35"/>
        <n v="750.1"/>
        <n v="751.65"/>
        <n v="754"/>
        <n v="754.5"/>
        <n v="754.65"/>
        <n v="755.4"/>
        <n v="755.5"/>
        <n v="755.6"/>
        <n v="756.4"/>
        <n v="757.1"/>
        <n v="757.95"/>
        <n v="758.6"/>
        <n v="759.35"/>
        <n v="759.55"/>
        <n v="760.05"/>
        <n v="761.85"/>
        <n v="761.95"/>
        <n v="762.1"/>
        <n v="762.25"/>
        <n v="762.45"/>
        <n v="762.5"/>
        <n v="763.1"/>
        <n v="764.55"/>
        <n v="764.95"/>
        <n v="765.15"/>
        <n v="765.45"/>
        <n v="765.5"/>
        <n v="767.55"/>
        <n v="767.9"/>
        <n v="768.05"/>
        <n v="768.45"/>
        <n v="769.1"/>
        <n v="770.4"/>
        <n v="770.5"/>
        <n v="770.6"/>
        <n v="771.95"/>
        <n v="772.4"/>
        <n v="772.85"/>
        <n v="773.2"/>
        <n v="773.65"/>
        <n v="775.3"/>
        <n v="775.6"/>
        <n v="776.25"/>
        <n v="777.3"/>
        <n v="777.35"/>
        <n v="778.1"/>
        <n v="779.2"/>
        <n v="779.25"/>
        <n v="780.1"/>
        <n v="780.15"/>
        <n v="780.2"/>
        <n v="780.25"/>
        <n v="780.5"/>
        <n v="780.85"/>
        <n v="781.25"/>
        <n v="781.4"/>
        <n v="784.25"/>
        <n v="784.45"/>
        <n v="785.75"/>
        <n v="786.3"/>
        <n v="786.5"/>
        <n v="788.05"/>
        <n v="788.35"/>
        <n v="788.55"/>
        <n v="788.6"/>
        <n v="788.8"/>
        <n v="789.2"/>
        <n v="789.55"/>
        <n v="790"/>
        <n v="790.15"/>
        <n v="790.7"/>
        <n v="791.15"/>
        <n v="791.7"/>
        <n v="791.75"/>
        <n v="792.15"/>
        <n v="793.55"/>
        <n v="794.25"/>
        <n v="795.15"/>
        <n v="795.65"/>
        <n v="797.1"/>
        <n v="797.25"/>
        <n v="798.2"/>
        <n v="799"/>
        <n v="799.65"/>
        <n v="800.3"/>
        <n v="801.3"/>
        <n v="802.35"/>
        <n v="803.3"/>
        <n v="804.25"/>
        <n v="804.85"/>
        <n v="805.1"/>
        <n v="805.2"/>
        <n v="806.95"/>
        <n v="808.95"/>
        <n v="809.25"/>
        <n v="809.75"/>
        <n v="810.2"/>
        <n v="810.3"/>
        <n v="810.45"/>
        <n v="810.7"/>
        <n v="810.85"/>
        <n v="811.65"/>
        <n v="811.8"/>
        <n v="812.4"/>
        <n v="812.5"/>
        <n v="813.3"/>
        <n v="813.45"/>
        <n v="813.85"/>
        <n v="814.75"/>
        <n v="815.5"/>
        <n v="815.55"/>
        <n v="816.8"/>
        <n v="817.95"/>
        <n v="818.05"/>
        <n v="818.45"/>
        <n v="819.4"/>
        <n v="819.55"/>
        <n v="819.95"/>
        <n v="820.5"/>
        <n v="821.6"/>
        <n v="824.75"/>
        <n v="824.85"/>
        <n v="825.1"/>
        <n v="825.4"/>
        <n v="825.7"/>
        <n v="826"/>
        <n v="826.1"/>
        <n v="827.05"/>
        <n v="827.3"/>
        <n v="827.45"/>
        <n v="827.7"/>
        <n v="828.05"/>
        <n v="828.2"/>
        <n v="828.85"/>
        <n v="829.1"/>
        <n v="829.3"/>
        <n v="829.55"/>
        <n v="830.25"/>
        <n v="830.7"/>
        <n v="830.8"/>
        <n v="830.85"/>
        <n v="831.75"/>
        <n v="832.05"/>
        <n v="832.3"/>
        <n v="832.35"/>
        <n v="833.55"/>
        <n v="834.1"/>
        <n v="834.15"/>
        <n v="834.2"/>
        <n v="834.7"/>
        <n v="835.15"/>
        <n v="835.5"/>
        <n v="836.35"/>
        <n v="837.5"/>
        <n v="837.95"/>
        <n v="838.5"/>
        <n v="838.7"/>
        <n v="839.4"/>
        <n v="839.65"/>
        <n v="840.1"/>
        <n v="842.25"/>
        <n v="842.9"/>
        <n v="844.45"/>
        <n v="845.25"/>
        <n v="845.6"/>
        <n v="846"/>
        <n v="846.8"/>
        <n v="847.25"/>
        <n v="847.3"/>
        <n v="847.8"/>
        <n v="849.1"/>
        <n v="849.9"/>
        <n v="851.2"/>
        <n v="851.75"/>
        <n v="851.8"/>
        <n v="852.7"/>
        <n v="853"/>
        <n v="853.1"/>
        <n v="854.45"/>
        <n v="854.8"/>
        <n v="854.9"/>
        <n v="855.1"/>
        <n v="855.3"/>
        <n v="856.35"/>
        <n v="856.5"/>
        <n v="856.65"/>
        <n v="857.2"/>
        <n v="857.25"/>
        <n v="857.75"/>
        <n v="857.8"/>
        <n v="858.6"/>
        <n v="860.85"/>
        <n v="861.85"/>
        <n v="862.4"/>
        <n v="863.1"/>
        <n v="864.2"/>
        <n v="864.55"/>
        <n v="864.85"/>
        <n v="865"/>
        <n v="865.05"/>
        <n v="865.1"/>
        <n v="865.55"/>
        <n v="865.75"/>
        <n v="865.8"/>
        <n v="865.85"/>
        <n v="866.4"/>
        <n v="866.45"/>
        <n v="867.1"/>
        <n v="867.3"/>
        <n v="868.1"/>
        <n v="868.5"/>
        <n v="869.9"/>
        <n v="870.25"/>
        <n v="871.4"/>
        <n v="872.65"/>
        <n v="873.4"/>
        <n v="874.2"/>
        <n v="874.8"/>
        <n v="875.35"/>
        <n v="875.55"/>
        <n v="876.15"/>
        <n v="876.75"/>
        <n v="877.35"/>
        <n v="878.35"/>
        <n v="879.8"/>
        <n v="880.05"/>
        <n v="880.2"/>
        <n v="882.55"/>
        <n v="883.35"/>
        <n v="886.4"/>
        <n v="886.7"/>
        <n v="887.35"/>
        <n v="888.65"/>
        <n v="888.75"/>
        <n v="889"/>
        <n v="889.9"/>
        <n v="890.35"/>
        <n v="890.5"/>
        <n v="890.6"/>
        <n v="892.15"/>
        <n v="892.65"/>
        <n v="892.7"/>
        <n v="893"/>
        <n v="893.2"/>
        <n v="893.55"/>
        <n v="894.3"/>
        <n v="896.75"/>
        <n v="896.9"/>
        <n v="897.75"/>
        <n v="898.35"/>
        <n v="899.45"/>
        <n v="899.8"/>
        <n v="900.5"/>
        <n v="900.9"/>
        <n v="901.25"/>
        <n v="902"/>
        <n v="902.25"/>
        <n v="903.6"/>
        <n v="903.7"/>
        <n v="903.8"/>
        <n v="905.55"/>
        <n v="906.85"/>
        <n v="907.05"/>
        <n v="908.15"/>
        <n v="908.55"/>
        <n v="908.75"/>
        <n v="909.25"/>
        <n v="910.45"/>
        <n v="911.6"/>
        <n v="912"/>
        <n v="913.3"/>
        <n v="914"/>
        <n v="914.3"/>
        <n v="914.4"/>
        <n v="914.6"/>
        <n v="916"/>
        <n v="916.15"/>
        <n v="916.75"/>
        <n v="916.9"/>
        <n v="917.15"/>
        <n v="917.45"/>
        <n v="918.6"/>
        <n v="918.7"/>
        <n v="918.75"/>
        <n v="919.4"/>
        <n v="920.5"/>
        <n v="921.3"/>
        <n v="921.4"/>
        <n v="921.55"/>
        <n v="923.1"/>
        <n v="923.5"/>
        <n v="923.85"/>
        <n v="926"/>
        <n v="926.2"/>
        <n v="926.25"/>
        <n v="927.1"/>
        <n v="927.15"/>
        <n v="927.35"/>
        <n v="927.65"/>
        <n v="928.4"/>
        <n v="929.2"/>
        <n v="929.3"/>
        <n v="929.45"/>
        <n v="930.05"/>
        <n v="930.4"/>
        <n v="930.45"/>
        <n v="930.9"/>
        <n v="930.95"/>
        <n v="931.55"/>
        <n v="931.75"/>
        <n v="931.9"/>
        <n v="933.3"/>
        <n v="934.1"/>
        <n v="934.15"/>
        <n v="934.8"/>
        <n v="935.9"/>
        <n v="936.7"/>
        <n v="936.85"/>
        <n v="937.1"/>
        <n v="937.5"/>
        <n v="937.6"/>
        <n v="938.65"/>
        <n v="938.95"/>
        <n v="939.7"/>
        <n v="939.8"/>
        <n v="940.35"/>
        <n v="941"/>
        <n v="942.95"/>
        <n v="943"/>
        <n v="943.1"/>
        <n v="943.85"/>
        <n v="944.65"/>
        <n v="945.7"/>
        <n v="946.95"/>
        <n v="947.3"/>
        <n v="947.4"/>
        <n v="947.75"/>
        <n v="948.9"/>
        <n v="949.8"/>
        <n v="949.85"/>
        <n v="950.2"/>
        <n v="950.75"/>
        <n v="951.55"/>
        <n v="952.3"/>
        <n v="953.45"/>
        <n v="953.65"/>
        <n v="954.9"/>
        <n v="955.15"/>
        <n v="955.6"/>
        <n v="955.75"/>
        <n v="956.65"/>
        <n v="957.1"/>
        <n v="958.1"/>
        <n v="958.15"/>
        <n v="958.25"/>
        <n v="958.45"/>
        <n v="959.9"/>
        <n v="961.4"/>
        <n v="962.25"/>
        <n v="962.9"/>
        <n v="963.95"/>
        <n v="964.35"/>
        <n v="964.9"/>
        <n v="966.25"/>
        <n v="966.55"/>
        <n v="967.85"/>
        <n v="967.9"/>
        <n v="969.85"/>
        <n v="970.4"/>
        <n v="970.45"/>
        <n v="970.55"/>
        <n v="970.85"/>
        <n v="971.3"/>
        <n v="973.1"/>
        <n v="973.25"/>
        <n v="973.35"/>
        <n v="973.45"/>
        <n v="973.55"/>
        <n v="973.65"/>
        <n v="973.95"/>
        <n v="978"/>
        <n v="978.6"/>
        <n v="979.05"/>
        <n v="979.5"/>
        <n v="980.35"/>
        <n v="981.45"/>
        <n v="982.95"/>
        <n v="985.05"/>
        <n v="987.95"/>
        <n v="989.05"/>
        <n v="989.45"/>
        <n v="990.3"/>
        <n v="990.45"/>
        <n v="990.85"/>
        <n v="990.9"/>
        <n v="992.7"/>
        <n v="993.15"/>
        <n v="994.55"/>
        <n v="994.8"/>
        <n v="995.35"/>
        <n v="996.45"/>
        <n v="996.85"/>
        <n v="996.95"/>
        <n v="997.65"/>
        <n v="997.75"/>
        <n v="998.1"/>
        <n v="999.45"/>
        <n v="999.8"/>
        <n v="999.9"/>
        <n v="1001.2"/>
        <n v="1001.5"/>
        <n v="1003.05"/>
        <n v="1004.35"/>
        <n v="1004.5"/>
        <n v="1004.75"/>
        <n v="1005.7"/>
        <n v="1006.9"/>
        <n v="1007.8"/>
        <n v="1007.9"/>
        <n v="1008.55"/>
        <n v="1008.7"/>
        <n v="1009.25"/>
        <n v="1010"/>
        <n v="1011.05"/>
        <n v="1011.5"/>
        <n v="1011.8"/>
        <n v="1012.4"/>
        <n v="1013.05"/>
        <n v="1013.2"/>
        <n v="1013.35"/>
        <n v="1013.6"/>
        <n v="1014.25"/>
        <n v="1016.7"/>
        <n v="1017.35"/>
        <n v="1020.2"/>
        <n v="1020.75"/>
        <n v="1021.55"/>
        <n v="1021.75"/>
        <n v="1021.8"/>
        <n v="1022.5"/>
        <n v="1022.6"/>
        <n v="1022.95"/>
        <n v="1023.75"/>
        <n v="1023.85"/>
        <n v="1023.9"/>
        <n v="1023.95"/>
        <n v="1024"/>
        <n v="1024.65"/>
        <n v="1024.7"/>
        <n v="1025.05"/>
        <n v="1025.15"/>
        <n v="1025.95"/>
        <n v="1026.35"/>
        <n v="1027.25"/>
        <n v="1028.75"/>
        <n v="1028.9"/>
        <n v="1029.35"/>
        <n v="1029.75"/>
        <n v="1029.8"/>
        <n v="1031.1"/>
        <n v="1031.4"/>
        <n v="1031.7"/>
        <n v="1032"/>
        <n v="1032.05"/>
        <n v="1033"/>
        <n v="1033.9"/>
        <n v="1033.95"/>
        <n v="1035.5"/>
        <n v="1035.7"/>
        <n v="1036"/>
        <n v="1036.75"/>
        <n v="1037.75"/>
        <n v="1039.45"/>
        <n v="1041.8"/>
        <n v="1042.65"/>
        <n v="1043.3"/>
        <n v="1043.35"/>
        <n v="1043.4"/>
        <n v="1043.8"/>
        <n v="1045.25"/>
        <n v="1046.1"/>
        <n v="1046.2"/>
        <n v="1046.5"/>
        <n v="1047.7"/>
        <n v="1048.45"/>
        <n v="1048.85"/>
        <n v="1049.05"/>
        <n v="1049.6"/>
        <n v="1050.5"/>
        <n v="1051.05"/>
        <n v="1051.9"/>
        <n v="1052.35"/>
        <n v="1052.4"/>
        <n v="1054.6"/>
        <n v="1054.75"/>
        <n v="1054.8"/>
        <n v="1055.9"/>
        <n v="1056.95"/>
        <n v="1057"/>
        <n v="1057.55"/>
        <n v="1057.85"/>
        <n v="1058.1"/>
        <n v="1058.25"/>
        <n v="1058.6"/>
        <n v="1059.55"/>
        <n v="1060.2"/>
        <n v="1060.6"/>
        <n v="1061.6"/>
        <n v="1062.1"/>
        <n v="1064.65"/>
        <n v="1064.95"/>
        <n v="1066.15"/>
        <n v="1066.9"/>
        <n v="1067.05"/>
        <n v="1067.15"/>
        <n v="1067.65"/>
        <n v="1068.15"/>
        <n v="1068.85"/>
        <n v="1070.15"/>
        <n v="1070.25"/>
        <n v="1070.5"/>
        <n v="1070.7"/>
        <n v="1071.4"/>
        <n v="1071.6"/>
        <n v="1072"/>
        <n v="1072.6"/>
        <n v="1073.3"/>
        <n v="1074.3"/>
        <n v="1074.65"/>
        <n v="1077.05"/>
        <n v="1077.5"/>
        <n v="1077.95"/>
        <n v="1078.75"/>
        <n v="1078.9"/>
        <n v="1079.05"/>
        <n v="1079.45"/>
        <n v="1079.65"/>
        <n v="1080.55"/>
        <n v="1081.25"/>
        <n v="1081.45"/>
        <n v="1082.75"/>
        <n v="1082.8"/>
        <n v="1083"/>
        <n v="1083.7"/>
        <n v="1086.75"/>
        <n v="1087.25"/>
        <n v="1087.45"/>
        <n v="1087.7"/>
        <n v="1088.25"/>
        <n v="1090.1"/>
        <n v="1090.6"/>
        <n v="1090.65"/>
        <n v="1092.35"/>
        <n v="1093"/>
        <n v="1093.1"/>
        <n v="1093.2"/>
        <n v="1093.4"/>
        <n v="1094.35"/>
        <n v="1094.5"/>
        <n v="1095.3"/>
        <n v="1095.65"/>
        <n v="1096.25"/>
        <n v="1096.6"/>
        <n v="1096.65"/>
        <n v="1097.15"/>
        <n v="1098.85"/>
        <n v="1099.6"/>
        <n v="1101.85"/>
        <n v="1102.4"/>
        <n v="1103.25"/>
        <n v="1105.4"/>
        <n v="1107.2"/>
        <n v="1107.25"/>
        <n v="1108"/>
        <n v="1108.2"/>
        <n v="1108.6"/>
        <n v="1108.8"/>
        <n v="1110.05"/>
        <n v="1110.35"/>
        <n v="1110.5"/>
        <n v="1111.2"/>
        <n v="1111.65"/>
        <n v="1111.85"/>
        <n v="1112.3"/>
        <n v="1113.95"/>
        <n v="1114.55"/>
        <n v="1114.85"/>
        <n v="1115.15"/>
        <n v="1115.2"/>
        <n v="1115.6"/>
        <n v="1117.55"/>
        <n v="1118.8"/>
        <n v="1119.35"/>
        <n v="1119.9"/>
        <n v="1120.3"/>
        <n v="1120.95"/>
        <n v="1121.05"/>
        <n v="1122.4"/>
        <n v="1123.15"/>
        <n v="1123.65"/>
        <n v="1124.2"/>
        <n v="1125.2"/>
        <n v="1125.6"/>
        <n v="1126.35"/>
        <n v="1126.75"/>
        <n v="1127.2"/>
        <n v="1127.35"/>
        <n v="1128.1"/>
        <n v="1129.1"/>
        <n v="1129.35"/>
        <n v="1129.75"/>
        <n v="1130"/>
        <n v="1130.85"/>
        <n v="1131.2"/>
        <n v="1131.3"/>
        <n v="1131.5"/>
        <n v="1132.35"/>
        <n v="1132.75"/>
        <n v="1133.65"/>
        <n v="1133.7"/>
        <n v="1133.9"/>
        <n v="1134.25"/>
        <n v="1135.7"/>
        <n v="1137.05"/>
        <n v="1138.8"/>
        <n v="1139.2"/>
        <n v="1140.05"/>
        <n v="1143.8"/>
        <n v="1144.5"/>
        <n v="1144.6"/>
        <n v="1145.35"/>
        <n v="1145.7"/>
        <n v="1146.05"/>
        <n v="1146.65"/>
        <n v="1147"/>
        <n v="1147.45"/>
        <n v="1147.85"/>
        <n v="1148.1"/>
        <n v="1149.65"/>
        <n v="1151.05"/>
        <n v="1151.55"/>
        <n v="1152.7"/>
        <n v="1152.8"/>
        <n v="1153.25"/>
        <n v="1155.6"/>
        <n v="1156.1"/>
        <n v="1156.35"/>
        <n v="1156.55"/>
        <n v="1157.05"/>
        <n v="1158.85"/>
        <n v="1160.45"/>
        <n v="1160.75"/>
        <n v="1161.75"/>
        <n v="1162.85"/>
        <n v="1164.05"/>
        <n v="1164.3"/>
        <n v="1165.55"/>
        <n v="1165.6"/>
        <n v="1165.9"/>
        <n v="1166.7"/>
        <n v="1167.6"/>
        <n v="1167.8"/>
        <n v="1169.35"/>
        <n v="1170.5"/>
        <n v="1170.55"/>
        <n v="1171.3"/>
        <n v="1171.5"/>
        <n v="1172.95"/>
        <n v="1173.35"/>
        <n v="1173.55"/>
        <n v="1174.35"/>
        <n v="1174.8"/>
        <n v="1175.6"/>
        <n v="1175.85"/>
        <n v="1177.05"/>
        <n v="1177.95"/>
        <n v="1178.25"/>
        <n v="1178.4"/>
        <n v="1178.75"/>
        <n v="1180.95"/>
        <n v="1181.75"/>
        <n v="1182.55"/>
        <n v="1183.05"/>
        <n v="1183.2"/>
        <n v="1183.8"/>
        <n v="1184"/>
        <n v="1185"/>
        <n v="1185.95"/>
        <n v="1187.05"/>
        <n v="1188.2"/>
        <n v="1188.25"/>
        <n v="1189.4"/>
        <n v="1189.9"/>
        <n v="1190.5"/>
        <n v="1191.2"/>
        <n v="1191.4"/>
        <n v="1192.3"/>
        <n v="1192.7"/>
        <n v="1193.05"/>
        <n v="1193.55"/>
        <n v="1194.3"/>
        <n v="1195.25"/>
        <n v="1195.75"/>
        <n v="1195.95"/>
        <n v="1198.05"/>
        <n v="1198.8"/>
        <n v="1199.4"/>
        <n v="1200.15"/>
        <n v="1201.15"/>
        <n v="1201.65"/>
        <n v="1203.9"/>
        <n v="1203.95"/>
        <n v="1205.05"/>
        <n v="1205.5"/>
        <n v="1206.05"/>
        <n v="1207"/>
        <n v="1208.15"/>
        <n v="1208.35"/>
        <n v="1208.6"/>
        <n v="1209.25"/>
        <n v="1210.3"/>
        <n v="1210.4"/>
        <n v="1211.65"/>
        <n v="1212.1"/>
        <n v="1212.25"/>
        <n v="1212.85"/>
        <n v="1214.05"/>
        <n v="1215.1"/>
        <n v="1215.45"/>
        <n v="1215.6"/>
        <n v="1215.65"/>
        <n v="1215.8"/>
        <n v="1216.35"/>
        <n v="1216.6"/>
        <n v="1217.25"/>
        <n v="1218.25"/>
        <n v="1218.45"/>
        <n v="1218.55"/>
        <n v="1218.65"/>
        <n v="1219.85"/>
        <n v="1221.55"/>
        <n v="1221.65"/>
        <n v="1222.05"/>
        <n v="1222.25"/>
        <n v="1222.65"/>
        <n v="1222.8"/>
        <n v="1224.05"/>
        <n v="1225.65"/>
        <n v="1226.45"/>
        <n v="1228.65"/>
        <n v="1229.1"/>
        <n v="1230.25"/>
        <n v="1230.9"/>
        <n v="1231.85"/>
        <n v="1232.9"/>
        <n v="1233.15"/>
        <n v="1233.25"/>
        <n v="1233.4"/>
        <n v="1233.65"/>
        <n v="1234.6"/>
        <n v="1234.8"/>
        <n v="1235.55"/>
        <n v="1236.15"/>
        <n v="1237.3"/>
        <n v="1237.65"/>
        <n v="1237.85"/>
        <n v="1238.45"/>
        <n v="1238.65"/>
        <n v="1240.15"/>
        <n v="1240.25"/>
        <n v="1240.8"/>
        <n v="1242.2"/>
        <n v="1242.25"/>
        <n v="1242.45"/>
        <n v="1244.5"/>
        <n v="1244.8"/>
        <n v="1245.05"/>
        <n v="1245.6"/>
        <n v="1246.4"/>
        <n v="1247.75"/>
        <n v="1248.9"/>
        <n v="1249.25"/>
        <n v="1250.1"/>
        <n v="1250.85"/>
        <n v="1252"/>
        <n v="1252.85"/>
        <n v="1253.15"/>
        <n v="1253.5"/>
        <n v="1253.65"/>
        <n v="1253.8"/>
        <n v="1253.9"/>
        <n v="1254.7"/>
        <n v="1255.1"/>
        <n v="1258.15"/>
        <n v="1258.3"/>
        <n v="1258.35"/>
        <n v="1258.6"/>
        <n v="1259"/>
        <n v="1259.35"/>
        <n v="1260.7"/>
        <n v="1261"/>
        <n v="1261.35"/>
        <n v="1261.45"/>
        <n v="1261.7"/>
        <n v="1263.05"/>
        <n v="1263.85"/>
        <n v="1263.9"/>
        <n v="1264.2"/>
        <n v="1265.65"/>
        <n v="1266.1"/>
        <n v="1266.35"/>
        <n v="1266.4"/>
        <n v="1267"/>
        <n v="1267.05"/>
        <n v="1267.2"/>
        <n v="1267.95"/>
        <n v="1268.85"/>
        <n v="1269.1"/>
        <n v="1269.55"/>
        <n v="1269.6"/>
        <n v="1270.2"/>
        <n v="1270.25"/>
        <n v="1270.55"/>
        <n v="1271.8"/>
        <n v="1272.05"/>
        <n v="1273.3"/>
        <n v="1274.05"/>
        <n v="1274.45"/>
        <n v="1275.6"/>
        <n v="1275.65"/>
        <n v="1275.7"/>
        <n v="1275.85"/>
        <n v="1277.5"/>
        <n v="1277.75"/>
        <n v="1278.8"/>
        <n v="1279"/>
        <n v="1281"/>
        <n v="1281.25"/>
        <n v="1282.85"/>
        <n v="1284.2"/>
        <n v="1285.05"/>
        <n v="1285.8"/>
        <n v="1286"/>
        <n v="1286.05"/>
        <n v="1287.85"/>
        <n v="1288"/>
        <n v="1288.3"/>
        <n v="1288.75"/>
        <n v="1290"/>
        <n v="1291.3"/>
        <n v="1291.35"/>
        <n v="1292.2"/>
        <n v="1292.6"/>
        <n v="1292.65"/>
        <n v="1293.8"/>
        <n v="1294.6"/>
        <n v="1295.4"/>
        <n v="1296.15"/>
        <n v="1296.8"/>
        <n v="1297.35"/>
        <n v="1297.8"/>
        <n v="1298.7"/>
        <n v="1299.1"/>
        <n v="1299.8"/>
        <n v="1301"/>
        <n v="1301.1"/>
        <n v="1301.7"/>
        <n v="1301.9"/>
        <n v="1302.65"/>
        <n v="1303.25"/>
        <n v="1303.5"/>
        <n v="1304.8"/>
        <n v="1304.85"/>
        <n v="1305.95"/>
        <n v="1306.3"/>
        <n v="1307.8"/>
        <n v="1308.1"/>
        <n v="1308.4"/>
        <n v="1309"/>
        <n v="1309.15"/>
        <n v="1311.3"/>
        <n v="1311.6"/>
        <n v="1311.75"/>
        <n v="1312.15"/>
        <n v="1312.45"/>
        <n v="1313.25"/>
        <n v="1313.55"/>
        <n v="1315"/>
        <n v="1315.35"/>
        <n v="1316.9"/>
        <n v="1317.95"/>
        <n v="1319.85"/>
        <n v="1319.95"/>
        <n v="1321.3"/>
        <n v="1322.55"/>
        <n v="1322.85"/>
        <n v="1323.7"/>
        <n v="1325.85"/>
        <n v="1326.25"/>
        <n v="1326.35"/>
        <n v="1327.15"/>
        <n v="1327.4"/>
        <n v="1327.85"/>
        <n v="1328.15"/>
        <n v="1328.35"/>
        <n v="1329.15"/>
        <n v="1329.2"/>
        <n v="1331.05"/>
        <n v="1332.4"/>
        <n v="1334"/>
        <n v="1334.45"/>
        <n v="1334.5"/>
        <n v="1335.2"/>
        <n v="1336.1"/>
        <n v="1336.15"/>
        <n v="1336.35"/>
        <n v="1336.65"/>
        <n v="1336.8"/>
        <n v="1336.9"/>
        <n v="1337.45"/>
        <n v="1337.5"/>
        <n v="1338.15"/>
        <n v="1339.8"/>
        <n v="1340.1"/>
        <n v="1341.5"/>
        <n v="1342.15"/>
        <n v="1343.4"/>
        <n v="1344.5"/>
        <n v="1345.55"/>
        <n v="1345.65"/>
        <n v="1345.75"/>
        <n v="1345.85"/>
        <n v="1346.2"/>
        <n v="1346.3"/>
        <n v="1346.9"/>
        <n v="1347.15"/>
        <n v="1348.5"/>
        <n v="1348.9"/>
        <n v="1348.95"/>
        <n v="1350.15"/>
        <n v="1354.4"/>
        <n v="1355.1"/>
        <n v="1355.45"/>
        <n v="1356.3"/>
        <n v="1356.7"/>
        <n v="1357.1"/>
        <n v="1358.6"/>
        <n v="1358.85"/>
        <n v="1359"/>
        <n v="1359.45"/>
        <n v="1359.5"/>
        <n v="1359.7"/>
        <n v="1360.25"/>
        <n v="1362.85"/>
        <n v="1363.25"/>
        <n v="1363.45"/>
        <n v="1364.3"/>
        <n v="1364.75"/>
        <n v="1367.75"/>
        <n v="1369.8"/>
        <n v="1370.35"/>
        <n v="1372.45"/>
        <n v="1372.9"/>
        <n v="1373"/>
        <n v="1373.05"/>
        <n v="1374.2"/>
        <n v="1374.35"/>
        <n v="1374.9"/>
        <n v="1375.15"/>
        <n v="1375.4"/>
        <n v="1375.6"/>
        <n v="1376.5"/>
        <n v="1377.7"/>
        <n v="1378.25"/>
        <n v="1378.45"/>
        <n v="1378.75"/>
        <n v="1379.6"/>
        <n v="1379.8"/>
        <n v="1380.1"/>
        <n v="1380.4"/>
        <n v="1381.2"/>
        <n v="1381.8"/>
        <n v="1382.9"/>
        <n v="1383.6"/>
        <n v="1384.75"/>
        <n v="1385.85"/>
        <n v="1386.8"/>
        <n v="1386.9"/>
        <n v="1387"/>
        <n v="1387.35"/>
        <n v="1387.45"/>
        <n v="1388"/>
        <n v="1388.45"/>
        <n v="1388.75"/>
        <n v="1389.2"/>
        <n v="1389.35"/>
        <n v="1389.6"/>
        <n v="1389.85"/>
        <n v="1390.6"/>
        <n v="1390.85"/>
        <n v="1391.15"/>
        <n v="1391.65"/>
        <n v="1392.25"/>
        <n v="1393.6"/>
        <n v="1394.55"/>
        <n v="1395.05"/>
        <n v="1396"/>
        <n v="1396.25"/>
        <n v="1396.9"/>
        <n v="1397.3"/>
        <n v="1397.65"/>
        <n v="1398.25"/>
        <n v="1398.6"/>
        <n v="1399.35"/>
        <n v="1400.3"/>
        <n v="1400.55"/>
        <n v="1400.85"/>
        <n v="1401.15"/>
        <n v="1401.4"/>
        <n v="1402.25"/>
        <n v="1403.1"/>
        <n v="1404.65"/>
        <n v="1405.3"/>
        <n v="1406"/>
        <n v="1406.65"/>
        <n v="1406.9"/>
        <n v="1410.25"/>
        <n v="1411.2"/>
        <n v="1411.35"/>
        <n v="1411.65"/>
        <n v="1411.9"/>
        <n v="1412.4"/>
        <n v="1412.65"/>
        <n v="1413"/>
        <n v="1414.2"/>
        <n v="1414.45"/>
        <n v="1414.65"/>
        <n v="1414.8"/>
        <n v="1415"/>
        <n v="1415.55"/>
        <n v="1415.85"/>
        <n v="1416.2"/>
        <n v="1416.5"/>
        <n v="1416.75"/>
        <n v="1417.9"/>
        <n v="1419.4"/>
        <n v="1421.75"/>
        <n v="1421.9"/>
        <n v="1422.05"/>
        <n v="1422.1"/>
        <n v="1422.65"/>
        <n v="1423.05"/>
        <n v="1423.15"/>
        <n v="1423.35"/>
        <n v="1423.65"/>
        <n v="1423.85"/>
        <n v="1424.2"/>
        <n v="1424.4"/>
        <n v="1424.5"/>
        <n v="1424.6"/>
        <n v="1424.9"/>
        <n v="1424.95"/>
        <n v="1425.45"/>
        <n v="1426.4"/>
        <n v="1426.45"/>
        <n v="1426.75"/>
        <n v="1427.55"/>
        <n v="1429.65"/>
        <n v="1430.05"/>
        <n v="1430.25"/>
        <n v="1430.95"/>
        <n v="1431.65"/>
        <n v="1432.55"/>
        <n v="1433.8"/>
        <n v="1434.1"/>
        <n v="1434.6"/>
        <n v="1436.95"/>
        <n v="1438.05"/>
        <n v="1439.35"/>
        <n v="1440.75"/>
        <n v="1441.1"/>
        <n v="1441.65"/>
        <n v="1441.8"/>
        <n v="1441.95"/>
        <n v="1442"/>
        <n v="1442.2"/>
        <n v="1442.6"/>
        <n v="1442.65"/>
        <n v="1443.65"/>
        <n v="1444.05"/>
        <n v="1444.65"/>
        <n v="1445.2"/>
        <n v="1445.3"/>
        <n v="1445.95"/>
        <n v="1446.8"/>
        <n v="1447.9"/>
        <n v="1448.6"/>
        <n v="1448.8"/>
        <n v="1451.1"/>
        <n v="1451.6"/>
        <n v="1451.9"/>
        <n v="1453.1"/>
        <n v="1454.15"/>
        <n v="1454.25"/>
        <n v="1457.25"/>
        <n v="1458.1"/>
        <n v="1459.35"/>
        <n v="1460.65"/>
        <n v="1460.85"/>
        <n v="1461.15"/>
        <n v="1461.45"/>
        <n v="1462.05"/>
        <n v="1462.6"/>
        <n v="1463.45"/>
        <n v="1463.5"/>
        <n v="1463.7"/>
        <n v="1465.75"/>
        <n v="1466.1"/>
        <n v="1468.75"/>
        <n v="1468.9"/>
        <n v="1470.05"/>
        <n v="1470.95"/>
        <n v="1471.75"/>
        <n v="1474.35"/>
        <n v="1474.75"/>
        <n v="1474.9"/>
        <n v="1476.25"/>
        <n v="1477.65"/>
        <n v="1478.85"/>
        <n v="1482.3"/>
        <n v="1483.25"/>
        <n v="1489.3"/>
        <n v="1490.4"/>
        <n v="1490.95"/>
        <n v="1492.1"/>
        <n v="1493.1"/>
        <n v="1493.2"/>
        <n v="1493.55"/>
        <n v="1493.75"/>
        <n v="1494.5"/>
        <n v="1495.1"/>
        <n v="1496.45"/>
        <n v="1496.9"/>
        <n v="1497.05"/>
        <n v="1497.9"/>
        <n v="1498.2"/>
        <n v="1498.35"/>
        <n v="1498.55"/>
        <n v="1498.65"/>
        <n v="1498.85"/>
        <n v="1500.25"/>
        <n v="1500.5"/>
        <n v="1500.95"/>
        <n v="1501.75"/>
        <n v="1502.25"/>
        <n v="1502.65"/>
        <n v="1504.05"/>
        <n v="1505.05"/>
        <n v="1505.15"/>
        <n v="1505.35"/>
        <n v="1505.45"/>
        <n v="1505.85"/>
        <n v="1505.9"/>
        <n v="1506.4"/>
        <n v="1507"/>
        <n v="1509.8"/>
        <n v="1509.9"/>
        <n v="1510.3"/>
        <n v="1510.5"/>
        <n v="1511.2"/>
        <n v="1513.6"/>
        <n v="1514.85"/>
        <n v="1515.1"/>
        <n v="1516.6"/>
        <n v="1517.5"/>
        <n v="1519"/>
        <n v="1520.1"/>
        <n v="1520.9"/>
        <n v="1521.2"/>
        <n v="1522.65"/>
        <n v="1522.7"/>
        <n v="1523.4"/>
        <n v="1524.85"/>
        <n v="1525.35"/>
        <n v="1527.35"/>
        <n v="1527.5"/>
        <n v="1529.2"/>
        <n v="1529.45"/>
        <n v="1529.65"/>
        <n v="1530.6"/>
        <n v="1531.4"/>
        <n v="1532.45"/>
        <n v="1533.8"/>
        <n v="1534.05"/>
        <n v="1534.75"/>
        <n v="1536.75"/>
        <n v="1537.85"/>
        <n v="1537.9"/>
        <n v="1538.6"/>
        <n v="1539.45"/>
        <n v="1539.75"/>
        <n v="1539.8"/>
        <n v="1540.05"/>
        <n v="1540.2"/>
        <n v="1540.35"/>
        <n v="1544.05"/>
        <n v="1545.4"/>
        <n v="1546.3"/>
        <n v="1547.35"/>
        <n v="1548.65"/>
        <n v="1549.75"/>
        <n v="1551.6"/>
        <n v="1553.2"/>
        <n v="1553.9"/>
        <n v="1553.95"/>
        <n v="1554"/>
        <n v="1554.9"/>
        <n v="1555.65"/>
        <n v="1556.85"/>
        <n v="1558.65"/>
        <n v="1558.7"/>
        <n v="1559.15"/>
        <n v="1559.25"/>
        <n v="1559.3"/>
        <n v="1559.45"/>
        <n v="1561.5"/>
        <n v="1563.9"/>
        <n v="1563.95"/>
        <n v="1564.05"/>
        <n v="1564.4"/>
        <n v="1565.7"/>
        <n v="1566.75"/>
        <n v="1566.9"/>
        <n v="1567"/>
        <n v="1567.55"/>
        <n v="1570.7"/>
        <n v="1573.05"/>
        <n v="1573.7"/>
        <n v="1573.95"/>
        <n v="1574.45"/>
        <n v="1574.5"/>
        <n v="1579.7"/>
        <n v="1580.1"/>
        <n v="1581.2"/>
        <n v="1581.95"/>
        <n v="1582.75"/>
        <n v="1583.5"/>
        <n v="1584.8"/>
        <n v="1587.55"/>
        <n v="1588.25"/>
        <n v="1588.7"/>
        <n v="1588.75"/>
        <n v="1592.35"/>
        <n v="1593.1"/>
        <n v="1594.75"/>
        <n v="1595.5"/>
        <n v="1596.6"/>
        <n v="1597.05"/>
        <n v="1597.25"/>
        <n v="1597.4"/>
        <n v="1600.25"/>
        <n v="1600.95"/>
        <n v="1601.2"/>
        <n v="1601.5"/>
        <n v="1604.5"/>
        <n v="1607.2"/>
        <n v="1608.15"/>
        <n v="1611"/>
        <n v="1611.15"/>
        <n v="1611.65"/>
        <n v="1612.2"/>
        <n v="1612.75"/>
        <n v="1614.05"/>
        <n v="1614.2"/>
        <n v="1614.7"/>
        <n v="1614.9"/>
        <n v="1615.1"/>
        <n v="1616.15"/>
        <n v="1617.5"/>
        <n v="1618.2"/>
        <n v="1620.2"/>
        <n v="1620.25"/>
        <n v="1620.45"/>
        <n v="1620.8"/>
        <n v="1621.35"/>
        <n v="1622.45"/>
        <n v="1623.15"/>
        <n v="1623.4"/>
        <n v="1625"/>
        <n v="1625.65"/>
        <n v="1626.05"/>
        <n v="1626.4"/>
        <n v="1629.2"/>
        <n v="1630.4"/>
        <n v="1633"/>
        <n v="1636.95"/>
        <n v="1637.3"/>
        <n v="1637.4"/>
        <n v="1638.7"/>
        <n v="1639.3"/>
        <n v="1640"/>
        <n v="1641.3"/>
        <n v="1641.8"/>
        <n v="1642.75"/>
        <n v="1643.25"/>
        <n v="1643.55"/>
        <n v="1646.45"/>
        <n v="1647"/>
        <n v="1648.45"/>
        <n v="1651.95"/>
        <n v="1652.1"/>
        <n v="1652.4"/>
        <n v="1652.95"/>
        <n v="1653.45"/>
        <n v="1653.85"/>
        <n v="1654.45"/>
        <n v="1654.6"/>
        <n v="1654.7"/>
        <n v="1654.75"/>
        <n v="1654.85"/>
        <n v="1655.35"/>
        <n v="1657.4"/>
        <n v="1660"/>
        <n v="1662.05"/>
        <n v="1663.5"/>
        <n v="1663.75"/>
        <n v="1664.3"/>
        <n v="1665.2"/>
        <n v="1667.25"/>
        <n v="1669.4"/>
        <n v="1671.6"/>
        <n v="1672.1"/>
        <n v="1672.15"/>
        <n v="1672.35"/>
        <n v="1673.4"/>
        <n v="1673.8"/>
        <n v="1676.95"/>
        <n v="1677.85"/>
        <n v="1678.05"/>
        <n v="1679.25"/>
        <n v="1679.4"/>
        <n v="1679.65"/>
        <n v="1680.25"/>
        <n v="1681.6"/>
        <n v="1682.05"/>
        <n v="1682.4"/>
        <n v="1683.6"/>
        <n v="1683.7"/>
        <n v="1685.9"/>
        <n v="1686.15"/>
        <n v="1686.85"/>
        <n v="1687.95"/>
        <n v="1688.9"/>
        <n v="1689.45"/>
        <n v="1691.9"/>
        <n v="1692.6"/>
        <n v="1696.2"/>
        <n v="1697.7"/>
        <n v="1698.55"/>
        <n v="1699.15"/>
        <n v="1700.9"/>
        <n v="1701.65"/>
        <n v="1702.9"/>
        <n v="1704.95"/>
        <n v="1706.45"/>
        <n v="1709.1"/>
        <n v="1709.15"/>
        <n v="1710.15"/>
        <n v="1710.45"/>
        <n v="1710.9"/>
        <n v="1712.7"/>
        <n v="1712.9"/>
        <n v="1713.1"/>
        <n v="1714.55"/>
        <n v="1714.95"/>
        <n v="1715.1"/>
        <n v="1715.15"/>
        <n v="1715.65"/>
        <n v="1716.45"/>
        <n v="1718.2"/>
        <n v="1718.35"/>
        <n v="1718.95"/>
        <n v="1719.15"/>
        <n v="1723.95"/>
        <n v="1724.15"/>
        <n v="1725"/>
        <n v="1725.4"/>
        <n v="1725.95"/>
        <n v="1727.5"/>
        <n v="1728.2"/>
        <n v="1729.35"/>
        <n v="1730.35"/>
        <n v="1730.65"/>
        <n v="1732.6"/>
        <n v="1732.95"/>
        <n v="1733.15"/>
        <n v="1734.2"/>
        <n v="1734.5"/>
        <n v="1734.65"/>
        <n v="1737.45"/>
        <n v="1738.9"/>
        <n v="1739.6"/>
        <n v="1740.7"/>
        <n v="1740.8"/>
        <n v="1742.45"/>
        <n v="1742.5"/>
        <n v="1742.75"/>
        <n v="1742.95"/>
        <n v="1743.05"/>
        <n v="1743.5"/>
        <n v="1743.9"/>
        <n v="1745.2"/>
        <n v="1745.5"/>
        <n v="1747.2"/>
        <n v="1747.85"/>
        <n v="1748.55"/>
        <n v="1748.9"/>
        <n v="1750.7"/>
        <n v="1750.85"/>
        <n v="1752.45"/>
        <n v="1752.55"/>
        <n v="1752.65"/>
        <n v="1753"/>
        <n v="1755.35"/>
        <n v="1756.2"/>
        <n v="1756.6"/>
        <n v="1758.6"/>
        <n v="1758.9"/>
        <n v="1759.4"/>
        <n v="1759.55"/>
        <n v="1760.25"/>
        <n v="1761.05"/>
        <n v="1761.45"/>
        <n v="1763.55"/>
        <n v="1764.75"/>
        <n v="1765.95"/>
        <n v="1766.75"/>
        <n v="1767.35"/>
        <n v="1769.6"/>
        <n v="1772.25"/>
        <n v="1775.8"/>
        <n v="1776"/>
        <n v="1776.45"/>
        <n v="1776.55"/>
        <n v="1776.95"/>
        <n v="1777.6"/>
        <n v="1777.9"/>
        <n v="1778.5"/>
        <n v="1778.7"/>
        <n v="1779.95"/>
        <n v="1781.35"/>
        <n v="1782"/>
        <n v="1782.05"/>
        <n v="1782.4"/>
        <n v="1783.6"/>
        <n v="1783.75"/>
        <n v="1784.5"/>
        <n v="1784.9"/>
        <n v="1785.65"/>
        <n v="1787.35"/>
        <n v="1789.25"/>
        <n v="1789.65"/>
        <n v="1789.9"/>
        <n v="1790.15"/>
        <n v="1790.35"/>
        <n v="1790.6"/>
        <n v="1790.65"/>
        <n v="1790.8"/>
        <n v="1793.25"/>
        <n v="1794.65"/>
        <n v="1794.8"/>
        <n v="1796.55"/>
        <n v="1797.1"/>
        <n v="1797.75"/>
        <n v="1798.65"/>
        <n v="1798.9"/>
        <n v="1799.3"/>
        <n v="1800.05"/>
        <n v="1801.1"/>
        <n v="1801.9"/>
        <n v="1802.15"/>
        <n v="1802.55"/>
        <n v="1803.7"/>
        <n v="1806.35"/>
        <n v="1808.7"/>
        <n v="1809.35"/>
        <n v="1810.55"/>
        <n v="1810.85"/>
        <n v="1813.1"/>
        <n v="1813.35"/>
        <n v="1815"/>
        <n v="1815.3"/>
        <n v="1815.65"/>
        <n v="1816.2"/>
        <n v="1816.75"/>
        <n v="1818.3"/>
        <n v="1818.9"/>
        <n v="1820.45"/>
        <n v="1820.9"/>
        <n v="1821.2"/>
        <n v="1821.8"/>
        <n v="1821.95"/>
        <n v="1825.5"/>
        <n v="1826.7"/>
        <n v="1830.05"/>
        <n v="1830.1"/>
        <n v="1832.4"/>
        <n v="1834.15"/>
        <n v="1834.95"/>
        <n v="1835.3"/>
        <n v="1836.25"/>
        <n v="1836.9"/>
        <n v="1837.7"/>
        <n v="1837.9"/>
        <n v="1838.15"/>
        <n v="1840.75"/>
        <n v="1841.2"/>
        <n v="1841.9"/>
        <n v="1842.7"/>
        <n v="1842.8"/>
        <n v="1843.05"/>
        <n v="1845.9"/>
        <n v="1846.65"/>
        <n v="1847.55"/>
        <n v="1848.8"/>
        <n v="1849.2"/>
        <n v="1849.95"/>
        <n v="1850.65"/>
        <n v="1851.45"/>
        <n v="1852.85"/>
        <n v="1855.65"/>
        <n v="1856.4"/>
        <n v="1857.25"/>
        <n v="1857.3"/>
        <n v="1857.75"/>
        <n v="1857.85"/>
        <n v="1859.1"/>
        <n v="1859.2"/>
        <n v="1859.5"/>
        <n v="1861.1"/>
        <n v="1861.5"/>
        <n v="1862.9"/>
        <n v="1863.8"/>
        <n v="1864.2"/>
        <n v="1864.65"/>
        <n v="1866.45"/>
        <n v="1867.6"/>
        <n v="1867.7"/>
        <n v="1868.4"/>
        <n v="1871.15"/>
        <n v="1871.85"/>
        <n v="1872.2"/>
        <n v="1873.7"/>
        <n v="1874.3"/>
        <n v="1874.45"/>
        <n v="1875.25"/>
        <n v="1875.55"/>
        <n v="1879.25"/>
        <n v="1880.85"/>
        <n v="1882.55"/>
        <n v="1882.8"/>
        <n v="1884.65"/>
        <n v="1885.15"/>
        <n v="1886.25"/>
        <n v="1886.4"/>
        <n v="1887"/>
        <n v="1888.25"/>
        <n v="1888.45"/>
        <n v="1888.65"/>
        <n v="1889.5"/>
        <n v="1893.5"/>
        <n v="1893.95"/>
        <n v="1898.1"/>
        <n v="1899.65"/>
        <n v="1900.25"/>
        <n v="1901"/>
        <n v="1901.05"/>
        <n v="1901.25"/>
        <n v="1901.65"/>
        <n v="1902"/>
        <n v="1905.4"/>
        <n v="1905.7"/>
        <n v="1907.85"/>
        <n v="1908.35"/>
        <n v="1910.6"/>
        <n v="1910.75"/>
        <n v="1911.5"/>
        <n v="1912.15"/>
        <n v="1912.85"/>
        <n v="1914.5"/>
        <n v="1914.9"/>
        <n v="1916"/>
        <n v="1916.2"/>
        <n v="1917.1"/>
        <n v="1923.5"/>
        <n v="1923.85"/>
        <n v="1924.1"/>
        <n v="1927.3"/>
        <n v="1928.7"/>
        <n v="1929"/>
        <n v="1929.35"/>
        <n v="1929.95"/>
        <n v="1930.9"/>
        <n v="1931.3"/>
        <n v="1931.75"/>
        <n v="1932.75"/>
        <n v="1934.45"/>
        <n v="1936.85"/>
        <n v="1937.4"/>
        <n v="1938.05"/>
        <n v="1938.9"/>
        <n v="1939.35"/>
        <n v="1940.8"/>
        <n v="1940.85"/>
        <n v="1941.5"/>
        <n v="1943.2"/>
        <n v="1943.9"/>
        <n v="1948.35"/>
        <n v="1949.4"/>
        <n v="1951"/>
        <n v="1952.25"/>
        <n v="1952.8"/>
        <n v="1955.4"/>
        <n v="1956.4"/>
        <n v="1957.1"/>
        <n v="1958.45"/>
        <n v="1958.95"/>
        <n v="1959.5"/>
        <n v="1961.6"/>
        <n v="1964.6"/>
        <n v="1968.1"/>
        <n v="1970.5"/>
        <n v="1971.15"/>
        <n v="1971.5"/>
        <n v="1972.35"/>
        <n v="1973.75"/>
        <n v="1974.8"/>
        <n v="1975.85"/>
        <n v="1978.65"/>
        <n v="1980.3"/>
        <n v="1982.1"/>
        <n v="1982.6"/>
        <n v="1983.15"/>
        <n v="1985.15"/>
        <n v="1988.05"/>
        <n v="1990.5"/>
        <n v="1992.2"/>
        <n v="1992.55"/>
        <n v="1992.85"/>
        <n v="1992.95"/>
        <n v="1993.2"/>
        <n v="1993.25"/>
        <n v="1993.8"/>
        <n v="1994.3"/>
        <n v="2000.2"/>
        <n v="2001"/>
        <n v="2001.5"/>
        <n v="2003.6"/>
        <n v="2006.1"/>
        <n v="2006.95"/>
        <n v="2007.25"/>
        <n v="2007.85"/>
        <n v="2010.55"/>
        <n v="2010.95"/>
        <n v="2011.4"/>
        <n v="2012.7"/>
        <n v="2015.35"/>
        <n v="2015.8"/>
        <n v="2016.3"/>
        <n v="2016.45"/>
        <n v="2018.1"/>
        <n v="2018.4"/>
        <n v="2019.8"/>
        <n v="2020.9"/>
        <n v="2021.2"/>
        <n v="2021.35"/>
        <n v="2023.55"/>
        <n v="2024.1"/>
        <n v="2025.1"/>
        <n v="2028.8"/>
        <n v="2029.05"/>
        <n v="2030.3"/>
        <n v="2030.75"/>
        <n v="2031.95"/>
        <n v="2032.3"/>
        <n v="2033.05"/>
        <n v="2033.85"/>
        <n v="2034.25"/>
        <n v="2036.55"/>
        <n v="2038.7"/>
        <n v="2042.05"/>
        <n v="2043.45"/>
        <n v="2044.75"/>
        <n v="2044.95"/>
        <n v="2045.55"/>
        <n v="2048.8"/>
        <n v="2049.05"/>
        <n v="2053.05"/>
        <n v="2054.4"/>
        <n v="2058.5"/>
        <n v="2062.15"/>
        <n v="2065.15"/>
        <n v="2065.4"/>
        <n v="2066"/>
        <n v="2067"/>
        <n v="2068.55"/>
        <n v="2070.05"/>
        <n v="2070.6"/>
        <n v="2070.75"/>
        <n v="2072.75"/>
        <n v="2075.1"/>
        <n v="2076.05"/>
        <n v="2076.2"/>
        <n v="2077.95"/>
        <n v="2078.55"/>
        <n v="2078.95"/>
        <n v="2080.1"/>
        <n v="2082.95"/>
        <n v="2083.1"/>
        <n v="2085.45"/>
        <n v="2088.05"/>
        <n v="2088.45"/>
        <n v="2088.75"/>
        <n v="2088.8"/>
        <n v="2090.25"/>
        <n v="2092.9"/>
        <n v="2093.4"/>
        <n v="2093.9"/>
        <n v="2094.65"/>
        <n v="2094.9"/>
        <n v="2095"/>
        <n v="2096.1"/>
        <n v="2104.55"/>
        <n v="2106.05"/>
        <n v="2106.3"/>
        <n v="2107.15"/>
        <n v="2108.35"/>
        <n v="2109.35"/>
        <n v="2110.15"/>
        <n v="2111.3"/>
        <n v="2111.45"/>
        <n v="2117.2"/>
        <n v="2117.25"/>
        <n v="2119.5"/>
        <n v="2122.05"/>
        <n v="2122.45"/>
        <n v="2130.45"/>
        <n v="2130.55"/>
        <n v="2134.3"/>
        <n v="2135.5"/>
        <n v="2136.9"/>
        <n v="2139.1"/>
        <n v="2139.2"/>
        <n v="2142.8"/>
        <n v="2145"/>
        <n v="2146.5"/>
        <n v="2149.05"/>
        <n v="2151.6"/>
        <n v="2156.25"/>
        <n v="2157.3"/>
        <n v="2157.5"/>
        <n v="2157.95"/>
        <n v="2162.6"/>
        <n v="2165.05"/>
        <n v="2168.15"/>
        <n v="2168.9"/>
        <n v="2169.4"/>
        <n v="2169.75"/>
        <n v="2169.8"/>
        <n v="2171.15"/>
        <n v="2172.05"/>
        <n v="2177.45"/>
        <n v="2178.6"/>
        <n v="2180.55"/>
        <n v="2181.55"/>
        <n v="2181.75"/>
        <n v="2184.35"/>
        <n v="2184.6"/>
        <n v="2184.85"/>
        <n v="2186.4"/>
        <n v="2187.15"/>
        <n v="2187.55"/>
        <n v="2188.45"/>
        <n v="2188.5"/>
        <n v="2191.15"/>
        <n v="2191.7"/>
        <n v="2192.9"/>
        <n v="2193"/>
        <n v="2193.2"/>
        <n v="2193.65"/>
        <n v="2196.15"/>
        <n v="2196.3"/>
        <n v="2196.45"/>
        <n v="2198.3"/>
        <n v="2198.9"/>
        <n v="2199.05"/>
        <n v="2200.25"/>
        <n v="2200.7"/>
        <n v="2201.75"/>
        <n v="2203.1"/>
        <n v="2203.65"/>
        <n v="2203.7"/>
        <n v="2204.35"/>
        <n v="2208.05"/>
        <n v="2208.75"/>
        <n v="2209.15"/>
        <n v="2209.75"/>
        <n v="2210.2"/>
        <n v="2211.8"/>
        <n v="2212.55"/>
        <n v="2215"/>
        <n v="2215.25"/>
        <n v="2215.4"/>
        <n v="2215.45"/>
        <n v="2217.15"/>
        <n v="2220.1"/>
        <n v="2221.55"/>
        <n v="2224.5"/>
        <n v="2227.1"/>
        <n v="2227.8"/>
        <n v="2230.85"/>
        <n v="2231.05"/>
        <n v="2234.55"/>
        <n v="2234.95"/>
        <n v="2236.2"/>
        <n v="2237.55"/>
        <n v="2238.5"/>
        <n v="2239.4"/>
        <n v="2239.65"/>
        <n v="2243.9"/>
        <n v="2244.95"/>
        <n v="2245.4"/>
        <n v="2248.05"/>
        <n v="2249.1"/>
        <n v="2249.95"/>
        <n v="2250.65"/>
        <n v="2254.2"/>
        <n v="2257.75"/>
        <n v="2258.25"/>
        <n v="2259.35"/>
        <n v="2263.4"/>
        <n v="2263.45"/>
        <n v="2264.05"/>
        <n v="2264.5"/>
        <n v="2265"/>
        <n v="2265.25"/>
        <n v="2271.85"/>
        <n v="2272.8"/>
        <n v="2274.1"/>
        <n v="2274.35"/>
        <n v="2274.9"/>
        <n v="2275.1"/>
        <n v="2276.1"/>
        <n v="2276.95"/>
        <n v="2277.65"/>
        <n v="2278.75"/>
        <n v="2281.6"/>
        <n v="2282.55"/>
        <n v="2282.95"/>
        <n v="2283.15"/>
        <n v="2283.3"/>
        <n v="2287.25"/>
        <n v="2288.7"/>
        <n v="2289.9"/>
        <n v="2291.2"/>
        <n v="2292.75"/>
        <n v="2293.6"/>
        <n v="2296.25"/>
        <n v="2298.55"/>
        <n v="2298.9"/>
        <n v="2301.15"/>
        <n v="2302.35"/>
        <n v="2303.35"/>
        <n v="2308.6"/>
        <n v="2309.55"/>
        <n v="2310.2"/>
        <n v="2312.55"/>
        <n v="2313.8"/>
        <n v="2316.85"/>
        <n v="2317.1"/>
        <n v="2319.8"/>
        <n v="2320.8"/>
        <n v="2322.85"/>
        <n v="2324.7"/>
        <n v="2326.05"/>
        <n v="2331.3"/>
        <n v="2333.05"/>
        <n v="2333.85"/>
        <n v="2335.3"/>
        <n v="2337.45"/>
        <n v="2338.35"/>
        <n v="2339.3"/>
        <n v="2341.5"/>
        <n v="2341.55"/>
        <n v="2342.2"/>
        <n v="2343.85"/>
        <n v="2344.5"/>
        <n v="2345.2"/>
        <n v="2345.55"/>
        <n v="2347.85"/>
        <n v="2347.9"/>
        <n v="2348.45"/>
        <n v="2349.8"/>
        <n v="2351.45"/>
        <n v="2351.8"/>
        <n v="2354.8"/>
        <n v="2356.75"/>
        <n v="2357.75"/>
        <n v="2361.8"/>
        <n v="2362.1"/>
        <n v="2364"/>
        <n v="2365.15"/>
        <n v="2368.4"/>
        <n v="2369.05"/>
        <n v="2369.3"/>
        <n v="2369.7"/>
        <n v="2375.2"/>
        <n v="2375.4"/>
        <n v="2379.1"/>
        <n v="2381.55"/>
        <n v="2383.6"/>
        <n v="2384.15"/>
        <n v="2386.85"/>
        <n v="2387.75"/>
        <n v="2390.45"/>
        <n v="2391.15"/>
        <n v="2391.8"/>
        <n v="2395.05"/>
        <n v="2395.7"/>
        <n v="2398.4"/>
        <n v="2401.05"/>
        <n v="2404.1"/>
        <n v="2404.15"/>
        <n v="2404.85"/>
        <n v="2405.05"/>
        <n v="2406.1"/>
        <n v="2407.3"/>
        <n v="2409.9"/>
        <n v="2413.05"/>
        <n v="2414.55"/>
        <n v="2415.95"/>
        <n v="2416.1"/>
        <n v="2416.55"/>
        <n v="2419"/>
        <n v="2419.55"/>
        <n v="2421.6"/>
        <n v="2421.75"/>
        <n v="2423.4"/>
        <n v="2424.05"/>
        <n v="2424.45"/>
        <n v="2424.5"/>
        <n v="2425.4"/>
        <n v="2427.1"/>
        <n v="2427.35"/>
        <n v="2429.1"/>
        <n v="2431.35"/>
        <n v="2431.95"/>
        <n v="2433.5"/>
        <n v="2433.9"/>
        <n v="2434.45"/>
        <n v="2435.15"/>
        <n v="2438.6"/>
        <n v="2440.15"/>
        <n v="2440.25"/>
        <n v="2441.7"/>
        <n v="2443.3"/>
        <n v="2444.25"/>
        <n v="2447.45"/>
        <n v="2447.95"/>
        <n v="2448.5"/>
        <n v="2448.75"/>
        <n v="2452.7"/>
        <n v="2453.3"/>
        <n v="2455.05"/>
        <n v="2459.8"/>
        <n v="2460.15"/>
        <n v="2460.35"/>
        <n v="2460.55"/>
        <n v="2462.55"/>
        <n v="2462.6"/>
        <n v="2467.1"/>
        <n v="2467.75"/>
        <n v="2470.1"/>
        <n v="2471.25"/>
        <n v="2471.6"/>
        <n v="2473.95"/>
        <n v="2475.35"/>
        <n v="2479.05"/>
        <n v="2479.25"/>
        <n v="2483.05"/>
        <n v="2483.5"/>
        <n v="2483.65"/>
        <n v="2484"/>
        <n v="2490.15"/>
        <n v="2492.25"/>
        <n v="2494.65"/>
        <n v="2495.15"/>
        <n v="2495.2"/>
        <n v="2496.7"/>
        <n v="2497.2"/>
        <n v="2497.35"/>
        <n v="2498.4"/>
        <n v="2499.3"/>
        <n v="2509.25"/>
        <n v="2509.95"/>
        <n v="2510.2"/>
        <n v="2510.7"/>
        <n v="2511.3"/>
        <n v="2511.55"/>
        <n v="2511.95"/>
        <n v="2513.5"/>
        <n v="2514.5"/>
        <n v="2515.3"/>
        <n v="2516.2"/>
        <n v="2522.4"/>
        <n v="2524.45"/>
        <n v="2530.4"/>
        <n v="2531.4"/>
        <n v="2531.8"/>
        <n v="2535.55"/>
        <n v="2536.55"/>
        <n v="2537"/>
        <n v="2538.05"/>
        <n v="2538.2"/>
        <n v="2540.1"/>
        <n v="2541.25"/>
        <n v="2542.45"/>
        <n v="2545.7"/>
        <n v="2545.75"/>
        <n v="2546.85"/>
        <n v="2548.55"/>
        <n v="2548.65"/>
        <n v="2549.1"/>
        <n v="2550.9"/>
        <n v="2552.9"/>
        <n v="2553.35"/>
        <n v="2553.7"/>
        <n v="2554"/>
        <n v="2555.05"/>
        <n v="2555.9"/>
        <n v="2560.1"/>
        <n v="2564.3"/>
        <n v="2564.95"/>
        <n v="2566.3"/>
        <n v="2566.5"/>
        <n v="2568.15"/>
        <n v="2568.55"/>
        <n v="2570"/>
        <n v="2570.2"/>
        <n v="2572.95"/>
        <n v="2575.45"/>
        <n v="2576.2"/>
        <n v="2576.8"/>
        <n v="2583.75"/>
        <n v="2585.95"/>
        <n v="2586"/>
        <n v="2587.7"/>
        <n v="2588.95"/>
        <n v="2595.25"/>
        <n v="2595.85"/>
        <n v="2596.15"/>
        <n v="2597.6"/>
        <n v="2598.95"/>
        <n v="2599.95"/>
        <n v="2602.9"/>
        <n v="2603.1"/>
        <n v="2603.3"/>
        <n v="2603.95"/>
        <n v="2606.35"/>
        <n v="2607.6"/>
        <n v="2610.65"/>
        <n v="2613.4"/>
        <n v="2614.1"/>
        <n v="2618.3"/>
        <n v="2619.15"/>
        <n v="2619.25"/>
        <n v="2621.75"/>
        <n v="2623.65"/>
        <n v="2624.25"/>
        <n v="2625.25"/>
        <n v="2625.55"/>
        <n v="2626.15"/>
        <n v="2627.2"/>
        <n v="2627.35"/>
        <n v="2628.6"/>
        <n v="2633.3"/>
        <n v="2633.4"/>
        <n v="2633.95"/>
        <n v="2635"/>
        <n v="2636.05"/>
        <n v="2638.1"/>
        <n v="2640.55"/>
        <n v="2642.05"/>
        <n v="2647.1"/>
        <n v="2647.2"/>
        <n v="2649.15"/>
        <n v="2651.1"/>
        <n v="2651.2"/>
        <n v="2653.65"/>
        <n v="2654.05"/>
        <n v="2655.25"/>
        <n v="2656.3"/>
        <n v="2656.5"/>
        <n v="2656.7"/>
        <n v="2657.55"/>
        <n v="2658.4"/>
        <n v="2658.8"/>
        <n v="2659.4"/>
        <n v="2659.45"/>
        <n v="2660.2"/>
        <n v="2661.1"/>
        <n v="2664.3"/>
        <n v="2665"/>
        <n v="2666.75"/>
        <n v="2669.45"/>
        <n v="2673.45"/>
        <n v="2674.15"/>
        <n v="2679.7"/>
        <n v="2680.15"/>
        <n v="2681.15"/>
        <n v="2683.2"/>
        <n v="2684.35"/>
        <n v="2684.85"/>
        <n v="2686.05"/>
        <n v="2688.45"/>
        <n v="2688.85"/>
        <n v="2689.35"/>
        <n v="2692.75"/>
        <n v="2696.55"/>
        <n v="2697.4"/>
        <n v="2698.35"/>
        <n v="2708.2"/>
        <n v="2710.25"/>
        <n v="2715.3"/>
        <n v="2716.3"/>
        <n v="2718.3"/>
        <n v="2719.2"/>
        <n v="2722.2"/>
        <n v="2723.15"/>
        <n v="2723.4"/>
        <n v="2723.75"/>
        <n v="2724.25"/>
        <n v="2724.6"/>
        <n v="2727.3"/>
        <n v="2727.8"/>
        <n v="2728.6"/>
        <n v="2730.85"/>
        <n v="2731"/>
        <n v="2737.05"/>
        <n v="2743.45"/>
        <n v="2745.2"/>
        <n v="2745.7"/>
        <n v="2747.2"/>
        <n v="2748.7"/>
        <n v="2751"/>
        <n v="2753.8"/>
        <n v="2754"/>
        <n v="2754.45"/>
        <n v="2755.35"/>
        <n v="2757.85"/>
        <n v="2758.15"/>
        <n v="2762.75"/>
        <n v="2763"/>
        <n v="2763.35"/>
        <n v="2766.4"/>
        <n v="2768.35"/>
        <n v="2768.65"/>
        <n v="2773.9"/>
        <n v="2774.55"/>
        <n v="2779.5"/>
        <n v="2780.6"/>
        <n v="2781.85"/>
        <n v="2782.4"/>
        <n v="2789.7"/>
        <n v="2790.65"/>
        <n v="2791.5"/>
        <n v="2793.55"/>
        <n v="2796.35"/>
        <n v="2796.45"/>
        <n v="2799"/>
        <n v="2799.75"/>
        <n v="2802.3"/>
        <n v="2804.45"/>
        <n v="2806.9"/>
        <n v="2807.1"/>
        <n v="2807.65"/>
        <n v="2809.05"/>
        <n v="2812.2"/>
        <n v="2813.05"/>
        <n v="2815.25"/>
        <n v="2816.65"/>
        <n v="2820.65"/>
        <n v="2823"/>
        <n v="2830.45"/>
        <n v="2832.75"/>
        <n v="2835.5"/>
        <n v="2835.9"/>
        <n v="2838.55"/>
        <n v="2838.7"/>
        <n v="2839.45"/>
        <n v="2839.65"/>
        <n v="2839.95"/>
        <n v="2841.55"/>
        <n v="2845.15"/>
        <n v="2847.2"/>
        <n v="2847.4"/>
        <n v="2848.45"/>
        <n v="2852.4"/>
        <n v="2854.55"/>
        <n v="2854.95"/>
        <n v="2857.6"/>
        <n v="2861.45"/>
        <n v="2862.55"/>
        <n v="2862.75"/>
        <n v="2866.45"/>
        <n v="2867.75"/>
        <n v="2868.05"/>
        <n v="2868.15"/>
        <n v="2869.85"/>
        <n v="2871.5"/>
        <n v="2874.15"/>
        <n v="2874.45"/>
        <n v="2877.05"/>
        <n v="2877.95"/>
        <n v="2878.55"/>
        <n v="2878.75"/>
        <n v="2879.2"/>
        <n v="2879.9"/>
        <n v="2882.25"/>
        <n v="2884.9"/>
        <n v="2888.7"/>
        <n v="2890.65"/>
        <n v="2893.4"/>
        <n v="2894.55"/>
        <n v="2896.4"/>
        <n v="2896.55"/>
        <n v="2896.6"/>
        <n v="2897.95"/>
        <n v="2898.95"/>
        <n v="2901.8"/>
        <n v="2907.35"/>
        <n v="2907.55"/>
        <n v="2908.2"/>
        <n v="2909.95"/>
        <n v="2911.3"/>
        <n v="2911.5"/>
        <n v="2911.8"/>
        <n v="2917.5"/>
        <n v="2917.65"/>
        <n v="2919.85"/>
        <n v="2921.75"/>
        <n v="2924.05"/>
        <n v="2928.5"/>
        <n v="2929.75"/>
        <n v="2931"/>
        <n v="2933.2"/>
        <n v="2933.95"/>
        <n v="2934.3"/>
        <n v="2936.25"/>
        <n v="2937.65"/>
        <n v="2939.8"/>
        <n v="2948.6"/>
        <n v="2952.85"/>
        <n v="2954.5"/>
        <n v="2958.95"/>
        <n v="2959.8"/>
        <n v="2960.1"/>
        <n v="2961.4"/>
        <n v="2962"/>
        <n v="2964"/>
        <n v="2964.05"/>
        <n v="2964.8"/>
        <n v="2965.75"/>
        <n v="2966.95"/>
        <n v="2967.35"/>
        <n v="2970.3"/>
        <n v="2970.8"/>
        <n v="2971.7"/>
        <n v="2974.5"/>
        <n v="2976.95"/>
        <n v="2978.3"/>
        <n v="2979.2"/>
        <n v="2979.3"/>
        <n v="2979.5"/>
        <n v="2983.65"/>
        <n v="2983.8"/>
        <n v="2985.25"/>
        <n v="2989.6"/>
        <n v="2995.45"/>
        <n v="2997.45"/>
        <n v="2998"/>
        <n v="3000.25"/>
        <n v="3001.2"/>
        <n v="3003.55"/>
        <n v="3004.15"/>
        <n v="3005.8"/>
        <n v="3007.25"/>
        <n v="3008.15"/>
        <n v="3008.55"/>
        <n v="3009.5"/>
        <n v="3011.65"/>
        <n v="3013.05"/>
        <n v="3014.65"/>
        <n v="3015.75"/>
        <n v="3017.65"/>
        <n v="3019.1"/>
        <n v="3019.25"/>
        <n v="3019.5"/>
        <n v="3019.7"/>
        <n v="3021.3"/>
        <n v="3021.45"/>
        <n v="3021.6"/>
        <n v="3023.55"/>
        <n v="3023.65"/>
        <n v="3023.85"/>
        <n v="3024.15"/>
        <n v="3027.25"/>
        <n v="3027.4"/>
        <n v="3027.65"/>
        <n v="3029.1"/>
        <n v="3030.6"/>
        <n v="3035.35"/>
        <n v="3035.8"/>
        <n v="3036.75"/>
        <n v="3038.55"/>
        <n v="3042.25"/>
        <n v="3043.6"/>
        <n v="3043.7"/>
        <n v="3045.75"/>
        <n v="3046.05"/>
        <n v="3046.15"/>
        <n v="3046.4"/>
        <n v="3047.15"/>
        <n v="3050.15"/>
        <n v="3053"/>
        <n v="3055.5"/>
        <n v="3058.15"/>
        <n v="3058.3"/>
        <n v="3058.65"/>
        <n v="3062.45"/>
        <n v="3066.45"/>
        <n v="3067.2"/>
        <n v="3068.6"/>
        <n v="3069.45"/>
        <n v="3077"/>
        <n v="3078.1"/>
        <n v="3082.1"/>
        <n v="3084.9"/>
        <n v="3085.35"/>
        <n v="3088.25"/>
        <n v="3088.75"/>
        <n v="3089.1"/>
        <n v="3089.6"/>
        <n v="3090.05"/>
        <n v="3090.65"/>
        <n v="3091.75"/>
        <n v="3092"/>
        <n v="3092.65"/>
        <n v="3094.05"/>
        <n v="3094.65"/>
        <n v="3096.9"/>
        <n v="3097"/>
        <n v="3097.2"/>
        <n v="3103.25"/>
        <n v="3105.55"/>
        <n v="3107.3"/>
        <n v="3109.9"/>
        <n v="3110.1"/>
        <n v="3112.05"/>
        <n v="3116.15"/>
        <n v="3119.9"/>
        <n v="3121.1"/>
        <n v="3121.4"/>
        <n v="3121.45"/>
        <n v="3122.4"/>
        <n v="3124.5"/>
        <n v="3126.45"/>
        <n v="3126.85"/>
        <n v="3128.8"/>
        <n v="3131.55"/>
        <n v="3131.8"/>
        <n v="3132.75"/>
        <n v="3134.7"/>
        <n v="3139.8"/>
        <n v="3141.7"/>
        <n v="3143.65"/>
        <n v="3145.15"/>
        <n v="3145.9"/>
        <n v="3147.15"/>
        <n v="3147.5"/>
        <n v="3152.5"/>
        <n v="3157"/>
        <n v="3160.55"/>
        <n v="3161.2"/>
        <n v="3161.4"/>
        <n v="3161.6"/>
        <n v="3162.65"/>
        <n v="3165.6"/>
        <n v="3166.9"/>
        <n v="3168"/>
        <n v="3168.75"/>
        <n v="3169.55"/>
        <n v="3171.15"/>
        <n v="3171.6"/>
        <n v="3173.35"/>
        <n v="3175.85"/>
        <n v="3177.25"/>
        <n v="3180.5"/>
        <n v="3181.8"/>
        <n v="3182.95"/>
        <n v="3183.4"/>
        <n v="3184.25"/>
        <n v="3186.65"/>
        <n v="3186.7"/>
        <n v="3187.65"/>
        <n v="3190.25"/>
        <n v="3190.65"/>
        <n v="3196"/>
        <n v="3198.6"/>
        <n v="3199"/>
        <n v="3201.55"/>
        <n v="3204.4"/>
        <n v="3204.65"/>
        <n v="3205.6"/>
        <n v="3207.55"/>
        <n v="3208.65"/>
        <n v="3210.35"/>
        <n v="3211.2"/>
        <n v="3211.9"/>
        <n v="3213.75"/>
        <n v="3217.55"/>
        <n v="3217.65"/>
        <n v="3219.75"/>
        <n v="3221.25"/>
        <n v="3229.4"/>
        <n v="3229.65"/>
        <n v="3231.05"/>
        <n v="3233.6"/>
        <n v="3233.85"/>
        <n v="3236.35"/>
        <n v="3237.05"/>
        <n v="3238.4"/>
        <n v="3242.5"/>
        <n v="3243.45"/>
        <n v="3244.4"/>
        <n v="3246.45"/>
        <n v="3247.55"/>
        <n v="3249.4"/>
        <n v="3250.45"/>
        <n v="3251.3"/>
        <n v="3251.85"/>
        <n v="3252"/>
        <n v="3254.35"/>
        <n v="3255.35"/>
        <n v="3260.1"/>
        <n v="3263.6"/>
        <n v="3263.9"/>
        <n v="3264.45"/>
        <n v="3264.5"/>
        <n v="3265.95"/>
        <n v="3266"/>
        <n v="3268.05"/>
        <n v="3270.25"/>
        <n v="3273.55"/>
        <n v="3273.8"/>
        <n v="3273.95"/>
        <n v="3274.35"/>
        <n v="3275.15"/>
        <n v="3281.65"/>
        <n v="3282.75"/>
        <n v="3283.05"/>
        <n v="3292.3"/>
        <n v="3297"/>
        <n v="3301.05"/>
        <n v="3303.05"/>
        <n v="3306.85"/>
        <n v="3309.25"/>
        <n v="3313.4"/>
        <n v="3314.15"/>
        <n v="3316.1"/>
        <n v="3320.6"/>
        <n v="3320.75"/>
        <n v="3321.35"/>
        <n v="3326.2"/>
        <n v="3327.05"/>
        <n v="3330.1"/>
        <n v="3334.9"/>
        <n v="3334.95"/>
        <n v="3339.05"/>
        <n v="3340.55"/>
        <n v="3342"/>
        <n v="3342.45"/>
        <n v="3343.15"/>
        <n v="3344.1"/>
        <n v="3346.8"/>
        <n v="3348.1"/>
        <n v="3349.1"/>
        <n v="3351.55"/>
        <n v="3353.4"/>
        <n v="3355.65"/>
        <n v="3357.9"/>
        <n v="3358.65"/>
        <n v="3361.05"/>
        <n v="3363.8"/>
        <n v="3364.55"/>
        <n v="3365.4"/>
        <n v="3365.85"/>
        <n v="3366.05"/>
        <n v="3369.05"/>
        <n v="3369.25"/>
        <n v="3370.2"/>
        <n v="3371"/>
        <n v="3371.75"/>
        <n v="3373.4"/>
        <n v="3375.9"/>
        <n v="3377.8"/>
        <n v="3379.25"/>
        <n v="3382.3"/>
        <n v="3384"/>
        <n v="3389.25"/>
        <n v="3395.8"/>
        <n v="3398.9"/>
        <n v="3399.85"/>
        <n v="3403.4"/>
        <n v="3409.1"/>
        <n v="3409.6"/>
        <n v="3410"/>
        <n v="3410.6"/>
        <n v="3413.25"/>
        <n v="3414.65"/>
        <n v="3415.25"/>
        <n v="3416.85"/>
        <n v="3418.2"/>
        <n v="3419.3"/>
        <n v="3419.5"/>
        <n v="3420.5"/>
        <n v="3423.5"/>
        <n v="3425.35"/>
        <n v="3431.75"/>
        <n v="3432.9"/>
        <n v="3435.6"/>
        <n v="3436.1"/>
        <n v="3437.45"/>
        <n v="3437.5"/>
        <n v="3439"/>
        <n v="3440.25"/>
        <n v="3442.15"/>
        <n v="3442.8"/>
        <n v="3444.85"/>
        <n v="3450.15"/>
        <n v="3452.55"/>
        <n v="3454.6"/>
        <n v="3457.45"/>
        <n v="3457.9"/>
        <n v="3460.3"/>
        <n v="3460.95"/>
        <n v="3462.1"/>
        <n v="3465.05"/>
        <n v="3465.7"/>
        <n v="3467"/>
        <n v="3470.8"/>
        <n v="3471.1"/>
        <n v="3472.05"/>
        <n v="3473.4"/>
        <n v="3474.05"/>
        <n v="3474.2"/>
        <n v="3474.45"/>
        <n v="3475.55"/>
        <n v="3478.15"/>
        <n v="3478.75"/>
        <n v="3479.05"/>
        <n v="3480"/>
        <n v="3480.35"/>
        <n v="3482.85"/>
        <n v="3483.45"/>
        <n v="3486.65"/>
        <n v="3487.95"/>
        <n v="3488.15"/>
        <n v="3491.55"/>
        <n v="3496.3"/>
        <n v="3503.5"/>
        <n v="3505.1"/>
        <n v="3509.4"/>
        <n v="3510.3"/>
        <n v="3512.15"/>
        <n v="3512.5"/>
        <n v="3512.9"/>
        <n v="3515.25"/>
        <n v="3517.9"/>
        <n v="3520.75"/>
        <n v="3521.7"/>
        <n v="3522.65"/>
        <n v="3527"/>
        <n v="3527.3"/>
        <n v="3527.6"/>
        <n v="3529.95"/>
        <n v="3532"/>
        <n v="3532.25"/>
        <n v="3532.85"/>
        <n v="3533.6"/>
        <n v="3539.25"/>
        <n v="3540.65"/>
        <n v="3541.1"/>
        <n v="3541.35"/>
        <n v="3541.4"/>
        <n v="3545.05"/>
        <n v="3545.1"/>
        <n v="3545.35"/>
        <n v="3548.3"/>
        <n v="3549.25"/>
        <n v="3551.65"/>
        <n v="3554.6"/>
        <n v="3557.7"/>
        <n v="3561.15"/>
        <n v="3562.5"/>
        <n v="3563.8"/>
        <n v="3565.65"/>
        <n v="3566.6"/>
        <n v="3566.7"/>
        <n v="3571.6"/>
        <n v="3574.5"/>
        <n v="3579.15"/>
        <n v="3580.3"/>
        <n v="3580.95"/>
        <n v="3581.4"/>
        <n v="3581.6"/>
        <n v="3582.4"/>
        <n v="3587.25"/>
        <n v="3588.4"/>
        <n v="3590.2"/>
        <n v="3591.25"/>
        <n v="3593.8"/>
        <n v="3597.5"/>
        <n v="3600.65"/>
        <n v="3603.45"/>
        <n v="3605.2"/>
        <n v="3605.6"/>
        <n v="3608"/>
        <n v="3615.6"/>
        <n v="3616.25"/>
        <n v="3617.1"/>
        <n v="3618.7"/>
        <n v="3623.95"/>
        <n v="3624.3"/>
        <n v="3624.35"/>
        <n v="3625.2"/>
        <n v="3626.1"/>
        <n v="3626.35"/>
        <n v="3627.3"/>
        <n v="3629.2"/>
        <n v="3632"/>
        <n v="3634.8"/>
        <n v="3635.15"/>
        <n v="3638.25"/>
        <n v="3640.45"/>
        <n v="3641.5"/>
        <n v="3645.05"/>
        <n v="3645.5"/>
        <n v="3645.6"/>
        <n v="3645.75"/>
        <n v="3646.8"/>
        <n v="3649.6"/>
        <n v="3650.35"/>
        <n v="3653"/>
        <n v="3653.35"/>
        <n v="3655.45"/>
        <n v="3656.25"/>
        <n v="3662.25"/>
        <n v="3665.55"/>
        <n v="3670.5"/>
        <n v="3673.15"/>
        <n v="3673.6"/>
        <n v="3674.95"/>
        <n v="3678.3"/>
        <n v="3682.45"/>
        <n v="3684.95"/>
        <n v="3686.05"/>
        <n v="3687.75"/>
        <n v="3687.85"/>
        <n v="3688.6"/>
        <n v="3691.2"/>
        <n v="3692.85"/>
        <n v="3694.45"/>
        <n v="3694.7"/>
        <n v="3704.15"/>
        <n v="3706.95"/>
        <n v="3707.6"/>
        <n v="3708.4"/>
        <n v="3713.95"/>
        <n v="3715.65"/>
        <n v="3720.35"/>
        <n v="3721.9"/>
        <n v="3723.65"/>
        <n v="3725.5"/>
        <n v="3726.15"/>
        <n v="3729.6"/>
        <n v="3729.75"/>
        <n v="3734.25"/>
        <n v="3735.45"/>
        <n v="3739.8"/>
        <n v="3741.85"/>
        <n v="3744.05"/>
        <n v="3751.15"/>
        <n v="3753.2"/>
        <n v="3754.6"/>
        <n v="3756.4"/>
        <n v="3756.45"/>
        <n v="3759.05"/>
        <n v="3762"/>
        <n v="3765.05"/>
        <n v="3766.2"/>
        <n v="3767.4"/>
        <n v="3769.7"/>
        <n v="3770"/>
        <n v="3771.5"/>
        <n v="3772.5"/>
        <n v="3772.65"/>
        <n v="3775.85"/>
        <n v="3777.15"/>
        <n v="3778"/>
        <n v="3778.1"/>
        <n v="3778.2"/>
        <n v="3778.85"/>
        <n v="3782.4"/>
        <n v="3784"/>
        <n v="3789.2"/>
        <n v="3791.6"/>
        <n v="3794.5"/>
        <n v="3795.45"/>
        <n v="3801.3"/>
        <n v="3801.7"/>
        <n v="3804.4"/>
        <n v="3807.35"/>
        <n v="3808"/>
        <n v="3808.2"/>
        <n v="3810.55"/>
        <n v="3810.8"/>
        <n v="3815.4"/>
        <n v="3822.45"/>
        <n v="3824.2"/>
        <n v="3825.85"/>
        <n v="3827.9"/>
        <n v="3829.75"/>
        <n v="3833.95"/>
        <n v="3834.4"/>
        <n v="3835.55"/>
        <n v="3836.3"/>
        <n v="3838.2"/>
        <n v="3838.75"/>
        <n v="3842.6"/>
        <n v="3845.45"/>
        <n v="3846.35"/>
        <n v="3846.75"/>
        <n v="3847.6"/>
        <n v="3848"/>
        <n v="3848.8"/>
        <n v="3851.45"/>
        <n v="3856.75"/>
        <n v="3857.1"/>
        <n v="3858.05"/>
        <n v="3861.45"/>
        <n v="3862.55"/>
        <n v="3865.45"/>
        <n v="3865.6"/>
        <n v="3870"/>
        <n v="3870.3"/>
        <n v="3871.85"/>
        <n v="3874.1"/>
        <n v="3875.4"/>
        <n v="3876.2"/>
        <n v="3877.65"/>
        <n v="3877.95"/>
        <n v="3880.05"/>
        <n v="3882.3"/>
        <n v="3883.3"/>
        <n v="3886.05"/>
        <n v="3886.45"/>
        <n v="3886.85"/>
        <n v="3887.25"/>
        <n v="3887.85"/>
        <n v="3888.65"/>
        <n v="3893.6"/>
        <n v="3894.4"/>
        <n v="3895.35"/>
        <n v="3899.05"/>
        <n v="3901.25"/>
        <n v="3902.45"/>
        <n v="3902.6"/>
        <n v="3906.7"/>
        <n v="3912.9"/>
        <n v="3913.3"/>
        <n v="3914.05"/>
        <n v="3915.4"/>
        <n v="3919.15"/>
        <n v="3921.1"/>
        <n v="3921.3"/>
        <n v="3923.8"/>
        <n v="3928.3"/>
        <n v="3930.55"/>
        <n v="3930.6"/>
        <n v="3937.45"/>
        <n v="3941.7"/>
        <n v="3942.45"/>
        <n v="3944.5"/>
        <n v="3946.9"/>
        <n v="3948.45"/>
        <n v="3949.15"/>
        <n v="3950.85"/>
        <n v="3952.45"/>
        <n v="3952.65"/>
        <n v="3953.15"/>
        <n v="3953.7"/>
        <n v="3954.1"/>
        <n v="3956.7"/>
        <n v="3958.2"/>
        <n v="3958.25"/>
        <n v="3958.85"/>
        <n v="3959.15"/>
        <n v="3959.35"/>
        <n v="3965.05"/>
        <n v="3966.3"/>
        <n v="3969.35"/>
        <n v="3969.4"/>
        <n v="3970.4"/>
        <n v="3972.25"/>
        <n v="3973.2"/>
        <n v="3974.15"/>
        <n v="3974.7"/>
        <n v="3975.7"/>
        <n v="3975.9"/>
        <n v="3983.6"/>
        <n v="3985.35"/>
        <n v="3988.5"/>
        <n v="3990.6"/>
        <n v="3990.75"/>
        <n v="3994.05"/>
        <n v="3994.45"/>
        <n v="3996.8"/>
        <n v="4003"/>
        <n v="4003.85"/>
        <n v="4009.2"/>
        <n v="4013.8"/>
        <n v="4014"/>
        <n v="4014.2"/>
        <n v="4014.6"/>
        <n v="4016.2"/>
        <n v="4016.3"/>
        <n v="4016.75"/>
        <n v="4016.85"/>
        <n v="4017.45"/>
        <n v="4018.05"/>
        <n v="4018.35"/>
        <n v="4018.55"/>
        <n v="4024.2"/>
        <n v="4025.5"/>
        <n v="4025.6"/>
        <n v="4026.4"/>
        <n v="4029.95"/>
        <n v="4036"/>
        <n v="4036.85"/>
        <n v="4039"/>
        <n v="4039.3"/>
        <n v="4039.5"/>
        <n v="4040.2"/>
        <n v="4040.65"/>
        <n v="4042.2"/>
        <n v="4042.3"/>
        <n v="4045.65"/>
        <n v="4048.95"/>
        <n v="4052.4"/>
        <n v="4054.2"/>
        <n v="4055.5"/>
        <n v="4056.75"/>
        <n v="4059.35"/>
        <n v="4059.85"/>
        <n v="4060.55"/>
        <n v="4060.9"/>
        <n v="4062.2"/>
        <n v="4063"/>
        <n v="4065"/>
        <n v="4068"/>
        <n v="4069.9"/>
        <n v="4070.95"/>
        <n v="4079.55"/>
        <n v="4084.35"/>
        <n v="4085.75"/>
        <n v="4086.3"/>
        <n v="4089.45"/>
        <n v="4092.85"/>
        <n v="4096.9"/>
        <n v="4097.05"/>
        <n v="4103.9"/>
        <n v="4107.25"/>
        <n v="4107.3"/>
        <n v="4108.15"/>
        <n v="4109"/>
        <n v="4111.35"/>
        <n v="4113.1"/>
        <n v="4113.15"/>
        <n v="4113.7"/>
        <n v="4116.15"/>
        <n v="4116.8"/>
        <n v="4116.9"/>
        <n v="4119.4"/>
        <n v="4122.65"/>
        <n v="4122.9"/>
        <n v="4124.65"/>
        <n v="4126.2"/>
        <n v="4126.35"/>
        <n v="4131.2"/>
        <n v="4131.95"/>
        <n v="4133.95"/>
        <n v="4134.7"/>
        <n v="4134.85"/>
        <n v="4135"/>
        <n v="4136.4"/>
        <n v="4137.2"/>
        <n v="4138.05"/>
        <n v="4138.7"/>
        <n v="4138.9"/>
        <n v="4140.1"/>
        <n v="4144.8"/>
        <n v="4144.9"/>
        <n v="4145.25"/>
        <n v="4145.9"/>
        <n v="4146.05"/>
        <n v="4149.45"/>
        <n v="4154.55"/>
        <n v="4154.8"/>
        <n v="4155.95"/>
        <n v="4156.8"/>
        <n v="4158.25"/>
        <n v="4159.45"/>
        <n v="4162.05"/>
        <n v="4164.4"/>
        <n v="4166.35"/>
        <n v="4174.35"/>
        <n v="4176.7"/>
        <n v="4178.65"/>
        <n v="4179.1"/>
        <n v="4179.2"/>
        <n v="4186.3"/>
        <n v="4187.75"/>
        <n v="4188.4"/>
        <n v="4189.7"/>
        <n v="4191.45"/>
        <n v="4192.15"/>
        <n v="4193.4"/>
        <n v="4194.85"/>
        <n v="4200.25"/>
        <n v="4209.95"/>
        <n v="4211.55"/>
        <n v="4213.35"/>
        <n v="4213.9"/>
        <n v="4214.25"/>
        <n v="4217.8"/>
        <n v="4220.35"/>
        <n v="4222.95"/>
        <n v="4224.7"/>
        <n v="4226.7"/>
        <n v="4228.55"/>
        <n v="4230.25"/>
        <n v="4233.95"/>
        <n v="4234.15"/>
        <n v="4236.6"/>
        <n v="4237.5"/>
        <n v="4238.45"/>
        <n v="4242.35"/>
        <n v="4245.55"/>
        <n v="4250.1"/>
        <n v="4254.1"/>
        <n v="4254.85"/>
        <n v="4259.3"/>
        <n v="4261.2"/>
        <n v="4263.4"/>
        <n v="4263.45"/>
        <n v="4264"/>
        <n v="4264.25"/>
        <n v="4264.6"/>
        <n v="4265"/>
        <n v="4266.4"/>
        <n v="4267.15"/>
        <n v="4273.45"/>
        <n v="4275.75"/>
        <n v="4282.4"/>
        <n v="4284.2"/>
        <n v="4284.65"/>
        <n v="4284.8"/>
        <n v="4285.8"/>
        <n v="4287.2"/>
        <n v="4295.35"/>
        <n v="4297.6"/>
        <n v="4297.95"/>
        <n v="4298.45"/>
        <n v="4299.2"/>
        <n v="4299.75"/>
        <n v="4299.95"/>
        <n v="4300.45"/>
        <n v="4300.8"/>
        <n v="4303.65"/>
        <n v="4304"/>
        <n v="4304.5"/>
        <n v="4307.1"/>
        <n v="4308.25"/>
        <n v="4309.55"/>
        <n v="4310.35"/>
        <n v="4312.5"/>
        <n v="4317.35"/>
        <n v="4318.35"/>
        <n v="4322.85"/>
        <n v="4323.35"/>
        <n v="4323.45"/>
        <n v="4326.25"/>
        <n v="4326.8"/>
        <n v="4327.5"/>
        <n v="4331.4"/>
        <n v="4335.2"/>
        <n v="4338.6"/>
        <n v="4345"/>
        <n v="4346.4"/>
        <n v="4348.1"/>
        <n v="4348.65"/>
        <n v="4350.1"/>
        <n v="4354.45"/>
        <n v="4361.55"/>
        <n v="4362.05"/>
        <n v="4364.1"/>
        <n v="4367.35"/>
        <n v="4368.85"/>
        <n v="4368.95"/>
        <n v="4370.25"/>
        <n v="4370.75"/>
        <n v="4374.55"/>
        <n v="4375.8"/>
        <n v="4378.35"/>
        <n v="4378.8"/>
        <n v="4378.9"/>
        <n v="4385.05"/>
        <n v="4386.2"/>
        <n v="4388.4"/>
        <n v="4390.25"/>
        <n v="4391.25"/>
        <n v="4391.45"/>
        <n v="4392.5"/>
        <n v="4398.15"/>
        <n v="4399.5"/>
        <n v="4400.75"/>
        <n v="4408.45"/>
        <n v="4414.3"/>
        <n v="4415.75"/>
        <n v="4421.95"/>
        <n v="4422.95"/>
        <n v="4424.2"/>
        <n v="4428.45"/>
        <n v="4428.6"/>
        <n v="4433.3"/>
        <n v="4438.2"/>
        <n v="4442.75"/>
        <n v="4443.45"/>
        <n v="4445.3"/>
        <n v="4447.55"/>
        <n v="4447.75"/>
        <n v="4448.8"/>
        <n v="4449.75"/>
        <n v="4451.85"/>
        <n v="4453.3"/>
        <n v="4454.25"/>
        <n v="4456.35"/>
        <n v="4456.65"/>
        <n v="4458.15"/>
        <n v="4459.15"/>
        <n v="4459.8"/>
        <n v="4461.85"/>
        <n v="4464.8"/>
        <n v="4469.1"/>
        <n v="4473"/>
        <n v="4473.45"/>
        <n v="4475.9"/>
        <n v="4478.85"/>
        <n v="4479.2"/>
        <n v="4480.7"/>
        <n v="4481"/>
        <n v="4483.95"/>
        <n v="4484.05"/>
        <n v="4487.3"/>
        <n v="4492.9"/>
        <n v="4494.65"/>
        <n v="4495.65"/>
        <n v="4504.55"/>
        <n v="4504.9"/>
        <n v="4507.15"/>
        <n v="4508.65"/>
        <n v="4509.5"/>
        <n v="4510.8"/>
        <n v="4512.7"/>
        <n v="4513.65"/>
        <n v="4515.85"/>
        <n v="4517.25"/>
        <n v="4519.5"/>
        <n v="4520.15"/>
        <n v="4523.25"/>
        <n v="4524.05"/>
        <n v="4525.8"/>
        <n v="4526.85"/>
        <n v="4527.45"/>
        <n v="4528"/>
        <n v="4532.3"/>
        <n v="4533.7"/>
        <n v="4533.9"/>
        <n v="4534.45"/>
        <n v="4534.9"/>
        <n v="4535.85"/>
        <n v="4539.35"/>
        <n v="4539.6"/>
        <n v="4541.2"/>
        <n v="4541.9"/>
        <n v="4542.35"/>
        <n v="4543.15"/>
        <n v="4543.95"/>
        <n v="4546"/>
        <n v="4547.25"/>
        <n v="4549.05"/>
        <n v="4549.45"/>
        <n v="4551.5"/>
        <n v="4554.85"/>
        <n v="4555.2"/>
        <n v="4557.5"/>
        <n v="4563"/>
        <n v="4564.9"/>
        <n v="4566.5"/>
        <n v="4575.35"/>
        <n v="4576.3"/>
        <n v="4577.75"/>
        <n v="4577.9"/>
        <n v="4586.15"/>
        <n v="4589.85"/>
        <n v="4590.35"/>
        <n v="4594.65"/>
        <n v="4594.95"/>
        <n v="4599.15"/>
        <n v="4600.7"/>
        <n v="4600.95"/>
        <n v="4613.95"/>
        <n v="4614.55"/>
        <n v="4615.25"/>
        <n v="4615.9"/>
        <n v="4616.05"/>
        <n v="4616.1"/>
        <n v="4619.55"/>
        <n v="4620.4"/>
        <n v="4627.65"/>
        <n v="4627.8"/>
        <n v="4627.85"/>
        <n v="4630.2"/>
        <n v="4631.7"/>
        <n v="4634.35"/>
        <n v="4639.45"/>
        <n v="4641.1"/>
        <n v="4652.4"/>
        <n v="4653.25"/>
        <n v="4653.85"/>
        <n v="4657.95"/>
        <n v="4663.4"/>
        <n v="4664.15"/>
        <n v="4664.2"/>
        <n v="4664.5"/>
        <n v="4667"/>
        <n v="4669.2"/>
        <n v="4671.65"/>
        <n v="4671.7"/>
        <n v="4674.4"/>
        <n v="4674.55"/>
        <n v="4676.7"/>
        <n v="4677.1"/>
        <n v="4680.05"/>
        <n v="4681.75"/>
        <n v="4684.3"/>
        <n v="4685.55"/>
        <n v="4687.9"/>
        <n v="4688.65"/>
        <n v="4689.15"/>
        <n v="4689.5"/>
        <n v="4690.65"/>
        <n v="4692.55"/>
        <n v="4692.95"/>
        <n v="4693.2"/>
        <n v="4698.05"/>
        <n v="4707.1"/>
        <n v="4707.85"/>
        <n v="4713.4"/>
        <n v="4718.25"/>
        <n v="4719.75"/>
        <n v="4720"/>
        <n v="4729.3"/>
        <n v="4729.75"/>
        <n v="4730.6"/>
        <n v="4730.9"/>
        <n v="4732.35"/>
        <n v="4733.1"/>
        <n v="4735.2"/>
        <n v="4735.35"/>
        <n v="4738.3"/>
        <n v="4738.85"/>
        <n v="4740"/>
        <n v="4741.45"/>
        <n v="4744.35"/>
        <n v="4746.05"/>
        <n v="4747.2"/>
        <n v="4747.5"/>
        <n v="4747.65"/>
        <n v="4747.85"/>
        <n v="4748.7"/>
        <n v="4749.15"/>
        <n v="4750.95"/>
        <n v="4753.85"/>
        <n v="4754.3"/>
        <n v="4758.8"/>
        <n v="4759.55"/>
        <n v="4759.75"/>
        <n v="4759.85"/>
        <n v="4760.3"/>
        <n v="4764"/>
        <n v="4765"/>
        <n v="4779.45"/>
        <n v="4783.5"/>
        <n v="4784.45"/>
        <n v="4786.1"/>
        <n v="4786.15"/>
        <n v="4793.8"/>
        <n v="4798.4"/>
        <n v="4801.1"/>
        <n v="4804.65"/>
        <n v="4804.75"/>
        <n v="4805.3"/>
        <n v="4805.65"/>
        <n v="4807.35"/>
        <n v="4807.45"/>
        <n v="4808.7"/>
        <n v="4811.6"/>
        <n v="4812.75"/>
        <n v="4816.7"/>
        <n v="4818.8"/>
        <n v="4819.75"/>
        <n v="4820.15"/>
        <n v="4820.55"/>
        <n v="4822.85"/>
        <n v="4824.45"/>
        <n v="4828.05"/>
        <n v="4830.25"/>
        <n v="4834"/>
        <n v="4837.6"/>
        <n v="4839.15"/>
        <n v="4845.4"/>
        <n v="4847.05"/>
        <n v="4847.35"/>
        <n v="4849.1"/>
        <n v="4853.75"/>
        <n v="4854.3"/>
        <n v="4855.35"/>
        <n v="4858.7"/>
        <n v="4859.1"/>
        <n v="4859.25"/>
        <n v="4859.95"/>
        <n v="4860.35"/>
        <n v="4860.85"/>
        <n v="4861.45"/>
        <n v="4862.5"/>
        <n v="4863.85"/>
        <n v="4867.95"/>
        <n v="4868.4"/>
        <n v="4869.35"/>
        <n v="4869.5"/>
        <n v="4871.05"/>
        <n v="4871.45"/>
        <n v="4872.2"/>
        <n v="4872.35"/>
        <n v="4872.45"/>
        <n v="4874.7"/>
        <n v="4874.8"/>
        <n v="4882.8"/>
        <n v="4884.85"/>
        <n v="4885.85"/>
        <n v="4888.2"/>
        <n v="4888.7"/>
        <n v="4889.2"/>
        <n v="4889.3"/>
        <n v="4890.5"/>
        <n v="4891.5"/>
        <n v="4895.1"/>
        <n v="4896.35"/>
        <n v="4900.65"/>
        <n v="4902.8"/>
        <n v="4903.15"/>
        <n v="4903.2"/>
        <n v="4904.2"/>
        <n v="4904.25"/>
        <n v="4904.85"/>
        <n v="4905.75"/>
        <n v="4908.25"/>
        <n v="4911.05"/>
        <n v="4911.35"/>
        <n v="4913.3"/>
        <n v="4914.8"/>
        <n v="4914.9"/>
        <n v="4915.15"/>
        <n v="4916.4"/>
        <n v="4916.95"/>
        <n v="4917.75"/>
        <n v="4917.9"/>
        <n v="4919.7"/>
        <n v="4920.55"/>
        <n v="4920.8"/>
        <n v="4921.2"/>
        <n v="4922.4"/>
        <n v="4925.35"/>
        <n v="4929.55"/>
        <n v="4931.8"/>
        <n v="4932.5"/>
        <n v="4939.25"/>
        <n v="4941.8"/>
        <n v="4946.05"/>
        <n v="4946.7"/>
        <n v="4947.55"/>
        <n v="4949.1"/>
        <n v="4952.95"/>
        <n v="4953.25"/>
        <n v="4959.15"/>
        <n v="4959.6"/>
        <n v="4964.7"/>
        <n v="4965"/>
        <n v="4965.1"/>
        <n v="4968"/>
        <n v="4972.1"/>
        <n v="4973.4"/>
        <n v="4976.15"/>
        <n v="4977.2"/>
        <n v="4981.15"/>
        <n v="4982.5"/>
        <n v="4983.05"/>
        <n v="4984.85"/>
        <n v="4985.9"/>
        <n v="4990.25"/>
        <n v="4991.5"/>
        <n v="4993.4"/>
        <n v="4995.35"/>
        <n v="4997.5"/>
        <n v="5000.05"/>
        <n v="5000.2"/>
        <n v="5011.15"/>
        <n v="5012.1"/>
        <n v="5012.35"/>
        <n v="5013"/>
        <n v="5016.25"/>
        <n v="5016.65"/>
        <n v="5017.7"/>
        <n v="5017.9"/>
        <n v="5023"/>
        <n v="5025"/>
        <n v="5025.8"/>
        <n v="5025.85"/>
        <n v="5029.05"/>
        <n v="5029.2"/>
        <n v="5031"/>
        <n v="5031.85"/>
        <n v="5032.25"/>
        <n v="5034.05"/>
        <n v="5036.3"/>
        <n v="5036.9"/>
        <n v="5037.55"/>
        <n v="5038.15"/>
        <n v="5038.45"/>
        <n v="5040.2"/>
        <n v="5042.75"/>
        <n v="5043.2"/>
        <n v="5044.8"/>
        <n v="5059.75"/>
        <n v="5060.85"/>
        <n v="5060.9"/>
        <n v="5064.45"/>
        <n v="5064.85"/>
        <n v="5067.45"/>
        <n v="5068.05"/>
        <n v="5069.65"/>
        <n v="5070.4"/>
        <n v="5071.05"/>
        <n v="5071.9"/>
        <n v="5073.1"/>
        <n v="5082.8"/>
        <n v="5083.55"/>
        <n v="5084.65"/>
        <n v="5088.4"/>
        <n v="5099.15"/>
        <n v="5102.35"/>
        <n v="5116.6"/>
        <n v="5118.95"/>
        <n v="5121.3"/>
        <n v="5121.75"/>
        <n v="5124.55"/>
        <n v="5124.6"/>
        <n v="5125.5"/>
        <n v="5125.75"/>
        <n v="5127.95"/>
        <n v="5129.3"/>
        <n v="5129.45"/>
        <n v="5135.15"/>
        <n v="5135.35"/>
        <n v="5138.1"/>
        <n v="5139.65"/>
        <n v="5149.5"/>
        <n v="5150.55"/>
        <n v="5153.5"/>
        <n v="5154.5"/>
        <n v="5154.6"/>
        <n v="5163"/>
        <n v="5163.3"/>
        <n v="5165.7"/>
        <n v="5166.2"/>
        <n v="5168.1"/>
        <n v="5174.35"/>
        <n v="5175.3"/>
        <n v="5186"/>
        <n v="5189.75"/>
        <n v="5193.2"/>
        <n v="5194.05"/>
        <n v="5196.1"/>
        <n v="5199.8"/>
        <n v="5200.8"/>
        <n v="5206.55"/>
        <n v="5212.65"/>
        <n v="5215.1"/>
        <n v="5215.25"/>
        <n v="5219.65"/>
        <n v="5222.3"/>
        <n v="5222.35"/>
        <n v="5224.35"/>
        <n v="5224.5"/>
        <n v="5224.95"/>
        <n v="5229.45"/>
        <n v="5229.8"/>
        <n v="5231.2"/>
        <n v="5231.3"/>
        <n v="5232.9"/>
        <n v="5233.25"/>
        <n v="5234.95"/>
        <n v="5236.4"/>
        <n v="5237.4"/>
        <n v="5238.9"/>
        <n v="5243.05"/>
        <n v="5244.45"/>
        <n v="5251.75"/>
        <n v="5253.95"/>
        <n v="5264.25"/>
        <n v="5264.3"/>
        <n v="5264.5"/>
        <n v="5265.1"/>
        <n v="5265.2"/>
        <n v="5265.5"/>
        <n v="5265.55"/>
        <n v="5270.6"/>
        <n v="5275.8"/>
        <n v="5276.1"/>
        <n v="5278.15"/>
        <n v="5283.95"/>
        <n v="5289.05"/>
        <n v="5289.8"/>
        <n v="5290.45"/>
        <n v="5293.2"/>
        <n v="5293.4"/>
        <n v="5293.95"/>
        <n v="5294.6"/>
        <n v="5295.7"/>
        <n v="5299.65"/>
        <n v="5301.1"/>
        <n v="5305.05"/>
        <n v="5308.7"/>
        <n v="5309.5"/>
        <n v="5311.85"/>
        <n v="5315.1"/>
        <n v="5315.8"/>
        <n v="5317.8"/>
        <n v="5321.25"/>
        <n v="5324.5"/>
        <n v="5327.25"/>
        <n v="5329"/>
        <n v="5329.55"/>
        <n v="5330.2"/>
        <n v="5333.35"/>
        <n v="5336.35"/>
        <n v="5341.8"/>
        <n v="5347.95"/>
        <n v="5348.65"/>
        <n v="5356.45"/>
        <n v="5357.75"/>
        <n v="5360.75"/>
        <n v="5364.8"/>
        <n v="5373.1"/>
        <n v="5375.15"/>
        <n v="5376.4"/>
        <n v="5377.8"/>
        <n v="5386.5"/>
        <n v="5388.15"/>
        <n v="5396.25"/>
        <n v="5398.6"/>
        <n v="5401.9"/>
        <n v="5405.8"/>
        <n v="5409.75"/>
        <n v="5411.4"/>
        <n v="5411.65"/>
        <n v="5420.65"/>
        <n v="5424.25"/>
        <n v="5426.85"/>
        <n v="5427.05"/>
        <n v="5430.35"/>
        <n v="5430.65"/>
        <n v="5431.4"/>
        <n v="5431.9"/>
        <n v="5432.2"/>
        <n v="5435"/>
        <n v="5435.6"/>
        <n v="5436.45"/>
        <n v="5437.1"/>
        <n v="5437.75"/>
        <n v="5438.9"/>
        <n v="5438.95"/>
        <n v="5440.9"/>
        <n v="5442.05"/>
        <n v="5443.65"/>
        <n v="5445.95"/>
        <n v="5448.6"/>
        <n v="5450.7"/>
        <n v="5453.4"/>
        <n v="5458.8"/>
        <n v="5459.2"/>
        <n v="5460.2"/>
        <n v="5461.45"/>
        <n v="5464.65"/>
        <n v="5468.45"/>
        <n v="5468.95"/>
        <n v="5471.75"/>
        <n v="5475.9"/>
        <n v="5480.25"/>
        <n v="5481.25"/>
        <n v="5483.9"/>
        <n v="5484.4"/>
        <n v="5485.5"/>
        <n v="5487"/>
        <n v="5496.9"/>
        <n v="5497.05"/>
        <n v="5498.2"/>
        <n v="5498.8"/>
        <n v="5500.6"/>
        <n v="5502.55"/>
        <n v="5508.35"/>
        <n v="5509.3"/>
        <n v="5510.65"/>
        <n v="5511.65"/>
        <n v="5514.95"/>
        <n v="5515.45"/>
        <n v="5515.8"/>
        <n v="5522.7"/>
        <n v="5526.75"/>
        <n v="5528.9"/>
        <n v="5535.8"/>
        <n v="5536.5"/>
        <n v="5538.35"/>
        <n v="5538.8"/>
        <n v="5542.55"/>
        <n v="5549.4"/>
        <n v="5550.1"/>
        <n v="5551.15"/>
        <n v="5552.05"/>
        <n v="5552.5"/>
        <n v="5553.25"/>
        <n v="5555.3"/>
        <n v="5560"/>
        <n v="5563.65"/>
        <n v="5564.85"/>
        <n v="5566.4"/>
        <n v="5567.45"/>
        <n v="5567.55"/>
        <n v="5568.35"/>
        <n v="5574.35"/>
        <n v="5574.75"/>
        <n v="5576.3"/>
        <n v="5580.8"/>
        <n v="5581.05"/>
        <n v="5585.4"/>
        <n v="5586.45"/>
        <n v="5588.8"/>
        <n v="5589.3"/>
        <n v="5589.45"/>
        <n v="5594"/>
        <n v="5595.3"/>
        <n v="5597.65"/>
        <n v="5598"/>
        <n v="5598.3"/>
        <n v="5600.15"/>
        <n v="5601.4"/>
        <n v="5602.25"/>
        <n v="5607.75"/>
        <n v="5608.4"/>
        <n v="5610.15"/>
        <n v="5610.25"/>
        <n v="5610.7"/>
        <n v="5611.7"/>
        <n v="5611.75"/>
        <n v="5614.45"/>
        <n v="5617.75"/>
        <n v="5617.95"/>
        <n v="5618.3"/>
        <n v="5621.85"/>
        <n v="5623.7"/>
        <n v="5624.85"/>
        <n v="5625.55"/>
        <n v="5629.15"/>
        <n v="5629.55"/>
        <n v="5632.55"/>
        <n v="5637.85"/>
        <n v="5638.3"/>
        <n v="5639.05"/>
        <n v="5643.4"/>
        <n v="5645.8"/>
        <n v="5646.6"/>
        <n v="5647.95"/>
        <n v="5655.45"/>
        <n v="5656.75"/>
        <n v="5661.7"/>
        <n v="5662.25"/>
        <n v="5669.5"/>
        <n v="5673.7"/>
        <n v="5676"/>
        <n v="5676.65"/>
        <n v="5680.9"/>
        <n v="5681.1"/>
        <n v="5682.25"/>
        <n v="5683.6"/>
        <n v="5685.8"/>
        <n v="5686.4"/>
        <n v="5688.05"/>
        <n v="5688.45"/>
        <n v="5692.65"/>
        <n v="5696.6"/>
        <n v="5703"/>
        <n v="5703.25"/>
        <n v="5705.05"/>
        <n v="5706.2"/>
        <n v="5706.3"/>
        <n v="5708.2"/>
        <n v="5711.05"/>
        <n v="5714.2"/>
        <n v="5714.25"/>
        <n v="5717.85"/>
        <n v="5718.2"/>
        <n v="5720.35"/>
        <n v="5720.95"/>
        <n v="5727.15"/>
        <n v="5727.45"/>
        <n v="5728.55"/>
        <n v="5730.15"/>
        <n v="5730.7"/>
        <n v="5731.4"/>
        <n v="5731.45"/>
        <n v="5731.85"/>
        <n v="5733.4"/>
        <n v="5737.6"/>
        <n v="5742.9"/>
        <n v="5743.05"/>
        <n v="5743.3"/>
        <n v="5744.35"/>
        <n v="5746.15"/>
        <n v="5746.75"/>
        <n v="5749.8"/>
        <n v="5750"/>
        <n v="5753.25"/>
        <n v="5755.8"/>
        <n v="5757.2"/>
        <n v="5760.65"/>
        <n v="5762.95"/>
        <n v="5763.15"/>
        <n v="5763.3"/>
        <n v="5764.7"/>
        <n v="5769.6"/>
        <n v="5769.75"/>
        <n v="5774.55"/>
        <n v="5776.45"/>
        <n v="5779.6"/>
        <n v="5780.7"/>
        <n v="5784.3"/>
        <n v="5785.5"/>
        <n v="5785.65"/>
        <n v="5791.1"/>
        <n v="5791.85"/>
        <n v="5794.45"/>
        <n v="5794.65"/>
        <n v="5798.3"/>
        <n v="5809.75"/>
        <n v="5810.9"/>
        <n v="5811.8"/>
        <n v="5812"/>
        <n v="5812.6"/>
        <n v="5815.15"/>
        <n v="5817"/>
        <n v="5817.45"/>
        <n v="5817.7"/>
        <n v="5822.3"/>
        <n v="5824.75"/>
        <n v="5825.5"/>
        <n v="5826.65"/>
        <n v="5831.2"/>
        <n v="5832"/>
        <n v="5832.65"/>
        <n v="5835.5"/>
        <n v="5839.3"/>
        <n v="5841.35"/>
        <n v="5844.65"/>
        <n v="5846.65"/>
        <n v="5848.6"/>
        <n v="5860.7"/>
        <n v="5861.75"/>
        <n v="5867"/>
        <n v="5869.4"/>
        <n v="5873.75"/>
        <n v="5878.9"/>
        <n v="5882.75"/>
        <n v="5883.85"/>
        <n v="5885.4"/>
        <n v="5886.85"/>
        <n v="5890"/>
        <n v="5893.15"/>
        <n v="5893.9"/>
        <n v="5893.95"/>
        <n v="5894.5"/>
        <n v="5895.45"/>
        <n v="5897.4"/>
        <n v="5898.6"/>
        <n v="5899.85"/>
        <n v="5903.15"/>
        <n v="5913.95"/>
        <n v="5914.4"/>
        <n v="5916.45"/>
        <n v="5916.95"/>
        <n v="5917.55"/>
        <n v="5918.8"/>
        <n v="5919.35"/>
        <n v="5921.35"/>
        <n v="5924.4"/>
        <n v="5925.75"/>
        <n v="5930.05"/>
        <n v="5931"/>
        <n v="5931.75"/>
        <n v="5935.1"/>
        <n v="5936.55"/>
        <n v="5940.85"/>
        <n v="5941.05"/>
        <n v="5943.65"/>
        <n v="5948.7"/>
        <n v="5950.2"/>
        <n v="5953"/>
        <n v="5956.85"/>
        <n v="5957.9"/>
        <n v="5958.85"/>
        <n v="5959.3"/>
        <n v="5960.5"/>
        <n v="5961.1"/>
        <n v="5963.95"/>
        <n v="5965.95"/>
        <n v="5968.4"/>
        <n v="5969.3"/>
        <n v="5969.85"/>
        <n v="5969.95"/>
        <n v="5971.25"/>
        <n v="5974.3"/>
        <n v="5976.9"/>
        <n v="5979.7"/>
        <n v="5980.55"/>
        <n v="5980.75"/>
        <n v="5981.65"/>
        <n v="5985"/>
        <n v="5985.75"/>
        <n v="5986.45"/>
        <n v="5986.55"/>
        <n v="5991.05"/>
        <n v="5997.1"/>
        <n v="5999.85"/>
        <n v="6000.1"/>
        <n v="6001.45"/>
        <n v="6004.85"/>
        <n v="6010.05"/>
        <n v="6014.85"/>
        <n v="6017.65"/>
        <n v="6017.9"/>
        <n v="6018.65"/>
        <n v="6019.35"/>
        <n v="6028.95"/>
        <n v="6029"/>
        <n v="6029.9"/>
        <n v="6033.1"/>
        <n v="6033.3"/>
        <n v="6034.85"/>
        <n v="6038.55"/>
        <n v="6039.9"/>
        <n v="6042.7"/>
        <n v="6045.9"/>
        <n v="6046.1"/>
        <n v="6049.5"/>
        <n v="6052.25"/>
        <n v="6055.55"/>
        <n v="6056.15"/>
        <n v="6056.9"/>
        <n v="6058.95"/>
        <n v="6065.3"/>
        <n v="6066.55"/>
        <n v="6067.4"/>
        <n v="6068.65"/>
        <n v="6069.25"/>
        <n v="6075.9"/>
        <n v="6077.75"/>
        <n v="6078.75"/>
        <n v="6079"/>
        <n v="6081.4"/>
        <n v="6083.1"/>
        <n v="6093.3"/>
        <n v="6094.25"/>
        <n v="6096.45"/>
        <n v="6096.9"/>
        <n v="6109.65"/>
        <n v="6109.75"/>
        <n v="6110.2"/>
        <n v="6110.75"/>
        <n v="6118.95"/>
        <n v="6125.4"/>
        <n v="6126.1"/>
        <n v="6126.15"/>
        <n v="6127.6"/>
        <n v="6129.2"/>
        <n v="6129.65"/>
        <n v="6130.85"/>
        <n v="6130.95"/>
        <n v="6132.7"/>
        <n v="6137"/>
        <n v="6139.5"/>
        <n v="6140.85"/>
        <n v="6141.65"/>
        <n v="6143.15"/>
        <n v="6144.55"/>
        <n v="6145.2"/>
        <n v="6145.85"/>
        <n v="6148.45"/>
        <n v="6151.9"/>
        <n v="6152.3"/>
        <n v="6152.4"/>
        <n v="6153.85"/>
        <n v="6155.4"/>
        <n v="6157.6"/>
        <n v="6161.9"/>
        <n v="6164.7"/>
        <n v="6171.2"/>
        <n v="6172"/>
        <n v="6176.6"/>
        <n v="6179.35"/>
        <n v="6185.15"/>
        <n v="6185.8"/>
        <n v="6194.1"/>
        <n v="6201.95"/>
        <n v="6205.5"/>
        <n v="6215.35"/>
        <n v="6218.45"/>
        <n v="6219.6"/>
        <n v="6223.3"/>
        <n v="6223.8"/>
        <n v="6224.8"/>
        <n v="6225.4"/>
        <n v="6227.5"/>
        <n v="6230.1"/>
        <n v="6236.75"/>
        <n v="6237.05"/>
        <n v="6239.05"/>
        <n v="6241.35"/>
        <n v="6252.7"/>
        <n v="6252.9"/>
        <n v="6253"/>
        <n v="6254.2"/>
        <n v="6254.45"/>
        <n v="6256.2"/>
        <n v="6263.8"/>
        <n v="6273.4"/>
        <n v="6281.45"/>
        <n v="6283.3"/>
        <n v="6287.25"/>
        <n v="6287.3"/>
        <n v="6292.7"/>
        <n v="6293.2"/>
        <n v="6293.45"/>
        <n v="6293.75"/>
        <n v="6296.75"/>
        <n v="6297.65"/>
        <n v="6300.15"/>
        <n v="6300.85"/>
        <n v="6301.7"/>
        <n v="6302.8"/>
        <n v="6302.85"/>
        <n v="6306.5"/>
        <n v="6309.65"/>
        <n v="6310.9"/>
        <n v="6311.2"/>
        <n v="6312.9"/>
        <n v="6314.35"/>
        <n v="6316.2"/>
        <n v="6322.1"/>
        <n v="6325.25"/>
        <n v="6328.7"/>
        <n v="6330.4"/>
        <n v="6332.75"/>
        <n v="6333.4"/>
        <n v="6333.8"/>
        <n v="6339.3"/>
        <n v="6339.45"/>
        <n v="6341.45"/>
        <n v="6342.7"/>
        <n v="6347.55"/>
        <n v="6350.5"/>
        <n v="6352.4"/>
        <n v="6362.35"/>
        <n v="6363.45"/>
        <n v="6365.35"/>
        <n v="6367.2"/>
        <n v="6368.2"/>
        <n v="6369.45"/>
        <n v="6373.1"/>
        <n v="6375.2"/>
        <n v="6375.8"/>
        <n v="6376.55"/>
        <n v="6382"/>
        <n v="6382.55"/>
        <n v="6383.35"/>
        <n v="6383.9"/>
        <n v="6385.95"/>
        <n v="6388.65"/>
        <n v="6392.85"/>
        <n v="6393.65"/>
        <n v="6396.45"/>
        <n v="6397.6"/>
        <n v="6398.05"/>
        <n v="6401.25"/>
        <n v="6404"/>
        <n v="6405"/>
        <n v="6411.25"/>
        <n v="6413.65"/>
        <n v="6416.7"/>
        <n v="6418.9"/>
        <n v="6423"/>
        <n v="6424.25"/>
        <n v="6424.7"/>
        <n v="6425.65"/>
        <n v="6428.4"/>
        <n v="6430.9"/>
        <n v="6431.05"/>
        <n v="6435.25"/>
        <n v="6440.25"/>
        <n v="6441.4"/>
        <n v="6441.85"/>
        <n v="6444.05"/>
        <n v="6448.05"/>
        <n v="6448.85"/>
        <n v="6449.15"/>
        <n v="6457.15"/>
        <n v="6460.55"/>
        <n v="6463.15"/>
        <n v="6465"/>
        <n v="6468.6"/>
        <n v="6470.1"/>
        <n v="6471.85"/>
        <n v="6474.4"/>
        <n v="6474.45"/>
        <n v="6479.4"/>
        <n v="6480.9"/>
        <n v="6487.2"/>
        <n v="6496.15"/>
        <n v="6501.35"/>
        <n v="6503.2"/>
        <n v="6506.15"/>
        <n v="6510.45"/>
        <n v="6511.25"/>
        <n v="6511.8"/>
        <n v="6518.35"/>
        <n v="6519.75"/>
        <n v="6520.8"/>
        <n v="6521.9"/>
        <n v="6526.65"/>
        <n v="6529.25"/>
        <n v="6536.5"/>
        <n v="6538.45"/>
        <n v="6547.7"/>
        <n v="6548.65"/>
        <n v="6549.45"/>
        <n v="6555.2"/>
        <n v="6557.75"/>
        <n v="6561.25"/>
        <n v="6562.9"/>
        <n v="6563.4"/>
        <n v="6565.85"/>
        <n v="6567.9"/>
        <n v="6572.85"/>
        <n v="6578.55"/>
        <n v="6579.05"/>
        <n v="6581.9"/>
        <n v="6585.2"/>
        <n v="6585.35"/>
        <n v="6586.85"/>
        <n v="6588.95"/>
        <n v="6589.6"/>
        <n v="6590.5"/>
        <n v="6590.8"/>
        <n v="6595"/>
        <n v="6595.9"/>
        <n v="6597.25"/>
        <n v="6602.9"/>
        <n v="6603"/>
        <n v="6603.8"/>
        <n v="6605.55"/>
        <n v="6613.65"/>
        <n v="6614.9"/>
        <n v="6615.15"/>
        <n v="6631.85"/>
        <n v="6632.75"/>
        <n v="6637.9"/>
        <n v="6638.35"/>
        <n v="6640.7"/>
        <n v="6643.5"/>
        <n v="6652.45"/>
        <n v="6654.1"/>
        <n v="6668"/>
        <n v="6668.05"/>
        <n v="6668.35"/>
        <n v="6669.05"/>
        <n v="6669.45"/>
        <n v="6671.7"/>
        <n v="6674.65"/>
        <n v="6683.4"/>
        <n v="6687.85"/>
        <n v="6688.1"/>
        <n v="6688.95"/>
        <n v="6689"/>
        <n v="6690.75"/>
        <n v="6692.65"/>
        <n v="6697.2"/>
        <n v="6697.35"/>
        <n v="6700.05"/>
        <n v="6703.5"/>
        <n v="6705.7"/>
        <n v="6707.15"/>
        <n v="6710.5"/>
        <n v="6713.2"/>
        <n v="6716.45"/>
        <n v="6717.9"/>
        <n v="6719.9"/>
        <n v="6721.6"/>
        <n v="6725.3"/>
        <n v="6725.5"/>
        <n v="6733"/>
        <n v="6733.15"/>
        <n v="6735.05"/>
        <n v="6741.15"/>
        <n v="6743.55"/>
        <n v="6744.2"/>
        <n v="6744.25"/>
        <n v="6747.35"/>
        <n v="6751.35"/>
        <n v="6754.35"/>
        <n v="6758.45"/>
        <n v="6766.95"/>
        <n v="6767.1"/>
        <n v="6770.5"/>
        <n v="6770.85"/>
        <n v="6779.05"/>
        <n v="6780.1"/>
        <n v="6782.15"/>
        <n v="6786.1"/>
        <n v="6786.4"/>
        <n v="6792.45"/>
        <n v="6794.75"/>
        <n v="6812.95"/>
        <n v="6816.95"/>
        <n v="6819.45"/>
        <n v="6822.15"/>
        <n v="6823.4"/>
        <n v="6825.65"/>
        <n v="6827.5"/>
        <n v="6838.6"/>
        <n v="6840.95"/>
        <n v="6841.05"/>
        <n v="6841.3"/>
        <n v="6841.4"/>
        <n v="6841.45"/>
        <n v="6843.15"/>
        <n v="6844.5"/>
        <n v="6849.4"/>
        <n v="6849.75"/>
        <n v="6851.65"/>
        <n v="6856.45"/>
        <n v="6856.95"/>
        <n v="6858.9"/>
        <n v="6859.05"/>
        <n v="6859.5"/>
        <n v="6860.6"/>
        <n v="6869.7"/>
        <n v="6871.7"/>
        <n v="6871.9"/>
        <n v="6873.75"/>
        <n v="6875.35"/>
        <n v="6876.05"/>
        <n v="6880.85"/>
        <n v="6885.75"/>
        <n v="6886.25"/>
        <n v="6889.8"/>
        <n v="6890"/>
        <n v="6891.4"/>
        <n v="6891.45"/>
        <n v="6895.5"/>
        <n v="6903.1"/>
        <n v="6910.3"/>
        <n v="6912.7"/>
        <n v="6914.95"/>
        <n v="6921.7"/>
        <n v="6925.9"/>
        <n v="6929.4"/>
        <n v="6936.85"/>
        <n v="6937.95"/>
        <n v="6941.2"/>
        <n v="6944.5"/>
        <n v="6951.15"/>
        <n v="6953.4"/>
        <n v="6954.15"/>
        <n v="6962.85"/>
        <n v="6975.25"/>
        <n v="6976.75"/>
        <n v="6979.8"/>
        <n v="6981.35"/>
        <n v="6982.5"/>
        <n v="6985.65"/>
        <n v="6989.45"/>
        <n v="6989.7"/>
        <n v="6991.6"/>
        <n v="6991.9"/>
        <n v="6993.65"/>
        <n v="6994.6"/>
        <n v="6994.8"/>
        <n v="6997.3"/>
        <n v="6998.95"/>
        <n v="7002.95"/>
        <n v="7007.6"/>
        <n v="7008.15"/>
        <n v="7009.5"/>
        <n v="7015.9"/>
        <n v="7028.5"/>
        <n v="7030.65"/>
        <n v="7031.3"/>
        <n v="7031.45"/>
        <n v="7035.6"/>
        <n v="7039.05"/>
        <n v="7039.45"/>
        <n v="7040.85"/>
        <n v="7047.5"/>
        <n v="7049.5"/>
        <n v="7049.75"/>
        <n v="7051.95"/>
        <n v="7053.35"/>
        <n v="7061.65"/>
        <n v="7069.25"/>
        <n v="7069.3"/>
        <n v="7074.4"/>
        <n v="7076.35"/>
        <n v="7082.45"/>
        <n v="7082.5"/>
        <n v="7082.85"/>
        <n v="7085.5"/>
        <n v="7099"/>
        <n v="7101.5"/>
        <n v="7104.2"/>
        <n v="7107"/>
        <n v="7108.2"/>
        <n v="7110.75"/>
        <n v="7111.3"/>
        <n v="7112.15"/>
        <n v="7113.75"/>
        <n v="7114.25"/>
        <n v="7118.9"/>
        <n v="7129.45"/>
        <n v="7132.15"/>
        <n v="7133.1"/>
        <n v="7133.25"/>
        <n v="7133.45"/>
        <n v="7138.65"/>
        <n v="7142.5"/>
        <n v="7149.35"/>
        <n v="7156.2"/>
        <n v="7159.05"/>
        <n v="7159.7"/>
        <n v="7168.25"/>
        <n v="7171.7"/>
        <n v="7173.15"/>
        <n v="7176.55"/>
        <n v="7181.25"/>
        <n v="7181.95"/>
        <n v="7188.5"/>
        <n v="7195.35"/>
        <n v="7209"/>
        <n v="7210.85"/>
        <n v="7213.75"/>
        <n v="7220.35"/>
        <n v="7222.75"/>
        <n v="7227.45"/>
        <n v="7234.8"/>
        <n v="7238.6"/>
        <n v="7240.65"/>
        <n v="7244.7"/>
        <n v="7245.9"/>
        <n v="7246.15"/>
        <n v="7250.15"/>
        <n v="7251.7"/>
        <n v="7251.9"/>
        <n v="7261.25"/>
        <n v="7261.75"/>
        <n v="7262"/>
        <n v="7266.95"/>
        <n v="7279.35"/>
        <n v="7281.6"/>
        <n v="7283.25"/>
        <n v="7285.7"/>
        <n v="7288.4"/>
        <n v="7291.75"/>
        <n v="7297.75"/>
        <n v="7299.65"/>
        <n v="7303.05"/>
        <n v="7308.95"/>
        <n v="7317.1"/>
        <n v="7318.2"/>
        <n v="7320.9"/>
        <n v="7321.05"/>
        <n v="7322.5"/>
        <n v="7323.15"/>
        <n v="7325.1"/>
        <n v="7332.4"/>
        <n v="7334.05"/>
        <n v="7337.55"/>
        <n v="7344.45"/>
        <n v="7346.2"/>
        <n v="7348.8"/>
        <n v="7349.35"/>
        <n v="7362.9"/>
        <n v="7365.3"/>
        <n v="7365.7"/>
        <n v="7372.65"/>
        <n v="7379.8"/>
        <n v="7382.25"/>
        <n v="7382.85"/>
        <n v="7383.7"/>
        <n v="7386.05"/>
        <n v="7388.45"/>
        <n v="7396.15"/>
        <n v="7397"/>
        <n v="7405.5"/>
        <n v="7412.25"/>
        <n v="7413.55"/>
        <n v="7422.1"/>
        <n v="7430.75"/>
        <n v="7432.05"/>
        <n v="7446.9"/>
        <n v="7447.7"/>
        <n v="7455.45"/>
        <n v="7459"/>
        <n v="7459.05"/>
        <n v="7467.5"/>
        <n v="7467.55"/>
        <n v="7470.1"/>
        <n v="7472.15"/>
        <n v="7475.1"/>
        <n v="7475.85"/>
        <n v="7482.1"/>
        <n v="7491.75"/>
        <n v="7493.05"/>
        <n v="7508.55"/>
        <n v="7511.3"/>
        <n v="7511.65"/>
        <n v="7511.9"/>
        <n v="7517.7"/>
        <n v="7521.95"/>
        <n v="7530.8"/>
        <n v="7532.15"/>
        <n v="7534.65"/>
        <n v="7537.5"/>
        <n v="7542.25"/>
        <n v="7544"/>
        <n v="7544.3"/>
        <n v="7548.1"/>
        <n v="7548.6"/>
        <n v="7550.3"/>
        <n v="7553.6"/>
        <n v="7554.05"/>
        <n v="7555"/>
        <n v="7556.9"/>
        <n v="7559.55"/>
        <n v="7565.35"/>
        <n v="7567.2"/>
        <n v="7576.7"/>
        <n v="7578.05"/>
        <n v="7581.5"/>
        <n v="7589.8"/>
        <n v="7609.75"/>
        <n v="7610.1"/>
        <n v="7611.55"/>
        <n v="7611.85"/>
        <n v="7616"/>
        <n v="7623.2"/>
        <n v="7624.2"/>
        <n v="7629.85"/>
        <n v="7634.25"/>
        <n v="7634.8"/>
        <n v="7657.4"/>
        <n v="7658.3"/>
        <n v="7661.8"/>
        <n v="7665.8"/>
        <n v="7674.55"/>
        <n v="7677.4"/>
        <n v="7679.65"/>
        <n v="7689.8"/>
        <n v="7689.95"/>
        <n v="7690.9"/>
        <n v="7707.7"/>
        <n v="7711.25"/>
        <n v="7711.45"/>
        <n v="7713.55"/>
        <n v="7714.65"/>
        <n v="7719.5"/>
        <n v="7723.7"/>
        <n v="7723.9"/>
        <n v="7726.35"/>
        <n v="7732.65"/>
        <n v="7737.55"/>
        <n v="7746.7"/>
        <n v="7748.75"/>
        <n v="7751.7"/>
        <n v="7752.05"/>
        <n v="7752.3"/>
        <n v="7758.9"/>
        <n v="7767.25"/>
        <n v="7774.05"/>
        <n v="7782.85"/>
        <n v="7789.6"/>
        <n v="7795.95"/>
        <n v="7804.15"/>
        <n v="7806.5"/>
        <n v="7806.6"/>
        <n v="7839.85"/>
        <n v="7840.6"/>
        <n v="7842.3"/>
        <n v="7843.55"/>
        <n v="7845.8"/>
        <n v="7848.5"/>
        <n v="7849.85"/>
        <n v="7852.4"/>
        <n v="7853.7"/>
        <n v="7854.15"/>
        <n v="7854.9"/>
        <n v="7856"/>
        <n v="7862.25"/>
        <n v="7869.05"/>
        <n v="7875"/>
        <n v="7878.3"/>
        <n v="7880.25"/>
        <n v="7881.2"/>
        <n v="7882.25"/>
        <n v="7882.5"/>
        <n v="7887.25"/>
        <n v="7895.15"/>
        <n v="7898.45"/>
        <n v="7904.25"/>
        <n v="7919.8"/>
        <n v="7920.7"/>
        <n v="7922.75"/>
        <n v="7930.55"/>
        <n v="7932.5"/>
        <n v="7939.25"/>
        <n v="7942.15"/>
        <n v="7943.45"/>
        <n v="7953.25"/>
        <n v="7962.2"/>
        <n v="7965.95"/>
        <n v="7966.9"/>
        <n v="7968.85"/>
        <n v="7982.5"/>
        <n v="7984.15"/>
        <n v="7985.9"/>
        <n v="7987.6"/>
        <n v="7990.05"/>
        <n v="7993.3"/>
        <n v="7998.8"/>
        <n v="8003.8"/>
        <n v="8012.75"/>
        <n v="8013.55"/>
        <n v="8016.6"/>
        <n v="8022.85"/>
        <n v="8033.1"/>
        <n v="8035.95"/>
        <n v="8041.65"/>
        <n v="8046.85"/>
        <n v="8058.55"/>
        <n v="8058.85"/>
        <n v="8061.5"/>
        <n v="8065.65"/>
        <n v="8071.05"/>
        <n v="8075.35"/>
        <n v="8078.1"/>
        <n v="8086.4"/>
        <n v="8093.15"/>
        <n v="8100.25"/>
        <n v="8100.55"/>
        <n v="8109.8"/>
        <n v="8124.2"/>
        <n v="8126.65"/>
        <n v="8127.6"/>
        <n v="8129.3"/>
        <n v="8152.3"/>
        <n v="8164.1"/>
        <n v="8165.1"/>
        <n v="8166.8"/>
        <n v="8175.9"/>
        <n v="8182.75"/>
        <n v="8182.85"/>
        <n v="8192.6"/>
        <n v="8196.4"/>
        <n v="8220.4"/>
        <n v="8240.85"/>
        <n v="8244.3"/>
        <n v="8248.5"/>
        <n v="8250"/>
        <n v="8277.05"/>
        <n v="8289.2"/>
        <n v="8297.5"/>
        <n v="8306.05"/>
        <n v="8308.9"/>
        <n v="8309.55"/>
        <n v="8310.55"/>
        <n v="8312.4"/>
        <n v="8312.75"/>
        <n v="8317.95"/>
        <n v="8331.95"/>
        <n v="8332.15"/>
        <n v="8333.95"/>
        <n v="8337.45"/>
        <n v="8349.45"/>
        <n v="8349.7"/>
        <n v="8375.05"/>
        <n v="8399.15"/>
        <n v="8404.9"/>
        <n v="8405"/>
        <n v="8424.9"/>
        <n v="8425.15"/>
        <n v="8425.3"/>
        <n v="8436.25"/>
        <n v="8443.7"/>
        <n v="8456.75"/>
        <n v="8468.2"/>
        <n v="8476.5"/>
        <n v="8477.6"/>
        <n v="8477.7"/>
        <n v="8496.7"/>
        <n v="8529.5"/>
        <n v="8543.25"/>
        <n v="8547.15"/>
        <n v="8564.75"/>
        <n v="8594.4"/>
        <n v="8670.1"/>
        <n v="8672.45"/>
        <n v="8684.8"/>
        <s v=" "/>
      </sharedItems>
    </cacheField>
    <cacheField name="Churn" numFmtId="0">
      <sharedItems count="2">
        <s v="No"/>
        <s v="Yes"/>
      </sharedItems>
    </cacheField>
    <cacheField name="CLV" numFmtId="0">
      <sharedItems containsSemiMixedTypes="0" containsString="0" containsNumber="1" minValue="39.56" maxValue="848.21" count="2809">
        <n v="39.56"/>
        <n v="39.66"/>
        <n v="39.77"/>
        <n v="39.87"/>
        <n v="39.98"/>
        <n v="40.08"/>
        <n v="40.19"/>
        <n v="40.3"/>
        <n v="40.4"/>
        <n v="40.51"/>
        <n v="40.61"/>
        <n v="40.72"/>
        <n v="40.82"/>
        <n v="40.93"/>
        <n v="41.03"/>
        <n v="41.14"/>
        <n v="41.24"/>
        <n v="41.35"/>
        <n v="41.46"/>
        <n v="41.56"/>
        <n v="41.67"/>
        <n v="41.77"/>
        <n v="41.88"/>
        <n v="41.98"/>
        <n v="42.09"/>
        <n v="42.19"/>
        <n v="42.3"/>
        <n v="42.41"/>
        <n v="42.51"/>
        <n v="42.62"/>
        <n v="42.72"/>
        <n v="42.83"/>
        <n v="42.93"/>
        <n v="43.04"/>
        <n v="43.14"/>
        <n v="43.25"/>
        <n v="43.35"/>
        <n v="43.46"/>
        <n v="43.57"/>
        <n v="43.67"/>
        <n v="43.78"/>
        <n v="43.88"/>
        <n v="43.99"/>
        <n v="44.09"/>
        <n v="44.2"/>
        <n v="44.3"/>
        <n v="44.41"/>
        <n v="44.51"/>
        <n v="44.62"/>
        <n v="44.73"/>
        <n v="44.83"/>
        <n v="48.84"/>
        <n v="49.47"/>
        <n v="49.58"/>
        <n v="49.79"/>
        <n v="50.42"/>
        <n v="50.63"/>
        <n v="50.74"/>
        <n v="50.84"/>
        <n v="51.05"/>
        <n v="51.16"/>
        <n v="51.27"/>
        <n v="51.37"/>
        <n v="51.48"/>
        <n v="51.58"/>
        <n v="51.69"/>
        <n v="51.9"/>
        <n v="52.11"/>
        <n v="52.22"/>
        <n v="52.32"/>
        <n v="52.43"/>
        <n v="52.53"/>
        <n v="52.64"/>
        <n v="52.74"/>
        <n v="52.85"/>
        <n v="52.95"/>
        <n v="53.06"/>
        <n v="53.16"/>
        <n v="53.27"/>
        <n v="53.38"/>
        <n v="53.48"/>
        <n v="53.59"/>
        <n v="53.69"/>
        <n v="53.8"/>
        <n v="54.22"/>
        <n v="54.32"/>
        <n v="54.43"/>
        <n v="54.54"/>
        <n v="54.64"/>
        <n v="55.06"/>
        <n v="55.59"/>
        <n v="55.7"/>
        <n v="60.02"/>
        <n v="61.29"/>
        <n v="61.5"/>
        <n v="61.6"/>
        <n v="61.71"/>
        <n v="61.81"/>
        <n v="61.92"/>
        <n v="62.03"/>
        <n v="62.13"/>
        <n v="62.24"/>
        <n v="62.45"/>
        <n v="62.55"/>
        <n v="62.66"/>
        <n v="62.76"/>
        <n v="62.87"/>
        <n v="62.97"/>
        <n v="63.08"/>
        <n v="63.19"/>
        <n v="63.71"/>
        <n v="63.82"/>
        <n v="64.14"/>
        <n v="64.24"/>
        <n v="64.35"/>
        <n v="64.45"/>
        <n v="64.87"/>
        <n v="65.19"/>
        <n v="65.4"/>
        <n v="65.51"/>
        <n v="65.85"/>
        <n v="66.03"/>
        <n v="66.14"/>
        <n v="66.2"/>
        <n v="66.38"/>
        <n v="66.72"/>
        <n v="67.07"/>
        <n v="67.25"/>
        <n v="67.42"/>
        <n v="67.6"/>
        <n v="67.77"/>
        <n v="67.94"/>
        <n v="68.12"/>
        <n v="68.29"/>
        <n v="68.47"/>
        <n v="68.64"/>
        <n v="68.82"/>
        <n v="68.99"/>
        <n v="69.16"/>
        <n v="69.34"/>
        <n v="69.51"/>
        <n v="69.69"/>
        <n v="69.86"/>
        <n v="69.94"/>
        <n v="70.03"/>
        <n v="70.21"/>
        <n v="70.38"/>
        <n v="70.56"/>
        <n v="70.73"/>
        <n v="70.89"/>
        <n v="70.91"/>
        <n v="70.99"/>
        <n v="71.08"/>
        <n v="71.25"/>
        <n v="71.43"/>
        <n v="71.52"/>
        <n v="71.6"/>
        <n v="71.73"/>
        <n v="71.78"/>
        <n v="71.95"/>
        <n v="72.15"/>
        <n v="72.26"/>
        <n v="72.3"/>
        <n v="72.47"/>
        <n v="72.65"/>
        <n v="72.78"/>
        <n v="72.82"/>
        <n v="72.89"/>
        <n v="73.1"/>
        <n v="73.21"/>
        <n v="73.34"/>
        <n v="73.42"/>
        <n v="73.52"/>
        <n v="73.84"/>
        <n v="73.95"/>
        <n v="74.05"/>
        <n v="74.16"/>
        <n v="74.26"/>
        <n v="74.37"/>
        <n v="74.47"/>
        <n v="74.79"/>
        <n v="74.89"/>
        <n v="75"/>
        <n v="75.21"/>
        <n v="75.42"/>
        <n v="75.53"/>
        <n v="75.74"/>
        <n v="76.05"/>
        <n v="76.48"/>
        <n v="76.9"/>
        <n v="77.74"/>
        <n v="81.22"/>
        <n v="81.33"/>
        <n v="82.75"/>
        <n v="83.1"/>
        <n v="83.28"/>
        <n v="83.33"/>
        <n v="83.44"/>
        <n v="83.65"/>
        <n v="83.97"/>
        <n v="84.32"/>
        <n v="84.39"/>
        <n v="84.49"/>
        <n v="84.6"/>
        <n v="84.7"/>
        <n v="84.81"/>
        <n v="84.84"/>
        <n v="84.92"/>
        <n v="85.02"/>
        <n v="85.19"/>
        <n v="85.23"/>
        <n v="85.37"/>
        <n v="85.55"/>
        <n v="85.71"/>
        <n v="85.76"/>
        <n v="85.86"/>
        <n v="85.89"/>
        <n v="85.97"/>
        <n v="86.06"/>
        <n v="86.41"/>
        <n v="86.59"/>
        <n v="86.76"/>
        <n v="86.81"/>
        <n v="87.11"/>
        <n v="87.24"/>
        <n v="87.28"/>
        <n v="87.46"/>
        <n v="87.63"/>
        <n v="87.76"/>
        <n v="87.8"/>
        <n v="87.98"/>
        <n v="88.15"/>
        <n v="88.33"/>
        <n v="88.5"/>
        <n v="89.02"/>
        <n v="89.2"/>
        <n v="89.37"/>
        <n v="89.45"/>
        <n v="89.87"/>
        <n v="90.51"/>
        <n v="90.77"/>
        <n v="91.24"/>
        <n v="91.35"/>
        <n v="91.46"/>
        <n v="91.67"/>
        <n v="91.81"/>
        <n v="91.88"/>
        <n v="92.09"/>
        <n v="92.3"/>
        <n v="92.41"/>
        <n v="92.51"/>
        <n v="92.62"/>
        <n v="92.72"/>
        <n v="92.83"/>
        <n v="92.93"/>
        <n v="93.04"/>
        <n v="93.14"/>
        <n v="93.25"/>
        <n v="93.35"/>
        <n v="93.46"/>
        <n v="93.57"/>
        <n v="93.67"/>
        <n v="93.78"/>
        <n v="93.88"/>
        <n v="93.99"/>
        <n v="94.09"/>
        <n v="94.2"/>
        <n v="94.3"/>
        <n v="94.41"/>
        <n v="94.51"/>
        <n v="94.62"/>
        <n v="94.73"/>
        <n v="94.83"/>
        <n v="94.94"/>
        <n v="95.04"/>
        <n v="95.15"/>
        <n v="95.25"/>
        <n v="95.36"/>
        <n v="95.46"/>
        <n v="95.57"/>
        <n v="95.68"/>
        <n v="95.78"/>
        <n v="95.89"/>
        <n v="95.99"/>
        <n v="96.1"/>
        <n v="96.2"/>
        <n v="96.31"/>
        <n v="96.41"/>
        <n v="96.52"/>
        <n v="96.62"/>
        <n v="96.73"/>
        <n v="96.84"/>
        <n v="96.94"/>
        <n v="97.05"/>
        <n v="97.15"/>
        <n v="97.26"/>
        <n v="97.47"/>
        <n v="97.68"/>
        <n v="98.31"/>
        <n v="99.3"/>
        <n v="99.47"/>
        <n v="100.84"/>
        <n v="101.16"/>
        <n v="101.39"/>
        <n v="101.57"/>
        <n v="101.69"/>
        <n v="101.79"/>
        <n v="102.22"/>
        <n v="102.43"/>
        <n v="102.53"/>
        <n v="102.64"/>
        <n v="102.74"/>
        <n v="102.85"/>
        <n v="102.95"/>
        <n v="103.27"/>
        <n v="103.38"/>
        <n v="103.48"/>
        <n v="103.69"/>
        <n v="103.8"/>
        <n v="103.9"/>
        <n v="104.01"/>
        <n v="104.11"/>
        <n v="104.22"/>
        <n v="104.32"/>
        <n v="104.43"/>
        <n v="104.54"/>
        <n v="104.64"/>
        <n v="104.75"/>
        <n v="104.96"/>
        <n v="105.05"/>
        <n v="105.06"/>
        <n v="105.17"/>
        <n v="105.23"/>
        <n v="105.27"/>
        <n v="105.38"/>
        <n v="105.59"/>
        <n v="105.7"/>
        <n v="105.75"/>
        <n v="105.8"/>
        <n v="105.91"/>
        <n v="106.01"/>
        <n v="106.12"/>
        <n v="106.22"/>
        <n v="106.33"/>
        <n v="106.43"/>
        <n v="106.54"/>
        <n v="106.65"/>
        <n v="106.75"/>
        <n v="106.86"/>
        <n v="106.96"/>
        <n v="107.07"/>
        <n v="107.17"/>
        <n v="107.28"/>
        <n v="107.38"/>
        <n v="107.49"/>
        <n v="107.59"/>
        <n v="107.7"/>
        <n v="107.81"/>
        <n v="108.02"/>
        <n v="108.12"/>
        <n v="108.19"/>
        <n v="108.23"/>
        <n v="108.33"/>
        <n v="108.36"/>
        <n v="108.44"/>
        <n v="108.76"/>
        <n v="108.97"/>
        <n v="109.18"/>
        <n v="110.13"/>
        <n v="110.28"/>
        <n v="110.86"/>
        <n v="112.66"/>
        <n v="112.76"/>
        <n v="112.87"/>
        <n v="112.97"/>
        <n v="113.19"/>
        <n v="113.29"/>
        <n v="113.4"/>
        <n v="113.5"/>
        <n v="113.61"/>
        <n v="113.82"/>
        <n v="114.24"/>
        <n v="114.35"/>
        <n v="114.45"/>
        <n v="114.56"/>
        <n v="114.66"/>
        <n v="114.77"/>
        <n v="114.87"/>
        <n v="114.98"/>
        <n v="115.08"/>
        <n v="115.19"/>
        <n v="115.3"/>
        <n v="115.4"/>
        <n v="115.51"/>
        <n v="115.61"/>
        <n v="115.72"/>
        <n v="115.82"/>
        <n v="115.93"/>
        <n v="116.03"/>
        <n v="116.14"/>
        <n v="116.24"/>
        <n v="116.35"/>
        <n v="116.46"/>
        <n v="116.56"/>
        <n v="116.67"/>
        <n v="116.72"/>
        <n v="116.77"/>
        <n v="116.88"/>
        <n v="116.98"/>
        <n v="117.07"/>
        <n v="117.09"/>
        <n v="117.19"/>
        <n v="117.3"/>
        <n v="117.51"/>
        <n v="117.62"/>
        <n v="117.72"/>
        <n v="117.93"/>
        <n v="118.25"/>
        <n v="118.46"/>
        <n v="118.67"/>
        <n v="118.78"/>
        <n v="118.99"/>
        <n v="119.2"/>
        <n v="119.3"/>
        <n v="119.34"/>
        <n v="119.51"/>
        <n v="119.62"/>
        <n v="119.73"/>
        <n v="119.86"/>
        <n v="120.56"/>
        <n v="120.68"/>
        <n v="120.73"/>
        <n v="121.41"/>
        <n v="121.78"/>
        <n v="121.95"/>
        <n v="122.3"/>
        <n v="122.65"/>
        <n v="122.78"/>
        <n v="123.1"/>
        <n v="123.34"/>
        <n v="123.42"/>
        <n v="123.69"/>
        <n v="123.84"/>
        <n v="124.16"/>
        <n v="124.22"/>
        <n v="124.37"/>
        <n v="124.47"/>
        <n v="124.56"/>
        <n v="124.68"/>
        <n v="124.79"/>
        <n v="124.89"/>
        <n v="125"/>
        <n v="125.42"/>
        <n v="125.44"/>
        <n v="125.53"/>
        <n v="125.63"/>
        <n v="125.84"/>
        <n v="126.16"/>
        <n v="126.27"/>
        <n v="126.37"/>
        <n v="126.58"/>
        <n v="126.79"/>
        <n v="126.9"/>
        <n v="127"/>
        <n v="127.11"/>
        <n v="127.43"/>
        <n v="127.95"/>
        <n v="128.38"/>
        <n v="128.48"/>
        <n v="128.59"/>
        <n v="129.01"/>
        <n v="129.11"/>
        <n v="129.22"/>
        <n v="129.32"/>
        <n v="129.54"/>
        <n v="129.64"/>
        <n v="130.06"/>
        <n v="130.36"/>
        <n v="130.59"/>
        <n v="130.91"/>
        <n v="131.12"/>
        <n v="131.33"/>
        <n v="131.43"/>
        <n v="132.49"/>
        <n v="132.5"/>
        <n v="133.57"/>
        <n v="133.76"/>
        <n v="134.18"/>
        <n v="134.29"/>
        <n v="134.49"/>
        <n v="134.64"/>
        <n v="134.92"/>
        <n v="135.02"/>
        <n v="135.13"/>
        <n v="135.19"/>
        <n v="135.23"/>
        <n v="135.36"/>
        <n v="135.44"/>
        <n v="135.54"/>
        <n v="135.65"/>
        <n v="135.71"/>
        <n v="135.76"/>
        <n v="135.86"/>
        <n v="135.89"/>
        <n v="136.06"/>
        <n v="136.07"/>
        <n v="136.08"/>
        <n v="136.24"/>
        <n v="136.29"/>
        <n v="136.43"/>
        <n v="136.59"/>
        <n v="136.79"/>
        <n v="136.92"/>
        <n v="137.03"/>
        <n v="137.13"/>
        <n v="137.14"/>
        <n v="137.28"/>
        <n v="137.45"/>
        <n v="137.5"/>
        <n v="137.66"/>
        <n v="137.86"/>
        <n v="138.08"/>
        <n v="138.15"/>
        <n v="138.19"/>
        <n v="138.21"/>
        <n v="138.29"/>
        <n v="138.33"/>
        <n v="138.4"/>
        <n v="138.57"/>
        <n v="138.61"/>
        <n v="138.93"/>
        <n v="139.03"/>
        <n v="139.29"/>
        <n v="139.35"/>
        <n v="139.55"/>
        <n v="139.64"/>
        <n v="139.72"/>
        <n v="139.77"/>
        <n v="139.98"/>
        <n v="140"/>
        <n v="140.07"/>
        <n v="140.08"/>
        <n v="140.36"/>
        <n v="140.61"/>
        <n v="140.71"/>
        <n v="140.72"/>
        <n v="141.03"/>
        <n v="141.07"/>
        <n v="141.29"/>
        <n v="141.43"/>
        <n v="141.64"/>
        <n v="141.79"/>
        <n v="141.88"/>
        <n v="142.14"/>
        <n v="142.5"/>
        <n v="142.86"/>
        <n v="142.93"/>
        <n v="143.04"/>
        <n v="143.21"/>
        <n v="143.35"/>
        <n v="143.57"/>
        <n v="143.93"/>
        <n v="143.99"/>
        <n v="144.29"/>
        <n v="144.51"/>
        <n v="144.62"/>
        <n v="144.64"/>
        <n v="144.83"/>
        <n v="145"/>
        <n v="145.36"/>
        <n v="145.46"/>
        <n v="145.57"/>
        <n v="145.68"/>
        <n v="145.71"/>
        <n v="145.78"/>
        <n v="145.89"/>
        <n v="145.99"/>
        <n v="146.07"/>
        <n v="146.1"/>
        <n v="146.2"/>
        <n v="146.31"/>
        <n v="146.41"/>
        <n v="146.43"/>
        <n v="146.52"/>
        <n v="146.62"/>
        <n v="146.73"/>
        <n v="146.79"/>
        <n v="146.84"/>
        <n v="146.94"/>
        <n v="147.05"/>
        <n v="147.14"/>
        <n v="147.15"/>
        <n v="147.26"/>
        <n v="147.36"/>
        <n v="147.47"/>
        <n v="147.5"/>
        <n v="147.57"/>
        <n v="147.68"/>
        <n v="147.78"/>
        <n v="147.86"/>
        <n v="147.89"/>
        <n v="148"/>
        <n v="148.1"/>
        <n v="148.21"/>
        <n v="148.31"/>
        <n v="148.42"/>
        <n v="148.52"/>
        <n v="148.57"/>
        <n v="148.63"/>
        <n v="148.73"/>
        <n v="148.84"/>
        <n v="148.93"/>
        <n v="148.95"/>
        <n v="149.05"/>
        <n v="149.16"/>
        <n v="149.26"/>
        <n v="149.29"/>
        <n v="149.37"/>
        <n v="149.47"/>
        <n v="149.58"/>
        <n v="149.64"/>
        <n v="149.68"/>
        <n v="149.79"/>
        <n v="149.89"/>
        <n v="150"/>
        <n v="150.11"/>
        <n v="150.32"/>
        <n v="150.42"/>
        <n v="150.53"/>
        <n v="150.71"/>
        <n v="150.74"/>
        <n v="150.95"/>
        <n v="151.07"/>
        <n v="151.16"/>
        <n v="151.43"/>
        <n v="151.74"/>
        <n v="151.79"/>
        <n v="152.11"/>
        <n v="152.14"/>
        <n v="152.22"/>
        <n v="152.32"/>
        <n v="152.44"/>
        <n v="152.61"/>
        <n v="153.16"/>
        <n v="153.21"/>
        <n v="153.31"/>
        <n v="153.48"/>
        <n v="153.69"/>
        <n v="153.8"/>
        <n v="154.01"/>
        <n v="154.53"/>
        <n v="154.54"/>
        <n v="154.64"/>
        <n v="154.75"/>
        <n v="154.88"/>
        <n v="155.06"/>
        <n v="155.17"/>
        <n v="155.27"/>
        <n v="155.38"/>
        <n v="155.4"/>
        <n v="155.59"/>
        <n v="155.7"/>
        <n v="155.8"/>
        <n v="155.91"/>
        <n v="156.1"/>
        <n v="156.12"/>
        <n v="156.22"/>
        <n v="156.27"/>
        <n v="156.33"/>
        <n v="156.43"/>
        <n v="156.45"/>
        <n v="156.54"/>
        <n v="156.62"/>
        <n v="156.65"/>
        <n v="156.75"/>
        <n v="156.79"/>
        <n v="156.86"/>
        <n v="156.96"/>
        <n v="156.97"/>
        <n v="157.07"/>
        <n v="157.17"/>
        <n v="157.28"/>
        <n v="157.38"/>
        <n v="157.49"/>
        <n v="157.59"/>
        <n v="157.7"/>
        <n v="157.81"/>
        <n v="157.84"/>
        <n v="157.91"/>
        <n v="158.02"/>
        <n v="158.12"/>
        <n v="158.23"/>
        <n v="158.33"/>
        <n v="158.44"/>
        <n v="158.54"/>
        <n v="158.65"/>
        <n v="158.71"/>
        <n v="158.76"/>
        <n v="158.86"/>
        <n v="158.97"/>
        <n v="159.06"/>
        <n v="159.07"/>
        <n v="159.18"/>
        <n v="159.28"/>
        <n v="159.39"/>
        <n v="159.49"/>
        <n v="159.6"/>
        <n v="159.7"/>
        <n v="159.81"/>
        <n v="159.92"/>
        <n v="159.93"/>
        <n v="160.02"/>
        <n v="160.13"/>
        <n v="160.34"/>
        <n v="160.44"/>
        <n v="160.55"/>
        <n v="160.65"/>
        <n v="160.76"/>
        <n v="160.86"/>
        <n v="161.08"/>
        <n v="161.18"/>
        <n v="161.29"/>
        <n v="161.32"/>
        <n v="161.39"/>
        <n v="161.5"/>
        <n v="161.6"/>
        <n v="161.67"/>
        <n v="161.71"/>
        <n v="162.13"/>
        <n v="162.34"/>
        <n v="162.45"/>
        <n v="162.76"/>
        <n v="163.29"/>
        <n v="163.82"/>
        <n v="163.93"/>
        <n v="164.24"/>
        <n v="164.45"/>
        <n v="164.56"/>
        <n v="164.64"/>
        <n v="164.66"/>
        <n v="164.77"/>
        <n v="164.87"/>
        <n v="165.19"/>
        <n v="165.51"/>
        <n v="165.61"/>
        <n v="165.72"/>
        <n v="165.93"/>
        <n v="166.14"/>
        <n v="166.24"/>
        <n v="166.35"/>
        <n v="166.43"/>
        <n v="166.46"/>
        <n v="166.56"/>
        <n v="166.67"/>
        <n v="166.77"/>
        <n v="166.88"/>
        <n v="166.98"/>
        <n v="167.09"/>
        <n v="167.14"/>
        <n v="167.19"/>
        <n v="167.3"/>
        <n v="167.41"/>
        <n v="167.51"/>
        <n v="167.62"/>
        <n v="167.72"/>
        <n v="167.83"/>
        <n v="167.93"/>
        <n v="168.04"/>
        <n v="168.14"/>
        <n v="168.21"/>
        <n v="168.25"/>
        <n v="168.35"/>
        <n v="168.46"/>
        <n v="168.47"/>
        <n v="168.57"/>
        <n v="168.67"/>
        <n v="168.78"/>
        <n v="168.88"/>
        <n v="168.93"/>
        <n v="168.99"/>
        <n v="169.09"/>
        <n v="169.2"/>
        <n v="169.3"/>
        <n v="169.41"/>
        <n v="169.51"/>
        <n v="169.62"/>
        <n v="169.64"/>
        <n v="169.73"/>
        <n v="169.83"/>
        <n v="169.86"/>
        <n v="169.94"/>
        <n v="170"/>
        <n v="170.03"/>
        <n v="170.04"/>
        <n v="170.15"/>
        <n v="170.21"/>
        <n v="170.25"/>
        <n v="170.36"/>
        <n v="170.46"/>
        <n v="170.56"/>
        <n v="170.57"/>
        <n v="170.71"/>
        <n v="170.73"/>
        <n v="170.78"/>
        <n v="170.89"/>
        <n v="170.99"/>
        <n v="171.07"/>
        <n v="171.08"/>
        <n v="171.1"/>
        <n v="171.2"/>
        <n v="171.25"/>
        <n v="171.41"/>
        <n v="171.43"/>
        <n v="171.52"/>
        <n v="171.62"/>
        <n v="171.78"/>
        <n v="171.79"/>
        <n v="171.84"/>
        <n v="171.94"/>
        <n v="172.13"/>
        <n v="172.14"/>
        <n v="172.3"/>
        <n v="172.36"/>
        <n v="172.5"/>
        <n v="172.65"/>
        <n v="172.82"/>
        <n v="172.86"/>
        <n v="172.89"/>
        <n v="173"/>
        <n v="173.17"/>
        <n v="173.21"/>
        <n v="173.52"/>
        <n v="173.57"/>
        <n v="173.63"/>
        <n v="173.69"/>
        <n v="173.93"/>
        <n v="174.04"/>
        <n v="174.22"/>
        <n v="174.29"/>
        <n v="174.56"/>
        <n v="174.58"/>
        <n v="174.64"/>
        <n v="174.74"/>
        <n v="174.79"/>
        <n v="174.89"/>
        <n v="174.91"/>
        <n v="175"/>
        <n v="175.26"/>
        <n v="175.36"/>
        <n v="175.42"/>
        <n v="175.44"/>
        <n v="175.63"/>
        <n v="175.71"/>
        <n v="175.74"/>
        <n v="175.78"/>
        <n v="175.95"/>
        <n v="176.07"/>
        <n v="176.13"/>
        <n v="176.27"/>
        <n v="176.31"/>
        <n v="176.37"/>
        <n v="176.43"/>
        <n v="176.69"/>
        <n v="176.79"/>
        <n v="176.83"/>
        <n v="176.9"/>
        <n v="177"/>
        <n v="177.14"/>
        <n v="177.22"/>
        <n v="177.32"/>
        <n v="177.5"/>
        <n v="177.64"/>
        <n v="177.85"/>
        <n v="177.86"/>
        <n v="177.95"/>
        <n v="178.05"/>
        <n v="178.06"/>
        <n v="178.16"/>
        <n v="178.21"/>
        <n v="178.22"/>
        <n v="178.27"/>
        <n v="178.38"/>
        <n v="178.48"/>
        <n v="178.57"/>
        <n v="178.59"/>
        <n v="178.69"/>
        <n v="178.8"/>
        <n v="178.9"/>
        <n v="178.93"/>
        <n v="179.01"/>
        <n v="179.11"/>
        <n v="179.22"/>
        <n v="179.27"/>
        <n v="179.29"/>
        <n v="179.32"/>
        <n v="179.43"/>
        <n v="179.44"/>
        <n v="179.62"/>
        <n v="179.64"/>
        <n v="179.75"/>
        <n v="179.85"/>
        <n v="179.96"/>
        <n v="180"/>
        <n v="180.06"/>
        <n v="180.17"/>
        <n v="180.27"/>
        <n v="180.36"/>
        <n v="180.38"/>
        <n v="180.49"/>
        <n v="180.59"/>
        <n v="180.7"/>
        <n v="180.71"/>
        <n v="180.8"/>
        <n v="180.91"/>
        <n v="181.01"/>
        <n v="181.07"/>
        <n v="181.12"/>
        <n v="181.33"/>
        <n v="181.43"/>
        <n v="181.53"/>
        <n v="181.54"/>
        <n v="181.79"/>
        <n v="181.86"/>
        <n v="181.96"/>
        <n v="182.14"/>
        <n v="182.38"/>
        <n v="182.49"/>
        <n v="182.5"/>
        <n v="182.59"/>
        <n v="182.7"/>
        <n v="182.81"/>
        <n v="182.86"/>
        <n v="182.93"/>
        <n v="183.12"/>
        <n v="183.21"/>
        <n v="183.23"/>
        <n v="183.57"/>
        <n v="183.65"/>
        <n v="183.76"/>
        <n v="183.86"/>
        <n v="183.93"/>
        <n v="184.29"/>
        <n v="184.64"/>
        <n v="185"/>
        <n v="185.19"/>
        <n v="185.36"/>
        <n v="185.55"/>
        <n v="185.71"/>
        <n v="185.76"/>
        <n v="186.07"/>
        <n v="186.24"/>
        <n v="186.29"/>
        <n v="186.39"/>
        <n v="186.43"/>
        <n v="186.5"/>
        <n v="186.6"/>
        <n v="186.76"/>
        <n v="186.81"/>
        <n v="187.14"/>
        <n v="187.34"/>
        <n v="187.45"/>
        <n v="187.5"/>
        <n v="187.55"/>
        <n v="187.66"/>
        <n v="187.76"/>
        <n v="187.8"/>
        <n v="187.86"/>
        <n v="187.97"/>
        <n v="188.08"/>
        <n v="188.15"/>
        <n v="188.19"/>
        <n v="188.29"/>
        <n v="188.4"/>
        <n v="188.5"/>
        <n v="188.61"/>
        <n v="188.68"/>
        <n v="188.71"/>
        <n v="188.82"/>
        <n v="188.85"/>
        <n v="188.92"/>
        <n v="188.93"/>
        <n v="189.02"/>
        <n v="189.03"/>
        <n v="189.24"/>
        <n v="189.29"/>
        <n v="189.35"/>
        <n v="189.45"/>
        <n v="189.55"/>
        <n v="189.56"/>
        <n v="189.66"/>
        <n v="189.72"/>
        <n v="189.87"/>
        <n v="189.98"/>
        <n v="190.07"/>
        <n v="190.08"/>
        <n v="190.19"/>
        <n v="190.24"/>
        <n v="190.4"/>
        <n v="190.59"/>
        <n v="190.61"/>
        <n v="190.72"/>
        <n v="190.77"/>
        <n v="190.82"/>
        <n v="190.94"/>
        <n v="191.03"/>
        <n v="191.11"/>
        <n v="191.14"/>
        <n v="191.24"/>
        <n v="191.35"/>
        <n v="191.43"/>
        <n v="191.46"/>
        <n v="191.56"/>
        <n v="191.64"/>
        <n v="191.67"/>
        <n v="191.98"/>
        <n v="191.99"/>
        <n v="192.09"/>
        <n v="192.14"/>
        <n v="192.16"/>
        <n v="192.19"/>
        <n v="192.3"/>
        <n v="192.33"/>
        <n v="192.62"/>
        <n v="192.68"/>
        <n v="192.83"/>
        <n v="192.86"/>
        <n v="192.93"/>
        <n v="193.04"/>
        <n v="193.35"/>
        <n v="193.38"/>
        <n v="193.46"/>
        <n v="193.57"/>
        <n v="193.78"/>
        <n v="193.9"/>
        <n v="194.08"/>
        <n v="194.09"/>
        <n v="194.3"/>
        <n v="194.43"/>
        <n v="194.6"/>
        <n v="194.95"/>
        <n v="195.12"/>
        <n v="195.15"/>
        <n v="195.47"/>
        <n v="195.64"/>
        <n v="195.82"/>
        <n v="195.99"/>
        <n v="196.2"/>
        <n v="196.34"/>
        <n v="196.84"/>
        <n v="197.26"/>
        <n v="197.36"/>
        <n v="197.74"/>
        <n v="197.91"/>
        <n v="198"/>
        <n v="198.1"/>
        <n v="198.31"/>
        <n v="198.42"/>
        <n v="198.52"/>
        <n v="198.73"/>
        <n v="198.84"/>
        <n v="198.95"/>
        <n v="199.16"/>
        <n v="199.26"/>
        <n v="199.3"/>
        <n v="199.37"/>
        <n v="199.47"/>
        <n v="199.58"/>
        <n v="199.79"/>
        <n v="199.89"/>
        <n v="200.11"/>
        <n v="200.17"/>
        <n v="200.21"/>
        <n v="200.32"/>
        <n v="200.42"/>
        <n v="200.63"/>
        <n v="200.7"/>
        <n v="200.74"/>
        <n v="200.84"/>
        <n v="200.87"/>
        <n v="200.95"/>
        <n v="201.16"/>
        <n v="201.22"/>
        <n v="201.27"/>
        <n v="201.37"/>
        <n v="201.48"/>
        <n v="201.69"/>
        <n v="201.79"/>
        <n v="201.9"/>
        <n v="201.92"/>
        <n v="202"/>
        <n v="202.22"/>
        <n v="202.32"/>
        <n v="202.53"/>
        <n v="202.64"/>
        <n v="202.74"/>
        <n v="202.79"/>
        <n v="202.95"/>
        <n v="203.06"/>
        <n v="203.31"/>
        <n v="203.48"/>
        <n v="203.59"/>
        <n v="203.69"/>
        <n v="203.8"/>
        <n v="204.18"/>
        <n v="204.29"/>
        <n v="204.85"/>
        <n v="205.05"/>
        <n v="205.4"/>
        <n v="205.57"/>
        <n v="205.75"/>
        <n v="205.92"/>
        <n v="206.27"/>
        <n v="206.43"/>
        <n v="206.54"/>
        <n v="206.65"/>
        <n v="206.86"/>
        <n v="206.96"/>
        <n v="206.97"/>
        <n v="207.07"/>
        <n v="207.14"/>
        <n v="207.28"/>
        <n v="207.38"/>
        <n v="207.49"/>
        <n v="207.81"/>
        <n v="207.84"/>
        <n v="207.91"/>
        <n v="208.01"/>
        <n v="208.19"/>
        <n v="208.23"/>
        <n v="208.36"/>
        <n v="208.65"/>
        <n v="208.71"/>
        <n v="208.86"/>
        <n v="208.89"/>
        <n v="209.06"/>
        <n v="209.18"/>
        <n v="209.23"/>
        <n v="209.29"/>
        <n v="209.39"/>
        <n v="209.49"/>
        <n v="209.81"/>
        <n v="209.92"/>
        <n v="209.93"/>
        <n v="210.02"/>
        <n v="210.13"/>
        <n v="210.23"/>
        <n v="210.34"/>
        <n v="210.36"/>
        <n v="210.44"/>
        <n v="210.55"/>
        <n v="210.63"/>
        <n v="210.65"/>
        <n v="210.71"/>
        <n v="210.86"/>
        <n v="211.15"/>
        <n v="211.29"/>
        <n v="211.39"/>
        <n v="211.5"/>
        <n v="211.6"/>
        <n v="211.81"/>
        <n v="212.03"/>
        <n v="212.24"/>
        <n v="212.5"/>
        <n v="212.55"/>
        <n v="212.66"/>
        <n v="212.76"/>
        <n v="212.86"/>
        <n v="212.97"/>
        <n v="213.07"/>
        <n v="213.4"/>
        <n v="213.57"/>
        <n v="213.82"/>
        <n v="213.94"/>
        <n v="214.03"/>
        <n v="214.14"/>
        <n v="214.24"/>
        <n v="214.29"/>
        <n v="214.46"/>
        <n v="214.56"/>
        <n v="214.63"/>
        <n v="214.64"/>
        <n v="214.81"/>
        <n v="215"/>
        <n v="215.08"/>
        <n v="215.19"/>
        <n v="215.33"/>
        <n v="215.36"/>
        <n v="215.4"/>
        <n v="215.71"/>
        <n v="215.85"/>
        <n v="216.14"/>
        <n v="216.38"/>
        <n v="216.43"/>
        <n v="216.46"/>
        <n v="216.79"/>
        <n v="217.14"/>
        <n v="217.51"/>
        <n v="218.04"/>
        <n v="218.57"/>
        <n v="219.51"/>
        <n v="219.62"/>
        <n v="219.64"/>
        <n v="219.69"/>
        <n v="220.03"/>
        <n v="220.25"/>
        <n v="221.43"/>
        <n v="221.52"/>
        <n v="221.79"/>
        <n v="222.15"/>
        <n v="222.26"/>
        <n v="222.57"/>
        <n v="222.86"/>
        <n v="222.89"/>
        <n v="223.42"/>
        <n v="223.52"/>
        <n v="223.87"/>
        <n v="224.22"/>
        <n v="224.39"/>
        <n v="225.11"/>
        <n v="225.26"/>
        <n v="225.44"/>
        <n v="225.61"/>
        <n v="225.78"/>
        <n v="225.96"/>
        <n v="226.13"/>
        <n v="226.31"/>
        <n v="226.66"/>
        <n v="227.18"/>
        <n v="227.35"/>
        <n v="227.7"/>
        <n v="227.74"/>
        <n v="228.05"/>
        <n v="228.57"/>
        <n v="229.09"/>
        <n v="229.44"/>
        <n v="230.84"/>
        <n v="231.01"/>
        <n v="231.36"/>
        <n v="231.86"/>
        <n v="232.06"/>
        <n v="232.28"/>
        <n v="232.4"/>
        <n v="235.02"/>
        <n v="235.19"/>
        <n v="236.24"/>
        <n v="237.8"/>
        <n v="238.15"/>
        <n v="238.29"/>
        <n v="238.93"/>
        <n v="239.02"/>
        <n v="239.2"/>
        <n v="239.37"/>
        <n v="239.55"/>
        <n v="239.64"/>
        <n v="240"/>
        <n v="240.07"/>
        <n v="240.42"/>
        <n v="240.71"/>
        <n v="240.77"/>
        <n v="241.07"/>
        <n v="241.11"/>
        <n v="241.29"/>
        <n v="241.99"/>
        <n v="242.16"/>
        <n v="242.51"/>
        <n v="242.68"/>
        <n v="242.86"/>
        <n v="243.03"/>
        <n v="243.21"/>
        <n v="243.73"/>
        <n v="243.9"/>
        <n v="244.29"/>
        <n v="244.43"/>
        <n v="244.6"/>
        <n v="244.95"/>
        <n v="245"/>
        <n v="245.12"/>
        <n v="245.3"/>
        <n v="245.47"/>
        <n v="245.64"/>
        <n v="245.82"/>
        <n v="246.69"/>
        <n v="247.39"/>
        <n v="247.56"/>
        <n v="247.74"/>
        <n v="247.86"/>
        <n v="248.43"/>
        <n v="248.57"/>
        <n v="248.78"/>
        <n v="248.93"/>
        <n v="249.83"/>
        <n v="250"/>
        <n v="250.17"/>
        <n v="250.36"/>
        <n v="250.7"/>
        <n v="251.07"/>
        <n v="251.43"/>
        <n v="252.5"/>
        <n v="252.86"/>
        <n v="253.14"/>
        <n v="253.21"/>
        <n v="253.66"/>
        <n v="253.93"/>
        <n v="254.29"/>
        <n v="254.64"/>
        <n v="254.88"/>
        <n v="255"/>
        <n v="255.05"/>
        <n v="255.23"/>
        <n v="255.36"/>
        <n v="255.57"/>
        <n v="255.71"/>
        <n v="256.27"/>
        <n v="256.43"/>
        <n v="256.62"/>
        <n v="256.79"/>
        <n v="256.97"/>
        <n v="257.14"/>
        <n v="257.32"/>
        <n v="257.86"/>
        <n v="258.01"/>
        <n v="258.21"/>
        <n v="258.36"/>
        <n v="258.54"/>
        <n v="258.89"/>
        <n v="258.93"/>
        <n v="259.23"/>
        <n v="259.41"/>
        <n v="259.76"/>
        <n v="260.1"/>
        <n v="260.28"/>
        <n v="260.45"/>
        <n v="260.63"/>
        <n v="260.71"/>
        <n v="260.98"/>
        <n v="261.15"/>
        <n v="261.32"/>
        <n v="261.67"/>
        <n v="261.79"/>
        <n v="262.37"/>
        <n v="262.54"/>
        <n v="262.72"/>
        <n v="263.41"/>
        <n v="263.59"/>
        <n v="264.11"/>
        <n v="264.46"/>
        <n v="264.81"/>
        <n v="265.16"/>
        <n v="265.51"/>
        <n v="266.38"/>
        <n v="266.55"/>
        <n v="267.07"/>
        <n v="268.82"/>
        <n v="269.29"/>
        <n v="270.03"/>
        <n v="271.08"/>
        <n v="272.13"/>
        <n v="272.14"/>
        <n v="272.47"/>
        <n v="272.65"/>
        <n v="272.82"/>
        <n v="273.17"/>
        <n v="273.21"/>
        <n v="273.69"/>
        <n v="273.87"/>
        <n v="274.04"/>
        <n v="274.22"/>
        <n v="274.39"/>
        <n v="274.56"/>
        <n v="274.74"/>
        <n v="274.91"/>
        <n v="275"/>
        <n v="275.09"/>
        <n v="275.61"/>
        <n v="275.71"/>
        <n v="275.78"/>
        <n v="275.96"/>
        <n v="276.13"/>
        <n v="276.48"/>
        <n v="276.66"/>
        <n v="277"/>
        <n v="277.5"/>
        <n v="277.53"/>
        <n v="277.86"/>
        <n v="277.87"/>
        <n v="278.05"/>
        <n v="278.22"/>
        <n v="278.57"/>
        <n v="278.75"/>
        <n v="278.92"/>
        <n v="279.27"/>
        <n v="279.29"/>
        <n v="279.44"/>
        <n v="279.62"/>
        <n v="279.64"/>
        <n v="279.97"/>
        <n v="280"/>
        <n v="280.31"/>
        <n v="280.49"/>
        <n v="280.66"/>
        <n v="280.71"/>
        <n v="281.01"/>
        <n v="281.07"/>
        <n v="281.18"/>
        <n v="281.36"/>
        <n v="281.43"/>
        <n v="281.71"/>
        <n v="281.79"/>
        <n v="281.88"/>
        <n v="282.14"/>
        <n v="282.23"/>
        <n v="282.75"/>
        <n v="282.86"/>
        <n v="283.21"/>
        <n v="283.57"/>
        <n v="283.8"/>
        <n v="283.97"/>
        <n v="284.64"/>
        <n v="284.67"/>
        <n v="285"/>
        <n v="285.19"/>
        <n v="285.36"/>
        <n v="285.37"/>
        <n v="285.54"/>
        <n v="285.71"/>
        <n v="286.07"/>
        <n v="286.79"/>
        <n v="286.93"/>
        <n v="287.11"/>
        <n v="287.14"/>
        <n v="287.5"/>
        <n v="287.86"/>
        <n v="287.98"/>
        <n v="288.21"/>
        <n v="288.57"/>
        <n v="288.93"/>
        <n v="289.37"/>
        <n v="289.64"/>
        <n v="289.72"/>
        <n v="289.9"/>
        <n v="290"/>
        <n v="290.07"/>
        <n v="290.24"/>
        <n v="290.36"/>
        <n v="291.11"/>
        <n v="291.46"/>
        <n v="291.81"/>
        <n v="291.99"/>
        <n v="292.14"/>
        <n v="292.86"/>
        <n v="293.03"/>
        <n v="293.21"/>
        <n v="293.55"/>
        <n v="293.57"/>
        <n v="293.73"/>
        <n v="293.9"/>
        <n v="293.93"/>
        <n v="294.08"/>
        <n v="294.25"/>
        <n v="294.77"/>
        <n v="295.3"/>
        <n v="295.47"/>
        <n v="295.64"/>
        <n v="295.82"/>
        <n v="295.99"/>
        <n v="296.34"/>
        <n v="296.52"/>
        <n v="296.69"/>
        <n v="296.86"/>
        <n v="297.04"/>
        <n v="297.21"/>
        <n v="297.39"/>
        <n v="297.74"/>
        <n v="298.26"/>
        <n v="298.95"/>
        <n v="299.29"/>
        <n v="299.3"/>
        <n v="299.48"/>
        <n v="299.64"/>
        <n v="299.65"/>
        <n v="299.83"/>
        <n v="300"/>
        <n v="300.35"/>
        <n v="300.52"/>
        <n v="300.7"/>
        <n v="300.71"/>
        <n v="301.39"/>
        <n v="301.57"/>
        <n v="301.74"/>
        <n v="302.14"/>
        <n v="302.26"/>
        <n v="302.44"/>
        <n v="302.5"/>
        <n v="302.61"/>
        <n v="303.14"/>
        <n v="304.01"/>
        <n v="304.18"/>
        <n v="305.57"/>
        <n v="305.75"/>
        <n v="306.27"/>
        <n v="307.14"/>
        <n v="307.32"/>
        <n v="307.49"/>
        <n v="307.5"/>
        <n v="307.84"/>
        <n v="308.19"/>
        <n v="309.06"/>
        <n v="309.23"/>
        <n v="309.41"/>
        <n v="309.58"/>
        <n v="309.93"/>
        <n v="310.1"/>
        <n v="310.28"/>
        <n v="310.45"/>
        <n v="310.63"/>
        <n v="310.98"/>
        <n v="311.32"/>
        <n v="311.43"/>
        <n v="311.5"/>
        <n v="311.67"/>
        <n v="312.02"/>
        <n v="312.14"/>
        <n v="312.2"/>
        <n v="312.37"/>
        <n v="312.72"/>
        <n v="312.86"/>
        <n v="312.89"/>
        <n v="313.07"/>
        <n v="313.21"/>
        <n v="313.41"/>
        <n v="313.57"/>
        <n v="313.59"/>
        <n v="313.76"/>
        <n v="313.93"/>
        <n v="313.94"/>
        <n v="314.11"/>
        <n v="314.29"/>
        <n v="314.64"/>
        <n v="314.81"/>
        <n v="315"/>
        <n v="315.16"/>
        <n v="315.33"/>
        <n v="315.36"/>
        <n v="315.51"/>
        <n v="315.68"/>
        <n v="316.03"/>
        <n v="316.07"/>
        <n v="316.38"/>
        <n v="316.43"/>
        <n v="316.72"/>
        <n v="316.9"/>
        <n v="317.07"/>
        <n v="317.42"/>
        <n v="317.5"/>
        <n v="317.86"/>
        <n v="318.21"/>
        <n v="318.57"/>
        <n v="318.82"/>
        <n v="318.93"/>
        <n v="318.99"/>
        <n v="319.34"/>
        <n v="320"/>
        <n v="320.03"/>
        <n v="320.36"/>
        <n v="321.07"/>
        <n v="321.43"/>
        <n v="321.79"/>
        <n v="322.14"/>
        <n v="322.47"/>
        <n v="322.65"/>
        <n v="322.86"/>
        <n v="323"/>
        <n v="323.21"/>
        <n v="323.57"/>
        <n v="323.69"/>
        <n v="323.93"/>
        <n v="324.04"/>
        <n v="324.29"/>
        <n v="324.56"/>
        <n v="324.64"/>
        <n v="324.74"/>
        <n v="325.26"/>
        <n v="325.36"/>
        <n v="325.78"/>
        <n v="325.96"/>
        <n v="326.83"/>
        <n v="327"/>
        <n v="327.14"/>
        <n v="327.18"/>
        <n v="327.5"/>
        <n v="327.53"/>
        <n v="327.86"/>
        <n v="327.87"/>
        <n v="328.22"/>
        <n v="328.4"/>
        <n v="328.57"/>
        <n v="328.92"/>
        <n v="329.09"/>
        <n v="329.44"/>
        <n v="329.62"/>
        <n v="329.79"/>
        <n v="329.97"/>
        <n v="330"/>
        <n v="330.14"/>
        <n v="330.31"/>
        <n v="330.36"/>
        <n v="330.71"/>
        <n v="330.84"/>
        <n v="331.07"/>
        <n v="331.18"/>
        <n v="331.36"/>
        <n v="331.53"/>
        <n v="331.88"/>
        <n v="332.06"/>
        <n v="332.4"/>
        <n v="332.58"/>
        <n v="332.75"/>
        <n v="333.1"/>
        <n v="333.28"/>
        <n v="333.45"/>
        <n v="333.8"/>
        <n v="334.15"/>
        <n v="334.32"/>
        <n v="334.49"/>
        <n v="334.67"/>
        <n v="335.02"/>
        <n v="335.54"/>
        <n v="335.89"/>
        <n v="336.07"/>
        <n v="336.24"/>
        <n v="336.41"/>
        <n v="336.76"/>
        <n v="336.93"/>
        <n v="337.28"/>
        <n v="337.46"/>
        <n v="337.63"/>
        <n v="337.98"/>
        <n v="338.57"/>
        <n v="339.2"/>
        <n v="340"/>
        <n v="341.46"/>
        <n v="341.79"/>
        <n v="341.99"/>
        <n v="343.38"/>
        <n v="343.55"/>
        <n v="343.9"/>
        <n v="343.93"/>
        <n v="344.08"/>
        <n v="344.64"/>
        <n v="344.95"/>
        <n v="345.3"/>
        <n v="345.47"/>
        <n v="345.71"/>
        <n v="345.82"/>
        <n v="345.99"/>
        <n v="346.34"/>
        <n v="347.21"/>
        <n v="347.39"/>
        <n v="347.56"/>
        <n v="347.86"/>
        <n v="347.91"/>
        <n v="348.26"/>
        <n v="348.43"/>
        <n v="348.57"/>
        <n v="348.61"/>
        <n v="348.95"/>
        <n v="349.13"/>
        <n v="349.29"/>
        <n v="349.64"/>
        <n v="349.65"/>
        <n v="350"/>
        <n v="350.35"/>
        <n v="350.36"/>
        <n v="350.7"/>
        <n v="350.87"/>
        <n v="351.05"/>
        <n v="351.07"/>
        <n v="351.22"/>
        <n v="351.43"/>
        <n v="351.74"/>
        <n v="352.09"/>
        <n v="352.26"/>
        <n v="352.5"/>
        <n v="352.79"/>
        <n v="352.86"/>
        <n v="352.96"/>
        <n v="353.14"/>
        <n v="353.21"/>
        <n v="353.57"/>
        <n v="353.93"/>
        <n v="354.53"/>
        <n v="354.64"/>
        <n v="354.7"/>
        <n v="355"/>
        <n v="355.05"/>
        <n v="355.36"/>
        <n v="355.71"/>
        <n v="356.07"/>
        <n v="356.27"/>
        <n v="356.43"/>
        <n v="357.14"/>
        <n v="357.32"/>
        <n v="357.5"/>
        <n v="358.19"/>
        <n v="358.21"/>
        <n v="358.57"/>
        <n v="358.71"/>
        <n v="358.93"/>
        <n v="359.29"/>
        <n v="359.64"/>
        <n v="359.93"/>
        <n v="360"/>
        <n v="360.45"/>
        <n v="360.71"/>
        <n v="360.98"/>
        <n v="361.07"/>
        <n v="361.43"/>
        <n v="361.79"/>
        <n v="361.85"/>
        <n v="362.02"/>
        <n v="362.14"/>
        <n v="362.5"/>
        <n v="362.54"/>
        <n v="362.86"/>
        <n v="362.89"/>
        <n v="363.07"/>
        <n v="363.21"/>
        <n v="363.24"/>
        <n v="363.57"/>
        <n v="363.59"/>
        <n v="363.76"/>
        <n v="363.93"/>
        <n v="363.94"/>
        <n v="364.29"/>
        <n v="364.46"/>
        <n v="364.63"/>
        <n v="364.64"/>
        <n v="365"/>
        <n v="365.33"/>
        <n v="365.71"/>
        <n v="365.85"/>
        <n v="366.07"/>
        <n v="366.2"/>
        <n v="366.79"/>
        <n v="367.07"/>
        <n v="367.5"/>
        <n v="368.21"/>
        <n v="368.57"/>
        <n v="368.82"/>
        <n v="368.93"/>
        <n v="369.16"/>
        <n v="369.29"/>
        <n v="369.69"/>
        <n v="370"/>
        <n v="370.73"/>
        <n v="371.43"/>
        <n v="371.6"/>
        <n v="372.47"/>
        <n v="372.5"/>
        <n v="373"/>
        <n v="373.57"/>
        <n v="376.43"/>
        <n v="377"/>
        <n v="377.5"/>
        <n v="378.57"/>
        <n v="379.29"/>
        <n v="379.64"/>
        <n v="380.71"/>
        <n v="381.07"/>
        <n v="381.43"/>
        <n v="381.79"/>
        <n v="382.14"/>
        <n v="382.86"/>
        <n v="383.21"/>
        <n v="383.93"/>
        <n v="384.29"/>
        <n v="384.64"/>
        <n v="385.36"/>
        <n v="385.71"/>
        <n v="386.07"/>
        <n v="386.43"/>
        <n v="386.79"/>
        <n v="387.14"/>
        <n v="387.46"/>
        <n v="387.5"/>
        <n v="387.86"/>
        <n v="388.21"/>
        <n v="388.57"/>
        <n v="388.93"/>
        <n v="389.29"/>
        <n v="389.64"/>
        <n v="390"/>
        <n v="390.36"/>
        <n v="391.07"/>
        <n v="391.43"/>
        <n v="391.79"/>
        <n v="392.14"/>
        <n v="392.5"/>
        <n v="392.86"/>
        <n v="393.21"/>
        <n v="393.55"/>
        <n v="393.57"/>
        <n v="393.93"/>
        <n v="394.64"/>
        <n v="395"/>
        <n v="395.36"/>
        <n v="396.07"/>
        <n v="396.43"/>
        <n v="396.79"/>
        <n v="397.14"/>
        <n v="397.5"/>
        <n v="397.86"/>
        <n v="398.57"/>
        <n v="399.29"/>
        <n v="400.36"/>
        <n v="400.71"/>
        <n v="401.07"/>
        <n v="401.43"/>
        <n v="401.79"/>
        <n v="402.14"/>
        <n v="402.5"/>
        <n v="402.86"/>
        <n v="403.21"/>
        <n v="403.93"/>
        <n v="404.29"/>
        <n v="405"/>
        <n v="405.36"/>
        <n v="405.71"/>
        <n v="406.07"/>
        <n v="406.43"/>
        <n v="406.79"/>
        <n v="408.21"/>
        <n v="410.71"/>
        <n v="411.07"/>
        <n v="412.86"/>
        <n v="413.93"/>
        <n v="414.29"/>
        <n v="415.71"/>
        <n v="416.07"/>
        <n v="416.79"/>
        <n v="417.14"/>
        <n v="417.5"/>
        <n v="418.21"/>
        <n v="418.57"/>
        <n v="418.93"/>
        <n v="419.64"/>
        <n v="420.71"/>
        <n v="421.07"/>
        <n v="421.43"/>
        <n v="421.79"/>
        <n v="422.14"/>
        <n v="422.86"/>
        <n v="423.57"/>
        <n v="424.29"/>
        <n v="424.64"/>
        <n v="425"/>
        <n v="425.36"/>
        <n v="425.71"/>
        <n v="426.07"/>
        <n v="426.43"/>
        <n v="426.79"/>
        <n v="427.14"/>
        <n v="427.5"/>
        <n v="427.86"/>
        <n v="428.21"/>
        <n v="428.57"/>
        <n v="428.93"/>
        <n v="429.64"/>
        <n v="430"/>
        <n v="430.36"/>
        <n v="430.71"/>
        <n v="431.07"/>
        <n v="431.43"/>
        <n v="431.79"/>
        <n v="432.14"/>
        <n v="432.5"/>
        <n v="432.86"/>
        <n v="433.21"/>
        <n v="433.57"/>
        <n v="433.93"/>
        <n v="434.29"/>
        <n v="434.64"/>
        <n v="435"/>
        <n v="435.36"/>
        <n v="435.71"/>
        <n v="436.07"/>
        <n v="436.43"/>
        <n v="436.79"/>
        <n v="437.14"/>
        <n v="437.5"/>
        <n v="437.86"/>
        <n v="438.21"/>
        <n v="438.57"/>
        <n v="438.93"/>
        <n v="439.29"/>
        <n v="439.64"/>
        <n v="440"/>
        <n v="441.07"/>
        <n v="442.14"/>
        <n v="443.21"/>
        <n v="443.57"/>
        <n v="443.93"/>
        <n v="445"/>
        <n v="446.07"/>
        <n v="446.43"/>
        <n v="446.79"/>
        <n v="447.5"/>
        <n v="447.86"/>
        <n v="448.57"/>
        <n v="448.93"/>
        <n v="450.71"/>
        <n v="451.79"/>
        <n v="452.14"/>
        <n v="452.5"/>
        <n v="453.93"/>
        <n v="455"/>
        <n v="455.71"/>
        <n v="456.07"/>
        <n v="456.43"/>
        <n v="456.79"/>
        <n v="457.14"/>
        <n v="457.5"/>
        <n v="457.86"/>
        <n v="458.21"/>
        <n v="458.57"/>
        <n v="459.29"/>
        <n v="459.64"/>
        <n v="460"/>
        <n v="460.36"/>
        <n v="460.71"/>
        <n v="461.07"/>
        <n v="461.79"/>
        <n v="462.14"/>
        <n v="462.5"/>
        <n v="462.86"/>
        <n v="463.21"/>
        <n v="463.57"/>
        <n v="463.93"/>
        <n v="464.29"/>
        <n v="465"/>
        <n v="465.36"/>
        <n v="465.71"/>
        <n v="466.07"/>
        <n v="466.43"/>
        <n v="467.14"/>
        <n v="467.86"/>
        <n v="468.21"/>
        <n v="468.57"/>
        <n v="468.93"/>
        <n v="469.29"/>
        <n v="470"/>
        <n v="470.36"/>
        <n v="471.43"/>
        <n v="471.79"/>
        <n v="472.14"/>
        <n v="472.5"/>
        <n v="472.86"/>
        <n v="473.21"/>
        <n v="473.57"/>
        <n v="474.29"/>
        <n v="475"/>
        <n v="476.79"/>
        <n v="477.14"/>
        <n v="477.5"/>
        <n v="477.86"/>
        <n v="478.93"/>
        <n v="480"/>
        <n v="480.36"/>
        <n v="481.43"/>
        <n v="481.79"/>
        <n v="482.86"/>
        <n v="483.21"/>
        <n v="483.57"/>
        <n v="484.29"/>
        <n v="484.64"/>
        <n v="485.36"/>
        <n v="486.07"/>
        <n v="486.43"/>
        <n v="486.79"/>
        <n v="487.5"/>
        <n v="487.86"/>
        <n v="488.57"/>
        <n v="488.93"/>
        <n v="489.29"/>
        <n v="490"/>
        <n v="490.71"/>
        <n v="491.07"/>
        <n v="491.43"/>
        <n v="491.79"/>
        <n v="492.5"/>
        <n v="492.86"/>
        <n v="493.21"/>
        <n v="493.57"/>
        <n v="493.93"/>
        <n v="494.29"/>
        <n v="494.64"/>
        <n v="495"/>
        <n v="495.36"/>
        <n v="495.71"/>
        <n v="496.43"/>
        <n v="496.79"/>
        <n v="497.5"/>
        <n v="497.86"/>
        <n v="498.21"/>
        <n v="498.93"/>
        <n v="499.29"/>
        <n v="499.64"/>
        <n v="500"/>
        <n v="500.36"/>
        <n v="500.71"/>
        <n v="501.07"/>
        <n v="501.43"/>
        <n v="501.79"/>
        <n v="502.14"/>
        <n v="502.5"/>
        <n v="502.86"/>
        <n v="503.21"/>
        <n v="503.57"/>
        <n v="503.93"/>
        <n v="504.29"/>
        <n v="504.64"/>
        <n v="505"/>
        <n v="505.36"/>
        <n v="505.71"/>
        <n v="506.07"/>
        <n v="506.43"/>
        <n v="506.79"/>
        <n v="507.14"/>
        <n v="507.5"/>
        <n v="507.86"/>
        <n v="509.64"/>
        <n v="510"/>
        <n v="510.36"/>
        <n v="510.71"/>
        <n v="511.07"/>
        <n v="511.43"/>
        <n v="512.5"/>
        <n v="512.86"/>
        <n v="513.21"/>
        <n v="513.57"/>
        <n v="514.29"/>
        <n v="515"/>
        <n v="516.07"/>
        <n v="516.79"/>
        <n v="517.5"/>
        <n v="518.57"/>
        <n v="519.64"/>
        <n v="520"/>
        <n v="520.71"/>
        <n v="521.07"/>
        <n v="521.43"/>
        <n v="521.79"/>
        <n v="522.14"/>
        <n v="522.5"/>
        <n v="523.21"/>
        <n v="523.93"/>
        <n v="524.64"/>
        <n v="525"/>
        <n v="525.36"/>
        <n v="525.71"/>
        <n v="526.43"/>
        <n v="527.14"/>
        <n v="527.5"/>
        <n v="527.86"/>
        <n v="528.21"/>
        <n v="528.57"/>
        <n v="528.93"/>
        <n v="529.29"/>
        <n v="529.64"/>
        <n v="530"/>
        <n v="530.36"/>
        <n v="530.71"/>
        <n v="531.07"/>
        <n v="531.43"/>
        <n v="531.79"/>
        <n v="532.14"/>
        <n v="532.5"/>
        <n v="532.86"/>
        <n v="533.21"/>
        <n v="533.57"/>
        <n v="533.93"/>
        <n v="534.29"/>
        <n v="534.64"/>
        <n v="535"/>
        <n v="535.36"/>
        <n v="535.71"/>
        <n v="536.43"/>
        <n v="536.79"/>
        <n v="537.14"/>
        <n v="537.5"/>
        <n v="537.86"/>
        <n v="538.21"/>
        <n v="538.57"/>
        <n v="538.93"/>
        <n v="539.29"/>
        <n v="539.64"/>
        <n v="540.36"/>
        <n v="540.71"/>
        <n v="541.07"/>
        <n v="541.43"/>
        <n v="541.79"/>
        <n v="542.5"/>
        <n v="542.86"/>
        <n v="543.21"/>
        <n v="543.57"/>
        <n v="543.93"/>
        <n v="544.64"/>
        <n v="545"/>
        <n v="545.36"/>
        <n v="545.71"/>
        <n v="546.07"/>
        <n v="546.43"/>
        <n v="546.79"/>
        <n v="548.21"/>
        <n v="548.57"/>
        <n v="548.93"/>
        <n v="549.29"/>
        <n v="549.64"/>
        <n v="551.43"/>
        <n v="552.14"/>
        <n v="552.5"/>
        <n v="552.86"/>
        <n v="553.57"/>
        <n v="553.93"/>
        <n v="555.36"/>
        <n v="555.71"/>
        <n v="556.07"/>
        <n v="556.43"/>
        <n v="556.79"/>
        <n v="557.14"/>
        <n v="557.5"/>
        <n v="558.57"/>
        <n v="559.29"/>
        <n v="559.64"/>
        <n v="560.36"/>
        <n v="560.71"/>
        <n v="561.43"/>
        <n v="561.79"/>
        <n v="562.5"/>
        <n v="562.86"/>
        <n v="563.21"/>
        <n v="563.57"/>
        <n v="563.93"/>
        <n v="564.29"/>
        <n v="564.64"/>
        <n v="565"/>
        <n v="565.36"/>
        <n v="565.71"/>
        <n v="566.07"/>
        <n v="566.43"/>
        <n v="566.79"/>
        <n v="567.14"/>
        <n v="567.5"/>
        <n v="567.86"/>
        <n v="568.21"/>
        <n v="568.57"/>
        <n v="568.93"/>
        <n v="569.29"/>
        <n v="569.64"/>
        <n v="570"/>
        <n v="570.36"/>
        <n v="570.71"/>
        <n v="571.07"/>
        <n v="571.43"/>
        <n v="571.79"/>
        <n v="572.14"/>
        <n v="572.5"/>
        <n v="572.86"/>
        <n v="573.21"/>
        <n v="573.57"/>
        <n v="573.93"/>
        <n v="574.29"/>
        <n v="574.64"/>
        <n v="575"/>
        <n v="575.36"/>
        <n v="575.71"/>
        <n v="576.07"/>
        <n v="576.43"/>
        <n v="576.79"/>
        <n v="577.14"/>
        <n v="577.5"/>
        <n v="577.86"/>
        <n v="578.21"/>
        <n v="578.57"/>
        <n v="578.93"/>
        <n v="579.29"/>
        <n v="579.64"/>
        <n v="580"/>
        <n v="580.36"/>
        <n v="580.71"/>
        <n v="581.07"/>
        <n v="581.43"/>
        <n v="581.79"/>
        <n v="582.14"/>
        <n v="582.5"/>
        <n v="582.86"/>
        <n v="583.21"/>
        <n v="583.57"/>
        <n v="583.93"/>
        <n v="584.29"/>
        <n v="584.64"/>
        <n v="585"/>
        <n v="585.36"/>
        <n v="585.71"/>
        <n v="586.07"/>
        <n v="586.43"/>
        <n v="586.79"/>
        <n v="587.86"/>
        <n v="588.93"/>
        <n v="589.29"/>
        <n v="589.64"/>
        <n v="590.36"/>
        <n v="590.71"/>
        <n v="591.79"/>
        <n v="592.5"/>
        <n v="592.86"/>
        <n v="593.93"/>
        <n v="594.29"/>
        <n v="594.64"/>
        <n v="595"/>
        <n v="595.36"/>
        <n v="595.71"/>
        <n v="596.07"/>
        <n v="596.43"/>
        <n v="596.79"/>
        <n v="597.14"/>
        <n v="597.5"/>
        <n v="597.86"/>
        <n v="598.21"/>
        <n v="598.57"/>
        <n v="598.93"/>
        <n v="599.29"/>
        <n v="599.64"/>
        <n v="600"/>
        <n v="600.36"/>
        <n v="600.71"/>
        <n v="601.07"/>
        <n v="601.43"/>
        <n v="601.79"/>
        <n v="602.14"/>
        <n v="602.5"/>
        <n v="602.86"/>
        <n v="603.21"/>
        <n v="603.57"/>
        <n v="603.93"/>
        <n v="604.29"/>
        <n v="604.64"/>
        <n v="605"/>
        <n v="605.36"/>
        <n v="605.71"/>
        <n v="606.07"/>
        <n v="606.43"/>
        <n v="606.79"/>
        <n v="607.14"/>
        <n v="607.5"/>
        <n v="607.86"/>
        <n v="608.21"/>
        <n v="608.57"/>
        <n v="608.93"/>
        <n v="609.29"/>
        <n v="609.64"/>
        <n v="610"/>
        <n v="610.36"/>
        <n v="610.71"/>
        <n v="611.07"/>
        <n v="611.43"/>
        <n v="611.79"/>
        <n v="612.14"/>
        <n v="612.5"/>
        <n v="612.86"/>
        <n v="613.21"/>
        <n v="613.57"/>
        <n v="613.93"/>
        <n v="614.64"/>
        <n v="615"/>
        <n v="615.36"/>
        <n v="615.71"/>
        <n v="616.43"/>
        <n v="616.79"/>
        <n v="617.14"/>
        <n v="617.5"/>
        <n v="617.86"/>
        <n v="618.21"/>
        <n v="618.57"/>
        <n v="618.93"/>
        <n v="619.29"/>
        <n v="619.64"/>
        <n v="620"/>
        <n v="620.36"/>
        <n v="620.71"/>
        <n v="621.07"/>
        <n v="622.14"/>
        <n v="622.5"/>
        <n v="622.86"/>
        <n v="623.21"/>
        <n v="623.57"/>
        <n v="623.93"/>
        <n v="624.29"/>
        <n v="624.64"/>
        <n v="625.36"/>
        <n v="625.71"/>
        <n v="626.07"/>
        <n v="627.14"/>
        <n v="628.21"/>
        <n v="628.57"/>
        <n v="628.93"/>
        <n v="629.29"/>
        <n v="629.64"/>
        <n v="630"/>
        <n v="630.71"/>
        <n v="631.43"/>
        <n v="632.14"/>
        <n v="632.5"/>
        <n v="632.86"/>
        <n v="633.21"/>
        <n v="633.57"/>
        <n v="633.93"/>
        <n v="634.29"/>
        <n v="634.64"/>
        <n v="635"/>
        <n v="635.36"/>
        <n v="635.71"/>
        <n v="636.07"/>
        <n v="636.43"/>
        <n v="636.79"/>
        <n v="637.14"/>
        <n v="637.5"/>
        <n v="637.86"/>
        <n v="638.57"/>
        <n v="638.93"/>
        <n v="639.29"/>
        <n v="639.64"/>
        <n v="640"/>
        <n v="640.36"/>
        <n v="640.71"/>
        <n v="641.07"/>
        <n v="641.43"/>
        <n v="641.79"/>
        <n v="642.14"/>
        <n v="642.5"/>
        <n v="642.86"/>
        <n v="643.21"/>
        <n v="643.57"/>
        <n v="643.93"/>
        <n v="644.29"/>
        <n v="644.64"/>
        <n v="645"/>
        <n v="645.36"/>
        <n v="645.71"/>
        <n v="646.07"/>
        <n v="646.43"/>
        <n v="646.79"/>
        <n v="647.14"/>
        <n v="647.5"/>
        <n v="647.86"/>
        <n v="648.57"/>
        <n v="648.93"/>
        <n v="649.64"/>
        <n v="650"/>
        <n v="650.36"/>
        <n v="651.07"/>
        <n v="651.43"/>
        <n v="651.79"/>
        <n v="652.14"/>
        <n v="652.5"/>
        <n v="653.57"/>
        <n v="653.93"/>
        <n v="654.29"/>
        <n v="654.64"/>
        <n v="655"/>
        <n v="655.71"/>
        <n v="656.07"/>
        <n v="656.79"/>
        <n v="657.14"/>
        <n v="657.5"/>
        <n v="658.21"/>
        <n v="658.57"/>
        <n v="659.29"/>
        <n v="659.64"/>
        <n v="660"/>
        <n v="660.36"/>
        <n v="660.71"/>
        <n v="661.07"/>
        <n v="661.79"/>
        <n v="662.14"/>
        <n v="663.21"/>
        <n v="663.57"/>
        <n v="663.93"/>
        <n v="664.64"/>
        <n v="665.36"/>
        <n v="665.71"/>
        <n v="666.07"/>
        <n v="666.43"/>
        <n v="666.79"/>
        <n v="667.14"/>
        <n v="667.5"/>
        <n v="667.86"/>
        <n v="668.21"/>
        <n v="668.57"/>
        <n v="668.93"/>
        <n v="669.29"/>
        <n v="669.64"/>
        <n v="670"/>
        <n v="670.36"/>
        <n v="670.71"/>
        <n v="671.07"/>
        <n v="671.43"/>
        <n v="671.79"/>
        <n v="672.14"/>
        <n v="672.5"/>
        <n v="672.86"/>
        <n v="673.21"/>
        <n v="673.57"/>
        <n v="673.93"/>
        <n v="674.29"/>
        <n v="674.64"/>
        <n v="675"/>
        <n v="675.36"/>
        <n v="675.71"/>
        <n v="676.07"/>
        <n v="676.43"/>
        <n v="676.79"/>
        <n v="677.14"/>
        <n v="677.5"/>
        <n v="677.86"/>
        <n v="678.21"/>
        <n v="678.57"/>
        <n v="678.93"/>
        <n v="679.29"/>
        <n v="679.64"/>
        <n v="680"/>
        <n v="680.36"/>
        <n v="680.71"/>
        <n v="681.07"/>
        <n v="681.43"/>
        <n v="681.79"/>
        <n v="682.14"/>
        <n v="682.5"/>
        <n v="682.86"/>
        <n v="683.21"/>
        <n v="683.57"/>
        <n v="683.93"/>
        <n v="684.29"/>
        <n v="684.64"/>
        <n v="685"/>
        <n v="685.36"/>
        <n v="685.71"/>
        <n v="686.07"/>
        <n v="686.43"/>
        <n v="686.79"/>
        <n v="687.14"/>
        <n v="687.5"/>
        <n v="688.21"/>
        <n v="688.57"/>
        <n v="689.29"/>
        <n v="689.64"/>
        <n v="690"/>
        <n v="690.36"/>
        <n v="691.07"/>
        <n v="691.43"/>
        <n v="691.79"/>
        <n v="692.14"/>
        <n v="692.5"/>
        <n v="692.86"/>
        <n v="693.21"/>
        <n v="693.57"/>
        <n v="694.29"/>
        <n v="694.64"/>
        <n v="695.36"/>
        <n v="696.07"/>
        <n v="696.79"/>
        <n v="697.5"/>
        <n v="697.86"/>
        <n v="698.21"/>
        <n v="698.57"/>
        <n v="698.93"/>
        <n v="699.64"/>
        <n v="700"/>
        <n v="700.36"/>
        <n v="700.71"/>
        <n v="701.07"/>
        <n v="701.43"/>
        <n v="701.79"/>
        <n v="702.14"/>
        <n v="702.5"/>
        <n v="702.86"/>
        <n v="703.21"/>
        <n v="703.57"/>
        <n v="704.29"/>
        <n v="704.64"/>
        <n v="705"/>
        <n v="705.36"/>
        <n v="705.71"/>
        <n v="706.07"/>
        <n v="706.43"/>
        <n v="707.14"/>
        <n v="707.5"/>
        <n v="707.86"/>
        <n v="708.21"/>
        <n v="708.57"/>
        <n v="708.93"/>
        <n v="709.29"/>
        <n v="709.64"/>
        <n v="710"/>
        <n v="710.36"/>
        <n v="710.71"/>
        <n v="711.07"/>
        <n v="711.79"/>
        <n v="712.14"/>
        <n v="712.5"/>
        <n v="712.86"/>
        <n v="713.21"/>
        <n v="713.57"/>
        <n v="713.93"/>
        <n v="714.29"/>
        <n v="714.64"/>
        <n v="715"/>
        <n v="715.36"/>
        <n v="715.71"/>
        <n v="716.07"/>
        <n v="716.43"/>
        <n v="716.79"/>
        <n v="717.14"/>
        <n v="717.5"/>
        <n v="717.86"/>
        <n v="718.21"/>
        <n v="718.57"/>
        <n v="718.93"/>
        <n v="719.29"/>
        <n v="719.64"/>
        <n v="720"/>
        <n v="720.36"/>
        <n v="720.71"/>
        <n v="721.43"/>
        <n v="721.79"/>
        <n v="722.14"/>
        <n v="722.5"/>
        <n v="723.21"/>
        <n v="723.57"/>
        <n v="723.93"/>
        <n v="724.29"/>
        <n v="724.64"/>
        <n v="725"/>
        <n v="725.36"/>
        <n v="725.71"/>
        <n v="726.79"/>
        <n v="727.5"/>
        <n v="727.86"/>
        <n v="728.57"/>
        <n v="728.93"/>
        <n v="729.29"/>
        <n v="729.64"/>
        <n v="731.07"/>
        <n v="731.43"/>
        <n v="731.79"/>
        <n v="732.14"/>
        <n v="732.86"/>
        <n v="733.21"/>
        <n v="733.57"/>
        <n v="734.29"/>
        <n v="734.64"/>
        <n v="735"/>
        <n v="735.36"/>
        <n v="735.71"/>
        <n v="736.07"/>
        <n v="736.43"/>
        <n v="736.79"/>
        <n v="737.14"/>
        <n v="737.5"/>
        <n v="737.86"/>
        <n v="738.57"/>
        <n v="738.93"/>
        <n v="739.29"/>
        <n v="740.36"/>
        <n v="740.71"/>
        <n v="741.07"/>
        <n v="741.43"/>
        <n v="741.79"/>
        <n v="742.14"/>
        <n v="742.5"/>
        <n v="742.86"/>
        <n v="743.21"/>
        <n v="743.57"/>
        <n v="743.93"/>
        <n v="744.29"/>
        <n v="744.64"/>
        <n v="745"/>
        <n v="745.36"/>
        <n v="745.71"/>
        <n v="746.07"/>
        <n v="746.43"/>
        <n v="746.79"/>
        <n v="747.14"/>
        <n v="747.5"/>
        <n v="747.86"/>
        <n v="748.21"/>
        <n v="748.57"/>
        <n v="748.93"/>
        <n v="749.29"/>
        <n v="749.64"/>
        <n v="750"/>
        <n v="750.36"/>
        <n v="750.71"/>
        <n v="751.07"/>
        <n v="751.43"/>
        <n v="751.79"/>
        <n v="752.14"/>
        <n v="752.5"/>
        <n v="752.86"/>
        <n v="753.21"/>
        <n v="753.57"/>
        <n v="753.93"/>
        <n v="754.29"/>
        <n v="754.64"/>
        <n v="755"/>
        <n v="755.36"/>
        <n v="755.71"/>
        <n v="756.07"/>
        <n v="756.43"/>
        <n v="756.79"/>
        <n v="757.14"/>
        <n v="757.5"/>
        <n v="757.86"/>
        <n v="758.21"/>
        <n v="758.57"/>
        <n v="758.93"/>
        <n v="759.29"/>
        <n v="759.64"/>
        <n v="760"/>
        <n v="760.36"/>
        <n v="760.71"/>
        <n v="761.07"/>
        <n v="761.43"/>
        <n v="761.79"/>
        <n v="762.14"/>
        <n v="762.5"/>
        <n v="762.86"/>
        <n v="763.21"/>
        <n v="763.57"/>
        <n v="763.93"/>
        <n v="764.29"/>
        <n v="764.64"/>
        <n v="765.36"/>
        <n v="765.71"/>
        <n v="766.07"/>
        <n v="766.79"/>
        <n v="767.14"/>
        <n v="767.5"/>
        <n v="767.86"/>
        <n v="768.21"/>
        <n v="768.57"/>
        <n v="768.93"/>
        <n v="769.29"/>
        <n v="769.64"/>
        <n v="770.71"/>
        <n v="771.07"/>
        <n v="771.43"/>
        <n v="771.79"/>
        <n v="772.14"/>
        <n v="772.5"/>
        <n v="772.86"/>
        <n v="773.21"/>
        <n v="773.57"/>
        <n v="773.93"/>
        <n v="774.29"/>
        <n v="774.64"/>
        <n v="775"/>
        <n v="775.36"/>
        <n v="775.71"/>
        <n v="776.07"/>
        <n v="776.79"/>
        <n v="777.14"/>
        <n v="777.5"/>
        <n v="777.86"/>
        <n v="778.21"/>
        <n v="778.57"/>
        <n v="778.93"/>
        <n v="779.29"/>
        <n v="779.64"/>
        <n v="780"/>
        <n v="780.36"/>
        <n v="780.71"/>
        <n v="781.43"/>
        <n v="781.79"/>
        <n v="782.14"/>
        <n v="782.5"/>
        <n v="782.86"/>
        <n v="783.21"/>
        <n v="783.57"/>
        <n v="783.93"/>
        <n v="784.29"/>
        <n v="784.64"/>
        <n v="785"/>
        <n v="785.36"/>
        <n v="785.71"/>
        <n v="786.07"/>
        <n v="786.43"/>
        <n v="786.79"/>
        <n v="787.14"/>
        <n v="787.5"/>
        <n v="787.86"/>
        <n v="788.21"/>
        <n v="788.93"/>
        <n v="789.29"/>
        <n v="789.64"/>
        <n v="790"/>
        <n v="790.36"/>
        <n v="790.71"/>
        <n v="791.07"/>
        <n v="791.43"/>
        <n v="791.79"/>
        <n v="792.14"/>
        <n v="793.21"/>
        <n v="793.57"/>
        <n v="793.93"/>
        <n v="794.29"/>
        <n v="794.64"/>
        <n v="795"/>
        <n v="795.36"/>
        <n v="796.07"/>
        <n v="796.43"/>
        <n v="796.79"/>
        <n v="797.14"/>
        <n v="797.5"/>
        <n v="798.21"/>
        <n v="798.57"/>
        <n v="799.29"/>
        <n v="799.64"/>
        <n v="800.71"/>
        <n v="801.43"/>
        <n v="801.79"/>
        <n v="802.5"/>
        <n v="802.86"/>
        <n v="803.93"/>
        <n v="804.29"/>
        <n v="805.36"/>
        <n v="806.43"/>
        <n v="806.79"/>
        <n v="807.14"/>
        <n v="807.5"/>
        <n v="807.86"/>
        <n v="808.21"/>
        <n v="808.57"/>
        <n v="808.93"/>
        <n v="809.29"/>
        <n v="809.64"/>
        <n v="810"/>
        <n v="810.36"/>
        <n v="811.43"/>
        <n v="811.79"/>
        <n v="812.5"/>
        <n v="812.86"/>
        <n v="813.93"/>
        <n v="814.29"/>
        <n v="814.64"/>
        <n v="815"/>
        <n v="815.71"/>
        <n v="816.43"/>
        <n v="816.79"/>
        <n v="817.5"/>
        <n v="817.86"/>
        <n v="818.21"/>
        <n v="818.57"/>
        <n v="818.93"/>
        <n v="819.29"/>
        <n v="819.64"/>
        <n v="820.36"/>
        <n v="820.71"/>
        <n v="821.07"/>
        <n v="821.43"/>
        <n v="821.79"/>
        <n v="822.14"/>
        <n v="822.5"/>
        <n v="823.21"/>
        <n v="825"/>
        <n v="825.36"/>
        <n v="825.71"/>
        <n v="826.07"/>
        <n v="826.79"/>
        <n v="827.14"/>
        <n v="827.5"/>
        <n v="828.57"/>
        <n v="828.93"/>
        <n v="829.29"/>
        <n v="829.64"/>
        <n v="830"/>
        <n v="830.36"/>
        <n v="830.71"/>
        <n v="831.43"/>
        <n v="831.79"/>
        <n v="832.14"/>
        <n v="832.5"/>
        <n v="832.86"/>
        <n v="833.93"/>
        <n v="834.29"/>
        <n v="834.64"/>
        <n v="835.36"/>
        <n v="836.79"/>
        <n v="837.14"/>
        <n v="838.21"/>
        <n v="838.93"/>
        <n v="839.29"/>
        <n v="840"/>
        <n v="841.43"/>
        <n v="844.29"/>
        <n v="845.36"/>
        <n v="847.14"/>
        <n v="847.5"/>
        <n v="848.21"/>
      </sharedItems>
    </cacheField>
    <cacheField name="CLV Tier" numFmtId="0">
      <sharedItems count="1">
        <s v="Low"/>
      </sharedItems>
    </cacheField>
    <cacheField name="Churn Rate by Tenure Group" numFmtId="0">
      <sharedItems count="3">
        <s v="0-1 Year"/>
        <s v="1-2 Years"/>
        <s v="2+ Years"/>
      </sharedItems>
    </cacheField>
    <cacheField name="Churn (Numeric)" numFmtId="0">
      <sharedItems containsSemiMixedTypes="0" containsString="0" containsNumber="1" containsInteger="1" minValue="0" maxValue="1" count="2">
        <n v="0"/>
        <n v="1"/>
      </sharedItems>
    </cacheField>
    <cacheField name="Count" numFmtId="0">
      <sharedItems containsSemiMixedTypes="0" containsString="0" containsNumber="1" containsInteger="1" minValue="1" maxValue="1" count="1">
        <n v="1"/>
      </sharedItems>
    </cacheField>
    <cacheField name="Churn Score" numFmtId="0">
      <sharedItems containsSemiMixedTypes="0" containsString="0" containsNumber="1" minValue="0" maxValue="36.8825" count="4564">
        <n v="0"/>
        <n v="0.00499999999999901"/>
        <n v="0.00999999999999801"/>
        <n v="0.0300000000000003"/>
        <n v="0.0624999999999965"/>
        <n v="0.0625"/>
        <n v="0.0674999999999972"/>
        <n v="0.0674999999999999"/>
        <n v="0.0675000000000008"/>
        <n v="0.0800000000000001"/>
        <n v="0.0850000000000009"/>
        <n v="0.0899999999999999"/>
        <n v="0.100000000000001"/>
        <n v="0.100000000000001"/>
        <n v="0.102499999999999"/>
        <n v="0.107500000000002"/>
        <n v="0.117500000000001"/>
        <n v="0.122499999999999"/>
        <n v="0.1375"/>
        <n v="0.1525"/>
        <n v="0.1675"/>
        <n v="0.185000000000001"/>
        <n v="0.189999999999998"/>
        <n v="0.204999999999998"/>
        <n v="0.205"/>
        <n v="0.212499999999999"/>
        <n v="0.239999999999999"/>
        <n v="0.2575"/>
        <n v="0.260000000000001"/>
        <n v="0.305"/>
        <n v="0.317499999999999"/>
        <n v="0.34"/>
        <n v="0.3625"/>
        <n v="0.364999999999999"/>
        <n v="0.365000000000002"/>
        <n v="0.382499999999999"/>
        <n v="0.387499999999999"/>
        <n v="0.395"/>
        <n v="0.397500000000001"/>
        <n v="0.414999999999999"/>
        <n v="0.4175"/>
        <n v="0.435000000000001"/>
        <n v="0.44"/>
        <n v="0.4525"/>
        <n v="0.475"/>
        <n v="0.485000000000003"/>
        <n v="0.4875"/>
        <n v="0.505"/>
        <n v="0.542499999999999"/>
        <n v="0.557499999999999"/>
        <n v="0.560000000000001"/>
        <n v="0.5625"/>
        <n v="0.565"/>
        <n v="0.57"/>
        <n v="0.579999999999998"/>
        <n v="0.5925"/>
        <n v="0.594999999999999"/>
        <n v="0.6"/>
        <n v="0.614999999999999"/>
        <n v="0.63"/>
        <n v="0.6625"/>
        <n v="0.679999999999998"/>
        <n v="0.682499999999999"/>
        <n v="0.695"/>
        <n v="0.697500000000001"/>
        <n v="0.7"/>
        <n v="0.704999999999998"/>
        <n v="0.73"/>
        <n v="0.7375"/>
        <n v="0.7425"/>
        <n v="0.759999999999998"/>
        <n v="0.7725"/>
        <n v="0.789999999999999"/>
        <n v="0.807500000000001"/>
        <n v="0.8225"/>
        <n v="0.824999999999999"/>
        <n v="0.827500000000001"/>
        <n v="0.86"/>
        <n v="0.875"/>
        <n v="0.88"/>
        <n v="0.895"/>
        <n v="0.9175"/>
        <n v="0.9475"/>
        <n v="0.952499999999999"/>
        <n v="0.957500000000003"/>
        <n v="0.9625"/>
        <n v="0.997500000000001"/>
        <n v="1"/>
        <n v="1.0175"/>
        <n v="1.04"/>
        <n v="1.045"/>
        <n v="1.0525"/>
        <n v="1.0625"/>
        <n v="1.075"/>
        <n v="1.08"/>
        <n v="1.1125"/>
        <n v="1.115"/>
        <n v="1.1175"/>
        <n v="1.1225"/>
        <n v="1.1325"/>
        <n v="1.145"/>
        <n v="1.1625"/>
        <n v="1.1775"/>
        <n v="1.185"/>
        <n v="1.1925"/>
        <n v="1.195"/>
        <n v="1.2075"/>
        <n v="1.22"/>
        <n v="1.2225"/>
        <n v="1.2275"/>
        <n v="1.23"/>
        <n v="1.2325"/>
        <n v="1.235"/>
        <n v="1.2375"/>
        <n v="1.25"/>
        <n v="1.2525"/>
        <n v="1.2575"/>
        <n v="1.265"/>
        <n v="1.27"/>
        <n v="1.28"/>
        <n v="1.2825"/>
        <n v="1.3"/>
        <n v="1.305"/>
        <n v="1.325"/>
        <n v="1.3375"/>
        <n v="1.3425"/>
        <n v="1.35"/>
        <n v="1.3525"/>
        <n v="1.355"/>
        <n v="1.36"/>
        <n v="1.37"/>
        <n v="1.3725"/>
        <n v="1.3775"/>
        <n v="1.3875"/>
        <n v="1.39"/>
        <n v="1.395"/>
        <n v="1.3975"/>
        <n v="1.4"/>
        <n v="1.41"/>
        <n v="1.425"/>
        <n v="1.43"/>
        <n v="1.4425"/>
        <n v="1.445"/>
        <n v="1.4475"/>
        <n v="1.4525"/>
        <n v="1.455"/>
        <n v="1.475"/>
        <n v="1.4775"/>
        <n v="1.48"/>
        <n v="1.4825"/>
        <n v="1.5025"/>
        <n v="1.51"/>
        <n v="1.5275"/>
        <n v="1.53"/>
        <n v="1.5425"/>
        <n v="1.5725"/>
        <n v="1.5775"/>
        <n v="1.5825"/>
        <n v="1.5925"/>
        <n v="1.5975"/>
        <n v="1.6025"/>
        <n v="1.6075"/>
        <n v="1.6175"/>
        <n v="1.6225"/>
        <n v="1.625"/>
        <n v="1.635"/>
        <n v="1.645"/>
        <n v="1.6525"/>
        <n v="1.6725"/>
        <n v="1.675"/>
        <n v="1.6875"/>
        <n v="1.69"/>
        <n v="1.7075"/>
        <n v="1.7125"/>
        <n v="1.7225"/>
        <n v="1.7275"/>
        <n v="1.7325"/>
        <n v="1.7425"/>
        <n v="1.75"/>
        <n v="1.7525"/>
        <n v="1.755"/>
        <n v="1.7575"/>
        <n v="1.7625"/>
        <n v="1.7775"/>
        <n v="1.78"/>
        <n v="1.795"/>
        <n v="1.7975"/>
        <n v="1.8125"/>
        <n v="1.8175"/>
        <n v="1.82"/>
        <n v="1.8225"/>
        <n v="1.8325"/>
        <n v="1.855"/>
        <n v="1.865"/>
        <n v="1.8675"/>
        <n v="1.87"/>
        <n v="1.88"/>
        <n v="1.8825"/>
        <n v="1.885"/>
        <n v="1.9175"/>
        <n v="1.92"/>
        <n v="1.9325"/>
        <n v="1.935"/>
        <n v="1.9525"/>
        <n v="1.955"/>
        <n v="1.97"/>
        <n v="1.9725"/>
        <n v="2.01"/>
        <n v="2.0125"/>
        <n v="2.0175"/>
        <n v="2.02"/>
        <n v="2.025"/>
        <n v="2.0275"/>
        <n v="2.035"/>
        <n v="2.06"/>
        <n v="2.075"/>
        <n v="2.0775"/>
        <n v="2.08"/>
        <n v="2.0875"/>
        <n v="2.095"/>
        <n v="2.0975"/>
        <n v="2.1"/>
        <n v="2.1125"/>
        <n v="2.1175"/>
        <n v="2.1225"/>
        <n v="2.1275"/>
        <n v="2.13"/>
        <n v="2.135"/>
        <n v="2.1425"/>
        <n v="2.15"/>
        <n v="2.1625"/>
        <n v="2.2"/>
        <n v="2.22"/>
        <n v="2.2325"/>
        <n v="2.235"/>
        <n v="2.2375"/>
        <n v="2.2525"/>
        <n v="2.2725"/>
        <n v="2.285"/>
        <n v="2.2875"/>
        <n v="2.29"/>
        <n v="2.3075"/>
        <n v="2.325"/>
        <n v="2.34"/>
        <n v="2.345"/>
        <n v="2.355"/>
        <n v="2.36"/>
        <n v="2.375"/>
        <n v="2.3775"/>
        <n v="2.38"/>
        <n v="2.395"/>
        <n v="2.405"/>
        <n v="2.41"/>
        <n v="2.4125"/>
        <n v="2.43"/>
        <n v="2.4525"/>
        <n v="2.4625"/>
        <n v="2.465"/>
        <n v="2.4925"/>
        <n v="2.5"/>
        <n v="2.51"/>
        <n v="2.5175"/>
        <n v="2.535"/>
        <n v="2.5475"/>
        <n v="2.5525"/>
        <n v="2.5575"/>
        <n v="2.5725"/>
        <n v="2.5875"/>
        <n v="2.5925"/>
        <n v="2.6225"/>
        <n v="2.625"/>
        <n v="2.63"/>
        <n v="2.6425"/>
        <n v="2.6575"/>
        <n v="2.66"/>
        <n v="2.6625"/>
        <n v="2.6775"/>
        <n v="2.68"/>
        <n v="2.685"/>
        <n v="2.6925"/>
        <n v="2.695"/>
        <n v="2.7025"/>
        <n v="2.7125"/>
        <n v="2.715"/>
        <n v="2.73"/>
        <n v="2.735"/>
        <n v="2.765"/>
        <n v="2.7775"/>
        <n v="2.7825"/>
        <n v="2.8175"/>
        <n v="2.8225"/>
        <n v="2.8375"/>
        <n v="2.8425"/>
        <n v="2.8475"/>
        <n v="2.855"/>
        <n v="2.86"/>
        <n v="2.8775"/>
        <n v="2.9075"/>
        <n v="2.9125"/>
        <n v="2.92"/>
        <n v="2.93"/>
        <n v="2.94"/>
        <n v="2.9425"/>
        <n v="2.945"/>
        <n v="2.9475"/>
        <n v="2.97"/>
        <n v="2.9775"/>
        <n v="2.985"/>
        <n v="2.995"/>
        <n v="2.9975"/>
        <n v="3.0125"/>
        <n v="3.015"/>
        <n v="3.025"/>
        <n v="3.0475"/>
        <n v="3.05"/>
        <n v="3.0575"/>
        <n v="3.07"/>
        <n v="3.0825"/>
        <n v="3.0875"/>
        <n v="3.09"/>
        <n v="3.0925"/>
        <n v="3.1"/>
        <n v="3.1025"/>
        <n v="3.1125"/>
        <n v="3.12"/>
        <n v="3.1275"/>
        <n v="3.1325"/>
        <n v="3.155"/>
        <n v="3.1575"/>
        <n v="3.17"/>
        <n v="3.1725"/>
        <n v="3.175"/>
        <n v="3.185"/>
        <n v="3.19"/>
        <n v="3.195"/>
        <n v="3.205"/>
        <n v="3.2075"/>
        <n v="3.2125"/>
        <n v="3.22"/>
        <n v="3.2275"/>
        <n v="3.24"/>
        <n v="3.2475"/>
        <n v="3.2575"/>
        <n v="3.26"/>
        <n v="3.28"/>
        <n v="3.295"/>
        <n v="3.305"/>
        <n v="3.315"/>
        <n v="3.33"/>
        <n v="3.335"/>
        <n v="3.3425"/>
        <n v="3.38"/>
        <n v="3.385"/>
        <n v="3.3975"/>
        <n v="3.4025"/>
        <n v="3.4075"/>
        <n v="3.4175"/>
        <n v="3.4275"/>
        <n v="3.43"/>
        <n v="3.435"/>
        <n v="3.4375"/>
        <n v="3.4475"/>
        <n v="3.4525"/>
        <n v="3.455"/>
        <n v="3.4625"/>
        <n v="3.4725"/>
        <n v="3.49"/>
        <n v="3.4975"/>
        <n v="3.505"/>
        <n v="3.5125"/>
        <n v="3.52"/>
        <n v="3.525"/>
        <n v="3.54"/>
        <n v="3.5425"/>
        <n v="3.55"/>
        <n v="3.5525"/>
        <n v="3.5575"/>
        <n v="3.565"/>
        <n v="3.575"/>
        <n v="3.5775"/>
        <n v="3.58"/>
        <n v="3.585"/>
        <n v="3.595"/>
        <n v="3.5975"/>
        <n v="3.615"/>
        <n v="3.635"/>
        <n v="3.6425"/>
        <n v="3.6475"/>
        <n v="3.655"/>
        <n v="3.675"/>
        <n v="3.6825"/>
        <n v="3.685"/>
        <n v="3.7"/>
        <n v="3.7025"/>
        <n v="3.705"/>
        <n v="3.7175"/>
        <n v="3.7225"/>
        <n v="3.735"/>
        <n v="3.755"/>
        <n v="3.76"/>
        <n v="3.7675"/>
        <n v="3.7725"/>
        <n v="3.7775"/>
        <n v="3.785"/>
        <n v="3.7875"/>
        <n v="3.8025"/>
        <n v="3.805"/>
        <n v="3.8075"/>
        <n v="3.8125"/>
        <n v="3.815"/>
        <n v="3.8225"/>
        <n v="3.825"/>
        <n v="3.83"/>
        <n v="3.84"/>
        <n v="3.8575"/>
        <n v="3.86"/>
        <n v="3.8775"/>
        <n v="3.8925"/>
        <n v="3.91"/>
        <n v="3.9125"/>
        <n v="3.93"/>
        <n v="3.9325"/>
        <n v="3.9475"/>
        <n v="3.95"/>
        <n v="3.9525"/>
        <n v="3.965"/>
        <n v="3.9675"/>
        <n v="3.9825"/>
        <n v="3.9925"/>
        <n v="4"/>
        <n v="4.01"/>
        <n v="4.015"/>
        <n v="4.0175"/>
        <n v="4.025"/>
        <n v="4.0325"/>
        <n v="4.035"/>
        <n v="4.0525"/>
        <n v="4.0675"/>
        <n v="4.0875"/>
        <n v="4.1075"/>
        <n v="4.1125"/>
        <n v="4.1175"/>
        <n v="4.12"/>
        <n v="4.1225"/>
        <n v="4.125"/>
        <n v="4.13"/>
        <n v="4.1575"/>
        <n v="4.16"/>
        <n v="4.165"/>
        <n v="4.1725"/>
        <n v="4.18"/>
        <n v="4.185"/>
        <n v="4.1925"/>
        <n v="4.195"/>
        <n v="4.2125"/>
        <n v="4.215"/>
        <n v="4.22"/>
        <n v="4.2475"/>
        <n v="4.2525"/>
        <n v="4.2625"/>
        <n v="4.265"/>
        <n v="4.2675"/>
        <n v="4.2875"/>
        <n v="4.3075"/>
        <n v="4.315"/>
        <n v="4.32"/>
        <n v="4.335"/>
        <n v="4.3375"/>
        <n v="4.35"/>
        <n v="4.3525"/>
        <n v="4.365"/>
        <n v="4.3725"/>
        <n v="4.38"/>
        <n v="4.3875"/>
        <n v="4.39"/>
        <n v="4.4"/>
        <n v="4.4075"/>
        <n v="4.415"/>
        <n v="4.42"/>
        <n v="4.4225"/>
        <n v="4.425"/>
        <n v="4.4325"/>
        <n v="4.44"/>
        <n v="4.4425"/>
        <n v="4.4575"/>
        <n v="4.46"/>
        <n v="4.465"/>
        <n v="4.4775"/>
        <n v="4.48"/>
        <n v="4.4925"/>
        <n v="4.495"/>
        <n v="4.5"/>
        <n v="4.5125"/>
        <n v="4.52"/>
        <n v="4.53"/>
        <n v="4.5325"/>
        <n v="4.5475"/>
        <n v="4.565"/>
        <n v="4.5825"/>
        <n v="4.59"/>
        <n v="4.6"/>
        <n v="4.6175"/>
        <n v="4.6375"/>
        <n v="4.6525"/>
        <n v="4.655"/>
        <n v="4.6625"/>
        <n v="4.67"/>
        <n v="4.6725"/>
        <n v="4.675"/>
        <n v="4.6825"/>
        <n v="4.685"/>
        <n v="4.6875"/>
        <n v="4.69"/>
        <n v="4.705"/>
        <n v="4.7075"/>
        <n v="4.7125"/>
        <n v="4.715"/>
        <n v="4.7175"/>
        <n v="4.7225"/>
        <n v="4.725"/>
        <n v="4.73"/>
        <n v="4.7375"/>
        <n v="4.7425"/>
        <n v="4.7575"/>
        <n v="4.7675"/>
        <n v="4.785"/>
        <n v="4.7875"/>
        <n v="4.79"/>
        <n v="4.8"/>
        <n v="4.8025"/>
        <n v="4.8325"/>
        <n v="4.8425"/>
        <n v="4.845"/>
        <n v="4.8475"/>
        <n v="4.85"/>
        <n v="4.865"/>
        <n v="4.8825"/>
        <n v="4.8875"/>
        <n v="4.8975"/>
        <n v="4.9"/>
        <n v="4.9025"/>
        <n v="4.9175"/>
        <n v="4.9275"/>
        <n v="4.935"/>
        <n v="4.9625"/>
        <n v="4.9675"/>
        <n v="4.9875"/>
        <n v="4.9975"/>
        <n v="5.005"/>
        <n v="5.0075"/>
        <n v="5.0225"/>
        <n v="5.025"/>
        <n v="5.0375"/>
        <n v="5.0425"/>
        <n v="5.0475"/>
        <n v="5.0575"/>
        <n v="5.0775"/>
        <n v="5.095"/>
        <n v="5.105"/>
        <n v="5.1175"/>
        <n v="5.1225"/>
        <n v="5.125"/>
        <n v="5.1275"/>
        <n v="5.13"/>
        <n v="5.1325"/>
        <n v="5.1475"/>
        <n v="5.15"/>
        <n v="5.155"/>
        <n v="5.1625"/>
        <n v="5.18"/>
        <n v="5.2"/>
        <n v="5.2075"/>
        <n v="5.21"/>
        <n v="5.2175"/>
        <n v="5.2225"/>
        <n v="5.225"/>
        <n v="5.2275"/>
        <n v="5.235"/>
        <n v="5.2375"/>
        <n v="5.2525"/>
        <n v="5.255"/>
        <n v="5.2575"/>
        <n v="5.27"/>
        <n v="5.2725"/>
        <n v="5.28"/>
        <n v="5.285"/>
        <n v="5.29"/>
        <n v="5.3075"/>
        <n v="5.31"/>
        <n v="5.3125"/>
        <n v="5.315"/>
        <n v="5.3175"/>
        <n v="5.3325"/>
        <n v="5.34"/>
        <n v="5.3425"/>
        <n v="5.3475"/>
        <n v="5.35"/>
        <n v="5.3525"/>
        <n v="5.37"/>
        <n v="5.3725"/>
        <n v="5.3775"/>
        <n v="5.3975"/>
        <n v="5.4"/>
        <n v="5.41"/>
        <n v="5.425"/>
        <n v="5.4275"/>
        <n v="5.4325"/>
        <n v="5.4375"/>
        <n v="5.445"/>
        <n v="5.4475"/>
        <n v="5.45"/>
        <n v="5.4525"/>
        <n v="5.455"/>
        <n v="5.4725"/>
        <n v="5.4775"/>
        <n v="5.4825"/>
        <n v="5.485"/>
        <n v="5.4975"/>
        <n v="5.5175"/>
        <n v="5.52"/>
        <n v="5.5325"/>
        <n v="5.535"/>
        <n v="5.54"/>
        <n v="5.5525"/>
        <n v="5.57"/>
        <n v="5.575"/>
        <n v="5.5875"/>
        <n v="5.59"/>
        <n v="5.615"/>
        <n v="5.6225"/>
        <n v="5.625"/>
        <n v="5.6275"/>
        <n v="5.635"/>
        <n v="5.64"/>
        <n v="5.6425"/>
        <n v="5.6575"/>
        <n v="5.66"/>
        <n v="5.665"/>
        <n v="5.6725"/>
        <n v="5.675"/>
        <n v="5.6775"/>
        <n v="5.68"/>
        <n v="5.6825"/>
        <n v="5.69"/>
        <n v="5.6925"/>
        <n v="5.695"/>
        <n v="5.7"/>
        <n v="5.7125"/>
        <n v="5.7175"/>
        <n v="5.72"/>
        <n v="5.7225"/>
        <n v="5.7275"/>
        <n v="5.73"/>
        <n v="5.735"/>
        <n v="5.7475"/>
        <n v="5.7525"/>
        <n v="5.765"/>
        <n v="5.7725"/>
        <n v="5.7825"/>
        <n v="5.785"/>
        <n v="5.7975"/>
        <n v="5.8"/>
        <n v="5.805"/>
        <n v="5.8125"/>
        <n v="5.8175"/>
        <n v="5.8275"/>
        <n v="5.835"/>
        <n v="5.8425"/>
        <n v="5.8525"/>
        <n v="5.855"/>
        <n v="5.8575"/>
        <n v="5.8675"/>
        <n v="5.87"/>
        <n v="5.8725"/>
        <n v="5.875"/>
        <n v="5.88"/>
        <n v="5.885"/>
        <n v="5.895"/>
        <n v="5.9075"/>
        <n v="5.91"/>
        <n v="5.9225"/>
        <n v="5.9325"/>
        <n v="5.94"/>
        <n v="5.9425"/>
        <n v="5.9575"/>
        <n v="5.96"/>
        <n v="5.9625"/>
        <n v="5.97"/>
        <n v="5.9725"/>
        <n v="5.975"/>
        <n v="5.9775"/>
        <n v="5.98"/>
        <n v="5.985"/>
        <n v="5.995"/>
        <n v="5.9975"/>
        <n v="6.0125"/>
        <n v="6.015"/>
        <n v="6.02"/>
        <n v="6.0275"/>
        <n v="6.03"/>
        <n v="6.0325"/>
        <n v="6.045"/>
        <n v="6.0475"/>
        <n v="6.055"/>
        <n v="6.0575"/>
        <n v="6.0625"/>
        <n v="6.065"/>
        <n v="6.0675"/>
        <n v="6.07"/>
        <n v="6.0825"/>
        <n v="6.0975"/>
        <n v="6.1"/>
        <n v="6.115"/>
        <n v="6.1175"/>
        <n v="6.12"/>
        <n v="6.125"/>
        <n v="6.13"/>
        <n v="6.1325"/>
        <n v="6.135"/>
        <n v="6.1375"/>
        <n v="6.14"/>
        <n v="6.155"/>
        <n v="6.16"/>
        <n v="6.1625"/>
        <n v="6.165"/>
        <n v="6.1675"/>
        <n v="6.17"/>
        <n v="6.1725"/>
        <n v="6.1825"/>
        <n v="6.185"/>
        <n v="6.1875"/>
        <n v="6.19"/>
        <n v="6.2125"/>
        <n v="6.225"/>
        <n v="6.2325"/>
        <n v="6.24"/>
        <n v="6.2425"/>
        <n v="6.26"/>
        <n v="6.265"/>
        <n v="6.275"/>
        <n v="6.2775"/>
        <n v="6.28"/>
        <n v="6.2925"/>
        <n v="6.2975"/>
        <n v="6.3"/>
        <n v="6.3025"/>
        <n v="6.305"/>
        <n v="6.31"/>
        <n v="6.3125"/>
        <n v="6.315"/>
        <n v="6.325"/>
        <n v="6.345"/>
        <n v="6.3475"/>
        <n v="6.35"/>
        <n v="6.36"/>
        <n v="6.3625"/>
        <n v="6.365"/>
        <n v="6.3675"/>
        <n v="6.3825"/>
        <n v="6.385"/>
        <n v="6.39"/>
        <n v="6.395"/>
        <n v="6.3975"/>
        <n v="6.4"/>
        <n v="6.4025"/>
        <n v="6.41"/>
        <n v="6.4175"/>
        <n v="6.42"/>
        <n v="6.4225"/>
        <n v="6.435"/>
        <n v="6.4375"/>
        <n v="6.455"/>
        <n v="6.4625"/>
        <n v="6.47"/>
        <n v="6.475"/>
        <n v="6.485"/>
        <n v="6.4875"/>
        <n v="6.49"/>
        <n v="6.4925"/>
        <n v="6.505"/>
        <n v="6.5075"/>
        <n v="6.515"/>
        <n v="6.52"/>
        <n v="6.5225"/>
        <n v="6.525"/>
        <n v="6.5325"/>
        <n v="6.5375"/>
        <n v="6.54"/>
        <n v="6.5425"/>
        <n v="6.545"/>
        <n v="6.5525"/>
        <n v="6.5575"/>
        <n v="6.56"/>
        <n v="6.5625"/>
        <n v="6.575"/>
        <n v="6.5775"/>
        <n v="6.5825"/>
        <n v="6.5925"/>
        <n v="6.595"/>
        <n v="6.6"/>
        <n v="6.6125"/>
        <n v="6.6175"/>
        <n v="6.62"/>
        <n v="6.6275"/>
        <n v="6.63"/>
        <n v="6.6375"/>
        <n v="6.645"/>
        <n v="6.6475"/>
        <n v="6.6525"/>
        <n v="6.655"/>
        <n v="6.6625"/>
        <n v="6.665"/>
        <n v="6.6675"/>
        <n v="6.6725"/>
        <n v="6.68"/>
        <n v="6.6825"/>
        <n v="6.685"/>
        <n v="6.6975"/>
        <n v="6.7"/>
        <n v="6.7025"/>
        <n v="6.7175"/>
        <n v="6.72"/>
        <n v="6.7225"/>
        <n v="6.7275"/>
        <n v="6.735"/>
        <n v="6.7375"/>
        <n v="6.75"/>
        <n v="6.7525"/>
        <n v="6.76"/>
        <n v="6.765"/>
        <n v="6.77"/>
        <n v="6.7775"/>
        <n v="6.7875"/>
        <n v="6.79"/>
        <n v="6.805"/>
        <n v="6.81"/>
        <n v="6.8225"/>
        <n v="6.84"/>
        <n v="6.85"/>
        <n v="6.8575"/>
        <n v="6.86"/>
        <n v="6.875"/>
        <n v="6.8775"/>
        <n v="6.8925"/>
        <n v="6.895"/>
        <n v="6.8975"/>
        <n v="6.9"/>
        <n v="6.905"/>
        <n v="6.91"/>
        <n v="6.9125"/>
        <n v="6.92"/>
        <n v="6.9275"/>
        <n v="6.94"/>
        <n v="6.945"/>
        <n v="6.9475"/>
        <n v="6.9625"/>
        <n v="6.9675"/>
        <n v="6.98"/>
        <n v="6.985"/>
        <n v="6.9875"/>
        <n v="6.9975"/>
        <n v="7"/>
        <n v="7.005"/>
        <n v="7.015"/>
        <n v="7.02"/>
        <n v="7.0275"/>
        <n v="7.0325"/>
        <n v="7.035"/>
        <n v="7.05"/>
        <n v="7.0525"/>
        <n v="7.0575"/>
        <n v="7.06"/>
        <n v="7.0675"/>
        <n v="7.085"/>
        <n v="7.0875"/>
        <n v="7.09"/>
        <n v="7.0925"/>
        <n v="7.1075"/>
        <n v="7.1125"/>
        <n v="7.12"/>
        <n v="7.135"/>
        <n v="7.14"/>
        <n v="7.1475"/>
        <n v="7.1525"/>
        <n v="7.1575"/>
        <n v="7.165"/>
        <n v="7.175"/>
        <n v="7.1775"/>
        <n v="7.195"/>
        <n v="7.205"/>
        <n v="7.21"/>
        <n v="7.23"/>
        <n v="7.2325"/>
        <n v="7.235"/>
        <n v="7.245"/>
        <n v="7.2625"/>
        <n v="7.2675"/>
        <n v="7.2875"/>
        <n v="7.3125"/>
        <n v="7.325"/>
        <n v="7.3275"/>
        <n v="7.3375"/>
        <n v="7.3475"/>
        <n v="7.3575"/>
        <n v="7.36"/>
        <n v="7.365"/>
        <n v="7.37"/>
        <n v="7.3775"/>
        <n v="7.4"/>
        <n v="7.405"/>
        <n v="7.4075"/>
        <n v="7.4125"/>
        <n v="7.4175"/>
        <n v="7.4225"/>
        <n v="7.435"/>
        <n v="7.46"/>
        <n v="7.4625"/>
        <n v="7.485"/>
        <n v="7.4975"/>
        <n v="7.5225"/>
        <n v="7.5275"/>
        <n v="7.53"/>
        <n v="7.535"/>
        <n v="7.5425"/>
        <n v="7.555"/>
        <n v="7.565"/>
        <n v="7.5875"/>
        <n v="7.5925"/>
        <n v="7.595"/>
        <n v="7.6"/>
        <n v="7.6025"/>
        <n v="7.62"/>
        <n v="7.625"/>
        <n v="7.6375"/>
        <n v="7.6425"/>
        <n v="7.645"/>
        <n v="7.655"/>
        <n v="7.66"/>
        <n v="7.6675"/>
        <n v="7.675"/>
        <n v="7.695"/>
        <n v="7.7075"/>
        <n v="7.71"/>
        <n v="7.7225"/>
        <n v="7.7475"/>
        <n v="7.7575"/>
        <n v="7.7625"/>
        <n v="7.7825"/>
        <n v="7.785"/>
        <n v="7.79"/>
        <n v="7.795"/>
        <n v="7.81"/>
        <n v="7.8175"/>
        <n v="7.82"/>
        <n v="7.825"/>
        <n v="7.8275"/>
        <n v="7.835"/>
        <n v="7.8375"/>
        <n v="7.85"/>
        <n v="7.855"/>
        <n v="7.865"/>
        <n v="7.87"/>
        <n v="7.8725"/>
        <n v="7.885"/>
        <n v="7.89"/>
        <n v="7.905"/>
        <n v="7.9075"/>
        <n v="7.92"/>
        <n v="7.9225"/>
        <n v="7.9375"/>
        <n v="7.94"/>
        <n v="7.9475"/>
        <n v="7.955"/>
        <n v="7.9575"/>
        <n v="7.975"/>
        <n v="7.9775"/>
        <n v="7.9825"/>
        <n v="7.99"/>
        <n v="8.0025"/>
        <n v="8.0225"/>
        <n v="8.025"/>
        <n v="8.045"/>
        <n v="8.07249999999999"/>
        <n v="8.08"/>
        <n v="8.0975"/>
        <n v="8.1"/>
        <n v="8.1025"/>
        <n v="8.1075"/>
        <n v="8.11"/>
        <n v="8.115"/>
        <n v="8.1175"/>
        <n v="8.135"/>
        <n v="8.14"/>
        <n v="8.1475"/>
        <n v="8.1575"/>
        <n v="8.16"/>
        <n v="8.1675"/>
        <n v="8.17"/>
        <n v="8.1775"/>
        <n v="8.185"/>
        <n v="8.1875"/>
        <n v="8.195"/>
        <n v="8.1975"/>
        <n v="8.2025"/>
        <n v="8.2175"/>
        <n v="8.23"/>
        <n v="8.2375"/>
        <n v="8.24"/>
        <n v="8.255"/>
        <n v="8.2575"/>
        <n v="8.265"/>
        <n v="8.2675"/>
        <n v="8.2775"/>
        <n v="8.2825"/>
        <n v="8.29"/>
        <n v="8.3"/>
        <n v="8.3075"/>
        <n v="8.31"/>
        <n v="8.325"/>
        <n v="8.33"/>
        <n v="8.34"/>
        <n v="8.345"/>
        <n v="8.3525"/>
        <n v="8.3575"/>
        <n v="8.3625"/>
        <n v="8.365"/>
        <n v="8.3725"/>
        <n v="8.38"/>
        <n v="8.385"/>
        <n v="8.3925"/>
        <n v="8.415"/>
        <n v="8.4325"/>
        <n v="8.435"/>
        <n v="8.445"/>
        <n v="8.45"/>
        <n v="8.4525"/>
        <n v="8.4575"/>
        <n v="8.4625"/>
        <n v="8.465"/>
        <n v="8.4675"/>
        <n v="8.4825"/>
        <n v="8.485"/>
        <n v="8.49"/>
        <n v="8.495"/>
        <n v="8.5"/>
        <n v="8.5025"/>
        <n v="8.5075"/>
        <n v="8.5175"/>
        <n v="8.52"/>
        <n v="8.5375"/>
        <n v="8.545"/>
        <n v="8.555"/>
        <n v="8.5725"/>
        <n v="8.5775"/>
        <n v="8.59"/>
        <n v="8.5975"/>
        <n v="8.6025"/>
        <n v="8.6075"/>
        <n v="8.61"/>
        <n v="8.64"/>
        <n v="8.645"/>
        <n v="8.65"/>
        <n v="8.67"/>
        <n v="8.68"/>
        <n v="8.695"/>
        <n v="8.71"/>
        <n v="8.7125"/>
        <n v="8.7275"/>
        <n v="8.73"/>
        <n v="8.7325"/>
        <n v="8.7475"/>
        <n v="8.75"/>
        <n v="8.805"/>
        <n v="8.81"/>
        <n v="8.815"/>
        <n v="8.825"/>
        <n v="8.8325"/>
        <n v="8.83499999999999"/>
        <n v="8.8375"/>
        <n v="8.845"/>
        <n v="8.85"/>
        <n v="8.8575"/>
        <n v="8.865"/>
        <n v="8.8725"/>
        <n v="8.875"/>
        <n v="8.8775"/>
        <n v="8.8825"/>
        <n v="8.885"/>
        <n v="8.89"/>
        <n v="8.9025"/>
        <n v="8.905"/>
        <n v="8.9125"/>
        <n v="8.92"/>
        <n v="8.9225"/>
        <n v="8.9325"/>
        <n v="8.94"/>
        <n v="8.9425"/>
        <n v="8.945"/>
        <n v="8.9475"/>
        <n v="8.96"/>
        <n v="8.9675"/>
        <n v="8.995"/>
        <n v="9.0025"/>
        <n v="9.01"/>
        <n v="9.0125"/>
        <n v="9.015"/>
        <n v="9.0175"/>
        <n v="9.03"/>
        <n v="9.035"/>
        <n v="9.0425"/>
        <n v="9.045"/>
        <n v="9.0475"/>
        <n v="9.05"/>
        <n v="9.055"/>
        <n v="9.0575"/>
        <n v="9.065"/>
        <n v="9.08"/>
        <n v="9.0825"/>
        <n v="9.085"/>
        <n v="9.0925"/>
        <n v="9.0975"/>
        <n v="9.1"/>
        <n v="9.105"/>
        <n v="9.1125"/>
        <n v="9.13"/>
        <n v="9.14"/>
        <n v="9.145"/>
        <n v="9.1625"/>
        <n v="9.1675"/>
        <n v="9.1725"/>
        <n v="9.175"/>
        <n v="9.1775"/>
        <n v="9.19"/>
        <n v="9.205"/>
        <n v="9.21"/>
        <n v="9.2175"/>
        <n v="9.2275"/>
        <n v="9.23"/>
        <n v="9.2375"/>
        <n v="9.245"/>
        <n v="9.2475"/>
        <n v="9.255"/>
        <n v="9.2575"/>
        <n v="9.265"/>
        <n v="9.3175"/>
        <n v="9.32"/>
        <n v="9.325"/>
        <n v="9.3475"/>
        <n v="9.35"/>
        <n v="9.36"/>
        <n v="9.37"/>
        <n v="9.375"/>
        <n v="9.3775"/>
        <n v="9.38"/>
        <n v="9.3825"/>
        <n v="9.3875"/>
        <n v="9.3925"/>
        <n v="9.3975"/>
        <n v="9.4"/>
        <n v="9.4025"/>
        <n v="9.41"/>
        <n v="9.4125"/>
        <n v="9.4325"/>
        <n v="9.445"/>
        <n v="9.45"/>
        <n v="9.455"/>
        <n v="9.46"/>
        <n v="9.4625"/>
        <n v="9.475"/>
        <n v="9.4775"/>
        <n v="9.4825"/>
        <n v="9.4875"/>
        <n v="9.49"/>
        <n v="9.495"/>
        <n v="9.5025"/>
        <n v="9.5075"/>
        <n v="9.5125"/>
        <n v="9.52"/>
        <n v="9.5225"/>
        <n v="9.525"/>
        <n v="9.5275"/>
        <n v="9.53"/>
        <n v="9.54"/>
        <n v="9.565"/>
        <n v="9.5675"/>
        <n v="9.58"/>
        <n v="9.585"/>
        <n v="9.6"/>
        <n v="9.6225"/>
        <n v="9.63"/>
        <n v="9.6425"/>
        <n v="9.65"/>
        <n v="9.665"/>
        <n v="9.6675"/>
        <n v="9.675"/>
        <n v="9.6775"/>
        <n v="9.6875"/>
        <n v="9.69"/>
        <n v="9.695"/>
        <n v="9.7"/>
        <n v="9.7125"/>
        <n v="9.715"/>
        <n v="9.7175"/>
        <n v="9.72"/>
        <n v="9.7225"/>
        <n v="9.7325"/>
        <n v="9.7375"/>
        <n v="9.74"/>
        <n v="9.7425"/>
        <n v="9.7475"/>
        <n v="9.75"/>
        <n v="9.78"/>
        <n v="9.795"/>
        <n v="9.7975"/>
        <n v="9.8"/>
        <n v="9.8125"/>
        <n v="9.8225"/>
        <n v="9.83"/>
        <n v="9.8475"/>
        <n v="9.855"/>
        <n v="9.8575"/>
        <n v="9.8625"/>
        <n v="9.8675"/>
        <n v="9.87"/>
        <n v="9.875"/>
        <n v="9.8925"/>
        <n v="9.9025"/>
        <n v="9.9075"/>
        <n v="9.93"/>
        <n v="9.9325"/>
        <n v="9.9425"/>
        <n v="9.95"/>
        <n v="9.9525"/>
        <n v="9.955"/>
        <n v="9.965"/>
        <n v="9.97"/>
        <n v="9.975"/>
        <n v="9.98"/>
        <n v="9.9875"/>
        <n v="9.9925"/>
        <n v="9.995"/>
        <n v="9.9975"/>
        <n v="10.0075"/>
        <n v="10.0125"/>
        <n v="10.015"/>
        <n v="10.02"/>
        <n v="10.0225"/>
        <n v="10.0275"/>
        <n v="10.035"/>
        <n v="10.0375"/>
        <n v="10.04"/>
        <n v="10.05"/>
        <n v="10.0525"/>
        <n v="10.055"/>
        <n v="10.0575"/>
        <n v="10.0675"/>
        <n v="10.095"/>
        <n v="10.0975"/>
        <n v="10.11"/>
        <n v="10.1225"/>
        <n v="10.135"/>
        <n v="10.1425"/>
        <n v="10.1475"/>
        <n v="10.15"/>
        <n v="10.165"/>
        <n v="10.18"/>
        <n v="10.1825"/>
        <n v="10.1875"/>
        <n v="10.1925"/>
        <n v="10.195"/>
        <n v="10.1975"/>
        <n v="10.21"/>
        <n v="10.215"/>
        <n v="10.2325"/>
        <n v="10.235"/>
        <n v="10.2425"/>
        <n v="10.2475"/>
        <n v="10.255"/>
        <n v="10.265"/>
        <n v="10.27"/>
        <n v="10.2875"/>
        <n v="10.2925"/>
        <n v="10.3"/>
        <n v="10.3025"/>
        <n v="10.305"/>
        <n v="10.3075"/>
        <n v="10.3225"/>
        <n v="10.325"/>
        <n v="10.3275"/>
        <n v="10.3325"/>
        <n v="10.335"/>
        <n v="10.34"/>
        <n v="10.355"/>
        <n v="10.36"/>
        <n v="10.365"/>
        <n v="10.3725"/>
        <n v="10.375"/>
        <n v="10.385"/>
        <n v="10.3925"/>
        <n v="10.3975"/>
        <n v="10.4"/>
        <n v="10.405"/>
        <n v="10.4075"/>
        <n v="10.4125"/>
        <n v="10.43"/>
        <n v="10.4325"/>
        <n v="10.435"/>
        <n v="10.445"/>
        <n v="10.45"/>
        <n v="10.4525"/>
        <n v="10.4575"/>
        <n v="10.4775"/>
        <n v="10.48"/>
        <n v="10.4875"/>
        <n v="10.49"/>
        <n v="10.495"/>
        <n v="10.5"/>
        <n v="10.51"/>
        <n v="10.5125"/>
        <n v="10.5175"/>
        <n v="10.53"/>
        <n v="10.55"/>
        <n v="10.5525"/>
        <n v="10.5575"/>
        <n v="10.5675"/>
        <n v="10.5775"/>
        <n v="10.5825"/>
        <n v="10.5875"/>
        <n v="10.5925"/>
        <n v="10.6"/>
        <n v="10.605"/>
        <n v="10.6075"/>
        <n v="10.6225"/>
        <n v="10.6375"/>
        <n v="10.64"/>
        <n v="10.6675"/>
        <n v="10.6725"/>
        <n v="10.675"/>
        <n v="10.685"/>
        <n v="10.6925"/>
        <n v="10.6975"/>
        <n v="10.7025"/>
        <n v="10.705"/>
        <n v="10.7075"/>
        <n v="10.7125"/>
        <n v="10.7275"/>
        <n v="10.73"/>
        <n v="10.7375"/>
        <n v="10.74"/>
        <n v="10.7575"/>
        <n v="10.7675"/>
        <n v="10.7825"/>
        <n v="10.785"/>
        <n v="10.79"/>
        <n v="10.7975"/>
        <n v="10.8125"/>
        <n v="10.815"/>
        <n v="10.8275"/>
        <n v="10.83"/>
        <n v="10.84"/>
        <n v="10.85"/>
        <n v="10.88"/>
        <n v="10.89"/>
        <n v="10.8975"/>
        <n v="10.9"/>
        <n v="10.9075"/>
        <n v="10.91"/>
        <n v="10.92"/>
        <n v="10.9425"/>
        <n v="10.9575"/>
        <n v="10.96"/>
        <n v="10.9675"/>
        <n v="10.975"/>
        <n v="10.98"/>
        <n v="11.0175"/>
        <n v="11.02"/>
        <n v="11.0225"/>
        <n v="11.0275"/>
        <n v="11.0375"/>
        <n v="11.04"/>
        <n v="11.05"/>
        <n v="11.0625"/>
        <n v="11.075"/>
        <n v="11.08"/>
        <n v="11.0825"/>
        <n v="11.0875"/>
        <n v="11.0925"/>
        <n v="11.095"/>
        <n v="11.0975"/>
        <n v="11.11"/>
        <n v="11.1325"/>
        <n v="11.1425"/>
        <n v="11.17"/>
        <n v="11.175"/>
        <n v="11.18"/>
        <n v="11.19"/>
        <n v="11.2175"/>
        <n v="11.235"/>
        <n v="11.2375"/>
        <n v="11.2425"/>
        <n v="11.245"/>
        <n v="11.2525"/>
        <n v="11.26"/>
        <n v="11.27"/>
        <n v="11.2775"/>
        <n v="11.28"/>
        <n v="11.285"/>
        <n v="11.29"/>
        <n v="11.2925"/>
        <n v="11.3025"/>
        <n v="11.305"/>
        <n v="11.3075"/>
        <n v="11.315"/>
        <n v="11.32"/>
        <n v="11.3325"/>
        <n v="11.3375"/>
        <n v="11.35"/>
        <n v="11.3575"/>
        <n v="11.36"/>
        <n v="11.3625"/>
        <n v="11.3675"/>
        <n v="11.38"/>
        <n v="11.385"/>
        <n v="11.3875"/>
        <n v="11.3925"/>
        <n v="11.4025"/>
        <n v="11.41"/>
        <n v="11.415"/>
        <n v="11.42"/>
        <n v="11.425"/>
        <n v="11.43"/>
        <n v="11.4325"/>
        <n v="11.435"/>
        <n v="11.4375"/>
        <n v="11.44"/>
        <n v="11.445"/>
        <n v="11.4475"/>
        <n v="11.4575"/>
        <n v="11.46"/>
        <n v="11.4675"/>
        <n v="11.47"/>
        <n v="11.475"/>
        <n v="11.49"/>
        <n v="11.495"/>
        <n v="11.5"/>
        <n v="11.505"/>
        <n v="11.5075"/>
        <n v="11.515"/>
        <n v="11.5225"/>
        <n v="11.5275"/>
        <n v="11.535"/>
        <n v="11.545"/>
        <n v="11.5525"/>
        <n v="11.56"/>
        <n v="11.5625"/>
        <n v="11.565"/>
        <n v="11.57"/>
        <n v="11.595"/>
        <n v="11.6"/>
        <n v="11.6075"/>
        <n v="11.61"/>
        <n v="11.62"/>
        <n v="11.625"/>
        <n v="11.6325"/>
        <n v="11.6375"/>
        <n v="11.6425"/>
        <n v="11.6575"/>
        <n v="11.66"/>
        <n v="11.6625"/>
        <n v="11.665"/>
        <n v="11.675"/>
        <n v="11.6775"/>
        <n v="11.68"/>
        <n v="11.6825"/>
        <n v="11.685"/>
        <n v="11.69"/>
        <n v="11.695"/>
        <n v="11.705"/>
        <n v="11.71"/>
        <n v="11.7175"/>
        <n v="11.7275"/>
        <n v="11.73"/>
        <n v="11.7325"/>
        <n v="11.745"/>
        <n v="11.7475"/>
        <n v="11.7525"/>
        <n v="11.78"/>
        <n v="11.7825"/>
        <n v="11.785"/>
        <n v="11.7925"/>
        <n v="11.8175"/>
        <n v="11.825"/>
        <n v="11.83"/>
        <n v="11.835"/>
        <n v="11.845"/>
        <n v="11.8575"/>
        <n v="11.86"/>
        <n v="11.8625"/>
        <n v="11.865"/>
        <n v="11.87"/>
        <n v="11.89"/>
        <n v="11.8925"/>
        <n v="11.9025"/>
        <n v="11.91"/>
        <n v="11.9125"/>
        <n v="11.935"/>
        <n v="11.9425"/>
        <n v="11.9475"/>
        <n v="11.95"/>
        <n v="11.955"/>
        <n v="11.9575"/>
        <n v="11.9625"/>
        <n v="11.965"/>
        <n v="11.9675"/>
        <n v="11.98"/>
        <n v="11.9925"/>
        <n v="11.9975"/>
        <n v="12.0025"/>
        <n v="12.01"/>
        <n v="12.0225"/>
        <n v="12.0325"/>
        <n v="12.0375"/>
        <n v="12.0425"/>
        <n v="12.0475"/>
        <n v="12.0525"/>
        <n v="12.0875"/>
        <n v="12.09"/>
        <n v="12.1"/>
        <n v="12.1025"/>
        <n v="12.105"/>
        <n v="12.1075"/>
        <n v="12.1175"/>
        <n v="12.12"/>
        <n v="12.125"/>
        <n v="12.13"/>
        <n v="12.14"/>
        <n v="12.1425"/>
        <n v="12.15"/>
        <n v="12.1575"/>
        <n v="12.1675"/>
        <n v="12.1775"/>
        <n v="12.18"/>
        <n v="12.205"/>
        <n v="12.21"/>
        <n v="12.2125"/>
        <n v="12.2275"/>
        <n v="12.2425"/>
        <n v="12.25"/>
        <n v="12.2575"/>
        <n v="12.265"/>
        <n v="12.27"/>
        <n v="12.2775"/>
        <n v="12.2875"/>
        <n v="12.29"/>
        <n v="12.2925"/>
        <n v="12.295"/>
        <n v="12.3025"/>
        <n v="12.3075"/>
        <n v="12.31"/>
        <n v="12.3125"/>
        <n v="12.3225"/>
        <n v="12.325"/>
        <n v="12.3275"/>
        <n v="12.33"/>
        <n v="12.34"/>
        <n v="12.3475"/>
        <n v="12.35"/>
        <n v="12.37"/>
        <n v="12.38"/>
        <n v="12.3875"/>
        <n v="12.39"/>
        <n v="12.3925"/>
        <n v="12.4025"/>
        <n v="12.4225"/>
        <n v="12.4375"/>
        <n v="12.4425"/>
        <n v="12.4525"/>
        <n v="12.455"/>
        <n v="12.4575"/>
        <n v="12.46"/>
        <n v="12.465"/>
        <n v="12.47"/>
        <n v="12.475"/>
        <n v="12.4875"/>
        <n v="12.5"/>
        <n v="12.5025"/>
        <n v="12.505"/>
        <n v="12.5075"/>
        <n v="12.51"/>
        <n v="12.52"/>
        <n v="12.5225"/>
        <n v="12.535"/>
        <n v="12.5425"/>
        <n v="12.545"/>
        <n v="12.55"/>
        <n v="12.56"/>
        <n v="12.565"/>
        <n v="12.58"/>
        <n v="12.585"/>
        <n v="12.595"/>
        <n v="12.5975"/>
        <n v="12.6"/>
        <n v="12.6125"/>
        <n v="12.6175"/>
        <n v="12.62"/>
        <n v="12.63"/>
        <n v="12.6475"/>
        <n v="12.65"/>
        <n v="12.6575"/>
        <n v="12.6625"/>
        <n v="12.6725"/>
        <n v="12.6825"/>
        <n v="12.685"/>
        <n v="12.6975"/>
        <n v="12.7"/>
        <n v="12.7025"/>
        <n v="12.7075"/>
        <n v="12.72"/>
        <n v="12.7275"/>
        <n v="12.7325"/>
        <n v="12.735"/>
        <n v="12.75"/>
        <n v="12.7525"/>
        <n v="12.7575"/>
        <n v="12.7625"/>
        <n v="12.765"/>
        <n v="12.77"/>
        <n v="12.7725"/>
        <n v="12.7775"/>
        <n v="12.8025"/>
        <n v="12.8075"/>
        <n v="12.81"/>
        <n v="12.8125"/>
        <n v="12.8175"/>
        <n v="12.8225"/>
        <n v="12.83"/>
        <n v="12.835"/>
        <n v="12.8375"/>
        <n v="12.84"/>
        <n v="12.8425"/>
        <n v="12.86"/>
        <n v="12.8775"/>
        <n v="12.88"/>
        <n v="12.885"/>
        <n v="12.89"/>
        <n v="12.9"/>
        <n v="12.915"/>
        <n v="12.92"/>
        <n v="12.9225"/>
        <n v="12.925"/>
        <n v="12.9275"/>
        <n v="12.93"/>
        <n v="12.9425"/>
        <n v="12.945"/>
        <n v="12.96"/>
        <n v="12.9625"/>
        <n v="12.9725"/>
        <n v="12.9875"/>
        <n v="12.9975"/>
        <n v="13.0025"/>
        <n v="13.0075"/>
        <n v="13.01"/>
        <n v="13.0175"/>
        <n v="13.0275"/>
        <n v="13.03"/>
        <n v="13.0325"/>
        <n v="13.05"/>
        <n v="13.055"/>
        <n v="13.0725"/>
        <n v="13.0775"/>
        <n v="13.0825"/>
        <n v="13.0875"/>
        <n v="13.0975"/>
        <n v="13.1"/>
        <n v="13.1025"/>
        <n v="13.12"/>
        <n v="13.1425"/>
        <n v="13.145"/>
        <n v="13.1525"/>
        <n v="13.1575"/>
        <n v="13.16"/>
        <n v="13.1625"/>
        <n v="13.165"/>
        <n v="13.1775"/>
        <n v="13.19"/>
        <n v="13.1925"/>
        <n v="13.205"/>
        <n v="13.215"/>
        <n v="13.2175"/>
        <n v="13.2225"/>
        <n v="13.2275"/>
        <n v="13.2425"/>
        <n v="13.2475"/>
        <n v="13.25"/>
        <n v="13.2575"/>
        <n v="13.2625"/>
        <n v="13.265"/>
        <n v="13.2825"/>
        <n v="13.285"/>
        <n v="13.2975"/>
        <n v="13.3025"/>
        <n v="13.3075"/>
        <n v="13.31"/>
        <n v="13.3125"/>
        <n v="13.315"/>
        <n v="13.335"/>
        <n v="13.34"/>
        <n v="13.3425"/>
        <n v="13.35"/>
        <n v="13.3525"/>
        <n v="13.3625"/>
        <n v="13.365"/>
        <n v="13.37"/>
        <n v="13.385"/>
        <n v="13.3875"/>
        <n v="13.3925"/>
        <n v="13.4025"/>
        <n v="13.405"/>
        <n v="13.4075"/>
        <n v="13.42"/>
        <n v="13.425"/>
        <n v="13.44"/>
        <n v="13.445"/>
        <n v="13.4575"/>
        <n v="13.465"/>
        <n v="13.4725"/>
        <n v="13.4775"/>
        <n v="13.49"/>
        <n v="13.5025"/>
        <n v="13.5075"/>
        <n v="13.515"/>
        <n v="13.5225"/>
        <n v="13.5275"/>
        <n v="13.5375"/>
        <n v="13.54"/>
        <n v="13.5425"/>
        <n v="13.545"/>
        <n v="13.55"/>
        <n v="13.555"/>
        <n v="13.5625"/>
        <n v="13.5675"/>
        <n v="13.5725"/>
        <n v="13.575"/>
        <n v="13.5775"/>
        <n v="13.5825"/>
        <n v="13.5925"/>
        <n v="13.615"/>
        <n v="13.6175"/>
        <n v="13.62"/>
        <n v="13.6225"/>
        <n v="13.6275"/>
        <n v="13.6375"/>
        <n v="13.64"/>
        <n v="13.65"/>
        <n v="13.6825"/>
        <n v="13.6875"/>
        <n v="13.69"/>
        <n v="13.6925"/>
        <n v="13.7025"/>
        <n v="13.705"/>
        <n v="13.71"/>
        <n v="13.7125"/>
        <n v="13.715"/>
        <n v="13.73"/>
        <n v="13.735"/>
        <n v="13.74"/>
        <n v="13.7425"/>
        <n v="13.77"/>
        <n v="13.7725"/>
        <n v="13.7875"/>
        <n v="13.7925"/>
        <n v="13.8075"/>
        <n v="13.81"/>
        <n v="13.8175"/>
        <n v="13.8275"/>
        <n v="13.8325"/>
        <n v="13.835"/>
        <n v="13.8375"/>
        <n v="13.845"/>
        <n v="13.8475"/>
        <n v="13.855"/>
        <n v="13.8575"/>
        <n v="13.8625"/>
        <n v="13.8675"/>
        <n v="13.8725"/>
        <n v="13.875"/>
        <n v="13.89"/>
        <n v="13.8925"/>
        <n v="13.9025"/>
        <n v="13.905"/>
        <n v="13.9075"/>
        <n v="13.91"/>
        <n v="13.9125"/>
        <n v="13.9175"/>
        <n v="13.92"/>
        <n v="13.925"/>
        <n v="13.935"/>
        <n v="13.94"/>
        <n v="13.9425"/>
        <n v="13.945"/>
        <n v="13.95"/>
        <n v="13.9575"/>
        <n v="13.97"/>
        <n v="13.9875"/>
        <n v="13.995"/>
        <n v="14.0025"/>
        <n v="14.0075"/>
        <n v="14.01"/>
        <n v="14.0225"/>
        <n v="14.0475"/>
        <n v="14.05"/>
        <n v="14.06"/>
        <n v="14.0625"/>
        <n v="14.065"/>
        <n v="14.0675"/>
        <n v="14.0725"/>
        <n v="14.08"/>
        <n v="14.0825"/>
        <n v="14.0925"/>
        <n v="14.095"/>
        <n v="14.1"/>
        <n v="14.105"/>
        <n v="14.1075"/>
        <n v="14.125"/>
        <n v="14.135"/>
        <n v="14.14"/>
        <n v="14.1575"/>
        <n v="14.17"/>
        <n v="14.1775"/>
        <n v="14.18"/>
        <n v="14.1825"/>
        <n v="14.1875"/>
        <n v="14.19"/>
        <n v="14.1925"/>
        <n v="14.2"/>
        <n v="14.2025"/>
        <n v="14.205"/>
        <n v="14.2325"/>
        <n v="14.2425"/>
        <n v="14.255"/>
        <n v="14.2725"/>
        <n v="14.285"/>
        <n v="14.2875"/>
        <n v="14.2925"/>
        <n v="14.2975"/>
        <n v="14.3"/>
        <n v="14.31"/>
        <n v="14.3125"/>
        <n v="14.315"/>
        <n v="14.3175"/>
        <n v="14.325"/>
        <n v="14.3275"/>
        <n v="14.335"/>
        <n v="14.3375"/>
        <n v="14.34"/>
        <n v="14.3425"/>
        <n v="14.3475"/>
        <n v="14.35"/>
        <n v="14.3625"/>
        <n v="14.385"/>
        <n v="14.39"/>
        <n v="14.3925"/>
        <n v="14.3975"/>
        <n v="14.43"/>
        <n v="14.435"/>
        <n v="14.4425"/>
        <n v="14.4475"/>
        <n v="14.4525"/>
        <n v="14.48"/>
        <n v="14.495"/>
        <n v="14.5175"/>
        <n v="14.52"/>
        <n v="14.535"/>
        <n v="14.54"/>
        <n v="14.55"/>
        <n v="14.555"/>
        <n v="14.5575"/>
        <n v="14.58"/>
        <n v="14.585"/>
        <n v="14.59"/>
        <n v="14.595"/>
        <n v="14.6"/>
        <n v="14.605"/>
        <n v="14.6125"/>
        <n v="14.625"/>
        <n v="14.6275"/>
        <n v="14.6325"/>
        <n v="14.635"/>
        <n v="14.6375"/>
        <n v="14.6425"/>
        <n v="14.6525"/>
        <n v="14.655"/>
        <n v="14.66"/>
        <n v="14.67"/>
        <n v="14.6775"/>
        <n v="14.68"/>
        <n v="14.6825"/>
        <n v="14.7"/>
        <n v="14.705"/>
        <n v="14.7075"/>
        <n v="14.71"/>
        <n v="14.7125"/>
        <n v="14.715"/>
        <n v="14.7175"/>
        <n v="14.72"/>
        <n v="14.7225"/>
        <n v="14.735"/>
        <n v="14.74"/>
        <n v="14.7475"/>
        <n v="14.75"/>
        <n v="14.7625"/>
        <n v="14.77"/>
        <n v="14.7775"/>
        <n v="14.7825"/>
        <n v="14.7875"/>
        <n v="14.8025"/>
        <n v="14.8075"/>
        <n v="14.8125"/>
        <n v="14.82"/>
        <n v="14.8225"/>
        <n v="14.8325"/>
        <n v="14.835"/>
        <n v="14.8425"/>
        <n v="14.85"/>
        <n v="14.8525"/>
        <n v="14.855"/>
        <n v="14.8575"/>
        <n v="14.865"/>
        <n v="14.875"/>
        <n v="14.89"/>
        <n v="14.8925"/>
        <n v="14.9"/>
        <n v="14.905"/>
        <n v="14.9075"/>
        <n v="14.92"/>
        <n v="14.9225"/>
        <n v="14.93"/>
        <n v="14.935"/>
        <n v="14.9425"/>
        <n v="14.945"/>
        <n v="14.9525"/>
        <n v="14.955"/>
        <n v="14.9575"/>
        <n v="14.9675"/>
        <n v="14.9725"/>
        <n v="14.975"/>
        <n v="14.98"/>
        <n v="14.9825"/>
        <n v="14.9875"/>
        <n v="14.99"/>
        <n v="14.995"/>
        <n v="15"/>
        <n v="15.0025"/>
        <n v="15.0075"/>
        <n v="15.01"/>
        <n v="15.025"/>
        <n v="15.0275"/>
        <n v="15.03"/>
        <n v="15.0325"/>
        <n v="15.035"/>
        <n v="15.04"/>
        <n v="15.045"/>
        <n v="15.0475"/>
        <n v="15.05"/>
        <n v="15.0525"/>
        <n v="15.0725"/>
        <n v="15.075"/>
        <n v="15.0775"/>
        <n v="15.08"/>
        <n v="15.0825"/>
        <n v="15.09"/>
        <n v="15.0975"/>
        <n v="15.1"/>
        <n v="15.115"/>
        <n v="15.1175"/>
        <n v="15.1225"/>
        <n v="15.1325"/>
        <n v="15.135"/>
        <n v="15.14"/>
        <n v="15.1425"/>
        <n v="15.1475"/>
        <n v="15.15"/>
        <n v="15.1525"/>
        <n v="15.155"/>
        <n v="15.1575"/>
        <n v="15.1675"/>
        <n v="15.17"/>
        <n v="15.1725"/>
        <n v="15.1775"/>
        <n v="15.185"/>
        <n v="15.2025"/>
        <n v="15.205"/>
        <n v="15.2075"/>
        <n v="15.2125"/>
        <n v="15.215"/>
        <n v="15.2175"/>
        <n v="15.2225"/>
        <n v="15.225"/>
        <n v="15.23"/>
        <n v="15.235"/>
        <n v="15.2375"/>
        <n v="15.24"/>
        <n v="15.2575"/>
        <n v="15.2625"/>
        <n v="15.2725"/>
        <n v="15.2775"/>
        <n v="15.28"/>
        <n v="15.285"/>
        <n v="15.29"/>
        <n v="15.2925"/>
        <n v="15.295"/>
        <n v="15.31"/>
        <n v="15.3125"/>
        <n v="15.3175"/>
        <n v="15.3225"/>
        <n v="15.325"/>
        <n v="15.3275"/>
        <n v="15.3325"/>
        <n v="15.335"/>
        <n v="15.3425"/>
        <n v="15.345"/>
        <n v="15.36"/>
        <n v="15.3625"/>
        <n v="15.365"/>
        <n v="15.37"/>
        <n v="15.38"/>
        <n v="15.39"/>
        <n v="15.3975"/>
        <n v="15.4"/>
        <n v="15.4025"/>
        <n v="15.405"/>
        <n v="15.4125"/>
        <n v="15.415"/>
        <n v="15.4325"/>
        <n v="15.4375"/>
        <n v="15.4475"/>
        <n v="15.45"/>
        <n v="15.4625"/>
        <n v="15.4675"/>
        <n v="15.475"/>
        <n v="15.48"/>
        <n v="15.485"/>
        <n v="15.5"/>
        <n v="15.5025"/>
        <n v="15.505"/>
        <n v="15.5075"/>
        <n v="15.51"/>
        <n v="15.5125"/>
        <n v="15.5175"/>
        <n v="15.52"/>
        <n v="15.525"/>
        <n v="15.5275"/>
        <n v="15.53"/>
        <n v="15.535"/>
        <n v="15.5375"/>
        <n v="15.5525"/>
        <n v="15.555"/>
        <n v="15.5575"/>
        <n v="15.56"/>
        <n v="15.5625"/>
        <n v="15.5675"/>
        <n v="15.5725"/>
        <n v="15.5775"/>
        <n v="15.5875"/>
        <n v="15.59"/>
        <n v="15.5975"/>
        <n v="15.605"/>
        <n v="15.6225"/>
        <n v="15.6325"/>
        <n v="15.6375"/>
        <n v="15.64"/>
        <n v="15.6425"/>
        <n v="15.645"/>
        <n v="15.6475"/>
        <n v="15.66"/>
        <n v="15.665"/>
        <n v="15.675"/>
        <n v="15.6775"/>
        <n v="15.68"/>
        <n v="15.6825"/>
        <n v="15.6875"/>
        <n v="15.695"/>
        <n v="15.7"/>
        <n v="15.7075"/>
        <n v="15.71"/>
        <n v="15.7125"/>
        <n v="15.7175"/>
        <n v="15.72"/>
        <n v="15.73"/>
        <n v="15.7375"/>
        <n v="15.745"/>
        <n v="15.7475"/>
        <n v="15.75"/>
        <n v="15.755"/>
        <n v="15.7625"/>
        <n v="15.765"/>
        <n v="15.7825"/>
        <n v="15.7875"/>
        <n v="15.79"/>
        <n v="15.7925"/>
        <n v="15.795"/>
        <n v="15.7975"/>
        <n v="15.8"/>
        <n v="15.8025"/>
        <n v="15.81"/>
        <n v="15.815"/>
        <n v="15.8175"/>
        <n v="15.82"/>
        <n v="15.8225"/>
        <n v="15.825"/>
        <n v="15.83"/>
        <n v="15.8425"/>
        <n v="15.855"/>
        <n v="15.8625"/>
        <n v="15.87"/>
        <n v="15.8725"/>
        <n v="15.88"/>
        <n v="15.8925"/>
        <n v="15.905"/>
        <n v="15.9125"/>
        <n v="15.915"/>
        <n v="15.9225"/>
        <n v="15.9325"/>
        <n v="15.9425"/>
        <n v="15.945"/>
        <n v="15.95"/>
        <n v="15.955"/>
        <n v="15.965"/>
        <n v="15.9675"/>
        <n v="15.9775"/>
        <n v="15.98"/>
        <n v="15.9875"/>
        <n v="15.99"/>
        <n v="15.995"/>
        <n v="16"/>
        <n v="16.0025"/>
        <n v="16.005"/>
        <n v="16.0075"/>
        <n v="16.01"/>
        <n v="16.0175"/>
        <n v="16.02"/>
        <n v="16.0225"/>
        <n v="16.025"/>
        <n v="16.0325"/>
        <n v="16.0375"/>
        <n v="16.04"/>
        <n v="16.045"/>
        <n v="16.05"/>
        <n v="16.0575"/>
        <n v="16.0625"/>
        <n v="16.065"/>
        <n v="16.0675"/>
        <n v="16.0725"/>
        <n v="16.075"/>
        <n v="16.08"/>
        <n v="16.085"/>
        <n v="16.09"/>
        <n v="16.0925"/>
        <n v="16.095"/>
        <n v="16.105"/>
        <n v="16.115"/>
        <n v="16.1175"/>
        <n v="16.12"/>
        <n v="16.1225"/>
        <n v="16.125"/>
        <n v="16.1275"/>
        <n v="16.13"/>
        <n v="16.1325"/>
        <n v="16.15"/>
        <n v="16.1525"/>
        <n v="16.155"/>
        <n v="16.1575"/>
        <n v="16.16"/>
        <n v="16.1675"/>
        <n v="16.17"/>
        <n v="16.1725"/>
        <n v="16.19"/>
        <n v="16.1925"/>
        <n v="16.1975"/>
        <n v="16.21"/>
        <n v="16.2175"/>
        <n v="16.2275"/>
        <n v="16.2325"/>
        <n v="16.235"/>
        <n v="16.2375"/>
        <n v="16.24"/>
        <n v="16.2425"/>
        <n v="16.2525"/>
        <n v="16.255"/>
        <n v="16.2575"/>
        <n v="16.2625"/>
        <n v="16.27"/>
        <n v="16.275"/>
        <n v="16.28"/>
        <n v="16.2825"/>
        <n v="16.285"/>
        <n v="16.2875"/>
        <n v="16.2925"/>
        <n v="16.3"/>
        <n v="16.3025"/>
        <n v="16.305"/>
        <n v="16.3075"/>
        <n v="16.3175"/>
        <n v="16.32"/>
        <n v="16.3225"/>
        <n v="16.325"/>
        <n v="16.3325"/>
        <n v="16.335"/>
        <n v="16.3375"/>
        <n v="16.34"/>
        <n v="16.35"/>
        <n v="16.3675"/>
        <n v="16.375"/>
        <n v="16.3775"/>
        <n v="16.38"/>
        <n v="16.3925"/>
        <n v="16.395"/>
        <n v="16.3975"/>
        <n v="16.4025"/>
        <n v="16.405"/>
        <n v="16.4075"/>
        <n v="16.42"/>
        <n v="16.4275"/>
        <n v="16.4325"/>
        <n v="16.4375"/>
        <n v="16.44"/>
        <n v="16.4425"/>
        <n v="16.4525"/>
        <n v="16.455"/>
        <n v="16.4575"/>
        <n v="16.46"/>
        <n v="16.4725"/>
        <n v="16.48"/>
        <n v="16.4825"/>
        <n v="16.485"/>
        <n v="16.49"/>
        <n v="16.4925"/>
        <n v="16.495"/>
        <n v="16.51"/>
        <n v="16.515"/>
        <n v="16.5175"/>
        <n v="16.5225"/>
        <n v="16.525"/>
        <n v="16.5325"/>
        <n v="16.535"/>
        <n v="16.54"/>
        <n v="16.545"/>
        <n v="16.5575"/>
        <n v="16.5625"/>
        <n v="16.565"/>
        <n v="16.5675"/>
        <n v="16.5725"/>
        <n v="16.575"/>
        <n v="16.58"/>
        <n v="16.5825"/>
        <n v="16.5875"/>
        <n v="16.5925"/>
        <n v="16.5975"/>
        <n v="16.6025"/>
        <n v="16.6075"/>
        <n v="16.6125"/>
        <n v="16.615"/>
        <n v="16.6175"/>
        <n v="16.62"/>
        <n v="16.6325"/>
        <n v="16.635"/>
        <n v="16.6375"/>
        <n v="16.64"/>
        <n v="16.65"/>
        <n v="16.6525"/>
        <n v="16.655"/>
        <n v="16.6575"/>
        <n v="16.6625"/>
        <n v="16.665"/>
        <n v="16.6675"/>
        <n v="16.6725"/>
        <n v="16.6775"/>
        <n v="16.6875"/>
        <n v="16.69"/>
        <n v="16.6925"/>
        <n v="16.705"/>
        <n v="16.71"/>
        <n v="16.725"/>
        <n v="16.7275"/>
        <n v="16.73"/>
        <n v="16.735"/>
        <n v="16.74"/>
        <n v="16.7425"/>
        <n v="16.7475"/>
        <n v="16.755"/>
        <n v="16.7575"/>
        <n v="16.76"/>
        <n v="16.7625"/>
        <n v="16.765"/>
        <n v="16.775"/>
        <n v="16.7775"/>
        <n v="16.79"/>
        <n v="16.7925"/>
        <n v="16.795"/>
        <n v="16.7975"/>
        <n v="16.8025"/>
        <n v="16.8075"/>
        <n v="16.81"/>
        <n v="16.8125"/>
        <n v="16.8175"/>
        <n v="16.82"/>
        <n v="16.8225"/>
        <n v="16.825"/>
        <n v="16.8275"/>
        <n v="16.83"/>
        <n v="16.8325"/>
        <n v="16.85"/>
        <n v="16.8525"/>
        <n v="16.86"/>
        <n v="16.8625"/>
        <n v="16.865"/>
        <n v="16.8675"/>
        <n v="16.8725"/>
        <n v="16.8775"/>
        <n v="16.8825"/>
        <n v="16.885"/>
        <n v="16.895"/>
        <n v="16.905"/>
        <n v="16.9125"/>
        <n v="16.915"/>
        <n v="16.9175"/>
        <n v="16.92"/>
        <n v="16.9225"/>
        <n v="16.93"/>
        <n v="16.935"/>
        <n v="16.9375"/>
        <n v="16.94"/>
        <n v="16.945"/>
        <n v="16.95"/>
        <n v="16.9525"/>
        <n v="16.955"/>
        <n v="16.96"/>
        <n v="16.9625"/>
        <n v="16.965"/>
        <n v="16.97"/>
        <n v="16.9875"/>
        <n v="17"/>
        <n v="17.005"/>
        <n v="17.01"/>
        <n v="17.0125"/>
        <n v="17.02"/>
        <n v="17.0225"/>
        <n v="17.025"/>
        <n v="17.0275"/>
        <n v="17.0375"/>
        <n v="17.0425"/>
        <n v="17.0575"/>
        <n v="17.06"/>
        <n v="17.065"/>
        <n v="17.0675"/>
        <n v="17.0775"/>
        <n v="17.085"/>
        <n v="17.0875"/>
        <n v="17.095"/>
        <n v="17.0975"/>
        <n v="17.1"/>
        <n v="17.1025"/>
        <n v="17.105"/>
        <n v="17.1075"/>
        <n v="17.11"/>
        <n v="17.1125"/>
        <n v="17.125"/>
        <n v="17.1275"/>
        <n v="17.13"/>
        <n v="17.1325"/>
        <n v="17.145"/>
        <n v="17.1475"/>
        <n v="17.1575"/>
        <n v="17.1625"/>
        <n v="17.165"/>
        <n v="17.1725"/>
        <n v="17.175"/>
        <n v="17.1775"/>
        <n v="17.18"/>
        <n v="17.1825"/>
        <n v="17.1975"/>
        <n v="17.205"/>
        <n v="17.21"/>
        <n v="17.215"/>
        <n v="17.2175"/>
        <n v="17.2325"/>
        <n v="17.235"/>
        <n v="17.24"/>
        <n v="17.245"/>
        <n v="17.2475"/>
        <n v="17.2525"/>
        <n v="17.2675"/>
        <n v="17.27"/>
        <n v="17.28"/>
        <n v="17.2825"/>
        <n v="17.285"/>
        <n v="17.29"/>
        <n v="17.295"/>
        <n v="17.2975"/>
        <n v="17.3"/>
        <n v="17.3025"/>
        <n v="17.305"/>
        <n v="17.3175"/>
        <n v="17.3225"/>
        <n v="17.325"/>
        <n v="17.33"/>
        <n v="17.3325"/>
        <n v="17.3375"/>
        <n v="17.34"/>
        <n v="17.3475"/>
        <n v="17.3575"/>
        <n v="17.3625"/>
        <n v="17.3675"/>
        <n v="17.375"/>
        <n v="17.38"/>
        <n v="17.39"/>
        <n v="17.3925"/>
        <n v="17.3975"/>
        <n v="17.4025"/>
        <n v="17.405"/>
        <n v="17.41"/>
        <n v="17.4175"/>
        <n v="17.425"/>
        <n v="17.4275"/>
        <n v="17.4325"/>
        <n v="17.4425"/>
        <n v="17.445"/>
        <n v="17.45"/>
        <n v="17.46"/>
        <n v="17.4625"/>
        <n v="17.465"/>
        <n v="17.4675"/>
        <n v="17.47"/>
        <n v="17.4775"/>
        <n v="17.48"/>
        <n v="17.49"/>
        <n v="17.5"/>
        <n v="17.5025"/>
        <n v="17.51"/>
        <n v="17.515"/>
        <n v="17.5175"/>
        <n v="17.53"/>
        <n v="17.5325"/>
        <n v="17.54"/>
        <n v="17.545"/>
        <n v="17.5475"/>
        <n v="17.555"/>
        <n v="17.5575"/>
        <n v="17.565"/>
        <n v="17.57"/>
        <n v="17.575"/>
        <n v="17.5775"/>
        <n v="17.58"/>
        <n v="17.5825"/>
        <n v="17.5875"/>
        <n v="17.6"/>
        <n v="17.62"/>
        <n v="17.6275"/>
        <n v="17.635"/>
        <n v="17.6375"/>
        <n v="17.6475"/>
        <n v="17.6525"/>
        <n v="17.655"/>
        <n v="17.66"/>
        <n v="17.6725"/>
        <n v="17.675"/>
        <n v="17.6825"/>
        <n v="17.685"/>
        <n v="17.6875"/>
        <n v="17.69"/>
        <n v="17.695"/>
        <n v="17.6975"/>
        <n v="17.71"/>
        <n v="17.7125"/>
        <n v="17.715"/>
        <n v="17.7225"/>
        <n v="17.725"/>
        <n v="17.7275"/>
        <n v="17.73"/>
        <n v="17.74"/>
        <n v="17.7425"/>
        <n v="17.745"/>
        <n v="17.75"/>
        <n v="17.755"/>
        <n v="17.7625"/>
        <n v="17.765"/>
        <n v="17.7675"/>
        <n v="17.7725"/>
        <n v="17.775"/>
        <n v="17.7775"/>
        <n v="17.78"/>
        <n v="17.7825"/>
        <n v="17.7875"/>
        <n v="17.79"/>
        <n v="17.795"/>
        <n v="17.8025"/>
        <n v="17.805"/>
        <n v="17.8075"/>
        <n v="17.81"/>
        <n v="17.8125"/>
        <n v="17.815"/>
        <n v="17.8175"/>
        <n v="17.82"/>
        <n v="17.8275"/>
        <n v="17.855"/>
        <n v="17.8625"/>
        <n v="17.87"/>
        <n v="17.875"/>
        <n v="17.8775"/>
        <n v="17.88"/>
        <n v="17.885"/>
        <n v="17.8875"/>
        <n v="17.895"/>
        <n v="17.9"/>
        <n v="17.9025"/>
        <n v="17.905"/>
        <n v="17.9125"/>
        <n v="17.915"/>
        <n v="17.925"/>
        <n v="17.94"/>
        <n v="17.945"/>
        <n v="17.9625"/>
        <n v="17.965"/>
        <n v="17.97"/>
        <n v="17.975"/>
        <n v="17.9775"/>
        <n v="17.985"/>
        <n v="17.99"/>
        <n v="17.9925"/>
        <n v="17.995"/>
        <n v="18.0025"/>
        <n v="18.0125"/>
        <n v="18.015"/>
        <n v="18.02"/>
        <n v="18.03"/>
        <n v="18.0325"/>
        <n v="18.035"/>
        <n v="18.04"/>
        <n v="18.045"/>
        <n v="18.06"/>
        <n v="18.065"/>
        <n v="18.07"/>
        <n v="18.0775"/>
        <n v="18.08"/>
        <n v="18.0825"/>
        <n v="18.0875"/>
        <n v="18.09"/>
        <n v="18.0975"/>
        <n v="18.1"/>
        <n v="18.1075"/>
        <n v="18.11"/>
        <n v="18.1125"/>
        <n v="18.115"/>
        <n v="18.12"/>
        <n v="18.125"/>
        <n v="18.1275"/>
        <n v="18.13"/>
        <n v="18.135"/>
        <n v="18.1375"/>
        <n v="18.1475"/>
        <n v="18.1525"/>
        <n v="18.155"/>
        <n v="18.1575"/>
        <n v="18.1625"/>
        <n v="18.165"/>
        <n v="18.17"/>
        <n v="18.1775"/>
        <n v="18.1825"/>
        <n v="18.1875"/>
        <n v="18.19"/>
        <n v="18.1975"/>
        <n v="18.2025"/>
        <n v="18.22"/>
        <n v="18.225"/>
        <n v="18.2275"/>
        <n v="18.23"/>
        <n v="18.24"/>
        <n v="18.245"/>
        <n v="18.2475"/>
        <n v="18.265"/>
        <n v="18.2675"/>
        <n v="18.295"/>
        <n v="18.3"/>
        <n v="18.3025"/>
        <n v="18.305"/>
        <n v="18.31"/>
        <n v="18.3125"/>
        <n v="18.3175"/>
        <n v="18.325"/>
        <n v="18.3325"/>
        <n v="18.335"/>
        <n v="18.3375"/>
        <n v="18.3525"/>
        <n v="18.355"/>
        <n v="18.365"/>
        <n v="18.38"/>
        <n v="18.385"/>
        <n v="18.3925"/>
        <n v="18.4025"/>
        <n v="18.405"/>
        <n v="18.4125"/>
        <n v="18.42"/>
        <n v="18.4225"/>
        <n v="18.425"/>
        <n v="18.4275"/>
        <n v="18.43"/>
        <n v="18.4325"/>
        <n v="18.4375"/>
        <n v="18.44"/>
        <n v="18.4425"/>
        <n v="18.445"/>
        <n v="18.45"/>
        <n v="18.455"/>
        <n v="18.4575"/>
        <n v="18.46"/>
        <n v="18.4675"/>
        <n v="18.4725"/>
        <n v="18.475"/>
        <n v="18.4775"/>
        <n v="18.48"/>
        <n v="18.485"/>
        <n v="18.49"/>
        <n v="18.4925"/>
        <n v="18.495"/>
        <n v="18.4975"/>
        <n v="18.5"/>
        <n v="18.505"/>
        <n v="18.5075"/>
        <n v="18.5175"/>
        <n v="18.5225"/>
        <n v="18.5275"/>
        <n v="18.535"/>
        <n v="18.54"/>
        <n v="18.55"/>
        <n v="18.5525"/>
        <n v="18.5675"/>
        <n v="18.575"/>
        <n v="18.58"/>
        <n v="18.5825"/>
        <n v="18.585"/>
        <n v="18.5975"/>
        <n v="18.6"/>
        <n v="18.6025"/>
        <n v="18.61"/>
        <n v="18.615"/>
        <n v="18.625"/>
        <n v="18.63"/>
        <n v="18.6325"/>
        <n v="18.635"/>
        <n v="18.6425"/>
        <n v="18.645"/>
        <n v="18.6475"/>
        <n v="18.6575"/>
        <n v="18.66"/>
        <n v="18.6625"/>
        <n v="18.665"/>
        <n v="18.6675"/>
        <n v="18.675"/>
        <n v="18.685"/>
        <n v="18.6875"/>
        <n v="18.69"/>
        <n v="18.6925"/>
        <n v="18.7025"/>
        <n v="18.705"/>
        <n v="18.7075"/>
        <n v="18.7125"/>
        <n v="18.7225"/>
        <n v="18.725"/>
        <n v="18.7325"/>
        <n v="18.7375"/>
        <n v="18.7525"/>
        <n v="18.755"/>
        <n v="18.76"/>
        <n v="18.7625"/>
        <n v="18.7675"/>
        <n v="18.775"/>
        <n v="18.7775"/>
        <n v="18.785"/>
        <n v="18.7875"/>
        <n v="18.79"/>
        <n v="18.795"/>
        <n v="18.8"/>
        <n v="18.81"/>
        <n v="18.815"/>
        <n v="18.8175"/>
        <n v="18.82"/>
        <n v="18.825"/>
        <n v="18.8275"/>
        <n v="18.835"/>
        <n v="18.8375"/>
        <n v="18.84"/>
        <n v="18.8425"/>
        <n v="18.855"/>
        <n v="18.8575"/>
        <n v="18.86"/>
        <n v="18.8625"/>
        <n v="18.87"/>
        <n v="18.8775"/>
        <n v="18.8925"/>
        <n v="18.895"/>
        <n v="18.9025"/>
        <n v="18.91"/>
        <n v="18.9125"/>
        <n v="18.915"/>
        <n v="18.92"/>
        <n v="18.9225"/>
        <n v="18.925"/>
        <n v="18.93"/>
        <n v="18.9325"/>
        <n v="18.9375"/>
        <n v="18.95"/>
        <n v="18.955"/>
        <n v="18.9575"/>
        <n v="18.9675"/>
        <n v="18.97"/>
        <n v="18.98"/>
        <n v="18.9875"/>
        <n v="18.99"/>
        <n v="18.995"/>
        <n v="18.9975"/>
        <n v="19"/>
        <n v="19.0025"/>
        <n v="19.005"/>
        <n v="19.0075"/>
        <n v="19.01"/>
        <n v="19.015"/>
        <n v="19.0175"/>
        <n v="19.02"/>
        <n v="19.025"/>
        <n v="19.03"/>
        <n v="19.0375"/>
        <n v="19.0425"/>
        <n v="19.05"/>
        <n v="19.055"/>
        <n v="19.06"/>
        <n v="19.065"/>
        <n v="19.075"/>
        <n v="19.08"/>
        <n v="19.0875"/>
        <n v="19.09"/>
        <n v="19.1"/>
        <n v="19.1025"/>
        <n v="19.1075"/>
        <n v="19.11"/>
        <n v="19.115"/>
        <n v="19.1175"/>
        <n v="19.1225"/>
        <n v="19.14"/>
        <n v="19.1425"/>
        <n v="19.1475"/>
        <n v="19.1525"/>
        <n v="19.1575"/>
        <n v="19.1625"/>
        <n v="19.1675"/>
        <n v="19.1775"/>
        <n v="19.19"/>
        <n v="19.1925"/>
        <n v="19.195"/>
        <n v="19.2025"/>
        <n v="19.205"/>
        <n v="19.21"/>
        <n v="19.2175"/>
        <n v="19.22"/>
        <n v="19.2225"/>
        <n v="19.2275"/>
        <n v="19.23"/>
        <n v="19.2325"/>
        <n v="19.2425"/>
        <n v="19.245"/>
        <n v="19.2475"/>
        <n v="19.2525"/>
        <n v="19.2625"/>
        <n v="19.27"/>
        <n v="19.2725"/>
        <n v="19.275"/>
        <n v="19.28"/>
        <n v="19.295"/>
        <n v="19.2975"/>
        <n v="19.3025"/>
        <n v="19.3175"/>
        <n v="19.32"/>
        <n v="19.3225"/>
        <n v="19.325"/>
        <n v="19.3275"/>
        <n v="19.3325"/>
        <n v="19.335"/>
        <n v="19.3375"/>
        <n v="19.34"/>
        <n v="19.35"/>
        <n v="19.3525"/>
        <n v="19.355"/>
        <n v="19.36"/>
        <n v="19.365"/>
        <n v="19.3675"/>
        <n v="19.385"/>
        <n v="19.3875"/>
        <n v="19.39"/>
        <n v="19.4"/>
        <n v="19.4025"/>
        <n v="19.405"/>
        <n v="19.4125"/>
        <n v="19.415"/>
        <n v="19.42"/>
        <n v="19.435"/>
        <n v="19.44"/>
        <n v="19.4425"/>
        <n v="19.4475"/>
        <n v="19.4525"/>
        <n v="19.455"/>
        <n v="19.4625"/>
        <n v="19.465"/>
        <n v="19.4725"/>
        <n v="19.475"/>
        <n v="19.4775"/>
        <n v="19.485"/>
        <n v="19.49"/>
        <n v="19.4925"/>
        <n v="19.495"/>
        <n v="19.5025"/>
        <n v="19.505"/>
        <n v="19.51"/>
        <n v="19.515"/>
        <n v="19.5225"/>
        <n v="19.525"/>
        <n v="19.535"/>
        <n v="19.5375"/>
        <n v="19.54"/>
        <n v="19.5475"/>
        <n v="19.56"/>
        <n v="19.5675"/>
        <n v="19.575"/>
        <n v="19.5775"/>
        <n v="19.5825"/>
        <n v="19.615"/>
        <n v="19.6175"/>
        <n v="19.62"/>
        <n v="19.63"/>
        <n v="19.635"/>
        <n v="19.6425"/>
        <n v="19.645"/>
        <n v="19.65"/>
        <n v="19.6525"/>
        <n v="19.6625"/>
        <n v="19.6725"/>
        <n v="19.6775"/>
        <n v="19.68"/>
        <n v="19.6825"/>
        <n v="19.695"/>
        <n v="19.7025"/>
        <n v="19.715"/>
        <n v="19.7175"/>
        <n v="19.7225"/>
        <n v="19.725"/>
        <n v="19.745"/>
        <n v="19.75"/>
        <n v="19.7575"/>
        <n v="19.765"/>
        <n v="19.77"/>
        <n v="19.7775"/>
        <n v="19.78"/>
        <n v="19.785"/>
        <n v="19.79"/>
        <n v="19.7925"/>
        <n v="19.795"/>
        <n v="19.8075"/>
        <n v="19.81"/>
        <n v="19.815"/>
        <n v="19.8175"/>
        <n v="19.82"/>
        <n v="19.825"/>
        <n v="19.83"/>
        <n v="19.8325"/>
        <n v="19.8375"/>
        <n v="19.84"/>
        <n v="19.8425"/>
        <n v="19.845"/>
        <n v="19.8525"/>
        <n v="19.8575"/>
        <n v="19.86"/>
        <n v="19.8625"/>
        <n v="19.88"/>
        <n v="19.9"/>
        <n v="19.92"/>
        <n v="19.9225"/>
        <n v="19.925"/>
        <n v="19.93"/>
        <n v="19.9375"/>
        <n v="19.94"/>
        <n v="19.9525"/>
        <n v="19.955"/>
        <n v="19.9625"/>
        <n v="19.9675"/>
        <n v="19.98"/>
        <n v="20"/>
        <n v="20.02"/>
        <n v="20.0325"/>
        <n v="20.035"/>
        <n v="20.0375"/>
        <n v="20.0425"/>
        <n v="20.045"/>
        <n v="20.0475"/>
        <n v="20.05"/>
        <n v="20.055"/>
        <n v="20.065"/>
        <n v="20.07"/>
        <n v="20.0725"/>
        <n v="20.0825"/>
        <n v="20.085"/>
        <n v="20.09"/>
        <n v="20.1025"/>
        <n v="20.105"/>
        <n v="20.1075"/>
        <n v="20.1225"/>
        <n v="20.1275"/>
        <n v="20.14"/>
        <n v="20.1475"/>
        <n v="20.15"/>
        <n v="20.16"/>
        <n v="20.1625"/>
        <n v="20.175"/>
        <n v="20.1775"/>
        <n v="20.18"/>
        <n v="20.1825"/>
        <n v="20.1875"/>
        <n v="20.19"/>
        <n v="20.1975"/>
        <n v="20.2025"/>
        <n v="20.205"/>
        <n v="20.225"/>
        <n v="20.2275"/>
        <n v="20.23"/>
        <n v="20.235"/>
        <n v="20.24"/>
        <n v="20.2425"/>
        <n v="20.25"/>
        <n v="20.2525"/>
        <n v="20.255"/>
        <n v="20.26"/>
        <n v="20.265"/>
        <n v="20.305"/>
        <n v="20.3075"/>
        <n v="20.31"/>
        <n v="20.3125"/>
        <n v="20.3275"/>
        <n v="20.33"/>
        <n v="20.3425"/>
        <n v="20.345"/>
        <n v="20.355"/>
        <n v="20.3625"/>
        <n v="20.37"/>
        <n v="20.375"/>
        <n v="20.3775"/>
        <n v="20.39"/>
        <n v="20.3975"/>
        <n v="20.4"/>
        <n v="20.405"/>
        <n v="20.4075"/>
        <n v="20.42"/>
        <n v="20.435"/>
        <n v="20.44"/>
        <n v="20.445"/>
        <n v="20.4475"/>
        <n v="20.4575"/>
        <n v="20.4625"/>
        <n v="20.4675"/>
        <n v="20.4725"/>
        <n v="20.4825"/>
        <n v="20.4875"/>
        <n v="20.495"/>
        <n v="20.5"/>
        <n v="20.5025"/>
        <n v="20.505"/>
        <n v="20.5075"/>
        <n v="20.51"/>
        <n v="20.5175"/>
        <n v="20.5225"/>
        <n v="20.525"/>
        <n v="20.5275"/>
        <n v="20.535"/>
        <n v="20.5425"/>
        <n v="20.5525"/>
        <n v="20.57"/>
        <n v="20.5775"/>
        <n v="20.58"/>
        <n v="20.5925"/>
        <n v="20.5975"/>
        <n v="20.6"/>
        <n v="20.61"/>
        <n v="20.6175"/>
        <n v="20.62"/>
        <n v="20.6275"/>
        <n v="20.6325"/>
        <n v="20.6475"/>
        <n v="20.65"/>
        <n v="20.6525"/>
        <n v="20.665"/>
        <n v="20.6675"/>
        <n v="20.6725"/>
        <n v="20.6775"/>
        <n v="20.6825"/>
        <n v="20.69"/>
        <n v="20.695"/>
        <n v="20.6975"/>
        <n v="20.7"/>
        <n v="20.705"/>
        <n v="20.71"/>
        <n v="20.7175"/>
        <n v="20.72"/>
        <n v="20.73"/>
        <n v="20.7325"/>
        <n v="20.735"/>
        <n v="20.7375"/>
        <n v="20.745"/>
        <n v="20.7475"/>
        <n v="20.75"/>
        <n v="20.7525"/>
        <n v="20.7575"/>
        <n v="20.76"/>
        <n v="20.78"/>
        <n v="20.785"/>
        <n v="20.7875"/>
        <n v="20.7925"/>
        <n v="20.795"/>
        <n v="20.7975"/>
        <n v="20.8025"/>
        <n v="20.805"/>
        <n v="20.82"/>
        <n v="20.825"/>
        <n v="20.8375"/>
        <n v="20.8425"/>
        <n v="20.8475"/>
        <n v="20.8525"/>
        <n v="20.8575"/>
        <n v="20.865"/>
        <n v="20.87"/>
        <n v="20.8725"/>
        <n v="20.8775"/>
        <n v="20.8825"/>
        <n v="20.8875"/>
        <n v="20.895"/>
        <n v="20.8975"/>
        <n v="20.9"/>
        <n v="20.9075"/>
        <n v="20.915"/>
        <n v="20.9175"/>
        <n v="20.9275"/>
        <n v="20.9375"/>
        <n v="20.945"/>
        <n v="20.9475"/>
        <n v="20.9575"/>
        <n v="20.9725"/>
        <n v="20.975"/>
        <n v="20.99"/>
        <n v="20.9925"/>
        <n v="20.9975"/>
        <n v="21.015"/>
        <n v="21.0225"/>
        <n v="21.04"/>
        <n v="21.0425"/>
        <n v="21.045"/>
        <n v="21.0475"/>
        <n v="21.05"/>
        <n v="21.06"/>
        <n v="21.0675"/>
        <n v="21.075"/>
        <n v="21.0775"/>
        <n v="21.085"/>
        <n v="21.0925"/>
        <n v="21.1025"/>
        <n v="21.11"/>
        <n v="21.1125"/>
        <n v="21.1175"/>
        <n v="21.12"/>
        <n v="21.13"/>
        <n v="21.15"/>
        <n v="21.1525"/>
        <n v="21.1625"/>
        <n v="21.165"/>
        <n v="21.1675"/>
        <n v="21.1725"/>
        <n v="21.185"/>
        <n v="21.1875"/>
        <n v="21.19"/>
        <n v="21.205"/>
        <n v="21.2325"/>
        <n v="21.235"/>
        <n v="21.2475"/>
        <n v="21.2575"/>
        <n v="21.27"/>
        <n v="21.2725"/>
        <n v="21.275"/>
        <n v="21.2825"/>
        <n v="21.2875"/>
        <n v="21.29"/>
        <n v="21.2925"/>
        <n v="21.295"/>
        <n v="21.2975"/>
        <n v="21.3175"/>
        <n v="21.3225"/>
        <n v="21.3275"/>
        <n v="21.33"/>
        <n v="21.34"/>
        <n v="21.3475"/>
        <n v="21.35"/>
        <n v="21.3525"/>
        <n v="21.36"/>
        <n v="21.3625"/>
        <n v="21.375"/>
        <n v="21.3825"/>
        <n v="21.385"/>
        <n v="21.395"/>
        <n v="21.4"/>
        <n v="21.4175"/>
        <n v="21.42"/>
        <n v="21.4325"/>
        <n v="21.445"/>
        <n v="21.45"/>
        <n v="21.4525"/>
        <n v="21.46"/>
        <n v="21.4675"/>
        <n v="21.47"/>
        <n v="21.475"/>
        <n v="21.485"/>
        <n v="21.5"/>
        <n v="21.5075"/>
        <n v="21.5125"/>
        <n v="21.525"/>
        <n v="21.5325"/>
        <n v="21.535"/>
        <n v="21.54"/>
        <n v="21.55"/>
        <n v="21.5525"/>
        <n v="21.5575"/>
        <n v="21.56"/>
        <n v="21.58"/>
        <n v="21.5825"/>
        <n v="21.585"/>
        <n v="21.59"/>
        <n v="21.5925"/>
        <n v="21.595"/>
        <n v="21.6"/>
        <n v="21.605"/>
        <n v="21.625"/>
        <n v="21.63"/>
        <n v="21.635"/>
        <n v="21.64"/>
        <n v="21.6575"/>
        <n v="21.665"/>
        <n v="21.6675"/>
        <n v="21.675"/>
        <n v="21.68"/>
        <n v="21.6875"/>
        <n v="21.7025"/>
        <n v="21.705"/>
        <n v="21.71"/>
        <n v="21.715"/>
        <n v="21.72"/>
        <n v="21.7225"/>
        <n v="21.7275"/>
        <n v="21.7325"/>
        <n v="21.7375"/>
        <n v="21.7425"/>
        <n v="21.7475"/>
        <n v="21.76"/>
        <n v="21.7625"/>
        <n v="21.7675"/>
        <n v="21.7725"/>
        <n v="21.7775"/>
        <n v="21.785"/>
        <n v="21.7975"/>
        <n v="21.805"/>
        <n v="21.815"/>
        <n v="21.8175"/>
        <n v="21.8225"/>
        <n v="21.8275"/>
        <n v="21.83"/>
        <n v="21.835"/>
        <n v="21.8425"/>
        <n v="21.845"/>
        <n v="21.85"/>
        <n v="21.855"/>
        <n v="21.87"/>
        <n v="21.8725"/>
        <n v="21.875"/>
        <n v="21.885"/>
        <n v="21.9025"/>
        <n v="21.905"/>
        <n v="21.9125"/>
        <n v="21.9325"/>
        <n v="21.9375"/>
        <n v="21.9475"/>
        <n v="21.955"/>
        <n v="21.96"/>
        <n v="21.965"/>
        <n v="21.97"/>
        <n v="21.975"/>
        <n v="21.9775"/>
        <n v="21.985"/>
        <n v="21.9875"/>
        <n v="21.9925"/>
        <n v="21.995"/>
        <n v="22.0075"/>
        <n v="22.015"/>
        <n v="22.0175"/>
        <n v="22.02"/>
        <n v="22.03"/>
        <n v="22.0325"/>
        <n v="22.0375"/>
        <n v="22.05"/>
        <n v="22.055"/>
        <n v="22.08"/>
        <n v="22.0825"/>
        <n v="22.085"/>
        <n v="22.0925"/>
        <n v="22.1"/>
        <n v="22.1025"/>
        <n v="22.105"/>
        <n v="22.11"/>
        <n v="22.1125"/>
        <n v="22.12"/>
        <n v="22.135"/>
        <n v="22.14"/>
        <n v="22.1425"/>
        <n v="22.15"/>
        <n v="22.1575"/>
        <n v="22.165"/>
        <n v="22.1725"/>
        <n v="22.175"/>
        <n v="22.18"/>
        <n v="22.195"/>
        <n v="22.2025"/>
        <n v="22.2075"/>
        <n v="22.2125"/>
        <n v="22.215"/>
        <n v="22.22"/>
        <n v="22.2275"/>
        <n v="22.23"/>
        <n v="22.2325"/>
        <n v="22.235"/>
        <n v="22.2375"/>
        <n v="22.2425"/>
        <n v="22.245"/>
        <n v="22.2475"/>
        <n v="22.2525"/>
        <n v="22.265"/>
        <n v="22.2675"/>
        <n v="22.275"/>
        <n v="22.28"/>
        <n v="22.2825"/>
        <n v="22.2925"/>
        <n v="22.295"/>
        <n v="22.3025"/>
        <n v="22.3075"/>
        <n v="22.3175"/>
        <n v="22.3225"/>
        <n v="22.335"/>
        <n v="22.3375"/>
        <n v="22.345"/>
        <n v="22.3475"/>
        <n v="22.35"/>
        <n v="22.3525"/>
        <n v="22.365"/>
        <n v="22.3725"/>
        <n v="22.38"/>
        <n v="22.3825"/>
        <n v="22.385"/>
        <n v="22.3925"/>
        <n v="22.395"/>
        <n v="22.4125"/>
        <n v="22.4225"/>
        <n v="22.425"/>
        <n v="22.43"/>
        <n v="22.4325"/>
        <n v="22.435"/>
        <n v="22.4375"/>
        <n v="22.445"/>
        <n v="22.45"/>
        <n v="22.455"/>
        <n v="22.4575"/>
        <n v="22.465"/>
        <n v="22.4675"/>
        <n v="22.48"/>
        <n v="22.4975"/>
        <n v="22.5025"/>
        <n v="22.505"/>
        <n v="22.5075"/>
        <n v="22.515"/>
        <n v="22.5175"/>
        <n v="22.52"/>
        <n v="22.5225"/>
        <n v="22.5275"/>
        <n v="22.535"/>
        <n v="22.54"/>
        <n v="22.5475"/>
        <n v="22.555"/>
        <n v="22.5575"/>
        <n v="22.5625"/>
        <n v="22.565"/>
        <n v="22.5775"/>
        <n v="22.585"/>
        <n v="22.5875"/>
        <n v="22.59"/>
        <n v="22.5925"/>
        <n v="22.6025"/>
        <n v="22.6175"/>
        <n v="22.6275"/>
        <n v="22.63"/>
        <n v="22.6325"/>
        <n v="22.64"/>
        <n v="22.655"/>
        <n v="22.6625"/>
        <n v="22.6675"/>
        <n v="22.675"/>
        <n v="22.6775"/>
        <n v="22.685"/>
        <n v="22.6925"/>
        <n v="22.7025"/>
        <n v="22.72"/>
        <n v="22.7225"/>
        <n v="22.735"/>
        <n v="22.74"/>
        <n v="22.7425"/>
        <n v="22.7575"/>
        <n v="22.7625"/>
        <n v="22.7675"/>
        <n v="22.77"/>
        <n v="22.7725"/>
        <n v="22.775"/>
        <n v="22.7775"/>
        <n v="22.7875"/>
        <n v="22.7925"/>
        <n v="22.805"/>
        <n v="22.81"/>
        <n v="22.815"/>
        <n v="22.8275"/>
        <n v="22.835"/>
        <n v="22.84"/>
        <n v="22.8425"/>
        <n v="22.8475"/>
        <n v="22.8525"/>
        <n v="22.8725"/>
        <n v="22.8825"/>
        <n v="22.8875"/>
        <n v="22.8925"/>
        <n v="22.895"/>
        <n v="22.905"/>
        <n v="22.9075"/>
        <n v="22.9125"/>
        <n v="22.9175"/>
        <n v="22.925"/>
        <n v="22.93"/>
        <n v="22.9325"/>
        <n v="22.9475"/>
        <n v="22.9525"/>
        <n v="22.975"/>
        <n v="22.9825"/>
        <n v="22.985"/>
        <n v="22.9925"/>
        <n v="23"/>
        <n v="23.0125"/>
        <n v="23.0175"/>
        <n v="23.02"/>
        <n v="23.025"/>
        <n v="23.0375"/>
        <n v="23.06"/>
        <n v="23.0625"/>
        <n v="23.065"/>
        <n v="23.0725"/>
        <n v="23.075"/>
        <n v="23.0825"/>
        <n v="23.085"/>
        <n v="23.0875"/>
        <n v="23.09"/>
        <n v="23.095"/>
        <n v="23.1125"/>
        <n v="23.12"/>
        <n v="23.1225"/>
        <n v="23.125"/>
        <n v="23.13"/>
        <n v="23.135"/>
        <n v="23.14"/>
        <n v="23.1425"/>
        <n v="23.15"/>
        <n v="23.1625"/>
        <n v="23.175"/>
        <n v="23.1825"/>
        <n v="23.185"/>
        <n v="23.19"/>
        <n v="23.1975"/>
        <n v="23.21"/>
        <n v="23.2125"/>
        <n v="23.2175"/>
        <n v="23.23"/>
        <n v="23.2525"/>
        <n v="23.2575"/>
        <n v="23.26"/>
        <n v="23.265"/>
        <n v="23.2675"/>
        <n v="23.2725"/>
        <n v="23.28"/>
        <n v="23.2825"/>
        <n v="23.2875"/>
        <n v="23.29"/>
        <n v="23.3"/>
        <n v="23.3025"/>
        <n v="23.3175"/>
        <n v="23.325"/>
        <n v="23.3375"/>
        <n v="23.35"/>
        <n v="23.3525"/>
        <n v="23.355"/>
        <n v="23.3625"/>
        <n v="23.37"/>
        <n v="23.3725"/>
        <n v="23.3775"/>
        <n v="23.3925"/>
        <n v="23.3975"/>
        <n v="23.4025"/>
        <n v="23.4125"/>
        <n v="23.425"/>
        <n v="23.4275"/>
        <n v="23.4325"/>
        <n v="23.435"/>
        <n v="23.44"/>
        <n v="23.4425"/>
        <n v="23.45"/>
        <n v="23.4525"/>
        <n v="23.455"/>
        <n v="23.4575"/>
        <n v="23.46"/>
        <n v="23.4625"/>
        <n v="23.4725"/>
        <n v="23.475"/>
        <n v="23.4775"/>
        <n v="23.48"/>
        <n v="23.4925"/>
        <n v="23.4975"/>
        <n v="23.505"/>
        <n v="23.5075"/>
        <n v="23.5125"/>
        <n v="23.5175"/>
        <n v="23.52"/>
        <n v="23.5225"/>
        <n v="23.5275"/>
        <n v="23.53"/>
        <n v="23.5325"/>
        <n v="23.5375"/>
        <n v="23.5475"/>
        <n v="23.55"/>
        <n v="23.57"/>
        <n v="23.5775"/>
        <n v="23.58"/>
        <n v="23.5825"/>
        <n v="23.605"/>
        <n v="23.61"/>
        <n v="23.615"/>
        <n v="23.62"/>
        <n v="23.63"/>
        <n v="23.6325"/>
        <n v="23.6475"/>
        <n v="23.6525"/>
        <n v="23.655"/>
        <n v="23.66"/>
        <n v="23.6625"/>
        <n v="23.6675"/>
        <n v="23.675"/>
        <n v="23.685"/>
        <n v="23.6875"/>
        <n v="23.7025"/>
        <n v="23.705"/>
        <n v="23.71"/>
        <n v="23.7125"/>
        <n v="23.725"/>
        <n v="23.7275"/>
        <n v="23.73"/>
        <n v="23.735"/>
        <n v="23.7375"/>
        <n v="23.74"/>
        <n v="23.7425"/>
        <n v="23.7475"/>
        <n v="23.76"/>
        <n v="23.775"/>
        <n v="23.7775"/>
        <n v="23.795"/>
        <n v="23.7975"/>
        <n v="23.805"/>
        <n v="23.8125"/>
        <n v="23.8175"/>
        <n v="23.825"/>
        <n v="23.8275"/>
        <n v="23.83"/>
        <n v="23.8325"/>
        <n v="23.8375"/>
        <n v="23.845"/>
        <n v="23.8475"/>
        <n v="23.85"/>
        <n v="23.87"/>
        <n v="23.8825"/>
        <n v="23.885"/>
        <n v="23.895"/>
        <n v="23.9"/>
        <n v="23.9025"/>
        <n v="23.9175"/>
        <n v="23.92"/>
        <n v="23.9225"/>
        <n v="23.9275"/>
        <n v="23.9325"/>
        <n v="23.935"/>
        <n v="23.9375"/>
        <n v="23.94"/>
        <n v="23.9525"/>
        <n v="23.9575"/>
        <n v="23.9625"/>
        <n v="23.97"/>
        <n v="23.9725"/>
        <n v="23.975"/>
        <n v="23.9775"/>
        <n v="23.98"/>
        <n v="23.985"/>
        <n v="23.9875"/>
        <n v="23.99"/>
        <n v="23.9925"/>
        <n v="23.995"/>
        <n v="23.9975"/>
        <n v="24"/>
        <n v="24.0025"/>
        <n v="24.005"/>
        <n v="24.0225"/>
        <n v="24.025"/>
        <n v="24.0275"/>
        <n v="24.03"/>
        <n v="24.0325"/>
        <n v="24.035"/>
        <n v="24.0375"/>
        <n v="24.04"/>
        <n v="24.0425"/>
        <n v="24.0475"/>
        <n v="24.0525"/>
        <n v="24.0575"/>
        <n v="24.06"/>
        <n v="24.0625"/>
        <n v="24.07"/>
        <n v="24.0775"/>
        <n v="24.095"/>
        <n v="24.0975"/>
        <n v="24.1"/>
        <n v="24.105"/>
        <n v="24.1125"/>
        <n v="24.115"/>
        <n v="24.12"/>
        <n v="24.1275"/>
        <n v="24.13"/>
        <n v="24.135"/>
        <n v="24.1375"/>
        <n v="24.14"/>
        <n v="24.1425"/>
        <n v="24.145"/>
        <n v="24.1475"/>
        <n v="24.1625"/>
        <n v="24.165"/>
        <n v="24.1675"/>
        <n v="24.175"/>
        <n v="24.1825"/>
        <n v="24.185"/>
        <n v="24.1975"/>
        <n v="24.2"/>
        <n v="24.2025"/>
        <n v="24.2125"/>
        <n v="24.2175"/>
        <n v="24.22"/>
        <n v="24.2275"/>
        <n v="24.2325"/>
        <n v="24.235"/>
        <n v="24.2375"/>
        <n v="24.24"/>
        <n v="24.2425"/>
        <n v="24.2475"/>
        <n v="24.25"/>
        <n v="24.2525"/>
        <n v="24.2575"/>
        <n v="24.26"/>
        <n v="24.2625"/>
        <n v="24.27"/>
        <n v="24.2725"/>
        <n v="24.275"/>
        <n v="24.285"/>
        <n v="24.2875"/>
        <n v="24.29"/>
        <n v="24.305"/>
        <n v="24.3075"/>
        <n v="24.3125"/>
        <n v="24.315"/>
        <n v="24.3225"/>
        <n v="24.33"/>
        <n v="24.3325"/>
        <n v="24.34"/>
        <n v="24.345"/>
        <n v="24.35"/>
        <n v="24.3525"/>
        <n v="24.355"/>
        <n v="24.3575"/>
        <n v="24.375"/>
        <n v="24.3825"/>
        <n v="24.3925"/>
        <n v="24.395"/>
        <n v="24.3975"/>
        <n v="24.4"/>
        <n v="24.4025"/>
        <n v="24.41"/>
        <n v="24.415"/>
        <n v="24.42"/>
        <n v="24.4225"/>
        <n v="24.4275"/>
        <n v="24.445"/>
        <n v="24.4575"/>
        <n v="24.4625"/>
        <n v="24.4775"/>
        <n v="24.48"/>
        <n v="24.4825"/>
        <n v="24.4925"/>
        <n v="24.4975"/>
        <n v="24.5025"/>
        <n v="24.5075"/>
        <n v="24.51"/>
        <n v="24.515"/>
        <n v="24.5225"/>
        <n v="24.525"/>
        <n v="24.54"/>
        <n v="24.55"/>
        <n v="24.5525"/>
        <n v="24.5575"/>
        <n v="24.56"/>
        <n v="24.565"/>
        <n v="24.5675"/>
        <n v="24.575"/>
        <n v="24.585"/>
        <n v="24.5875"/>
        <n v="24.6"/>
        <n v="24.6025"/>
        <n v="24.6075"/>
        <n v="24.6125"/>
        <n v="24.6175"/>
        <n v="24.62"/>
        <n v="24.625"/>
        <n v="24.6275"/>
        <n v="24.6375"/>
        <n v="24.6525"/>
        <n v="24.6575"/>
        <n v="24.665"/>
        <n v="24.6725"/>
        <n v="24.675"/>
        <n v="24.68"/>
        <n v="24.69"/>
        <n v="24.6975"/>
        <n v="24.7"/>
        <n v="24.7275"/>
        <n v="24.73"/>
        <n v="24.7375"/>
        <n v="24.7425"/>
        <n v="24.7475"/>
        <n v="24.7575"/>
        <n v="24.765"/>
        <n v="24.77"/>
        <n v="24.7725"/>
        <n v="24.7775"/>
        <n v="24.78"/>
        <n v="24.8"/>
        <n v="24.8025"/>
        <n v="24.8075"/>
        <n v="24.81"/>
        <n v="24.8125"/>
        <n v="24.8175"/>
        <n v="24.8225"/>
        <n v="24.84"/>
        <n v="24.855"/>
        <n v="24.8575"/>
        <n v="24.86"/>
        <n v="24.8625"/>
        <n v="24.865"/>
        <n v="24.875"/>
        <n v="24.8775"/>
        <n v="24.9"/>
        <n v="24.905"/>
        <n v="24.9075"/>
        <n v="24.9125"/>
        <n v="24.915"/>
        <n v="24.9275"/>
        <n v="24.9325"/>
        <n v="24.935"/>
        <n v="24.9425"/>
        <n v="24.945"/>
        <n v="24.9475"/>
        <n v="24.95"/>
        <n v="24.9525"/>
        <n v="24.9575"/>
        <n v="24.96"/>
        <n v="24.9675"/>
        <n v="24.975"/>
        <n v="24.9775"/>
        <n v="24.98"/>
        <n v="24.9825"/>
        <n v="24.985"/>
        <n v="24.99"/>
        <n v="24.9925"/>
        <n v="24.995"/>
        <n v="24.9975"/>
        <n v="25.005"/>
        <n v="25.0125"/>
        <n v="25.015"/>
        <n v="25.0175"/>
        <n v="25.0225"/>
        <n v="25.0325"/>
        <n v="25.035"/>
        <n v="25.0375"/>
        <n v="25.045"/>
        <n v="25.0475"/>
        <n v="25.0575"/>
        <n v="25.065"/>
        <n v="25.0725"/>
        <n v="25.075"/>
        <n v="25.0825"/>
        <n v="25.0875"/>
        <n v="25.0975"/>
        <n v="25.1"/>
        <n v="25.14"/>
        <n v="25.1425"/>
        <n v="25.15"/>
        <n v="25.1575"/>
        <n v="25.17"/>
        <n v="25.1725"/>
        <n v="25.175"/>
        <n v="25.185"/>
        <n v="25.1925"/>
        <n v="25.21"/>
        <n v="25.2125"/>
        <n v="25.2175"/>
        <n v="25.22"/>
        <n v="25.23"/>
        <n v="25.2425"/>
        <n v="25.245"/>
        <n v="25.25"/>
        <n v="25.2625"/>
        <n v="25.265"/>
        <n v="25.2775"/>
        <n v="25.29"/>
        <n v="25.2975"/>
        <n v="25.305"/>
        <n v="25.31"/>
        <n v="25.315"/>
        <n v="25.3225"/>
        <n v="25.3325"/>
        <n v="25.3425"/>
        <n v="25.35"/>
        <n v="25.355"/>
        <n v="25.36"/>
        <n v="25.365"/>
        <n v="25.3675"/>
        <n v="25.37"/>
        <n v="25.375"/>
        <n v="25.38"/>
        <n v="25.385"/>
        <n v="25.3875"/>
        <n v="25.3925"/>
        <n v="25.4025"/>
        <n v="25.41"/>
        <n v="25.4175"/>
        <n v="25.425"/>
        <n v="25.4375"/>
        <n v="25.44"/>
        <n v="25.4425"/>
        <n v="25.45"/>
        <n v="25.455"/>
        <n v="25.46"/>
        <n v="25.475"/>
        <n v="25.4775"/>
        <n v="25.48"/>
        <n v="25.4825"/>
        <n v="25.485"/>
        <n v="25.4925"/>
        <n v="25.5075"/>
        <n v="25.51"/>
        <n v="25.5175"/>
        <n v="25.5225"/>
        <n v="25.525"/>
        <n v="25.54"/>
        <n v="25.5425"/>
        <n v="25.545"/>
        <n v="25.55"/>
        <n v="25.5625"/>
        <n v="25.565"/>
        <n v="25.57"/>
        <n v="25.5725"/>
        <n v="25.58"/>
        <n v="25.5975"/>
        <n v="25.6"/>
        <n v="25.6025"/>
        <n v="25.6075"/>
        <n v="25.615"/>
        <n v="25.6275"/>
        <n v="25.63"/>
        <n v="25.6325"/>
        <n v="25.635"/>
        <n v="25.645"/>
        <n v="25.6475"/>
        <n v="25.655"/>
        <n v="25.6575"/>
        <n v="25.67"/>
        <n v="25.6725"/>
        <n v="25.6775"/>
        <n v="25.6825"/>
        <n v="25.6875"/>
        <n v="25.6975"/>
        <n v="25.7025"/>
        <n v="25.705"/>
        <n v="25.71"/>
        <n v="25.715"/>
        <n v="25.7175"/>
        <n v="25.7225"/>
        <n v="25.7275"/>
        <n v="25.73"/>
        <n v="25.735"/>
        <n v="25.74"/>
        <n v="25.745"/>
        <n v="25.7475"/>
        <n v="25.7575"/>
        <n v="25.77"/>
        <n v="25.775"/>
        <n v="25.7775"/>
        <n v="25.78"/>
        <n v="25.7825"/>
        <n v="25.7875"/>
        <n v="25.795"/>
        <n v="25.8025"/>
        <n v="25.8075"/>
        <n v="25.81"/>
        <n v="25.8175"/>
        <n v="25.825"/>
        <n v="25.8275"/>
        <n v="25.8325"/>
        <n v="25.8425"/>
        <n v="25.845"/>
        <n v="25.85"/>
        <n v="25.8625"/>
        <n v="25.8675"/>
        <n v="25.8725"/>
        <n v="25.88"/>
        <n v="25.885"/>
        <n v="25.895"/>
        <n v="25.9"/>
        <n v="25.91"/>
        <n v="25.915"/>
        <n v="25.93"/>
        <n v="25.9325"/>
        <n v="25.935"/>
        <n v="25.9575"/>
        <n v="25.96"/>
        <n v="25.965"/>
        <n v="25.9675"/>
        <n v="25.975"/>
        <n v="25.985"/>
        <n v="25.995"/>
        <n v="26.005"/>
        <n v="26.01"/>
        <n v="26.0175"/>
        <n v="26.02"/>
        <n v="26.0325"/>
        <n v="26.0375"/>
        <n v="26.0475"/>
        <n v="26.05"/>
        <n v="26.055"/>
        <n v="26.0625"/>
        <n v="26.065"/>
        <n v="26.07"/>
        <n v="26.0725"/>
        <n v="26.0825"/>
        <n v="26.095"/>
        <n v="26.1"/>
        <n v="26.1025"/>
        <n v="26.1075"/>
        <n v="26.125"/>
        <n v="26.13"/>
        <n v="26.1325"/>
        <n v="26.135"/>
        <n v="26.14"/>
        <n v="26.1425"/>
        <n v="26.155"/>
        <n v="26.1575"/>
        <n v="26.1675"/>
        <n v="26.175"/>
        <n v="26.1825"/>
        <n v="26.19"/>
        <n v="26.195"/>
        <n v="26.2025"/>
        <n v="26.2125"/>
        <n v="26.23"/>
        <n v="26.2575"/>
        <n v="26.2625"/>
        <n v="26.265"/>
        <n v="26.285"/>
        <n v="26.2875"/>
        <n v="26.3"/>
        <n v="26.3175"/>
        <n v="26.3375"/>
        <n v="26.345"/>
        <n v="26.3525"/>
        <n v="26.3675"/>
        <n v="26.37"/>
        <n v="26.375"/>
        <n v="26.38"/>
        <n v="26.385"/>
        <n v="26.395"/>
        <n v="26.3975"/>
        <n v="26.4"/>
        <n v="26.4125"/>
        <n v="26.415"/>
        <n v="26.4225"/>
        <n v="26.44"/>
        <n v="26.45"/>
        <n v="26.455"/>
        <n v="26.4575"/>
        <n v="26.465"/>
        <n v="26.47"/>
        <n v="26.48"/>
        <n v="26.4925"/>
        <n v="26.5"/>
        <n v="26.5025"/>
        <n v="26.5075"/>
        <n v="26.525"/>
        <n v="26.5275"/>
        <n v="26.535"/>
        <n v="26.545"/>
        <n v="26.5525"/>
        <n v="26.57"/>
        <n v="26.575"/>
        <n v="26.585"/>
        <n v="26.5925"/>
        <n v="26.6025"/>
        <n v="26.61"/>
        <n v="26.6225"/>
        <n v="26.6325"/>
        <n v="26.64"/>
        <n v="26.645"/>
        <n v="26.6475"/>
        <n v="26.65"/>
        <n v="26.67"/>
        <n v="26.6725"/>
        <n v="26.685"/>
        <n v="26.6875"/>
        <n v="26.6925"/>
        <n v="26.7025"/>
        <n v="26.705"/>
        <n v="26.7075"/>
        <n v="26.71"/>
        <n v="26.7225"/>
        <n v="26.7275"/>
        <n v="26.7325"/>
        <n v="26.745"/>
        <n v="26.765"/>
        <n v="26.785"/>
        <n v="26.7975"/>
        <n v="26.8075"/>
        <n v="26.8175"/>
        <n v="26.835"/>
        <n v="26.8375"/>
        <n v="26.84"/>
        <n v="26.8425"/>
        <n v="26.85"/>
        <n v="26.8525"/>
        <n v="26.8575"/>
        <n v="26.87"/>
        <n v="26.8825"/>
        <n v="26.8875"/>
        <n v="26.89"/>
        <n v="26.8925"/>
        <n v="26.905"/>
        <n v="26.9075"/>
        <n v="26.915"/>
        <n v="26.9225"/>
        <n v="26.935"/>
        <n v="26.9425"/>
        <n v="26.945"/>
        <n v="26.9475"/>
        <n v="26.955"/>
        <n v="26.96"/>
        <n v="26.965"/>
        <n v="26.9725"/>
        <n v="26.975"/>
        <n v="26.9775"/>
        <n v="26.98"/>
        <n v="27"/>
        <n v="27.005"/>
        <n v="27.01"/>
        <n v="27.015"/>
        <n v="27.0175"/>
        <n v="27.0225"/>
        <n v="27.0475"/>
        <n v="27.05"/>
        <n v="27.055"/>
        <n v="27.065"/>
        <n v="27.0675"/>
        <n v="27.075"/>
        <n v="27.08"/>
        <n v="27.0825"/>
        <n v="27.09"/>
        <n v="27.0925"/>
        <n v="27.0975"/>
        <n v="27.1"/>
        <n v="27.115"/>
        <n v="27.1175"/>
        <n v="27.12"/>
        <n v="27.135"/>
        <n v="27.15"/>
        <n v="27.155"/>
        <n v="27.1575"/>
        <n v="27.1625"/>
        <n v="27.17"/>
        <n v="27.1725"/>
        <n v="27.175"/>
        <n v="27.1775"/>
        <n v="27.1975"/>
        <n v="27.205"/>
        <n v="27.2075"/>
        <n v="27.2225"/>
        <n v="27.225"/>
        <n v="27.2275"/>
        <n v="27.23"/>
        <n v="27.2325"/>
        <n v="27.24"/>
        <n v="27.2425"/>
        <n v="27.245"/>
        <n v="27.255"/>
        <n v="27.2575"/>
        <n v="27.26"/>
        <n v="27.2675"/>
        <n v="27.275"/>
        <n v="27.2775"/>
        <n v="27.28"/>
        <n v="27.2825"/>
        <n v="27.2925"/>
        <n v="27.295"/>
        <n v="27.31"/>
        <n v="27.3125"/>
        <n v="27.315"/>
        <n v="27.32"/>
        <n v="27.325"/>
        <n v="27.3275"/>
        <n v="27.3325"/>
        <n v="27.3375"/>
        <n v="27.345"/>
        <n v="27.3475"/>
        <n v="27.35"/>
        <n v="27.3625"/>
        <n v="27.3675"/>
        <n v="27.375"/>
        <n v="27.3825"/>
        <n v="27.385"/>
        <n v="27.39"/>
        <n v="27.4025"/>
        <n v="27.42"/>
        <n v="27.4225"/>
        <n v="27.425"/>
        <n v="27.435"/>
        <n v="27.4375"/>
        <n v="27.4425"/>
        <n v="27.4525"/>
        <n v="27.4575"/>
        <n v="27.46"/>
        <n v="27.4625"/>
        <n v="27.465"/>
        <n v="27.47"/>
        <n v="27.4725"/>
        <n v="27.4875"/>
        <n v="27.4925"/>
        <n v="27.525"/>
        <n v="27.5325"/>
        <n v="27.5425"/>
        <n v="27.555"/>
        <n v="27.5575"/>
        <n v="27.56"/>
        <n v="27.565"/>
        <n v="27.5725"/>
        <n v="27.5775"/>
        <n v="27.58"/>
        <n v="27.5875"/>
        <n v="27.5925"/>
        <n v="27.595"/>
        <n v="27.6025"/>
        <n v="27.61"/>
        <n v="27.615"/>
        <n v="27.6225"/>
        <n v="27.6275"/>
        <n v="27.6325"/>
        <n v="27.645"/>
        <n v="27.6625"/>
        <n v="27.665"/>
        <n v="27.67"/>
        <n v="27.6775"/>
        <n v="27.6825"/>
        <n v="27.69"/>
        <n v="27.7"/>
        <n v="27.7175"/>
        <n v="27.72"/>
        <n v="27.7225"/>
        <n v="27.7325"/>
        <n v="27.74"/>
        <n v="27.7425"/>
        <n v="27.745"/>
        <n v="27.7475"/>
        <n v="27.7525"/>
        <n v="27.755"/>
        <n v="27.76"/>
        <n v="27.7625"/>
        <n v="27.77"/>
        <n v="27.7725"/>
        <n v="27.775"/>
        <n v="27.7875"/>
        <n v="27.7925"/>
        <n v="27.7975"/>
        <n v="27.805"/>
        <n v="27.8125"/>
        <n v="27.82"/>
        <n v="27.8375"/>
        <n v="27.865"/>
        <n v="27.8675"/>
        <n v="27.87"/>
        <n v="27.875"/>
        <n v="27.8775"/>
        <n v="27.88"/>
        <n v="27.8925"/>
        <n v="27.8975"/>
        <n v="27.9"/>
        <n v="27.9025"/>
        <n v="27.905"/>
        <n v="27.915"/>
        <n v="27.92"/>
        <n v="27.925"/>
        <n v="27.9375"/>
        <n v="27.94"/>
        <n v="27.98"/>
        <n v="27.9825"/>
        <n v="27.985"/>
        <n v="27.995"/>
        <n v="27.9975"/>
        <n v="28.0025"/>
        <n v="28.0075"/>
        <n v="28.0475"/>
        <n v="28.0675"/>
        <n v="28.0725"/>
        <n v="28.075"/>
        <n v="28.08"/>
        <n v="28.0825"/>
        <n v="28.085"/>
        <n v="28.0875"/>
        <n v="28.095"/>
        <n v="28.0975"/>
        <n v="28.1"/>
        <n v="28.1175"/>
        <n v="28.145"/>
        <n v="28.1675"/>
        <n v="28.1725"/>
        <n v="28.175"/>
        <n v="28.18"/>
        <n v="28.1825"/>
        <n v="28.1875"/>
        <n v="28.1975"/>
        <n v="28.2175"/>
        <n v="28.23"/>
        <n v="28.2375"/>
        <n v="28.24"/>
        <n v="28.2525"/>
        <n v="28.2575"/>
        <n v="28.28"/>
        <n v="28.2825"/>
        <n v="28.295"/>
        <n v="28.2975"/>
        <n v="28.315"/>
        <n v="28.32"/>
        <n v="28.325"/>
        <n v="28.3275"/>
        <n v="28.355"/>
        <n v="28.3775"/>
        <n v="28.3825"/>
        <n v="28.39"/>
        <n v="28.4"/>
        <n v="28.4025"/>
        <n v="28.405"/>
        <n v="28.41"/>
        <n v="28.4125"/>
        <n v="28.4175"/>
        <n v="28.43"/>
        <n v="28.4425"/>
        <n v="28.465"/>
        <n v="28.48"/>
        <n v="28.4925"/>
        <n v="28.505"/>
        <n v="28.5125"/>
        <n v="28.5275"/>
        <n v="28.565"/>
        <n v="28.595"/>
        <n v="28.605"/>
        <n v="28.6075"/>
        <n v="28.625"/>
        <n v="28.6275"/>
        <n v="28.63"/>
        <n v="28.6475"/>
        <n v="28.66"/>
        <n v="28.6625"/>
        <n v="28.7275"/>
        <n v="28.73"/>
        <n v="28.735"/>
        <n v="28.7425"/>
        <n v="28.7525"/>
        <n v="28.7575"/>
        <n v="28.7625"/>
        <n v="28.7775"/>
        <n v="28.8175"/>
        <n v="28.8325"/>
        <n v="28.835"/>
        <n v="28.8525"/>
        <n v="28.8725"/>
        <n v="28.8825"/>
        <n v="28.885"/>
        <n v="28.89"/>
        <n v="28.9175"/>
        <n v="28.9225"/>
        <n v="28.93"/>
        <n v="28.94"/>
        <n v="28.955"/>
        <n v="28.9825"/>
        <n v="28.995"/>
        <n v="29.035"/>
        <n v="29.05"/>
        <n v="29.08"/>
        <n v="29.095"/>
        <n v="29.1025"/>
        <n v="29.1075"/>
        <n v="29.12"/>
        <n v="29.13"/>
        <n v="29.1725"/>
        <n v="29.1875"/>
        <n v="29.205"/>
        <n v="29.2125"/>
        <n v="29.2175"/>
        <n v="29.225"/>
        <n v="29.2325"/>
        <n v="29.2525"/>
        <n v="29.26"/>
        <n v="29.275"/>
        <n v="29.2825"/>
        <n v="29.285"/>
        <n v="29.2875"/>
        <n v="29.3"/>
        <n v="29.31"/>
        <n v="29.3125"/>
        <n v="29.3275"/>
        <n v="29.33"/>
        <n v="29.3425"/>
        <n v="29.3675"/>
        <n v="29.37"/>
        <n v="29.375"/>
        <n v="29.3775"/>
        <n v="29.38"/>
        <n v="29.39"/>
        <n v="29.395"/>
        <n v="29.3975"/>
        <n v="29.41"/>
        <n v="29.4125"/>
        <n v="29.425"/>
        <n v="29.4275"/>
        <n v="29.4375"/>
        <n v="29.4475"/>
        <n v="29.45"/>
        <n v="29.455"/>
        <n v="29.4675"/>
        <n v="29.4725"/>
        <n v="29.4925"/>
        <n v="29.4975"/>
        <n v="29.5"/>
        <n v="29.5125"/>
        <n v="29.5175"/>
        <n v="29.525"/>
        <n v="29.5475"/>
        <n v="29.5575"/>
        <n v="29.57"/>
        <n v="29.5825"/>
        <n v="29.5875"/>
        <n v="29.6"/>
        <n v="29.6075"/>
        <n v="29.6125"/>
        <n v="29.615"/>
        <n v="29.6325"/>
        <n v="29.6425"/>
        <n v="29.6575"/>
        <n v="29.67"/>
        <n v="29.68"/>
        <n v="29.695"/>
        <n v="29.7025"/>
        <n v="29.73"/>
        <n v="29.735"/>
        <n v="29.7575"/>
        <n v="29.7625"/>
        <n v="29.7725"/>
        <n v="29.7975"/>
        <n v="29.8"/>
        <n v="29.8175"/>
        <n v="29.825"/>
        <n v="29.835"/>
        <n v="29.85"/>
        <n v="29.895"/>
        <n v="29.8975"/>
        <n v="29.9025"/>
        <n v="29.9275"/>
        <n v="29.93"/>
        <n v="29.9325"/>
        <n v="29.95"/>
        <n v="29.9625"/>
        <n v="29.9975"/>
        <n v="30"/>
        <n v="30.0025"/>
        <n v="30.005"/>
        <n v="30.01"/>
        <n v="30.0175"/>
        <n v="30.02"/>
        <n v="30.0225"/>
        <n v="30.0475"/>
        <n v="30.05"/>
        <n v="30.055"/>
        <n v="30.0575"/>
        <n v="30.065"/>
        <n v="30.085"/>
        <n v="30.1225"/>
        <n v="30.16"/>
        <n v="30.185"/>
        <n v="30.1975"/>
        <n v="30.2"/>
        <n v="30.215"/>
        <n v="30.2175"/>
        <n v="30.2225"/>
        <n v="30.24"/>
        <n v="30.28"/>
        <n v="30.285"/>
        <n v="30.2925"/>
        <n v="30.3175"/>
        <n v="30.32"/>
        <n v="30.3375"/>
        <n v="30.34"/>
        <n v="30.37"/>
        <n v="30.3725"/>
        <n v="30.3925"/>
        <n v="30.395"/>
        <n v="30.3975"/>
        <n v="30.4"/>
        <n v="30.4075"/>
        <n v="30.44"/>
        <n v="30.445"/>
        <n v="30.4525"/>
        <n v="30.455"/>
        <n v="30.4625"/>
        <n v="30.4875"/>
        <n v="30.49"/>
        <n v="30.4975"/>
        <n v="30.5"/>
        <n v="30.5275"/>
        <n v="30.53"/>
        <n v="30.5475"/>
        <n v="30.5525"/>
        <n v="30.57"/>
        <n v="30.575"/>
        <n v="30.615"/>
        <n v="30.6225"/>
        <n v="30.6575"/>
        <n v="30.725"/>
        <n v="30.735"/>
        <n v="30.74"/>
        <n v="30.7425"/>
        <n v="30.745"/>
        <n v="30.7475"/>
        <n v="30.75"/>
        <n v="30.7625"/>
        <n v="30.78"/>
        <n v="30.7925"/>
        <n v="30.8175"/>
        <n v="30.835"/>
        <n v="30.845"/>
        <n v="30.86"/>
        <n v="30.865"/>
        <n v="30.87"/>
        <n v="30.875"/>
        <n v="30.8775"/>
        <n v="30.885"/>
        <n v="30.8875"/>
        <n v="30.9"/>
        <n v="30.9025"/>
        <n v="30.9375"/>
        <n v="30.9425"/>
        <n v="30.9475"/>
        <n v="30.955"/>
        <n v="30.9675"/>
        <n v="30.9725"/>
        <n v="30.9925"/>
        <n v="31.015"/>
        <n v="31.0225"/>
        <n v="31.04"/>
        <n v="31.0425"/>
        <n v="31.045"/>
        <n v="31.0475"/>
        <n v="31.05"/>
        <n v="31.0775"/>
        <n v="31.1125"/>
        <n v="31.1175"/>
        <n v="31.125"/>
        <n v="31.15"/>
        <n v="31.1625"/>
        <n v="31.165"/>
        <n v="31.2075"/>
        <n v="31.2225"/>
        <n v="31.235"/>
        <n v="31.2475"/>
        <n v="31.2725"/>
        <n v="31.275"/>
        <n v="31.295"/>
        <n v="31.3"/>
        <n v="31.3025"/>
        <n v="31.36"/>
        <n v="31.3625"/>
        <n v="31.365"/>
        <n v="31.37"/>
        <n v="31.38"/>
        <n v="31.3825"/>
        <n v="31.39"/>
        <n v="31.3925"/>
        <n v="31.4075"/>
        <n v="31.41"/>
        <n v="31.4525"/>
        <n v="31.4625"/>
        <n v="31.4675"/>
        <n v="31.475"/>
        <n v="31.4925"/>
        <n v="31.4975"/>
        <n v="31.525"/>
        <n v="31.5425"/>
        <n v="31.545"/>
        <n v="31.5575"/>
        <n v="31.57"/>
        <n v="31.61"/>
        <n v="31.615"/>
        <n v="31.655"/>
        <n v="31.6975"/>
        <n v="31.705"/>
        <n v="31.7075"/>
        <n v="31.7125"/>
        <n v="31.795"/>
        <n v="31.805"/>
        <n v="31.84"/>
        <n v="31.87"/>
        <n v="31.8725"/>
        <n v="31.8875"/>
        <n v="31.9475"/>
        <n v="31.9625"/>
        <n v="32.015"/>
        <n v="32.055"/>
        <n v="32.0875"/>
        <n v="32.1075"/>
        <n v="32.135"/>
        <n v="32.1875"/>
        <n v="32.2075"/>
        <n v="32.21"/>
        <n v="32.2175"/>
        <n v="32.2275"/>
        <n v="32.2475"/>
        <n v="32.275"/>
        <n v="32.285"/>
        <n v="32.2925"/>
        <n v="32.2975"/>
        <n v="32.3"/>
        <n v="32.315"/>
        <n v="32.355"/>
        <n v="32.37"/>
        <n v="32.3725"/>
        <n v="32.385"/>
        <n v="32.4"/>
        <n v="32.42"/>
        <n v="32.4425"/>
        <n v="32.475"/>
        <n v="32.4775"/>
        <n v="32.49"/>
        <n v="32.4975"/>
        <n v="32.5475"/>
        <n v="32.5525"/>
        <n v="32.5875"/>
        <n v="32.6"/>
        <n v="32.62"/>
        <n v="32.6325"/>
        <n v="32.6375"/>
        <n v="32.6525"/>
        <n v="32.685"/>
        <n v="32.7025"/>
        <n v="32.705"/>
        <n v="32.735"/>
        <n v="32.74"/>
        <n v="32.81"/>
        <n v="32.825"/>
        <n v="32.83"/>
        <n v="32.8775"/>
        <n v="32.8825"/>
        <n v="32.8975"/>
        <n v="32.91"/>
        <n v="32.9475"/>
        <n v="32.95"/>
        <n v="32.985"/>
        <n v="33"/>
        <n v="33.0025"/>
        <n v="33.04"/>
        <n v="33.0725"/>
        <n v="33.0825"/>
        <n v="33.1075"/>
        <n v="33.1175"/>
        <n v="33.135"/>
        <n v="33.16"/>
        <n v="33.1775"/>
        <n v="33.1825"/>
        <n v="33.2025"/>
        <n v="33.21"/>
        <n v="33.2475"/>
        <n v="33.255"/>
        <n v="33.365"/>
        <n v="33.385"/>
        <n v="33.515"/>
        <n v="33.54"/>
        <n v="33.5825"/>
        <n v="33.645"/>
        <n v="33.66"/>
        <n v="33.675"/>
        <n v="33.73"/>
        <n v="33.745"/>
        <n v="33.75"/>
        <n v="33.7725"/>
        <n v="33.87"/>
        <n v="34.0975"/>
        <n v="34.2025"/>
        <n v="34.395"/>
        <n v="34.4325"/>
        <n v="34.47"/>
        <n v="34.525"/>
        <n v="34.6125"/>
        <n v="34.6425"/>
        <n v="34.7325"/>
        <n v="34.7875"/>
        <n v="34.935"/>
        <n v="34.98"/>
        <n v="35.055"/>
        <n v="35.2075"/>
        <n v="35.355"/>
        <n v="35.535"/>
        <n v="35.5575"/>
        <n v="35.69"/>
        <n v="35.7775"/>
        <n v="35.85"/>
        <n v="35.9325"/>
        <n v="35.94"/>
        <n v="35.9725"/>
        <n v="36.165"/>
        <n v="36.665"/>
        <n v="36.8825"/>
      </sharedItems>
    </cacheField>
    <cacheField name="Risk Level" numFmtId="0">
      <sharedItems count="3">
        <s v="High"/>
        <s v="Low"/>
        <s v="Medium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x v="2060"/>
    <x v="1"/>
    <x v="0"/>
    <x v="1"/>
    <x v="1"/>
    <x v="1"/>
    <x v="1"/>
    <x v="0"/>
    <x v="2"/>
    <x v="1"/>
    <x v="1"/>
    <x v="1"/>
    <x v="1"/>
    <x v="1"/>
    <x v="1"/>
    <x v="1"/>
    <x v="0"/>
    <x v="3"/>
    <x v="5"/>
    <x v="0"/>
    <x v="0"/>
    <x v="1"/>
    <x v="0"/>
    <x v="0"/>
    <x v="0"/>
    <x v="0"/>
    <x v="741"/>
    <x v="1"/>
  </r>
  <r>
    <x v="6350"/>
    <x v="0"/>
    <x v="0"/>
    <x v="0"/>
    <x v="0"/>
    <x v="1"/>
    <x v="1"/>
    <x v="0"/>
    <x v="2"/>
    <x v="1"/>
    <x v="1"/>
    <x v="1"/>
    <x v="1"/>
    <x v="1"/>
    <x v="1"/>
    <x v="0"/>
    <x v="0"/>
    <x v="2"/>
    <x v="6"/>
    <x v="1"/>
    <x v="0"/>
    <x v="2"/>
    <x v="0"/>
    <x v="0"/>
    <x v="0"/>
    <x v="0"/>
    <x v="743"/>
    <x v="1"/>
  </r>
  <r>
    <x v="6560"/>
    <x v="1"/>
    <x v="0"/>
    <x v="0"/>
    <x v="0"/>
    <x v="1"/>
    <x v="1"/>
    <x v="0"/>
    <x v="2"/>
    <x v="1"/>
    <x v="1"/>
    <x v="1"/>
    <x v="1"/>
    <x v="1"/>
    <x v="1"/>
    <x v="0"/>
    <x v="1"/>
    <x v="3"/>
    <x v="6"/>
    <x v="1"/>
    <x v="1"/>
    <x v="2"/>
    <x v="0"/>
    <x v="0"/>
    <x v="1"/>
    <x v="0"/>
    <x v="743"/>
    <x v="1"/>
  </r>
  <r>
    <x v="7033"/>
    <x v="1"/>
    <x v="0"/>
    <x v="0"/>
    <x v="0"/>
    <x v="1"/>
    <x v="1"/>
    <x v="0"/>
    <x v="2"/>
    <x v="1"/>
    <x v="1"/>
    <x v="1"/>
    <x v="1"/>
    <x v="1"/>
    <x v="1"/>
    <x v="0"/>
    <x v="0"/>
    <x v="3"/>
    <x v="7"/>
    <x v="2"/>
    <x v="0"/>
    <x v="3"/>
    <x v="0"/>
    <x v="0"/>
    <x v="0"/>
    <x v="0"/>
    <x v="749"/>
    <x v="1"/>
  </r>
  <r>
    <x v="981"/>
    <x v="0"/>
    <x v="0"/>
    <x v="1"/>
    <x v="1"/>
    <x v="1"/>
    <x v="1"/>
    <x v="0"/>
    <x v="2"/>
    <x v="1"/>
    <x v="1"/>
    <x v="1"/>
    <x v="1"/>
    <x v="1"/>
    <x v="1"/>
    <x v="0"/>
    <x v="1"/>
    <x v="3"/>
    <x v="9"/>
    <x v="3"/>
    <x v="0"/>
    <x v="5"/>
    <x v="0"/>
    <x v="0"/>
    <x v="0"/>
    <x v="0"/>
    <x v="753"/>
    <x v="1"/>
  </r>
  <r>
    <x v="686"/>
    <x v="1"/>
    <x v="0"/>
    <x v="0"/>
    <x v="0"/>
    <x v="1"/>
    <x v="1"/>
    <x v="0"/>
    <x v="2"/>
    <x v="1"/>
    <x v="1"/>
    <x v="1"/>
    <x v="1"/>
    <x v="1"/>
    <x v="1"/>
    <x v="0"/>
    <x v="0"/>
    <x v="3"/>
    <x v="10"/>
    <x v="4"/>
    <x v="0"/>
    <x v="6"/>
    <x v="0"/>
    <x v="0"/>
    <x v="0"/>
    <x v="0"/>
    <x v="757"/>
    <x v="1"/>
  </r>
  <r>
    <x v="4655"/>
    <x v="0"/>
    <x v="0"/>
    <x v="0"/>
    <x v="0"/>
    <x v="1"/>
    <x v="1"/>
    <x v="0"/>
    <x v="2"/>
    <x v="1"/>
    <x v="1"/>
    <x v="1"/>
    <x v="1"/>
    <x v="1"/>
    <x v="1"/>
    <x v="0"/>
    <x v="0"/>
    <x v="3"/>
    <x v="11"/>
    <x v="5"/>
    <x v="0"/>
    <x v="7"/>
    <x v="0"/>
    <x v="0"/>
    <x v="0"/>
    <x v="0"/>
    <x v="759"/>
    <x v="1"/>
  </r>
  <r>
    <x v="4338"/>
    <x v="0"/>
    <x v="0"/>
    <x v="0"/>
    <x v="0"/>
    <x v="1"/>
    <x v="1"/>
    <x v="0"/>
    <x v="2"/>
    <x v="1"/>
    <x v="1"/>
    <x v="1"/>
    <x v="1"/>
    <x v="1"/>
    <x v="1"/>
    <x v="0"/>
    <x v="1"/>
    <x v="3"/>
    <x v="11"/>
    <x v="5"/>
    <x v="1"/>
    <x v="7"/>
    <x v="0"/>
    <x v="0"/>
    <x v="1"/>
    <x v="0"/>
    <x v="759"/>
    <x v="1"/>
  </r>
  <r>
    <x v="6639"/>
    <x v="1"/>
    <x v="0"/>
    <x v="0"/>
    <x v="0"/>
    <x v="1"/>
    <x v="1"/>
    <x v="0"/>
    <x v="2"/>
    <x v="1"/>
    <x v="1"/>
    <x v="1"/>
    <x v="1"/>
    <x v="1"/>
    <x v="1"/>
    <x v="0"/>
    <x v="0"/>
    <x v="3"/>
    <x v="11"/>
    <x v="5"/>
    <x v="0"/>
    <x v="7"/>
    <x v="0"/>
    <x v="0"/>
    <x v="0"/>
    <x v="0"/>
    <x v="759"/>
    <x v="1"/>
  </r>
  <r>
    <x v="5191"/>
    <x v="0"/>
    <x v="0"/>
    <x v="0"/>
    <x v="0"/>
    <x v="1"/>
    <x v="1"/>
    <x v="0"/>
    <x v="2"/>
    <x v="1"/>
    <x v="1"/>
    <x v="1"/>
    <x v="1"/>
    <x v="1"/>
    <x v="1"/>
    <x v="0"/>
    <x v="0"/>
    <x v="3"/>
    <x v="12"/>
    <x v="6"/>
    <x v="0"/>
    <x v="8"/>
    <x v="0"/>
    <x v="0"/>
    <x v="0"/>
    <x v="0"/>
    <x v="764"/>
    <x v="1"/>
  </r>
  <r>
    <x v="1134"/>
    <x v="1"/>
    <x v="0"/>
    <x v="0"/>
    <x v="0"/>
    <x v="1"/>
    <x v="1"/>
    <x v="0"/>
    <x v="2"/>
    <x v="1"/>
    <x v="1"/>
    <x v="1"/>
    <x v="1"/>
    <x v="1"/>
    <x v="1"/>
    <x v="0"/>
    <x v="0"/>
    <x v="3"/>
    <x v="13"/>
    <x v="7"/>
    <x v="0"/>
    <x v="9"/>
    <x v="0"/>
    <x v="0"/>
    <x v="0"/>
    <x v="0"/>
    <x v="767"/>
    <x v="1"/>
  </r>
  <r>
    <x v="2310"/>
    <x v="1"/>
    <x v="0"/>
    <x v="0"/>
    <x v="1"/>
    <x v="1"/>
    <x v="1"/>
    <x v="0"/>
    <x v="2"/>
    <x v="1"/>
    <x v="1"/>
    <x v="1"/>
    <x v="1"/>
    <x v="1"/>
    <x v="1"/>
    <x v="0"/>
    <x v="1"/>
    <x v="3"/>
    <x v="13"/>
    <x v="7"/>
    <x v="0"/>
    <x v="9"/>
    <x v="0"/>
    <x v="0"/>
    <x v="0"/>
    <x v="0"/>
    <x v="767"/>
    <x v="1"/>
  </r>
  <r>
    <x v="2963"/>
    <x v="1"/>
    <x v="0"/>
    <x v="0"/>
    <x v="0"/>
    <x v="1"/>
    <x v="1"/>
    <x v="0"/>
    <x v="2"/>
    <x v="1"/>
    <x v="1"/>
    <x v="1"/>
    <x v="1"/>
    <x v="1"/>
    <x v="1"/>
    <x v="0"/>
    <x v="0"/>
    <x v="2"/>
    <x v="13"/>
    <x v="7"/>
    <x v="0"/>
    <x v="9"/>
    <x v="0"/>
    <x v="0"/>
    <x v="0"/>
    <x v="0"/>
    <x v="767"/>
    <x v="1"/>
  </r>
  <r>
    <x v="2355"/>
    <x v="1"/>
    <x v="0"/>
    <x v="1"/>
    <x v="1"/>
    <x v="1"/>
    <x v="1"/>
    <x v="0"/>
    <x v="2"/>
    <x v="1"/>
    <x v="1"/>
    <x v="1"/>
    <x v="1"/>
    <x v="1"/>
    <x v="1"/>
    <x v="0"/>
    <x v="0"/>
    <x v="3"/>
    <x v="13"/>
    <x v="7"/>
    <x v="0"/>
    <x v="9"/>
    <x v="0"/>
    <x v="0"/>
    <x v="0"/>
    <x v="0"/>
    <x v="767"/>
    <x v="1"/>
  </r>
  <r>
    <x v="755"/>
    <x v="0"/>
    <x v="0"/>
    <x v="0"/>
    <x v="0"/>
    <x v="1"/>
    <x v="1"/>
    <x v="0"/>
    <x v="2"/>
    <x v="1"/>
    <x v="1"/>
    <x v="1"/>
    <x v="1"/>
    <x v="1"/>
    <x v="1"/>
    <x v="0"/>
    <x v="1"/>
    <x v="0"/>
    <x v="14"/>
    <x v="8"/>
    <x v="0"/>
    <x v="10"/>
    <x v="0"/>
    <x v="0"/>
    <x v="0"/>
    <x v="0"/>
    <x v="770"/>
    <x v="1"/>
  </r>
  <r>
    <x v="3914"/>
    <x v="1"/>
    <x v="0"/>
    <x v="0"/>
    <x v="1"/>
    <x v="1"/>
    <x v="1"/>
    <x v="0"/>
    <x v="2"/>
    <x v="1"/>
    <x v="1"/>
    <x v="1"/>
    <x v="1"/>
    <x v="1"/>
    <x v="1"/>
    <x v="0"/>
    <x v="0"/>
    <x v="3"/>
    <x v="14"/>
    <x v="8"/>
    <x v="1"/>
    <x v="10"/>
    <x v="0"/>
    <x v="0"/>
    <x v="1"/>
    <x v="0"/>
    <x v="770"/>
    <x v="1"/>
  </r>
  <r>
    <x v="6597"/>
    <x v="0"/>
    <x v="0"/>
    <x v="1"/>
    <x v="1"/>
    <x v="1"/>
    <x v="1"/>
    <x v="0"/>
    <x v="2"/>
    <x v="1"/>
    <x v="1"/>
    <x v="1"/>
    <x v="1"/>
    <x v="1"/>
    <x v="1"/>
    <x v="0"/>
    <x v="0"/>
    <x v="2"/>
    <x v="14"/>
    <x v="8"/>
    <x v="0"/>
    <x v="10"/>
    <x v="0"/>
    <x v="0"/>
    <x v="0"/>
    <x v="0"/>
    <x v="770"/>
    <x v="1"/>
  </r>
  <r>
    <x v="522"/>
    <x v="0"/>
    <x v="0"/>
    <x v="0"/>
    <x v="0"/>
    <x v="1"/>
    <x v="1"/>
    <x v="0"/>
    <x v="2"/>
    <x v="1"/>
    <x v="1"/>
    <x v="1"/>
    <x v="1"/>
    <x v="1"/>
    <x v="1"/>
    <x v="0"/>
    <x v="0"/>
    <x v="2"/>
    <x v="15"/>
    <x v="9"/>
    <x v="1"/>
    <x v="11"/>
    <x v="0"/>
    <x v="0"/>
    <x v="1"/>
    <x v="0"/>
    <x v="771"/>
    <x v="1"/>
  </r>
  <r>
    <x v="5625"/>
    <x v="1"/>
    <x v="0"/>
    <x v="0"/>
    <x v="0"/>
    <x v="1"/>
    <x v="1"/>
    <x v="0"/>
    <x v="2"/>
    <x v="1"/>
    <x v="1"/>
    <x v="1"/>
    <x v="1"/>
    <x v="1"/>
    <x v="1"/>
    <x v="0"/>
    <x v="0"/>
    <x v="1"/>
    <x v="15"/>
    <x v="9"/>
    <x v="0"/>
    <x v="11"/>
    <x v="0"/>
    <x v="0"/>
    <x v="0"/>
    <x v="0"/>
    <x v="771"/>
    <x v="1"/>
  </r>
  <r>
    <x v="3264"/>
    <x v="1"/>
    <x v="0"/>
    <x v="0"/>
    <x v="0"/>
    <x v="1"/>
    <x v="1"/>
    <x v="0"/>
    <x v="2"/>
    <x v="1"/>
    <x v="1"/>
    <x v="1"/>
    <x v="1"/>
    <x v="1"/>
    <x v="1"/>
    <x v="0"/>
    <x v="1"/>
    <x v="3"/>
    <x v="15"/>
    <x v="9"/>
    <x v="1"/>
    <x v="11"/>
    <x v="0"/>
    <x v="0"/>
    <x v="1"/>
    <x v="0"/>
    <x v="771"/>
    <x v="1"/>
  </r>
  <r>
    <x v="1170"/>
    <x v="1"/>
    <x v="0"/>
    <x v="0"/>
    <x v="1"/>
    <x v="1"/>
    <x v="1"/>
    <x v="0"/>
    <x v="2"/>
    <x v="1"/>
    <x v="1"/>
    <x v="1"/>
    <x v="1"/>
    <x v="1"/>
    <x v="1"/>
    <x v="0"/>
    <x v="1"/>
    <x v="3"/>
    <x v="15"/>
    <x v="9"/>
    <x v="0"/>
    <x v="11"/>
    <x v="0"/>
    <x v="0"/>
    <x v="0"/>
    <x v="0"/>
    <x v="771"/>
    <x v="1"/>
  </r>
  <r>
    <x v="4084"/>
    <x v="1"/>
    <x v="0"/>
    <x v="0"/>
    <x v="0"/>
    <x v="1"/>
    <x v="1"/>
    <x v="0"/>
    <x v="2"/>
    <x v="1"/>
    <x v="1"/>
    <x v="1"/>
    <x v="1"/>
    <x v="1"/>
    <x v="1"/>
    <x v="0"/>
    <x v="0"/>
    <x v="3"/>
    <x v="17"/>
    <x v="10"/>
    <x v="1"/>
    <x v="13"/>
    <x v="0"/>
    <x v="0"/>
    <x v="1"/>
    <x v="0"/>
    <x v="777"/>
    <x v="1"/>
  </r>
  <r>
    <x v="6784"/>
    <x v="0"/>
    <x v="0"/>
    <x v="1"/>
    <x v="1"/>
    <x v="1"/>
    <x v="1"/>
    <x v="0"/>
    <x v="2"/>
    <x v="1"/>
    <x v="1"/>
    <x v="1"/>
    <x v="1"/>
    <x v="1"/>
    <x v="1"/>
    <x v="0"/>
    <x v="1"/>
    <x v="3"/>
    <x v="17"/>
    <x v="10"/>
    <x v="0"/>
    <x v="13"/>
    <x v="0"/>
    <x v="0"/>
    <x v="0"/>
    <x v="0"/>
    <x v="777"/>
    <x v="1"/>
  </r>
  <r>
    <x v="5188"/>
    <x v="0"/>
    <x v="0"/>
    <x v="0"/>
    <x v="0"/>
    <x v="1"/>
    <x v="1"/>
    <x v="0"/>
    <x v="2"/>
    <x v="1"/>
    <x v="1"/>
    <x v="1"/>
    <x v="1"/>
    <x v="1"/>
    <x v="1"/>
    <x v="0"/>
    <x v="1"/>
    <x v="3"/>
    <x v="17"/>
    <x v="10"/>
    <x v="0"/>
    <x v="13"/>
    <x v="0"/>
    <x v="0"/>
    <x v="0"/>
    <x v="0"/>
    <x v="777"/>
    <x v="1"/>
  </r>
  <r>
    <x v="1511"/>
    <x v="0"/>
    <x v="0"/>
    <x v="0"/>
    <x v="0"/>
    <x v="1"/>
    <x v="1"/>
    <x v="0"/>
    <x v="2"/>
    <x v="1"/>
    <x v="1"/>
    <x v="1"/>
    <x v="1"/>
    <x v="1"/>
    <x v="1"/>
    <x v="0"/>
    <x v="0"/>
    <x v="1"/>
    <x v="17"/>
    <x v="10"/>
    <x v="0"/>
    <x v="13"/>
    <x v="0"/>
    <x v="0"/>
    <x v="0"/>
    <x v="0"/>
    <x v="777"/>
    <x v="1"/>
  </r>
  <r>
    <x v="2575"/>
    <x v="0"/>
    <x v="0"/>
    <x v="1"/>
    <x v="1"/>
    <x v="1"/>
    <x v="1"/>
    <x v="0"/>
    <x v="2"/>
    <x v="1"/>
    <x v="1"/>
    <x v="1"/>
    <x v="1"/>
    <x v="1"/>
    <x v="1"/>
    <x v="0"/>
    <x v="0"/>
    <x v="2"/>
    <x v="18"/>
    <x v="11"/>
    <x v="0"/>
    <x v="14"/>
    <x v="0"/>
    <x v="0"/>
    <x v="0"/>
    <x v="0"/>
    <x v="780"/>
    <x v="1"/>
  </r>
  <r>
    <x v="5406"/>
    <x v="1"/>
    <x v="0"/>
    <x v="0"/>
    <x v="0"/>
    <x v="1"/>
    <x v="1"/>
    <x v="0"/>
    <x v="2"/>
    <x v="1"/>
    <x v="1"/>
    <x v="1"/>
    <x v="1"/>
    <x v="1"/>
    <x v="1"/>
    <x v="0"/>
    <x v="0"/>
    <x v="2"/>
    <x v="18"/>
    <x v="11"/>
    <x v="0"/>
    <x v="14"/>
    <x v="0"/>
    <x v="0"/>
    <x v="0"/>
    <x v="0"/>
    <x v="780"/>
    <x v="1"/>
  </r>
  <r>
    <x v="1172"/>
    <x v="1"/>
    <x v="0"/>
    <x v="0"/>
    <x v="1"/>
    <x v="1"/>
    <x v="1"/>
    <x v="0"/>
    <x v="2"/>
    <x v="1"/>
    <x v="1"/>
    <x v="1"/>
    <x v="1"/>
    <x v="1"/>
    <x v="1"/>
    <x v="0"/>
    <x v="1"/>
    <x v="3"/>
    <x v="18"/>
    <x v="11"/>
    <x v="1"/>
    <x v="14"/>
    <x v="0"/>
    <x v="0"/>
    <x v="1"/>
    <x v="0"/>
    <x v="780"/>
    <x v="1"/>
  </r>
  <r>
    <x v="6481"/>
    <x v="0"/>
    <x v="1"/>
    <x v="0"/>
    <x v="0"/>
    <x v="1"/>
    <x v="1"/>
    <x v="0"/>
    <x v="2"/>
    <x v="1"/>
    <x v="1"/>
    <x v="1"/>
    <x v="1"/>
    <x v="1"/>
    <x v="1"/>
    <x v="0"/>
    <x v="1"/>
    <x v="2"/>
    <x v="18"/>
    <x v="11"/>
    <x v="1"/>
    <x v="14"/>
    <x v="0"/>
    <x v="0"/>
    <x v="1"/>
    <x v="0"/>
    <x v="780"/>
    <x v="1"/>
  </r>
  <r>
    <x v="5953"/>
    <x v="1"/>
    <x v="0"/>
    <x v="0"/>
    <x v="0"/>
    <x v="1"/>
    <x v="1"/>
    <x v="0"/>
    <x v="2"/>
    <x v="1"/>
    <x v="1"/>
    <x v="1"/>
    <x v="1"/>
    <x v="1"/>
    <x v="1"/>
    <x v="0"/>
    <x v="0"/>
    <x v="3"/>
    <x v="18"/>
    <x v="11"/>
    <x v="0"/>
    <x v="14"/>
    <x v="0"/>
    <x v="0"/>
    <x v="0"/>
    <x v="0"/>
    <x v="780"/>
    <x v="1"/>
  </r>
  <r>
    <x v="3342"/>
    <x v="0"/>
    <x v="0"/>
    <x v="1"/>
    <x v="1"/>
    <x v="1"/>
    <x v="1"/>
    <x v="0"/>
    <x v="2"/>
    <x v="1"/>
    <x v="1"/>
    <x v="1"/>
    <x v="1"/>
    <x v="1"/>
    <x v="1"/>
    <x v="0"/>
    <x v="0"/>
    <x v="3"/>
    <x v="18"/>
    <x v="11"/>
    <x v="1"/>
    <x v="14"/>
    <x v="0"/>
    <x v="0"/>
    <x v="1"/>
    <x v="0"/>
    <x v="780"/>
    <x v="1"/>
  </r>
  <r>
    <x v="5346"/>
    <x v="0"/>
    <x v="0"/>
    <x v="0"/>
    <x v="0"/>
    <x v="1"/>
    <x v="1"/>
    <x v="0"/>
    <x v="2"/>
    <x v="1"/>
    <x v="1"/>
    <x v="1"/>
    <x v="1"/>
    <x v="1"/>
    <x v="1"/>
    <x v="0"/>
    <x v="0"/>
    <x v="3"/>
    <x v="19"/>
    <x v="12"/>
    <x v="1"/>
    <x v="15"/>
    <x v="0"/>
    <x v="0"/>
    <x v="1"/>
    <x v="0"/>
    <x v="784"/>
    <x v="1"/>
  </r>
  <r>
    <x v="4176"/>
    <x v="1"/>
    <x v="0"/>
    <x v="0"/>
    <x v="0"/>
    <x v="1"/>
    <x v="1"/>
    <x v="0"/>
    <x v="2"/>
    <x v="1"/>
    <x v="1"/>
    <x v="1"/>
    <x v="1"/>
    <x v="1"/>
    <x v="1"/>
    <x v="0"/>
    <x v="1"/>
    <x v="3"/>
    <x v="19"/>
    <x v="12"/>
    <x v="0"/>
    <x v="15"/>
    <x v="0"/>
    <x v="0"/>
    <x v="0"/>
    <x v="0"/>
    <x v="784"/>
    <x v="1"/>
  </r>
  <r>
    <x v="6048"/>
    <x v="0"/>
    <x v="0"/>
    <x v="0"/>
    <x v="0"/>
    <x v="1"/>
    <x v="1"/>
    <x v="0"/>
    <x v="2"/>
    <x v="1"/>
    <x v="1"/>
    <x v="1"/>
    <x v="1"/>
    <x v="1"/>
    <x v="1"/>
    <x v="0"/>
    <x v="1"/>
    <x v="3"/>
    <x v="19"/>
    <x v="12"/>
    <x v="0"/>
    <x v="15"/>
    <x v="0"/>
    <x v="0"/>
    <x v="0"/>
    <x v="0"/>
    <x v="784"/>
    <x v="1"/>
  </r>
  <r>
    <x v="1282"/>
    <x v="0"/>
    <x v="0"/>
    <x v="0"/>
    <x v="0"/>
    <x v="1"/>
    <x v="1"/>
    <x v="0"/>
    <x v="2"/>
    <x v="1"/>
    <x v="1"/>
    <x v="1"/>
    <x v="1"/>
    <x v="1"/>
    <x v="1"/>
    <x v="0"/>
    <x v="0"/>
    <x v="3"/>
    <x v="19"/>
    <x v="12"/>
    <x v="0"/>
    <x v="15"/>
    <x v="0"/>
    <x v="0"/>
    <x v="0"/>
    <x v="0"/>
    <x v="784"/>
    <x v="1"/>
  </r>
  <r>
    <x v="1981"/>
    <x v="0"/>
    <x v="0"/>
    <x v="0"/>
    <x v="0"/>
    <x v="1"/>
    <x v="1"/>
    <x v="0"/>
    <x v="2"/>
    <x v="1"/>
    <x v="1"/>
    <x v="1"/>
    <x v="1"/>
    <x v="1"/>
    <x v="1"/>
    <x v="0"/>
    <x v="0"/>
    <x v="3"/>
    <x v="20"/>
    <x v="13"/>
    <x v="0"/>
    <x v="16"/>
    <x v="0"/>
    <x v="0"/>
    <x v="0"/>
    <x v="0"/>
    <x v="788"/>
    <x v="1"/>
  </r>
  <r>
    <x v="698"/>
    <x v="1"/>
    <x v="0"/>
    <x v="0"/>
    <x v="0"/>
    <x v="1"/>
    <x v="1"/>
    <x v="0"/>
    <x v="2"/>
    <x v="1"/>
    <x v="1"/>
    <x v="1"/>
    <x v="1"/>
    <x v="1"/>
    <x v="1"/>
    <x v="0"/>
    <x v="0"/>
    <x v="3"/>
    <x v="20"/>
    <x v="13"/>
    <x v="1"/>
    <x v="16"/>
    <x v="0"/>
    <x v="0"/>
    <x v="1"/>
    <x v="0"/>
    <x v="788"/>
    <x v="1"/>
  </r>
  <r>
    <x v="6070"/>
    <x v="0"/>
    <x v="0"/>
    <x v="0"/>
    <x v="0"/>
    <x v="1"/>
    <x v="1"/>
    <x v="0"/>
    <x v="2"/>
    <x v="1"/>
    <x v="1"/>
    <x v="1"/>
    <x v="1"/>
    <x v="1"/>
    <x v="1"/>
    <x v="0"/>
    <x v="0"/>
    <x v="3"/>
    <x v="20"/>
    <x v="13"/>
    <x v="0"/>
    <x v="16"/>
    <x v="0"/>
    <x v="0"/>
    <x v="0"/>
    <x v="0"/>
    <x v="788"/>
    <x v="1"/>
  </r>
  <r>
    <x v="1761"/>
    <x v="0"/>
    <x v="0"/>
    <x v="0"/>
    <x v="0"/>
    <x v="1"/>
    <x v="1"/>
    <x v="0"/>
    <x v="2"/>
    <x v="1"/>
    <x v="1"/>
    <x v="1"/>
    <x v="1"/>
    <x v="1"/>
    <x v="1"/>
    <x v="0"/>
    <x v="0"/>
    <x v="1"/>
    <x v="20"/>
    <x v="13"/>
    <x v="0"/>
    <x v="16"/>
    <x v="0"/>
    <x v="0"/>
    <x v="0"/>
    <x v="0"/>
    <x v="788"/>
    <x v="1"/>
  </r>
  <r>
    <x v="1109"/>
    <x v="0"/>
    <x v="0"/>
    <x v="0"/>
    <x v="0"/>
    <x v="1"/>
    <x v="1"/>
    <x v="0"/>
    <x v="2"/>
    <x v="1"/>
    <x v="1"/>
    <x v="1"/>
    <x v="1"/>
    <x v="1"/>
    <x v="1"/>
    <x v="0"/>
    <x v="1"/>
    <x v="3"/>
    <x v="20"/>
    <x v="13"/>
    <x v="0"/>
    <x v="16"/>
    <x v="0"/>
    <x v="0"/>
    <x v="0"/>
    <x v="0"/>
    <x v="788"/>
    <x v="1"/>
  </r>
  <r>
    <x v="630"/>
    <x v="1"/>
    <x v="0"/>
    <x v="0"/>
    <x v="1"/>
    <x v="1"/>
    <x v="1"/>
    <x v="0"/>
    <x v="2"/>
    <x v="1"/>
    <x v="1"/>
    <x v="1"/>
    <x v="1"/>
    <x v="1"/>
    <x v="1"/>
    <x v="0"/>
    <x v="0"/>
    <x v="3"/>
    <x v="20"/>
    <x v="13"/>
    <x v="0"/>
    <x v="16"/>
    <x v="0"/>
    <x v="0"/>
    <x v="0"/>
    <x v="0"/>
    <x v="788"/>
    <x v="1"/>
  </r>
  <r>
    <x v="5390"/>
    <x v="1"/>
    <x v="0"/>
    <x v="0"/>
    <x v="0"/>
    <x v="1"/>
    <x v="1"/>
    <x v="0"/>
    <x v="2"/>
    <x v="1"/>
    <x v="1"/>
    <x v="1"/>
    <x v="1"/>
    <x v="1"/>
    <x v="1"/>
    <x v="0"/>
    <x v="0"/>
    <x v="3"/>
    <x v="20"/>
    <x v="13"/>
    <x v="0"/>
    <x v="16"/>
    <x v="0"/>
    <x v="0"/>
    <x v="0"/>
    <x v="0"/>
    <x v="788"/>
    <x v="1"/>
  </r>
  <r>
    <x v="5666"/>
    <x v="1"/>
    <x v="0"/>
    <x v="0"/>
    <x v="0"/>
    <x v="1"/>
    <x v="1"/>
    <x v="0"/>
    <x v="2"/>
    <x v="1"/>
    <x v="1"/>
    <x v="1"/>
    <x v="1"/>
    <x v="1"/>
    <x v="1"/>
    <x v="0"/>
    <x v="1"/>
    <x v="3"/>
    <x v="21"/>
    <x v="14"/>
    <x v="1"/>
    <x v="17"/>
    <x v="0"/>
    <x v="0"/>
    <x v="1"/>
    <x v="0"/>
    <x v="792"/>
    <x v="1"/>
  </r>
  <r>
    <x v="3203"/>
    <x v="0"/>
    <x v="0"/>
    <x v="0"/>
    <x v="0"/>
    <x v="1"/>
    <x v="1"/>
    <x v="0"/>
    <x v="2"/>
    <x v="1"/>
    <x v="1"/>
    <x v="1"/>
    <x v="1"/>
    <x v="1"/>
    <x v="1"/>
    <x v="0"/>
    <x v="1"/>
    <x v="3"/>
    <x v="21"/>
    <x v="14"/>
    <x v="1"/>
    <x v="17"/>
    <x v="0"/>
    <x v="0"/>
    <x v="1"/>
    <x v="0"/>
    <x v="792"/>
    <x v="1"/>
  </r>
  <r>
    <x v="5917"/>
    <x v="0"/>
    <x v="0"/>
    <x v="0"/>
    <x v="0"/>
    <x v="1"/>
    <x v="1"/>
    <x v="0"/>
    <x v="2"/>
    <x v="1"/>
    <x v="1"/>
    <x v="1"/>
    <x v="1"/>
    <x v="1"/>
    <x v="1"/>
    <x v="0"/>
    <x v="0"/>
    <x v="3"/>
    <x v="22"/>
    <x v="15"/>
    <x v="1"/>
    <x v="18"/>
    <x v="0"/>
    <x v="0"/>
    <x v="1"/>
    <x v="0"/>
    <x v="795"/>
    <x v="1"/>
  </r>
  <r>
    <x v="3948"/>
    <x v="1"/>
    <x v="0"/>
    <x v="1"/>
    <x v="1"/>
    <x v="1"/>
    <x v="1"/>
    <x v="0"/>
    <x v="2"/>
    <x v="1"/>
    <x v="1"/>
    <x v="1"/>
    <x v="1"/>
    <x v="1"/>
    <x v="1"/>
    <x v="1"/>
    <x v="0"/>
    <x v="3"/>
    <x v="22"/>
    <x v="15"/>
    <x v="0"/>
    <x v="18"/>
    <x v="0"/>
    <x v="0"/>
    <x v="0"/>
    <x v="0"/>
    <x v="795"/>
    <x v="1"/>
  </r>
  <r>
    <x v="817"/>
    <x v="1"/>
    <x v="0"/>
    <x v="0"/>
    <x v="0"/>
    <x v="1"/>
    <x v="1"/>
    <x v="0"/>
    <x v="2"/>
    <x v="1"/>
    <x v="1"/>
    <x v="1"/>
    <x v="1"/>
    <x v="1"/>
    <x v="1"/>
    <x v="0"/>
    <x v="0"/>
    <x v="0"/>
    <x v="22"/>
    <x v="15"/>
    <x v="0"/>
    <x v="18"/>
    <x v="0"/>
    <x v="0"/>
    <x v="0"/>
    <x v="0"/>
    <x v="795"/>
    <x v="1"/>
  </r>
  <r>
    <x v="5182"/>
    <x v="1"/>
    <x v="0"/>
    <x v="0"/>
    <x v="0"/>
    <x v="1"/>
    <x v="1"/>
    <x v="0"/>
    <x v="2"/>
    <x v="1"/>
    <x v="1"/>
    <x v="1"/>
    <x v="1"/>
    <x v="1"/>
    <x v="1"/>
    <x v="0"/>
    <x v="1"/>
    <x v="0"/>
    <x v="22"/>
    <x v="15"/>
    <x v="0"/>
    <x v="18"/>
    <x v="0"/>
    <x v="0"/>
    <x v="0"/>
    <x v="0"/>
    <x v="795"/>
    <x v="1"/>
  </r>
  <r>
    <x v="5485"/>
    <x v="0"/>
    <x v="0"/>
    <x v="0"/>
    <x v="0"/>
    <x v="1"/>
    <x v="1"/>
    <x v="0"/>
    <x v="2"/>
    <x v="1"/>
    <x v="1"/>
    <x v="1"/>
    <x v="1"/>
    <x v="1"/>
    <x v="1"/>
    <x v="0"/>
    <x v="0"/>
    <x v="3"/>
    <x v="22"/>
    <x v="15"/>
    <x v="0"/>
    <x v="18"/>
    <x v="0"/>
    <x v="0"/>
    <x v="0"/>
    <x v="0"/>
    <x v="795"/>
    <x v="1"/>
  </r>
  <r>
    <x v="4357"/>
    <x v="1"/>
    <x v="0"/>
    <x v="0"/>
    <x v="0"/>
    <x v="1"/>
    <x v="1"/>
    <x v="0"/>
    <x v="2"/>
    <x v="1"/>
    <x v="1"/>
    <x v="1"/>
    <x v="1"/>
    <x v="1"/>
    <x v="1"/>
    <x v="0"/>
    <x v="0"/>
    <x v="3"/>
    <x v="22"/>
    <x v="15"/>
    <x v="1"/>
    <x v="18"/>
    <x v="0"/>
    <x v="0"/>
    <x v="1"/>
    <x v="0"/>
    <x v="795"/>
    <x v="1"/>
  </r>
  <r>
    <x v="2664"/>
    <x v="1"/>
    <x v="0"/>
    <x v="0"/>
    <x v="0"/>
    <x v="1"/>
    <x v="1"/>
    <x v="0"/>
    <x v="2"/>
    <x v="1"/>
    <x v="1"/>
    <x v="1"/>
    <x v="1"/>
    <x v="1"/>
    <x v="1"/>
    <x v="0"/>
    <x v="0"/>
    <x v="3"/>
    <x v="22"/>
    <x v="15"/>
    <x v="0"/>
    <x v="18"/>
    <x v="0"/>
    <x v="0"/>
    <x v="0"/>
    <x v="0"/>
    <x v="795"/>
    <x v="1"/>
  </r>
  <r>
    <x v="664"/>
    <x v="0"/>
    <x v="0"/>
    <x v="0"/>
    <x v="0"/>
    <x v="1"/>
    <x v="1"/>
    <x v="0"/>
    <x v="2"/>
    <x v="1"/>
    <x v="1"/>
    <x v="1"/>
    <x v="1"/>
    <x v="1"/>
    <x v="1"/>
    <x v="0"/>
    <x v="0"/>
    <x v="3"/>
    <x v="22"/>
    <x v="15"/>
    <x v="0"/>
    <x v="18"/>
    <x v="0"/>
    <x v="0"/>
    <x v="0"/>
    <x v="0"/>
    <x v="795"/>
    <x v="1"/>
  </r>
  <r>
    <x v="148"/>
    <x v="1"/>
    <x v="0"/>
    <x v="1"/>
    <x v="1"/>
    <x v="1"/>
    <x v="1"/>
    <x v="0"/>
    <x v="2"/>
    <x v="1"/>
    <x v="1"/>
    <x v="1"/>
    <x v="1"/>
    <x v="1"/>
    <x v="1"/>
    <x v="0"/>
    <x v="0"/>
    <x v="3"/>
    <x v="23"/>
    <x v="16"/>
    <x v="0"/>
    <x v="19"/>
    <x v="0"/>
    <x v="0"/>
    <x v="0"/>
    <x v="0"/>
    <x v="798"/>
    <x v="1"/>
  </r>
  <r>
    <x v="4690"/>
    <x v="1"/>
    <x v="0"/>
    <x v="0"/>
    <x v="0"/>
    <x v="1"/>
    <x v="1"/>
    <x v="0"/>
    <x v="2"/>
    <x v="1"/>
    <x v="1"/>
    <x v="1"/>
    <x v="1"/>
    <x v="1"/>
    <x v="1"/>
    <x v="0"/>
    <x v="0"/>
    <x v="3"/>
    <x v="23"/>
    <x v="16"/>
    <x v="1"/>
    <x v="19"/>
    <x v="0"/>
    <x v="0"/>
    <x v="1"/>
    <x v="0"/>
    <x v="798"/>
    <x v="1"/>
  </r>
  <r>
    <x v="2760"/>
    <x v="1"/>
    <x v="0"/>
    <x v="0"/>
    <x v="0"/>
    <x v="1"/>
    <x v="1"/>
    <x v="0"/>
    <x v="2"/>
    <x v="1"/>
    <x v="1"/>
    <x v="1"/>
    <x v="1"/>
    <x v="1"/>
    <x v="1"/>
    <x v="0"/>
    <x v="0"/>
    <x v="3"/>
    <x v="24"/>
    <x v="17"/>
    <x v="0"/>
    <x v="20"/>
    <x v="0"/>
    <x v="0"/>
    <x v="0"/>
    <x v="0"/>
    <x v="800"/>
    <x v="1"/>
  </r>
  <r>
    <x v="2607"/>
    <x v="1"/>
    <x v="0"/>
    <x v="0"/>
    <x v="0"/>
    <x v="1"/>
    <x v="1"/>
    <x v="0"/>
    <x v="2"/>
    <x v="1"/>
    <x v="1"/>
    <x v="1"/>
    <x v="1"/>
    <x v="1"/>
    <x v="1"/>
    <x v="0"/>
    <x v="0"/>
    <x v="0"/>
    <x v="24"/>
    <x v="17"/>
    <x v="0"/>
    <x v="20"/>
    <x v="0"/>
    <x v="0"/>
    <x v="0"/>
    <x v="0"/>
    <x v="800"/>
    <x v="1"/>
  </r>
  <r>
    <x v="4860"/>
    <x v="1"/>
    <x v="0"/>
    <x v="0"/>
    <x v="1"/>
    <x v="1"/>
    <x v="1"/>
    <x v="0"/>
    <x v="2"/>
    <x v="1"/>
    <x v="1"/>
    <x v="1"/>
    <x v="1"/>
    <x v="1"/>
    <x v="1"/>
    <x v="0"/>
    <x v="0"/>
    <x v="3"/>
    <x v="24"/>
    <x v="17"/>
    <x v="1"/>
    <x v="20"/>
    <x v="0"/>
    <x v="0"/>
    <x v="1"/>
    <x v="0"/>
    <x v="800"/>
    <x v="1"/>
  </r>
  <r>
    <x v="5141"/>
    <x v="1"/>
    <x v="0"/>
    <x v="0"/>
    <x v="0"/>
    <x v="1"/>
    <x v="1"/>
    <x v="0"/>
    <x v="2"/>
    <x v="1"/>
    <x v="1"/>
    <x v="1"/>
    <x v="1"/>
    <x v="1"/>
    <x v="1"/>
    <x v="0"/>
    <x v="0"/>
    <x v="3"/>
    <x v="24"/>
    <x v="17"/>
    <x v="1"/>
    <x v="20"/>
    <x v="0"/>
    <x v="0"/>
    <x v="1"/>
    <x v="0"/>
    <x v="800"/>
    <x v="1"/>
  </r>
  <r>
    <x v="1690"/>
    <x v="1"/>
    <x v="0"/>
    <x v="0"/>
    <x v="0"/>
    <x v="1"/>
    <x v="1"/>
    <x v="0"/>
    <x v="2"/>
    <x v="1"/>
    <x v="1"/>
    <x v="1"/>
    <x v="1"/>
    <x v="1"/>
    <x v="1"/>
    <x v="0"/>
    <x v="1"/>
    <x v="3"/>
    <x v="24"/>
    <x v="17"/>
    <x v="0"/>
    <x v="20"/>
    <x v="0"/>
    <x v="0"/>
    <x v="0"/>
    <x v="0"/>
    <x v="800"/>
    <x v="1"/>
  </r>
  <r>
    <x v="4341"/>
    <x v="0"/>
    <x v="0"/>
    <x v="0"/>
    <x v="0"/>
    <x v="1"/>
    <x v="1"/>
    <x v="0"/>
    <x v="2"/>
    <x v="1"/>
    <x v="1"/>
    <x v="1"/>
    <x v="1"/>
    <x v="1"/>
    <x v="1"/>
    <x v="0"/>
    <x v="0"/>
    <x v="3"/>
    <x v="24"/>
    <x v="17"/>
    <x v="0"/>
    <x v="20"/>
    <x v="0"/>
    <x v="0"/>
    <x v="0"/>
    <x v="0"/>
    <x v="800"/>
    <x v="1"/>
  </r>
  <r>
    <x v="5576"/>
    <x v="1"/>
    <x v="0"/>
    <x v="0"/>
    <x v="0"/>
    <x v="1"/>
    <x v="1"/>
    <x v="0"/>
    <x v="2"/>
    <x v="1"/>
    <x v="1"/>
    <x v="1"/>
    <x v="1"/>
    <x v="1"/>
    <x v="1"/>
    <x v="0"/>
    <x v="1"/>
    <x v="1"/>
    <x v="24"/>
    <x v="17"/>
    <x v="0"/>
    <x v="20"/>
    <x v="0"/>
    <x v="0"/>
    <x v="0"/>
    <x v="0"/>
    <x v="800"/>
    <x v="1"/>
  </r>
  <r>
    <x v="792"/>
    <x v="0"/>
    <x v="0"/>
    <x v="0"/>
    <x v="0"/>
    <x v="1"/>
    <x v="1"/>
    <x v="0"/>
    <x v="2"/>
    <x v="1"/>
    <x v="1"/>
    <x v="1"/>
    <x v="1"/>
    <x v="1"/>
    <x v="1"/>
    <x v="0"/>
    <x v="0"/>
    <x v="2"/>
    <x v="24"/>
    <x v="17"/>
    <x v="0"/>
    <x v="20"/>
    <x v="0"/>
    <x v="0"/>
    <x v="0"/>
    <x v="0"/>
    <x v="800"/>
    <x v="1"/>
  </r>
  <r>
    <x v="6430"/>
    <x v="1"/>
    <x v="0"/>
    <x v="1"/>
    <x v="1"/>
    <x v="1"/>
    <x v="1"/>
    <x v="0"/>
    <x v="2"/>
    <x v="1"/>
    <x v="1"/>
    <x v="1"/>
    <x v="1"/>
    <x v="1"/>
    <x v="1"/>
    <x v="0"/>
    <x v="0"/>
    <x v="2"/>
    <x v="24"/>
    <x v="17"/>
    <x v="0"/>
    <x v="20"/>
    <x v="0"/>
    <x v="0"/>
    <x v="0"/>
    <x v="0"/>
    <x v="800"/>
    <x v="1"/>
  </r>
  <r>
    <x v="6041"/>
    <x v="0"/>
    <x v="0"/>
    <x v="0"/>
    <x v="0"/>
    <x v="1"/>
    <x v="1"/>
    <x v="0"/>
    <x v="2"/>
    <x v="1"/>
    <x v="1"/>
    <x v="1"/>
    <x v="1"/>
    <x v="1"/>
    <x v="1"/>
    <x v="0"/>
    <x v="0"/>
    <x v="1"/>
    <x v="25"/>
    <x v="18"/>
    <x v="0"/>
    <x v="21"/>
    <x v="0"/>
    <x v="0"/>
    <x v="0"/>
    <x v="0"/>
    <x v="804"/>
    <x v="1"/>
  </r>
  <r>
    <x v="3451"/>
    <x v="1"/>
    <x v="0"/>
    <x v="0"/>
    <x v="0"/>
    <x v="1"/>
    <x v="1"/>
    <x v="0"/>
    <x v="2"/>
    <x v="1"/>
    <x v="1"/>
    <x v="1"/>
    <x v="1"/>
    <x v="1"/>
    <x v="1"/>
    <x v="0"/>
    <x v="0"/>
    <x v="3"/>
    <x v="25"/>
    <x v="18"/>
    <x v="1"/>
    <x v="21"/>
    <x v="0"/>
    <x v="0"/>
    <x v="1"/>
    <x v="0"/>
    <x v="804"/>
    <x v="1"/>
  </r>
  <r>
    <x v="780"/>
    <x v="0"/>
    <x v="0"/>
    <x v="0"/>
    <x v="0"/>
    <x v="1"/>
    <x v="1"/>
    <x v="0"/>
    <x v="2"/>
    <x v="1"/>
    <x v="1"/>
    <x v="1"/>
    <x v="1"/>
    <x v="1"/>
    <x v="1"/>
    <x v="0"/>
    <x v="0"/>
    <x v="3"/>
    <x v="26"/>
    <x v="19"/>
    <x v="0"/>
    <x v="22"/>
    <x v="0"/>
    <x v="0"/>
    <x v="0"/>
    <x v="0"/>
    <x v="807"/>
    <x v="1"/>
  </r>
  <r>
    <x v="63"/>
    <x v="1"/>
    <x v="0"/>
    <x v="0"/>
    <x v="0"/>
    <x v="1"/>
    <x v="1"/>
    <x v="0"/>
    <x v="2"/>
    <x v="1"/>
    <x v="1"/>
    <x v="1"/>
    <x v="1"/>
    <x v="1"/>
    <x v="1"/>
    <x v="0"/>
    <x v="1"/>
    <x v="2"/>
    <x v="26"/>
    <x v="19"/>
    <x v="1"/>
    <x v="22"/>
    <x v="0"/>
    <x v="0"/>
    <x v="1"/>
    <x v="0"/>
    <x v="807"/>
    <x v="1"/>
  </r>
  <r>
    <x v="2995"/>
    <x v="1"/>
    <x v="0"/>
    <x v="0"/>
    <x v="1"/>
    <x v="1"/>
    <x v="1"/>
    <x v="0"/>
    <x v="2"/>
    <x v="1"/>
    <x v="1"/>
    <x v="1"/>
    <x v="1"/>
    <x v="1"/>
    <x v="1"/>
    <x v="0"/>
    <x v="0"/>
    <x v="3"/>
    <x v="26"/>
    <x v="19"/>
    <x v="0"/>
    <x v="22"/>
    <x v="0"/>
    <x v="0"/>
    <x v="0"/>
    <x v="0"/>
    <x v="807"/>
    <x v="1"/>
  </r>
  <r>
    <x v="722"/>
    <x v="1"/>
    <x v="0"/>
    <x v="1"/>
    <x v="1"/>
    <x v="1"/>
    <x v="1"/>
    <x v="0"/>
    <x v="2"/>
    <x v="1"/>
    <x v="1"/>
    <x v="1"/>
    <x v="1"/>
    <x v="1"/>
    <x v="1"/>
    <x v="1"/>
    <x v="0"/>
    <x v="1"/>
    <x v="26"/>
    <x v="19"/>
    <x v="0"/>
    <x v="22"/>
    <x v="0"/>
    <x v="0"/>
    <x v="0"/>
    <x v="0"/>
    <x v="807"/>
    <x v="1"/>
  </r>
  <r>
    <x v="3366"/>
    <x v="0"/>
    <x v="0"/>
    <x v="0"/>
    <x v="0"/>
    <x v="1"/>
    <x v="1"/>
    <x v="0"/>
    <x v="2"/>
    <x v="1"/>
    <x v="1"/>
    <x v="1"/>
    <x v="1"/>
    <x v="1"/>
    <x v="1"/>
    <x v="0"/>
    <x v="1"/>
    <x v="3"/>
    <x v="27"/>
    <x v="20"/>
    <x v="1"/>
    <x v="23"/>
    <x v="0"/>
    <x v="0"/>
    <x v="1"/>
    <x v="0"/>
    <x v="811"/>
    <x v="1"/>
  </r>
  <r>
    <x v="1817"/>
    <x v="0"/>
    <x v="0"/>
    <x v="0"/>
    <x v="0"/>
    <x v="1"/>
    <x v="1"/>
    <x v="0"/>
    <x v="2"/>
    <x v="1"/>
    <x v="1"/>
    <x v="1"/>
    <x v="1"/>
    <x v="1"/>
    <x v="1"/>
    <x v="0"/>
    <x v="0"/>
    <x v="0"/>
    <x v="27"/>
    <x v="20"/>
    <x v="0"/>
    <x v="23"/>
    <x v="0"/>
    <x v="0"/>
    <x v="0"/>
    <x v="0"/>
    <x v="811"/>
    <x v="1"/>
  </r>
  <r>
    <x v="2742"/>
    <x v="0"/>
    <x v="0"/>
    <x v="0"/>
    <x v="0"/>
    <x v="1"/>
    <x v="1"/>
    <x v="0"/>
    <x v="2"/>
    <x v="1"/>
    <x v="1"/>
    <x v="1"/>
    <x v="1"/>
    <x v="1"/>
    <x v="1"/>
    <x v="0"/>
    <x v="0"/>
    <x v="3"/>
    <x v="27"/>
    <x v="20"/>
    <x v="1"/>
    <x v="23"/>
    <x v="0"/>
    <x v="0"/>
    <x v="1"/>
    <x v="0"/>
    <x v="811"/>
    <x v="1"/>
  </r>
  <r>
    <x v="4726"/>
    <x v="0"/>
    <x v="0"/>
    <x v="0"/>
    <x v="0"/>
    <x v="1"/>
    <x v="1"/>
    <x v="0"/>
    <x v="2"/>
    <x v="1"/>
    <x v="1"/>
    <x v="1"/>
    <x v="1"/>
    <x v="1"/>
    <x v="1"/>
    <x v="0"/>
    <x v="0"/>
    <x v="3"/>
    <x v="27"/>
    <x v="20"/>
    <x v="0"/>
    <x v="23"/>
    <x v="0"/>
    <x v="0"/>
    <x v="0"/>
    <x v="0"/>
    <x v="811"/>
    <x v="1"/>
  </r>
  <r>
    <x v="3918"/>
    <x v="1"/>
    <x v="0"/>
    <x v="1"/>
    <x v="1"/>
    <x v="1"/>
    <x v="1"/>
    <x v="0"/>
    <x v="2"/>
    <x v="1"/>
    <x v="1"/>
    <x v="1"/>
    <x v="1"/>
    <x v="1"/>
    <x v="1"/>
    <x v="0"/>
    <x v="0"/>
    <x v="3"/>
    <x v="27"/>
    <x v="20"/>
    <x v="1"/>
    <x v="23"/>
    <x v="0"/>
    <x v="0"/>
    <x v="1"/>
    <x v="0"/>
    <x v="811"/>
    <x v="1"/>
  </r>
  <r>
    <x v="1589"/>
    <x v="0"/>
    <x v="0"/>
    <x v="1"/>
    <x v="1"/>
    <x v="1"/>
    <x v="1"/>
    <x v="0"/>
    <x v="2"/>
    <x v="1"/>
    <x v="1"/>
    <x v="1"/>
    <x v="1"/>
    <x v="1"/>
    <x v="1"/>
    <x v="0"/>
    <x v="1"/>
    <x v="2"/>
    <x v="27"/>
    <x v="20"/>
    <x v="1"/>
    <x v="23"/>
    <x v="0"/>
    <x v="0"/>
    <x v="1"/>
    <x v="0"/>
    <x v="811"/>
    <x v="1"/>
  </r>
  <r>
    <x v="5597"/>
    <x v="0"/>
    <x v="0"/>
    <x v="0"/>
    <x v="0"/>
    <x v="1"/>
    <x v="1"/>
    <x v="0"/>
    <x v="2"/>
    <x v="1"/>
    <x v="1"/>
    <x v="1"/>
    <x v="1"/>
    <x v="1"/>
    <x v="1"/>
    <x v="0"/>
    <x v="0"/>
    <x v="3"/>
    <x v="27"/>
    <x v="20"/>
    <x v="0"/>
    <x v="23"/>
    <x v="0"/>
    <x v="0"/>
    <x v="0"/>
    <x v="0"/>
    <x v="811"/>
    <x v="1"/>
  </r>
  <r>
    <x v="1627"/>
    <x v="1"/>
    <x v="0"/>
    <x v="0"/>
    <x v="0"/>
    <x v="1"/>
    <x v="1"/>
    <x v="0"/>
    <x v="2"/>
    <x v="1"/>
    <x v="1"/>
    <x v="1"/>
    <x v="1"/>
    <x v="1"/>
    <x v="1"/>
    <x v="0"/>
    <x v="1"/>
    <x v="3"/>
    <x v="27"/>
    <x v="20"/>
    <x v="0"/>
    <x v="23"/>
    <x v="0"/>
    <x v="0"/>
    <x v="0"/>
    <x v="0"/>
    <x v="811"/>
    <x v="1"/>
  </r>
  <r>
    <x v="1745"/>
    <x v="0"/>
    <x v="0"/>
    <x v="0"/>
    <x v="0"/>
    <x v="1"/>
    <x v="1"/>
    <x v="0"/>
    <x v="2"/>
    <x v="1"/>
    <x v="1"/>
    <x v="1"/>
    <x v="1"/>
    <x v="1"/>
    <x v="1"/>
    <x v="0"/>
    <x v="0"/>
    <x v="1"/>
    <x v="28"/>
    <x v="21"/>
    <x v="0"/>
    <x v="24"/>
    <x v="0"/>
    <x v="0"/>
    <x v="0"/>
    <x v="0"/>
    <x v="815"/>
    <x v="1"/>
  </r>
  <r>
    <x v="2445"/>
    <x v="1"/>
    <x v="0"/>
    <x v="1"/>
    <x v="1"/>
    <x v="1"/>
    <x v="1"/>
    <x v="0"/>
    <x v="2"/>
    <x v="1"/>
    <x v="1"/>
    <x v="1"/>
    <x v="1"/>
    <x v="1"/>
    <x v="1"/>
    <x v="0"/>
    <x v="0"/>
    <x v="0"/>
    <x v="28"/>
    <x v="21"/>
    <x v="1"/>
    <x v="24"/>
    <x v="0"/>
    <x v="0"/>
    <x v="1"/>
    <x v="0"/>
    <x v="815"/>
    <x v="1"/>
  </r>
  <r>
    <x v="3631"/>
    <x v="1"/>
    <x v="0"/>
    <x v="0"/>
    <x v="0"/>
    <x v="1"/>
    <x v="1"/>
    <x v="0"/>
    <x v="2"/>
    <x v="1"/>
    <x v="1"/>
    <x v="1"/>
    <x v="1"/>
    <x v="1"/>
    <x v="1"/>
    <x v="0"/>
    <x v="0"/>
    <x v="2"/>
    <x v="28"/>
    <x v="21"/>
    <x v="1"/>
    <x v="24"/>
    <x v="0"/>
    <x v="0"/>
    <x v="1"/>
    <x v="0"/>
    <x v="815"/>
    <x v="1"/>
  </r>
  <r>
    <x v="4458"/>
    <x v="1"/>
    <x v="0"/>
    <x v="0"/>
    <x v="0"/>
    <x v="1"/>
    <x v="1"/>
    <x v="0"/>
    <x v="2"/>
    <x v="1"/>
    <x v="1"/>
    <x v="1"/>
    <x v="1"/>
    <x v="1"/>
    <x v="1"/>
    <x v="0"/>
    <x v="0"/>
    <x v="3"/>
    <x v="28"/>
    <x v="21"/>
    <x v="0"/>
    <x v="24"/>
    <x v="0"/>
    <x v="0"/>
    <x v="0"/>
    <x v="0"/>
    <x v="815"/>
    <x v="1"/>
  </r>
  <r>
    <x v="2684"/>
    <x v="0"/>
    <x v="0"/>
    <x v="1"/>
    <x v="1"/>
    <x v="1"/>
    <x v="1"/>
    <x v="0"/>
    <x v="2"/>
    <x v="1"/>
    <x v="1"/>
    <x v="1"/>
    <x v="1"/>
    <x v="1"/>
    <x v="1"/>
    <x v="0"/>
    <x v="0"/>
    <x v="2"/>
    <x v="29"/>
    <x v="22"/>
    <x v="0"/>
    <x v="25"/>
    <x v="0"/>
    <x v="0"/>
    <x v="0"/>
    <x v="0"/>
    <x v="818"/>
    <x v="1"/>
  </r>
  <r>
    <x v="5472"/>
    <x v="1"/>
    <x v="0"/>
    <x v="0"/>
    <x v="0"/>
    <x v="1"/>
    <x v="1"/>
    <x v="0"/>
    <x v="2"/>
    <x v="1"/>
    <x v="1"/>
    <x v="1"/>
    <x v="1"/>
    <x v="1"/>
    <x v="1"/>
    <x v="0"/>
    <x v="0"/>
    <x v="3"/>
    <x v="29"/>
    <x v="22"/>
    <x v="0"/>
    <x v="25"/>
    <x v="0"/>
    <x v="0"/>
    <x v="0"/>
    <x v="0"/>
    <x v="818"/>
    <x v="1"/>
  </r>
  <r>
    <x v="3438"/>
    <x v="1"/>
    <x v="0"/>
    <x v="0"/>
    <x v="0"/>
    <x v="1"/>
    <x v="1"/>
    <x v="0"/>
    <x v="2"/>
    <x v="1"/>
    <x v="1"/>
    <x v="1"/>
    <x v="1"/>
    <x v="1"/>
    <x v="1"/>
    <x v="0"/>
    <x v="0"/>
    <x v="3"/>
    <x v="29"/>
    <x v="22"/>
    <x v="1"/>
    <x v="25"/>
    <x v="0"/>
    <x v="0"/>
    <x v="1"/>
    <x v="0"/>
    <x v="818"/>
    <x v="1"/>
  </r>
  <r>
    <x v="2113"/>
    <x v="1"/>
    <x v="0"/>
    <x v="0"/>
    <x v="0"/>
    <x v="1"/>
    <x v="1"/>
    <x v="0"/>
    <x v="2"/>
    <x v="1"/>
    <x v="1"/>
    <x v="1"/>
    <x v="1"/>
    <x v="1"/>
    <x v="1"/>
    <x v="0"/>
    <x v="0"/>
    <x v="3"/>
    <x v="30"/>
    <x v="23"/>
    <x v="0"/>
    <x v="26"/>
    <x v="0"/>
    <x v="0"/>
    <x v="0"/>
    <x v="0"/>
    <x v="820"/>
    <x v="1"/>
  </r>
  <r>
    <x v="3261"/>
    <x v="1"/>
    <x v="0"/>
    <x v="0"/>
    <x v="0"/>
    <x v="1"/>
    <x v="1"/>
    <x v="0"/>
    <x v="2"/>
    <x v="1"/>
    <x v="1"/>
    <x v="1"/>
    <x v="1"/>
    <x v="1"/>
    <x v="1"/>
    <x v="0"/>
    <x v="1"/>
    <x v="3"/>
    <x v="30"/>
    <x v="23"/>
    <x v="0"/>
    <x v="26"/>
    <x v="0"/>
    <x v="0"/>
    <x v="0"/>
    <x v="0"/>
    <x v="820"/>
    <x v="1"/>
  </r>
  <r>
    <x v="1939"/>
    <x v="1"/>
    <x v="0"/>
    <x v="0"/>
    <x v="1"/>
    <x v="1"/>
    <x v="1"/>
    <x v="0"/>
    <x v="2"/>
    <x v="1"/>
    <x v="1"/>
    <x v="1"/>
    <x v="1"/>
    <x v="1"/>
    <x v="1"/>
    <x v="0"/>
    <x v="0"/>
    <x v="3"/>
    <x v="30"/>
    <x v="23"/>
    <x v="0"/>
    <x v="26"/>
    <x v="0"/>
    <x v="0"/>
    <x v="0"/>
    <x v="0"/>
    <x v="820"/>
    <x v="1"/>
  </r>
  <r>
    <x v="930"/>
    <x v="1"/>
    <x v="0"/>
    <x v="0"/>
    <x v="0"/>
    <x v="1"/>
    <x v="1"/>
    <x v="0"/>
    <x v="2"/>
    <x v="1"/>
    <x v="1"/>
    <x v="1"/>
    <x v="1"/>
    <x v="1"/>
    <x v="1"/>
    <x v="0"/>
    <x v="0"/>
    <x v="0"/>
    <x v="30"/>
    <x v="23"/>
    <x v="1"/>
    <x v="26"/>
    <x v="0"/>
    <x v="0"/>
    <x v="1"/>
    <x v="0"/>
    <x v="820"/>
    <x v="1"/>
  </r>
  <r>
    <x v="5045"/>
    <x v="1"/>
    <x v="0"/>
    <x v="0"/>
    <x v="0"/>
    <x v="1"/>
    <x v="1"/>
    <x v="0"/>
    <x v="2"/>
    <x v="1"/>
    <x v="1"/>
    <x v="1"/>
    <x v="1"/>
    <x v="1"/>
    <x v="1"/>
    <x v="0"/>
    <x v="0"/>
    <x v="3"/>
    <x v="30"/>
    <x v="23"/>
    <x v="0"/>
    <x v="26"/>
    <x v="0"/>
    <x v="0"/>
    <x v="0"/>
    <x v="0"/>
    <x v="820"/>
    <x v="1"/>
  </r>
  <r>
    <x v="3550"/>
    <x v="1"/>
    <x v="1"/>
    <x v="0"/>
    <x v="0"/>
    <x v="1"/>
    <x v="1"/>
    <x v="0"/>
    <x v="2"/>
    <x v="1"/>
    <x v="1"/>
    <x v="1"/>
    <x v="1"/>
    <x v="1"/>
    <x v="1"/>
    <x v="0"/>
    <x v="0"/>
    <x v="3"/>
    <x v="30"/>
    <x v="23"/>
    <x v="1"/>
    <x v="26"/>
    <x v="0"/>
    <x v="0"/>
    <x v="1"/>
    <x v="0"/>
    <x v="820"/>
    <x v="1"/>
  </r>
  <r>
    <x v="6182"/>
    <x v="1"/>
    <x v="0"/>
    <x v="0"/>
    <x v="0"/>
    <x v="1"/>
    <x v="1"/>
    <x v="0"/>
    <x v="2"/>
    <x v="1"/>
    <x v="1"/>
    <x v="1"/>
    <x v="1"/>
    <x v="1"/>
    <x v="1"/>
    <x v="0"/>
    <x v="0"/>
    <x v="3"/>
    <x v="30"/>
    <x v="23"/>
    <x v="0"/>
    <x v="26"/>
    <x v="0"/>
    <x v="0"/>
    <x v="0"/>
    <x v="0"/>
    <x v="820"/>
    <x v="1"/>
  </r>
  <r>
    <x v="7021"/>
    <x v="0"/>
    <x v="0"/>
    <x v="1"/>
    <x v="1"/>
    <x v="1"/>
    <x v="1"/>
    <x v="0"/>
    <x v="2"/>
    <x v="1"/>
    <x v="1"/>
    <x v="1"/>
    <x v="1"/>
    <x v="1"/>
    <x v="1"/>
    <x v="0"/>
    <x v="0"/>
    <x v="3"/>
    <x v="30"/>
    <x v="23"/>
    <x v="0"/>
    <x v="26"/>
    <x v="0"/>
    <x v="0"/>
    <x v="0"/>
    <x v="0"/>
    <x v="820"/>
    <x v="1"/>
  </r>
  <r>
    <x v="2199"/>
    <x v="1"/>
    <x v="0"/>
    <x v="0"/>
    <x v="0"/>
    <x v="1"/>
    <x v="1"/>
    <x v="0"/>
    <x v="2"/>
    <x v="1"/>
    <x v="1"/>
    <x v="1"/>
    <x v="1"/>
    <x v="1"/>
    <x v="1"/>
    <x v="0"/>
    <x v="0"/>
    <x v="3"/>
    <x v="31"/>
    <x v="24"/>
    <x v="1"/>
    <x v="27"/>
    <x v="0"/>
    <x v="0"/>
    <x v="1"/>
    <x v="0"/>
    <x v="824"/>
    <x v="1"/>
  </r>
  <r>
    <x v="855"/>
    <x v="1"/>
    <x v="0"/>
    <x v="0"/>
    <x v="0"/>
    <x v="1"/>
    <x v="1"/>
    <x v="0"/>
    <x v="2"/>
    <x v="1"/>
    <x v="1"/>
    <x v="1"/>
    <x v="1"/>
    <x v="1"/>
    <x v="1"/>
    <x v="0"/>
    <x v="1"/>
    <x v="3"/>
    <x v="31"/>
    <x v="24"/>
    <x v="1"/>
    <x v="27"/>
    <x v="0"/>
    <x v="0"/>
    <x v="1"/>
    <x v="0"/>
    <x v="824"/>
    <x v="1"/>
  </r>
  <r>
    <x v="680"/>
    <x v="1"/>
    <x v="0"/>
    <x v="0"/>
    <x v="0"/>
    <x v="1"/>
    <x v="1"/>
    <x v="0"/>
    <x v="2"/>
    <x v="1"/>
    <x v="1"/>
    <x v="1"/>
    <x v="1"/>
    <x v="1"/>
    <x v="1"/>
    <x v="0"/>
    <x v="1"/>
    <x v="3"/>
    <x v="31"/>
    <x v="24"/>
    <x v="1"/>
    <x v="27"/>
    <x v="0"/>
    <x v="0"/>
    <x v="1"/>
    <x v="0"/>
    <x v="824"/>
    <x v="1"/>
  </r>
  <r>
    <x v="723"/>
    <x v="1"/>
    <x v="0"/>
    <x v="0"/>
    <x v="0"/>
    <x v="1"/>
    <x v="1"/>
    <x v="0"/>
    <x v="2"/>
    <x v="1"/>
    <x v="1"/>
    <x v="1"/>
    <x v="1"/>
    <x v="1"/>
    <x v="1"/>
    <x v="0"/>
    <x v="0"/>
    <x v="3"/>
    <x v="32"/>
    <x v="25"/>
    <x v="1"/>
    <x v="28"/>
    <x v="0"/>
    <x v="0"/>
    <x v="1"/>
    <x v="0"/>
    <x v="827"/>
    <x v="1"/>
  </r>
  <r>
    <x v="1303"/>
    <x v="1"/>
    <x v="0"/>
    <x v="0"/>
    <x v="0"/>
    <x v="1"/>
    <x v="1"/>
    <x v="0"/>
    <x v="2"/>
    <x v="1"/>
    <x v="1"/>
    <x v="1"/>
    <x v="1"/>
    <x v="1"/>
    <x v="1"/>
    <x v="0"/>
    <x v="0"/>
    <x v="3"/>
    <x v="32"/>
    <x v="25"/>
    <x v="1"/>
    <x v="28"/>
    <x v="0"/>
    <x v="0"/>
    <x v="1"/>
    <x v="0"/>
    <x v="827"/>
    <x v="1"/>
  </r>
  <r>
    <x v="3455"/>
    <x v="0"/>
    <x v="0"/>
    <x v="0"/>
    <x v="0"/>
    <x v="1"/>
    <x v="1"/>
    <x v="0"/>
    <x v="2"/>
    <x v="1"/>
    <x v="1"/>
    <x v="1"/>
    <x v="1"/>
    <x v="1"/>
    <x v="1"/>
    <x v="0"/>
    <x v="1"/>
    <x v="3"/>
    <x v="32"/>
    <x v="25"/>
    <x v="1"/>
    <x v="28"/>
    <x v="0"/>
    <x v="0"/>
    <x v="1"/>
    <x v="0"/>
    <x v="827"/>
    <x v="1"/>
  </r>
  <r>
    <x v="6337"/>
    <x v="0"/>
    <x v="0"/>
    <x v="0"/>
    <x v="0"/>
    <x v="1"/>
    <x v="1"/>
    <x v="0"/>
    <x v="2"/>
    <x v="1"/>
    <x v="1"/>
    <x v="1"/>
    <x v="1"/>
    <x v="1"/>
    <x v="1"/>
    <x v="0"/>
    <x v="0"/>
    <x v="3"/>
    <x v="32"/>
    <x v="25"/>
    <x v="0"/>
    <x v="28"/>
    <x v="0"/>
    <x v="0"/>
    <x v="0"/>
    <x v="0"/>
    <x v="827"/>
    <x v="1"/>
  </r>
  <r>
    <x v="3352"/>
    <x v="1"/>
    <x v="0"/>
    <x v="1"/>
    <x v="1"/>
    <x v="1"/>
    <x v="1"/>
    <x v="0"/>
    <x v="2"/>
    <x v="1"/>
    <x v="1"/>
    <x v="1"/>
    <x v="1"/>
    <x v="1"/>
    <x v="1"/>
    <x v="0"/>
    <x v="1"/>
    <x v="0"/>
    <x v="32"/>
    <x v="25"/>
    <x v="0"/>
    <x v="28"/>
    <x v="0"/>
    <x v="0"/>
    <x v="0"/>
    <x v="0"/>
    <x v="827"/>
    <x v="1"/>
  </r>
  <r>
    <x v="5574"/>
    <x v="0"/>
    <x v="0"/>
    <x v="1"/>
    <x v="1"/>
    <x v="1"/>
    <x v="1"/>
    <x v="0"/>
    <x v="2"/>
    <x v="1"/>
    <x v="1"/>
    <x v="1"/>
    <x v="1"/>
    <x v="1"/>
    <x v="1"/>
    <x v="0"/>
    <x v="1"/>
    <x v="1"/>
    <x v="32"/>
    <x v="25"/>
    <x v="1"/>
    <x v="28"/>
    <x v="0"/>
    <x v="0"/>
    <x v="1"/>
    <x v="0"/>
    <x v="827"/>
    <x v="1"/>
  </r>
  <r>
    <x v="5194"/>
    <x v="1"/>
    <x v="0"/>
    <x v="0"/>
    <x v="0"/>
    <x v="1"/>
    <x v="1"/>
    <x v="0"/>
    <x v="2"/>
    <x v="1"/>
    <x v="1"/>
    <x v="1"/>
    <x v="1"/>
    <x v="1"/>
    <x v="1"/>
    <x v="0"/>
    <x v="0"/>
    <x v="0"/>
    <x v="33"/>
    <x v="26"/>
    <x v="0"/>
    <x v="29"/>
    <x v="0"/>
    <x v="0"/>
    <x v="0"/>
    <x v="0"/>
    <x v="830"/>
    <x v="1"/>
  </r>
  <r>
    <x v="4530"/>
    <x v="1"/>
    <x v="0"/>
    <x v="0"/>
    <x v="0"/>
    <x v="1"/>
    <x v="1"/>
    <x v="0"/>
    <x v="2"/>
    <x v="1"/>
    <x v="1"/>
    <x v="1"/>
    <x v="1"/>
    <x v="1"/>
    <x v="1"/>
    <x v="0"/>
    <x v="0"/>
    <x v="3"/>
    <x v="33"/>
    <x v="26"/>
    <x v="0"/>
    <x v="29"/>
    <x v="0"/>
    <x v="0"/>
    <x v="0"/>
    <x v="0"/>
    <x v="830"/>
    <x v="1"/>
  </r>
  <r>
    <x v="4585"/>
    <x v="1"/>
    <x v="0"/>
    <x v="1"/>
    <x v="1"/>
    <x v="1"/>
    <x v="1"/>
    <x v="0"/>
    <x v="2"/>
    <x v="1"/>
    <x v="1"/>
    <x v="1"/>
    <x v="1"/>
    <x v="1"/>
    <x v="1"/>
    <x v="1"/>
    <x v="1"/>
    <x v="2"/>
    <x v="33"/>
    <x v="26"/>
    <x v="0"/>
    <x v="29"/>
    <x v="0"/>
    <x v="0"/>
    <x v="0"/>
    <x v="0"/>
    <x v="830"/>
    <x v="1"/>
  </r>
  <r>
    <x v="2270"/>
    <x v="1"/>
    <x v="0"/>
    <x v="0"/>
    <x v="0"/>
    <x v="1"/>
    <x v="1"/>
    <x v="0"/>
    <x v="2"/>
    <x v="1"/>
    <x v="1"/>
    <x v="1"/>
    <x v="1"/>
    <x v="1"/>
    <x v="1"/>
    <x v="0"/>
    <x v="0"/>
    <x v="3"/>
    <x v="33"/>
    <x v="26"/>
    <x v="0"/>
    <x v="29"/>
    <x v="0"/>
    <x v="0"/>
    <x v="0"/>
    <x v="0"/>
    <x v="830"/>
    <x v="1"/>
  </r>
  <r>
    <x v="5899"/>
    <x v="1"/>
    <x v="0"/>
    <x v="0"/>
    <x v="0"/>
    <x v="1"/>
    <x v="1"/>
    <x v="0"/>
    <x v="2"/>
    <x v="1"/>
    <x v="1"/>
    <x v="1"/>
    <x v="1"/>
    <x v="1"/>
    <x v="1"/>
    <x v="0"/>
    <x v="1"/>
    <x v="3"/>
    <x v="33"/>
    <x v="26"/>
    <x v="1"/>
    <x v="29"/>
    <x v="0"/>
    <x v="0"/>
    <x v="1"/>
    <x v="0"/>
    <x v="830"/>
    <x v="1"/>
  </r>
  <r>
    <x v="3809"/>
    <x v="1"/>
    <x v="0"/>
    <x v="0"/>
    <x v="0"/>
    <x v="1"/>
    <x v="1"/>
    <x v="0"/>
    <x v="2"/>
    <x v="1"/>
    <x v="1"/>
    <x v="1"/>
    <x v="1"/>
    <x v="1"/>
    <x v="1"/>
    <x v="0"/>
    <x v="1"/>
    <x v="3"/>
    <x v="33"/>
    <x v="26"/>
    <x v="1"/>
    <x v="29"/>
    <x v="0"/>
    <x v="0"/>
    <x v="1"/>
    <x v="0"/>
    <x v="830"/>
    <x v="1"/>
  </r>
  <r>
    <x v="2049"/>
    <x v="0"/>
    <x v="0"/>
    <x v="0"/>
    <x v="0"/>
    <x v="1"/>
    <x v="1"/>
    <x v="0"/>
    <x v="2"/>
    <x v="1"/>
    <x v="1"/>
    <x v="1"/>
    <x v="1"/>
    <x v="1"/>
    <x v="1"/>
    <x v="0"/>
    <x v="1"/>
    <x v="0"/>
    <x v="33"/>
    <x v="26"/>
    <x v="1"/>
    <x v="29"/>
    <x v="0"/>
    <x v="0"/>
    <x v="1"/>
    <x v="0"/>
    <x v="830"/>
    <x v="1"/>
  </r>
  <r>
    <x v="5713"/>
    <x v="1"/>
    <x v="0"/>
    <x v="0"/>
    <x v="0"/>
    <x v="1"/>
    <x v="1"/>
    <x v="0"/>
    <x v="2"/>
    <x v="1"/>
    <x v="1"/>
    <x v="1"/>
    <x v="1"/>
    <x v="1"/>
    <x v="1"/>
    <x v="0"/>
    <x v="0"/>
    <x v="3"/>
    <x v="33"/>
    <x v="26"/>
    <x v="0"/>
    <x v="29"/>
    <x v="0"/>
    <x v="0"/>
    <x v="0"/>
    <x v="0"/>
    <x v="830"/>
    <x v="1"/>
  </r>
  <r>
    <x v="1033"/>
    <x v="1"/>
    <x v="0"/>
    <x v="0"/>
    <x v="0"/>
    <x v="1"/>
    <x v="1"/>
    <x v="0"/>
    <x v="2"/>
    <x v="1"/>
    <x v="1"/>
    <x v="1"/>
    <x v="1"/>
    <x v="1"/>
    <x v="1"/>
    <x v="0"/>
    <x v="1"/>
    <x v="0"/>
    <x v="33"/>
    <x v="26"/>
    <x v="1"/>
    <x v="29"/>
    <x v="0"/>
    <x v="0"/>
    <x v="1"/>
    <x v="0"/>
    <x v="830"/>
    <x v="1"/>
  </r>
  <r>
    <x v="3357"/>
    <x v="1"/>
    <x v="0"/>
    <x v="0"/>
    <x v="0"/>
    <x v="1"/>
    <x v="1"/>
    <x v="0"/>
    <x v="2"/>
    <x v="1"/>
    <x v="1"/>
    <x v="1"/>
    <x v="1"/>
    <x v="1"/>
    <x v="1"/>
    <x v="0"/>
    <x v="0"/>
    <x v="3"/>
    <x v="33"/>
    <x v="26"/>
    <x v="1"/>
    <x v="29"/>
    <x v="0"/>
    <x v="0"/>
    <x v="1"/>
    <x v="0"/>
    <x v="830"/>
    <x v="1"/>
  </r>
  <r>
    <x v="5565"/>
    <x v="0"/>
    <x v="0"/>
    <x v="0"/>
    <x v="0"/>
    <x v="1"/>
    <x v="1"/>
    <x v="0"/>
    <x v="2"/>
    <x v="1"/>
    <x v="1"/>
    <x v="1"/>
    <x v="1"/>
    <x v="1"/>
    <x v="1"/>
    <x v="0"/>
    <x v="1"/>
    <x v="3"/>
    <x v="33"/>
    <x v="26"/>
    <x v="1"/>
    <x v="29"/>
    <x v="0"/>
    <x v="0"/>
    <x v="1"/>
    <x v="0"/>
    <x v="830"/>
    <x v="1"/>
  </r>
  <r>
    <x v="5828"/>
    <x v="1"/>
    <x v="0"/>
    <x v="0"/>
    <x v="0"/>
    <x v="1"/>
    <x v="1"/>
    <x v="0"/>
    <x v="2"/>
    <x v="1"/>
    <x v="1"/>
    <x v="1"/>
    <x v="1"/>
    <x v="1"/>
    <x v="1"/>
    <x v="0"/>
    <x v="0"/>
    <x v="3"/>
    <x v="34"/>
    <x v="27"/>
    <x v="0"/>
    <x v="30"/>
    <x v="0"/>
    <x v="0"/>
    <x v="0"/>
    <x v="0"/>
    <x v="832"/>
    <x v="1"/>
  </r>
  <r>
    <x v="457"/>
    <x v="0"/>
    <x v="0"/>
    <x v="0"/>
    <x v="0"/>
    <x v="1"/>
    <x v="1"/>
    <x v="0"/>
    <x v="2"/>
    <x v="1"/>
    <x v="1"/>
    <x v="1"/>
    <x v="1"/>
    <x v="1"/>
    <x v="1"/>
    <x v="0"/>
    <x v="1"/>
    <x v="3"/>
    <x v="34"/>
    <x v="27"/>
    <x v="0"/>
    <x v="30"/>
    <x v="0"/>
    <x v="0"/>
    <x v="0"/>
    <x v="0"/>
    <x v="832"/>
    <x v="1"/>
  </r>
  <r>
    <x v="1990"/>
    <x v="0"/>
    <x v="0"/>
    <x v="0"/>
    <x v="0"/>
    <x v="1"/>
    <x v="1"/>
    <x v="0"/>
    <x v="2"/>
    <x v="1"/>
    <x v="1"/>
    <x v="1"/>
    <x v="1"/>
    <x v="1"/>
    <x v="1"/>
    <x v="0"/>
    <x v="1"/>
    <x v="3"/>
    <x v="34"/>
    <x v="27"/>
    <x v="1"/>
    <x v="30"/>
    <x v="0"/>
    <x v="0"/>
    <x v="1"/>
    <x v="0"/>
    <x v="832"/>
    <x v="1"/>
  </r>
  <r>
    <x v="4150"/>
    <x v="1"/>
    <x v="0"/>
    <x v="0"/>
    <x v="1"/>
    <x v="1"/>
    <x v="1"/>
    <x v="0"/>
    <x v="2"/>
    <x v="1"/>
    <x v="1"/>
    <x v="1"/>
    <x v="1"/>
    <x v="1"/>
    <x v="1"/>
    <x v="0"/>
    <x v="1"/>
    <x v="3"/>
    <x v="34"/>
    <x v="27"/>
    <x v="0"/>
    <x v="30"/>
    <x v="0"/>
    <x v="0"/>
    <x v="0"/>
    <x v="0"/>
    <x v="832"/>
    <x v="1"/>
  </r>
  <r>
    <x v="2953"/>
    <x v="1"/>
    <x v="0"/>
    <x v="0"/>
    <x v="0"/>
    <x v="1"/>
    <x v="1"/>
    <x v="0"/>
    <x v="2"/>
    <x v="1"/>
    <x v="1"/>
    <x v="1"/>
    <x v="1"/>
    <x v="1"/>
    <x v="1"/>
    <x v="0"/>
    <x v="0"/>
    <x v="3"/>
    <x v="34"/>
    <x v="27"/>
    <x v="1"/>
    <x v="30"/>
    <x v="0"/>
    <x v="0"/>
    <x v="1"/>
    <x v="0"/>
    <x v="832"/>
    <x v="1"/>
  </r>
  <r>
    <x v="1412"/>
    <x v="1"/>
    <x v="0"/>
    <x v="0"/>
    <x v="0"/>
    <x v="1"/>
    <x v="1"/>
    <x v="0"/>
    <x v="2"/>
    <x v="1"/>
    <x v="1"/>
    <x v="1"/>
    <x v="1"/>
    <x v="1"/>
    <x v="1"/>
    <x v="0"/>
    <x v="1"/>
    <x v="3"/>
    <x v="34"/>
    <x v="27"/>
    <x v="0"/>
    <x v="30"/>
    <x v="0"/>
    <x v="0"/>
    <x v="0"/>
    <x v="0"/>
    <x v="832"/>
    <x v="1"/>
  </r>
  <r>
    <x v="6443"/>
    <x v="1"/>
    <x v="0"/>
    <x v="0"/>
    <x v="0"/>
    <x v="1"/>
    <x v="1"/>
    <x v="0"/>
    <x v="2"/>
    <x v="1"/>
    <x v="1"/>
    <x v="1"/>
    <x v="1"/>
    <x v="1"/>
    <x v="1"/>
    <x v="0"/>
    <x v="0"/>
    <x v="3"/>
    <x v="35"/>
    <x v="28"/>
    <x v="0"/>
    <x v="31"/>
    <x v="0"/>
    <x v="0"/>
    <x v="0"/>
    <x v="0"/>
    <x v="834"/>
    <x v="1"/>
  </r>
  <r>
    <x v="5549"/>
    <x v="0"/>
    <x v="0"/>
    <x v="1"/>
    <x v="0"/>
    <x v="1"/>
    <x v="1"/>
    <x v="0"/>
    <x v="2"/>
    <x v="1"/>
    <x v="1"/>
    <x v="1"/>
    <x v="1"/>
    <x v="1"/>
    <x v="1"/>
    <x v="0"/>
    <x v="1"/>
    <x v="0"/>
    <x v="35"/>
    <x v="28"/>
    <x v="0"/>
    <x v="31"/>
    <x v="0"/>
    <x v="0"/>
    <x v="0"/>
    <x v="0"/>
    <x v="834"/>
    <x v="1"/>
  </r>
  <r>
    <x v="2157"/>
    <x v="0"/>
    <x v="0"/>
    <x v="0"/>
    <x v="0"/>
    <x v="1"/>
    <x v="1"/>
    <x v="0"/>
    <x v="2"/>
    <x v="1"/>
    <x v="1"/>
    <x v="1"/>
    <x v="1"/>
    <x v="1"/>
    <x v="1"/>
    <x v="0"/>
    <x v="0"/>
    <x v="1"/>
    <x v="35"/>
    <x v="28"/>
    <x v="0"/>
    <x v="31"/>
    <x v="0"/>
    <x v="0"/>
    <x v="0"/>
    <x v="0"/>
    <x v="834"/>
    <x v="1"/>
  </r>
  <r>
    <x v="5738"/>
    <x v="0"/>
    <x v="0"/>
    <x v="0"/>
    <x v="0"/>
    <x v="1"/>
    <x v="1"/>
    <x v="0"/>
    <x v="2"/>
    <x v="1"/>
    <x v="1"/>
    <x v="1"/>
    <x v="1"/>
    <x v="1"/>
    <x v="1"/>
    <x v="0"/>
    <x v="1"/>
    <x v="3"/>
    <x v="35"/>
    <x v="28"/>
    <x v="1"/>
    <x v="31"/>
    <x v="0"/>
    <x v="0"/>
    <x v="1"/>
    <x v="0"/>
    <x v="834"/>
    <x v="1"/>
  </r>
  <r>
    <x v="1843"/>
    <x v="1"/>
    <x v="0"/>
    <x v="0"/>
    <x v="0"/>
    <x v="1"/>
    <x v="1"/>
    <x v="0"/>
    <x v="2"/>
    <x v="1"/>
    <x v="1"/>
    <x v="1"/>
    <x v="1"/>
    <x v="1"/>
    <x v="1"/>
    <x v="0"/>
    <x v="0"/>
    <x v="3"/>
    <x v="35"/>
    <x v="28"/>
    <x v="0"/>
    <x v="31"/>
    <x v="0"/>
    <x v="0"/>
    <x v="0"/>
    <x v="0"/>
    <x v="834"/>
    <x v="1"/>
  </r>
  <r>
    <x v="1775"/>
    <x v="0"/>
    <x v="0"/>
    <x v="0"/>
    <x v="0"/>
    <x v="1"/>
    <x v="1"/>
    <x v="0"/>
    <x v="2"/>
    <x v="1"/>
    <x v="1"/>
    <x v="1"/>
    <x v="1"/>
    <x v="1"/>
    <x v="1"/>
    <x v="0"/>
    <x v="0"/>
    <x v="3"/>
    <x v="36"/>
    <x v="29"/>
    <x v="0"/>
    <x v="32"/>
    <x v="0"/>
    <x v="0"/>
    <x v="0"/>
    <x v="0"/>
    <x v="836"/>
    <x v="1"/>
  </r>
  <r>
    <x v="3237"/>
    <x v="0"/>
    <x v="0"/>
    <x v="0"/>
    <x v="0"/>
    <x v="1"/>
    <x v="1"/>
    <x v="0"/>
    <x v="2"/>
    <x v="1"/>
    <x v="1"/>
    <x v="1"/>
    <x v="1"/>
    <x v="1"/>
    <x v="1"/>
    <x v="0"/>
    <x v="1"/>
    <x v="3"/>
    <x v="36"/>
    <x v="29"/>
    <x v="0"/>
    <x v="32"/>
    <x v="0"/>
    <x v="0"/>
    <x v="0"/>
    <x v="0"/>
    <x v="836"/>
    <x v="1"/>
  </r>
  <r>
    <x v="757"/>
    <x v="0"/>
    <x v="0"/>
    <x v="1"/>
    <x v="1"/>
    <x v="1"/>
    <x v="1"/>
    <x v="0"/>
    <x v="2"/>
    <x v="1"/>
    <x v="1"/>
    <x v="1"/>
    <x v="1"/>
    <x v="1"/>
    <x v="1"/>
    <x v="2"/>
    <x v="0"/>
    <x v="3"/>
    <x v="36"/>
    <x v="29"/>
    <x v="0"/>
    <x v="32"/>
    <x v="0"/>
    <x v="0"/>
    <x v="0"/>
    <x v="0"/>
    <x v="836"/>
    <x v="1"/>
  </r>
  <r>
    <x v="2513"/>
    <x v="1"/>
    <x v="0"/>
    <x v="0"/>
    <x v="0"/>
    <x v="1"/>
    <x v="1"/>
    <x v="0"/>
    <x v="2"/>
    <x v="1"/>
    <x v="1"/>
    <x v="1"/>
    <x v="1"/>
    <x v="1"/>
    <x v="1"/>
    <x v="0"/>
    <x v="0"/>
    <x v="3"/>
    <x v="36"/>
    <x v="29"/>
    <x v="0"/>
    <x v="32"/>
    <x v="0"/>
    <x v="0"/>
    <x v="0"/>
    <x v="0"/>
    <x v="836"/>
    <x v="1"/>
  </r>
  <r>
    <x v="4661"/>
    <x v="1"/>
    <x v="0"/>
    <x v="0"/>
    <x v="0"/>
    <x v="1"/>
    <x v="1"/>
    <x v="0"/>
    <x v="2"/>
    <x v="1"/>
    <x v="1"/>
    <x v="1"/>
    <x v="1"/>
    <x v="1"/>
    <x v="1"/>
    <x v="0"/>
    <x v="0"/>
    <x v="3"/>
    <x v="37"/>
    <x v="30"/>
    <x v="0"/>
    <x v="33"/>
    <x v="0"/>
    <x v="0"/>
    <x v="0"/>
    <x v="0"/>
    <x v="837"/>
    <x v="1"/>
  </r>
  <r>
    <x v="1531"/>
    <x v="1"/>
    <x v="0"/>
    <x v="1"/>
    <x v="1"/>
    <x v="1"/>
    <x v="1"/>
    <x v="0"/>
    <x v="2"/>
    <x v="1"/>
    <x v="1"/>
    <x v="1"/>
    <x v="1"/>
    <x v="1"/>
    <x v="1"/>
    <x v="1"/>
    <x v="0"/>
    <x v="3"/>
    <x v="37"/>
    <x v="30"/>
    <x v="0"/>
    <x v="33"/>
    <x v="0"/>
    <x v="0"/>
    <x v="0"/>
    <x v="0"/>
    <x v="837"/>
    <x v="1"/>
  </r>
  <r>
    <x v="2618"/>
    <x v="0"/>
    <x v="0"/>
    <x v="0"/>
    <x v="0"/>
    <x v="1"/>
    <x v="1"/>
    <x v="0"/>
    <x v="2"/>
    <x v="1"/>
    <x v="1"/>
    <x v="1"/>
    <x v="1"/>
    <x v="1"/>
    <x v="1"/>
    <x v="0"/>
    <x v="0"/>
    <x v="3"/>
    <x v="37"/>
    <x v="30"/>
    <x v="0"/>
    <x v="33"/>
    <x v="0"/>
    <x v="0"/>
    <x v="0"/>
    <x v="0"/>
    <x v="837"/>
    <x v="1"/>
  </r>
  <r>
    <x v="1320"/>
    <x v="0"/>
    <x v="0"/>
    <x v="0"/>
    <x v="0"/>
    <x v="1"/>
    <x v="1"/>
    <x v="0"/>
    <x v="2"/>
    <x v="1"/>
    <x v="1"/>
    <x v="1"/>
    <x v="1"/>
    <x v="1"/>
    <x v="1"/>
    <x v="0"/>
    <x v="0"/>
    <x v="3"/>
    <x v="37"/>
    <x v="30"/>
    <x v="1"/>
    <x v="33"/>
    <x v="0"/>
    <x v="0"/>
    <x v="1"/>
    <x v="0"/>
    <x v="837"/>
    <x v="1"/>
  </r>
  <r>
    <x v="5876"/>
    <x v="1"/>
    <x v="0"/>
    <x v="0"/>
    <x v="0"/>
    <x v="1"/>
    <x v="1"/>
    <x v="0"/>
    <x v="2"/>
    <x v="1"/>
    <x v="1"/>
    <x v="1"/>
    <x v="1"/>
    <x v="1"/>
    <x v="1"/>
    <x v="0"/>
    <x v="1"/>
    <x v="3"/>
    <x v="38"/>
    <x v="31"/>
    <x v="0"/>
    <x v="34"/>
    <x v="0"/>
    <x v="0"/>
    <x v="0"/>
    <x v="0"/>
    <x v="839"/>
    <x v="1"/>
  </r>
  <r>
    <x v="458"/>
    <x v="1"/>
    <x v="0"/>
    <x v="0"/>
    <x v="0"/>
    <x v="1"/>
    <x v="1"/>
    <x v="0"/>
    <x v="2"/>
    <x v="1"/>
    <x v="1"/>
    <x v="1"/>
    <x v="1"/>
    <x v="1"/>
    <x v="1"/>
    <x v="0"/>
    <x v="0"/>
    <x v="3"/>
    <x v="38"/>
    <x v="31"/>
    <x v="0"/>
    <x v="34"/>
    <x v="0"/>
    <x v="0"/>
    <x v="0"/>
    <x v="0"/>
    <x v="839"/>
    <x v="1"/>
  </r>
  <r>
    <x v="4256"/>
    <x v="1"/>
    <x v="0"/>
    <x v="0"/>
    <x v="0"/>
    <x v="1"/>
    <x v="1"/>
    <x v="0"/>
    <x v="2"/>
    <x v="1"/>
    <x v="1"/>
    <x v="1"/>
    <x v="1"/>
    <x v="1"/>
    <x v="1"/>
    <x v="0"/>
    <x v="1"/>
    <x v="3"/>
    <x v="38"/>
    <x v="31"/>
    <x v="0"/>
    <x v="34"/>
    <x v="0"/>
    <x v="0"/>
    <x v="0"/>
    <x v="0"/>
    <x v="839"/>
    <x v="1"/>
  </r>
  <r>
    <x v="6039"/>
    <x v="1"/>
    <x v="0"/>
    <x v="0"/>
    <x v="0"/>
    <x v="1"/>
    <x v="1"/>
    <x v="0"/>
    <x v="2"/>
    <x v="1"/>
    <x v="1"/>
    <x v="1"/>
    <x v="1"/>
    <x v="1"/>
    <x v="1"/>
    <x v="2"/>
    <x v="0"/>
    <x v="3"/>
    <x v="38"/>
    <x v="31"/>
    <x v="0"/>
    <x v="34"/>
    <x v="0"/>
    <x v="0"/>
    <x v="0"/>
    <x v="0"/>
    <x v="839"/>
    <x v="1"/>
  </r>
  <r>
    <x v="1829"/>
    <x v="1"/>
    <x v="0"/>
    <x v="0"/>
    <x v="0"/>
    <x v="1"/>
    <x v="1"/>
    <x v="0"/>
    <x v="2"/>
    <x v="1"/>
    <x v="1"/>
    <x v="1"/>
    <x v="1"/>
    <x v="1"/>
    <x v="1"/>
    <x v="0"/>
    <x v="0"/>
    <x v="3"/>
    <x v="38"/>
    <x v="31"/>
    <x v="0"/>
    <x v="34"/>
    <x v="0"/>
    <x v="0"/>
    <x v="0"/>
    <x v="0"/>
    <x v="839"/>
    <x v="1"/>
  </r>
  <r>
    <x v="1346"/>
    <x v="0"/>
    <x v="0"/>
    <x v="0"/>
    <x v="0"/>
    <x v="1"/>
    <x v="1"/>
    <x v="0"/>
    <x v="2"/>
    <x v="1"/>
    <x v="1"/>
    <x v="1"/>
    <x v="1"/>
    <x v="1"/>
    <x v="1"/>
    <x v="0"/>
    <x v="0"/>
    <x v="3"/>
    <x v="39"/>
    <x v="32"/>
    <x v="1"/>
    <x v="35"/>
    <x v="0"/>
    <x v="0"/>
    <x v="1"/>
    <x v="0"/>
    <x v="841"/>
    <x v="1"/>
  </r>
  <r>
    <x v="6865"/>
    <x v="0"/>
    <x v="0"/>
    <x v="0"/>
    <x v="0"/>
    <x v="1"/>
    <x v="1"/>
    <x v="0"/>
    <x v="2"/>
    <x v="1"/>
    <x v="1"/>
    <x v="1"/>
    <x v="1"/>
    <x v="1"/>
    <x v="1"/>
    <x v="0"/>
    <x v="0"/>
    <x v="3"/>
    <x v="39"/>
    <x v="32"/>
    <x v="0"/>
    <x v="35"/>
    <x v="0"/>
    <x v="0"/>
    <x v="0"/>
    <x v="0"/>
    <x v="841"/>
    <x v="1"/>
  </r>
  <r>
    <x v="2977"/>
    <x v="0"/>
    <x v="0"/>
    <x v="1"/>
    <x v="1"/>
    <x v="1"/>
    <x v="1"/>
    <x v="0"/>
    <x v="2"/>
    <x v="1"/>
    <x v="1"/>
    <x v="1"/>
    <x v="1"/>
    <x v="1"/>
    <x v="1"/>
    <x v="0"/>
    <x v="1"/>
    <x v="3"/>
    <x v="39"/>
    <x v="32"/>
    <x v="1"/>
    <x v="35"/>
    <x v="0"/>
    <x v="0"/>
    <x v="1"/>
    <x v="0"/>
    <x v="841"/>
    <x v="1"/>
  </r>
  <r>
    <x v="3331"/>
    <x v="1"/>
    <x v="0"/>
    <x v="0"/>
    <x v="0"/>
    <x v="1"/>
    <x v="1"/>
    <x v="0"/>
    <x v="2"/>
    <x v="1"/>
    <x v="1"/>
    <x v="1"/>
    <x v="1"/>
    <x v="1"/>
    <x v="1"/>
    <x v="0"/>
    <x v="0"/>
    <x v="3"/>
    <x v="39"/>
    <x v="32"/>
    <x v="1"/>
    <x v="35"/>
    <x v="0"/>
    <x v="0"/>
    <x v="1"/>
    <x v="0"/>
    <x v="841"/>
    <x v="1"/>
  </r>
  <r>
    <x v="5606"/>
    <x v="1"/>
    <x v="0"/>
    <x v="0"/>
    <x v="0"/>
    <x v="1"/>
    <x v="1"/>
    <x v="0"/>
    <x v="2"/>
    <x v="1"/>
    <x v="1"/>
    <x v="1"/>
    <x v="1"/>
    <x v="1"/>
    <x v="1"/>
    <x v="0"/>
    <x v="0"/>
    <x v="2"/>
    <x v="40"/>
    <x v="33"/>
    <x v="1"/>
    <x v="36"/>
    <x v="0"/>
    <x v="0"/>
    <x v="1"/>
    <x v="0"/>
    <x v="843"/>
    <x v="1"/>
  </r>
  <r>
    <x v="6835"/>
    <x v="1"/>
    <x v="0"/>
    <x v="0"/>
    <x v="0"/>
    <x v="1"/>
    <x v="1"/>
    <x v="0"/>
    <x v="2"/>
    <x v="1"/>
    <x v="1"/>
    <x v="1"/>
    <x v="1"/>
    <x v="1"/>
    <x v="1"/>
    <x v="0"/>
    <x v="0"/>
    <x v="1"/>
    <x v="40"/>
    <x v="33"/>
    <x v="0"/>
    <x v="36"/>
    <x v="0"/>
    <x v="0"/>
    <x v="0"/>
    <x v="0"/>
    <x v="843"/>
    <x v="1"/>
  </r>
  <r>
    <x v="2679"/>
    <x v="0"/>
    <x v="0"/>
    <x v="1"/>
    <x v="1"/>
    <x v="1"/>
    <x v="1"/>
    <x v="0"/>
    <x v="2"/>
    <x v="1"/>
    <x v="1"/>
    <x v="1"/>
    <x v="1"/>
    <x v="1"/>
    <x v="1"/>
    <x v="0"/>
    <x v="0"/>
    <x v="3"/>
    <x v="40"/>
    <x v="33"/>
    <x v="1"/>
    <x v="36"/>
    <x v="0"/>
    <x v="0"/>
    <x v="1"/>
    <x v="0"/>
    <x v="843"/>
    <x v="1"/>
  </r>
  <r>
    <x v="2795"/>
    <x v="1"/>
    <x v="0"/>
    <x v="0"/>
    <x v="0"/>
    <x v="1"/>
    <x v="1"/>
    <x v="0"/>
    <x v="2"/>
    <x v="1"/>
    <x v="1"/>
    <x v="1"/>
    <x v="1"/>
    <x v="1"/>
    <x v="1"/>
    <x v="0"/>
    <x v="0"/>
    <x v="3"/>
    <x v="41"/>
    <x v="34"/>
    <x v="0"/>
    <x v="37"/>
    <x v="0"/>
    <x v="0"/>
    <x v="0"/>
    <x v="0"/>
    <x v="848"/>
    <x v="1"/>
  </r>
  <r>
    <x v="3562"/>
    <x v="1"/>
    <x v="0"/>
    <x v="0"/>
    <x v="0"/>
    <x v="1"/>
    <x v="1"/>
    <x v="0"/>
    <x v="2"/>
    <x v="1"/>
    <x v="1"/>
    <x v="1"/>
    <x v="1"/>
    <x v="1"/>
    <x v="1"/>
    <x v="0"/>
    <x v="0"/>
    <x v="3"/>
    <x v="41"/>
    <x v="34"/>
    <x v="1"/>
    <x v="37"/>
    <x v="0"/>
    <x v="0"/>
    <x v="1"/>
    <x v="0"/>
    <x v="848"/>
    <x v="1"/>
  </r>
  <r>
    <x v="1703"/>
    <x v="0"/>
    <x v="0"/>
    <x v="1"/>
    <x v="0"/>
    <x v="1"/>
    <x v="1"/>
    <x v="0"/>
    <x v="2"/>
    <x v="1"/>
    <x v="1"/>
    <x v="1"/>
    <x v="1"/>
    <x v="1"/>
    <x v="1"/>
    <x v="0"/>
    <x v="1"/>
    <x v="3"/>
    <x v="42"/>
    <x v="35"/>
    <x v="0"/>
    <x v="38"/>
    <x v="0"/>
    <x v="0"/>
    <x v="0"/>
    <x v="0"/>
    <x v="851"/>
    <x v="1"/>
  </r>
  <r>
    <x v="3589"/>
    <x v="1"/>
    <x v="0"/>
    <x v="0"/>
    <x v="0"/>
    <x v="1"/>
    <x v="1"/>
    <x v="0"/>
    <x v="2"/>
    <x v="1"/>
    <x v="1"/>
    <x v="1"/>
    <x v="1"/>
    <x v="1"/>
    <x v="1"/>
    <x v="0"/>
    <x v="0"/>
    <x v="2"/>
    <x v="42"/>
    <x v="35"/>
    <x v="0"/>
    <x v="38"/>
    <x v="0"/>
    <x v="0"/>
    <x v="0"/>
    <x v="0"/>
    <x v="851"/>
    <x v="1"/>
  </r>
  <r>
    <x v="6080"/>
    <x v="0"/>
    <x v="0"/>
    <x v="0"/>
    <x v="0"/>
    <x v="1"/>
    <x v="1"/>
    <x v="0"/>
    <x v="2"/>
    <x v="1"/>
    <x v="1"/>
    <x v="1"/>
    <x v="1"/>
    <x v="1"/>
    <x v="1"/>
    <x v="0"/>
    <x v="0"/>
    <x v="2"/>
    <x v="43"/>
    <x v="36"/>
    <x v="0"/>
    <x v="39"/>
    <x v="0"/>
    <x v="0"/>
    <x v="0"/>
    <x v="0"/>
    <x v="853"/>
    <x v="1"/>
  </r>
  <r>
    <x v="2549"/>
    <x v="1"/>
    <x v="0"/>
    <x v="0"/>
    <x v="1"/>
    <x v="1"/>
    <x v="1"/>
    <x v="0"/>
    <x v="2"/>
    <x v="1"/>
    <x v="1"/>
    <x v="1"/>
    <x v="1"/>
    <x v="1"/>
    <x v="1"/>
    <x v="0"/>
    <x v="0"/>
    <x v="3"/>
    <x v="44"/>
    <x v="37"/>
    <x v="0"/>
    <x v="40"/>
    <x v="0"/>
    <x v="0"/>
    <x v="0"/>
    <x v="0"/>
    <x v="855"/>
    <x v="1"/>
  </r>
  <r>
    <x v="1863"/>
    <x v="1"/>
    <x v="0"/>
    <x v="0"/>
    <x v="0"/>
    <x v="1"/>
    <x v="1"/>
    <x v="0"/>
    <x v="2"/>
    <x v="1"/>
    <x v="1"/>
    <x v="1"/>
    <x v="1"/>
    <x v="1"/>
    <x v="1"/>
    <x v="0"/>
    <x v="0"/>
    <x v="1"/>
    <x v="44"/>
    <x v="37"/>
    <x v="0"/>
    <x v="40"/>
    <x v="0"/>
    <x v="0"/>
    <x v="0"/>
    <x v="0"/>
    <x v="855"/>
    <x v="1"/>
  </r>
  <r>
    <x v="2823"/>
    <x v="1"/>
    <x v="0"/>
    <x v="0"/>
    <x v="0"/>
    <x v="1"/>
    <x v="1"/>
    <x v="0"/>
    <x v="2"/>
    <x v="1"/>
    <x v="1"/>
    <x v="1"/>
    <x v="1"/>
    <x v="1"/>
    <x v="1"/>
    <x v="0"/>
    <x v="0"/>
    <x v="3"/>
    <x v="45"/>
    <x v="38"/>
    <x v="0"/>
    <x v="41"/>
    <x v="0"/>
    <x v="0"/>
    <x v="0"/>
    <x v="0"/>
    <x v="857"/>
    <x v="1"/>
  </r>
  <r>
    <x v="4961"/>
    <x v="0"/>
    <x v="1"/>
    <x v="1"/>
    <x v="0"/>
    <x v="1"/>
    <x v="1"/>
    <x v="0"/>
    <x v="2"/>
    <x v="1"/>
    <x v="1"/>
    <x v="1"/>
    <x v="1"/>
    <x v="1"/>
    <x v="1"/>
    <x v="0"/>
    <x v="1"/>
    <x v="3"/>
    <x v="46"/>
    <x v="39"/>
    <x v="1"/>
    <x v="42"/>
    <x v="0"/>
    <x v="0"/>
    <x v="1"/>
    <x v="0"/>
    <x v="860"/>
    <x v="1"/>
  </r>
  <r>
    <x v="5147"/>
    <x v="0"/>
    <x v="0"/>
    <x v="0"/>
    <x v="0"/>
    <x v="1"/>
    <x v="1"/>
    <x v="0"/>
    <x v="2"/>
    <x v="1"/>
    <x v="1"/>
    <x v="1"/>
    <x v="1"/>
    <x v="1"/>
    <x v="1"/>
    <x v="0"/>
    <x v="0"/>
    <x v="3"/>
    <x v="47"/>
    <x v="40"/>
    <x v="0"/>
    <x v="43"/>
    <x v="0"/>
    <x v="0"/>
    <x v="0"/>
    <x v="0"/>
    <x v="863"/>
    <x v="1"/>
  </r>
  <r>
    <x v="289"/>
    <x v="0"/>
    <x v="0"/>
    <x v="0"/>
    <x v="0"/>
    <x v="1"/>
    <x v="1"/>
    <x v="0"/>
    <x v="2"/>
    <x v="1"/>
    <x v="1"/>
    <x v="1"/>
    <x v="1"/>
    <x v="1"/>
    <x v="1"/>
    <x v="0"/>
    <x v="0"/>
    <x v="3"/>
    <x v="47"/>
    <x v="40"/>
    <x v="1"/>
    <x v="43"/>
    <x v="0"/>
    <x v="0"/>
    <x v="1"/>
    <x v="0"/>
    <x v="863"/>
    <x v="1"/>
  </r>
  <r>
    <x v="5272"/>
    <x v="0"/>
    <x v="0"/>
    <x v="0"/>
    <x v="0"/>
    <x v="1"/>
    <x v="1"/>
    <x v="0"/>
    <x v="2"/>
    <x v="1"/>
    <x v="1"/>
    <x v="1"/>
    <x v="1"/>
    <x v="1"/>
    <x v="1"/>
    <x v="0"/>
    <x v="0"/>
    <x v="3"/>
    <x v="47"/>
    <x v="40"/>
    <x v="1"/>
    <x v="43"/>
    <x v="0"/>
    <x v="0"/>
    <x v="1"/>
    <x v="0"/>
    <x v="863"/>
    <x v="1"/>
  </r>
  <r>
    <x v="3988"/>
    <x v="0"/>
    <x v="0"/>
    <x v="0"/>
    <x v="0"/>
    <x v="1"/>
    <x v="1"/>
    <x v="0"/>
    <x v="2"/>
    <x v="1"/>
    <x v="1"/>
    <x v="1"/>
    <x v="1"/>
    <x v="1"/>
    <x v="1"/>
    <x v="0"/>
    <x v="0"/>
    <x v="3"/>
    <x v="48"/>
    <x v="41"/>
    <x v="1"/>
    <x v="44"/>
    <x v="0"/>
    <x v="0"/>
    <x v="1"/>
    <x v="0"/>
    <x v="866"/>
    <x v="1"/>
  </r>
  <r>
    <x v="4784"/>
    <x v="1"/>
    <x v="0"/>
    <x v="0"/>
    <x v="0"/>
    <x v="1"/>
    <x v="1"/>
    <x v="0"/>
    <x v="2"/>
    <x v="1"/>
    <x v="1"/>
    <x v="1"/>
    <x v="1"/>
    <x v="1"/>
    <x v="1"/>
    <x v="0"/>
    <x v="0"/>
    <x v="0"/>
    <x v="48"/>
    <x v="41"/>
    <x v="0"/>
    <x v="44"/>
    <x v="0"/>
    <x v="0"/>
    <x v="0"/>
    <x v="0"/>
    <x v="866"/>
    <x v="1"/>
  </r>
  <r>
    <x v="4813"/>
    <x v="0"/>
    <x v="0"/>
    <x v="1"/>
    <x v="1"/>
    <x v="1"/>
    <x v="1"/>
    <x v="0"/>
    <x v="2"/>
    <x v="1"/>
    <x v="1"/>
    <x v="1"/>
    <x v="1"/>
    <x v="1"/>
    <x v="1"/>
    <x v="0"/>
    <x v="1"/>
    <x v="2"/>
    <x v="49"/>
    <x v="42"/>
    <x v="1"/>
    <x v="45"/>
    <x v="0"/>
    <x v="0"/>
    <x v="1"/>
    <x v="0"/>
    <x v="868"/>
    <x v="1"/>
  </r>
  <r>
    <x v="5882"/>
    <x v="1"/>
    <x v="0"/>
    <x v="0"/>
    <x v="1"/>
    <x v="1"/>
    <x v="1"/>
    <x v="0"/>
    <x v="2"/>
    <x v="1"/>
    <x v="1"/>
    <x v="1"/>
    <x v="1"/>
    <x v="1"/>
    <x v="1"/>
    <x v="0"/>
    <x v="1"/>
    <x v="3"/>
    <x v="50"/>
    <x v="43"/>
    <x v="0"/>
    <x v="46"/>
    <x v="0"/>
    <x v="0"/>
    <x v="0"/>
    <x v="0"/>
    <x v="872"/>
    <x v="1"/>
  </r>
  <r>
    <x v="1433"/>
    <x v="1"/>
    <x v="0"/>
    <x v="0"/>
    <x v="0"/>
    <x v="1"/>
    <x v="1"/>
    <x v="0"/>
    <x v="2"/>
    <x v="1"/>
    <x v="1"/>
    <x v="1"/>
    <x v="1"/>
    <x v="1"/>
    <x v="1"/>
    <x v="0"/>
    <x v="0"/>
    <x v="3"/>
    <x v="51"/>
    <x v="44"/>
    <x v="0"/>
    <x v="47"/>
    <x v="0"/>
    <x v="0"/>
    <x v="0"/>
    <x v="0"/>
    <x v="873"/>
    <x v="1"/>
  </r>
  <r>
    <x v="2674"/>
    <x v="1"/>
    <x v="0"/>
    <x v="1"/>
    <x v="0"/>
    <x v="1"/>
    <x v="0"/>
    <x v="1"/>
    <x v="0"/>
    <x v="0"/>
    <x v="0"/>
    <x v="0"/>
    <x v="0"/>
    <x v="0"/>
    <x v="0"/>
    <x v="0"/>
    <x v="1"/>
    <x v="2"/>
    <x v="62"/>
    <x v="45"/>
    <x v="1"/>
    <x v="52"/>
    <x v="0"/>
    <x v="0"/>
    <x v="1"/>
    <x v="0"/>
    <x v="966"/>
    <x v="1"/>
  </r>
  <r>
    <x v="4046"/>
    <x v="0"/>
    <x v="0"/>
    <x v="0"/>
    <x v="1"/>
    <x v="1"/>
    <x v="1"/>
    <x v="2"/>
    <x v="2"/>
    <x v="1"/>
    <x v="1"/>
    <x v="1"/>
    <x v="1"/>
    <x v="1"/>
    <x v="1"/>
    <x v="0"/>
    <x v="0"/>
    <x v="3"/>
    <x v="72"/>
    <x v="46"/>
    <x v="0"/>
    <x v="56"/>
    <x v="0"/>
    <x v="0"/>
    <x v="0"/>
    <x v="0"/>
    <x v="985"/>
    <x v="1"/>
  </r>
  <r>
    <x v="1755"/>
    <x v="1"/>
    <x v="0"/>
    <x v="0"/>
    <x v="0"/>
    <x v="1"/>
    <x v="1"/>
    <x v="2"/>
    <x v="2"/>
    <x v="1"/>
    <x v="1"/>
    <x v="1"/>
    <x v="1"/>
    <x v="1"/>
    <x v="1"/>
    <x v="0"/>
    <x v="1"/>
    <x v="3"/>
    <x v="73"/>
    <x v="47"/>
    <x v="1"/>
    <x v="57"/>
    <x v="0"/>
    <x v="0"/>
    <x v="1"/>
    <x v="0"/>
    <x v="990"/>
    <x v="1"/>
  </r>
  <r>
    <x v="3805"/>
    <x v="1"/>
    <x v="0"/>
    <x v="0"/>
    <x v="1"/>
    <x v="1"/>
    <x v="0"/>
    <x v="1"/>
    <x v="0"/>
    <x v="0"/>
    <x v="0"/>
    <x v="0"/>
    <x v="0"/>
    <x v="0"/>
    <x v="0"/>
    <x v="0"/>
    <x v="0"/>
    <x v="3"/>
    <x v="76"/>
    <x v="48"/>
    <x v="0"/>
    <x v="59"/>
    <x v="0"/>
    <x v="0"/>
    <x v="0"/>
    <x v="0"/>
    <x v="997"/>
    <x v="1"/>
  </r>
  <r>
    <x v="915"/>
    <x v="1"/>
    <x v="0"/>
    <x v="0"/>
    <x v="0"/>
    <x v="1"/>
    <x v="0"/>
    <x v="1"/>
    <x v="0"/>
    <x v="0"/>
    <x v="0"/>
    <x v="0"/>
    <x v="0"/>
    <x v="0"/>
    <x v="0"/>
    <x v="0"/>
    <x v="1"/>
    <x v="2"/>
    <x v="77"/>
    <x v="49"/>
    <x v="1"/>
    <x v="60"/>
    <x v="0"/>
    <x v="0"/>
    <x v="1"/>
    <x v="0"/>
    <x v="1000"/>
    <x v="1"/>
  </r>
  <r>
    <x v="5233"/>
    <x v="1"/>
    <x v="0"/>
    <x v="0"/>
    <x v="0"/>
    <x v="1"/>
    <x v="0"/>
    <x v="1"/>
    <x v="0"/>
    <x v="0"/>
    <x v="0"/>
    <x v="0"/>
    <x v="0"/>
    <x v="0"/>
    <x v="0"/>
    <x v="0"/>
    <x v="1"/>
    <x v="2"/>
    <x v="80"/>
    <x v="50"/>
    <x v="0"/>
    <x v="63"/>
    <x v="0"/>
    <x v="0"/>
    <x v="0"/>
    <x v="0"/>
    <x v="1007"/>
    <x v="1"/>
  </r>
  <r>
    <x v="6973"/>
    <x v="0"/>
    <x v="0"/>
    <x v="0"/>
    <x v="0"/>
    <x v="1"/>
    <x v="0"/>
    <x v="1"/>
    <x v="0"/>
    <x v="0"/>
    <x v="0"/>
    <x v="0"/>
    <x v="0"/>
    <x v="0"/>
    <x v="0"/>
    <x v="0"/>
    <x v="0"/>
    <x v="3"/>
    <x v="80"/>
    <x v="50"/>
    <x v="0"/>
    <x v="63"/>
    <x v="0"/>
    <x v="0"/>
    <x v="0"/>
    <x v="0"/>
    <x v="1007"/>
    <x v="1"/>
  </r>
  <r>
    <x v="2402"/>
    <x v="1"/>
    <x v="0"/>
    <x v="0"/>
    <x v="0"/>
    <x v="1"/>
    <x v="0"/>
    <x v="1"/>
    <x v="0"/>
    <x v="0"/>
    <x v="0"/>
    <x v="0"/>
    <x v="0"/>
    <x v="0"/>
    <x v="0"/>
    <x v="0"/>
    <x v="0"/>
    <x v="3"/>
    <x v="80"/>
    <x v="50"/>
    <x v="0"/>
    <x v="63"/>
    <x v="0"/>
    <x v="0"/>
    <x v="0"/>
    <x v="0"/>
    <x v="1007"/>
    <x v="1"/>
  </r>
  <r>
    <x v="6454"/>
    <x v="1"/>
    <x v="0"/>
    <x v="0"/>
    <x v="0"/>
    <x v="1"/>
    <x v="0"/>
    <x v="1"/>
    <x v="0"/>
    <x v="0"/>
    <x v="0"/>
    <x v="0"/>
    <x v="0"/>
    <x v="0"/>
    <x v="0"/>
    <x v="0"/>
    <x v="1"/>
    <x v="3"/>
    <x v="81"/>
    <x v="51"/>
    <x v="1"/>
    <x v="64"/>
    <x v="0"/>
    <x v="0"/>
    <x v="1"/>
    <x v="0"/>
    <x v="1009"/>
    <x v="1"/>
  </r>
  <r>
    <x v="6504"/>
    <x v="0"/>
    <x v="0"/>
    <x v="0"/>
    <x v="0"/>
    <x v="1"/>
    <x v="0"/>
    <x v="1"/>
    <x v="0"/>
    <x v="0"/>
    <x v="0"/>
    <x v="0"/>
    <x v="0"/>
    <x v="0"/>
    <x v="0"/>
    <x v="0"/>
    <x v="0"/>
    <x v="2"/>
    <x v="84"/>
    <x v="52"/>
    <x v="1"/>
    <x v="66"/>
    <x v="0"/>
    <x v="0"/>
    <x v="1"/>
    <x v="0"/>
    <x v="1017"/>
    <x v="1"/>
  </r>
  <r>
    <x v="1743"/>
    <x v="0"/>
    <x v="0"/>
    <x v="0"/>
    <x v="1"/>
    <x v="1"/>
    <x v="0"/>
    <x v="1"/>
    <x v="0"/>
    <x v="0"/>
    <x v="0"/>
    <x v="0"/>
    <x v="0"/>
    <x v="0"/>
    <x v="0"/>
    <x v="0"/>
    <x v="0"/>
    <x v="3"/>
    <x v="86"/>
    <x v="53"/>
    <x v="0"/>
    <x v="67"/>
    <x v="0"/>
    <x v="0"/>
    <x v="0"/>
    <x v="0"/>
    <x v="1021"/>
    <x v="1"/>
  </r>
  <r>
    <x v="1978"/>
    <x v="1"/>
    <x v="0"/>
    <x v="0"/>
    <x v="1"/>
    <x v="1"/>
    <x v="0"/>
    <x v="1"/>
    <x v="0"/>
    <x v="0"/>
    <x v="0"/>
    <x v="0"/>
    <x v="0"/>
    <x v="0"/>
    <x v="0"/>
    <x v="0"/>
    <x v="1"/>
    <x v="2"/>
    <x v="86"/>
    <x v="53"/>
    <x v="0"/>
    <x v="67"/>
    <x v="0"/>
    <x v="0"/>
    <x v="0"/>
    <x v="0"/>
    <x v="1021"/>
    <x v="1"/>
  </r>
  <r>
    <x v="3321"/>
    <x v="1"/>
    <x v="0"/>
    <x v="0"/>
    <x v="1"/>
    <x v="1"/>
    <x v="0"/>
    <x v="1"/>
    <x v="0"/>
    <x v="0"/>
    <x v="0"/>
    <x v="0"/>
    <x v="0"/>
    <x v="0"/>
    <x v="0"/>
    <x v="0"/>
    <x v="0"/>
    <x v="2"/>
    <x v="87"/>
    <x v="54"/>
    <x v="1"/>
    <x v="68"/>
    <x v="0"/>
    <x v="0"/>
    <x v="1"/>
    <x v="0"/>
    <x v="1024"/>
    <x v="1"/>
  </r>
  <r>
    <x v="692"/>
    <x v="0"/>
    <x v="0"/>
    <x v="1"/>
    <x v="0"/>
    <x v="1"/>
    <x v="0"/>
    <x v="1"/>
    <x v="0"/>
    <x v="0"/>
    <x v="0"/>
    <x v="0"/>
    <x v="0"/>
    <x v="0"/>
    <x v="0"/>
    <x v="0"/>
    <x v="1"/>
    <x v="2"/>
    <x v="88"/>
    <x v="55"/>
    <x v="1"/>
    <x v="69"/>
    <x v="0"/>
    <x v="0"/>
    <x v="1"/>
    <x v="0"/>
    <x v="1027"/>
    <x v="1"/>
  </r>
  <r>
    <x v="4517"/>
    <x v="1"/>
    <x v="0"/>
    <x v="0"/>
    <x v="0"/>
    <x v="1"/>
    <x v="0"/>
    <x v="1"/>
    <x v="0"/>
    <x v="0"/>
    <x v="0"/>
    <x v="0"/>
    <x v="0"/>
    <x v="0"/>
    <x v="0"/>
    <x v="0"/>
    <x v="0"/>
    <x v="0"/>
    <x v="88"/>
    <x v="55"/>
    <x v="1"/>
    <x v="69"/>
    <x v="0"/>
    <x v="0"/>
    <x v="1"/>
    <x v="0"/>
    <x v="1027"/>
    <x v="1"/>
  </r>
  <r>
    <x v="5631"/>
    <x v="0"/>
    <x v="1"/>
    <x v="1"/>
    <x v="0"/>
    <x v="1"/>
    <x v="0"/>
    <x v="1"/>
    <x v="0"/>
    <x v="0"/>
    <x v="0"/>
    <x v="0"/>
    <x v="0"/>
    <x v="0"/>
    <x v="0"/>
    <x v="0"/>
    <x v="1"/>
    <x v="2"/>
    <x v="88"/>
    <x v="55"/>
    <x v="1"/>
    <x v="69"/>
    <x v="0"/>
    <x v="0"/>
    <x v="1"/>
    <x v="0"/>
    <x v="1027"/>
    <x v="1"/>
  </r>
  <r>
    <x v="3051"/>
    <x v="0"/>
    <x v="0"/>
    <x v="0"/>
    <x v="0"/>
    <x v="1"/>
    <x v="0"/>
    <x v="1"/>
    <x v="0"/>
    <x v="0"/>
    <x v="0"/>
    <x v="0"/>
    <x v="0"/>
    <x v="0"/>
    <x v="0"/>
    <x v="0"/>
    <x v="1"/>
    <x v="3"/>
    <x v="90"/>
    <x v="56"/>
    <x v="0"/>
    <x v="71"/>
    <x v="0"/>
    <x v="0"/>
    <x v="0"/>
    <x v="0"/>
    <x v="1030"/>
    <x v="1"/>
  </r>
  <r>
    <x v="6286"/>
    <x v="1"/>
    <x v="0"/>
    <x v="0"/>
    <x v="0"/>
    <x v="1"/>
    <x v="1"/>
    <x v="2"/>
    <x v="2"/>
    <x v="1"/>
    <x v="1"/>
    <x v="1"/>
    <x v="1"/>
    <x v="1"/>
    <x v="1"/>
    <x v="0"/>
    <x v="1"/>
    <x v="3"/>
    <x v="92"/>
    <x v="57"/>
    <x v="0"/>
    <x v="73"/>
    <x v="0"/>
    <x v="0"/>
    <x v="0"/>
    <x v="0"/>
    <x v="1034"/>
    <x v="1"/>
  </r>
  <r>
    <x v="6980"/>
    <x v="0"/>
    <x v="1"/>
    <x v="0"/>
    <x v="0"/>
    <x v="1"/>
    <x v="0"/>
    <x v="1"/>
    <x v="0"/>
    <x v="0"/>
    <x v="0"/>
    <x v="0"/>
    <x v="0"/>
    <x v="0"/>
    <x v="0"/>
    <x v="0"/>
    <x v="0"/>
    <x v="3"/>
    <x v="93"/>
    <x v="58"/>
    <x v="1"/>
    <x v="74"/>
    <x v="0"/>
    <x v="0"/>
    <x v="1"/>
    <x v="0"/>
    <x v="1039"/>
    <x v="1"/>
  </r>
  <r>
    <x v="414"/>
    <x v="1"/>
    <x v="1"/>
    <x v="1"/>
    <x v="0"/>
    <x v="1"/>
    <x v="0"/>
    <x v="1"/>
    <x v="0"/>
    <x v="0"/>
    <x v="0"/>
    <x v="0"/>
    <x v="0"/>
    <x v="0"/>
    <x v="0"/>
    <x v="0"/>
    <x v="0"/>
    <x v="2"/>
    <x v="93"/>
    <x v="58"/>
    <x v="1"/>
    <x v="74"/>
    <x v="0"/>
    <x v="0"/>
    <x v="1"/>
    <x v="0"/>
    <x v="1039"/>
    <x v="1"/>
  </r>
  <r>
    <x v="4282"/>
    <x v="0"/>
    <x v="0"/>
    <x v="0"/>
    <x v="0"/>
    <x v="1"/>
    <x v="0"/>
    <x v="1"/>
    <x v="0"/>
    <x v="0"/>
    <x v="0"/>
    <x v="0"/>
    <x v="0"/>
    <x v="0"/>
    <x v="0"/>
    <x v="0"/>
    <x v="1"/>
    <x v="3"/>
    <x v="94"/>
    <x v="59"/>
    <x v="1"/>
    <x v="75"/>
    <x v="0"/>
    <x v="0"/>
    <x v="1"/>
    <x v="0"/>
    <x v="1041"/>
    <x v="1"/>
  </r>
  <r>
    <x v="19"/>
    <x v="1"/>
    <x v="1"/>
    <x v="0"/>
    <x v="0"/>
    <x v="1"/>
    <x v="0"/>
    <x v="1"/>
    <x v="0"/>
    <x v="0"/>
    <x v="0"/>
    <x v="0"/>
    <x v="0"/>
    <x v="0"/>
    <x v="0"/>
    <x v="0"/>
    <x v="1"/>
    <x v="2"/>
    <x v="94"/>
    <x v="59"/>
    <x v="1"/>
    <x v="75"/>
    <x v="0"/>
    <x v="0"/>
    <x v="1"/>
    <x v="0"/>
    <x v="1041"/>
    <x v="1"/>
  </r>
  <r>
    <x v="5336"/>
    <x v="0"/>
    <x v="0"/>
    <x v="0"/>
    <x v="0"/>
    <x v="1"/>
    <x v="0"/>
    <x v="1"/>
    <x v="0"/>
    <x v="0"/>
    <x v="0"/>
    <x v="0"/>
    <x v="0"/>
    <x v="0"/>
    <x v="0"/>
    <x v="0"/>
    <x v="1"/>
    <x v="3"/>
    <x v="95"/>
    <x v="60"/>
    <x v="0"/>
    <x v="76"/>
    <x v="0"/>
    <x v="0"/>
    <x v="0"/>
    <x v="0"/>
    <x v="1045"/>
    <x v="1"/>
  </r>
  <r>
    <x v="1832"/>
    <x v="1"/>
    <x v="0"/>
    <x v="0"/>
    <x v="0"/>
    <x v="1"/>
    <x v="0"/>
    <x v="1"/>
    <x v="0"/>
    <x v="0"/>
    <x v="0"/>
    <x v="0"/>
    <x v="0"/>
    <x v="0"/>
    <x v="0"/>
    <x v="0"/>
    <x v="1"/>
    <x v="2"/>
    <x v="95"/>
    <x v="60"/>
    <x v="1"/>
    <x v="76"/>
    <x v="0"/>
    <x v="0"/>
    <x v="1"/>
    <x v="0"/>
    <x v="1045"/>
    <x v="1"/>
  </r>
  <r>
    <x v="1203"/>
    <x v="0"/>
    <x v="1"/>
    <x v="0"/>
    <x v="0"/>
    <x v="1"/>
    <x v="0"/>
    <x v="1"/>
    <x v="0"/>
    <x v="0"/>
    <x v="0"/>
    <x v="0"/>
    <x v="0"/>
    <x v="0"/>
    <x v="0"/>
    <x v="0"/>
    <x v="1"/>
    <x v="2"/>
    <x v="96"/>
    <x v="61"/>
    <x v="1"/>
    <x v="77"/>
    <x v="0"/>
    <x v="0"/>
    <x v="1"/>
    <x v="0"/>
    <x v="1048"/>
    <x v="1"/>
  </r>
  <r>
    <x v="5874"/>
    <x v="0"/>
    <x v="0"/>
    <x v="0"/>
    <x v="0"/>
    <x v="1"/>
    <x v="0"/>
    <x v="1"/>
    <x v="0"/>
    <x v="0"/>
    <x v="0"/>
    <x v="0"/>
    <x v="0"/>
    <x v="0"/>
    <x v="0"/>
    <x v="0"/>
    <x v="0"/>
    <x v="3"/>
    <x v="96"/>
    <x v="61"/>
    <x v="1"/>
    <x v="77"/>
    <x v="0"/>
    <x v="0"/>
    <x v="1"/>
    <x v="0"/>
    <x v="1048"/>
    <x v="1"/>
  </r>
  <r>
    <x v="2944"/>
    <x v="0"/>
    <x v="0"/>
    <x v="0"/>
    <x v="0"/>
    <x v="1"/>
    <x v="0"/>
    <x v="1"/>
    <x v="0"/>
    <x v="0"/>
    <x v="0"/>
    <x v="0"/>
    <x v="0"/>
    <x v="0"/>
    <x v="0"/>
    <x v="0"/>
    <x v="0"/>
    <x v="2"/>
    <x v="97"/>
    <x v="62"/>
    <x v="0"/>
    <x v="78"/>
    <x v="0"/>
    <x v="0"/>
    <x v="0"/>
    <x v="0"/>
    <x v="1049"/>
    <x v="1"/>
  </r>
  <r>
    <x v="1506"/>
    <x v="0"/>
    <x v="0"/>
    <x v="0"/>
    <x v="0"/>
    <x v="1"/>
    <x v="0"/>
    <x v="1"/>
    <x v="0"/>
    <x v="0"/>
    <x v="0"/>
    <x v="0"/>
    <x v="0"/>
    <x v="0"/>
    <x v="0"/>
    <x v="0"/>
    <x v="0"/>
    <x v="0"/>
    <x v="97"/>
    <x v="62"/>
    <x v="0"/>
    <x v="78"/>
    <x v="0"/>
    <x v="0"/>
    <x v="0"/>
    <x v="0"/>
    <x v="1049"/>
    <x v="1"/>
  </r>
  <r>
    <x v="412"/>
    <x v="0"/>
    <x v="1"/>
    <x v="0"/>
    <x v="0"/>
    <x v="1"/>
    <x v="0"/>
    <x v="1"/>
    <x v="0"/>
    <x v="0"/>
    <x v="0"/>
    <x v="0"/>
    <x v="0"/>
    <x v="0"/>
    <x v="0"/>
    <x v="0"/>
    <x v="0"/>
    <x v="2"/>
    <x v="97"/>
    <x v="62"/>
    <x v="1"/>
    <x v="78"/>
    <x v="0"/>
    <x v="0"/>
    <x v="1"/>
    <x v="0"/>
    <x v="1049"/>
    <x v="1"/>
  </r>
  <r>
    <x v="5146"/>
    <x v="1"/>
    <x v="0"/>
    <x v="0"/>
    <x v="1"/>
    <x v="1"/>
    <x v="0"/>
    <x v="1"/>
    <x v="0"/>
    <x v="0"/>
    <x v="0"/>
    <x v="0"/>
    <x v="0"/>
    <x v="0"/>
    <x v="0"/>
    <x v="0"/>
    <x v="1"/>
    <x v="2"/>
    <x v="98"/>
    <x v="63"/>
    <x v="1"/>
    <x v="79"/>
    <x v="0"/>
    <x v="0"/>
    <x v="1"/>
    <x v="0"/>
    <x v="1051"/>
    <x v="1"/>
  </r>
  <r>
    <x v="4365"/>
    <x v="1"/>
    <x v="0"/>
    <x v="0"/>
    <x v="0"/>
    <x v="1"/>
    <x v="0"/>
    <x v="1"/>
    <x v="0"/>
    <x v="0"/>
    <x v="0"/>
    <x v="0"/>
    <x v="0"/>
    <x v="0"/>
    <x v="0"/>
    <x v="0"/>
    <x v="0"/>
    <x v="3"/>
    <x v="99"/>
    <x v="64"/>
    <x v="0"/>
    <x v="80"/>
    <x v="0"/>
    <x v="0"/>
    <x v="0"/>
    <x v="0"/>
    <x v="1052"/>
    <x v="1"/>
  </r>
  <r>
    <x v="1411"/>
    <x v="0"/>
    <x v="0"/>
    <x v="0"/>
    <x v="1"/>
    <x v="1"/>
    <x v="1"/>
    <x v="2"/>
    <x v="2"/>
    <x v="1"/>
    <x v="1"/>
    <x v="1"/>
    <x v="1"/>
    <x v="1"/>
    <x v="1"/>
    <x v="0"/>
    <x v="0"/>
    <x v="3"/>
    <x v="100"/>
    <x v="65"/>
    <x v="0"/>
    <x v="81"/>
    <x v="0"/>
    <x v="0"/>
    <x v="0"/>
    <x v="0"/>
    <x v="1054"/>
    <x v="1"/>
  </r>
  <r>
    <x v="1868"/>
    <x v="0"/>
    <x v="0"/>
    <x v="0"/>
    <x v="0"/>
    <x v="1"/>
    <x v="1"/>
    <x v="2"/>
    <x v="2"/>
    <x v="1"/>
    <x v="1"/>
    <x v="1"/>
    <x v="1"/>
    <x v="1"/>
    <x v="1"/>
    <x v="0"/>
    <x v="1"/>
    <x v="2"/>
    <x v="106"/>
    <x v="66"/>
    <x v="0"/>
    <x v="84"/>
    <x v="0"/>
    <x v="0"/>
    <x v="0"/>
    <x v="0"/>
    <x v="1064"/>
    <x v="1"/>
  </r>
  <r>
    <x v="1035"/>
    <x v="0"/>
    <x v="1"/>
    <x v="0"/>
    <x v="0"/>
    <x v="1"/>
    <x v="0"/>
    <x v="1"/>
    <x v="0"/>
    <x v="0"/>
    <x v="0"/>
    <x v="0"/>
    <x v="0"/>
    <x v="0"/>
    <x v="0"/>
    <x v="0"/>
    <x v="1"/>
    <x v="3"/>
    <x v="106"/>
    <x v="66"/>
    <x v="1"/>
    <x v="84"/>
    <x v="0"/>
    <x v="0"/>
    <x v="1"/>
    <x v="0"/>
    <x v="1064"/>
    <x v="1"/>
  </r>
  <r>
    <x v="1857"/>
    <x v="0"/>
    <x v="0"/>
    <x v="0"/>
    <x v="0"/>
    <x v="1"/>
    <x v="1"/>
    <x v="2"/>
    <x v="2"/>
    <x v="1"/>
    <x v="1"/>
    <x v="1"/>
    <x v="1"/>
    <x v="1"/>
    <x v="1"/>
    <x v="0"/>
    <x v="1"/>
    <x v="3"/>
    <x v="107"/>
    <x v="67"/>
    <x v="0"/>
    <x v="85"/>
    <x v="0"/>
    <x v="0"/>
    <x v="0"/>
    <x v="0"/>
    <x v="1066"/>
    <x v="1"/>
  </r>
  <r>
    <x v="451"/>
    <x v="0"/>
    <x v="1"/>
    <x v="0"/>
    <x v="0"/>
    <x v="1"/>
    <x v="0"/>
    <x v="1"/>
    <x v="0"/>
    <x v="0"/>
    <x v="0"/>
    <x v="0"/>
    <x v="0"/>
    <x v="0"/>
    <x v="0"/>
    <x v="0"/>
    <x v="1"/>
    <x v="3"/>
    <x v="108"/>
    <x v="68"/>
    <x v="1"/>
    <x v="86"/>
    <x v="0"/>
    <x v="0"/>
    <x v="1"/>
    <x v="0"/>
    <x v="1068"/>
    <x v="1"/>
  </r>
  <r>
    <x v="2137"/>
    <x v="0"/>
    <x v="0"/>
    <x v="0"/>
    <x v="0"/>
    <x v="1"/>
    <x v="0"/>
    <x v="1"/>
    <x v="0"/>
    <x v="0"/>
    <x v="0"/>
    <x v="0"/>
    <x v="0"/>
    <x v="0"/>
    <x v="0"/>
    <x v="1"/>
    <x v="0"/>
    <x v="3"/>
    <x v="109"/>
    <x v="69"/>
    <x v="0"/>
    <x v="87"/>
    <x v="0"/>
    <x v="0"/>
    <x v="0"/>
    <x v="0"/>
    <x v="1070"/>
    <x v="1"/>
  </r>
  <r>
    <x v="714"/>
    <x v="0"/>
    <x v="0"/>
    <x v="0"/>
    <x v="0"/>
    <x v="2"/>
    <x v="1"/>
    <x v="0"/>
    <x v="2"/>
    <x v="1"/>
    <x v="1"/>
    <x v="1"/>
    <x v="1"/>
    <x v="1"/>
    <x v="1"/>
    <x v="0"/>
    <x v="0"/>
    <x v="3"/>
    <x v="19"/>
    <x v="70"/>
    <x v="0"/>
    <x v="15"/>
    <x v="0"/>
    <x v="0"/>
    <x v="0"/>
    <x v="0"/>
    <x v="733"/>
    <x v="1"/>
  </r>
  <r>
    <x v="4676"/>
    <x v="1"/>
    <x v="0"/>
    <x v="0"/>
    <x v="0"/>
    <x v="2"/>
    <x v="1"/>
    <x v="0"/>
    <x v="2"/>
    <x v="1"/>
    <x v="1"/>
    <x v="1"/>
    <x v="1"/>
    <x v="1"/>
    <x v="1"/>
    <x v="1"/>
    <x v="0"/>
    <x v="1"/>
    <x v="15"/>
    <x v="71"/>
    <x v="1"/>
    <x v="11"/>
    <x v="0"/>
    <x v="0"/>
    <x v="1"/>
    <x v="0"/>
    <x v="721"/>
    <x v="1"/>
  </r>
  <r>
    <x v="1227"/>
    <x v="1"/>
    <x v="0"/>
    <x v="0"/>
    <x v="0"/>
    <x v="1"/>
    <x v="0"/>
    <x v="1"/>
    <x v="0"/>
    <x v="0"/>
    <x v="0"/>
    <x v="0"/>
    <x v="2"/>
    <x v="0"/>
    <x v="0"/>
    <x v="0"/>
    <x v="0"/>
    <x v="3"/>
    <x v="129"/>
    <x v="72"/>
    <x v="0"/>
    <x v="94"/>
    <x v="0"/>
    <x v="0"/>
    <x v="0"/>
    <x v="0"/>
    <x v="1226"/>
    <x v="1"/>
  </r>
  <r>
    <x v="6707"/>
    <x v="1"/>
    <x v="0"/>
    <x v="0"/>
    <x v="0"/>
    <x v="1"/>
    <x v="0"/>
    <x v="1"/>
    <x v="0"/>
    <x v="2"/>
    <x v="0"/>
    <x v="0"/>
    <x v="0"/>
    <x v="0"/>
    <x v="0"/>
    <x v="0"/>
    <x v="0"/>
    <x v="3"/>
    <x v="139"/>
    <x v="73"/>
    <x v="1"/>
    <x v="104"/>
    <x v="0"/>
    <x v="0"/>
    <x v="1"/>
    <x v="0"/>
    <x v="1256"/>
    <x v="2"/>
  </r>
  <r>
    <x v="5375"/>
    <x v="0"/>
    <x v="0"/>
    <x v="1"/>
    <x v="0"/>
    <x v="1"/>
    <x v="0"/>
    <x v="1"/>
    <x v="0"/>
    <x v="0"/>
    <x v="2"/>
    <x v="0"/>
    <x v="0"/>
    <x v="0"/>
    <x v="0"/>
    <x v="0"/>
    <x v="1"/>
    <x v="2"/>
    <x v="142"/>
    <x v="74"/>
    <x v="0"/>
    <x v="107"/>
    <x v="0"/>
    <x v="0"/>
    <x v="0"/>
    <x v="0"/>
    <x v="1262"/>
    <x v="2"/>
  </r>
  <r>
    <x v="4262"/>
    <x v="0"/>
    <x v="0"/>
    <x v="0"/>
    <x v="0"/>
    <x v="1"/>
    <x v="0"/>
    <x v="1"/>
    <x v="0"/>
    <x v="2"/>
    <x v="0"/>
    <x v="0"/>
    <x v="0"/>
    <x v="0"/>
    <x v="0"/>
    <x v="0"/>
    <x v="0"/>
    <x v="3"/>
    <x v="143"/>
    <x v="75"/>
    <x v="0"/>
    <x v="108"/>
    <x v="0"/>
    <x v="0"/>
    <x v="0"/>
    <x v="0"/>
    <x v="1264"/>
    <x v="2"/>
  </r>
  <r>
    <x v="4476"/>
    <x v="0"/>
    <x v="0"/>
    <x v="0"/>
    <x v="0"/>
    <x v="1"/>
    <x v="0"/>
    <x v="1"/>
    <x v="0"/>
    <x v="0"/>
    <x v="2"/>
    <x v="0"/>
    <x v="0"/>
    <x v="0"/>
    <x v="0"/>
    <x v="0"/>
    <x v="0"/>
    <x v="0"/>
    <x v="144"/>
    <x v="76"/>
    <x v="1"/>
    <x v="109"/>
    <x v="0"/>
    <x v="0"/>
    <x v="1"/>
    <x v="0"/>
    <x v="1266"/>
    <x v="2"/>
  </r>
  <r>
    <x v="6119"/>
    <x v="1"/>
    <x v="0"/>
    <x v="1"/>
    <x v="1"/>
    <x v="1"/>
    <x v="0"/>
    <x v="1"/>
    <x v="0"/>
    <x v="0"/>
    <x v="2"/>
    <x v="0"/>
    <x v="0"/>
    <x v="0"/>
    <x v="0"/>
    <x v="0"/>
    <x v="0"/>
    <x v="2"/>
    <x v="148"/>
    <x v="77"/>
    <x v="1"/>
    <x v="110"/>
    <x v="0"/>
    <x v="0"/>
    <x v="1"/>
    <x v="0"/>
    <x v="1279"/>
    <x v="2"/>
  </r>
  <r>
    <x v="25"/>
    <x v="0"/>
    <x v="0"/>
    <x v="1"/>
    <x v="1"/>
    <x v="1"/>
    <x v="0"/>
    <x v="1"/>
    <x v="0"/>
    <x v="2"/>
    <x v="0"/>
    <x v="0"/>
    <x v="0"/>
    <x v="0"/>
    <x v="0"/>
    <x v="0"/>
    <x v="0"/>
    <x v="0"/>
    <x v="154"/>
    <x v="78"/>
    <x v="1"/>
    <x v="114"/>
    <x v="0"/>
    <x v="0"/>
    <x v="1"/>
    <x v="0"/>
    <x v="1296"/>
    <x v="2"/>
  </r>
  <r>
    <x v="4729"/>
    <x v="0"/>
    <x v="0"/>
    <x v="0"/>
    <x v="0"/>
    <x v="1"/>
    <x v="0"/>
    <x v="1"/>
    <x v="0"/>
    <x v="0"/>
    <x v="0"/>
    <x v="0"/>
    <x v="2"/>
    <x v="0"/>
    <x v="0"/>
    <x v="0"/>
    <x v="0"/>
    <x v="3"/>
    <x v="155"/>
    <x v="79"/>
    <x v="0"/>
    <x v="115"/>
    <x v="0"/>
    <x v="0"/>
    <x v="0"/>
    <x v="0"/>
    <x v="1298"/>
    <x v="2"/>
  </r>
  <r>
    <x v="2703"/>
    <x v="1"/>
    <x v="0"/>
    <x v="0"/>
    <x v="0"/>
    <x v="2"/>
    <x v="1"/>
    <x v="0"/>
    <x v="2"/>
    <x v="1"/>
    <x v="1"/>
    <x v="1"/>
    <x v="1"/>
    <x v="1"/>
    <x v="1"/>
    <x v="0"/>
    <x v="1"/>
    <x v="2"/>
    <x v="22"/>
    <x v="80"/>
    <x v="0"/>
    <x v="18"/>
    <x v="0"/>
    <x v="0"/>
    <x v="0"/>
    <x v="0"/>
    <x v="740"/>
    <x v="1"/>
  </r>
  <r>
    <x v="4149"/>
    <x v="1"/>
    <x v="0"/>
    <x v="0"/>
    <x v="1"/>
    <x v="1"/>
    <x v="0"/>
    <x v="1"/>
    <x v="0"/>
    <x v="0"/>
    <x v="2"/>
    <x v="0"/>
    <x v="0"/>
    <x v="0"/>
    <x v="0"/>
    <x v="0"/>
    <x v="1"/>
    <x v="3"/>
    <x v="164"/>
    <x v="81"/>
    <x v="1"/>
    <x v="122"/>
    <x v="0"/>
    <x v="0"/>
    <x v="1"/>
    <x v="0"/>
    <x v="1336"/>
    <x v="2"/>
  </r>
  <r>
    <x v="603"/>
    <x v="0"/>
    <x v="0"/>
    <x v="0"/>
    <x v="0"/>
    <x v="2"/>
    <x v="1"/>
    <x v="0"/>
    <x v="2"/>
    <x v="1"/>
    <x v="1"/>
    <x v="1"/>
    <x v="1"/>
    <x v="1"/>
    <x v="1"/>
    <x v="0"/>
    <x v="0"/>
    <x v="3"/>
    <x v="19"/>
    <x v="82"/>
    <x v="1"/>
    <x v="15"/>
    <x v="0"/>
    <x v="0"/>
    <x v="1"/>
    <x v="0"/>
    <x v="733"/>
    <x v="1"/>
  </r>
  <r>
    <x v="6075"/>
    <x v="0"/>
    <x v="0"/>
    <x v="1"/>
    <x v="1"/>
    <x v="2"/>
    <x v="1"/>
    <x v="0"/>
    <x v="2"/>
    <x v="1"/>
    <x v="1"/>
    <x v="1"/>
    <x v="1"/>
    <x v="1"/>
    <x v="1"/>
    <x v="1"/>
    <x v="0"/>
    <x v="3"/>
    <x v="35"/>
    <x v="83"/>
    <x v="0"/>
    <x v="31"/>
    <x v="0"/>
    <x v="0"/>
    <x v="0"/>
    <x v="0"/>
    <x v="779"/>
    <x v="1"/>
  </r>
  <r>
    <x v="6829"/>
    <x v="1"/>
    <x v="0"/>
    <x v="0"/>
    <x v="0"/>
    <x v="2"/>
    <x v="1"/>
    <x v="0"/>
    <x v="2"/>
    <x v="1"/>
    <x v="1"/>
    <x v="1"/>
    <x v="1"/>
    <x v="1"/>
    <x v="1"/>
    <x v="0"/>
    <x v="0"/>
    <x v="3"/>
    <x v="29"/>
    <x v="84"/>
    <x v="0"/>
    <x v="25"/>
    <x v="0"/>
    <x v="0"/>
    <x v="0"/>
    <x v="0"/>
    <x v="763"/>
    <x v="1"/>
  </r>
  <r>
    <x v="2946"/>
    <x v="1"/>
    <x v="0"/>
    <x v="0"/>
    <x v="0"/>
    <x v="2"/>
    <x v="1"/>
    <x v="0"/>
    <x v="2"/>
    <x v="1"/>
    <x v="1"/>
    <x v="1"/>
    <x v="1"/>
    <x v="1"/>
    <x v="1"/>
    <x v="0"/>
    <x v="0"/>
    <x v="3"/>
    <x v="36"/>
    <x v="85"/>
    <x v="1"/>
    <x v="32"/>
    <x v="0"/>
    <x v="0"/>
    <x v="1"/>
    <x v="0"/>
    <x v="783"/>
    <x v="1"/>
  </r>
  <r>
    <x v="4932"/>
    <x v="0"/>
    <x v="0"/>
    <x v="0"/>
    <x v="0"/>
    <x v="2"/>
    <x v="1"/>
    <x v="0"/>
    <x v="2"/>
    <x v="1"/>
    <x v="1"/>
    <x v="1"/>
    <x v="1"/>
    <x v="1"/>
    <x v="1"/>
    <x v="0"/>
    <x v="1"/>
    <x v="3"/>
    <x v="40"/>
    <x v="86"/>
    <x v="0"/>
    <x v="36"/>
    <x v="0"/>
    <x v="0"/>
    <x v="0"/>
    <x v="0"/>
    <x v="797"/>
    <x v="1"/>
  </r>
  <r>
    <x v="4914"/>
    <x v="1"/>
    <x v="0"/>
    <x v="0"/>
    <x v="1"/>
    <x v="1"/>
    <x v="0"/>
    <x v="1"/>
    <x v="0"/>
    <x v="0"/>
    <x v="2"/>
    <x v="0"/>
    <x v="2"/>
    <x v="0"/>
    <x v="0"/>
    <x v="0"/>
    <x v="0"/>
    <x v="3"/>
    <x v="170"/>
    <x v="86"/>
    <x v="0"/>
    <x v="149"/>
    <x v="0"/>
    <x v="0"/>
    <x v="0"/>
    <x v="0"/>
    <x v="1438"/>
    <x v="2"/>
  </r>
  <r>
    <x v="106"/>
    <x v="1"/>
    <x v="0"/>
    <x v="0"/>
    <x v="0"/>
    <x v="2"/>
    <x v="1"/>
    <x v="0"/>
    <x v="2"/>
    <x v="1"/>
    <x v="1"/>
    <x v="1"/>
    <x v="1"/>
    <x v="1"/>
    <x v="1"/>
    <x v="0"/>
    <x v="0"/>
    <x v="3"/>
    <x v="30"/>
    <x v="87"/>
    <x v="0"/>
    <x v="26"/>
    <x v="0"/>
    <x v="0"/>
    <x v="0"/>
    <x v="0"/>
    <x v="766"/>
    <x v="1"/>
  </r>
  <r>
    <x v="5425"/>
    <x v="1"/>
    <x v="0"/>
    <x v="0"/>
    <x v="0"/>
    <x v="2"/>
    <x v="1"/>
    <x v="0"/>
    <x v="2"/>
    <x v="1"/>
    <x v="1"/>
    <x v="1"/>
    <x v="1"/>
    <x v="1"/>
    <x v="1"/>
    <x v="0"/>
    <x v="1"/>
    <x v="1"/>
    <x v="27"/>
    <x v="87"/>
    <x v="0"/>
    <x v="23"/>
    <x v="0"/>
    <x v="0"/>
    <x v="0"/>
    <x v="0"/>
    <x v="756"/>
    <x v="1"/>
  </r>
  <r>
    <x v="246"/>
    <x v="0"/>
    <x v="0"/>
    <x v="0"/>
    <x v="0"/>
    <x v="1"/>
    <x v="0"/>
    <x v="1"/>
    <x v="0"/>
    <x v="0"/>
    <x v="0"/>
    <x v="0"/>
    <x v="0"/>
    <x v="2"/>
    <x v="0"/>
    <x v="0"/>
    <x v="1"/>
    <x v="2"/>
    <x v="185"/>
    <x v="88"/>
    <x v="1"/>
    <x v="169"/>
    <x v="0"/>
    <x v="0"/>
    <x v="1"/>
    <x v="0"/>
    <x v="1494"/>
    <x v="2"/>
  </r>
  <r>
    <x v="3289"/>
    <x v="1"/>
    <x v="0"/>
    <x v="1"/>
    <x v="1"/>
    <x v="2"/>
    <x v="1"/>
    <x v="0"/>
    <x v="2"/>
    <x v="1"/>
    <x v="1"/>
    <x v="1"/>
    <x v="1"/>
    <x v="1"/>
    <x v="1"/>
    <x v="1"/>
    <x v="0"/>
    <x v="3"/>
    <x v="33"/>
    <x v="89"/>
    <x v="0"/>
    <x v="29"/>
    <x v="0"/>
    <x v="0"/>
    <x v="0"/>
    <x v="0"/>
    <x v="773"/>
    <x v="1"/>
  </r>
  <r>
    <x v="4876"/>
    <x v="0"/>
    <x v="0"/>
    <x v="0"/>
    <x v="0"/>
    <x v="2"/>
    <x v="1"/>
    <x v="0"/>
    <x v="2"/>
    <x v="1"/>
    <x v="1"/>
    <x v="1"/>
    <x v="1"/>
    <x v="1"/>
    <x v="1"/>
    <x v="1"/>
    <x v="0"/>
    <x v="3"/>
    <x v="38"/>
    <x v="90"/>
    <x v="0"/>
    <x v="34"/>
    <x v="0"/>
    <x v="0"/>
    <x v="0"/>
    <x v="0"/>
    <x v="791"/>
    <x v="1"/>
  </r>
  <r>
    <x v="2699"/>
    <x v="0"/>
    <x v="0"/>
    <x v="1"/>
    <x v="0"/>
    <x v="1"/>
    <x v="0"/>
    <x v="1"/>
    <x v="0"/>
    <x v="0"/>
    <x v="0"/>
    <x v="0"/>
    <x v="0"/>
    <x v="0"/>
    <x v="2"/>
    <x v="0"/>
    <x v="0"/>
    <x v="2"/>
    <x v="189"/>
    <x v="91"/>
    <x v="0"/>
    <x v="173"/>
    <x v="0"/>
    <x v="0"/>
    <x v="0"/>
    <x v="0"/>
    <x v="1508"/>
    <x v="2"/>
  </r>
  <r>
    <x v="2639"/>
    <x v="0"/>
    <x v="0"/>
    <x v="0"/>
    <x v="0"/>
    <x v="1"/>
    <x v="0"/>
    <x v="1"/>
    <x v="0"/>
    <x v="0"/>
    <x v="0"/>
    <x v="0"/>
    <x v="0"/>
    <x v="0"/>
    <x v="2"/>
    <x v="0"/>
    <x v="0"/>
    <x v="3"/>
    <x v="190"/>
    <x v="92"/>
    <x v="1"/>
    <x v="174"/>
    <x v="0"/>
    <x v="0"/>
    <x v="1"/>
    <x v="0"/>
    <x v="1513"/>
    <x v="2"/>
  </r>
  <r>
    <x v="3949"/>
    <x v="0"/>
    <x v="0"/>
    <x v="0"/>
    <x v="0"/>
    <x v="2"/>
    <x v="1"/>
    <x v="0"/>
    <x v="2"/>
    <x v="1"/>
    <x v="1"/>
    <x v="1"/>
    <x v="1"/>
    <x v="1"/>
    <x v="1"/>
    <x v="0"/>
    <x v="0"/>
    <x v="1"/>
    <x v="36"/>
    <x v="93"/>
    <x v="0"/>
    <x v="32"/>
    <x v="0"/>
    <x v="0"/>
    <x v="0"/>
    <x v="0"/>
    <x v="783"/>
    <x v="1"/>
  </r>
  <r>
    <x v="1183"/>
    <x v="1"/>
    <x v="0"/>
    <x v="0"/>
    <x v="0"/>
    <x v="1"/>
    <x v="0"/>
    <x v="1"/>
    <x v="0"/>
    <x v="0"/>
    <x v="0"/>
    <x v="0"/>
    <x v="0"/>
    <x v="0"/>
    <x v="2"/>
    <x v="0"/>
    <x v="1"/>
    <x v="0"/>
    <x v="194"/>
    <x v="94"/>
    <x v="1"/>
    <x v="178"/>
    <x v="0"/>
    <x v="0"/>
    <x v="1"/>
    <x v="0"/>
    <x v="1521"/>
    <x v="2"/>
  </r>
  <r>
    <x v="2158"/>
    <x v="1"/>
    <x v="0"/>
    <x v="0"/>
    <x v="0"/>
    <x v="1"/>
    <x v="0"/>
    <x v="1"/>
    <x v="0"/>
    <x v="0"/>
    <x v="0"/>
    <x v="0"/>
    <x v="0"/>
    <x v="0"/>
    <x v="2"/>
    <x v="0"/>
    <x v="1"/>
    <x v="2"/>
    <x v="198"/>
    <x v="95"/>
    <x v="1"/>
    <x v="180"/>
    <x v="0"/>
    <x v="0"/>
    <x v="1"/>
    <x v="0"/>
    <x v="1530"/>
    <x v="2"/>
  </r>
  <r>
    <x v="573"/>
    <x v="1"/>
    <x v="0"/>
    <x v="0"/>
    <x v="0"/>
    <x v="1"/>
    <x v="0"/>
    <x v="1"/>
    <x v="0"/>
    <x v="0"/>
    <x v="0"/>
    <x v="0"/>
    <x v="0"/>
    <x v="0"/>
    <x v="2"/>
    <x v="0"/>
    <x v="1"/>
    <x v="2"/>
    <x v="200"/>
    <x v="96"/>
    <x v="1"/>
    <x v="182"/>
    <x v="0"/>
    <x v="0"/>
    <x v="1"/>
    <x v="0"/>
    <x v="1536"/>
    <x v="2"/>
  </r>
  <r>
    <x v="3826"/>
    <x v="0"/>
    <x v="0"/>
    <x v="0"/>
    <x v="0"/>
    <x v="1"/>
    <x v="0"/>
    <x v="1"/>
    <x v="0"/>
    <x v="0"/>
    <x v="0"/>
    <x v="0"/>
    <x v="0"/>
    <x v="2"/>
    <x v="0"/>
    <x v="0"/>
    <x v="1"/>
    <x v="2"/>
    <x v="204"/>
    <x v="97"/>
    <x v="1"/>
    <x v="184"/>
    <x v="0"/>
    <x v="0"/>
    <x v="1"/>
    <x v="0"/>
    <x v="1544"/>
    <x v="2"/>
  </r>
  <r>
    <x v="5578"/>
    <x v="0"/>
    <x v="0"/>
    <x v="0"/>
    <x v="1"/>
    <x v="2"/>
    <x v="1"/>
    <x v="0"/>
    <x v="2"/>
    <x v="1"/>
    <x v="1"/>
    <x v="1"/>
    <x v="1"/>
    <x v="1"/>
    <x v="1"/>
    <x v="0"/>
    <x v="1"/>
    <x v="2"/>
    <x v="21"/>
    <x v="98"/>
    <x v="1"/>
    <x v="17"/>
    <x v="0"/>
    <x v="0"/>
    <x v="1"/>
    <x v="0"/>
    <x v="737"/>
    <x v="1"/>
  </r>
  <r>
    <x v="3113"/>
    <x v="1"/>
    <x v="0"/>
    <x v="1"/>
    <x v="1"/>
    <x v="2"/>
    <x v="1"/>
    <x v="0"/>
    <x v="2"/>
    <x v="1"/>
    <x v="1"/>
    <x v="1"/>
    <x v="1"/>
    <x v="1"/>
    <x v="1"/>
    <x v="1"/>
    <x v="0"/>
    <x v="3"/>
    <x v="26"/>
    <x v="99"/>
    <x v="1"/>
    <x v="22"/>
    <x v="0"/>
    <x v="0"/>
    <x v="1"/>
    <x v="0"/>
    <x v="752"/>
    <x v="1"/>
  </r>
  <r>
    <x v="5579"/>
    <x v="1"/>
    <x v="0"/>
    <x v="0"/>
    <x v="0"/>
    <x v="1"/>
    <x v="0"/>
    <x v="1"/>
    <x v="0"/>
    <x v="0"/>
    <x v="0"/>
    <x v="0"/>
    <x v="0"/>
    <x v="0"/>
    <x v="2"/>
    <x v="0"/>
    <x v="0"/>
    <x v="2"/>
    <x v="206"/>
    <x v="99"/>
    <x v="1"/>
    <x v="186"/>
    <x v="0"/>
    <x v="0"/>
    <x v="1"/>
    <x v="0"/>
    <x v="1549"/>
    <x v="2"/>
  </r>
  <r>
    <x v="1384"/>
    <x v="0"/>
    <x v="0"/>
    <x v="0"/>
    <x v="0"/>
    <x v="1"/>
    <x v="0"/>
    <x v="1"/>
    <x v="0"/>
    <x v="0"/>
    <x v="0"/>
    <x v="2"/>
    <x v="2"/>
    <x v="0"/>
    <x v="0"/>
    <x v="0"/>
    <x v="0"/>
    <x v="3"/>
    <x v="206"/>
    <x v="99"/>
    <x v="0"/>
    <x v="186"/>
    <x v="0"/>
    <x v="0"/>
    <x v="0"/>
    <x v="0"/>
    <x v="1549"/>
    <x v="2"/>
  </r>
  <r>
    <x v="2657"/>
    <x v="0"/>
    <x v="1"/>
    <x v="0"/>
    <x v="0"/>
    <x v="1"/>
    <x v="0"/>
    <x v="1"/>
    <x v="0"/>
    <x v="0"/>
    <x v="0"/>
    <x v="0"/>
    <x v="0"/>
    <x v="2"/>
    <x v="0"/>
    <x v="0"/>
    <x v="1"/>
    <x v="2"/>
    <x v="212"/>
    <x v="100"/>
    <x v="1"/>
    <x v="189"/>
    <x v="0"/>
    <x v="0"/>
    <x v="1"/>
    <x v="0"/>
    <x v="1578"/>
    <x v="2"/>
  </r>
  <r>
    <x v="2040"/>
    <x v="0"/>
    <x v="0"/>
    <x v="1"/>
    <x v="1"/>
    <x v="2"/>
    <x v="0"/>
    <x v="1"/>
    <x v="0"/>
    <x v="0"/>
    <x v="0"/>
    <x v="0"/>
    <x v="0"/>
    <x v="0"/>
    <x v="0"/>
    <x v="0"/>
    <x v="1"/>
    <x v="3"/>
    <x v="80"/>
    <x v="101"/>
    <x v="1"/>
    <x v="63"/>
    <x v="0"/>
    <x v="0"/>
    <x v="1"/>
    <x v="0"/>
    <x v="970"/>
    <x v="1"/>
  </r>
  <r>
    <x v="3576"/>
    <x v="1"/>
    <x v="0"/>
    <x v="0"/>
    <x v="0"/>
    <x v="2"/>
    <x v="1"/>
    <x v="0"/>
    <x v="2"/>
    <x v="1"/>
    <x v="1"/>
    <x v="1"/>
    <x v="1"/>
    <x v="1"/>
    <x v="1"/>
    <x v="0"/>
    <x v="0"/>
    <x v="3"/>
    <x v="34"/>
    <x v="102"/>
    <x v="0"/>
    <x v="30"/>
    <x v="0"/>
    <x v="0"/>
    <x v="0"/>
    <x v="0"/>
    <x v="776"/>
    <x v="1"/>
  </r>
  <r>
    <x v="6455"/>
    <x v="1"/>
    <x v="1"/>
    <x v="0"/>
    <x v="0"/>
    <x v="2"/>
    <x v="1"/>
    <x v="0"/>
    <x v="2"/>
    <x v="1"/>
    <x v="1"/>
    <x v="1"/>
    <x v="1"/>
    <x v="1"/>
    <x v="1"/>
    <x v="0"/>
    <x v="0"/>
    <x v="2"/>
    <x v="13"/>
    <x v="103"/>
    <x v="0"/>
    <x v="9"/>
    <x v="0"/>
    <x v="0"/>
    <x v="0"/>
    <x v="0"/>
    <x v="714"/>
    <x v="1"/>
  </r>
  <r>
    <x v="2967"/>
    <x v="1"/>
    <x v="0"/>
    <x v="1"/>
    <x v="0"/>
    <x v="2"/>
    <x v="1"/>
    <x v="0"/>
    <x v="2"/>
    <x v="1"/>
    <x v="1"/>
    <x v="1"/>
    <x v="1"/>
    <x v="1"/>
    <x v="1"/>
    <x v="0"/>
    <x v="0"/>
    <x v="3"/>
    <x v="29"/>
    <x v="104"/>
    <x v="0"/>
    <x v="25"/>
    <x v="0"/>
    <x v="0"/>
    <x v="0"/>
    <x v="0"/>
    <x v="763"/>
    <x v="1"/>
  </r>
  <r>
    <x v="1218"/>
    <x v="0"/>
    <x v="0"/>
    <x v="0"/>
    <x v="0"/>
    <x v="2"/>
    <x v="1"/>
    <x v="0"/>
    <x v="2"/>
    <x v="1"/>
    <x v="1"/>
    <x v="1"/>
    <x v="1"/>
    <x v="1"/>
    <x v="1"/>
    <x v="0"/>
    <x v="0"/>
    <x v="3"/>
    <x v="28"/>
    <x v="105"/>
    <x v="0"/>
    <x v="24"/>
    <x v="0"/>
    <x v="0"/>
    <x v="0"/>
    <x v="0"/>
    <x v="758"/>
    <x v="1"/>
  </r>
  <r>
    <x v="4144"/>
    <x v="0"/>
    <x v="0"/>
    <x v="0"/>
    <x v="1"/>
    <x v="2"/>
    <x v="1"/>
    <x v="0"/>
    <x v="2"/>
    <x v="1"/>
    <x v="1"/>
    <x v="1"/>
    <x v="1"/>
    <x v="1"/>
    <x v="1"/>
    <x v="1"/>
    <x v="0"/>
    <x v="0"/>
    <x v="39"/>
    <x v="106"/>
    <x v="0"/>
    <x v="35"/>
    <x v="0"/>
    <x v="0"/>
    <x v="0"/>
    <x v="0"/>
    <x v="794"/>
    <x v="1"/>
  </r>
  <r>
    <x v="1208"/>
    <x v="1"/>
    <x v="0"/>
    <x v="0"/>
    <x v="0"/>
    <x v="2"/>
    <x v="0"/>
    <x v="1"/>
    <x v="0"/>
    <x v="0"/>
    <x v="0"/>
    <x v="0"/>
    <x v="0"/>
    <x v="0"/>
    <x v="0"/>
    <x v="0"/>
    <x v="0"/>
    <x v="3"/>
    <x v="78"/>
    <x v="107"/>
    <x v="0"/>
    <x v="61"/>
    <x v="0"/>
    <x v="0"/>
    <x v="0"/>
    <x v="0"/>
    <x v="965"/>
    <x v="1"/>
  </r>
  <r>
    <x v="1960"/>
    <x v="0"/>
    <x v="0"/>
    <x v="0"/>
    <x v="0"/>
    <x v="2"/>
    <x v="1"/>
    <x v="0"/>
    <x v="2"/>
    <x v="1"/>
    <x v="1"/>
    <x v="1"/>
    <x v="1"/>
    <x v="1"/>
    <x v="1"/>
    <x v="0"/>
    <x v="0"/>
    <x v="3"/>
    <x v="42"/>
    <x v="108"/>
    <x v="1"/>
    <x v="38"/>
    <x v="0"/>
    <x v="0"/>
    <x v="1"/>
    <x v="0"/>
    <x v="803"/>
    <x v="1"/>
  </r>
  <r>
    <x v="1809"/>
    <x v="1"/>
    <x v="0"/>
    <x v="0"/>
    <x v="0"/>
    <x v="2"/>
    <x v="1"/>
    <x v="0"/>
    <x v="2"/>
    <x v="1"/>
    <x v="1"/>
    <x v="1"/>
    <x v="1"/>
    <x v="1"/>
    <x v="1"/>
    <x v="0"/>
    <x v="1"/>
    <x v="3"/>
    <x v="22"/>
    <x v="109"/>
    <x v="0"/>
    <x v="18"/>
    <x v="0"/>
    <x v="0"/>
    <x v="0"/>
    <x v="0"/>
    <x v="740"/>
    <x v="1"/>
  </r>
  <r>
    <x v="593"/>
    <x v="0"/>
    <x v="0"/>
    <x v="0"/>
    <x v="0"/>
    <x v="2"/>
    <x v="1"/>
    <x v="0"/>
    <x v="2"/>
    <x v="1"/>
    <x v="1"/>
    <x v="1"/>
    <x v="1"/>
    <x v="1"/>
    <x v="1"/>
    <x v="0"/>
    <x v="1"/>
    <x v="3"/>
    <x v="30"/>
    <x v="110"/>
    <x v="0"/>
    <x v="26"/>
    <x v="0"/>
    <x v="0"/>
    <x v="0"/>
    <x v="0"/>
    <x v="766"/>
    <x v="1"/>
  </r>
  <r>
    <x v="2766"/>
    <x v="1"/>
    <x v="0"/>
    <x v="0"/>
    <x v="0"/>
    <x v="2"/>
    <x v="1"/>
    <x v="0"/>
    <x v="2"/>
    <x v="1"/>
    <x v="1"/>
    <x v="1"/>
    <x v="1"/>
    <x v="1"/>
    <x v="1"/>
    <x v="0"/>
    <x v="0"/>
    <x v="3"/>
    <x v="24"/>
    <x v="111"/>
    <x v="0"/>
    <x v="20"/>
    <x v="0"/>
    <x v="0"/>
    <x v="0"/>
    <x v="0"/>
    <x v="748"/>
    <x v="1"/>
  </r>
  <r>
    <x v="6207"/>
    <x v="1"/>
    <x v="1"/>
    <x v="0"/>
    <x v="0"/>
    <x v="1"/>
    <x v="0"/>
    <x v="1"/>
    <x v="0"/>
    <x v="0"/>
    <x v="0"/>
    <x v="2"/>
    <x v="0"/>
    <x v="0"/>
    <x v="2"/>
    <x v="0"/>
    <x v="1"/>
    <x v="2"/>
    <x v="237"/>
    <x v="112"/>
    <x v="1"/>
    <x v="198"/>
    <x v="0"/>
    <x v="0"/>
    <x v="1"/>
    <x v="0"/>
    <x v="1743"/>
    <x v="2"/>
  </r>
  <r>
    <x v="5680"/>
    <x v="0"/>
    <x v="0"/>
    <x v="0"/>
    <x v="0"/>
    <x v="2"/>
    <x v="1"/>
    <x v="0"/>
    <x v="2"/>
    <x v="1"/>
    <x v="1"/>
    <x v="1"/>
    <x v="1"/>
    <x v="1"/>
    <x v="1"/>
    <x v="0"/>
    <x v="0"/>
    <x v="3"/>
    <x v="31"/>
    <x v="113"/>
    <x v="0"/>
    <x v="27"/>
    <x v="0"/>
    <x v="0"/>
    <x v="0"/>
    <x v="0"/>
    <x v="769"/>
    <x v="1"/>
  </r>
  <r>
    <x v="2098"/>
    <x v="0"/>
    <x v="0"/>
    <x v="0"/>
    <x v="0"/>
    <x v="2"/>
    <x v="1"/>
    <x v="0"/>
    <x v="2"/>
    <x v="1"/>
    <x v="1"/>
    <x v="1"/>
    <x v="1"/>
    <x v="1"/>
    <x v="1"/>
    <x v="0"/>
    <x v="1"/>
    <x v="0"/>
    <x v="43"/>
    <x v="114"/>
    <x v="0"/>
    <x v="39"/>
    <x v="0"/>
    <x v="0"/>
    <x v="0"/>
    <x v="0"/>
    <x v="806"/>
    <x v="1"/>
  </r>
  <r>
    <x v="5495"/>
    <x v="0"/>
    <x v="0"/>
    <x v="1"/>
    <x v="1"/>
    <x v="1"/>
    <x v="0"/>
    <x v="1"/>
    <x v="0"/>
    <x v="0"/>
    <x v="0"/>
    <x v="0"/>
    <x v="2"/>
    <x v="2"/>
    <x v="0"/>
    <x v="0"/>
    <x v="0"/>
    <x v="2"/>
    <x v="244"/>
    <x v="115"/>
    <x v="1"/>
    <x v="203"/>
    <x v="0"/>
    <x v="0"/>
    <x v="1"/>
    <x v="0"/>
    <x v="1764"/>
    <x v="2"/>
  </r>
  <r>
    <x v="6700"/>
    <x v="1"/>
    <x v="1"/>
    <x v="1"/>
    <x v="0"/>
    <x v="1"/>
    <x v="0"/>
    <x v="1"/>
    <x v="0"/>
    <x v="0"/>
    <x v="2"/>
    <x v="0"/>
    <x v="0"/>
    <x v="2"/>
    <x v="0"/>
    <x v="0"/>
    <x v="0"/>
    <x v="2"/>
    <x v="246"/>
    <x v="116"/>
    <x v="1"/>
    <x v="205"/>
    <x v="0"/>
    <x v="0"/>
    <x v="1"/>
    <x v="0"/>
    <x v="1767"/>
    <x v="2"/>
  </r>
  <r>
    <x v="1192"/>
    <x v="1"/>
    <x v="0"/>
    <x v="1"/>
    <x v="1"/>
    <x v="2"/>
    <x v="1"/>
    <x v="0"/>
    <x v="2"/>
    <x v="1"/>
    <x v="1"/>
    <x v="1"/>
    <x v="1"/>
    <x v="1"/>
    <x v="1"/>
    <x v="0"/>
    <x v="0"/>
    <x v="3"/>
    <x v="35"/>
    <x v="117"/>
    <x v="0"/>
    <x v="31"/>
    <x v="0"/>
    <x v="0"/>
    <x v="0"/>
    <x v="0"/>
    <x v="779"/>
    <x v="1"/>
  </r>
  <r>
    <x v="3516"/>
    <x v="0"/>
    <x v="0"/>
    <x v="0"/>
    <x v="0"/>
    <x v="2"/>
    <x v="1"/>
    <x v="0"/>
    <x v="2"/>
    <x v="1"/>
    <x v="1"/>
    <x v="1"/>
    <x v="1"/>
    <x v="1"/>
    <x v="1"/>
    <x v="0"/>
    <x v="1"/>
    <x v="3"/>
    <x v="29"/>
    <x v="118"/>
    <x v="0"/>
    <x v="25"/>
    <x v="0"/>
    <x v="0"/>
    <x v="0"/>
    <x v="0"/>
    <x v="763"/>
    <x v="1"/>
  </r>
  <r>
    <x v="1607"/>
    <x v="0"/>
    <x v="0"/>
    <x v="0"/>
    <x v="0"/>
    <x v="2"/>
    <x v="1"/>
    <x v="0"/>
    <x v="2"/>
    <x v="1"/>
    <x v="1"/>
    <x v="1"/>
    <x v="1"/>
    <x v="1"/>
    <x v="1"/>
    <x v="0"/>
    <x v="0"/>
    <x v="3"/>
    <x v="35"/>
    <x v="119"/>
    <x v="0"/>
    <x v="31"/>
    <x v="0"/>
    <x v="0"/>
    <x v="0"/>
    <x v="0"/>
    <x v="779"/>
    <x v="1"/>
  </r>
  <r>
    <x v="3899"/>
    <x v="0"/>
    <x v="1"/>
    <x v="0"/>
    <x v="0"/>
    <x v="2"/>
    <x v="0"/>
    <x v="1"/>
    <x v="0"/>
    <x v="0"/>
    <x v="0"/>
    <x v="0"/>
    <x v="0"/>
    <x v="0"/>
    <x v="0"/>
    <x v="0"/>
    <x v="0"/>
    <x v="2"/>
    <x v="79"/>
    <x v="120"/>
    <x v="1"/>
    <x v="62"/>
    <x v="0"/>
    <x v="0"/>
    <x v="1"/>
    <x v="0"/>
    <x v="968"/>
    <x v="1"/>
  </r>
  <r>
    <x v="6171"/>
    <x v="0"/>
    <x v="0"/>
    <x v="1"/>
    <x v="0"/>
    <x v="2"/>
    <x v="1"/>
    <x v="0"/>
    <x v="2"/>
    <x v="1"/>
    <x v="1"/>
    <x v="1"/>
    <x v="1"/>
    <x v="1"/>
    <x v="1"/>
    <x v="0"/>
    <x v="0"/>
    <x v="3"/>
    <x v="36"/>
    <x v="120"/>
    <x v="0"/>
    <x v="32"/>
    <x v="0"/>
    <x v="0"/>
    <x v="0"/>
    <x v="0"/>
    <x v="783"/>
    <x v="1"/>
  </r>
  <r>
    <x v="2515"/>
    <x v="0"/>
    <x v="0"/>
    <x v="0"/>
    <x v="0"/>
    <x v="2"/>
    <x v="1"/>
    <x v="0"/>
    <x v="2"/>
    <x v="1"/>
    <x v="1"/>
    <x v="1"/>
    <x v="1"/>
    <x v="1"/>
    <x v="1"/>
    <x v="0"/>
    <x v="1"/>
    <x v="3"/>
    <x v="38"/>
    <x v="121"/>
    <x v="0"/>
    <x v="34"/>
    <x v="0"/>
    <x v="0"/>
    <x v="0"/>
    <x v="0"/>
    <x v="791"/>
    <x v="1"/>
  </r>
  <r>
    <x v="4192"/>
    <x v="1"/>
    <x v="0"/>
    <x v="0"/>
    <x v="0"/>
    <x v="2"/>
    <x v="1"/>
    <x v="0"/>
    <x v="2"/>
    <x v="1"/>
    <x v="1"/>
    <x v="1"/>
    <x v="1"/>
    <x v="1"/>
    <x v="1"/>
    <x v="0"/>
    <x v="0"/>
    <x v="3"/>
    <x v="30"/>
    <x v="122"/>
    <x v="0"/>
    <x v="26"/>
    <x v="0"/>
    <x v="0"/>
    <x v="0"/>
    <x v="0"/>
    <x v="766"/>
    <x v="1"/>
  </r>
  <r>
    <x v="1660"/>
    <x v="1"/>
    <x v="0"/>
    <x v="0"/>
    <x v="1"/>
    <x v="2"/>
    <x v="1"/>
    <x v="0"/>
    <x v="2"/>
    <x v="1"/>
    <x v="1"/>
    <x v="1"/>
    <x v="1"/>
    <x v="1"/>
    <x v="1"/>
    <x v="0"/>
    <x v="0"/>
    <x v="3"/>
    <x v="37"/>
    <x v="123"/>
    <x v="0"/>
    <x v="33"/>
    <x v="0"/>
    <x v="0"/>
    <x v="0"/>
    <x v="0"/>
    <x v="787"/>
    <x v="1"/>
  </r>
  <r>
    <x v="4940"/>
    <x v="1"/>
    <x v="0"/>
    <x v="0"/>
    <x v="0"/>
    <x v="1"/>
    <x v="1"/>
    <x v="0"/>
    <x v="0"/>
    <x v="0"/>
    <x v="0"/>
    <x v="0"/>
    <x v="0"/>
    <x v="0"/>
    <x v="0"/>
    <x v="0"/>
    <x v="1"/>
    <x v="2"/>
    <x v="270"/>
    <x v="123"/>
    <x v="1"/>
    <x v="239"/>
    <x v="0"/>
    <x v="0"/>
    <x v="1"/>
    <x v="0"/>
    <x v="1902"/>
    <x v="2"/>
  </r>
  <r>
    <x v="4992"/>
    <x v="0"/>
    <x v="0"/>
    <x v="1"/>
    <x v="0"/>
    <x v="2"/>
    <x v="1"/>
    <x v="0"/>
    <x v="2"/>
    <x v="1"/>
    <x v="1"/>
    <x v="1"/>
    <x v="1"/>
    <x v="1"/>
    <x v="1"/>
    <x v="0"/>
    <x v="0"/>
    <x v="0"/>
    <x v="31"/>
    <x v="124"/>
    <x v="0"/>
    <x v="27"/>
    <x v="0"/>
    <x v="0"/>
    <x v="0"/>
    <x v="0"/>
    <x v="769"/>
    <x v="1"/>
  </r>
  <r>
    <x v="4762"/>
    <x v="1"/>
    <x v="1"/>
    <x v="0"/>
    <x v="0"/>
    <x v="1"/>
    <x v="0"/>
    <x v="1"/>
    <x v="0"/>
    <x v="0"/>
    <x v="2"/>
    <x v="2"/>
    <x v="0"/>
    <x v="0"/>
    <x v="2"/>
    <x v="0"/>
    <x v="1"/>
    <x v="2"/>
    <x v="273"/>
    <x v="125"/>
    <x v="1"/>
    <x v="242"/>
    <x v="0"/>
    <x v="0"/>
    <x v="1"/>
    <x v="0"/>
    <x v="1925"/>
    <x v="2"/>
  </r>
  <r>
    <x v="1023"/>
    <x v="0"/>
    <x v="0"/>
    <x v="0"/>
    <x v="0"/>
    <x v="1"/>
    <x v="1"/>
    <x v="0"/>
    <x v="0"/>
    <x v="0"/>
    <x v="0"/>
    <x v="0"/>
    <x v="0"/>
    <x v="0"/>
    <x v="0"/>
    <x v="0"/>
    <x v="0"/>
    <x v="2"/>
    <x v="281"/>
    <x v="126"/>
    <x v="0"/>
    <x v="249"/>
    <x v="0"/>
    <x v="0"/>
    <x v="0"/>
    <x v="0"/>
    <x v="1957"/>
    <x v="2"/>
  </r>
  <r>
    <x v="4721"/>
    <x v="1"/>
    <x v="0"/>
    <x v="0"/>
    <x v="0"/>
    <x v="1"/>
    <x v="1"/>
    <x v="0"/>
    <x v="0"/>
    <x v="0"/>
    <x v="0"/>
    <x v="0"/>
    <x v="0"/>
    <x v="0"/>
    <x v="0"/>
    <x v="0"/>
    <x v="1"/>
    <x v="0"/>
    <x v="282"/>
    <x v="127"/>
    <x v="0"/>
    <x v="250"/>
    <x v="0"/>
    <x v="0"/>
    <x v="0"/>
    <x v="0"/>
    <x v="1962"/>
    <x v="2"/>
  </r>
  <r>
    <x v="1275"/>
    <x v="0"/>
    <x v="0"/>
    <x v="0"/>
    <x v="0"/>
    <x v="1"/>
    <x v="1"/>
    <x v="0"/>
    <x v="0"/>
    <x v="0"/>
    <x v="0"/>
    <x v="0"/>
    <x v="0"/>
    <x v="0"/>
    <x v="0"/>
    <x v="0"/>
    <x v="0"/>
    <x v="1"/>
    <x v="284"/>
    <x v="128"/>
    <x v="0"/>
    <x v="252"/>
    <x v="0"/>
    <x v="0"/>
    <x v="0"/>
    <x v="0"/>
    <x v="1969"/>
    <x v="2"/>
  </r>
  <r>
    <x v="2151"/>
    <x v="0"/>
    <x v="0"/>
    <x v="0"/>
    <x v="0"/>
    <x v="1"/>
    <x v="1"/>
    <x v="0"/>
    <x v="0"/>
    <x v="0"/>
    <x v="0"/>
    <x v="0"/>
    <x v="0"/>
    <x v="0"/>
    <x v="0"/>
    <x v="0"/>
    <x v="0"/>
    <x v="3"/>
    <x v="284"/>
    <x v="128"/>
    <x v="1"/>
    <x v="252"/>
    <x v="0"/>
    <x v="0"/>
    <x v="1"/>
    <x v="0"/>
    <x v="1969"/>
    <x v="2"/>
  </r>
  <r>
    <x v="3924"/>
    <x v="1"/>
    <x v="0"/>
    <x v="0"/>
    <x v="1"/>
    <x v="1"/>
    <x v="1"/>
    <x v="0"/>
    <x v="0"/>
    <x v="0"/>
    <x v="0"/>
    <x v="0"/>
    <x v="0"/>
    <x v="0"/>
    <x v="0"/>
    <x v="0"/>
    <x v="0"/>
    <x v="2"/>
    <x v="285"/>
    <x v="129"/>
    <x v="0"/>
    <x v="253"/>
    <x v="0"/>
    <x v="0"/>
    <x v="0"/>
    <x v="0"/>
    <x v="1972"/>
    <x v="2"/>
  </r>
  <r>
    <x v="1309"/>
    <x v="1"/>
    <x v="0"/>
    <x v="0"/>
    <x v="0"/>
    <x v="1"/>
    <x v="1"/>
    <x v="0"/>
    <x v="0"/>
    <x v="0"/>
    <x v="0"/>
    <x v="0"/>
    <x v="0"/>
    <x v="0"/>
    <x v="0"/>
    <x v="0"/>
    <x v="0"/>
    <x v="2"/>
    <x v="285"/>
    <x v="129"/>
    <x v="0"/>
    <x v="253"/>
    <x v="0"/>
    <x v="0"/>
    <x v="0"/>
    <x v="0"/>
    <x v="1972"/>
    <x v="2"/>
  </r>
  <r>
    <x v="6156"/>
    <x v="1"/>
    <x v="1"/>
    <x v="0"/>
    <x v="0"/>
    <x v="1"/>
    <x v="1"/>
    <x v="0"/>
    <x v="0"/>
    <x v="0"/>
    <x v="0"/>
    <x v="0"/>
    <x v="0"/>
    <x v="0"/>
    <x v="0"/>
    <x v="0"/>
    <x v="0"/>
    <x v="2"/>
    <x v="285"/>
    <x v="129"/>
    <x v="0"/>
    <x v="253"/>
    <x v="0"/>
    <x v="0"/>
    <x v="0"/>
    <x v="0"/>
    <x v="1972"/>
    <x v="2"/>
  </r>
  <r>
    <x v="6497"/>
    <x v="0"/>
    <x v="0"/>
    <x v="0"/>
    <x v="0"/>
    <x v="1"/>
    <x v="1"/>
    <x v="0"/>
    <x v="0"/>
    <x v="0"/>
    <x v="0"/>
    <x v="0"/>
    <x v="0"/>
    <x v="0"/>
    <x v="0"/>
    <x v="0"/>
    <x v="1"/>
    <x v="3"/>
    <x v="285"/>
    <x v="129"/>
    <x v="0"/>
    <x v="253"/>
    <x v="0"/>
    <x v="0"/>
    <x v="0"/>
    <x v="0"/>
    <x v="1972"/>
    <x v="2"/>
  </r>
  <r>
    <x v="2784"/>
    <x v="1"/>
    <x v="0"/>
    <x v="0"/>
    <x v="0"/>
    <x v="1"/>
    <x v="1"/>
    <x v="0"/>
    <x v="0"/>
    <x v="0"/>
    <x v="0"/>
    <x v="0"/>
    <x v="0"/>
    <x v="0"/>
    <x v="0"/>
    <x v="0"/>
    <x v="1"/>
    <x v="0"/>
    <x v="286"/>
    <x v="130"/>
    <x v="0"/>
    <x v="254"/>
    <x v="0"/>
    <x v="0"/>
    <x v="0"/>
    <x v="0"/>
    <x v="1974"/>
    <x v="2"/>
  </r>
  <r>
    <x v="3428"/>
    <x v="0"/>
    <x v="0"/>
    <x v="0"/>
    <x v="0"/>
    <x v="1"/>
    <x v="1"/>
    <x v="0"/>
    <x v="0"/>
    <x v="0"/>
    <x v="0"/>
    <x v="0"/>
    <x v="0"/>
    <x v="0"/>
    <x v="0"/>
    <x v="0"/>
    <x v="1"/>
    <x v="2"/>
    <x v="287"/>
    <x v="131"/>
    <x v="1"/>
    <x v="255"/>
    <x v="0"/>
    <x v="0"/>
    <x v="1"/>
    <x v="0"/>
    <x v="1977"/>
    <x v="2"/>
  </r>
  <r>
    <x v="5443"/>
    <x v="1"/>
    <x v="0"/>
    <x v="0"/>
    <x v="0"/>
    <x v="1"/>
    <x v="1"/>
    <x v="0"/>
    <x v="0"/>
    <x v="0"/>
    <x v="0"/>
    <x v="0"/>
    <x v="0"/>
    <x v="0"/>
    <x v="0"/>
    <x v="0"/>
    <x v="1"/>
    <x v="3"/>
    <x v="288"/>
    <x v="132"/>
    <x v="1"/>
    <x v="256"/>
    <x v="0"/>
    <x v="0"/>
    <x v="1"/>
    <x v="0"/>
    <x v="1982"/>
    <x v="2"/>
  </r>
  <r>
    <x v="4360"/>
    <x v="0"/>
    <x v="0"/>
    <x v="0"/>
    <x v="0"/>
    <x v="1"/>
    <x v="1"/>
    <x v="0"/>
    <x v="0"/>
    <x v="0"/>
    <x v="0"/>
    <x v="0"/>
    <x v="0"/>
    <x v="0"/>
    <x v="0"/>
    <x v="0"/>
    <x v="0"/>
    <x v="0"/>
    <x v="288"/>
    <x v="132"/>
    <x v="0"/>
    <x v="256"/>
    <x v="0"/>
    <x v="0"/>
    <x v="0"/>
    <x v="0"/>
    <x v="1982"/>
    <x v="2"/>
  </r>
  <r>
    <x v="553"/>
    <x v="1"/>
    <x v="0"/>
    <x v="0"/>
    <x v="0"/>
    <x v="2"/>
    <x v="1"/>
    <x v="0"/>
    <x v="2"/>
    <x v="1"/>
    <x v="1"/>
    <x v="1"/>
    <x v="1"/>
    <x v="1"/>
    <x v="1"/>
    <x v="0"/>
    <x v="0"/>
    <x v="3"/>
    <x v="44"/>
    <x v="133"/>
    <x v="0"/>
    <x v="40"/>
    <x v="0"/>
    <x v="0"/>
    <x v="0"/>
    <x v="0"/>
    <x v="810"/>
    <x v="1"/>
  </r>
  <r>
    <x v="48"/>
    <x v="1"/>
    <x v="0"/>
    <x v="0"/>
    <x v="0"/>
    <x v="1"/>
    <x v="1"/>
    <x v="0"/>
    <x v="0"/>
    <x v="0"/>
    <x v="0"/>
    <x v="0"/>
    <x v="0"/>
    <x v="0"/>
    <x v="0"/>
    <x v="0"/>
    <x v="1"/>
    <x v="3"/>
    <x v="291"/>
    <x v="134"/>
    <x v="0"/>
    <x v="259"/>
    <x v="0"/>
    <x v="0"/>
    <x v="0"/>
    <x v="0"/>
    <x v="1991"/>
    <x v="2"/>
  </r>
  <r>
    <x v="4358"/>
    <x v="0"/>
    <x v="0"/>
    <x v="1"/>
    <x v="1"/>
    <x v="1"/>
    <x v="1"/>
    <x v="0"/>
    <x v="0"/>
    <x v="0"/>
    <x v="0"/>
    <x v="0"/>
    <x v="0"/>
    <x v="0"/>
    <x v="0"/>
    <x v="0"/>
    <x v="1"/>
    <x v="0"/>
    <x v="292"/>
    <x v="135"/>
    <x v="1"/>
    <x v="260"/>
    <x v="0"/>
    <x v="0"/>
    <x v="1"/>
    <x v="0"/>
    <x v="1996"/>
    <x v="2"/>
  </r>
  <r>
    <x v="4960"/>
    <x v="1"/>
    <x v="0"/>
    <x v="0"/>
    <x v="0"/>
    <x v="1"/>
    <x v="1"/>
    <x v="0"/>
    <x v="0"/>
    <x v="0"/>
    <x v="0"/>
    <x v="0"/>
    <x v="0"/>
    <x v="0"/>
    <x v="0"/>
    <x v="0"/>
    <x v="0"/>
    <x v="3"/>
    <x v="293"/>
    <x v="136"/>
    <x v="1"/>
    <x v="261"/>
    <x v="0"/>
    <x v="0"/>
    <x v="1"/>
    <x v="0"/>
    <x v="2001"/>
    <x v="2"/>
  </r>
  <r>
    <x v="281"/>
    <x v="0"/>
    <x v="0"/>
    <x v="0"/>
    <x v="0"/>
    <x v="1"/>
    <x v="1"/>
    <x v="0"/>
    <x v="0"/>
    <x v="0"/>
    <x v="0"/>
    <x v="0"/>
    <x v="0"/>
    <x v="0"/>
    <x v="0"/>
    <x v="0"/>
    <x v="0"/>
    <x v="3"/>
    <x v="293"/>
    <x v="136"/>
    <x v="1"/>
    <x v="261"/>
    <x v="0"/>
    <x v="0"/>
    <x v="1"/>
    <x v="0"/>
    <x v="2001"/>
    <x v="2"/>
  </r>
  <r>
    <x v="265"/>
    <x v="0"/>
    <x v="0"/>
    <x v="0"/>
    <x v="0"/>
    <x v="2"/>
    <x v="1"/>
    <x v="0"/>
    <x v="2"/>
    <x v="1"/>
    <x v="1"/>
    <x v="1"/>
    <x v="1"/>
    <x v="1"/>
    <x v="1"/>
    <x v="0"/>
    <x v="0"/>
    <x v="3"/>
    <x v="15"/>
    <x v="136"/>
    <x v="0"/>
    <x v="11"/>
    <x v="0"/>
    <x v="0"/>
    <x v="0"/>
    <x v="0"/>
    <x v="721"/>
    <x v="1"/>
  </r>
  <r>
    <x v="3048"/>
    <x v="1"/>
    <x v="0"/>
    <x v="0"/>
    <x v="1"/>
    <x v="1"/>
    <x v="1"/>
    <x v="0"/>
    <x v="0"/>
    <x v="0"/>
    <x v="0"/>
    <x v="0"/>
    <x v="0"/>
    <x v="0"/>
    <x v="0"/>
    <x v="0"/>
    <x v="1"/>
    <x v="2"/>
    <x v="293"/>
    <x v="136"/>
    <x v="1"/>
    <x v="261"/>
    <x v="0"/>
    <x v="0"/>
    <x v="1"/>
    <x v="0"/>
    <x v="2001"/>
    <x v="2"/>
  </r>
  <r>
    <x v="4145"/>
    <x v="1"/>
    <x v="0"/>
    <x v="0"/>
    <x v="0"/>
    <x v="1"/>
    <x v="1"/>
    <x v="0"/>
    <x v="0"/>
    <x v="0"/>
    <x v="0"/>
    <x v="0"/>
    <x v="0"/>
    <x v="0"/>
    <x v="0"/>
    <x v="0"/>
    <x v="0"/>
    <x v="3"/>
    <x v="294"/>
    <x v="137"/>
    <x v="0"/>
    <x v="262"/>
    <x v="0"/>
    <x v="0"/>
    <x v="0"/>
    <x v="0"/>
    <x v="2002"/>
    <x v="2"/>
  </r>
  <r>
    <x v="4673"/>
    <x v="0"/>
    <x v="0"/>
    <x v="0"/>
    <x v="0"/>
    <x v="1"/>
    <x v="1"/>
    <x v="0"/>
    <x v="0"/>
    <x v="0"/>
    <x v="0"/>
    <x v="0"/>
    <x v="0"/>
    <x v="0"/>
    <x v="0"/>
    <x v="0"/>
    <x v="1"/>
    <x v="3"/>
    <x v="294"/>
    <x v="137"/>
    <x v="1"/>
    <x v="262"/>
    <x v="0"/>
    <x v="0"/>
    <x v="1"/>
    <x v="0"/>
    <x v="2002"/>
    <x v="2"/>
  </r>
  <r>
    <x v="2012"/>
    <x v="1"/>
    <x v="0"/>
    <x v="1"/>
    <x v="1"/>
    <x v="1"/>
    <x v="1"/>
    <x v="0"/>
    <x v="0"/>
    <x v="0"/>
    <x v="0"/>
    <x v="0"/>
    <x v="0"/>
    <x v="0"/>
    <x v="0"/>
    <x v="0"/>
    <x v="0"/>
    <x v="2"/>
    <x v="296"/>
    <x v="138"/>
    <x v="0"/>
    <x v="264"/>
    <x v="0"/>
    <x v="0"/>
    <x v="0"/>
    <x v="0"/>
    <x v="2009"/>
    <x v="2"/>
  </r>
  <r>
    <x v="5809"/>
    <x v="0"/>
    <x v="0"/>
    <x v="0"/>
    <x v="0"/>
    <x v="1"/>
    <x v="1"/>
    <x v="0"/>
    <x v="0"/>
    <x v="0"/>
    <x v="0"/>
    <x v="0"/>
    <x v="0"/>
    <x v="0"/>
    <x v="0"/>
    <x v="0"/>
    <x v="1"/>
    <x v="1"/>
    <x v="296"/>
    <x v="138"/>
    <x v="0"/>
    <x v="264"/>
    <x v="0"/>
    <x v="0"/>
    <x v="0"/>
    <x v="0"/>
    <x v="2009"/>
    <x v="2"/>
  </r>
  <r>
    <x v="2915"/>
    <x v="1"/>
    <x v="0"/>
    <x v="0"/>
    <x v="0"/>
    <x v="1"/>
    <x v="1"/>
    <x v="0"/>
    <x v="0"/>
    <x v="0"/>
    <x v="0"/>
    <x v="0"/>
    <x v="0"/>
    <x v="0"/>
    <x v="0"/>
    <x v="0"/>
    <x v="0"/>
    <x v="3"/>
    <x v="297"/>
    <x v="139"/>
    <x v="0"/>
    <x v="265"/>
    <x v="0"/>
    <x v="0"/>
    <x v="0"/>
    <x v="0"/>
    <x v="2011"/>
    <x v="2"/>
  </r>
  <r>
    <x v="5571"/>
    <x v="1"/>
    <x v="0"/>
    <x v="0"/>
    <x v="0"/>
    <x v="1"/>
    <x v="0"/>
    <x v="1"/>
    <x v="0"/>
    <x v="0"/>
    <x v="2"/>
    <x v="0"/>
    <x v="2"/>
    <x v="0"/>
    <x v="2"/>
    <x v="0"/>
    <x v="1"/>
    <x v="3"/>
    <x v="298"/>
    <x v="140"/>
    <x v="1"/>
    <x v="266"/>
    <x v="0"/>
    <x v="0"/>
    <x v="1"/>
    <x v="0"/>
    <x v="2016"/>
    <x v="2"/>
  </r>
  <r>
    <x v="6646"/>
    <x v="1"/>
    <x v="0"/>
    <x v="1"/>
    <x v="0"/>
    <x v="1"/>
    <x v="1"/>
    <x v="0"/>
    <x v="0"/>
    <x v="0"/>
    <x v="0"/>
    <x v="0"/>
    <x v="0"/>
    <x v="0"/>
    <x v="0"/>
    <x v="0"/>
    <x v="0"/>
    <x v="1"/>
    <x v="299"/>
    <x v="141"/>
    <x v="1"/>
    <x v="267"/>
    <x v="0"/>
    <x v="0"/>
    <x v="1"/>
    <x v="0"/>
    <x v="2020"/>
    <x v="2"/>
  </r>
  <r>
    <x v="4274"/>
    <x v="0"/>
    <x v="0"/>
    <x v="1"/>
    <x v="1"/>
    <x v="2"/>
    <x v="0"/>
    <x v="1"/>
    <x v="0"/>
    <x v="0"/>
    <x v="0"/>
    <x v="0"/>
    <x v="2"/>
    <x v="0"/>
    <x v="0"/>
    <x v="0"/>
    <x v="0"/>
    <x v="0"/>
    <x v="127"/>
    <x v="142"/>
    <x v="0"/>
    <x v="93"/>
    <x v="0"/>
    <x v="0"/>
    <x v="0"/>
    <x v="0"/>
    <x v="1184"/>
    <x v="1"/>
  </r>
  <r>
    <x v="3056"/>
    <x v="1"/>
    <x v="0"/>
    <x v="0"/>
    <x v="0"/>
    <x v="1"/>
    <x v="1"/>
    <x v="0"/>
    <x v="0"/>
    <x v="0"/>
    <x v="0"/>
    <x v="0"/>
    <x v="0"/>
    <x v="0"/>
    <x v="0"/>
    <x v="0"/>
    <x v="1"/>
    <x v="2"/>
    <x v="300"/>
    <x v="142"/>
    <x v="0"/>
    <x v="268"/>
    <x v="0"/>
    <x v="0"/>
    <x v="0"/>
    <x v="0"/>
    <x v="2022"/>
    <x v="2"/>
  </r>
  <r>
    <x v="1834"/>
    <x v="0"/>
    <x v="0"/>
    <x v="0"/>
    <x v="0"/>
    <x v="1"/>
    <x v="1"/>
    <x v="0"/>
    <x v="0"/>
    <x v="0"/>
    <x v="0"/>
    <x v="0"/>
    <x v="0"/>
    <x v="0"/>
    <x v="0"/>
    <x v="0"/>
    <x v="0"/>
    <x v="3"/>
    <x v="300"/>
    <x v="142"/>
    <x v="0"/>
    <x v="268"/>
    <x v="0"/>
    <x v="0"/>
    <x v="0"/>
    <x v="0"/>
    <x v="2022"/>
    <x v="2"/>
  </r>
  <r>
    <x v="6142"/>
    <x v="1"/>
    <x v="0"/>
    <x v="0"/>
    <x v="0"/>
    <x v="1"/>
    <x v="1"/>
    <x v="0"/>
    <x v="0"/>
    <x v="0"/>
    <x v="0"/>
    <x v="0"/>
    <x v="0"/>
    <x v="0"/>
    <x v="0"/>
    <x v="0"/>
    <x v="1"/>
    <x v="2"/>
    <x v="301"/>
    <x v="143"/>
    <x v="0"/>
    <x v="269"/>
    <x v="0"/>
    <x v="0"/>
    <x v="0"/>
    <x v="0"/>
    <x v="2025"/>
    <x v="2"/>
  </r>
  <r>
    <x v="6148"/>
    <x v="1"/>
    <x v="0"/>
    <x v="0"/>
    <x v="0"/>
    <x v="1"/>
    <x v="1"/>
    <x v="0"/>
    <x v="0"/>
    <x v="0"/>
    <x v="0"/>
    <x v="0"/>
    <x v="0"/>
    <x v="0"/>
    <x v="0"/>
    <x v="0"/>
    <x v="1"/>
    <x v="3"/>
    <x v="303"/>
    <x v="144"/>
    <x v="0"/>
    <x v="271"/>
    <x v="0"/>
    <x v="0"/>
    <x v="0"/>
    <x v="0"/>
    <x v="2032"/>
    <x v="2"/>
  </r>
  <r>
    <x v="3420"/>
    <x v="0"/>
    <x v="0"/>
    <x v="0"/>
    <x v="0"/>
    <x v="1"/>
    <x v="1"/>
    <x v="0"/>
    <x v="0"/>
    <x v="0"/>
    <x v="0"/>
    <x v="0"/>
    <x v="0"/>
    <x v="0"/>
    <x v="0"/>
    <x v="0"/>
    <x v="1"/>
    <x v="0"/>
    <x v="303"/>
    <x v="144"/>
    <x v="1"/>
    <x v="271"/>
    <x v="0"/>
    <x v="0"/>
    <x v="1"/>
    <x v="0"/>
    <x v="2032"/>
    <x v="2"/>
  </r>
  <r>
    <x v="6323"/>
    <x v="1"/>
    <x v="0"/>
    <x v="0"/>
    <x v="0"/>
    <x v="1"/>
    <x v="1"/>
    <x v="0"/>
    <x v="0"/>
    <x v="0"/>
    <x v="0"/>
    <x v="0"/>
    <x v="0"/>
    <x v="0"/>
    <x v="0"/>
    <x v="0"/>
    <x v="1"/>
    <x v="3"/>
    <x v="304"/>
    <x v="145"/>
    <x v="0"/>
    <x v="272"/>
    <x v="0"/>
    <x v="0"/>
    <x v="0"/>
    <x v="0"/>
    <x v="2033"/>
    <x v="2"/>
  </r>
  <r>
    <x v="5931"/>
    <x v="0"/>
    <x v="0"/>
    <x v="1"/>
    <x v="0"/>
    <x v="1"/>
    <x v="1"/>
    <x v="0"/>
    <x v="0"/>
    <x v="0"/>
    <x v="0"/>
    <x v="0"/>
    <x v="0"/>
    <x v="0"/>
    <x v="0"/>
    <x v="0"/>
    <x v="1"/>
    <x v="2"/>
    <x v="305"/>
    <x v="146"/>
    <x v="0"/>
    <x v="273"/>
    <x v="0"/>
    <x v="0"/>
    <x v="0"/>
    <x v="0"/>
    <x v="2036"/>
    <x v="2"/>
  </r>
  <r>
    <x v="1956"/>
    <x v="1"/>
    <x v="0"/>
    <x v="0"/>
    <x v="0"/>
    <x v="1"/>
    <x v="1"/>
    <x v="0"/>
    <x v="0"/>
    <x v="0"/>
    <x v="0"/>
    <x v="0"/>
    <x v="0"/>
    <x v="0"/>
    <x v="0"/>
    <x v="0"/>
    <x v="0"/>
    <x v="3"/>
    <x v="306"/>
    <x v="147"/>
    <x v="1"/>
    <x v="274"/>
    <x v="0"/>
    <x v="0"/>
    <x v="1"/>
    <x v="0"/>
    <x v="2038"/>
    <x v="2"/>
  </r>
  <r>
    <x v="4041"/>
    <x v="1"/>
    <x v="0"/>
    <x v="0"/>
    <x v="0"/>
    <x v="1"/>
    <x v="1"/>
    <x v="0"/>
    <x v="0"/>
    <x v="0"/>
    <x v="0"/>
    <x v="0"/>
    <x v="0"/>
    <x v="0"/>
    <x v="0"/>
    <x v="0"/>
    <x v="1"/>
    <x v="3"/>
    <x v="306"/>
    <x v="147"/>
    <x v="1"/>
    <x v="274"/>
    <x v="0"/>
    <x v="0"/>
    <x v="1"/>
    <x v="0"/>
    <x v="2038"/>
    <x v="2"/>
  </r>
  <r>
    <x v="5742"/>
    <x v="1"/>
    <x v="1"/>
    <x v="0"/>
    <x v="0"/>
    <x v="1"/>
    <x v="1"/>
    <x v="0"/>
    <x v="0"/>
    <x v="0"/>
    <x v="0"/>
    <x v="0"/>
    <x v="0"/>
    <x v="0"/>
    <x v="0"/>
    <x v="0"/>
    <x v="0"/>
    <x v="2"/>
    <x v="307"/>
    <x v="148"/>
    <x v="1"/>
    <x v="275"/>
    <x v="0"/>
    <x v="0"/>
    <x v="1"/>
    <x v="0"/>
    <x v="2041"/>
    <x v="2"/>
  </r>
  <r>
    <x v="2941"/>
    <x v="0"/>
    <x v="1"/>
    <x v="0"/>
    <x v="0"/>
    <x v="1"/>
    <x v="1"/>
    <x v="0"/>
    <x v="0"/>
    <x v="0"/>
    <x v="0"/>
    <x v="0"/>
    <x v="0"/>
    <x v="0"/>
    <x v="0"/>
    <x v="0"/>
    <x v="0"/>
    <x v="3"/>
    <x v="307"/>
    <x v="148"/>
    <x v="1"/>
    <x v="275"/>
    <x v="0"/>
    <x v="0"/>
    <x v="1"/>
    <x v="0"/>
    <x v="2041"/>
    <x v="2"/>
  </r>
  <r>
    <x v="2757"/>
    <x v="1"/>
    <x v="0"/>
    <x v="0"/>
    <x v="0"/>
    <x v="1"/>
    <x v="1"/>
    <x v="0"/>
    <x v="0"/>
    <x v="0"/>
    <x v="0"/>
    <x v="0"/>
    <x v="0"/>
    <x v="0"/>
    <x v="0"/>
    <x v="0"/>
    <x v="1"/>
    <x v="0"/>
    <x v="307"/>
    <x v="148"/>
    <x v="1"/>
    <x v="275"/>
    <x v="0"/>
    <x v="0"/>
    <x v="1"/>
    <x v="0"/>
    <x v="2041"/>
    <x v="2"/>
  </r>
  <r>
    <x v="1104"/>
    <x v="0"/>
    <x v="0"/>
    <x v="0"/>
    <x v="0"/>
    <x v="1"/>
    <x v="1"/>
    <x v="0"/>
    <x v="0"/>
    <x v="0"/>
    <x v="0"/>
    <x v="0"/>
    <x v="0"/>
    <x v="0"/>
    <x v="0"/>
    <x v="0"/>
    <x v="0"/>
    <x v="2"/>
    <x v="308"/>
    <x v="149"/>
    <x v="1"/>
    <x v="276"/>
    <x v="0"/>
    <x v="0"/>
    <x v="1"/>
    <x v="0"/>
    <x v="2043"/>
    <x v="2"/>
  </r>
  <r>
    <x v="5159"/>
    <x v="0"/>
    <x v="0"/>
    <x v="0"/>
    <x v="0"/>
    <x v="1"/>
    <x v="1"/>
    <x v="0"/>
    <x v="0"/>
    <x v="0"/>
    <x v="0"/>
    <x v="0"/>
    <x v="0"/>
    <x v="0"/>
    <x v="0"/>
    <x v="0"/>
    <x v="0"/>
    <x v="3"/>
    <x v="308"/>
    <x v="149"/>
    <x v="0"/>
    <x v="276"/>
    <x v="0"/>
    <x v="0"/>
    <x v="0"/>
    <x v="0"/>
    <x v="2043"/>
    <x v="2"/>
  </r>
  <r>
    <x v="3300"/>
    <x v="1"/>
    <x v="1"/>
    <x v="0"/>
    <x v="0"/>
    <x v="1"/>
    <x v="1"/>
    <x v="0"/>
    <x v="0"/>
    <x v="0"/>
    <x v="0"/>
    <x v="0"/>
    <x v="0"/>
    <x v="0"/>
    <x v="0"/>
    <x v="0"/>
    <x v="0"/>
    <x v="2"/>
    <x v="309"/>
    <x v="150"/>
    <x v="0"/>
    <x v="277"/>
    <x v="0"/>
    <x v="0"/>
    <x v="0"/>
    <x v="0"/>
    <x v="2049"/>
    <x v="2"/>
  </r>
  <r>
    <x v="2384"/>
    <x v="1"/>
    <x v="1"/>
    <x v="0"/>
    <x v="0"/>
    <x v="1"/>
    <x v="1"/>
    <x v="0"/>
    <x v="0"/>
    <x v="0"/>
    <x v="0"/>
    <x v="0"/>
    <x v="0"/>
    <x v="0"/>
    <x v="0"/>
    <x v="0"/>
    <x v="0"/>
    <x v="0"/>
    <x v="310"/>
    <x v="151"/>
    <x v="0"/>
    <x v="278"/>
    <x v="0"/>
    <x v="0"/>
    <x v="0"/>
    <x v="0"/>
    <x v="2054"/>
    <x v="2"/>
  </r>
  <r>
    <x v="4663"/>
    <x v="0"/>
    <x v="0"/>
    <x v="0"/>
    <x v="0"/>
    <x v="1"/>
    <x v="1"/>
    <x v="0"/>
    <x v="0"/>
    <x v="0"/>
    <x v="0"/>
    <x v="0"/>
    <x v="0"/>
    <x v="0"/>
    <x v="0"/>
    <x v="0"/>
    <x v="0"/>
    <x v="3"/>
    <x v="311"/>
    <x v="152"/>
    <x v="0"/>
    <x v="279"/>
    <x v="0"/>
    <x v="0"/>
    <x v="0"/>
    <x v="0"/>
    <x v="2056"/>
    <x v="2"/>
  </r>
  <r>
    <x v="3944"/>
    <x v="1"/>
    <x v="0"/>
    <x v="0"/>
    <x v="0"/>
    <x v="1"/>
    <x v="1"/>
    <x v="0"/>
    <x v="0"/>
    <x v="0"/>
    <x v="0"/>
    <x v="0"/>
    <x v="0"/>
    <x v="0"/>
    <x v="0"/>
    <x v="0"/>
    <x v="0"/>
    <x v="2"/>
    <x v="311"/>
    <x v="152"/>
    <x v="1"/>
    <x v="279"/>
    <x v="0"/>
    <x v="0"/>
    <x v="1"/>
    <x v="0"/>
    <x v="2056"/>
    <x v="2"/>
  </r>
  <r>
    <x v="6915"/>
    <x v="0"/>
    <x v="0"/>
    <x v="0"/>
    <x v="0"/>
    <x v="2"/>
    <x v="1"/>
    <x v="0"/>
    <x v="2"/>
    <x v="1"/>
    <x v="1"/>
    <x v="1"/>
    <x v="1"/>
    <x v="1"/>
    <x v="1"/>
    <x v="0"/>
    <x v="0"/>
    <x v="3"/>
    <x v="36"/>
    <x v="152"/>
    <x v="0"/>
    <x v="32"/>
    <x v="0"/>
    <x v="0"/>
    <x v="0"/>
    <x v="0"/>
    <x v="783"/>
    <x v="1"/>
  </r>
  <r>
    <x v="5027"/>
    <x v="0"/>
    <x v="0"/>
    <x v="0"/>
    <x v="0"/>
    <x v="1"/>
    <x v="1"/>
    <x v="0"/>
    <x v="0"/>
    <x v="0"/>
    <x v="0"/>
    <x v="0"/>
    <x v="0"/>
    <x v="0"/>
    <x v="0"/>
    <x v="0"/>
    <x v="1"/>
    <x v="3"/>
    <x v="311"/>
    <x v="152"/>
    <x v="1"/>
    <x v="279"/>
    <x v="0"/>
    <x v="0"/>
    <x v="1"/>
    <x v="0"/>
    <x v="2056"/>
    <x v="2"/>
  </r>
  <r>
    <x v="3585"/>
    <x v="0"/>
    <x v="0"/>
    <x v="0"/>
    <x v="0"/>
    <x v="1"/>
    <x v="1"/>
    <x v="0"/>
    <x v="0"/>
    <x v="0"/>
    <x v="0"/>
    <x v="0"/>
    <x v="0"/>
    <x v="0"/>
    <x v="0"/>
    <x v="0"/>
    <x v="1"/>
    <x v="2"/>
    <x v="311"/>
    <x v="152"/>
    <x v="1"/>
    <x v="279"/>
    <x v="0"/>
    <x v="0"/>
    <x v="1"/>
    <x v="0"/>
    <x v="2056"/>
    <x v="2"/>
  </r>
  <r>
    <x v="5359"/>
    <x v="1"/>
    <x v="0"/>
    <x v="0"/>
    <x v="0"/>
    <x v="1"/>
    <x v="0"/>
    <x v="1"/>
    <x v="0"/>
    <x v="0"/>
    <x v="0"/>
    <x v="0"/>
    <x v="0"/>
    <x v="2"/>
    <x v="2"/>
    <x v="0"/>
    <x v="1"/>
    <x v="3"/>
    <x v="311"/>
    <x v="152"/>
    <x v="1"/>
    <x v="279"/>
    <x v="0"/>
    <x v="0"/>
    <x v="1"/>
    <x v="0"/>
    <x v="2056"/>
    <x v="2"/>
  </r>
  <r>
    <x v="1319"/>
    <x v="1"/>
    <x v="0"/>
    <x v="0"/>
    <x v="0"/>
    <x v="1"/>
    <x v="1"/>
    <x v="0"/>
    <x v="0"/>
    <x v="0"/>
    <x v="0"/>
    <x v="0"/>
    <x v="0"/>
    <x v="0"/>
    <x v="0"/>
    <x v="0"/>
    <x v="0"/>
    <x v="2"/>
    <x v="311"/>
    <x v="152"/>
    <x v="1"/>
    <x v="279"/>
    <x v="0"/>
    <x v="0"/>
    <x v="1"/>
    <x v="0"/>
    <x v="2056"/>
    <x v="2"/>
  </r>
  <r>
    <x v="5507"/>
    <x v="0"/>
    <x v="0"/>
    <x v="0"/>
    <x v="0"/>
    <x v="1"/>
    <x v="1"/>
    <x v="0"/>
    <x v="0"/>
    <x v="0"/>
    <x v="0"/>
    <x v="0"/>
    <x v="0"/>
    <x v="0"/>
    <x v="0"/>
    <x v="0"/>
    <x v="0"/>
    <x v="3"/>
    <x v="312"/>
    <x v="153"/>
    <x v="0"/>
    <x v="280"/>
    <x v="0"/>
    <x v="0"/>
    <x v="0"/>
    <x v="0"/>
    <x v="2061"/>
    <x v="2"/>
  </r>
  <r>
    <x v="4035"/>
    <x v="0"/>
    <x v="0"/>
    <x v="0"/>
    <x v="0"/>
    <x v="1"/>
    <x v="1"/>
    <x v="0"/>
    <x v="0"/>
    <x v="0"/>
    <x v="0"/>
    <x v="0"/>
    <x v="0"/>
    <x v="0"/>
    <x v="0"/>
    <x v="0"/>
    <x v="1"/>
    <x v="3"/>
    <x v="313"/>
    <x v="154"/>
    <x v="1"/>
    <x v="281"/>
    <x v="0"/>
    <x v="0"/>
    <x v="1"/>
    <x v="0"/>
    <x v="2064"/>
    <x v="2"/>
  </r>
  <r>
    <x v="1564"/>
    <x v="0"/>
    <x v="0"/>
    <x v="0"/>
    <x v="0"/>
    <x v="1"/>
    <x v="1"/>
    <x v="0"/>
    <x v="0"/>
    <x v="0"/>
    <x v="0"/>
    <x v="0"/>
    <x v="0"/>
    <x v="0"/>
    <x v="0"/>
    <x v="0"/>
    <x v="1"/>
    <x v="3"/>
    <x v="313"/>
    <x v="154"/>
    <x v="0"/>
    <x v="281"/>
    <x v="0"/>
    <x v="0"/>
    <x v="0"/>
    <x v="0"/>
    <x v="2064"/>
    <x v="2"/>
  </r>
  <r>
    <x v="2490"/>
    <x v="1"/>
    <x v="0"/>
    <x v="0"/>
    <x v="0"/>
    <x v="1"/>
    <x v="1"/>
    <x v="0"/>
    <x v="0"/>
    <x v="0"/>
    <x v="0"/>
    <x v="0"/>
    <x v="0"/>
    <x v="0"/>
    <x v="0"/>
    <x v="0"/>
    <x v="1"/>
    <x v="3"/>
    <x v="316"/>
    <x v="155"/>
    <x v="0"/>
    <x v="284"/>
    <x v="0"/>
    <x v="0"/>
    <x v="0"/>
    <x v="0"/>
    <x v="2071"/>
    <x v="2"/>
  </r>
  <r>
    <x v="6515"/>
    <x v="1"/>
    <x v="0"/>
    <x v="0"/>
    <x v="0"/>
    <x v="1"/>
    <x v="1"/>
    <x v="0"/>
    <x v="0"/>
    <x v="0"/>
    <x v="0"/>
    <x v="0"/>
    <x v="0"/>
    <x v="0"/>
    <x v="0"/>
    <x v="0"/>
    <x v="0"/>
    <x v="3"/>
    <x v="317"/>
    <x v="156"/>
    <x v="0"/>
    <x v="285"/>
    <x v="0"/>
    <x v="0"/>
    <x v="0"/>
    <x v="0"/>
    <x v="2074"/>
    <x v="2"/>
  </r>
  <r>
    <x v="1414"/>
    <x v="1"/>
    <x v="0"/>
    <x v="0"/>
    <x v="0"/>
    <x v="1"/>
    <x v="1"/>
    <x v="0"/>
    <x v="0"/>
    <x v="0"/>
    <x v="0"/>
    <x v="0"/>
    <x v="0"/>
    <x v="0"/>
    <x v="0"/>
    <x v="0"/>
    <x v="1"/>
    <x v="2"/>
    <x v="317"/>
    <x v="156"/>
    <x v="1"/>
    <x v="285"/>
    <x v="0"/>
    <x v="0"/>
    <x v="1"/>
    <x v="0"/>
    <x v="2074"/>
    <x v="2"/>
  </r>
  <r>
    <x v="1446"/>
    <x v="1"/>
    <x v="0"/>
    <x v="0"/>
    <x v="0"/>
    <x v="1"/>
    <x v="1"/>
    <x v="0"/>
    <x v="0"/>
    <x v="0"/>
    <x v="0"/>
    <x v="0"/>
    <x v="0"/>
    <x v="0"/>
    <x v="0"/>
    <x v="0"/>
    <x v="1"/>
    <x v="2"/>
    <x v="318"/>
    <x v="157"/>
    <x v="1"/>
    <x v="286"/>
    <x v="0"/>
    <x v="0"/>
    <x v="1"/>
    <x v="0"/>
    <x v="2077"/>
    <x v="2"/>
  </r>
  <r>
    <x v="4345"/>
    <x v="0"/>
    <x v="0"/>
    <x v="0"/>
    <x v="0"/>
    <x v="1"/>
    <x v="1"/>
    <x v="0"/>
    <x v="0"/>
    <x v="0"/>
    <x v="0"/>
    <x v="0"/>
    <x v="0"/>
    <x v="0"/>
    <x v="0"/>
    <x v="0"/>
    <x v="1"/>
    <x v="2"/>
    <x v="318"/>
    <x v="157"/>
    <x v="1"/>
    <x v="286"/>
    <x v="0"/>
    <x v="0"/>
    <x v="1"/>
    <x v="0"/>
    <x v="2077"/>
    <x v="2"/>
  </r>
  <r>
    <x v="606"/>
    <x v="1"/>
    <x v="0"/>
    <x v="0"/>
    <x v="0"/>
    <x v="1"/>
    <x v="1"/>
    <x v="0"/>
    <x v="0"/>
    <x v="0"/>
    <x v="0"/>
    <x v="0"/>
    <x v="0"/>
    <x v="0"/>
    <x v="0"/>
    <x v="0"/>
    <x v="1"/>
    <x v="3"/>
    <x v="319"/>
    <x v="158"/>
    <x v="1"/>
    <x v="287"/>
    <x v="0"/>
    <x v="0"/>
    <x v="1"/>
    <x v="0"/>
    <x v="2081"/>
    <x v="2"/>
  </r>
  <r>
    <x v="6441"/>
    <x v="1"/>
    <x v="0"/>
    <x v="0"/>
    <x v="0"/>
    <x v="1"/>
    <x v="1"/>
    <x v="0"/>
    <x v="0"/>
    <x v="0"/>
    <x v="0"/>
    <x v="0"/>
    <x v="0"/>
    <x v="0"/>
    <x v="0"/>
    <x v="0"/>
    <x v="1"/>
    <x v="3"/>
    <x v="319"/>
    <x v="158"/>
    <x v="1"/>
    <x v="287"/>
    <x v="0"/>
    <x v="0"/>
    <x v="1"/>
    <x v="0"/>
    <x v="2081"/>
    <x v="2"/>
  </r>
  <r>
    <x v="6927"/>
    <x v="0"/>
    <x v="0"/>
    <x v="1"/>
    <x v="1"/>
    <x v="1"/>
    <x v="1"/>
    <x v="0"/>
    <x v="0"/>
    <x v="0"/>
    <x v="0"/>
    <x v="0"/>
    <x v="0"/>
    <x v="0"/>
    <x v="0"/>
    <x v="0"/>
    <x v="1"/>
    <x v="2"/>
    <x v="319"/>
    <x v="158"/>
    <x v="1"/>
    <x v="287"/>
    <x v="0"/>
    <x v="0"/>
    <x v="1"/>
    <x v="0"/>
    <x v="2081"/>
    <x v="2"/>
  </r>
  <r>
    <x v="5228"/>
    <x v="1"/>
    <x v="0"/>
    <x v="0"/>
    <x v="0"/>
    <x v="1"/>
    <x v="1"/>
    <x v="0"/>
    <x v="0"/>
    <x v="0"/>
    <x v="0"/>
    <x v="0"/>
    <x v="0"/>
    <x v="0"/>
    <x v="0"/>
    <x v="0"/>
    <x v="0"/>
    <x v="2"/>
    <x v="320"/>
    <x v="159"/>
    <x v="1"/>
    <x v="288"/>
    <x v="0"/>
    <x v="0"/>
    <x v="1"/>
    <x v="0"/>
    <x v="2085"/>
    <x v="2"/>
  </r>
  <r>
    <x v="3575"/>
    <x v="0"/>
    <x v="0"/>
    <x v="1"/>
    <x v="0"/>
    <x v="3"/>
    <x v="1"/>
    <x v="0"/>
    <x v="2"/>
    <x v="1"/>
    <x v="1"/>
    <x v="1"/>
    <x v="1"/>
    <x v="1"/>
    <x v="1"/>
    <x v="0"/>
    <x v="1"/>
    <x v="3"/>
    <x v="27"/>
    <x v="159"/>
    <x v="0"/>
    <x v="23"/>
    <x v="0"/>
    <x v="0"/>
    <x v="0"/>
    <x v="0"/>
    <x v="706"/>
    <x v="1"/>
  </r>
  <r>
    <x v="3619"/>
    <x v="1"/>
    <x v="0"/>
    <x v="0"/>
    <x v="0"/>
    <x v="1"/>
    <x v="1"/>
    <x v="0"/>
    <x v="0"/>
    <x v="0"/>
    <x v="0"/>
    <x v="0"/>
    <x v="0"/>
    <x v="0"/>
    <x v="0"/>
    <x v="0"/>
    <x v="1"/>
    <x v="3"/>
    <x v="321"/>
    <x v="160"/>
    <x v="0"/>
    <x v="289"/>
    <x v="0"/>
    <x v="0"/>
    <x v="0"/>
    <x v="0"/>
    <x v="2088"/>
    <x v="2"/>
  </r>
  <r>
    <x v="5559"/>
    <x v="0"/>
    <x v="0"/>
    <x v="0"/>
    <x v="0"/>
    <x v="1"/>
    <x v="1"/>
    <x v="0"/>
    <x v="0"/>
    <x v="0"/>
    <x v="0"/>
    <x v="0"/>
    <x v="0"/>
    <x v="0"/>
    <x v="0"/>
    <x v="0"/>
    <x v="0"/>
    <x v="2"/>
    <x v="321"/>
    <x v="160"/>
    <x v="1"/>
    <x v="289"/>
    <x v="0"/>
    <x v="0"/>
    <x v="1"/>
    <x v="0"/>
    <x v="2088"/>
    <x v="2"/>
  </r>
  <r>
    <x v="2211"/>
    <x v="1"/>
    <x v="0"/>
    <x v="1"/>
    <x v="1"/>
    <x v="1"/>
    <x v="1"/>
    <x v="0"/>
    <x v="0"/>
    <x v="0"/>
    <x v="0"/>
    <x v="0"/>
    <x v="0"/>
    <x v="0"/>
    <x v="0"/>
    <x v="0"/>
    <x v="1"/>
    <x v="3"/>
    <x v="322"/>
    <x v="161"/>
    <x v="1"/>
    <x v="290"/>
    <x v="0"/>
    <x v="0"/>
    <x v="1"/>
    <x v="0"/>
    <x v="2091"/>
    <x v="2"/>
  </r>
  <r>
    <x v="2968"/>
    <x v="1"/>
    <x v="0"/>
    <x v="0"/>
    <x v="0"/>
    <x v="1"/>
    <x v="1"/>
    <x v="0"/>
    <x v="0"/>
    <x v="0"/>
    <x v="0"/>
    <x v="0"/>
    <x v="0"/>
    <x v="0"/>
    <x v="0"/>
    <x v="0"/>
    <x v="1"/>
    <x v="3"/>
    <x v="322"/>
    <x v="161"/>
    <x v="1"/>
    <x v="290"/>
    <x v="0"/>
    <x v="0"/>
    <x v="1"/>
    <x v="0"/>
    <x v="2091"/>
    <x v="2"/>
  </r>
  <r>
    <x v="4343"/>
    <x v="1"/>
    <x v="1"/>
    <x v="0"/>
    <x v="0"/>
    <x v="1"/>
    <x v="1"/>
    <x v="0"/>
    <x v="0"/>
    <x v="0"/>
    <x v="0"/>
    <x v="0"/>
    <x v="0"/>
    <x v="0"/>
    <x v="0"/>
    <x v="0"/>
    <x v="1"/>
    <x v="3"/>
    <x v="322"/>
    <x v="161"/>
    <x v="0"/>
    <x v="290"/>
    <x v="0"/>
    <x v="0"/>
    <x v="0"/>
    <x v="0"/>
    <x v="2091"/>
    <x v="2"/>
  </r>
  <r>
    <x v="5019"/>
    <x v="0"/>
    <x v="0"/>
    <x v="0"/>
    <x v="0"/>
    <x v="1"/>
    <x v="1"/>
    <x v="0"/>
    <x v="0"/>
    <x v="0"/>
    <x v="0"/>
    <x v="0"/>
    <x v="0"/>
    <x v="0"/>
    <x v="0"/>
    <x v="0"/>
    <x v="0"/>
    <x v="3"/>
    <x v="324"/>
    <x v="162"/>
    <x v="1"/>
    <x v="292"/>
    <x v="0"/>
    <x v="0"/>
    <x v="1"/>
    <x v="0"/>
    <x v="2096"/>
    <x v="2"/>
  </r>
  <r>
    <x v="3598"/>
    <x v="0"/>
    <x v="0"/>
    <x v="0"/>
    <x v="1"/>
    <x v="1"/>
    <x v="1"/>
    <x v="0"/>
    <x v="0"/>
    <x v="0"/>
    <x v="0"/>
    <x v="0"/>
    <x v="0"/>
    <x v="0"/>
    <x v="0"/>
    <x v="0"/>
    <x v="0"/>
    <x v="3"/>
    <x v="324"/>
    <x v="162"/>
    <x v="1"/>
    <x v="292"/>
    <x v="0"/>
    <x v="0"/>
    <x v="1"/>
    <x v="0"/>
    <x v="2096"/>
    <x v="2"/>
  </r>
  <r>
    <x v="1328"/>
    <x v="0"/>
    <x v="1"/>
    <x v="1"/>
    <x v="0"/>
    <x v="1"/>
    <x v="1"/>
    <x v="0"/>
    <x v="0"/>
    <x v="0"/>
    <x v="0"/>
    <x v="0"/>
    <x v="0"/>
    <x v="0"/>
    <x v="0"/>
    <x v="0"/>
    <x v="0"/>
    <x v="2"/>
    <x v="325"/>
    <x v="163"/>
    <x v="1"/>
    <x v="293"/>
    <x v="0"/>
    <x v="0"/>
    <x v="1"/>
    <x v="0"/>
    <x v="2102"/>
    <x v="2"/>
  </r>
  <r>
    <x v="2566"/>
    <x v="1"/>
    <x v="0"/>
    <x v="0"/>
    <x v="0"/>
    <x v="1"/>
    <x v="1"/>
    <x v="0"/>
    <x v="0"/>
    <x v="0"/>
    <x v="0"/>
    <x v="0"/>
    <x v="0"/>
    <x v="0"/>
    <x v="0"/>
    <x v="0"/>
    <x v="0"/>
    <x v="1"/>
    <x v="328"/>
    <x v="164"/>
    <x v="1"/>
    <x v="296"/>
    <x v="0"/>
    <x v="0"/>
    <x v="1"/>
    <x v="0"/>
    <x v="2114"/>
    <x v="2"/>
  </r>
  <r>
    <x v="5377"/>
    <x v="1"/>
    <x v="0"/>
    <x v="0"/>
    <x v="0"/>
    <x v="1"/>
    <x v="1"/>
    <x v="0"/>
    <x v="0"/>
    <x v="0"/>
    <x v="0"/>
    <x v="0"/>
    <x v="0"/>
    <x v="0"/>
    <x v="0"/>
    <x v="0"/>
    <x v="0"/>
    <x v="3"/>
    <x v="330"/>
    <x v="165"/>
    <x v="1"/>
    <x v="297"/>
    <x v="0"/>
    <x v="0"/>
    <x v="1"/>
    <x v="0"/>
    <x v="2118"/>
    <x v="2"/>
  </r>
  <r>
    <x v="4389"/>
    <x v="1"/>
    <x v="1"/>
    <x v="0"/>
    <x v="0"/>
    <x v="1"/>
    <x v="1"/>
    <x v="0"/>
    <x v="0"/>
    <x v="0"/>
    <x v="0"/>
    <x v="0"/>
    <x v="0"/>
    <x v="0"/>
    <x v="0"/>
    <x v="0"/>
    <x v="0"/>
    <x v="2"/>
    <x v="330"/>
    <x v="165"/>
    <x v="0"/>
    <x v="297"/>
    <x v="0"/>
    <x v="0"/>
    <x v="0"/>
    <x v="0"/>
    <x v="2118"/>
    <x v="2"/>
  </r>
  <r>
    <x v="240"/>
    <x v="1"/>
    <x v="0"/>
    <x v="0"/>
    <x v="0"/>
    <x v="2"/>
    <x v="1"/>
    <x v="0"/>
    <x v="2"/>
    <x v="1"/>
    <x v="1"/>
    <x v="1"/>
    <x v="1"/>
    <x v="1"/>
    <x v="1"/>
    <x v="0"/>
    <x v="0"/>
    <x v="3"/>
    <x v="16"/>
    <x v="166"/>
    <x v="0"/>
    <x v="12"/>
    <x v="0"/>
    <x v="0"/>
    <x v="0"/>
    <x v="0"/>
    <x v="727"/>
    <x v="1"/>
  </r>
  <r>
    <x v="2965"/>
    <x v="0"/>
    <x v="0"/>
    <x v="0"/>
    <x v="0"/>
    <x v="2"/>
    <x v="0"/>
    <x v="1"/>
    <x v="0"/>
    <x v="0"/>
    <x v="0"/>
    <x v="0"/>
    <x v="0"/>
    <x v="0"/>
    <x v="0"/>
    <x v="0"/>
    <x v="0"/>
    <x v="2"/>
    <x v="82"/>
    <x v="167"/>
    <x v="0"/>
    <x v="65"/>
    <x v="0"/>
    <x v="0"/>
    <x v="0"/>
    <x v="0"/>
    <x v="974"/>
    <x v="1"/>
  </r>
  <r>
    <x v="5877"/>
    <x v="1"/>
    <x v="1"/>
    <x v="0"/>
    <x v="0"/>
    <x v="2"/>
    <x v="0"/>
    <x v="1"/>
    <x v="0"/>
    <x v="0"/>
    <x v="0"/>
    <x v="0"/>
    <x v="0"/>
    <x v="0"/>
    <x v="0"/>
    <x v="0"/>
    <x v="1"/>
    <x v="3"/>
    <x v="81"/>
    <x v="168"/>
    <x v="1"/>
    <x v="64"/>
    <x v="0"/>
    <x v="0"/>
    <x v="1"/>
    <x v="0"/>
    <x v="973"/>
    <x v="1"/>
  </r>
  <r>
    <x v="3663"/>
    <x v="1"/>
    <x v="0"/>
    <x v="0"/>
    <x v="0"/>
    <x v="2"/>
    <x v="1"/>
    <x v="0"/>
    <x v="2"/>
    <x v="1"/>
    <x v="1"/>
    <x v="1"/>
    <x v="1"/>
    <x v="1"/>
    <x v="1"/>
    <x v="1"/>
    <x v="0"/>
    <x v="3"/>
    <x v="28"/>
    <x v="169"/>
    <x v="0"/>
    <x v="24"/>
    <x v="0"/>
    <x v="0"/>
    <x v="0"/>
    <x v="0"/>
    <x v="758"/>
    <x v="1"/>
  </r>
  <r>
    <x v="5891"/>
    <x v="1"/>
    <x v="0"/>
    <x v="0"/>
    <x v="0"/>
    <x v="1"/>
    <x v="1"/>
    <x v="0"/>
    <x v="0"/>
    <x v="2"/>
    <x v="0"/>
    <x v="0"/>
    <x v="0"/>
    <x v="0"/>
    <x v="0"/>
    <x v="0"/>
    <x v="0"/>
    <x v="2"/>
    <x v="340"/>
    <x v="170"/>
    <x v="0"/>
    <x v="302"/>
    <x v="0"/>
    <x v="0"/>
    <x v="0"/>
    <x v="0"/>
    <x v="2233"/>
    <x v="2"/>
  </r>
  <r>
    <x v="2202"/>
    <x v="1"/>
    <x v="0"/>
    <x v="0"/>
    <x v="1"/>
    <x v="2"/>
    <x v="1"/>
    <x v="0"/>
    <x v="2"/>
    <x v="1"/>
    <x v="1"/>
    <x v="1"/>
    <x v="1"/>
    <x v="1"/>
    <x v="1"/>
    <x v="0"/>
    <x v="0"/>
    <x v="3"/>
    <x v="14"/>
    <x v="171"/>
    <x v="0"/>
    <x v="10"/>
    <x v="0"/>
    <x v="0"/>
    <x v="0"/>
    <x v="0"/>
    <x v="719"/>
    <x v="1"/>
  </r>
  <r>
    <x v="427"/>
    <x v="0"/>
    <x v="0"/>
    <x v="0"/>
    <x v="0"/>
    <x v="1"/>
    <x v="1"/>
    <x v="0"/>
    <x v="0"/>
    <x v="2"/>
    <x v="0"/>
    <x v="0"/>
    <x v="0"/>
    <x v="0"/>
    <x v="0"/>
    <x v="0"/>
    <x v="1"/>
    <x v="0"/>
    <x v="346"/>
    <x v="172"/>
    <x v="0"/>
    <x v="307"/>
    <x v="0"/>
    <x v="0"/>
    <x v="0"/>
    <x v="0"/>
    <x v="2271"/>
    <x v="2"/>
  </r>
  <r>
    <x v="207"/>
    <x v="1"/>
    <x v="0"/>
    <x v="0"/>
    <x v="0"/>
    <x v="1"/>
    <x v="1"/>
    <x v="0"/>
    <x v="0"/>
    <x v="2"/>
    <x v="0"/>
    <x v="0"/>
    <x v="0"/>
    <x v="0"/>
    <x v="0"/>
    <x v="0"/>
    <x v="1"/>
    <x v="3"/>
    <x v="347"/>
    <x v="173"/>
    <x v="1"/>
    <x v="308"/>
    <x v="0"/>
    <x v="0"/>
    <x v="1"/>
    <x v="0"/>
    <x v="2279"/>
    <x v="2"/>
  </r>
  <r>
    <x v="1216"/>
    <x v="0"/>
    <x v="0"/>
    <x v="0"/>
    <x v="0"/>
    <x v="1"/>
    <x v="1"/>
    <x v="0"/>
    <x v="0"/>
    <x v="2"/>
    <x v="0"/>
    <x v="0"/>
    <x v="0"/>
    <x v="0"/>
    <x v="0"/>
    <x v="0"/>
    <x v="1"/>
    <x v="1"/>
    <x v="348"/>
    <x v="174"/>
    <x v="1"/>
    <x v="309"/>
    <x v="0"/>
    <x v="0"/>
    <x v="1"/>
    <x v="0"/>
    <x v="2281"/>
    <x v="2"/>
  </r>
  <r>
    <x v="6864"/>
    <x v="0"/>
    <x v="0"/>
    <x v="0"/>
    <x v="0"/>
    <x v="1"/>
    <x v="1"/>
    <x v="0"/>
    <x v="0"/>
    <x v="0"/>
    <x v="2"/>
    <x v="0"/>
    <x v="0"/>
    <x v="0"/>
    <x v="0"/>
    <x v="0"/>
    <x v="1"/>
    <x v="2"/>
    <x v="348"/>
    <x v="174"/>
    <x v="0"/>
    <x v="309"/>
    <x v="0"/>
    <x v="0"/>
    <x v="0"/>
    <x v="0"/>
    <x v="2281"/>
    <x v="2"/>
  </r>
  <r>
    <x v="3701"/>
    <x v="1"/>
    <x v="0"/>
    <x v="1"/>
    <x v="1"/>
    <x v="1"/>
    <x v="1"/>
    <x v="0"/>
    <x v="0"/>
    <x v="2"/>
    <x v="0"/>
    <x v="0"/>
    <x v="0"/>
    <x v="0"/>
    <x v="0"/>
    <x v="0"/>
    <x v="1"/>
    <x v="3"/>
    <x v="351"/>
    <x v="175"/>
    <x v="0"/>
    <x v="312"/>
    <x v="0"/>
    <x v="0"/>
    <x v="0"/>
    <x v="0"/>
    <x v="2292"/>
    <x v="2"/>
  </r>
  <r>
    <x v="4881"/>
    <x v="1"/>
    <x v="0"/>
    <x v="0"/>
    <x v="1"/>
    <x v="1"/>
    <x v="1"/>
    <x v="0"/>
    <x v="0"/>
    <x v="0"/>
    <x v="0"/>
    <x v="2"/>
    <x v="0"/>
    <x v="0"/>
    <x v="0"/>
    <x v="0"/>
    <x v="0"/>
    <x v="2"/>
    <x v="355"/>
    <x v="176"/>
    <x v="1"/>
    <x v="314"/>
    <x v="0"/>
    <x v="0"/>
    <x v="1"/>
    <x v="0"/>
    <x v="2310"/>
    <x v="2"/>
  </r>
  <r>
    <x v="1785"/>
    <x v="1"/>
    <x v="0"/>
    <x v="0"/>
    <x v="0"/>
    <x v="1"/>
    <x v="1"/>
    <x v="0"/>
    <x v="0"/>
    <x v="0"/>
    <x v="0"/>
    <x v="0"/>
    <x v="2"/>
    <x v="0"/>
    <x v="0"/>
    <x v="0"/>
    <x v="0"/>
    <x v="1"/>
    <x v="356"/>
    <x v="177"/>
    <x v="0"/>
    <x v="315"/>
    <x v="0"/>
    <x v="0"/>
    <x v="0"/>
    <x v="0"/>
    <x v="2311"/>
    <x v="2"/>
  </r>
  <r>
    <x v="1562"/>
    <x v="1"/>
    <x v="0"/>
    <x v="0"/>
    <x v="0"/>
    <x v="1"/>
    <x v="1"/>
    <x v="0"/>
    <x v="0"/>
    <x v="0"/>
    <x v="0"/>
    <x v="0"/>
    <x v="2"/>
    <x v="0"/>
    <x v="0"/>
    <x v="0"/>
    <x v="0"/>
    <x v="3"/>
    <x v="357"/>
    <x v="178"/>
    <x v="0"/>
    <x v="316"/>
    <x v="0"/>
    <x v="0"/>
    <x v="0"/>
    <x v="0"/>
    <x v="2316"/>
    <x v="2"/>
  </r>
  <r>
    <x v="6808"/>
    <x v="1"/>
    <x v="1"/>
    <x v="1"/>
    <x v="1"/>
    <x v="1"/>
    <x v="1"/>
    <x v="0"/>
    <x v="0"/>
    <x v="0"/>
    <x v="0"/>
    <x v="0"/>
    <x v="2"/>
    <x v="0"/>
    <x v="0"/>
    <x v="0"/>
    <x v="1"/>
    <x v="1"/>
    <x v="361"/>
    <x v="179"/>
    <x v="1"/>
    <x v="319"/>
    <x v="0"/>
    <x v="0"/>
    <x v="1"/>
    <x v="0"/>
    <x v="2330"/>
    <x v="2"/>
  </r>
  <r>
    <x v="2603"/>
    <x v="1"/>
    <x v="0"/>
    <x v="0"/>
    <x v="0"/>
    <x v="1"/>
    <x v="1"/>
    <x v="0"/>
    <x v="0"/>
    <x v="0"/>
    <x v="0"/>
    <x v="0"/>
    <x v="2"/>
    <x v="0"/>
    <x v="0"/>
    <x v="0"/>
    <x v="1"/>
    <x v="2"/>
    <x v="362"/>
    <x v="180"/>
    <x v="0"/>
    <x v="320"/>
    <x v="0"/>
    <x v="0"/>
    <x v="0"/>
    <x v="0"/>
    <x v="2335"/>
    <x v="2"/>
  </r>
  <r>
    <x v="2849"/>
    <x v="0"/>
    <x v="0"/>
    <x v="0"/>
    <x v="0"/>
    <x v="1"/>
    <x v="1"/>
    <x v="0"/>
    <x v="0"/>
    <x v="0"/>
    <x v="2"/>
    <x v="0"/>
    <x v="0"/>
    <x v="0"/>
    <x v="0"/>
    <x v="0"/>
    <x v="0"/>
    <x v="2"/>
    <x v="366"/>
    <x v="181"/>
    <x v="0"/>
    <x v="324"/>
    <x v="0"/>
    <x v="0"/>
    <x v="0"/>
    <x v="0"/>
    <x v="2347"/>
    <x v="2"/>
  </r>
  <r>
    <x v="1876"/>
    <x v="0"/>
    <x v="1"/>
    <x v="1"/>
    <x v="0"/>
    <x v="1"/>
    <x v="1"/>
    <x v="0"/>
    <x v="0"/>
    <x v="2"/>
    <x v="0"/>
    <x v="0"/>
    <x v="0"/>
    <x v="0"/>
    <x v="0"/>
    <x v="0"/>
    <x v="1"/>
    <x v="2"/>
    <x v="367"/>
    <x v="182"/>
    <x v="1"/>
    <x v="325"/>
    <x v="0"/>
    <x v="0"/>
    <x v="1"/>
    <x v="0"/>
    <x v="2350"/>
    <x v="2"/>
  </r>
  <r>
    <x v="6283"/>
    <x v="0"/>
    <x v="0"/>
    <x v="0"/>
    <x v="0"/>
    <x v="1"/>
    <x v="1"/>
    <x v="0"/>
    <x v="0"/>
    <x v="2"/>
    <x v="0"/>
    <x v="0"/>
    <x v="0"/>
    <x v="0"/>
    <x v="0"/>
    <x v="0"/>
    <x v="0"/>
    <x v="0"/>
    <x v="367"/>
    <x v="182"/>
    <x v="0"/>
    <x v="325"/>
    <x v="0"/>
    <x v="0"/>
    <x v="0"/>
    <x v="0"/>
    <x v="2350"/>
    <x v="2"/>
  </r>
  <r>
    <x v="5544"/>
    <x v="1"/>
    <x v="0"/>
    <x v="1"/>
    <x v="0"/>
    <x v="3"/>
    <x v="1"/>
    <x v="0"/>
    <x v="2"/>
    <x v="1"/>
    <x v="1"/>
    <x v="1"/>
    <x v="1"/>
    <x v="1"/>
    <x v="1"/>
    <x v="0"/>
    <x v="0"/>
    <x v="0"/>
    <x v="29"/>
    <x v="183"/>
    <x v="0"/>
    <x v="25"/>
    <x v="0"/>
    <x v="0"/>
    <x v="0"/>
    <x v="0"/>
    <x v="711"/>
    <x v="1"/>
  </r>
  <r>
    <x v="1132"/>
    <x v="1"/>
    <x v="0"/>
    <x v="0"/>
    <x v="0"/>
    <x v="1"/>
    <x v="1"/>
    <x v="0"/>
    <x v="0"/>
    <x v="0"/>
    <x v="0"/>
    <x v="2"/>
    <x v="0"/>
    <x v="0"/>
    <x v="0"/>
    <x v="0"/>
    <x v="1"/>
    <x v="3"/>
    <x v="369"/>
    <x v="183"/>
    <x v="1"/>
    <x v="327"/>
    <x v="0"/>
    <x v="0"/>
    <x v="1"/>
    <x v="0"/>
    <x v="2355"/>
    <x v="2"/>
  </r>
  <r>
    <x v="6791"/>
    <x v="1"/>
    <x v="0"/>
    <x v="0"/>
    <x v="0"/>
    <x v="2"/>
    <x v="0"/>
    <x v="1"/>
    <x v="0"/>
    <x v="0"/>
    <x v="0"/>
    <x v="0"/>
    <x v="0"/>
    <x v="0"/>
    <x v="0"/>
    <x v="0"/>
    <x v="1"/>
    <x v="1"/>
    <x v="90"/>
    <x v="184"/>
    <x v="0"/>
    <x v="71"/>
    <x v="0"/>
    <x v="0"/>
    <x v="0"/>
    <x v="0"/>
    <x v="989"/>
    <x v="1"/>
  </r>
  <r>
    <x v="5196"/>
    <x v="1"/>
    <x v="0"/>
    <x v="0"/>
    <x v="0"/>
    <x v="1"/>
    <x v="1"/>
    <x v="0"/>
    <x v="0"/>
    <x v="2"/>
    <x v="0"/>
    <x v="0"/>
    <x v="0"/>
    <x v="0"/>
    <x v="0"/>
    <x v="0"/>
    <x v="0"/>
    <x v="2"/>
    <x v="371"/>
    <x v="185"/>
    <x v="0"/>
    <x v="328"/>
    <x v="0"/>
    <x v="0"/>
    <x v="0"/>
    <x v="0"/>
    <x v="2365"/>
    <x v="2"/>
  </r>
  <r>
    <x v="5275"/>
    <x v="1"/>
    <x v="0"/>
    <x v="0"/>
    <x v="0"/>
    <x v="1"/>
    <x v="1"/>
    <x v="2"/>
    <x v="0"/>
    <x v="0"/>
    <x v="0"/>
    <x v="0"/>
    <x v="0"/>
    <x v="0"/>
    <x v="0"/>
    <x v="0"/>
    <x v="1"/>
    <x v="1"/>
    <x v="372"/>
    <x v="186"/>
    <x v="0"/>
    <x v="330"/>
    <x v="0"/>
    <x v="0"/>
    <x v="0"/>
    <x v="0"/>
    <x v="2368"/>
    <x v="2"/>
  </r>
  <r>
    <x v="6193"/>
    <x v="1"/>
    <x v="0"/>
    <x v="0"/>
    <x v="0"/>
    <x v="1"/>
    <x v="1"/>
    <x v="0"/>
    <x v="0"/>
    <x v="2"/>
    <x v="0"/>
    <x v="0"/>
    <x v="0"/>
    <x v="0"/>
    <x v="0"/>
    <x v="0"/>
    <x v="1"/>
    <x v="1"/>
    <x v="372"/>
    <x v="186"/>
    <x v="0"/>
    <x v="330"/>
    <x v="0"/>
    <x v="0"/>
    <x v="0"/>
    <x v="0"/>
    <x v="2368"/>
    <x v="2"/>
  </r>
  <r>
    <x v="5728"/>
    <x v="1"/>
    <x v="0"/>
    <x v="0"/>
    <x v="1"/>
    <x v="1"/>
    <x v="1"/>
    <x v="0"/>
    <x v="0"/>
    <x v="0"/>
    <x v="0"/>
    <x v="2"/>
    <x v="0"/>
    <x v="0"/>
    <x v="0"/>
    <x v="0"/>
    <x v="1"/>
    <x v="2"/>
    <x v="373"/>
    <x v="187"/>
    <x v="0"/>
    <x v="331"/>
    <x v="0"/>
    <x v="0"/>
    <x v="0"/>
    <x v="0"/>
    <x v="2371"/>
    <x v="2"/>
  </r>
  <r>
    <x v="1051"/>
    <x v="0"/>
    <x v="0"/>
    <x v="0"/>
    <x v="0"/>
    <x v="1"/>
    <x v="1"/>
    <x v="0"/>
    <x v="0"/>
    <x v="0"/>
    <x v="0"/>
    <x v="0"/>
    <x v="2"/>
    <x v="0"/>
    <x v="0"/>
    <x v="0"/>
    <x v="1"/>
    <x v="2"/>
    <x v="374"/>
    <x v="188"/>
    <x v="0"/>
    <x v="333"/>
    <x v="0"/>
    <x v="0"/>
    <x v="0"/>
    <x v="0"/>
    <x v="2374"/>
    <x v="2"/>
  </r>
  <r>
    <x v="973"/>
    <x v="1"/>
    <x v="0"/>
    <x v="0"/>
    <x v="1"/>
    <x v="1"/>
    <x v="1"/>
    <x v="0"/>
    <x v="0"/>
    <x v="0"/>
    <x v="2"/>
    <x v="0"/>
    <x v="0"/>
    <x v="0"/>
    <x v="0"/>
    <x v="0"/>
    <x v="1"/>
    <x v="2"/>
    <x v="374"/>
    <x v="188"/>
    <x v="0"/>
    <x v="333"/>
    <x v="0"/>
    <x v="0"/>
    <x v="0"/>
    <x v="0"/>
    <x v="2374"/>
    <x v="2"/>
  </r>
  <r>
    <x v="1006"/>
    <x v="0"/>
    <x v="0"/>
    <x v="0"/>
    <x v="1"/>
    <x v="1"/>
    <x v="1"/>
    <x v="0"/>
    <x v="0"/>
    <x v="2"/>
    <x v="0"/>
    <x v="0"/>
    <x v="0"/>
    <x v="0"/>
    <x v="0"/>
    <x v="0"/>
    <x v="0"/>
    <x v="3"/>
    <x v="374"/>
    <x v="188"/>
    <x v="0"/>
    <x v="333"/>
    <x v="0"/>
    <x v="0"/>
    <x v="0"/>
    <x v="0"/>
    <x v="2374"/>
    <x v="2"/>
  </r>
  <r>
    <x v="5413"/>
    <x v="1"/>
    <x v="0"/>
    <x v="0"/>
    <x v="1"/>
    <x v="1"/>
    <x v="1"/>
    <x v="0"/>
    <x v="0"/>
    <x v="0"/>
    <x v="0"/>
    <x v="0"/>
    <x v="2"/>
    <x v="0"/>
    <x v="0"/>
    <x v="0"/>
    <x v="1"/>
    <x v="3"/>
    <x v="374"/>
    <x v="188"/>
    <x v="1"/>
    <x v="333"/>
    <x v="0"/>
    <x v="0"/>
    <x v="1"/>
    <x v="0"/>
    <x v="2374"/>
    <x v="2"/>
  </r>
  <r>
    <x v="2330"/>
    <x v="0"/>
    <x v="0"/>
    <x v="0"/>
    <x v="0"/>
    <x v="1"/>
    <x v="1"/>
    <x v="2"/>
    <x v="0"/>
    <x v="0"/>
    <x v="0"/>
    <x v="0"/>
    <x v="0"/>
    <x v="0"/>
    <x v="0"/>
    <x v="0"/>
    <x v="1"/>
    <x v="0"/>
    <x v="375"/>
    <x v="189"/>
    <x v="1"/>
    <x v="334"/>
    <x v="0"/>
    <x v="0"/>
    <x v="1"/>
    <x v="0"/>
    <x v="2379"/>
    <x v="2"/>
  </r>
  <r>
    <x v="1019"/>
    <x v="0"/>
    <x v="0"/>
    <x v="0"/>
    <x v="0"/>
    <x v="1"/>
    <x v="1"/>
    <x v="0"/>
    <x v="0"/>
    <x v="0"/>
    <x v="2"/>
    <x v="0"/>
    <x v="0"/>
    <x v="0"/>
    <x v="0"/>
    <x v="0"/>
    <x v="0"/>
    <x v="2"/>
    <x v="375"/>
    <x v="189"/>
    <x v="0"/>
    <x v="334"/>
    <x v="0"/>
    <x v="0"/>
    <x v="0"/>
    <x v="0"/>
    <x v="2379"/>
    <x v="2"/>
  </r>
  <r>
    <x v="5989"/>
    <x v="1"/>
    <x v="0"/>
    <x v="0"/>
    <x v="1"/>
    <x v="1"/>
    <x v="1"/>
    <x v="2"/>
    <x v="0"/>
    <x v="0"/>
    <x v="0"/>
    <x v="0"/>
    <x v="0"/>
    <x v="0"/>
    <x v="0"/>
    <x v="0"/>
    <x v="1"/>
    <x v="2"/>
    <x v="377"/>
    <x v="190"/>
    <x v="0"/>
    <x v="335"/>
    <x v="0"/>
    <x v="0"/>
    <x v="0"/>
    <x v="0"/>
    <x v="2384"/>
    <x v="2"/>
  </r>
  <r>
    <x v="149"/>
    <x v="0"/>
    <x v="0"/>
    <x v="0"/>
    <x v="0"/>
    <x v="1"/>
    <x v="1"/>
    <x v="2"/>
    <x v="0"/>
    <x v="0"/>
    <x v="0"/>
    <x v="0"/>
    <x v="0"/>
    <x v="0"/>
    <x v="0"/>
    <x v="0"/>
    <x v="1"/>
    <x v="2"/>
    <x v="378"/>
    <x v="191"/>
    <x v="0"/>
    <x v="336"/>
    <x v="0"/>
    <x v="0"/>
    <x v="0"/>
    <x v="0"/>
    <x v="2386"/>
    <x v="2"/>
  </r>
  <r>
    <x v="3334"/>
    <x v="0"/>
    <x v="0"/>
    <x v="0"/>
    <x v="0"/>
    <x v="1"/>
    <x v="1"/>
    <x v="2"/>
    <x v="0"/>
    <x v="0"/>
    <x v="0"/>
    <x v="0"/>
    <x v="0"/>
    <x v="0"/>
    <x v="0"/>
    <x v="0"/>
    <x v="1"/>
    <x v="3"/>
    <x v="378"/>
    <x v="191"/>
    <x v="1"/>
    <x v="336"/>
    <x v="0"/>
    <x v="0"/>
    <x v="1"/>
    <x v="0"/>
    <x v="2386"/>
    <x v="2"/>
  </r>
  <r>
    <x v="3561"/>
    <x v="1"/>
    <x v="1"/>
    <x v="0"/>
    <x v="1"/>
    <x v="1"/>
    <x v="1"/>
    <x v="0"/>
    <x v="0"/>
    <x v="0"/>
    <x v="0"/>
    <x v="2"/>
    <x v="0"/>
    <x v="0"/>
    <x v="0"/>
    <x v="0"/>
    <x v="1"/>
    <x v="3"/>
    <x v="379"/>
    <x v="192"/>
    <x v="1"/>
    <x v="338"/>
    <x v="0"/>
    <x v="0"/>
    <x v="1"/>
    <x v="0"/>
    <x v="2390"/>
    <x v="2"/>
  </r>
  <r>
    <x v="1247"/>
    <x v="1"/>
    <x v="0"/>
    <x v="0"/>
    <x v="0"/>
    <x v="1"/>
    <x v="1"/>
    <x v="0"/>
    <x v="0"/>
    <x v="0"/>
    <x v="2"/>
    <x v="0"/>
    <x v="0"/>
    <x v="0"/>
    <x v="0"/>
    <x v="0"/>
    <x v="1"/>
    <x v="3"/>
    <x v="379"/>
    <x v="192"/>
    <x v="0"/>
    <x v="338"/>
    <x v="0"/>
    <x v="0"/>
    <x v="0"/>
    <x v="0"/>
    <x v="2390"/>
    <x v="2"/>
  </r>
  <r>
    <x v="1890"/>
    <x v="1"/>
    <x v="0"/>
    <x v="0"/>
    <x v="0"/>
    <x v="1"/>
    <x v="1"/>
    <x v="2"/>
    <x v="0"/>
    <x v="0"/>
    <x v="0"/>
    <x v="0"/>
    <x v="0"/>
    <x v="0"/>
    <x v="0"/>
    <x v="0"/>
    <x v="1"/>
    <x v="2"/>
    <x v="379"/>
    <x v="192"/>
    <x v="0"/>
    <x v="338"/>
    <x v="0"/>
    <x v="0"/>
    <x v="0"/>
    <x v="0"/>
    <x v="2390"/>
    <x v="2"/>
  </r>
  <r>
    <x v="243"/>
    <x v="0"/>
    <x v="0"/>
    <x v="0"/>
    <x v="0"/>
    <x v="1"/>
    <x v="1"/>
    <x v="0"/>
    <x v="0"/>
    <x v="2"/>
    <x v="0"/>
    <x v="0"/>
    <x v="0"/>
    <x v="0"/>
    <x v="0"/>
    <x v="0"/>
    <x v="0"/>
    <x v="2"/>
    <x v="379"/>
    <x v="192"/>
    <x v="0"/>
    <x v="338"/>
    <x v="0"/>
    <x v="0"/>
    <x v="0"/>
    <x v="0"/>
    <x v="2390"/>
    <x v="2"/>
  </r>
  <r>
    <x v="6351"/>
    <x v="1"/>
    <x v="0"/>
    <x v="1"/>
    <x v="0"/>
    <x v="1"/>
    <x v="0"/>
    <x v="1"/>
    <x v="0"/>
    <x v="0"/>
    <x v="0"/>
    <x v="2"/>
    <x v="0"/>
    <x v="2"/>
    <x v="2"/>
    <x v="0"/>
    <x v="1"/>
    <x v="2"/>
    <x v="383"/>
    <x v="193"/>
    <x v="1"/>
    <x v="342"/>
    <x v="0"/>
    <x v="0"/>
    <x v="1"/>
    <x v="0"/>
    <x v="2403"/>
    <x v="2"/>
  </r>
  <r>
    <x v="5516"/>
    <x v="1"/>
    <x v="0"/>
    <x v="0"/>
    <x v="0"/>
    <x v="1"/>
    <x v="1"/>
    <x v="2"/>
    <x v="0"/>
    <x v="0"/>
    <x v="0"/>
    <x v="0"/>
    <x v="0"/>
    <x v="0"/>
    <x v="0"/>
    <x v="0"/>
    <x v="1"/>
    <x v="2"/>
    <x v="385"/>
    <x v="194"/>
    <x v="1"/>
    <x v="344"/>
    <x v="0"/>
    <x v="0"/>
    <x v="1"/>
    <x v="0"/>
    <x v="2410"/>
    <x v="2"/>
  </r>
  <r>
    <x v="5156"/>
    <x v="0"/>
    <x v="0"/>
    <x v="1"/>
    <x v="1"/>
    <x v="1"/>
    <x v="1"/>
    <x v="0"/>
    <x v="0"/>
    <x v="0"/>
    <x v="0"/>
    <x v="2"/>
    <x v="0"/>
    <x v="0"/>
    <x v="0"/>
    <x v="0"/>
    <x v="0"/>
    <x v="3"/>
    <x v="385"/>
    <x v="194"/>
    <x v="1"/>
    <x v="344"/>
    <x v="0"/>
    <x v="0"/>
    <x v="1"/>
    <x v="0"/>
    <x v="2410"/>
    <x v="2"/>
  </r>
  <r>
    <x v="5889"/>
    <x v="0"/>
    <x v="0"/>
    <x v="0"/>
    <x v="0"/>
    <x v="1"/>
    <x v="1"/>
    <x v="0"/>
    <x v="0"/>
    <x v="0"/>
    <x v="0"/>
    <x v="2"/>
    <x v="0"/>
    <x v="0"/>
    <x v="0"/>
    <x v="0"/>
    <x v="1"/>
    <x v="3"/>
    <x v="385"/>
    <x v="194"/>
    <x v="1"/>
    <x v="344"/>
    <x v="0"/>
    <x v="0"/>
    <x v="1"/>
    <x v="0"/>
    <x v="2410"/>
    <x v="2"/>
  </r>
  <r>
    <x v="4683"/>
    <x v="1"/>
    <x v="0"/>
    <x v="0"/>
    <x v="0"/>
    <x v="1"/>
    <x v="1"/>
    <x v="0"/>
    <x v="0"/>
    <x v="0"/>
    <x v="0"/>
    <x v="2"/>
    <x v="0"/>
    <x v="0"/>
    <x v="0"/>
    <x v="0"/>
    <x v="1"/>
    <x v="2"/>
    <x v="386"/>
    <x v="195"/>
    <x v="1"/>
    <x v="345"/>
    <x v="0"/>
    <x v="0"/>
    <x v="1"/>
    <x v="0"/>
    <x v="2413"/>
    <x v="2"/>
  </r>
  <r>
    <x v="4748"/>
    <x v="0"/>
    <x v="0"/>
    <x v="0"/>
    <x v="0"/>
    <x v="1"/>
    <x v="1"/>
    <x v="0"/>
    <x v="0"/>
    <x v="0"/>
    <x v="2"/>
    <x v="0"/>
    <x v="0"/>
    <x v="0"/>
    <x v="0"/>
    <x v="0"/>
    <x v="0"/>
    <x v="2"/>
    <x v="387"/>
    <x v="196"/>
    <x v="1"/>
    <x v="346"/>
    <x v="0"/>
    <x v="0"/>
    <x v="1"/>
    <x v="0"/>
    <x v="2416"/>
    <x v="2"/>
  </r>
  <r>
    <x v="6394"/>
    <x v="0"/>
    <x v="1"/>
    <x v="0"/>
    <x v="0"/>
    <x v="1"/>
    <x v="1"/>
    <x v="2"/>
    <x v="0"/>
    <x v="0"/>
    <x v="0"/>
    <x v="0"/>
    <x v="0"/>
    <x v="0"/>
    <x v="0"/>
    <x v="0"/>
    <x v="0"/>
    <x v="3"/>
    <x v="387"/>
    <x v="196"/>
    <x v="1"/>
    <x v="346"/>
    <x v="0"/>
    <x v="0"/>
    <x v="1"/>
    <x v="0"/>
    <x v="2416"/>
    <x v="2"/>
  </r>
  <r>
    <x v="6427"/>
    <x v="1"/>
    <x v="0"/>
    <x v="0"/>
    <x v="0"/>
    <x v="2"/>
    <x v="1"/>
    <x v="0"/>
    <x v="2"/>
    <x v="1"/>
    <x v="1"/>
    <x v="1"/>
    <x v="1"/>
    <x v="1"/>
    <x v="1"/>
    <x v="0"/>
    <x v="0"/>
    <x v="3"/>
    <x v="17"/>
    <x v="197"/>
    <x v="0"/>
    <x v="13"/>
    <x v="0"/>
    <x v="0"/>
    <x v="0"/>
    <x v="0"/>
    <x v="731"/>
    <x v="1"/>
  </r>
  <r>
    <x v="2044"/>
    <x v="1"/>
    <x v="0"/>
    <x v="0"/>
    <x v="1"/>
    <x v="1"/>
    <x v="1"/>
    <x v="0"/>
    <x v="0"/>
    <x v="2"/>
    <x v="0"/>
    <x v="0"/>
    <x v="0"/>
    <x v="0"/>
    <x v="0"/>
    <x v="0"/>
    <x v="0"/>
    <x v="3"/>
    <x v="388"/>
    <x v="197"/>
    <x v="1"/>
    <x v="347"/>
    <x v="0"/>
    <x v="0"/>
    <x v="1"/>
    <x v="0"/>
    <x v="2420"/>
    <x v="2"/>
  </r>
  <r>
    <x v="2116"/>
    <x v="1"/>
    <x v="0"/>
    <x v="0"/>
    <x v="1"/>
    <x v="3"/>
    <x v="1"/>
    <x v="0"/>
    <x v="2"/>
    <x v="1"/>
    <x v="1"/>
    <x v="1"/>
    <x v="1"/>
    <x v="1"/>
    <x v="1"/>
    <x v="0"/>
    <x v="0"/>
    <x v="0"/>
    <x v="33"/>
    <x v="197"/>
    <x v="0"/>
    <x v="29"/>
    <x v="0"/>
    <x v="0"/>
    <x v="0"/>
    <x v="0"/>
    <x v="726"/>
    <x v="1"/>
  </r>
  <r>
    <x v="4904"/>
    <x v="1"/>
    <x v="0"/>
    <x v="0"/>
    <x v="0"/>
    <x v="1"/>
    <x v="1"/>
    <x v="0"/>
    <x v="0"/>
    <x v="0"/>
    <x v="2"/>
    <x v="0"/>
    <x v="0"/>
    <x v="0"/>
    <x v="0"/>
    <x v="0"/>
    <x v="0"/>
    <x v="3"/>
    <x v="389"/>
    <x v="198"/>
    <x v="1"/>
    <x v="348"/>
    <x v="0"/>
    <x v="0"/>
    <x v="1"/>
    <x v="0"/>
    <x v="2423"/>
    <x v="2"/>
  </r>
  <r>
    <x v="4886"/>
    <x v="1"/>
    <x v="0"/>
    <x v="0"/>
    <x v="0"/>
    <x v="1"/>
    <x v="1"/>
    <x v="0"/>
    <x v="0"/>
    <x v="2"/>
    <x v="0"/>
    <x v="0"/>
    <x v="0"/>
    <x v="0"/>
    <x v="0"/>
    <x v="0"/>
    <x v="1"/>
    <x v="3"/>
    <x v="390"/>
    <x v="199"/>
    <x v="0"/>
    <x v="349"/>
    <x v="0"/>
    <x v="0"/>
    <x v="0"/>
    <x v="0"/>
    <x v="2426"/>
    <x v="2"/>
  </r>
  <r>
    <x v="3017"/>
    <x v="1"/>
    <x v="0"/>
    <x v="0"/>
    <x v="0"/>
    <x v="1"/>
    <x v="1"/>
    <x v="0"/>
    <x v="0"/>
    <x v="0"/>
    <x v="2"/>
    <x v="0"/>
    <x v="0"/>
    <x v="0"/>
    <x v="0"/>
    <x v="0"/>
    <x v="1"/>
    <x v="2"/>
    <x v="391"/>
    <x v="200"/>
    <x v="1"/>
    <x v="350"/>
    <x v="0"/>
    <x v="0"/>
    <x v="1"/>
    <x v="0"/>
    <x v="2429"/>
    <x v="2"/>
  </r>
  <r>
    <x v="1427"/>
    <x v="1"/>
    <x v="0"/>
    <x v="0"/>
    <x v="0"/>
    <x v="1"/>
    <x v="1"/>
    <x v="2"/>
    <x v="0"/>
    <x v="0"/>
    <x v="0"/>
    <x v="0"/>
    <x v="0"/>
    <x v="0"/>
    <x v="0"/>
    <x v="0"/>
    <x v="0"/>
    <x v="3"/>
    <x v="391"/>
    <x v="200"/>
    <x v="0"/>
    <x v="350"/>
    <x v="0"/>
    <x v="0"/>
    <x v="0"/>
    <x v="0"/>
    <x v="2429"/>
    <x v="2"/>
  </r>
  <r>
    <x v="5534"/>
    <x v="1"/>
    <x v="0"/>
    <x v="0"/>
    <x v="0"/>
    <x v="1"/>
    <x v="1"/>
    <x v="0"/>
    <x v="0"/>
    <x v="2"/>
    <x v="0"/>
    <x v="0"/>
    <x v="0"/>
    <x v="0"/>
    <x v="0"/>
    <x v="0"/>
    <x v="1"/>
    <x v="3"/>
    <x v="391"/>
    <x v="200"/>
    <x v="0"/>
    <x v="350"/>
    <x v="0"/>
    <x v="0"/>
    <x v="0"/>
    <x v="0"/>
    <x v="2429"/>
    <x v="2"/>
  </r>
  <r>
    <x v="1498"/>
    <x v="1"/>
    <x v="0"/>
    <x v="0"/>
    <x v="0"/>
    <x v="1"/>
    <x v="1"/>
    <x v="0"/>
    <x v="0"/>
    <x v="0"/>
    <x v="2"/>
    <x v="0"/>
    <x v="0"/>
    <x v="0"/>
    <x v="0"/>
    <x v="0"/>
    <x v="0"/>
    <x v="2"/>
    <x v="392"/>
    <x v="201"/>
    <x v="1"/>
    <x v="351"/>
    <x v="0"/>
    <x v="0"/>
    <x v="1"/>
    <x v="0"/>
    <x v="2434"/>
    <x v="2"/>
  </r>
  <r>
    <x v="6790"/>
    <x v="0"/>
    <x v="0"/>
    <x v="0"/>
    <x v="0"/>
    <x v="1"/>
    <x v="1"/>
    <x v="0"/>
    <x v="0"/>
    <x v="0"/>
    <x v="0"/>
    <x v="0"/>
    <x v="2"/>
    <x v="0"/>
    <x v="0"/>
    <x v="0"/>
    <x v="1"/>
    <x v="2"/>
    <x v="392"/>
    <x v="201"/>
    <x v="1"/>
    <x v="351"/>
    <x v="0"/>
    <x v="0"/>
    <x v="1"/>
    <x v="0"/>
    <x v="2434"/>
    <x v="2"/>
  </r>
  <r>
    <x v="2772"/>
    <x v="1"/>
    <x v="0"/>
    <x v="0"/>
    <x v="0"/>
    <x v="1"/>
    <x v="1"/>
    <x v="0"/>
    <x v="0"/>
    <x v="0"/>
    <x v="0"/>
    <x v="2"/>
    <x v="0"/>
    <x v="0"/>
    <x v="0"/>
    <x v="0"/>
    <x v="0"/>
    <x v="3"/>
    <x v="394"/>
    <x v="202"/>
    <x v="1"/>
    <x v="353"/>
    <x v="0"/>
    <x v="0"/>
    <x v="1"/>
    <x v="0"/>
    <x v="2439"/>
    <x v="2"/>
  </r>
  <r>
    <x v="3066"/>
    <x v="1"/>
    <x v="0"/>
    <x v="1"/>
    <x v="0"/>
    <x v="3"/>
    <x v="1"/>
    <x v="0"/>
    <x v="2"/>
    <x v="1"/>
    <x v="1"/>
    <x v="1"/>
    <x v="1"/>
    <x v="1"/>
    <x v="1"/>
    <x v="0"/>
    <x v="1"/>
    <x v="1"/>
    <x v="40"/>
    <x v="203"/>
    <x v="1"/>
    <x v="36"/>
    <x v="0"/>
    <x v="0"/>
    <x v="1"/>
    <x v="0"/>
    <x v="742"/>
    <x v="1"/>
  </r>
  <r>
    <x v="6715"/>
    <x v="0"/>
    <x v="0"/>
    <x v="0"/>
    <x v="1"/>
    <x v="1"/>
    <x v="1"/>
    <x v="0"/>
    <x v="0"/>
    <x v="2"/>
    <x v="0"/>
    <x v="0"/>
    <x v="0"/>
    <x v="0"/>
    <x v="0"/>
    <x v="0"/>
    <x v="0"/>
    <x v="3"/>
    <x v="400"/>
    <x v="204"/>
    <x v="0"/>
    <x v="358"/>
    <x v="0"/>
    <x v="0"/>
    <x v="0"/>
    <x v="0"/>
    <x v="2456"/>
    <x v="2"/>
  </r>
  <r>
    <x v="6137"/>
    <x v="1"/>
    <x v="0"/>
    <x v="0"/>
    <x v="0"/>
    <x v="1"/>
    <x v="1"/>
    <x v="0"/>
    <x v="0"/>
    <x v="2"/>
    <x v="0"/>
    <x v="0"/>
    <x v="0"/>
    <x v="0"/>
    <x v="0"/>
    <x v="0"/>
    <x v="0"/>
    <x v="3"/>
    <x v="401"/>
    <x v="205"/>
    <x v="0"/>
    <x v="359"/>
    <x v="0"/>
    <x v="0"/>
    <x v="0"/>
    <x v="0"/>
    <x v="2459"/>
    <x v="2"/>
  </r>
  <r>
    <x v="6733"/>
    <x v="1"/>
    <x v="0"/>
    <x v="0"/>
    <x v="0"/>
    <x v="1"/>
    <x v="1"/>
    <x v="0"/>
    <x v="0"/>
    <x v="0"/>
    <x v="0"/>
    <x v="0"/>
    <x v="2"/>
    <x v="0"/>
    <x v="0"/>
    <x v="0"/>
    <x v="0"/>
    <x v="3"/>
    <x v="401"/>
    <x v="205"/>
    <x v="1"/>
    <x v="359"/>
    <x v="0"/>
    <x v="0"/>
    <x v="1"/>
    <x v="0"/>
    <x v="2459"/>
    <x v="2"/>
  </r>
  <r>
    <x v="5790"/>
    <x v="1"/>
    <x v="0"/>
    <x v="0"/>
    <x v="0"/>
    <x v="2"/>
    <x v="1"/>
    <x v="0"/>
    <x v="2"/>
    <x v="1"/>
    <x v="1"/>
    <x v="1"/>
    <x v="1"/>
    <x v="1"/>
    <x v="1"/>
    <x v="0"/>
    <x v="0"/>
    <x v="3"/>
    <x v="26"/>
    <x v="206"/>
    <x v="0"/>
    <x v="22"/>
    <x v="0"/>
    <x v="0"/>
    <x v="0"/>
    <x v="0"/>
    <x v="752"/>
    <x v="1"/>
  </r>
  <r>
    <x v="974"/>
    <x v="0"/>
    <x v="0"/>
    <x v="1"/>
    <x v="1"/>
    <x v="3"/>
    <x v="1"/>
    <x v="0"/>
    <x v="2"/>
    <x v="1"/>
    <x v="1"/>
    <x v="1"/>
    <x v="1"/>
    <x v="1"/>
    <x v="1"/>
    <x v="2"/>
    <x v="0"/>
    <x v="3"/>
    <x v="11"/>
    <x v="207"/>
    <x v="0"/>
    <x v="7"/>
    <x v="0"/>
    <x v="0"/>
    <x v="0"/>
    <x v="0"/>
    <x v="659"/>
    <x v="1"/>
  </r>
  <r>
    <x v="1581"/>
    <x v="0"/>
    <x v="0"/>
    <x v="1"/>
    <x v="0"/>
    <x v="2"/>
    <x v="1"/>
    <x v="0"/>
    <x v="2"/>
    <x v="1"/>
    <x v="1"/>
    <x v="1"/>
    <x v="1"/>
    <x v="1"/>
    <x v="1"/>
    <x v="0"/>
    <x v="0"/>
    <x v="0"/>
    <x v="26"/>
    <x v="207"/>
    <x v="0"/>
    <x v="22"/>
    <x v="0"/>
    <x v="0"/>
    <x v="0"/>
    <x v="0"/>
    <x v="752"/>
    <x v="1"/>
  </r>
  <r>
    <x v="6298"/>
    <x v="1"/>
    <x v="0"/>
    <x v="0"/>
    <x v="0"/>
    <x v="3"/>
    <x v="1"/>
    <x v="0"/>
    <x v="2"/>
    <x v="1"/>
    <x v="1"/>
    <x v="1"/>
    <x v="1"/>
    <x v="1"/>
    <x v="1"/>
    <x v="1"/>
    <x v="0"/>
    <x v="3"/>
    <x v="53"/>
    <x v="208"/>
    <x v="0"/>
    <x v="49"/>
    <x v="0"/>
    <x v="0"/>
    <x v="0"/>
    <x v="0"/>
    <x v="782"/>
    <x v="1"/>
  </r>
  <r>
    <x v="3274"/>
    <x v="0"/>
    <x v="0"/>
    <x v="0"/>
    <x v="0"/>
    <x v="1"/>
    <x v="1"/>
    <x v="0"/>
    <x v="0"/>
    <x v="0"/>
    <x v="0"/>
    <x v="0"/>
    <x v="2"/>
    <x v="0"/>
    <x v="0"/>
    <x v="0"/>
    <x v="1"/>
    <x v="2"/>
    <x v="416"/>
    <x v="209"/>
    <x v="1"/>
    <x v="368"/>
    <x v="0"/>
    <x v="0"/>
    <x v="1"/>
    <x v="0"/>
    <x v="2523"/>
    <x v="2"/>
  </r>
  <r>
    <x v="6379"/>
    <x v="1"/>
    <x v="0"/>
    <x v="0"/>
    <x v="0"/>
    <x v="3"/>
    <x v="1"/>
    <x v="0"/>
    <x v="2"/>
    <x v="1"/>
    <x v="1"/>
    <x v="1"/>
    <x v="1"/>
    <x v="1"/>
    <x v="1"/>
    <x v="0"/>
    <x v="1"/>
    <x v="3"/>
    <x v="11"/>
    <x v="210"/>
    <x v="0"/>
    <x v="7"/>
    <x v="0"/>
    <x v="0"/>
    <x v="0"/>
    <x v="0"/>
    <x v="659"/>
    <x v="1"/>
  </r>
  <r>
    <x v="6632"/>
    <x v="0"/>
    <x v="0"/>
    <x v="0"/>
    <x v="0"/>
    <x v="2"/>
    <x v="1"/>
    <x v="0"/>
    <x v="2"/>
    <x v="1"/>
    <x v="1"/>
    <x v="1"/>
    <x v="1"/>
    <x v="1"/>
    <x v="1"/>
    <x v="0"/>
    <x v="0"/>
    <x v="0"/>
    <x v="4"/>
    <x v="211"/>
    <x v="0"/>
    <x v="0"/>
    <x v="0"/>
    <x v="0"/>
    <x v="0"/>
    <x v="0"/>
    <x v="686"/>
    <x v="1"/>
  </r>
  <r>
    <x v="1642"/>
    <x v="1"/>
    <x v="0"/>
    <x v="0"/>
    <x v="0"/>
    <x v="1"/>
    <x v="1"/>
    <x v="0"/>
    <x v="0"/>
    <x v="0"/>
    <x v="0"/>
    <x v="0"/>
    <x v="0"/>
    <x v="2"/>
    <x v="0"/>
    <x v="0"/>
    <x v="1"/>
    <x v="3"/>
    <x v="429"/>
    <x v="212"/>
    <x v="1"/>
    <x v="373"/>
    <x v="0"/>
    <x v="0"/>
    <x v="1"/>
    <x v="0"/>
    <x v="2603"/>
    <x v="2"/>
  </r>
  <r>
    <x v="3479"/>
    <x v="0"/>
    <x v="0"/>
    <x v="0"/>
    <x v="0"/>
    <x v="1"/>
    <x v="1"/>
    <x v="0"/>
    <x v="0"/>
    <x v="0"/>
    <x v="0"/>
    <x v="0"/>
    <x v="0"/>
    <x v="2"/>
    <x v="0"/>
    <x v="0"/>
    <x v="1"/>
    <x v="3"/>
    <x v="430"/>
    <x v="213"/>
    <x v="1"/>
    <x v="374"/>
    <x v="0"/>
    <x v="0"/>
    <x v="1"/>
    <x v="0"/>
    <x v="2609"/>
    <x v="2"/>
  </r>
  <r>
    <x v="6433"/>
    <x v="0"/>
    <x v="0"/>
    <x v="1"/>
    <x v="0"/>
    <x v="1"/>
    <x v="1"/>
    <x v="0"/>
    <x v="0"/>
    <x v="2"/>
    <x v="2"/>
    <x v="0"/>
    <x v="0"/>
    <x v="0"/>
    <x v="0"/>
    <x v="0"/>
    <x v="1"/>
    <x v="3"/>
    <x v="430"/>
    <x v="213"/>
    <x v="0"/>
    <x v="374"/>
    <x v="0"/>
    <x v="0"/>
    <x v="0"/>
    <x v="0"/>
    <x v="2609"/>
    <x v="2"/>
  </r>
  <r>
    <x v="6850"/>
    <x v="1"/>
    <x v="0"/>
    <x v="0"/>
    <x v="0"/>
    <x v="1"/>
    <x v="1"/>
    <x v="0"/>
    <x v="0"/>
    <x v="2"/>
    <x v="0"/>
    <x v="0"/>
    <x v="2"/>
    <x v="0"/>
    <x v="0"/>
    <x v="0"/>
    <x v="1"/>
    <x v="2"/>
    <x v="438"/>
    <x v="214"/>
    <x v="1"/>
    <x v="380"/>
    <x v="0"/>
    <x v="0"/>
    <x v="1"/>
    <x v="0"/>
    <x v="2638"/>
    <x v="2"/>
  </r>
  <r>
    <x v="4908"/>
    <x v="1"/>
    <x v="0"/>
    <x v="0"/>
    <x v="0"/>
    <x v="1"/>
    <x v="1"/>
    <x v="2"/>
    <x v="0"/>
    <x v="0"/>
    <x v="2"/>
    <x v="0"/>
    <x v="0"/>
    <x v="0"/>
    <x v="0"/>
    <x v="0"/>
    <x v="0"/>
    <x v="2"/>
    <x v="445"/>
    <x v="215"/>
    <x v="0"/>
    <x v="384"/>
    <x v="0"/>
    <x v="0"/>
    <x v="0"/>
    <x v="0"/>
    <x v="2663"/>
    <x v="2"/>
  </r>
  <r>
    <x v="3037"/>
    <x v="1"/>
    <x v="0"/>
    <x v="0"/>
    <x v="0"/>
    <x v="1"/>
    <x v="1"/>
    <x v="2"/>
    <x v="0"/>
    <x v="0"/>
    <x v="0"/>
    <x v="2"/>
    <x v="0"/>
    <x v="0"/>
    <x v="0"/>
    <x v="0"/>
    <x v="0"/>
    <x v="2"/>
    <x v="446"/>
    <x v="216"/>
    <x v="1"/>
    <x v="385"/>
    <x v="0"/>
    <x v="0"/>
    <x v="1"/>
    <x v="0"/>
    <x v="2666"/>
    <x v="2"/>
  </r>
  <r>
    <x v="5152"/>
    <x v="0"/>
    <x v="0"/>
    <x v="0"/>
    <x v="1"/>
    <x v="1"/>
    <x v="1"/>
    <x v="0"/>
    <x v="0"/>
    <x v="2"/>
    <x v="0"/>
    <x v="0"/>
    <x v="2"/>
    <x v="0"/>
    <x v="0"/>
    <x v="0"/>
    <x v="0"/>
    <x v="2"/>
    <x v="449"/>
    <x v="217"/>
    <x v="0"/>
    <x v="388"/>
    <x v="0"/>
    <x v="0"/>
    <x v="0"/>
    <x v="0"/>
    <x v="2675"/>
    <x v="2"/>
  </r>
  <r>
    <x v="460"/>
    <x v="0"/>
    <x v="0"/>
    <x v="0"/>
    <x v="0"/>
    <x v="1"/>
    <x v="1"/>
    <x v="0"/>
    <x v="0"/>
    <x v="0"/>
    <x v="0"/>
    <x v="0"/>
    <x v="0"/>
    <x v="2"/>
    <x v="0"/>
    <x v="0"/>
    <x v="1"/>
    <x v="2"/>
    <x v="452"/>
    <x v="218"/>
    <x v="0"/>
    <x v="391"/>
    <x v="0"/>
    <x v="0"/>
    <x v="0"/>
    <x v="0"/>
    <x v="2687"/>
    <x v="2"/>
  </r>
  <r>
    <x v="5529"/>
    <x v="0"/>
    <x v="0"/>
    <x v="1"/>
    <x v="1"/>
    <x v="3"/>
    <x v="1"/>
    <x v="0"/>
    <x v="2"/>
    <x v="1"/>
    <x v="1"/>
    <x v="1"/>
    <x v="1"/>
    <x v="1"/>
    <x v="1"/>
    <x v="0"/>
    <x v="0"/>
    <x v="3"/>
    <x v="15"/>
    <x v="219"/>
    <x v="0"/>
    <x v="11"/>
    <x v="0"/>
    <x v="0"/>
    <x v="0"/>
    <x v="0"/>
    <x v="669"/>
    <x v="1"/>
  </r>
  <r>
    <x v="2853"/>
    <x v="0"/>
    <x v="0"/>
    <x v="0"/>
    <x v="0"/>
    <x v="1"/>
    <x v="1"/>
    <x v="0"/>
    <x v="0"/>
    <x v="0"/>
    <x v="0"/>
    <x v="0"/>
    <x v="0"/>
    <x v="0"/>
    <x v="2"/>
    <x v="0"/>
    <x v="1"/>
    <x v="3"/>
    <x v="454"/>
    <x v="220"/>
    <x v="1"/>
    <x v="393"/>
    <x v="0"/>
    <x v="0"/>
    <x v="1"/>
    <x v="0"/>
    <x v="2695"/>
    <x v="2"/>
  </r>
  <r>
    <x v="2559"/>
    <x v="0"/>
    <x v="0"/>
    <x v="0"/>
    <x v="0"/>
    <x v="1"/>
    <x v="1"/>
    <x v="0"/>
    <x v="0"/>
    <x v="2"/>
    <x v="2"/>
    <x v="0"/>
    <x v="0"/>
    <x v="0"/>
    <x v="0"/>
    <x v="0"/>
    <x v="1"/>
    <x v="2"/>
    <x v="457"/>
    <x v="221"/>
    <x v="1"/>
    <x v="396"/>
    <x v="0"/>
    <x v="0"/>
    <x v="1"/>
    <x v="0"/>
    <x v="2703"/>
    <x v="2"/>
  </r>
  <r>
    <x v="2505"/>
    <x v="1"/>
    <x v="0"/>
    <x v="0"/>
    <x v="0"/>
    <x v="1"/>
    <x v="1"/>
    <x v="0"/>
    <x v="0"/>
    <x v="0"/>
    <x v="0"/>
    <x v="0"/>
    <x v="0"/>
    <x v="0"/>
    <x v="2"/>
    <x v="0"/>
    <x v="1"/>
    <x v="2"/>
    <x v="459"/>
    <x v="222"/>
    <x v="1"/>
    <x v="398"/>
    <x v="0"/>
    <x v="0"/>
    <x v="1"/>
    <x v="0"/>
    <x v="2710"/>
    <x v="2"/>
  </r>
  <r>
    <x v="3039"/>
    <x v="0"/>
    <x v="0"/>
    <x v="0"/>
    <x v="0"/>
    <x v="1"/>
    <x v="1"/>
    <x v="0"/>
    <x v="0"/>
    <x v="0"/>
    <x v="0"/>
    <x v="0"/>
    <x v="0"/>
    <x v="2"/>
    <x v="0"/>
    <x v="0"/>
    <x v="1"/>
    <x v="1"/>
    <x v="459"/>
    <x v="222"/>
    <x v="1"/>
    <x v="398"/>
    <x v="0"/>
    <x v="0"/>
    <x v="1"/>
    <x v="0"/>
    <x v="2710"/>
    <x v="2"/>
  </r>
  <r>
    <x v="2501"/>
    <x v="1"/>
    <x v="0"/>
    <x v="0"/>
    <x v="0"/>
    <x v="1"/>
    <x v="1"/>
    <x v="0"/>
    <x v="0"/>
    <x v="0"/>
    <x v="0"/>
    <x v="2"/>
    <x v="2"/>
    <x v="0"/>
    <x v="0"/>
    <x v="0"/>
    <x v="0"/>
    <x v="3"/>
    <x v="460"/>
    <x v="223"/>
    <x v="0"/>
    <x v="399"/>
    <x v="0"/>
    <x v="0"/>
    <x v="0"/>
    <x v="0"/>
    <x v="2713"/>
    <x v="2"/>
  </r>
  <r>
    <x v="1521"/>
    <x v="0"/>
    <x v="0"/>
    <x v="1"/>
    <x v="0"/>
    <x v="1"/>
    <x v="1"/>
    <x v="0"/>
    <x v="0"/>
    <x v="0"/>
    <x v="0"/>
    <x v="0"/>
    <x v="0"/>
    <x v="2"/>
    <x v="0"/>
    <x v="0"/>
    <x v="0"/>
    <x v="3"/>
    <x v="463"/>
    <x v="224"/>
    <x v="1"/>
    <x v="402"/>
    <x v="0"/>
    <x v="0"/>
    <x v="1"/>
    <x v="0"/>
    <x v="2727"/>
    <x v="2"/>
  </r>
  <r>
    <x v="4388"/>
    <x v="0"/>
    <x v="0"/>
    <x v="1"/>
    <x v="0"/>
    <x v="3"/>
    <x v="1"/>
    <x v="0"/>
    <x v="2"/>
    <x v="1"/>
    <x v="1"/>
    <x v="1"/>
    <x v="1"/>
    <x v="1"/>
    <x v="1"/>
    <x v="0"/>
    <x v="1"/>
    <x v="3"/>
    <x v="21"/>
    <x v="225"/>
    <x v="0"/>
    <x v="17"/>
    <x v="0"/>
    <x v="0"/>
    <x v="0"/>
    <x v="0"/>
    <x v="685"/>
    <x v="1"/>
  </r>
  <r>
    <x v="3910"/>
    <x v="1"/>
    <x v="0"/>
    <x v="0"/>
    <x v="0"/>
    <x v="1"/>
    <x v="1"/>
    <x v="0"/>
    <x v="0"/>
    <x v="0"/>
    <x v="0"/>
    <x v="0"/>
    <x v="0"/>
    <x v="0"/>
    <x v="2"/>
    <x v="0"/>
    <x v="1"/>
    <x v="2"/>
    <x v="464"/>
    <x v="225"/>
    <x v="0"/>
    <x v="403"/>
    <x v="0"/>
    <x v="0"/>
    <x v="0"/>
    <x v="0"/>
    <x v="2730"/>
    <x v="2"/>
  </r>
  <r>
    <x v="2455"/>
    <x v="0"/>
    <x v="0"/>
    <x v="1"/>
    <x v="0"/>
    <x v="1"/>
    <x v="1"/>
    <x v="0"/>
    <x v="0"/>
    <x v="0"/>
    <x v="0"/>
    <x v="0"/>
    <x v="0"/>
    <x v="2"/>
    <x v="0"/>
    <x v="0"/>
    <x v="1"/>
    <x v="3"/>
    <x v="465"/>
    <x v="226"/>
    <x v="0"/>
    <x v="404"/>
    <x v="0"/>
    <x v="0"/>
    <x v="0"/>
    <x v="0"/>
    <x v="2733"/>
    <x v="2"/>
  </r>
  <r>
    <x v="2133"/>
    <x v="0"/>
    <x v="0"/>
    <x v="0"/>
    <x v="0"/>
    <x v="1"/>
    <x v="1"/>
    <x v="0"/>
    <x v="0"/>
    <x v="0"/>
    <x v="0"/>
    <x v="0"/>
    <x v="0"/>
    <x v="0"/>
    <x v="2"/>
    <x v="0"/>
    <x v="1"/>
    <x v="2"/>
    <x v="467"/>
    <x v="227"/>
    <x v="1"/>
    <x v="407"/>
    <x v="0"/>
    <x v="0"/>
    <x v="1"/>
    <x v="0"/>
    <x v="2739"/>
    <x v="2"/>
  </r>
  <r>
    <x v="6921"/>
    <x v="0"/>
    <x v="0"/>
    <x v="0"/>
    <x v="0"/>
    <x v="1"/>
    <x v="1"/>
    <x v="0"/>
    <x v="0"/>
    <x v="0"/>
    <x v="0"/>
    <x v="0"/>
    <x v="0"/>
    <x v="0"/>
    <x v="2"/>
    <x v="0"/>
    <x v="1"/>
    <x v="2"/>
    <x v="468"/>
    <x v="228"/>
    <x v="0"/>
    <x v="408"/>
    <x v="0"/>
    <x v="0"/>
    <x v="0"/>
    <x v="0"/>
    <x v="2742"/>
    <x v="2"/>
  </r>
  <r>
    <x v="3320"/>
    <x v="1"/>
    <x v="0"/>
    <x v="0"/>
    <x v="0"/>
    <x v="1"/>
    <x v="1"/>
    <x v="0"/>
    <x v="0"/>
    <x v="0"/>
    <x v="0"/>
    <x v="0"/>
    <x v="0"/>
    <x v="0"/>
    <x v="2"/>
    <x v="0"/>
    <x v="0"/>
    <x v="3"/>
    <x v="470"/>
    <x v="229"/>
    <x v="0"/>
    <x v="411"/>
    <x v="0"/>
    <x v="0"/>
    <x v="0"/>
    <x v="0"/>
    <x v="2748"/>
    <x v="2"/>
  </r>
  <r>
    <x v="2335"/>
    <x v="1"/>
    <x v="0"/>
    <x v="0"/>
    <x v="0"/>
    <x v="4"/>
    <x v="1"/>
    <x v="0"/>
    <x v="2"/>
    <x v="1"/>
    <x v="1"/>
    <x v="1"/>
    <x v="1"/>
    <x v="1"/>
    <x v="1"/>
    <x v="0"/>
    <x v="1"/>
    <x v="2"/>
    <x v="33"/>
    <x v="230"/>
    <x v="0"/>
    <x v="29"/>
    <x v="0"/>
    <x v="0"/>
    <x v="0"/>
    <x v="0"/>
    <x v="672"/>
    <x v="1"/>
  </r>
  <r>
    <x v="1382"/>
    <x v="1"/>
    <x v="0"/>
    <x v="1"/>
    <x v="0"/>
    <x v="1"/>
    <x v="1"/>
    <x v="0"/>
    <x v="0"/>
    <x v="2"/>
    <x v="0"/>
    <x v="2"/>
    <x v="0"/>
    <x v="0"/>
    <x v="0"/>
    <x v="0"/>
    <x v="0"/>
    <x v="3"/>
    <x v="473"/>
    <x v="230"/>
    <x v="0"/>
    <x v="413"/>
    <x v="0"/>
    <x v="0"/>
    <x v="0"/>
    <x v="0"/>
    <x v="2757"/>
    <x v="2"/>
  </r>
  <r>
    <x v="4704"/>
    <x v="1"/>
    <x v="0"/>
    <x v="0"/>
    <x v="0"/>
    <x v="1"/>
    <x v="1"/>
    <x v="0"/>
    <x v="0"/>
    <x v="0"/>
    <x v="0"/>
    <x v="0"/>
    <x v="0"/>
    <x v="0"/>
    <x v="2"/>
    <x v="0"/>
    <x v="1"/>
    <x v="3"/>
    <x v="473"/>
    <x v="230"/>
    <x v="1"/>
    <x v="413"/>
    <x v="0"/>
    <x v="0"/>
    <x v="1"/>
    <x v="0"/>
    <x v="2757"/>
    <x v="2"/>
  </r>
  <r>
    <x v="2949"/>
    <x v="0"/>
    <x v="1"/>
    <x v="0"/>
    <x v="0"/>
    <x v="1"/>
    <x v="1"/>
    <x v="0"/>
    <x v="0"/>
    <x v="2"/>
    <x v="0"/>
    <x v="2"/>
    <x v="0"/>
    <x v="0"/>
    <x v="0"/>
    <x v="0"/>
    <x v="1"/>
    <x v="2"/>
    <x v="475"/>
    <x v="231"/>
    <x v="1"/>
    <x v="415"/>
    <x v="0"/>
    <x v="0"/>
    <x v="1"/>
    <x v="0"/>
    <x v="2765"/>
    <x v="2"/>
  </r>
  <r>
    <x v="2682"/>
    <x v="0"/>
    <x v="0"/>
    <x v="0"/>
    <x v="0"/>
    <x v="3"/>
    <x v="1"/>
    <x v="0"/>
    <x v="2"/>
    <x v="1"/>
    <x v="1"/>
    <x v="1"/>
    <x v="1"/>
    <x v="1"/>
    <x v="1"/>
    <x v="0"/>
    <x v="0"/>
    <x v="3"/>
    <x v="5"/>
    <x v="232"/>
    <x v="0"/>
    <x v="1"/>
    <x v="0"/>
    <x v="0"/>
    <x v="0"/>
    <x v="0"/>
    <x v="641"/>
    <x v="1"/>
  </r>
  <r>
    <x v="4180"/>
    <x v="0"/>
    <x v="0"/>
    <x v="0"/>
    <x v="0"/>
    <x v="1"/>
    <x v="1"/>
    <x v="0"/>
    <x v="0"/>
    <x v="0"/>
    <x v="0"/>
    <x v="0"/>
    <x v="0"/>
    <x v="0"/>
    <x v="2"/>
    <x v="0"/>
    <x v="1"/>
    <x v="2"/>
    <x v="484"/>
    <x v="233"/>
    <x v="1"/>
    <x v="419"/>
    <x v="0"/>
    <x v="0"/>
    <x v="1"/>
    <x v="0"/>
    <x v="2795"/>
    <x v="2"/>
  </r>
  <r>
    <x v="513"/>
    <x v="1"/>
    <x v="0"/>
    <x v="0"/>
    <x v="0"/>
    <x v="2"/>
    <x v="0"/>
    <x v="1"/>
    <x v="0"/>
    <x v="0"/>
    <x v="0"/>
    <x v="0"/>
    <x v="0"/>
    <x v="0"/>
    <x v="0"/>
    <x v="0"/>
    <x v="1"/>
    <x v="2"/>
    <x v="93"/>
    <x v="234"/>
    <x v="1"/>
    <x v="74"/>
    <x v="0"/>
    <x v="0"/>
    <x v="1"/>
    <x v="0"/>
    <x v="996"/>
    <x v="1"/>
  </r>
  <r>
    <x v="23"/>
    <x v="0"/>
    <x v="0"/>
    <x v="0"/>
    <x v="0"/>
    <x v="3"/>
    <x v="1"/>
    <x v="0"/>
    <x v="2"/>
    <x v="1"/>
    <x v="1"/>
    <x v="1"/>
    <x v="1"/>
    <x v="1"/>
    <x v="1"/>
    <x v="0"/>
    <x v="0"/>
    <x v="3"/>
    <x v="26"/>
    <x v="235"/>
    <x v="0"/>
    <x v="22"/>
    <x v="0"/>
    <x v="0"/>
    <x v="0"/>
    <x v="0"/>
    <x v="702"/>
    <x v="1"/>
  </r>
  <r>
    <x v="4108"/>
    <x v="0"/>
    <x v="0"/>
    <x v="0"/>
    <x v="1"/>
    <x v="3"/>
    <x v="1"/>
    <x v="0"/>
    <x v="2"/>
    <x v="1"/>
    <x v="1"/>
    <x v="1"/>
    <x v="1"/>
    <x v="1"/>
    <x v="1"/>
    <x v="1"/>
    <x v="1"/>
    <x v="1"/>
    <x v="40"/>
    <x v="236"/>
    <x v="0"/>
    <x v="36"/>
    <x v="0"/>
    <x v="0"/>
    <x v="0"/>
    <x v="0"/>
    <x v="742"/>
    <x v="1"/>
  </r>
  <r>
    <x v="1955"/>
    <x v="0"/>
    <x v="0"/>
    <x v="0"/>
    <x v="0"/>
    <x v="2"/>
    <x v="1"/>
    <x v="0"/>
    <x v="2"/>
    <x v="1"/>
    <x v="1"/>
    <x v="1"/>
    <x v="1"/>
    <x v="1"/>
    <x v="1"/>
    <x v="0"/>
    <x v="0"/>
    <x v="2"/>
    <x v="27"/>
    <x v="236"/>
    <x v="0"/>
    <x v="23"/>
    <x v="0"/>
    <x v="0"/>
    <x v="0"/>
    <x v="0"/>
    <x v="756"/>
    <x v="1"/>
  </r>
  <r>
    <x v="4537"/>
    <x v="1"/>
    <x v="0"/>
    <x v="0"/>
    <x v="0"/>
    <x v="3"/>
    <x v="1"/>
    <x v="0"/>
    <x v="2"/>
    <x v="1"/>
    <x v="1"/>
    <x v="1"/>
    <x v="1"/>
    <x v="1"/>
    <x v="1"/>
    <x v="0"/>
    <x v="0"/>
    <x v="3"/>
    <x v="43"/>
    <x v="237"/>
    <x v="0"/>
    <x v="39"/>
    <x v="0"/>
    <x v="0"/>
    <x v="0"/>
    <x v="0"/>
    <x v="751"/>
    <x v="1"/>
  </r>
  <r>
    <x v="100"/>
    <x v="0"/>
    <x v="0"/>
    <x v="0"/>
    <x v="0"/>
    <x v="3"/>
    <x v="1"/>
    <x v="0"/>
    <x v="2"/>
    <x v="1"/>
    <x v="1"/>
    <x v="1"/>
    <x v="1"/>
    <x v="1"/>
    <x v="1"/>
    <x v="0"/>
    <x v="0"/>
    <x v="3"/>
    <x v="28"/>
    <x v="238"/>
    <x v="0"/>
    <x v="24"/>
    <x v="0"/>
    <x v="0"/>
    <x v="0"/>
    <x v="0"/>
    <x v="709"/>
    <x v="1"/>
  </r>
  <r>
    <x v="999"/>
    <x v="1"/>
    <x v="0"/>
    <x v="0"/>
    <x v="0"/>
    <x v="3"/>
    <x v="1"/>
    <x v="0"/>
    <x v="2"/>
    <x v="1"/>
    <x v="1"/>
    <x v="1"/>
    <x v="1"/>
    <x v="1"/>
    <x v="1"/>
    <x v="0"/>
    <x v="1"/>
    <x v="3"/>
    <x v="25"/>
    <x v="239"/>
    <x v="1"/>
    <x v="21"/>
    <x v="0"/>
    <x v="0"/>
    <x v="1"/>
    <x v="0"/>
    <x v="699"/>
    <x v="1"/>
  </r>
  <r>
    <x v="5326"/>
    <x v="1"/>
    <x v="0"/>
    <x v="0"/>
    <x v="1"/>
    <x v="3"/>
    <x v="1"/>
    <x v="0"/>
    <x v="2"/>
    <x v="1"/>
    <x v="1"/>
    <x v="1"/>
    <x v="1"/>
    <x v="1"/>
    <x v="1"/>
    <x v="0"/>
    <x v="0"/>
    <x v="3"/>
    <x v="28"/>
    <x v="240"/>
    <x v="0"/>
    <x v="24"/>
    <x v="0"/>
    <x v="0"/>
    <x v="0"/>
    <x v="0"/>
    <x v="709"/>
    <x v="1"/>
  </r>
  <r>
    <x v="167"/>
    <x v="0"/>
    <x v="0"/>
    <x v="0"/>
    <x v="0"/>
    <x v="3"/>
    <x v="1"/>
    <x v="0"/>
    <x v="2"/>
    <x v="1"/>
    <x v="1"/>
    <x v="1"/>
    <x v="1"/>
    <x v="1"/>
    <x v="1"/>
    <x v="0"/>
    <x v="0"/>
    <x v="2"/>
    <x v="24"/>
    <x v="241"/>
    <x v="1"/>
    <x v="20"/>
    <x v="0"/>
    <x v="0"/>
    <x v="1"/>
    <x v="0"/>
    <x v="695"/>
    <x v="1"/>
  </r>
  <r>
    <x v="6355"/>
    <x v="0"/>
    <x v="0"/>
    <x v="0"/>
    <x v="0"/>
    <x v="3"/>
    <x v="0"/>
    <x v="1"/>
    <x v="0"/>
    <x v="0"/>
    <x v="0"/>
    <x v="0"/>
    <x v="0"/>
    <x v="0"/>
    <x v="0"/>
    <x v="0"/>
    <x v="0"/>
    <x v="2"/>
    <x v="97"/>
    <x v="242"/>
    <x v="1"/>
    <x v="78"/>
    <x v="0"/>
    <x v="0"/>
    <x v="1"/>
    <x v="0"/>
    <x v="969"/>
    <x v="1"/>
  </r>
  <r>
    <x v="2835"/>
    <x v="0"/>
    <x v="0"/>
    <x v="0"/>
    <x v="0"/>
    <x v="2"/>
    <x v="0"/>
    <x v="1"/>
    <x v="0"/>
    <x v="0"/>
    <x v="0"/>
    <x v="0"/>
    <x v="2"/>
    <x v="0"/>
    <x v="0"/>
    <x v="0"/>
    <x v="1"/>
    <x v="2"/>
    <x v="159"/>
    <x v="243"/>
    <x v="1"/>
    <x v="117"/>
    <x v="0"/>
    <x v="0"/>
    <x v="1"/>
    <x v="0"/>
    <x v="1272"/>
    <x v="2"/>
  </r>
  <r>
    <x v="2735"/>
    <x v="0"/>
    <x v="0"/>
    <x v="0"/>
    <x v="1"/>
    <x v="1"/>
    <x v="1"/>
    <x v="0"/>
    <x v="0"/>
    <x v="0"/>
    <x v="0"/>
    <x v="2"/>
    <x v="0"/>
    <x v="0"/>
    <x v="2"/>
    <x v="0"/>
    <x v="0"/>
    <x v="2"/>
    <x v="528"/>
    <x v="244"/>
    <x v="1"/>
    <x v="450"/>
    <x v="0"/>
    <x v="0"/>
    <x v="1"/>
    <x v="0"/>
    <x v="2957"/>
    <x v="0"/>
  </r>
  <r>
    <x v="3632"/>
    <x v="1"/>
    <x v="0"/>
    <x v="0"/>
    <x v="0"/>
    <x v="4"/>
    <x v="1"/>
    <x v="0"/>
    <x v="2"/>
    <x v="1"/>
    <x v="1"/>
    <x v="1"/>
    <x v="1"/>
    <x v="1"/>
    <x v="1"/>
    <x v="0"/>
    <x v="1"/>
    <x v="3"/>
    <x v="28"/>
    <x v="245"/>
    <x v="0"/>
    <x v="24"/>
    <x v="0"/>
    <x v="0"/>
    <x v="0"/>
    <x v="0"/>
    <x v="658"/>
    <x v="1"/>
  </r>
  <r>
    <x v="1971"/>
    <x v="1"/>
    <x v="0"/>
    <x v="0"/>
    <x v="1"/>
    <x v="1"/>
    <x v="1"/>
    <x v="0"/>
    <x v="0"/>
    <x v="0"/>
    <x v="0"/>
    <x v="0"/>
    <x v="2"/>
    <x v="0"/>
    <x v="2"/>
    <x v="0"/>
    <x v="1"/>
    <x v="3"/>
    <x v="534"/>
    <x v="246"/>
    <x v="0"/>
    <x v="455"/>
    <x v="0"/>
    <x v="0"/>
    <x v="0"/>
    <x v="0"/>
    <x v="2979"/>
    <x v="0"/>
  </r>
  <r>
    <x v="738"/>
    <x v="0"/>
    <x v="0"/>
    <x v="0"/>
    <x v="0"/>
    <x v="3"/>
    <x v="1"/>
    <x v="0"/>
    <x v="2"/>
    <x v="1"/>
    <x v="1"/>
    <x v="1"/>
    <x v="1"/>
    <x v="1"/>
    <x v="1"/>
    <x v="0"/>
    <x v="1"/>
    <x v="3"/>
    <x v="21"/>
    <x v="247"/>
    <x v="1"/>
    <x v="17"/>
    <x v="0"/>
    <x v="0"/>
    <x v="1"/>
    <x v="0"/>
    <x v="685"/>
    <x v="1"/>
  </r>
  <r>
    <x v="2725"/>
    <x v="1"/>
    <x v="0"/>
    <x v="0"/>
    <x v="0"/>
    <x v="1"/>
    <x v="1"/>
    <x v="2"/>
    <x v="0"/>
    <x v="0"/>
    <x v="0"/>
    <x v="0"/>
    <x v="0"/>
    <x v="2"/>
    <x v="0"/>
    <x v="0"/>
    <x v="1"/>
    <x v="2"/>
    <x v="540"/>
    <x v="248"/>
    <x v="1"/>
    <x v="458"/>
    <x v="0"/>
    <x v="0"/>
    <x v="1"/>
    <x v="0"/>
    <x v="2992"/>
    <x v="0"/>
  </r>
  <r>
    <x v="3363"/>
    <x v="0"/>
    <x v="0"/>
    <x v="0"/>
    <x v="1"/>
    <x v="1"/>
    <x v="1"/>
    <x v="0"/>
    <x v="0"/>
    <x v="2"/>
    <x v="2"/>
    <x v="0"/>
    <x v="2"/>
    <x v="0"/>
    <x v="0"/>
    <x v="0"/>
    <x v="1"/>
    <x v="2"/>
    <x v="543"/>
    <x v="249"/>
    <x v="1"/>
    <x v="460"/>
    <x v="0"/>
    <x v="0"/>
    <x v="1"/>
    <x v="0"/>
    <x v="3003"/>
    <x v="0"/>
  </r>
  <r>
    <x v="1087"/>
    <x v="1"/>
    <x v="0"/>
    <x v="0"/>
    <x v="0"/>
    <x v="1"/>
    <x v="1"/>
    <x v="2"/>
    <x v="0"/>
    <x v="0"/>
    <x v="2"/>
    <x v="0"/>
    <x v="2"/>
    <x v="0"/>
    <x v="0"/>
    <x v="0"/>
    <x v="0"/>
    <x v="3"/>
    <x v="545"/>
    <x v="250"/>
    <x v="1"/>
    <x v="461"/>
    <x v="0"/>
    <x v="0"/>
    <x v="1"/>
    <x v="0"/>
    <x v="3010"/>
    <x v="0"/>
  </r>
  <r>
    <x v="4024"/>
    <x v="0"/>
    <x v="0"/>
    <x v="0"/>
    <x v="0"/>
    <x v="1"/>
    <x v="1"/>
    <x v="2"/>
    <x v="0"/>
    <x v="0"/>
    <x v="0"/>
    <x v="0"/>
    <x v="0"/>
    <x v="0"/>
    <x v="2"/>
    <x v="0"/>
    <x v="1"/>
    <x v="2"/>
    <x v="546"/>
    <x v="251"/>
    <x v="1"/>
    <x v="462"/>
    <x v="0"/>
    <x v="0"/>
    <x v="1"/>
    <x v="0"/>
    <x v="3015"/>
    <x v="0"/>
  </r>
  <r>
    <x v="5513"/>
    <x v="1"/>
    <x v="0"/>
    <x v="0"/>
    <x v="1"/>
    <x v="3"/>
    <x v="1"/>
    <x v="0"/>
    <x v="2"/>
    <x v="1"/>
    <x v="1"/>
    <x v="1"/>
    <x v="1"/>
    <x v="1"/>
    <x v="1"/>
    <x v="0"/>
    <x v="0"/>
    <x v="3"/>
    <x v="46"/>
    <x v="252"/>
    <x v="0"/>
    <x v="42"/>
    <x v="0"/>
    <x v="0"/>
    <x v="0"/>
    <x v="0"/>
    <x v="762"/>
    <x v="1"/>
  </r>
  <r>
    <x v="1015"/>
    <x v="0"/>
    <x v="0"/>
    <x v="1"/>
    <x v="1"/>
    <x v="3"/>
    <x v="1"/>
    <x v="0"/>
    <x v="2"/>
    <x v="1"/>
    <x v="1"/>
    <x v="1"/>
    <x v="1"/>
    <x v="1"/>
    <x v="1"/>
    <x v="0"/>
    <x v="0"/>
    <x v="3"/>
    <x v="22"/>
    <x v="252"/>
    <x v="0"/>
    <x v="18"/>
    <x v="0"/>
    <x v="0"/>
    <x v="0"/>
    <x v="0"/>
    <x v="690"/>
    <x v="1"/>
  </r>
  <r>
    <x v="3285"/>
    <x v="0"/>
    <x v="0"/>
    <x v="0"/>
    <x v="0"/>
    <x v="3"/>
    <x v="1"/>
    <x v="0"/>
    <x v="2"/>
    <x v="1"/>
    <x v="1"/>
    <x v="1"/>
    <x v="1"/>
    <x v="1"/>
    <x v="1"/>
    <x v="0"/>
    <x v="0"/>
    <x v="2"/>
    <x v="20"/>
    <x v="253"/>
    <x v="0"/>
    <x v="16"/>
    <x v="0"/>
    <x v="0"/>
    <x v="0"/>
    <x v="0"/>
    <x v="683"/>
    <x v="1"/>
  </r>
  <r>
    <x v="1584"/>
    <x v="0"/>
    <x v="0"/>
    <x v="0"/>
    <x v="0"/>
    <x v="2"/>
    <x v="1"/>
    <x v="0"/>
    <x v="2"/>
    <x v="1"/>
    <x v="1"/>
    <x v="1"/>
    <x v="1"/>
    <x v="1"/>
    <x v="1"/>
    <x v="0"/>
    <x v="0"/>
    <x v="3"/>
    <x v="17"/>
    <x v="253"/>
    <x v="0"/>
    <x v="13"/>
    <x v="0"/>
    <x v="0"/>
    <x v="0"/>
    <x v="0"/>
    <x v="731"/>
    <x v="1"/>
  </r>
  <r>
    <x v="1296"/>
    <x v="1"/>
    <x v="0"/>
    <x v="0"/>
    <x v="0"/>
    <x v="1"/>
    <x v="1"/>
    <x v="2"/>
    <x v="0"/>
    <x v="2"/>
    <x v="2"/>
    <x v="0"/>
    <x v="0"/>
    <x v="0"/>
    <x v="0"/>
    <x v="0"/>
    <x v="0"/>
    <x v="2"/>
    <x v="566"/>
    <x v="254"/>
    <x v="0"/>
    <x v="470"/>
    <x v="0"/>
    <x v="0"/>
    <x v="0"/>
    <x v="0"/>
    <x v="3068"/>
    <x v="0"/>
  </r>
  <r>
    <x v="4848"/>
    <x v="1"/>
    <x v="0"/>
    <x v="0"/>
    <x v="0"/>
    <x v="3"/>
    <x v="1"/>
    <x v="0"/>
    <x v="2"/>
    <x v="1"/>
    <x v="1"/>
    <x v="1"/>
    <x v="1"/>
    <x v="1"/>
    <x v="1"/>
    <x v="1"/>
    <x v="0"/>
    <x v="3"/>
    <x v="21"/>
    <x v="255"/>
    <x v="0"/>
    <x v="17"/>
    <x v="0"/>
    <x v="0"/>
    <x v="0"/>
    <x v="0"/>
    <x v="685"/>
    <x v="1"/>
  </r>
  <r>
    <x v="2235"/>
    <x v="1"/>
    <x v="0"/>
    <x v="0"/>
    <x v="0"/>
    <x v="3"/>
    <x v="1"/>
    <x v="0"/>
    <x v="2"/>
    <x v="1"/>
    <x v="1"/>
    <x v="1"/>
    <x v="1"/>
    <x v="1"/>
    <x v="1"/>
    <x v="0"/>
    <x v="1"/>
    <x v="2"/>
    <x v="34"/>
    <x v="256"/>
    <x v="0"/>
    <x v="30"/>
    <x v="0"/>
    <x v="0"/>
    <x v="0"/>
    <x v="0"/>
    <x v="730"/>
    <x v="1"/>
  </r>
  <r>
    <x v="1648"/>
    <x v="0"/>
    <x v="0"/>
    <x v="0"/>
    <x v="0"/>
    <x v="3"/>
    <x v="1"/>
    <x v="0"/>
    <x v="2"/>
    <x v="1"/>
    <x v="1"/>
    <x v="1"/>
    <x v="1"/>
    <x v="1"/>
    <x v="1"/>
    <x v="0"/>
    <x v="1"/>
    <x v="3"/>
    <x v="29"/>
    <x v="257"/>
    <x v="0"/>
    <x v="25"/>
    <x v="0"/>
    <x v="0"/>
    <x v="0"/>
    <x v="0"/>
    <x v="711"/>
    <x v="1"/>
  </r>
  <r>
    <x v="6150"/>
    <x v="1"/>
    <x v="0"/>
    <x v="0"/>
    <x v="0"/>
    <x v="2"/>
    <x v="1"/>
    <x v="2"/>
    <x v="2"/>
    <x v="1"/>
    <x v="1"/>
    <x v="1"/>
    <x v="1"/>
    <x v="1"/>
    <x v="1"/>
    <x v="0"/>
    <x v="0"/>
    <x v="3"/>
    <x v="89"/>
    <x v="258"/>
    <x v="0"/>
    <x v="70"/>
    <x v="0"/>
    <x v="0"/>
    <x v="0"/>
    <x v="0"/>
    <x v="984"/>
    <x v="1"/>
  </r>
  <r>
    <x v="1054"/>
    <x v="1"/>
    <x v="0"/>
    <x v="0"/>
    <x v="0"/>
    <x v="1"/>
    <x v="1"/>
    <x v="2"/>
    <x v="0"/>
    <x v="0"/>
    <x v="0"/>
    <x v="2"/>
    <x v="2"/>
    <x v="0"/>
    <x v="0"/>
    <x v="0"/>
    <x v="0"/>
    <x v="3"/>
    <x v="581"/>
    <x v="259"/>
    <x v="1"/>
    <x v="479"/>
    <x v="0"/>
    <x v="0"/>
    <x v="1"/>
    <x v="0"/>
    <x v="3112"/>
    <x v="0"/>
  </r>
  <r>
    <x v="557"/>
    <x v="0"/>
    <x v="0"/>
    <x v="0"/>
    <x v="0"/>
    <x v="2"/>
    <x v="0"/>
    <x v="1"/>
    <x v="0"/>
    <x v="0"/>
    <x v="0"/>
    <x v="0"/>
    <x v="0"/>
    <x v="0"/>
    <x v="2"/>
    <x v="0"/>
    <x v="1"/>
    <x v="2"/>
    <x v="185"/>
    <x v="260"/>
    <x v="1"/>
    <x v="169"/>
    <x v="0"/>
    <x v="0"/>
    <x v="1"/>
    <x v="0"/>
    <x v="1451"/>
    <x v="2"/>
  </r>
  <r>
    <x v="4442"/>
    <x v="1"/>
    <x v="0"/>
    <x v="0"/>
    <x v="0"/>
    <x v="1"/>
    <x v="1"/>
    <x v="0"/>
    <x v="0"/>
    <x v="0"/>
    <x v="0"/>
    <x v="0"/>
    <x v="0"/>
    <x v="2"/>
    <x v="2"/>
    <x v="0"/>
    <x v="1"/>
    <x v="3"/>
    <x v="591"/>
    <x v="261"/>
    <x v="0"/>
    <x v="483"/>
    <x v="0"/>
    <x v="0"/>
    <x v="0"/>
    <x v="0"/>
    <x v="3150"/>
    <x v="0"/>
  </r>
  <r>
    <x v="5130"/>
    <x v="0"/>
    <x v="0"/>
    <x v="1"/>
    <x v="1"/>
    <x v="4"/>
    <x v="1"/>
    <x v="0"/>
    <x v="2"/>
    <x v="1"/>
    <x v="1"/>
    <x v="1"/>
    <x v="1"/>
    <x v="1"/>
    <x v="1"/>
    <x v="0"/>
    <x v="0"/>
    <x v="3"/>
    <x v="46"/>
    <x v="262"/>
    <x v="0"/>
    <x v="42"/>
    <x v="0"/>
    <x v="0"/>
    <x v="0"/>
    <x v="0"/>
    <x v="710"/>
    <x v="1"/>
  </r>
  <r>
    <x v="3073"/>
    <x v="1"/>
    <x v="0"/>
    <x v="0"/>
    <x v="0"/>
    <x v="4"/>
    <x v="1"/>
    <x v="0"/>
    <x v="2"/>
    <x v="1"/>
    <x v="1"/>
    <x v="1"/>
    <x v="1"/>
    <x v="1"/>
    <x v="1"/>
    <x v="0"/>
    <x v="1"/>
    <x v="2"/>
    <x v="26"/>
    <x v="263"/>
    <x v="0"/>
    <x v="22"/>
    <x v="0"/>
    <x v="0"/>
    <x v="0"/>
    <x v="0"/>
    <x v="654"/>
    <x v="1"/>
  </r>
  <r>
    <x v="6878"/>
    <x v="0"/>
    <x v="0"/>
    <x v="0"/>
    <x v="0"/>
    <x v="3"/>
    <x v="1"/>
    <x v="0"/>
    <x v="2"/>
    <x v="1"/>
    <x v="1"/>
    <x v="1"/>
    <x v="1"/>
    <x v="1"/>
    <x v="1"/>
    <x v="0"/>
    <x v="0"/>
    <x v="3"/>
    <x v="37"/>
    <x v="264"/>
    <x v="0"/>
    <x v="33"/>
    <x v="0"/>
    <x v="0"/>
    <x v="0"/>
    <x v="0"/>
    <x v="735"/>
    <x v="1"/>
  </r>
  <r>
    <x v="4790"/>
    <x v="0"/>
    <x v="0"/>
    <x v="0"/>
    <x v="0"/>
    <x v="3"/>
    <x v="1"/>
    <x v="0"/>
    <x v="2"/>
    <x v="1"/>
    <x v="1"/>
    <x v="1"/>
    <x v="1"/>
    <x v="1"/>
    <x v="1"/>
    <x v="0"/>
    <x v="0"/>
    <x v="3"/>
    <x v="29"/>
    <x v="265"/>
    <x v="0"/>
    <x v="25"/>
    <x v="0"/>
    <x v="0"/>
    <x v="0"/>
    <x v="0"/>
    <x v="711"/>
    <x v="1"/>
  </r>
  <r>
    <x v="5241"/>
    <x v="0"/>
    <x v="0"/>
    <x v="1"/>
    <x v="1"/>
    <x v="2"/>
    <x v="0"/>
    <x v="1"/>
    <x v="0"/>
    <x v="0"/>
    <x v="2"/>
    <x v="0"/>
    <x v="0"/>
    <x v="0"/>
    <x v="0"/>
    <x v="0"/>
    <x v="1"/>
    <x v="3"/>
    <x v="149"/>
    <x v="266"/>
    <x v="0"/>
    <x v="111"/>
    <x v="0"/>
    <x v="0"/>
    <x v="0"/>
    <x v="0"/>
    <x v="1238"/>
    <x v="1"/>
  </r>
  <r>
    <x v="87"/>
    <x v="0"/>
    <x v="0"/>
    <x v="0"/>
    <x v="0"/>
    <x v="3"/>
    <x v="1"/>
    <x v="0"/>
    <x v="2"/>
    <x v="1"/>
    <x v="1"/>
    <x v="1"/>
    <x v="1"/>
    <x v="1"/>
    <x v="1"/>
    <x v="0"/>
    <x v="0"/>
    <x v="3"/>
    <x v="26"/>
    <x v="266"/>
    <x v="1"/>
    <x v="22"/>
    <x v="0"/>
    <x v="0"/>
    <x v="1"/>
    <x v="0"/>
    <x v="702"/>
    <x v="1"/>
  </r>
  <r>
    <x v="4818"/>
    <x v="1"/>
    <x v="0"/>
    <x v="0"/>
    <x v="0"/>
    <x v="3"/>
    <x v="1"/>
    <x v="0"/>
    <x v="2"/>
    <x v="1"/>
    <x v="1"/>
    <x v="1"/>
    <x v="1"/>
    <x v="1"/>
    <x v="1"/>
    <x v="0"/>
    <x v="0"/>
    <x v="3"/>
    <x v="26"/>
    <x v="267"/>
    <x v="1"/>
    <x v="22"/>
    <x v="0"/>
    <x v="0"/>
    <x v="1"/>
    <x v="0"/>
    <x v="702"/>
    <x v="1"/>
  </r>
  <r>
    <x v="2631"/>
    <x v="0"/>
    <x v="0"/>
    <x v="0"/>
    <x v="0"/>
    <x v="3"/>
    <x v="1"/>
    <x v="0"/>
    <x v="2"/>
    <x v="1"/>
    <x v="1"/>
    <x v="1"/>
    <x v="1"/>
    <x v="1"/>
    <x v="1"/>
    <x v="0"/>
    <x v="0"/>
    <x v="2"/>
    <x v="33"/>
    <x v="268"/>
    <x v="0"/>
    <x v="29"/>
    <x v="0"/>
    <x v="0"/>
    <x v="0"/>
    <x v="0"/>
    <x v="726"/>
    <x v="1"/>
  </r>
  <r>
    <x v="1774"/>
    <x v="1"/>
    <x v="0"/>
    <x v="0"/>
    <x v="0"/>
    <x v="3"/>
    <x v="0"/>
    <x v="1"/>
    <x v="0"/>
    <x v="0"/>
    <x v="0"/>
    <x v="0"/>
    <x v="0"/>
    <x v="0"/>
    <x v="0"/>
    <x v="0"/>
    <x v="0"/>
    <x v="2"/>
    <x v="87"/>
    <x v="269"/>
    <x v="1"/>
    <x v="68"/>
    <x v="0"/>
    <x v="0"/>
    <x v="1"/>
    <x v="0"/>
    <x v="946"/>
    <x v="1"/>
  </r>
  <r>
    <x v="313"/>
    <x v="1"/>
    <x v="0"/>
    <x v="0"/>
    <x v="0"/>
    <x v="3"/>
    <x v="1"/>
    <x v="0"/>
    <x v="2"/>
    <x v="1"/>
    <x v="1"/>
    <x v="1"/>
    <x v="1"/>
    <x v="1"/>
    <x v="1"/>
    <x v="0"/>
    <x v="1"/>
    <x v="1"/>
    <x v="44"/>
    <x v="270"/>
    <x v="0"/>
    <x v="40"/>
    <x v="0"/>
    <x v="0"/>
    <x v="0"/>
    <x v="0"/>
    <x v="755"/>
    <x v="1"/>
  </r>
  <r>
    <x v="473"/>
    <x v="1"/>
    <x v="0"/>
    <x v="0"/>
    <x v="0"/>
    <x v="4"/>
    <x v="1"/>
    <x v="0"/>
    <x v="2"/>
    <x v="1"/>
    <x v="1"/>
    <x v="1"/>
    <x v="1"/>
    <x v="1"/>
    <x v="1"/>
    <x v="0"/>
    <x v="1"/>
    <x v="3"/>
    <x v="22"/>
    <x v="271"/>
    <x v="0"/>
    <x v="18"/>
    <x v="0"/>
    <x v="0"/>
    <x v="0"/>
    <x v="0"/>
    <x v="640"/>
    <x v="1"/>
  </r>
  <r>
    <x v="3986"/>
    <x v="1"/>
    <x v="0"/>
    <x v="0"/>
    <x v="0"/>
    <x v="4"/>
    <x v="1"/>
    <x v="0"/>
    <x v="2"/>
    <x v="1"/>
    <x v="1"/>
    <x v="1"/>
    <x v="1"/>
    <x v="1"/>
    <x v="1"/>
    <x v="1"/>
    <x v="0"/>
    <x v="3"/>
    <x v="28"/>
    <x v="272"/>
    <x v="0"/>
    <x v="24"/>
    <x v="0"/>
    <x v="0"/>
    <x v="0"/>
    <x v="0"/>
    <x v="658"/>
    <x v="1"/>
  </r>
  <r>
    <x v="5329"/>
    <x v="1"/>
    <x v="0"/>
    <x v="0"/>
    <x v="0"/>
    <x v="3"/>
    <x v="1"/>
    <x v="0"/>
    <x v="2"/>
    <x v="1"/>
    <x v="1"/>
    <x v="1"/>
    <x v="1"/>
    <x v="1"/>
    <x v="1"/>
    <x v="0"/>
    <x v="1"/>
    <x v="3"/>
    <x v="22"/>
    <x v="273"/>
    <x v="0"/>
    <x v="18"/>
    <x v="0"/>
    <x v="0"/>
    <x v="0"/>
    <x v="0"/>
    <x v="690"/>
    <x v="1"/>
  </r>
  <r>
    <x v="4057"/>
    <x v="0"/>
    <x v="0"/>
    <x v="0"/>
    <x v="0"/>
    <x v="4"/>
    <x v="1"/>
    <x v="0"/>
    <x v="2"/>
    <x v="1"/>
    <x v="1"/>
    <x v="1"/>
    <x v="1"/>
    <x v="1"/>
    <x v="1"/>
    <x v="0"/>
    <x v="1"/>
    <x v="1"/>
    <x v="32"/>
    <x v="274"/>
    <x v="0"/>
    <x v="28"/>
    <x v="0"/>
    <x v="0"/>
    <x v="0"/>
    <x v="0"/>
    <x v="668"/>
    <x v="1"/>
  </r>
  <r>
    <x v="4551"/>
    <x v="1"/>
    <x v="0"/>
    <x v="1"/>
    <x v="1"/>
    <x v="1"/>
    <x v="1"/>
    <x v="0"/>
    <x v="1"/>
    <x v="0"/>
    <x v="0"/>
    <x v="0"/>
    <x v="0"/>
    <x v="0"/>
    <x v="0"/>
    <x v="0"/>
    <x v="1"/>
    <x v="2"/>
    <x v="685"/>
    <x v="275"/>
    <x v="1"/>
    <x v="564"/>
    <x v="0"/>
    <x v="0"/>
    <x v="1"/>
    <x v="0"/>
    <x v="3465"/>
    <x v="0"/>
  </r>
  <r>
    <x v="1972"/>
    <x v="0"/>
    <x v="0"/>
    <x v="0"/>
    <x v="0"/>
    <x v="1"/>
    <x v="1"/>
    <x v="0"/>
    <x v="1"/>
    <x v="0"/>
    <x v="0"/>
    <x v="0"/>
    <x v="0"/>
    <x v="0"/>
    <x v="0"/>
    <x v="0"/>
    <x v="0"/>
    <x v="2"/>
    <x v="688"/>
    <x v="276"/>
    <x v="1"/>
    <x v="567"/>
    <x v="0"/>
    <x v="0"/>
    <x v="1"/>
    <x v="0"/>
    <x v="3473"/>
    <x v="0"/>
  </r>
  <r>
    <x v="1709"/>
    <x v="0"/>
    <x v="0"/>
    <x v="1"/>
    <x v="0"/>
    <x v="2"/>
    <x v="0"/>
    <x v="1"/>
    <x v="0"/>
    <x v="0"/>
    <x v="0"/>
    <x v="0"/>
    <x v="0"/>
    <x v="0"/>
    <x v="2"/>
    <x v="0"/>
    <x v="1"/>
    <x v="2"/>
    <x v="191"/>
    <x v="277"/>
    <x v="1"/>
    <x v="175"/>
    <x v="0"/>
    <x v="0"/>
    <x v="1"/>
    <x v="0"/>
    <x v="1474"/>
    <x v="2"/>
  </r>
  <r>
    <x v="935"/>
    <x v="1"/>
    <x v="0"/>
    <x v="1"/>
    <x v="1"/>
    <x v="4"/>
    <x v="1"/>
    <x v="0"/>
    <x v="2"/>
    <x v="1"/>
    <x v="1"/>
    <x v="1"/>
    <x v="1"/>
    <x v="1"/>
    <x v="1"/>
    <x v="2"/>
    <x v="0"/>
    <x v="1"/>
    <x v="20"/>
    <x v="278"/>
    <x v="0"/>
    <x v="16"/>
    <x v="0"/>
    <x v="0"/>
    <x v="0"/>
    <x v="0"/>
    <x v="634"/>
    <x v="1"/>
  </r>
  <r>
    <x v="3373"/>
    <x v="0"/>
    <x v="0"/>
    <x v="1"/>
    <x v="0"/>
    <x v="1"/>
    <x v="1"/>
    <x v="0"/>
    <x v="1"/>
    <x v="0"/>
    <x v="0"/>
    <x v="0"/>
    <x v="0"/>
    <x v="0"/>
    <x v="0"/>
    <x v="0"/>
    <x v="1"/>
    <x v="2"/>
    <x v="694"/>
    <x v="279"/>
    <x v="1"/>
    <x v="570"/>
    <x v="0"/>
    <x v="0"/>
    <x v="1"/>
    <x v="0"/>
    <x v="3491"/>
    <x v="0"/>
  </r>
  <r>
    <x v="736"/>
    <x v="0"/>
    <x v="0"/>
    <x v="1"/>
    <x v="1"/>
    <x v="1"/>
    <x v="1"/>
    <x v="0"/>
    <x v="1"/>
    <x v="0"/>
    <x v="0"/>
    <x v="0"/>
    <x v="0"/>
    <x v="0"/>
    <x v="0"/>
    <x v="0"/>
    <x v="1"/>
    <x v="3"/>
    <x v="697"/>
    <x v="280"/>
    <x v="1"/>
    <x v="574"/>
    <x v="0"/>
    <x v="0"/>
    <x v="1"/>
    <x v="0"/>
    <x v="3498"/>
    <x v="0"/>
  </r>
  <r>
    <x v="2601"/>
    <x v="1"/>
    <x v="0"/>
    <x v="0"/>
    <x v="0"/>
    <x v="1"/>
    <x v="1"/>
    <x v="0"/>
    <x v="1"/>
    <x v="0"/>
    <x v="0"/>
    <x v="0"/>
    <x v="0"/>
    <x v="0"/>
    <x v="0"/>
    <x v="0"/>
    <x v="1"/>
    <x v="2"/>
    <x v="697"/>
    <x v="280"/>
    <x v="1"/>
    <x v="574"/>
    <x v="0"/>
    <x v="0"/>
    <x v="1"/>
    <x v="0"/>
    <x v="3498"/>
    <x v="0"/>
  </r>
  <r>
    <x v="2721"/>
    <x v="1"/>
    <x v="1"/>
    <x v="0"/>
    <x v="0"/>
    <x v="1"/>
    <x v="1"/>
    <x v="0"/>
    <x v="1"/>
    <x v="0"/>
    <x v="0"/>
    <x v="0"/>
    <x v="0"/>
    <x v="0"/>
    <x v="0"/>
    <x v="0"/>
    <x v="0"/>
    <x v="2"/>
    <x v="697"/>
    <x v="280"/>
    <x v="1"/>
    <x v="574"/>
    <x v="0"/>
    <x v="0"/>
    <x v="1"/>
    <x v="0"/>
    <x v="3498"/>
    <x v="0"/>
  </r>
  <r>
    <x v="995"/>
    <x v="1"/>
    <x v="0"/>
    <x v="1"/>
    <x v="0"/>
    <x v="1"/>
    <x v="1"/>
    <x v="0"/>
    <x v="1"/>
    <x v="0"/>
    <x v="0"/>
    <x v="0"/>
    <x v="0"/>
    <x v="0"/>
    <x v="0"/>
    <x v="0"/>
    <x v="1"/>
    <x v="2"/>
    <x v="698"/>
    <x v="281"/>
    <x v="1"/>
    <x v="575"/>
    <x v="0"/>
    <x v="0"/>
    <x v="1"/>
    <x v="0"/>
    <x v="3501"/>
    <x v="0"/>
  </r>
  <r>
    <x v="6847"/>
    <x v="0"/>
    <x v="0"/>
    <x v="0"/>
    <x v="0"/>
    <x v="1"/>
    <x v="1"/>
    <x v="0"/>
    <x v="1"/>
    <x v="0"/>
    <x v="0"/>
    <x v="0"/>
    <x v="0"/>
    <x v="0"/>
    <x v="0"/>
    <x v="0"/>
    <x v="1"/>
    <x v="2"/>
    <x v="699"/>
    <x v="282"/>
    <x v="1"/>
    <x v="576"/>
    <x v="0"/>
    <x v="0"/>
    <x v="1"/>
    <x v="0"/>
    <x v="3503"/>
    <x v="0"/>
  </r>
  <r>
    <x v="5440"/>
    <x v="0"/>
    <x v="0"/>
    <x v="0"/>
    <x v="0"/>
    <x v="1"/>
    <x v="1"/>
    <x v="0"/>
    <x v="1"/>
    <x v="0"/>
    <x v="0"/>
    <x v="0"/>
    <x v="0"/>
    <x v="0"/>
    <x v="0"/>
    <x v="0"/>
    <x v="1"/>
    <x v="2"/>
    <x v="699"/>
    <x v="282"/>
    <x v="1"/>
    <x v="576"/>
    <x v="0"/>
    <x v="0"/>
    <x v="1"/>
    <x v="0"/>
    <x v="3503"/>
    <x v="0"/>
  </r>
  <r>
    <x v="5121"/>
    <x v="0"/>
    <x v="1"/>
    <x v="0"/>
    <x v="0"/>
    <x v="1"/>
    <x v="1"/>
    <x v="0"/>
    <x v="1"/>
    <x v="0"/>
    <x v="0"/>
    <x v="0"/>
    <x v="0"/>
    <x v="0"/>
    <x v="0"/>
    <x v="0"/>
    <x v="1"/>
    <x v="2"/>
    <x v="700"/>
    <x v="283"/>
    <x v="1"/>
    <x v="578"/>
    <x v="0"/>
    <x v="0"/>
    <x v="1"/>
    <x v="0"/>
    <x v="3508"/>
    <x v="0"/>
  </r>
  <r>
    <x v="810"/>
    <x v="1"/>
    <x v="0"/>
    <x v="0"/>
    <x v="0"/>
    <x v="3"/>
    <x v="1"/>
    <x v="0"/>
    <x v="2"/>
    <x v="1"/>
    <x v="1"/>
    <x v="1"/>
    <x v="1"/>
    <x v="1"/>
    <x v="1"/>
    <x v="1"/>
    <x v="1"/>
    <x v="3"/>
    <x v="18"/>
    <x v="283"/>
    <x v="0"/>
    <x v="14"/>
    <x v="0"/>
    <x v="0"/>
    <x v="0"/>
    <x v="0"/>
    <x v="678"/>
    <x v="1"/>
  </r>
  <r>
    <x v="464"/>
    <x v="0"/>
    <x v="1"/>
    <x v="1"/>
    <x v="1"/>
    <x v="1"/>
    <x v="1"/>
    <x v="0"/>
    <x v="1"/>
    <x v="0"/>
    <x v="0"/>
    <x v="0"/>
    <x v="0"/>
    <x v="0"/>
    <x v="0"/>
    <x v="0"/>
    <x v="1"/>
    <x v="2"/>
    <x v="700"/>
    <x v="283"/>
    <x v="1"/>
    <x v="578"/>
    <x v="0"/>
    <x v="0"/>
    <x v="1"/>
    <x v="0"/>
    <x v="3508"/>
    <x v="0"/>
  </r>
  <r>
    <x v="2400"/>
    <x v="1"/>
    <x v="0"/>
    <x v="0"/>
    <x v="0"/>
    <x v="1"/>
    <x v="1"/>
    <x v="0"/>
    <x v="1"/>
    <x v="0"/>
    <x v="0"/>
    <x v="0"/>
    <x v="0"/>
    <x v="0"/>
    <x v="0"/>
    <x v="0"/>
    <x v="1"/>
    <x v="2"/>
    <x v="702"/>
    <x v="284"/>
    <x v="1"/>
    <x v="580"/>
    <x v="0"/>
    <x v="0"/>
    <x v="1"/>
    <x v="0"/>
    <x v="3514"/>
    <x v="0"/>
  </r>
  <r>
    <x v="4575"/>
    <x v="1"/>
    <x v="0"/>
    <x v="0"/>
    <x v="0"/>
    <x v="1"/>
    <x v="1"/>
    <x v="0"/>
    <x v="1"/>
    <x v="0"/>
    <x v="0"/>
    <x v="0"/>
    <x v="0"/>
    <x v="0"/>
    <x v="0"/>
    <x v="0"/>
    <x v="1"/>
    <x v="2"/>
    <x v="702"/>
    <x v="284"/>
    <x v="1"/>
    <x v="580"/>
    <x v="0"/>
    <x v="0"/>
    <x v="1"/>
    <x v="0"/>
    <x v="3514"/>
    <x v="0"/>
  </r>
  <r>
    <x v="5615"/>
    <x v="0"/>
    <x v="0"/>
    <x v="1"/>
    <x v="0"/>
    <x v="1"/>
    <x v="1"/>
    <x v="0"/>
    <x v="1"/>
    <x v="0"/>
    <x v="0"/>
    <x v="0"/>
    <x v="0"/>
    <x v="0"/>
    <x v="0"/>
    <x v="0"/>
    <x v="1"/>
    <x v="3"/>
    <x v="703"/>
    <x v="285"/>
    <x v="1"/>
    <x v="581"/>
    <x v="0"/>
    <x v="0"/>
    <x v="1"/>
    <x v="0"/>
    <x v="3520"/>
    <x v="0"/>
  </r>
  <r>
    <x v="4162"/>
    <x v="1"/>
    <x v="0"/>
    <x v="0"/>
    <x v="0"/>
    <x v="1"/>
    <x v="1"/>
    <x v="0"/>
    <x v="1"/>
    <x v="0"/>
    <x v="0"/>
    <x v="0"/>
    <x v="0"/>
    <x v="0"/>
    <x v="0"/>
    <x v="0"/>
    <x v="0"/>
    <x v="3"/>
    <x v="703"/>
    <x v="285"/>
    <x v="1"/>
    <x v="581"/>
    <x v="0"/>
    <x v="0"/>
    <x v="1"/>
    <x v="0"/>
    <x v="3520"/>
    <x v="0"/>
  </r>
  <r>
    <x v="3679"/>
    <x v="1"/>
    <x v="1"/>
    <x v="0"/>
    <x v="0"/>
    <x v="1"/>
    <x v="1"/>
    <x v="0"/>
    <x v="1"/>
    <x v="0"/>
    <x v="0"/>
    <x v="0"/>
    <x v="0"/>
    <x v="0"/>
    <x v="0"/>
    <x v="0"/>
    <x v="1"/>
    <x v="0"/>
    <x v="705"/>
    <x v="286"/>
    <x v="1"/>
    <x v="584"/>
    <x v="0"/>
    <x v="0"/>
    <x v="1"/>
    <x v="0"/>
    <x v="3528"/>
    <x v="0"/>
  </r>
  <r>
    <x v="332"/>
    <x v="0"/>
    <x v="0"/>
    <x v="0"/>
    <x v="0"/>
    <x v="1"/>
    <x v="1"/>
    <x v="0"/>
    <x v="1"/>
    <x v="0"/>
    <x v="0"/>
    <x v="0"/>
    <x v="0"/>
    <x v="0"/>
    <x v="0"/>
    <x v="0"/>
    <x v="1"/>
    <x v="2"/>
    <x v="705"/>
    <x v="286"/>
    <x v="1"/>
    <x v="584"/>
    <x v="0"/>
    <x v="0"/>
    <x v="1"/>
    <x v="0"/>
    <x v="3528"/>
    <x v="0"/>
  </r>
  <r>
    <x v="2882"/>
    <x v="0"/>
    <x v="0"/>
    <x v="0"/>
    <x v="0"/>
    <x v="1"/>
    <x v="1"/>
    <x v="0"/>
    <x v="1"/>
    <x v="0"/>
    <x v="0"/>
    <x v="0"/>
    <x v="0"/>
    <x v="0"/>
    <x v="0"/>
    <x v="0"/>
    <x v="0"/>
    <x v="3"/>
    <x v="706"/>
    <x v="287"/>
    <x v="1"/>
    <x v="585"/>
    <x v="0"/>
    <x v="0"/>
    <x v="1"/>
    <x v="0"/>
    <x v="3535"/>
    <x v="0"/>
  </r>
  <r>
    <x v="1230"/>
    <x v="1"/>
    <x v="0"/>
    <x v="0"/>
    <x v="0"/>
    <x v="1"/>
    <x v="1"/>
    <x v="0"/>
    <x v="1"/>
    <x v="0"/>
    <x v="0"/>
    <x v="0"/>
    <x v="0"/>
    <x v="0"/>
    <x v="0"/>
    <x v="0"/>
    <x v="1"/>
    <x v="2"/>
    <x v="706"/>
    <x v="287"/>
    <x v="1"/>
    <x v="585"/>
    <x v="0"/>
    <x v="0"/>
    <x v="1"/>
    <x v="0"/>
    <x v="3535"/>
    <x v="0"/>
  </r>
  <r>
    <x v="1719"/>
    <x v="0"/>
    <x v="1"/>
    <x v="1"/>
    <x v="0"/>
    <x v="1"/>
    <x v="1"/>
    <x v="0"/>
    <x v="1"/>
    <x v="0"/>
    <x v="0"/>
    <x v="0"/>
    <x v="0"/>
    <x v="0"/>
    <x v="0"/>
    <x v="0"/>
    <x v="1"/>
    <x v="2"/>
    <x v="706"/>
    <x v="287"/>
    <x v="1"/>
    <x v="585"/>
    <x v="0"/>
    <x v="0"/>
    <x v="1"/>
    <x v="0"/>
    <x v="3535"/>
    <x v="0"/>
  </r>
  <r>
    <x v="5939"/>
    <x v="0"/>
    <x v="1"/>
    <x v="0"/>
    <x v="0"/>
    <x v="1"/>
    <x v="1"/>
    <x v="0"/>
    <x v="1"/>
    <x v="0"/>
    <x v="0"/>
    <x v="0"/>
    <x v="0"/>
    <x v="0"/>
    <x v="0"/>
    <x v="0"/>
    <x v="1"/>
    <x v="2"/>
    <x v="707"/>
    <x v="288"/>
    <x v="1"/>
    <x v="587"/>
    <x v="0"/>
    <x v="0"/>
    <x v="1"/>
    <x v="0"/>
    <x v="3539"/>
    <x v="0"/>
  </r>
  <r>
    <x v="1804"/>
    <x v="0"/>
    <x v="1"/>
    <x v="0"/>
    <x v="0"/>
    <x v="1"/>
    <x v="1"/>
    <x v="0"/>
    <x v="1"/>
    <x v="0"/>
    <x v="0"/>
    <x v="0"/>
    <x v="0"/>
    <x v="0"/>
    <x v="0"/>
    <x v="0"/>
    <x v="1"/>
    <x v="2"/>
    <x v="707"/>
    <x v="288"/>
    <x v="1"/>
    <x v="587"/>
    <x v="0"/>
    <x v="0"/>
    <x v="1"/>
    <x v="0"/>
    <x v="3539"/>
    <x v="0"/>
  </r>
  <r>
    <x v="5447"/>
    <x v="0"/>
    <x v="0"/>
    <x v="0"/>
    <x v="0"/>
    <x v="1"/>
    <x v="1"/>
    <x v="0"/>
    <x v="1"/>
    <x v="0"/>
    <x v="0"/>
    <x v="0"/>
    <x v="0"/>
    <x v="0"/>
    <x v="0"/>
    <x v="0"/>
    <x v="1"/>
    <x v="2"/>
    <x v="707"/>
    <x v="288"/>
    <x v="1"/>
    <x v="587"/>
    <x v="0"/>
    <x v="0"/>
    <x v="1"/>
    <x v="0"/>
    <x v="3539"/>
    <x v="0"/>
  </r>
  <r>
    <x v="4611"/>
    <x v="1"/>
    <x v="0"/>
    <x v="0"/>
    <x v="0"/>
    <x v="1"/>
    <x v="1"/>
    <x v="0"/>
    <x v="1"/>
    <x v="0"/>
    <x v="0"/>
    <x v="0"/>
    <x v="0"/>
    <x v="0"/>
    <x v="0"/>
    <x v="0"/>
    <x v="1"/>
    <x v="2"/>
    <x v="707"/>
    <x v="288"/>
    <x v="1"/>
    <x v="587"/>
    <x v="0"/>
    <x v="0"/>
    <x v="1"/>
    <x v="0"/>
    <x v="3539"/>
    <x v="0"/>
  </r>
  <r>
    <x v="5725"/>
    <x v="1"/>
    <x v="1"/>
    <x v="0"/>
    <x v="0"/>
    <x v="1"/>
    <x v="1"/>
    <x v="0"/>
    <x v="1"/>
    <x v="0"/>
    <x v="0"/>
    <x v="0"/>
    <x v="0"/>
    <x v="0"/>
    <x v="0"/>
    <x v="0"/>
    <x v="1"/>
    <x v="2"/>
    <x v="708"/>
    <x v="289"/>
    <x v="1"/>
    <x v="588"/>
    <x v="0"/>
    <x v="0"/>
    <x v="1"/>
    <x v="0"/>
    <x v="3542"/>
    <x v="0"/>
  </r>
  <r>
    <x v="3434"/>
    <x v="0"/>
    <x v="1"/>
    <x v="0"/>
    <x v="0"/>
    <x v="1"/>
    <x v="1"/>
    <x v="0"/>
    <x v="1"/>
    <x v="0"/>
    <x v="0"/>
    <x v="0"/>
    <x v="0"/>
    <x v="0"/>
    <x v="0"/>
    <x v="0"/>
    <x v="1"/>
    <x v="2"/>
    <x v="708"/>
    <x v="289"/>
    <x v="1"/>
    <x v="588"/>
    <x v="0"/>
    <x v="0"/>
    <x v="1"/>
    <x v="0"/>
    <x v="3542"/>
    <x v="0"/>
  </r>
  <r>
    <x v="3174"/>
    <x v="0"/>
    <x v="0"/>
    <x v="0"/>
    <x v="1"/>
    <x v="1"/>
    <x v="1"/>
    <x v="0"/>
    <x v="1"/>
    <x v="0"/>
    <x v="0"/>
    <x v="0"/>
    <x v="0"/>
    <x v="0"/>
    <x v="0"/>
    <x v="0"/>
    <x v="1"/>
    <x v="2"/>
    <x v="708"/>
    <x v="289"/>
    <x v="1"/>
    <x v="588"/>
    <x v="0"/>
    <x v="0"/>
    <x v="1"/>
    <x v="0"/>
    <x v="3542"/>
    <x v="0"/>
  </r>
  <r>
    <x v="5161"/>
    <x v="1"/>
    <x v="0"/>
    <x v="0"/>
    <x v="0"/>
    <x v="1"/>
    <x v="1"/>
    <x v="0"/>
    <x v="1"/>
    <x v="0"/>
    <x v="0"/>
    <x v="0"/>
    <x v="0"/>
    <x v="0"/>
    <x v="0"/>
    <x v="0"/>
    <x v="1"/>
    <x v="2"/>
    <x v="708"/>
    <x v="289"/>
    <x v="1"/>
    <x v="588"/>
    <x v="0"/>
    <x v="0"/>
    <x v="1"/>
    <x v="0"/>
    <x v="3542"/>
    <x v="0"/>
  </r>
  <r>
    <x v="3135"/>
    <x v="0"/>
    <x v="0"/>
    <x v="0"/>
    <x v="0"/>
    <x v="1"/>
    <x v="1"/>
    <x v="0"/>
    <x v="1"/>
    <x v="0"/>
    <x v="0"/>
    <x v="0"/>
    <x v="0"/>
    <x v="0"/>
    <x v="0"/>
    <x v="0"/>
    <x v="0"/>
    <x v="0"/>
    <x v="709"/>
    <x v="290"/>
    <x v="1"/>
    <x v="589"/>
    <x v="0"/>
    <x v="0"/>
    <x v="1"/>
    <x v="0"/>
    <x v="3543"/>
    <x v="0"/>
  </r>
  <r>
    <x v="734"/>
    <x v="1"/>
    <x v="0"/>
    <x v="0"/>
    <x v="1"/>
    <x v="1"/>
    <x v="1"/>
    <x v="0"/>
    <x v="1"/>
    <x v="0"/>
    <x v="0"/>
    <x v="0"/>
    <x v="0"/>
    <x v="0"/>
    <x v="0"/>
    <x v="0"/>
    <x v="0"/>
    <x v="0"/>
    <x v="710"/>
    <x v="291"/>
    <x v="1"/>
    <x v="591"/>
    <x v="0"/>
    <x v="0"/>
    <x v="1"/>
    <x v="0"/>
    <x v="3547"/>
    <x v="0"/>
  </r>
  <r>
    <x v="3935"/>
    <x v="1"/>
    <x v="1"/>
    <x v="0"/>
    <x v="0"/>
    <x v="1"/>
    <x v="1"/>
    <x v="0"/>
    <x v="1"/>
    <x v="0"/>
    <x v="0"/>
    <x v="0"/>
    <x v="0"/>
    <x v="0"/>
    <x v="0"/>
    <x v="0"/>
    <x v="1"/>
    <x v="2"/>
    <x v="710"/>
    <x v="291"/>
    <x v="1"/>
    <x v="591"/>
    <x v="0"/>
    <x v="0"/>
    <x v="1"/>
    <x v="0"/>
    <x v="3547"/>
    <x v="0"/>
  </r>
  <r>
    <x v="3142"/>
    <x v="1"/>
    <x v="0"/>
    <x v="0"/>
    <x v="0"/>
    <x v="1"/>
    <x v="1"/>
    <x v="0"/>
    <x v="1"/>
    <x v="0"/>
    <x v="0"/>
    <x v="0"/>
    <x v="0"/>
    <x v="0"/>
    <x v="0"/>
    <x v="0"/>
    <x v="1"/>
    <x v="2"/>
    <x v="711"/>
    <x v="292"/>
    <x v="1"/>
    <x v="592"/>
    <x v="0"/>
    <x v="0"/>
    <x v="1"/>
    <x v="0"/>
    <x v="3551"/>
    <x v="0"/>
  </r>
  <r>
    <x v="3621"/>
    <x v="0"/>
    <x v="0"/>
    <x v="1"/>
    <x v="1"/>
    <x v="1"/>
    <x v="1"/>
    <x v="0"/>
    <x v="1"/>
    <x v="0"/>
    <x v="0"/>
    <x v="0"/>
    <x v="0"/>
    <x v="0"/>
    <x v="0"/>
    <x v="0"/>
    <x v="1"/>
    <x v="2"/>
    <x v="711"/>
    <x v="292"/>
    <x v="1"/>
    <x v="592"/>
    <x v="0"/>
    <x v="0"/>
    <x v="1"/>
    <x v="0"/>
    <x v="3551"/>
    <x v="0"/>
  </r>
  <r>
    <x v="3210"/>
    <x v="1"/>
    <x v="0"/>
    <x v="0"/>
    <x v="0"/>
    <x v="1"/>
    <x v="1"/>
    <x v="0"/>
    <x v="1"/>
    <x v="0"/>
    <x v="0"/>
    <x v="0"/>
    <x v="0"/>
    <x v="0"/>
    <x v="0"/>
    <x v="0"/>
    <x v="1"/>
    <x v="2"/>
    <x v="712"/>
    <x v="293"/>
    <x v="1"/>
    <x v="593"/>
    <x v="0"/>
    <x v="0"/>
    <x v="1"/>
    <x v="0"/>
    <x v="3557"/>
    <x v="0"/>
  </r>
  <r>
    <x v="3943"/>
    <x v="0"/>
    <x v="1"/>
    <x v="0"/>
    <x v="0"/>
    <x v="1"/>
    <x v="1"/>
    <x v="0"/>
    <x v="1"/>
    <x v="0"/>
    <x v="0"/>
    <x v="0"/>
    <x v="0"/>
    <x v="0"/>
    <x v="0"/>
    <x v="0"/>
    <x v="1"/>
    <x v="2"/>
    <x v="712"/>
    <x v="293"/>
    <x v="1"/>
    <x v="593"/>
    <x v="0"/>
    <x v="0"/>
    <x v="1"/>
    <x v="0"/>
    <x v="3557"/>
    <x v="0"/>
  </r>
  <r>
    <x v="4154"/>
    <x v="1"/>
    <x v="0"/>
    <x v="0"/>
    <x v="0"/>
    <x v="1"/>
    <x v="1"/>
    <x v="0"/>
    <x v="1"/>
    <x v="0"/>
    <x v="0"/>
    <x v="0"/>
    <x v="0"/>
    <x v="0"/>
    <x v="0"/>
    <x v="0"/>
    <x v="1"/>
    <x v="2"/>
    <x v="713"/>
    <x v="294"/>
    <x v="1"/>
    <x v="594"/>
    <x v="0"/>
    <x v="0"/>
    <x v="1"/>
    <x v="0"/>
    <x v="3559"/>
    <x v="0"/>
  </r>
  <r>
    <x v="6909"/>
    <x v="1"/>
    <x v="0"/>
    <x v="0"/>
    <x v="0"/>
    <x v="1"/>
    <x v="1"/>
    <x v="0"/>
    <x v="1"/>
    <x v="0"/>
    <x v="0"/>
    <x v="0"/>
    <x v="0"/>
    <x v="0"/>
    <x v="0"/>
    <x v="0"/>
    <x v="1"/>
    <x v="2"/>
    <x v="713"/>
    <x v="294"/>
    <x v="1"/>
    <x v="594"/>
    <x v="0"/>
    <x v="0"/>
    <x v="1"/>
    <x v="0"/>
    <x v="3559"/>
    <x v="0"/>
  </r>
  <r>
    <x v="3938"/>
    <x v="1"/>
    <x v="0"/>
    <x v="0"/>
    <x v="0"/>
    <x v="1"/>
    <x v="1"/>
    <x v="0"/>
    <x v="1"/>
    <x v="0"/>
    <x v="0"/>
    <x v="0"/>
    <x v="0"/>
    <x v="0"/>
    <x v="0"/>
    <x v="0"/>
    <x v="1"/>
    <x v="2"/>
    <x v="713"/>
    <x v="294"/>
    <x v="0"/>
    <x v="594"/>
    <x v="0"/>
    <x v="0"/>
    <x v="0"/>
    <x v="0"/>
    <x v="3559"/>
    <x v="0"/>
  </r>
  <r>
    <x v="720"/>
    <x v="1"/>
    <x v="0"/>
    <x v="1"/>
    <x v="1"/>
    <x v="1"/>
    <x v="1"/>
    <x v="0"/>
    <x v="1"/>
    <x v="0"/>
    <x v="0"/>
    <x v="0"/>
    <x v="0"/>
    <x v="0"/>
    <x v="0"/>
    <x v="0"/>
    <x v="1"/>
    <x v="3"/>
    <x v="713"/>
    <x v="294"/>
    <x v="1"/>
    <x v="594"/>
    <x v="0"/>
    <x v="0"/>
    <x v="1"/>
    <x v="0"/>
    <x v="3559"/>
    <x v="0"/>
  </r>
  <r>
    <x v="5678"/>
    <x v="0"/>
    <x v="1"/>
    <x v="0"/>
    <x v="0"/>
    <x v="1"/>
    <x v="1"/>
    <x v="0"/>
    <x v="1"/>
    <x v="0"/>
    <x v="0"/>
    <x v="0"/>
    <x v="0"/>
    <x v="0"/>
    <x v="0"/>
    <x v="0"/>
    <x v="1"/>
    <x v="2"/>
    <x v="714"/>
    <x v="295"/>
    <x v="1"/>
    <x v="596"/>
    <x v="0"/>
    <x v="0"/>
    <x v="1"/>
    <x v="0"/>
    <x v="3562"/>
    <x v="0"/>
  </r>
  <r>
    <x v="2023"/>
    <x v="1"/>
    <x v="0"/>
    <x v="1"/>
    <x v="1"/>
    <x v="1"/>
    <x v="1"/>
    <x v="0"/>
    <x v="1"/>
    <x v="0"/>
    <x v="0"/>
    <x v="0"/>
    <x v="0"/>
    <x v="0"/>
    <x v="0"/>
    <x v="0"/>
    <x v="1"/>
    <x v="1"/>
    <x v="714"/>
    <x v="295"/>
    <x v="0"/>
    <x v="596"/>
    <x v="0"/>
    <x v="0"/>
    <x v="0"/>
    <x v="0"/>
    <x v="3562"/>
    <x v="0"/>
  </r>
  <r>
    <x v="2134"/>
    <x v="0"/>
    <x v="0"/>
    <x v="0"/>
    <x v="0"/>
    <x v="1"/>
    <x v="1"/>
    <x v="0"/>
    <x v="1"/>
    <x v="0"/>
    <x v="0"/>
    <x v="0"/>
    <x v="0"/>
    <x v="0"/>
    <x v="0"/>
    <x v="0"/>
    <x v="1"/>
    <x v="3"/>
    <x v="714"/>
    <x v="295"/>
    <x v="1"/>
    <x v="596"/>
    <x v="0"/>
    <x v="0"/>
    <x v="1"/>
    <x v="0"/>
    <x v="3562"/>
    <x v="0"/>
  </r>
  <r>
    <x v="5091"/>
    <x v="1"/>
    <x v="0"/>
    <x v="0"/>
    <x v="0"/>
    <x v="1"/>
    <x v="1"/>
    <x v="0"/>
    <x v="1"/>
    <x v="0"/>
    <x v="0"/>
    <x v="0"/>
    <x v="0"/>
    <x v="0"/>
    <x v="0"/>
    <x v="0"/>
    <x v="0"/>
    <x v="2"/>
    <x v="714"/>
    <x v="295"/>
    <x v="1"/>
    <x v="596"/>
    <x v="0"/>
    <x v="0"/>
    <x v="1"/>
    <x v="0"/>
    <x v="3562"/>
    <x v="0"/>
  </r>
  <r>
    <x v="3967"/>
    <x v="1"/>
    <x v="0"/>
    <x v="1"/>
    <x v="0"/>
    <x v="1"/>
    <x v="1"/>
    <x v="0"/>
    <x v="1"/>
    <x v="0"/>
    <x v="0"/>
    <x v="0"/>
    <x v="0"/>
    <x v="0"/>
    <x v="0"/>
    <x v="0"/>
    <x v="0"/>
    <x v="2"/>
    <x v="715"/>
    <x v="296"/>
    <x v="1"/>
    <x v="597"/>
    <x v="0"/>
    <x v="0"/>
    <x v="1"/>
    <x v="0"/>
    <x v="3565"/>
    <x v="0"/>
  </r>
  <r>
    <x v="1255"/>
    <x v="1"/>
    <x v="0"/>
    <x v="1"/>
    <x v="1"/>
    <x v="1"/>
    <x v="1"/>
    <x v="0"/>
    <x v="1"/>
    <x v="0"/>
    <x v="0"/>
    <x v="0"/>
    <x v="0"/>
    <x v="0"/>
    <x v="0"/>
    <x v="0"/>
    <x v="1"/>
    <x v="2"/>
    <x v="715"/>
    <x v="296"/>
    <x v="1"/>
    <x v="597"/>
    <x v="0"/>
    <x v="0"/>
    <x v="1"/>
    <x v="0"/>
    <x v="3565"/>
    <x v="0"/>
  </r>
  <r>
    <x v="2439"/>
    <x v="1"/>
    <x v="0"/>
    <x v="0"/>
    <x v="0"/>
    <x v="1"/>
    <x v="1"/>
    <x v="0"/>
    <x v="1"/>
    <x v="0"/>
    <x v="0"/>
    <x v="0"/>
    <x v="0"/>
    <x v="0"/>
    <x v="0"/>
    <x v="0"/>
    <x v="1"/>
    <x v="2"/>
    <x v="716"/>
    <x v="297"/>
    <x v="1"/>
    <x v="598"/>
    <x v="0"/>
    <x v="0"/>
    <x v="1"/>
    <x v="0"/>
    <x v="3568"/>
    <x v="0"/>
  </r>
  <r>
    <x v="6764"/>
    <x v="1"/>
    <x v="1"/>
    <x v="0"/>
    <x v="0"/>
    <x v="1"/>
    <x v="1"/>
    <x v="0"/>
    <x v="1"/>
    <x v="0"/>
    <x v="0"/>
    <x v="0"/>
    <x v="0"/>
    <x v="0"/>
    <x v="0"/>
    <x v="0"/>
    <x v="1"/>
    <x v="2"/>
    <x v="716"/>
    <x v="297"/>
    <x v="0"/>
    <x v="598"/>
    <x v="0"/>
    <x v="0"/>
    <x v="0"/>
    <x v="0"/>
    <x v="3568"/>
    <x v="0"/>
  </r>
  <r>
    <x v="1550"/>
    <x v="0"/>
    <x v="0"/>
    <x v="0"/>
    <x v="0"/>
    <x v="1"/>
    <x v="1"/>
    <x v="0"/>
    <x v="1"/>
    <x v="0"/>
    <x v="0"/>
    <x v="0"/>
    <x v="0"/>
    <x v="0"/>
    <x v="0"/>
    <x v="0"/>
    <x v="0"/>
    <x v="2"/>
    <x v="717"/>
    <x v="298"/>
    <x v="0"/>
    <x v="600"/>
    <x v="0"/>
    <x v="0"/>
    <x v="0"/>
    <x v="0"/>
    <x v="3572"/>
    <x v="0"/>
  </r>
  <r>
    <x v="3296"/>
    <x v="0"/>
    <x v="0"/>
    <x v="0"/>
    <x v="0"/>
    <x v="1"/>
    <x v="1"/>
    <x v="0"/>
    <x v="1"/>
    <x v="0"/>
    <x v="0"/>
    <x v="0"/>
    <x v="0"/>
    <x v="0"/>
    <x v="0"/>
    <x v="0"/>
    <x v="1"/>
    <x v="2"/>
    <x v="717"/>
    <x v="298"/>
    <x v="1"/>
    <x v="600"/>
    <x v="0"/>
    <x v="0"/>
    <x v="1"/>
    <x v="0"/>
    <x v="3572"/>
    <x v="0"/>
  </r>
  <r>
    <x v="213"/>
    <x v="0"/>
    <x v="0"/>
    <x v="0"/>
    <x v="0"/>
    <x v="1"/>
    <x v="1"/>
    <x v="0"/>
    <x v="1"/>
    <x v="0"/>
    <x v="0"/>
    <x v="0"/>
    <x v="0"/>
    <x v="0"/>
    <x v="0"/>
    <x v="0"/>
    <x v="1"/>
    <x v="2"/>
    <x v="717"/>
    <x v="298"/>
    <x v="1"/>
    <x v="600"/>
    <x v="0"/>
    <x v="0"/>
    <x v="1"/>
    <x v="0"/>
    <x v="3572"/>
    <x v="0"/>
  </r>
  <r>
    <x v="1248"/>
    <x v="0"/>
    <x v="1"/>
    <x v="0"/>
    <x v="0"/>
    <x v="1"/>
    <x v="1"/>
    <x v="0"/>
    <x v="1"/>
    <x v="0"/>
    <x v="0"/>
    <x v="0"/>
    <x v="0"/>
    <x v="0"/>
    <x v="0"/>
    <x v="0"/>
    <x v="1"/>
    <x v="2"/>
    <x v="718"/>
    <x v="299"/>
    <x v="1"/>
    <x v="601"/>
    <x v="0"/>
    <x v="0"/>
    <x v="1"/>
    <x v="0"/>
    <x v="3578"/>
    <x v="0"/>
  </r>
  <r>
    <x v="1794"/>
    <x v="0"/>
    <x v="0"/>
    <x v="0"/>
    <x v="0"/>
    <x v="1"/>
    <x v="1"/>
    <x v="0"/>
    <x v="1"/>
    <x v="0"/>
    <x v="0"/>
    <x v="0"/>
    <x v="0"/>
    <x v="0"/>
    <x v="0"/>
    <x v="0"/>
    <x v="1"/>
    <x v="3"/>
    <x v="718"/>
    <x v="299"/>
    <x v="1"/>
    <x v="601"/>
    <x v="0"/>
    <x v="0"/>
    <x v="1"/>
    <x v="0"/>
    <x v="3578"/>
    <x v="0"/>
  </r>
  <r>
    <x v="7036"/>
    <x v="0"/>
    <x v="0"/>
    <x v="0"/>
    <x v="0"/>
    <x v="1"/>
    <x v="1"/>
    <x v="0"/>
    <x v="1"/>
    <x v="0"/>
    <x v="0"/>
    <x v="0"/>
    <x v="0"/>
    <x v="0"/>
    <x v="0"/>
    <x v="0"/>
    <x v="1"/>
    <x v="3"/>
    <x v="718"/>
    <x v="299"/>
    <x v="1"/>
    <x v="601"/>
    <x v="0"/>
    <x v="0"/>
    <x v="1"/>
    <x v="0"/>
    <x v="3578"/>
    <x v="0"/>
  </r>
  <r>
    <x v="6765"/>
    <x v="0"/>
    <x v="1"/>
    <x v="0"/>
    <x v="0"/>
    <x v="1"/>
    <x v="1"/>
    <x v="0"/>
    <x v="1"/>
    <x v="0"/>
    <x v="0"/>
    <x v="0"/>
    <x v="0"/>
    <x v="0"/>
    <x v="0"/>
    <x v="0"/>
    <x v="1"/>
    <x v="2"/>
    <x v="719"/>
    <x v="300"/>
    <x v="0"/>
    <x v="602"/>
    <x v="0"/>
    <x v="0"/>
    <x v="0"/>
    <x v="0"/>
    <x v="3582"/>
    <x v="0"/>
  </r>
  <r>
    <x v="1122"/>
    <x v="0"/>
    <x v="0"/>
    <x v="0"/>
    <x v="0"/>
    <x v="1"/>
    <x v="1"/>
    <x v="0"/>
    <x v="1"/>
    <x v="0"/>
    <x v="0"/>
    <x v="0"/>
    <x v="0"/>
    <x v="0"/>
    <x v="0"/>
    <x v="0"/>
    <x v="1"/>
    <x v="2"/>
    <x v="720"/>
    <x v="301"/>
    <x v="0"/>
    <x v="603"/>
    <x v="0"/>
    <x v="0"/>
    <x v="0"/>
    <x v="0"/>
    <x v="3586"/>
    <x v="0"/>
  </r>
  <r>
    <x v="2269"/>
    <x v="0"/>
    <x v="0"/>
    <x v="0"/>
    <x v="0"/>
    <x v="1"/>
    <x v="1"/>
    <x v="0"/>
    <x v="1"/>
    <x v="0"/>
    <x v="0"/>
    <x v="0"/>
    <x v="0"/>
    <x v="0"/>
    <x v="0"/>
    <x v="0"/>
    <x v="1"/>
    <x v="2"/>
    <x v="720"/>
    <x v="301"/>
    <x v="1"/>
    <x v="603"/>
    <x v="0"/>
    <x v="0"/>
    <x v="1"/>
    <x v="0"/>
    <x v="3586"/>
    <x v="0"/>
  </r>
  <r>
    <x v="4725"/>
    <x v="0"/>
    <x v="0"/>
    <x v="0"/>
    <x v="0"/>
    <x v="1"/>
    <x v="1"/>
    <x v="0"/>
    <x v="1"/>
    <x v="0"/>
    <x v="0"/>
    <x v="0"/>
    <x v="0"/>
    <x v="0"/>
    <x v="0"/>
    <x v="0"/>
    <x v="1"/>
    <x v="2"/>
    <x v="721"/>
    <x v="302"/>
    <x v="1"/>
    <x v="604"/>
    <x v="0"/>
    <x v="0"/>
    <x v="1"/>
    <x v="0"/>
    <x v="3588"/>
    <x v="0"/>
  </r>
  <r>
    <x v="943"/>
    <x v="1"/>
    <x v="1"/>
    <x v="1"/>
    <x v="0"/>
    <x v="1"/>
    <x v="1"/>
    <x v="0"/>
    <x v="1"/>
    <x v="0"/>
    <x v="0"/>
    <x v="0"/>
    <x v="0"/>
    <x v="0"/>
    <x v="0"/>
    <x v="0"/>
    <x v="1"/>
    <x v="2"/>
    <x v="721"/>
    <x v="302"/>
    <x v="1"/>
    <x v="604"/>
    <x v="0"/>
    <x v="0"/>
    <x v="1"/>
    <x v="0"/>
    <x v="3588"/>
    <x v="0"/>
  </r>
  <r>
    <x v="1676"/>
    <x v="1"/>
    <x v="0"/>
    <x v="0"/>
    <x v="0"/>
    <x v="1"/>
    <x v="1"/>
    <x v="0"/>
    <x v="1"/>
    <x v="0"/>
    <x v="0"/>
    <x v="0"/>
    <x v="0"/>
    <x v="0"/>
    <x v="0"/>
    <x v="0"/>
    <x v="1"/>
    <x v="2"/>
    <x v="721"/>
    <x v="302"/>
    <x v="1"/>
    <x v="604"/>
    <x v="0"/>
    <x v="0"/>
    <x v="1"/>
    <x v="0"/>
    <x v="3588"/>
    <x v="0"/>
  </r>
  <r>
    <x v="5287"/>
    <x v="1"/>
    <x v="0"/>
    <x v="0"/>
    <x v="0"/>
    <x v="1"/>
    <x v="1"/>
    <x v="0"/>
    <x v="1"/>
    <x v="0"/>
    <x v="0"/>
    <x v="0"/>
    <x v="0"/>
    <x v="0"/>
    <x v="0"/>
    <x v="0"/>
    <x v="1"/>
    <x v="2"/>
    <x v="722"/>
    <x v="303"/>
    <x v="0"/>
    <x v="605"/>
    <x v="0"/>
    <x v="0"/>
    <x v="0"/>
    <x v="0"/>
    <x v="3592"/>
    <x v="0"/>
  </r>
  <r>
    <x v="3340"/>
    <x v="1"/>
    <x v="0"/>
    <x v="0"/>
    <x v="0"/>
    <x v="1"/>
    <x v="1"/>
    <x v="0"/>
    <x v="1"/>
    <x v="0"/>
    <x v="0"/>
    <x v="0"/>
    <x v="0"/>
    <x v="0"/>
    <x v="0"/>
    <x v="0"/>
    <x v="0"/>
    <x v="2"/>
    <x v="723"/>
    <x v="304"/>
    <x v="1"/>
    <x v="606"/>
    <x v="0"/>
    <x v="0"/>
    <x v="1"/>
    <x v="0"/>
    <x v="3595"/>
    <x v="0"/>
  </r>
  <r>
    <x v="262"/>
    <x v="0"/>
    <x v="1"/>
    <x v="1"/>
    <x v="0"/>
    <x v="1"/>
    <x v="1"/>
    <x v="0"/>
    <x v="1"/>
    <x v="0"/>
    <x v="0"/>
    <x v="0"/>
    <x v="0"/>
    <x v="0"/>
    <x v="0"/>
    <x v="0"/>
    <x v="1"/>
    <x v="3"/>
    <x v="724"/>
    <x v="305"/>
    <x v="1"/>
    <x v="608"/>
    <x v="0"/>
    <x v="0"/>
    <x v="1"/>
    <x v="0"/>
    <x v="3600"/>
    <x v="0"/>
  </r>
  <r>
    <x v="1768"/>
    <x v="1"/>
    <x v="0"/>
    <x v="0"/>
    <x v="1"/>
    <x v="1"/>
    <x v="1"/>
    <x v="0"/>
    <x v="0"/>
    <x v="2"/>
    <x v="2"/>
    <x v="0"/>
    <x v="2"/>
    <x v="0"/>
    <x v="2"/>
    <x v="0"/>
    <x v="1"/>
    <x v="0"/>
    <x v="724"/>
    <x v="305"/>
    <x v="0"/>
    <x v="608"/>
    <x v="0"/>
    <x v="0"/>
    <x v="0"/>
    <x v="0"/>
    <x v="3600"/>
    <x v="0"/>
  </r>
  <r>
    <x v="347"/>
    <x v="1"/>
    <x v="0"/>
    <x v="0"/>
    <x v="1"/>
    <x v="1"/>
    <x v="1"/>
    <x v="0"/>
    <x v="1"/>
    <x v="0"/>
    <x v="0"/>
    <x v="0"/>
    <x v="0"/>
    <x v="0"/>
    <x v="0"/>
    <x v="0"/>
    <x v="1"/>
    <x v="3"/>
    <x v="724"/>
    <x v="305"/>
    <x v="1"/>
    <x v="608"/>
    <x v="0"/>
    <x v="0"/>
    <x v="1"/>
    <x v="0"/>
    <x v="3600"/>
    <x v="0"/>
  </r>
  <r>
    <x v="1286"/>
    <x v="0"/>
    <x v="0"/>
    <x v="0"/>
    <x v="0"/>
    <x v="1"/>
    <x v="1"/>
    <x v="0"/>
    <x v="1"/>
    <x v="0"/>
    <x v="0"/>
    <x v="0"/>
    <x v="0"/>
    <x v="0"/>
    <x v="0"/>
    <x v="0"/>
    <x v="0"/>
    <x v="2"/>
    <x v="725"/>
    <x v="306"/>
    <x v="1"/>
    <x v="609"/>
    <x v="0"/>
    <x v="0"/>
    <x v="1"/>
    <x v="0"/>
    <x v="3601"/>
    <x v="0"/>
  </r>
  <r>
    <x v="5718"/>
    <x v="0"/>
    <x v="1"/>
    <x v="0"/>
    <x v="0"/>
    <x v="1"/>
    <x v="1"/>
    <x v="0"/>
    <x v="1"/>
    <x v="0"/>
    <x v="0"/>
    <x v="0"/>
    <x v="0"/>
    <x v="0"/>
    <x v="0"/>
    <x v="0"/>
    <x v="1"/>
    <x v="2"/>
    <x v="726"/>
    <x v="307"/>
    <x v="1"/>
    <x v="610"/>
    <x v="0"/>
    <x v="0"/>
    <x v="1"/>
    <x v="0"/>
    <x v="3603"/>
    <x v="0"/>
  </r>
  <r>
    <x v="4207"/>
    <x v="1"/>
    <x v="0"/>
    <x v="0"/>
    <x v="0"/>
    <x v="1"/>
    <x v="1"/>
    <x v="0"/>
    <x v="1"/>
    <x v="0"/>
    <x v="0"/>
    <x v="0"/>
    <x v="0"/>
    <x v="0"/>
    <x v="0"/>
    <x v="0"/>
    <x v="0"/>
    <x v="3"/>
    <x v="727"/>
    <x v="308"/>
    <x v="1"/>
    <x v="612"/>
    <x v="0"/>
    <x v="0"/>
    <x v="1"/>
    <x v="0"/>
    <x v="3608"/>
    <x v="0"/>
  </r>
  <r>
    <x v="5900"/>
    <x v="0"/>
    <x v="1"/>
    <x v="0"/>
    <x v="0"/>
    <x v="1"/>
    <x v="1"/>
    <x v="0"/>
    <x v="1"/>
    <x v="0"/>
    <x v="0"/>
    <x v="0"/>
    <x v="0"/>
    <x v="0"/>
    <x v="0"/>
    <x v="0"/>
    <x v="1"/>
    <x v="3"/>
    <x v="727"/>
    <x v="308"/>
    <x v="0"/>
    <x v="612"/>
    <x v="0"/>
    <x v="0"/>
    <x v="0"/>
    <x v="0"/>
    <x v="3608"/>
    <x v="0"/>
  </r>
  <r>
    <x v="6771"/>
    <x v="1"/>
    <x v="0"/>
    <x v="0"/>
    <x v="0"/>
    <x v="1"/>
    <x v="1"/>
    <x v="0"/>
    <x v="1"/>
    <x v="0"/>
    <x v="0"/>
    <x v="0"/>
    <x v="0"/>
    <x v="0"/>
    <x v="0"/>
    <x v="0"/>
    <x v="1"/>
    <x v="3"/>
    <x v="727"/>
    <x v="308"/>
    <x v="0"/>
    <x v="612"/>
    <x v="0"/>
    <x v="0"/>
    <x v="0"/>
    <x v="0"/>
    <x v="3608"/>
    <x v="0"/>
  </r>
  <r>
    <x v="3823"/>
    <x v="0"/>
    <x v="0"/>
    <x v="0"/>
    <x v="0"/>
    <x v="1"/>
    <x v="1"/>
    <x v="0"/>
    <x v="1"/>
    <x v="0"/>
    <x v="0"/>
    <x v="0"/>
    <x v="0"/>
    <x v="0"/>
    <x v="0"/>
    <x v="0"/>
    <x v="1"/>
    <x v="2"/>
    <x v="727"/>
    <x v="308"/>
    <x v="1"/>
    <x v="612"/>
    <x v="0"/>
    <x v="0"/>
    <x v="1"/>
    <x v="0"/>
    <x v="3608"/>
    <x v="0"/>
  </r>
  <r>
    <x v="771"/>
    <x v="1"/>
    <x v="0"/>
    <x v="1"/>
    <x v="1"/>
    <x v="1"/>
    <x v="1"/>
    <x v="0"/>
    <x v="1"/>
    <x v="0"/>
    <x v="0"/>
    <x v="0"/>
    <x v="0"/>
    <x v="0"/>
    <x v="0"/>
    <x v="0"/>
    <x v="1"/>
    <x v="3"/>
    <x v="728"/>
    <x v="309"/>
    <x v="1"/>
    <x v="613"/>
    <x v="0"/>
    <x v="0"/>
    <x v="1"/>
    <x v="0"/>
    <x v="3612"/>
    <x v="0"/>
  </r>
  <r>
    <x v="3551"/>
    <x v="0"/>
    <x v="0"/>
    <x v="0"/>
    <x v="0"/>
    <x v="1"/>
    <x v="1"/>
    <x v="0"/>
    <x v="1"/>
    <x v="0"/>
    <x v="0"/>
    <x v="0"/>
    <x v="0"/>
    <x v="0"/>
    <x v="0"/>
    <x v="0"/>
    <x v="1"/>
    <x v="3"/>
    <x v="729"/>
    <x v="310"/>
    <x v="0"/>
    <x v="614"/>
    <x v="0"/>
    <x v="0"/>
    <x v="0"/>
    <x v="0"/>
    <x v="3613"/>
    <x v="0"/>
  </r>
  <r>
    <x v="354"/>
    <x v="0"/>
    <x v="0"/>
    <x v="0"/>
    <x v="0"/>
    <x v="1"/>
    <x v="1"/>
    <x v="0"/>
    <x v="1"/>
    <x v="0"/>
    <x v="0"/>
    <x v="0"/>
    <x v="0"/>
    <x v="0"/>
    <x v="0"/>
    <x v="0"/>
    <x v="0"/>
    <x v="3"/>
    <x v="730"/>
    <x v="311"/>
    <x v="1"/>
    <x v="615"/>
    <x v="0"/>
    <x v="0"/>
    <x v="1"/>
    <x v="0"/>
    <x v="3615"/>
    <x v="0"/>
  </r>
  <r>
    <x v="661"/>
    <x v="0"/>
    <x v="0"/>
    <x v="0"/>
    <x v="0"/>
    <x v="1"/>
    <x v="1"/>
    <x v="0"/>
    <x v="1"/>
    <x v="0"/>
    <x v="0"/>
    <x v="0"/>
    <x v="0"/>
    <x v="0"/>
    <x v="0"/>
    <x v="0"/>
    <x v="1"/>
    <x v="3"/>
    <x v="731"/>
    <x v="312"/>
    <x v="1"/>
    <x v="617"/>
    <x v="0"/>
    <x v="0"/>
    <x v="1"/>
    <x v="0"/>
    <x v="3617"/>
    <x v="0"/>
  </r>
  <r>
    <x v="550"/>
    <x v="1"/>
    <x v="1"/>
    <x v="1"/>
    <x v="0"/>
    <x v="1"/>
    <x v="1"/>
    <x v="0"/>
    <x v="1"/>
    <x v="0"/>
    <x v="0"/>
    <x v="0"/>
    <x v="0"/>
    <x v="0"/>
    <x v="0"/>
    <x v="0"/>
    <x v="0"/>
    <x v="3"/>
    <x v="732"/>
    <x v="313"/>
    <x v="1"/>
    <x v="618"/>
    <x v="0"/>
    <x v="0"/>
    <x v="1"/>
    <x v="0"/>
    <x v="3620"/>
    <x v="0"/>
  </r>
  <r>
    <x v="699"/>
    <x v="0"/>
    <x v="0"/>
    <x v="0"/>
    <x v="0"/>
    <x v="1"/>
    <x v="1"/>
    <x v="0"/>
    <x v="1"/>
    <x v="0"/>
    <x v="0"/>
    <x v="0"/>
    <x v="0"/>
    <x v="0"/>
    <x v="0"/>
    <x v="0"/>
    <x v="1"/>
    <x v="2"/>
    <x v="732"/>
    <x v="313"/>
    <x v="1"/>
    <x v="618"/>
    <x v="0"/>
    <x v="0"/>
    <x v="1"/>
    <x v="0"/>
    <x v="3620"/>
    <x v="0"/>
  </r>
  <r>
    <x v="93"/>
    <x v="0"/>
    <x v="0"/>
    <x v="0"/>
    <x v="0"/>
    <x v="1"/>
    <x v="1"/>
    <x v="0"/>
    <x v="1"/>
    <x v="0"/>
    <x v="0"/>
    <x v="0"/>
    <x v="0"/>
    <x v="0"/>
    <x v="0"/>
    <x v="0"/>
    <x v="0"/>
    <x v="3"/>
    <x v="733"/>
    <x v="314"/>
    <x v="1"/>
    <x v="619"/>
    <x v="0"/>
    <x v="0"/>
    <x v="1"/>
    <x v="0"/>
    <x v="3624"/>
    <x v="0"/>
  </r>
  <r>
    <x v="5260"/>
    <x v="0"/>
    <x v="1"/>
    <x v="0"/>
    <x v="1"/>
    <x v="1"/>
    <x v="1"/>
    <x v="0"/>
    <x v="1"/>
    <x v="0"/>
    <x v="0"/>
    <x v="0"/>
    <x v="0"/>
    <x v="0"/>
    <x v="0"/>
    <x v="0"/>
    <x v="1"/>
    <x v="2"/>
    <x v="735"/>
    <x v="315"/>
    <x v="1"/>
    <x v="622"/>
    <x v="0"/>
    <x v="0"/>
    <x v="1"/>
    <x v="0"/>
    <x v="3628"/>
    <x v="0"/>
  </r>
  <r>
    <x v="2393"/>
    <x v="1"/>
    <x v="0"/>
    <x v="1"/>
    <x v="1"/>
    <x v="1"/>
    <x v="1"/>
    <x v="0"/>
    <x v="1"/>
    <x v="0"/>
    <x v="0"/>
    <x v="0"/>
    <x v="0"/>
    <x v="0"/>
    <x v="0"/>
    <x v="0"/>
    <x v="1"/>
    <x v="2"/>
    <x v="735"/>
    <x v="315"/>
    <x v="1"/>
    <x v="622"/>
    <x v="0"/>
    <x v="0"/>
    <x v="1"/>
    <x v="0"/>
    <x v="3628"/>
    <x v="0"/>
  </r>
  <r>
    <x v="5706"/>
    <x v="0"/>
    <x v="0"/>
    <x v="0"/>
    <x v="0"/>
    <x v="1"/>
    <x v="1"/>
    <x v="0"/>
    <x v="1"/>
    <x v="0"/>
    <x v="0"/>
    <x v="0"/>
    <x v="0"/>
    <x v="0"/>
    <x v="0"/>
    <x v="0"/>
    <x v="0"/>
    <x v="3"/>
    <x v="737"/>
    <x v="316"/>
    <x v="0"/>
    <x v="624"/>
    <x v="0"/>
    <x v="0"/>
    <x v="0"/>
    <x v="0"/>
    <x v="3635"/>
    <x v="0"/>
  </r>
  <r>
    <x v="344"/>
    <x v="0"/>
    <x v="0"/>
    <x v="0"/>
    <x v="0"/>
    <x v="1"/>
    <x v="1"/>
    <x v="0"/>
    <x v="1"/>
    <x v="0"/>
    <x v="0"/>
    <x v="0"/>
    <x v="0"/>
    <x v="0"/>
    <x v="0"/>
    <x v="0"/>
    <x v="0"/>
    <x v="3"/>
    <x v="737"/>
    <x v="316"/>
    <x v="1"/>
    <x v="624"/>
    <x v="0"/>
    <x v="0"/>
    <x v="1"/>
    <x v="0"/>
    <x v="3635"/>
    <x v="0"/>
  </r>
  <r>
    <x v="6670"/>
    <x v="0"/>
    <x v="1"/>
    <x v="0"/>
    <x v="0"/>
    <x v="1"/>
    <x v="1"/>
    <x v="0"/>
    <x v="1"/>
    <x v="0"/>
    <x v="0"/>
    <x v="0"/>
    <x v="0"/>
    <x v="0"/>
    <x v="0"/>
    <x v="0"/>
    <x v="1"/>
    <x v="2"/>
    <x v="738"/>
    <x v="317"/>
    <x v="1"/>
    <x v="625"/>
    <x v="0"/>
    <x v="0"/>
    <x v="1"/>
    <x v="0"/>
    <x v="3638"/>
    <x v="0"/>
  </r>
  <r>
    <x v="3070"/>
    <x v="0"/>
    <x v="0"/>
    <x v="0"/>
    <x v="0"/>
    <x v="3"/>
    <x v="1"/>
    <x v="0"/>
    <x v="2"/>
    <x v="1"/>
    <x v="1"/>
    <x v="1"/>
    <x v="1"/>
    <x v="1"/>
    <x v="1"/>
    <x v="1"/>
    <x v="0"/>
    <x v="3"/>
    <x v="34"/>
    <x v="318"/>
    <x v="0"/>
    <x v="30"/>
    <x v="0"/>
    <x v="0"/>
    <x v="0"/>
    <x v="0"/>
    <x v="730"/>
    <x v="1"/>
  </r>
  <r>
    <x v="2726"/>
    <x v="0"/>
    <x v="1"/>
    <x v="0"/>
    <x v="0"/>
    <x v="1"/>
    <x v="1"/>
    <x v="0"/>
    <x v="1"/>
    <x v="0"/>
    <x v="0"/>
    <x v="0"/>
    <x v="0"/>
    <x v="0"/>
    <x v="0"/>
    <x v="0"/>
    <x v="1"/>
    <x v="2"/>
    <x v="739"/>
    <x v="319"/>
    <x v="0"/>
    <x v="626"/>
    <x v="0"/>
    <x v="0"/>
    <x v="0"/>
    <x v="0"/>
    <x v="3645"/>
    <x v="0"/>
  </r>
  <r>
    <x v="2220"/>
    <x v="0"/>
    <x v="0"/>
    <x v="0"/>
    <x v="0"/>
    <x v="1"/>
    <x v="1"/>
    <x v="0"/>
    <x v="1"/>
    <x v="0"/>
    <x v="0"/>
    <x v="0"/>
    <x v="0"/>
    <x v="0"/>
    <x v="0"/>
    <x v="0"/>
    <x v="0"/>
    <x v="2"/>
    <x v="741"/>
    <x v="320"/>
    <x v="1"/>
    <x v="628"/>
    <x v="0"/>
    <x v="0"/>
    <x v="1"/>
    <x v="0"/>
    <x v="3649"/>
    <x v="0"/>
  </r>
  <r>
    <x v="5708"/>
    <x v="1"/>
    <x v="0"/>
    <x v="0"/>
    <x v="0"/>
    <x v="1"/>
    <x v="1"/>
    <x v="0"/>
    <x v="1"/>
    <x v="0"/>
    <x v="0"/>
    <x v="0"/>
    <x v="0"/>
    <x v="0"/>
    <x v="0"/>
    <x v="0"/>
    <x v="1"/>
    <x v="3"/>
    <x v="741"/>
    <x v="320"/>
    <x v="1"/>
    <x v="628"/>
    <x v="0"/>
    <x v="0"/>
    <x v="1"/>
    <x v="0"/>
    <x v="3649"/>
    <x v="0"/>
  </r>
  <r>
    <x v="4356"/>
    <x v="1"/>
    <x v="0"/>
    <x v="0"/>
    <x v="0"/>
    <x v="1"/>
    <x v="1"/>
    <x v="0"/>
    <x v="1"/>
    <x v="0"/>
    <x v="0"/>
    <x v="0"/>
    <x v="0"/>
    <x v="0"/>
    <x v="0"/>
    <x v="0"/>
    <x v="1"/>
    <x v="3"/>
    <x v="745"/>
    <x v="321"/>
    <x v="1"/>
    <x v="631"/>
    <x v="0"/>
    <x v="0"/>
    <x v="1"/>
    <x v="0"/>
    <x v="3658"/>
    <x v="0"/>
  </r>
  <r>
    <x v="5943"/>
    <x v="1"/>
    <x v="0"/>
    <x v="0"/>
    <x v="1"/>
    <x v="1"/>
    <x v="1"/>
    <x v="0"/>
    <x v="1"/>
    <x v="0"/>
    <x v="0"/>
    <x v="0"/>
    <x v="0"/>
    <x v="0"/>
    <x v="0"/>
    <x v="0"/>
    <x v="1"/>
    <x v="2"/>
    <x v="747"/>
    <x v="322"/>
    <x v="1"/>
    <x v="633"/>
    <x v="0"/>
    <x v="0"/>
    <x v="1"/>
    <x v="0"/>
    <x v="3664"/>
    <x v="0"/>
  </r>
  <r>
    <x v="6103"/>
    <x v="1"/>
    <x v="1"/>
    <x v="0"/>
    <x v="0"/>
    <x v="1"/>
    <x v="1"/>
    <x v="0"/>
    <x v="1"/>
    <x v="0"/>
    <x v="0"/>
    <x v="0"/>
    <x v="0"/>
    <x v="0"/>
    <x v="0"/>
    <x v="0"/>
    <x v="1"/>
    <x v="2"/>
    <x v="747"/>
    <x v="322"/>
    <x v="1"/>
    <x v="633"/>
    <x v="0"/>
    <x v="0"/>
    <x v="1"/>
    <x v="0"/>
    <x v="3664"/>
    <x v="0"/>
  </r>
  <r>
    <x v="1795"/>
    <x v="0"/>
    <x v="0"/>
    <x v="1"/>
    <x v="0"/>
    <x v="3"/>
    <x v="1"/>
    <x v="0"/>
    <x v="2"/>
    <x v="1"/>
    <x v="1"/>
    <x v="1"/>
    <x v="1"/>
    <x v="1"/>
    <x v="1"/>
    <x v="0"/>
    <x v="0"/>
    <x v="3"/>
    <x v="46"/>
    <x v="323"/>
    <x v="0"/>
    <x v="42"/>
    <x v="0"/>
    <x v="0"/>
    <x v="0"/>
    <x v="0"/>
    <x v="762"/>
    <x v="1"/>
  </r>
  <r>
    <x v="17"/>
    <x v="0"/>
    <x v="1"/>
    <x v="0"/>
    <x v="0"/>
    <x v="1"/>
    <x v="1"/>
    <x v="2"/>
    <x v="1"/>
    <x v="0"/>
    <x v="0"/>
    <x v="0"/>
    <x v="0"/>
    <x v="0"/>
    <x v="0"/>
    <x v="0"/>
    <x v="1"/>
    <x v="2"/>
    <x v="755"/>
    <x v="324"/>
    <x v="0"/>
    <x v="637"/>
    <x v="0"/>
    <x v="0"/>
    <x v="0"/>
    <x v="0"/>
    <x v="3688"/>
    <x v="0"/>
  </r>
  <r>
    <x v="5600"/>
    <x v="0"/>
    <x v="0"/>
    <x v="0"/>
    <x v="0"/>
    <x v="2"/>
    <x v="0"/>
    <x v="1"/>
    <x v="0"/>
    <x v="2"/>
    <x v="2"/>
    <x v="0"/>
    <x v="0"/>
    <x v="0"/>
    <x v="2"/>
    <x v="0"/>
    <x v="1"/>
    <x v="2"/>
    <x v="269"/>
    <x v="325"/>
    <x v="1"/>
    <x v="238"/>
    <x v="0"/>
    <x v="0"/>
    <x v="1"/>
    <x v="0"/>
    <x v="1846"/>
    <x v="2"/>
  </r>
  <r>
    <x v="1329"/>
    <x v="0"/>
    <x v="1"/>
    <x v="0"/>
    <x v="0"/>
    <x v="1"/>
    <x v="1"/>
    <x v="0"/>
    <x v="1"/>
    <x v="0"/>
    <x v="2"/>
    <x v="0"/>
    <x v="0"/>
    <x v="0"/>
    <x v="0"/>
    <x v="0"/>
    <x v="1"/>
    <x v="2"/>
    <x v="768"/>
    <x v="326"/>
    <x v="1"/>
    <x v="649"/>
    <x v="0"/>
    <x v="0"/>
    <x v="1"/>
    <x v="0"/>
    <x v="3740"/>
    <x v="0"/>
  </r>
  <r>
    <x v="6590"/>
    <x v="1"/>
    <x v="0"/>
    <x v="0"/>
    <x v="0"/>
    <x v="4"/>
    <x v="1"/>
    <x v="0"/>
    <x v="2"/>
    <x v="1"/>
    <x v="1"/>
    <x v="1"/>
    <x v="1"/>
    <x v="1"/>
    <x v="1"/>
    <x v="0"/>
    <x v="0"/>
    <x v="3"/>
    <x v="43"/>
    <x v="327"/>
    <x v="0"/>
    <x v="39"/>
    <x v="0"/>
    <x v="0"/>
    <x v="0"/>
    <x v="0"/>
    <x v="701"/>
    <x v="1"/>
  </r>
  <r>
    <x v="2889"/>
    <x v="1"/>
    <x v="0"/>
    <x v="1"/>
    <x v="1"/>
    <x v="4"/>
    <x v="1"/>
    <x v="2"/>
    <x v="2"/>
    <x v="1"/>
    <x v="1"/>
    <x v="1"/>
    <x v="1"/>
    <x v="1"/>
    <x v="1"/>
    <x v="1"/>
    <x v="0"/>
    <x v="1"/>
    <x v="74"/>
    <x v="328"/>
    <x v="0"/>
    <x v="58"/>
    <x v="0"/>
    <x v="0"/>
    <x v="0"/>
    <x v="0"/>
    <x v="893"/>
    <x v="1"/>
  </r>
  <r>
    <x v="5139"/>
    <x v="1"/>
    <x v="0"/>
    <x v="0"/>
    <x v="0"/>
    <x v="4"/>
    <x v="1"/>
    <x v="0"/>
    <x v="2"/>
    <x v="1"/>
    <x v="1"/>
    <x v="1"/>
    <x v="1"/>
    <x v="1"/>
    <x v="1"/>
    <x v="0"/>
    <x v="0"/>
    <x v="3"/>
    <x v="9"/>
    <x v="329"/>
    <x v="0"/>
    <x v="5"/>
    <x v="0"/>
    <x v="0"/>
    <x v="0"/>
    <x v="0"/>
    <x v="610"/>
    <x v="1"/>
  </r>
  <r>
    <x v="6862"/>
    <x v="0"/>
    <x v="0"/>
    <x v="0"/>
    <x v="0"/>
    <x v="1"/>
    <x v="1"/>
    <x v="0"/>
    <x v="1"/>
    <x v="0"/>
    <x v="0"/>
    <x v="2"/>
    <x v="0"/>
    <x v="0"/>
    <x v="0"/>
    <x v="0"/>
    <x v="0"/>
    <x v="0"/>
    <x v="777"/>
    <x v="330"/>
    <x v="1"/>
    <x v="655"/>
    <x v="0"/>
    <x v="0"/>
    <x v="1"/>
    <x v="0"/>
    <x v="3766"/>
    <x v="0"/>
  </r>
  <r>
    <x v="4620"/>
    <x v="1"/>
    <x v="1"/>
    <x v="1"/>
    <x v="0"/>
    <x v="1"/>
    <x v="1"/>
    <x v="2"/>
    <x v="1"/>
    <x v="0"/>
    <x v="0"/>
    <x v="0"/>
    <x v="0"/>
    <x v="0"/>
    <x v="0"/>
    <x v="0"/>
    <x v="1"/>
    <x v="2"/>
    <x v="778"/>
    <x v="331"/>
    <x v="1"/>
    <x v="656"/>
    <x v="0"/>
    <x v="0"/>
    <x v="1"/>
    <x v="0"/>
    <x v="3769"/>
    <x v="0"/>
  </r>
  <r>
    <x v="4535"/>
    <x v="0"/>
    <x v="0"/>
    <x v="0"/>
    <x v="1"/>
    <x v="1"/>
    <x v="1"/>
    <x v="0"/>
    <x v="1"/>
    <x v="2"/>
    <x v="0"/>
    <x v="0"/>
    <x v="0"/>
    <x v="0"/>
    <x v="0"/>
    <x v="0"/>
    <x v="1"/>
    <x v="3"/>
    <x v="779"/>
    <x v="332"/>
    <x v="1"/>
    <x v="657"/>
    <x v="0"/>
    <x v="0"/>
    <x v="1"/>
    <x v="0"/>
    <x v="3772"/>
    <x v="0"/>
  </r>
  <r>
    <x v="6005"/>
    <x v="1"/>
    <x v="1"/>
    <x v="0"/>
    <x v="0"/>
    <x v="1"/>
    <x v="1"/>
    <x v="2"/>
    <x v="1"/>
    <x v="0"/>
    <x v="0"/>
    <x v="0"/>
    <x v="0"/>
    <x v="0"/>
    <x v="0"/>
    <x v="0"/>
    <x v="1"/>
    <x v="2"/>
    <x v="780"/>
    <x v="333"/>
    <x v="1"/>
    <x v="658"/>
    <x v="0"/>
    <x v="0"/>
    <x v="1"/>
    <x v="0"/>
    <x v="3774"/>
    <x v="0"/>
  </r>
  <r>
    <x v="6133"/>
    <x v="1"/>
    <x v="0"/>
    <x v="0"/>
    <x v="0"/>
    <x v="1"/>
    <x v="1"/>
    <x v="0"/>
    <x v="1"/>
    <x v="0"/>
    <x v="0"/>
    <x v="0"/>
    <x v="2"/>
    <x v="0"/>
    <x v="0"/>
    <x v="0"/>
    <x v="0"/>
    <x v="2"/>
    <x v="787"/>
    <x v="334"/>
    <x v="0"/>
    <x v="665"/>
    <x v="0"/>
    <x v="0"/>
    <x v="0"/>
    <x v="0"/>
    <x v="3794"/>
    <x v="0"/>
  </r>
  <r>
    <x v="6346"/>
    <x v="0"/>
    <x v="0"/>
    <x v="0"/>
    <x v="0"/>
    <x v="1"/>
    <x v="1"/>
    <x v="0"/>
    <x v="0"/>
    <x v="0"/>
    <x v="0"/>
    <x v="2"/>
    <x v="2"/>
    <x v="2"/>
    <x v="2"/>
    <x v="1"/>
    <x v="0"/>
    <x v="1"/>
    <x v="789"/>
    <x v="335"/>
    <x v="0"/>
    <x v="668"/>
    <x v="0"/>
    <x v="0"/>
    <x v="0"/>
    <x v="0"/>
    <x v="3801"/>
    <x v="0"/>
  </r>
  <r>
    <x v="1236"/>
    <x v="0"/>
    <x v="1"/>
    <x v="0"/>
    <x v="0"/>
    <x v="1"/>
    <x v="1"/>
    <x v="2"/>
    <x v="1"/>
    <x v="0"/>
    <x v="0"/>
    <x v="0"/>
    <x v="0"/>
    <x v="0"/>
    <x v="0"/>
    <x v="0"/>
    <x v="1"/>
    <x v="2"/>
    <x v="791"/>
    <x v="336"/>
    <x v="1"/>
    <x v="671"/>
    <x v="0"/>
    <x v="0"/>
    <x v="1"/>
    <x v="0"/>
    <x v="3806"/>
    <x v="0"/>
  </r>
  <r>
    <x v="2293"/>
    <x v="0"/>
    <x v="0"/>
    <x v="0"/>
    <x v="0"/>
    <x v="2"/>
    <x v="1"/>
    <x v="0"/>
    <x v="0"/>
    <x v="0"/>
    <x v="0"/>
    <x v="0"/>
    <x v="0"/>
    <x v="0"/>
    <x v="0"/>
    <x v="0"/>
    <x v="1"/>
    <x v="3"/>
    <x v="310"/>
    <x v="336"/>
    <x v="0"/>
    <x v="278"/>
    <x v="0"/>
    <x v="0"/>
    <x v="0"/>
    <x v="0"/>
    <x v="2000"/>
    <x v="2"/>
  </r>
  <r>
    <x v="2594"/>
    <x v="1"/>
    <x v="0"/>
    <x v="0"/>
    <x v="0"/>
    <x v="1"/>
    <x v="1"/>
    <x v="2"/>
    <x v="1"/>
    <x v="0"/>
    <x v="0"/>
    <x v="0"/>
    <x v="0"/>
    <x v="0"/>
    <x v="0"/>
    <x v="0"/>
    <x v="1"/>
    <x v="3"/>
    <x v="792"/>
    <x v="337"/>
    <x v="1"/>
    <x v="673"/>
    <x v="0"/>
    <x v="0"/>
    <x v="1"/>
    <x v="0"/>
    <x v="3810"/>
    <x v="0"/>
  </r>
  <r>
    <x v="6202"/>
    <x v="1"/>
    <x v="1"/>
    <x v="1"/>
    <x v="0"/>
    <x v="1"/>
    <x v="1"/>
    <x v="2"/>
    <x v="1"/>
    <x v="0"/>
    <x v="0"/>
    <x v="0"/>
    <x v="0"/>
    <x v="0"/>
    <x v="0"/>
    <x v="0"/>
    <x v="0"/>
    <x v="2"/>
    <x v="793"/>
    <x v="338"/>
    <x v="0"/>
    <x v="674"/>
    <x v="0"/>
    <x v="0"/>
    <x v="0"/>
    <x v="0"/>
    <x v="3813"/>
    <x v="0"/>
  </r>
  <r>
    <x v="1693"/>
    <x v="1"/>
    <x v="0"/>
    <x v="0"/>
    <x v="0"/>
    <x v="1"/>
    <x v="1"/>
    <x v="0"/>
    <x v="1"/>
    <x v="0"/>
    <x v="0"/>
    <x v="0"/>
    <x v="2"/>
    <x v="0"/>
    <x v="0"/>
    <x v="0"/>
    <x v="1"/>
    <x v="3"/>
    <x v="793"/>
    <x v="338"/>
    <x v="0"/>
    <x v="674"/>
    <x v="0"/>
    <x v="0"/>
    <x v="0"/>
    <x v="0"/>
    <x v="3813"/>
    <x v="0"/>
  </r>
  <r>
    <x v="6971"/>
    <x v="0"/>
    <x v="0"/>
    <x v="0"/>
    <x v="0"/>
    <x v="1"/>
    <x v="1"/>
    <x v="0"/>
    <x v="1"/>
    <x v="0"/>
    <x v="2"/>
    <x v="0"/>
    <x v="0"/>
    <x v="0"/>
    <x v="0"/>
    <x v="0"/>
    <x v="1"/>
    <x v="1"/>
    <x v="793"/>
    <x v="338"/>
    <x v="1"/>
    <x v="674"/>
    <x v="0"/>
    <x v="0"/>
    <x v="1"/>
    <x v="0"/>
    <x v="3813"/>
    <x v="0"/>
  </r>
  <r>
    <x v="5936"/>
    <x v="1"/>
    <x v="0"/>
    <x v="0"/>
    <x v="1"/>
    <x v="1"/>
    <x v="1"/>
    <x v="2"/>
    <x v="1"/>
    <x v="0"/>
    <x v="0"/>
    <x v="0"/>
    <x v="0"/>
    <x v="0"/>
    <x v="0"/>
    <x v="0"/>
    <x v="1"/>
    <x v="2"/>
    <x v="794"/>
    <x v="339"/>
    <x v="1"/>
    <x v="676"/>
    <x v="0"/>
    <x v="0"/>
    <x v="1"/>
    <x v="0"/>
    <x v="3817"/>
    <x v="0"/>
  </r>
  <r>
    <x v="2982"/>
    <x v="1"/>
    <x v="0"/>
    <x v="0"/>
    <x v="0"/>
    <x v="1"/>
    <x v="1"/>
    <x v="0"/>
    <x v="1"/>
    <x v="0"/>
    <x v="2"/>
    <x v="0"/>
    <x v="0"/>
    <x v="0"/>
    <x v="0"/>
    <x v="0"/>
    <x v="1"/>
    <x v="2"/>
    <x v="794"/>
    <x v="339"/>
    <x v="1"/>
    <x v="676"/>
    <x v="0"/>
    <x v="0"/>
    <x v="1"/>
    <x v="0"/>
    <x v="3817"/>
    <x v="0"/>
  </r>
  <r>
    <x v="6938"/>
    <x v="0"/>
    <x v="0"/>
    <x v="0"/>
    <x v="0"/>
    <x v="1"/>
    <x v="1"/>
    <x v="0"/>
    <x v="1"/>
    <x v="0"/>
    <x v="2"/>
    <x v="0"/>
    <x v="0"/>
    <x v="0"/>
    <x v="0"/>
    <x v="0"/>
    <x v="0"/>
    <x v="2"/>
    <x v="794"/>
    <x v="339"/>
    <x v="0"/>
    <x v="676"/>
    <x v="0"/>
    <x v="0"/>
    <x v="0"/>
    <x v="0"/>
    <x v="3817"/>
    <x v="0"/>
  </r>
  <r>
    <x v="2878"/>
    <x v="1"/>
    <x v="1"/>
    <x v="1"/>
    <x v="0"/>
    <x v="1"/>
    <x v="1"/>
    <x v="2"/>
    <x v="1"/>
    <x v="0"/>
    <x v="0"/>
    <x v="0"/>
    <x v="0"/>
    <x v="0"/>
    <x v="0"/>
    <x v="0"/>
    <x v="1"/>
    <x v="2"/>
    <x v="795"/>
    <x v="340"/>
    <x v="1"/>
    <x v="677"/>
    <x v="0"/>
    <x v="0"/>
    <x v="1"/>
    <x v="0"/>
    <x v="3821"/>
    <x v="0"/>
  </r>
  <r>
    <x v="2483"/>
    <x v="1"/>
    <x v="1"/>
    <x v="0"/>
    <x v="0"/>
    <x v="1"/>
    <x v="1"/>
    <x v="2"/>
    <x v="1"/>
    <x v="0"/>
    <x v="0"/>
    <x v="0"/>
    <x v="0"/>
    <x v="0"/>
    <x v="0"/>
    <x v="0"/>
    <x v="1"/>
    <x v="2"/>
    <x v="795"/>
    <x v="340"/>
    <x v="1"/>
    <x v="677"/>
    <x v="0"/>
    <x v="0"/>
    <x v="1"/>
    <x v="0"/>
    <x v="3821"/>
    <x v="0"/>
  </r>
  <r>
    <x v="2071"/>
    <x v="0"/>
    <x v="1"/>
    <x v="0"/>
    <x v="0"/>
    <x v="1"/>
    <x v="1"/>
    <x v="2"/>
    <x v="1"/>
    <x v="0"/>
    <x v="0"/>
    <x v="0"/>
    <x v="0"/>
    <x v="0"/>
    <x v="0"/>
    <x v="0"/>
    <x v="1"/>
    <x v="3"/>
    <x v="796"/>
    <x v="341"/>
    <x v="1"/>
    <x v="679"/>
    <x v="0"/>
    <x v="0"/>
    <x v="1"/>
    <x v="0"/>
    <x v="3824"/>
    <x v="0"/>
  </r>
  <r>
    <x v="492"/>
    <x v="0"/>
    <x v="1"/>
    <x v="1"/>
    <x v="0"/>
    <x v="1"/>
    <x v="1"/>
    <x v="2"/>
    <x v="1"/>
    <x v="0"/>
    <x v="0"/>
    <x v="0"/>
    <x v="0"/>
    <x v="0"/>
    <x v="0"/>
    <x v="0"/>
    <x v="1"/>
    <x v="2"/>
    <x v="796"/>
    <x v="341"/>
    <x v="1"/>
    <x v="679"/>
    <x v="0"/>
    <x v="0"/>
    <x v="1"/>
    <x v="0"/>
    <x v="3824"/>
    <x v="0"/>
  </r>
  <r>
    <x v="5108"/>
    <x v="1"/>
    <x v="0"/>
    <x v="1"/>
    <x v="1"/>
    <x v="1"/>
    <x v="1"/>
    <x v="2"/>
    <x v="1"/>
    <x v="0"/>
    <x v="0"/>
    <x v="0"/>
    <x v="0"/>
    <x v="0"/>
    <x v="0"/>
    <x v="0"/>
    <x v="1"/>
    <x v="2"/>
    <x v="797"/>
    <x v="342"/>
    <x v="1"/>
    <x v="680"/>
    <x v="0"/>
    <x v="0"/>
    <x v="1"/>
    <x v="0"/>
    <x v="3826"/>
    <x v="0"/>
  </r>
  <r>
    <x v="3080"/>
    <x v="0"/>
    <x v="0"/>
    <x v="0"/>
    <x v="0"/>
    <x v="1"/>
    <x v="1"/>
    <x v="2"/>
    <x v="1"/>
    <x v="0"/>
    <x v="0"/>
    <x v="0"/>
    <x v="0"/>
    <x v="0"/>
    <x v="0"/>
    <x v="0"/>
    <x v="1"/>
    <x v="2"/>
    <x v="797"/>
    <x v="342"/>
    <x v="1"/>
    <x v="680"/>
    <x v="0"/>
    <x v="0"/>
    <x v="1"/>
    <x v="0"/>
    <x v="3826"/>
    <x v="0"/>
  </r>
  <r>
    <x v="1360"/>
    <x v="0"/>
    <x v="0"/>
    <x v="0"/>
    <x v="0"/>
    <x v="1"/>
    <x v="1"/>
    <x v="0"/>
    <x v="1"/>
    <x v="0"/>
    <x v="0"/>
    <x v="2"/>
    <x v="0"/>
    <x v="0"/>
    <x v="0"/>
    <x v="0"/>
    <x v="1"/>
    <x v="3"/>
    <x v="799"/>
    <x v="343"/>
    <x v="1"/>
    <x v="682"/>
    <x v="0"/>
    <x v="0"/>
    <x v="1"/>
    <x v="0"/>
    <x v="3834"/>
    <x v="0"/>
  </r>
  <r>
    <x v="1262"/>
    <x v="1"/>
    <x v="0"/>
    <x v="1"/>
    <x v="1"/>
    <x v="1"/>
    <x v="1"/>
    <x v="0"/>
    <x v="1"/>
    <x v="0"/>
    <x v="2"/>
    <x v="0"/>
    <x v="0"/>
    <x v="0"/>
    <x v="0"/>
    <x v="0"/>
    <x v="0"/>
    <x v="1"/>
    <x v="799"/>
    <x v="343"/>
    <x v="0"/>
    <x v="682"/>
    <x v="0"/>
    <x v="0"/>
    <x v="0"/>
    <x v="0"/>
    <x v="3834"/>
    <x v="0"/>
  </r>
  <r>
    <x v="2634"/>
    <x v="1"/>
    <x v="0"/>
    <x v="1"/>
    <x v="0"/>
    <x v="1"/>
    <x v="1"/>
    <x v="2"/>
    <x v="1"/>
    <x v="0"/>
    <x v="0"/>
    <x v="0"/>
    <x v="0"/>
    <x v="0"/>
    <x v="0"/>
    <x v="0"/>
    <x v="1"/>
    <x v="0"/>
    <x v="799"/>
    <x v="343"/>
    <x v="1"/>
    <x v="682"/>
    <x v="0"/>
    <x v="0"/>
    <x v="1"/>
    <x v="0"/>
    <x v="3834"/>
    <x v="0"/>
  </r>
  <r>
    <x v="1663"/>
    <x v="1"/>
    <x v="1"/>
    <x v="0"/>
    <x v="0"/>
    <x v="1"/>
    <x v="1"/>
    <x v="0"/>
    <x v="1"/>
    <x v="0"/>
    <x v="0"/>
    <x v="0"/>
    <x v="2"/>
    <x v="0"/>
    <x v="0"/>
    <x v="0"/>
    <x v="0"/>
    <x v="2"/>
    <x v="801"/>
    <x v="344"/>
    <x v="0"/>
    <x v="684"/>
    <x v="0"/>
    <x v="0"/>
    <x v="0"/>
    <x v="0"/>
    <x v="3840"/>
    <x v="0"/>
  </r>
  <r>
    <x v="6615"/>
    <x v="0"/>
    <x v="0"/>
    <x v="1"/>
    <x v="1"/>
    <x v="1"/>
    <x v="1"/>
    <x v="0"/>
    <x v="1"/>
    <x v="0"/>
    <x v="2"/>
    <x v="0"/>
    <x v="0"/>
    <x v="0"/>
    <x v="0"/>
    <x v="0"/>
    <x v="1"/>
    <x v="2"/>
    <x v="801"/>
    <x v="344"/>
    <x v="1"/>
    <x v="684"/>
    <x v="0"/>
    <x v="0"/>
    <x v="1"/>
    <x v="0"/>
    <x v="3840"/>
    <x v="0"/>
  </r>
  <r>
    <x v="3726"/>
    <x v="1"/>
    <x v="1"/>
    <x v="0"/>
    <x v="0"/>
    <x v="1"/>
    <x v="1"/>
    <x v="2"/>
    <x v="1"/>
    <x v="0"/>
    <x v="0"/>
    <x v="0"/>
    <x v="0"/>
    <x v="0"/>
    <x v="0"/>
    <x v="0"/>
    <x v="1"/>
    <x v="2"/>
    <x v="801"/>
    <x v="344"/>
    <x v="1"/>
    <x v="684"/>
    <x v="0"/>
    <x v="0"/>
    <x v="1"/>
    <x v="0"/>
    <x v="3840"/>
    <x v="0"/>
  </r>
  <r>
    <x v="2650"/>
    <x v="0"/>
    <x v="0"/>
    <x v="0"/>
    <x v="0"/>
    <x v="1"/>
    <x v="1"/>
    <x v="0"/>
    <x v="1"/>
    <x v="0"/>
    <x v="2"/>
    <x v="0"/>
    <x v="0"/>
    <x v="0"/>
    <x v="0"/>
    <x v="0"/>
    <x v="1"/>
    <x v="2"/>
    <x v="801"/>
    <x v="344"/>
    <x v="1"/>
    <x v="684"/>
    <x v="0"/>
    <x v="0"/>
    <x v="1"/>
    <x v="0"/>
    <x v="3840"/>
    <x v="0"/>
  </r>
  <r>
    <x v="4511"/>
    <x v="1"/>
    <x v="0"/>
    <x v="0"/>
    <x v="0"/>
    <x v="1"/>
    <x v="1"/>
    <x v="2"/>
    <x v="1"/>
    <x v="0"/>
    <x v="0"/>
    <x v="0"/>
    <x v="0"/>
    <x v="0"/>
    <x v="0"/>
    <x v="0"/>
    <x v="1"/>
    <x v="2"/>
    <x v="805"/>
    <x v="345"/>
    <x v="1"/>
    <x v="689"/>
    <x v="0"/>
    <x v="0"/>
    <x v="1"/>
    <x v="0"/>
    <x v="3850"/>
    <x v="0"/>
  </r>
  <r>
    <x v="4975"/>
    <x v="0"/>
    <x v="0"/>
    <x v="0"/>
    <x v="0"/>
    <x v="1"/>
    <x v="1"/>
    <x v="0"/>
    <x v="1"/>
    <x v="0"/>
    <x v="0"/>
    <x v="2"/>
    <x v="0"/>
    <x v="0"/>
    <x v="0"/>
    <x v="0"/>
    <x v="1"/>
    <x v="2"/>
    <x v="805"/>
    <x v="345"/>
    <x v="1"/>
    <x v="689"/>
    <x v="0"/>
    <x v="0"/>
    <x v="1"/>
    <x v="0"/>
    <x v="3850"/>
    <x v="0"/>
  </r>
  <r>
    <x v="3093"/>
    <x v="1"/>
    <x v="0"/>
    <x v="0"/>
    <x v="0"/>
    <x v="2"/>
    <x v="1"/>
    <x v="0"/>
    <x v="0"/>
    <x v="0"/>
    <x v="0"/>
    <x v="0"/>
    <x v="0"/>
    <x v="0"/>
    <x v="0"/>
    <x v="0"/>
    <x v="0"/>
    <x v="3"/>
    <x v="298"/>
    <x v="345"/>
    <x v="1"/>
    <x v="266"/>
    <x v="0"/>
    <x v="0"/>
    <x v="1"/>
    <x v="0"/>
    <x v="1956"/>
    <x v="2"/>
  </r>
  <r>
    <x v="793"/>
    <x v="1"/>
    <x v="0"/>
    <x v="0"/>
    <x v="0"/>
    <x v="1"/>
    <x v="1"/>
    <x v="2"/>
    <x v="1"/>
    <x v="0"/>
    <x v="0"/>
    <x v="0"/>
    <x v="0"/>
    <x v="0"/>
    <x v="0"/>
    <x v="0"/>
    <x v="1"/>
    <x v="2"/>
    <x v="806"/>
    <x v="346"/>
    <x v="1"/>
    <x v="690"/>
    <x v="0"/>
    <x v="0"/>
    <x v="1"/>
    <x v="0"/>
    <x v="3852"/>
    <x v="0"/>
  </r>
  <r>
    <x v="2292"/>
    <x v="0"/>
    <x v="0"/>
    <x v="0"/>
    <x v="0"/>
    <x v="1"/>
    <x v="1"/>
    <x v="2"/>
    <x v="1"/>
    <x v="0"/>
    <x v="0"/>
    <x v="0"/>
    <x v="0"/>
    <x v="0"/>
    <x v="0"/>
    <x v="0"/>
    <x v="1"/>
    <x v="3"/>
    <x v="808"/>
    <x v="347"/>
    <x v="1"/>
    <x v="692"/>
    <x v="0"/>
    <x v="0"/>
    <x v="1"/>
    <x v="0"/>
    <x v="3857"/>
    <x v="0"/>
  </r>
  <r>
    <x v="1004"/>
    <x v="1"/>
    <x v="0"/>
    <x v="0"/>
    <x v="0"/>
    <x v="1"/>
    <x v="1"/>
    <x v="2"/>
    <x v="1"/>
    <x v="0"/>
    <x v="0"/>
    <x v="0"/>
    <x v="0"/>
    <x v="0"/>
    <x v="0"/>
    <x v="0"/>
    <x v="1"/>
    <x v="2"/>
    <x v="809"/>
    <x v="348"/>
    <x v="0"/>
    <x v="693"/>
    <x v="0"/>
    <x v="0"/>
    <x v="0"/>
    <x v="0"/>
    <x v="3859"/>
    <x v="0"/>
  </r>
  <r>
    <x v="6234"/>
    <x v="0"/>
    <x v="0"/>
    <x v="0"/>
    <x v="0"/>
    <x v="1"/>
    <x v="1"/>
    <x v="2"/>
    <x v="1"/>
    <x v="0"/>
    <x v="0"/>
    <x v="0"/>
    <x v="0"/>
    <x v="0"/>
    <x v="0"/>
    <x v="0"/>
    <x v="1"/>
    <x v="2"/>
    <x v="809"/>
    <x v="348"/>
    <x v="1"/>
    <x v="693"/>
    <x v="0"/>
    <x v="0"/>
    <x v="1"/>
    <x v="0"/>
    <x v="3859"/>
    <x v="0"/>
  </r>
  <r>
    <x v="3950"/>
    <x v="0"/>
    <x v="1"/>
    <x v="0"/>
    <x v="0"/>
    <x v="1"/>
    <x v="1"/>
    <x v="0"/>
    <x v="1"/>
    <x v="0"/>
    <x v="0"/>
    <x v="2"/>
    <x v="0"/>
    <x v="0"/>
    <x v="0"/>
    <x v="0"/>
    <x v="1"/>
    <x v="0"/>
    <x v="813"/>
    <x v="349"/>
    <x v="1"/>
    <x v="698"/>
    <x v="0"/>
    <x v="0"/>
    <x v="1"/>
    <x v="0"/>
    <x v="3869"/>
    <x v="0"/>
  </r>
  <r>
    <x v="2533"/>
    <x v="0"/>
    <x v="0"/>
    <x v="0"/>
    <x v="0"/>
    <x v="1"/>
    <x v="1"/>
    <x v="0"/>
    <x v="1"/>
    <x v="2"/>
    <x v="0"/>
    <x v="0"/>
    <x v="0"/>
    <x v="0"/>
    <x v="0"/>
    <x v="0"/>
    <x v="0"/>
    <x v="3"/>
    <x v="813"/>
    <x v="349"/>
    <x v="1"/>
    <x v="698"/>
    <x v="0"/>
    <x v="0"/>
    <x v="1"/>
    <x v="0"/>
    <x v="3869"/>
    <x v="0"/>
  </r>
  <r>
    <x v="6891"/>
    <x v="1"/>
    <x v="0"/>
    <x v="0"/>
    <x v="0"/>
    <x v="1"/>
    <x v="1"/>
    <x v="2"/>
    <x v="1"/>
    <x v="0"/>
    <x v="0"/>
    <x v="0"/>
    <x v="0"/>
    <x v="0"/>
    <x v="0"/>
    <x v="0"/>
    <x v="1"/>
    <x v="2"/>
    <x v="813"/>
    <x v="349"/>
    <x v="1"/>
    <x v="698"/>
    <x v="0"/>
    <x v="0"/>
    <x v="1"/>
    <x v="0"/>
    <x v="3869"/>
    <x v="0"/>
  </r>
  <r>
    <x v="7007"/>
    <x v="0"/>
    <x v="0"/>
    <x v="0"/>
    <x v="0"/>
    <x v="1"/>
    <x v="1"/>
    <x v="0"/>
    <x v="1"/>
    <x v="0"/>
    <x v="0"/>
    <x v="2"/>
    <x v="0"/>
    <x v="0"/>
    <x v="0"/>
    <x v="0"/>
    <x v="0"/>
    <x v="2"/>
    <x v="813"/>
    <x v="349"/>
    <x v="1"/>
    <x v="698"/>
    <x v="0"/>
    <x v="0"/>
    <x v="1"/>
    <x v="0"/>
    <x v="3869"/>
    <x v="0"/>
  </r>
  <r>
    <x v="3565"/>
    <x v="1"/>
    <x v="0"/>
    <x v="0"/>
    <x v="1"/>
    <x v="1"/>
    <x v="1"/>
    <x v="0"/>
    <x v="1"/>
    <x v="0"/>
    <x v="2"/>
    <x v="0"/>
    <x v="0"/>
    <x v="0"/>
    <x v="0"/>
    <x v="0"/>
    <x v="1"/>
    <x v="2"/>
    <x v="814"/>
    <x v="350"/>
    <x v="1"/>
    <x v="699"/>
    <x v="0"/>
    <x v="0"/>
    <x v="1"/>
    <x v="0"/>
    <x v="3873"/>
    <x v="0"/>
  </r>
  <r>
    <x v="3518"/>
    <x v="1"/>
    <x v="1"/>
    <x v="0"/>
    <x v="0"/>
    <x v="1"/>
    <x v="1"/>
    <x v="2"/>
    <x v="1"/>
    <x v="0"/>
    <x v="0"/>
    <x v="0"/>
    <x v="0"/>
    <x v="0"/>
    <x v="0"/>
    <x v="0"/>
    <x v="1"/>
    <x v="2"/>
    <x v="814"/>
    <x v="350"/>
    <x v="1"/>
    <x v="699"/>
    <x v="0"/>
    <x v="0"/>
    <x v="1"/>
    <x v="0"/>
    <x v="3873"/>
    <x v="0"/>
  </r>
  <r>
    <x v="1186"/>
    <x v="1"/>
    <x v="0"/>
    <x v="1"/>
    <x v="0"/>
    <x v="1"/>
    <x v="1"/>
    <x v="0"/>
    <x v="1"/>
    <x v="0"/>
    <x v="0"/>
    <x v="2"/>
    <x v="0"/>
    <x v="0"/>
    <x v="0"/>
    <x v="0"/>
    <x v="0"/>
    <x v="1"/>
    <x v="814"/>
    <x v="350"/>
    <x v="0"/>
    <x v="699"/>
    <x v="0"/>
    <x v="0"/>
    <x v="0"/>
    <x v="0"/>
    <x v="3873"/>
    <x v="0"/>
  </r>
  <r>
    <x v="4125"/>
    <x v="1"/>
    <x v="0"/>
    <x v="0"/>
    <x v="0"/>
    <x v="1"/>
    <x v="1"/>
    <x v="2"/>
    <x v="1"/>
    <x v="0"/>
    <x v="0"/>
    <x v="0"/>
    <x v="0"/>
    <x v="0"/>
    <x v="0"/>
    <x v="0"/>
    <x v="1"/>
    <x v="2"/>
    <x v="816"/>
    <x v="351"/>
    <x v="1"/>
    <x v="702"/>
    <x v="0"/>
    <x v="0"/>
    <x v="1"/>
    <x v="0"/>
    <x v="3878"/>
    <x v="0"/>
  </r>
  <r>
    <x v="2380"/>
    <x v="1"/>
    <x v="0"/>
    <x v="0"/>
    <x v="1"/>
    <x v="3"/>
    <x v="1"/>
    <x v="0"/>
    <x v="2"/>
    <x v="1"/>
    <x v="1"/>
    <x v="1"/>
    <x v="1"/>
    <x v="1"/>
    <x v="1"/>
    <x v="0"/>
    <x v="1"/>
    <x v="3"/>
    <x v="30"/>
    <x v="351"/>
    <x v="0"/>
    <x v="26"/>
    <x v="0"/>
    <x v="0"/>
    <x v="0"/>
    <x v="0"/>
    <x v="713"/>
    <x v="1"/>
  </r>
  <r>
    <x v="554"/>
    <x v="1"/>
    <x v="0"/>
    <x v="0"/>
    <x v="0"/>
    <x v="1"/>
    <x v="1"/>
    <x v="0"/>
    <x v="0"/>
    <x v="0"/>
    <x v="0"/>
    <x v="2"/>
    <x v="2"/>
    <x v="2"/>
    <x v="2"/>
    <x v="0"/>
    <x v="1"/>
    <x v="2"/>
    <x v="817"/>
    <x v="352"/>
    <x v="0"/>
    <x v="703"/>
    <x v="0"/>
    <x v="0"/>
    <x v="0"/>
    <x v="0"/>
    <x v="3879"/>
    <x v="0"/>
  </r>
  <r>
    <x v="3557"/>
    <x v="0"/>
    <x v="0"/>
    <x v="0"/>
    <x v="0"/>
    <x v="1"/>
    <x v="1"/>
    <x v="0"/>
    <x v="1"/>
    <x v="0"/>
    <x v="0"/>
    <x v="2"/>
    <x v="0"/>
    <x v="0"/>
    <x v="0"/>
    <x v="0"/>
    <x v="0"/>
    <x v="2"/>
    <x v="818"/>
    <x v="353"/>
    <x v="0"/>
    <x v="704"/>
    <x v="0"/>
    <x v="0"/>
    <x v="0"/>
    <x v="0"/>
    <x v="3884"/>
    <x v="0"/>
  </r>
  <r>
    <x v="786"/>
    <x v="1"/>
    <x v="0"/>
    <x v="0"/>
    <x v="0"/>
    <x v="2"/>
    <x v="0"/>
    <x v="1"/>
    <x v="0"/>
    <x v="0"/>
    <x v="0"/>
    <x v="0"/>
    <x v="2"/>
    <x v="0"/>
    <x v="0"/>
    <x v="0"/>
    <x v="0"/>
    <x v="0"/>
    <x v="142"/>
    <x v="354"/>
    <x v="1"/>
    <x v="107"/>
    <x v="0"/>
    <x v="0"/>
    <x v="1"/>
    <x v="0"/>
    <x v="1218"/>
    <x v="1"/>
  </r>
  <r>
    <x v="3684"/>
    <x v="0"/>
    <x v="0"/>
    <x v="0"/>
    <x v="0"/>
    <x v="1"/>
    <x v="1"/>
    <x v="0"/>
    <x v="1"/>
    <x v="0"/>
    <x v="2"/>
    <x v="0"/>
    <x v="0"/>
    <x v="0"/>
    <x v="0"/>
    <x v="0"/>
    <x v="1"/>
    <x v="2"/>
    <x v="821"/>
    <x v="355"/>
    <x v="1"/>
    <x v="707"/>
    <x v="0"/>
    <x v="0"/>
    <x v="1"/>
    <x v="0"/>
    <x v="3891"/>
    <x v="0"/>
  </r>
  <r>
    <x v="4893"/>
    <x v="1"/>
    <x v="1"/>
    <x v="0"/>
    <x v="0"/>
    <x v="1"/>
    <x v="1"/>
    <x v="2"/>
    <x v="1"/>
    <x v="0"/>
    <x v="0"/>
    <x v="0"/>
    <x v="0"/>
    <x v="0"/>
    <x v="0"/>
    <x v="0"/>
    <x v="1"/>
    <x v="2"/>
    <x v="822"/>
    <x v="356"/>
    <x v="1"/>
    <x v="708"/>
    <x v="0"/>
    <x v="0"/>
    <x v="1"/>
    <x v="0"/>
    <x v="3893"/>
    <x v="0"/>
  </r>
  <r>
    <x v="5381"/>
    <x v="0"/>
    <x v="0"/>
    <x v="0"/>
    <x v="0"/>
    <x v="1"/>
    <x v="1"/>
    <x v="0"/>
    <x v="1"/>
    <x v="0"/>
    <x v="2"/>
    <x v="0"/>
    <x v="0"/>
    <x v="0"/>
    <x v="0"/>
    <x v="0"/>
    <x v="0"/>
    <x v="2"/>
    <x v="823"/>
    <x v="357"/>
    <x v="1"/>
    <x v="709"/>
    <x v="0"/>
    <x v="0"/>
    <x v="1"/>
    <x v="0"/>
    <x v="3894"/>
    <x v="0"/>
  </r>
  <r>
    <x v="139"/>
    <x v="1"/>
    <x v="0"/>
    <x v="0"/>
    <x v="0"/>
    <x v="1"/>
    <x v="1"/>
    <x v="0"/>
    <x v="1"/>
    <x v="0"/>
    <x v="0"/>
    <x v="0"/>
    <x v="2"/>
    <x v="0"/>
    <x v="0"/>
    <x v="0"/>
    <x v="1"/>
    <x v="2"/>
    <x v="825"/>
    <x v="358"/>
    <x v="1"/>
    <x v="712"/>
    <x v="0"/>
    <x v="0"/>
    <x v="1"/>
    <x v="0"/>
    <x v="3897"/>
    <x v="0"/>
  </r>
  <r>
    <x v="4941"/>
    <x v="0"/>
    <x v="0"/>
    <x v="0"/>
    <x v="0"/>
    <x v="1"/>
    <x v="1"/>
    <x v="2"/>
    <x v="1"/>
    <x v="0"/>
    <x v="0"/>
    <x v="0"/>
    <x v="0"/>
    <x v="0"/>
    <x v="0"/>
    <x v="0"/>
    <x v="0"/>
    <x v="2"/>
    <x v="827"/>
    <x v="359"/>
    <x v="1"/>
    <x v="713"/>
    <x v="0"/>
    <x v="0"/>
    <x v="1"/>
    <x v="0"/>
    <x v="3900"/>
    <x v="0"/>
  </r>
  <r>
    <x v="6642"/>
    <x v="1"/>
    <x v="0"/>
    <x v="1"/>
    <x v="0"/>
    <x v="1"/>
    <x v="1"/>
    <x v="0"/>
    <x v="1"/>
    <x v="0"/>
    <x v="0"/>
    <x v="2"/>
    <x v="0"/>
    <x v="0"/>
    <x v="0"/>
    <x v="0"/>
    <x v="0"/>
    <x v="2"/>
    <x v="831"/>
    <x v="360"/>
    <x v="1"/>
    <x v="717"/>
    <x v="0"/>
    <x v="0"/>
    <x v="1"/>
    <x v="0"/>
    <x v="3906"/>
    <x v="0"/>
  </r>
  <r>
    <x v="24"/>
    <x v="0"/>
    <x v="0"/>
    <x v="1"/>
    <x v="1"/>
    <x v="4"/>
    <x v="1"/>
    <x v="0"/>
    <x v="2"/>
    <x v="1"/>
    <x v="1"/>
    <x v="1"/>
    <x v="1"/>
    <x v="1"/>
    <x v="1"/>
    <x v="0"/>
    <x v="0"/>
    <x v="3"/>
    <x v="36"/>
    <x v="361"/>
    <x v="1"/>
    <x v="32"/>
    <x v="0"/>
    <x v="0"/>
    <x v="1"/>
    <x v="0"/>
    <x v="680"/>
    <x v="1"/>
  </r>
  <r>
    <x v="4911"/>
    <x v="0"/>
    <x v="0"/>
    <x v="0"/>
    <x v="0"/>
    <x v="1"/>
    <x v="1"/>
    <x v="0"/>
    <x v="1"/>
    <x v="0"/>
    <x v="0"/>
    <x v="2"/>
    <x v="0"/>
    <x v="0"/>
    <x v="0"/>
    <x v="0"/>
    <x v="0"/>
    <x v="2"/>
    <x v="834"/>
    <x v="361"/>
    <x v="1"/>
    <x v="719"/>
    <x v="0"/>
    <x v="0"/>
    <x v="1"/>
    <x v="0"/>
    <x v="3915"/>
    <x v="0"/>
  </r>
  <r>
    <x v="2303"/>
    <x v="0"/>
    <x v="1"/>
    <x v="1"/>
    <x v="0"/>
    <x v="1"/>
    <x v="1"/>
    <x v="0"/>
    <x v="1"/>
    <x v="0"/>
    <x v="2"/>
    <x v="0"/>
    <x v="0"/>
    <x v="0"/>
    <x v="0"/>
    <x v="0"/>
    <x v="1"/>
    <x v="3"/>
    <x v="835"/>
    <x v="362"/>
    <x v="1"/>
    <x v="720"/>
    <x v="0"/>
    <x v="0"/>
    <x v="1"/>
    <x v="0"/>
    <x v="3916"/>
    <x v="0"/>
  </r>
  <r>
    <x v="6516"/>
    <x v="1"/>
    <x v="1"/>
    <x v="0"/>
    <x v="0"/>
    <x v="1"/>
    <x v="1"/>
    <x v="2"/>
    <x v="1"/>
    <x v="0"/>
    <x v="0"/>
    <x v="0"/>
    <x v="0"/>
    <x v="0"/>
    <x v="0"/>
    <x v="0"/>
    <x v="1"/>
    <x v="2"/>
    <x v="836"/>
    <x v="363"/>
    <x v="1"/>
    <x v="721"/>
    <x v="0"/>
    <x v="0"/>
    <x v="1"/>
    <x v="0"/>
    <x v="3919"/>
    <x v="0"/>
  </r>
  <r>
    <x v="518"/>
    <x v="1"/>
    <x v="0"/>
    <x v="1"/>
    <x v="1"/>
    <x v="4"/>
    <x v="1"/>
    <x v="0"/>
    <x v="2"/>
    <x v="1"/>
    <x v="1"/>
    <x v="1"/>
    <x v="1"/>
    <x v="1"/>
    <x v="1"/>
    <x v="2"/>
    <x v="0"/>
    <x v="3"/>
    <x v="27"/>
    <x v="364"/>
    <x v="0"/>
    <x v="23"/>
    <x v="0"/>
    <x v="0"/>
    <x v="0"/>
    <x v="0"/>
    <x v="656"/>
    <x v="1"/>
  </r>
  <r>
    <x v="1918"/>
    <x v="1"/>
    <x v="0"/>
    <x v="0"/>
    <x v="0"/>
    <x v="3"/>
    <x v="1"/>
    <x v="0"/>
    <x v="2"/>
    <x v="1"/>
    <x v="1"/>
    <x v="1"/>
    <x v="1"/>
    <x v="1"/>
    <x v="1"/>
    <x v="0"/>
    <x v="1"/>
    <x v="2"/>
    <x v="39"/>
    <x v="365"/>
    <x v="0"/>
    <x v="35"/>
    <x v="0"/>
    <x v="0"/>
    <x v="0"/>
    <x v="0"/>
    <x v="739"/>
    <x v="1"/>
  </r>
  <r>
    <x v="1787"/>
    <x v="0"/>
    <x v="0"/>
    <x v="0"/>
    <x v="0"/>
    <x v="1"/>
    <x v="1"/>
    <x v="2"/>
    <x v="1"/>
    <x v="0"/>
    <x v="0"/>
    <x v="0"/>
    <x v="0"/>
    <x v="0"/>
    <x v="0"/>
    <x v="0"/>
    <x v="1"/>
    <x v="2"/>
    <x v="847"/>
    <x v="366"/>
    <x v="1"/>
    <x v="731"/>
    <x v="0"/>
    <x v="0"/>
    <x v="1"/>
    <x v="0"/>
    <x v="3949"/>
    <x v="0"/>
  </r>
  <r>
    <x v="4025"/>
    <x v="1"/>
    <x v="0"/>
    <x v="0"/>
    <x v="0"/>
    <x v="2"/>
    <x v="0"/>
    <x v="1"/>
    <x v="0"/>
    <x v="0"/>
    <x v="2"/>
    <x v="2"/>
    <x v="2"/>
    <x v="0"/>
    <x v="0"/>
    <x v="0"/>
    <x v="1"/>
    <x v="1"/>
    <x v="250"/>
    <x v="366"/>
    <x v="1"/>
    <x v="210"/>
    <x v="0"/>
    <x v="0"/>
    <x v="1"/>
    <x v="0"/>
    <x v="1734"/>
    <x v="2"/>
  </r>
  <r>
    <x v="4033"/>
    <x v="0"/>
    <x v="0"/>
    <x v="0"/>
    <x v="0"/>
    <x v="4"/>
    <x v="1"/>
    <x v="0"/>
    <x v="2"/>
    <x v="1"/>
    <x v="1"/>
    <x v="1"/>
    <x v="1"/>
    <x v="1"/>
    <x v="1"/>
    <x v="0"/>
    <x v="0"/>
    <x v="3"/>
    <x v="36"/>
    <x v="367"/>
    <x v="1"/>
    <x v="32"/>
    <x v="0"/>
    <x v="0"/>
    <x v="1"/>
    <x v="0"/>
    <x v="680"/>
    <x v="1"/>
  </r>
  <r>
    <x v="4420"/>
    <x v="1"/>
    <x v="0"/>
    <x v="1"/>
    <x v="1"/>
    <x v="4"/>
    <x v="1"/>
    <x v="0"/>
    <x v="2"/>
    <x v="1"/>
    <x v="1"/>
    <x v="1"/>
    <x v="1"/>
    <x v="1"/>
    <x v="1"/>
    <x v="0"/>
    <x v="1"/>
    <x v="3"/>
    <x v="39"/>
    <x v="368"/>
    <x v="0"/>
    <x v="35"/>
    <x v="0"/>
    <x v="0"/>
    <x v="0"/>
    <x v="0"/>
    <x v="689"/>
    <x v="1"/>
  </r>
  <r>
    <x v="3894"/>
    <x v="0"/>
    <x v="1"/>
    <x v="0"/>
    <x v="0"/>
    <x v="3"/>
    <x v="0"/>
    <x v="1"/>
    <x v="0"/>
    <x v="0"/>
    <x v="0"/>
    <x v="0"/>
    <x v="0"/>
    <x v="0"/>
    <x v="0"/>
    <x v="0"/>
    <x v="0"/>
    <x v="2"/>
    <x v="98"/>
    <x v="369"/>
    <x v="1"/>
    <x v="79"/>
    <x v="0"/>
    <x v="0"/>
    <x v="1"/>
    <x v="0"/>
    <x v="972"/>
    <x v="1"/>
  </r>
  <r>
    <x v="1907"/>
    <x v="0"/>
    <x v="0"/>
    <x v="0"/>
    <x v="0"/>
    <x v="1"/>
    <x v="1"/>
    <x v="0"/>
    <x v="1"/>
    <x v="0"/>
    <x v="0"/>
    <x v="0"/>
    <x v="0"/>
    <x v="2"/>
    <x v="0"/>
    <x v="0"/>
    <x v="0"/>
    <x v="2"/>
    <x v="861"/>
    <x v="370"/>
    <x v="1"/>
    <x v="739"/>
    <x v="0"/>
    <x v="0"/>
    <x v="1"/>
    <x v="0"/>
    <x v="3993"/>
    <x v="0"/>
  </r>
  <r>
    <x v="4635"/>
    <x v="1"/>
    <x v="0"/>
    <x v="1"/>
    <x v="0"/>
    <x v="3"/>
    <x v="0"/>
    <x v="1"/>
    <x v="0"/>
    <x v="0"/>
    <x v="0"/>
    <x v="0"/>
    <x v="0"/>
    <x v="0"/>
    <x v="0"/>
    <x v="0"/>
    <x v="0"/>
    <x v="3"/>
    <x v="92"/>
    <x v="371"/>
    <x v="0"/>
    <x v="73"/>
    <x v="0"/>
    <x v="0"/>
    <x v="0"/>
    <x v="0"/>
    <x v="958"/>
    <x v="1"/>
  </r>
  <r>
    <x v="3178"/>
    <x v="1"/>
    <x v="0"/>
    <x v="0"/>
    <x v="0"/>
    <x v="4"/>
    <x v="1"/>
    <x v="0"/>
    <x v="2"/>
    <x v="1"/>
    <x v="1"/>
    <x v="1"/>
    <x v="1"/>
    <x v="1"/>
    <x v="1"/>
    <x v="0"/>
    <x v="0"/>
    <x v="3"/>
    <x v="24"/>
    <x v="372"/>
    <x v="0"/>
    <x v="20"/>
    <x v="0"/>
    <x v="0"/>
    <x v="0"/>
    <x v="0"/>
    <x v="647"/>
    <x v="1"/>
  </r>
  <r>
    <x v="6966"/>
    <x v="0"/>
    <x v="1"/>
    <x v="0"/>
    <x v="0"/>
    <x v="1"/>
    <x v="1"/>
    <x v="0"/>
    <x v="1"/>
    <x v="0"/>
    <x v="0"/>
    <x v="0"/>
    <x v="0"/>
    <x v="2"/>
    <x v="0"/>
    <x v="0"/>
    <x v="0"/>
    <x v="2"/>
    <x v="869"/>
    <x v="373"/>
    <x v="1"/>
    <x v="743"/>
    <x v="0"/>
    <x v="0"/>
    <x v="1"/>
    <x v="0"/>
    <x v="4013"/>
    <x v="0"/>
  </r>
  <r>
    <x v="2572"/>
    <x v="0"/>
    <x v="1"/>
    <x v="0"/>
    <x v="0"/>
    <x v="2"/>
    <x v="0"/>
    <x v="1"/>
    <x v="0"/>
    <x v="0"/>
    <x v="0"/>
    <x v="2"/>
    <x v="0"/>
    <x v="0"/>
    <x v="0"/>
    <x v="0"/>
    <x v="1"/>
    <x v="2"/>
    <x v="152"/>
    <x v="374"/>
    <x v="1"/>
    <x v="112"/>
    <x v="0"/>
    <x v="0"/>
    <x v="1"/>
    <x v="0"/>
    <x v="1250"/>
    <x v="2"/>
  </r>
  <r>
    <x v="6318"/>
    <x v="0"/>
    <x v="0"/>
    <x v="0"/>
    <x v="1"/>
    <x v="1"/>
    <x v="1"/>
    <x v="0"/>
    <x v="1"/>
    <x v="0"/>
    <x v="0"/>
    <x v="0"/>
    <x v="0"/>
    <x v="0"/>
    <x v="2"/>
    <x v="0"/>
    <x v="0"/>
    <x v="2"/>
    <x v="873"/>
    <x v="374"/>
    <x v="1"/>
    <x v="746"/>
    <x v="0"/>
    <x v="0"/>
    <x v="1"/>
    <x v="0"/>
    <x v="4024"/>
    <x v="0"/>
  </r>
  <r>
    <x v="4523"/>
    <x v="0"/>
    <x v="0"/>
    <x v="1"/>
    <x v="0"/>
    <x v="1"/>
    <x v="1"/>
    <x v="0"/>
    <x v="1"/>
    <x v="0"/>
    <x v="0"/>
    <x v="0"/>
    <x v="0"/>
    <x v="2"/>
    <x v="0"/>
    <x v="0"/>
    <x v="0"/>
    <x v="2"/>
    <x v="876"/>
    <x v="375"/>
    <x v="1"/>
    <x v="748"/>
    <x v="0"/>
    <x v="0"/>
    <x v="1"/>
    <x v="0"/>
    <x v="4036"/>
    <x v="0"/>
  </r>
  <r>
    <x v="3712"/>
    <x v="1"/>
    <x v="0"/>
    <x v="0"/>
    <x v="0"/>
    <x v="4"/>
    <x v="1"/>
    <x v="0"/>
    <x v="2"/>
    <x v="1"/>
    <x v="1"/>
    <x v="1"/>
    <x v="1"/>
    <x v="1"/>
    <x v="1"/>
    <x v="0"/>
    <x v="0"/>
    <x v="3"/>
    <x v="9"/>
    <x v="376"/>
    <x v="0"/>
    <x v="5"/>
    <x v="0"/>
    <x v="0"/>
    <x v="0"/>
    <x v="0"/>
    <x v="610"/>
    <x v="1"/>
  </r>
  <r>
    <x v="6174"/>
    <x v="1"/>
    <x v="0"/>
    <x v="0"/>
    <x v="0"/>
    <x v="1"/>
    <x v="1"/>
    <x v="0"/>
    <x v="1"/>
    <x v="0"/>
    <x v="0"/>
    <x v="0"/>
    <x v="0"/>
    <x v="2"/>
    <x v="0"/>
    <x v="0"/>
    <x v="1"/>
    <x v="2"/>
    <x v="879"/>
    <x v="377"/>
    <x v="1"/>
    <x v="752"/>
    <x v="0"/>
    <x v="0"/>
    <x v="1"/>
    <x v="0"/>
    <x v="4046"/>
    <x v="0"/>
  </r>
  <r>
    <x v="5816"/>
    <x v="0"/>
    <x v="0"/>
    <x v="1"/>
    <x v="0"/>
    <x v="4"/>
    <x v="1"/>
    <x v="0"/>
    <x v="2"/>
    <x v="1"/>
    <x v="1"/>
    <x v="1"/>
    <x v="1"/>
    <x v="1"/>
    <x v="1"/>
    <x v="1"/>
    <x v="0"/>
    <x v="0"/>
    <x v="39"/>
    <x v="378"/>
    <x v="0"/>
    <x v="35"/>
    <x v="0"/>
    <x v="0"/>
    <x v="0"/>
    <x v="0"/>
    <x v="689"/>
    <x v="1"/>
  </r>
  <r>
    <x v="4225"/>
    <x v="1"/>
    <x v="0"/>
    <x v="0"/>
    <x v="0"/>
    <x v="1"/>
    <x v="1"/>
    <x v="0"/>
    <x v="1"/>
    <x v="0"/>
    <x v="0"/>
    <x v="0"/>
    <x v="0"/>
    <x v="2"/>
    <x v="0"/>
    <x v="0"/>
    <x v="1"/>
    <x v="2"/>
    <x v="881"/>
    <x v="378"/>
    <x v="1"/>
    <x v="754"/>
    <x v="0"/>
    <x v="0"/>
    <x v="1"/>
    <x v="0"/>
    <x v="4052"/>
    <x v="0"/>
  </r>
  <r>
    <x v="6054"/>
    <x v="1"/>
    <x v="1"/>
    <x v="0"/>
    <x v="0"/>
    <x v="1"/>
    <x v="1"/>
    <x v="0"/>
    <x v="1"/>
    <x v="0"/>
    <x v="0"/>
    <x v="0"/>
    <x v="0"/>
    <x v="2"/>
    <x v="0"/>
    <x v="0"/>
    <x v="1"/>
    <x v="2"/>
    <x v="882"/>
    <x v="379"/>
    <x v="1"/>
    <x v="755"/>
    <x v="0"/>
    <x v="0"/>
    <x v="1"/>
    <x v="0"/>
    <x v="4055"/>
    <x v="0"/>
  </r>
  <r>
    <x v="1545"/>
    <x v="0"/>
    <x v="0"/>
    <x v="0"/>
    <x v="0"/>
    <x v="1"/>
    <x v="1"/>
    <x v="2"/>
    <x v="1"/>
    <x v="0"/>
    <x v="2"/>
    <x v="0"/>
    <x v="0"/>
    <x v="0"/>
    <x v="0"/>
    <x v="0"/>
    <x v="1"/>
    <x v="3"/>
    <x v="883"/>
    <x v="380"/>
    <x v="0"/>
    <x v="756"/>
    <x v="0"/>
    <x v="0"/>
    <x v="0"/>
    <x v="0"/>
    <x v="4057"/>
    <x v="0"/>
  </r>
  <r>
    <x v="5304"/>
    <x v="1"/>
    <x v="0"/>
    <x v="0"/>
    <x v="0"/>
    <x v="1"/>
    <x v="1"/>
    <x v="2"/>
    <x v="1"/>
    <x v="0"/>
    <x v="2"/>
    <x v="0"/>
    <x v="0"/>
    <x v="0"/>
    <x v="0"/>
    <x v="0"/>
    <x v="1"/>
    <x v="2"/>
    <x v="883"/>
    <x v="380"/>
    <x v="1"/>
    <x v="756"/>
    <x v="0"/>
    <x v="0"/>
    <x v="1"/>
    <x v="0"/>
    <x v="4057"/>
    <x v="0"/>
  </r>
  <r>
    <x v="4653"/>
    <x v="0"/>
    <x v="1"/>
    <x v="0"/>
    <x v="0"/>
    <x v="1"/>
    <x v="1"/>
    <x v="0"/>
    <x v="1"/>
    <x v="0"/>
    <x v="0"/>
    <x v="0"/>
    <x v="0"/>
    <x v="2"/>
    <x v="0"/>
    <x v="0"/>
    <x v="1"/>
    <x v="2"/>
    <x v="884"/>
    <x v="381"/>
    <x v="1"/>
    <x v="757"/>
    <x v="0"/>
    <x v="0"/>
    <x v="1"/>
    <x v="0"/>
    <x v="4058"/>
    <x v="0"/>
  </r>
  <r>
    <x v="1984"/>
    <x v="1"/>
    <x v="0"/>
    <x v="0"/>
    <x v="0"/>
    <x v="1"/>
    <x v="1"/>
    <x v="0"/>
    <x v="1"/>
    <x v="0"/>
    <x v="0"/>
    <x v="0"/>
    <x v="0"/>
    <x v="0"/>
    <x v="2"/>
    <x v="0"/>
    <x v="1"/>
    <x v="2"/>
    <x v="885"/>
    <x v="382"/>
    <x v="1"/>
    <x v="759"/>
    <x v="0"/>
    <x v="0"/>
    <x v="1"/>
    <x v="0"/>
    <x v="4062"/>
    <x v="0"/>
  </r>
  <r>
    <x v="4191"/>
    <x v="0"/>
    <x v="0"/>
    <x v="0"/>
    <x v="1"/>
    <x v="1"/>
    <x v="1"/>
    <x v="0"/>
    <x v="1"/>
    <x v="0"/>
    <x v="0"/>
    <x v="0"/>
    <x v="0"/>
    <x v="2"/>
    <x v="0"/>
    <x v="0"/>
    <x v="1"/>
    <x v="2"/>
    <x v="887"/>
    <x v="383"/>
    <x v="1"/>
    <x v="761"/>
    <x v="0"/>
    <x v="0"/>
    <x v="1"/>
    <x v="0"/>
    <x v="4070"/>
    <x v="0"/>
  </r>
  <r>
    <x v="6693"/>
    <x v="0"/>
    <x v="0"/>
    <x v="1"/>
    <x v="0"/>
    <x v="1"/>
    <x v="1"/>
    <x v="0"/>
    <x v="1"/>
    <x v="0"/>
    <x v="0"/>
    <x v="0"/>
    <x v="0"/>
    <x v="2"/>
    <x v="0"/>
    <x v="0"/>
    <x v="1"/>
    <x v="0"/>
    <x v="887"/>
    <x v="383"/>
    <x v="1"/>
    <x v="761"/>
    <x v="0"/>
    <x v="0"/>
    <x v="1"/>
    <x v="0"/>
    <x v="4070"/>
    <x v="0"/>
  </r>
  <r>
    <x v="2473"/>
    <x v="1"/>
    <x v="0"/>
    <x v="0"/>
    <x v="0"/>
    <x v="3"/>
    <x v="0"/>
    <x v="1"/>
    <x v="0"/>
    <x v="0"/>
    <x v="2"/>
    <x v="0"/>
    <x v="0"/>
    <x v="0"/>
    <x v="0"/>
    <x v="0"/>
    <x v="1"/>
    <x v="2"/>
    <x v="137"/>
    <x v="384"/>
    <x v="1"/>
    <x v="102"/>
    <x v="0"/>
    <x v="0"/>
    <x v="1"/>
    <x v="0"/>
    <x v="1166"/>
    <x v="1"/>
  </r>
  <r>
    <x v="1724"/>
    <x v="1"/>
    <x v="0"/>
    <x v="0"/>
    <x v="0"/>
    <x v="1"/>
    <x v="1"/>
    <x v="0"/>
    <x v="1"/>
    <x v="0"/>
    <x v="0"/>
    <x v="0"/>
    <x v="0"/>
    <x v="2"/>
    <x v="0"/>
    <x v="0"/>
    <x v="1"/>
    <x v="2"/>
    <x v="890"/>
    <x v="385"/>
    <x v="1"/>
    <x v="764"/>
    <x v="0"/>
    <x v="0"/>
    <x v="1"/>
    <x v="0"/>
    <x v="4073"/>
    <x v="0"/>
  </r>
  <r>
    <x v="1195"/>
    <x v="1"/>
    <x v="0"/>
    <x v="0"/>
    <x v="0"/>
    <x v="1"/>
    <x v="1"/>
    <x v="0"/>
    <x v="1"/>
    <x v="0"/>
    <x v="0"/>
    <x v="0"/>
    <x v="0"/>
    <x v="2"/>
    <x v="0"/>
    <x v="0"/>
    <x v="1"/>
    <x v="2"/>
    <x v="891"/>
    <x v="386"/>
    <x v="1"/>
    <x v="765"/>
    <x v="0"/>
    <x v="0"/>
    <x v="1"/>
    <x v="0"/>
    <x v="4075"/>
    <x v="0"/>
  </r>
  <r>
    <x v="6365"/>
    <x v="0"/>
    <x v="0"/>
    <x v="0"/>
    <x v="0"/>
    <x v="1"/>
    <x v="1"/>
    <x v="0"/>
    <x v="1"/>
    <x v="0"/>
    <x v="0"/>
    <x v="0"/>
    <x v="0"/>
    <x v="2"/>
    <x v="0"/>
    <x v="0"/>
    <x v="0"/>
    <x v="2"/>
    <x v="891"/>
    <x v="386"/>
    <x v="1"/>
    <x v="765"/>
    <x v="0"/>
    <x v="0"/>
    <x v="1"/>
    <x v="0"/>
    <x v="4075"/>
    <x v="0"/>
  </r>
  <r>
    <x v="4693"/>
    <x v="0"/>
    <x v="0"/>
    <x v="0"/>
    <x v="0"/>
    <x v="1"/>
    <x v="1"/>
    <x v="2"/>
    <x v="1"/>
    <x v="0"/>
    <x v="0"/>
    <x v="2"/>
    <x v="0"/>
    <x v="0"/>
    <x v="0"/>
    <x v="0"/>
    <x v="1"/>
    <x v="3"/>
    <x v="891"/>
    <x v="386"/>
    <x v="1"/>
    <x v="765"/>
    <x v="0"/>
    <x v="0"/>
    <x v="1"/>
    <x v="0"/>
    <x v="4075"/>
    <x v="0"/>
  </r>
  <r>
    <x v="5379"/>
    <x v="0"/>
    <x v="0"/>
    <x v="0"/>
    <x v="1"/>
    <x v="1"/>
    <x v="1"/>
    <x v="0"/>
    <x v="1"/>
    <x v="0"/>
    <x v="0"/>
    <x v="0"/>
    <x v="0"/>
    <x v="0"/>
    <x v="2"/>
    <x v="0"/>
    <x v="1"/>
    <x v="2"/>
    <x v="892"/>
    <x v="387"/>
    <x v="1"/>
    <x v="766"/>
    <x v="0"/>
    <x v="0"/>
    <x v="1"/>
    <x v="0"/>
    <x v="4078"/>
    <x v="0"/>
  </r>
  <r>
    <x v="3840"/>
    <x v="1"/>
    <x v="0"/>
    <x v="0"/>
    <x v="0"/>
    <x v="1"/>
    <x v="1"/>
    <x v="0"/>
    <x v="1"/>
    <x v="0"/>
    <x v="0"/>
    <x v="0"/>
    <x v="0"/>
    <x v="0"/>
    <x v="2"/>
    <x v="0"/>
    <x v="0"/>
    <x v="2"/>
    <x v="892"/>
    <x v="387"/>
    <x v="1"/>
    <x v="766"/>
    <x v="0"/>
    <x v="0"/>
    <x v="1"/>
    <x v="0"/>
    <x v="4078"/>
    <x v="0"/>
  </r>
  <r>
    <x v="5721"/>
    <x v="0"/>
    <x v="0"/>
    <x v="0"/>
    <x v="0"/>
    <x v="1"/>
    <x v="1"/>
    <x v="0"/>
    <x v="1"/>
    <x v="0"/>
    <x v="0"/>
    <x v="0"/>
    <x v="0"/>
    <x v="2"/>
    <x v="0"/>
    <x v="0"/>
    <x v="1"/>
    <x v="2"/>
    <x v="893"/>
    <x v="388"/>
    <x v="1"/>
    <x v="767"/>
    <x v="0"/>
    <x v="0"/>
    <x v="1"/>
    <x v="0"/>
    <x v="4081"/>
    <x v="0"/>
  </r>
  <r>
    <x v="335"/>
    <x v="0"/>
    <x v="0"/>
    <x v="0"/>
    <x v="0"/>
    <x v="1"/>
    <x v="1"/>
    <x v="0"/>
    <x v="1"/>
    <x v="0"/>
    <x v="0"/>
    <x v="0"/>
    <x v="0"/>
    <x v="0"/>
    <x v="2"/>
    <x v="0"/>
    <x v="1"/>
    <x v="2"/>
    <x v="894"/>
    <x v="389"/>
    <x v="1"/>
    <x v="768"/>
    <x v="0"/>
    <x v="0"/>
    <x v="1"/>
    <x v="0"/>
    <x v="4085"/>
    <x v="0"/>
  </r>
  <r>
    <x v="6858"/>
    <x v="1"/>
    <x v="0"/>
    <x v="0"/>
    <x v="0"/>
    <x v="3"/>
    <x v="0"/>
    <x v="1"/>
    <x v="0"/>
    <x v="0"/>
    <x v="0"/>
    <x v="0"/>
    <x v="0"/>
    <x v="0"/>
    <x v="0"/>
    <x v="0"/>
    <x v="0"/>
    <x v="2"/>
    <x v="94"/>
    <x v="390"/>
    <x v="0"/>
    <x v="75"/>
    <x v="0"/>
    <x v="0"/>
    <x v="0"/>
    <x v="0"/>
    <x v="963"/>
    <x v="1"/>
  </r>
  <r>
    <x v="884"/>
    <x v="1"/>
    <x v="0"/>
    <x v="0"/>
    <x v="0"/>
    <x v="1"/>
    <x v="1"/>
    <x v="0"/>
    <x v="1"/>
    <x v="0"/>
    <x v="0"/>
    <x v="0"/>
    <x v="0"/>
    <x v="0"/>
    <x v="2"/>
    <x v="0"/>
    <x v="0"/>
    <x v="2"/>
    <x v="898"/>
    <x v="391"/>
    <x v="1"/>
    <x v="774"/>
    <x v="0"/>
    <x v="0"/>
    <x v="1"/>
    <x v="0"/>
    <x v="4094"/>
    <x v="0"/>
  </r>
  <r>
    <x v="6550"/>
    <x v="1"/>
    <x v="0"/>
    <x v="0"/>
    <x v="0"/>
    <x v="1"/>
    <x v="1"/>
    <x v="0"/>
    <x v="1"/>
    <x v="0"/>
    <x v="0"/>
    <x v="0"/>
    <x v="0"/>
    <x v="2"/>
    <x v="0"/>
    <x v="0"/>
    <x v="1"/>
    <x v="2"/>
    <x v="899"/>
    <x v="392"/>
    <x v="1"/>
    <x v="775"/>
    <x v="0"/>
    <x v="0"/>
    <x v="1"/>
    <x v="0"/>
    <x v="4097"/>
    <x v="0"/>
  </r>
  <r>
    <x v="998"/>
    <x v="1"/>
    <x v="0"/>
    <x v="1"/>
    <x v="1"/>
    <x v="1"/>
    <x v="1"/>
    <x v="0"/>
    <x v="1"/>
    <x v="0"/>
    <x v="0"/>
    <x v="0"/>
    <x v="0"/>
    <x v="0"/>
    <x v="2"/>
    <x v="0"/>
    <x v="0"/>
    <x v="2"/>
    <x v="900"/>
    <x v="393"/>
    <x v="1"/>
    <x v="776"/>
    <x v="0"/>
    <x v="0"/>
    <x v="1"/>
    <x v="0"/>
    <x v="4099"/>
    <x v="0"/>
  </r>
  <r>
    <x v="6241"/>
    <x v="0"/>
    <x v="0"/>
    <x v="1"/>
    <x v="1"/>
    <x v="1"/>
    <x v="1"/>
    <x v="0"/>
    <x v="1"/>
    <x v="0"/>
    <x v="0"/>
    <x v="0"/>
    <x v="0"/>
    <x v="2"/>
    <x v="0"/>
    <x v="0"/>
    <x v="1"/>
    <x v="3"/>
    <x v="901"/>
    <x v="394"/>
    <x v="1"/>
    <x v="777"/>
    <x v="0"/>
    <x v="0"/>
    <x v="1"/>
    <x v="0"/>
    <x v="4100"/>
    <x v="0"/>
  </r>
  <r>
    <x v="4315"/>
    <x v="0"/>
    <x v="0"/>
    <x v="0"/>
    <x v="0"/>
    <x v="1"/>
    <x v="1"/>
    <x v="0"/>
    <x v="1"/>
    <x v="0"/>
    <x v="0"/>
    <x v="0"/>
    <x v="0"/>
    <x v="0"/>
    <x v="2"/>
    <x v="0"/>
    <x v="0"/>
    <x v="1"/>
    <x v="903"/>
    <x v="395"/>
    <x v="1"/>
    <x v="780"/>
    <x v="0"/>
    <x v="0"/>
    <x v="1"/>
    <x v="0"/>
    <x v="4108"/>
    <x v="0"/>
  </r>
  <r>
    <x v="86"/>
    <x v="0"/>
    <x v="0"/>
    <x v="0"/>
    <x v="0"/>
    <x v="1"/>
    <x v="1"/>
    <x v="2"/>
    <x v="1"/>
    <x v="0"/>
    <x v="2"/>
    <x v="0"/>
    <x v="0"/>
    <x v="0"/>
    <x v="0"/>
    <x v="0"/>
    <x v="1"/>
    <x v="3"/>
    <x v="904"/>
    <x v="396"/>
    <x v="1"/>
    <x v="781"/>
    <x v="0"/>
    <x v="0"/>
    <x v="1"/>
    <x v="0"/>
    <x v="4112"/>
    <x v="0"/>
  </r>
  <r>
    <x v="3904"/>
    <x v="0"/>
    <x v="0"/>
    <x v="0"/>
    <x v="0"/>
    <x v="1"/>
    <x v="1"/>
    <x v="0"/>
    <x v="1"/>
    <x v="0"/>
    <x v="0"/>
    <x v="0"/>
    <x v="0"/>
    <x v="2"/>
    <x v="0"/>
    <x v="0"/>
    <x v="1"/>
    <x v="2"/>
    <x v="905"/>
    <x v="397"/>
    <x v="1"/>
    <x v="782"/>
    <x v="0"/>
    <x v="0"/>
    <x v="1"/>
    <x v="0"/>
    <x v="4115"/>
    <x v="0"/>
  </r>
  <r>
    <x v="5612"/>
    <x v="1"/>
    <x v="1"/>
    <x v="1"/>
    <x v="0"/>
    <x v="1"/>
    <x v="1"/>
    <x v="2"/>
    <x v="1"/>
    <x v="2"/>
    <x v="0"/>
    <x v="0"/>
    <x v="0"/>
    <x v="0"/>
    <x v="0"/>
    <x v="0"/>
    <x v="1"/>
    <x v="2"/>
    <x v="906"/>
    <x v="398"/>
    <x v="1"/>
    <x v="783"/>
    <x v="0"/>
    <x v="0"/>
    <x v="1"/>
    <x v="0"/>
    <x v="4118"/>
    <x v="0"/>
  </r>
  <r>
    <x v="1963"/>
    <x v="1"/>
    <x v="0"/>
    <x v="0"/>
    <x v="0"/>
    <x v="2"/>
    <x v="1"/>
    <x v="0"/>
    <x v="0"/>
    <x v="0"/>
    <x v="0"/>
    <x v="0"/>
    <x v="0"/>
    <x v="0"/>
    <x v="0"/>
    <x v="0"/>
    <x v="0"/>
    <x v="0"/>
    <x v="326"/>
    <x v="399"/>
    <x v="1"/>
    <x v="294"/>
    <x v="0"/>
    <x v="0"/>
    <x v="1"/>
    <x v="0"/>
    <x v="2048"/>
    <x v="2"/>
  </r>
  <r>
    <x v="1982"/>
    <x v="1"/>
    <x v="0"/>
    <x v="0"/>
    <x v="0"/>
    <x v="1"/>
    <x v="1"/>
    <x v="0"/>
    <x v="1"/>
    <x v="0"/>
    <x v="0"/>
    <x v="0"/>
    <x v="0"/>
    <x v="0"/>
    <x v="2"/>
    <x v="0"/>
    <x v="0"/>
    <x v="2"/>
    <x v="910"/>
    <x v="400"/>
    <x v="1"/>
    <x v="788"/>
    <x v="0"/>
    <x v="0"/>
    <x v="1"/>
    <x v="0"/>
    <x v="4125"/>
    <x v="0"/>
  </r>
  <r>
    <x v="3504"/>
    <x v="0"/>
    <x v="0"/>
    <x v="1"/>
    <x v="0"/>
    <x v="2"/>
    <x v="1"/>
    <x v="0"/>
    <x v="0"/>
    <x v="0"/>
    <x v="0"/>
    <x v="0"/>
    <x v="0"/>
    <x v="0"/>
    <x v="0"/>
    <x v="0"/>
    <x v="1"/>
    <x v="1"/>
    <x v="297"/>
    <x v="401"/>
    <x v="1"/>
    <x v="265"/>
    <x v="0"/>
    <x v="0"/>
    <x v="1"/>
    <x v="0"/>
    <x v="1954"/>
    <x v="2"/>
  </r>
  <r>
    <x v="5274"/>
    <x v="1"/>
    <x v="0"/>
    <x v="0"/>
    <x v="0"/>
    <x v="1"/>
    <x v="1"/>
    <x v="0"/>
    <x v="1"/>
    <x v="0"/>
    <x v="0"/>
    <x v="0"/>
    <x v="0"/>
    <x v="2"/>
    <x v="0"/>
    <x v="0"/>
    <x v="1"/>
    <x v="2"/>
    <x v="911"/>
    <x v="401"/>
    <x v="0"/>
    <x v="790"/>
    <x v="0"/>
    <x v="0"/>
    <x v="0"/>
    <x v="0"/>
    <x v="4128"/>
    <x v="0"/>
  </r>
  <r>
    <x v="201"/>
    <x v="1"/>
    <x v="0"/>
    <x v="1"/>
    <x v="0"/>
    <x v="1"/>
    <x v="1"/>
    <x v="0"/>
    <x v="1"/>
    <x v="0"/>
    <x v="0"/>
    <x v="0"/>
    <x v="0"/>
    <x v="2"/>
    <x v="0"/>
    <x v="0"/>
    <x v="1"/>
    <x v="2"/>
    <x v="911"/>
    <x v="401"/>
    <x v="1"/>
    <x v="790"/>
    <x v="0"/>
    <x v="0"/>
    <x v="1"/>
    <x v="0"/>
    <x v="4128"/>
    <x v="0"/>
  </r>
  <r>
    <x v="4576"/>
    <x v="1"/>
    <x v="0"/>
    <x v="0"/>
    <x v="0"/>
    <x v="1"/>
    <x v="1"/>
    <x v="0"/>
    <x v="1"/>
    <x v="0"/>
    <x v="0"/>
    <x v="0"/>
    <x v="0"/>
    <x v="0"/>
    <x v="2"/>
    <x v="0"/>
    <x v="1"/>
    <x v="2"/>
    <x v="916"/>
    <x v="402"/>
    <x v="1"/>
    <x v="798"/>
    <x v="0"/>
    <x v="0"/>
    <x v="1"/>
    <x v="0"/>
    <x v="4138"/>
    <x v="0"/>
  </r>
  <r>
    <x v="3745"/>
    <x v="1"/>
    <x v="0"/>
    <x v="0"/>
    <x v="0"/>
    <x v="1"/>
    <x v="1"/>
    <x v="0"/>
    <x v="1"/>
    <x v="0"/>
    <x v="0"/>
    <x v="0"/>
    <x v="0"/>
    <x v="0"/>
    <x v="2"/>
    <x v="0"/>
    <x v="1"/>
    <x v="3"/>
    <x v="917"/>
    <x v="403"/>
    <x v="1"/>
    <x v="800"/>
    <x v="0"/>
    <x v="0"/>
    <x v="1"/>
    <x v="0"/>
    <x v="4142"/>
    <x v="0"/>
  </r>
  <r>
    <x v="4625"/>
    <x v="0"/>
    <x v="0"/>
    <x v="0"/>
    <x v="0"/>
    <x v="2"/>
    <x v="1"/>
    <x v="0"/>
    <x v="0"/>
    <x v="0"/>
    <x v="0"/>
    <x v="0"/>
    <x v="0"/>
    <x v="0"/>
    <x v="0"/>
    <x v="0"/>
    <x v="1"/>
    <x v="2"/>
    <x v="313"/>
    <x v="404"/>
    <x v="0"/>
    <x v="281"/>
    <x v="0"/>
    <x v="0"/>
    <x v="0"/>
    <x v="0"/>
    <x v="2008"/>
    <x v="2"/>
  </r>
  <r>
    <x v="1038"/>
    <x v="1"/>
    <x v="0"/>
    <x v="0"/>
    <x v="0"/>
    <x v="2"/>
    <x v="1"/>
    <x v="0"/>
    <x v="0"/>
    <x v="0"/>
    <x v="0"/>
    <x v="0"/>
    <x v="0"/>
    <x v="0"/>
    <x v="0"/>
    <x v="0"/>
    <x v="0"/>
    <x v="3"/>
    <x v="322"/>
    <x v="405"/>
    <x v="1"/>
    <x v="290"/>
    <x v="0"/>
    <x v="0"/>
    <x v="1"/>
    <x v="0"/>
    <x v="2035"/>
    <x v="2"/>
  </r>
  <r>
    <x v="1357"/>
    <x v="1"/>
    <x v="0"/>
    <x v="1"/>
    <x v="1"/>
    <x v="1"/>
    <x v="1"/>
    <x v="0"/>
    <x v="1"/>
    <x v="0"/>
    <x v="0"/>
    <x v="0"/>
    <x v="0"/>
    <x v="0"/>
    <x v="2"/>
    <x v="0"/>
    <x v="1"/>
    <x v="2"/>
    <x v="921"/>
    <x v="406"/>
    <x v="0"/>
    <x v="805"/>
    <x v="0"/>
    <x v="0"/>
    <x v="0"/>
    <x v="0"/>
    <x v="4146"/>
    <x v="0"/>
  </r>
  <r>
    <x v="3217"/>
    <x v="0"/>
    <x v="0"/>
    <x v="0"/>
    <x v="0"/>
    <x v="1"/>
    <x v="1"/>
    <x v="0"/>
    <x v="1"/>
    <x v="0"/>
    <x v="0"/>
    <x v="0"/>
    <x v="0"/>
    <x v="0"/>
    <x v="2"/>
    <x v="0"/>
    <x v="1"/>
    <x v="2"/>
    <x v="922"/>
    <x v="407"/>
    <x v="1"/>
    <x v="808"/>
    <x v="0"/>
    <x v="0"/>
    <x v="1"/>
    <x v="0"/>
    <x v="4151"/>
    <x v="0"/>
  </r>
  <r>
    <x v="1632"/>
    <x v="1"/>
    <x v="0"/>
    <x v="0"/>
    <x v="0"/>
    <x v="2"/>
    <x v="1"/>
    <x v="0"/>
    <x v="0"/>
    <x v="0"/>
    <x v="0"/>
    <x v="0"/>
    <x v="0"/>
    <x v="0"/>
    <x v="0"/>
    <x v="0"/>
    <x v="0"/>
    <x v="2"/>
    <x v="292"/>
    <x v="408"/>
    <x v="1"/>
    <x v="260"/>
    <x v="0"/>
    <x v="0"/>
    <x v="1"/>
    <x v="0"/>
    <x v="1935"/>
    <x v="2"/>
  </r>
  <r>
    <x v="4815"/>
    <x v="1"/>
    <x v="0"/>
    <x v="0"/>
    <x v="0"/>
    <x v="1"/>
    <x v="1"/>
    <x v="2"/>
    <x v="1"/>
    <x v="2"/>
    <x v="0"/>
    <x v="0"/>
    <x v="0"/>
    <x v="0"/>
    <x v="0"/>
    <x v="0"/>
    <x v="1"/>
    <x v="2"/>
    <x v="934"/>
    <x v="409"/>
    <x v="1"/>
    <x v="822"/>
    <x v="0"/>
    <x v="0"/>
    <x v="1"/>
    <x v="0"/>
    <x v="4173"/>
    <x v="0"/>
  </r>
  <r>
    <x v="1348"/>
    <x v="0"/>
    <x v="0"/>
    <x v="0"/>
    <x v="0"/>
    <x v="1"/>
    <x v="1"/>
    <x v="0"/>
    <x v="1"/>
    <x v="0"/>
    <x v="0"/>
    <x v="0"/>
    <x v="0"/>
    <x v="0"/>
    <x v="2"/>
    <x v="0"/>
    <x v="1"/>
    <x v="2"/>
    <x v="939"/>
    <x v="410"/>
    <x v="1"/>
    <x v="827"/>
    <x v="0"/>
    <x v="0"/>
    <x v="1"/>
    <x v="0"/>
    <x v="4181"/>
    <x v="0"/>
  </r>
  <r>
    <x v="5802"/>
    <x v="1"/>
    <x v="0"/>
    <x v="0"/>
    <x v="0"/>
    <x v="3"/>
    <x v="0"/>
    <x v="1"/>
    <x v="0"/>
    <x v="0"/>
    <x v="0"/>
    <x v="0"/>
    <x v="2"/>
    <x v="0"/>
    <x v="0"/>
    <x v="0"/>
    <x v="0"/>
    <x v="2"/>
    <x v="152"/>
    <x v="411"/>
    <x v="0"/>
    <x v="112"/>
    <x v="0"/>
    <x v="0"/>
    <x v="0"/>
    <x v="0"/>
    <x v="1207"/>
    <x v="1"/>
  </r>
  <r>
    <x v="508"/>
    <x v="0"/>
    <x v="0"/>
    <x v="0"/>
    <x v="0"/>
    <x v="1"/>
    <x v="1"/>
    <x v="0"/>
    <x v="1"/>
    <x v="0"/>
    <x v="2"/>
    <x v="2"/>
    <x v="0"/>
    <x v="0"/>
    <x v="0"/>
    <x v="0"/>
    <x v="1"/>
    <x v="2"/>
    <x v="944"/>
    <x v="412"/>
    <x v="1"/>
    <x v="833"/>
    <x v="0"/>
    <x v="0"/>
    <x v="1"/>
    <x v="0"/>
    <x v="4194"/>
    <x v="0"/>
  </r>
  <r>
    <x v="1173"/>
    <x v="0"/>
    <x v="0"/>
    <x v="0"/>
    <x v="0"/>
    <x v="2"/>
    <x v="1"/>
    <x v="0"/>
    <x v="0"/>
    <x v="0"/>
    <x v="0"/>
    <x v="0"/>
    <x v="0"/>
    <x v="0"/>
    <x v="0"/>
    <x v="0"/>
    <x v="0"/>
    <x v="2"/>
    <x v="294"/>
    <x v="413"/>
    <x v="0"/>
    <x v="262"/>
    <x v="0"/>
    <x v="0"/>
    <x v="0"/>
    <x v="0"/>
    <x v="1942"/>
    <x v="2"/>
  </r>
  <r>
    <x v="6773"/>
    <x v="0"/>
    <x v="0"/>
    <x v="0"/>
    <x v="0"/>
    <x v="4"/>
    <x v="1"/>
    <x v="0"/>
    <x v="2"/>
    <x v="1"/>
    <x v="1"/>
    <x v="1"/>
    <x v="1"/>
    <x v="1"/>
    <x v="1"/>
    <x v="0"/>
    <x v="0"/>
    <x v="1"/>
    <x v="38"/>
    <x v="414"/>
    <x v="0"/>
    <x v="34"/>
    <x v="0"/>
    <x v="0"/>
    <x v="0"/>
    <x v="0"/>
    <x v="684"/>
    <x v="1"/>
  </r>
  <r>
    <x v="731"/>
    <x v="0"/>
    <x v="1"/>
    <x v="1"/>
    <x v="0"/>
    <x v="3"/>
    <x v="0"/>
    <x v="1"/>
    <x v="0"/>
    <x v="0"/>
    <x v="2"/>
    <x v="0"/>
    <x v="0"/>
    <x v="0"/>
    <x v="0"/>
    <x v="0"/>
    <x v="1"/>
    <x v="2"/>
    <x v="157"/>
    <x v="414"/>
    <x v="0"/>
    <x v="116"/>
    <x v="0"/>
    <x v="0"/>
    <x v="0"/>
    <x v="0"/>
    <x v="1221"/>
    <x v="1"/>
  </r>
  <r>
    <x v="2170"/>
    <x v="0"/>
    <x v="0"/>
    <x v="1"/>
    <x v="1"/>
    <x v="4"/>
    <x v="1"/>
    <x v="0"/>
    <x v="2"/>
    <x v="1"/>
    <x v="1"/>
    <x v="1"/>
    <x v="1"/>
    <x v="1"/>
    <x v="1"/>
    <x v="0"/>
    <x v="1"/>
    <x v="2"/>
    <x v="28"/>
    <x v="415"/>
    <x v="0"/>
    <x v="24"/>
    <x v="0"/>
    <x v="0"/>
    <x v="0"/>
    <x v="0"/>
    <x v="658"/>
    <x v="1"/>
  </r>
  <r>
    <x v="920"/>
    <x v="0"/>
    <x v="0"/>
    <x v="0"/>
    <x v="0"/>
    <x v="4"/>
    <x v="1"/>
    <x v="0"/>
    <x v="2"/>
    <x v="1"/>
    <x v="1"/>
    <x v="1"/>
    <x v="1"/>
    <x v="1"/>
    <x v="1"/>
    <x v="0"/>
    <x v="0"/>
    <x v="3"/>
    <x v="30"/>
    <x v="416"/>
    <x v="0"/>
    <x v="26"/>
    <x v="0"/>
    <x v="0"/>
    <x v="0"/>
    <x v="0"/>
    <x v="664"/>
    <x v="1"/>
  </r>
  <r>
    <x v="1917"/>
    <x v="0"/>
    <x v="0"/>
    <x v="0"/>
    <x v="0"/>
    <x v="1"/>
    <x v="1"/>
    <x v="0"/>
    <x v="1"/>
    <x v="2"/>
    <x v="2"/>
    <x v="0"/>
    <x v="2"/>
    <x v="0"/>
    <x v="0"/>
    <x v="0"/>
    <x v="1"/>
    <x v="3"/>
    <x v="963"/>
    <x v="417"/>
    <x v="0"/>
    <x v="855"/>
    <x v="0"/>
    <x v="0"/>
    <x v="0"/>
    <x v="0"/>
    <x v="4222"/>
    <x v="0"/>
  </r>
  <r>
    <x v="6545"/>
    <x v="1"/>
    <x v="0"/>
    <x v="0"/>
    <x v="1"/>
    <x v="5"/>
    <x v="1"/>
    <x v="0"/>
    <x v="2"/>
    <x v="1"/>
    <x v="1"/>
    <x v="1"/>
    <x v="1"/>
    <x v="1"/>
    <x v="1"/>
    <x v="0"/>
    <x v="0"/>
    <x v="3"/>
    <x v="33"/>
    <x v="418"/>
    <x v="0"/>
    <x v="29"/>
    <x v="0"/>
    <x v="0"/>
    <x v="0"/>
    <x v="0"/>
    <x v="624"/>
    <x v="1"/>
  </r>
  <r>
    <x v="5659"/>
    <x v="1"/>
    <x v="0"/>
    <x v="0"/>
    <x v="0"/>
    <x v="4"/>
    <x v="1"/>
    <x v="0"/>
    <x v="2"/>
    <x v="1"/>
    <x v="1"/>
    <x v="1"/>
    <x v="1"/>
    <x v="1"/>
    <x v="1"/>
    <x v="0"/>
    <x v="1"/>
    <x v="1"/>
    <x v="43"/>
    <x v="418"/>
    <x v="0"/>
    <x v="39"/>
    <x v="0"/>
    <x v="0"/>
    <x v="0"/>
    <x v="0"/>
    <x v="701"/>
    <x v="1"/>
  </r>
  <r>
    <x v="420"/>
    <x v="1"/>
    <x v="0"/>
    <x v="1"/>
    <x v="1"/>
    <x v="4"/>
    <x v="1"/>
    <x v="0"/>
    <x v="2"/>
    <x v="1"/>
    <x v="1"/>
    <x v="1"/>
    <x v="1"/>
    <x v="1"/>
    <x v="1"/>
    <x v="0"/>
    <x v="0"/>
    <x v="3"/>
    <x v="6"/>
    <x v="419"/>
    <x v="0"/>
    <x v="2"/>
    <x v="0"/>
    <x v="0"/>
    <x v="0"/>
    <x v="0"/>
    <x v="601"/>
    <x v="1"/>
  </r>
  <r>
    <x v="3091"/>
    <x v="0"/>
    <x v="0"/>
    <x v="0"/>
    <x v="1"/>
    <x v="4"/>
    <x v="1"/>
    <x v="2"/>
    <x v="2"/>
    <x v="1"/>
    <x v="1"/>
    <x v="1"/>
    <x v="1"/>
    <x v="1"/>
    <x v="1"/>
    <x v="0"/>
    <x v="1"/>
    <x v="3"/>
    <x v="101"/>
    <x v="419"/>
    <x v="0"/>
    <x v="82"/>
    <x v="0"/>
    <x v="0"/>
    <x v="0"/>
    <x v="0"/>
    <x v="941"/>
    <x v="1"/>
  </r>
  <r>
    <x v="1353"/>
    <x v="0"/>
    <x v="0"/>
    <x v="0"/>
    <x v="0"/>
    <x v="1"/>
    <x v="1"/>
    <x v="0"/>
    <x v="1"/>
    <x v="0"/>
    <x v="2"/>
    <x v="0"/>
    <x v="0"/>
    <x v="2"/>
    <x v="0"/>
    <x v="0"/>
    <x v="0"/>
    <x v="2"/>
    <x v="981"/>
    <x v="420"/>
    <x v="1"/>
    <x v="872"/>
    <x v="0"/>
    <x v="0"/>
    <x v="1"/>
    <x v="0"/>
    <x v="4240"/>
    <x v="0"/>
  </r>
  <r>
    <x v="3164"/>
    <x v="0"/>
    <x v="0"/>
    <x v="0"/>
    <x v="0"/>
    <x v="2"/>
    <x v="1"/>
    <x v="0"/>
    <x v="0"/>
    <x v="0"/>
    <x v="0"/>
    <x v="0"/>
    <x v="0"/>
    <x v="0"/>
    <x v="0"/>
    <x v="0"/>
    <x v="0"/>
    <x v="2"/>
    <x v="316"/>
    <x v="421"/>
    <x v="0"/>
    <x v="284"/>
    <x v="0"/>
    <x v="0"/>
    <x v="0"/>
    <x v="0"/>
    <x v="2019"/>
    <x v="2"/>
  </r>
  <r>
    <x v="5567"/>
    <x v="1"/>
    <x v="0"/>
    <x v="0"/>
    <x v="0"/>
    <x v="2"/>
    <x v="1"/>
    <x v="0"/>
    <x v="0"/>
    <x v="0"/>
    <x v="0"/>
    <x v="0"/>
    <x v="0"/>
    <x v="0"/>
    <x v="0"/>
    <x v="0"/>
    <x v="1"/>
    <x v="1"/>
    <x v="325"/>
    <x v="422"/>
    <x v="1"/>
    <x v="293"/>
    <x v="0"/>
    <x v="0"/>
    <x v="1"/>
    <x v="0"/>
    <x v="2042"/>
    <x v="2"/>
  </r>
  <r>
    <x v="5063"/>
    <x v="1"/>
    <x v="0"/>
    <x v="0"/>
    <x v="0"/>
    <x v="1"/>
    <x v="1"/>
    <x v="2"/>
    <x v="1"/>
    <x v="0"/>
    <x v="0"/>
    <x v="0"/>
    <x v="0"/>
    <x v="2"/>
    <x v="0"/>
    <x v="0"/>
    <x v="0"/>
    <x v="2"/>
    <x v="985"/>
    <x v="422"/>
    <x v="1"/>
    <x v="880"/>
    <x v="0"/>
    <x v="0"/>
    <x v="1"/>
    <x v="0"/>
    <x v="4247"/>
    <x v="0"/>
  </r>
  <r>
    <x v="3074"/>
    <x v="0"/>
    <x v="0"/>
    <x v="0"/>
    <x v="0"/>
    <x v="4"/>
    <x v="1"/>
    <x v="0"/>
    <x v="2"/>
    <x v="1"/>
    <x v="1"/>
    <x v="1"/>
    <x v="1"/>
    <x v="1"/>
    <x v="1"/>
    <x v="0"/>
    <x v="0"/>
    <x v="3"/>
    <x v="32"/>
    <x v="422"/>
    <x v="0"/>
    <x v="28"/>
    <x v="0"/>
    <x v="0"/>
    <x v="0"/>
    <x v="0"/>
    <x v="668"/>
    <x v="1"/>
  </r>
  <r>
    <x v="6313"/>
    <x v="1"/>
    <x v="0"/>
    <x v="0"/>
    <x v="0"/>
    <x v="1"/>
    <x v="1"/>
    <x v="0"/>
    <x v="1"/>
    <x v="2"/>
    <x v="0"/>
    <x v="0"/>
    <x v="0"/>
    <x v="0"/>
    <x v="2"/>
    <x v="0"/>
    <x v="1"/>
    <x v="3"/>
    <x v="987"/>
    <x v="423"/>
    <x v="1"/>
    <x v="882"/>
    <x v="0"/>
    <x v="0"/>
    <x v="1"/>
    <x v="0"/>
    <x v="4252"/>
    <x v="0"/>
  </r>
  <r>
    <x v="3467"/>
    <x v="0"/>
    <x v="0"/>
    <x v="0"/>
    <x v="0"/>
    <x v="1"/>
    <x v="1"/>
    <x v="2"/>
    <x v="1"/>
    <x v="0"/>
    <x v="0"/>
    <x v="0"/>
    <x v="0"/>
    <x v="2"/>
    <x v="0"/>
    <x v="0"/>
    <x v="1"/>
    <x v="2"/>
    <x v="987"/>
    <x v="423"/>
    <x v="0"/>
    <x v="882"/>
    <x v="0"/>
    <x v="0"/>
    <x v="0"/>
    <x v="0"/>
    <x v="4252"/>
    <x v="0"/>
  </r>
  <r>
    <x v="5312"/>
    <x v="1"/>
    <x v="0"/>
    <x v="0"/>
    <x v="0"/>
    <x v="1"/>
    <x v="1"/>
    <x v="2"/>
    <x v="1"/>
    <x v="0"/>
    <x v="0"/>
    <x v="0"/>
    <x v="0"/>
    <x v="2"/>
    <x v="0"/>
    <x v="0"/>
    <x v="1"/>
    <x v="3"/>
    <x v="988"/>
    <x v="424"/>
    <x v="1"/>
    <x v="884"/>
    <x v="0"/>
    <x v="0"/>
    <x v="1"/>
    <x v="0"/>
    <x v="4254"/>
    <x v="0"/>
  </r>
  <r>
    <x v="1713"/>
    <x v="0"/>
    <x v="0"/>
    <x v="0"/>
    <x v="1"/>
    <x v="4"/>
    <x v="1"/>
    <x v="0"/>
    <x v="2"/>
    <x v="1"/>
    <x v="1"/>
    <x v="1"/>
    <x v="1"/>
    <x v="1"/>
    <x v="1"/>
    <x v="1"/>
    <x v="1"/>
    <x v="3"/>
    <x v="37"/>
    <x v="425"/>
    <x v="0"/>
    <x v="33"/>
    <x v="0"/>
    <x v="0"/>
    <x v="0"/>
    <x v="0"/>
    <x v="682"/>
    <x v="1"/>
  </r>
  <r>
    <x v="4883"/>
    <x v="1"/>
    <x v="0"/>
    <x v="1"/>
    <x v="0"/>
    <x v="1"/>
    <x v="1"/>
    <x v="0"/>
    <x v="1"/>
    <x v="0"/>
    <x v="0"/>
    <x v="0"/>
    <x v="2"/>
    <x v="2"/>
    <x v="0"/>
    <x v="0"/>
    <x v="1"/>
    <x v="2"/>
    <x v="991"/>
    <x v="426"/>
    <x v="1"/>
    <x v="887"/>
    <x v="0"/>
    <x v="0"/>
    <x v="1"/>
    <x v="0"/>
    <x v="4261"/>
    <x v="0"/>
  </r>
  <r>
    <x v="1493"/>
    <x v="1"/>
    <x v="0"/>
    <x v="0"/>
    <x v="0"/>
    <x v="1"/>
    <x v="1"/>
    <x v="0"/>
    <x v="1"/>
    <x v="0"/>
    <x v="0"/>
    <x v="2"/>
    <x v="0"/>
    <x v="2"/>
    <x v="0"/>
    <x v="0"/>
    <x v="1"/>
    <x v="2"/>
    <x v="992"/>
    <x v="427"/>
    <x v="1"/>
    <x v="889"/>
    <x v="0"/>
    <x v="0"/>
    <x v="1"/>
    <x v="0"/>
    <x v="4264"/>
    <x v="0"/>
  </r>
  <r>
    <x v="6539"/>
    <x v="0"/>
    <x v="0"/>
    <x v="0"/>
    <x v="0"/>
    <x v="1"/>
    <x v="1"/>
    <x v="2"/>
    <x v="1"/>
    <x v="0"/>
    <x v="0"/>
    <x v="0"/>
    <x v="0"/>
    <x v="0"/>
    <x v="2"/>
    <x v="0"/>
    <x v="1"/>
    <x v="2"/>
    <x v="995"/>
    <x v="428"/>
    <x v="1"/>
    <x v="894"/>
    <x v="0"/>
    <x v="0"/>
    <x v="1"/>
    <x v="0"/>
    <x v="4271"/>
    <x v="0"/>
  </r>
  <r>
    <x v="1116"/>
    <x v="1"/>
    <x v="0"/>
    <x v="0"/>
    <x v="0"/>
    <x v="1"/>
    <x v="1"/>
    <x v="0"/>
    <x v="1"/>
    <x v="0"/>
    <x v="2"/>
    <x v="0"/>
    <x v="0"/>
    <x v="0"/>
    <x v="2"/>
    <x v="0"/>
    <x v="1"/>
    <x v="2"/>
    <x v="995"/>
    <x v="428"/>
    <x v="0"/>
    <x v="894"/>
    <x v="0"/>
    <x v="0"/>
    <x v="0"/>
    <x v="0"/>
    <x v="4271"/>
    <x v="0"/>
  </r>
  <r>
    <x v="4419"/>
    <x v="0"/>
    <x v="1"/>
    <x v="0"/>
    <x v="0"/>
    <x v="1"/>
    <x v="1"/>
    <x v="0"/>
    <x v="1"/>
    <x v="0"/>
    <x v="0"/>
    <x v="2"/>
    <x v="0"/>
    <x v="0"/>
    <x v="2"/>
    <x v="0"/>
    <x v="1"/>
    <x v="2"/>
    <x v="995"/>
    <x v="428"/>
    <x v="1"/>
    <x v="894"/>
    <x v="0"/>
    <x v="0"/>
    <x v="1"/>
    <x v="0"/>
    <x v="4271"/>
    <x v="0"/>
  </r>
  <r>
    <x v="725"/>
    <x v="0"/>
    <x v="1"/>
    <x v="0"/>
    <x v="0"/>
    <x v="1"/>
    <x v="1"/>
    <x v="2"/>
    <x v="1"/>
    <x v="0"/>
    <x v="0"/>
    <x v="0"/>
    <x v="0"/>
    <x v="0"/>
    <x v="2"/>
    <x v="0"/>
    <x v="1"/>
    <x v="2"/>
    <x v="996"/>
    <x v="429"/>
    <x v="1"/>
    <x v="895"/>
    <x v="0"/>
    <x v="0"/>
    <x v="1"/>
    <x v="0"/>
    <x v="4273"/>
    <x v="0"/>
  </r>
  <r>
    <x v="6188"/>
    <x v="1"/>
    <x v="0"/>
    <x v="1"/>
    <x v="1"/>
    <x v="5"/>
    <x v="1"/>
    <x v="0"/>
    <x v="2"/>
    <x v="1"/>
    <x v="1"/>
    <x v="1"/>
    <x v="1"/>
    <x v="1"/>
    <x v="1"/>
    <x v="1"/>
    <x v="0"/>
    <x v="3"/>
    <x v="31"/>
    <x v="430"/>
    <x v="0"/>
    <x v="27"/>
    <x v="0"/>
    <x v="0"/>
    <x v="0"/>
    <x v="0"/>
    <x v="621"/>
    <x v="1"/>
  </r>
  <r>
    <x v="2675"/>
    <x v="0"/>
    <x v="1"/>
    <x v="0"/>
    <x v="0"/>
    <x v="2"/>
    <x v="1"/>
    <x v="0"/>
    <x v="0"/>
    <x v="0"/>
    <x v="0"/>
    <x v="0"/>
    <x v="0"/>
    <x v="0"/>
    <x v="0"/>
    <x v="0"/>
    <x v="0"/>
    <x v="2"/>
    <x v="284"/>
    <x v="430"/>
    <x v="0"/>
    <x v="252"/>
    <x v="0"/>
    <x v="0"/>
    <x v="0"/>
    <x v="0"/>
    <x v="1913"/>
    <x v="2"/>
  </r>
  <r>
    <x v="2951"/>
    <x v="1"/>
    <x v="1"/>
    <x v="0"/>
    <x v="0"/>
    <x v="2"/>
    <x v="1"/>
    <x v="0"/>
    <x v="0"/>
    <x v="0"/>
    <x v="0"/>
    <x v="0"/>
    <x v="0"/>
    <x v="0"/>
    <x v="0"/>
    <x v="0"/>
    <x v="0"/>
    <x v="3"/>
    <x v="304"/>
    <x v="431"/>
    <x v="1"/>
    <x v="272"/>
    <x v="0"/>
    <x v="0"/>
    <x v="1"/>
    <x v="0"/>
    <x v="1976"/>
    <x v="2"/>
  </r>
  <r>
    <x v="6444"/>
    <x v="0"/>
    <x v="0"/>
    <x v="0"/>
    <x v="0"/>
    <x v="1"/>
    <x v="1"/>
    <x v="2"/>
    <x v="1"/>
    <x v="0"/>
    <x v="0"/>
    <x v="0"/>
    <x v="0"/>
    <x v="0"/>
    <x v="2"/>
    <x v="0"/>
    <x v="1"/>
    <x v="3"/>
    <x v="1004"/>
    <x v="432"/>
    <x v="1"/>
    <x v="905"/>
    <x v="0"/>
    <x v="0"/>
    <x v="1"/>
    <x v="0"/>
    <x v="4287"/>
    <x v="0"/>
  </r>
  <r>
    <x v="3972"/>
    <x v="0"/>
    <x v="0"/>
    <x v="0"/>
    <x v="0"/>
    <x v="1"/>
    <x v="1"/>
    <x v="0"/>
    <x v="1"/>
    <x v="0"/>
    <x v="0"/>
    <x v="2"/>
    <x v="0"/>
    <x v="2"/>
    <x v="0"/>
    <x v="0"/>
    <x v="1"/>
    <x v="2"/>
    <x v="1004"/>
    <x v="432"/>
    <x v="1"/>
    <x v="905"/>
    <x v="0"/>
    <x v="0"/>
    <x v="1"/>
    <x v="0"/>
    <x v="4287"/>
    <x v="0"/>
  </r>
  <r>
    <x v="5592"/>
    <x v="0"/>
    <x v="0"/>
    <x v="0"/>
    <x v="1"/>
    <x v="4"/>
    <x v="1"/>
    <x v="0"/>
    <x v="2"/>
    <x v="1"/>
    <x v="1"/>
    <x v="1"/>
    <x v="1"/>
    <x v="1"/>
    <x v="1"/>
    <x v="0"/>
    <x v="1"/>
    <x v="0"/>
    <x v="30"/>
    <x v="433"/>
    <x v="0"/>
    <x v="26"/>
    <x v="0"/>
    <x v="0"/>
    <x v="0"/>
    <x v="0"/>
    <x v="664"/>
    <x v="1"/>
  </r>
  <r>
    <x v="7037"/>
    <x v="0"/>
    <x v="0"/>
    <x v="0"/>
    <x v="0"/>
    <x v="4"/>
    <x v="1"/>
    <x v="0"/>
    <x v="2"/>
    <x v="1"/>
    <x v="1"/>
    <x v="1"/>
    <x v="1"/>
    <x v="1"/>
    <x v="1"/>
    <x v="0"/>
    <x v="0"/>
    <x v="0"/>
    <x v="48"/>
    <x v="433"/>
    <x v="1"/>
    <x v="44"/>
    <x v="0"/>
    <x v="0"/>
    <x v="1"/>
    <x v="0"/>
    <x v="717"/>
    <x v="1"/>
  </r>
  <r>
    <x v="1885"/>
    <x v="0"/>
    <x v="0"/>
    <x v="0"/>
    <x v="0"/>
    <x v="2"/>
    <x v="0"/>
    <x v="1"/>
    <x v="0"/>
    <x v="0"/>
    <x v="0"/>
    <x v="0"/>
    <x v="0"/>
    <x v="2"/>
    <x v="2"/>
    <x v="0"/>
    <x v="1"/>
    <x v="2"/>
    <x v="310"/>
    <x v="433"/>
    <x v="1"/>
    <x v="278"/>
    <x v="0"/>
    <x v="0"/>
    <x v="1"/>
    <x v="0"/>
    <x v="2000"/>
    <x v="2"/>
  </r>
  <r>
    <x v="142"/>
    <x v="0"/>
    <x v="0"/>
    <x v="0"/>
    <x v="0"/>
    <x v="1"/>
    <x v="1"/>
    <x v="0"/>
    <x v="1"/>
    <x v="0"/>
    <x v="0"/>
    <x v="2"/>
    <x v="0"/>
    <x v="2"/>
    <x v="0"/>
    <x v="0"/>
    <x v="1"/>
    <x v="1"/>
    <x v="1006"/>
    <x v="434"/>
    <x v="1"/>
    <x v="908"/>
    <x v="0"/>
    <x v="0"/>
    <x v="1"/>
    <x v="0"/>
    <x v="4291"/>
    <x v="0"/>
  </r>
  <r>
    <x v="3681"/>
    <x v="0"/>
    <x v="1"/>
    <x v="0"/>
    <x v="0"/>
    <x v="1"/>
    <x v="1"/>
    <x v="2"/>
    <x v="1"/>
    <x v="0"/>
    <x v="0"/>
    <x v="0"/>
    <x v="0"/>
    <x v="2"/>
    <x v="0"/>
    <x v="0"/>
    <x v="1"/>
    <x v="2"/>
    <x v="1009"/>
    <x v="435"/>
    <x v="1"/>
    <x v="912"/>
    <x v="0"/>
    <x v="0"/>
    <x v="1"/>
    <x v="0"/>
    <x v="4295"/>
    <x v="0"/>
  </r>
  <r>
    <x v="2120"/>
    <x v="0"/>
    <x v="0"/>
    <x v="0"/>
    <x v="0"/>
    <x v="1"/>
    <x v="1"/>
    <x v="2"/>
    <x v="1"/>
    <x v="0"/>
    <x v="0"/>
    <x v="0"/>
    <x v="0"/>
    <x v="0"/>
    <x v="2"/>
    <x v="0"/>
    <x v="0"/>
    <x v="3"/>
    <x v="1011"/>
    <x v="436"/>
    <x v="1"/>
    <x v="914"/>
    <x v="0"/>
    <x v="0"/>
    <x v="1"/>
    <x v="0"/>
    <x v="4297"/>
    <x v="0"/>
  </r>
  <r>
    <x v="3418"/>
    <x v="0"/>
    <x v="1"/>
    <x v="0"/>
    <x v="0"/>
    <x v="1"/>
    <x v="1"/>
    <x v="0"/>
    <x v="1"/>
    <x v="0"/>
    <x v="2"/>
    <x v="0"/>
    <x v="0"/>
    <x v="0"/>
    <x v="2"/>
    <x v="0"/>
    <x v="1"/>
    <x v="2"/>
    <x v="1015"/>
    <x v="437"/>
    <x v="1"/>
    <x v="918"/>
    <x v="0"/>
    <x v="0"/>
    <x v="1"/>
    <x v="0"/>
    <x v="4303"/>
    <x v="0"/>
  </r>
  <r>
    <x v="864"/>
    <x v="1"/>
    <x v="0"/>
    <x v="1"/>
    <x v="1"/>
    <x v="5"/>
    <x v="1"/>
    <x v="0"/>
    <x v="2"/>
    <x v="1"/>
    <x v="1"/>
    <x v="1"/>
    <x v="1"/>
    <x v="1"/>
    <x v="1"/>
    <x v="0"/>
    <x v="0"/>
    <x v="3"/>
    <x v="18"/>
    <x v="438"/>
    <x v="0"/>
    <x v="14"/>
    <x v="0"/>
    <x v="0"/>
    <x v="0"/>
    <x v="0"/>
    <x v="587"/>
    <x v="1"/>
  </r>
  <r>
    <x v="3402"/>
    <x v="1"/>
    <x v="1"/>
    <x v="1"/>
    <x v="0"/>
    <x v="1"/>
    <x v="1"/>
    <x v="2"/>
    <x v="1"/>
    <x v="0"/>
    <x v="0"/>
    <x v="0"/>
    <x v="0"/>
    <x v="2"/>
    <x v="0"/>
    <x v="0"/>
    <x v="1"/>
    <x v="2"/>
    <x v="1016"/>
    <x v="438"/>
    <x v="1"/>
    <x v="920"/>
    <x v="0"/>
    <x v="0"/>
    <x v="1"/>
    <x v="0"/>
    <x v="4304"/>
    <x v="0"/>
  </r>
  <r>
    <x v="188"/>
    <x v="1"/>
    <x v="0"/>
    <x v="0"/>
    <x v="0"/>
    <x v="5"/>
    <x v="1"/>
    <x v="0"/>
    <x v="2"/>
    <x v="1"/>
    <x v="1"/>
    <x v="1"/>
    <x v="1"/>
    <x v="1"/>
    <x v="1"/>
    <x v="0"/>
    <x v="1"/>
    <x v="3"/>
    <x v="14"/>
    <x v="438"/>
    <x v="0"/>
    <x v="10"/>
    <x v="0"/>
    <x v="0"/>
    <x v="0"/>
    <x v="0"/>
    <x v="578"/>
    <x v="1"/>
  </r>
  <r>
    <x v="6533"/>
    <x v="0"/>
    <x v="0"/>
    <x v="0"/>
    <x v="0"/>
    <x v="3"/>
    <x v="1"/>
    <x v="2"/>
    <x v="2"/>
    <x v="1"/>
    <x v="1"/>
    <x v="1"/>
    <x v="1"/>
    <x v="1"/>
    <x v="1"/>
    <x v="0"/>
    <x v="0"/>
    <x v="3"/>
    <x v="84"/>
    <x v="439"/>
    <x v="0"/>
    <x v="66"/>
    <x v="0"/>
    <x v="0"/>
    <x v="0"/>
    <x v="0"/>
    <x v="942"/>
    <x v="1"/>
  </r>
  <r>
    <x v="6069"/>
    <x v="1"/>
    <x v="0"/>
    <x v="0"/>
    <x v="0"/>
    <x v="1"/>
    <x v="1"/>
    <x v="2"/>
    <x v="1"/>
    <x v="0"/>
    <x v="0"/>
    <x v="0"/>
    <x v="0"/>
    <x v="0"/>
    <x v="2"/>
    <x v="0"/>
    <x v="1"/>
    <x v="2"/>
    <x v="1027"/>
    <x v="440"/>
    <x v="1"/>
    <x v="929"/>
    <x v="0"/>
    <x v="0"/>
    <x v="1"/>
    <x v="0"/>
    <x v="4320"/>
    <x v="0"/>
  </r>
  <r>
    <x v="3737"/>
    <x v="0"/>
    <x v="0"/>
    <x v="0"/>
    <x v="0"/>
    <x v="4"/>
    <x v="0"/>
    <x v="1"/>
    <x v="0"/>
    <x v="0"/>
    <x v="0"/>
    <x v="0"/>
    <x v="0"/>
    <x v="0"/>
    <x v="0"/>
    <x v="0"/>
    <x v="1"/>
    <x v="2"/>
    <x v="81"/>
    <x v="440"/>
    <x v="1"/>
    <x v="64"/>
    <x v="0"/>
    <x v="0"/>
    <x v="1"/>
    <x v="0"/>
    <x v="903"/>
    <x v="1"/>
  </r>
  <r>
    <x v="2528"/>
    <x v="1"/>
    <x v="0"/>
    <x v="0"/>
    <x v="0"/>
    <x v="2"/>
    <x v="1"/>
    <x v="0"/>
    <x v="0"/>
    <x v="2"/>
    <x v="0"/>
    <x v="0"/>
    <x v="2"/>
    <x v="0"/>
    <x v="0"/>
    <x v="0"/>
    <x v="1"/>
    <x v="3"/>
    <x v="448"/>
    <x v="441"/>
    <x v="0"/>
    <x v="387"/>
    <x v="0"/>
    <x v="0"/>
    <x v="0"/>
    <x v="0"/>
    <x v="2613"/>
    <x v="2"/>
  </r>
  <r>
    <x v="4230"/>
    <x v="1"/>
    <x v="0"/>
    <x v="0"/>
    <x v="0"/>
    <x v="2"/>
    <x v="1"/>
    <x v="0"/>
    <x v="0"/>
    <x v="0"/>
    <x v="0"/>
    <x v="0"/>
    <x v="0"/>
    <x v="0"/>
    <x v="0"/>
    <x v="0"/>
    <x v="1"/>
    <x v="0"/>
    <x v="333"/>
    <x v="442"/>
    <x v="0"/>
    <x v="298"/>
    <x v="0"/>
    <x v="0"/>
    <x v="0"/>
    <x v="0"/>
    <x v="2084"/>
    <x v="2"/>
  </r>
  <r>
    <x v="2613"/>
    <x v="1"/>
    <x v="0"/>
    <x v="0"/>
    <x v="0"/>
    <x v="1"/>
    <x v="1"/>
    <x v="0"/>
    <x v="1"/>
    <x v="0"/>
    <x v="0"/>
    <x v="0"/>
    <x v="0"/>
    <x v="2"/>
    <x v="2"/>
    <x v="0"/>
    <x v="1"/>
    <x v="2"/>
    <x v="1060"/>
    <x v="443"/>
    <x v="1"/>
    <x v="952"/>
    <x v="0"/>
    <x v="0"/>
    <x v="1"/>
    <x v="0"/>
    <x v="4369"/>
    <x v="0"/>
  </r>
  <r>
    <x v="2136"/>
    <x v="1"/>
    <x v="1"/>
    <x v="0"/>
    <x v="0"/>
    <x v="1"/>
    <x v="1"/>
    <x v="2"/>
    <x v="1"/>
    <x v="0"/>
    <x v="0"/>
    <x v="2"/>
    <x v="0"/>
    <x v="2"/>
    <x v="0"/>
    <x v="0"/>
    <x v="1"/>
    <x v="2"/>
    <x v="1069"/>
    <x v="444"/>
    <x v="1"/>
    <x v="959"/>
    <x v="0"/>
    <x v="0"/>
    <x v="1"/>
    <x v="0"/>
    <x v="4379"/>
    <x v="0"/>
  </r>
  <r>
    <x v="5219"/>
    <x v="1"/>
    <x v="0"/>
    <x v="1"/>
    <x v="0"/>
    <x v="3"/>
    <x v="1"/>
    <x v="2"/>
    <x v="2"/>
    <x v="1"/>
    <x v="1"/>
    <x v="1"/>
    <x v="1"/>
    <x v="1"/>
    <x v="1"/>
    <x v="0"/>
    <x v="1"/>
    <x v="3"/>
    <x v="65"/>
    <x v="445"/>
    <x v="0"/>
    <x v="54"/>
    <x v="0"/>
    <x v="0"/>
    <x v="0"/>
    <x v="0"/>
    <x v="904"/>
    <x v="1"/>
  </r>
  <r>
    <x v="1007"/>
    <x v="1"/>
    <x v="0"/>
    <x v="0"/>
    <x v="0"/>
    <x v="1"/>
    <x v="1"/>
    <x v="0"/>
    <x v="1"/>
    <x v="0"/>
    <x v="0"/>
    <x v="0"/>
    <x v="0"/>
    <x v="2"/>
    <x v="2"/>
    <x v="0"/>
    <x v="1"/>
    <x v="2"/>
    <x v="1075"/>
    <x v="446"/>
    <x v="1"/>
    <x v="967"/>
    <x v="0"/>
    <x v="0"/>
    <x v="1"/>
    <x v="0"/>
    <x v="4389"/>
    <x v="0"/>
  </r>
  <r>
    <x v="2678"/>
    <x v="1"/>
    <x v="0"/>
    <x v="1"/>
    <x v="1"/>
    <x v="1"/>
    <x v="1"/>
    <x v="0"/>
    <x v="1"/>
    <x v="0"/>
    <x v="0"/>
    <x v="0"/>
    <x v="0"/>
    <x v="2"/>
    <x v="2"/>
    <x v="0"/>
    <x v="0"/>
    <x v="3"/>
    <x v="1076"/>
    <x v="447"/>
    <x v="1"/>
    <x v="968"/>
    <x v="0"/>
    <x v="0"/>
    <x v="1"/>
    <x v="0"/>
    <x v="4392"/>
    <x v="0"/>
  </r>
  <r>
    <x v="5367"/>
    <x v="1"/>
    <x v="0"/>
    <x v="0"/>
    <x v="0"/>
    <x v="1"/>
    <x v="1"/>
    <x v="0"/>
    <x v="1"/>
    <x v="0"/>
    <x v="0"/>
    <x v="0"/>
    <x v="0"/>
    <x v="2"/>
    <x v="2"/>
    <x v="0"/>
    <x v="1"/>
    <x v="2"/>
    <x v="1078"/>
    <x v="448"/>
    <x v="0"/>
    <x v="971"/>
    <x v="0"/>
    <x v="0"/>
    <x v="0"/>
    <x v="0"/>
    <x v="4393"/>
    <x v="0"/>
  </r>
  <r>
    <x v="133"/>
    <x v="0"/>
    <x v="1"/>
    <x v="0"/>
    <x v="0"/>
    <x v="2"/>
    <x v="1"/>
    <x v="0"/>
    <x v="0"/>
    <x v="0"/>
    <x v="0"/>
    <x v="0"/>
    <x v="0"/>
    <x v="0"/>
    <x v="0"/>
    <x v="0"/>
    <x v="1"/>
    <x v="2"/>
    <x v="291"/>
    <x v="449"/>
    <x v="0"/>
    <x v="259"/>
    <x v="0"/>
    <x v="0"/>
    <x v="0"/>
    <x v="0"/>
    <x v="1932"/>
    <x v="2"/>
  </r>
  <r>
    <x v="978"/>
    <x v="0"/>
    <x v="1"/>
    <x v="0"/>
    <x v="0"/>
    <x v="1"/>
    <x v="1"/>
    <x v="0"/>
    <x v="1"/>
    <x v="0"/>
    <x v="0"/>
    <x v="0"/>
    <x v="0"/>
    <x v="2"/>
    <x v="2"/>
    <x v="0"/>
    <x v="1"/>
    <x v="2"/>
    <x v="1079"/>
    <x v="449"/>
    <x v="1"/>
    <x v="972"/>
    <x v="0"/>
    <x v="0"/>
    <x v="1"/>
    <x v="0"/>
    <x v="4396"/>
    <x v="0"/>
  </r>
  <r>
    <x v="2980"/>
    <x v="0"/>
    <x v="0"/>
    <x v="0"/>
    <x v="1"/>
    <x v="1"/>
    <x v="1"/>
    <x v="0"/>
    <x v="1"/>
    <x v="0"/>
    <x v="0"/>
    <x v="0"/>
    <x v="0"/>
    <x v="2"/>
    <x v="2"/>
    <x v="0"/>
    <x v="1"/>
    <x v="2"/>
    <x v="1080"/>
    <x v="450"/>
    <x v="0"/>
    <x v="973"/>
    <x v="0"/>
    <x v="0"/>
    <x v="0"/>
    <x v="0"/>
    <x v="4398"/>
    <x v="0"/>
  </r>
  <r>
    <x v="206"/>
    <x v="1"/>
    <x v="0"/>
    <x v="0"/>
    <x v="0"/>
    <x v="2"/>
    <x v="1"/>
    <x v="0"/>
    <x v="0"/>
    <x v="0"/>
    <x v="0"/>
    <x v="0"/>
    <x v="0"/>
    <x v="0"/>
    <x v="0"/>
    <x v="0"/>
    <x v="0"/>
    <x v="2"/>
    <x v="312"/>
    <x v="451"/>
    <x v="1"/>
    <x v="280"/>
    <x v="0"/>
    <x v="0"/>
    <x v="1"/>
    <x v="0"/>
    <x v="2004"/>
    <x v="2"/>
  </r>
  <r>
    <x v="663"/>
    <x v="1"/>
    <x v="0"/>
    <x v="0"/>
    <x v="0"/>
    <x v="1"/>
    <x v="1"/>
    <x v="0"/>
    <x v="1"/>
    <x v="0"/>
    <x v="0"/>
    <x v="0"/>
    <x v="0"/>
    <x v="2"/>
    <x v="2"/>
    <x v="0"/>
    <x v="1"/>
    <x v="2"/>
    <x v="1084"/>
    <x v="452"/>
    <x v="1"/>
    <x v="979"/>
    <x v="0"/>
    <x v="0"/>
    <x v="1"/>
    <x v="0"/>
    <x v="4403"/>
    <x v="0"/>
  </r>
  <r>
    <x v="6754"/>
    <x v="0"/>
    <x v="0"/>
    <x v="1"/>
    <x v="0"/>
    <x v="2"/>
    <x v="1"/>
    <x v="0"/>
    <x v="0"/>
    <x v="0"/>
    <x v="0"/>
    <x v="0"/>
    <x v="0"/>
    <x v="0"/>
    <x v="0"/>
    <x v="0"/>
    <x v="1"/>
    <x v="2"/>
    <x v="305"/>
    <x v="453"/>
    <x v="0"/>
    <x v="273"/>
    <x v="0"/>
    <x v="0"/>
    <x v="0"/>
    <x v="0"/>
    <x v="1981"/>
    <x v="2"/>
  </r>
  <r>
    <x v="2110"/>
    <x v="1"/>
    <x v="0"/>
    <x v="0"/>
    <x v="0"/>
    <x v="1"/>
    <x v="1"/>
    <x v="0"/>
    <x v="1"/>
    <x v="0"/>
    <x v="0"/>
    <x v="0"/>
    <x v="0"/>
    <x v="2"/>
    <x v="2"/>
    <x v="0"/>
    <x v="1"/>
    <x v="2"/>
    <x v="1091"/>
    <x v="454"/>
    <x v="1"/>
    <x v="989"/>
    <x v="0"/>
    <x v="0"/>
    <x v="1"/>
    <x v="0"/>
    <x v="4413"/>
    <x v="0"/>
  </r>
  <r>
    <x v="3648"/>
    <x v="0"/>
    <x v="0"/>
    <x v="0"/>
    <x v="1"/>
    <x v="3"/>
    <x v="0"/>
    <x v="1"/>
    <x v="0"/>
    <x v="0"/>
    <x v="2"/>
    <x v="0"/>
    <x v="0"/>
    <x v="0"/>
    <x v="0"/>
    <x v="0"/>
    <x v="0"/>
    <x v="3"/>
    <x v="138"/>
    <x v="455"/>
    <x v="0"/>
    <x v="103"/>
    <x v="0"/>
    <x v="0"/>
    <x v="0"/>
    <x v="0"/>
    <x v="1169"/>
    <x v="1"/>
  </r>
  <r>
    <x v="5490"/>
    <x v="1"/>
    <x v="0"/>
    <x v="1"/>
    <x v="1"/>
    <x v="2"/>
    <x v="1"/>
    <x v="0"/>
    <x v="0"/>
    <x v="0"/>
    <x v="0"/>
    <x v="0"/>
    <x v="0"/>
    <x v="0"/>
    <x v="0"/>
    <x v="0"/>
    <x v="1"/>
    <x v="2"/>
    <x v="295"/>
    <x v="455"/>
    <x v="0"/>
    <x v="263"/>
    <x v="0"/>
    <x v="0"/>
    <x v="0"/>
    <x v="0"/>
    <x v="1945"/>
    <x v="2"/>
  </r>
  <r>
    <x v="1308"/>
    <x v="1"/>
    <x v="0"/>
    <x v="1"/>
    <x v="1"/>
    <x v="1"/>
    <x v="1"/>
    <x v="0"/>
    <x v="1"/>
    <x v="0"/>
    <x v="0"/>
    <x v="0"/>
    <x v="0"/>
    <x v="2"/>
    <x v="2"/>
    <x v="0"/>
    <x v="1"/>
    <x v="2"/>
    <x v="1095"/>
    <x v="456"/>
    <x v="0"/>
    <x v="994"/>
    <x v="0"/>
    <x v="0"/>
    <x v="0"/>
    <x v="0"/>
    <x v="4416"/>
    <x v="0"/>
  </r>
  <r>
    <x v="5928"/>
    <x v="1"/>
    <x v="0"/>
    <x v="0"/>
    <x v="0"/>
    <x v="2"/>
    <x v="0"/>
    <x v="1"/>
    <x v="0"/>
    <x v="0"/>
    <x v="0"/>
    <x v="2"/>
    <x v="0"/>
    <x v="2"/>
    <x v="2"/>
    <x v="0"/>
    <x v="1"/>
    <x v="2"/>
    <x v="361"/>
    <x v="457"/>
    <x v="1"/>
    <x v="319"/>
    <x v="0"/>
    <x v="0"/>
    <x v="1"/>
    <x v="0"/>
    <x v="2266"/>
    <x v="2"/>
  </r>
  <r>
    <x v="5184"/>
    <x v="0"/>
    <x v="0"/>
    <x v="0"/>
    <x v="0"/>
    <x v="1"/>
    <x v="1"/>
    <x v="0"/>
    <x v="1"/>
    <x v="0"/>
    <x v="0"/>
    <x v="0"/>
    <x v="0"/>
    <x v="2"/>
    <x v="2"/>
    <x v="0"/>
    <x v="0"/>
    <x v="2"/>
    <x v="1104"/>
    <x v="458"/>
    <x v="1"/>
    <x v="1004"/>
    <x v="0"/>
    <x v="0"/>
    <x v="1"/>
    <x v="0"/>
    <x v="4430"/>
    <x v="0"/>
  </r>
  <r>
    <x v="5173"/>
    <x v="1"/>
    <x v="0"/>
    <x v="0"/>
    <x v="0"/>
    <x v="1"/>
    <x v="1"/>
    <x v="0"/>
    <x v="1"/>
    <x v="0"/>
    <x v="0"/>
    <x v="0"/>
    <x v="0"/>
    <x v="2"/>
    <x v="2"/>
    <x v="0"/>
    <x v="1"/>
    <x v="2"/>
    <x v="1104"/>
    <x v="458"/>
    <x v="1"/>
    <x v="1004"/>
    <x v="0"/>
    <x v="0"/>
    <x v="1"/>
    <x v="0"/>
    <x v="4430"/>
    <x v="0"/>
  </r>
  <r>
    <x v="4101"/>
    <x v="0"/>
    <x v="0"/>
    <x v="0"/>
    <x v="0"/>
    <x v="1"/>
    <x v="1"/>
    <x v="0"/>
    <x v="1"/>
    <x v="0"/>
    <x v="0"/>
    <x v="0"/>
    <x v="0"/>
    <x v="2"/>
    <x v="2"/>
    <x v="0"/>
    <x v="0"/>
    <x v="2"/>
    <x v="1105"/>
    <x v="459"/>
    <x v="1"/>
    <x v="1006"/>
    <x v="0"/>
    <x v="0"/>
    <x v="1"/>
    <x v="0"/>
    <x v="4432"/>
    <x v="0"/>
  </r>
  <r>
    <x v="6203"/>
    <x v="0"/>
    <x v="1"/>
    <x v="1"/>
    <x v="0"/>
    <x v="1"/>
    <x v="1"/>
    <x v="2"/>
    <x v="1"/>
    <x v="0"/>
    <x v="2"/>
    <x v="0"/>
    <x v="0"/>
    <x v="2"/>
    <x v="0"/>
    <x v="0"/>
    <x v="1"/>
    <x v="2"/>
    <x v="1105"/>
    <x v="459"/>
    <x v="1"/>
    <x v="1006"/>
    <x v="0"/>
    <x v="0"/>
    <x v="1"/>
    <x v="0"/>
    <x v="4432"/>
    <x v="0"/>
  </r>
  <r>
    <x v="1880"/>
    <x v="1"/>
    <x v="0"/>
    <x v="1"/>
    <x v="0"/>
    <x v="1"/>
    <x v="1"/>
    <x v="0"/>
    <x v="1"/>
    <x v="0"/>
    <x v="0"/>
    <x v="0"/>
    <x v="0"/>
    <x v="2"/>
    <x v="2"/>
    <x v="0"/>
    <x v="1"/>
    <x v="2"/>
    <x v="1108"/>
    <x v="460"/>
    <x v="1"/>
    <x v="1010"/>
    <x v="0"/>
    <x v="0"/>
    <x v="1"/>
    <x v="0"/>
    <x v="4434"/>
    <x v="0"/>
  </r>
  <r>
    <x v="3655"/>
    <x v="1"/>
    <x v="0"/>
    <x v="0"/>
    <x v="0"/>
    <x v="1"/>
    <x v="1"/>
    <x v="2"/>
    <x v="1"/>
    <x v="0"/>
    <x v="2"/>
    <x v="0"/>
    <x v="0"/>
    <x v="0"/>
    <x v="2"/>
    <x v="0"/>
    <x v="1"/>
    <x v="1"/>
    <x v="1110"/>
    <x v="461"/>
    <x v="1"/>
    <x v="1013"/>
    <x v="0"/>
    <x v="0"/>
    <x v="1"/>
    <x v="0"/>
    <x v="4438"/>
    <x v="0"/>
  </r>
  <r>
    <x v="6846"/>
    <x v="1"/>
    <x v="0"/>
    <x v="0"/>
    <x v="1"/>
    <x v="1"/>
    <x v="1"/>
    <x v="0"/>
    <x v="1"/>
    <x v="0"/>
    <x v="0"/>
    <x v="0"/>
    <x v="0"/>
    <x v="2"/>
    <x v="2"/>
    <x v="0"/>
    <x v="1"/>
    <x v="2"/>
    <x v="1110"/>
    <x v="461"/>
    <x v="1"/>
    <x v="1013"/>
    <x v="0"/>
    <x v="0"/>
    <x v="1"/>
    <x v="0"/>
    <x v="4438"/>
    <x v="0"/>
  </r>
  <r>
    <x v="40"/>
    <x v="1"/>
    <x v="1"/>
    <x v="0"/>
    <x v="0"/>
    <x v="2"/>
    <x v="1"/>
    <x v="0"/>
    <x v="0"/>
    <x v="2"/>
    <x v="0"/>
    <x v="0"/>
    <x v="0"/>
    <x v="0"/>
    <x v="0"/>
    <x v="0"/>
    <x v="1"/>
    <x v="2"/>
    <x v="361"/>
    <x v="462"/>
    <x v="1"/>
    <x v="319"/>
    <x v="0"/>
    <x v="0"/>
    <x v="1"/>
    <x v="0"/>
    <x v="2266"/>
    <x v="2"/>
  </r>
  <r>
    <x v="2168"/>
    <x v="0"/>
    <x v="0"/>
    <x v="0"/>
    <x v="0"/>
    <x v="2"/>
    <x v="1"/>
    <x v="0"/>
    <x v="0"/>
    <x v="0"/>
    <x v="2"/>
    <x v="0"/>
    <x v="0"/>
    <x v="0"/>
    <x v="0"/>
    <x v="0"/>
    <x v="1"/>
    <x v="1"/>
    <x v="357"/>
    <x v="462"/>
    <x v="1"/>
    <x v="316"/>
    <x v="0"/>
    <x v="0"/>
    <x v="1"/>
    <x v="0"/>
    <x v="2250"/>
    <x v="2"/>
  </r>
  <r>
    <x v="2804"/>
    <x v="0"/>
    <x v="1"/>
    <x v="0"/>
    <x v="0"/>
    <x v="1"/>
    <x v="1"/>
    <x v="0"/>
    <x v="1"/>
    <x v="0"/>
    <x v="0"/>
    <x v="0"/>
    <x v="0"/>
    <x v="2"/>
    <x v="2"/>
    <x v="0"/>
    <x v="1"/>
    <x v="2"/>
    <x v="1119"/>
    <x v="463"/>
    <x v="1"/>
    <x v="1022"/>
    <x v="0"/>
    <x v="0"/>
    <x v="1"/>
    <x v="0"/>
    <x v="4446"/>
    <x v="0"/>
  </r>
  <r>
    <x v="4586"/>
    <x v="0"/>
    <x v="0"/>
    <x v="1"/>
    <x v="0"/>
    <x v="4"/>
    <x v="1"/>
    <x v="0"/>
    <x v="2"/>
    <x v="1"/>
    <x v="1"/>
    <x v="1"/>
    <x v="1"/>
    <x v="1"/>
    <x v="1"/>
    <x v="0"/>
    <x v="0"/>
    <x v="2"/>
    <x v="32"/>
    <x v="464"/>
    <x v="0"/>
    <x v="28"/>
    <x v="0"/>
    <x v="0"/>
    <x v="0"/>
    <x v="0"/>
    <x v="668"/>
    <x v="1"/>
  </r>
  <r>
    <x v="1257"/>
    <x v="0"/>
    <x v="1"/>
    <x v="0"/>
    <x v="0"/>
    <x v="4"/>
    <x v="1"/>
    <x v="0"/>
    <x v="2"/>
    <x v="1"/>
    <x v="1"/>
    <x v="1"/>
    <x v="1"/>
    <x v="1"/>
    <x v="1"/>
    <x v="0"/>
    <x v="0"/>
    <x v="3"/>
    <x v="30"/>
    <x v="465"/>
    <x v="0"/>
    <x v="26"/>
    <x v="0"/>
    <x v="0"/>
    <x v="0"/>
    <x v="0"/>
    <x v="664"/>
    <x v="1"/>
  </r>
  <r>
    <x v="2227"/>
    <x v="0"/>
    <x v="0"/>
    <x v="0"/>
    <x v="0"/>
    <x v="1"/>
    <x v="1"/>
    <x v="0"/>
    <x v="1"/>
    <x v="0"/>
    <x v="2"/>
    <x v="0"/>
    <x v="2"/>
    <x v="2"/>
    <x v="0"/>
    <x v="0"/>
    <x v="0"/>
    <x v="2"/>
    <x v="1127"/>
    <x v="466"/>
    <x v="1"/>
    <x v="1030"/>
    <x v="0"/>
    <x v="0"/>
    <x v="1"/>
    <x v="0"/>
    <x v="4451"/>
    <x v="0"/>
  </r>
  <r>
    <x v="3205"/>
    <x v="0"/>
    <x v="0"/>
    <x v="1"/>
    <x v="1"/>
    <x v="3"/>
    <x v="0"/>
    <x v="1"/>
    <x v="0"/>
    <x v="2"/>
    <x v="0"/>
    <x v="0"/>
    <x v="0"/>
    <x v="0"/>
    <x v="0"/>
    <x v="0"/>
    <x v="0"/>
    <x v="1"/>
    <x v="139"/>
    <x v="466"/>
    <x v="1"/>
    <x v="104"/>
    <x v="0"/>
    <x v="0"/>
    <x v="1"/>
    <x v="0"/>
    <x v="1173"/>
    <x v="1"/>
  </r>
  <r>
    <x v="2584"/>
    <x v="0"/>
    <x v="0"/>
    <x v="0"/>
    <x v="0"/>
    <x v="5"/>
    <x v="1"/>
    <x v="0"/>
    <x v="2"/>
    <x v="1"/>
    <x v="1"/>
    <x v="1"/>
    <x v="1"/>
    <x v="1"/>
    <x v="1"/>
    <x v="0"/>
    <x v="1"/>
    <x v="1"/>
    <x v="22"/>
    <x v="467"/>
    <x v="0"/>
    <x v="18"/>
    <x v="0"/>
    <x v="0"/>
    <x v="0"/>
    <x v="0"/>
    <x v="600"/>
    <x v="1"/>
  </r>
  <r>
    <x v="6741"/>
    <x v="1"/>
    <x v="0"/>
    <x v="1"/>
    <x v="0"/>
    <x v="3"/>
    <x v="0"/>
    <x v="1"/>
    <x v="0"/>
    <x v="0"/>
    <x v="0"/>
    <x v="0"/>
    <x v="2"/>
    <x v="0"/>
    <x v="0"/>
    <x v="0"/>
    <x v="1"/>
    <x v="2"/>
    <x v="143"/>
    <x v="468"/>
    <x v="0"/>
    <x v="108"/>
    <x v="0"/>
    <x v="0"/>
    <x v="0"/>
    <x v="0"/>
    <x v="1183"/>
    <x v="1"/>
  </r>
  <r>
    <x v="5236"/>
    <x v="1"/>
    <x v="0"/>
    <x v="0"/>
    <x v="0"/>
    <x v="2"/>
    <x v="1"/>
    <x v="0"/>
    <x v="0"/>
    <x v="2"/>
    <x v="0"/>
    <x v="0"/>
    <x v="0"/>
    <x v="0"/>
    <x v="0"/>
    <x v="0"/>
    <x v="1"/>
    <x v="2"/>
    <x v="338"/>
    <x v="469"/>
    <x v="1"/>
    <x v="301"/>
    <x v="0"/>
    <x v="0"/>
    <x v="1"/>
    <x v="0"/>
    <x v="2166"/>
    <x v="2"/>
  </r>
  <r>
    <x v="6691"/>
    <x v="0"/>
    <x v="0"/>
    <x v="1"/>
    <x v="1"/>
    <x v="3"/>
    <x v="0"/>
    <x v="1"/>
    <x v="0"/>
    <x v="0"/>
    <x v="2"/>
    <x v="0"/>
    <x v="0"/>
    <x v="0"/>
    <x v="2"/>
    <x v="0"/>
    <x v="0"/>
    <x v="3"/>
    <x v="248"/>
    <x v="470"/>
    <x v="0"/>
    <x v="208"/>
    <x v="0"/>
    <x v="0"/>
    <x v="0"/>
    <x v="0"/>
    <x v="1686"/>
    <x v="2"/>
  </r>
  <r>
    <x v="2642"/>
    <x v="1"/>
    <x v="1"/>
    <x v="0"/>
    <x v="0"/>
    <x v="2"/>
    <x v="1"/>
    <x v="0"/>
    <x v="0"/>
    <x v="0"/>
    <x v="0"/>
    <x v="0"/>
    <x v="0"/>
    <x v="0"/>
    <x v="0"/>
    <x v="0"/>
    <x v="1"/>
    <x v="2"/>
    <x v="288"/>
    <x v="471"/>
    <x v="1"/>
    <x v="256"/>
    <x v="0"/>
    <x v="0"/>
    <x v="1"/>
    <x v="0"/>
    <x v="1924"/>
    <x v="2"/>
  </r>
  <r>
    <x v="4698"/>
    <x v="1"/>
    <x v="0"/>
    <x v="0"/>
    <x v="0"/>
    <x v="5"/>
    <x v="1"/>
    <x v="0"/>
    <x v="2"/>
    <x v="1"/>
    <x v="1"/>
    <x v="1"/>
    <x v="1"/>
    <x v="1"/>
    <x v="1"/>
    <x v="0"/>
    <x v="0"/>
    <x v="3"/>
    <x v="36"/>
    <x v="472"/>
    <x v="0"/>
    <x v="32"/>
    <x v="0"/>
    <x v="0"/>
    <x v="0"/>
    <x v="0"/>
    <x v="629"/>
    <x v="1"/>
  </r>
  <r>
    <x v="7040"/>
    <x v="1"/>
    <x v="0"/>
    <x v="0"/>
    <x v="0"/>
    <x v="2"/>
    <x v="1"/>
    <x v="0"/>
    <x v="0"/>
    <x v="0"/>
    <x v="2"/>
    <x v="0"/>
    <x v="0"/>
    <x v="0"/>
    <x v="0"/>
    <x v="0"/>
    <x v="1"/>
    <x v="3"/>
    <x v="382"/>
    <x v="472"/>
    <x v="0"/>
    <x v="341"/>
    <x v="0"/>
    <x v="0"/>
    <x v="0"/>
    <x v="0"/>
    <x v="2342"/>
    <x v="2"/>
  </r>
  <r>
    <x v="4627"/>
    <x v="1"/>
    <x v="0"/>
    <x v="0"/>
    <x v="1"/>
    <x v="1"/>
    <x v="1"/>
    <x v="2"/>
    <x v="1"/>
    <x v="0"/>
    <x v="0"/>
    <x v="0"/>
    <x v="0"/>
    <x v="2"/>
    <x v="2"/>
    <x v="0"/>
    <x v="1"/>
    <x v="2"/>
    <x v="1154"/>
    <x v="473"/>
    <x v="1"/>
    <x v="1048"/>
    <x v="0"/>
    <x v="0"/>
    <x v="1"/>
    <x v="0"/>
    <x v="4476"/>
    <x v="0"/>
  </r>
  <r>
    <x v="5969"/>
    <x v="1"/>
    <x v="0"/>
    <x v="0"/>
    <x v="0"/>
    <x v="4"/>
    <x v="1"/>
    <x v="0"/>
    <x v="2"/>
    <x v="1"/>
    <x v="1"/>
    <x v="1"/>
    <x v="1"/>
    <x v="1"/>
    <x v="1"/>
    <x v="0"/>
    <x v="0"/>
    <x v="3"/>
    <x v="17"/>
    <x v="474"/>
    <x v="0"/>
    <x v="13"/>
    <x v="0"/>
    <x v="0"/>
    <x v="0"/>
    <x v="0"/>
    <x v="627"/>
    <x v="1"/>
  </r>
  <r>
    <x v="4050"/>
    <x v="0"/>
    <x v="0"/>
    <x v="1"/>
    <x v="0"/>
    <x v="4"/>
    <x v="1"/>
    <x v="0"/>
    <x v="2"/>
    <x v="1"/>
    <x v="1"/>
    <x v="1"/>
    <x v="1"/>
    <x v="1"/>
    <x v="1"/>
    <x v="0"/>
    <x v="0"/>
    <x v="3"/>
    <x v="21"/>
    <x v="475"/>
    <x v="0"/>
    <x v="17"/>
    <x v="0"/>
    <x v="0"/>
    <x v="0"/>
    <x v="0"/>
    <x v="636"/>
    <x v="1"/>
  </r>
  <r>
    <x v="6681"/>
    <x v="1"/>
    <x v="1"/>
    <x v="0"/>
    <x v="0"/>
    <x v="1"/>
    <x v="1"/>
    <x v="2"/>
    <x v="1"/>
    <x v="0"/>
    <x v="0"/>
    <x v="0"/>
    <x v="0"/>
    <x v="2"/>
    <x v="2"/>
    <x v="0"/>
    <x v="1"/>
    <x v="2"/>
    <x v="1159"/>
    <x v="476"/>
    <x v="1"/>
    <x v="1050"/>
    <x v="0"/>
    <x v="0"/>
    <x v="1"/>
    <x v="0"/>
    <x v="4482"/>
    <x v="0"/>
  </r>
  <r>
    <x v="2570"/>
    <x v="1"/>
    <x v="0"/>
    <x v="0"/>
    <x v="0"/>
    <x v="5"/>
    <x v="1"/>
    <x v="0"/>
    <x v="2"/>
    <x v="1"/>
    <x v="1"/>
    <x v="1"/>
    <x v="1"/>
    <x v="1"/>
    <x v="1"/>
    <x v="0"/>
    <x v="0"/>
    <x v="0"/>
    <x v="42"/>
    <x v="476"/>
    <x v="0"/>
    <x v="38"/>
    <x v="0"/>
    <x v="0"/>
    <x v="0"/>
    <x v="0"/>
    <x v="651"/>
    <x v="1"/>
  </r>
  <r>
    <x v="5603"/>
    <x v="1"/>
    <x v="1"/>
    <x v="1"/>
    <x v="0"/>
    <x v="3"/>
    <x v="0"/>
    <x v="1"/>
    <x v="0"/>
    <x v="0"/>
    <x v="0"/>
    <x v="0"/>
    <x v="0"/>
    <x v="2"/>
    <x v="0"/>
    <x v="0"/>
    <x v="1"/>
    <x v="3"/>
    <x v="212"/>
    <x v="477"/>
    <x v="1"/>
    <x v="189"/>
    <x v="0"/>
    <x v="0"/>
    <x v="1"/>
    <x v="0"/>
    <x v="1495"/>
    <x v="2"/>
  </r>
  <r>
    <x v="3382"/>
    <x v="1"/>
    <x v="1"/>
    <x v="0"/>
    <x v="0"/>
    <x v="2"/>
    <x v="1"/>
    <x v="0"/>
    <x v="0"/>
    <x v="0"/>
    <x v="0"/>
    <x v="0"/>
    <x v="0"/>
    <x v="0"/>
    <x v="0"/>
    <x v="0"/>
    <x v="1"/>
    <x v="2"/>
    <x v="299"/>
    <x v="477"/>
    <x v="1"/>
    <x v="267"/>
    <x v="0"/>
    <x v="0"/>
    <x v="1"/>
    <x v="0"/>
    <x v="1961"/>
    <x v="2"/>
  </r>
  <r>
    <x v="5789"/>
    <x v="0"/>
    <x v="0"/>
    <x v="0"/>
    <x v="0"/>
    <x v="1"/>
    <x v="1"/>
    <x v="2"/>
    <x v="1"/>
    <x v="0"/>
    <x v="0"/>
    <x v="0"/>
    <x v="0"/>
    <x v="2"/>
    <x v="2"/>
    <x v="0"/>
    <x v="1"/>
    <x v="2"/>
    <x v="1165"/>
    <x v="478"/>
    <x v="1"/>
    <x v="1053"/>
    <x v="0"/>
    <x v="0"/>
    <x v="1"/>
    <x v="0"/>
    <x v="4487"/>
    <x v="0"/>
  </r>
  <r>
    <x v="6549"/>
    <x v="1"/>
    <x v="1"/>
    <x v="0"/>
    <x v="0"/>
    <x v="1"/>
    <x v="1"/>
    <x v="2"/>
    <x v="1"/>
    <x v="0"/>
    <x v="0"/>
    <x v="0"/>
    <x v="0"/>
    <x v="2"/>
    <x v="2"/>
    <x v="0"/>
    <x v="1"/>
    <x v="2"/>
    <x v="1168"/>
    <x v="479"/>
    <x v="1"/>
    <x v="1055"/>
    <x v="0"/>
    <x v="0"/>
    <x v="1"/>
    <x v="0"/>
    <x v="4490"/>
    <x v="0"/>
  </r>
  <r>
    <x v="3355"/>
    <x v="1"/>
    <x v="1"/>
    <x v="0"/>
    <x v="0"/>
    <x v="5"/>
    <x v="1"/>
    <x v="0"/>
    <x v="2"/>
    <x v="1"/>
    <x v="1"/>
    <x v="1"/>
    <x v="1"/>
    <x v="1"/>
    <x v="1"/>
    <x v="0"/>
    <x v="0"/>
    <x v="0"/>
    <x v="30"/>
    <x v="480"/>
    <x v="0"/>
    <x v="26"/>
    <x v="0"/>
    <x v="0"/>
    <x v="0"/>
    <x v="0"/>
    <x v="618"/>
    <x v="1"/>
  </r>
  <r>
    <x v="2147"/>
    <x v="1"/>
    <x v="0"/>
    <x v="1"/>
    <x v="0"/>
    <x v="3"/>
    <x v="0"/>
    <x v="1"/>
    <x v="0"/>
    <x v="0"/>
    <x v="2"/>
    <x v="0"/>
    <x v="0"/>
    <x v="0"/>
    <x v="0"/>
    <x v="0"/>
    <x v="0"/>
    <x v="1"/>
    <x v="141"/>
    <x v="481"/>
    <x v="0"/>
    <x v="106"/>
    <x v="0"/>
    <x v="0"/>
    <x v="0"/>
    <x v="0"/>
    <x v="1181"/>
    <x v="1"/>
  </r>
  <r>
    <x v="6501"/>
    <x v="0"/>
    <x v="0"/>
    <x v="0"/>
    <x v="0"/>
    <x v="1"/>
    <x v="1"/>
    <x v="0"/>
    <x v="1"/>
    <x v="0"/>
    <x v="0"/>
    <x v="2"/>
    <x v="0"/>
    <x v="2"/>
    <x v="2"/>
    <x v="0"/>
    <x v="0"/>
    <x v="2"/>
    <x v="1176"/>
    <x v="481"/>
    <x v="1"/>
    <x v="1061"/>
    <x v="0"/>
    <x v="0"/>
    <x v="1"/>
    <x v="0"/>
    <x v="4499"/>
    <x v="0"/>
  </r>
  <r>
    <x v="5511"/>
    <x v="0"/>
    <x v="0"/>
    <x v="1"/>
    <x v="1"/>
    <x v="6"/>
    <x v="1"/>
    <x v="0"/>
    <x v="2"/>
    <x v="1"/>
    <x v="1"/>
    <x v="1"/>
    <x v="1"/>
    <x v="1"/>
    <x v="1"/>
    <x v="1"/>
    <x v="0"/>
    <x v="3"/>
    <x v="23"/>
    <x v="482"/>
    <x v="0"/>
    <x v="19"/>
    <x v="0"/>
    <x v="0"/>
    <x v="0"/>
    <x v="0"/>
    <x v="557"/>
    <x v="1"/>
  </r>
  <r>
    <x v="6997"/>
    <x v="0"/>
    <x v="0"/>
    <x v="0"/>
    <x v="1"/>
    <x v="4"/>
    <x v="1"/>
    <x v="0"/>
    <x v="2"/>
    <x v="1"/>
    <x v="1"/>
    <x v="1"/>
    <x v="1"/>
    <x v="1"/>
    <x v="1"/>
    <x v="0"/>
    <x v="0"/>
    <x v="1"/>
    <x v="37"/>
    <x v="483"/>
    <x v="0"/>
    <x v="33"/>
    <x v="0"/>
    <x v="0"/>
    <x v="0"/>
    <x v="0"/>
    <x v="682"/>
    <x v="1"/>
  </r>
  <r>
    <x v="3902"/>
    <x v="1"/>
    <x v="1"/>
    <x v="0"/>
    <x v="0"/>
    <x v="2"/>
    <x v="1"/>
    <x v="0"/>
    <x v="0"/>
    <x v="2"/>
    <x v="0"/>
    <x v="2"/>
    <x v="0"/>
    <x v="2"/>
    <x v="0"/>
    <x v="0"/>
    <x v="0"/>
    <x v="0"/>
    <x v="655"/>
    <x v="484"/>
    <x v="1"/>
    <x v="541"/>
    <x v="0"/>
    <x v="0"/>
    <x v="1"/>
    <x v="0"/>
    <x v="3308"/>
    <x v="0"/>
  </r>
  <r>
    <x v="3465"/>
    <x v="0"/>
    <x v="0"/>
    <x v="0"/>
    <x v="0"/>
    <x v="1"/>
    <x v="1"/>
    <x v="2"/>
    <x v="1"/>
    <x v="0"/>
    <x v="0"/>
    <x v="0"/>
    <x v="0"/>
    <x v="2"/>
    <x v="2"/>
    <x v="0"/>
    <x v="1"/>
    <x v="2"/>
    <x v="1180"/>
    <x v="485"/>
    <x v="1"/>
    <x v="1066"/>
    <x v="0"/>
    <x v="0"/>
    <x v="1"/>
    <x v="0"/>
    <x v="4500"/>
    <x v="0"/>
  </r>
  <r>
    <x v="468"/>
    <x v="1"/>
    <x v="0"/>
    <x v="1"/>
    <x v="0"/>
    <x v="1"/>
    <x v="1"/>
    <x v="0"/>
    <x v="1"/>
    <x v="2"/>
    <x v="0"/>
    <x v="0"/>
    <x v="0"/>
    <x v="2"/>
    <x v="2"/>
    <x v="0"/>
    <x v="1"/>
    <x v="2"/>
    <x v="1188"/>
    <x v="486"/>
    <x v="1"/>
    <x v="1073"/>
    <x v="0"/>
    <x v="0"/>
    <x v="1"/>
    <x v="0"/>
    <x v="4508"/>
    <x v="0"/>
  </r>
  <r>
    <x v="2265"/>
    <x v="0"/>
    <x v="0"/>
    <x v="1"/>
    <x v="1"/>
    <x v="3"/>
    <x v="0"/>
    <x v="1"/>
    <x v="0"/>
    <x v="0"/>
    <x v="0"/>
    <x v="0"/>
    <x v="2"/>
    <x v="0"/>
    <x v="0"/>
    <x v="0"/>
    <x v="1"/>
    <x v="3"/>
    <x v="160"/>
    <x v="487"/>
    <x v="1"/>
    <x v="118"/>
    <x v="0"/>
    <x v="0"/>
    <x v="1"/>
    <x v="0"/>
    <x v="1231"/>
    <x v="1"/>
  </r>
  <r>
    <x v="3672"/>
    <x v="1"/>
    <x v="1"/>
    <x v="1"/>
    <x v="0"/>
    <x v="1"/>
    <x v="1"/>
    <x v="2"/>
    <x v="1"/>
    <x v="0"/>
    <x v="0"/>
    <x v="0"/>
    <x v="0"/>
    <x v="2"/>
    <x v="2"/>
    <x v="0"/>
    <x v="1"/>
    <x v="2"/>
    <x v="1190"/>
    <x v="488"/>
    <x v="1"/>
    <x v="1074"/>
    <x v="0"/>
    <x v="0"/>
    <x v="1"/>
    <x v="0"/>
    <x v="4509"/>
    <x v="0"/>
  </r>
  <r>
    <x v="180"/>
    <x v="1"/>
    <x v="0"/>
    <x v="0"/>
    <x v="0"/>
    <x v="1"/>
    <x v="1"/>
    <x v="2"/>
    <x v="1"/>
    <x v="0"/>
    <x v="0"/>
    <x v="0"/>
    <x v="0"/>
    <x v="2"/>
    <x v="2"/>
    <x v="0"/>
    <x v="1"/>
    <x v="2"/>
    <x v="1197"/>
    <x v="489"/>
    <x v="1"/>
    <x v="1083"/>
    <x v="0"/>
    <x v="0"/>
    <x v="1"/>
    <x v="0"/>
    <x v="4515"/>
    <x v="0"/>
  </r>
  <r>
    <x v="1462"/>
    <x v="1"/>
    <x v="0"/>
    <x v="0"/>
    <x v="0"/>
    <x v="5"/>
    <x v="1"/>
    <x v="0"/>
    <x v="2"/>
    <x v="1"/>
    <x v="1"/>
    <x v="1"/>
    <x v="1"/>
    <x v="1"/>
    <x v="1"/>
    <x v="0"/>
    <x v="0"/>
    <x v="1"/>
    <x v="30"/>
    <x v="490"/>
    <x v="0"/>
    <x v="26"/>
    <x v="0"/>
    <x v="0"/>
    <x v="0"/>
    <x v="0"/>
    <x v="618"/>
    <x v="1"/>
  </r>
  <r>
    <x v="4509"/>
    <x v="0"/>
    <x v="0"/>
    <x v="0"/>
    <x v="0"/>
    <x v="1"/>
    <x v="1"/>
    <x v="0"/>
    <x v="1"/>
    <x v="2"/>
    <x v="0"/>
    <x v="0"/>
    <x v="0"/>
    <x v="2"/>
    <x v="2"/>
    <x v="0"/>
    <x v="1"/>
    <x v="2"/>
    <x v="1200"/>
    <x v="491"/>
    <x v="1"/>
    <x v="1085"/>
    <x v="0"/>
    <x v="0"/>
    <x v="1"/>
    <x v="0"/>
    <x v="4518"/>
    <x v="0"/>
  </r>
  <r>
    <x v="4866"/>
    <x v="0"/>
    <x v="0"/>
    <x v="0"/>
    <x v="0"/>
    <x v="1"/>
    <x v="1"/>
    <x v="2"/>
    <x v="1"/>
    <x v="0"/>
    <x v="0"/>
    <x v="0"/>
    <x v="0"/>
    <x v="2"/>
    <x v="2"/>
    <x v="0"/>
    <x v="0"/>
    <x v="3"/>
    <x v="1201"/>
    <x v="492"/>
    <x v="1"/>
    <x v="1086"/>
    <x v="0"/>
    <x v="0"/>
    <x v="1"/>
    <x v="0"/>
    <x v="4519"/>
    <x v="0"/>
  </r>
  <r>
    <x v="959"/>
    <x v="0"/>
    <x v="0"/>
    <x v="0"/>
    <x v="0"/>
    <x v="1"/>
    <x v="1"/>
    <x v="0"/>
    <x v="1"/>
    <x v="0"/>
    <x v="0"/>
    <x v="0"/>
    <x v="2"/>
    <x v="2"/>
    <x v="2"/>
    <x v="0"/>
    <x v="1"/>
    <x v="2"/>
    <x v="1205"/>
    <x v="493"/>
    <x v="0"/>
    <x v="1090"/>
    <x v="0"/>
    <x v="0"/>
    <x v="0"/>
    <x v="0"/>
    <x v="4523"/>
    <x v="0"/>
  </r>
  <r>
    <x v="4007"/>
    <x v="0"/>
    <x v="0"/>
    <x v="0"/>
    <x v="0"/>
    <x v="4"/>
    <x v="0"/>
    <x v="1"/>
    <x v="0"/>
    <x v="0"/>
    <x v="0"/>
    <x v="0"/>
    <x v="0"/>
    <x v="0"/>
    <x v="0"/>
    <x v="0"/>
    <x v="1"/>
    <x v="3"/>
    <x v="77"/>
    <x v="494"/>
    <x v="1"/>
    <x v="60"/>
    <x v="0"/>
    <x v="0"/>
    <x v="1"/>
    <x v="0"/>
    <x v="897"/>
    <x v="1"/>
  </r>
  <r>
    <x v="1291"/>
    <x v="0"/>
    <x v="0"/>
    <x v="0"/>
    <x v="0"/>
    <x v="5"/>
    <x v="1"/>
    <x v="0"/>
    <x v="2"/>
    <x v="1"/>
    <x v="1"/>
    <x v="1"/>
    <x v="1"/>
    <x v="1"/>
    <x v="1"/>
    <x v="0"/>
    <x v="0"/>
    <x v="1"/>
    <x v="40"/>
    <x v="495"/>
    <x v="0"/>
    <x v="36"/>
    <x v="0"/>
    <x v="0"/>
    <x v="0"/>
    <x v="0"/>
    <x v="644"/>
    <x v="1"/>
  </r>
  <r>
    <x v="3267"/>
    <x v="1"/>
    <x v="0"/>
    <x v="0"/>
    <x v="0"/>
    <x v="2"/>
    <x v="1"/>
    <x v="0"/>
    <x v="0"/>
    <x v="0"/>
    <x v="0"/>
    <x v="0"/>
    <x v="0"/>
    <x v="0"/>
    <x v="0"/>
    <x v="0"/>
    <x v="1"/>
    <x v="3"/>
    <x v="305"/>
    <x v="496"/>
    <x v="1"/>
    <x v="273"/>
    <x v="0"/>
    <x v="0"/>
    <x v="1"/>
    <x v="0"/>
    <x v="1981"/>
    <x v="2"/>
  </r>
  <r>
    <x v="2999"/>
    <x v="0"/>
    <x v="0"/>
    <x v="0"/>
    <x v="1"/>
    <x v="7"/>
    <x v="1"/>
    <x v="0"/>
    <x v="2"/>
    <x v="1"/>
    <x v="1"/>
    <x v="1"/>
    <x v="1"/>
    <x v="1"/>
    <x v="1"/>
    <x v="1"/>
    <x v="0"/>
    <x v="3"/>
    <x v="30"/>
    <x v="497"/>
    <x v="0"/>
    <x v="26"/>
    <x v="0"/>
    <x v="0"/>
    <x v="0"/>
    <x v="0"/>
    <x v="541"/>
    <x v="1"/>
  </r>
  <r>
    <x v="2062"/>
    <x v="0"/>
    <x v="0"/>
    <x v="0"/>
    <x v="0"/>
    <x v="2"/>
    <x v="0"/>
    <x v="1"/>
    <x v="0"/>
    <x v="0"/>
    <x v="2"/>
    <x v="0"/>
    <x v="0"/>
    <x v="2"/>
    <x v="2"/>
    <x v="0"/>
    <x v="0"/>
    <x v="2"/>
    <x v="404"/>
    <x v="497"/>
    <x v="0"/>
    <x v="364"/>
    <x v="0"/>
    <x v="0"/>
    <x v="0"/>
    <x v="0"/>
    <x v="2415"/>
    <x v="2"/>
  </r>
  <r>
    <x v="4224"/>
    <x v="1"/>
    <x v="0"/>
    <x v="0"/>
    <x v="0"/>
    <x v="3"/>
    <x v="0"/>
    <x v="1"/>
    <x v="0"/>
    <x v="0"/>
    <x v="0"/>
    <x v="0"/>
    <x v="2"/>
    <x v="0"/>
    <x v="0"/>
    <x v="0"/>
    <x v="1"/>
    <x v="2"/>
    <x v="140"/>
    <x v="498"/>
    <x v="0"/>
    <x v="105"/>
    <x v="0"/>
    <x v="0"/>
    <x v="0"/>
    <x v="0"/>
    <x v="1176"/>
    <x v="1"/>
  </r>
  <r>
    <x v="4519"/>
    <x v="1"/>
    <x v="0"/>
    <x v="1"/>
    <x v="1"/>
    <x v="4"/>
    <x v="1"/>
    <x v="0"/>
    <x v="2"/>
    <x v="1"/>
    <x v="1"/>
    <x v="1"/>
    <x v="1"/>
    <x v="1"/>
    <x v="1"/>
    <x v="2"/>
    <x v="0"/>
    <x v="1"/>
    <x v="19"/>
    <x v="498"/>
    <x v="0"/>
    <x v="15"/>
    <x v="0"/>
    <x v="0"/>
    <x v="0"/>
    <x v="0"/>
    <x v="630"/>
    <x v="1"/>
  </r>
  <r>
    <x v="4212"/>
    <x v="1"/>
    <x v="0"/>
    <x v="0"/>
    <x v="0"/>
    <x v="2"/>
    <x v="1"/>
    <x v="0"/>
    <x v="0"/>
    <x v="0"/>
    <x v="2"/>
    <x v="0"/>
    <x v="0"/>
    <x v="0"/>
    <x v="0"/>
    <x v="0"/>
    <x v="0"/>
    <x v="3"/>
    <x v="361"/>
    <x v="499"/>
    <x v="0"/>
    <x v="319"/>
    <x v="0"/>
    <x v="0"/>
    <x v="0"/>
    <x v="0"/>
    <x v="2266"/>
    <x v="2"/>
  </r>
  <r>
    <x v="5405"/>
    <x v="0"/>
    <x v="0"/>
    <x v="1"/>
    <x v="0"/>
    <x v="2"/>
    <x v="0"/>
    <x v="1"/>
    <x v="0"/>
    <x v="0"/>
    <x v="0"/>
    <x v="0"/>
    <x v="0"/>
    <x v="2"/>
    <x v="2"/>
    <x v="0"/>
    <x v="0"/>
    <x v="2"/>
    <x v="297"/>
    <x v="500"/>
    <x v="1"/>
    <x v="265"/>
    <x v="0"/>
    <x v="0"/>
    <x v="1"/>
    <x v="0"/>
    <x v="1954"/>
    <x v="2"/>
  </r>
  <r>
    <x v="5226"/>
    <x v="0"/>
    <x v="0"/>
    <x v="0"/>
    <x v="0"/>
    <x v="4"/>
    <x v="1"/>
    <x v="2"/>
    <x v="2"/>
    <x v="1"/>
    <x v="1"/>
    <x v="1"/>
    <x v="1"/>
    <x v="1"/>
    <x v="1"/>
    <x v="1"/>
    <x v="0"/>
    <x v="2"/>
    <x v="70"/>
    <x v="501"/>
    <x v="0"/>
    <x v="55"/>
    <x v="0"/>
    <x v="0"/>
    <x v="0"/>
    <x v="0"/>
    <x v="885"/>
    <x v="1"/>
  </r>
  <r>
    <x v="1123"/>
    <x v="1"/>
    <x v="0"/>
    <x v="0"/>
    <x v="1"/>
    <x v="6"/>
    <x v="1"/>
    <x v="0"/>
    <x v="2"/>
    <x v="1"/>
    <x v="1"/>
    <x v="1"/>
    <x v="1"/>
    <x v="1"/>
    <x v="1"/>
    <x v="0"/>
    <x v="1"/>
    <x v="3"/>
    <x v="33"/>
    <x v="502"/>
    <x v="0"/>
    <x v="29"/>
    <x v="0"/>
    <x v="0"/>
    <x v="0"/>
    <x v="0"/>
    <x v="582"/>
    <x v="1"/>
  </r>
  <r>
    <x v="668"/>
    <x v="0"/>
    <x v="0"/>
    <x v="0"/>
    <x v="0"/>
    <x v="3"/>
    <x v="0"/>
    <x v="1"/>
    <x v="0"/>
    <x v="0"/>
    <x v="2"/>
    <x v="0"/>
    <x v="0"/>
    <x v="0"/>
    <x v="0"/>
    <x v="0"/>
    <x v="0"/>
    <x v="3"/>
    <x v="130"/>
    <x v="503"/>
    <x v="0"/>
    <x v="95"/>
    <x v="0"/>
    <x v="0"/>
    <x v="0"/>
    <x v="0"/>
    <x v="1145"/>
    <x v="1"/>
  </r>
  <r>
    <x v="2059"/>
    <x v="1"/>
    <x v="0"/>
    <x v="0"/>
    <x v="0"/>
    <x v="2"/>
    <x v="1"/>
    <x v="0"/>
    <x v="0"/>
    <x v="0"/>
    <x v="0"/>
    <x v="0"/>
    <x v="0"/>
    <x v="0"/>
    <x v="0"/>
    <x v="0"/>
    <x v="1"/>
    <x v="2"/>
    <x v="308"/>
    <x v="503"/>
    <x v="1"/>
    <x v="276"/>
    <x v="0"/>
    <x v="0"/>
    <x v="1"/>
    <x v="0"/>
    <x v="1990"/>
    <x v="2"/>
  </r>
  <r>
    <x v="1853"/>
    <x v="1"/>
    <x v="0"/>
    <x v="1"/>
    <x v="1"/>
    <x v="5"/>
    <x v="1"/>
    <x v="0"/>
    <x v="2"/>
    <x v="1"/>
    <x v="1"/>
    <x v="1"/>
    <x v="1"/>
    <x v="1"/>
    <x v="1"/>
    <x v="1"/>
    <x v="0"/>
    <x v="2"/>
    <x v="40"/>
    <x v="504"/>
    <x v="0"/>
    <x v="36"/>
    <x v="0"/>
    <x v="0"/>
    <x v="0"/>
    <x v="0"/>
    <x v="644"/>
    <x v="1"/>
  </r>
  <r>
    <x v="5195"/>
    <x v="0"/>
    <x v="0"/>
    <x v="0"/>
    <x v="0"/>
    <x v="5"/>
    <x v="1"/>
    <x v="0"/>
    <x v="2"/>
    <x v="1"/>
    <x v="1"/>
    <x v="1"/>
    <x v="1"/>
    <x v="1"/>
    <x v="1"/>
    <x v="1"/>
    <x v="0"/>
    <x v="2"/>
    <x v="20"/>
    <x v="505"/>
    <x v="0"/>
    <x v="16"/>
    <x v="0"/>
    <x v="0"/>
    <x v="0"/>
    <x v="0"/>
    <x v="594"/>
    <x v="1"/>
  </r>
  <r>
    <x v="64"/>
    <x v="1"/>
    <x v="0"/>
    <x v="0"/>
    <x v="1"/>
    <x v="1"/>
    <x v="1"/>
    <x v="2"/>
    <x v="1"/>
    <x v="0"/>
    <x v="0"/>
    <x v="2"/>
    <x v="0"/>
    <x v="2"/>
    <x v="2"/>
    <x v="0"/>
    <x v="1"/>
    <x v="2"/>
    <x v="1276"/>
    <x v="506"/>
    <x v="1"/>
    <x v="1148"/>
    <x v="0"/>
    <x v="0"/>
    <x v="1"/>
    <x v="0"/>
    <x v="4544"/>
    <x v="0"/>
  </r>
  <r>
    <x v="5240"/>
    <x v="1"/>
    <x v="0"/>
    <x v="1"/>
    <x v="0"/>
    <x v="3"/>
    <x v="0"/>
    <x v="1"/>
    <x v="0"/>
    <x v="0"/>
    <x v="0"/>
    <x v="0"/>
    <x v="0"/>
    <x v="0"/>
    <x v="2"/>
    <x v="0"/>
    <x v="1"/>
    <x v="2"/>
    <x v="192"/>
    <x v="506"/>
    <x v="1"/>
    <x v="176"/>
    <x v="0"/>
    <x v="0"/>
    <x v="1"/>
    <x v="0"/>
    <x v="1425"/>
    <x v="2"/>
  </r>
  <r>
    <x v="3379"/>
    <x v="0"/>
    <x v="0"/>
    <x v="1"/>
    <x v="0"/>
    <x v="4"/>
    <x v="0"/>
    <x v="1"/>
    <x v="0"/>
    <x v="0"/>
    <x v="0"/>
    <x v="0"/>
    <x v="0"/>
    <x v="0"/>
    <x v="0"/>
    <x v="0"/>
    <x v="1"/>
    <x v="2"/>
    <x v="95"/>
    <x v="507"/>
    <x v="0"/>
    <x v="76"/>
    <x v="0"/>
    <x v="0"/>
    <x v="0"/>
    <x v="0"/>
    <x v="930"/>
    <x v="1"/>
  </r>
  <r>
    <x v="4386"/>
    <x v="1"/>
    <x v="0"/>
    <x v="0"/>
    <x v="0"/>
    <x v="5"/>
    <x v="0"/>
    <x v="1"/>
    <x v="0"/>
    <x v="0"/>
    <x v="0"/>
    <x v="0"/>
    <x v="0"/>
    <x v="0"/>
    <x v="0"/>
    <x v="0"/>
    <x v="0"/>
    <x v="3"/>
    <x v="78"/>
    <x v="508"/>
    <x v="0"/>
    <x v="61"/>
    <x v="0"/>
    <x v="0"/>
    <x v="0"/>
    <x v="0"/>
    <x v="862"/>
    <x v="1"/>
  </r>
  <r>
    <x v="2222"/>
    <x v="0"/>
    <x v="0"/>
    <x v="0"/>
    <x v="0"/>
    <x v="1"/>
    <x v="1"/>
    <x v="2"/>
    <x v="1"/>
    <x v="0"/>
    <x v="2"/>
    <x v="0"/>
    <x v="0"/>
    <x v="2"/>
    <x v="2"/>
    <x v="0"/>
    <x v="1"/>
    <x v="1"/>
    <x v="1286"/>
    <x v="509"/>
    <x v="1"/>
    <x v="1157"/>
    <x v="0"/>
    <x v="0"/>
    <x v="1"/>
    <x v="0"/>
    <x v="4547"/>
    <x v="0"/>
  </r>
  <r>
    <x v="1771"/>
    <x v="0"/>
    <x v="0"/>
    <x v="1"/>
    <x v="1"/>
    <x v="6"/>
    <x v="1"/>
    <x v="0"/>
    <x v="2"/>
    <x v="1"/>
    <x v="1"/>
    <x v="1"/>
    <x v="1"/>
    <x v="1"/>
    <x v="1"/>
    <x v="2"/>
    <x v="0"/>
    <x v="3"/>
    <x v="31"/>
    <x v="510"/>
    <x v="0"/>
    <x v="27"/>
    <x v="0"/>
    <x v="0"/>
    <x v="0"/>
    <x v="0"/>
    <x v="577"/>
    <x v="1"/>
  </r>
  <r>
    <x v="5542"/>
    <x v="1"/>
    <x v="0"/>
    <x v="1"/>
    <x v="0"/>
    <x v="5"/>
    <x v="0"/>
    <x v="1"/>
    <x v="0"/>
    <x v="0"/>
    <x v="0"/>
    <x v="0"/>
    <x v="0"/>
    <x v="0"/>
    <x v="0"/>
    <x v="0"/>
    <x v="1"/>
    <x v="2"/>
    <x v="91"/>
    <x v="511"/>
    <x v="1"/>
    <x v="72"/>
    <x v="0"/>
    <x v="0"/>
    <x v="1"/>
    <x v="0"/>
    <x v="892"/>
    <x v="1"/>
  </r>
  <r>
    <x v="5126"/>
    <x v="0"/>
    <x v="1"/>
    <x v="1"/>
    <x v="0"/>
    <x v="1"/>
    <x v="1"/>
    <x v="2"/>
    <x v="1"/>
    <x v="0"/>
    <x v="0"/>
    <x v="2"/>
    <x v="0"/>
    <x v="2"/>
    <x v="2"/>
    <x v="0"/>
    <x v="1"/>
    <x v="2"/>
    <x v="1297"/>
    <x v="512"/>
    <x v="1"/>
    <x v="1164"/>
    <x v="0"/>
    <x v="0"/>
    <x v="1"/>
    <x v="0"/>
    <x v="4549"/>
    <x v="0"/>
  </r>
  <r>
    <x v="3315"/>
    <x v="1"/>
    <x v="0"/>
    <x v="0"/>
    <x v="1"/>
    <x v="6"/>
    <x v="1"/>
    <x v="0"/>
    <x v="2"/>
    <x v="1"/>
    <x v="1"/>
    <x v="1"/>
    <x v="1"/>
    <x v="1"/>
    <x v="1"/>
    <x v="0"/>
    <x v="0"/>
    <x v="3"/>
    <x v="22"/>
    <x v="513"/>
    <x v="0"/>
    <x v="18"/>
    <x v="0"/>
    <x v="0"/>
    <x v="0"/>
    <x v="0"/>
    <x v="556"/>
    <x v="1"/>
  </r>
  <r>
    <x v="2516"/>
    <x v="1"/>
    <x v="0"/>
    <x v="1"/>
    <x v="0"/>
    <x v="3"/>
    <x v="0"/>
    <x v="1"/>
    <x v="0"/>
    <x v="2"/>
    <x v="0"/>
    <x v="0"/>
    <x v="2"/>
    <x v="0"/>
    <x v="0"/>
    <x v="0"/>
    <x v="0"/>
    <x v="3"/>
    <x v="191"/>
    <x v="514"/>
    <x v="0"/>
    <x v="175"/>
    <x v="0"/>
    <x v="0"/>
    <x v="0"/>
    <x v="0"/>
    <x v="1422"/>
    <x v="2"/>
  </r>
  <r>
    <x v="3854"/>
    <x v="1"/>
    <x v="0"/>
    <x v="0"/>
    <x v="0"/>
    <x v="1"/>
    <x v="1"/>
    <x v="2"/>
    <x v="1"/>
    <x v="0"/>
    <x v="0"/>
    <x v="2"/>
    <x v="0"/>
    <x v="2"/>
    <x v="2"/>
    <x v="0"/>
    <x v="1"/>
    <x v="2"/>
    <x v="1309"/>
    <x v="515"/>
    <x v="1"/>
    <x v="1173"/>
    <x v="0"/>
    <x v="0"/>
    <x v="1"/>
    <x v="0"/>
    <x v="4551"/>
    <x v="0"/>
  </r>
  <r>
    <x v="6113"/>
    <x v="0"/>
    <x v="0"/>
    <x v="0"/>
    <x v="0"/>
    <x v="2"/>
    <x v="1"/>
    <x v="2"/>
    <x v="0"/>
    <x v="0"/>
    <x v="2"/>
    <x v="0"/>
    <x v="0"/>
    <x v="0"/>
    <x v="0"/>
    <x v="0"/>
    <x v="0"/>
    <x v="3"/>
    <x v="442"/>
    <x v="516"/>
    <x v="0"/>
    <x v="381"/>
    <x v="0"/>
    <x v="0"/>
    <x v="0"/>
    <x v="0"/>
    <x v="2592"/>
    <x v="2"/>
  </r>
  <r>
    <x v="6179"/>
    <x v="1"/>
    <x v="0"/>
    <x v="0"/>
    <x v="0"/>
    <x v="4"/>
    <x v="1"/>
    <x v="2"/>
    <x v="2"/>
    <x v="1"/>
    <x v="1"/>
    <x v="1"/>
    <x v="1"/>
    <x v="1"/>
    <x v="1"/>
    <x v="0"/>
    <x v="0"/>
    <x v="3"/>
    <x v="97"/>
    <x v="517"/>
    <x v="0"/>
    <x v="78"/>
    <x v="0"/>
    <x v="0"/>
    <x v="0"/>
    <x v="0"/>
    <x v="933"/>
    <x v="1"/>
  </r>
  <r>
    <x v="5109"/>
    <x v="0"/>
    <x v="0"/>
    <x v="1"/>
    <x v="1"/>
    <x v="1"/>
    <x v="1"/>
    <x v="2"/>
    <x v="1"/>
    <x v="2"/>
    <x v="0"/>
    <x v="2"/>
    <x v="0"/>
    <x v="2"/>
    <x v="2"/>
    <x v="0"/>
    <x v="1"/>
    <x v="2"/>
    <x v="1326"/>
    <x v="518"/>
    <x v="1"/>
    <x v="1190"/>
    <x v="0"/>
    <x v="0"/>
    <x v="1"/>
    <x v="0"/>
    <x v="4554"/>
    <x v="0"/>
  </r>
  <r>
    <x v="3654"/>
    <x v="1"/>
    <x v="1"/>
    <x v="0"/>
    <x v="0"/>
    <x v="4"/>
    <x v="0"/>
    <x v="1"/>
    <x v="0"/>
    <x v="0"/>
    <x v="0"/>
    <x v="0"/>
    <x v="0"/>
    <x v="0"/>
    <x v="0"/>
    <x v="0"/>
    <x v="1"/>
    <x v="0"/>
    <x v="96"/>
    <x v="519"/>
    <x v="1"/>
    <x v="77"/>
    <x v="0"/>
    <x v="0"/>
    <x v="1"/>
    <x v="0"/>
    <x v="931"/>
    <x v="1"/>
  </r>
  <r>
    <x v="3703"/>
    <x v="0"/>
    <x v="0"/>
    <x v="0"/>
    <x v="0"/>
    <x v="2"/>
    <x v="1"/>
    <x v="0"/>
    <x v="0"/>
    <x v="0"/>
    <x v="2"/>
    <x v="0"/>
    <x v="2"/>
    <x v="0"/>
    <x v="0"/>
    <x v="0"/>
    <x v="1"/>
    <x v="1"/>
    <x v="460"/>
    <x v="520"/>
    <x v="1"/>
    <x v="399"/>
    <x v="0"/>
    <x v="0"/>
    <x v="1"/>
    <x v="0"/>
    <x v="2656"/>
    <x v="2"/>
  </r>
  <r>
    <x v="6225"/>
    <x v="0"/>
    <x v="0"/>
    <x v="0"/>
    <x v="0"/>
    <x v="2"/>
    <x v="1"/>
    <x v="0"/>
    <x v="0"/>
    <x v="0"/>
    <x v="2"/>
    <x v="0"/>
    <x v="0"/>
    <x v="0"/>
    <x v="0"/>
    <x v="0"/>
    <x v="0"/>
    <x v="3"/>
    <x v="360"/>
    <x v="521"/>
    <x v="0"/>
    <x v="318"/>
    <x v="0"/>
    <x v="0"/>
    <x v="0"/>
    <x v="0"/>
    <x v="2263"/>
    <x v="2"/>
  </r>
  <r>
    <x v="5370"/>
    <x v="0"/>
    <x v="1"/>
    <x v="0"/>
    <x v="0"/>
    <x v="2"/>
    <x v="1"/>
    <x v="0"/>
    <x v="0"/>
    <x v="2"/>
    <x v="2"/>
    <x v="0"/>
    <x v="0"/>
    <x v="0"/>
    <x v="0"/>
    <x v="0"/>
    <x v="0"/>
    <x v="3"/>
    <x v="456"/>
    <x v="522"/>
    <x v="1"/>
    <x v="395"/>
    <x v="0"/>
    <x v="0"/>
    <x v="1"/>
    <x v="0"/>
    <x v="2640"/>
    <x v="2"/>
  </r>
  <r>
    <x v="1884"/>
    <x v="0"/>
    <x v="0"/>
    <x v="0"/>
    <x v="0"/>
    <x v="5"/>
    <x v="1"/>
    <x v="0"/>
    <x v="2"/>
    <x v="1"/>
    <x v="1"/>
    <x v="1"/>
    <x v="1"/>
    <x v="1"/>
    <x v="1"/>
    <x v="0"/>
    <x v="1"/>
    <x v="3"/>
    <x v="39"/>
    <x v="523"/>
    <x v="0"/>
    <x v="35"/>
    <x v="0"/>
    <x v="0"/>
    <x v="0"/>
    <x v="0"/>
    <x v="639"/>
    <x v="1"/>
  </r>
  <r>
    <x v="449"/>
    <x v="0"/>
    <x v="0"/>
    <x v="1"/>
    <x v="1"/>
    <x v="6"/>
    <x v="1"/>
    <x v="0"/>
    <x v="2"/>
    <x v="1"/>
    <x v="1"/>
    <x v="1"/>
    <x v="1"/>
    <x v="1"/>
    <x v="1"/>
    <x v="1"/>
    <x v="0"/>
    <x v="1"/>
    <x v="9"/>
    <x v="524"/>
    <x v="0"/>
    <x v="5"/>
    <x v="0"/>
    <x v="0"/>
    <x v="0"/>
    <x v="0"/>
    <x v="534"/>
    <x v="1"/>
  </r>
  <r>
    <x v="3815"/>
    <x v="0"/>
    <x v="0"/>
    <x v="0"/>
    <x v="0"/>
    <x v="2"/>
    <x v="1"/>
    <x v="0"/>
    <x v="0"/>
    <x v="0"/>
    <x v="0"/>
    <x v="0"/>
    <x v="0"/>
    <x v="0"/>
    <x v="0"/>
    <x v="0"/>
    <x v="1"/>
    <x v="3"/>
    <x v="322"/>
    <x v="525"/>
    <x v="0"/>
    <x v="290"/>
    <x v="0"/>
    <x v="0"/>
    <x v="0"/>
    <x v="0"/>
    <x v="2035"/>
    <x v="2"/>
  </r>
  <r>
    <x v="5307"/>
    <x v="0"/>
    <x v="0"/>
    <x v="0"/>
    <x v="1"/>
    <x v="2"/>
    <x v="1"/>
    <x v="0"/>
    <x v="0"/>
    <x v="0"/>
    <x v="2"/>
    <x v="0"/>
    <x v="0"/>
    <x v="0"/>
    <x v="0"/>
    <x v="0"/>
    <x v="0"/>
    <x v="3"/>
    <x v="407"/>
    <x v="526"/>
    <x v="0"/>
    <x v="365"/>
    <x v="0"/>
    <x v="0"/>
    <x v="0"/>
    <x v="0"/>
    <x v="2425"/>
    <x v="2"/>
  </r>
  <r>
    <x v="6852"/>
    <x v="0"/>
    <x v="0"/>
    <x v="0"/>
    <x v="0"/>
    <x v="2"/>
    <x v="1"/>
    <x v="2"/>
    <x v="0"/>
    <x v="0"/>
    <x v="0"/>
    <x v="0"/>
    <x v="0"/>
    <x v="0"/>
    <x v="0"/>
    <x v="0"/>
    <x v="1"/>
    <x v="2"/>
    <x v="364"/>
    <x v="527"/>
    <x v="1"/>
    <x v="322"/>
    <x v="0"/>
    <x v="0"/>
    <x v="1"/>
    <x v="0"/>
    <x v="2278"/>
    <x v="2"/>
  </r>
  <r>
    <x v="4831"/>
    <x v="0"/>
    <x v="1"/>
    <x v="0"/>
    <x v="0"/>
    <x v="6"/>
    <x v="1"/>
    <x v="0"/>
    <x v="2"/>
    <x v="1"/>
    <x v="1"/>
    <x v="1"/>
    <x v="1"/>
    <x v="1"/>
    <x v="1"/>
    <x v="0"/>
    <x v="0"/>
    <x v="0"/>
    <x v="19"/>
    <x v="528"/>
    <x v="0"/>
    <x v="15"/>
    <x v="0"/>
    <x v="0"/>
    <x v="0"/>
    <x v="0"/>
    <x v="551"/>
    <x v="1"/>
  </r>
  <r>
    <x v="1431"/>
    <x v="1"/>
    <x v="0"/>
    <x v="0"/>
    <x v="0"/>
    <x v="3"/>
    <x v="0"/>
    <x v="1"/>
    <x v="0"/>
    <x v="2"/>
    <x v="2"/>
    <x v="0"/>
    <x v="0"/>
    <x v="0"/>
    <x v="0"/>
    <x v="0"/>
    <x v="1"/>
    <x v="3"/>
    <x v="198"/>
    <x v="529"/>
    <x v="1"/>
    <x v="180"/>
    <x v="0"/>
    <x v="0"/>
    <x v="1"/>
    <x v="0"/>
    <x v="1446"/>
    <x v="2"/>
  </r>
  <r>
    <x v="2604"/>
    <x v="1"/>
    <x v="0"/>
    <x v="0"/>
    <x v="1"/>
    <x v="5"/>
    <x v="1"/>
    <x v="0"/>
    <x v="2"/>
    <x v="1"/>
    <x v="1"/>
    <x v="1"/>
    <x v="1"/>
    <x v="1"/>
    <x v="1"/>
    <x v="2"/>
    <x v="0"/>
    <x v="3"/>
    <x v="38"/>
    <x v="530"/>
    <x v="0"/>
    <x v="34"/>
    <x v="0"/>
    <x v="0"/>
    <x v="0"/>
    <x v="0"/>
    <x v="635"/>
    <x v="1"/>
  </r>
  <r>
    <x v="4527"/>
    <x v="1"/>
    <x v="0"/>
    <x v="0"/>
    <x v="0"/>
    <x v="5"/>
    <x v="1"/>
    <x v="0"/>
    <x v="2"/>
    <x v="1"/>
    <x v="1"/>
    <x v="1"/>
    <x v="1"/>
    <x v="1"/>
    <x v="1"/>
    <x v="0"/>
    <x v="0"/>
    <x v="3"/>
    <x v="28"/>
    <x v="531"/>
    <x v="0"/>
    <x v="24"/>
    <x v="0"/>
    <x v="0"/>
    <x v="0"/>
    <x v="0"/>
    <x v="615"/>
    <x v="1"/>
  </r>
  <r>
    <x v="2957"/>
    <x v="1"/>
    <x v="1"/>
    <x v="0"/>
    <x v="0"/>
    <x v="2"/>
    <x v="1"/>
    <x v="0"/>
    <x v="0"/>
    <x v="0"/>
    <x v="0"/>
    <x v="2"/>
    <x v="0"/>
    <x v="0"/>
    <x v="0"/>
    <x v="0"/>
    <x v="0"/>
    <x v="3"/>
    <x v="375"/>
    <x v="532"/>
    <x v="0"/>
    <x v="334"/>
    <x v="0"/>
    <x v="0"/>
    <x v="0"/>
    <x v="0"/>
    <x v="2319"/>
    <x v="2"/>
  </r>
  <r>
    <x v="4505"/>
    <x v="1"/>
    <x v="0"/>
    <x v="0"/>
    <x v="0"/>
    <x v="3"/>
    <x v="0"/>
    <x v="1"/>
    <x v="0"/>
    <x v="2"/>
    <x v="0"/>
    <x v="2"/>
    <x v="2"/>
    <x v="0"/>
    <x v="0"/>
    <x v="0"/>
    <x v="0"/>
    <x v="3"/>
    <x v="261"/>
    <x v="533"/>
    <x v="0"/>
    <x v="224"/>
    <x v="0"/>
    <x v="0"/>
    <x v="0"/>
    <x v="0"/>
    <x v="1741"/>
    <x v="2"/>
  </r>
  <r>
    <x v="1368"/>
    <x v="1"/>
    <x v="0"/>
    <x v="1"/>
    <x v="1"/>
    <x v="6"/>
    <x v="1"/>
    <x v="0"/>
    <x v="2"/>
    <x v="1"/>
    <x v="1"/>
    <x v="1"/>
    <x v="1"/>
    <x v="1"/>
    <x v="1"/>
    <x v="2"/>
    <x v="1"/>
    <x v="1"/>
    <x v="37"/>
    <x v="534"/>
    <x v="0"/>
    <x v="33"/>
    <x v="0"/>
    <x v="0"/>
    <x v="0"/>
    <x v="0"/>
    <x v="593"/>
    <x v="1"/>
  </r>
  <r>
    <x v="2911"/>
    <x v="0"/>
    <x v="0"/>
    <x v="0"/>
    <x v="0"/>
    <x v="5"/>
    <x v="1"/>
    <x v="0"/>
    <x v="2"/>
    <x v="1"/>
    <x v="1"/>
    <x v="1"/>
    <x v="1"/>
    <x v="1"/>
    <x v="1"/>
    <x v="0"/>
    <x v="0"/>
    <x v="1"/>
    <x v="26"/>
    <x v="535"/>
    <x v="1"/>
    <x v="22"/>
    <x v="0"/>
    <x v="0"/>
    <x v="1"/>
    <x v="0"/>
    <x v="609"/>
    <x v="1"/>
  </r>
  <r>
    <x v="2564"/>
    <x v="1"/>
    <x v="0"/>
    <x v="0"/>
    <x v="0"/>
    <x v="2"/>
    <x v="1"/>
    <x v="0"/>
    <x v="0"/>
    <x v="2"/>
    <x v="2"/>
    <x v="0"/>
    <x v="0"/>
    <x v="0"/>
    <x v="0"/>
    <x v="0"/>
    <x v="1"/>
    <x v="3"/>
    <x v="436"/>
    <x v="536"/>
    <x v="1"/>
    <x v="379"/>
    <x v="0"/>
    <x v="0"/>
    <x v="1"/>
    <x v="0"/>
    <x v="2578"/>
    <x v="2"/>
  </r>
  <r>
    <x v="6293"/>
    <x v="1"/>
    <x v="0"/>
    <x v="0"/>
    <x v="1"/>
    <x v="2"/>
    <x v="1"/>
    <x v="0"/>
    <x v="0"/>
    <x v="0"/>
    <x v="0"/>
    <x v="0"/>
    <x v="0"/>
    <x v="0"/>
    <x v="2"/>
    <x v="0"/>
    <x v="1"/>
    <x v="2"/>
    <x v="465"/>
    <x v="537"/>
    <x v="0"/>
    <x v="404"/>
    <x v="0"/>
    <x v="0"/>
    <x v="0"/>
    <x v="0"/>
    <x v="2671"/>
    <x v="2"/>
  </r>
  <r>
    <x v="3090"/>
    <x v="1"/>
    <x v="0"/>
    <x v="0"/>
    <x v="0"/>
    <x v="3"/>
    <x v="0"/>
    <x v="1"/>
    <x v="0"/>
    <x v="0"/>
    <x v="2"/>
    <x v="0"/>
    <x v="2"/>
    <x v="0"/>
    <x v="0"/>
    <x v="0"/>
    <x v="1"/>
    <x v="3"/>
    <x v="215"/>
    <x v="538"/>
    <x v="1"/>
    <x v="190"/>
    <x v="0"/>
    <x v="0"/>
    <x v="1"/>
    <x v="0"/>
    <x v="1516"/>
    <x v="2"/>
  </r>
  <r>
    <x v="4077"/>
    <x v="0"/>
    <x v="0"/>
    <x v="0"/>
    <x v="0"/>
    <x v="3"/>
    <x v="0"/>
    <x v="1"/>
    <x v="0"/>
    <x v="0"/>
    <x v="0"/>
    <x v="0"/>
    <x v="0"/>
    <x v="2"/>
    <x v="0"/>
    <x v="0"/>
    <x v="0"/>
    <x v="1"/>
    <x v="193"/>
    <x v="539"/>
    <x v="1"/>
    <x v="177"/>
    <x v="0"/>
    <x v="0"/>
    <x v="1"/>
    <x v="0"/>
    <x v="1428"/>
    <x v="2"/>
  </r>
  <r>
    <x v="4952"/>
    <x v="0"/>
    <x v="0"/>
    <x v="0"/>
    <x v="0"/>
    <x v="6"/>
    <x v="1"/>
    <x v="0"/>
    <x v="2"/>
    <x v="1"/>
    <x v="1"/>
    <x v="1"/>
    <x v="1"/>
    <x v="1"/>
    <x v="1"/>
    <x v="0"/>
    <x v="0"/>
    <x v="3"/>
    <x v="29"/>
    <x v="540"/>
    <x v="0"/>
    <x v="25"/>
    <x v="0"/>
    <x v="0"/>
    <x v="0"/>
    <x v="0"/>
    <x v="570"/>
    <x v="1"/>
  </r>
  <r>
    <x v="4854"/>
    <x v="1"/>
    <x v="0"/>
    <x v="0"/>
    <x v="0"/>
    <x v="2"/>
    <x v="1"/>
    <x v="0"/>
    <x v="0"/>
    <x v="0"/>
    <x v="0"/>
    <x v="0"/>
    <x v="2"/>
    <x v="0"/>
    <x v="0"/>
    <x v="0"/>
    <x v="1"/>
    <x v="1"/>
    <x v="380"/>
    <x v="541"/>
    <x v="0"/>
    <x v="339"/>
    <x v="0"/>
    <x v="0"/>
    <x v="0"/>
    <x v="0"/>
    <x v="2339"/>
    <x v="2"/>
  </r>
  <r>
    <x v="4604"/>
    <x v="1"/>
    <x v="0"/>
    <x v="0"/>
    <x v="0"/>
    <x v="6"/>
    <x v="1"/>
    <x v="0"/>
    <x v="2"/>
    <x v="1"/>
    <x v="1"/>
    <x v="1"/>
    <x v="1"/>
    <x v="1"/>
    <x v="1"/>
    <x v="0"/>
    <x v="0"/>
    <x v="3"/>
    <x v="42"/>
    <x v="542"/>
    <x v="0"/>
    <x v="38"/>
    <x v="0"/>
    <x v="0"/>
    <x v="0"/>
    <x v="0"/>
    <x v="605"/>
    <x v="1"/>
  </r>
  <r>
    <x v="4219"/>
    <x v="0"/>
    <x v="0"/>
    <x v="0"/>
    <x v="0"/>
    <x v="6"/>
    <x v="1"/>
    <x v="0"/>
    <x v="2"/>
    <x v="1"/>
    <x v="1"/>
    <x v="1"/>
    <x v="1"/>
    <x v="1"/>
    <x v="1"/>
    <x v="0"/>
    <x v="1"/>
    <x v="3"/>
    <x v="48"/>
    <x v="543"/>
    <x v="0"/>
    <x v="44"/>
    <x v="0"/>
    <x v="0"/>
    <x v="0"/>
    <x v="0"/>
    <x v="620"/>
    <x v="1"/>
  </r>
  <r>
    <x v="2348"/>
    <x v="0"/>
    <x v="0"/>
    <x v="0"/>
    <x v="0"/>
    <x v="5"/>
    <x v="1"/>
    <x v="0"/>
    <x v="2"/>
    <x v="1"/>
    <x v="1"/>
    <x v="1"/>
    <x v="1"/>
    <x v="1"/>
    <x v="1"/>
    <x v="0"/>
    <x v="0"/>
    <x v="3"/>
    <x v="28"/>
    <x v="544"/>
    <x v="0"/>
    <x v="24"/>
    <x v="0"/>
    <x v="0"/>
    <x v="0"/>
    <x v="0"/>
    <x v="615"/>
    <x v="1"/>
  </r>
  <r>
    <x v="1674"/>
    <x v="1"/>
    <x v="0"/>
    <x v="0"/>
    <x v="0"/>
    <x v="5"/>
    <x v="1"/>
    <x v="0"/>
    <x v="2"/>
    <x v="1"/>
    <x v="1"/>
    <x v="1"/>
    <x v="1"/>
    <x v="1"/>
    <x v="1"/>
    <x v="0"/>
    <x v="0"/>
    <x v="3"/>
    <x v="34"/>
    <x v="545"/>
    <x v="0"/>
    <x v="30"/>
    <x v="0"/>
    <x v="0"/>
    <x v="0"/>
    <x v="0"/>
    <x v="626"/>
    <x v="1"/>
  </r>
  <r>
    <x v="6783"/>
    <x v="0"/>
    <x v="0"/>
    <x v="0"/>
    <x v="0"/>
    <x v="4"/>
    <x v="0"/>
    <x v="1"/>
    <x v="0"/>
    <x v="2"/>
    <x v="0"/>
    <x v="0"/>
    <x v="0"/>
    <x v="0"/>
    <x v="0"/>
    <x v="0"/>
    <x v="1"/>
    <x v="3"/>
    <x v="129"/>
    <x v="546"/>
    <x v="0"/>
    <x v="94"/>
    <x v="0"/>
    <x v="0"/>
    <x v="0"/>
    <x v="0"/>
    <x v="1102"/>
    <x v="1"/>
  </r>
  <r>
    <x v="5652"/>
    <x v="1"/>
    <x v="0"/>
    <x v="0"/>
    <x v="0"/>
    <x v="6"/>
    <x v="1"/>
    <x v="0"/>
    <x v="2"/>
    <x v="1"/>
    <x v="1"/>
    <x v="1"/>
    <x v="1"/>
    <x v="1"/>
    <x v="1"/>
    <x v="0"/>
    <x v="0"/>
    <x v="3"/>
    <x v="8"/>
    <x v="547"/>
    <x v="0"/>
    <x v="4"/>
    <x v="0"/>
    <x v="0"/>
    <x v="0"/>
    <x v="0"/>
    <x v="530"/>
    <x v="1"/>
  </r>
  <r>
    <x v="4837"/>
    <x v="1"/>
    <x v="0"/>
    <x v="0"/>
    <x v="0"/>
    <x v="2"/>
    <x v="1"/>
    <x v="0"/>
    <x v="0"/>
    <x v="0"/>
    <x v="0"/>
    <x v="0"/>
    <x v="0"/>
    <x v="0"/>
    <x v="0"/>
    <x v="0"/>
    <x v="0"/>
    <x v="0"/>
    <x v="303"/>
    <x v="548"/>
    <x v="0"/>
    <x v="271"/>
    <x v="0"/>
    <x v="0"/>
    <x v="0"/>
    <x v="0"/>
    <x v="1973"/>
    <x v="2"/>
  </r>
  <r>
    <x v="2807"/>
    <x v="0"/>
    <x v="0"/>
    <x v="0"/>
    <x v="0"/>
    <x v="2"/>
    <x v="1"/>
    <x v="0"/>
    <x v="0"/>
    <x v="0"/>
    <x v="0"/>
    <x v="2"/>
    <x v="0"/>
    <x v="0"/>
    <x v="2"/>
    <x v="0"/>
    <x v="0"/>
    <x v="2"/>
    <x v="560"/>
    <x v="549"/>
    <x v="0"/>
    <x v="467"/>
    <x v="0"/>
    <x v="0"/>
    <x v="0"/>
    <x v="0"/>
    <x v="3002"/>
    <x v="0"/>
  </r>
  <r>
    <x v="5412"/>
    <x v="1"/>
    <x v="0"/>
    <x v="0"/>
    <x v="1"/>
    <x v="6"/>
    <x v="1"/>
    <x v="0"/>
    <x v="2"/>
    <x v="1"/>
    <x v="1"/>
    <x v="1"/>
    <x v="1"/>
    <x v="1"/>
    <x v="1"/>
    <x v="0"/>
    <x v="0"/>
    <x v="3"/>
    <x v="23"/>
    <x v="550"/>
    <x v="0"/>
    <x v="19"/>
    <x v="0"/>
    <x v="0"/>
    <x v="0"/>
    <x v="0"/>
    <x v="557"/>
    <x v="1"/>
  </r>
  <r>
    <x v="3166"/>
    <x v="1"/>
    <x v="0"/>
    <x v="0"/>
    <x v="0"/>
    <x v="7"/>
    <x v="1"/>
    <x v="0"/>
    <x v="2"/>
    <x v="1"/>
    <x v="1"/>
    <x v="1"/>
    <x v="1"/>
    <x v="1"/>
    <x v="1"/>
    <x v="0"/>
    <x v="0"/>
    <x v="2"/>
    <x v="14"/>
    <x v="551"/>
    <x v="1"/>
    <x v="10"/>
    <x v="0"/>
    <x v="0"/>
    <x v="1"/>
    <x v="0"/>
    <x v="502"/>
    <x v="1"/>
  </r>
  <r>
    <x v="2032"/>
    <x v="0"/>
    <x v="0"/>
    <x v="0"/>
    <x v="0"/>
    <x v="6"/>
    <x v="1"/>
    <x v="0"/>
    <x v="2"/>
    <x v="1"/>
    <x v="1"/>
    <x v="1"/>
    <x v="1"/>
    <x v="1"/>
    <x v="1"/>
    <x v="0"/>
    <x v="0"/>
    <x v="3"/>
    <x v="43"/>
    <x v="552"/>
    <x v="0"/>
    <x v="39"/>
    <x v="0"/>
    <x v="0"/>
    <x v="0"/>
    <x v="0"/>
    <x v="608"/>
    <x v="1"/>
  </r>
  <r>
    <x v="369"/>
    <x v="0"/>
    <x v="0"/>
    <x v="1"/>
    <x v="0"/>
    <x v="2"/>
    <x v="1"/>
    <x v="0"/>
    <x v="0"/>
    <x v="2"/>
    <x v="0"/>
    <x v="0"/>
    <x v="0"/>
    <x v="0"/>
    <x v="2"/>
    <x v="0"/>
    <x v="1"/>
    <x v="3"/>
    <x v="583"/>
    <x v="553"/>
    <x v="0"/>
    <x v="480"/>
    <x v="0"/>
    <x v="0"/>
    <x v="0"/>
    <x v="0"/>
    <x v="3075"/>
    <x v="0"/>
  </r>
  <r>
    <x v="3903"/>
    <x v="1"/>
    <x v="0"/>
    <x v="0"/>
    <x v="0"/>
    <x v="2"/>
    <x v="1"/>
    <x v="0"/>
    <x v="0"/>
    <x v="2"/>
    <x v="0"/>
    <x v="2"/>
    <x v="0"/>
    <x v="0"/>
    <x v="0"/>
    <x v="0"/>
    <x v="1"/>
    <x v="3"/>
    <x v="461"/>
    <x v="554"/>
    <x v="1"/>
    <x v="400"/>
    <x v="0"/>
    <x v="0"/>
    <x v="1"/>
    <x v="0"/>
    <x v="2658"/>
    <x v="2"/>
  </r>
  <r>
    <x v="2144"/>
    <x v="0"/>
    <x v="0"/>
    <x v="1"/>
    <x v="1"/>
    <x v="6"/>
    <x v="1"/>
    <x v="0"/>
    <x v="2"/>
    <x v="1"/>
    <x v="1"/>
    <x v="1"/>
    <x v="1"/>
    <x v="1"/>
    <x v="1"/>
    <x v="0"/>
    <x v="0"/>
    <x v="3"/>
    <x v="23"/>
    <x v="555"/>
    <x v="0"/>
    <x v="19"/>
    <x v="0"/>
    <x v="0"/>
    <x v="0"/>
    <x v="0"/>
    <x v="557"/>
    <x v="1"/>
  </r>
  <r>
    <x v="610"/>
    <x v="1"/>
    <x v="0"/>
    <x v="1"/>
    <x v="1"/>
    <x v="6"/>
    <x v="1"/>
    <x v="0"/>
    <x v="2"/>
    <x v="1"/>
    <x v="1"/>
    <x v="1"/>
    <x v="1"/>
    <x v="1"/>
    <x v="1"/>
    <x v="1"/>
    <x v="0"/>
    <x v="3"/>
    <x v="18"/>
    <x v="555"/>
    <x v="0"/>
    <x v="14"/>
    <x v="0"/>
    <x v="0"/>
    <x v="0"/>
    <x v="0"/>
    <x v="549"/>
    <x v="1"/>
  </r>
  <r>
    <x v="5990"/>
    <x v="1"/>
    <x v="0"/>
    <x v="1"/>
    <x v="1"/>
    <x v="2"/>
    <x v="1"/>
    <x v="2"/>
    <x v="0"/>
    <x v="2"/>
    <x v="0"/>
    <x v="0"/>
    <x v="0"/>
    <x v="0"/>
    <x v="0"/>
    <x v="0"/>
    <x v="0"/>
    <x v="3"/>
    <x v="493"/>
    <x v="556"/>
    <x v="1"/>
    <x v="426"/>
    <x v="0"/>
    <x v="0"/>
    <x v="1"/>
    <x v="0"/>
    <x v="2768"/>
    <x v="2"/>
  </r>
  <r>
    <x v="173"/>
    <x v="1"/>
    <x v="0"/>
    <x v="0"/>
    <x v="0"/>
    <x v="5"/>
    <x v="1"/>
    <x v="0"/>
    <x v="2"/>
    <x v="1"/>
    <x v="1"/>
    <x v="1"/>
    <x v="1"/>
    <x v="1"/>
    <x v="1"/>
    <x v="0"/>
    <x v="0"/>
    <x v="3"/>
    <x v="50"/>
    <x v="557"/>
    <x v="1"/>
    <x v="46"/>
    <x v="0"/>
    <x v="0"/>
    <x v="1"/>
    <x v="0"/>
    <x v="671"/>
    <x v="1"/>
  </r>
  <r>
    <x v="2122"/>
    <x v="0"/>
    <x v="0"/>
    <x v="0"/>
    <x v="0"/>
    <x v="3"/>
    <x v="0"/>
    <x v="1"/>
    <x v="0"/>
    <x v="0"/>
    <x v="0"/>
    <x v="0"/>
    <x v="0"/>
    <x v="2"/>
    <x v="0"/>
    <x v="0"/>
    <x v="1"/>
    <x v="1"/>
    <x v="186"/>
    <x v="558"/>
    <x v="0"/>
    <x v="171"/>
    <x v="0"/>
    <x v="0"/>
    <x v="0"/>
    <x v="0"/>
    <x v="1405"/>
    <x v="2"/>
  </r>
  <r>
    <x v="861"/>
    <x v="1"/>
    <x v="0"/>
    <x v="0"/>
    <x v="0"/>
    <x v="2"/>
    <x v="1"/>
    <x v="2"/>
    <x v="0"/>
    <x v="0"/>
    <x v="2"/>
    <x v="0"/>
    <x v="0"/>
    <x v="0"/>
    <x v="0"/>
    <x v="0"/>
    <x v="1"/>
    <x v="3"/>
    <x v="447"/>
    <x v="559"/>
    <x v="1"/>
    <x v="386"/>
    <x v="0"/>
    <x v="0"/>
    <x v="1"/>
    <x v="0"/>
    <x v="2608"/>
    <x v="2"/>
  </r>
  <r>
    <x v="4822"/>
    <x v="0"/>
    <x v="0"/>
    <x v="0"/>
    <x v="0"/>
    <x v="2"/>
    <x v="1"/>
    <x v="0"/>
    <x v="0"/>
    <x v="0"/>
    <x v="2"/>
    <x v="0"/>
    <x v="0"/>
    <x v="2"/>
    <x v="0"/>
    <x v="0"/>
    <x v="1"/>
    <x v="2"/>
    <x v="524"/>
    <x v="560"/>
    <x v="0"/>
    <x v="446"/>
    <x v="0"/>
    <x v="0"/>
    <x v="0"/>
    <x v="0"/>
    <x v="2901"/>
    <x v="0"/>
  </r>
  <r>
    <x v="845"/>
    <x v="0"/>
    <x v="0"/>
    <x v="0"/>
    <x v="0"/>
    <x v="2"/>
    <x v="1"/>
    <x v="0"/>
    <x v="0"/>
    <x v="0"/>
    <x v="2"/>
    <x v="0"/>
    <x v="0"/>
    <x v="0"/>
    <x v="0"/>
    <x v="0"/>
    <x v="1"/>
    <x v="3"/>
    <x v="368"/>
    <x v="561"/>
    <x v="1"/>
    <x v="326"/>
    <x v="0"/>
    <x v="0"/>
    <x v="1"/>
    <x v="0"/>
    <x v="2291"/>
    <x v="2"/>
  </r>
  <r>
    <x v="5369"/>
    <x v="0"/>
    <x v="1"/>
    <x v="1"/>
    <x v="0"/>
    <x v="2"/>
    <x v="1"/>
    <x v="0"/>
    <x v="0"/>
    <x v="0"/>
    <x v="2"/>
    <x v="0"/>
    <x v="0"/>
    <x v="0"/>
    <x v="0"/>
    <x v="0"/>
    <x v="0"/>
    <x v="1"/>
    <x v="379"/>
    <x v="562"/>
    <x v="1"/>
    <x v="338"/>
    <x v="0"/>
    <x v="0"/>
    <x v="1"/>
    <x v="0"/>
    <x v="2334"/>
    <x v="2"/>
  </r>
  <r>
    <x v="1549"/>
    <x v="0"/>
    <x v="1"/>
    <x v="0"/>
    <x v="0"/>
    <x v="2"/>
    <x v="1"/>
    <x v="0"/>
    <x v="1"/>
    <x v="0"/>
    <x v="0"/>
    <x v="0"/>
    <x v="0"/>
    <x v="0"/>
    <x v="0"/>
    <x v="0"/>
    <x v="1"/>
    <x v="0"/>
    <x v="719"/>
    <x v="563"/>
    <x v="1"/>
    <x v="602"/>
    <x v="0"/>
    <x v="0"/>
    <x v="1"/>
    <x v="0"/>
    <x v="3513"/>
    <x v="0"/>
  </r>
  <r>
    <x v="5273"/>
    <x v="1"/>
    <x v="0"/>
    <x v="0"/>
    <x v="0"/>
    <x v="6"/>
    <x v="1"/>
    <x v="0"/>
    <x v="2"/>
    <x v="1"/>
    <x v="1"/>
    <x v="1"/>
    <x v="1"/>
    <x v="1"/>
    <x v="1"/>
    <x v="1"/>
    <x v="0"/>
    <x v="3"/>
    <x v="41"/>
    <x v="564"/>
    <x v="0"/>
    <x v="37"/>
    <x v="0"/>
    <x v="0"/>
    <x v="0"/>
    <x v="0"/>
    <x v="603"/>
    <x v="1"/>
  </r>
  <r>
    <x v="2636"/>
    <x v="1"/>
    <x v="0"/>
    <x v="0"/>
    <x v="0"/>
    <x v="2"/>
    <x v="1"/>
    <x v="0"/>
    <x v="1"/>
    <x v="0"/>
    <x v="0"/>
    <x v="0"/>
    <x v="0"/>
    <x v="0"/>
    <x v="0"/>
    <x v="0"/>
    <x v="1"/>
    <x v="2"/>
    <x v="673"/>
    <x v="565"/>
    <x v="1"/>
    <x v="556"/>
    <x v="0"/>
    <x v="0"/>
    <x v="1"/>
    <x v="0"/>
    <x v="3374"/>
    <x v="0"/>
  </r>
  <r>
    <x v="6466"/>
    <x v="0"/>
    <x v="0"/>
    <x v="0"/>
    <x v="0"/>
    <x v="6"/>
    <x v="1"/>
    <x v="0"/>
    <x v="2"/>
    <x v="1"/>
    <x v="1"/>
    <x v="1"/>
    <x v="1"/>
    <x v="1"/>
    <x v="1"/>
    <x v="2"/>
    <x v="0"/>
    <x v="1"/>
    <x v="22"/>
    <x v="566"/>
    <x v="0"/>
    <x v="18"/>
    <x v="0"/>
    <x v="0"/>
    <x v="0"/>
    <x v="0"/>
    <x v="556"/>
    <x v="1"/>
  </r>
  <r>
    <x v="6575"/>
    <x v="0"/>
    <x v="0"/>
    <x v="0"/>
    <x v="0"/>
    <x v="4"/>
    <x v="1"/>
    <x v="2"/>
    <x v="2"/>
    <x v="1"/>
    <x v="1"/>
    <x v="1"/>
    <x v="1"/>
    <x v="1"/>
    <x v="1"/>
    <x v="2"/>
    <x v="1"/>
    <x v="1"/>
    <x v="98"/>
    <x v="567"/>
    <x v="0"/>
    <x v="79"/>
    <x v="0"/>
    <x v="0"/>
    <x v="0"/>
    <x v="0"/>
    <x v="936"/>
    <x v="1"/>
  </r>
  <r>
    <x v="6810"/>
    <x v="0"/>
    <x v="0"/>
    <x v="0"/>
    <x v="0"/>
    <x v="2"/>
    <x v="1"/>
    <x v="2"/>
    <x v="0"/>
    <x v="0"/>
    <x v="0"/>
    <x v="0"/>
    <x v="2"/>
    <x v="0"/>
    <x v="0"/>
    <x v="0"/>
    <x v="1"/>
    <x v="3"/>
    <x v="446"/>
    <x v="568"/>
    <x v="0"/>
    <x v="385"/>
    <x v="0"/>
    <x v="0"/>
    <x v="0"/>
    <x v="0"/>
    <x v="2602"/>
    <x v="2"/>
  </r>
  <r>
    <x v="4443"/>
    <x v="1"/>
    <x v="0"/>
    <x v="0"/>
    <x v="0"/>
    <x v="4"/>
    <x v="1"/>
    <x v="0"/>
    <x v="2"/>
    <x v="1"/>
    <x v="1"/>
    <x v="1"/>
    <x v="1"/>
    <x v="1"/>
    <x v="1"/>
    <x v="1"/>
    <x v="0"/>
    <x v="3"/>
    <x v="23"/>
    <x v="569"/>
    <x v="0"/>
    <x v="19"/>
    <x v="0"/>
    <x v="0"/>
    <x v="0"/>
    <x v="0"/>
    <x v="645"/>
    <x v="1"/>
  </r>
  <r>
    <x v="2796"/>
    <x v="0"/>
    <x v="0"/>
    <x v="0"/>
    <x v="0"/>
    <x v="5"/>
    <x v="1"/>
    <x v="0"/>
    <x v="2"/>
    <x v="1"/>
    <x v="1"/>
    <x v="1"/>
    <x v="1"/>
    <x v="1"/>
    <x v="1"/>
    <x v="0"/>
    <x v="0"/>
    <x v="3"/>
    <x v="32"/>
    <x v="570"/>
    <x v="0"/>
    <x v="28"/>
    <x v="0"/>
    <x v="0"/>
    <x v="0"/>
    <x v="0"/>
    <x v="623"/>
    <x v="1"/>
  </r>
  <r>
    <x v="632"/>
    <x v="1"/>
    <x v="1"/>
    <x v="1"/>
    <x v="0"/>
    <x v="4"/>
    <x v="0"/>
    <x v="1"/>
    <x v="0"/>
    <x v="0"/>
    <x v="0"/>
    <x v="2"/>
    <x v="0"/>
    <x v="0"/>
    <x v="0"/>
    <x v="0"/>
    <x v="1"/>
    <x v="2"/>
    <x v="143"/>
    <x v="571"/>
    <x v="0"/>
    <x v="108"/>
    <x v="0"/>
    <x v="0"/>
    <x v="0"/>
    <x v="0"/>
    <x v="1143"/>
    <x v="1"/>
  </r>
  <r>
    <x v="4294"/>
    <x v="0"/>
    <x v="1"/>
    <x v="0"/>
    <x v="0"/>
    <x v="2"/>
    <x v="1"/>
    <x v="2"/>
    <x v="0"/>
    <x v="0"/>
    <x v="2"/>
    <x v="0"/>
    <x v="0"/>
    <x v="0"/>
    <x v="0"/>
    <x v="0"/>
    <x v="1"/>
    <x v="1"/>
    <x v="490"/>
    <x v="571"/>
    <x v="0"/>
    <x v="423"/>
    <x v="0"/>
    <x v="0"/>
    <x v="0"/>
    <x v="0"/>
    <x v="2756"/>
    <x v="2"/>
  </r>
  <r>
    <x v="3262"/>
    <x v="1"/>
    <x v="0"/>
    <x v="0"/>
    <x v="0"/>
    <x v="2"/>
    <x v="1"/>
    <x v="2"/>
    <x v="0"/>
    <x v="0"/>
    <x v="0"/>
    <x v="0"/>
    <x v="0"/>
    <x v="0"/>
    <x v="2"/>
    <x v="0"/>
    <x v="0"/>
    <x v="0"/>
    <x v="581"/>
    <x v="572"/>
    <x v="1"/>
    <x v="479"/>
    <x v="0"/>
    <x v="0"/>
    <x v="1"/>
    <x v="0"/>
    <x v="3071"/>
    <x v="0"/>
  </r>
  <r>
    <x v="6125"/>
    <x v="1"/>
    <x v="0"/>
    <x v="0"/>
    <x v="0"/>
    <x v="4"/>
    <x v="0"/>
    <x v="1"/>
    <x v="0"/>
    <x v="0"/>
    <x v="0"/>
    <x v="0"/>
    <x v="2"/>
    <x v="0"/>
    <x v="0"/>
    <x v="0"/>
    <x v="0"/>
    <x v="2"/>
    <x v="154"/>
    <x v="573"/>
    <x v="0"/>
    <x v="114"/>
    <x v="0"/>
    <x v="0"/>
    <x v="0"/>
    <x v="0"/>
    <x v="1168"/>
    <x v="1"/>
  </r>
  <r>
    <x v="6110"/>
    <x v="1"/>
    <x v="0"/>
    <x v="0"/>
    <x v="0"/>
    <x v="4"/>
    <x v="0"/>
    <x v="1"/>
    <x v="0"/>
    <x v="0"/>
    <x v="0"/>
    <x v="2"/>
    <x v="0"/>
    <x v="0"/>
    <x v="0"/>
    <x v="0"/>
    <x v="1"/>
    <x v="2"/>
    <x v="138"/>
    <x v="574"/>
    <x v="1"/>
    <x v="103"/>
    <x v="0"/>
    <x v="0"/>
    <x v="1"/>
    <x v="0"/>
    <x v="1131"/>
    <x v="1"/>
  </r>
  <r>
    <x v="4369"/>
    <x v="0"/>
    <x v="0"/>
    <x v="1"/>
    <x v="1"/>
    <x v="6"/>
    <x v="1"/>
    <x v="0"/>
    <x v="2"/>
    <x v="1"/>
    <x v="1"/>
    <x v="1"/>
    <x v="1"/>
    <x v="1"/>
    <x v="1"/>
    <x v="0"/>
    <x v="0"/>
    <x v="3"/>
    <x v="26"/>
    <x v="575"/>
    <x v="0"/>
    <x v="22"/>
    <x v="0"/>
    <x v="0"/>
    <x v="0"/>
    <x v="0"/>
    <x v="565"/>
    <x v="1"/>
  </r>
  <r>
    <x v="1476"/>
    <x v="1"/>
    <x v="0"/>
    <x v="0"/>
    <x v="0"/>
    <x v="2"/>
    <x v="1"/>
    <x v="0"/>
    <x v="0"/>
    <x v="2"/>
    <x v="0"/>
    <x v="2"/>
    <x v="0"/>
    <x v="0"/>
    <x v="0"/>
    <x v="0"/>
    <x v="0"/>
    <x v="2"/>
    <x v="428"/>
    <x v="576"/>
    <x v="0"/>
    <x v="372"/>
    <x v="0"/>
    <x v="0"/>
    <x v="0"/>
    <x v="0"/>
    <x v="2549"/>
    <x v="2"/>
  </r>
  <r>
    <x v="4969"/>
    <x v="0"/>
    <x v="0"/>
    <x v="0"/>
    <x v="0"/>
    <x v="2"/>
    <x v="1"/>
    <x v="0"/>
    <x v="1"/>
    <x v="0"/>
    <x v="0"/>
    <x v="0"/>
    <x v="0"/>
    <x v="0"/>
    <x v="0"/>
    <x v="0"/>
    <x v="0"/>
    <x v="2"/>
    <x v="694"/>
    <x v="577"/>
    <x v="1"/>
    <x v="570"/>
    <x v="0"/>
    <x v="0"/>
    <x v="1"/>
    <x v="0"/>
    <x v="3445"/>
    <x v="0"/>
  </r>
  <r>
    <x v="5205"/>
    <x v="0"/>
    <x v="0"/>
    <x v="1"/>
    <x v="0"/>
    <x v="2"/>
    <x v="1"/>
    <x v="0"/>
    <x v="1"/>
    <x v="0"/>
    <x v="0"/>
    <x v="0"/>
    <x v="0"/>
    <x v="0"/>
    <x v="0"/>
    <x v="0"/>
    <x v="1"/>
    <x v="2"/>
    <x v="722"/>
    <x v="578"/>
    <x v="0"/>
    <x v="605"/>
    <x v="0"/>
    <x v="0"/>
    <x v="0"/>
    <x v="0"/>
    <x v="3527"/>
    <x v="0"/>
  </r>
  <r>
    <x v="208"/>
    <x v="1"/>
    <x v="0"/>
    <x v="0"/>
    <x v="1"/>
    <x v="3"/>
    <x v="1"/>
    <x v="2"/>
    <x v="2"/>
    <x v="1"/>
    <x v="1"/>
    <x v="1"/>
    <x v="1"/>
    <x v="1"/>
    <x v="1"/>
    <x v="2"/>
    <x v="1"/>
    <x v="3"/>
    <x v="119"/>
    <x v="579"/>
    <x v="0"/>
    <x v="91"/>
    <x v="0"/>
    <x v="0"/>
    <x v="0"/>
    <x v="0"/>
    <x v="1020"/>
    <x v="1"/>
  </r>
  <r>
    <x v="1888"/>
    <x v="1"/>
    <x v="0"/>
    <x v="0"/>
    <x v="1"/>
    <x v="5"/>
    <x v="1"/>
    <x v="0"/>
    <x v="2"/>
    <x v="1"/>
    <x v="1"/>
    <x v="1"/>
    <x v="1"/>
    <x v="1"/>
    <x v="1"/>
    <x v="0"/>
    <x v="0"/>
    <x v="1"/>
    <x v="36"/>
    <x v="580"/>
    <x v="0"/>
    <x v="32"/>
    <x v="0"/>
    <x v="0"/>
    <x v="0"/>
    <x v="0"/>
    <x v="629"/>
    <x v="1"/>
  </r>
  <r>
    <x v="245"/>
    <x v="0"/>
    <x v="0"/>
    <x v="0"/>
    <x v="0"/>
    <x v="3"/>
    <x v="1"/>
    <x v="0"/>
    <x v="0"/>
    <x v="0"/>
    <x v="0"/>
    <x v="0"/>
    <x v="0"/>
    <x v="0"/>
    <x v="0"/>
    <x v="0"/>
    <x v="0"/>
    <x v="2"/>
    <x v="297"/>
    <x v="581"/>
    <x v="0"/>
    <x v="265"/>
    <x v="0"/>
    <x v="0"/>
    <x v="0"/>
    <x v="0"/>
    <x v="1900"/>
    <x v="2"/>
  </r>
  <r>
    <x v="2616"/>
    <x v="1"/>
    <x v="0"/>
    <x v="1"/>
    <x v="1"/>
    <x v="6"/>
    <x v="1"/>
    <x v="0"/>
    <x v="2"/>
    <x v="1"/>
    <x v="1"/>
    <x v="1"/>
    <x v="1"/>
    <x v="1"/>
    <x v="1"/>
    <x v="0"/>
    <x v="0"/>
    <x v="3"/>
    <x v="20"/>
    <x v="582"/>
    <x v="0"/>
    <x v="16"/>
    <x v="0"/>
    <x v="0"/>
    <x v="0"/>
    <x v="0"/>
    <x v="553"/>
    <x v="1"/>
  </r>
  <r>
    <x v="4705"/>
    <x v="0"/>
    <x v="0"/>
    <x v="0"/>
    <x v="0"/>
    <x v="2"/>
    <x v="1"/>
    <x v="0"/>
    <x v="0"/>
    <x v="2"/>
    <x v="0"/>
    <x v="0"/>
    <x v="0"/>
    <x v="0"/>
    <x v="0"/>
    <x v="0"/>
    <x v="0"/>
    <x v="3"/>
    <x v="395"/>
    <x v="583"/>
    <x v="0"/>
    <x v="354"/>
    <x v="0"/>
    <x v="0"/>
    <x v="0"/>
    <x v="0"/>
    <x v="2385"/>
    <x v="2"/>
  </r>
  <r>
    <x v="5374"/>
    <x v="1"/>
    <x v="0"/>
    <x v="0"/>
    <x v="0"/>
    <x v="3"/>
    <x v="1"/>
    <x v="0"/>
    <x v="0"/>
    <x v="0"/>
    <x v="0"/>
    <x v="0"/>
    <x v="0"/>
    <x v="0"/>
    <x v="0"/>
    <x v="0"/>
    <x v="1"/>
    <x v="2"/>
    <x v="273"/>
    <x v="584"/>
    <x v="1"/>
    <x v="242"/>
    <x v="0"/>
    <x v="0"/>
    <x v="1"/>
    <x v="0"/>
    <x v="1839"/>
    <x v="2"/>
  </r>
  <r>
    <x v="4140"/>
    <x v="0"/>
    <x v="0"/>
    <x v="0"/>
    <x v="0"/>
    <x v="6"/>
    <x v="1"/>
    <x v="0"/>
    <x v="2"/>
    <x v="1"/>
    <x v="1"/>
    <x v="1"/>
    <x v="1"/>
    <x v="1"/>
    <x v="1"/>
    <x v="0"/>
    <x v="0"/>
    <x v="3"/>
    <x v="33"/>
    <x v="584"/>
    <x v="0"/>
    <x v="29"/>
    <x v="0"/>
    <x v="0"/>
    <x v="0"/>
    <x v="0"/>
    <x v="582"/>
    <x v="1"/>
  </r>
  <r>
    <x v="5244"/>
    <x v="0"/>
    <x v="0"/>
    <x v="0"/>
    <x v="0"/>
    <x v="2"/>
    <x v="1"/>
    <x v="0"/>
    <x v="1"/>
    <x v="0"/>
    <x v="0"/>
    <x v="0"/>
    <x v="0"/>
    <x v="0"/>
    <x v="0"/>
    <x v="0"/>
    <x v="1"/>
    <x v="2"/>
    <x v="718"/>
    <x v="585"/>
    <x v="0"/>
    <x v="601"/>
    <x v="0"/>
    <x v="0"/>
    <x v="0"/>
    <x v="0"/>
    <x v="3510"/>
    <x v="0"/>
  </r>
  <r>
    <x v="1977"/>
    <x v="1"/>
    <x v="0"/>
    <x v="0"/>
    <x v="0"/>
    <x v="6"/>
    <x v="1"/>
    <x v="0"/>
    <x v="2"/>
    <x v="1"/>
    <x v="1"/>
    <x v="1"/>
    <x v="1"/>
    <x v="1"/>
    <x v="1"/>
    <x v="1"/>
    <x v="0"/>
    <x v="3"/>
    <x v="12"/>
    <x v="586"/>
    <x v="0"/>
    <x v="8"/>
    <x v="0"/>
    <x v="0"/>
    <x v="0"/>
    <x v="0"/>
    <x v="540"/>
    <x v="1"/>
  </r>
  <r>
    <x v="5116"/>
    <x v="0"/>
    <x v="0"/>
    <x v="0"/>
    <x v="0"/>
    <x v="6"/>
    <x v="1"/>
    <x v="0"/>
    <x v="2"/>
    <x v="1"/>
    <x v="1"/>
    <x v="1"/>
    <x v="1"/>
    <x v="1"/>
    <x v="1"/>
    <x v="2"/>
    <x v="0"/>
    <x v="3"/>
    <x v="20"/>
    <x v="587"/>
    <x v="0"/>
    <x v="16"/>
    <x v="0"/>
    <x v="0"/>
    <x v="0"/>
    <x v="0"/>
    <x v="553"/>
    <x v="1"/>
  </r>
  <r>
    <x v="5787"/>
    <x v="1"/>
    <x v="0"/>
    <x v="1"/>
    <x v="1"/>
    <x v="8"/>
    <x v="1"/>
    <x v="0"/>
    <x v="2"/>
    <x v="1"/>
    <x v="1"/>
    <x v="1"/>
    <x v="1"/>
    <x v="1"/>
    <x v="1"/>
    <x v="2"/>
    <x v="0"/>
    <x v="1"/>
    <x v="21"/>
    <x v="588"/>
    <x v="0"/>
    <x v="17"/>
    <x v="0"/>
    <x v="0"/>
    <x v="0"/>
    <x v="0"/>
    <x v="485"/>
    <x v="1"/>
  </r>
  <r>
    <x v="3803"/>
    <x v="0"/>
    <x v="0"/>
    <x v="1"/>
    <x v="1"/>
    <x v="5"/>
    <x v="0"/>
    <x v="1"/>
    <x v="0"/>
    <x v="0"/>
    <x v="0"/>
    <x v="0"/>
    <x v="0"/>
    <x v="0"/>
    <x v="0"/>
    <x v="0"/>
    <x v="0"/>
    <x v="3"/>
    <x v="93"/>
    <x v="589"/>
    <x v="0"/>
    <x v="74"/>
    <x v="0"/>
    <x v="0"/>
    <x v="0"/>
    <x v="0"/>
    <x v="896"/>
    <x v="1"/>
  </r>
  <r>
    <x v="1214"/>
    <x v="0"/>
    <x v="0"/>
    <x v="0"/>
    <x v="1"/>
    <x v="2"/>
    <x v="1"/>
    <x v="0"/>
    <x v="0"/>
    <x v="2"/>
    <x v="0"/>
    <x v="0"/>
    <x v="0"/>
    <x v="0"/>
    <x v="2"/>
    <x v="0"/>
    <x v="1"/>
    <x v="1"/>
    <x v="567"/>
    <x v="590"/>
    <x v="0"/>
    <x v="471"/>
    <x v="0"/>
    <x v="0"/>
    <x v="0"/>
    <x v="0"/>
    <x v="3026"/>
    <x v="0"/>
  </r>
  <r>
    <x v="3459"/>
    <x v="1"/>
    <x v="0"/>
    <x v="1"/>
    <x v="0"/>
    <x v="5"/>
    <x v="1"/>
    <x v="0"/>
    <x v="2"/>
    <x v="1"/>
    <x v="1"/>
    <x v="1"/>
    <x v="1"/>
    <x v="1"/>
    <x v="1"/>
    <x v="0"/>
    <x v="0"/>
    <x v="3"/>
    <x v="16"/>
    <x v="591"/>
    <x v="1"/>
    <x v="12"/>
    <x v="0"/>
    <x v="0"/>
    <x v="1"/>
    <x v="0"/>
    <x v="583"/>
    <x v="1"/>
  </r>
  <r>
    <x v="5457"/>
    <x v="0"/>
    <x v="1"/>
    <x v="0"/>
    <x v="0"/>
    <x v="3"/>
    <x v="1"/>
    <x v="0"/>
    <x v="0"/>
    <x v="0"/>
    <x v="0"/>
    <x v="0"/>
    <x v="0"/>
    <x v="0"/>
    <x v="0"/>
    <x v="0"/>
    <x v="0"/>
    <x v="2"/>
    <x v="305"/>
    <x v="592"/>
    <x v="1"/>
    <x v="273"/>
    <x v="0"/>
    <x v="0"/>
    <x v="1"/>
    <x v="0"/>
    <x v="1923"/>
    <x v="2"/>
  </r>
  <r>
    <x v="1750"/>
    <x v="1"/>
    <x v="0"/>
    <x v="0"/>
    <x v="0"/>
    <x v="7"/>
    <x v="1"/>
    <x v="0"/>
    <x v="2"/>
    <x v="1"/>
    <x v="1"/>
    <x v="1"/>
    <x v="1"/>
    <x v="1"/>
    <x v="1"/>
    <x v="1"/>
    <x v="0"/>
    <x v="3"/>
    <x v="19"/>
    <x v="593"/>
    <x v="0"/>
    <x v="15"/>
    <x v="0"/>
    <x v="0"/>
    <x v="0"/>
    <x v="0"/>
    <x v="519"/>
    <x v="1"/>
  </r>
  <r>
    <x v="925"/>
    <x v="1"/>
    <x v="0"/>
    <x v="0"/>
    <x v="1"/>
    <x v="6"/>
    <x v="1"/>
    <x v="0"/>
    <x v="2"/>
    <x v="1"/>
    <x v="1"/>
    <x v="1"/>
    <x v="1"/>
    <x v="1"/>
    <x v="1"/>
    <x v="0"/>
    <x v="0"/>
    <x v="3"/>
    <x v="20"/>
    <x v="593"/>
    <x v="0"/>
    <x v="16"/>
    <x v="0"/>
    <x v="0"/>
    <x v="0"/>
    <x v="0"/>
    <x v="553"/>
    <x v="1"/>
  </r>
  <r>
    <x v="5224"/>
    <x v="0"/>
    <x v="0"/>
    <x v="0"/>
    <x v="0"/>
    <x v="7"/>
    <x v="1"/>
    <x v="0"/>
    <x v="2"/>
    <x v="1"/>
    <x v="1"/>
    <x v="1"/>
    <x v="1"/>
    <x v="1"/>
    <x v="1"/>
    <x v="1"/>
    <x v="0"/>
    <x v="3"/>
    <x v="34"/>
    <x v="594"/>
    <x v="0"/>
    <x v="30"/>
    <x v="0"/>
    <x v="0"/>
    <x v="0"/>
    <x v="0"/>
    <x v="546"/>
    <x v="1"/>
  </r>
  <r>
    <x v="2606"/>
    <x v="1"/>
    <x v="0"/>
    <x v="0"/>
    <x v="0"/>
    <x v="2"/>
    <x v="1"/>
    <x v="0"/>
    <x v="1"/>
    <x v="0"/>
    <x v="0"/>
    <x v="0"/>
    <x v="0"/>
    <x v="0"/>
    <x v="0"/>
    <x v="0"/>
    <x v="0"/>
    <x v="3"/>
    <x v="729"/>
    <x v="595"/>
    <x v="0"/>
    <x v="614"/>
    <x v="0"/>
    <x v="0"/>
    <x v="0"/>
    <x v="0"/>
    <x v="3556"/>
    <x v="0"/>
  </r>
  <r>
    <x v="7026"/>
    <x v="0"/>
    <x v="0"/>
    <x v="0"/>
    <x v="0"/>
    <x v="6"/>
    <x v="1"/>
    <x v="0"/>
    <x v="2"/>
    <x v="1"/>
    <x v="1"/>
    <x v="1"/>
    <x v="1"/>
    <x v="1"/>
    <x v="1"/>
    <x v="0"/>
    <x v="0"/>
    <x v="1"/>
    <x v="23"/>
    <x v="596"/>
    <x v="0"/>
    <x v="19"/>
    <x v="0"/>
    <x v="0"/>
    <x v="0"/>
    <x v="0"/>
    <x v="557"/>
    <x v="1"/>
  </r>
  <r>
    <x v="5575"/>
    <x v="0"/>
    <x v="0"/>
    <x v="1"/>
    <x v="0"/>
    <x v="4"/>
    <x v="0"/>
    <x v="1"/>
    <x v="0"/>
    <x v="2"/>
    <x v="0"/>
    <x v="0"/>
    <x v="0"/>
    <x v="0"/>
    <x v="0"/>
    <x v="0"/>
    <x v="1"/>
    <x v="2"/>
    <x v="127"/>
    <x v="597"/>
    <x v="0"/>
    <x v="93"/>
    <x v="0"/>
    <x v="0"/>
    <x v="0"/>
    <x v="0"/>
    <x v="1100"/>
    <x v="1"/>
  </r>
  <r>
    <x v="4471"/>
    <x v="1"/>
    <x v="0"/>
    <x v="0"/>
    <x v="0"/>
    <x v="3"/>
    <x v="1"/>
    <x v="0"/>
    <x v="0"/>
    <x v="0"/>
    <x v="2"/>
    <x v="0"/>
    <x v="0"/>
    <x v="0"/>
    <x v="0"/>
    <x v="0"/>
    <x v="1"/>
    <x v="3"/>
    <x v="374"/>
    <x v="598"/>
    <x v="1"/>
    <x v="333"/>
    <x v="0"/>
    <x v="0"/>
    <x v="1"/>
    <x v="0"/>
    <x v="2249"/>
    <x v="2"/>
  </r>
  <r>
    <x v="1807"/>
    <x v="0"/>
    <x v="0"/>
    <x v="1"/>
    <x v="0"/>
    <x v="3"/>
    <x v="1"/>
    <x v="0"/>
    <x v="0"/>
    <x v="0"/>
    <x v="0"/>
    <x v="0"/>
    <x v="0"/>
    <x v="0"/>
    <x v="0"/>
    <x v="0"/>
    <x v="1"/>
    <x v="3"/>
    <x v="327"/>
    <x v="599"/>
    <x v="0"/>
    <x v="295"/>
    <x v="0"/>
    <x v="0"/>
    <x v="0"/>
    <x v="0"/>
    <x v="1999"/>
    <x v="2"/>
  </r>
  <r>
    <x v="4002"/>
    <x v="1"/>
    <x v="0"/>
    <x v="1"/>
    <x v="1"/>
    <x v="8"/>
    <x v="1"/>
    <x v="0"/>
    <x v="2"/>
    <x v="1"/>
    <x v="1"/>
    <x v="1"/>
    <x v="1"/>
    <x v="1"/>
    <x v="1"/>
    <x v="2"/>
    <x v="0"/>
    <x v="3"/>
    <x v="23"/>
    <x v="600"/>
    <x v="0"/>
    <x v="19"/>
    <x v="0"/>
    <x v="0"/>
    <x v="0"/>
    <x v="0"/>
    <x v="490"/>
    <x v="1"/>
  </r>
  <r>
    <x v="3427"/>
    <x v="1"/>
    <x v="0"/>
    <x v="1"/>
    <x v="1"/>
    <x v="2"/>
    <x v="1"/>
    <x v="0"/>
    <x v="0"/>
    <x v="2"/>
    <x v="2"/>
    <x v="0"/>
    <x v="2"/>
    <x v="0"/>
    <x v="0"/>
    <x v="2"/>
    <x v="0"/>
    <x v="3"/>
    <x v="533"/>
    <x v="601"/>
    <x v="0"/>
    <x v="454"/>
    <x v="0"/>
    <x v="0"/>
    <x v="0"/>
    <x v="0"/>
    <x v="2928"/>
    <x v="0"/>
  </r>
  <r>
    <x v="5531"/>
    <x v="1"/>
    <x v="0"/>
    <x v="0"/>
    <x v="0"/>
    <x v="6"/>
    <x v="1"/>
    <x v="0"/>
    <x v="2"/>
    <x v="1"/>
    <x v="1"/>
    <x v="1"/>
    <x v="1"/>
    <x v="1"/>
    <x v="1"/>
    <x v="0"/>
    <x v="0"/>
    <x v="0"/>
    <x v="32"/>
    <x v="601"/>
    <x v="0"/>
    <x v="28"/>
    <x v="0"/>
    <x v="0"/>
    <x v="0"/>
    <x v="0"/>
    <x v="579"/>
    <x v="1"/>
  </r>
  <r>
    <x v="955"/>
    <x v="1"/>
    <x v="0"/>
    <x v="0"/>
    <x v="0"/>
    <x v="7"/>
    <x v="1"/>
    <x v="0"/>
    <x v="2"/>
    <x v="1"/>
    <x v="1"/>
    <x v="1"/>
    <x v="1"/>
    <x v="1"/>
    <x v="1"/>
    <x v="0"/>
    <x v="1"/>
    <x v="3"/>
    <x v="8"/>
    <x v="602"/>
    <x v="0"/>
    <x v="4"/>
    <x v="0"/>
    <x v="0"/>
    <x v="0"/>
    <x v="0"/>
    <x v="495"/>
    <x v="1"/>
  </r>
  <r>
    <x v="4489"/>
    <x v="1"/>
    <x v="0"/>
    <x v="0"/>
    <x v="0"/>
    <x v="3"/>
    <x v="0"/>
    <x v="1"/>
    <x v="0"/>
    <x v="0"/>
    <x v="0"/>
    <x v="2"/>
    <x v="0"/>
    <x v="2"/>
    <x v="0"/>
    <x v="0"/>
    <x v="1"/>
    <x v="3"/>
    <x v="245"/>
    <x v="603"/>
    <x v="1"/>
    <x v="204"/>
    <x v="0"/>
    <x v="0"/>
    <x v="1"/>
    <x v="0"/>
    <x v="1678"/>
    <x v="2"/>
  </r>
  <r>
    <x v="4424"/>
    <x v="0"/>
    <x v="1"/>
    <x v="0"/>
    <x v="0"/>
    <x v="5"/>
    <x v="0"/>
    <x v="1"/>
    <x v="0"/>
    <x v="0"/>
    <x v="2"/>
    <x v="0"/>
    <x v="0"/>
    <x v="0"/>
    <x v="0"/>
    <x v="0"/>
    <x v="0"/>
    <x v="2"/>
    <x v="124"/>
    <x v="604"/>
    <x v="1"/>
    <x v="92"/>
    <x v="0"/>
    <x v="0"/>
    <x v="1"/>
    <x v="0"/>
    <x v="1036"/>
    <x v="1"/>
  </r>
  <r>
    <x v="4413"/>
    <x v="1"/>
    <x v="0"/>
    <x v="0"/>
    <x v="0"/>
    <x v="2"/>
    <x v="1"/>
    <x v="2"/>
    <x v="1"/>
    <x v="0"/>
    <x v="0"/>
    <x v="0"/>
    <x v="0"/>
    <x v="0"/>
    <x v="0"/>
    <x v="0"/>
    <x v="1"/>
    <x v="1"/>
    <x v="773"/>
    <x v="604"/>
    <x v="1"/>
    <x v="651"/>
    <x v="0"/>
    <x v="0"/>
    <x v="1"/>
    <x v="0"/>
    <x v="3713"/>
    <x v="0"/>
  </r>
  <r>
    <x v="3746"/>
    <x v="0"/>
    <x v="1"/>
    <x v="0"/>
    <x v="0"/>
    <x v="2"/>
    <x v="1"/>
    <x v="0"/>
    <x v="1"/>
    <x v="0"/>
    <x v="0"/>
    <x v="0"/>
    <x v="0"/>
    <x v="0"/>
    <x v="0"/>
    <x v="0"/>
    <x v="1"/>
    <x v="2"/>
    <x v="707"/>
    <x v="605"/>
    <x v="1"/>
    <x v="587"/>
    <x v="0"/>
    <x v="0"/>
    <x v="1"/>
    <x v="0"/>
    <x v="3480"/>
    <x v="0"/>
  </r>
  <r>
    <x v="5171"/>
    <x v="1"/>
    <x v="1"/>
    <x v="0"/>
    <x v="0"/>
    <x v="3"/>
    <x v="0"/>
    <x v="1"/>
    <x v="0"/>
    <x v="0"/>
    <x v="0"/>
    <x v="2"/>
    <x v="0"/>
    <x v="0"/>
    <x v="2"/>
    <x v="0"/>
    <x v="1"/>
    <x v="2"/>
    <x v="260"/>
    <x v="606"/>
    <x v="1"/>
    <x v="222"/>
    <x v="0"/>
    <x v="0"/>
    <x v="1"/>
    <x v="0"/>
    <x v="1728"/>
    <x v="2"/>
  </r>
  <r>
    <x v="1522"/>
    <x v="0"/>
    <x v="0"/>
    <x v="1"/>
    <x v="1"/>
    <x v="5"/>
    <x v="1"/>
    <x v="2"/>
    <x v="2"/>
    <x v="1"/>
    <x v="1"/>
    <x v="1"/>
    <x v="1"/>
    <x v="1"/>
    <x v="1"/>
    <x v="0"/>
    <x v="1"/>
    <x v="3"/>
    <x v="78"/>
    <x v="607"/>
    <x v="0"/>
    <x v="61"/>
    <x v="0"/>
    <x v="0"/>
    <x v="0"/>
    <x v="0"/>
    <x v="862"/>
    <x v="1"/>
  </r>
  <r>
    <x v="2263"/>
    <x v="1"/>
    <x v="0"/>
    <x v="0"/>
    <x v="0"/>
    <x v="2"/>
    <x v="1"/>
    <x v="0"/>
    <x v="0"/>
    <x v="0"/>
    <x v="0"/>
    <x v="0"/>
    <x v="2"/>
    <x v="2"/>
    <x v="2"/>
    <x v="0"/>
    <x v="0"/>
    <x v="2"/>
    <x v="721"/>
    <x v="608"/>
    <x v="0"/>
    <x v="604"/>
    <x v="0"/>
    <x v="0"/>
    <x v="0"/>
    <x v="0"/>
    <x v="3526"/>
    <x v="0"/>
  </r>
  <r>
    <x v="1615"/>
    <x v="0"/>
    <x v="0"/>
    <x v="1"/>
    <x v="1"/>
    <x v="7"/>
    <x v="1"/>
    <x v="0"/>
    <x v="2"/>
    <x v="1"/>
    <x v="1"/>
    <x v="1"/>
    <x v="1"/>
    <x v="1"/>
    <x v="1"/>
    <x v="1"/>
    <x v="0"/>
    <x v="3"/>
    <x v="42"/>
    <x v="609"/>
    <x v="0"/>
    <x v="38"/>
    <x v="0"/>
    <x v="0"/>
    <x v="0"/>
    <x v="0"/>
    <x v="562"/>
    <x v="1"/>
  </r>
  <r>
    <x v="2437"/>
    <x v="0"/>
    <x v="0"/>
    <x v="1"/>
    <x v="0"/>
    <x v="2"/>
    <x v="1"/>
    <x v="2"/>
    <x v="1"/>
    <x v="0"/>
    <x v="0"/>
    <x v="0"/>
    <x v="0"/>
    <x v="2"/>
    <x v="0"/>
    <x v="0"/>
    <x v="1"/>
    <x v="2"/>
    <x v="976"/>
    <x v="609"/>
    <x v="0"/>
    <x v="869"/>
    <x v="0"/>
    <x v="0"/>
    <x v="0"/>
    <x v="0"/>
    <x v="4215"/>
    <x v="0"/>
  </r>
  <r>
    <x v="2387"/>
    <x v="0"/>
    <x v="0"/>
    <x v="1"/>
    <x v="1"/>
    <x v="2"/>
    <x v="1"/>
    <x v="0"/>
    <x v="0"/>
    <x v="0"/>
    <x v="0"/>
    <x v="0"/>
    <x v="0"/>
    <x v="2"/>
    <x v="2"/>
    <x v="0"/>
    <x v="0"/>
    <x v="3"/>
    <x v="642"/>
    <x v="610"/>
    <x v="1"/>
    <x v="529"/>
    <x v="0"/>
    <x v="0"/>
    <x v="1"/>
    <x v="0"/>
    <x v="3267"/>
    <x v="0"/>
  </r>
  <r>
    <x v="5645"/>
    <x v="0"/>
    <x v="0"/>
    <x v="1"/>
    <x v="1"/>
    <x v="3"/>
    <x v="1"/>
    <x v="0"/>
    <x v="0"/>
    <x v="0"/>
    <x v="0"/>
    <x v="0"/>
    <x v="0"/>
    <x v="0"/>
    <x v="0"/>
    <x v="0"/>
    <x v="0"/>
    <x v="3"/>
    <x v="291"/>
    <x v="611"/>
    <x v="1"/>
    <x v="259"/>
    <x v="0"/>
    <x v="0"/>
    <x v="1"/>
    <x v="0"/>
    <x v="1882"/>
    <x v="2"/>
  </r>
  <r>
    <x v="2156"/>
    <x v="1"/>
    <x v="0"/>
    <x v="0"/>
    <x v="1"/>
    <x v="2"/>
    <x v="1"/>
    <x v="2"/>
    <x v="0"/>
    <x v="2"/>
    <x v="2"/>
    <x v="0"/>
    <x v="0"/>
    <x v="0"/>
    <x v="0"/>
    <x v="0"/>
    <x v="0"/>
    <x v="0"/>
    <x v="562"/>
    <x v="612"/>
    <x v="0"/>
    <x v="469"/>
    <x v="0"/>
    <x v="0"/>
    <x v="0"/>
    <x v="0"/>
    <x v="3009"/>
    <x v="0"/>
  </r>
  <r>
    <x v="4124"/>
    <x v="1"/>
    <x v="0"/>
    <x v="0"/>
    <x v="0"/>
    <x v="2"/>
    <x v="1"/>
    <x v="0"/>
    <x v="1"/>
    <x v="0"/>
    <x v="0"/>
    <x v="0"/>
    <x v="0"/>
    <x v="0"/>
    <x v="0"/>
    <x v="0"/>
    <x v="1"/>
    <x v="1"/>
    <x v="711"/>
    <x v="613"/>
    <x v="1"/>
    <x v="592"/>
    <x v="0"/>
    <x v="0"/>
    <x v="1"/>
    <x v="0"/>
    <x v="3490"/>
    <x v="0"/>
  </r>
  <r>
    <x v="1225"/>
    <x v="0"/>
    <x v="0"/>
    <x v="0"/>
    <x v="0"/>
    <x v="5"/>
    <x v="1"/>
    <x v="2"/>
    <x v="2"/>
    <x v="1"/>
    <x v="1"/>
    <x v="1"/>
    <x v="1"/>
    <x v="1"/>
    <x v="1"/>
    <x v="0"/>
    <x v="0"/>
    <x v="3"/>
    <x v="101"/>
    <x v="614"/>
    <x v="0"/>
    <x v="82"/>
    <x v="0"/>
    <x v="0"/>
    <x v="0"/>
    <x v="0"/>
    <x v="910"/>
    <x v="1"/>
  </r>
  <r>
    <x v="385"/>
    <x v="1"/>
    <x v="0"/>
    <x v="1"/>
    <x v="1"/>
    <x v="5"/>
    <x v="1"/>
    <x v="2"/>
    <x v="2"/>
    <x v="1"/>
    <x v="1"/>
    <x v="1"/>
    <x v="1"/>
    <x v="1"/>
    <x v="1"/>
    <x v="0"/>
    <x v="1"/>
    <x v="0"/>
    <x v="110"/>
    <x v="615"/>
    <x v="1"/>
    <x v="88"/>
    <x v="0"/>
    <x v="0"/>
    <x v="1"/>
    <x v="0"/>
    <x v="925"/>
    <x v="1"/>
  </r>
  <r>
    <x v="3124"/>
    <x v="0"/>
    <x v="0"/>
    <x v="0"/>
    <x v="0"/>
    <x v="2"/>
    <x v="1"/>
    <x v="0"/>
    <x v="1"/>
    <x v="0"/>
    <x v="0"/>
    <x v="0"/>
    <x v="0"/>
    <x v="0"/>
    <x v="0"/>
    <x v="0"/>
    <x v="1"/>
    <x v="2"/>
    <x v="709"/>
    <x v="616"/>
    <x v="0"/>
    <x v="589"/>
    <x v="0"/>
    <x v="0"/>
    <x v="0"/>
    <x v="0"/>
    <x v="3483"/>
    <x v="0"/>
  </r>
  <r>
    <x v="5033"/>
    <x v="0"/>
    <x v="0"/>
    <x v="0"/>
    <x v="0"/>
    <x v="4"/>
    <x v="0"/>
    <x v="1"/>
    <x v="0"/>
    <x v="2"/>
    <x v="0"/>
    <x v="2"/>
    <x v="0"/>
    <x v="0"/>
    <x v="0"/>
    <x v="0"/>
    <x v="0"/>
    <x v="3"/>
    <x v="189"/>
    <x v="617"/>
    <x v="0"/>
    <x v="173"/>
    <x v="0"/>
    <x v="0"/>
    <x v="0"/>
    <x v="0"/>
    <x v="1380"/>
    <x v="2"/>
  </r>
  <r>
    <x v="342"/>
    <x v="0"/>
    <x v="0"/>
    <x v="1"/>
    <x v="1"/>
    <x v="2"/>
    <x v="1"/>
    <x v="0"/>
    <x v="1"/>
    <x v="0"/>
    <x v="0"/>
    <x v="0"/>
    <x v="0"/>
    <x v="0"/>
    <x v="0"/>
    <x v="0"/>
    <x v="1"/>
    <x v="2"/>
    <x v="747"/>
    <x v="617"/>
    <x v="0"/>
    <x v="633"/>
    <x v="0"/>
    <x v="0"/>
    <x v="0"/>
    <x v="0"/>
    <x v="3616"/>
    <x v="0"/>
  </r>
  <r>
    <x v="4864"/>
    <x v="0"/>
    <x v="0"/>
    <x v="0"/>
    <x v="0"/>
    <x v="2"/>
    <x v="1"/>
    <x v="2"/>
    <x v="1"/>
    <x v="0"/>
    <x v="0"/>
    <x v="0"/>
    <x v="0"/>
    <x v="0"/>
    <x v="0"/>
    <x v="0"/>
    <x v="1"/>
    <x v="3"/>
    <x v="805"/>
    <x v="618"/>
    <x v="0"/>
    <x v="689"/>
    <x v="0"/>
    <x v="0"/>
    <x v="0"/>
    <x v="0"/>
    <x v="3797"/>
    <x v="0"/>
  </r>
  <r>
    <x v="685"/>
    <x v="1"/>
    <x v="0"/>
    <x v="0"/>
    <x v="1"/>
    <x v="7"/>
    <x v="1"/>
    <x v="0"/>
    <x v="2"/>
    <x v="1"/>
    <x v="1"/>
    <x v="1"/>
    <x v="1"/>
    <x v="1"/>
    <x v="1"/>
    <x v="1"/>
    <x v="0"/>
    <x v="3"/>
    <x v="18"/>
    <x v="619"/>
    <x v="0"/>
    <x v="14"/>
    <x v="0"/>
    <x v="0"/>
    <x v="0"/>
    <x v="0"/>
    <x v="514"/>
    <x v="1"/>
  </r>
  <r>
    <x v="4922"/>
    <x v="0"/>
    <x v="0"/>
    <x v="0"/>
    <x v="0"/>
    <x v="2"/>
    <x v="1"/>
    <x v="0"/>
    <x v="1"/>
    <x v="2"/>
    <x v="0"/>
    <x v="2"/>
    <x v="0"/>
    <x v="0"/>
    <x v="0"/>
    <x v="0"/>
    <x v="1"/>
    <x v="2"/>
    <x v="909"/>
    <x v="620"/>
    <x v="0"/>
    <x v="787"/>
    <x v="0"/>
    <x v="0"/>
    <x v="0"/>
    <x v="0"/>
    <x v="4077"/>
    <x v="0"/>
  </r>
  <r>
    <x v="6786"/>
    <x v="1"/>
    <x v="0"/>
    <x v="0"/>
    <x v="0"/>
    <x v="3"/>
    <x v="1"/>
    <x v="2"/>
    <x v="0"/>
    <x v="0"/>
    <x v="0"/>
    <x v="0"/>
    <x v="0"/>
    <x v="0"/>
    <x v="0"/>
    <x v="0"/>
    <x v="0"/>
    <x v="0"/>
    <x v="384"/>
    <x v="621"/>
    <x v="0"/>
    <x v="343"/>
    <x v="0"/>
    <x v="0"/>
    <x v="0"/>
    <x v="0"/>
    <x v="2286"/>
    <x v="2"/>
  </r>
  <r>
    <x v="682"/>
    <x v="0"/>
    <x v="0"/>
    <x v="0"/>
    <x v="0"/>
    <x v="7"/>
    <x v="1"/>
    <x v="0"/>
    <x v="2"/>
    <x v="1"/>
    <x v="1"/>
    <x v="1"/>
    <x v="1"/>
    <x v="1"/>
    <x v="1"/>
    <x v="0"/>
    <x v="0"/>
    <x v="0"/>
    <x v="29"/>
    <x v="622"/>
    <x v="1"/>
    <x v="25"/>
    <x v="0"/>
    <x v="0"/>
    <x v="1"/>
    <x v="0"/>
    <x v="539"/>
    <x v="1"/>
  </r>
  <r>
    <x v="1105"/>
    <x v="0"/>
    <x v="0"/>
    <x v="0"/>
    <x v="0"/>
    <x v="8"/>
    <x v="1"/>
    <x v="0"/>
    <x v="2"/>
    <x v="1"/>
    <x v="1"/>
    <x v="1"/>
    <x v="1"/>
    <x v="1"/>
    <x v="1"/>
    <x v="0"/>
    <x v="1"/>
    <x v="3"/>
    <x v="43"/>
    <x v="622"/>
    <x v="0"/>
    <x v="39"/>
    <x v="0"/>
    <x v="0"/>
    <x v="0"/>
    <x v="0"/>
    <x v="532"/>
    <x v="1"/>
  </r>
  <r>
    <x v="2681"/>
    <x v="0"/>
    <x v="0"/>
    <x v="0"/>
    <x v="0"/>
    <x v="4"/>
    <x v="0"/>
    <x v="1"/>
    <x v="0"/>
    <x v="2"/>
    <x v="2"/>
    <x v="0"/>
    <x v="0"/>
    <x v="0"/>
    <x v="0"/>
    <x v="0"/>
    <x v="1"/>
    <x v="2"/>
    <x v="171"/>
    <x v="623"/>
    <x v="1"/>
    <x v="151"/>
    <x v="0"/>
    <x v="0"/>
    <x v="1"/>
    <x v="0"/>
    <x v="1325"/>
    <x v="2"/>
  </r>
  <r>
    <x v="2610"/>
    <x v="0"/>
    <x v="0"/>
    <x v="0"/>
    <x v="0"/>
    <x v="2"/>
    <x v="1"/>
    <x v="0"/>
    <x v="1"/>
    <x v="0"/>
    <x v="0"/>
    <x v="0"/>
    <x v="0"/>
    <x v="0"/>
    <x v="0"/>
    <x v="0"/>
    <x v="1"/>
    <x v="2"/>
    <x v="734"/>
    <x v="624"/>
    <x v="1"/>
    <x v="621"/>
    <x v="0"/>
    <x v="0"/>
    <x v="1"/>
    <x v="0"/>
    <x v="3571"/>
    <x v="0"/>
  </r>
  <r>
    <x v="2829"/>
    <x v="1"/>
    <x v="0"/>
    <x v="1"/>
    <x v="1"/>
    <x v="6"/>
    <x v="1"/>
    <x v="0"/>
    <x v="2"/>
    <x v="1"/>
    <x v="1"/>
    <x v="1"/>
    <x v="1"/>
    <x v="1"/>
    <x v="1"/>
    <x v="0"/>
    <x v="0"/>
    <x v="1"/>
    <x v="26"/>
    <x v="625"/>
    <x v="0"/>
    <x v="22"/>
    <x v="0"/>
    <x v="0"/>
    <x v="0"/>
    <x v="0"/>
    <x v="565"/>
    <x v="1"/>
  </r>
  <r>
    <x v="4107"/>
    <x v="0"/>
    <x v="1"/>
    <x v="0"/>
    <x v="0"/>
    <x v="2"/>
    <x v="1"/>
    <x v="0"/>
    <x v="1"/>
    <x v="0"/>
    <x v="0"/>
    <x v="0"/>
    <x v="0"/>
    <x v="0"/>
    <x v="0"/>
    <x v="0"/>
    <x v="1"/>
    <x v="2"/>
    <x v="722"/>
    <x v="626"/>
    <x v="1"/>
    <x v="605"/>
    <x v="0"/>
    <x v="0"/>
    <x v="1"/>
    <x v="0"/>
    <x v="3527"/>
    <x v="0"/>
  </r>
  <r>
    <x v="3864"/>
    <x v="0"/>
    <x v="0"/>
    <x v="0"/>
    <x v="0"/>
    <x v="2"/>
    <x v="1"/>
    <x v="0"/>
    <x v="1"/>
    <x v="0"/>
    <x v="0"/>
    <x v="0"/>
    <x v="0"/>
    <x v="0"/>
    <x v="0"/>
    <x v="0"/>
    <x v="0"/>
    <x v="2"/>
    <x v="722"/>
    <x v="627"/>
    <x v="0"/>
    <x v="605"/>
    <x v="0"/>
    <x v="0"/>
    <x v="0"/>
    <x v="0"/>
    <x v="3527"/>
    <x v="0"/>
  </r>
  <r>
    <x v="2692"/>
    <x v="0"/>
    <x v="0"/>
    <x v="0"/>
    <x v="0"/>
    <x v="3"/>
    <x v="0"/>
    <x v="1"/>
    <x v="0"/>
    <x v="2"/>
    <x v="0"/>
    <x v="0"/>
    <x v="2"/>
    <x v="0"/>
    <x v="0"/>
    <x v="0"/>
    <x v="0"/>
    <x v="3"/>
    <x v="178"/>
    <x v="628"/>
    <x v="1"/>
    <x v="161"/>
    <x v="0"/>
    <x v="0"/>
    <x v="1"/>
    <x v="0"/>
    <x v="1385"/>
    <x v="2"/>
  </r>
  <r>
    <x v="261"/>
    <x v="0"/>
    <x v="0"/>
    <x v="1"/>
    <x v="0"/>
    <x v="2"/>
    <x v="1"/>
    <x v="0"/>
    <x v="1"/>
    <x v="2"/>
    <x v="0"/>
    <x v="0"/>
    <x v="0"/>
    <x v="0"/>
    <x v="0"/>
    <x v="0"/>
    <x v="1"/>
    <x v="2"/>
    <x v="795"/>
    <x v="629"/>
    <x v="1"/>
    <x v="677"/>
    <x v="0"/>
    <x v="0"/>
    <x v="1"/>
    <x v="0"/>
    <x v="3768"/>
    <x v="0"/>
  </r>
  <r>
    <x v="709"/>
    <x v="0"/>
    <x v="0"/>
    <x v="1"/>
    <x v="1"/>
    <x v="8"/>
    <x v="1"/>
    <x v="0"/>
    <x v="2"/>
    <x v="1"/>
    <x v="1"/>
    <x v="1"/>
    <x v="1"/>
    <x v="1"/>
    <x v="1"/>
    <x v="0"/>
    <x v="0"/>
    <x v="1"/>
    <x v="50"/>
    <x v="630"/>
    <x v="0"/>
    <x v="46"/>
    <x v="0"/>
    <x v="0"/>
    <x v="0"/>
    <x v="0"/>
    <x v="545"/>
    <x v="1"/>
  </r>
  <r>
    <x v="1994"/>
    <x v="1"/>
    <x v="1"/>
    <x v="1"/>
    <x v="0"/>
    <x v="2"/>
    <x v="1"/>
    <x v="0"/>
    <x v="1"/>
    <x v="0"/>
    <x v="0"/>
    <x v="2"/>
    <x v="0"/>
    <x v="0"/>
    <x v="0"/>
    <x v="0"/>
    <x v="1"/>
    <x v="2"/>
    <x v="791"/>
    <x v="631"/>
    <x v="0"/>
    <x v="671"/>
    <x v="0"/>
    <x v="0"/>
    <x v="0"/>
    <x v="0"/>
    <x v="3757"/>
    <x v="0"/>
  </r>
  <r>
    <x v="675"/>
    <x v="0"/>
    <x v="0"/>
    <x v="0"/>
    <x v="0"/>
    <x v="3"/>
    <x v="1"/>
    <x v="0"/>
    <x v="0"/>
    <x v="0"/>
    <x v="0"/>
    <x v="0"/>
    <x v="0"/>
    <x v="2"/>
    <x v="0"/>
    <x v="0"/>
    <x v="1"/>
    <x v="2"/>
    <x v="443"/>
    <x v="632"/>
    <x v="0"/>
    <x v="382"/>
    <x v="0"/>
    <x v="0"/>
    <x v="0"/>
    <x v="0"/>
    <x v="2541"/>
    <x v="2"/>
  </r>
  <r>
    <x v="3549"/>
    <x v="1"/>
    <x v="0"/>
    <x v="0"/>
    <x v="0"/>
    <x v="2"/>
    <x v="1"/>
    <x v="0"/>
    <x v="1"/>
    <x v="0"/>
    <x v="0"/>
    <x v="0"/>
    <x v="0"/>
    <x v="0"/>
    <x v="0"/>
    <x v="0"/>
    <x v="0"/>
    <x v="1"/>
    <x v="729"/>
    <x v="633"/>
    <x v="1"/>
    <x v="614"/>
    <x v="0"/>
    <x v="0"/>
    <x v="1"/>
    <x v="0"/>
    <x v="3556"/>
    <x v="0"/>
  </r>
  <r>
    <x v="2029"/>
    <x v="0"/>
    <x v="0"/>
    <x v="0"/>
    <x v="0"/>
    <x v="8"/>
    <x v="1"/>
    <x v="0"/>
    <x v="2"/>
    <x v="1"/>
    <x v="1"/>
    <x v="1"/>
    <x v="1"/>
    <x v="1"/>
    <x v="1"/>
    <x v="1"/>
    <x v="1"/>
    <x v="0"/>
    <x v="33"/>
    <x v="634"/>
    <x v="0"/>
    <x v="29"/>
    <x v="0"/>
    <x v="0"/>
    <x v="0"/>
    <x v="0"/>
    <x v="506"/>
    <x v="1"/>
  </r>
  <r>
    <x v="517"/>
    <x v="1"/>
    <x v="0"/>
    <x v="0"/>
    <x v="0"/>
    <x v="7"/>
    <x v="1"/>
    <x v="0"/>
    <x v="2"/>
    <x v="1"/>
    <x v="1"/>
    <x v="1"/>
    <x v="1"/>
    <x v="1"/>
    <x v="1"/>
    <x v="0"/>
    <x v="0"/>
    <x v="3"/>
    <x v="44"/>
    <x v="635"/>
    <x v="0"/>
    <x v="40"/>
    <x v="0"/>
    <x v="0"/>
    <x v="0"/>
    <x v="0"/>
    <x v="568"/>
    <x v="1"/>
  </r>
  <r>
    <x v="6245"/>
    <x v="0"/>
    <x v="0"/>
    <x v="1"/>
    <x v="0"/>
    <x v="2"/>
    <x v="1"/>
    <x v="0"/>
    <x v="1"/>
    <x v="0"/>
    <x v="0"/>
    <x v="0"/>
    <x v="0"/>
    <x v="0"/>
    <x v="0"/>
    <x v="0"/>
    <x v="1"/>
    <x v="2"/>
    <x v="729"/>
    <x v="636"/>
    <x v="1"/>
    <x v="614"/>
    <x v="0"/>
    <x v="0"/>
    <x v="1"/>
    <x v="0"/>
    <x v="3556"/>
    <x v="0"/>
  </r>
  <r>
    <x v="1091"/>
    <x v="1"/>
    <x v="0"/>
    <x v="0"/>
    <x v="0"/>
    <x v="3"/>
    <x v="1"/>
    <x v="0"/>
    <x v="0"/>
    <x v="0"/>
    <x v="0"/>
    <x v="0"/>
    <x v="0"/>
    <x v="0"/>
    <x v="0"/>
    <x v="0"/>
    <x v="1"/>
    <x v="2"/>
    <x v="312"/>
    <x v="637"/>
    <x v="1"/>
    <x v="280"/>
    <x v="0"/>
    <x v="0"/>
    <x v="1"/>
    <x v="0"/>
    <x v="1944"/>
    <x v="2"/>
  </r>
  <r>
    <x v="1355"/>
    <x v="0"/>
    <x v="0"/>
    <x v="0"/>
    <x v="0"/>
    <x v="8"/>
    <x v="1"/>
    <x v="0"/>
    <x v="2"/>
    <x v="1"/>
    <x v="1"/>
    <x v="1"/>
    <x v="1"/>
    <x v="1"/>
    <x v="1"/>
    <x v="2"/>
    <x v="0"/>
    <x v="3"/>
    <x v="29"/>
    <x v="638"/>
    <x v="0"/>
    <x v="25"/>
    <x v="0"/>
    <x v="0"/>
    <x v="0"/>
    <x v="0"/>
    <x v="500"/>
    <x v="1"/>
  </r>
  <r>
    <x v="3607"/>
    <x v="1"/>
    <x v="1"/>
    <x v="1"/>
    <x v="0"/>
    <x v="2"/>
    <x v="1"/>
    <x v="0"/>
    <x v="1"/>
    <x v="0"/>
    <x v="0"/>
    <x v="0"/>
    <x v="0"/>
    <x v="0"/>
    <x v="0"/>
    <x v="0"/>
    <x v="0"/>
    <x v="2"/>
    <x v="717"/>
    <x v="639"/>
    <x v="0"/>
    <x v="600"/>
    <x v="0"/>
    <x v="0"/>
    <x v="0"/>
    <x v="0"/>
    <x v="3507"/>
    <x v="0"/>
  </r>
  <r>
    <x v="2846"/>
    <x v="1"/>
    <x v="0"/>
    <x v="0"/>
    <x v="0"/>
    <x v="3"/>
    <x v="1"/>
    <x v="0"/>
    <x v="0"/>
    <x v="0"/>
    <x v="0"/>
    <x v="0"/>
    <x v="0"/>
    <x v="0"/>
    <x v="0"/>
    <x v="0"/>
    <x v="0"/>
    <x v="3"/>
    <x v="314"/>
    <x v="640"/>
    <x v="0"/>
    <x v="282"/>
    <x v="0"/>
    <x v="0"/>
    <x v="0"/>
    <x v="0"/>
    <x v="1953"/>
    <x v="2"/>
  </r>
  <r>
    <x v="3034"/>
    <x v="0"/>
    <x v="1"/>
    <x v="0"/>
    <x v="0"/>
    <x v="2"/>
    <x v="1"/>
    <x v="0"/>
    <x v="1"/>
    <x v="0"/>
    <x v="0"/>
    <x v="0"/>
    <x v="0"/>
    <x v="0"/>
    <x v="0"/>
    <x v="0"/>
    <x v="1"/>
    <x v="2"/>
    <x v="728"/>
    <x v="641"/>
    <x v="1"/>
    <x v="613"/>
    <x v="0"/>
    <x v="0"/>
    <x v="1"/>
    <x v="0"/>
    <x v="3550"/>
    <x v="0"/>
  </r>
  <r>
    <x v="1106"/>
    <x v="0"/>
    <x v="0"/>
    <x v="0"/>
    <x v="0"/>
    <x v="2"/>
    <x v="1"/>
    <x v="2"/>
    <x v="1"/>
    <x v="0"/>
    <x v="0"/>
    <x v="0"/>
    <x v="0"/>
    <x v="0"/>
    <x v="0"/>
    <x v="0"/>
    <x v="1"/>
    <x v="2"/>
    <x v="825"/>
    <x v="642"/>
    <x v="1"/>
    <x v="712"/>
    <x v="0"/>
    <x v="0"/>
    <x v="1"/>
    <x v="0"/>
    <x v="3856"/>
    <x v="0"/>
  </r>
  <r>
    <x v="3662"/>
    <x v="1"/>
    <x v="0"/>
    <x v="1"/>
    <x v="0"/>
    <x v="2"/>
    <x v="1"/>
    <x v="0"/>
    <x v="0"/>
    <x v="0"/>
    <x v="2"/>
    <x v="0"/>
    <x v="2"/>
    <x v="0"/>
    <x v="2"/>
    <x v="0"/>
    <x v="1"/>
    <x v="3"/>
    <x v="612"/>
    <x v="643"/>
    <x v="0"/>
    <x v="497"/>
    <x v="0"/>
    <x v="0"/>
    <x v="0"/>
    <x v="0"/>
    <x v="3181"/>
    <x v="0"/>
  </r>
  <r>
    <x v="5118"/>
    <x v="1"/>
    <x v="0"/>
    <x v="0"/>
    <x v="0"/>
    <x v="2"/>
    <x v="1"/>
    <x v="0"/>
    <x v="1"/>
    <x v="0"/>
    <x v="0"/>
    <x v="0"/>
    <x v="0"/>
    <x v="2"/>
    <x v="0"/>
    <x v="0"/>
    <x v="0"/>
    <x v="2"/>
    <x v="880"/>
    <x v="643"/>
    <x v="1"/>
    <x v="753"/>
    <x v="0"/>
    <x v="0"/>
    <x v="1"/>
    <x v="0"/>
    <x v="3996"/>
    <x v="0"/>
  </r>
  <r>
    <x v="3975"/>
    <x v="1"/>
    <x v="0"/>
    <x v="1"/>
    <x v="1"/>
    <x v="2"/>
    <x v="1"/>
    <x v="0"/>
    <x v="1"/>
    <x v="0"/>
    <x v="0"/>
    <x v="0"/>
    <x v="0"/>
    <x v="0"/>
    <x v="0"/>
    <x v="0"/>
    <x v="0"/>
    <x v="3"/>
    <x v="714"/>
    <x v="644"/>
    <x v="0"/>
    <x v="596"/>
    <x v="0"/>
    <x v="0"/>
    <x v="0"/>
    <x v="0"/>
    <x v="3497"/>
    <x v="0"/>
  </r>
  <r>
    <x v="6843"/>
    <x v="1"/>
    <x v="0"/>
    <x v="0"/>
    <x v="0"/>
    <x v="2"/>
    <x v="1"/>
    <x v="0"/>
    <x v="1"/>
    <x v="0"/>
    <x v="0"/>
    <x v="0"/>
    <x v="0"/>
    <x v="0"/>
    <x v="0"/>
    <x v="0"/>
    <x v="1"/>
    <x v="2"/>
    <x v="721"/>
    <x v="645"/>
    <x v="0"/>
    <x v="604"/>
    <x v="0"/>
    <x v="0"/>
    <x v="0"/>
    <x v="0"/>
    <x v="3526"/>
    <x v="0"/>
  </r>
  <r>
    <x v="5510"/>
    <x v="0"/>
    <x v="0"/>
    <x v="0"/>
    <x v="0"/>
    <x v="2"/>
    <x v="1"/>
    <x v="0"/>
    <x v="1"/>
    <x v="0"/>
    <x v="0"/>
    <x v="0"/>
    <x v="0"/>
    <x v="2"/>
    <x v="0"/>
    <x v="0"/>
    <x v="1"/>
    <x v="2"/>
    <x v="913"/>
    <x v="646"/>
    <x v="1"/>
    <x v="794"/>
    <x v="0"/>
    <x v="0"/>
    <x v="1"/>
    <x v="0"/>
    <x v="4090"/>
    <x v="0"/>
  </r>
  <r>
    <x v="5907"/>
    <x v="0"/>
    <x v="0"/>
    <x v="1"/>
    <x v="1"/>
    <x v="7"/>
    <x v="1"/>
    <x v="0"/>
    <x v="2"/>
    <x v="1"/>
    <x v="1"/>
    <x v="1"/>
    <x v="1"/>
    <x v="1"/>
    <x v="1"/>
    <x v="2"/>
    <x v="0"/>
    <x v="3"/>
    <x v="26"/>
    <x v="646"/>
    <x v="0"/>
    <x v="22"/>
    <x v="0"/>
    <x v="0"/>
    <x v="0"/>
    <x v="0"/>
    <x v="533"/>
    <x v="1"/>
  </r>
  <r>
    <x v="3323"/>
    <x v="1"/>
    <x v="0"/>
    <x v="1"/>
    <x v="1"/>
    <x v="7"/>
    <x v="1"/>
    <x v="0"/>
    <x v="2"/>
    <x v="1"/>
    <x v="1"/>
    <x v="1"/>
    <x v="1"/>
    <x v="1"/>
    <x v="1"/>
    <x v="0"/>
    <x v="0"/>
    <x v="3"/>
    <x v="34"/>
    <x v="647"/>
    <x v="0"/>
    <x v="30"/>
    <x v="0"/>
    <x v="0"/>
    <x v="0"/>
    <x v="0"/>
    <x v="546"/>
    <x v="1"/>
  </r>
  <r>
    <x v="4370"/>
    <x v="0"/>
    <x v="0"/>
    <x v="0"/>
    <x v="0"/>
    <x v="2"/>
    <x v="1"/>
    <x v="0"/>
    <x v="1"/>
    <x v="0"/>
    <x v="0"/>
    <x v="0"/>
    <x v="0"/>
    <x v="0"/>
    <x v="0"/>
    <x v="0"/>
    <x v="0"/>
    <x v="0"/>
    <x v="710"/>
    <x v="648"/>
    <x v="1"/>
    <x v="591"/>
    <x v="0"/>
    <x v="0"/>
    <x v="1"/>
    <x v="0"/>
    <x v="3486"/>
    <x v="0"/>
  </r>
  <r>
    <x v="6821"/>
    <x v="1"/>
    <x v="0"/>
    <x v="0"/>
    <x v="0"/>
    <x v="2"/>
    <x v="1"/>
    <x v="0"/>
    <x v="1"/>
    <x v="0"/>
    <x v="0"/>
    <x v="0"/>
    <x v="0"/>
    <x v="2"/>
    <x v="0"/>
    <x v="0"/>
    <x v="1"/>
    <x v="2"/>
    <x v="905"/>
    <x v="648"/>
    <x v="1"/>
    <x v="782"/>
    <x v="0"/>
    <x v="0"/>
    <x v="1"/>
    <x v="0"/>
    <x v="4071"/>
    <x v="0"/>
  </r>
  <r>
    <x v="3347"/>
    <x v="1"/>
    <x v="0"/>
    <x v="0"/>
    <x v="0"/>
    <x v="2"/>
    <x v="1"/>
    <x v="0"/>
    <x v="1"/>
    <x v="0"/>
    <x v="2"/>
    <x v="0"/>
    <x v="0"/>
    <x v="0"/>
    <x v="0"/>
    <x v="0"/>
    <x v="1"/>
    <x v="2"/>
    <x v="802"/>
    <x v="649"/>
    <x v="0"/>
    <x v="685"/>
    <x v="0"/>
    <x v="0"/>
    <x v="0"/>
    <x v="0"/>
    <x v="3788"/>
    <x v="0"/>
  </r>
  <r>
    <x v="1592"/>
    <x v="0"/>
    <x v="0"/>
    <x v="0"/>
    <x v="0"/>
    <x v="7"/>
    <x v="1"/>
    <x v="0"/>
    <x v="2"/>
    <x v="1"/>
    <x v="1"/>
    <x v="1"/>
    <x v="1"/>
    <x v="1"/>
    <x v="1"/>
    <x v="0"/>
    <x v="0"/>
    <x v="3"/>
    <x v="15"/>
    <x v="650"/>
    <x v="0"/>
    <x v="11"/>
    <x v="0"/>
    <x v="0"/>
    <x v="0"/>
    <x v="0"/>
    <x v="504"/>
    <x v="1"/>
  </r>
  <r>
    <x v="1828"/>
    <x v="0"/>
    <x v="0"/>
    <x v="1"/>
    <x v="1"/>
    <x v="8"/>
    <x v="1"/>
    <x v="0"/>
    <x v="2"/>
    <x v="1"/>
    <x v="1"/>
    <x v="1"/>
    <x v="1"/>
    <x v="1"/>
    <x v="1"/>
    <x v="1"/>
    <x v="1"/>
    <x v="3"/>
    <x v="24"/>
    <x v="651"/>
    <x v="1"/>
    <x v="20"/>
    <x v="0"/>
    <x v="0"/>
    <x v="1"/>
    <x v="0"/>
    <x v="492"/>
    <x v="1"/>
  </r>
  <r>
    <x v="5337"/>
    <x v="0"/>
    <x v="0"/>
    <x v="0"/>
    <x v="0"/>
    <x v="2"/>
    <x v="1"/>
    <x v="0"/>
    <x v="1"/>
    <x v="0"/>
    <x v="0"/>
    <x v="0"/>
    <x v="0"/>
    <x v="0"/>
    <x v="0"/>
    <x v="0"/>
    <x v="0"/>
    <x v="2"/>
    <x v="708"/>
    <x v="652"/>
    <x v="1"/>
    <x v="588"/>
    <x v="0"/>
    <x v="0"/>
    <x v="1"/>
    <x v="0"/>
    <x v="3482"/>
    <x v="0"/>
  </r>
  <r>
    <x v="2392"/>
    <x v="1"/>
    <x v="0"/>
    <x v="0"/>
    <x v="0"/>
    <x v="2"/>
    <x v="1"/>
    <x v="2"/>
    <x v="1"/>
    <x v="0"/>
    <x v="2"/>
    <x v="0"/>
    <x v="0"/>
    <x v="0"/>
    <x v="0"/>
    <x v="0"/>
    <x v="1"/>
    <x v="2"/>
    <x v="889"/>
    <x v="652"/>
    <x v="0"/>
    <x v="763"/>
    <x v="0"/>
    <x v="0"/>
    <x v="0"/>
    <x v="0"/>
    <x v="4021"/>
    <x v="0"/>
  </r>
  <r>
    <x v="2073"/>
    <x v="0"/>
    <x v="0"/>
    <x v="1"/>
    <x v="1"/>
    <x v="2"/>
    <x v="1"/>
    <x v="0"/>
    <x v="1"/>
    <x v="0"/>
    <x v="2"/>
    <x v="0"/>
    <x v="0"/>
    <x v="0"/>
    <x v="0"/>
    <x v="0"/>
    <x v="1"/>
    <x v="0"/>
    <x v="778"/>
    <x v="653"/>
    <x v="1"/>
    <x v="656"/>
    <x v="0"/>
    <x v="0"/>
    <x v="1"/>
    <x v="0"/>
    <x v="3725"/>
    <x v="0"/>
  </r>
  <r>
    <x v="3158"/>
    <x v="0"/>
    <x v="0"/>
    <x v="0"/>
    <x v="0"/>
    <x v="2"/>
    <x v="1"/>
    <x v="0"/>
    <x v="1"/>
    <x v="0"/>
    <x v="0"/>
    <x v="0"/>
    <x v="0"/>
    <x v="2"/>
    <x v="0"/>
    <x v="0"/>
    <x v="1"/>
    <x v="2"/>
    <x v="904"/>
    <x v="654"/>
    <x v="1"/>
    <x v="781"/>
    <x v="0"/>
    <x v="0"/>
    <x v="1"/>
    <x v="0"/>
    <x v="4069"/>
    <x v="0"/>
  </r>
  <r>
    <x v="5719"/>
    <x v="0"/>
    <x v="0"/>
    <x v="1"/>
    <x v="0"/>
    <x v="6"/>
    <x v="1"/>
    <x v="0"/>
    <x v="2"/>
    <x v="1"/>
    <x v="1"/>
    <x v="1"/>
    <x v="1"/>
    <x v="1"/>
    <x v="1"/>
    <x v="0"/>
    <x v="0"/>
    <x v="0"/>
    <x v="19"/>
    <x v="655"/>
    <x v="1"/>
    <x v="15"/>
    <x v="0"/>
    <x v="0"/>
    <x v="1"/>
    <x v="0"/>
    <x v="551"/>
    <x v="1"/>
  </r>
  <r>
    <x v="5599"/>
    <x v="1"/>
    <x v="0"/>
    <x v="0"/>
    <x v="0"/>
    <x v="4"/>
    <x v="0"/>
    <x v="1"/>
    <x v="0"/>
    <x v="2"/>
    <x v="2"/>
    <x v="0"/>
    <x v="2"/>
    <x v="0"/>
    <x v="0"/>
    <x v="0"/>
    <x v="0"/>
    <x v="3"/>
    <x v="268"/>
    <x v="656"/>
    <x v="0"/>
    <x v="237"/>
    <x v="0"/>
    <x v="0"/>
    <x v="0"/>
    <x v="0"/>
    <x v="1752"/>
    <x v="2"/>
  </r>
  <r>
    <x v="4061"/>
    <x v="0"/>
    <x v="0"/>
    <x v="1"/>
    <x v="1"/>
    <x v="8"/>
    <x v="1"/>
    <x v="0"/>
    <x v="2"/>
    <x v="1"/>
    <x v="1"/>
    <x v="1"/>
    <x v="1"/>
    <x v="1"/>
    <x v="1"/>
    <x v="2"/>
    <x v="1"/>
    <x v="3"/>
    <x v="26"/>
    <x v="657"/>
    <x v="0"/>
    <x v="22"/>
    <x v="0"/>
    <x v="0"/>
    <x v="0"/>
    <x v="0"/>
    <x v="496"/>
    <x v="1"/>
  </r>
  <r>
    <x v="2008"/>
    <x v="1"/>
    <x v="0"/>
    <x v="0"/>
    <x v="0"/>
    <x v="2"/>
    <x v="1"/>
    <x v="0"/>
    <x v="1"/>
    <x v="0"/>
    <x v="0"/>
    <x v="0"/>
    <x v="0"/>
    <x v="0"/>
    <x v="0"/>
    <x v="0"/>
    <x v="1"/>
    <x v="2"/>
    <x v="711"/>
    <x v="658"/>
    <x v="0"/>
    <x v="592"/>
    <x v="0"/>
    <x v="0"/>
    <x v="0"/>
    <x v="0"/>
    <x v="3490"/>
    <x v="0"/>
  </r>
  <r>
    <x v="2718"/>
    <x v="0"/>
    <x v="0"/>
    <x v="0"/>
    <x v="0"/>
    <x v="2"/>
    <x v="1"/>
    <x v="0"/>
    <x v="0"/>
    <x v="2"/>
    <x v="0"/>
    <x v="0"/>
    <x v="0"/>
    <x v="2"/>
    <x v="2"/>
    <x v="0"/>
    <x v="1"/>
    <x v="2"/>
    <x v="730"/>
    <x v="659"/>
    <x v="1"/>
    <x v="615"/>
    <x v="0"/>
    <x v="0"/>
    <x v="1"/>
    <x v="0"/>
    <x v="3558"/>
    <x v="0"/>
  </r>
  <r>
    <x v="3232"/>
    <x v="0"/>
    <x v="0"/>
    <x v="1"/>
    <x v="1"/>
    <x v="2"/>
    <x v="1"/>
    <x v="0"/>
    <x v="1"/>
    <x v="0"/>
    <x v="0"/>
    <x v="0"/>
    <x v="0"/>
    <x v="0"/>
    <x v="0"/>
    <x v="0"/>
    <x v="0"/>
    <x v="2"/>
    <x v="723"/>
    <x v="660"/>
    <x v="1"/>
    <x v="606"/>
    <x v="0"/>
    <x v="0"/>
    <x v="1"/>
    <x v="0"/>
    <x v="3534"/>
    <x v="0"/>
  </r>
  <r>
    <x v="5362"/>
    <x v="0"/>
    <x v="0"/>
    <x v="0"/>
    <x v="0"/>
    <x v="2"/>
    <x v="1"/>
    <x v="2"/>
    <x v="1"/>
    <x v="0"/>
    <x v="0"/>
    <x v="0"/>
    <x v="0"/>
    <x v="0"/>
    <x v="0"/>
    <x v="0"/>
    <x v="0"/>
    <x v="1"/>
    <x v="805"/>
    <x v="660"/>
    <x v="1"/>
    <x v="689"/>
    <x v="0"/>
    <x v="0"/>
    <x v="1"/>
    <x v="0"/>
    <x v="3797"/>
    <x v="0"/>
  </r>
  <r>
    <x v="6893"/>
    <x v="1"/>
    <x v="0"/>
    <x v="0"/>
    <x v="0"/>
    <x v="7"/>
    <x v="1"/>
    <x v="0"/>
    <x v="2"/>
    <x v="1"/>
    <x v="1"/>
    <x v="1"/>
    <x v="1"/>
    <x v="1"/>
    <x v="1"/>
    <x v="0"/>
    <x v="1"/>
    <x v="3"/>
    <x v="28"/>
    <x v="661"/>
    <x v="0"/>
    <x v="24"/>
    <x v="0"/>
    <x v="0"/>
    <x v="0"/>
    <x v="0"/>
    <x v="536"/>
    <x v="1"/>
  </r>
  <r>
    <x v="954"/>
    <x v="0"/>
    <x v="0"/>
    <x v="0"/>
    <x v="0"/>
    <x v="9"/>
    <x v="1"/>
    <x v="0"/>
    <x v="2"/>
    <x v="1"/>
    <x v="1"/>
    <x v="1"/>
    <x v="1"/>
    <x v="1"/>
    <x v="1"/>
    <x v="0"/>
    <x v="1"/>
    <x v="1"/>
    <x v="38"/>
    <x v="662"/>
    <x v="0"/>
    <x v="34"/>
    <x v="0"/>
    <x v="0"/>
    <x v="0"/>
    <x v="0"/>
    <x v="484"/>
    <x v="1"/>
  </r>
  <r>
    <x v="1197"/>
    <x v="1"/>
    <x v="0"/>
    <x v="0"/>
    <x v="0"/>
    <x v="3"/>
    <x v="1"/>
    <x v="0"/>
    <x v="0"/>
    <x v="0"/>
    <x v="0"/>
    <x v="0"/>
    <x v="2"/>
    <x v="0"/>
    <x v="0"/>
    <x v="0"/>
    <x v="1"/>
    <x v="3"/>
    <x v="386"/>
    <x v="663"/>
    <x v="0"/>
    <x v="345"/>
    <x v="0"/>
    <x v="0"/>
    <x v="0"/>
    <x v="0"/>
    <x v="2294"/>
    <x v="2"/>
  </r>
  <r>
    <x v="4187"/>
    <x v="0"/>
    <x v="0"/>
    <x v="1"/>
    <x v="0"/>
    <x v="2"/>
    <x v="1"/>
    <x v="0"/>
    <x v="0"/>
    <x v="0"/>
    <x v="0"/>
    <x v="2"/>
    <x v="0"/>
    <x v="2"/>
    <x v="2"/>
    <x v="0"/>
    <x v="0"/>
    <x v="1"/>
    <x v="695"/>
    <x v="664"/>
    <x v="0"/>
    <x v="571"/>
    <x v="0"/>
    <x v="0"/>
    <x v="0"/>
    <x v="0"/>
    <x v="3448"/>
    <x v="0"/>
  </r>
  <r>
    <x v="6116"/>
    <x v="0"/>
    <x v="0"/>
    <x v="0"/>
    <x v="0"/>
    <x v="3"/>
    <x v="1"/>
    <x v="0"/>
    <x v="0"/>
    <x v="0"/>
    <x v="0"/>
    <x v="0"/>
    <x v="0"/>
    <x v="0"/>
    <x v="0"/>
    <x v="0"/>
    <x v="0"/>
    <x v="3"/>
    <x v="300"/>
    <x v="665"/>
    <x v="0"/>
    <x v="268"/>
    <x v="0"/>
    <x v="0"/>
    <x v="0"/>
    <x v="0"/>
    <x v="1910"/>
    <x v="2"/>
  </r>
  <r>
    <x v="3707"/>
    <x v="0"/>
    <x v="0"/>
    <x v="1"/>
    <x v="1"/>
    <x v="7"/>
    <x v="0"/>
    <x v="1"/>
    <x v="0"/>
    <x v="0"/>
    <x v="0"/>
    <x v="0"/>
    <x v="0"/>
    <x v="0"/>
    <x v="0"/>
    <x v="0"/>
    <x v="1"/>
    <x v="2"/>
    <x v="86"/>
    <x v="666"/>
    <x v="0"/>
    <x v="67"/>
    <x v="0"/>
    <x v="0"/>
    <x v="0"/>
    <x v="0"/>
    <x v="789"/>
    <x v="1"/>
  </r>
  <r>
    <x v="896"/>
    <x v="0"/>
    <x v="1"/>
    <x v="0"/>
    <x v="0"/>
    <x v="2"/>
    <x v="1"/>
    <x v="2"/>
    <x v="1"/>
    <x v="0"/>
    <x v="0"/>
    <x v="2"/>
    <x v="0"/>
    <x v="0"/>
    <x v="0"/>
    <x v="0"/>
    <x v="1"/>
    <x v="2"/>
    <x v="871"/>
    <x v="667"/>
    <x v="1"/>
    <x v="745"/>
    <x v="0"/>
    <x v="0"/>
    <x v="1"/>
    <x v="0"/>
    <x v="3973"/>
    <x v="0"/>
  </r>
  <r>
    <x v="2638"/>
    <x v="1"/>
    <x v="0"/>
    <x v="1"/>
    <x v="1"/>
    <x v="7"/>
    <x v="1"/>
    <x v="0"/>
    <x v="2"/>
    <x v="1"/>
    <x v="1"/>
    <x v="1"/>
    <x v="1"/>
    <x v="1"/>
    <x v="1"/>
    <x v="1"/>
    <x v="0"/>
    <x v="3"/>
    <x v="42"/>
    <x v="668"/>
    <x v="0"/>
    <x v="38"/>
    <x v="0"/>
    <x v="0"/>
    <x v="0"/>
    <x v="0"/>
    <x v="562"/>
    <x v="1"/>
  </r>
  <r>
    <x v="5489"/>
    <x v="0"/>
    <x v="0"/>
    <x v="0"/>
    <x v="0"/>
    <x v="9"/>
    <x v="1"/>
    <x v="0"/>
    <x v="2"/>
    <x v="1"/>
    <x v="1"/>
    <x v="1"/>
    <x v="1"/>
    <x v="1"/>
    <x v="1"/>
    <x v="0"/>
    <x v="0"/>
    <x v="0"/>
    <x v="19"/>
    <x v="669"/>
    <x v="0"/>
    <x v="15"/>
    <x v="0"/>
    <x v="0"/>
    <x v="0"/>
    <x v="0"/>
    <x v="444"/>
    <x v="1"/>
  </r>
  <r>
    <x v="4736"/>
    <x v="0"/>
    <x v="0"/>
    <x v="0"/>
    <x v="0"/>
    <x v="7"/>
    <x v="1"/>
    <x v="0"/>
    <x v="2"/>
    <x v="1"/>
    <x v="1"/>
    <x v="1"/>
    <x v="1"/>
    <x v="1"/>
    <x v="1"/>
    <x v="0"/>
    <x v="0"/>
    <x v="3"/>
    <x v="36"/>
    <x v="670"/>
    <x v="0"/>
    <x v="32"/>
    <x v="0"/>
    <x v="0"/>
    <x v="0"/>
    <x v="0"/>
    <x v="550"/>
    <x v="1"/>
  </r>
  <r>
    <x v="4086"/>
    <x v="0"/>
    <x v="0"/>
    <x v="1"/>
    <x v="1"/>
    <x v="7"/>
    <x v="1"/>
    <x v="0"/>
    <x v="2"/>
    <x v="1"/>
    <x v="1"/>
    <x v="1"/>
    <x v="1"/>
    <x v="1"/>
    <x v="1"/>
    <x v="0"/>
    <x v="0"/>
    <x v="3"/>
    <x v="38"/>
    <x v="671"/>
    <x v="0"/>
    <x v="34"/>
    <x v="0"/>
    <x v="0"/>
    <x v="0"/>
    <x v="0"/>
    <x v="555"/>
    <x v="1"/>
  </r>
  <r>
    <x v="6897"/>
    <x v="1"/>
    <x v="0"/>
    <x v="0"/>
    <x v="0"/>
    <x v="7"/>
    <x v="0"/>
    <x v="1"/>
    <x v="0"/>
    <x v="0"/>
    <x v="0"/>
    <x v="0"/>
    <x v="0"/>
    <x v="0"/>
    <x v="0"/>
    <x v="1"/>
    <x v="1"/>
    <x v="1"/>
    <x v="79"/>
    <x v="672"/>
    <x v="0"/>
    <x v="62"/>
    <x v="0"/>
    <x v="0"/>
    <x v="0"/>
    <x v="0"/>
    <x v="768"/>
    <x v="1"/>
  </r>
  <r>
    <x v="1432"/>
    <x v="0"/>
    <x v="0"/>
    <x v="0"/>
    <x v="0"/>
    <x v="4"/>
    <x v="1"/>
    <x v="0"/>
    <x v="0"/>
    <x v="0"/>
    <x v="2"/>
    <x v="0"/>
    <x v="0"/>
    <x v="0"/>
    <x v="0"/>
    <x v="0"/>
    <x v="0"/>
    <x v="1"/>
    <x v="390"/>
    <x v="673"/>
    <x v="1"/>
    <x v="349"/>
    <x v="0"/>
    <x v="0"/>
    <x v="1"/>
    <x v="0"/>
    <x v="2246"/>
    <x v="2"/>
  </r>
  <r>
    <x v="5935"/>
    <x v="0"/>
    <x v="0"/>
    <x v="0"/>
    <x v="0"/>
    <x v="3"/>
    <x v="1"/>
    <x v="2"/>
    <x v="0"/>
    <x v="0"/>
    <x v="0"/>
    <x v="0"/>
    <x v="0"/>
    <x v="0"/>
    <x v="0"/>
    <x v="0"/>
    <x v="1"/>
    <x v="3"/>
    <x v="389"/>
    <x v="673"/>
    <x v="1"/>
    <x v="348"/>
    <x v="0"/>
    <x v="0"/>
    <x v="1"/>
    <x v="0"/>
    <x v="2308"/>
    <x v="2"/>
  </r>
  <r>
    <x v="6511"/>
    <x v="0"/>
    <x v="0"/>
    <x v="0"/>
    <x v="0"/>
    <x v="2"/>
    <x v="1"/>
    <x v="0"/>
    <x v="1"/>
    <x v="0"/>
    <x v="0"/>
    <x v="0"/>
    <x v="0"/>
    <x v="0"/>
    <x v="0"/>
    <x v="0"/>
    <x v="1"/>
    <x v="2"/>
    <x v="729"/>
    <x v="674"/>
    <x v="1"/>
    <x v="614"/>
    <x v="0"/>
    <x v="0"/>
    <x v="1"/>
    <x v="0"/>
    <x v="3556"/>
    <x v="0"/>
  </r>
  <r>
    <x v="2390"/>
    <x v="0"/>
    <x v="0"/>
    <x v="0"/>
    <x v="0"/>
    <x v="2"/>
    <x v="1"/>
    <x v="2"/>
    <x v="1"/>
    <x v="0"/>
    <x v="2"/>
    <x v="0"/>
    <x v="0"/>
    <x v="0"/>
    <x v="0"/>
    <x v="0"/>
    <x v="0"/>
    <x v="2"/>
    <x v="891"/>
    <x v="675"/>
    <x v="0"/>
    <x v="765"/>
    <x v="0"/>
    <x v="0"/>
    <x v="0"/>
    <x v="0"/>
    <x v="4028"/>
    <x v="0"/>
  </r>
  <r>
    <x v="1410"/>
    <x v="1"/>
    <x v="0"/>
    <x v="0"/>
    <x v="0"/>
    <x v="2"/>
    <x v="1"/>
    <x v="0"/>
    <x v="1"/>
    <x v="0"/>
    <x v="2"/>
    <x v="0"/>
    <x v="0"/>
    <x v="0"/>
    <x v="0"/>
    <x v="0"/>
    <x v="0"/>
    <x v="2"/>
    <x v="806"/>
    <x v="675"/>
    <x v="0"/>
    <x v="690"/>
    <x v="0"/>
    <x v="0"/>
    <x v="0"/>
    <x v="0"/>
    <x v="3800"/>
    <x v="0"/>
  </r>
  <r>
    <x v="5385"/>
    <x v="1"/>
    <x v="0"/>
    <x v="1"/>
    <x v="0"/>
    <x v="2"/>
    <x v="1"/>
    <x v="0"/>
    <x v="1"/>
    <x v="0"/>
    <x v="0"/>
    <x v="2"/>
    <x v="0"/>
    <x v="0"/>
    <x v="0"/>
    <x v="0"/>
    <x v="0"/>
    <x v="2"/>
    <x v="835"/>
    <x v="676"/>
    <x v="1"/>
    <x v="720"/>
    <x v="0"/>
    <x v="0"/>
    <x v="1"/>
    <x v="0"/>
    <x v="3883"/>
    <x v="0"/>
  </r>
  <r>
    <x v="2833"/>
    <x v="1"/>
    <x v="0"/>
    <x v="0"/>
    <x v="0"/>
    <x v="3"/>
    <x v="1"/>
    <x v="0"/>
    <x v="0"/>
    <x v="0"/>
    <x v="0"/>
    <x v="0"/>
    <x v="2"/>
    <x v="0"/>
    <x v="0"/>
    <x v="0"/>
    <x v="1"/>
    <x v="3"/>
    <x v="381"/>
    <x v="677"/>
    <x v="0"/>
    <x v="340"/>
    <x v="0"/>
    <x v="0"/>
    <x v="0"/>
    <x v="0"/>
    <x v="2277"/>
    <x v="2"/>
  </r>
  <r>
    <x v="4056"/>
    <x v="1"/>
    <x v="0"/>
    <x v="0"/>
    <x v="0"/>
    <x v="2"/>
    <x v="1"/>
    <x v="0"/>
    <x v="1"/>
    <x v="0"/>
    <x v="0"/>
    <x v="2"/>
    <x v="2"/>
    <x v="0"/>
    <x v="0"/>
    <x v="0"/>
    <x v="1"/>
    <x v="2"/>
    <x v="897"/>
    <x v="678"/>
    <x v="1"/>
    <x v="772"/>
    <x v="0"/>
    <x v="0"/>
    <x v="1"/>
    <x v="0"/>
    <x v="4049"/>
    <x v="0"/>
  </r>
  <r>
    <x v="1182"/>
    <x v="1"/>
    <x v="0"/>
    <x v="1"/>
    <x v="1"/>
    <x v="8"/>
    <x v="1"/>
    <x v="0"/>
    <x v="2"/>
    <x v="1"/>
    <x v="1"/>
    <x v="1"/>
    <x v="1"/>
    <x v="1"/>
    <x v="1"/>
    <x v="0"/>
    <x v="1"/>
    <x v="3"/>
    <x v="16"/>
    <x v="679"/>
    <x v="0"/>
    <x v="12"/>
    <x v="0"/>
    <x v="0"/>
    <x v="0"/>
    <x v="0"/>
    <x v="471"/>
    <x v="1"/>
  </r>
  <r>
    <x v="6316"/>
    <x v="0"/>
    <x v="0"/>
    <x v="0"/>
    <x v="0"/>
    <x v="2"/>
    <x v="1"/>
    <x v="0"/>
    <x v="1"/>
    <x v="0"/>
    <x v="0"/>
    <x v="0"/>
    <x v="0"/>
    <x v="2"/>
    <x v="0"/>
    <x v="0"/>
    <x v="1"/>
    <x v="3"/>
    <x v="893"/>
    <x v="680"/>
    <x v="1"/>
    <x v="767"/>
    <x v="0"/>
    <x v="0"/>
    <x v="1"/>
    <x v="0"/>
    <x v="4035"/>
    <x v="0"/>
  </r>
  <r>
    <x v="6371"/>
    <x v="1"/>
    <x v="0"/>
    <x v="0"/>
    <x v="0"/>
    <x v="7"/>
    <x v="1"/>
    <x v="2"/>
    <x v="2"/>
    <x v="1"/>
    <x v="1"/>
    <x v="1"/>
    <x v="1"/>
    <x v="1"/>
    <x v="1"/>
    <x v="0"/>
    <x v="1"/>
    <x v="0"/>
    <x v="93"/>
    <x v="681"/>
    <x v="0"/>
    <x v="74"/>
    <x v="0"/>
    <x v="0"/>
    <x v="0"/>
    <x v="0"/>
    <x v="812"/>
    <x v="1"/>
  </r>
  <r>
    <x v="3144"/>
    <x v="0"/>
    <x v="0"/>
    <x v="0"/>
    <x v="0"/>
    <x v="2"/>
    <x v="1"/>
    <x v="0"/>
    <x v="1"/>
    <x v="0"/>
    <x v="0"/>
    <x v="0"/>
    <x v="0"/>
    <x v="0"/>
    <x v="0"/>
    <x v="0"/>
    <x v="0"/>
    <x v="0"/>
    <x v="715"/>
    <x v="682"/>
    <x v="1"/>
    <x v="597"/>
    <x v="0"/>
    <x v="0"/>
    <x v="1"/>
    <x v="0"/>
    <x v="3500"/>
    <x v="0"/>
  </r>
  <r>
    <x v="2298"/>
    <x v="1"/>
    <x v="0"/>
    <x v="1"/>
    <x v="1"/>
    <x v="6"/>
    <x v="1"/>
    <x v="2"/>
    <x v="2"/>
    <x v="1"/>
    <x v="1"/>
    <x v="1"/>
    <x v="1"/>
    <x v="1"/>
    <x v="1"/>
    <x v="2"/>
    <x v="0"/>
    <x v="3"/>
    <x v="100"/>
    <x v="683"/>
    <x v="0"/>
    <x v="81"/>
    <x v="0"/>
    <x v="0"/>
    <x v="0"/>
    <x v="0"/>
    <x v="875"/>
    <x v="1"/>
  </r>
  <r>
    <x v="6902"/>
    <x v="0"/>
    <x v="1"/>
    <x v="1"/>
    <x v="0"/>
    <x v="2"/>
    <x v="1"/>
    <x v="0"/>
    <x v="1"/>
    <x v="0"/>
    <x v="0"/>
    <x v="0"/>
    <x v="0"/>
    <x v="0"/>
    <x v="0"/>
    <x v="0"/>
    <x v="1"/>
    <x v="2"/>
    <x v="701"/>
    <x v="684"/>
    <x v="0"/>
    <x v="579"/>
    <x v="0"/>
    <x v="0"/>
    <x v="0"/>
    <x v="0"/>
    <x v="3461"/>
    <x v="0"/>
  </r>
  <r>
    <x v="5458"/>
    <x v="1"/>
    <x v="0"/>
    <x v="1"/>
    <x v="1"/>
    <x v="8"/>
    <x v="1"/>
    <x v="0"/>
    <x v="2"/>
    <x v="1"/>
    <x v="1"/>
    <x v="1"/>
    <x v="1"/>
    <x v="1"/>
    <x v="1"/>
    <x v="1"/>
    <x v="0"/>
    <x v="1"/>
    <x v="27"/>
    <x v="685"/>
    <x v="0"/>
    <x v="23"/>
    <x v="0"/>
    <x v="0"/>
    <x v="0"/>
    <x v="0"/>
    <x v="497"/>
    <x v="1"/>
  </r>
  <r>
    <x v="2302"/>
    <x v="1"/>
    <x v="1"/>
    <x v="0"/>
    <x v="0"/>
    <x v="2"/>
    <x v="1"/>
    <x v="2"/>
    <x v="1"/>
    <x v="0"/>
    <x v="0"/>
    <x v="0"/>
    <x v="0"/>
    <x v="0"/>
    <x v="0"/>
    <x v="0"/>
    <x v="1"/>
    <x v="3"/>
    <x v="761"/>
    <x v="686"/>
    <x v="0"/>
    <x v="643"/>
    <x v="0"/>
    <x v="0"/>
    <x v="0"/>
    <x v="0"/>
    <x v="3669"/>
    <x v="0"/>
  </r>
  <r>
    <x v="5020"/>
    <x v="1"/>
    <x v="0"/>
    <x v="1"/>
    <x v="0"/>
    <x v="3"/>
    <x v="1"/>
    <x v="0"/>
    <x v="0"/>
    <x v="0"/>
    <x v="0"/>
    <x v="2"/>
    <x v="2"/>
    <x v="0"/>
    <x v="0"/>
    <x v="0"/>
    <x v="1"/>
    <x v="3"/>
    <x v="475"/>
    <x v="687"/>
    <x v="0"/>
    <x v="415"/>
    <x v="0"/>
    <x v="0"/>
    <x v="0"/>
    <x v="0"/>
    <x v="2646"/>
    <x v="2"/>
  </r>
  <r>
    <x v="546"/>
    <x v="0"/>
    <x v="0"/>
    <x v="0"/>
    <x v="1"/>
    <x v="3"/>
    <x v="1"/>
    <x v="0"/>
    <x v="0"/>
    <x v="2"/>
    <x v="0"/>
    <x v="0"/>
    <x v="2"/>
    <x v="0"/>
    <x v="0"/>
    <x v="0"/>
    <x v="1"/>
    <x v="3"/>
    <x v="461"/>
    <x v="688"/>
    <x v="1"/>
    <x v="400"/>
    <x v="0"/>
    <x v="0"/>
    <x v="1"/>
    <x v="0"/>
    <x v="2596"/>
    <x v="2"/>
  </r>
  <r>
    <x v="2014"/>
    <x v="0"/>
    <x v="0"/>
    <x v="1"/>
    <x v="0"/>
    <x v="2"/>
    <x v="1"/>
    <x v="0"/>
    <x v="1"/>
    <x v="0"/>
    <x v="0"/>
    <x v="0"/>
    <x v="0"/>
    <x v="0"/>
    <x v="0"/>
    <x v="0"/>
    <x v="1"/>
    <x v="1"/>
    <x v="723"/>
    <x v="689"/>
    <x v="0"/>
    <x v="606"/>
    <x v="0"/>
    <x v="0"/>
    <x v="0"/>
    <x v="0"/>
    <x v="3534"/>
    <x v="0"/>
  </r>
  <r>
    <x v="469"/>
    <x v="0"/>
    <x v="1"/>
    <x v="0"/>
    <x v="0"/>
    <x v="2"/>
    <x v="1"/>
    <x v="0"/>
    <x v="1"/>
    <x v="0"/>
    <x v="0"/>
    <x v="0"/>
    <x v="0"/>
    <x v="0"/>
    <x v="0"/>
    <x v="0"/>
    <x v="0"/>
    <x v="2"/>
    <x v="730"/>
    <x v="690"/>
    <x v="1"/>
    <x v="615"/>
    <x v="0"/>
    <x v="0"/>
    <x v="1"/>
    <x v="0"/>
    <x v="3558"/>
    <x v="0"/>
  </r>
  <r>
    <x v="2328"/>
    <x v="0"/>
    <x v="0"/>
    <x v="0"/>
    <x v="0"/>
    <x v="3"/>
    <x v="0"/>
    <x v="1"/>
    <x v="0"/>
    <x v="0"/>
    <x v="2"/>
    <x v="0"/>
    <x v="0"/>
    <x v="2"/>
    <x v="2"/>
    <x v="0"/>
    <x v="1"/>
    <x v="2"/>
    <x v="388"/>
    <x v="691"/>
    <x v="1"/>
    <x v="347"/>
    <x v="0"/>
    <x v="0"/>
    <x v="1"/>
    <x v="0"/>
    <x v="2302"/>
    <x v="2"/>
  </r>
  <r>
    <x v="5247"/>
    <x v="1"/>
    <x v="0"/>
    <x v="1"/>
    <x v="1"/>
    <x v="4"/>
    <x v="1"/>
    <x v="0"/>
    <x v="0"/>
    <x v="0"/>
    <x v="0"/>
    <x v="0"/>
    <x v="0"/>
    <x v="0"/>
    <x v="0"/>
    <x v="0"/>
    <x v="0"/>
    <x v="3"/>
    <x v="310"/>
    <x v="691"/>
    <x v="0"/>
    <x v="278"/>
    <x v="0"/>
    <x v="0"/>
    <x v="0"/>
    <x v="0"/>
    <x v="1888"/>
    <x v="2"/>
  </r>
  <r>
    <x v="3075"/>
    <x v="0"/>
    <x v="0"/>
    <x v="0"/>
    <x v="0"/>
    <x v="3"/>
    <x v="1"/>
    <x v="2"/>
    <x v="0"/>
    <x v="0"/>
    <x v="0"/>
    <x v="0"/>
    <x v="2"/>
    <x v="2"/>
    <x v="0"/>
    <x v="0"/>
    <x v="1"/>
    <x v="2"/>
    <x v="601"/>
    <x v="692"/>
    <x v="1"/>
    <x v="487"/>
    <x v="0"/>
    <x v="0"/>
    <x v="1"/>
    <x v="0"/>
    <x v="3105"/>
    <x v="0"/>
  </r>
  <r>
    <x v="1985"/>
    <x v="0"/>
    <x v="0"/>
    <x v="0"/>
    <x v="0"/>
    <x v="2"/>
    <x v="1"/>
    <x v="2"/>
    <x v="1"/>
    <x v="0"/>
    <x v="0"/>
    <x v="2"/>
    <x v="0"/>
    <x v="0"/>
    <x v="0"/>
    <x v="0"/>
    <x v="0"/>
    <x v="3"/>
    <x v="912"/>
    <x v="693"/>
    <x v="1"/>
    <x v="793"/>
    <x v="0"/>
    <x v="0"/>
    <x v="1"/>
    <x v="0"/>
    <x v="4087"/>
    <x v="0"/>
  </r>
  <r>
    <x v="2467"/>
    <x v="0"/>
    <x v="0"/>
    <x v="0"/>
    <x v="0"/>
    <x v="7"/>
    <x v="1"/>
    <x v="0"/>
    <x v="2"/>
    <x v="1"/>
    <x v="1"/>
    <x v="1"/>
    <x v="1"/>
    <x v="1"/>
    <x v="1"/>
    <x v="0"/>
    <x v="0"/>
    <x v="3"/>
    <x v="42"/>
    <x v="694"/>
    <x v="0"/>
    <x v="38"/>
    <x v="0"/>
    <x v="0"/>
    <x v="0"/>
    <x v="0"/>
    <x v="562"/>
    <x v="1"/>
  </r>
  <r>
    <x v="2583"/>
    <x v="1"/>
    <x v="0"/>
    <x v="1"/>
    <x v="1"/>
    <x v="4"/>
    <x v="0"/>
    <x v="1"/>
    <x v="0"/>
    <x v="2"/>
    <x v="0"/>
    <x v="0"/>
    <x v="0"/>
    <x v="2"/>
    <x v="0"/>
    <x v="0"/>
    <x v="0"/>
    <x v="1"/>
    <x v="220"/>
    <x v="695"/>
    <x v="0"/>
    <x v="192"/>
    <x v="0"/>
    <x v="0"/>
    <x v="0"/>
    <x v="0"/>
    <x v="1554"/>
    <x v="2"/>
  </r>
  <r>
    <x v="5568"/>
    <x v="0"/>
    <x v="0"/>
    <x v="1"/>
    <x v="0"/>
    <x v="8"/>
    <x v="1"/>
    <x v="0"/>
    <x v="2"/>
    <x v="1"/>
    <x v="1"/>
    <x v="1"/>
    <x v="1"/>
    <x v="1"/>
    <x v="1"/>
    <x v="0"/>
    <x v="0"/>
    <x v="0"/>
    <x v="32"/>
    <x v="696"/>
    <x v="1"/>
    <x v="28"/>
    <x v="0"/>
    <x v="0"/>
    <x v="1"/>
    <x v="0"/>
    <x v="503"/>
    <x v="1"/>
  </r>
  <r>
    <x v="2169"/>
    <x v="1"/>
    <x v="1"/>
    <x v="1"/>
    <x v="0"/>
    <x v="2"/>
    <x v="1"/>
    <x v="2"/>
    <x v="1"/>
    <x v="0"/>
    <x v="0"/>
    <x v="0"/>
    <x v="0"/>
    <x v="2"/>
    <x v="0"/>
    <x v="0"/>
    <x v="1"/>
    <x v="3"/>
    <x v="1032"/>
    <x v="697"/>
    <x v="1"/>
    <x v="935"/>
    <x v="0"/>
    <x v="0"/>
    <x v="1"/>
    <x v="0"/>
    <x v="4302"/>
    <x v="0"/>
  </r>
  <r>
    <x v="5140"/>
    <x v="1"/>
    <x v="1"/>
    <x v="0"/>
    <x v="0"/>
    <x v="2"/>
    <x v="1"/>
    <x v="2"/>
    <x v="1"/>
    <x v="0"/>
    <x v="0"/>
    <x v="0"/>
    <x v="0"/>
    <x v="0"/>
    <x v="0"/>
    <x v="0"/>
    <x v="1"/>
    <x v="3"/>
    <x v="804"/>
    <x v="698"/>
    <x v="1"/>
    <x v="688"/>
    <x v="0"/>
    <x v="0"/>
    <x v="1"/>
    <x v="0"/>
    <x v="3793"/>
    <x v="0"/>
  </r>
  <r>
    <x v="4955"/>
    <x v="0"/>
    <x v="0"/>
    <x v="0"/>
    <x v="0"/>
    <x v="8"/>
    <x v="1"/>
    <x v="0"/>
    <x v="2"/>
    <x v="1"/>
    <x v="1"/>
    <x v="1"/>
    <x v="1"/>
    <x v="1"/>
    <x v="1"/>
    <x v="0"/>
    <x v="0"/>
    <x v="3"/>
    <x v="13"/>
    <x v="699"/>
    <x v="0"/>
    <x v="9"/>
    <x v="0"/>
    <x v="0"/>
    <x v="0"/>
    <x v="0"/>
    <x v="465"/>
    <x v="1"/>
  </r>
  <r>
    <x v="6328"/>
    <x v="1"/>
    <x v="0"/>
    <x v="0"/>
    <x v="1"/>
    <x v="3"/>
    <x v="1"/>
    <x v="0"/>
    <x v="0"/>
    <x v="2"/>
    <x v="0"/>
    <x v="2"/>
    <x v="0"/>
    <x v="0"/>
    <x v="0"/>
    <x v="0"/>
    <x v="0"/>
    <x v="3"/>
    <x v="477"/>
    <x v="700"/>
    <x v="0"/>
    <x v="416"/>
    <x v="0"/>
    <x v="0"/>
    <x v="0"/>
    <x v="0"/>
    <x v="2655"/>
    <x v="2"/>
  </r>
  <r>
    <x v="1339"/>
    <x v="0"/>
    <x v="0"/>
    <x v="0"/>
    <x v="0"/>
    <x v="9"/>
    <x v="1"/>
    <x v="0"/>
    <x v="2"/>
    <x v="1"/>
    <x v="1"/>
    <x v="1"/>
    <x v="1"/>
    <x v="1"/>
    <x v="1"/>
    <x v="0"/>
    <x v="0"/>
    <x v="3"/>
    <x v="10"/>
    <x v="701"/>
    <x v="0"/>
    <x v="6"/>
    <x v="0"/>
    <x v="0"/>
    <x v="0"/>
    <x v="0"/>
    <x v="426"/>
    <x v="1"/>
  </r>
  <r>
    <x v="3102"/>
    <x v="1"/>
    <x v="0"/>
    <x v="0"/>
    <x v="0"/>
    <x v="2"/>
    <x v="1"/>
    <x v="0"/>
    <x v="1"/>
    <x v="0"/>
    <x v="0"/>
    <x v="0"/>
    <x v="0"/>
    <x v="0"/>
    <x v="0"/>
    <x v="0"/>
    <x v="1"/>
    <x v="1"/>
    <x v="740"/>
    <x v="702"/>
    <x v="0"/>
    <x v="627"/>
    <x v="0"/>
    <x v="0"/>
    <x v="0"/>
    <x v="0"/>
    <x v="3599"/>
    <x v="0"/>
  </r>
  <r>
    <x v="3800"/>
    <x v="1"/>
    <x v="0"/>
    <x v="1"/>
    <x v="0"/>
    <x v="8"/>
    <x v="1"/>
    <x v="0"/>
    <x v="2"/>
    <x v="1"/>
    <x v="1"/>
    <x v="1"/>
    <x v="1"/>
    <x v="1"/>
    <x v="1"/>
    <x v="0"/>
    <x v="0"/>
    <x v="3"/>
    <x v="34"/>
    <x v="703"/>
    <x v="0"/>
    <x v="30"/>
    <x v="0"/>
    <x v="0"/>
    <x v="0"/>
    <x v="0"/>
    <x v="511"/>
    <x v="1"/>
  </r>
  <r>
    <x v="1725"/>
    <x v="0"/>
    <x v="1"/>
    <x v="0"/>
    <x v="0"/>
    <x v="2"/>
    <x v="1"/>
    <x v="2"/>
    <x v="1"/>
    <x v="0"/>
    <x v="0"/>
    <x v="0"/>
    <x v="0"/>
    <x v="0"/>
    <x v="0"/>
    <x v="0"/>
    <x v="1"/>
    <x v="3"/>
    <x v="816"/>
    <x v="704"/>
    <x v="1"/>
    <x v="702"/>
    <x v="0"/>
    <x v="0"/>
    <x v="1"/>
    <x v="0"/>
    <x v="3833"/>
    <x v="0"/>
  </r>
  <r>
    <x v="2101"/>
    <x v="0"/>
    <x v="0"/>
    <x v="1"/>
    <x v="1"/>
    <x v="7"/>
    <x v="1"/>
    <x v="0"/>
    <x v="2"/>
    <x v="1"/>
    <x v="1"/>
    <x v="1"/>
    <x v="1"/>
    <x v="1"/>
    <x v="1"/>
    <x v="0"/>
    <x v="0"/>
    <x v="3"/>
    <x v="42"/>
    <x v="705"/>
    <x v="0"/>
    <x v="38"/>
    <x v="0"/>
    <x v="0"/>
    <x v="0"/>
    <x v="0"/>
    <x v="562"/>
    <x v="1"/>
  </r>
  <r>
    <x v="6226"/>
    <x v="1"/>
    <x v="0"/>
    <x v="0"/>
    <x v="0"/>
    <x v="3"/>
    <x v="1"/>
    <x v="0"/>
    <x v="0"/>
    <x v="0"/>
    <x v="0"/>
    <x v="0"/>
    <x v="0"/>
    <x v="2"/>
    <x v="0"/>
    <x v="0"/>
    <x v="0"/>
    <x v="3"/>
    <x v="462"/>
    <x v="706"/>
    <x v="1"/>
    <x v="401"/>
    <x v="0"/>
    <x v="0"/>
    <x v="1"/>
    <x v="0"/>
    <x v="2598"/>
    <x v="2"/>
  </r>
  <r>
    <x v="3368"/>
    <x v="1"/>
    <x v="0"/>
    <x v="0"/>
    <x v="1"/>
    <x v="8"/>
    <x v="1"/>
    <x v="0"/>
    <x v="2"/>
    <x v="1"/>
    <x v="1"/>
    <x v="1"/>
    <x v="1"/>
    <x v="1"/>
    <x v="1"/>
    <x v="0"/>
    <x v="0"/>
    <x v="0"/>
    <x v="18"/>
    <x v="707"/>
    <x v="0"/>
    <x v="14"/>
    <x v="0"/>
    <x v="0"/>
    <x v="0"/>
    <x v="0"/>
    <x v="476"/>
    <x v="1"/>
  </r>
  <r>
    <x v="5214"/>
    <x v="0"/>
    <x v="0"/>
    <x v="1"/>
    <x v="1"/>
    <x v="8"/>
    <x v="1"/>
    <x v="0"/>
    <x v="2"/>
    <x v="1"/>
    <x v="1"/>
    <x v="1"/>
    <x v="1"/>
    <x v="1"/>
    <x v="1"/>
    <x v="2"/>
    <x v="0"/>
    <x v="0"/>
    <x v="19"/>
    <x v="708"/>
    <x v="0"/>
    <x v="15"/>
    <x v="0"/>
    <x v="0"/>
    <x v="0"/>
    <x v="0"/>
    <x v="480"/>
    <x v="1"/>
  </r>
  <r>
    <x v="6559"/>
    <x v="0"/>
    <x v="1"/>
    <x v="0"/>
    <x v="0"/>
    <x v="2"/>
    <x v="1"/>
    <x v="0"/>
    <x v="1"/>
    <x v="0"/>
    <x v="0"/>
    <x v="0"/>
    <x v="0"/>
    <x v="0"/>
    <x v="2"/>
    <x v="0"/>
    <x v="1"/>
    <x v="0"/>
    <x v="895"/>
    <x v="709"/>
    <x v="1"/>
    <x v="770"/>
    <x v="0"/>
    <x v="0"/>
    <x v="1"/>
    <x v="0"/>
    <x v="4041"/>
    <x v="0"/>
  </r>
  <r>
    <x v="5813"/>
    <x v="0"/>
    <x v="0"/>
    <x v="0"/>
    <x v="0"/>
    <x v="2"/>
    <x v="1"/>
    <x v="0"/>
    <x v="1"/>
    <x v="0"/>
    <x v="0"/>
    <x v="0"/>
    <x v="0"/>
    <x v="0"/>
    <x v="2"/>
    <x v="0"/>
    <x v="0"/>
    <x v="2"/>
    <x v="915"/>
    <x v="710"/>
    <x v="1"/>
    <x v="797"/>
    <x v="0"/>
    <x v="0"/>
    <x v="1"/>
    <x v="0"/>
    <x v="4093"/>
    <x v="0"/>
  </r>
  <r>
    <x v="844"/>
    <x v="0"/>
    <x v="0"/>
    <x v="1"/>
    <x v="1"/>
    <x v="8"/>
    <x v="1"/>
    <x v="0"/>
    <x v="2"/>
    <x v="1"/>
    <x v="1"/>
    <x v="1"/>
    <x v="1"/>
    <x v="1"/>
    <x v="1"/>
    <x v="1"/>
    <x v="0"/>
    <x v="2"/>
    <x v="25"/>
    <x v="711"/>
    <x v="0"/>
    <x v="21"/>
    <x v="0"/>
    <x v="0"/>
    <x v="0"/>
    <x v="0"/>
    <x v="494"/>
    <x v="1"/>
  </r>
  <r>
    <x v="3650"/>
    <x v="0"/>
    <x v="0"/>
    <x v="0"/>
    <x v="0"/>
    <x v="2"/>
    <x v="1"/>
    <x v="0"/>
    <x v="1"/>
    <x v="0"/>
    <x v="0"/>
    <x v="2"/>
    <x v="0"/>
    <x v="0"/>
    <x v="0"/>
    <x v="0"/>
    <x v="1"/>
    <x v="2"/>
    <x v="823"/>
    <x v="712"/>
    <x v="1"/>
    <x v="709"/>
    <x v="0"/>
    <x v="0"/>
    <x v="1"/>
    <x v="0"/>
    <x v="3851"/>
    <x v="0"/>
  </r>
  <r>
    <x v="1097"/>
    <x v="0"/>
    <x v="0"/>
    <x v="0"/>
    <x v="0"/>
    <x v="2"/>
    <x v="1"/>
    <x v="0"/>
    <x v="0"/>
    <x v="0"/>
    <x v="0"/>
    <x v="2"/>
    <x v="2"/>
    <x v="2"/>
    <x v="2"/>
    <x v="0"/>
    <x v="0"/>
    <x v="2"/>
    <x v="835"/>
    <x v="713"/>
    <x v="1"/>
    <x v="720"/>
    <x v="0"/>
    <x v="0"/>
    <x v="1"/>
    <x v="0"/>
    <x v="3883"/>
    <x v="0"/>
  </r>
  <r>
    <x v="634"/>
    <x v="1"/>
    <x v="0"/>
    <x v="0"/>
    <x v="0"/>
    <x v="3"/>
    <x v="1"/>
    <x v="0"/>
    <x v="0"/>
    <x v="2"/>
    <x v="0"/>
    <x v="0"/>
    <x v="0"/>
    <x v="0"/>
    <x v="0"/>
    <x v="0"/>
    <x v="1"/>
    <x v="3"/>
    <x v="379"/>
    <x v="714"/>
    <x v="0"/>
    <x v="338"/>
    <x v="0"/>
    <x v="0"/>
    <x v="0"/>
    <x v="0"/>
    <x v="2269"/>
    <x v="2"/>
  </r>
  <r>
    <x v="3049"/>
    <x v="1"/>
    <x v="0"/>
    <x v="1"/>
    <x v="0"/>
    <x v="8"/>
    <x v="1"/>
    <x v="0"/>
    <x v="2"/>
    <x v="1"/>
    <x v="1"/>
    <x v="1"/>
    <x v="1"/>
    <x v="1"/>
    <x v="1"/>
    <x v="0"/>
    <x v="1"/>
    <x v="0"/>
    <x v="20"/>
    <x v="715"/>
    <x v="0"/>
    <x v="16"/>
    <x v="0"/>
    <x v="0"/>
    <x v="0"/>
    <x v="0"/>
    <x v="483"/>
    <x v="1"/>
  </r>
  <r>
    <x v="5256"/>
    <x v="0"/>
    <x v="0"/>
    <x v="0"/>
    <x v="0"/>
    <x v="3"/>
    <x v="1"/>
    <x v="0"/>
    <x v="0"/>
    <x v="0"/>
    <x v="0"/>
    <x v="2"/>
    <x v="0"/>
    <x v="2"/>
    <x v="0"/>
    <x v="0"/>
    <x v="0"/>
    <x v="2"/>
    <x v="503"/>
    <x v="716"/>
    <x v="0"/>
    <x v="432"/>
    <x v="0"/>
    <x v="0"/>
    <x v="0"/>
    <x v="0"/>
    <x v="2767"/>
    <x v="2"/>
  </r>
  <r>
    <x v="4699"/>
    <x v="0"/>
    <x v="0"/>
    <x v="0"/>
    <x v="0"/>
    <x v="6"/>
    <x v="0"/>
    <x v="1"/>
    <x v="0"/>
    <x v="2"/>
    <x v="0"/>
    <x v="0"/>
    <x v="0"/>
    <x v="0"/>
    <x v="0"/>
    <x v="0"/>
    <x v="0"/>
    <x v="0"/>
    <x v="135"/>
    <x v="716"/>
    <x v="0"/>
    <x v="100"/>
    <x v="0"/>
    <x v="0"/>
    <x v="0"/>
    <x v="0"/>
    <x v="1046"/>
    <x v="1"/>
  </r>
  <r>
    <x v="4000"/>
    <x v="0"/>
    <x v="1"/>
    <x v="0"/>
    <x v="0"/>
    <x v="2"/>
    <x v="1"/>
    <x v="2"/>
    <x v="1"/>
    <x v="0"/>
    <x v="2"/>
    <x v="0"/>
    <x v="0"/>
    <x v="0"/>
    <x v="2"/>
    <x v="0"/>
    <x v="0"/>
    <x v="2"/>
    <x v="1083"/>
    <x v="717"/>
    <x v="1"/>
    <x v="977"/>
    <x v="0"/>
    <x v="0"/>
    <x v="1"/>
    <x v="0"/>
    <x v="4371"/>
    <x v="0"/>
  </r>
  <r>
    <x v="6374"/>
    <x v="0"/>
    <x v="0"/>
    <x v="0"/>
    <x v="0"/>
    <x v="8"/>
    <x v="1"/>
    <x v="0"/>
    <x v="2"/>
    <x v="1"/>
    <x v="1"/>
    <x v="1"/>
    <x v="1"/>
    <x v="1"/>
    <x v="1"/>
    <x v="2"/>
    <x v="0"/>
    <x v="3"/>
    <x v="46"/>
    <x v="718"/>
    <x v="0"/>
    <x v="42"/>
    <x v="0"/>
    <x v="0"/>
    <x v="0"/>
    <x v="0"/>
    <x v="538"/>
    <x v="1"/>
  </r>
  <r>
    <x v="6682"/>
    <x v="0"/>
    <x v="0"/>
    <x v="0"/>
    <x v="0"/>
    <x v="8"/>
    <x v="1"/>
    <x v="0"/>
    <x v="2"/>
    <x v="1"/>
    <x v="1"/>
    <x v="1"/>
    <x v="1"/>
    <x v="1"/>
    <x v="1"/>
    <x v="1"/>
    <x v="1"/>
    <x v="3"/>
    <x v="13"/>
    <x v="719"/>
    <x v="0"/>
    <x v="9"/>
    <x v="0"/>
    <x v="0"/>
    <x v="0"/>
    <x v="0"/>
    <x v="465"/>
    <x v="1"/>
  </r>
  <r>
    <x v="1518"/>
    <x v="0"/>
    <x v="0"/>
    <x v="1"/>
    <x v="1"/>
    <x v="8"/>
    <x v="1"/>
    <x v="0"/>
    <x v="2"/>
    <x v="1"/>
    <x v="1"/>
    <x v="1"/>
    <x v="1"/>
    <x v="1"/>
    <x v="1"/>
    <x v="2"/>
    <x v="0"/>
    <x v="3"/>
    <x v="19"/>
    <x v="720"/>
    <x v="0"/>
    <x v="15"/>
    <x v="0"/>
    <x v="0"/>
    <x v="0"/>
    <x v="0"/>
    <x v="480"/>
    <x v="1"/>
  </r>
  <r>
    <x v="5084"/>
    <x v="1"/>
    <x v="0"/>
    <x v="0"/>
    <x v="0"/>
    <x v="8"/>
    <x v="1"/>
    <x v="0"/>
    <x v="2"/>
    <x v="1"/>
    <x v="1"/>
    <x v="1"/>
    <x v="1"/>
    <x v="1"/>
    <x v="1"/>
    <x v="0"/>
    <x v="1"/>
    <x v="1"/>
    <x v="38"/>
    <x v="721"/>
    <x v="0"/>
    <x v="34"/>
    <x v="0"/>
    <x v="0"/>
    <x v="0"/>
    <x v="0"/>
    <x v="523"/>
    <x v="1"/>
  </r>
  <r>
    <x v="2635"/>
    <x v="1"/>
    <x v="0"/>
    <x v="0"/>
    <x v="0"/>
    <x v="4"/>
    <x v="0"/>
    <x v="1"/>
    <x v="0"/>
    <x v="0"/>
    <x v="0"/>
    <x v="0"/>
    <x v="2"/>
    <x v="0"/>
    <x v="2"/>
    <x v="0"/>
    <x v="1"/>
    <x v="2"/>
    <x v="243"/>
    <x v="722"/>
    <x v="0"/>
    <x v="202"/>
    <x v="0"/>
    <x v="0"/>
    <x v="0"/>
    <x v="0"/>
    <x v="1633"/>
    <x v="2"/>
  </r>
  <r>
    <x v="434"/>
    <x v="1"/>
    <x v="0"/>
    <x v="0"/>
    <x v="0"/>
    <x v="2"/>
    <x v="1"/>
    <x v="2"/>
    <x v="1"/>
    <x v="0"/>
    <x v="0"/>
    <x v="0"/>
    <x v="0"/>
    <x v="0"/>
    <x v="0"/>
    <x v="0"/>
    <x v="1"/>
    <x v="2"/>
    <x v="837"/>
    <x v="722"/>
    <x v="1"/>
    <x v="723"/>
    <x v="0"/>
    <x v="0"/>
    <x v="1"/>
    <x v="0"/>
    <x v="3888"/>
    <x v="0"/>
  </r>
  <r>
    <x v="6384"/>
    <x v="0"/>
    <x v="1"/>
    <x v="0"/>
    <x v="0"/>
    <x v="2"/>
    <x v="1"/>
    <x v="0"/>
    <x v="1"/>
    <x v="0"/>
    <x v="0"/>
    <x v="0"/>
    <x v="0"/>
    <x v="2"/>
    <x v="0"/>
    <x v="0"/>
    <x v="0"/>
    <x v="3"/>
    <x v="930"/>
    <x v="723"/>
    <x v="0"/>
    <x v="818"/>
    <x v="0"/>
    <x v="0"/>
    <x v="0"/>
    <x v="0"/>
    <x v="4135"/>
    <x v="0"/>
  </r>
  <r>
    <x v="4148"/>
    <x v="0"/>
    <x v="0"/>
    <x v="0"/>
    <x v="0"/>
    <x v="10"/>
    <x v="1"/>
    <x v="0"/>
    <x v="2"/>
    <x v="1"/>
    <x v="1"/>
    <x v="1"/>
    <x v="1"/>
    <x v="1"/>
    <x v="1"/>
    <x v="0"/>
    <x v="0"/>
    <x v="3"/>
    <x v="6"/>
    <x v="724"/>
    <x v="0"/>
    <x v="2"/>
    <x v="0"/>
    <x v="0"/>
    <x v="0"/>
    <x v="0"/>
    <x v="383"/>
    <x v="1"/>
  </r>
  <r>
    <x v="4159"/>
    <x v="0"/>
    <x v="0"/>
    <x v="1"/>
    <x v="1"/>
    <x v="5"/>
    <x v="0"/>
    <x v="1"/>
    <x v="0"/>
    <x v="0"/>
    <x v="2"/>
    <x v="0"/>
    <x v="2"/>
    <x v="0"/>
    <x v="0"/>
    <x v="0"/>
    <x v="0"/>
    <x v="2"/>
    <x v="178"/>
    <x v="725"/>
    <x v="0"/>
    <x v="161"/>
    <x v="0"/>
    <x v="0"/>
    <x v="0"/>
    <x v="0"/>
    <x v="1313"/>
    <x v="2"/>
  </r>
  <r>
    <x v="1870"/>
    <x v="0"/>
    <x v="0"/>
    <x v="0"/>
    <x v="1"/>
    <x v="8"/>
    <x v="1"/>
    <x v="0"/>
    <x v="2"/>
    <x v="1"/>
    <x v="1"/>
    <x v="1"/>
    <x v="1"/>
    <x v="1"/>
    <x v="1"/>
    <x v="0"/>
    <x v="0"/>
    <x v="3"/>
    <x v="30"/>
    <x v="726"/>
    <x v="0"/>
    <x v="26"/>
    <x v="0"/>
    <x v="0"/>
    <x v="0"/>
    <x v="0"/>
    <x v="501"/>
    <x v="1"/>
  </r>
  <r>
    <x v="4545"/>
    <x v="0"/>
    <x v="1"/>
    <x v="0"/>
    <x v="0"/>
    <x v="2"/>
    <x v="1"/>
    <x v="0"/>
    <x v="1"/>
    <x v="0"/>
    <x v="2"/>
    <x v="0"/>
    <x v="0"/>
    <x v="2"/>
    <x v="0"/>
    <x v="0"/>
    <x v="1"/>
    <x v="0"/>
    <x v="971"/>
    <x v="727"/>
    <x v="0"/>
    <x v="863"/>
    <x v="0"/>
    <x v="0"/>
    <x v="0"/>
    <x v="0"/>
    <x v="4208"/>
    <x v="0"/>
  </r>
  <r>
    <x v="6096"/>
    <x v="1"/>
    <x v="0"/>
    <x v="0"/>
    <x v="0"/>
    <x v="9"/>
    <x v="1"/>
    <x v="0"/>
    <x v="2"/>
    <x v="1"/>
    <x v="1"/>
    <x v="1"/>
    <x v="1"/>
    <x v="1"/>
    <x v="1"/>
    <x v="1"/>
    <x v="1"/>
    <x v="3"/>
    <x v="32"/>
    <x v="727"/>
    <x v="0"/>
    <x v="28"/>
    <x v="0"/>
    <x v="0"/>
    <x v="0"/>
    <x v="0"/>
    <x v="469"/>
    <x v="1"/>
  </r>
  <r>
    <x v="2918"/>
    <x v="0"/>
    <x v="1"/>
    <x v="0"/>
    <x v="0"/>
    <x v="8"/>
    <x v="1"/>
    <x v="0"/>
    <x v="2"/>
    <x v="1"/>
    <x v="1"/>
    <x v="1"/>
    <x v="1"/>
    <x v="1"/>
    <x v="1"/>
    <x v="0"/>
    <x v="0"/>
    <x v="2"/>
    <x v="22"/>
    <x v="728"/>
    <x v="1"/>
    <x v="18"/>
    <x v="0"/>
    <x v="0"/>
    <x v="1"/>
    <x v="0"/>
    <x v="487"/>
    <x v="1"/>
  </r>
  <r>
    <x v="1331"/>
    <x v="0"/>
    <x v="0"/>
    <x v="0"/>
    <x v="0"/>
    <x v="2"/>
    <x v="1"/>
    <x v="0"/>
    <x v="1"/>
    <x v="0"/>
    <x v="0"/>
    <x v="0"/>
    <x v="0"/>
    <x v="2"/>
    <x v="0"/>
    <x v="0"/>
    <x v="1"/>
    <x v="2"/>
    <x v="895"/>
    <x v="729"/>
    <x v="1"/>
    <x v="770"/>
    <x v="0"/>
    <x v="0"/>
    <x v="1"/>
    <x v="0"/>
    <x v="4041"/>
    <x v="0"/>
  </r>
  <r>
    <x v="4400"/>
    <x v="1"/>
    <x v="0"/>
    <x v="0"/>
    <x v="0"/>
    <x v="9"/>
    <x v="1"/>
    <x v="0"/>
    <x v="2"/>
    <x v="1"/>
    <x v="1"/>
    <x v="1"/>
    <x v="1"/>
    <x v="1"/>
    <x v="1"/>
    <x v="1"/>
    <x v="1"/>
    <x v="2"/>
    <x v="27"/>
    <x v="730"/>
    <x v="0"/>
    <x v="23"/>
    <x v="0"/>
    <x v="0"/>
    <x v="0"/>
    <x v="0"/>
    <x v="460"/>
    <x v="1"/>
  </r>
  <r>
    <x v="952"/>
    <x v="0"/>
    <x v="0"/>
    <x v="0"/>
    <x v="0"/>
    <x v="7"/>
    <x v="1"/>
    <x v="0"/>
    <x v="2"/>
    <x v="1"/>
    <x v="1"/>
    <x v="1"/>
    <x v="1"/>
    <x v="1"/>
    <x v="1"/>
    <x v="0"/>
    <x v="0"/>
    <x v="3"/>
    <x v="30"/>
    <x v="731"/>
    <x v="1"/>
    <x v="26"/>
    <x v="0"/>
    <x v="0"/>
    <x v="1"/>
    <x v="0"/>
    <x v="541"/>
    <x v="1"/>
  </r>
  <r>
    <x v="6102"/>
    <x v="0"/>
    <x v="0"/>
    <x v="1"/>
    <x v="0"/>
    <x v="2"/>
    <x v="1"/>
    <x v="0"/>
    <x v="1"/>
    <x v="0"/>
    <x v="2"/>
    <x v="2"/>
    <x v="0"/>
    <x v="0"/>
    <x v="0"/>
    <x v="0"/>
    <x v="0"/>
    <x v="0"/>
    <x v="894"/>
    <x v="732"/>
    <x v="1"/>
    <x v="768"/>
    <x v="0"/>
    <x v="0"/>
    <x v="1"/>
    <x v="0"/>
    <x v="4039"/>
    <x v="0"/>
  </r>
  <r>
    <x v="2557"/>
    <x v="0"/>
    <x v="0"/>
    <x v="0"/>
    <x v="0"/>
    <x v="3"/>
    <x v="1"/>
    <x v="0"/>
    <x v="0"/>
    <x v="2"/>
    <x v="2"/>
    <x v="0"/>
    <x v="0"/>
    <x v="0"/>
    <x v="0"/>
    <x v="0"/>
    <x v="0"/>
    <x v="2"/>
    <x v="466"/>
    <x v="733"/>
    <x v="1"/>
    <x v="406"/>
    <x v="0"/>
    <x v="0"/>
    <x v="1"/>
    <x v="0"/>
    <x v="2616"/>
    <x v="2"/>
  </r>
  <r>
    <x v="2478"/>
    <x v="1"/>
    <x v="0"/>
    <x v="0"/>
    <x v="0"/>
    <x v="7"/>
    <x v="1"/>
    <x v="0"/>
    <x v="2"/>
    <x v="1"/>
    <x v="1"/>
    <x v="1"/>
    <x v="1"/>
    <x v="1"/>
    <x v="1"/>
    <x v="2"/>
    <x v="0"/>
    <x v="3"/>
    <x v="18"/>
    <x v="734"/>
    <x v="0"/>
    <x v="14"/>
    <x v="0"/>
    <x v="0"/>
    <x v="0"/>
    <x v="0"/>
    <x v="514"/>
    <x v="1"/>
  </r>
  <r>
    <x v="1900"/>
    <x v="1"/>
    <x v="1"/>
    <x v="0"/>
    <x v="0"/>
    <x v="2"/>
    <x v="1"/>
    <x v="0"/>
    <x v="1"/>
    <x v="0"/>
    <x v="2"/>
    <x v="0"/>
    <x v="0"/>
    <x v="0"/>
    <x v="0"/>
    <x v="0"/>
    <x v="1"/>
    <x v="2"/>
    <x v="801"/>
    <x v="735"/>
    <x v="1"/>
    <x v="684"/>
    <x v="0"/>
    <x v="0"/>
    <x v="1"/>
    <x v="0"/>
    <x v="3786"/>
    <x v="0"/>
  </r>
  <r>
    <x v="4588"/>
    <x v="1"/>
    <x v="0"/>
    <x v="0"/>
    <x v="0"/>
    <x v="2"/>
    <x v="1"/>
    <x v="2"/>
    <x v="1"/>
    <x v="0"/>
    <x v="0"/>
    <x v="0"/>
    <x v="0"/>
    <x v="0"/>
    <x v="2"/>
    <x v="0"/>
    <x v="1"/>
    <x v="2"/>
    <x v="1015"/>
    <x v="736"/>
    <x v="1"/>
    <x v="918"/>
    <x v="0"/>
    <x v="0"/>
    <x v="1"/>
    <x v="0"/>
    <x v="4277"/>
    <x v="0"/>
  </r>
  <r>
    <x v="132"/>
    <x v="1"/>
    <x v="0"/>
    <x v="1"/>
    <x v="1"/>
    <x v="8"/>
    <x v="1"/>
    <x v="0"/>
    <x v="2"/>
    <x v="1"/>
    <x v="1"/>
    <x v="1"/>
    <x v="1"/>
    <x v="1"/>
    <x v="1"/>
    <x v="2"/>
    <x v="0"/>
    <x v="3"/>
    <x v="32"/>
    <x v="737"/>
    <x v="0"/>
    <x v="28"/>
    <x v="0"/>
    <x v="0"/>
    <x v="0"/>
    <x v="0"/>
    <x v="503"/>
    <x v="1"/>
  </r>
  <r>
    <x v="5552"/>
    <x v="0"/>
    <x v="0"/>
    <x v="0"/>
    <x v="0"/>
    <x v="2"/>
    <x v="1"/>
    <x v="2"/>
    <x v="1"/>
    <x v="0"/>
    <x v="0"/>
    <x v="0"/>
    <x v="0"/>
    <x v="0"/>
    <x v="0"/>
    <x v="0"/>
    <x v="1"/>
    <x v="2"/>
    <x v="818"/>
    <x v="738"/>
    <x v="1"/>
    <x v="704"/>
    <x v="0"/>
    <x v="0"/>
    <x v="1"/>
    <x v="0"/>
    <x v="3839"/>
    <x v="0"/>
  </r>
  <r>
    <x v="4712"/>
    <x v="0"/>
    <x v="0"/>
    <x v="1"/>
    <x v="1"/>
    <x v="5"/>
    <x v="0"/>
    <x v="1"/>
    <x v="0"/>
    <x v="0"/>
    <x v="2"/>
    <x v="0"/>
    <x v="0"/>
    <x v="0"/>
    <x v="0"/>
    <x v="0"/>
    <x v="1"/>
    <x v="2"/>
    <x v="154"/>
    <x v="739"/>
    <x v="0"/>
    <x v="114"/>
    <x v="0"/>
    <x v="0"/>
    <x v="0"/>
    <x v="0"/>
    <x v="1130"/>
    <x v="1"/>
  </r>
  <r>
    <x v="5970"/>
    <x v="1"/>
    <x v="0"/>
    <x v="0"/>
    <x v="0"/>
    <x v="2"/>
    <x v="1"/>
    <x v="0"/>
    <x v="1"/>
    <x v="0"/>
    <x v="2"/>
    <x v="0"/>
    <x v="0"/>
    <x v="2"/>
    <x v="2"/>
    <x v="0"/>
    <x v="0"/>
    <x v="2"/>
    <x v="1201"/>
    <x v="740"/>
    <x v="1"/>
    <x v="1086"/>
    <x v="0"/>
    <x v="0"/>
    <x v="1"/>
    <x v="0"/>
    <x v="4503"/>
    <x v="0"/>
  </r>
  <r>
    <x v="127"/>
    <x v="1"/>
    <x v="0"/>
    <x v="0"/>
    <x v="0"/>
    <x v="2"/>
    <x v="1"/>
    <x v="0"/>
    <x v="1"/>
    <x v="0"/>
    <x v="0"/>
    <x v="2"/>
    <x v="0"/>
    <x v="0"/>
    <x v="2"/>
    <x v="0"/>
    <x v="1"/>
    <x v="2"/>
    <x v="1012"/>
    <x v="740"/>
    <x v="1"/>
    <x v="916"/>
    <x v="0"/>
    <x v="0"/>
    <x v="1"/>
    <x v="0"/>
    <x v="4270"/>
    <x v="0"/>
  </r>
  <r>
    <x v="5129"/>
    <x v="1"/>
    <x v="0"/>
    <x v="1"/>
    <x v="0"/>
    <x v="2"/>
    <x v="1"/>
    <x v="0"/>
    <x v="1"/>
    <x v="0"/>
    <x v="0"/>
    <x v="0"/>
    <x v="2"/>
    <x v="2"/>
    <x v="2"/>
    <x v="0"/>
    <x v="1"/>
    <x v="2"/>
    <x v="1172"/>
    <x v="741"/>
    <x v="1"/>
    <x v="1058"/>
    <x v="0"/>
    <x v="0"/>
    <x v="1"/>
    <x v="0"/>
    <x v="4477"/>
    <x v="0"/>
  </r>
  <r>
    <x v="4170"/>
    <x v="1"/>
    <x v="0"/>
    <x v="1"/>
    <x v="1"/>
    <x v="3"/>
    <x v="1"/>
    <x v="0"/>
    <x v="0"/>
    <x v="0"/>
    <x v="0"/>
    <x v="2"/>
    <x v="0"/>
    <x v="0"/>
    <x v="0"/>
    <x v="0"/>
    <x v="1"/>
    <x v="2"/>
    <x v="379"/>
    <x v="742"/>
    <x v="1"/>
    <x v="338"/>
    <x v="0"/>
    <x v="0"/>
    <x v="1"/>
    <x v="0"/>
    <x v="2269"/>
    <x v="2"/>
  </r>
  <r>
    <x v="6244"/>
    <x v="1"/>
    <x v="0"/>
    <x v="1"/>
    <x v="1"/>
    <x v="3"/>
    <x v="1"/>
    <x v="0"/>
    <x v="0"/>
    <x v="0"/>
    <x v="2"/>
    <x v="2"/>
    <x v="0"/>
    <x v="0"/>
    <x v="0"/>
    <x v="0"/>
    <x v="1"/>
    <x v="3"/>
    <x v="482"/>
    <x v="742"/>
    <x v="1"/>
    <x v="418"/>
    <x v="0"/>
    <x v="0"/>
    <x v="1"/>
    <x v="0"/>
    <x v="2670"/>
    <x v="2"/>
  </r>
  <r>
    <x v="1370"/>
    <x v="0"/>
    <x v="0"/>
    <x v="0"/>
    <x v="0"/>
    <x v="2"/>
    <x v="1"/>
    <x v="0"/>
    <x v="1"/>
    <x v="0"/>
    <x v="0"/>
    <x v="0"/>
    <x v="0"/>
    <x v="2"/>
    <x v="2"/>
    <x v="0"/>
    <x v="1"/>
    <x v="2"/>
    <x v="1101"/>
    <x v="743"/>
    <x v="1"/>
    <x v="1000"/>
    <x v="0"/>
    <x v="0"/>
    <x v="1"/>
    <x v="0"/>
    <x v="4402"/>
    <x v="0"/>
  </r>
  <r>
    <x v="3592"/>
    <x v="0"/>
    <x v="0"/>
    <x v="0"/>
    <x v="0"/>
    <x v="2"/>
    <x v="1"/>
    <x v="0"/>
    <x v="1"/>
    <x v="2"/>
    <x v="2"/>
    <x v="0"/>
    <x v="0"/>
    <x v="2"/>
    <x v="0"/>
    <x v="0"/>
    <x v="1"/>
    <x v="2"/>
    <x v="1116"/>
    <x v="744"/>
    <x v="0"/>
    <x v="1020"/>
    <x v="0"/>
    <x v="0"/>
    <x v="0"/>
    <x v="0"/>
    <x v="4422"/>
    <x v="0"/>
  </r>
  <r>
    <x v="203"/>
    <x v="0"/>
    <x v="0"/>
    <x v="1"/>
    <x v="1"/>
    <x v="3"/>
    <x v="1"/>
    <x v="0"/>
    <x v="0"/>
    <x v="0"/>
    <x v="2"/>
    <x v="0"/>
    <x v="0"/>
    <x v="2"/>
    <x v="0"/>
    <x v="0"/>
    <x v="1"/>
    <x v="1"/>
    <x v="519"/>
    <x v="745"/>
    <x v="0"/>
    <x v="442"/>
    <x v="0"/>
    <x v="0"/>
    <x v="0"/>
    <x v="0"/>
    <x v="2839"/>
    <x v="2"/>
  </r>
  <r>
    <x v="5897"/>
    <x v="1"/>
    <x v="0"/>
    <x v="0"/>
    <x v="0"/>
    <x v="7"/>
    <x v="1"/>
    <x v="0"/>
    <x v="2"/>
    <x v="1"/>
    <x v="1"/>
    <x v="1"/>
    <x v="1"/>
    <x v="1"/>
    <x v="1"/>
    <x v="0"/>
    <x v="1"/>
    <x v="3"/>
    <x v="17"/>
    <x v="746"/>
    <x v="0"/>
    <x v="13"/>
    <x v="0"/>
    <x v="0"/>
    <x v="0"/>
    <x v="0"/>
    <x v="512"/>
    <x v="1"/>
  </r>
  <r>
    <x v="2798"/>
    <x v="1"/>
    <x v="0"/>
    <x v="0"/>
    <x v="0"/>
    <x v="8"/>
    <x v="1"/>
    <x v="0"/>
    <x v="2"/>
    <x v="1"/>
    <x v="1"/>
    <x v="1"/>
    <x v="1"/>
    <x v="1"/>
    <x v="1"/>
    <x v="0"/>
    <x v="1"/>
    <x v="0"/>
    <x v="23"/>
    <x v="747"/>
    <x v="0"/>
    <x v="19"/>
    <x v="0"/>
    <x v="0"/>
    <x v="0"/>
    <x v="0"/>
    <x v="490"/>
    <x v="1"/>
  </r>
  <r>
    <x v="6273"/>
    <x v="1"/>
    <x v="0"/>
    <x v="0"/>
    <x v="0"/>
    <x v="3"/>
    <x v="1"/>
    <x v="0"/>
    <x v="0"/>
    <x v="0"/>
    <x v="0"/>
    <x v="2"/>
    <x v="0"/>
    <x v="0"/>
    <x v="0"/>
    <x v="0"/>
    <x v="1"/>
    <x v="2"/>
    <x v="359"/>
    <x v="748"/>
    <x v="1"/>
    <x v="317"/>
    <x v="0"/>
    <x v="0"/>
    <x v="1"/>
    <x v="0"/>
    <x v="2199"/>
    <x v="2"/>
  </r>
  <r>
    <x v="6529"/>
    <x v="1"/>
    <x v="0"/>
    <x v="0"/>
    <x v="1"/>
    <x v="3"/>
    <x v="1"/>
    <x v="0"/>
    <x v="0"/>
    <x v="0"/>
    <x v="0"/>
    <x v="0"/>
    <x v="0"/>
    <x v="2"/>
    <x v="0"/>
    <x v="0"/>
    <x v="1"/>
    <x v="1"/>
    <x v="453"/>
    <x v="749"/>
    <x v="1"/>
    <x v="392"/>
    <x v="0"/>
    <x v="0"/>
    <x v="1"/>
    <x v="0"/>
    <x v="2577"/>
    <x v="2"/>
  </r>
  <r>
    <x v="1704"/>
    <x v="1"/>
    <x v="0"/>
    <x v="1"/>
    <x v="1"/>
    <x v="4"/>
    <x v="1"/>
    <x v="0"/>
    <x v="0"/>
    <x v="0"/>
    <x v="0"/>
    <x v="0"/>
    <x v="0"/>
    <x v="0"/>
    <x v="0"/>
    <x v="0"/>
    <x v="0"/>
    <x v="2"/>
    <x v="301"/>
    <x v="750"/>
    <x v="0"/>
    <x v="269"/>
    <x v="0"/>
    <x v="0"/>
    <x v="0"/>
    <x v="0"/>
    <x v="1868"/>
    <x v="2"/>
  </r>
  <r>
    <x v="1692"/>
    <x v="1"/>
    <x v="0"/>
    <x v="1"/>
    <x v="1"/>
    <x v="8"/>
    <x v="1"/>
    <x v="0"/>
    <x v="2"/>
    <x v="1"/>
    <x v="1"/>
    <x v="1"/>
    <x v="1"/>
    <x v="1"/>
    <x v="1"/>
    <x v="0"/>
    <x v="0"/>
    <x v="1"/>
    <x v="22"/>
    <x v="751"/>
    <x v="0"/>
    <x v="18"/>
    <x v="0"/>
    <x v="0"/>
    <x v="0"/>
    <x v="0"/>
    <x v="487"/>
    <x v="1"/>
  </r>
  <r>
    <x v="787"/>
    <x v="0"/>
    <x v="0"/>
    <x v="0"/>
    <x v="0"/>
    <x v="2"/>
    <x v="1"/>
    <x v="2"/>
    <x v="1"/>
    <x v="0"/>
    <x v="0"/>
    <x v="0"/>
    <x v="0"/>
    <x v="0"/>
    <x v="2"/>
    <x v="0"/>
    <x v="1"/>
    <x v="2"/>
    <x v="1009"/>
    <x v="752"/>
    <x v="1"/>
    <x v="912"/>
    <x v="0"/>
    <x v="0"/>
    <x v="1"/>
    <x v="0"/>
    <x v="4263"/>
    <x v="0"/>
  </r>
  <r>
    <x v="279"/>
    <x v="0"/>
    <x v="0"/>
    <x v="0"/>
    <x v="0"/>
    <x v="3"/>
    <x v="1"/>
    <x v="2"/>
    <x v="0"/>
    <x v="0"/>
    <x v="0"/>
    <x v="0"/>
    <x v="0"/>
    <x v="2"/>
    <x v="0"/>
    <x v="0"/>
    <x v="1"/>
    <x v="2"/>
    <x v="548"/>
    <x v="753"/>
    <x v="0"/>
    <x v="464"/>
    <x v="0"/>
    <x v="0"/>
    <x v="0"/>
    <x v="0"/>
    <x v="2923"/>
    <x v="0"/>
  </r>
  <r>
    <x v="4997"/>
    <x v="0"/>
    <x v="1"/>
    <x v="0"/>
    <x v="0"/>
    <x v="2"/>
    <x v="1"/>
    <x v="2"/>
    <x v="1"/>
    <x v="0"/>
    <x v="0"/>
    <x v="0"/>
    <x v="0"/>
    <x v="2"/>
    <x v="2"/>
    <x v="0"/>
    <x v="1"/>
    <x v="2"/>
    <x v="1165"/>
    <x v="754"/>
    <x v="1"/>
    <x v="1053"/>
    <x v="0"/>
    <x v="0"/>
    <x v="1"/>
    <x v="0"/>
    <x v="4469"/>
    <x v="0"/>
  </r>
  <r>
    <x v="3286"/>
    <x v="0"/>
    <x v="0"/>
    <x v="0"/>
    <x v="1"/>
    <x v="8"/>
    <x v="1"/>
    <x v="0"/>
    <x v="2"/>
    <x v="1"/>
    <x v="1"/>
    <x v="1"/>
    <x v="1"/>
    <x v="1"/>
    <x v="1"/>
    <x v="0"/>
    <x v="0"/>
    <x v="3"/>
    <x v="28"/>
    <x v="755"/>
    <x v="0"/>
    <x v="24"/>
    <x v="0"/>
    <x v="0"/>
    <x v="0"/>
    <x v="0"/>
    <x v="498"/>
    <x v="1"/>
  </r>
  <r>
    <x v="6744"/>
    <x v="1"/>
    <x v="0"/>
    <x v="1"/>
    <x v="0"/>
    <x v="6"/>
    <x v="1"/>
    <x v="2"/>
    <x v="2"/>
    <x v="1"/>
    <x v="1"/>
    <x v="1"/>
    <x v="1"/>
    <x v="1"/>
    <x v="1"/>
    <x v="1"/>
    <x v="0"/>
    <x v="3"/>
    <x v="94"/>
    <x v="756"/>
    <x v="0"/>
    <x v="75"/>
    <x v="0"/>
    <x v="0"/>
    <x v="0"/>
    <x v="0"/>
    <x v="858"/>
    <x v="1"/>
  </r>
  <r>
    <x v="6962"/>
    <x v="1"/>
    <x v="0"/>
    <x v="0"/>
    <x v="0"/>
    <x v="2"/>
    <x v="1"/>
    <x v="0"/>
    <x v="1"/>
    <x v="0"/>
    <x v="0"/>
    <x v="0"/>
    <x v="0"/>
    <x v="0"/>
    <x v="2"/>
    <x v="0"/>
    <x v="1"/>
    <x v="2"/>
    <x v="919"/>
    <x v="757"/>
    <x v="1"/>
    <x v="803"/>
    <x v="0"/>
    <x v="0"/>
    <x v="1"/>
    <x v="0"/>
    <x v="4103"/>
    <x v="0"/>
  </r>
  <r>
    <x v="3478"/>
    <x v="1"/>
    <x v="0"/>
    <x v="1"/>
    <x v="0"/>
    <x v="2"/>
    <x v="1"/>
    <x v="2"/>
    <x v="1"/>
    <x v="0"/>
    <x v="0"/>
    <x v="2"/>
    <x v="0"/>
    <x v="2"/>
    <x v="0"/>
    <x v="0"/>
    <x v="1"/>
    <x v="2"/>
    <x v="1122"/>
    <x v="758"/>
    <x v="0"/>
    <x v="1026"/>
    <x v="0"/>
    <x v="0"/>
    <x v="0"/>
    <x v="0"/>
    <x v="4431"/>
    <x v="0"/>
  </r>
  <r>
    <x v="3163"/>
    <x v="0"/>
    <x v="0"/>
    <x v="1"/>
    <x v="1"/>
    <x v="9"/>
    <x v="1"/>
    <x v="0"/>
    <x v="2"/>
    <x v="1"/>
    <x v="1"/>
    <x v="1"/>
    <x v="1"/>
    <x v="1"/>
    <x v="1"/>
    <x v="1"/>
    <x v="0"/>
    <x v="3"/>
    <x v="34"/>
    <x v="759"/>
    <x v="0"/>
    <x v="30"/>
    <x v="0"/>
    <x v="0"/>
    <x v="0"/>
    <x v="0"/>
    <x v="473"/>
    <x v="1"/>
  </r>
  <r>
    <x v="3947"/>
    <x v="0"/>
    <x v="1"/>
    <x v="1"/>
    <x v="0"/>
    <x v="2"/>
    <x v="1"/>
    <x v="2"/>
    <x v="1"/>
    <x v="0"/>
    <x v="0"/>
    <x v="2"/>
    <x v="0"/>
    <x v="0"/>
    <x v="0"/>
    <x v="0"/>
    <x v="0"/>
    <x v="2"/>
    <x v="884"/>
    <x v="760"/>
    <x v="1"/>
    <x v="757"/>
    <x v="0"/>
    <x v="0"/>
    <x v="1"/>
    <x v="0"/>
    <x v="4009"/>
    <x v="0"/>
  </r>
  <r>
    <x v="4439"/>
    <x v="1"/>
    <x v="0"/>
    <x v="0"/>
    <x v="0"/>
    <x v="7"/>
    <x v="1"/>
    <x v="2"/>
    <x v="2"/>
    <x v="1"/>
    <x v="1"/>
    <x v="1"/>
    <x v="1"/>
    <x v="1"/>
    <x v="1"/>
    <x v="0"/>
    <x v="0"/>
    <x v="3"/>
    <x v="63"/>
    <x v="761"/>
    <x v="0"/>
    <x v="53"/>
    <x v="0"/>
    <x v="0"/>
    <x v="0"/>
    <x v="0"/>
    <x v="715"/>
    <x v="1"/>
  </r>
  <r>
    <x v="1837"/>
    <x v="0"/>
    <x v="0"/>
    <x v="0"/>
    <x v="0"/>
    <x v="7"/>
    <x v="1"/>
    <x v="0"/>
    <x v="2"/>
    <x v="1"/>
    <x v="1"/>
    <x v="1"/>
    <x v="1"/>
    <x v="1"/>
    <x v="1"/>
    <x v="1"/>
    <x v="0"/>
    <x v="3"/>
    <x v="27"/>
    <x v="762"/>
    <x v="0"/>
    <x v="23"/>
    <x v="0"/>
    <x v="0"/>
    <x v="0"/>
    <x v="0"/>
    <x v="535"/>
    <x v="1"/>
  </r>
  <r>
    <x v="3807"/>
    <x v="0"/>
    <x v="0"/>
    <x v="0"/>
    <x v="0"/>
    <x v="3"/>
    <x v="1"/>
    <x v="2"/>
    <x v="0"/>
    <x v="0"/>
    <x v="0"/>
    <x v="0"/>
    <x v="2"/>
    <x v="2"/>
    <x v="0"/>
    <x v="0"/>
    <x v="0"/>
    <x v="2"/>
    <x v="620"/>
    <x v="763"/>
    <x v="0"/>
    <x v="508"/>
    <x v="0"/>
    <x v="0"/>
    <x v="0"/>
    <x v="0"/>
    <x v="3154"/>
    <x v="0"/>
  </r>
  <r>
    <x v="1711"/>
    <x v="1"/>
    <x v="0"/>
    <x v="0"/>
    <x v="0"/>
    <x v="4"/>
    <x v="0"/>
    <x v="1"/>
    <x v="0"/>
    <x v="0"/>
    <x v="0"/>
    <x v="0"/>
    <x v="0"/>
    <x v="2"/>
    <x v="2"/>
    <x v="0"/>
    <x v="1"/>
    <x v="2"/>
    <x v="296"/>
    <x v="764"/>
    <x v="1"/>
    <x v="264"/>
    <x v="0"/>
    <x v="0"/>
    <x v="1"/>
    <x v="0"/>
    <x v="1861"/>
    <x v="2"/>
  </r>
  <r>
    <x v="2964"/>
    <x v="1"/>
    <x v="0"/>
    <x v="0"/>
    <x v="0"/>
    <x v="2"/>
    <x v="1"/>
    <x v="0"/>
    <x v="1"/>
    <x v="0"/>
    <x v="0"/>
    <x v="0"/>
    <x v="0"/>
    <x v="2"/>
    <x v="0"/>
    <x v="0"/>
    <x v="1"/>
    <x v="2"/>
    <x v="899"/>
    <x v="765"/>
    <x v="0"/>
    <x v="775"/>
    <x v="0"/>
    <x v="0"/>
    <x v="0"/>
    <x v="0"/>
    <x v="4054"/>
    <x v="0"/>
  </r>
  <r>
    <x v="5949"/>
    <x v="0"/>
    <x v="0"/>
    <x v="0"/>
    <x v="0"/>
    <x v="8"/>
    <x v="1"/>
    <x v="0"/>
    <x v="2"/>
    <x v="1"/>
    <x v="1"/>
    <x v="1"/>
    <x v="1"/>
    <x v="1"/>
    <x v="1"/>
    <x v="2"/>
    <x v="0"/>
    <x v="3"/>
    <x v="34"/>
    <x v="766"/>
    <x v="0"/>
    <x v="30"/>
    <x v="0"/>
    <x v="0"/>
    <x v="0"/>
    <x v="0"/>
    <x v="511"/>
    <x v="1"/>
  </r>
  <r>
    <x v="3364"/>
    <x v="1"/>
    <x v="0"/>
    <x v="1"/>
    <x v="1"/>
    <x v="7"/>
    <x v="1"/>
    <x v="0"/>
    <x v="2"/>
    <x v="1"/>
    <x v="1"/>
    <x v="1"/>
    <x v="1"/>
    <x v="1"/>
    <x v="1"/>
    <x v="0"/>
    <x v="1"/>
    <x v="0"/>
    <x v="34"/>
    <x v="767"/>
    <x v="0"/>
    <x v="30"/>
    <x v="0"/>
    <x v="0"/>
    <x v="0"/>
    <x v="0"/>
    <x v="546"/>
    <x v="1"/>
  </r>
  <r>
    <x v="2904"/>
    <x v="1"/>
    <x v="0"/>
    <x v="0"/>
    <x v="0"/>
    <x v="2"/>
    <x v="1"/>
    <x v="2"/>
    <x v="1"/>
    <x v="2"/>
    <x v="0"/>
    <x v="0"/>
    <x v="0"/>
    <x v="0"/>
    <x v="2"/>
    <x v="0"/>
    <x v="0"/>
    <x v="3"/>
    <x v="1108"/>
    <x v="768"/>
    <x v="0"/>
    <x v="1010"/>
    <x v="0"/>
    <x v="0"/>
    <x v="0"/>
    <x v="0"/>
    <x v="4412"/>
    <x v="0"/>
  </r>
  <r>
    <x v="2203"/>
    <x v="0"/>
    <x v="0"/>
    <x v="0"/>
    <x v="0"/>
    <x v="2"/>
    <x v="1"/>
    <x v="2"/>
    <x v="1"/>
    <x v="0"/>
    <x v="0"/>
    <x v="0"/>
    <x v="0"/>
    <x v="2"/>
    <x v="2"/>
    <x v="0"/>
    <x v="1"/>
    <x v="2"/>
    <x v="1208"/>
    <x v="769"/>
    <x v="1"/>
    <x v="1092"/>
    <x v="0"/>
    <x v="0"/>
    <x v="1"/>
    <x v="0"/>
    <x v="4510"/>
    <x v="0"/>
  </r>
  <r>
    <x v="6573"/>
    <x v="1"/>
    <x v="0"/>
    <x v="0"/>
    <x v="0"/>
    <x v="4"/>
    <x v="1"/>
    <x v="0"/>
    <x v="0"/>
    <x v="0"/>
    <x v="0"/>
    <x v="0"/>
    <x v="0"/>
    <x v="0"/>
    <x v="0"/>
    <x v="0"/>
    <x v="1"/>
    <x v="1"/>
    <x v="301"/>
    <x v="770"/>
    <x v="0"/>
    <x v="269"/>
    <x v="0"/>
    <x v="0"/>
    <x v="0"/>
    <x v="0"/>
    <x v="1868"/>
    <x v="2"/>
  </r>
  <r>
    <x v="5448"/>
    <x v="1"/>
    <x v="0"/>
    <x v="0"/>
    <x v="0"/>
    <x v="10"/>
    <x v="1"/>
    <x v="0"/>
    <x v="2"/>
    <x v="1"/>
    <x v="1"/>
    <x v="1"/>
    <x v="1"/>
    <x v="1"/>
    <x v="1"/>
    <x v="1"/>
    <x v="0"/>
    <x v="3"/>
    <x v="36"/>
    <x v="771"/>
    <x v="0"/>
    <x v="32"/>
    <x v="0"/>
    <x v="0"/>
    <x v="0"/>
    <x v="0"/>
    <x v="443"/>
    <x v="1"/>
  </r>
  <r>
    <x v="3994"/>
    <x v="0"/>
    <x v="0"/>
    <x v="0"/>
    <x v="1"/>
    <x v="3"/>
    <x v="1"/>
    <x v="0"/>
    <x v="0"/>
    <x v="2"/>
    <x v="0"/>
    <x v="0"/>
    <x v="2"/>
    <x v="0"/>
    <x v="2"/>
    <x v="0"/>
    <x v="1"/>
    <x v="0"/>
    <x v="618"/>
    <x v="772"/>
    <x v="0"/>
    <x v="506"/>
    <x v="0"/>
    <x v="0"/>
    <x v="0"/>
    <x v="0"/>
    <x v="3149"/>
    <x v="0"/>
  </r>
  <r>
    <x v="3804"/>
    <x v="1"/>
    <x v="0"/>
    <x v="0"/>
    <x v="0"/>
    <x v="2"/>
    <x v="1"/>
    <x v="0"/>
    <x v="1"/>
    <x v="0"/>
    <x v="0"/>
    <x v="2"/>
    <x v="0"/>
    <x v="2"/>
    <x v="2"/>
    <x v="0"/>
    <x v="0"/>
    <x v="2"/>
    <x v="1187"/>
    <x v="773"/>
    <x v="1"/>
    <x v="1072"/>
    <x v="0"/>
    <x v="0"/>
    <x v="1"/>
    <x v="0"/>
    <x v="4492"/>
    <x v="0"/>
  </r>
  <r>
    <x v="2866"/>
    <x v="1"/>
    <x v="0"/>
    <x v="0"/>
    <x v="0"/>
    <x v="9"/>
    <x v="1"/>
    <x v="0"/>
    <x v="2"/>
    <x v="1"/>
    <x v="1"/>
    <x v="1"/>
    <x v="1"/>
    <x v="1"/>
    <x v="1"/>
    <x v="0"/>
    <x v="0"/>
    <x v="3"/>
    <x v="34"/>
    <x v="774"/>
    <x v="1"/>
    <x v="30"/>
    <x v="0"/>
    <x v="0"/>
    <x v="1"/>
    <x v="0"/>
    <x v="473"/>
    <x v="1"/>
  </r>
  <r>
    <x v="4451"/>
    <x v="0"/>
    <x v="0"/>
    <x v="0"/>
    <x v="0"/>
    <x v="2"/>
    <x v="1"/>
    <x v="0"/>
    <x v="1"/>
    <x v="0"/>
    <x v="0"/>
    <x v="2"/>
    <x v="0"/>
    <x v="0"/>
    <x v="2"/>
    <x v="0"/>
    <x v="1"/>
    <x v="3"/>
    <x v="1019"/>
    <x v="775"/>
    <x v="1"/>
    <x v="922"/>
    <x v="0"/>
    <x v="0"/>
    <x v="1"/>
    <x v="0"/>
    <x v="4283"/>
    <x v="0"/>
  </r>
  <r>
    <x v="1251"/>
    <x v="1"/>
    <x v="0"/>
    <x v="0"/>
    <x v="1"/>
    <x v="8"/>
    <x v="1"/>
    <x v="0"/>
    <x v="2"/>
    <x v="1"/>
    <x v="1"/>
    <x v="1"/>
    <x v="1"/>
    <x v="1"/>
    <x v="1"/>
    <x v="0"/>
    <x v="0"/>
    <x v="3"/>
    <x v="36"/>
    <x v="775"/>
    <x v="0"/>
    <x v="32"/>
    <x v="0"/>
    <x v="0"/>
    <x v="0"/>
    <x v="0"/>
    <x v="518"/>
    <x v="1"/>
  </r>
  <r>
    <x v="196"/>
    <x v="1"/>
    <x v="0"/>
    <x v="0"/>
    <x v="0"/>
    <x v="9"/>
    <x v="1"/>
    <x v="0"/>
    <x v="2"/>
    <x v="1"/>
    <x v="1"/>
    <x v="1"/>
    <x v="1"/>
    <x v="1"/>
    <x v="1"/>
    <x v="0"/>
    <x v="0"/>
    <x v="3"/>
    <x v="26"/>
    <x v="776"/>
    <x v="0"/>
    <x v="22"/>
    <x v="0"/>
    <x v="0"/>
    <x v="0"/>
    <x v="0"/>
    <x v="457"/>
    <x v="1"/>
  </r>
  <r>
    <x v="3989"/>
    <x v="0"/>
    <x v="0"/>
    <x v="0"/>
    <x v="0"/>
    <x v="9"/>
    <x v="1"/>
    <x v="0"/>
    <x v="2"/>
    <x v="1"/>
    <x v="1"/>
    <x v="1"/>
    <x v="1"/>
    <x v="1"/>
    <x v="1"/>
    <x v="0"/>
    <x v="1"/>
    <x v="2"/>
    <x v="19"/>
    <x v="777"/>
    <x v="0"/>
    <x v="15"/>
    <x v="0"/>
    <x v="0"/>
    <x v="0"/>
    <x v="0"/>
    <x v="444"/>
    <x v="1"/>
  </r>
  <r>
    <x v="3288"/>
    <x v="0"/>
    <x v="1"/>
    <x v="0"/>
    <x v="0"/>
    <x v="2"/>
    <x v="1"/>
    <x v="2"/>
    <x v="1"/>
    <x v="0"/>
    <x v="0"/>
    <x v="2"/>
    <x v="0"/>
    <x v="0"/>
    <x v="2"/>
    <x v="0"/>
    <x v="1"/>
    <x v="2"/>
    <x v="1064"/>
    <x v="778"/>
    <x v="1"/>
    <x v="957"/>
    <x v="0"/>
    <x v="0"/>
    <x v="1"/>
    <x v="0"/>
    <x v="4348"/>
    <x v="0"/>
  </r>
  <r>
    <x v="507"/>
    <x v="1"/>
    <x v="0"/>
    <x v="1"/>
    <x v="0"/>
    <x v="4"/>
    <x v="1"/>
    <x v="0"/>
    <x v="0"/>
    <x v="0"/>
    <x v="0"/>
    <x v="0"/>
    <x v="2"/>
    <x v="0"/>
    <x v="0"/>
    <x v="0"/>
    <x v="0"/>
    <x v="3"/>
    <x v="377"/>
    <x v="779"/>
    <x v="1"/>
    <x v="335"/>
    <x v="0"/>
    <x v="0"/>
    <x v="1"/>
    <x v="0"/>
    <x v="2202"/>
    <x v="2"/>
  </r>
  <r>
    <x v="1569"/>
    <x v="0"/>
    <x v="1"/>
    <x v="0"/>
    <x v="0"/>
    <x v="4"/>
    <x v="1"/>
    <x v="2"/>
    <x v="0"/>
    <x v="0"/>
    <x v="0"/>
    <x v="0"/>
    <x v="0"/>
    <x v="0"/>
    <x v="0"/>
    <x v="0"/>
    <x v="0"/>
    <x v="3"/>
    <x v="351"/>
    <x v="780"/>
    <x v="0"/>
    <x v="312"/>
    <x v="0"/>
    <x v="0"/>
    <x v="0"/>
    <x v="0"/>
    <x v="2113"/>
    <x v="2"/>
  </r>
  <r>
    <x v="4003"/>
    <x v="1"/>
    <x v="1"/>
    <x v="0"/>
    <x v="0"/>
    <x v="2"/>
    <x v="1"/>
    <x v="0"/>
    <x v="1"/>
    <x v="0"/>
    <x v="2"/>
    <x v="2"/>
    <x v="2"/>
    <x v="0"/>
    <x v="2"/>
    <x v="0"/>
    <x v="1"/>
    <x v="1"/>
    <x v="1190"/>
    <x v="781"/>
    <x v="1"/>
    <x v="1074"/>
    <x v="0"/>
    <x v="0"/>
    <x v="1"/>
    <x v="0"/>
    <x v="4495"/>
    <x v="0"/>
  </r>
  <r>
    <x v="3491"/>
    <x v="0"/>
    <x v="0"/>
    <x v="1"/>
    <x v="1"/>
    <x v="11"/>
    <x v="1"/>
    <x v="0"/>
    <x v="2"/>
    <x v="1"/>
    <x v="1"/>
    <x v="1"/>
    <x v="1"/>
    <x v="1"/>
    <x v="1"/>
    <x v="0"/>
    <x v="1"/>
    <x v="3"/>
    <x v="14"/>
    <x v="782"/>
    <x v="1"/>
    <x v="10"/>
    <x v="0"/>
    <x v="0"/>
    <x v="1"/>
    <x v="0"/>
    <x v="360"/>
    <x v="1"/>
  </r>
  <r>
    <x v="3843"/>
    <x v="1"/>
    <x v="0"/>
    <x v="0"/>
    <x v="0"/>
    <x v="9"/>
    <x v="1"/>
    <x v="0"/>
    <x v="2"/>
    <x v="1"/>
    <x v="1"/>
    <x v="1"/>
    <x v="1"/>
    <x v="1"/>
    <x v="1"/>
    <x v="0"/>
    <x v="0"/>
    <x v="1"/>
    <x v="23"/>
    <x v="783"/>
    <x v="0"/>
    <x v="19"/>
    <x v="0"/>
    <x v="0"/>
    <x v="0"/>
    <x v="0"/>
    <x v="453"/>
    <x v="1"/>
  </r>
  <r>
    <x v="5748"/>
    <x v="1"/>
    <x v="0"/>
    <x v="0"/>
    <x v="0"/>
    <x v="2"/>
    <x v="1"/>
    <x v="0"/>
    <x v="1"/>
    <x v="0"/>
    <x v="0"/>
    <x v="0"/>
    <x v="0"/>
    <x v="0"/>
    <x v="2"/>
    <x v="0"/>
    <x v="1"/>
    <x v="2"/>
    <x v="904"/>
    <x v="784"/>
    <x v="1"/>
    <x v="781"/>
    <x v="0"/>
    <x v="0"/>
    <x v="1"/>
    <x v="0"/>
    <x v="4069"/>
    <x v="0"/>
  </r>
  <r>
    <x v="159"/>
    <x v="1"/>
    <x v="0"/>
    <x v="0"/>
    <x v="0"/>
    <x v="2"/>
    <x v="1"/>
    <x v="2"/>
    <x v="1"/>
    <x v="0"/>
    <x v="0"/>
    <x v="0"/>
    <x v="0"/>
    <x v="2"/>
    <x v="0"/>
    <x v="0"/>
    <x v="1"/>
    <x v="2"/>
    <x v="1008"/>
    <x v="785"/>
    <x v="1"/>
    <x v="910"/>
    <x v="0"/>
    <x v="0"/>
    <x v="1"/>
    <x v="0"/>
    <x v="4260"/>
    <x v="0"/>
  </r>
  <r>
    <x v="1871"/>
    <x v="0"/>
    <x v="1"/>
    <x v="1"/>
    <x v="1"/>
    <x v="4"/>
    <x v="1"/>
    <x v="0"/>
    <x v="0"/>
    <x v="0"/>
    <x v="0"/>
    <x v="0"/>
    <x v="0"/>
    <x v="0"/>
    <x v="0"/>
    <x v="0"/>
    <x v="0"/>
    <x v="2"/>
    <x v="325"/>
    <x v="786"/>
    <x v="1"/>
    <x v="293"/>
    <x v="0"/>
    <x v="0"/>
    <x v="1"/>
    <x v="0"/>
    <x v="1931"/>
    <x v="2"/>
  </r>
  <r>
    <x v="3481"/>
    <x v="1"/>
    <x v="1"/>
    <x v="1"/>
    <x v="0"/>
    <x v="2"/>
    <x v="1"/>
    <x v="0"/>
    <x v="1"/>
    <x v="0"/>
    <x v="0"/>
    <x v="2"/>
    <x v="0"/>
    <x v="2"/>
    <x v="2"/>
    <x v="0"/>
    <x v="1"/>
    <x v="1"/>
    <x v="1198"/>
    <x v="787"/>
    <x v="0"/>
    <x v="1084"/>
    <x v="0"/>
    <x v="0"/>
    <x v="0"/>
    <x v="0"/>
    <x v="4501"/>
    <x v="0"/>
  </r>
  <r>
    <x v="82"/>
    <x v="0"/>
    <x v="0"/>
    <x v="0"/>
    <x v="0"/>
    <x v="2"/>
    <x v="1"/>
    <x v="0"/>
    <x v="1"/>
    <x v="2"/>
    <x v="2"/>
    <x v="0"/>
    <x v="2"/>
    <x v="0"/>
    <x v="0"/>
    <x v="0"/>
    <x v="1"/>
    <x v="2"/>
    <x v="1020"/>
    <x v="787"/>
    <x v="1"/>
    <x v="923"/>
    <x v="0"/>
    <x v="0"/>
    <x v="1"/>
    <x v="0"/>
    <x v="4285"/>
    <x v="0"/>
  </r>
  <r>
    <x v="1875"/>
    <x v="1"/>
    <x v="1"/>
    <x v="0"/>
    <x v="0"/>
    <x v="2"/>
    <x v="1"/>
    <x v="2"/>
    <x v="1"/>
    <x v="0"/>
    <x v="0"/>
    <x v="0"/>
    <x v="0"/>
    <x v="2"/>
    <x v="2"/>
    <x v="0"/>
    <x v="1"/>
    <x v="2"/>
    <x v="1168"/>
    <x v="788"/>
    <x v="1"/>
    <x v="1055"/>
    <x v="0"/>
    <x v="0"/>
    <x v="1"/>
    <x v="0"/>
    <x v="4474"/>
    <x v="0"/>
  </r>
  <r>
    <x v="3189"/>
    <x v="1"/>
    <x v="0"/>
    <x v="0"/>
    <x v="0"/>
    <x v="9"/>
    <x v="1"/>
    <x v="0"/>
    <x v="2"/>
    <x v="1"/>
    <x v="1"/>
    <x v="1"/>
    <x v="1"/>
    <x v="1"/>
    <x v="1"/>
    <x v="0"/>
    <x v="0"/>
    <x v="3"/>
    <x v="37"/>
    <x v="789"/>
    <x v="0"/>
    <x v="33"/>
    <x v="0"/>
    <x v="0"/>
    <x v="0"/>
    <x v="0"/>
    <x v="482"/>
    <x v="1"/>
  </r>
  <r>
    <x v="5739"/>
    <x v="1"/>
    <x v="1"/>
    <x v="1"/>
    <x v="0"/>
    <x v="9"/>
    <x v="1"/>
    <x v="0"/>
    <x v="2"/>
    <x v="1"/>
    <x v="1"/>
    <x v="1"/>
    <x v="1"/>
    <x v="1"/>
    <x v="1"/>
    <x v="1"/>
    <x v="0"/>
    <x v="1"/>
    <x v="26"/>
    <x v="790"/>
    <x v="0"/>
    <x v="22"/>
    <x v="0"/>
    <x v="0"/>
    <x v="0"/>
    <x v="0"/>
    <x v="457"/>
    <x v="1"/>
  </r>
  <r>
    <x v="3780"/>
    <x v="0"/>
    <x v="0"/>
    <x v="0"/>
    <x v="0"/>
    <x v="2"/>
    <x v="1"/>
    <x v="0"/>
    <x v="1"/>
    <x v="0"/>
    <x v="2"/>
    <x v="0"/>
    <x v="0"/>
    <x v="2"/>
    <x v="0"/>
    <x v="0"/>
    <x v="1"/>
    <x v="0"/>
    <x v="1038"/>
    <x v="791"/>
    <x v="1"/>
    <x v="939"/>
    <x v="0"/>
    <x v="0"/>
    <x v="1"/>
    <x v="0"/>
    <x v="4310"/>
    <x v="0"/>
  </r>
  <r>
    <x v="841"/>
    <x v="1"/>
    <x v="0"/>
    <x v="0"/>
    <x v="1"/>
    <x v="6"/>
    <x v="1"/>
    <x v="2"/>
    <x v="2"/>
    <x v="1"/>
    <x v="1"/>
    <x v="1"/>
    <x v="1"/>
    <x v="1"/>
    <x v="1"/>
    <x v="0"/>
    <x v="0"/>
    <x v="3"/>
    <x v="118"/>
    <x v="792"/>
    <x v="0"/>
    <x v="90"/>
    <x v="0"/>
    <x v="0"/>
    <x v="0"/>
    <x v="0"/>
    <x v="913"/>
    <x v="1"/>
  </r>
  <r>
    <x v="1886"/>
    <x v="0"/>
    <x v="0"/>
    <x v="0"/>
    <x v="0"/>
    <x v="2"/>
    <x v="1"/>
    <x v="0"/>
    <x v="1"/>
    <x v="0"/>
    <x v="0"/>
    <x v="0"/>
    <x v="0"/>
    <x v="0"/>
    <x v="2"/>
    <x v="0"/>
    <x v="0"/>
    <x v="2"/>
    <x v="911"/>
    <x v="793"/>
    <x v="1"/>
    <x v="790"/>
    <x v="0"/>
    <x v="0"/>
    <x v="1"/>
    <x v="0"/>
    <x v="4084"/>
    <x v="0"/>
  </r>
  <r>
    <x v="6168"/>
    <x v="1"/>
    <x v="0"/>
    <x v="0"/>
    <x v="1"/>
    <x v="9"/>
    <x v="1"/>
    <x v="0"/>
    <x v="2"/>
    <x v="1"/>
    <x v="1"/>
    <x v="1"/>
    <x v="1"/>
    <x v="1"/>
    <x v="1"/>
    <x v="0"/>
    <x v="0"/>
    <x v="3"/>
    <x v="37"/>
    <x v="793"/>
    <x v="0"/>
    <x v="33"/>
    <x v="0"/>
    <x v="0"/>
    <x v="0"/>
    <x v="0"/>
    <x v="482"/>
    <x v="1"/>
  </r>
  <r>
    <x v="4714"/>
    <x v="1"/>
    <x v="0"/>
    <x v="1"/>
    <x v="1"/>
    <x v="2"/>
    <x v="1"/>
    <x v="0"/>
    <x v="1"/>
    <x v="2"/>
    <x v="0"/>
    <x v="0"/>
    <x v="0"/>
    <x v="2"/>
    <x v="2"/>
    <x v="0"/>
    <x v="0"/>
    <x v="2"/>
    <x v="1229"/>
    <x v="794"/>
    <x v="0"/>
    <x v="1105"/>
    <x v="0"/>
    <x v="0"/>
    <x v="0"/>
    <x v="0"/>
    <x v="4526"/>
    <x v="0"/>
  </r>
  <r>
    <x v="1313"/>
    <x v="0"/>
    <x v="0"/>
    <x v="1"/>
    <x v="0"/>
    <x v="10"/>
    <x v="1"/>
    <x v="0"/>
    <x v="2"/>
    <x v="1"/>
    <x v="1"/>
    <x v="1"/>
    <x v="1"/>
    <x v="1"/>
    <x v="1"/>
    <x v="1"/>
    <x v="0"/>
    <x v="3"/>
    <x v="31"/>
    <x v="795"/>
    <x v="0"/>
    <x v="27"/>
    <x v="0"/>
    <x v="0"/>
    <x v="0"/>
    <x v="0"/>
    <x v="435"/>
    <x v="1"/>
  </r>
  <r>
    <x v="3758"/>
    <x v="1"/>
    <x v="0"/>
    <x v="0"/>
    <x v="1"/>
    <x v="4"/>
    <x v="1"/>
    <x v="0"/>
    <x v="0"/>
    <x v="2"/>
    <x v="0"/>
    <x v="0"/>
    <x v="0"/>
    <x v="0"/>
    <x v="0"/>
    <x v="0"/>
    <x v="1"/>
    <x v="2"/>
    <x v="364"/>
    <x v="795"/>
    <x v="1"/>
    <x v="322"/>
    <x v="0"/>
    <x v="0"/>
    <x v="1"/>
    <x v="0"/>
    <x v="2156"/>
    <x v="2"/>
  </r>
  <r>
    <x v="5197"/>
    <x v="1"/>
    <x v="0"/>
    <x v="0"/>
    <x v="0"/>
    <x v="2"/>
    <x v="1"/>
    <x v="2"/>
    <x v="1"/>
    <x v="0"/>
    <x v="2"/>
    <x v="0"/>
    <x v="0"/>
    <x v="0"/>
    <x v="0"/>
    <x v="0"/>
    <x v="1"/>
    <x v="2"/>
    <x v="940"/>
    <x v="796"/>
    <x v="1"/>
    <x v="828"/>
    <x v="0"/>
    <x v="0"/>
    <x v="1"/>
    <x v="0"/>
    <x v="4155"/>
    <x v="0"/>
  </r>
  <r>
    <x v="4923"/>
    <x v="1"/>
    <x v="0"/>
    <x v="1"/>
    <x v="0"/>
    <x v="11"/>
    <x v="1"/>
    <x v="0"/>
    <x v="2"/>
    <x v="1"/>
    <x v="1"/>
    <x v="1"/>
    <x v="1"/>
    <x v="1"/>
    <x v="1"/>
    <x v="1"/>
    <x v="1"/>
    <x v="3"/>
    <x v="40"/>
    <x v="797"/>
    <x v="0"/>
    <x v="36"/>
    <x v="0"/>
    <x v="0"/>
    <x v="0"/>
    <x v="0"/>
    <x v="417"/>
    <x v="1"/>
  </r>
  <r>
    <x v="3380"/>
    <x v="0"/>
    <x v="0"/>
    <x v="0"/>
    <x v="0"/>
    <x v="10"/>
    <x v="1"/>
    <x v="0"/>
    <x v="2"/>
    <x v="1"/>
    <x v="1"/>
    <x v="1"/>
    <x v="1"/>
    <x v="1"/>
    <x v="1"/>
    <x v="1"/>
    <x v="1"/>
    <x v="3"/>
    <x v="15"/>
    <x v="798"/>
    <x v="0"/>
    <x v="11"/>
    <x v="0"/>
    <x v="0"/>
    <x v="0"/>
    <x v="0"/>
    <x v="398"/>
    <x v="1"/>
  </r>
  <r>
    <x v="3431"/>
    <x v="1"/>
    <x v="0"/>
    <x v="0"/>
    <x v="0"/>
    <x v="10"/>
    <x v="1"/>
    <x v="0"/>
    <x v="2"/>
    <x v="1"/>
    <x v="1"/>
    <x v="1"/>
    <x v="1"/>
    <x v="1"/>
    <x v="1"/>
    <x v="0"/>
    <x v="0"/>
    <x v="2"/>
    <x v="29"/>
    <x v="799"/>
    <x v="0"/>
    <x v="25"/>
    <x v="0"/>
    <x v="0"/>
    <x v="0"/>
    <x v="0"/>
    <x v="429"/>
    <x v="1"/>
  </r>
  <r>
    <x v="1402"/>
    <x v="1"/>
    <x v="0"/>
    <x v="1"/>
    <x v="1"/>
    <x v="2"/>
    <x v="1"/>
    <x v="0"/>
    <x v="1"/>
    <x v="0"/>
    <x v="0"/>
    <x v="0"/>
    <x v="0"/>
    <x v="2"/>
    <x v="2"/>
    <x v="0"/>
    <x v="1"/>
    <x v="0"/>
    <x v="1084"/>
    <x v="800"/>
    <x v="1"/>
    <x v="979"/>
    <x v="0"/>
    <x v="0"/>
    <x v="1"/>
    <x v="0"/>
    <x v="4374"/>
    <x v="0"/>
  </r>
  <r>
    <x v="6367"/>
    <x v="1"/>
    <x v="0"/>
    <x v="0"/>
    <x v="0"/>
    <x v="9"/>
    <x v="1"/>
    <x v="0"/>
    <x v="2"/>
    <x v="1"/>
    <x v="1"/>
    <x v="1"/>
    <x v="1"/>
    <x v="1"/>
    <x v="1"/>
    <x v="0"/>
    <x v="1"/>
    <x v="3"/>
    <x v="8"/>
    <x v="801"/>
    <x v="1"/>
    <x v="4"/>
    <x v="0"/>
    <x v="0"/>
    <x v="1"/>
    <x v="0"/>
    <x v="421"/>
    <x v="1"/>
  </r>
  <r>
    <x v="1746"/>
    <x v="0"/>
    <x v="1"/>
    <x v="0"/>
    <x v="0"/>
    <x v="2"/>
    <x v="1"/>
    <x v="2"/>
    <x v="1"/>
    <x v="0"/>
    <x v="0"/>
    <x v="0"/>
    <x v="0"/>
    <x v="0"/>
    <x v="2"/>
    <x v="0"/>
    <x v="1"/>
    <x v="2"/>
    <x v="976"/>
    <x v="802"/>
    <x v="0"/>
    <x v="869"/>
    <x v="0"/>
    <x v="0"/>
    <x v="0"/>
    <x v="0"/>
    <x v="4215"/>
    <x v="0"/>
  </r>
  <r>
    <x v="4452"/>
    <x v="0"/>
    <x v="0"/>
    <x v="0"/>
    <x v="0"/>
    <x v="9"/>
    <x v="1"/>
    <x v="0"/>
    <x v="2"/>
    <x v="1"/>
    <x v="1"/>
    <x v="1"/>
    <x v="1"/>
    <x v="1"/>
    <x v="1"/>
    <x v="0"/>
    <x v="0"/>
    <x v="3"/>
    <x v="34"/>
    <x v="803"/>
    <x v="0"/>
    <x v="30"/>
    <x v="0"/>
    <x v="0"/>
    <x v="0"/>
    <x v="0"/>
    <x v="473"/>
    <x v="1"/>
  </r>
  <r>
    <x v="4582"/>
    <x v="1"/>
    <x v="0"/>
    <x v="0"/>
    <x v="0"/>
    <x v="8"/>
    <x v="0"/>
    <x v="1"/>
    <x v="0"/>
    <x v="0"/>
    <x v="0"/>
    <x v="0"/>
    <x v="0"/>
    <x v="0"/>
    <x v="0"/>
    <x v="0"/>
    <x v="1"/>
    <x v="1"/>
    <x v="97"/>
    <x v="804"/>
    <x v="0"/>
    <x v="78"/>
    <x v="0"/>
    <x v="0"/>
    <x v="0"/>
    <x v="0"/>
    <x v="770"/>
    <x v="1"/>
  </r>
  <r>
    <x v="1210"/>
    <x v="0"/>
    <x v="0"/>
    <x v="0"/>
    <x v="0"/>
    <x v="10"/>
    <x v="1"/>
    <x v="0"/>
    <x v="2"/>
    <x v="1"/>
    <x v="1"/>
    <x v="1"/>
    <x v="1"/>
    <x v="1"/>
    <x v="1"/>
    <x v="0"/>
    <x v="1"/>
    <x v="3"/>
    <x v="40"/>
    <x v="805"/>
    <x v="0"/>
    <x v="36"/>
    <x v="0"/>
    <x v="0"/>
    <x v="0"/>
    <x v="0"/>
    <x v="452"/>
    <x v="1"/>
  </r>
  <r>
    <x v="3747"/>
    <x v="0"/>
    <x v="1"/>
    <x v="0"/>
    <x v="0"/>
    <x v="2"/>
    <x v="1"/>
    <x v="2"/>
    <x v="1"/>
    <x v="0"/>
    <x v="0"/>
    <x v="0"/>
    <x v="0"/>
    <x v="2"/>
    <x v="0"/>
    <x v="0"/>
    <x v="1"/>
    <x v="2"/>
    <x v="1006"/>
    <x v="806"/>
    <x v="1"/>
    <x v="908"/>
    <x v="0"/>
    <x v="0"/>
    <x v="1"/>
    <x v="0"/>
    <x v="4256"/>
    <x v="0"/>
  </r>
  <r>
    <x v="70"/>
    <x v="0"/>
    <x v="0"/>
    <x v="1"/>
    <x v="0"/>
    <x v="10"/>
    <x v="1"/>
    <x v="0"/>
    <x v="2"/>
    <x v="1"/>
    <x v="1"/>
    <x v="1"/>
    <x v="1"/>
    <x v="1"/>
    <x v="1"/>
    <x v="0"/>
    <x v="1"/>
    <x v="0"/>
    <x v="28"/>
    <x v="807"/>
    <x v="0"/>
    <x v="24"/>
    <x v="0"/>
    <x v="0"/>
    <x v="0"/>
    <x v="0"/>
    <x v="427"/>
    <x v="1"/>
  </r>
  <r>
    <x v="2184"/>
    <x v="0"/>
    <x v="0"/>
    <x v="0"/>
    <x v="1"/>
    <x v="2"/>
    <x v="1"/>
    <x v="2"/>
    <x v="1"/>
    <x v="2"/>
    <x v="0"/>
    <x v="0"/>
    <x v="0"/>
    <x v="0"/>
    <x v="0"/>
    <x v="0"/>
    <x v="0"/>
    <x v="1"/>
    <x v="911"/>
    <x v="808"/>
    <x v="0"/>
    <x v="790"/>
    <x v="0"/>
    <x v="0"/>
    <x v="0"/>
    <x v="0"/>
    <x v="4084"/>
    <x v="0"/>
  </r>
  <r>
    <x v="3471"/>
    <x v="1"/>
    <x v="0"/>
    <x v="0"/>
    <x v="0"/>
    <x v="3"/>
    <x v="1"/>
    <x v="0"/>
    <x v="0"/>
    <x v="0"/>
    <x v="0"/>
    <x v="0"/>
    <x v="0"/>
    <x v="2"/>
    <x v="0"/>
    <x v="0"/>
    <x v="0"/>
    <x v="1"/>
    <x v="427"/>
    <x v="809"/>
    <x v="1"/>
    <x v="371"/>
    <x v="0"/>
    <x v="0"/>
    <x v="1"/>
    <x v="0"/>
    <x v="2493"/>
    <x v="2"/>
  </r>
  <r>
    <x v="6528"/>
    <x v="1"/>
    <x v="0"/>
    <x v="0"/>
    <x v="0"/>
    <x v="3"/>
    <x v="1"/>
    <x v="0"/>
    <x v="0"/>
    <x v="0"/>
    <x v="0"/>
    <x v="0"/>
    <x v="0"/>
    <x v="0"/>
    <x v="2"/>
    <x v="0"/>
    <x v="0"/>
    <x v="3"/>
    <x v="452"/>
    <x v="810"/>
    <x v="0"/>
    <x v="391"/>
    <x v="0"/>
    <x v="0"/>
    <x v="0"/>
    <x v="0"/>
    <x v="2574"/>
    <x v="2"/>
  </r>
  <r>
    <x v="5980"/>
    <x v="1"/>
    <x v="0"/>
    <x v="0"/>
    <x v="0"/>
    <x v="2"/>
    <x v="1"/>
    <x v="0"/>
    <x v="1"/>
    <x v="2"/>
    <x v="0"/>
    <x v="0"/>
    <x v="0"/>
    <x v="0"/>
    <x v="0"/>
    <x v="0"/>
    <x v="1"/>
    <x v="2"/>
    <x v="821"/>
    <x v="811"/>
    <x v="1"/>
    <x v="707"/>
    <x v="0"/>
    <x v="0"/>
    <x v="1"/>
    <x v="0"/>
    <x v="3847"/>
    <x v="0"/>
  </r>
  <r>
    <x v="2196"/>
    <x v="1"/>
    <x v="0"/>
    <x v="1"/>
    <x v="0"/>
    <x v="10"/>
    <x v="1"/>
    <x v="0"/>
    <x v="2"/>
    <x v="1"/>
    <x v="1"/>
    <x v="1"/>
    <x v="1"/>
    <x v="1"/>
    <x v="1"/>
    <x v="1"/>
    <x v="0"/>
    <x v="0"/>
    <x v="21"/>
    <x v="812"/>
    <x v="0"/>
    <x v="17"/>
    <x v="0"/>
    <x v="0"/>
    <x v="0"/>
    <x v="0"/>
    <x v="415"/>
    <x v="1"/>
  </r>
  <r>
    <x v="913"/>
    <x v="0"/>
    <x v="0"/>
    <x v="0"/>
    <x v="0"/>
    <x v="7"/>
    <x v="0"/>
    <x v="1"/>
    <x v="0"/>
    <x v="0"/>
    <x v="0"/>
    <x v="0"/>
    <x v="0"/>
    <x v="0"/>
    <x v="0"/>
    <x v="0"/>
    <x v="0"/>
    <x v="0"/>
    <x v="93"/>
    <x v="813"/>
    <x v="0"/>
    <x v="74"/>
    <x v="0"/>
    <x v="0"/>
    <x v="0"/>
    <x v="0"/>
    <x v="812"/>
    <x v="1"/>
  </r>
  <r>
    <x v="2590"/>
    <x v="1"/>
    <x v="0"/>
    <x v="1"/>
    <x v="1"/>
    <x v="2"/>
    <x v="1"/>
    <x v="0"/>
    <x v="1"/>
    <x v="0"/>
    <x v="0"/>
    <x v="2"/>
    <x v="2"/>
    <x v="0"/>
    <x v="2"/>
    <x v="0"/>
    <x v="0"/>
    <x v="1"/>
    <x v="1093"/>
    <x v="814"/>
    <x v="1"/>
    <x v="991"/>
    <x v="0"/>
    <x v="0"/>
    <x v="1"/>
    <x v="0"/>
    <x v="4391"/>
    <x v="0"/>
  </r>
  <r>
    <x v="2124"/>
    <x v="1"/>
    <x v="0"/>
    <x v="0"/>
    <x v="0"/>
    <x v="9"/>
    <x v="0"/>
    <x v="1"/>
    <x v="0"/>
    <x v="0"/>
    <x v="0"/>
    <x v="0"/>
    <x v="0"/>
    <x v="0"/>
    <x v="0"/>
    <x v="0"/>
    <x v="1"/>
    <x v="3"/>
    <x v="84"/>
    <x v="815"/>
    <x v="0"/>
    <x v="66"/>
    <x v="0"/>
    <x v="0"/>
    <x v="0"/>
    <x v="0"/>
    <x v="679"/>
    <x v="1"/>
  </r>
  <r>
    <x v="919"/>
    <x v="1"/>
    <x v="0"/>
    <x v="0"/>
    <x v="0"/>
    <x v="9"/>
    <x v="0"/>
    <x v="1"/>
    <x v="0"/>
    <x v="0"/>
    <x v="0"/>
    <x v="0"/>
    <x v="0"/>
    <x v="0"/>
    <x v="0"/>
    <x v="0"/>
    <x v="1"/>
    <x v="2"/>
    <x v="91"/>
    <x v="816"/>
    <x v="0"/>
    <x v="72"/>
    <x v="0"/>
    <x v="0"/>
    <x v="0"/>
    <x v="0"/>
    <x v="700"/>
    <x v="1"/>
  </r>
  <r>
    <x v="6667"/>
    <x v="1"/>
    <x v="0"/>
    <x v="0"/>
    <x v="1"/>
    <x v="9"/>
    <x v="1"/>
    <x v="0"/>
    <x v="2"/>
    <x v="1"/>
    <x v="1"/>
    <x v="1"/>
    <x v="1"/>
    <x v="1"/>
    <x v="1"/>
    <x v="1"/>
    <x v="0"/>
    <x v="3"/>
    <x v="31"/>
    <x v="816"/>
    <x v="0"/>
    <x v="27"/>
    <x v="0"/>
    <x v="0"/>
    <x v="0"/>
    <x v="0"/>
    <x v="466"/>
    <x v="1"/>
  </r>
  <r>
    <x v="88"/>
    <x v="0"/>
    <x v="0"/>
    <x v="1"/>
    <x v="0"/>
    <x v="2"/>
    <x v="1"/>
    <x v="0"/>
    <x v="1"/>
    <x v="2"/>
    <x v="2"/>
    <x v="0"/>
    <x v="0"/>
    <x v="2"/>
    <x v="0"/>
    <x v="0"/>
    <x v="0"/>
    <x v="2"/>
    <x v="1100"/>
    <x v="817"/>
    <x v="0"/>
    <x v="999"/>
    <x v="0"/>
    <x v="0"/>
    <x v="0"/>
    <x v="0"/>
    <x v="4401"/>
    <x v="0"/>
  </r>
  <r>
    <x v="2711"/>
    <x v="0"/>
    <x v="0"/>
    <x v="0"/>
    <x v="0"/>
    <x v="4"/>
    <x v="1"/>
    <x v="0"/>
    <x v="0"/>
    <x v="0"/>
    <x v="0"/>
    <x v="0"/>
    <x v="0"/>
    <x v="0"/>
    <x v="0"/>
    <x v="0"/>
    <x v="0"/>
    <x v="3"/>
    <x v="318"/>
    <x v="818"/>
    <x v="1"/>
    <x v="286"/>
    <x v="0"/>
    <x v="0"/>
    <x v="1"/>
    <x v="0"/>
    <x v="1912"/>
    <x v="2"/>
  </r>
  <r>
    <x v="3570"/>
    <x v="0"/>
    <x v="0"/>
    <x v="1"/>
    <x v="1"/>
    <x v="9"/>
    <x v="1"/>
    <x v="0"/>
    <x v="2"/>
    <x v="1"/>
    <x v="1"/>
    <x v="1"/>
    <x v="1"/>
    <x v="1"/>
    <x v="1"/>
    <x v="2"/>
    <x v="0"/>
    <x v="3"/>
    <x v="36"/>
    <x v="819"/>
    <x v="0"/>
    <x v="32"/>
    <x v="0"/>
    <x v="0"/>
    <x v="0"/>
    <x v="0"/>
    <x v="479"/>
    <x v="1"/>
  </r>
  <r>
    <x v="6383"/>
    <x v="1"/>
    <x v="0"/>
    <x v="0"/>
    <x v="0"/>
    <x v="3"/>
    <x v="1"/>
    <x v="0"/>
    <x v="0"/>
    <x v="0"/>
    <x v="0"/>
    <x v="0"/>
    <x v="2"/>
    <x v="2"/>
    <x v="2"/>
    <x v="0"/>
    <x v="1"/>
    <x v="2"/>
    <x v="702"/>
    <x v="820"/>
    <x v="1"/>
    <x v="580"/>
    <x v="0"/>
    <x v="0"/>
    <x v="1"/>
    <x v="0"/>
    <x v="3413"/>
    <x v="0"/>
  </r>
  <r>
    <x v="2571"/>
    <x v="1"/>
    <x v="0"/>
    <x v="0"/>
    <x v="0"/>
    <x v="10"/>
    <x v="1"/>
    <x v="0"/>
    <x v="2"/>
    <x v="1"/>
    <x v="1"/>
    <x v="1"/>
    <x v="1"/>
    <x v="1"/>
    <x v="1"/>
    <x v="0"/>
    <x v="1"/>
    <x v="3"/>
    <x v="26"/>
    <x v="821"/>
    <x v="0"/>
    <x v="22"/>
    <x v="0"/>
    <x v="0"/>
    <x v="0"/>
    <x v="0"/>
    <x v="422"/>
    <x v="1"/>
  </r>
  <r>
    <x v="6720"/>
    <x v="0"/>
    <x v="0"/>
    <x v="0"/>
    <x v="0"/>
    <x v="2"/>
    <x v="1"/>
    <x v="2"/>
    <x v="1"/>
    <x v="0"/>
    <x v="0"/>
    <x v="2"/>
    <x v="0"/>
    <x v="2"/>
    <x v="0"/>
    <x v="0"/>
    <x v="1"/>
    <x v="2"/>
    <x v="1121"/>
    <x v="822"/>
    <x v="1"/>
    <x v="1024"/>
    <x v="0"/>
    <x v="0"/>
    <x v="1"/>
    <x v="0"/>
    <x v="4429"/>
    <x v="0"/>
  </r>
  <r>
    <x v="3666"/>
    <x v="0"/>
    <x v="0"/>
    <x v="0"/>
    <x v="0"/>
    <x v="4"/>
    <x v="1"/>
    <x v="0"/>
    <x v="0"/>
    <x v="0"/>
    <x v="0"/>
    <x v="0"/>
    <x v="0"/>
    <x v="0"/>
    <x v="0"/>
    <x v="0"/>
    <x v="1"/>
    <x v="3"/>
    <x v="325"/>
    <x v="822"/>
    <x v="1"/>
    <x v="293"/>
    <x v="0"/>
    <x v="0"/>
    <x v="1"/>
    <x v="0"/>
    <x v="1931"/>
    <x v="2"/>
  </r>
  <r>
    <x v="2097"/>
    <x v="0"/>
    <x v="0"/>
    <x v="0"/>
    <x v="1"/>
    <x v="2"/>
    <x v="1"/>
    <x v="2"/>
    <x v="1"/>
    <x v="0"/>
    <x v="0"/>
    <x v="0"/>
    <x v="0"/>
    <x v="2"/>
    <x v="2"/>
    <x v="0"/>
    <x v="1"/>
    <x v="0"/>
    <x v="1172"/>
    <x v="823"/>
    <x v="1"/>
    <x v="1058"/>
    <x v="0"/>
    <x v="0"/>
    <x v="1"/>
    <x v="0"/>
    <x v="4477"/>
    <x v="0"/>
  </r>
  <r>
    <x v="4309"/>
    <x v="0"/>
    <x v="0"/>
    <x v="0"/>
    <x v="0"/>
    <x v="3"/>
    <x v="1"/>
    <x v="0"/>
    <x v="1"/>
    <x v="0"/>
    <x v="0"/>
    <x v="0"/>
    <x v="0"/>
    <x v="0"/>
    <x v="0"/>
    <x v="0"/>
    <x v="1"/>
    <x v="2"/>
    <x v="718"/>
    <x v="824"/>
    <x v="0"/>
    <x v="601"/>
    <x v="0"/>
    <x v="0"/>
    <x v="0"/>
    <x v="0"/>
    <x v="3460"/>
    <x v="0"/>
  </r>
  <r>
    <x v="3328"/>
    <x v="0"/>
    <x v="0"/>
    <x v="1"/>
    <x v="0"/>
    <x v="2"/>
    <x v="1"/>
    <x v="0"/>
    <x v="1"/>
    <x v="2"/>
    <x v="0"/>
    <x v="0"/>
    <x v="2"/>
    <x v="0"/>
    <x v="0"/>
    <x v="0"/>
    <x v="1"/>
    <x v="2"/>
    <x v="903"/>
    <x v="825"/>
    <x v="0"/>
    <x v="780"/>
    <x v="0"/>
    <x v="0"/>
    <x v="0"/>
    <x v="0"/>
    <x v="4064"/>
    <x v="0"/>
  </r>
  <r>
    <x v="3308"/>
    <x v="0"/>
    <x v="1"/>
    <x v="0"/>
    <x v="0"/>
    <x v="2"/>
    <x v="1"/>
    <x v="0"/>
    <x v="1"/>
    <x v="0"/>
    <x v="0"/>
    <x v="0"/>
    <x v="0"/>
    <x v="0"/>
    <x v="2"/>
    <x v="0"/>
    <x v="1"/>
    <x v="2"/>
    <x v="892"/>
    <x v="826"/>
    <x v="1"/>
    <x v="766"/>
    <x v="0"/>
    <x v="0"/>
    <x v="1"/>
    <x v="0"/>
    <x v="4032"/>
    <x v="0"/>
  </r>
  <r>
    <x v="866"/>
    <x v="1"/>
    <x v="0"/>
    <x v="0"/>
    <x v="0"/>
    <x v="4"/>
    <x v="1"/>
    <x v="0"/>
    <x v="0"/>
    <x v="0"/>
    <x v="0"/>
    <x v="0"/>
    <x v="0"/>
    <x v="0"/>
    <x v="2"/>
    <x v="0"/>
    <x v="0"/>
    <x v="2"/>
    <x v="445"/>
    <x v="827"/>
    <x v="1"/>
    <x v="384"/>
    <x v="0"/>
    <x v="0"/>
    <x v="1"/>
    <x v="0"/>
    <x v="2496"/>
    <x v="2"/>
  </r>
  <r>
    <x v="3501"/>
    <x v="1"/>
    <x v="0"/>
    <x v="0"/>
    <x v="0"/>
    <x v="3"/>
    <x v="1"/>
    <x v="0"/>
    <x v="0"/>
    <x v="2"/>
    <x v="0"/>
    <x v="0"/>
    <x v="2"/>
    <x v="2"/>
    <x v="0"/>
    <x v="0"/>
    <x v="1"/>
    <x v="1"/>
    <x v="616"/>
    <x v="828"/>
    <x v="0"/>
    <x v="502"/>
    <x v="0"/>
    <x v="0"/>
    <x v="0"/>
    <x v="0"/>
    <x v="3145"/>
    <x v="0"/>
  </r>
  <r>
    <x v="3126"/>
    <x v="0"/>
    <x v="0"/>
    <x v="0"/>
    <x v="0"/>
    <x v="3"/>
    <x v="1"/>
    <x v="0"/>
    <x v="0"/>
    <x v="0"/>
    <x v="0"/>
    <x v="0"/>
    <x v="0"/>
    <x v="0"/>
    <x v="2"/>
    <x v="0"/>
    <x v="1"/>
    <x v="2"/>
    <x v="465"/>
    <x v="829"/>
    <x v="1"/>
    <x v="404"/>
    <x v="0"/>
    <x v="0"/>
    <x v="1"/>
    <x v="0"/>
    <x v="2612"/>
    <x v="2"/>
  </r>
  <r>
    <x v="660"/>
    <x v="0"/>
    <x v="0"/>
    <x v="1"/>
    <x v="1"/>
    <x v="11"/>
    <x v="1"/>
    <x v="0"/>
    <x v="2"/>
    <x v="1"/>
    <x v="1"/>
    <x v="1"/>
    <x v="1"/>
    <x v="1"/>
    <x v="1"/>
    <x v="1"/>
    <x v="1"/>
    <x v="3"/>
    <x v="29"/>
    <x v="830"/>
    <x v="0"/>
    <x v="25"/>
    <x v="0"/>
    <x v="0"/>
    <x v="0"/>
    <x v="0"/>
    <x v="392"/>
    <x v="1"/>
  </r>
  <r>
    <x v="3426"/>
    <x v="0"/>
    <x v="1"/>
    <x v="0"/>
    <x v="0"/>
    <x v="3"/>
    <x v="1"/>
    <x v="0"/>
    <x v="1"/>
    <x v="0"/>
    <x v="0"/>
    <x v="2"/>
    <x v="0"/>
    <x v="0"/>
    <x v="0"/>
    <x v="0"/>
    <x v="0"/>
    <x v="2"/>
    <x v="784"/>
    <x v="831"/>
    <x v="0"/>
    <x v="662"/>
    <x v="0"/>
    <x v="0"/>
    <x v="0"/>
    <x v="0"/>
    <x v="3691"/>
    <x v="0"/>
  </r>
  <r>
    <x v="3087"/>
    <x v="1"/>
    <x v="1"/>
    <x v="0"/>
    <x v="0"/>
    <x v="2"/>
    <x v="1"/>
    <x v="2"/>
    <x v="1"/>
    <x v="0"/>
    <x v="0"/>
    <x v="0"/>
    <x v="0"/>
    <x v="2"/>
    <x v="2"/>
    <x v="0"/>
    <x v="1"/>
    <x v="2"/>
    <x v="1165"/>
    <x v="832"/>
    <x v="1"/>
    <x v="1053"/>
    <x v="0"/>
    <x v="0"/>
    <x v="1"/>
    <x v="0"/>
    <x v="4469"/>
    <x v="0"/>
  </r>
  <r>
    <x v="2927"/>
    <x v="0"/>
    <x v="0"/>
    <x v="1"/>
    <x v="1"/>
    <x v="10"/>
    <x v="1"/>
    <x v="0"/>
    <x v="2"/>
    <x v="1"/>
    <x v="1"/>
    <x v="1"/>
    <x v="1"/>
    <x v="1"/>
    <x v="1"/>
    <x v="0"/>
    <x v="1"/>
    <x v="0"/>
    <x v="25"/>
    <x v="832"/>
    <x v="0"/>
    <x v="21"/>
    <x v="0"/>
    <x v="0"/>
    <x v="0"/>
    <x v="0"/>
    <x v="420"/>
    <x v="1"/>
  </r>
  <r>
    <x v="5572"/>
    <x v="0"/>
    <x v="0"/>
    <x v="0"/>
    <x v="0"/>
    <x v="2"/>
    <x v="1"/>
    <x v="2"/>
    <x v="1"/>
    <x v="0"/>
    <x v="0"/>
    <x v="0"/>
    <x v="0"/>
    <x v="2"/>
    <x v="2"/>
    <x v="0"/>
    <x v="1"/>
    <x v="2"/>
    <x v="1191"/>
    <x v="833"/>
    <x v="1"/>
    <x v="1076"/>
    <x v="0"/>
    <x v="0"/>
    <x v="1"/>
    <x v="0"/>
    <x v="4496"/>
    <x v="0"/>
  </r>
  <r>
    <x v="2118"/>
    <x v="1"/>
    <x v="0"/>
    <x v="0"/>
    <x v="0"/>
    <x v="3"/>
    <x v="1"/>
    <x v="0"/>
    <x v="0"/>
    <x v="0"/>
    <x v="0"/>
    <x v="0"/>
    <x v="2"/>
    <x v="0"/>
    <x v="2"/>
    <x v="0"/>
    <x v="0"/>
    <x v="3"/>
    <x v="556"/>
    <x v="833"/>
    <x v="0"/>
    <x v="466"/>
    <x v="0"/>
    <x v="0"/>
    <x v="0"/>
    <x v="0"/>
    <x v="2943"/>
    <x v="0"/>
  </r>
  <r>
    <x v="5856"/>
    <x v="0"/>
    <x v="0"/>
    <x v="0"/>
    <x v="0"/>
    <x v="4"/>
    <x v="1"/>
    <x v="0"/>
    <x v="0"/>
    <x v="0"/>
    <x v="0"/>
    <x v="0"/>
    <x v="0"/>
    <x v="0"/>
    <x v="0"/>
    <x v="0"/>
    <x v="1"/>
    <x v="3"/>
    <x v="311"/>
    <x v="834"/>
    <x v="1"/>
    <x v="279"/>
    <x v="0"/>
    <x v="0"/>
    <x v="1"/>
    <x v="0"/>
    <x v="1891"/>
    <x v="2"/>
  </r>
  <r>
    <x v="6631"/>
    <x v="1"/>
    <x v="0"/>
    <x v="1"/>
    <x v="1"/>
    <x v="9"/>
    <x v="1"/>
    <x v="0"/>
    <x v="2"/>
    <x v="1"/>
    <x v="1"/>
    <x v="1"/>
    <x v="1"/>
    <x v="1"/>
    <x v="1"/>
    <x v="2"/>
    <x v="0"/>
    <x v="3"/>
    <x v="21"/>
    <x v="835"/>
    <x v="0"/>
    <x v="17"/>
    <x v="0"/>
    <x v="0"/>
    <x v="0"/>
    <x v="0"/>
    <x v="447"/>
    <x v="1"/>
  </r>
  <r>
    <x v="519"/>
    <x v="1"/>
    <x v="0"/>
    <x v="0"/>
    <x v="0"/>
    <x v="2"/>
    <x v="1"/>
    <x v="0"/>
    <x v="1"/>
    <x v="0"/>
    <x v="0"/>
    <x v="2"/>
    <x v="0"/>
    <x v="2"/>
    <x v="2"/>
    <x v="0"/>
    <x v="1"/>
    <x v="2"/>
    <x v="1205"/>
    <x v="836"/>
    <x v="1"/>
    <x v="1090"/>
    <x v="0"/>
    <x v="0"/>
    <x v="1"/>
    <x v="0"/>
    <x v="4507"/>
    <x v="0"/>
  </r>
  <r>
    <x v="2317"/>
    <x v="0"/>
    <x v="1"/>
    <x v="0"/>
    <x v="0"/>
    <x v="5"/>
    <x v="0"/>
    <x v="1"/>
    <x v="0"/>
    <x v="0"/>
    <x v="0"/>
    <x v="0"/>
    <x v="0"/>
    <x v="2"/>
    <x v="2"/>
    <x v="0"/>
    <x v="0"/>
    <x v="2"/>
    <x v="319"/>
    <x v="837"/>
    <x v="1"/>
    <x v="287"/>
    <x v="0"/>
    <x v="0"/>
    <x v="1"/>
    <x v="0"/>
    <x v="1869"/>
    <x v="2"/>
  </r>
  <r>
    <x v="120"/>
    <x v="0"/>
    <x v="0"/>
    <x v="1"/>
    <x v="1"/>
    <x v="12"/>
    <x v="1"/>
    <x v="0"/>
    <x v="2"/>
    <x v="1"/>
    <x v="1"/>
    <x v="1"/>
    <x v="1"/>
    <x v="1"/>
    <x v="1"/>
    <x v="0"/>
    <x v="0"/>
    <x v="0"/>
    <x v="17"/>
    <x v="838"/>
    <x v="0"/>
    <x v="13"/>
    <x v="0"/>
    <x v="0"/>
    <x v="0"/>
    <x v="0"/>
    <x v="333"/>
    <x v="1"/>
  </r>
  <r>
    <x v="3018"/>
    <x v="0"/>
    <x v="0"/>
    <x v="0"/>
    <x v="0"/>
    <x v="10"/>
    <x v="1"/>
    <x v="0"/>
    <x v="2"/>
    <x v="1"/>
    <x v="1"/>
    <x v="1"/>
    <x v="1"/>
    <x v="1"/>
    <x v="1"/>
    <x v="1"/>
    <x v="1"/>
    <x v="3"/>
    <x v="25"/>
    <x v="839"/>
    <x v="0"/>
    <x v="21"/>
    <x v="0"/>
    <x v="0"/>
    <x v="0"/>
    <x v="0"/>
    <x v="420"/>
    <x v="1"/>
  </r>
  <r>
    <x v="5237"/>
    <x v="1"/>
    <x v="0"/>
    <x v="0"/>
    <x v="0"/>
    <x v="2"/>
    <x v="1"/>
    <x v="0"/>
    <x v="1"/>
    <x v="2"/>
    <x v="2"/>
    <x v="0"/>
    <x v="0"/>
    <x v="2"/>
    <x v="2"/>
    <x v="0"/>
    <x v="0"/>
    <x v="2"/>
    <x v="1285"/>
    <x v="840"/>
    <x v="0"/>
    <x v="1156"/>
    <x v="0"/>
    <x v="0"/>
    <x v="0"/>
    <x v="0"/>
    <x v="4542"/>
    <x v="0"/>
  </r>
  <r>
    <x v="5984"/>
    <x v="1"/>
    <x v="0"/>
    <x v="0"/>
    <x v="0"/>
    <x v="10"/>
    <x v="1"/>
    <x v="0"/>
    <x v="2"/>
    <x v="1"/>
    <x v="1"/>
    <x v="1"/>
    <x v="1"/>
    <x v="1"/>
    <x v="1"/>
    <x v="0"/>
    <x v="1"/>
    <x v="1"/>
    <x v="29"/>
    <x v="841"/>
    <x v="0"/>
    <x v="25"/>
    <x v="0"/>
    <x v="0"/>
    <x v="0"/>
    <x v="0"/>
    <x v="429"/>
    <x v="1"/>
  </r>
  <r>
    <x v="256"/>
    <x v="1"/>
    <x v="0"/>
    <x v="0"/>
    <x v="0"/>
    <x v="10"/>
    <x v="1"/>
    <x v="0"/>
    <x v="2"/>
    <x v="1"/>
    <x v="1"/>
    <x v="1"/>
    <x v="1"/>
    <x v="1"/>
    <x v="1"/>
    <x v="0"/>
    <x v="0"/>
    <x v="1"/>
    <x v="29"/>
    <x v="842"/>
    <x v="0"/>
    <x v="25"/>
    <x v="0"/>
    <x v="0"/>
    <x v="0"/>
    <x v="0"/>
    <x v="429"/>
    <x v="1"/>
  </r>
  <r>
    <x v="3485"/>
    <x v="0"/>
    <x v="0"/>
    <x v="0"/>
    <x v="0"/>
    <x v="10"/>
    <x v="1"/>
    <x v="0"/>
    <x v="2"/>
    <x v="1"/>
    <x v="1"/>
    <x v="1"/>
    <x v="1"/>
    <x v="1"/>
    <x v="1"/>
    <x v="0"/>
    <x v="1"/>
    <x v="3"/>
    <x v="27"/>
    <x v="843"/>
    <x v="0"/>
    <x v="23"/>
    <x v="0"/>
    <x v="0"/>
    <x v="0"/>
    <x v="0"/>
    <x v="425"/>
    <x v="1"/>
  </r>
  <r>
    <x v="1953"/>
    <x v="1"/>
    <x v="0"/>
    <x v="0"/>
    <x v="0"/>
    <x v="4"/>
    <x v="1"/>
    <x v="0"/>
    <x v="0"/>
    <x v="0"/>
    <x v="0"/>
    <x v="0"/>
    <x v="0"/>
    <x v="0"/>
    <x v="0"/>
    <x v="0"/>
    <x v="1"/>
    <x v="2"/>
    <x v="323"/>
    <x v="844"/>
    <x v="0"/>
    <x v="291"/>
    <x v="0"/>
    <x v="0"/>
    <x v="0"/>
    <x v="0"/>
    <x v="1927"/>
    <x v="2"/>
  </r>
  <r>
    <x v="5151"/>
    <x v="0"/>
    <x v="0"/>
    <x v="0"/>
    <x v="0"/>
    <x v="3"/>
    <x v="1"/>
    <x v="0"/>
    <x v="1"/>
    <x v="0"/>
    <x v="0"/>
    <x v="0"/>
    <x v="0"/>
    <x v="0"/>
    <x v="0"/>
    <x v="0"/>
    <x v="1"/>
    <x v="2"/>
    <x v="712"/>
    <x v="845"/>
    <x v="0"/>
    <x v="593"/>
    <x v="0"/>
    <x v="0"/>
    <x v="0"/>
    <x v="0"/>
    <x v="3447"/>
    <x v="0"/>
  </r>
  <r>
    <x v="308"/>
    <x v="0"/>
    <x v="0"/>
    <x v="1"/>
    <x v="1"/>
    <x v="3"/>
    <x v="1"/>
    <x v="0"/>
    <x v="1"/>
    <x v="0"/>
    <x v="0"/>
    <x v="0"/>
    <x v="0"/>
    <x v="0"/>
    <x v="0"/>
    <x v="0"/>
    <x v="1"/>
    <x v="2"/>
    <x v="706"/>
    <x v="846"/>
    <x v="0"/>
    <x v="585"/>
    <x v="0"/>
    <x v="0"/>
    <x v="0"/>
    <x v="0"/>
    <x v="3424"/>
    <x v="0"/>
  </r>
  <r>
    <x v="1805"/>
    <x v="1"/>
    <x v="0"/>
    <x v="1"/>
    <x v="0"/>
    <x v="4"/>
    <x v="0"/>
    <x v="1"/>
    <x v="0"/>
    <x v="0"/>
    <x v="2"/>
    <x v="0"/>
    <x v="0"/>
    <x v="2"/>
    <x v="2"/>
    <x v="0"/>
    <x v="1"/>
    <x v="2"/>
    <x v="347"/>
    <x v="847"/>
    <x v="1"/>
    <x v="308"/>
    <x v="0"/>
    <x v="0"/>
    <x v="1"/>
    <x v="0"/>
    <x v="2099"/>
    <x v="2"/>
  </r>
  <r>
    <x v="4921"/>
    <x v="1"/>
    <x v="0"/>
    <x v="0"/>
    <x v="0"/>
    <x v="4"/>
    <x v="1"/>
    <x v="2"/>
    <x v="0"/>
    <x v="0"/>
    <x v="0"/>
    <x v="0"/>
    <x v="0"/>
    <x v="0"/>
    <x v="0"/>
    <x v="0"/>
    <x v="0"/>
    <x v="1"/>
    <x v="411"/>
    <x v="848"/>
    <x v="1"/>
    <x v="367"/>
    <x v="0"/>
    <x v="0"/>
    <x v="1"/>
    <x v="0"/>
    <x v="2323"/>
    <x v="2"/>
  </r>
  <r>
    <x v="1349"/>
    <x v="0"/>
    <x v="0"/>
    <x v="1"/>
    <x v="1"/>
    <x v="8"/>
    <x v="1"/>
    <x v="0"/>
    <x v="2"/>
    <x v="1"/>
    <x v="1"/>
    <x v="1"/>
    <x v="1"/>
    <x v="1"/>
    <x v="1"/>
    <x v="2"/>
    <x v="0"/>
    <x v="3"/>
    <x v="10"/>
    <x v="849"/>
    <x v="0"/>
    <x v="6"/>
    <x v="0"/>
    <x v="0"/>
    <x v="0"/>
    <x v="0"/>
    <x v="461"/>
    <x v="1"/>
  </r>
  <r>
    <x v="620"/>
    <x v="0"/>
    <x v="0"/>
    <x v="0"/>
    <x v="1"/>
    <x v="7"/>
    <x v="0"/>
    <x v="1"/>
    <x v="0"/>
    <x v="2"/>
    <x v="0"/>
    <x v="0"/>
    <x v="0"/>
    <x v="0"/>
    <x v="0"/>
    <x v="0"/>
    <x v="0"/>
    <x v="3"/>
    <x v="141"/>
    <x v="850"/>
    <x v="0"/>
    <x v="106"/>
    <x v="0"/>
    <x v="0"/>
    <x v="0"/>
    <x v="0"/>
    <x v="1019"/>
    <x v="1"/>
  </r>
  <r>
    <x v="1118"/>
    <x v="0"/>
    <x v="0"/>
    <x v="0"/>
    <x v="0"/>
    <x v="5"/>
    <x v="1"/>
    <x v="0"/>
    <x v="0"/>
    <x v="0"/>
    <x v="0"/>
    <x v="0"/>
    <x v="0"/>
    <x v="0"/>
    <x v="0"/>
    <x v="0"/>
    <x v="1"/>
    <x v="1"/>
    <x v="286"/>
    <x v="851"/>
    <x v="0"/>
    <x v="254"/>
    <x v="0"/>
    <x v="0"/>
    <x v="0"/>
    <x v="0"/>
    <x v="1793"/>
    <x v="2"/>
  </r>
  <r>
    <x v="1141"/>
    <x v="1"/>
    <x v="0"/>
    <x v="1"/>
    <x v="0"/>
    <x v="12"/>
    <x v="1"/>
    <x v="0"/>
    <x v="2"/>
    <x v="1"/>
    <x v="1"/>
    <x v="1"/>
    <x v="1"/>
    <x v="1"/>
    <x v="1"/>
    <x v="1"/>
    <x v="0"/>
    <x v="0"/>
    <x v="25"/>
    <x v="852"/>
    <x v="0"/>
    <x v="21"/>
    <x v="0"/>
    <x v="0"/>
    <x v="0"/>
    <x v="0"/>
    <x v="348"/>
    <x v="1"/>
  </r>
  <r>
    <x v="833"/>
    <x v="0"/>
    <x v="0"/>
    <x v="0"/>
    <x v="0"/>
    <x v="4"/>
    <x v="0"/>
    <x v="1"/>
    <x v="0"/>
    <x v="2"/>
    <x v="0"/>
    <x v="2"/>
    <x v="2"/>
    <x v="0"/>
    <x v="2"/>
    <x v="0"/>
    <x v="0"/>
    <x v="3"/>
    <x v="343"/>
    <x v="852"/>
    <x v="0"/>
    <x v="306"/>
    <x v="0"/>
    <x v="0"/>
    <x v="0"/>
    <x v="0"/>
    <x v="2080"/>
    <x v="2"/>
  </r>
  <r>
    <x v="3649"/>
    <x v="0"/>
    <x v="0"/>
    <x v="1"/>
    <x v="1"/>
    <x v="11"/>
    <x v="1"/>
    <x v="0"/>
    <x v="2"/>
    <x v="1"/>
    <x v="1"/>
    <x v="1"/>
    <x v="1"/>
    <x v="1"/>
    <x v="1"/>
    <x v="2"/>
    <x v="0"/>
    <x v="1"/>
    <x v="47"/>
    <x v="853"/>
    <x v="0"/>
    <x v="43"/>
    <x v="0"/>
    <x v="0"/>
    <x v="0"/>
    <x v="0"/>
    <x v="431"/>
    <x v="1"/>
  </r>
  <r>
    <x v="4438"/>
    <x v="1"/>
    <x v="0"/>
    <x v="0"/>
    <x v="0"/>
    <x v="4"/>
    <x v="1"/>
    <x v="0"/>
    <x v="0"/>
    <x v="0"/>
    <x v="0"/>
    <x v="0"/>
    <x v="2"/>
    <x v="0"/>
    <x v="0"/>
    <x v="0"/>
    <x v="1"/>
    <x v="3"/>
    <x v="392"/>
    <x v="853"/>
    <x v="0"/>
    <x v="351"/>
    <x v="0"/>
    <x v="0"/>
    <x v="0"/>
    <x v="0"/>
    <x v="2253"/>
    <x v="2"/>
  </r>
  <r>
    <x v="2786"/>
    <x v="0"/>
    <x v="1"/>
    <x v="0"/>
    <x v="0"/>
    <x v="3"/>
    <x v="1"/>
    <x v="0"/>
    <x v="1"/>
    <x v="0"/>
    <x v="0"/>
    <x v="2"/>
    <x v="0"/>
    <x v="0"/>
    <x v="0"/>
    <x v="0"/>
    <x v="0"/>
    <x v="3"/>
    <x v="808"/>
    <x v="854"/>
    <x v="0"/>
    <x v="692"/>
    <x v="0"/>
    <x v="0"/>
    <x v="0"/>
    <x v="0"/>
    <x v="3756"/>
    <x v="0"/>
  </r>
  <r>
    <x v="5042"/>
    <x v="1"/>
    <x v="0"/>
    <x v="1"/>
    <x v="1"/>
    <x v="8"/>
    <x v="1"/>
    <x v="2"/>
    <x v="2"/>
    <x v="1"/>
    <x v="1"/>
    <x v="1"/>
    <x v="1"/>
    <x v="1"/>
    <x v="1"/>
    <x v="1"/>
    <x v="0"/>
    <x v="3"/>
    <x v="80"/>
    <x v="855"/>
    <x v="0"/>
    <x v="63"/>
    <x v="0"/>
    <x v="0"/>
    <x v="0"/>
    <x v="0"/>
    <x v="720"/>
    <x v="1"/>
  </r>
  <r>
    <x v="4642"/>
    <x v="1"/>
    <x v="1"/>
    <x v="1"/>
    <x v="0"/>
    <x v="9"/>
    <x v="1"/>
    <x v="0"/>
    <x v="2"/>
    <x v="1"/>
    <x v="1"/>
    <x v="1"/>
    <x v="1"/>
    <x v="1"/>
    <x v="1"/>
    <x v="0"/>
    <x v="1"/>
    <x v="3"/>
    <x v="54"/>
    <x v="856"/>
    <x v="0"/>
    <x v="50"/>
    <x v="0"/>
    <x v="0"/>
    <x v="0"/>
    <x v="0"/>
    <x v="521"/>
    <x v="1"/>
  </r>
  <r>
    <x v="1388"/>
    <x v="0"/>
    <x v="1"/>
    <x v="0"/>
    <x v="0"/>
    <x v="3"/>
    <x v="1"/>
    <x v="0"/>
    <x v="1"/>
    <x v="0"/>
    <x v="0"/>
    <x v="0"/>
    <x v="0"/>
    <x v="0"/>
    <x v="0"/>
    <x v="0"/>
    <x v="1"/>
    <x v="2"/>
    <x v="723"/>
    <x v="857"/>
    <x v="1"/>
    <x v="606"/>
    <x v="0"/>
    <x v="0"/>
    <x v="1"/>
    <x v="0"/>
    <x v="3477"/>
    <x v="0"/>
  </r>
  <r>
    <x v="5031"/>
    <x v="0"/>
    <x v="1"/>
    <x v="0"/>
    <x v="0"/>
    <x v="3"/>
    <x v="1"/>
    <x v="2"/>
    <x v="1"/>
    <x v="0"/>
    <x v="2"/>
    <x v="0"/>
    <x v="0"/>
    <x v="0"/>
    <x v="0"/>
    <x v="0"/>
    <x v="1"/>
    <x v="2"/>
    <x v="888"/>
    <x v="858"/>
    <x v="1"/>
    <x v="762"/>
    <x v="0"/>
    <x v="0"/>
    <x v="1"/>
    <x v="0"/>
    <x v="3972"/>
    <x v="0"/>
  </r>
  <r>
    <x v="6031"/>
    <x v="1"/>
    <x v="0"/>
    <x v="0"/>
    <x v="0"/>
    <x v="3"/>
    <x v="1"/>
    <x v="0"/>
    <x v="0"/>
    <x v="2"/>
    <x v="0"/>
    <x v="2"/>
    <x v="0"/>
    <x v="2"/>
    <x v="2"/>
    <x v="0"/>
    <x v="1"/>
    <x v="2"/>
    <x v="851"/>
    <x v="859"/>
    <x v="0"/>
    <x v="732"/>
    <x v="0"/>
    <x v="0"/>
    <x v="0"/>
    <x v="0"/>
    <x v="3890"/>
    <x v="0"/>
  </r>
  <r>
    <x v="6651"/>
    <x v="1"/>
    <x v="0"/>
    <x v="0"/>
    <x v="0"/>
    <x v="4"/>
    <x v="1"/>
    <x v="2"/>
    <x v="0"/>
    <x v="0"/>
    <x v="0"/>
    <x v="0"/>
    <x v="0"/>
    <x v="0"/>
    <x v="0"/>
    <x v="0"/>
    <x v="0"/>
    <x v="3"/>
    <x v="384"/>
    <x v="860"/>
    <x v="1"/>
    <x v="343"/>
    <x v="0"/>
    <x v="0"/>
    <x v="1"/>
    <x v="0"/>
    <x v="2225"/>
    <x v="2"/>
  </r>
  <r>
    <x v="1121"/>
    <x v="1"/>
    <x v="1"/>
    <x v="0"/>
    <x v="0"/>
    <x v="4"/>
    <x v="0"/>
    <x v="1"/>
    <x v="0"/>
    <x v="0"/>
    <x v="2"/>
    <x v="0"/>
    <x v="0"/>
    <x v="2"/>
    <x v="2"/>
    <x v="0"/>
    <x v="1"/>
    <x v="1"/>
    <x v="395"/>
    <x v="861"/>
    <x v="0"/>
    <x v="354"/>
    <x v="0"/>
    <x v="0"/>
    <x v="0"/>
    <x v="0"/>
    <x v="2264"/>
    <x v="2"/>
  </r>
  <r>
    <x v="3514"/>
    <x v="1"/>
    <x v="0"/>
    <x v="0"/>
    <x v="0"/>
    <x v="3"/>
    <x v="1"/>
    <x v="0"/>
    <x v="1"/>
    <x v="0"/>
    <x v="0"/>
    <x v="0"/>
    <x v="0"/>
    <x v="0"/>
    <x v="0"/>
    <x v="0"/>
    <x v="1"/>
    <x v="3"/>
    <x v="707"/>
    <x v="862"/>
    <x v="0"/>
    <x v="587"/>
    <x v="0"/>
    <x v="0"/>
    <x v="0"/>
    <x v="0"/>
    <x v="3429"/>
    <x v="0"/>
  </r>
  <r>
    <x v="1630"/>
    <x v="1"/>
    <x v="0"/>
    <x v="0"/>
    <x v="0"/>
    <x v="11"/>
    <x v="1"/>
    <x v="0"/>
    <x v="2"/>
    <x v="1"/>
    <x v="1"/>
    <x v="1"/>
    <x v="1"/>
    <x v="1"/>
    <x v="1"/>
    <x v="0"/>
    <x v="0"/>
    <x v="3"/>
    <x v="34"/>
    <x v="863"/>
    <x v="0"/>
    <x v="30"/>
    <x v="0"/>
    <x v="0"/>
    <x v="0"/>
    <x v="0"/>
    <x v="404"/>
    <x v="1"/>
  </r>
  <r>
    <x v="1665"/>
    <x v="1"/>
    <x v="0"/>
    <x v="0"/>
    <x v="0"/>
    <x v="10"/>
    <x v="1"/>
    <x v="0"/>
    <x v="2"/>
    <x v="1"/>
    <x v="1"/>
    <x v="1"/>
    <x v="1"/>
    <x v="1"/>
    <x v="1"/>
    <x v="0"/>
    <x v="0"/>
    <x v="1"/>
    <x v="24"/>
    <x v="864"/>
    <x v="0"/>
    <x v="20"/>
    <x v="0"/>
    <x v="0"/>
    <x v="0"/>
    <x v="0"/>
    <x v="419"/>
    <x v="1"/>
  </r>
  <r>
    <x v="1010"/>
    <x v="1"/>
    <x v="0"/>
    <x v="0"/>
    <x v="0"/>
    <x v="4"/>
    <x v="1"/>
    <x v="0"/>
    <x v="0"/>
    <x v="0"/>
    <x v="2"/>
    <x v="0"/>
    <x v="0"/>
    <x v="0"/>
    <x v="0"/>
    <x v="0"/>
    <x v="0"/>
    <x v="3"/>
    <x v="361"/>
    <x v="865"/>
    <x v="0"/>
    <x v="319"/>
    <x v="0"/>
    <x v="0"/>
    <x v="0"/>
    <x v="0"/>
    <x v="2144"/>
    <x v="2"/>
  </r>
  <r>
    <x v="1783"/>
    <x v="1"/>
    <x v="0"/>
    <x v="0"/>
    <x v="0"/>
    <x v="6"/>
    <x v="0"/>
    <x v="1"/>
    <x v="0"/>
    <x v="0"/>
    <x v="2"/>
    <x v="0"/>
    <x v="0"/>
    <x v="0"/>
    <x v="0"/>
    <x v="0"/>
    <x v="1"/>
    <x v="1"/>
    <x v="154"/>
    <x v="866"/>
    <x v="1"/>
    <x v="114"/>
    <x v="0"/>
    <x v="0"/>
    <x v="1"/>
    <x v="0"/>
    <x v="1084"/>
    <x v="1"/>
  </r>
  <r>
    <x v="5238"/>
    <x v="1"/>
    <x v="0"/>
    <x v="1"/>
    <x v="0"/>
    <x v="3"/>
    <x v="1"/>
    <x v="0"/>
    <x v="1"/>
    <x v="0"/>
    <x v="0"/>
    <x v="0"/>
    <x v="0"/>
    <x v="0"/>
    <x v="0"/>
    <x v="0"/>
    <x v="1"/>
    <x v="2"/>
    <x v="721"/>
    <x v="867"/>
    <x v="1"/>
    <x v="604"/>
    <x v="0"/>
    <x v="0"/>
    <x v="1"/>
    <x v="0"/>
    <x v="3469"/>
    <x v="0"/>
  </r>
  <r>
    <x v="6126"/>
    <x v="1"/>
    <x v="0"/>
    <x v="0"/>
    <x v="0"/>
    <x v="3"/>
    <x v="1"/>
    <x v="2"/>
    <x v="1"/>
    <x v="0"/>
    <x v="0"/>
    <x v="0"/>
    <x v="0"/>
    <x v="0"/>
    <x v="0"/>
    <x v="0"/>
    <x v="0"/>
    <x v="3"/>
    <x v="807"/>
    <x v="868"/>
    <x v="1"/>
    <x v="691"/>
    <x v="0"/>
    <x v="0"/>
    <x v="1"/>
    <x v="0"/>
    <x v="3752"/>
    <x v="0"/>
  </r>
  <r>
    <x v="850"/>
    <x v="1"/>
    <x v="0"/>
    <x v="0"/>
    <x v="0"/>
    <x v="3"/>
    <x v="1"/>
    <x v="2"/>
    <x v="0"/>
    <x v="0"/>
    <x v="0"/>
    <x v="0"/>
    <x v="2"/>
    <x v="2"/>
    <x v="0"/>
    <x v="0"/>
    <x v="1"/>
    <x v="3"/>
    <x v="633"/>
    <x v="869"/>
    <x v="0"/>
    <x v="519"/>
    <x v="0"/>
    <x v="0"/>
    <x v="0"/>
    <x v="0"/>
    <x v="3189"/>
    <x v="0"/>
  </r>
  <r>
    <x v="6552"/>
    <x v="0"/>
    <x v="0"/>
    <x v="0"/>
    <x v="0"/>
    <x v="3"/>
    <x v="1"/>
    <x v="2"/>
    <x v="1"/>
    <x v="0"/>
    <x v="0"/>
    <x v="0"/>
    <x v="0"/>
    <x v="0"/>
    <x v="0"/>
    <x v="0"/>
    <x v="1"/>
    <x v="2"/>
    <x v="792"/>
    <x v="870"/>
    <x v="1"/>
    <x v="673"/>
    <x v="0"/>
    <x v="0"/>
    <x v="1"/>
    <x v="0"/>
    <x v="3721"/>
    <x v="0"/>
  </r>
  <r>
    <x v="2344"/>
    <x v="0"/>
    <x v="0"/>
    <x v="1"/>
    <x v="1"/>
    <x v="9"/>
    <x v="1"/>
    <x v="0"/>
    <x v="2"/>
    <x v="1"/>
    <x v="1"/>
    <x v="1"/>
    <x v="1"/>
    <x v="1"/>
    <x v="1"/>
    <x v="2"/>
    <x v="0"/>
    <x v="3"/>
    <x v="24"/>
    <x v="871"/>
    <x v="0"/>
    <x v="20"/>
    <x v="0"/>
    <x v="0"/>
    <x v="0"/>
    <x v="0"/>
    <x v="454"/>
    <x v="1"/>
  </r>
  <r>
    <x v="4021"/>
    <x v="0"/>
    <x v="0"/>
    <x v="0"/>
    <x v="0"/>
    <x v="5"/>
    <x v="0"/>
    <x v="1"/>
    <x v="0"/>
    <x v="0"/>
    <x v="0"/>
    <x v="2"/>
    <x v="0"/>
    <x v="0"/>
    <x v="2"/>
    <x v="0"/>
    <x v="0"/>
    <x v="2"/>
    <x v="234"/>
    <x v="872"/>
    <x v="1"/>
    <x v="196"/>
    <x v="0"/>
    <x v="0"/>
    <x v="1"/>
    <x v="0"/>
    <x v="1561"/>
    <x v="2"/>
  </r>
  <r>
    <x v="5746"/>
    <x v="0"/>
    <x v="0"/>
    <x v="0"/>
    <x v="0"/>
    <x v="11"/>
    <x v="1"/>
    <x v="0"/>
    <x v="2"/>
    <x v="1"/>
    <x v="1"/>
    <x v="1"/>
    <x v="1"/>
    <x v="1"/>
    <x v="1"/>
    <x v="1"/>
    <x v="0"/>
    <x v="3"/>
    <x v="29"/>
    <x v="873"/>
    <x v="0"/>
    <x v="25"/>
    <x v="0"/>
    <x v="0"/>
    <x v="0"/>
    <x v="0"/>
    <x v="392"/>
    <x v="1"/>
  </r>
  <r>
    <x v="3192"/>
    <x v="1"/>
    <x v="0"/>
    <x v="0"/>
    <x v="1"/>
    <x v="12"/>
    <x v="1"/>
    <x v="0"/>
    <x v="2"/>
    <x v="1"/>
    <x v="1"/>
    <x v="1"/>
    <x v="1"/>
    <x v="1"/>
    <x v="1"/>
    <x v="2"/>
    <x v="0"/>
    <x v="0"/>
    <x v="16"/>
    <x v="874"/>
    <x v="0"/>
    <x v="12"/>
    <x v="0"/>
    <x v="0"/>
    <x v="0"/>
    <x v="0"/>
    <x v="330"/>
    <x v="1"/>
  </r>
  <r>
    <x v="2871"/>
    <x v="0"/>
    <x v="0"/>
    <x v="0"/>
    <x v="0"/>
    <x v="3"/>
    <x v="1"/>
    <x v="2"/>
    <x v="1"/>
    <x v="0"/>
    <x v="0"/>
    <x v="0"/>
    <x v="0"/>
    <x v="0"/>
    <x v="0"/>
    <x v="0"/>
    <x v="1"/>
    <x v="2"/>
    <x v="806"/>
    <x v="875"/>
    <x v="0"/>
    <x v="690"/>
    <x v="0"/>
    <x v="0"/>
    <x v="0"/>
    <x v="0"/>
    <x v="3750"/>
    <x v="0"/>
  </r>
  <r>
    <x v="1867"/>
    <x v="0"/>
    <x v="0"/>
    <x v="0"/>
    <x v="0"/>
    <x v="3"/>
    <x v="1"/>
    <x v="0"/>
    <x v="0"/>
    <x v="2"/>
    <x v="2"/>
    <x v="0"/>
    <x v="2"/>
    <x v="0"/>
    <x v="2"/>
    <x v="2"/>
    <x v="0"/>
    <x v="3"/>
    <x v="737"/>
    <x v="876"/>
    <x v="0"/>
    <x v="624"/>
    <x v="0"/>
    <x v="0"/>
    <x v="0"/>
    <x v="0"/>
    <x v="3518"/>
    <x v="0"/>
  </r>
  <r>
    <x v="439"/>
    <x v="1"/>
    <x v="0"/>
    <x v="0"/>
    <x v="0"/>
    <x v="3"/>
    <x v="1"/>
    <x v="0"/>
    <x v="1"/>
    <x v="2"/>
    <x v="0"/>
    <x v="0"/>
    <x v="2"/>
    <x v="0"/>
    <x v="0"/>
    <x v="0"/>
    <x v="1"/>
    <x v="3"/>
    <x v="944"/>
    <x v="877"/>
    <x v="0"/>
    <x v="833"/>
    <x v="0"/>
    <x v="0"/>
    <x v="0"/>
    <x v="0"/>
    <x v="4132"/>
    <x v="0"/>
  </r>
  <r>
    <x v="5216"/>
    <x v="0"/>
    <x v="0"/>
    <x v="0"/>
    <x v="0"/>
    <x v="4"/>
    <x v="1"/>
    <x v="2"/>
    <x v="0"/>
    <x v="0"/>
    <x v="0"/>
    <x v="0"/>
    <x v="0"/>
    <x v="0"/>
    <x v="0"/>
    <x v="0"/>
    <x v="0"/>
    <x v="2"/>
    <x v="390"/>
    <x v="878"/>
    <x v="0"/>
    <x v="349"/>
    <x v="0"/>
    <x v="0"/>
    <x v="0"/>
    <x v="0"/>
    <x v="2246"/>
    <x v="2"/>
  </r>
  <r>
    <x v="3453"/>
    <x v="1"/>
    <x v="1"/>
    <x v="1"/>
    <x v="0"/>
    <x v="11"/>
    <x v="1"/>
    <x v="0"/>
    <x v="2"/>
    <x v="1"/>
    <x v="1"/>
    <x v="1"/>
    <x v="1"/>
    <x v="1"/>
    <x v="1"/>
    <x v="0"/>
    <x v="0"/>
    <x v="3"/>
    <x v="28"/>
    <x v="879"/>
    <x v="1"/>
    <x v="24"/>
    <x v="0"/>
    <x v="0"/>
    <x v="1"/>
    <x v="0"/>
    <x v="390"/>
    <x v="1"/>
  </r>
  <r>
    <x v="6834"/>
    <x v="1"/>
    <x v="1"/>
    <x v="0"/>
    <x v="0"/>
    <x v="5"/>
    <x v="0"/>
    <x v="1"/>
    <x v="0"/>
    <x v="0"/>
    <x v="0"/>
    <x v="2"/>
    <x v="2"/>
    <x v="2"/>
    <x v="0"/>
    <x v="0"/>
    <x v="0"/>
    <x v="1"/>
    <x v="313"/>
    <x v="879"/>
    <x v="0"/>
    <x v="281"/>
    <x v="0"/>
    <x v="0"/>
    <x v="0"/>
    <x v="0"/>
    <x v="1860"/>
    <x v="2"/>
  </r>
  <r>
    <x v="283"/>
    <x v="1"/>
    <x v="0"/>
    <x v="0"/>
    <x v="1"/>
    <x v="8"/>
    <x v="0"/>
    <x v="1"/>
    <x v="0"/>
    <x v="0"/>
    <x v="0"/>
    <x v="0"/>
    <x v="0"/>
    <x v="0"/>
    <x v="0"/>
    <x v="0"/>
    <x v="0"/>
    <x v="3"/>
    <x v="102"/>
    <x v="880"/>
    <x v="1"/>
    <x v="83"/>
    <x v="0"/>
    <x v="0"/>
    <x v="1"/>
    <x v="0"/>
    <x v="784"/>
    <x v="1"/>
  </r>
  <r>
    <x v="7000"/>
    <x v="1"/>
    <x v="0"/>
    <x v="0"/>
    <x v="0"/>
    <x v="11"/>
    <x v="1"/>
    <x v="0"/>
    <x v="2"/>
    <x v="1"/>
    <x v="1"/>
    <x v="1"/>
    <x v="1"/>
    <x v="1"/>
    <x v="1"/>
    <x v="0"/>
    <x v="0"/>
    <x v="3"/>
    <x v="36"/>
    <x v="881"/>
    <x v="0"/>
    <x v="32"/>
    <x v="0"/>
    <x v="0"/>
    <x v="0"/>
    <x v="0"/>
    <x v="410"/>
    <x v="1"/>
  </r>
  <r>
    <x v="4739"/>
    <x v="0"/>
    <x v="0"/>
    <x v="0"/>
    <x v="0"/>
    <x v="3"/>
    <x v="1"/>
    <x v="2"/>
    <x v="1"/>
    <x v="0"/>
    <x v="0"/>
    <x v="0"/>
    <x v="0"/>
    <x v="0"/>
    <x v="0"/>
    <x v="0"/>
    <x v="0"/>
    <x v="0"/>
    <x v="795"/>
    <x v="882"/>
    <x v="1"/>
    <x v="677"/>
    <x v="0"/>
    <x v="0"/>
    <x v="1"/>
    <x v="0"/>
    <x v="3724"/>
    <x v="0"/>
  </r>
  <r>
    <x v="4478"/>
    <x v="0"/>
    <x v="0"/>
    <x v="0"/>
    <x v="1"/>
    <x v="11"/>
    <x v="1"/>
    <x v="0"/>
    <x v="2"/>
    <x v="1"/>
    <x v="1"/>
    <x v="1"/>
    <x v="1"/>
    <x v="1"/>
    <x v="1"/>
    <x v="0"/>
    <x v="0"/>
    <x v="1"/>
    <x v="23"/>
    <x v="883"/>
    <x v="0"/>
    <x v="19"/>
    <x v="0"/>
    <x v="0"/>
    <x v="0"/>
    <x v="0"/>
    <x v="382"/>
    <x v="1"/>
  </r>
  <r>
    <x v="3620"/>
    <x v="1"/>
    <x v="0"/>
    <x v="0"/>
    <x v="0"/>
    <x v="8"/>
    <x v="0"/>
    <x v="1"/>
    <x v="0"/>
    <x v="2"/>
    <x v="0"/>
    <x v="0"/>
    <x v="0"/>
    <x v="0"/>
    <x v="0"/>
    <x v="0"/>
    <x v="0"/>
    <x v="3"/>
    <x v="133"/>
    <x v="884"/>
    <x v="0"/>
    <x v="98"/>
    <x v="0"/>
    <x v="0"/>
    <x v="0"/>
    <x v="0"/>
    <x v="962"/>
    <x v="1"/>
  </r>
  <r>
    <x v="3959"/>
    <x v="0"/>
    <x v="0"/>
    <x v="1"/>
    <x v="0"/>
    <x v="3"/>
    <x v="1"/>
    <x v="2"/>
    <x v="1"/>
    <x v="0"/>
    <x v="0"/>
    <x v="0"/>
    <x v="0"/>
    <x v="0"/>
    <x v="0"/>
    <x v="0"/>
    <x v="1"/>
    <x v="1"/>
    <x v="810"/>
    <x v="885"/>
    <x v="1"/>
    <x v="694"/>
    <x v="0"/>
    <x v="0"/>
    <x v="1"/>
    <x v="0"/>
    <x v="3763"/>
    <x v="0"/>
  </r>
  <r>
    <x v="4708"/>
    <x v="1"/>
    <x v="0"/>
    <x v="0"/>
    <x v="0"/>
    <x v="5"/>
    <x v="1"/>
    <x v="0"/>
    <x v="0"/>
    <x v="0"/>
    <x v="0"/>
    <x v="0"/>
    <x v="2"/>
    <x v="0"/>
    <x v="0"/>
    <x v="0"/>
    <x v="1"/>
    <x v="2"/>
    <x v="360"/>
    <x v="886"/>
    <x v="1"/>
    <x v="318"/>
    <x v="0"/>
    <x v="0"/>
    <x v="1"/>
    <x v="0"/>
    <x v="2087"/>
    <x v="2"/>
  </r>
  <r>
    <x v="3579"/>
    <x v="0"/>
    <x v="0"/>
    <x v="1"/>
    <x v="1"/>
    <x v="4"/>
    <x v="1"/>
    <x v="0"/>
    <x v="0"/>
    <x v="2"/>
    <x v="0"/>
    <x v="0"/>
    <x v="0"/>
    <x v="0"/>
    <x v="0"/>
    <x v="0"/>
    <x v="0"/>
    <x v="2"/>
    <x v="382"/>
    <x v="887"/>
    <x v="0"/>
    <x v="341"/>
    <x v="0"/>
    <x v="0"/>
    <x v="0"/>
    <x v="0"/>
    <x v="2219"/>
    <x v="2"/>
  </r>
  <r>
    <x v="5556"/>
    <x v="1"/>
    <x v="0"/>
    <x v="0"/>
    <x v="0"/>
    <x v="3"/>
    <x v="1"/>
    <x v="2"/>
    <x v="1"/>
    <x v="0"/>
    <x v="0"/>
    <x v="0"/>
    <x v="0"/>
    <x v="0"/>
    <x v="0"/>
    <x v="0"/>
    <x v="0"/>
    <x v="2"/>
    <x v="797"/>
    <x v="888"/>
    <x v="0"/>
    <x v="680"/>
    <x v="0"/>
    <x v="0"/>
    <x v="0"/>
    <x v="0"/>
    <x v="3730"/>
    <x v="0"/>
  </r>
  <r>
    <x v="5551"/>
    <x v="0"/>
    <x v="0"/>
    <x v="1"/>
    <x v="1"/>
    <x v="6"/>
    <x v="0"/>
    <x v="1"/>
    <x v="0"/>
    <x v="0"/>
    <x v="2"/>
    <x v="2"/>
    <x v="2"/>
    <x v="0"/>
    <x v="0"/>
    <x v="2"/>
    <x v="0"/>
    <x v="3"/>
    <x v="252"/>
    <x v="889"/>
    <x v="0"/>
    <x v="212"/>
    <x v="0"/>
    <x v="0"/>
    <x v="0"/>
    <x v="0"/>
    <x v="1571"/>
    <x v="2"/>
  </r>
  <r>
    <x v="4402"/>
    <x v="0"/>
    <x v="0"/>
    <x v="0"/>
    <x v="0"/>
    <x v="3"/>
    <x v="1"/>
    <x v="0"/>
    <x v="1"/>
    <x v="0"/>
    <x v="0"/>
    <x v="2"/>
    <x v="2"/>
    <x v="0"/>
    <x v="0"/>
    <x v="0"/>
    <x v="0"/>
    <x v="1"/>
    <x v="902"/>
    <x v="890"/>
    <x v="1"/>
    <x v="779"/>
    <x v="0"/>
    <x v="0"/>
    <x v="1"/>
    <x v="0"/>
    <x v="4010"/>
    <x v="0"/>
  </r>
  <r>
    <x v="5044"/>
    <x v="1"/>
    <x v="0"/>
    <x v="1"/>
    <x v="1"/>
    <x v="10"/>
    <x v="1"/>
    <x v="0"/>
    <x v="2"/>
    <x v="1"/>
    <x v="1"/>
    <x v="1"/>
    <x v="1"/>
    <x v="1"/>
    <x v="1"/>
    <x v="0"/>
    <x v="1"/>
    <x v="1"/>
    <x v="30"/>
    <x v="891"/>
    <x v="0"/>
    <x v="26"/>
    <x v="0"/>
    <x v="0"/>
    <x v="0"/>
    <x v="0"/>
    <x v="432"/>
    <x v="1"/>
  </r>
  <r>
    <x v="3021"/>
    <x v="1"/>
    <x v="0"/>
    <x v="1"/>
    <x v="1"/>
    <x v="13"/>
    <x v="1"/>
    <x v="0"/>
    <x v="2"/>
    <x v="1"/>
    <x v="1"/>
    <x v="1"/>
    <x v="1"/>
    <x v="1"/>
    <x v="1"/>
    <x v="1"/>
    <x v="0"/>
    <x v="3"/>
    <x v="29"/>
    <x v="892"/>
    <x v="0"/>
    <x v="141"/>
    <x v="0"/>
    <x v="1"/>
    <x v="0"/>
    <x v="0"/>
    <x v="321"/>
    <x v="1"/>
  </r>
  <r>
    <x v="6175"/>
    <x v="1"/>
    <x v="0"/>
    <x v="0"/>
    <x v="0"/>
    <x v="5"/>
    <x v="0"/>
    <x v="1"/>
    <x v="0"/>
    <x v="2"/>
    <x v="2"/>
    <x v="2"/>
    <x v="2"/>
    <x v="0"/>
    <x v="0"/>
    <x v="0"/>
    <x v="1"/>
    <x v="3"/>
    <x v="272"/>
    <x v="893"/>
    <x v="1"/>
    <x v="241"/>
    <x v="0"/>
    <x v="0"/>
    <x v="1"/>
    <x v="0"/>
    <x v="1751"/>
    <x v="2"/>
  </r>
  <r>
    <x v="4226"/>
    <x v="0"/>
    <x v="0"/>
    <x v="0"/>
    <x v="0"/>
    <x v="12"/>
    <x v="1"/>
    <x v="0"/>
    <x v="2"/>
    <x v="1"/>
    <x v="1"/>
    <x v="1"/>
    <x v="1"/>
    <x v="1"/>
    <x v="1"/>
    <x v="1"/>
    <x v="1"/>
    <x v="0"/>
    <x v="16"/>
    <x v="894"/>
    <x v="0"/>
    <x v="12"/>
    <x v="0"/>
    <x v="0"/>
    <x v="0"/>
    <x v="0"/>
    <x v="330"/>
    <x v="1"/>
  </r>
  <r>
    <x v="128"/>
    <x v="1"/>
    <x v="0"/>
    <x v="0"/>
    <x v="1"/>
    <x v="10"/>
    <x v="1"/>
    <x v="0"/>
    <x v="2"/>
    <x v="1"/>
    <x v="1"/>
    <x v="1"/>
    <x v="1"/>
    <x v="1"/>
    <x v="1"/>
    <x v="1"/>
    <x v="1"/>
    <x v="0"/>
    <x v="28"/>
    <x v="895"/>
    <x v="0"/>
    <x v="24"/>
    <x v="0"/>
    <x v="0"/>
    <x v="0"/>
    <x v="0"/>
    <x v="427"/>
    <x v="1"/>
  </r>
  <r>
    <x v="1647"/>
    <x v="1"/>
    <x v="0"/>
    <x v="0"/>
    <x v="1"/>
    <x v="4"/>
    <x v="1"/>
    <x v="0"/>
    <x v="0"/>
    <x v="2"/>
    <x v="0"/>
    <x v="0"/>
    <x v="0"/>
    <x v="0"/>
    <x v="0"/>
    <x v="0"/>
    <x v="0"/>
    <x v="2"/>
    <x v="363"/>
    <x v="896"/>
    <x v="1"/>
    <x v="321"/>
    <x v="0"/>
    <x v="0"/>
    <x v="1"/>
    <x v="0"/>
    <x v="2152"/>
    <x v="2"/>
  </r>
  <r>
    <x v="3473"/>
    <x v="1"/>
    <x v="0"/>
    <x v="0"/>
    <x v="1"/>
    <x v="3"/>
    <x v="1"/>
    <x v="0"/>
    <x v="1"/>
    <x v="0"/>
    <x v="0"/>
    <x v="0"/>
    <x v="0"/>
    <x v="0"/>
    <x v="0"/>
    <x v="0"/>
    <x v="0"/>
    <x v="2"/>
    <x v="708"/>
    <x v="897"/>
    <x v="1"/>
    <x v="588"/>
    <x v="0"/>
    <x v="0"/>
    <x v="1"/>
    <x v="0"/>
    <x v="3433"/>
    <x v="0"/>
  </r>
  <r>
    <x v="1071"/>
    <x v="0"/>
    <x v="0"/>
    <x v="0"/>
    <x v="0"/>
    <x v="12"/>
    <x v="1"/>
    <x v="0"/>
    <x v="2"/>
    <x v="1"/>
    <x v="1"/>
    <x v="1"/>
    <x v="1"/>
    <x v="1"/>
    <x v="1"/>
    <x v="0"/>
    <x v="0"/>
    <x v="3"/>
    <x v="23"/>
    <x v="898"/>
    <x v="0"/>
    <x v="19"/>
    <x v="0"/>
    <x v="0"/>
    <x v="0"/>
    <x v="0"/>
    <x v="345"/>
    <x v="1"/>
  </r>
  <r>
    <x v="2834"/>
    <x v="1"/>
    <x v="0"/>
    <x v="0"/>
    <x v="0"/>
    <x v="3"/>
    <x v="1"/>
    <x v="0"/>
    <x v="1"/>
    <x v="0"/>
    <x v="0"/>
    <x v="0"/>
    <x v="0"/>
    <x v="0"/>
    <x v="0"/>
    <x v="0"/>
    <x v="1"/>
    <x v="3"/>
    <x v="721"/>
    <x v="899"/>
    <x v="0"/>
    <x v="604"/>
    <x v="0"/>
    <x v="0"/>
    <x v="0"/>
    <x v="0"/>
    <x v="3469"/>
    <x v="0"/>
  </r>
  <r>
    <x v="5325"/>
    <x v="0"/>
    <x v="0"/>
    <x v="1"/>
    <x v="1"/>
    <x v="5"/>
    <x v="1"/>
    <x v="0"/>
    <x v="0"/>
    <x v="0"/>
    <x v="0"/>
    <x v="0"/>
    <x v="0"/>
    <x v="0"/>
    <x v="0"/>
    <x v="0"/>
    <x v="0"/>
    <x v="3"/>
    <x v="301"/>
    <x v="900"/>
    <x v="0"/>
    <x v="269"/>
    <x v="0"/>
    <x v="0"/>
    <x v="0"/>
    <x v="0"/>
    <x v="1829"/>
    <x v="2"/>
  </r>
  <r>
    <x v="1948"/>
    <x v="1"/>
    <x v="1"/>
    <x v="1"/>
    <x v="0"/>
    <x v="7"/>
    <x v="0"/>
    <x v="1"/>
    <x v="0"/>
    <x v="2"/>
    <x v="0"/>
    <x v="0"/>
    <x v="0"/>
    <x v="0"/>
    <x v="0"/>
    <x v="0"/>
    <x v="0"/>
    <x v="0"/>
    <x v="141"/>
    <x v="900"/>
    <x v="0"/>
    <x v="106"/>
    <x v="0"/>
    <x v="0"/>
    <x v="0"/>
    <x v="0"/>
    <x v="1019"/>
    <x v="1"/>
  </r>
  <r>
    <x v="2082"/>
    <x v="0"/>
    <x v="0"/>
    <x v="0"/>
    <x v="0"/>
    <x v="3"/>
    <x v="1"/>
    <x v="0"/>
    <x v="0"/>
    <x v="0"/>
    <x v="0"/>
    <x v="2"/>
    <x v="0"/>
    <x v="2"/>
    <x v="2"/>
    <x v="1"/>
    <x v="1"/>
    <x v="2"/>
    <x v="714"/>
    <x v="900"/>
    <x v="0"/>
    <x v="596"/>
    <x v="0"/>
    <x v="0"/>
    <x v="0"/>
    <x v="0"/>
    <x v="3452"/>
    <x v="0"/>
  </r>
  <r>
    <x v="906"/>
    <x v="0"/>
    <x v="0"/>
    <x v="0"/>
    <x v="0"/>
    <x v="3"/>
    <x v="1"/>
    <x v="2"/>
    <x v="1"/>
    <x v="0"/>
    <x v="0"/>
    <x v="0"/>
    <x v="0"/>
    <x v="0"/>
    <x v="0"/>
    <x v="0"/>
    <x v="1"/>
    <x v="2"/>
    <x v="817"/>
    <x v="901"/>
    <x v="1"/>
    <x v="703"/>
    <x v="0"/>
    <x v="0"/>
    <x v="1"/>
    <x v="0"/>
    <x v="3783"/>
    <x v="0"/>
  </r>
  <r>
    <x v="1082"/>
    <x v="0"/>
    <x v="0"/>
    <x v="0"/>
    <x v="0"/>
    <x v="4"/>
    <x v="1"/>
    <x v="0"/>
    <x v="0"/>
    <x v="2"/>
    <x v="2"/>
    <x v="0"/>
    <x v="0"/>
    <x v="0"/>
    <x v="0"/>
    <x v="0"/>
    <x v="0"/>
    <x v="2"/>
    <x v="463"/>
    <x v="902"/>
    <x v="0"/>
    <x v="402"/>
    <x v="0"/>
    <x v="0"/>
    <x v="0"/>
    <x v="0"/>
    <x v="2553"/>
    <x v="2"/>
  </r>
  <r>
    <x v="5596"/>
    <x v="1"/>
    <x v="0"/>
    <x v="0"/>
    <x v="0"/>
    <x v="4"/>
    <x v="1"/>
    <x v="0"/>
    <x v="0"/>
    <x v="0"/>
    <x v="0"/>
    <x v="0"/>
    <x v="0"/>
    <x v="0"/>
    <x v="0"/>
    <x v="0"/>
    <x v="0"/>
    <x v="3"/>
    <x v="296"/>
    <x v="903"/>
    <x v="0"/>
    <x v="264"/>
    <x v="0"/>
    <x v="0"/>
    <x v="0"/>
    <x v="0"/>
    <x v="1861"/>
    <x v="2"/>
  </r>
  <r>
    <x v="1034"/>
    <x v="0"/>
    <x v="0"/>
    <x v="1"/>
    <x v="1"/>
    <x v="10"/>
    <x v="1"/>
    <x v="0"/>
    <x v="2"/>
    <x v="1"/>
    <x v="1"/>
    <x v="1"/>
    <x v="1"/>
    <x v="1"/>
    <x v="1"/>
    <x v="2"/>
    <x v="0"/>
    <x v="3"/>
    <x v="32"/>
    <x v="904"/>
    <x v="0"/>
    <x v="28"/>
    <x v="0"/>
    <x v="0"/>
    <x v="0"/>
    <x v="0"/>
    <x v="436"/>
    <x v="1"/>
  </r>
  <r>
    <x v="2910"/>
    <x v="0"/>
    <x v="1"/>
    <x v="0"/>
    <x v="0"/>
    <x v="3"/>
    <x v="1"/>
    <x v="0"/>
    <x v="1"/>
    <x v="0"/>
    <x v="0"/>
    <x v="2"/>
    <x v="0"/>
    <x v="2"/>
    <x v="0"/>
    <x v="0"/>
    <x v="1"/>
    <x v="2"/>
    <x v="1032"/>
    <x v="905"/>
    <x v="1"/>
    <x v="935"/>
    <x v="0"/>
    <x v="0"/>
    <x v="1"/>
    <x v="0"/>
    <x v="4276"/>
    <x v="0"/>
  </r>
  <r>
    <x v="6614"/>
    <x v="1"/>
    <x v="0"/>
    <x v="0"/>
    <x v="0"/>
    <x v="3"/>
    <x v="1"/>
    <x v="0"/>
    <x v="1"/>
    <x v="0"/>
    <x v="2"/>
    <x v="0"/>
    <x v="0"/>
    <x v="0"/>
    <x v="0"/>
    <x v="0"/>
    <x v="0"/>
    <x v="1"/>
    <x v="796"/>
    <x v="906"/>
    <x v="0"/>
    <x v="679"/>
    <x v="0"/>
    <x v="0"/>
    <x v="0"/>
    <x v="0"/>
    <x v="3727"/>
    <x v="0"/>
  </r>
  <r>
    <x v="4870"/>
    <x v="0"/>
    <x v="0"/>
    <x v="0"/>
    <x v="1"/>
    <x v="11"/>
    <x v="1"/>
    <x v="0"/>
    <x v="2"/>
    <x v="1"/>
    <x v="1"/>
    <x v="1"/>
    <x v="1"/>
    <x v="1"/>
    <x v="1"/>
    <x v="0"/>
    <x v="0"/>
    <x v="1"/>
    <x v="31"/>
    <x v="907"/>
    <x v="1"/>
    <x v="27"/>
    <x v="0"/>
    <x v="0"/>
    <x v="1"/>
    <x v="0"/>
    <x v="397"/>
    <x v="1"/>
  </r>
  <r>
    <x v="1220"/>
    <x v="0"/>
    <x v="0"/>
    <x v="0"/>
    <x v="1"/>
    <x v="5"/>
    <x v="1"/>
    <x v="0"/>
    <x v="0"/>
    <x v="0"/>
    <x v="0"/>
    <x v="0"/>
    <x v="0"/>
    <x v="0"/>
    <x v="0"/>
    <x v="0"/>
    <x v="0"/>
    <x v="3"/>
    <x v="325"/>
    <x v="908"/>
    <x v="1"/>
    <x v="293"/>
    <x v="0"/>
    <x v="0"/>
    <x v="1"/>
    <x v="0"/>
    <x v="1881"/>
    <x v="2"/>
  </r>
  <r>
    <x v="3722"/>
    <x v="1"/>
    <x v="1"/>
    <x v="0"/>
    <x v="0"/>
    <x v="8"/>
    <x v="0"/>
    <x v="1"/>
    <x v="0"/>
    <x v="0"/>
    <x v="0"/>
    <x v="2"/>
    <x v="0"/>
    <x v="0"/>
    <x v="0"/>
    <x v="0"/>
    <x v="1"/>
    <x v="2"/>
    <x v="134"/>
    <x v="909"/>
    <x v="1"/>
    <x v="99"/>
    <x v="0"/>
    <x v="0"/>
    <x v="1"/>
    <x v="0"/>
    <x v="964"/>
    <x v="1"/>
  </r>
  <r>
    <x v="6745"/>
    <x v="0"/>
    <x v="0"/>
    <x v="0"/>
    <x v="0"/>
    <x v="3"/>
    <x v="1"/>
    <x v="0"/>
    <x v="1"/>
    <x v="0"/>
    <x v="0"/>
    <x v="0"/>
    <x v="0"/>
    <x v="0"/>
    <x v="0"/>
    <x v="0"/>
    <x v="1"/>
    <x v="0"/>
    <x v="706"/>
    <x v="910"/>
    <x v="1"/>
    <x v="585"/>
    <x v="0"/>
    <x v="0"/>
    <x v="1"/>
    <x v="0"/>
    <x v="3424"/>
    <x v="0"/>
  </r>
  <r>
    <x v="5679"/>
    <x v="0"/>
    <x v="0"/>
    <x v="0"/>
    <x v="0"/>
    <x v="10"/>
    <x v="1"/>
    <x v="0"/>
    <x v="2"/>
    <x v="1"/>
    <x v="1"/>
    <x v="1"/>
    <x v="1"/>
    <x v="1"/>
    <x v="1"/>
    <x v="0"/>
    <x v="1"/>
    <x v="2"/>
    <x v="53"/>
    <x v="911"/>
    <x v="0"/>
    <x v="49"/>
    <x v="0"/>
    <x v="0"/>
    <x v="0"/>
    <x v="0"/>
    <x v="478"/>
    <x v="1"/>
  </r>
  <r>
    <x v="131"/>
    <x v="1"/>
    <x v="0"/>
    <x v="0"/>
    <x v="0"/>
    <x v="5"/>
    <x v="1"/>
    <x v="2"/>
    <x v="0"/>
    <x v="0"/>
    <x v="0"/>
    <x v="0"/>
    <x v="0"/>
    <x v="0"/>
    <x v="0"/>
    <x v="0"/>
    <x v="0"/>
    <x v="2"/>
    <x v="335"/>
    <x v="912"/>
    <x v="1"/>
    <x v="300"/>
    <x v="0"/>
    <x v="0"/>
    <x v="1"/>
    <x v="0"/>
    <x v="1952"/>
    <x v="2"/>
  </r>
  <r>
    <x v="748"/>
    <x v="1"/>
    <x v="0"/>
    <x v="0"/>
    <x v="0"/>
    <x v="11"/>
    <x v="1"/>
    <x v="0"/>
    <x v="2"/>
    <x v="1"/>
    <x v="1"/>
    <x v="1"/>
    <x v="1"/>
    <x v="1"/>
    <x v="1"/>
    <x v="2"/>
    <x v="0"/>
    <x v="1"/>
    <x v="20"/>
    <x v="912"/>
    <x v="0"/>
    <x v="16"/>
    <x v="0"/>
    <x v="0"/>
    <x v="0"/>
    <x v="0"/>
    <x v="373"/>
    <x v="1"/>
  </r>
  <r>
    <x v="6157"/>
    <x v="1"/>
    <x v="0"/>
    <x v="0"/>
    <x v="0"/>
    <x v="5"/>
    <x v="0"/>
    <x v="1"/>
    <x v="0"/>
    <x v="2"/>
    <x v="0"/>
    <x v="2"/>
    <x v="2"/>
    <x v="0"/>
    <x v="0"/>
    <x v="0"/>
    <x v="0"/>
    <x v="3"/>
    <x v="242"/>
    <x v="913"/>
    <x v="1"/>
    <x v="201"/>
    <x v="0"/>
    <x v="0"/>
    <x v="1"/>
    <x v="0"/>
    <x v="1584"/>
    <x v="2"/>
  </r>
  <r>
    <x v="6591"/>
    <x v="0"/>
    <x v="0"/>
    <x v="0"/>
    <x v="0"/>
    <x v="12"/>
    <x v="1"/>
    <x v="0"/>
    <x v="2"/>
    <x v="1"/>
    <x v="1"/>
    <x v="1"/>
    <x v="1"/>
    <x v="1"/>
    <x v="1"/>
    <x v="0"/>
    <x v="0"/>
    <x v="3"/>
    <x v="31"/>
    <x v="914"/>
    <x v="0"/>
    <x v="27"/>
    <x v="0"/>
    <x v="0"/>
    <x v="0"/>
    <x v="0"/>
    <x v="359"/>
    <x v="1"/>
  </r>
  <r>
    <x v="6939"/>
    <x v="0"/>
    <x v="0"/>
    <x v="0"/>
    <x v="1"/>
    <x v="4"/>
    <x v="0"/>
    <x v="1"/>
    <x v="0"/>
    <x v="2"/>
    <x v="2"/>
    <x v="2"/>
    <x v="0"/>
    <x v="2"/>
    <x v="2"/>
    <x v="0"/>
    <x v="1"/>
    <x v="3"/>
    <x v="500"/>
    <x v="915"/>
    <x v="0"/>
    <x v="430"/>
    <x v="0"/>
    <x v="0"/>
    <x v="0"/>
    <x v="0"/>
    <x v="2685"/>
    <x v="2"/>
  </r>
  <r>
    <x v="3946"/>
    <x v="1"/>
    <x v="0"/>
    <x v="0"/>
    <x v="1"/>
    <x v="10"/>
    <x v="1"/>
    <x v="2"/>
    <x v="2"/>
    <x v="1"/>
    <x v="1"/>
    <x v="1"/>
    <x v="1"/>
    <x v="1"/>
    <x v="1"/>
    <x v="0"/>
    <x v="0"/>
    <x v="1"/>
    <x v="88"/>
    <x v="916"/>
    <x v="0"/>
    <x v="69"/>
    <x v="0"/>
    <x v="0"/>
    <x v="0"/>
    <x v="0"/>
    <x v="641"/>
    <x v="1"/>
  </r>
  <r>
    <x v="2869"/>
    <x v="0"/>
    <x v="1"/>
    <x v="1"/>
    <x v="0"/>
    <x v="3"/>
    <x v="1"/>
    <x v="0"/>
    <x v="1"/>
    <x v="0"/>
    <x v="0"/>
    <x v="0"/>
    <x v="0"/>
    <x v="2"/>
    <x v="0"/>
    <x v="0"/>
    <x v="1"/>
    <x v="2"/>
    <x v="908"/>
    <x v="917"/>
    <x v="1"/>
    <x v="785"/>
    <x v="0"/>
    <x v="0"/>
    <x v="1"/>
    <x v="0"/>
    <x v="4027"/>
    <x v="0"/>
  </r>
  <r>
    <x v="38"/>
    <x v="0"/>
    <x v="0"/>
    <x v="1"/>
    <x v="1"/>
    <x v="12"/>
    <x v="1"/>
    <x v="0"/>
    <x v="2"/>
    <x v="1"/>
    <x v="1"/>
    <x v="1"/>
    <x v="1"/>
    <x v="1"/>
    <x v="1"/>
    <x v="2"/>
    <x v="0"/>
    <x v="0"/>
    <x v="35"/>
    <x v="918"/>
    <x v="0"/>
    <x v="31"/>
    <x v="0"/>
    <x v="0"/>
    <x v="0"/>
    <x v="0"/>
    <x v="368"/>
    <x v="1"/>
  </r>
  <r>
    <x v="1059"/>
    <x v="0"/>
    <x v="0"/>
    <x v="1"/>
    <x v="1"/>
    <x v="4"/>
    <x v="1"/>
    <x v="2"/>
    <x v="0"/>
    <x v="0"/>
    <x v="2"/>
    <x v="0"/>
    <x v="2"/>
    <x v="0"/>
    <x v="0"/>
    <x v="0"/>
    <x v="1"/>
    <x v="3"/>
    <x v="515"/>
    <x v="919"/>
    <x v="0"/>
    <x v="440"/>
    <x v="0"/>
    <x v="0"/>
    <x v="0"/>
    <x v="0"/>
    <x v="2774"/>
    <x v="2"/>
  </r>
  <r>
    <x v="6434"/>
    <x v="0"/>
    <x v="0"/>
    <x v="1"/>
    <x v="1"/>
    <x v="10"/>
    <x v="1"/>
    <x v="2"/>
    <x v="2"/>
    <x v="1"/>
    <x v="1"/>
    <x v="1"/>
    <x v="1"/>
    <x v="1"/>
    <x v="1"/>
    <x v="2"/>
    <x v="0"/>
    <x v="1"/>
    <x v="114"/>
    <x v="920"/>
    <x v="0"/>
    <x v="89"/>
    <x v="0"/>
    <x v="0"/>
    <x v="0"/>
    <x v="0"/>
    <x v="718"/>
    <x v="1"/>
  </r>
  <r>
    <x v="1798"/>
    <x v="1"/>
    <x v="0"/>
    <x v="1"/>
    <x v="1"/>
    <x v="4"/>
    <x v="1"/>
    <x v="2"/>
    <x v="0"/>
    <x v="0"/>
    <x v="0"/>
    <x v="0"/>
    <x v="0"/>
    <x v="0"/>
    <x v="0"/>
    <x v="0"/>
    <x v="1"/>
    <x v="2"/>
    <x v="394"/>
    <x v="921"/>
    <x v="1"/>
    <x v="353"/>
    <x v="0"/>
    <x v="0"/>
    <x v="1"/>
    <x v="0"/>
    <x v="2261"/>
    <x v="2"/>
  </r>
  <r>
    <x v="504"/>
    <x v="1"/>
    <x v="0"/>
    <x v="0"/>
    <x v="1"/>
    <x v="3"/>
    <x v="1"/>
    <x v="0"/>
    <x v="0"/>
    <x v="0"/>
    <x v="0"/>
    <x v="0"/>
    <x v="2"/>
    <x v="2"/>
    <x v="2"/>
    <x v="0"/>
    <x v="0"/>
    <x v="3"/>
    <x v="729"/>
    <x v="922"/>
    <x v="0"/>
    <x v="614"/>
    <x v="0"/>
    <x v="0"/>
    <x v="0"/>
    <x v="0"/>
    <x v="3493"/>
    <x v="0"/>
  </r>
  <r>
    <x v="328"/>
    <x v="1"/>
    <x v="0"/>
    <x v="1"/>
    <x v="1"/>
    <x v="11"/>
    <x v="1"/>
    <x v="0"/>
    <x v="2"/>
    <x v="1"/>
    <x v="1"/>
    <x v="1"/>
    <x v="1"/>
    <x v="1"/>
    <x v="1"/>
    <x v="2"/>
    <x v="0"/>
    <x v="3"/>
    <x v="22"/>
    <x v="923"/>
    <x v="0"/>
    <x v="18"/>
    <x v="0"/>
    <x v="0"/>
    <x v="0"/>
    <x v="0"/>
    <x v="379"/>
    <x v="1"/>
  </r>
  <r>
    <x v="5740"/>
    <x v="1"/>
    <x v="0"/>
    <x v="0"/>
    <x v="0"/>
    <x v="10"/>
    <x v="1"/>
    <x v="0"/>
    <x v="2"/>
    <x v="1"/>
    <x v="1"/>
    <x v="1"/>
    <x v="1"/>
    <x v="1"/>
    <x v="1"/>
    <x v="1"/>
    <x v="0"/>
    <x v="3"/>
    <x v="19"/>
    <x v="924"/>
    <x v="0"/>
    <x v="15"/>
    <x v="0"/>
    <x v="0"/>
    <x v="0"/>
    <x v="0"/>
    <x v="411"/>
    <x v="1"/>
  </r>
  <r>
    <x v="1072"/>
    <x v="1"/>
    <x v="0"/>
    <x v="0"/>
    <x v="0"/>
    <x v="4"/>
    <x v="1"/>
    <x v="0"/>
    <x v="0"/>
    <x v="0"/>
    <x v="2"/>
    <x v="0"/>
    <x v="2"/>
    <x v="2"/>
    <x v="0"/>
    <x v="0"/>
    <x v="1"/>
    <x v="0"/>
    <x v="603"/>
    <x v="925"/>
    <x v="0"/>
    <x v="489"/>
    <x v="0"/>
    <x v="0"/>
    <x v="0"/>
    <x v="0"/>
    <x v="3070"/>
    <x v="0"/>
  </r>
  <r>
    <x v="3224"/>
    <x v="1"/>
    <x v="0"/>
    <x v="0"/>
    <x v="0"/>
    <x v="8"/>
    <x v="0"/>
    <x v="1"/>
    <x v="0"/>
    <x v="2"/>
    <x v="0"/>
    <x v="0"/>
    <x v="0"/>
    <x v="0"/>
    <x v="0"/>
    <x v="0"/>
    <x v="1"/>
    <x v="2"/>
    <x v="153"/>
    <x v="926"/>
    <x v="1"/>
    <x v="113"/>
    <x v="0"/>
    <x v="0"/>
    <x v="1"/>
    <x v="0"/>
    <x v="1009"/>
    <x v="1"/>
  </r>
  <r>
    <x v="1889"/>
    <x v="1"/>
    <x v="0"/>
    <x v="0"/>
    <x v="0"/>
    <x v="10"/>
    <x v="1"/>
    <x v="2"/>
    <x v="2"/>
    <x v="1"/>
    <x v="1"/>
    <x v="1"/>
    <x v="1"/>
    <x v="1"/>
    <x v="1"/>
    <x v="0"/>
    <x v="1"/>
    <x v="2"/>
    <x v="72"/>
    <x v="927"/>
    <x v="0"/>
    <x v="56"/>
    <x v="0"/>
    <x v="0"/>
    <x v="0"/>
    <x v="0"/>
    <x v="602"/>
    <x v="1"/>
  </r>
  <r>
    <x v="5435"/>
    <x v="1"/>
    <x v="0"/>
    <x v="0"/>
    <x v="0"/>
    <x v="11"/>
    <x v="1"/>
    <x v="0"/>
    <x v="2"/>
    <x v="1"/>
    <x v="1"/>
    <x v="1"/>
    <x v="1"/>
    <x v="1"/>
    <x v="1"/>
    <x v="1"/>
    <x v="0"/>
    <x v="3"/>
    <x v="19"/>
    <x v="928"/>
    <x v="0"/>
    <x v="15"/>
    <x v="0"/>
    <x v="0"/>
    <x v="0"/>
    <x v="0"/>
    <x v="371"/>
    <x v="1"/>
  </r>
  <r>
    <x v="5265"/>
    <x v="0"/>
    <x v="0"/>
    <x v="0"/>
    <x v="0"/>
    <x v="8"/>
    <x v="0"/>
    <x v="1"/>
    <x v="0"/>
    <x v="0"/>
    <x v="2"/>
    <x v="0"/>
    <x v="0"/>
    <x v="0"/>
    <x v="0"/>
    <x v="0"/>
    <x v="1"/>
    <x v="3"/>
    <x v="131"/>
    <x v="929"/>
    <x v="0"/>
    <x v="96"/>
    <x v="0"/>
    <x v="0"/>
    <x v="0"/>
    <x v="0"/>
    <x v="957"/>
    <x v="1"/>
  </r>
  <r>
    <x v="2407"/>
    <x v="0"/>
    <x v="0"/>
    <x v="0"/>
    <x v="0"/>
    <x v="4"/>
    <x v="1"/>
    <x v="0"/>
    <x v="0"/>
    <x v="0"/>
    <x v="0"/>
    <x v="0"/>
    <x v="0"/>
    <x v="2"/>
    <x v="0"/>
    <x v="0"/>
    <x v="0"/>
    <x v="1"/>
    <x v="469"/>
    <x v="930"/>
    <x v="0"/>
    <x v="410"/>
    <x v="0"/>
    <x v="0"/>
    <x v="0"/>
    <x v="0"/>
    <x v="2573"/>
    <x v="2"/>
  </r>
  <r>
    <x v="1995"/>
    <x v="0"/>
    <x v="0"/>
    <x v="0"/>
    <x v="0"/>
    <x v="12"/>
    <x v="1"/>
    <x v="0"/>
    <x v="2"/>
    <x v="1"/>
    <x v="1"/>
    <x v="1"/>
    <x v="1"/>
    <x v="1"/>
    <x v="1"/>
    <x v="0"/>
    <x v="0"/>
    <x v="0"/>
    <x v="18"/>
    <x v="931"/>
    <x v="0"/>
    <x v="14"/>
    <x v="0"/>
    <x v="0"/>
    <x v="0"/>
    <x v="0"/>
    <x v="336"/>
    <x v="1"/>
  </r>
  <r>
    <x v="6946"/>
    <x v="0"/>
    <x v="0"/>
    <x v="1"/>
    <x v="0"/>
    <x v="3"/>
    <x v="1"/>
    <x v="2"/>
    <x v="1"/>
    <x v="0"/>
    <x v="0"/>
    <x v="0"/>
    <x v="0"/>
    <x v="0"/>
    <x v="0"/>
    <x v="0"/>
    <x v="1"/>
    <x v="1"/>
    <x v="789"/>
    <x v="932"/>
    <x v="1"/>
    <x v="668"/>
    <x v="0"/>
    <x v="0"/>
    <x v="1"/>
    <x v="0"/>
    <x v="3712"/>
    <x v="0"/>
  </r>
  <r>
    <x v="4126"/>
    <x v="1"/>
    <x v="0"/>
    <x v="0"/>
    <x v="0"/>
    <x v="3"/>
    <x v="1"/>
    <x v="2"/>
    <x v="1"/>
    <x v="0"/>
    <x v="0"/>
    <x v="0"/>
    <x v="0"/>
    <x v="0"/>
    <x v="0"/>
    <x v="0"/>
    <x v="1"/>
    <x v="2"/>
    <x v="845"/>
    <x v="933"/>
    <x v="1"/>
    <x v="729"/>
    <x v="0"/>
    <x v="0"/>
    <x v="1"/>
    <x v="0"/>
    <x v="3865"/>
    <x v="0"/>
  </r>
  <r>
    <x v="2148"/>
    <x v="1"/>
    <x v="1"/>
    <x v="1"/>
    <x v="0"/>
    <x v="14"/>
    <x v="1"/>
    <x v="0"/>
    <x v="2"/>
    <x v="1"/>
    <x v="1"/>
    <x v="1"/>
    <x v="1"/>
    <x v="1"/>
    <x v="1"/>
    <x v="1"/>
    <x v="0"/>
    <x v="3"/>
    <x v="22"/>
    <x v="934"/>
    <x v="0"/>
    <x v="134"/>
    <x v="0"/>
    <x v="1"/>
    <x v="0"/>
    <x v="0"/>
    <x v="276"/>
    <x v="1"/>
  </r>
  <r>
    <x v="3977"/>
    <x v="0"/>
    <x v="0"/>
    <x v="0"/>
    <x v="0"/>
    <x v="12"/>
    <x v="1"/>
    <x v="0"/>
    <x v="2"/>
    <x v="1"/>
    <x v="1"/>
    <x v="1"/>
    <x v="1"/>
    <x v="1"/>
    <x v="1"/>
    <x v="1"/>
    <x v="0"/>
    <x v="3"/>
    <x v="15"/>
    <x v="935"/>
    <x v="0"/>
    <x v="11"/>
    <x v="0"/>
    <x v="0"/>
    <x v="0"/>
    <x v="0"/>
    <x v="327"/>
    <x v="1"/>
  </r>
  <r>
    <x v="5179"/>
    <x v="0"/>
    <x v="0"/>
    <x v="0"/>
    <x v="0"/>
    <x v="5"/>
    <x v="0"/>
    <x v="1"/>
    <x v="0"/>
    <x v="0"/>
    <x v="2"/>
    <x v="0"/>
    <x v="0"/>
    <x v="2"/>
    <x v="2"/>
    <x v="0"/>
    <x v="1"/>
    <x v="1"/>
    <x v="395"/>
    <x v="936"/>
    <x v="0"/>
    <x v="354"/>
    <x v="0"/>
    <x v="0"/>
    <x v="0"/>
    <x v="0"/>
    <x v="2206"/>
    <x v="2"/>
  </r>
  <r>
    <x v="4557"/>
    <x v="0"/>
    <x v="0"/>
    <x v="1"/>
    <x v="0"/>
    <x v="3"/>
    <x v="1"/>
    <x v="2"/>
    <x v="1"/>
    <x v="0"/>
    <x v="0"/>
    <x v="0"/>
    <x v="0"/>
    <x v="0"/>
    <x v="0"/>
    <x v="0"/>
    <x v="1"/>
    <x v="1"/>
    <x v="802"/>
    <x v="937"/>
    <x v="1"/>
    <x v="685"/>
    <x v="0"/>
    <x v="0"/>
    <x v="1"/>
    <x v="0"/>
    <x v="3741"/>
    <x v="0"/>
  </r>
  <r>
    <x v="274"/>
    <x v="1"/>
    <x v="0"/>
    <x v="0"/>
    <x v="0"/>
    <x v="3"/>
    <x v="1"/>
    <x v="2"/>
    <x v="1"/>
    <x v="0"/>
    <x v="0"/>
    <x v="0"/>
    <x v="0"/>
    <x v="0"/>
    <x v="0"/>
    <x v="0"/>
    <x v="1"/>
    <x v="2"/>
    <x v="795"/>
    <x v="938"/>
    <x v="1"/>
    <x v="677"/>
    <x v="0"/>
    <x v="0"/>
    <x v="1"/>
    <x v="0"/>
    <x v="3724"/>
    <x v="0"/>
  </r>
  <r>
    <x v="4213"/>
    <x v="1"/>
    <x v="0"/>
    <x v="1"/>
    <x v="1"/>
    <x v="4"/>
    <x v="1"/>
    <x v="0"/>
    <x v="0"/>
    <x v="0"/>
    <x v="0"/>
    <x v="0"/>
    <x v="2"/>
    <x v="0"/>
    <x v="2"/>
    <x v="0"/>
    <x v="0"/>
    <x v="1"/>
    <x v="572"/>
    <x v="938"/>
    <x v="1"/>
    <x v="475"/>
    <x v="0"/>
    <x v="0"/>
    <x v="1"/>
    <x v="0"/>
    <x v="2940"/>
    <x v="0"/>
  </r>
  <r>
    <x v="704"/>
    <x v="0"/>
    <x v="0"/>
    <x v="1"/>
    <x v="1"/>
    <x v="12"/>
    <x v="1"/>
    <x v="0"/>
    <x v="2"/>
    <x v="1"/>
    <x v="1"/>
    <x v="1"/>
    <x v="1"/>
    <x v="1"/>
    <x v="1"/>
    <x v="1"/>
    <x v="0"/>
    <x v="0"/>
    <x v="25"/>
    <x v="939"/>
    <x v="1"/>
    <x v="21"/>
    <x v="0"/>
    <x v="0"/>
    <x v="1"/>
    <x v="0"/>
    <x v="348"/>
    <x v="1"/>
  </r>
  <r>
    <x v="6788"/>
    <x v="0"/>
    <x v="0"/>
    <x v="0"/>
    <x v="0"/>
    <x v="3"/>
    <x v="1"/>
    <x v="0"/>
    <x v="1"/>
    <x v="0"/>
    <x v="0"/>
    <x v="0"/>
    <x v="0"/>
    <x v="0"/>
    <x v="0"/>
    <x v="0"/>
    <x v="1"/>
    <x v="2"/>
    <x v="720"/>
    <x v="940"/>
    <x v="0"/>
    <x v="603"/>
    <x v="0"/>
    <x v="0"/>
    <x v="0"/>
    <x v="0"/>
    <x v="3467"/>
    <x v="0"/>
  </r>
  <r>
    <x v="4759"/>
    <x v="1"/>
    <x v="0"/>
    <x v="0"/>
    <x v="0"/>
    <x v="11"/>
    <x v="1"/>
    <x v="0"/>
    <x v="2"/>
    <x v="1"/>
    <x v="1"/>
    <x v="1"/>
    <x v="1"/>
    <x v="1"/>
    <x v="1"/>
    <x v="2"/>
    <x v="0"/>
    <x v="3"/>
    <x v="37"/>
    <x v="941"/>
    <x v="0"/>
    <x v="33"/>
    <x v="0"/>
    <x v="0"/>
    <x v="0"/>
    <x v="0"/>
    <x v="413"/>
    <x v="1"/>
  </r>
  <r>
    <x v="5366"/>
    <x v="1"/>
    <x v="1"/>
    <x v="0"/>
    <x v="0"/>
    <x v="3"/>
    <x v="1"/>
    <x v="2"/>
    <x v="1"/>
    <x v="0"/>
    <x v="0"/>
    <x v="0"/>
    <x v="0"/>
    <x v="0"/>
    <x v="0"/>
    <x v="0"/>
    <x v="1"/>
    <x v="2"/>
    <x v="828"/>
    <x v="942"/>
    <x v="1"/>
    <x v="714"/>
    <x v="0"/>
    <x v="0"/>
    <x v="1"/>
    <x v="0"/>
    <x v="3816"/>
    <x v="0"/>
  </r>
  <r>
    <x v="3346"/>
    <x v="0"/>
    <x v="0"/>
    <x v="0"/>
    <x v="0"/>
    <x v="13"/>
    <x v="1"/>
    <x v="0"/>
    <x v="2"/>
    <x v="1"/>
    <x v="1"/>
    <x v="1"/>
    <x v="1"/>
    <x v="1"/>
    <x v="1"/>
    <x v="0"/>
    <x v="0"/>
    <x v="1"/>
    <x v="18"/>
    <x v="943"/>
    <x v="0"/>
    <x v="130"/>
    <x v="0"/>
    <x v="1"/>
    <x v="0"/>
    <x v="0"/>
    <x v="297"/>
    <x v="1"/>
  </r>
  <r>
    <x v="4510"/>
    <x v="0"/>
    <x v="0"/>
    <x v="0"/>
    <x v="0"/>
    <x v="3"/>
    <x v="1"/>
    <x v="0"/>
    <x v="1"/>
    <x v="0"/>
    <x v="0"/>
    <x v="0"/>
    <x v="0"/>
    <x v="2"/>
    <x v="0"/>
    <x v="0"/>
    <x v="1"/>
    <x v="2"/>
    <x v="910"/>
    <x v="944"/>
    <x v="0"/>
    <x v="788"/>
    <x v="0"/>
    <x v="0"/>
    <x v="0"/>
    <x v="0"/>
    <x v="4034"/>
    <x v="0"/>
  </r>
  <r>
    <x v="5522"/>
    <x v="0"/>
    <x v="0"/>
    <x v="1"/>
    <x v="1"/>
    <x v="12"/>
    <x v="1"/>
    <x v="0"/>
    <x v="2"/>
    <x v="1"/>
    <x v="1"/>
    <x v="1"/>
    <x v="1"/>
    <x v="1"/>
    <x v="1"/>
    <x v="0"/>
    <x v="1"/>
    <x v="1"/>
    <x v="31"/>
    <x v="945"/>
    <x v="0"/>
    <x v="27"/>
    <x v="0"/>
    <x v="0"/>
    <x v="0"/>
    <x v="0"/>
    <x v="359"/>
    <x v="1"/>
  </r>
  <r>
    <x v="6078"/>
    <x v="1"/>
    <x v="0"/>
    <x v="0"/>
    <x v="0"/>
    <x v="3"/>
    <x v="1"/>
    <x v="0"/>
    <x v="1"/>
    <x v="0"/>
    <x v="0"/>
    <x v="2"/>
    <x v="0"/>
    <x v="0"/>
    <x v="0"/>
    <x v="0"/>
    <x v="1"/>
    <x v="1"/>
    <x v="779"/>
    <x v="946"/>
    <x v="0"/>
    <x v="657"/>
    <x v="0"/>
    <x v="0"/>
    <x v="0"/>
    <x v="0"/>
    <x v="3676"/>
    <x v="0"/>
  </r>
  <r>
    <x v="1405"/>
    <x v="0"/>
    <x v="0"/>
    <x v="1"/>
    <x v="1"/>
    <x v="5"/>
    <x v="1"/>
    <x v="0"/>
    <x v="0"/>
    <x v="2"/>
    <x v="0"/>
    <x v="0"/>
    <x v="0"/>
    <x v="0"/>
    <x v="0"/>
    <x v="0"/>
    <x v="1"/>
    <x v="3"/>
    <x v="364"/>
    <x v="947"/>
    <x v="0"/>
    <x v="322"/>
    <x v="0"/>
    <x v="0"/>
    <x v="0"/>
    <x v="0"/>
    <x v="2098"/>
    <x v="2"/>
  </r>
  <r>
    <x v="837"/>
    <x v="0"/>
    <x v="0"/>
    <x v="1"/>
    <x v="1"/>
    <x v="12"/>
    <x v="1"/>
    <x v="0"/>
    <x v="2"/>
    <x v="1"/>
    <x v="1"/>
    <x v="1"/>
    <x v="1"/>
    <x v="1"/>
    <x v="1"/>
    <x v="0"/>
    <x v="0"/>
    <x v="3"/>
    <x v="9"/>
    <x v="948"/>
    <x v="1"/>
    <x v="5"/>
    <x v="0"/>
    <x v="0"/>
    <x v="1"/>
    <x v="0"/>
    <x v="314"/>
    <x v="1"/>
  </r>
  <r>
    <x v="1598"/>
    <x v="0"/>
    <x v="0"/>
    <x v="0"/>
    <x v="0"/>
    <x v="3"/>
    <x v="1"/>
    <x v="0"/>
    <x v="1"/>
    <x v="2"/>
    <x v="0"/>
    <x v="0"/>
    <x v="0"/>
    <x v="0"/>
    <x v="0"/>
    <x v="0"/>
    <x v="1"/>
    <x v="2"/>
    <x v="798"/>
    <x v="949"/>
    <x v="0"/>
    <x v="681"/>
    <x v="0"/>
    <x v="0"/>
    <x v="0"/>
    <x v="0"/>
    <x v="3732"/>
    <x v="0"/>
  </r>
  <r>
    <x v="217"/>
    <x v="1"/>
    <x v="1"/>
    <x v="0"/>
    <x v="0"/>
    <x v="3"/>
    <x v="1"/>
    <x v="2"/>
    <x v="1"/>
    <x v="0"/>
    <x v="2"/>
    <x v="0"/>
    <x v="0"/>
    <x v="0"/>
    <x v="0"/>
    <x v="0"/>
    <x v="1"/>
    <x v="2"/>
    <x v="927"/>
    <x v="950"/>
    <x v="1"/>
    <x v="814"/>
    <x v="0"/>
    <x v="0"/>
    <x v="1"/>
    <x v="0"/>
    <x v="4080"/>
    <x v="0"/>
  </r>
  <r>
    <x v="2015"/>
    <x v="0"/>
    <x v="0"/>
    <x v="1"/>
    <x v="1"/>
    <x v="11"/>
    <x v="1"/>
    <x v="0"/>
    <x v="2"/>
    <x v="1"/>
    <x v="1"/>
    <x v="1"/>
    <x v="1"/>
    <x v="1"/>
    <x v="1"/>
    <x v="1"/>
    <x v="0"/>
    <x v="3"/>
    <x v="41"/>
    <x v="951"/>
    <x v="0"/>
    <x v="37"/>
    <x v="0"/>
    <x v="0"/>
    <x v="0"/>
    <x v="0"/>
    <x v="418"/>
    <x v="1"/>
  </r>
  <r>
    <x v="3939"/>
    <x v="1"/>
    <x v="0"/>
    <x v="0"/>
    <x v="0"/>
    <x v="4"/>
    <x v="1"/>
    <x v="0"/>
    <x v="0"/>
    <x v="0"/>
    <x v="0"/>
    <x v="0"/>
    <x v="0"/>
    <x v="2"/>
    <x v="0"/>
    <x v="0"/>
    <x v="1"/>
    <x v="2"/>
    <x v="487"/>
    <x v="952"/>
    <x v="0"/>
    <x v="421"/>
    <x v="0"/>
    <x v="0"/>
    <x v="0"/>
    <x v="0"/>
    <x v="2632"/>
    <x v="2"/>
  </r>
  <r>
    <x v="5095"/>
    <x v="0"/>
    <x v="0"/>
    <x v="1"/>
    <x v="1"/>
    <x v="3"/>
    <x v="1"/>
    <x v="2"/>
    <x v="0"/>
    <x v="0"/>
    <x v="2"/>
    <x v="2"/>
    <x v="0"/>
    <x v="2"/>
    <x v="0"/>
    <x v="0"/>
    <x v="1"/>
    <x v="0"/>
    <x v="698"/>
    <x v="953"/>
    <x v="0"/>
    <x v="575"/>
    <x v="0"/>
    <x v="0"/>
    <x v="0"/>
    <x v="0"/>
    <x v="3404"/>
    <x v="0"/>
  </r>
  <r>
    <x v="134"/>
    <x v="1"/>
    <x v="0"/>
    <x v="0"/>
    <x v="0"/>
    <x v="3"/>
    <x v="1"/>
    <x v="0"/>
    <x v="1"/>
    <x v="0"/>
    <x v="2"/>
    <x v="0"/>
    <x v="0"/>
    <x v="0"/>
    <x v="2"/>
    <x v="0"/>
    <x v="0"/>
    <x v="2"/>
    <x v="981"/>
    <x v="954"/>
    <x v="0"/>
    <x v="872"/>
    <x v="0"/>
    <x v="0"/>
    <x v="0"/>
    <x v="0"/>
    <x v="4199"/>
    <x v="0"/>
  </r>
  <r>
    <x v="3936"/>
    <x v="0"/>
    <x v="0"/>
    <x v="1"/>
    <x v="0"/>
    <x v="4"/>
    <x v="1"/>
    <x v="0"/>
    <x v="0"/>
    <x v="2"/>
    <x v="2"/>
    <x v="0"/>
    <x v="0"/>
    <x v="0"/>
    <x v="0"/>
    <x v="0"/>
    <x v="0"/>
    <x v="3"/>
    <x v="453"/>
    <x v="954"/>
    <x v="0"/>
    <x v="392"/>
    <x v="0"/>
    <x v="0"/>
    <x v="0"/>
    <x v="0"/>
    <x v="2520"/>
    <x v="2"/>
  </r>
  <r>
    <x v="6339"/>
    <x v="0"/>
    <x v="0"/>
    <x v="1"/>
    <x v="1"/>
    <x v="4"/>
    <x v="1"/>
    <x v="0"/>
    <x v="0"/>
    <x v="0"/>
    <x v="2"/>
    <x v="0"/>
    <x v="2"/>
    <x v="0"/>
    <x v="0"/>
    <x v="0"/>
    <x v="0"/>
    <x v="3"/>
    <x v="489"/>
    <x v="955"/>
    <x v="1"/>
    <x v="422"/>
    <x v="0"/>
    <x v="0"/>
    <x v="1"/>
    <x v="0"/>
    <x v="2636"/>
    <x v="2"/>
  </r>
  <r>
    <x v="3116"/>
    <x v="1"/>
    <x v="0"/>
    <x v="0"/>
    <x v="1"/>
    <x v="5"/>
    <x v="1"/>
    <x v="0"/>
    <x v="0"/>
    <x v="0"/>
    <x v="0"/>
    <x v="0"/>
    <x v="2"/>
    <x v="0"/>
    <x v="0"/>
    <x v="0"/>
    <x v="1"/>
    <x v="0"/>
    <x v="349"/>
    <x v="956"/>
    <x v="0"/>
    <x v="310"/>
    <x v="0"/>
    <x v="0"/>
    <x v="0"/>
    <x v="0"/>
    <x v="2051"/>
    <x v="2"/>
  </r>
  <r>
    <x v="4372"/>
    <x v="0"/>
    <x v="1"/>
    <x v="0"/>
    <x v="0"/>
    <x v="3"/>
    <x v="1"/>
    <x v="0"/>
    <x v="1"/>
    <x v="0"/>
    <x v="0"/>
    <x v="0"/>
    <x v="0"/>
    <x v="0"/>
    <x v="0"/>
    <x v="0"/>
    <x v="1"/>
    <x v="2"/>
    <x v="721"/>
    <x v="957"/>
    <x v="1"/>
    <x v="604"/>
    <x v="0"/>
    <x v="0"/>
    <x v="1"/>
    <x v="0"/>
    <x v="3469"/>
    <x v="0"/>
  </r>
  <r>
    <x v="4982"/>
    <x v="0"/>
    <x v="0"/>
    <x v="0"/>
    <x v="0"/>
    <x v="4"/>
    <x v="1"/>
    <x v="0"/>
    <x v="0"/>
    <x v="2"/>
    <x v="0"/>
    <x v="0"/>
    <x v="0"/>
    <x v="0"/>
    <x v="0"/>
    <x v="0"/>
    <x v="1"/>
    <x v="0"/>
    <x v="387"/>
    <x v="958"/>
    <x v="0"/>
    <x v="346"/>
    <x v="0"/>
    <x v="0"/>
    <x v="0"/>
    <x v="0"/>
    <x v="2236"/>
    <x v="2"/>
  </r>
  <r>
    <x v="370"/>
    <x v="1"/>
    <x v="0"/>
    <x v="0"/>
    <x v="1"/>
    <x v="12"/>
    <x v="1"/>
    <x v="0"/>
    <x v="2"/>
    <x v="1"/>
    <x v="1"/>
    <x v="1"/>
    <x v="1"/>
    <x v="1"/>
    <x v="1"/>
    <x v="0"/>
    <x v="0"/>
    <x v="1"/>
    <x v="50"/>
    <x v="959"/>
    <x v="0"/>
    <x v="46"/>
    <x v="0"/>
    <x v="0"/>
    <x v="0"/>
    <x v="0"/>
    <x v="400"/>
    <x v="1"/>
  </r>
  <r>
    <x v="3660"/>
    <x v="1"/>
    <x v="0"/>
    <x v="0"/>
    <x v="0"/>
    <x v="4"/>
    <x v="1"/>
    <x v="2"/>
    <x v="0"/>
    <x v="0"/>
    <x v="0"/>
    <x v="0"/>
    <x v="2"/>
    <x v="0"/>
    <x v="2"/>
    <x v="0"/>
    <x v="0"/>
    <x v="3"/>
    <x v="639"/>
    <x v="960"/>
    <x v="0"/>
    <x v="525"/>
    <x v="0"/>
    <x v="0"/>
    <x v="0"/>
    <x v="0"/>
    <x v="3161"/>
    <x v="0"/>
  </r>
  <r>
    <x v="6369"/>
    <x v="1"/>
    <x v="1"/>
    <x v="0"/>
    <x v="0"/>
    <x v="5"/>
    <x v="1"/>
    <x v="0"/>
    <x v="0"/>
    <x v="0"/>
    <x v="0"/>
    <x v="2"/>
    <x v="0"/>
    <x v="0"/>
    <x v="0"/>
    <x v="0"/>
    <x v="0"/>
    <x v="2"/>
    <x v="383"/>
    <x v="961"/>
    <x v="1"/>
    <x v="342"/>
    <x v="0"/>
    <x v="0"/>
    <x v="1"/>
    <x v="0"/>
    <x v="2163"/>
    <x v="2"/>
  </r>
  <r>
    <x v="5474"/>
    <x v="1"/>
    <x v="0"/>
    <x v="0"/>
    <x v="0"/>
    <x v="11"/>
    <x v="1"/>
    <x v="0"/>
    <x v="2"/>
    <x v="1"/>
    <x v="1"/>
    <x v="1"/>
    <x v="1"/>
    <x v="1"/>
    <x v="1"/>
    <x v="0"/>
    <x v="1"/>
    <x v="1"/>
    <x v="38"/>
    <x v="962"/>
    <x v="0"/>
    <x v="34"/>
    <x v="0"/>
    <x v="0"/>
    <x v="0"/>
    <x v="0"/>
    <x v="414"/>
    <x v="1"/>
  </r>
  <r>
    <x v="294"/>
    <x v="1"/>
    <x v="0"/>
    <x v="0"/>
    <x v="0"/>
    <x v="3"/>
    <x v="1"/>
    <x v="0"/>
    <x v="1"/>
    <x v="0"/>
    <x v="0"/>
    <x v="0"/>
    <x v="0"/>
    <x v="2"/>
    <x v="2"/>
    <x v="0"/>
    <x v="0"/>
    <x v="3"/>
    <x v="1107"/>
    <x v="963"/>
    <x v="0"/>
    <x v="1008"/>
    <x v="0"/>
    <x v="0"/>
    <x v="0"/>
    <x v="0"/>
    <x v="4383"/>
    <x v="0"/>
  </r>
  <r>
    <x v="6640"/>
    <x v="0"/>
    <x v="0"/>
    <x v="0"/>
    <x v="0"/>
    <x v="11"/>
    <x v="1"/>
    <x v="0"/>
    <x v="2"/>
    <x v="1"/>
    <x v="1"/>
    <x v="1"/>
    <x v="1"/>
    <x v="1"/>
    <x v="1"/>
    <x v="1"/>
    <x v="0"/>
    <x v="1"/>
    <x v="30"/>
    <x v="964"/>
    <x v="0"/>
    <x v="26"/>
    <x v="0"/>
    <x v="0"/>
    <x v="0"/>
    <x v="0"/>
    <x v="395"/>
    <x v="1"/>
  </r>
  <r>
    <x v="5871"/>
    <x v="1"/>
    <x v="1"/>
    <x v="0"/>
    <x v="0"/>
    <x v="3"/>
    <x v="1"/>
    <x v="2"/>
    <x v="1"/>
    <x v="0"/>
    <x v="0"/>
    <x v="0"/>
    <x v="0"/>
    <x v="0"/>
    <x v="0"/>
    <x v="0"/>
    <x v="1"/>
    <x v="2"/>
    <x v="846"/>
    <x v="965"/>
    <x v="1"/>
    <x v="730"/>
    <x v="0"/>
    <x v="0"/>
    <x v="1"/>
    <x v="0"/>
    <x v="3868"/>
    <x v="0"/>
  </r>
  <r>
    <x v="1756"/>
    <x v="1"/>
    <x v="0"/>
    <x v="0"/>
    <x v="0"/>
    <x v="4"/>
    <x v="1"/>
    <x v="0"/>
    <x v="1"/>
    <x v="0"/>
    <x v="0"/>
    <x v="0"/>
    <x v="0"/>
    <x v="0"/>
    <x v="0"/>
    <x v="0"/>
    <x v="1"/>
    <x v="2"/>
    <x v="719"/>
    <x v="966"/>
    <x v="1"/>
    <x v="602"/>
    <x v="0"/>
    <x v="0"/>
    <x v="1"/>
    <x v="0"/>
    <x v="3412"/>
    <x v="0"/>
  </r>
  <r>
    <x v="1926"/>
    <x v="0"/>
    <x v="0"/>
    <x v="0"/>
    <x v="0"/>
    <x v="3"/>
    <x v="1"/>
    <x v="0"/>
    <x v="1"/>
    <x v="0"/>
    <x v="0"/>
    <x v="2"/>
    <x v="0"/>
    <x v="0"/>
    <x v="0"/>
    <x v="0"/>
    <x v="1"/>
    <x v="3"/>
    <x v="802"/>
    <x v="967"/>
    <x v="0"/>
    <x v="685"/>
    <x v="0"/>
    <x v="0"/>
    <x v="0"/>
    <x v="0"/>
    <x v="3741"/>
    <x v="0"/>
  </r>
  <r>
    <x v="1916"/>
    <x v="0"/>
    <x v="0"/>
    <x v="0"/>
    <x v="0"/>
    <x v="9"/>
    <x v="1"/>
    <x v="0"/>
    <x v="2"/>
    <x v="1"/>
    <x v="1"/>
    <x v="1"/>
    <x v="1"/>
    <x v="1"/>
    <x v="1"/>
    <x v="0"/>
    <x v="0"/>
    <x v="0"/>
    <x v="32"/>
    <x v="968"/>
    <x v="0"/>
    <x v="28"/>
    <x v="0"/>
    <x v="0"/>
    <x v="0"/>
    <x v="0"/>
    <x v="469"/>
    <x v="1"/>
  </r>
  <r>
    <x v="4541"/>
    <x v="1"/>
    <x v="0"/>
    <x v="0"/>
    <x v="0"/>
    <x v="4"/>
    <x v="1"/>
    <x v="0"/>
    <x v="0"/>
    <x v="0"/>
    <x v="0"/>
    <x v="0"/>
    <x v="0"/>
    <x v="0"/>
    <x v="2"/>
    <x v="0"/>
    <x v="1"/>
    <x v="3"/>
    <x v="465"/>
    <x v="969"/>
    <x v="0"/>
    <x v="404"/>
    <x v="0"/>
    <x v="0"/>
    <x v="0"/>
    <x v="0"/>
    <x v="2561"/>
    <x v="2"/>
  </r>
  <r>
    <x v="4973"/>
    <x v="1"/>
    <x v="0"/>
    <x v="0"/>
    <x v="0"/>
    <x v="4"/>
    <x v="1"/>
    <x v="0"/>
    <x v="0"/>
    <x v="0"/>
    <x v="0"/>
    <x v="0"/>
    <x v="0"/>
    <x v="0"/>
    <x v="2"/>
    <x v="0"/>
    <x v="1"/>
    <x v="2"/>
    <x v="477"/>
    <x v="969"/>
    <x v="0"/>
    <x v="416"/>
    <x v="0"/>
    <x v="0"/>
    <x v="0"/>
    <x v="0"/>
    <x v="2594"/>
    <x v="2"/>
  </r>
  <r>
    <x v="6934"/>
    <x v="1"/>
    <x v="0"/>
    <x v="1"/>
    <x v="1"/>
    <x v="12"/>
    <x v="1"/>
    <x v="0"/>
    <x v="2"/>
    <x v="1"/>
    <x v="1"/>
    <x v="1"/>
    <x v="1"/>
    <x v="1"/>
    <x v="1"/>
    <x v="0"/>
    <x v="1"/>
    <x v="2"/>
    <x v="13"/>
    <x v="970"/>
    <x v="0"/>
    <x v="9"/>
    <x v="0"/>
    <x v="0"/>
    <x v="0"/>
    <x v="0"/>
    <x v="324"/>
    <x v="1"/>
  </r>
  <r>
    <x v="2383"/>
    <x v="0"/>
    <x v="1"/>
    <x v="1"/>
    <x v="0"/>
    <x v="3"/>
    <x v="1"/>
    <x v="0"/>
    <x v="1"/>
    <x v="0"/>
    <x v="2"/>
    <x v="0"/>
    <x v="0"/>
    <x v="0"/>
    <x v="0"/>
    <x v="0"/>
    <x v="1"/>
    <x v="0"/>
    <x v="799"/>
    <x v="971"/>
    <x v="0"/>
    <x v="682"/>
    <x v="0"/>
    <x v="0"/>
    <x v="0"/>
    <x v="0"/>
    <x v="3733"/>
    <x v="0"/>
  </r>
  <r>
    <x v="2231"/>
    <x v="0"/>
    <x v="0"/>
    <x v="1"/>
    <x v="1"/>
    <x v="3"/>
    <x v="1"/>
    <x v="0"/>
    <x v="1"/>
    <x v="0"/>
    <x v="0"/>
    <x v="0"/>
    <x v="0"/>
    <x v="2"/>
    <x v="0"/>
    <x v="0"/>
    <x v="1"/>
    <x v="2"/>
    <x v="914"/>
    <x v="972"/>
    <x v="0"/>
    <x v="796"/>
    <x v="0"/>
    <x v="0"/>
    <x v="0"/>
    <x v="0"/>
    <x v="4048"/>
    <x v="0"/>
  </r>
  <r>
    <x v="1528"/>
    <x v="0"/>
    <x v="0"/>
    <x v="1"/>
    <x v="1"/>
    <x v="4"/>
    <x v="1"/>
    <x v="2"/>
    <x v="0"/>
    <x v="0"/>
    <x v="0"/>
    <x v="0"/>
    <x v="0"/>
    <x v="0"/>
    <x v="0"/>
    <x v="0"/>
    <x v="0"/>
    <x v="3"/>
    <x v="393"/>
    <x v="973"/>
    <x v="1"/>
    <x v="352"/>
    <x v="0"/>
    <x v="0"/>
    <x v="1"/>
    <x v="0"/>
    <x v="2257"/>
    <x v="2"/>
  </r>
  <r>
    <x v="3105"/>
    <x v="1"/>
    <x v="0"/>
    <x v="1"/>
    <x v="1"/>
    <x v="15"/>
    <x v="1"/>
    <x v="0"/>
    <x v="2"/>
    <x v="1"/>
    <x v="1"/>
    <x v="1"/>
    <x v="1"/>
    <x v="1"/>
    <x v="1"/>
    <x v="1"/>
    <x v="1"/>
    <x v="3"/>
    <x v="19"/>
    <x v="974"/>
    <x v="0"/>
    <x v="131"/>
    <x v="0"/>
    <x v="1"/>
    <x v="0"/>
    <x v="0"/>
    <x v="242"/>
    <x v="1"/>
  </r>
  <r>
    <x v="6769"/>
    <x v="0"/>
    <x v="0"/>
    <x v="0"/>
    <x v="0"/>
    <x v="3"/>
    <x v="1"/>
    <x v="0"/>
    <x v="1"/>
    <x v="0"/>
    <x v="0"/>
    <x v="0"/>
    <x v="0"/>
    <x v="2"/>
    <x v="2"/>
    <x v="0"/>
    <x v="1"/>
    <x v="2"/>
    <x v="1082"/>
    <x v="975"/>
    <x v="1"/>
    <x v="976"/>
    <x v="0"/>
    <x v="0"/>
    <x v="1"/>
    <x v="0"/>
    <x v="4352"/>
    <x v="0"/>
  </r>
  <r>
    <x v="6794"/>
    <x v="0"/>
    <x v="0"/>
    <x v="1"/>
    <x v="1"/>
    <x v="3"/>
    <x v="1"/>
    <x v="0"/>
    <x v="1"/>
    <x v="0"/>
    <x v="2"/>
    <x v="0"/>
    <x v="2"/>
    <x v="0"/>
    <x v="0"/>
    <x v="0"/>
    <x v="1"/>
    <x v="2"/>
    <x v="900"/>
    <x v="976"/>
    <x v="0"/>
    <x v="776"/>
    <x v="0"/>
    <x v="0"/>
    <x v="0"/>
    <x v="0"/>
    <x v="4006"/>
    <x v="0"/>
  </r>
  <r>
    <x v="629"/>
    <x v="0"/>
    <x v="0"/>
    <x v="0"/>
    <x v="0"/>
    <x v="3"/>
    <x v="1"/>
    <x v="2"/>
    <x v="1"/>
    <x v="0"/>
    <x v="0"/>
    <x v="0"/>
    <x v="0"/>
    <x v="0"/>
    <x v="0"/>
    <x v="0"/>
    <x v="0"/>
    <x v="2"/>
    <x v="812"/>
    <x v="977"/>
    <x v="1"/>
    <x v="697"/>
    <x v="0"/>
    <x v="0"/>
    <x v="1"/>
    <x v="0"/>
    <x v="3767"/>
    <x v="0"/>
  </r>
  <r>
    <x v="6933"/>
    <x v="1"/>
    <x v="0"/>
    <x v="0"/>
    <x v="0"/>
    <x v="3"/>
    <x v="1"/>
    <x v="0"/>
    <x v="1"/>
    <x v="0"/>
    <x v="0"/>
    <x v="0"/>
    <x v="0"/>
    <x v="2"/>
    <x v="0"/>
    <x v="0"/>
    <x v="1"/>
    <x v="2"/>
    <x v="870"/>
    <x v="978"/>
    <x v="1"/>
    <x v="744"/>
    <x v="0"/>
    <x v="0"/>
    <x v="1"/>
    <x v="0"/>
    <x v="3933"/>
    <x v="0"/>
  </r>
  <r>
    <x v="2615"/>
    <x v="1"/>
    <x v="0"/>
    <x v="1"/>
    <x v="1"/>
    <x v="10"/>
    <x v="1"/>
    <x v="0"/>
    <x v="2"/>
    <x v="1"/>
    <x v="1"/>
    <x v="1"/>
    <x v="1"/>
    <x v="1"/>
    <x v="1"/>
    <x v="1"/>
    <x v="0"/>
    <x v="3"/>
    <x v="38"/>
    <x v="979"/>
    <x v="0"/>
    <x v="34"/>
    <x v="0"/>
    <x v="0"/>
    <x v="0"/>
    <x v="0"/>
    <x v="446"/>
    <x v="1"/>
  </r>
  <r>
    <x v="1269"/>
    <x v="0"/>
    <x v="0"/>
    <x v="1"/>
    <x v="0"/>
    <x v="2"/>
    <x v="1"/>
    <x v="2"/>
    <x v="1"/>
    <x v="0"/>
    <x v="0"/>
    <x v="2"/>
    <x v="2"/>
    <x v="2"/>
    <x v="2"/>
    <x v="0"/>
    <x v="1"/>
    <x v="2"/>
    <x v="1363"/>
    <x v="980"/>
    <x v="1"/>
    <x v="1204"/>
    <x v="0"/>
    <x v="0"/>
    <x v="1"/>
    <x v="0"/>
    <x v="4559"/>
    <x v="0"/>
  </r>
  <r>
    <x v="3595"/>
    <x v="0"/>
    <x v="0"/>
    <x v="1"/>
    <x v="0"/>
    <x v="3"/>
    <x v="1"/>
    <x v="2"/>
    <x v="1"/>
    <x v="0"/>
    <x v="2"/>
    <x v="0"/>
    <x v="0"/>
    <x v="0"/>
    <x v="2"/>
    <x v="0"/>
    <x v="1"/>
    <x v="1"/>
    <x v="1123"/>
    <x v="981"/>
    <x v="1"/>
    <x v="1027"/>
    <x v="0"/>
    <x v="0"/>
    <x v="1"/>
    <x v="0"/>
    <x v="4410"/>
    <x v="0"/>
  </r>
  <r>
    <x v="3533"/>
    <x v="1"/>
    <x v="0"/>
    <x v="0"/>
    <x v="0"/>
    <x v="13"/>
    <x v="1"/>
    <x v="0"/>
    <x v="2"/>
    <x v="1"/>
    <x v="1"/>
    <x v="1"/>
    <x v="1"/>
    <x v="1"/>
    <x v="1"/>
    <x v="2"/>
    <x v="0"/>
    <x v="3"/>
    <x v="28"/>
    <x v="982"/>
    <x v="0"/>
    <x v="140"/>
    <x v="0"/>
    <x v="1"/>
    <x v="0"/>
    <x v="0"/>
    <x v="317"/>
    <x v="1"/>
  </r>
  <r>
    <x v="3609"/>
    <x v="0"/>
    <x v="0"/>
    <x v="0"/>
    <x v="0"/>
    <x v="3"/>
    <x v="1"/>
    <x v="0"/>
    <x v="0"/>
    <x v="0"/>
    <x v="2"/>
    <x v="0"/>
    <x v="2"/>
    <x v="2"/>
    <x v="2"/>
    <x v="0"/>
    <x v="1"/>
    <x v="2"/>
    <x v="813"/>
    <x v="983"/>
    <x v="0"/>
    <x v="698"/>
    <x v="0"/>
    <x v="0"/>
    <x v="0"/>
    <x v="0"/>
    <x v="3771"/>
    <x v="0"/>
  </r>
  <r>
    <x v="5641"/>
    <x v="1"/>
    <x v="0"/>
    <x v="0"/>
    <x v="0"/>
    <x v="3"/>
    <x v="1"/>
    <x v="0"/>
    <x v="1"/>
    <x v="0"/>
    <x v="0"/>
    <x v="2"/>
    <x v="2"/>
    <x v="2"/>
    <x v="0"/>
    <x v="0"/>
    <x v="1"/>
    <x v="3"/>
    <x v="1090"/>
    <x v="984"/>
    <x v="0"/>
    <x v="988"/>
    <x v="0"/>
    <x v="0"/>
    <x v="0"/>
    <x v="0"/>
    <x v="4364"/>
    <x v="0"/>
  </r>
  <r>
    <x v="1139"/>
    <x v="0"/>
    <x v="0"/>
    <x v="0"/>
    <x v="0"/>
    <x v="3"/>
    <x v="1"/>
    <x v="0"/>
    <x v="1"/>
    <x v="0"/>
    <x v="0"/>
    <x v="0"/>
    <x v="0"/>
    <x v="2"/>
    <x v="0"/>
    <x v="0"/>
    <x v="1"/>
    <x v="2"/>
    <x v="888"/>
    <x v="985"/>
    <x v="1"/>
    <x v="762"/>
    <x v="0"/>
    <x v="0"/>
    <x v="1"/>
    <x v="0"/>
    <x v="3972"/>
    <x v="0"/>
  </r>
  <r>
    <x v="2899"/>
    <x v="0"/>
    <x v="0"/>
    <x v="0"/>
    <x v="0"/>
    <x v="5"/>
    <x v="1"/>
    <x v="0"/>
    <x v="0"/>
    <x v="0"/>
    <x v="2"/>
    <x v="0"/>
    <x v="0"/>
    <x v="0"/>
    <x v="0"/>
    <x v="0"/>
    <x v="0"/>
    <x v="0"/>
    <x v="387"/>
    <x v="986"/>
    <x v="0"/>
    <x v="346"/>
    <x v="0"/>
    <x v="0"/>
    <x v="0"/>
    <x v="0"/>
    <x v="2177"/>
    <x v="2"/>
  </r>
  <r>
    <x v="653"/>
    <x v="0"/>
    <x v="0"/>
    <x v="0"/>
    <x v="0"/>
    <x v="13"/>
    <x v="1"/>
    <x v="0"/>
    <x v="2"/>
    <x v="1"/>
    <x v="1"/>
    <x v="1"/>
    <x v="1"/>
    <x v="1"/>
    <x v="1"/>
    <x v="1"/>
    <x v="0"/>
    <x v="2"/>
    <x v="22"/>
    <x v="987"/>
    <x v="0"/>
    <x v="134"/>
    <x v="0"/>
    <x v="1"/>
    <x v="0"/>
    <x v="0"/>
    <x v="306"/>
    <x v="1"/>
  </r>
  <r>
    <x v="829"/>
    <x v="1"/>
    <x v="0"/>
    <x v="0"/>
    <x v="0"/>
    <x v="3"/>
    <x v="1"/>
    <x v="0"/>
    <x v="1"/>
    <x v="2"/>
    <x v="0"/>
    <x v="0"/>
    <x v="0"/>
    <x v="0"/>
    <x v="2"/>
    <x v="0"/>
    <x v="1"/>
    <x v="3"/>
    <x v="1016"/>
    <x v="988"/>
    <x v="0"/>
    <x v="920"/>
    <x v="0"/>
    <x v="0"/>
    <x v="0"/>
    <x v="0"/>
    <x v="4242"/>
    <x v="0"/>
  </r>
  <r>
    <x v="5950"/>
    <x v="1"/>
    <x v="0"/>
    <x v="0"/>
    <x v="0"/>
    <x v="4"/>
    <x v="1"/>
    <x v="0"/>
    <x v="0"/>
    <x v="2"/>
    <x v="0"/>
    <x v="2"/>
    <x v="0"/>
    <x v="0"/>
    <x v="0"/>
    <x v="0"/>
    <x v="0"/>
    <x v="2"/>
    <x v="494"/>
    <x v="989"/>
    <x v="0"/>
    <x v="427"/>
    <x v="0"/>
    <x v="0"/>
    <x v="0"/>
    <x v="0"/>
    <x v="2654"/>
    <x v="2"/>
  </r>
  <r>
    <x v="4737"/>
    <x v="0"/>
    <x v="0"/>
    <x v="0"/>
    <x v="0"/>
    <x v="11"/>
    <x v="1"/>
    <x v="2"/>
    <x v="2"/>
    <x v="1"/>
    <x v="1"/>
    <x v="1"/>
    <x v="1"/>
    <x v="1"/>
    <x v="1"/>
    <x v="1"/>
    <x v="0"/>
    <x v="2"/>
    <x v="96"/>
    <x v="989"/>
    <x v="0"/>
    <x v="77"/>
    <x v="0"/>
    <x v="0"/>
    <x v="0"/>
    <x v="0"/>
    <x v="619"/>
    <x v="1"/>
  </r>
  <r>
    <x v="6217"/>
    <x v="1"/>
    <x v="0"/>
    <x v="0"/>
    <x v="0"/>
    <x v="11"/>
    <x v="1"/>
    <x v="2"/>
    <x v="2"/>
    <x v="1"/>
    <x v="1"/>
    <x v="1"/>
    <x v="1"/>
    <x v="1"/>
    <x v="1"/>
    <x v="0"/>
    <x v="0"/>
    <x v="1"/>
    <x v="59"/>
    <x v="990"/>
    <x v="1"/>
    <x v="51"/>
    <x v="0"/>
    <x v="0"/>
    <x v="1"/>
    <x v="0"/>
    <x v="529"/>
    <x v="1"/>
  </r>
  <r>
    <x v="2637"/>
    <x v="0"/>
    <x v="0"/>
    <x v="0"/>
    <x v="0"/>
    <x v="12"/>
    <x v="1"/>
    <x v="0"/>
    <x v="2"/>
    <x v="1"/>
    <x v="1"/>
    <x v="1"/>
    <x v="1"/>
    <x v="1"/>
    <x v="1"/>
    <x v="0"/>
    <x v="0"/>
    <x v="3"/>
    <x v="18"/>
    <x v="991"/>
    <x v="0"/>
    <x v="14"/>
    <x v="0"/>
    <x v="0"/>
    <x v="0"/>
    <x v="0"/>
    <x v="336"/>
    <x v="1"/>
  </r>
  <r>
    <x v="6524"/>
    <x v="0"/>
    <x v="0"/>
    <x v="0"/>
    <x v="0"/>
    <x v="11"/>
    <x v="1"/>
    <x v="0"/>
    <x v="2"/>
    <x v="1"/>
    <x v="1"/>
    <x v="1"/>
    <x v="1"/>
    <x v="1"/>
    <x v="1"/>
    <x v="0"/>
    <x v="0"/>
    <x v="0"/>
    <x v="35"/>
    <x v="992"/>
    <x v="0"/>
    <x v="31"/>
    <x v="0"/>
    <x v="0"/>
    <x v="0"/>
    <x v="0"/>
    <x v="406"/>
    <x v="1"/>
  </r>
  <r>
    <x v="3197"/>
    <x v="0"/>
    <x v="0"/>
    <x v="0"/>
    <x v="0"/>
    <x v="3"/>
    <x v="1"/>
    <x v="2"/>
    <x v="1"/>
    <x v="0"/>
    <x v="0"/>
    <x v="0"/>
    <x v="0"/>
    <x v="0"/>
    <x v="0"/>
    <x v="0"/>
    <x v="1"/>
    <x v="2"/>
    <x v="823"/>
    <x v="992"/>
    <x v="1"/>
    <x v="709"/>
    <x v="0"/>
    <x v="0"/>
    <x v="1"/>
    <x v="0"/>
    <x v="3799"/>
    <x v="0"/>
  </r>
  <r>
    <x v="3201"/>
    <x v="0"/>
    <x v="0"/>
    <x v="0"/>
    <x v="0"/>
    <x v="3"/>
    <x v="1"/>
    <x v="0"/>
    <x v="1"/>
    <x v="2"/>
    <x v="2"/>
    <x v="0"/>
    <x v="0"/>
    <x v="0"/>
    <x v="0"/>
    <x v="0"/>
    <x v="1"/>
    <x v="2"/>
    <x v="882"/>
    <x v="993"/>
    <x v="1"/>
    <x v="755"/>
    <x v="0"/>
    <x v="0"/>
    <x v="1"/>
    <x v="0"/>
    <x v="3958"/>
    <x v="0"/>
  </r>
  <r>
    <x v="5873"/>
    <x v="0"/>
    <x v="0"/>
    <x v="1"/>
    <x v="1"/>
    <x v="7"/>
    <x v="0"/>
    <x v="1"/>
    <x v="0"/>
    <x v="2"/>
    <x v="0"/>
    <x v="0"/>
    <x v="2"/>
    <x v="0"/>
    <x v="0"/>
    <x v="0"/>
    <x v="0"/>
    <x v="3"/>
    <x v="184"/>
    <x v="994"/>
    <x v="0"/>
    <x v="168"/>
    <x v="0"/>
    <x v="0"/>
    <x v="0"/>
    <x v="0"/>
    <x v="1247"/>
    <x v="2"/>
  </r>
  <r>
    <x v="4850"/>
    <x v="0"/>
    <x v="0"/>
    <x v="0"/>
    <x v="0"/>
    <x v="12"/>
    <x v="1"/>
    <x v="0"/>
    <x v="2"/>
    <x v="1"/>
    <x v="1"/>
    <x v="1"/>
    <x v="1"/>
    <x v="1"/>
    <x v="1"/>
    <x v="0"/>
    <x v="0"/>
    <x v="3"/>
    <x v="35"/>
    <x v="995"/>
    <x v="0"/>
    <x v="31"/>
    <x v="0"/>
    <x v="0"/>
    <x v="0"/>
    <x v="0"/>
    <x v="368"/>
    <x v="1"/>
  </r>
  <r>
    <x v="2145"/>
    <x v="0"/>
    <x v="0"/>
    <x v="1"/>
    <x v="1"/>
    <x v="13"/>
    <x v="1"/>
    <x v="0"/>
    <x v="2"/>
    <x v="1"/>
    <x v="1"/>
    <x v="1"/>
    <x v="1"/>
    <x v="1"/>
    <x v="1"/>
    <x v="2"/>
    <x v="1"/>
    <x v="0"/>
    <x v="24"/>
    <x v="995"/>
    <x v="0"/>
    <x v="136"/>
    <x v="0"/>
    <x v="1"/>
    <x v="0"/>
    <x v="0"/>
    <x v="310"/>
    <x v="1"/>
  </r>
  <r>
    <x v="2705"/>
    <x v="0"/>
    <x v="0"/>
    <x v="0"/>
    <x v="0"/>
    <x v="10"/>
    <x v="1"/>
    <x v="0"/>
    <x v="2"/>
    <x v="1"/>
    <x v="1"/>
    <x v="1"/>
    <x v="1"/>
    <x v="1"/>
    <x v="1"/>
    <x v="0"/>
    <x v="1"/>
    <x v="3"/>
    <x v="47"/>
    <x v="996"/>
    <x v="0"/>
    <x v="43"/>
    <x v="0"/>
    <x v="0"/>
    <x v="0"/>
    <x v="0"/>
    <x v="464"/>
    <x v="1"/>
  </r>
  <r>
    <x v="627"/>
    <x v="0"/>
    <x v="0"/>
    <x v="0"/>
    <x v="0"/>
    <x v="3"/>
    <x v="1"/>
    <x v="0"/>
    <x v="1"/>
    <x v="0"/>
    <x v="2"/>
    <x v="0"/>
    <x v="0"/>
    <x v="2"/>
    <x v="0"/>
    <x v="0"/>
    <x v="0"/>
    <x v="2"/>
    <x v="970"/>
    <x v="997"/>
    <x v="1"/>
    <x v="862"/>
    <x v="0"/>
    <x v="0"/>
    <x v="1"/>
    <x v="0"/>
    <x v="4187"/>
    <x v="0"/>
  </r>
  <r>
    <x v="2142"/>
    <x v="1"/>
    <x v="0"/>
    <x v="1"/>
    <x v="1"/>
    <x v="3"/>
    <x v="1"/>
    <x v="0"/>
    <x v="1"/>
    <x v="2"/>
    <x v="2"/>
    <x v="0"/>
    <x v="0"/>
    <x v="2"/>
    <x v="0"/>
    <x v="0"/>
    <x v="0"/>
    <x v="2"/>
    <x v="1090"/>
    <x v="998"/>
    <x v="0"/>
    <x v="988"/>
    <x v="0"/>
    <x v="0"/>
    <x v="0"/>
    <x v="0"/>
    <x v="4364"/>
    <x v="0"/>
  </r>
  <r>
    <x v="4636"/>
    <x v="1"/>
    <x v="0"/>
    <x v="1"/>
    <x v="1"/>
    <x v="9"/>
    <x v="0"/>
    <x v="1"/>
    <x v="0"/>
    <x v="0"/>
    <x v="2"/>
    <x v="0"/>
    <x v="0"/>
    <x v="0"/>
    <x v="0"/>
    <x v="0"/>
    <x v="1"/>
    <x v="2"/>
    <x v="144"/>
    <x v="999"/>
    <x v="1"/>
    <x v="109"/>
    <x v="0"/>
    <x v="0"/>
    <x v="1"/>
    <x v="0"/>
    <x v="947"/>
    <x v="1"/>
  </r>
  <r>
    <x v="5904"/>
    <x v="1"/>
    <x v="0"/>
    <x v="0"/>
    <x v="0"/>
    <x v="4"/>
    <x v="1"/>
    <x v="0"/>
    <x v="0"/>
    <x v="0"/>
    <x v="0"/>
    <x v="0"/>
    <x v="2"/>
    <x v="2"/>
    <x v="0"/>
    <x v="0"/>
    <x v="1"/>
    <x v="2"/>
    <x v="569"/>
    <x v="1000"/>
    <x v="0"/>
    <x v="473"/>
    <x v="0"/>
    <x v="0"/>
    <x v="0"/>
    <x v="0"/>
    <x v="2936"/>
    <x v="0"/>
  </r>
  <r>
    <x v="1548"/>
    <x v="1"/>
    <x v="0"/>
    <x v="0"/>
    <x v="0"/>
    <x v="7"/>
    <x v="0"/>
    <x v="1"/>
    <x v="0"/>
    <x v="0"/>
    <x v="0"/>
    <x v="2"/>
    <x v="2"/>
    <x v="0"/>
    <x v="0"/>
    <x v="1"/>
    <x v="1"/>
    <x v="1"/>
    <x v="199"/>
    <x v="1001"/>
    <x v="0"/>
    <x v="181"/>
    <x v="0"/>
    <x v="0"/>
    <x v="0"/>
    <x v="0"/>
    <x v="1287"/>
    <x v="2"/>
  </r>
  <r>
    <x v="6068"/>
    <x v="0"/>
    <x v="0"/>
    <x v="0"/>
    <x v="0"/>
    <x v="5"/>
    <x v="1"/>
    <x v="2"/>
    <x v="0"/>
    <x v="0"/>
    <x v="0"/>
    <x v="0"/>
    <x v="0"/>
    <x v="0"/>
    <x v="0"/>
    <x v="0"/>
    <x v="1"/>
    <x v="3"/>
    <x v="388"/>
    <x v="1002"/>
    <x v="1"/>
    <x v="347"/>
    <x v="0"/>
    <x v="0"/>
    <x v="1"/>
    <x v="0"/>
    <x v="2179"/>
    <x v="2"/>
  </r>
  <r>
    <x v="6975"/>
    <x v="0"/>
    <x v="0"/>
    <x v="1"/>
    <x v="1"/>
    <x v="3"/>
    <x v="1"/>
    <x v="0"/>
    <x v="1"/>
    <x v="0"/>
    <x v="0"/>
    <x v="0"/>
    <x v="0"/>
    <x v="0"/>
    <x v="2"/>
    <x v="0"/>
    <x v="1"/>
    <x v="2"/>
    <x v="906"/>
    <x v="1003"/>
    <x v="1"/>
    <x v="783"/>
    <x v="0"/>
    <x v="0"/>
    <x v="1"/>
    <x v="0"/>
    <x v="4020"/>
    <x v="0"/>
  </r>
  <r>
    <x v="5963"/>
    <x v="1"/>
    <x v="0"/>
    <x v="1"/>
    <x v="0"/>
    <x v="4"/>
    <x v="1"/>
    <x v="2"/>
    <x v="0"/>
    <x v="0"/>
    <x v="0"/>
    <x v="2"/>
    <x v="0"/>
    <x v="2"/>
    <x v="0"/>
    <x v="0"/>
    <x v="0"/>
    <x v="2"/>
    <x v="640"/>
    <x v="1004"/>
    <x v="0"/>
    <x v="527"/>
    <x v="0"/>
    <x v="0"/>
    <x v="0"/>
    <x v="0"/>
    <x v="3163"/>
    <x v="0"/>
  </r>
  <r>
    <x v="5163"/>
    <x v="1"/>
    <x v="0"/>
    <x v="1"/>
    <x v="1"/>
    <x v="11"/>
    <x v="1"/>
    <x v="0"/>
    <x v="2"/>
    <x v="1"/>
    <x v="1"/>
    <x v="1"/>
    <x v="1"/>
    <x v="1"/>
    <x v="1"/>
    <x v="0"/>
    <x v="1"/>
    <x v="2"/>
    <x v="38"/>
    <x v="1005"/>
    <x v="0"/>
    <x v="34"/>
    <x v="0"/>
    <x v="0"/>
    <x v="0"/>
    <x v="0"/>
    <x v="414"/>
    <x v="1"/>
  </r>
  <r>
    <x v="2362"/>
    <x v="0"/>
    <x v="0"/>
    <x v="1"/>
    <x v="1"/>
    <x v="13"/>
    <x v="1"/>
    <x v="0"/>
    <x v="2"/>
    <x v="1"/>
    <x v="1"/>
    <x v="1"/>
    <x v="1"/>
    <x v="1"/>
    <x v="1"/>
    <x v="0"/>
    <x v="0"/>
    <x v="3"/>
    <x v="5"/>
    <x v="1006"/>
    <x v="0"/>
    <x v="119"/>
    <x v="0"/>
    <x v="1"/>
    <x v="0"/>
    <x v="0"/>
    <x v="277"/>
    <x v="1"/>
  </r>
  <r>
    <x v="5349"/>
    <x v="1"/>
    <x v="0"/>
    <x v="0"/>
    <x v="0"/>
    <x v="10"/>
    <x v="1"/>
    <x v="2"/>
    <x v="2"/>
    <x v="1"/>
    <x v="1"/>
    <x v="1"/>
    <x v="1"/>
    <x v="1"/>
    <x v="1"/>
    <x v="2"/>
    <x v="0"/>
    <x v="0"/>
    <x v="106"/>
    <x v="1007"/>
    <x v="0"/>
    <x v="84"/>
    <x v="0"/>
    <x v="0"/>
    <x v="0"/>
    <x v="0"/>
    <x v="693"/>
    <x v="1"/>
  </r>
  <r>
    <x v="3128"/>
    <x v="1"/>
    <x v="0"/>
    <x v="0"/>
    <x v="0"/>
    <x v="13"/>
    <x v="1"/>
    <x v="0"/>
    <x v="2"/>
    <x v="1"/>
    <x v="1"/>
    <x v="1"/>
    <x v="1"/>
    <x v="1"/>
    <x v="1"/>
    <x v="0"/>
    <x v="1"/>
    <x v="2"/>
    <x v="37"/>
    <x v="1008"/>
    <x v="0"/>
    <x v="152"/>
    <x v="0"/>
    <x v="1"/>
    <x v="0"/>
    <x v="0"/>
    <x v="340"/>
    <x v="1"/>
  </r>
  <r>
    <x v="2994"/>
    <x v="1"/>
    <x v="0"/>
    <x v="1"/>
    <x v="0"/>
    <x v="3"/>
    <x v="1"/>
    <x v="2"/>
    <x v="1"/>
    <x v="0"/>
    <x v="0"/>
    <x v="0"/>
    <x v="2"/>
    <x v="0"/>
    <x v="0"/>
    <x v="0"/>
    <x v="1"/>
    <x v="0"/>
    <x v="893"/>
    <x v="1009"/>
    <x v="1"/>
    <x v="767"/>
    <x v="0"/>
    <x v="0"/>
    <x v="1"/>
    <x v="0"/>
    <x v="3987"/>
    <x v="0"/>
  </r>
  <r>
    <x v="399"/>
    <x v="1"/>
    <x v="0"/>
    <x v="1"/>
    <x v="1"/>
    <x v="13"/>
    <x v="1"/>
    <x v="0"/>
    <x v="2"/>
    <x v="1"/>
    <x v="1"/>
    <x v="1"/>
    <x v="1"/>
    <x v="1"/>
    <x v="1"/>
    <x v="0"/>
    <x v="1"/>
    <x v="3"/>
    <x v="26"/>
    <x v="1010"/>
    <x v="0"/>
    <x v="138"/>
    <x v="0"/>
    <x v="1"/>
    <x v="0"/>
    <x v="0"/>
    <x v="313"/>
    <x v="1"/>
  </r>
  <r>
    <x v="6697"/>
    <x v="0"/>
    <x v="0"/>
    <x v="1"/>
    <x v="0"/>
    <x v="10"/>
    <x v="1"/>
    <x v="0"/>
    <x v="2"/>
    <x v="1"/>
    <x v="1"/>
    <x v="1"/>
    <x v="1"/>
    <x v="1"/>
    <x v="1"/>
    <x v="0"/>
    <x v="1"/>
    <x v="3"/>
    <x v="40"/>
    <x v="1011"/>
    <x v="0"/>
    <x v="36"/>
    <x v="0"/>
    <x v="0"/>
    <x v="0"/>
    <x v="0"/>
    <x v="452"/>
    <x v="1"/>
  </r>
  <r>
    <x v="2189"/>
    <x v="0"/>
    <x v="0"/>
    <x v="0"/>
    <x v="0"/>
    <x v="4"/>
    <x v="1"/>
    <x v="2"/>
    <x v="0"/>
    <x v="0"/>
    <x v="0"/>
    <x v="0"/>
    <x v="2"/>
    <x v="2"/>
    <x v="0"/>
    <x v="0"/>
    <x v="1"/>
    <x v="3"/>
    <x v="616"/>
    <x v="1012"/>
    <x v="0"/>
    <x v="502"/>
    <x v="0"/>
    <x v="0"/>
    <x v="0"/>
    <x v="0"/>
    <x v="3101"/>
    <x v="0"/>
  </r>
  <r>
    <x v="1914"/>
    <x v="1"/>
    <x v="0"/>
    <x v="0"/>
    <x v="0"/>
    <x v="3"/>
    <x v="1"/>
    <x v="0"/>
    <x v="1"/>
    <x v="0"/>
    <x v="0"/>
    <x v="0"/>
    <x v="0"/>
    <x v="0"/>
    <x v="2"/>
    <x v="0"/>
    <x v="1"/>
    <x v="2"/>
    <x v="907"/>
    <x v="1013"/>
    <x v="0"/>
    <x v="784"/>
    <x v="0"/>
    <x v="0"/>
    <x v="0"/>
    <x v="0"/>
    <x v="4022"/>
    <x v="0"/>
  </r>
  <r>
    <x v="6705"/>
    <x v="1"/>
    <x v="0"/>
    <x v="0"/>
    <x v="0"/>
    <x v="13"/>
    <x v="1"/>
    <x v="0"/>
    <x v="2"/>
    <x v="1"/>
    <x v="1"/>
    <x v="1"/>
    <x v="1"/>
    <x v="1"/>
    <x v="1"/>
    <x v="1"/>
    <x v="1"/>
    <x v="2"/>
    <x v="28"/>
    <x v="1013"/>
    <x v="0"/>
    <x v="140"/>
    <x v="0"/>
    <x v="1"/>
    <x v="0"/>
    <x v="0"/>
    <x v="317"/>
    <x v="1"/>
  </r>
  <r>
    <x v="2577"/>
    <x v="1"/>
    <x v="0"/>
    <x v="1"/>
    <x v="1"/>
    <x v="10"/>
    <x v="1"/>
    <x v="2"/>
    <x v="2"/>
    <x v="1"/>
    <x v="1"/>
    <x v="1"/>
    <x v="1"/>
    <x v="1"/>
    <x v="1"/>
    <x v="0"/>
    <x v="1"/>
    <x v="3"/>
    <x v="80"/>
    <x v="1014"/>
    <x v="0"/>
    <x v="63"/>
    <x v="0"/>
    <x v="0"/>
    <x v="0"/>
    <x v="0"/>
    <x v="622"/>
    <x v="1"/>
  </r>
  <r>
    <x v="2640"/>
    <x v="0"/>
    <x v="0"/>
    <x v="1"/>
    <x v="1"/>
    <x v="13"/>
    <x v="1"/>
    <x v="0"/>
    <x v="2"/>
    <x v="1"/>
    <x v="1"/>
    <x v="1"/>
    <x v="1"/>
    <x v="1"/>
    <x v="1"/>
    <x v="0"/>
    <x v="1"/>
    <x v="3"/>
    <x v="38"/>
    <x v="1015"/>
    <x v="0"/>
    <x v="153"/>
    <x v="0"/>
    <x v="1"/>
    <x v="0"/>
    <x v="0"/>
    <x v="342"/>
    <x v="1"/>
  </r>
  <r>
    <x v="3535"/>
    <x v="1"/>
    <x v="0"/>
    <x v="0"/>
    <x v="0"/>
    <x v="10"/>
    <x v="0"/>
    <x v="1"/>
    <x v="0"/>
    <x v="0"/>
    <x v="0"/>
    <x v="2"/>
    <x v="0"/>
    <x v="0"/>
    <x v="0"/>
    <x v="0"/>
    <x v="0"/>
    <x v="3"/>
    <x v="136"/>
    <x v="1016"/>
    <x v="1"/>
    <x v="101"/>
    <x v="0"/>
    <x v="0"/>
    <x v="1"/>
    <x v="0"/>
    <x v="899"/>
    <x v="1"/>
  </r>
  <r>
    <x v="6315"/>
    <x v="1"/>
    <x v="0"/>
    <x v="0"/>
    <x v="0"/>
    <x v="12"/>
    <x v="1"/>
    <x v="0"/>
    <x v="2"/>
    <x v="1"/>
    <x v="1"/>
    <x v="1"/>
    <x v="1"/>
    <x v="1"/>
    <x v="1"/>
    <x v="0"/>
    <x v="0"/>
    <x v="3"/>
    <x v="38"/>
    <x v="1017"/>
    <x v="0"/>
    <x v="34"/>
    <x v="0"/>
    <x v="0"/>
    <x v="0"/>
    <x v="0"/>
    <x v="376"/>
    <x v="1"/>
  </r>
  <r>
    <x v="4590"/>
    <x v="1"/>
    <x v="0"/>
    <x v="1"/>
    <x v="1"/>
    <x v="12"/>
    <x v="1"/>
    <x v="0"/>
    <x v="2"/>
    <x v="1"/>
    <x v="1"/>
    <x v="1"/>
    <x v="1"/>
    <x v="1"/>
    <x v="1"/>
    <x v="0"/>
    <x v="0"/>
    <x v="3"/>
    <x v="39"/>
    <x v="1018"/>
    <x v="0"/>
    <x v="35"/>
    <x v="0"/>
    <x v="0"/>
    <x v="0"/>
    <x v="0"/>
    <x v="378"/>
    <x v="1"/>
  </r>
  <r>
    <x v="5294"/>
    <x v="0"/>
    <x v="0"/>
    <x v="1"/>
    <x v="1"/>
    <x v="14"/>
    <x v="1"/>
    <x v="0"/>
    <x v="2"/>
    <x v="1"/>
    <x v="1"/>
    <x v="1"/>
    <x v="1"/>
    <x v="1"/>
    <x v="1"/>
    <x v="2"/>
    <x v="0"/>
    <x v="3"/>
    <x v="5"/>
    <x v="1019"/>
    <x v="0"/>
    <x v="119"/>
    <x v="0"/>
    <x v="1"/>
    <x v="0"/>
    <x v="0"/>
    <x v="249"/>
    <x v="1"/>
  </r>
  <r>
    <x v="5775"/>
    <x v="0"/>
    <x v="0"/>
    <x v="0"/>
    <x v="0"/>
    <x v="6"/>
    <x v="0"/>
    <x v="1"/>
    <x v="0"/>
    <x v="0"/>
    <x v="0"/>
    <x v="0"/>
    <x v="2"/>
    <x v="2"/>
    <x v="2"/>
    <x v="1"/>
    <x v="1"/>
    <x v="3"/>
    <x v="361"/>
    <x v="1020"/>
    <x v="0"/>
    <x v="319"/>
    <x v="0"/>
    <x v="0"/>
    <x v="0"/>
    <x v="0"/>
    <x v="2034"/>
    <x v="2"/>
  </r>
  <r>
    <x v="1330"/>
    <x v="0"/>
    <x v="1"/>
    <x v="0"/>
    <x v="0"/>
    <x v="3"/>
    <x v="1"/>
    <x v="2"/>
    <x v="1"/>
    <x v="0"/>
    <x v="0"/>
    <x v="0"/>
    <x v="0"/>
    <x v="0"/>
    <x v="0"/>
    <x v="0"/>
    <x v="1"/>
    <x v="1"/>
    <x v="808"/>
    <x v="1021"/>
    <x v="1"/>
    <x v="692"/>
    <x v="0"/>
    <x v="0"/>
    <x v="1"/>
    <x v="0"/>
    <x v="3756"/>
    <x v="0"/>
  </r>
  <r>
    <x v="2456"/>
    <x v="0"/>
    <x v="0"/>
    <x v="1"/>
    <x v="0"/>
    <x v="3"/>
    <x v="1"/>
    <x v="2"/>
    <x v="1"/>
    <x v="0"/>
    <x v="0"/>
    <x v="0"/>
    <x v="0"/>
    <x v="0"/>
    <x v="0"/>
    <x v="0"/>
    <x v="1"/>
    <x v="2"/>
    <x v="824"/>
    <x v="1022"/>
    <x v="1"/>
    <x v="711"/>
    <x v="0"/>
    <x v="0"/>
    <x v="1"/>
    <x v="0"/>
    <x v="3803"/>
    <x v="0"/>
  </r>
  <r>
    <x v="1327"/>
    <x v="1"/>
    <x v="0"/>
    <x v="1"/>
    <x v="0"/>
    <x v="7"/>
    <x v="0"/>
    <x v="1"/>
    <x v="0"/>
    <x v="2"/>
    <x v="2"/>
    <x v="0"/>
    <x v="0"/>
    <x v="0"/>
    <x v="0"/>
    <x v="0"/>
    <x v="0"/>
    <x v="3"/>
    <x v="177"/>
    <x v="1022"/>
    <x v="0"/>
    <x v="160"/>
    <x v="0"/>
    <x v="0"/>
    <x v="0"/>
    <x v="0"/>
    <x v="1223"/>
    <x v="1"/>
  </r>
  <r>
    <x v="2754"/>
    <x v="1"/>
    <x v="0"/>
    <x v="0"/>
    <x v="0"/>
    <x v="3"/>
    <x v="1"/>
    <x v="0"/>
    <x v="1"/>
    <x v="0"/>
    <x v="0"/>
    <x v="2"/>
    <x v="0"/>
    <x v="0"/>
    <x v="2"/>
    <x v="0"/>
    <x v="0"/>
    <x v="1"/>
    <x v="1009"/>
    <x v="1023"/>
    <x v="0"/>
    <x v="912"/>
    <x v="0"/>
    <x v="0"/>
    <x v="0"/>
    <x v="0"/>
    <x v="4233"/>
    <x v="0"/>
  </r>
  <r>
    <x v="3941"/>
    <x v="1"/>
    <x v="0"/>
    <x v="0"/>
    <x v="0"/>
    <x v="13"/>
    <x v="1"/>
    <x v="0"/>
    <x v="2"/>
    <x v="1"/>
    <x v="1"/>
    <x v="1"/>
    <x v="1"/>
    <x v="1"/>
    <x v="1"/>
    <x v="1"/>
    <x v="1"/>
    <x v="3"/>
    <x v="28"/>
    <x v="1024"/>
    <x v="0"/>
    <x v="140"/>
    <x v="0"/>
    <x v="1"/>
    <x v="0"/>
    <x v="0"/>
    <x v="317"/>
    <x v="1"/>
  </r>
  <r>
    <x v="3867"/>
    <x v="1"/>
    <x v="0"/>
    <x v="0"/>
    <x v="1"/>
    <x v="3"/>
    <x v="1"/>
    <x v="2"/>
    <x v="1"/>
    <x v="0"/>
    <x v="0"/>
    <x v="2"/>
    <x v="0"/>
    <x v="0"/>
    <x v="2"/>
    <x v="0"/>
    <x v="0"/>
    <x v="2"/>
    <x v="1130"/>
    <x v="1025"/>
    <x v="1"/>
    <x v="1032"/>
    <x v="0"/>
    <x v="0"/>
    <x v="1"/>
    <x v="0"/>
    <x v="4417"/>
    <x v="0"/>
  </r>
  <r>
    <x v="2351"/>
    <x v="0"/>
    <x v="0"/>
    <x v="0"/>
    <x v="0"/>
    <x v="3"/>
    <x v="1"/>
    <x v="2"/>
    <x v="1"/>
    <x v="0"/>
    <x v="0"/>
    <x v="0"/>
    <x v="0"/>
    <x v="0"/>
    <x v="0"/>
    <x v="0"/>
    <x v="0"/>
    <x v="2"/>
    <x v="829"/>
    <x v="1026"/>
    <x v="0"/>
    <x v="715"/>
    <x v="0"/>
    <x v="0"/>
    <x v="0"/>
    <x v="0"/>
    <x v="3820"/>
    <x v="0"/>
  </r>
  <r>
    <x v="3866"/>
    <x v="1"/>
    <x v="0"/>
    <x v="1"/>
    <x v="1"/>
    <x v="12"/>
    <x v="1"/>
    <x v="0"/>
    <x v="2"/>
    <x v="1"/>
    <x v="1"/>
    <x v="1"/>
    <x v="1"/>
    <x v="1"/>
    <x v="1"/>
    <x v="2"/>
    <x v="0"/>
    <x v="3"/>
    <x v="23"/>
    <x v="1027"/>
    <x v="0"/>
    <x v="19"/>
    <x v="0"/>
    <x v="0"/>
    <x v="0"/>
    <x v="0"/>
    <x v="345"/>
    <x v="1"/>
  </r>
  <r>
    <x v="4918"/>
    <x v="1"/>
    <x v="0"/>
    <x v="1"/>
    <x v="1"/>
    <x v="5"/>
    <x v="1"/>
    <x v="2"/>
    <x v="0"/>
    <x v="0"/>
    <x v="0"/>
    <x v="0"/>
    <x v="2"/>
    <x v="0"/>
    <x v="0"/>
    <x v="0"/>
    <x v="1"/>
    <x v="3"/>
    <x v="473"/>
    <x v="1028"/>
    <x v="0"/>
    <x v="413"/>
    <x v="0"/>
    <x v="0"/>
    <x v="0"/>
    <x v="0"/>
    <x v="2529"/>
    <x v="2"/>
  </r>
  <r>
    <x v="1773"/>
    <x v="1"/>
    <x v="0"/>
    <x v="0"/>
    <x v="0"/>
    <x v="13"/>
    <x v="1"/>
    <x v="0"/>
    <x v="2"/>
    <x v="1"/>
    <x v="1"/>
    <x v="1"/>
    <x v="1"/>
    <x v="1"/>
    <x v="1"/>
    <x v="1"/>
    <x v="0"/>
    <x v="1"/>
    <x v="15"/>
    <x v="1029"/>
    <x v="0"/>
    <x v="127"/>
    <x v="0"/>
    <x v="1"/>
    <x v="0"/>
    <x v="0"/>
    <x v="294"/>
    <x v="1"/>
  </r>
  <r>
    <x v="4364"/>
    <x v="1"/>
    <x v="0"/>
    <x v="1"/>
    <x v="0"/>
    <x v="9"/>
    <x v="0"/>
    <x v="1"/>
    <x v="0"/>
    <x v="0"/>
    <x v="0"/>
    <x v="0"/>
    <x v="0"/>
    <x v="0"/>
    <x v="0"/>
    <x v="1"/>
    <x v="0"/>
    <x v="0"/>
    <x v="74"/>
    <x v="1030"/>
    <x v="1"/>
    <x v="58"/>
    <x v="0"/>
    <x v="0"/>
    <x v="1"/>
    <x v="0"/>
    <x v="653"/>
    <x v="1"/>
  </r>
  <r>
    <x v="592"/>
    <x v="0"/>
    <x v="0"/>
    <x v="0"/>
    <x v="0"/>
    <x v="5"/>
    <x v="1"/>
    <x v="0"/>
    <x v="0"/>
    <x v="2"/>
    <x v="0"/>
    <x v="0"/>
    <x v="2"/>
    <x v="0"/>
    <x v="0"/>
    <x v="0"/>
    <x v="0"/>
    <x v="1"/>
    <x v="436"/>
    <x v="1030"/>
    <x v="1"/>
    <x v="379"/>
    <x v="0"/>
    <x v="0"/>
    <x v="1"/>
    <x v="0"/>
    <x v="2409"/>
    <x v="2"/>
  </r>
  <r>
    <x v="4088"/>
    <x v="0"/>
    <x v="0"/>
    <x v="0"/>
    <x v="0"/>
    <x v="12"/>
    <x v="1"/>
    <x v="0"/>
    <x v="2"/>
    <x v="1"/>
    <x v="1"/>
    <x v="1"/>
    <x v="1"/>
    <x v="1"/>
    <x v="1"/>
    <x v="1"/>
    <x v="0"/>
    <x v="2"/>
    <x v="32"/>
    <x v="1031"/>
    <x v="0"/>
    <x v="28"/>
    <x v="0"/>
    <x v="0"/>
    <x v="0"/>
    <x v="0"/>
    <x v="362"/>
    <x v="1"/>
  </r>
  <r>
    <x v="5376"/>
    <x v="1"/>
    <x v="0"/>
    <x v="1"/>
    <x v="1"/>
    <x v="6"/>
    <x v="1"/>
    <x v="0"/>
    <x v="0"/>
    <x v="0"/>
    <x v="0"/>
    <x v="0"/>
    <x v="0"/>
    <x v="0"/>
    <x v="0"/>
    <x v="0"/>
    <x v="1"/>
    <x v="0"/>
    <x v="297"/>
    <x v="1032"/>
    <x v="1"/>
    <x v="265"/>
    <x v="0"/>
    <x v="0"/>
    <x v="1"/>
    <x v="0"/>
    <x v="1772"/>
    <x v="2"/>
  </r>
  <r>
    <x v="985"/>
    <x v="0"/>
    <x v="0"/>
    <x v="0"/>
    <x v="0"/>
    <x v="12"/>
    <x v="1"/>
    <x v="0"/>
    <x v="2"/>
    <x v="1"/>
    <x v="1"/>
    <x v="1"/>
    <x v="1"/>
    <x v="1"/>
    <x v="1"/>
    <x v="1"/>
    <x v="0"/>
    <x v="3"/>
    <x v="23"/>
    <x v="1033"/>
    <x v="0"/>
    <x v="19"/>
    <x v="0"/>
    <x v="0"/>
    <x v="0"/>
    <x v="0"/>
    <x v="345"/>
    <x v="1"/>
  </r>
  <r>
    <x v="4367"/>
    <x v="1"/>
    <x v="1"/>
    <x v="0"/>
    <x v="0"/>
    <x v="3"/>
    <x v="1"/>
    <x v="0"/>
    <x v="1"/>
    <x v="0"/>
    <x v="0"/>
    <x v="0"/>
    <x v="0"/>
    <x v="2"/>
    <x v="0"/>
    <x v="0"/>
    <x v="1"/>
    <x v="2"/>
    <x v="898"/>
    <x v="1033"/>
    <x v="1"/>
    <x v="774"/>
    <x v="0"/>
    <x v="0"/>
    <x v="1"/>
    <x v="0"/>
    <x v="3998"/>
    <x v="0"/>
  </r>
  <r>
    <x v="1450"/>
    <x v="0"/>
    <x v="0"/>
    <x v="0"/>
    <x v="0"/>
    <x v="4"/>
    <x v="1"/>
    <x v="0"/>
    <x v="0"/>
    <x v="0"/>
    <x v="2"/>
    <x v="0"/>
    <x v="0"/>
    <x v="2"/>
    <x v="2"/>
    <x v="0"/>
    <x v="1"/>
    <x v="0"/>
    <x v="688"/>
    <x v="1034"/>
    <x v="1"/>
    <x v="567"/>
    <x v="0"/>
    <x v="0"/>
    <x v="1"/>
    <x v="0"/>
    <x v="3334"/>
    <x v="0"/>
  </r>
  <r>
    <x v="1213"/>
    <x v="0"/>
    <x v="0"/>
    <x v="0"/>
    <x v="0"/>
    <x v="13"/>
    <x v="1"/>
    <x v="0"/>
    <x v="2"/>
    <x v="1"/>
    <x v="1"/>
    <x v="1"/>
    <x v="1"/>
    <x v="1"/>
    <x v="1"/>
    <x v="2"/>
    <x v="1"/>
    <x v="3"/>
    <x v="37"/>
    <x v="1035"/>
    <x v="0"/>
    <x v="152"/>
    <x v="0"/>
    <x v="1"/>
    <x v="0"/>
    <x v="0"/>
    <x v="340"/>
    <x v="1"/>
  </r>
  <r>
    <x v="2255"/>
    <x v="1"/>
    <x v="1"/>
    <x v="0"/>
    <x v="0"/>
    <x v="4"/>
    <x v="1"/>
    <x v="0"/>
    <x v="1"/>
    <x v="0"/>
    <x v="0"/>
    <x v="0"/>
    <x v="0"/>
    <x v="0"/>
    <x v="0"/>
    <x v="0"/>
    <x v="0"/>
    <x v="2"/>
    <x v="702"/>
    <x v="1036"/>
    <x v="0"/>
    <x v="580"/>
    <x v="0"/>
    <x v="0"/>
    <x v="0"/>
    <x v="0"/>
    <x v="3367"/>
    <x v="0"/>
  </r>
  <r>
    <x v="526"/>
    <x v="1"/>
    <x v="0"/>
    <x v="0"/>
    <x v="0"/>
    <x v="3"/>
    <x v="1"/>
    <x v="0"/>
    <x v="1"/>
    <x v="0"/>
    <x v="0"/>
    <x v="2"/>
    <x v="2"/>
    <x v="2"/>
    <x v="0"/>
    <x v="0"/>
    <x v="1"/>
    <x v="3"/>
    <x v="1060"/>
    <x v="1037"/>
    <x v="1"/>
    <x v="952"/>
    <x v="0"/>
    <x v="0"/>
    <x v="1"/>
    <x v="0"/>
    <x v="4323"/>
    <x v="0"/>
  </r>
  <r>
    <x v="4845"/>
    <x v="1"/>
    <x v="0"/>
    <x v="1"/>
    <x v="1"/>
    <x v="12"/>
    <x v="1"/>
    <x v="0"/>
    <x v="2"/>
    <x v="1"/>
    <x v="1"/>
    <x v="1"/>
    <x v="1"/>
    <x v="1"/>
    <x v="1"/>
    <x v="2"/>
    <x v="0"/>
    <x v="0"/>
    <x v="50"/>
    <x v="1037"/>
    <x v="0"/>
    <x v="46"/>
    <x v="0"/>
    <x v="0"/>
    <x v="0"/>
    <x v="0"/>
    <x v="400"/>
    <x v="1"/>
  </r>
  <r>
    <x v="3848"/>
    <x v="1"/>
    <x v="0"/>
    <x v="0"/>
    <x v="0"/>
    <x v="5"/>
    <x v="1"/>
    <x v="0"/>
    <x v="0"/>
    <x v="0"/>
    <x v="2"/>
    <x v="0"/>
    <x v="0"/>
    <x v="0"/>
    <x v="0"/>
    <x v="0"/>
    <x v="1"/>
    <x v="2"/>
    <x v="403"/>
    <x v="1038"/>
    <x v="0"/>
    <x v="362"/>
    <x v="0"/>
    <x v="0"/>
    <x v="0"/>
    <x v="0"/>
    <x v="2231"/>
    <x v="2"/>
  </r>
  <r>
    <x v="1526"/>
    <x v="0"/>
    <x v="1"/>
    <x v="0"/>
    <x v="0"/>
    <x v="6"/>
    <x v="0"/>
    <x v="1"/>
    <x v="0"/>
    <x v="0"/>
    <x v="0"/>
    <x v="0"/>
    <x v="0"/>
    <x v="2"/>
    <x v="2"/>
    <x v="0"/>
    <x v="1"/>
    <x v="2"/>
    <x v="293"/>
    <x v="1039"/>
    <x v="0"/>
    <x v="261"/>
    <x v="0"/>
    <x v="0"/>
    <x v="0"/>
    <x v="0"/>
    <x v="1765"/>
    <x v="2"/>
  </r>
  <r>
    <x v="1448"/>
    <x v="0"/>
    <x v="0"/>
    <x v="1"/>
    <x v="1"/>
    <x v="14"/>
    <x v="1"/>
    <x v="0"/>
    <x v="2"/>
    <x v="1"/>
    <x v="1"/>
    <x v="1"/>
    <x v="1"/>
    <x v="1"/>
    <x v="1"/>
    <x v="2"/>
    <x v="1"/>
    <x v="3"/>
    <x v="23"/>
    <x v="1040"/>
    <x v="0"/>
    <x v="135"/>
    <x v="0"/>
    <x v="1"/>
    <x v="0"/>
    <x v="0"/>
    <x v="280"/>
    <x v="1"/>
  </r>
  <r>
    <x v="2266"/>
    <x v="0"/>
    <x v="0"/>
    <x v="1"/>
    <x v="0"/>
    <x v="12"/>
    <x v="1"/>
    <x v="0"/>
    <x v="2"/>
    <x v="1"/>
    <x v="1"/>
    <x v="1"/>
    <x v="1"/>
    <x v="1"/>
    <x v="1"/>
    <x v="2"/>
    <x v="1"/>
    <x v="2"/>
    <x v="30"/>
    <x v="1041"/>
    <x v="0"/>
    <x v="26"/>
    <x v="0"/>
    <x v="0"/>
    <x v="0"/>
    <x v="0"/>
    <x v="356"/>
    <x v="1"/>
  </r>
  <r>
    <x v="6064"/>
    <x v="1"/>
    <x v="0"/>
    <x v="0"/>
    <x v="0"/>
    <x v="3"/>
    <x v="1"/>
    <x v="2"/>
    <x v="1"/>
    <x v="0"/>
    <x v="0"/>
    <x v="0"/>
    <x v="0"/>
    <x v="0"/>
    <x v="2"/>
    <x v="0"/>
    <x v="1"/>
    <x v="2"/>
    <x v="1001"/>
    <x v="1042"/>
    <x v="1"/>
    <x v="901"/>
    <x v="0"/>
    <x v="0"/>
    <x v="1"/>
    <x v="0"/>
    <x v="4227"/>
    <x v="0"/>
  </r>
  <r>
    <x v="964"/>
    <x v="1"/>
    <x v="0"/>
    <x v="0"/>
    <x v="0"/>
    <x v="7"/>
    <x v="0"/>
    <x v="1"/>
    <x v="0"/>
    <x v="2"/>
    <x v="0"/>
    <x v="2"/>
    <x v="0"/>
    <x v="0"/>
    <x v="0"/>
    <x v="1"/>
    <x v="0"/>
    <x v="3"/>
    <x v="195"/>
    <x v="1042"/>
    <x v="0"/>
    <x v="179"/>
    <x v="0"/>
    <x v="0"/>
    <x v="0"/>
    <x v="0"/>
    <x v="1277"/>
    <x v="2"/>
  </r>
  <r>
    <x v="2239"/>
    <x v="0"/>
    <x v="0"/>
    <x v="1"/>
    <x v="1"/>
    <x v="3"/>
    <x v="1"/>
    <x v="2"/>
    <x v="1"/>
    <x v="0"/>
    <x v="0"/>
    <x v="0"/>
    <x v="0"/>
    <x v="0"/>
    <x v="2"/>
    <x v="0"/>
    <x v="1"/>
    <x v="0"/>
    <x v="990"/>
    <x v="1043"/>
    <x v="1"/>
    <x v="886"/>
    <x v="0"/>
    <x v="0"/>
    <x v="1"/>
    <x v="0"/>
    <x v="4213"/>
    <x v="0"/>
  </r>
  <r>
    <x v="582"/>
    <x v="0"/>
    <x v="0"/>
    <x v="1"/>
    <x v="1"/>
    <x v="13"/>
    <x v="1"/>
    <x v="0"/>
    <x v="2"/>
    <x v="1"/>
    <x v="1"/>
    <x v="1"/>
    <x v="1"/>
    <x v="1"/>
    <x v="1"/>
    <x v="2"/>
    <x v="0"/>
    <x v="3"/>
    <x v="20"/>
    <x v="1044"/>
    <x v="0"/>
    <x v="132"/>
    <x v="0"/>
    <x v="1"/>
    <x v="0"/>
    <x v="0"/>
    <x v="302"/>
    <x v="1"/>
  </r>
  <r>
    <x v="5745"/>
    <x v="1"/>
    <x v="0"/>
    <x v="0"/>
    <x v="0"/>
    <x v="4"/>
    <x v="1"/>
    <x v="2"/>
    <x v="1"/>
    <x v="0"/>
    <x v="0"/>
    <x v="0"/>
    <x v="0"/>
    <x v="0"/>
    <x v="0"/>
    <x v="0"/>
    <x v="1"/>
    <x v="2"/>
    <x v="794"/>
    <x v="1045"/>
    <x v="1"/>
    <x v="676"/>
    <x v="0"/>
    <x v="0"/>
    <x v="1"/>
    <x v="0"/>
    <x v="3672"/>
    <x v="0"/>
  </r>
  <r>
    <x v="5333"/>
    <x v="1"/>
    <x v="0"/>
    <x v="0"/>
    <x v="0"/>
    <x v="12"/>
    <x v="1"/>
    <x v="0"/>
    <x v="2"/>
    <x v="1"/>
    <x v="1"/>
    <x v="1"/>
    <x v="1"/>
    <x v="1"/>
    <x v="1"/>
    <x v="0"/>
    <x v="0"/>
    <x v="1"/>
    <x v="30"/>
    <x v="1046"/>
    <x v="0"/>
    <x v="26"/>
    <x v="0"/>
    <x v="0"/>
    <x v="0"/>
    <x v="0"/>
    <x v="356"/>
    <x v="1"/>
  </r>
  <r>
    <x v="3574"/>
    <x v="1"/>
    <x v="0"/>
    <x v="0"/>
    <x v="0"/>
    <x v="13"/>
    <x v="1"/>
    <x v="0"/>
    <x v="2"/>
    <x v="1"/>
    <x v="1"/>
    <x v="1"/>
    <x v="1"/>
    <x v="1"/>
    <x v="1"/>
    <x v="2"/>
    <x v="0"/>
    <x v="3"/>
    <x v="24"/>
    <x v="1047"/>
    <x v="0"/>
    <x v="136"/>
    <x v="0"/>
    <x v="1"/>
    <x v="0"/>
    <x v="0"/>
    <x v="310"/>
    <x v="1"/>
  </r>
  <r>
    <x v="3929"/>
    <x v="1"/>
    <x v="1"/>
    <x v="0"/>
    <x v="0"/>
    <x v="7"/>
    <x v="0"/>
    <x v="1"/>
    <x v="0"/>
    <x v="0"/>
    <x v="2"/>
    <x v="0"/>
    <x v="2"/>
    <x v="0"/>
    <x v="2"/>
    <x v="0"/>
    <x v="1"/>
    <x v="2"/>
    <x v="293"/>
    <x v="1048"/>
    <x v="0"/>
    <x v="261"/>
    <x v="0"/>
    <x v="0"/>
    <x v="0"/>
    <x v="0"/>
    <x v="1721"/>
    <x v="2"/>
  </r>
  <r>
    <x v="1053"/>
    <x v="0"/>
    <x v="0"/>
    <x v="0"/>
    <x v="0"/>
    <x v="12"/>
    <x v="1"/>
    <x v="0"/>
    <x v="2"/>
    <x v="1"/>
    <x v="1"/>
    <x v="1"/>
    <x v="1"/>
    <x v="1"/>
    <x v="1"/>
    <x v="0"/>
    <x v="0"/>
    <x v="3"/>
    <x v="37"/>
    <x v="1049"/>
    <x v="0"/>
    <x v="33"/>
    <x v="0"/>
    <x v="0"/>
    <x v="0"/>
    <x v="0"/>
    <x v="372"/>
    <x v="1"/>
  </r>
  <r>
    <x v="2320"/>
    <x v="1"/>
    <x v="0"/>
    <x v="0"/>
    <x v="0"/>
    <x v="3"/>
    <x v="1"/>
    <x v="0"/>
    <x v="1"/>
    <x v="0"/>
    <x v="0"/>
    <x v="0"/>
    <x v="0"/>
    <x v="2"/>
    <x v="2"/>
    <x v="0"/>
    <x v="1"/>
    <x v="2"/>
    <x v="1132"/>
    <x v="1050"/>
    <x v="0"/>
    <x v="1035"/>
    <x v="0"/>
    <x v="0"/>
    <x v="0"/>
    <x v="0"/>
    <x v="4421"/>
    <x v="0"/>
  </r>
  <r>
    <x v="1786"/>
    <x v="0"/>
    <x v="0"/>
    <x v="0"/>
    <x v="0"/>
    <x v="4"/>
    <x v="1"/>
    <x v="0"/>
    <x v="1"/>
    <x v="0"/>
    <x v="0"/>
    <x v="0"/>
    <x v="0"/>
    <x v="0"/>
    <x v="0"/>
    <x v="0"/>
    <x v="1"/>
    <x v="1"/>
    <x v="716"/>
    <x v="1051"/>
    <x v="1"/>
    <x v="598"/>
    <x v="0"/>
    <x v="0"/>
    <x v="1"/>
    <x v="0"/>
    <x v="3405"/>
    <x v="0"/>
  </r>
  <r>
    <x v="5842"/>
    <x v="1"/>
    <x v="0"/>
    <x v="0"/>
    <x v="0"/>
    <x v="5"/>
    <x v="1"/>
    <x v="0"/>
    <x v="0"/>
    <x v="2"/>
    <x v="0"/>
    <x v="0"/>
    <x v="2"/>
    <x v="0"/>
    <x v="0"/>
    <x v="0"/>
    <x v="1"/>
    <x v="3"/>
    <x v="474"/>
    <x v="1052"/>
    <x v="0"/>
    <x v="414"/>
    <x v="0"/>
    <x v="0"/>
    <x v="0"/>
    <x v="0"/>
    <x v="2531"/>
    <x v="2"/>
  </r>
  <r>
    <x v="4250"/>
    <x v="1"/>
    <x v="0"/>
    <x v="0"/>
    <x v="0"/>
    <x v="12"/>
    <x v="1"/>
    <x v="0"/>
    <x v="2"/>
    <x v="1"/>
    <x v="1"/>
    <x v="1"/>
    <x v="1"/>
    <x v="1"/>
    <x v="1"/>
    <x v="1"/>
    <x v="0"/>
    <x v="1"/>
    <x v="30"/>
    <x v="1053"/>
    <x v="0"/>
    <x v="26"/>
    <x v="0"/>
    <x v="0"/>
    <x v="0"/>
    <x v="0"/>
    <x v="356"/>
    <x v="1"/>
  </r>
  <r>
    <x v="2848"/>
    <x v="1"/>
    <x v="0"/>
    <x v="1"/>
    <x v="1"/>
    <x v="11"/>
    <x v="1"/>
    <x v="0"/>
    <x v="2"/>
    <x v="1"/>
    <x v="1"/>
    <x v="1"/>
    <x v="1"/>
    <x v="1"/>
    <x v="1"/>
    <x v="0"/>
    <x v="0"/>
    <x v="0"/>
    <x v="48"/>
    <x v="1054"/>
    <x v="0"/>
    <x v="44"/>
    <x v="0"/>
    <x v="0"/>
    <x v="0"/>
    <x v="0"/>
    <x v="434"/>
    <x v="1"/>
  </r>
  <r>
    <x v="830"/>
    <x v="0"/>
    <x v="0"/>
    <x v="0"/>
    <x v="0"/>
    <x v="6"/>
    <x v="1"/>
    <x v="0"/>
    <x v="0"/>
    <x v="0"/>
    <x v="0"/>
    <x v="0"/>
    <x v="2"/>
    <x v="0"/>
    <x v="0"/>
    <x v="0"/>
    <x v="1"/>
    <x v="0"/>
    <x v="369"/>
    <x v="1054"/>
    <x v="1"/>
    <x v="327"/>
    <x v="0"/>
    <x v="0"/>
    <x v="1"/>
    <x v="0"/>
    <x v="2062"/>
    <x v="2"/>
  </r>
  <r>
    <x v="4"/>
    <x v="0"/>
    <x v="1"/>
    <x v="1"/>
    <x v="0"/>
    <x v="3"/>
    <x v="1"/>
    <x v="0"/>
    <x v="1"/>
    <x v="0"/>
    <x v="0"/>
    <x v="0"/>
    <x v="2"/>
    <x v="2"/>
    <x v="0"/>
    <x v="0"/>
    <x v="1"/>
    <x v="3"/>
    <x v="973"/>
    <x v="1055"/>
    <x v="1"/>
    <x v="866"/>
    <x v="0"/>
    <x v="0"/>
    <x v="1"/>
    <x v="0"/>
    <x v="4191"/>
    <x v="0"/>
  </r>
  <r>
    <x v="4330"/>
    <x v="1"/>
    <x v="0"/>
    <x v="0"/>
    <x v="0"/>
    <x v="3"/>
    <x v="1"/>
    <x v="0"/>
    <x v="1"/>
    <x v="0"/>
    <x v="0"/>
    <x v="0"/>
    <x v="0"/>
    <x v="2"/>
    <x v="0"/>
    <x v="0"/>
    <x v="0"/>
    <x v="2"/>
    <x v="885"/>
    <x v="1056"/>
    <x v="1"/>
    <x v="759"/>
    <x v="0"/>
    <x v="0"/>
    <x v="1"/>
    <x v="0"/>
    <x v="3963"/>
    <x v="0"/>
  </r>
  <r>
    <x v="6621"/>
    <x v="0"/>
    <x v="0"/>
    <x v="0"/>
    <x v="0"/>
    <x v="4"/>
    <x v="1"/>
    <x v="0"/>
    <x v="1"/>
    <x v="0"/>
    <x v="0"/>
    <x v="0"/>
    <x v="0"/>
    <x v="0"/>
    <x v="0"/>
    <x v="0"/>
    <x v="1"/>
    <x v="2"/>
    <x v="718"/>
    <x v="1057"/>
    <x v="1"/>
    <x v="601"/>
    <x v="0"/>
    <x v="0"/>
    <x v="1"/>
    <x v="0"/>
    <x v="3409"/>
    <x v="0"/>
  </r>
  <r>
    <x v="2228"/>
    <x v="1"/>
    <x v="0"/>
    <x v="0"/>
    <x v="1"/>
    <x v="14"/>
    <x v="1"/>
    <x v="0"/>
    <x v="2"/>
    <x v="1"/>
    <x v="1"/>
    <x v="1"/>
    <x v="1"/>
    <x v="1"/>
    <x v="1"/>
    <x v="0"/>
    <x v="0"/>
    <x v="3"/>
    <x v="28"/>
    <x v="1058"/>
    <x v="0"/>
    <x v="140"/>
    <x v="0"/>
    <x v="1"/>
    <x v="0"/>
    <x v="0"/>
    <x v="288"/>
    <x v="1"/>
  </r>
  <r>
    <x v="5174"/>
    <x v="1"/>
    <x v="0"/>
    <x v="0"/>
    <x v="0"/>
    <x v="13"/>
    <x v="1"/>
    <x v="0"/>
    <x v="2"/>
    <x v="1"/>
    <x v="1"/>
    <x v="1"/>
    <x v="1"/>
    <x v="1"/>
    <x v="1"/>
    <x v="2"/>
    <x v="0"/>
    <x v="1"/>
    <x v="29"/>
    <x v="1059"/>
    <x v="0"/>
    <x v="141"/>
    <x v="0"/>
    <x v="1"/>
    <x v="0"/>
    <x v="0"/>
    <x v="321"/>
    <x v="1"/>
  </r>
  <r>
    <x v="158"/>
    <x v="1"/>
    <x v="0"/>
    <x v="0"/>
    <x v="0"/>
    <x v="3"/>
    <x v="1"/>
    <x v="0"/>
    <x v="1"/>
    <x v="0"/>
    <x v="2"/>
    <x v="2"/>
    <x v="0"/>
    <x v="0"/>
    <x v="2"/>
    <x v="0"/>
    <x v="0"/>
    <x v="2"/>
    <x v="1101"/>
    <x v="1059"/>
    <x v="0"/>
    <x v="1000"/>
    <x v="0"/>
    <x v="0"/>
    <x v="0"/>
    <x v="0"/>
    <x v="4373"/>
    <x v="0"/>
  </r>
  <r>
    <x v="2480"/>
    <x v="1"/>
    <x v="0"/>
    <x v="1"/>
    <x v="1"/>
    <x v="12"/>
    <x v="1"/>
    <x v="2"/>
    <x v="2"/>
    <x v="1"/>
    <x v="1"/>
    <x v="1"/>
    <x v="1"/>
    <x v="1"/>
    <x v="1"/>
    <x v="2"/>
    <x v="1"/>
    <x v="0"/>
    <x v="72"/>
    <x v="1060"/>
    <x v="0"/>
    <x v="56"/>
    <x v="0"/>
    <x v="0"/>
    <x v="0"/>
    <x v="0"/>
    <x v="528"/>
    <x v="1"/>
  </r>
  <r>
    <x v="3539"/>
    <x v="0"/>
    <x v="0"/>
    <x v="0"/>
    <x v="0"/>
    <x v="10"/>
    <x v="1"/>
    <x v="2"/>
    <x v="2"/>
    <x v="1"/>
    <x v="1"/>
    <x v="1"/>
    <x v="1"/>
    <x v="1"/>
    <x v="1"/>
    <x v="0"/>
    <x v="1"/>
    <x v="3"/>
    <x v="82"/>
    <x v="1061"/>
    <x v="0"/>
    <x v="65"/>
    <x v="0"/>
    <x v="0"/>
    <x v="0"/>
    <x v="0"/>
    <x v="625"/>
    <x v="1"/>
  </r>
  <r>
    <x v="1912"/>
    <x v="1"/>
    <x v="0"/>
    <x v="0"/>
    <x v="0"/>
    <x v="13"/>
    <x v="1"/>
    <x v="0"/>
    <x v="2"/>
    <x v="1"/>
    <x v="1"/>
    <x v="1"/>
    <x v="1"/>
    <x v="1"/>
    <x v="1"/>
    <x v="1"/>
    <x v="0"/>
    <x v="3"/>
    <x v="18"/>
    <x v="1062"/>
    <x v="0"/>
    <x v="130"/>
    <x v="0"/>
    <x v="1"/>
    <x v="0"/>
    <x v="0"/>
    <x v="297"/>
    <x v="1"/>
  </r>
  <r>
    <x v="3775"/>
    <x v="0"/>
    <x v="0"/>
    <x v="0"/>
    <x v="1"/>
    <x v="15"/>
    <x v="1"/>
    <x v="0"/>
    <x v="2"/>
    <x v="1"/>
    <x v="1"/>
    <x v="1"/>
    <x v="1"/>
    <x v="1"/>
    <x v="1"/>
    <x v="1"/>
    <x v="0"/>
    <x v="3"/>
    <x v="22"/>
    <x v="1063"/>
    <x v="0"/>
    <x v="134"/>
    <x v="0"/>
    <x v="1"/>
    <x v="0"/>
    <x v="0"/>
    <x v="248"/>
    <x v="1"/>
  </r>
  <r>
    <x v="1565"/>
    <x v="0"/>
    <x v="0"/>
    <x v="0"/>
    <x v="0"/>
    <x v="3"/>
    <x v="1"/>
    <x v="2"/>
    <x v="1"/>
    <x v="0"/>
    <x v="0"/>
    <x v="0"/>
    <x v="0"/>
    <x v="0"/>
    <x v="0"/>
    <x v="0"/>
    <x v="1"/>
    <x v="1"/>
    <x v="809"/>
    <x v="1064"/>
    <x v="1"/>
    <x v="693"/>
    <x v="0"/>
    <x v="0"/>
    <x v="1"/>
    <x v="0"/>
    <x v="3760"/>
    <x v="0"/>
  </r>
  <r>
    <x v="2194"/>
    <x v="0"/>
    <x v="0"/>
    <x v="1"/>
    <x v="0"/>
    <x v="6"/>
    <x v="1"/>
    <x v="0"/>
    <x v="0"/>
    <x v="0"/>
    <x v="0"/>
    <x v="0"/>
    <x v="2"/>
    <x v="0"/>
    <x v="0"/>
    <x v="0"/>
    <x v="1"/>
    <x v="2"/>
    <x v="359"/>
    <x v="1065"/>
    <x v="1"/>
    <x v="317"/>
    <x v="0"/>
    <x v="0"/>
    <x v="1"/>
    <x v="0"/>
    <x v="2029"/>
    <x v="2"/>
  </r>
  <r>
    <x v="3547"/>
    <x v="1"/>
    <x v="0"/>
    <x v="0"/>
    <x v="0"/>
    <x v="6"/>
    <x v="1"/>
    <x v="0"/>
    <x v="0"/>
    <x v="0"/>
    <x v="0"/>
    <x v="0"/>
    <x v="0"/>
    <x v="0"/>
    <x v="0"/>
    <x v="0"/>
    <x v="0"/>
    <x v="2"/>
    <x v="300"/>
    <x v="1066"/>
    <x v="1"/>
    <x v="268"/>
    <x v="0"/>
    <x v="0"/>
    <x v="1"/>
    <x v="0"/>
    <x v="1782"/>
    <x v="2"/>
  </r>
  <r>
    <x v="2395"/>
    <x v="0"/>
    <x v="0"/>
    <x v="1"/>
    <x v="1"/>
    <x v="14"/>
    <x v="1"/>
    <x v="0"/>
    <x v="2"/>
    <x v="1"/>
    <x v="1"/>
    <x v="1"/>
    <x v="1"/>
    <x v="1"/>
    <x v="1"/>
    <x v="1"/>
    <x v="1"/>
    <x v="3"/>
    <x v="19"/>
    <x v="1067"/>
    <x v="0"/>
    <x v="131"/>
    <x v="0"/>
    <x v="1"/>
    <x v="0"/>
    <x v="0"/>
    <x v="270"/>
    <x v="1"/>
  </r>
  <r>
    <x v="3898"/>
    <x v="0"/>
    <x v="0"/>
    <x v="0"/>
    <x v="0"/>
    <x v="4"/>
    <x v="1"/>
    <x v="0"/>
    <x v="0"/>
    <x v="2"/>
    <x v="2"/>
    <x v="0"/>
    <x v="2"/>
    <x v="0"/>
    <x v="0"/>
    <x v="0"/>
    <x v="1"/>
    <x v="3"/>
    <x v="551"/>
    <x v="1068"/>
    <x v="1"/>
    <x v="465"/>
    <x v="0"/>
    <x v="0"/>
    <x v="1"/>
    <x v="0"/>
    <x v="2887"/>
    <x v="2"/>
  </r>
  <r>
    <x v="252"/>
    <x v="0"/>
    <x v="0"/>
    <x v="0"/>
    <x v="0"/>
    <x v="3"/>
    <x v="1"/>
    <x v="0"/>
    <x v="1"/>
    <x v="0"/>
    <x v="0"/>
    <x v="0"/>
    <x v="2"/>
    <x v="0"/>
    <x v="2"/>
    <x v="0"/>
    <x v="0"/>
    <x v="2"/>
    <x v="1011"/>
    <x v="1069"/>
    <x v="1"/>
    <x v="914"/>
    <x v="0"/>
    <x v="0"/>
    <x v="1"/>
    <x v="0"/>
    <x v="4237"/>
    <x v="0"/>
  </r>
  <r>
    <x v="1245"/>
    <x v="0"/>
    <x v="0"/>
    <x v="1"/>
    <x v="1"/>
    <x v="13"/>
    <x v="1"/>
    <x v="0"/>
    <x v="2"/>
    <x v="1"/>
    <x v="1"/>
    <x v="1"/>
    <x v="1"/>
    <x v="1"/>
    <x v="1"/>
    <x v="2"/>
    <x v="0"/>
    <x v="3"/>
    <x v="46"/>
    <x v="1070"/>
    <x v="0"/>
    <x v="164"/>
    <x v="0"/>
    <x v="1"/>
    <x v="0"/>
    <x v="0"/>
    <x v="353"/>
    <x v="1"/>
  </r>
  <r>
    <x v="3833"/>
    <x v="0"/>
    <x v="0"/>
    <x v="1"/>
    <x v="1"/>
    <x v="15"/>
    <x v="1"/>
    <x v="0"/>
    <x v="2"/>
    <x v="1"/>
    <x v="1"/>
    <x v="1"/>
    <x v="1"/>
    <x v="1"/>
    <x v="1"/>
    <x v="0"/>
    <x v="0"/>
    <x v="3"/>
    <x v="25"/>
    <x v="1071"/>
    <x v="0"/>
    <x v="137"/>
    <x v="0"/>
    <x v="1"/>
    <x v="0"/>
    <x v="0"/>
    <x v="254"/>
    <x v="1"/>
  </r>
  <r>
    <x v="2359"/>
    <x v="0"/>
    <x v="0"/>
    <x v="0"/>
    <x v="0"/>
    <x v="4"/>
    <x v="1"/>
    <x v="0"/>
    <x v="1"/>
    <x v="0"/>
    <x v="0"/>
    <x v="0"/>
    <x v="0"/>
    <x v="0"/>
    <x v="0"/>
    <x v="0"/>
    <x v="1"/>
    <x v="0"/>
    <x v="733"/>
    <x v="1072"/>
    <x v="1"/>
    <x v="619"/>
    <x v="0"/>
    <x v="0"/>
    <x v="1"/>
    <x v="0"/>
    <x v="3455"/>
    <x v="0"/>
  </r>
  <r>
    <x v="5250"/>
    <x v="0"/>
    <x v="0"/>
    <x v="1"/>
    <x v="0"/>
    <x v="3"/>
    <x v="1"/>
    <x v="2"/>
    <x v="1"/>
    <x v="0"/>
    <x v="0"/>
    <x v="0"/>
    <x v="0"/>
    <x v="2"/>
    <x v="2"/>
    <x v="0"/>
    <x v="0"/>
    <x v="2"/>
    <x v="1186"/>
    <x v="1073"/>
    <x v="0"/>
    <x v="1071"/>
    <x v="0"/>
    <x v="0"/>
    <x v="0"/>
    <x v="0"/>
    <x v="4475"/>
    <x v="0"/>
  </r>
  <r>
    <x v="1874"/>
    <x v="0"/>
    <x v="0"/>
    <x v="1"/>
    <x v="1"/>
    <x v="6"/>
    <x v="1"/>
    <x v="2"/>
    <x v="0"/>
    <x v="0"/>
    <x v="0"/>
    <x v="0"/>
    <x v="0"/>
    <x v="0"/>
    <x v="0"/>
    <x v="0"/>
    <x v="1"/>
    <x v="1"/>
    <x v="355"/>
    <x v="1074"/>
    <x v="0"/>
    <x v="314"/>
    <x v="0"/>
    <x v="0"/>
    <x v="0"/>
    <x v="0"/>
    <x v="2017"/>
    <x v="2"/>
  </r>
  <r>
    <x v="3556"/>
    <x v="0"/>
    <x v="0"/>
    <x v="0"/>
    <x v="0"/>
    <x v="13"/>
    <x v="1"/>
    <x v="0"/>
    <x v="2"/>
    <x v="1"/>
    <x v="1"/>
    <x v="1"/>
    <x v="1"/>
    <x v="1"/>
    <x v="1"/>
    <x v="1"/>
    <x v="0"/>
    <x v="3"/>
    <x v="33"/>
    <x v="1074"/>
    <x v="0"/>
    <x v="146"/>
    <x v="0"/>
    <x v="1"/>
    <x v="0"/>
    <x v="0"/>
    <x v="329"/>
    <x v="1"/>
  </r>
  <r>
    <x v="129"/>
    <x v="1"/>
    <x v="1"/>
    <x v="0"/>
    <x v="0"/>
    <x v="4"/>
    <x v="1"/>
    <x v="0"/>
    <x v="1"/>
    <x v="2"/>
    <x v="0"/>
    <x v="0"/>
    <x v="0"/>
    <x v="0"/>
    <x v="0"/>
    <x v="0"/>
    <x v="0"/>
    <x v="2"/>
    <x v="814"/>
    <x v="1075"/>
    <x v="0"/>
    <x v="699"/>
    <x v="0"/>
    <x v="0"/>
    <x v="0"/>
    <x v="0"/>
    <x v="3729"/>
    <x v="0"/>
  </r>
  <r>
    <x v="2930"/>
    <x v="0"/>
    <x v="1"/>
    <x v="1"/>
    <x v="1"/>
    <x v="3"/>
    <x v="1"/>
    <x v="0"/>
    <x v="1"/>
    <x v="2"/>
    <x v="0"/>
    <x v="0"/>
    <x v="2"/>
    <x v="2"/>
    <x v="0"/>
    <x v="0"/>
    <x v="1"/>
    <x v="3"/>
    <x v="1059"/>
    <x v="1076"/>
    <x v="1"/>
    <x v="951"/>
    <x v="0"/>
    <x v="0"/>
    <x v="1"/>
    <x v="0"/>
    <x v="4319"/>
    <x v="0"/>
  </r>
  <r>
    <x v="2175"/>
    <x v="1"/>
    <x v="0"/>
    <x v="0"/>
    <x v="0"/>
    <x v="5"/>
    <x v="1"/>
    <x v="0"/>
    <x v="0"/>
    <x v="2"/>
    <x v="0"/>
    <x v="2"/>
    <x v="0"/>
    <x v="0"/>
    <x v="0"/>
    <x v="0"/>
    <x v="1"/>
    <x v="3"/>
    <x v="475"/>
    <x v="1077"/>
    <x v="0"/>
    <x v="415"/>
    <x v="0"/>
    <x v="0"/>
    <x v="0"/>
    <x v="0"/>
    <x v="2534"/>
    <x v="2"/>
  </r>
  <r>
    <x v="3688"/>
    <x v="0"/>
    <x v="0"/>
    <x v="1"/>
    <x v="1"/>
    <x v="12"/>
    <x v="1"/>
    <x v="2"/>
    <x v="2"/>
    <x v="1"/>
    <x v="1"/>
    <x v="1"/>
    <x v="1"/>
    <x v="1"/>
    <x v="1"/>
    <x v="2"/>
    <x v="0"/>
    <x v="1"/>
    <x v="97"/>
    <x v="1078"/>
    <x v="0"/>
    <x v="78"/>
    <x v="0"/>
    <x v="0"/>
    <x v="0"/>
    <x v="0"/>
    <x v="578"/>
    <x v="1"/>
  </r>
  <r>
    <x v="4349"/>
    <x v="0"/>
    <x v="0"/>
    <x v="0"/>
    <x v="0"/>
    <x v="13"/>
    <x v="1"/>
    <x v="0"/>
    <x v="2"/>
    <x v="1"/>
    <x v="1"/>
    <x v="1"/>
    <x v="1"/>
    <x v="1"/>
    <x v="1"/>
    <x v="0"/>
    <x v="1"/>
    <x v="3"/>
    <x v="35"/>
    <x v="1079"/>
    <x v="0"/>
    <x v="148"/>
    <x v="0"/>
    <x v="1"/>
    <x v="0"/>
    <x v="0"/>
    <x v="335"/>
    <x v="1"/>
  </r>
  <r>
    <x v="5553"/>
    <x v="1"/>
    <x v="0"/>
    <x v="0"/>
    <x v="0"/>
    <x v="14"/>
    <x v="1"/>
    <x v="0"/>
    <x v="2"/>
    <x v="1"/>
    <x v="1"/>
    <x v="1"/>
    <x v="1"/>
    <x v="1"/>
    <x v="1"/>
    <x v="1"/>
    <x v="0"/>
    <x v="0"/>
    <x v="37"/>
    <x v="1080"/>
    <x v="0"/>
    <x v="152"/>
    <x v="0"/>
    <x v="1"/>
    <x v="0"/>
    <x v="0"/>
    <x v="301"/>
    <x v="1"/>
  </r>
  <r>
    <x v="2859"/>
    <x v="1"/>
    <x v="0"/>
    <x v="0"/>
    <x v="0"/>
    <x v="16"/>
    <x v="1"/>
    <x v="0"/>
    <x v="2"/>
    <x v="1"/>
    <x v="1"/>
    <x v="1"/>
    <x v="1"/>
    <x v="1"/>
    <x v="1"/>
    <x v="0"/>
    <x v="0"/>
    <x v="3"/>
    <x v="29"/>
    <x v="1080"/>
    <x v="0"/>
    <x v="141"/>
    <x v="0"/>
    <x v="1"/>
    <x v="0"/>
    <x v="0"/>
    <x v="231"/>
    <x v="1"/>
  </r>
  <r>
    <x v="1423"/>
    <x v="0"/>
    <x v="0"/>
    <x v="1"/>
    <x v="1"/>
    <x v="16"/>
    <x v="1"/>
    <x v="0"/>
    <x v="2"/>
    <x v="1"/>
    <x v="1"/>
    <x v="1"/>
    <x v="1"/>
    <x v="1"/>
    <x v="1"/>
    <x v="0"/>
    <x v="0"/>
    <x v="3"/>
    <x v="16"/>
    <x v="1081"/>
    <x v="0"/>
    <x v="128"/>
    <x v="0"/>
    <x v="1"/>
    <x v="0"/>
    <x v="0"/>
    <x v="206"/>
    <x v="1"/>
  </r>
  <r>
    <x v="2279"/>
    <x v="1"/>
    <x v="1"/>
    <x v="0"/>
    <x v="0"/>
    <x v="6"/>
    <x v="1"/>
    <x v="0"/>
    <x v="0"/>
    <x v="0"/>
    <x v="0"/>
    <x v="0"/>
    <x v="0"/>
    <x v="0"/>
    <x v="0"/>
    <x v="0"/>
    <x v="0"/>
    <x v="1"/>
    <x v="299"/>
    <x v="1082"/>
    <x v="0"/>
    <x v="267"/>
    <x v="0"/>
    <x v="0"/>
    <x v="0"/>
    <x v="0"/>
    <x v="1778"/>
    <x v="2"/>
  </r>
  <r>
    <x v="3106"/>
    <x v="1"/>
    <x v="0"/>
    <x v="0"/>
    <x v="0"/>
    <x v="7"/>
    <x v="1"/>
    <x v="0"/>
    <x v="0"/>
    <x v="0"/>
    <x v="0"/>
    <x v="0"/>
    <x v="0"/>
    <x v="0"/>
    <x v="0"/>
    <x v="0"/>
    <x v="0"/>
    <x v="3"/>
    <x v="283"/>
    <x v="1083"/>
    <x v="0"/>
    <x v="251"/>
    <x v="0"/>
    <x v="0"/>
    <x v="0"/>
    <x v="0"/>
    <x v="1696"/>
    <x v="2"/>
  </r>
  <r>
    <x v="1553"/>
    <x v="1"/>
    <x v="0"/>
    <x v="1"/>
    <x v="1"/>
    <x v="15"/>
    <x v="1"/>
    <x v="0"/>
    <x v="2"/>
    <x v="1"/>
    <x v="1"/>
    <x v="1"/>
    <x v="1"/>
    <x v="1"/>
    <x v="1"/>
    <x v="2"/>
    <x v="0"/>
    <x v="3"/>
    <x v="16"/>
    <x v="1084"/>
    <x v="0"/>
    <x v="128"/>
    <x v="0"/>
    <x v="1"/>
    <x v="0"/>
    <x v="0"/>
    <x v="237"/>
    <x v="1"/>
  </r>
  <r>
    <x v="5234"/>
    <x v="1"/>
    <x v="0"/>
    <x v="0"/>
    <x v="0"/>
    <x v="19"/>
    <x v="1"/>
    <x v="0"/>
    <x v="2"/>
    <x v="1"/>
    <x v="1"/>
    <x v="1"/>
    <x v="1"/>
    <x v="1"/>
    <x v="1"/>
    <x v="1"/>
    <x v="0"/>
    <x v="3"/>
    <x v="5"/>
    <x v="1085"/>
    <x v="0"/>
    <x v="119"/>
    <x v="0"/>
    <x v="1"/>
    <x v="0"/>
    <x v="0"/>
    <x v="79"/>
    <x v="1"/>
  </r>
  <r>
    <x v="3023"/>
    <x v="1"/>
    <x v="0"/>
    <x v="1"/>
    <x v="1"/>
    <x v="7"/>
    <x v="0"/>
    <x v="1"/>
    <x v="0"/>
    <x v="2"/>
    <x v="0"/>
    <x v="0"/>
    <x v="2"/>
    <x v="0"/>
    <x v="0"/>
    <x v="0"/>
    <x v="1"/>
    <x v="2"/>
    <x v="181"/>
    <x v="1086"/>
    <x v="1"/>
    <x v="165"/>
    <x v="0"/>
    <x v="0"/>
    <x v="1"/>
    <x v="0"/>
    <x v="1236"/>
    <x v="1"/>
  </r>
  <r>
    <x v="4331"/>
    <x v="0"/>
    <x v="0"/>
    <x v="0"/>
    <x v="0"/>
    <x v="13"/>
    <x v="1"/>
    <x v="0"/>
    <x v="2"/>
    <x v="1"/>
    <x v="1"/>
    <x v="1"/>
    <x v="1"/>
    <x v="1"/>
    <x v="1"/>
    <x v="0"/>
    <x v="1"/>
    <x v="3"/>
    <x v="15"/>
    <x v="1087"/>
    <x v="0"/>
    <x v="127"/>
    <x v="0"/>
    <x v="1"/>
    <x v="0"/>
    <x v="0"/>
    <x v="294"/>
    <x v="1"/>
  </r>
  <r>
    <x v="1644"/>
    <x v="1"/>
    <x v="0"/>
    <x v="0"/>
    <x v="0"/>
    <x v="17"/>
    <x v="1"/>
    <x v="0"/>
    <x v="2"/>
    <x v="1"/>
    <x v="1"/>
    <x v="1"/>
    <x v="1"/>
    <x v="1"/>
    <x v="1"/>
    <x v="1"/>
    <x v="1"/>
    <x v="3"/>
    <x v="31"/>
    <x v="1088"/>
    <x v="0"/>
    <x v="144"/>
    <x v="0"/>
    <x v="1"/>
    <x v="0"/>
    <x v="0"/>
    <x v="202"/>
    <x v="1"/>
  </r>
  <r>
    <x v="3954"/>
    <x v="1"/>
    <x v="1"/>
    <x v="1"/>
    <x v="0"/>
    <x v="3"/>
    <x v="1"/>
    <x v="2"/>
    <x v="1"/>
    <x v="0"/>
    <x v="0"/>
    <x v="0"/>
    <x v="0"/>
    <x v="2"/>
    <x v="2"/>
    <x v="0"/>
    <x v="1"/>
    <x v="2"/>
    <x v="1180"/>
    <x v="1089"/>
    <x v="1"/>
    <x v="1066"/>
    <x v="0"/>
    <x v="0"/>
    <x v="1"/>
    <x v="0"/>
    <x v="4466"/>
    <x v="0"/>
  </r>
  <r>
    <x v="5302"/>
    <x v="1"/>
    <x v="0"/>
    <x v="1"/>
    <x v="1"/>
    <x v="7"/>
    <x v="0"/>
    <x v="1"/>
    <x v="0"/>
    <x v="2"/>
    <x v="2"/>
    <x v="2"/>
    <x v="0"/>
    <x v="0"/>
    <x v="0"/>
    <x v="2"/>
    <x v="0"/>
    <x v="3"/>
    <x v="220"/>
    <x v="1090"/>
    <x v="0"/>
    <x v="192"/>
    <x v="0"/>
    <x v="0"/>
    <x v="0"/>
    <x v="0"/>
    <x v="1424"/>
    <x v="2"/>
  </r>
  <r>
    <x v="5012"/>
    <x v="1"/>
    <x v="1"/>
    <x v="1"/>
    <x v="0"/>
    <x v="4"/>
    <x v="1"/>
    <x v="0"/>
    <x v="1"/>
    <x v="0"/>
    <x v="0"/>
    <x v="0"/>
    <x v="0"/>
    <x v="0"/>
    <x v="0"/>
    <x v="0"/>
    <x v="1"/>
    <x v="2"/>
    <x v="719"/>
    <x v="1091"/>
    <x v="0"/>
    <x v="602"/>
    <x v="0"/>
    <x v="0"/>
    <x v="0"/>
    <x v="0"/>
    <x v="3412"/>
    <x v="0"/>
  </r>
  <r>
    <x v="2693"/>
    <x v="1"/>
    <x v="0"/>
    <x v="0"/>
    <x v="0"/>
    <x v="12"/>
    <x v="1"/>
    <x v="2"/>
    <x v="2"/>
    <x v="1"/>
    <x v="1"/>
    <x v="1"/>
    <x v="1"/>
    <x v="1"/>
    <x v="1"/>
    <x v="1"/>
    <x v="0"/>
    <x v="1"/>
    <x v="91"/>
    <x v="1092"/>
    <x v="0"/>
    <x v="72"/>
    <x v="0"/>
    <x v="0"/>
    <x v="0"/>
    <x v="0"/>
    <x v="564"/>
    <x v="1"/>
  </r>
  <r>
    <x v="2"/>
    <x v="1"/>
    <x v="0"/>
    <x v="0"/>
    <x v="0"/>
    <x v="4"/>
    <x v="1"/>
    <x v="0"/>
    <x v="1"/>
    <x v="0"/>
    <x v="0"/>
    <x v="2"/>
    <x v="0"/>
    <x v="0"/>
    <x v="0"/>
    <x v="0"/>
    <x v="1"/>
    <x v="2"/>
    <x v="785"/>
    <x v="1093"/>
    <x v="1"/>
    <x v="663"/>
    <x v="0"/>
    <x v="0"/>
    <x v="1"/>
    <x v="0"/>
    <x v="3648"/>
    <x v="0"/>
  </r>
  <r>
    <x v="5399"/>
    <x v="0"/>
    <x v="0"/>
    <x v="0"/>
    <x v="0"/>
    <x v="17"/>
    <x v="1"/>
    <x v="0"/>
    <x v="2"/>
    <x v="1"/>
    <x v="1"/>
    <x v="1"/>
    <x v="1"/>
    <x v="1"/>
    <x v="1"/>
    <x v="1"/>
    <x v="0"/>
    <x v="3"/>
    <x v="20"/>
    <x v="1093"/>
    <x v="0"/>
    <x v="132"/>
    <x v="0"/>
    <x v="1"/>
    <x v="0"/>
    <x v="0"/>
    <x v="177"/>
    <x v="1"/>
  </r>
  <r>
    <x v="3343"/>
    <x v="0"/>
    <x v="0"/>
    <x v="0"/>
    <x v="0"/>
    <x v="4"/>
    <x v="1"/>
    <x v="0"/>
    <x v="1"/>
    <x v="0"/>
    <x v="0"/>
    <x v="0"/>
    <x v="0"/>
    <x v="0"/>
    <x v="0"/>
    <x v="0"/>
    <x v="0"/>
    <x v="2"/>
    <x v="723"/>
    <x v="1094"/>
    <x v="1"/>
    <x v="606"/>
    <x v="0"/>
    <x v="0"/>
    <x v="1"/>
    <x v="0"/>
    <x v="3423"/>
    <x v="0"/>
  </r>
  <r>
    <x v="2131"/>
    <x v="1"/>
    <x v="0"/>
    <x v="0"/>
    <x v="0"/>
    <x v="14"/>
    <x v="1"/>
    <x v="0"/>
    <x v="2"/>
    <x v="1"/>
    <x v="1"/>
    <x v="1"/>
    <x v="1"/>
    <x v="1"/>
    <x v="1"/>
    <x v="0"/>
    <x v="0"/>
    <x v="3"/>
    <x v="27"/>
    <x v="1095"/>
    <x v="0"/>
    <x v="139"/>
    <x v="0"/>
    <x v="1"/>
    <x v="0"/>
    <x v="0"/>
    <x v="286"/>
    <x v="1"/>
  </r>
  <r>
    <x v="5068"/>
    <x v="0"/>
    <x v="0"/>
    <x v="0"/>
    <x v="0"/>
    <x v="5"/>
    <x v="1"/>
    <x v="2"/>
    <x v="0"/>
    <x v="2"/>
    <x v="0"/>
    <x v="0"/>
    <x v="0"/>
    <x v="0"/>
    <x v="0"/>
    <x v="0"/>
    <x v="1"/>
    <x v="2"/>
    <x v="435"/>
    <x v="1096"/>
    <x v="0"/>
    <x v="378"/>
    <x v="0"/>
    <x v="0"/>
    <x v="0"/>
    <x v="0"/>
    <x v="2405"/>
    <x v="2"/>
  </r>
  <r>
    <x v="5948"/>
    <x v="0"/>
    <x v="0"/>
    <x v="1"/>
    <x v="1"/>
    <x v="15"/>
    <x v="1"/>
    <x v="0"/>
    <x v="2"/>
    <x v="1"/>
    <x v="1"/>
    <x v="1"/>
    <x v="1"/>
    <x v="1"/>
    <x v="1"/>
    <x v="0"/>
    <x v="0"/>
    <x v="3"/>
    <x v="30"/>
    <x v="1097"/>
    <x v="0"/>
    <x v="142"/>
    <x v="0"/>
    <x v="1"/>
    <x v="0"/>
    <x v="0"/>
    <x v="261"/>
    <x v="1"/>
  </r>
  <r>
    <x v="6505"/>
    <x v="1"/>
    <x v="0"/>
    <x v="0"/>
    <x v="0"/>
    <x v="16"/>
    <x v="1"/>
    <x v="0"/>
    <x v="2"/>
    <x v="1"/>
    <x v="1"/>
    <x v="1"/>
    <x v="1"/>
    <x v="1"/>
    <x v="1"/>
    <x v="2"/>
    <x v="0"/>
    <x v="3"/>
    <x v="24"/>
    <x v="1098"/>
    <x v="0"/>
    <x v="136"/>
    <x v="0"/>
    <x v="1"/>
    <x v="0"/>
    <x v="0"/>
    <x v="222"/>
    <x v="1"/>
  </r>
  <r>
    <x v="5773"/>
    <x v="1"/>
    <x v="0"/>
    <x v="1"/>
    <x v="1"/>
    <x v="4"/>
    <x v="1"/>
    <x v="0"/>
    <x v="1"/>
    <x v="0"/>
    <x v="0"/>
    <x v="0"/>
    <x v="0"/>
    <x v="0"/>
    <x v="0"/>
    <x v="0"/>
    <x v="1"/>
    <x v="3"/>
    <x v="706"/>
    <x v="1099"/>
    <x v="0"/>
    <x v="585"/>
    <x v="0"/>
    <x v="0"/>
    <x v="0"/>
    <x v="0"/>
    <x v="3381"/>
    <x v="0"/>
  </r>
  <r>
    <x v="3249"/>
    <x v="0"/>
    <x v="0"/>
    <x v="1"/>
    <x v="1"/>
    <x v="6"/>
    <x v="1"/>
    <x v="0"/>
    <x v="0"/>
    <x v="0"/>
    <x v="0"/>
    <x v="0"/>
    <x v="0"/>
    <x v="0"/>
    <x v="0"/>
    <x v="0"/>
    <x v="0"/>
    <x v="3"/>
    <x v="315"/>
    <x v="1100"/>
    <x v="0"/>
    <x v="283"/>
    <x v="0"/>
    <x v="0"/>
    <x v="0"/>
    <x v="0"/>
    <x v="1823"/>
    <x v="2"/>
  </r>
  <r>
    <x v="2978"/>
    <x v="0"/>
    <x v="0"/>
    <x v="0"/>
    <x v="1"/>
    <x v="5"/>
    <x v="1"/>
    <x v="0"/>
    <x v="0"/>
    <x v="0"/>
    <x v="0"/>
    <x v="0"/>
    <x v="2"/>
    <x v="0"/>
    <x v="0"/>
    <x v="0"/>
    <x v="1"/>
    <x v="3"/>
    <x v="396"/>
    <x v="1101"/>
    <x v="0"/>
    <x v="355"/>
    <x v="0"/>
    <x v="0"/>
    <x v="0"/>
    <x v="0"/>
    <x v="2210"/>
    <x v="2"/>
  </r>
  <r>
    <x v="4938"/>
    <x v="0"/>
    <x v="0"/>
    <x v="0"/>
    <x v="0"/>
    <x v="3"/>
    <x v="1"/>
    <x v="0"/>
    <x v="1"/>
    <x v="2"/>
    <x v="0"/>
    <x v="2"/>
    <x v="0"/>
    <x v="2"/>
    <x v="2"/>
    <x v="0"/>
    <x v="1"/>
    <x v="1"/>
    <x v="1261"/>
    <x v="1102"/>
    <x v="1"/>
    <x v="1132"/>
    <x v="0"/>
    <x v="0"/>
    <x v="1"/>
    <x v="0"/>
    <x v="4535"/>
    <x v="0"/>
  </r>
  <r>
    <x v="5869"/>
    <x v="0"/>
    <x v="1"/>
    <x v="0"/>
    <x v="0"/>
    <x v="5"/>
    <x v="1"/>
    <x v="0"/>
    <x v="0"/>
    <x v="2"/>
    <x v="2"/>
    <x v="0"/>
    <x v="2"/>
    <x v="0"/>
    <x v="0"/>
    <x v="0"/>
    <x v="0"/>
    <x v="1"/>
    <x v="541"/>
    <x v="1103"/>
    <x v="0"/>
    <x v="459"/>
    <x v="0"/>
    <x v="0"/>
    <x v="0"/>
    <x v="0"/>
    <x v="2810"/>
    <x v="2"/>
  </r>
  <r>
    <x v="2578"/>
    <x v="0"/>
    <x v="0"/>
    <x v="0"/>
    <x v="0"/>
    <x v="6"/>
    <x v="1"/>
    <x v="0"/>
    <x v="0"/>
    <x v="0"/>
    <x v="0"/>
    <x v="0"/>
    <x v="2"/>
    <x v="0"/>
    <x v="0"/>
    <x v="0"/>
    <x v="1"/>
    <x v="0"/>
    <x v="392"/>
    <x v="1104"/>
    <x v="1"/>
    <x v="351"/>
    <x v="0"/>
    <x v="0"/>
    <x v="1"/>
    <x v="0"/>
    <x v="2130"/>
    <x v="2"/>
  </r>
  <r>
    <x v="4034"/>
    <x v="1"/>
    <x v="0"/>
    <x v="1"/>
    <x v="1"/>
    <x v="15"/>
    <x v="1"/>
    <x v="0"/>
    <x v="2"/>
    <x v="1"/>
    <x v="1"/>
    <x v="1"/>
    <x v="1"/>
    <x v="1"/>
    <x v="1"/>
    <x v="0"/>
    <x v="1"/>
    <x v="2"/>
    <x v="29"/>
    <x v="1104"/>
    <x v="1"/>
    <x v="141"/>
    <x v="0"/>
    <x v="1"/>
    <x v="1"/>
    <x v="0"/>
    <x v="259"/>
    <x v="1"/>
  </r>
  <r>
    <x v="6598"/>
    <x v="1"/>
    <x v="0"/>
    <x v="0"/>
    <x v="0"/>
    <x v="6"/>
    <x v="1"/>
    <x v="0"/>
    <x v="0"/>
    <x v="0"/>
    <x v="0"/>
    <x v="0"/>
    <x v="2"/>
    <x v="0"/>
    <x v="0"/>
    <x v="0"/>
    <x v="0"/>
    <x v="3"/>
    <x v="377"/>
    <x v="1105"/>
    <x v="0"/>
    <x v="335"/>
    <x v="0"/>
    <x v="0"/>
    <x v="0"/>
    <x v="0"/>
    <x v="2086"/>
    <x v="2"/>
  </r>
  <r>
    <x v="956"/>
    <x v="1"/>
    <x v="1"/>
    <x v="0"/>
    <x v="0"/>
    <x v="3"/>
    <x v="1"/>
    <x v="2"/>
    <x v="1"/>
    <x v="0"/>
    <x v="0"/>
    <x v="2"/>
    <x v="0"/>
    <x v="2"/>
    <x v="0"/>
    <x v="0"/>
    <x v="0"/>
    <x v="2"/>
    <x v="1114"/>
    <x v="1106"/>
    <x v="1"/>
    <x v="1016"/>
    <x v="0"/>
    <x v="0"/>
    <x v="1"/>
    <x v="0"/>
    <x v="4397"/>
    <x v="0"/>
  </r>
  <r>
    <x v="1513"/>
    <x v="0"/>
    <x v="0"/>
    <x v="0"/>
    <x v="0"/>
    <x v="15"/>
    <x v="1"/>
    <x v="0"/>
    <x v="2"/>
    <x v="1"/>
    <x v="1"/>
    <x v="1"/>
    <x v="1"/>
    <x v="1"/>
    <x v="1"/>
    <x v="0"/>
    <x v="0"/>
    <x v="0"/>
    <x v="17"/>
    <x v="1107"/>
    <x v="1"/>
    <x v="129"/>
    <x v="0"/>
    <x v="1"/>
    <x v="1"/>
    <x v="0"/>
    <x v="240"/>
    <x v="1"/>
  </r>
  <r>
    <x v="4758"/>
    <x v="1"/>
    <x v="0"/>
    <x v="1"/>
    <x v="1"/>
    <x v="16"/>
    <x v="1"/>
    <x v="0"/>
    <x v="2"/>
    <x v="1"/>
    <x v="1"/>
    <x v="1"/>
    <x v="1"/>
    <x v="1"/>
    <x v="1"/>
    <x v="2"/>
    <x v="0"/>
    <x v="3"/>
    <x v="39"/>
    <x v="1108"/>
    <x v="0"/>
    <x v="154"/>
    <x v="0"/>
    <x v="1"/>
    <x v="0"/>
    <x v="0"/>
    <x v="247"/>
    <x v="1"/>
  </r>
  <r>
    <x v="3630"/>
    <x v="0"/>
    <x v="1"/>
    <x v="0"/>
    <x v="0"/>
    <x v="10"/>
    <x v="0"/>
    <x v="1"/>
    <x v="0"/>
    <x v="0"/>
    <x v="0"/>
    <x v="0"/>
    <x v="2"/>
    <x v="0"/>
    <x v="0"/>
    <x v="0"/>
    <x v="1"/>
    <x v="2"/>
    <x v="138"/>
    <x v="1109"/>
    <x v="1"/>
    <x v="103"/>
    <x v="0"/>
    <x v="0"/>
    <x v="1"/>
    <x v="0"/>
    <x v="907"/>
    <x v="1"/>
  </r>
  <r>
    <x v="3125"/>
    <x v="1"/>
    <x v="0"/>
    <x v="0"/>
    <x v="0"/>
    <x v="5"/>
    <x v="1"/>
    <x v="0"/>
    <x v="0"/>
    <x v="0"/>
    <x v="0"/>
    <x v="2"/>
    <x v="2"/>
    <x v="0"/>
    <x v="0"/>
    <x v="0"/>
    <x v="0"/>
    <x v="2"/>
    <x v="482"/>
    <x v="1110"/>
    <x v="0"/>
    <x v="418"/>
    <x v="0"/>
    <x v="0"/>
    <x v="0"/>
    <x v="0"/>
    <x v="2560"/>
    <x v="2"/>
  </r>
  <r>
    <x v="6393"/>
    <x v="0"/>
    <x v="0"/>
    <x v="0"/>
    <x v="0"/>
    <x v="3"/>
    <x v="1"/>
    <x v="2"/>
    <x v="1"/>
    <x v="0"/>
    <x v="0"/>
    <x v="0"/>
    <x v="0"/>
    <x v="2"/>
    <x v="2"/>
    <x v="0"/>
    <x v="1"/>
    <x v="2"/>
    <x v="1219"/>
    <x v="1111"/>
    <x v="1"/>
    <x v="1102"/>
    <x v="0"/>
    <x v="0"/>
    <x v="1"/>
    <x v="0"/>
    <x v="4506"/>
    <x v="0"/>
  </r>
  <r>
    <x v="858"/>
    <x v="0"/>
    <x v="0"/>
    <x v="1"/>
    <x v="0"/>
    <x v="14"/>
    <x v="1"/>
    <x v="0"/>
    <x v="2"/>
    <x v="1"/>
    <x v="1"/>
    <x v="1"/>
    <x v="1"/>
    <x v="1"/>
    <x v="1"/>
    <x v="2"/>
    <x v="0"/>
    <x v="3"/>
    <x v="37"/>
    <x v="1112"/>
    <x v="0"/>
    <x v="152"/>
    <x v="0"/>
    <x v="1"/>
    <x v="0"/>
    <x v="0"/>
    <x v="301"/>
    <x v="1"/>
  </r>
  <r>
    <x v="6508"/>
    <x v="0"/>
    <x v="1"/>
    <x v="0"/>
    <x v="0"/>
    <x v="4"/>
    <x v="1"/>
    <x v="0"/>
    <x v="1"/>
    <x v="0"/>
    <x v="0"/>
    <x v="0"/>
    <x v="0"/>
    <x v="2"/>
    <x v="0"/>
    <x v="0"/>
    <x v="1"/>
    <x v="2"/>
    <x v="877"/>
    <x v="1113"/>
    <x v="1"/>
    <x v="749"/>
    <x v="0"/>
    <x v="0"/>
    <x v="1"/>
    <x v="0"/>
    <x v="3911"/>
    <x v="0"/>
  </r>
  <r>
    <x v="2121"/>
    <x v="0"/>
    <x v="0"/>
    <x v="1"/>
    <x v="0"/>
    <x v="3"/>
    <x v="1"/>
    <x v="2"/>
    <x v="1"/>
    <x v="0"/>
    <x v="0"/>
    <x v="0"/>
    <x v="0"/>
    <x v="2"/>
    <x v="2"/>
    <x v="0"/>
    <x v="1"/>
    <x v="2"/>
    <x v="1192"/>
    <x v="1114"/>
    <x v="1"/>
    <x v="1077"/>
    <x v="0"/>
    <x v="0"/>
    <x v="1"/>
    <x v="0"/>
    <x v="4481"/>
    <x v="0"/>
  </r>
  <r>
    <x v="2074"/>
    <x v="0"/>
    <x v="0"/>
    <x v="0"/>
    <x v="0"/>
    <x v="3"/>
    <x v="1"/>
    <x v="0"/>
    <x v="1"/>
    <x v="0"/>
    <x v="2"/>
    <x v="0"/>
    <x v="0"/>
    <x v="2"/>
    <x v="2"/>
    <x v="0"/>
    <x v="0"/>
    <x v="2"/>
    <x v="1196"/>
    <x v="1115"/>
    <x v="0"/>
    <x v="1082"/>
    <x v="0"/>
    <x v="0"/>
    <x v="0"/>
    <x v="0"/>
    <x v="4485"/>
    <x v="0"/>
  </r>
  <r>
    <x v="1478"/>
    <x v="0"/>
    <x v="0"/>
    <x v="0"/>
    <x v="0"/>
    <x v="7"/>
    <x v="0"/>
    <x v="1"/>
    <x v="0"/>
    <x v="0"/>
    <x v="2"/>
    <x v="0"/>
    <x v="0"/>
    <x v="0"/>
    <x v="2"/>
    <x v="0"/>
    <x v="1"/>
    <x v="1"/>
    <x v="244"/>
    <x v="1116"/>
    <x v="1"/>
    <x v="203"/>
    <x v="0"/>
    <x v="0"/>
    <x v="1"/>
    <x v="0"/>
    <x v="1505"/>
    <x v="2"/>
  </r>
  <r>
    <x v="5632"/>
    <x v="1"/>
    <x v="0"/>
    <x v="0"/>
    <x v="0"/>
    <x v="3"/>
    <x v="1"/>
    <x v="0"/>
    <x v="1"/>
    <x v="0"/>
    <x v="0"/>
    <x v="2"/>
    <x v="2"/>
    <x v="2"/>
    <x v="2"/>
    <x v="0"/>
    <x v="1"/>
    <x v="2"/>
    <x v="1256"/>
    <x v="1117"/>
    <x v="1"/>
    <x v="1128"/>
    <x v="0"/>
    <x v="0"/>
    <x v="1"/>
    <x v="0"/>
    <x v="4530"/>
    <x v="0"/>
  </r>
  <r>
    <x v="441"/>
    <x v="1"/>
    <x v="1"/>
    <x v="0"/>
    <x v="0"/>
    <x v="4"/>
    <x v="1"/>
    <x v="0"/>
    <x v="1"/>
    <x v="0"/>
    <x v="0"/>
    <x v="0"/>
    <x v="0"/>
    <x v="0"/>
    <x v="0"/>
    <x v="0"/>
    <x v="1"/>
    <x v="2"/>
    <x v="728"/>
    <x v="1118"/>
    <x v="0"/>
    <x v="613"/>
    <x v="0"/>
    <x v="0"/>
    <x v="0"/>
    <x v="0"/>
    <x v="3443"/>
    <x v="0"/>
  </r>
  <r>
    <x v="2440"/>
    <x v="1"/>
    <x v="0"/>
    <x v="1"/>
    <x v="0"/>
    <x v="4"/>
    <x v="1"/>
    <x v="0"/>
    <x v="1"/>
    <x v="0"/>
    <x v="0"/>
    <x v="0"/>
    <x v="0"/>
    <x v="0"/>
    <x v="0"/>
    <x v="0"/>
    <x v="0"/>
    <x v="2"/>
    <x v="725"/>
    <x v="1119"/>
    <x v="0"/>
    <x v="609"/>
    <x v="0"/>
    <x v="0"/>
    <x v="0"/>
    <x v="0"/>
    <x v="3432"/>
    <x v="0"/>
  </r>
  <r>
    <x v="820"/>
    <x v="0"/>
    <x v="1"/>
    <x v="0"/>
    <x v="0"/>
    <x v="4"/>
    <x v="1"/>
    <x v="2"/>
    <x v="1"/>
    <x v="0"/>
    <x v="0"/>
    <x v="0"/>
    <x v="0"/>
    <x v="0"/>
    <x v="0"/>
    <x v="0"/>
    <x v="1"/>
    <x v="2"/>
    <x v="796"/>
    <x v="1120"/>
    <x v="0"/>
    <x v="679"/>
    <x v="0"/>
    <x v="0"/>
    <x v="0"/>
    <x v="0"/>
    <x v="3675"/>
    <x v="0"/>
  </r>
  <r>
    <x v="4606"/>
    <x v="1"/>
    <x v="1"/>
    <x v="0"/>
    <x v="0"/>
    <x v="3"/>
    <x v="1"/>
    <x v="2"/>
    <x v="1"/>
    <x v="0"/>
    <x v="2"/>
    <x v="2"/>
    <x v="0"/>
    <x v="2"/>
    <x v="2"/>
    <x v="0"/>
    <x v="1"/>
    <x v="2"/>
    <x v="1375"/>
    <x v="1120"/>
    <x v="1"/>
    <x v="1206"/>
    <x v="0"/>
    <x v="0"/>
    <x v="1"/>
    <x v="0"/>
    <x v="4557"/>
    <x v="0"/>
  </r>
  <r>
    <x v="2185"/>
    <x v="0"/>
    <x v="0"/>
    <x v="1"/>
    <x v="1"/>
    <x v="14"/>
    <x v="1"/>
    <x v="0"/>
    <x v="2"/>
    <x v="1"/>
    <x v="1"/>
    <x v="1"/>
    <x v="1"/>
    <x v="1"/>
    <x v="1"/>
    <x v="1"/>
    <x v="0"/>
    <x v="3"/>
    <x v="20"/>
    <x v="1121"/>
    <x v="0"/>
    <x v="132"/>
    <x v="0"/>
    <x v="1"/>
    <x v="0"/>
    <x v="0"/>
    <x v="272"/>
    <x v="1"/>
  </r>
  <r>
    <x v="6051"/>
    <x v="1"/>
    <x v="0"/>
    <x v="0"/>
    <x v="0"/>
    <x v="16"/>
    <x v="1"/>
    <x v="0"/>
    <x v="2"/>
    <x v="1"/>
    <x v="1"/>
    <x v="1"/>
    <x v="1"/>
    <x v="1"/>
    <x v="1"/>
    <x v="0"/>
    <x v="0"/>
    <x v="1"/>
    <x v="24"/>
    <x v="1122"/>
    <x v="0"/>
    <x v="136"/>
    <x v="0"/>
    <x v="1"/>
    <x v="0"/>
    <x v="0"/>
    <x v="222"/>
    <x v="1"/>
  </r>
  <r>
    <x v="4617"/>
    <x v="1"/>
    <x v="0"/>
    <x v="1"/>
    <x v="0"/>
    <x v="15"/>
    <x v="1"/>
    <x v="0"/>
    <x v="2"/>
    <x v="1"/>
    <x v="1"/>
    <x v="1"/>
    <x v="1"/>
    <x v="1"/>
    <x v="1"/>
    <x v="1"/>
    <x v="0"/>
    <x v="3"/>
    <x v="5"/>
    <x v="1123"/>
    <x v="0"/>
    <x v="119"/>
    <x v="0"/>
    <x v="1"/>
    <x v="0"/>
    <x v="0"/>
    <x v="217"/>
    <x v="1"/>
  </r>
  <r>
    <x v="3012"/>
    <x v="0"/>
    <x v="0"/>
    <x v="0"/>
    <x v="0"/>
    <x v="16"/>
    <x v="1"/>
    <x v="0"/>
    <x v="2"/>
    <x v="1"/>
    <x v="1"/>
    <x v="1"/>
    <x v="1"/>
    <x v="1"/>
    <x v="1"/>
    <x v="1"/>
    <x v="0"/>
    <x v="1"/>
    <x v="16"/>
    <x v="1124"/>
    <x v="0"/>
    <x v="128"/>
    <x v="0"/>
    <x v="1"/>
    <x v="0"/>
    <x v="0"/>
    <x v="206"/>
    <x v="1"/>
  </r>
  <r>
    <x v="6797"/>
    <x v="1"/>
    <x v="0"/>
    <x v="1"/>
    <x v="1"/>
    <x v="6"/>
    <x v="1"/>
    <x v="0"/>
    <x v="0"/>
    <x v="2"/>
    <x v="0"/>
    <x v="0"/>
    <x v="0"/>
    <x v="0"/>
    <x v="0"/>
    <x v="0"/>
    <x v="1"/>
    <x v="2"/>
    <x v="359"/>
    <x v="1125"/>
    <x v="0"/>
    <x v="317"/>
    <x v="0"/>
    <x v="0"/>
    <x v="0"/>
    <x v="0"/>
    <x v="2029"/>
    <x v="2"/>
  </r>
  <r>
    <x v="286"/>
    <x v="0"/>
    <x v="0"/>
    <x v="1"/>
    <x v="1"/>
    <x v="15"/>
    <x v="1"/>
    <x v="0"/>
    <x v="2"/>
    <x v="1"/>
    <x v="1"/>
    <x v="1"/>
    <x v="1"/>
    <x v="1"/>
    <x v="1"/>
    <x v="1"/>
    <x v="0"/>
    <x v="3"/>
    <x v="40"/>
    <x v="1126"/>
    <x v="0"/>
    <x v="156"/>
    <x v="0"/>
    <x v="1"/>
    <x v="0"/>
    <x v="0"/>
    <x v="279"/>
    <x v="1"/>
  </r>
  <r>
    <x v="529"/>
    <x v="1"/>
    <x v="0"/>
    <x v="0"/>
    <x v="0"/>
    <x v="9"/>
    <x v="0"/>
    <x v="1"/>
    <x v="0"/>
    <x v="0"/>
    <x v="0"/>
    <x v="0"/>
    <x v="0"/>
    <x v="2"/>
    <x v="0"/>
    <x v="0"/>
    <x v="1"/>
    <x v="1"/>
    <x v="185"/>
    <x v="1127"/>
    <x v="1"/>
    <x v="169"/>
    <x v="0"/>
    <x v="0"/>
    <x v="1"/>
    <x v="0"/>
    <x v="1163"/>
    <x v="1"/>
  </r>
  <r>
    <x v="2267"/>
    <x v="0"/>
    <x v="0"/>
    <x v="0"/>
    <x v="0"/>
    <x v="16"/>
    <x v="1"/>
    <x v="0"/>
    <x v="2"/>
    <x v="1"/>
    <x v="1"/>
    <x v="1"/>
    <x v="1"/>
    <x v="1"/>
    <x v="1"/>
    <x v="1"/>
    <x v="0"/>
    <x v="3"/>
    <x v="31"/>
    <x v="1128"/>
    <x v="0"/>
    <x v="144"/>
    <x v="0"/>
    <x v="1"/>
    <x v="0"/>
    <x v="0"/>
    <x v="234"/>
    <x v="1"/>
  </r>
  <r>
    <x v="3964"/>
    <x v="0"/>
    <x v="0"/>
    <x v="0"/>
    <x v="0"/>
    <x v="15"/>
    <x v="1"/>
    <x v="0"/>
    <x v="2"/>
    <x v="1"/>
    <x v="1"/>
    <x v="1"/>
    <x v="1"/>
    <x v="1"/>
    <x v="1"/>
    <x v="0"/>
    <x v="0"/>
    <x v="0"/>
    <x v="24"/>
    <x v="1129"/>
    <x v="1"/>
    <x v="136"/>
    <x v="0"/>
    <x v="1"/>
    <x v="1"/>
    <x v="0"/>
    <x v="253"/>
    <x v="1"/>
  </r>
  <r>
    <x v="5499"/>
    <x v="0"/>
    <x v="0"/>
    <x v="1"/>
    <x v="1"/>
    <x v="6"/>
    <x v="1"/>
    <x v="0"/>
    <x v="0"/>
    <x v="0"/>
    <x v="0"/>
    <x v="0"/>
    <x v="2"/>
    <x v="0"/>
    <x v="0"/>
    <x v="0"/>
    <x v="1"/>
    <x v="3"/>
    <x v="352"/>
    <x v="1130"/>
    <x v="0"/>
    <x v="313"/>
    <x v="0"/>
    <x v="0"/>
    <x v="0"/>
    <x v="0"/>
    <x v="2006"/>
    <x v="2"/>
  </r>
  <r>
    <x v="3764"/>
    <x v="1"/>
    <x v="0"/>
    <x v="0"/>
    <x v="0"/>
    <x v="3"/>
    <x v="1"/>
    <x v="2"/>
    <x v="1"/>
    <x v="0"/>
    <x v="0"/>
    <x v="2"/>
    <x v="0"/>
    <x v="2"/>
    <x v="2"/>
    <x v="0"/>
    <x v="1"/>
    <x v="0"/>
    <x v="1311"/>
    <x v="1131"/>
    <x v="1"/>
    <x v="1175"/>
    <x v="0"/>
    <x v="0"/>
    <x v="1"/>
    <x v="0"/>
    <x v="4545"/>
    <x v="0"/>
  </r>
  <r>
    <x v="1585"/>
    <x v="1"/>
    <x v="0"/>
    <x v="0"/>
    <x v="0"/>
    <x v="10"/>
    <x v="0"/>
    <x v="1"/>
    <x v="0"/>
    <x v="0"/>
    <x v="0"/>
    <x v="0"/>
    <x v="0"/>
    <x v="0"/>
    <x v="2"/>
    <x v="0"/>
    <x v="1"/>
    <x v="3"/>
    <x v="174"/>
    <x v="1132"/>
    <x v="1"/>
    <x v="155"/>
    <x v="0"/>
    <x v="0"/>
    <x v="1"/>
    <x v="0"/>
    <x v="1082"/>
    <x v="1"/>
  </r>
  <r>
    <x v="2979"/>
    <x v="0"/>
    <x v="0"/>
    <x v="0"/>
    <x v="0"/>
    <x v="6"/>
    <x v="0"/>
    <x v="1"/>
    <x v="0"/>
    <x v="0"/>
    <x v="0"/>
    <x v="0"/>
    <x v="0"/>
    <x v="2"/>
    <x v="2"/>
    <x v="0"/>
    <x v="0"/>
    <x v="1"/>
    <x v="305"/>
    <x v="1133"/>
    <x v="0"/>
    <x v="273"/>
    <x v="0"/>
    <x v="0"/>
    <x v="0"/>
    <x v="0"/>
    <x v="1800"/>
    <x v="2"/>
  </r>
  <r>
    <x v="423"/>
    <x v="0"/>
    <x v="0"/>
    <x v="0"/>
    <x v="0"/>
    <x v="10"/>
    <x v="0"/>
    <x v="1"/>
    <x v="0"/>
    <x v="0"/>
    <x v="0"/>
    <x v="0"/>
    <x v="2"/>
    <x v="0"/>
    <x v="0"/>
    <x v="2"/>
    <x v="1"/>
    <x v="3"/>
    <x v="137"/>
    <x v="1134"/>
    <x v="0"/>
    <x v="102"/>
    <x v="0"/>
    <x v="0"/>
    <x v="0"/>
    <x v="0"/>
    <x v="904"/>
    <x v="1"/>
  </r>
  <r>
    <x v="4526"/>
    <x v="1"/>
    <x v="0"/>
    <x v="0"/>
    <x v="0"/>
    <x v="4"/>
    <x v="1"/>
    <x v="0"/>
    <x v="1"/>
    <x v="0"/>
    <x v="0"/>
    <x v="0"/>
    <x v="0"/>
    <x v="2"/>
    <x v="0"/>
    <x v="0"/>
    <x v="0"/>
    <x v="2"/>
    <x v="857"/>
    <x v="1135"/>
    <x v="1"/>
    <x v="735"/>
    <x v="0"/>
    <x v="0"/>
    <x v="1"/>
    <x v="0"/>
    <x v="3867"/>
    <x v="0"/>
  </r>
  <r>
    <x v="5909"/>
    <x v="1"/>
    <x v="0"/>
    <x v="0"/>
    <x v="0"/>
    <x v="14"/>
    <x v="1"/>
    <x v="0"/>
    <x v="2"/>
    <x v="1"/>
    <x v="1"/>
    <x v="1"/>
    <x v="1"/>
    <x v="1"/>
    <x v="1"/>
    <x v="0"/>
    <x v="1"/>
    <x v="2"/>
    <x v="30"/>
    <x v="1136"/>
    <x v="0"/>
    <x v="142"/>
    <x v="0"/>
    <x v="1"/>
    <x v="0"/>
    <x v="0"/>
    <x v="289"/>
    <x v="1"/>
  </r>
  <r>
    <x v="4290"/>
    <x v="0"/>
    <x v="0"/>
    <x v="0"/>
    <x v="0"/>
    <x v="15"/>
    <x v="1"/>
    <x v="0"/>
    <x v="2"/>
    <x v="1"/>
    <x v="1"/>
    <x v="1"/>
    <x v="1"/>
    <x v="1"/>
    <x v="1"/>
    <x v="0"/>
    <x v="0"/>
    <x v="3"/>
    <x v="21"/>
    <x v="1137"/>
    <x v="0"/>
    <x v="133"/>
    <x v="0"/>
    <x v="1"/>
    <x v="0"/>
    <x v="0"/>
    <x v="246"/>
    <x v="1"/>
  </r>
  <r>
    <x v="6101"/>
    <x v="1"/>
    <x v="0"/>
    <x v="0"/>
    <x v="0"/>
    <x v="4"/>
    <x v="1"/>
    <x v="0"/>
    <x v="0"/>
    <x v="0"/>
    <x v="0"/>
    <x v="2"/>
    <x v="2"/>
    <x v="2"/>
    <x v="2"/>
    <x v="0"/>
    <x v="1"/>
    <x v="2"/>
    <x v="795"/>
    <x v="1138"/>
    <x v="1"/>
    <x v="677"/>
    <x v="0"/>
    <x v="0"/>
    <x v="1"/>
    <x v="0"/>
    <x v="3673"/>
    <x v="0"/>
  </r>
  <r>
    <x v="2708"/>
    <x v="0"/>
    <x v="0"/>
    <x v="1"/>
    <x v="1"/>
    <x v="4"/>
    <x v="1"/>
    <x v="0"/>
    <x v="1"/>
    <x v="0"/>
    <x v="0"/>
    <x v="0"/>
    <x v="0"/>
    <x v="2"/>
    <x v="0"/>
    <x v="0"/>
    <x v="1"/>
    <x v="3"/>
    <x v="878"/>
    <x v="1139"/>
    <x v="0"/>
    <x v="751"/>
    <x v="0"/>
    <x v="0"/>
    <x v="0"/>
    <x v="0"/>
    <x v="3914"/>
    <x v="0"/>
  </r>
  <r>
    <x v="3442"/>
    <x v="1"/>
    <x v="0"/>
    <x v="0"/>
    <x v="0"/>
    <x v="14"/>
    <x v="1"/>
    <x v="0"/>
    <x v="2"/>
    <x v="1"/>
    <x v="1"/>
    <x v="1"/>
    <x v="1"/>
    <x v="1"/>
    <x v="1"/>
    <x v="0"/>
    <x v="0"/>
    <x v="1"/>
    <x v="21"/>
    <x v="1140"/>
    <x v="0"/>
    <x v="133"/>
    <x v="0"/>
    <x v="1"/>
    <x v="0"/>
    <x v="0"/>
    <x v="274"/>
    <x v="1"/>
  </r>
  <r>
    <x v="3024"/>
    <x v="0"/>
    <x v="0"/>
    <x v="0"/>
    <x v="0"/>
    <x v="5"/>
    <x v="1"/>
    <x v="0"/>
    <x v="0"/>
    <x v="2"/>
    <x v="0"/>
    <x v="2"/>
    <x v="0"/>
    <x v="0"/>
    <x v="0"/>
    <x v="0"/>
    <x v="0"/>
    <x v="1"/>
    <x v="475"/>
    <x v="1140"/>
    <x v="0"/>
    <x v="415"/>
    <x v="0"/>
    <x v="0"/>
    <x v="0"/>
    <x v="0"/>
    <x v="2534"/>
    <x v="2"/>
  </r>
  <r>
    <x v="1181"/>
    <x v="0"/>
    <x v="0"/>
    <x v="1"/>
    <x v="1"/>
    <x v="11"/>
    <x v="1"/>
    <x v="2"/>
    <x v="2"/>
    <x v="1"/>
    <x v="1"/>
    <x v="1"/>
    <x v="1"/>
    <x v="1"/>
    <x v="1"/>
    <x v="2"/>
    <x v="0"/>
    <x v="3"/>
    <x v="92"/>
    <x v="1141"/>
    <x v="0"/>
    <x v="73"/>
    <x v="0"/>
    <x v="0"/>
    <x v="0"/>
    <x v="0"/>
    <x v="610"/>
    <x v="1"/>
  </r>
  <r>
    <x v="4847"/>
    <x v="0"/>
    <x v="0"/>
    <x v="0"/>
    <x v="0"/>
    <x v="13"/>
    <x v="0"/>
    <x v="1"/>
    <x v="0"/>
    <x v="0"/>
    <x v="0"/>
    <x v="0"/>
    <x v="0"/>
    <x v="0"/>
    <x v="0"/>
    <x v="0"/>
    <x v="1"/>
    <x v="2"/>
    <x v="70"/>
    <x v="1142"/>
    <x v="1"/>
    <x v="195"/>
    <x v="0"/>
    <x v="1"/>
    <x v="1"/>
    <x v="0"/>
    <x v="486"/>
    <x v="1"/>
  </r>
  <r>
    <x v="5218"/>
    <x v="1"/>
    <x v="0"/>
    <x v="1"/>
    <x v="0"/>
    <x v="4"/>
    <x v="1"/>
    <x v="2"/>
    <x v="1"/>
    <x v="0"/>
    <x v="0"/>
    <x v="0"/>
    <x v="0"/>
    <x v="0"/>
    <x v="0"/>
    <x v="0"/>
    <x v="1"/>
    <x v="2"/>
    <x v="800"/>
    <x v="1143"/>
    <x v="1"/>
    <x v="683"/>
    <x v="0"/>
    <x v="0"/>
    <x v="1"/>
    <x v="0"/>
    <x v="3686"/>
    <x v="0"/>
  </r>
  <r>
    <x v="1156"/>
    <x v="0"/>
    <x v="0"/>
    <x v="1"/>
    <x v="1"/>
    <x v="16"/>
    <x v="1"/>
    <x v="0"/>
    <x v="2"/>
    <x v="1"/>
    <x v="1"/>
    <x v="1"/>
    <x v="1"/>
    <x v="1"/>
    <x v="1"/>
    <x v="2"/>
    <x v="0"/>
    <x v="3"/>
    <x v="23"/>
    <x v="1144"/>
    <x v="0"/>
    <x v="135"/>
    <x v="0"/>
    <x v="1"/>
    <x v="0"/>
    <x v="0"/>
    <x v="219"/>
    <x v="1"/>
  </r>
  <r>
    <x v="4770"/>
    <x v="0"/>
    <x v="0"/>
    <x v="0"/>
    <x v="0"/>
    <x v="10"/>
    <x v="0"/>
    <x v="1"/>
    <x v="0"/>
    <x v="2"/>
    <x v="0"/>
    <x v="0"/>
    <x v="0"/>
    <x v="0"/>
    <x v="0"/>
    <x v="0"/>
    <x v="0"/>
    <x v="3"/>
    <x v="140"/>
    <x v="1145"/>
    <x v="0"/>
    <x v="105"/>
    <x v="0"/>
    <x v="0"/>
    <x v="0"/>
    <x v="0"/>
    <x v="911"/>
    <x v="1"/>
  </r>
  <r>
    <x v="3333"/>
    <x v="0"/>
    <x v="0"/>
    <x v="0"/>
    <x v="0"/>
    <x v="4"/>
    <x v="1"/>
    <x v="2"/>
    <x v="1"/>
    <x v="0"/>
    <x v="0"/>
    <x v="0"/>
    <x v="0"/>
    <x v="0"/>
    <x v="0"/>
    <x v="0"/>
    <x v="1"/>
    <x v="2"/>
    <x v="820"/>
    <x v="1146"/>
    <x v="0"/>
    <x v="706"/>
    <x v="0"/>
    <x v="0"/>
    <x v="0"/>
    <x v="0"/>
    <x v="3743"/>
    <x v="0"/>
  </r>
  <r>
    <x v="563"/>
    <x v="0"/>
    <x v="0"/>
    <x v="0"/>
    <x v="0"/>
    <x v="15"/>
    <x v="1"/>
    <x v="0"/>
    <x v="2"/>
    <x v="1"/>
    <x v="1"/>
    <x v="1"/>
    <x v="1"/>
    <x v="1"/>
    <x v="1"/>
    <x v="1"/>
    <x v="0"/>
    <x v="1"/>
    <x v="31"/>
    <x v="1147"/>
    <x v="0"/>
    <x v="144"/>
    <x v="0"/>
    <x v="1"/>
    <x v="0"/>
    <x v="0"/>
    <x v="262"/>
    <x v="1"/>
  </r>
  <r>
    <x v="4765"/>
    <x v="0"/>
    <x v="1"/>
    <x v="1"/>
    <x v="0"/>
    <x v="5"/>
    <x v="1"/>
    <x v="0"/>
    <x v="1"/>
    <x v="0"/>
    <x v="0"/>
    <x v="0"/>
    <x v="0"/>
    <x v="0"/>
    <x v="0"/>
    <x v="0"/>
    <x v="0"/>
    <x v="2"/>
    <x v="716"/>
    <x v="1148"/>
    <x v="0"/>
    <x v="598"/>
    <x v="0"/>
    <x v="0"/>
    <x v="0"/>
    <x v="0"/>
    <x v="3360"/>
    <x v="0"/>
  </r>
  <r>
    <x v="4063"/>
    <x v="0"/>
    <x v="0"/>
    <x v="1"/>
    <x v="1"/>
    <x v="4"/>
    <x v="1"/>
    <x v="0"/>
    <x v="1"/>
    <x v="0"/>
    <x v="0"/>
    <x v="0"/>
    <x v="0"/>
    <x v="0"/>
    <x v="2"/>
    <x v="0"/>
    <x v="0"/>
    <x v="2"/>
    <x v="917"/>
    <x v="1149"/>
    <x v="1"/>
    <x v="800"/>
    <x v="0"/>
    <x v="0"/>
    <x v="1"/>
    <x v="0"/>
    <x v="4005"/>
    <x v="0"/>
  </r>
  <r>
    <x v="6189"/>
    <x v="0"/>
    <x v="0"/>
    <x v="0"/>
    <x v="0"/>
    <x v="4"/>
    <x v="1"/>
    <x v="0"/>
    <x v="1"/>
    <x v="0"/>
    <x v="0"/>
    <x v="0"/>
    <x v="0"/>
    <x v="2"/>
    <x v="0"/>
    <x v="0"/>
    <x v="1"/>
    <x v="2"/>
    <x v="880"/>
    <x v="1150"/>
    <x v="1"/>
    <x v="753"/>
    <x v="0"/>
    <x v="0"/>
    <x v="1"/>
    <x v="0"/>
    <x v="3917"/>
    <x v="0"/>
  </r>
  <r>
    <x v="862"/>
    <x v="0"/>
    <x v="1"/>
    <x v="0"/>
    <x v="0"/>
    <x v="4"/>
    <x v="1"/>
    <x v="2"/>
    <x v="1"/>
    <x v="2"/>
    <x v="0"/>
    <x v="0"/>
    <x v="0"/>
    <x v="0"/>
    <x v="0"/>
    <x v="0"/>
    <x v="1"/>
    <x v="2"/>
    <x v="905"/>
    <x v="1151"/>
    <x v="0"/>
    <x v="782"/>
    <x v="0"/>
    <x v="0"/>
    <x v="0"/>
    <x v="0"/>
    <x v="3971"/>
    <x v="0"/>
  </r>
  <r>
    <x v="2611"/>
    <x v="1"/>
    <x v="0"/>
    <x v="0"/>
    <x v="0"/>
    <x v="15"/>
    <x v="1"/>
    <x v="0"/>
    <x v="2"/>
    <x v="1"/>
    <x v="1"/>
    <x v="1"/>
    <x v="1"/>
    <x v="1"/>
    <x v="1"/>
    <x v="1"/>
    <x v="0"/>
    <x v="3"/>
    <x v="25"/>
    <x v="1152"/>
    <x v="0"/>
    <x v="137"/>
    <x v="0"/>
    <x v="1"/>
    <x v="0"/>
    <x v="0"/>
    <x v="254"/>
    <x v="1"/>
  </r>
  <r>
    <x v="6513"/>
    <x v="0"/>
    <x v="0"/>
    <x v="0"/>
    <x v="0"/>
    <x v="6"/>
    <x v="0"/>
    <x v="1"/>
    <x v="0"/>
    <x v="0"/>
    <x v="0"/>
    <x v="2"/>
    <x v="0"/>
    <x v="2"/>
    <x v="2"/>
    <x v="0"/>
    <x v="1"/>
    <x v="2"/>
    <x v="340"/>
    <x v="1153"/>
    <x v="1"/>
    <x v="302"/>
    <x v="0"/>
    <x v="0"/>
    <x v="1"/>
    <x v="0"/>
    <x v="1947"/>
    <x v="2"/>
  </r>
  <r>
    <x v="4996"/>
    <x v="1"/>
    <x v="0"/>
    <x v="1"/>
    <x v="1"/>
    <x v="7"/>
    <x v="0"/>
    <x v="1"/>
    <x v="0"/>
    <x v="2"/>
    <x v="0"/>
    <x v="2"/>
    <x v="2"/>
    <x v="0"/>
    <x v="2"/>
    <x v="2"/>
    <x v="0"/>
    <x v="1"/>
    <x v="369"/>
    <x v="1154"/>
    <x v="0"/>
    <x v="327"/>
    <x v="0"/>
    <x v="0"/>
    <x v="0"/>
    <x v="0"/>
    <x v="2005"/>
    <x v="2"/>
  </r>
  <r>
    <x v="5530"/>
    <x v="0"/>
    <x v="0"/>
    <x v="0"/>
    <x v="0"/>
    <x v="4"/>
    <x v="1"/>
    <x v="2"/>
    <x v="1"/>
    <x v="0"/>
    <x v="2"/>
    <x v="0"/>
    <x v="0"/>
    <x v="0"/>
    <x v="0"/>
    <x v="0"/>
    <x v="0"/>
    <x v="0"/>
    <x v="859"/>
    <x v="1154"/>
    <x v="1"/>
    <x v="736"/>
    <x v="0"/>
    <x v="0"/>
    <x v="1"/>
    <x v="0"/>
    <x v="3874"/>
    <x v="0"/>
  </r>
  <r>
    <x v="5769"/>
    <x v="1"/>
    <x v="0"/>
    <x v="0"/>
    <x v="0"/>
    <x v="4"/>
    <x v="1"/>
    <x v="2"/>
    <x v="1"/>
    <x v="0"/>
    <x v="0"/>
    <x v="0"/>
    <x v="0"/>
    <x v="0"/>
    <x v="0"/>
    <x v="0"/>
    <x v="1"/>
    <x v="0"/>
    <x v="757"/>
    <x v="1154"/>
    <x v="1"/>
    <x v="640"/>
    <x v="0"/>
    <x v="0"/>
    <x v="1"/>
    <x v="0"/>
    <x v="3541"/>
    <x v="0"/>
  </r>
  <r>
    <x v="2565"/>
    <x v="1"/>
    <x v="0"/>
    <x v="0"/>
    <x v="0"/>
    <x v="5"/>
    <x v="0"/>
    <x v="1"/>
    <x v="0"/>
    <x v="0"/>
    <x v="2"/>
    <x v="0"/>
    <x v="0"/>
    <x v="2"/>
    <x v="2"/>
    <x v="0"/>
    <x v="1"/>
    <x v="3"/>
    <x v="396"/>
    <x v="1155"/>
    <x v="1"/>
    <x v="355"/>
    <x v="0"/>
    <x v="0"/>
    <x v="1"/>
    <x v="0"/>
    <x v="2210"/>
    <x v="2"/>
  </r>
  <r>
    <x v="5711"/>
    <x v="1"/>
    <x v="0"/>
    <x v="1"/>
    <x v="1"/>
    <x v="12"/>
    <x v="1"/>
    <x v="0"/>
    <x v="2"/>
    <x v="1"/>
    <x v="1"/>
    <x v="1"/>
    <x v="1"/>
    <x v="1"/>
    <x v="1"/>
    <x v="0"/>
    <x v="1"/>
    <x v="2"/>
    <x v="52"/>
    <x v="1156"/>
    <x v="0"/>
    <x v="48"/>
    <x v="0"/>
    <x v="0"/>
    <x v="0"/>
    <x v="0"/>
    <x v="405"/>
    <x v="1"/>
  </r>
  <r>
    <x v="5934"/>
    <x v="1"/>
    <x v="1"/>
    <x v="1"/>
    <x v="0"/>
    <x v="4"/>
    <x v="1"/>
    <x v="2"/>
    <x v="1"/>
    <x v="0"/>
    <x v="0"/>
    <x v="0"/>
    <x v="0"/>
    <x v="0"/>
    <x v="0"/>
    <x v="0"/>
    <x v="1"/>
    <x v="3"/>
    <x v="795"/>
    <x v="1157"/>
    <x v="1"/>
    <x v="677"/>
    <x v="0"/>
    <x v="0"/>
    <x v="1"/>
    <x v="0"/>
    <x v="3673"/>
    <x v="0"/>
  </r>
  <r>
    <x v="6874"/>
    <x v="0"/>
    <x v="0"/>
    <x v="1"/>
    <x v="0"/>
    <x v="17"/>
    <x v="1"/>
    <x v="0"/>
    <x v="2"/>
    <x v="1"/>
    <x v="1"/>
    <x v="1"/>
    <x v="1"/>
    <x v="1"/>
    <x v="1"/>
    <x v="1"/>
    <x v="0"/>
    <x v="3"/>
    <x v="16"/>
    <x v="1158"/>
    <x v="0"/>
    <x v="128"/>
    <x v="0"/>
    <x v="1"/>
    <x v="0"/>
    <x v="0"/>
    <x v="168"/>
    <x v="1"/>
  </r>
  <r>
    <x v="7010"/>
    <x v="0"/>
    <x v="0"/>
    <x v="0"/>
    <x v="0"/>
    <x v="3"/>
    <x v="1"/>
    <x v="0"/>
    <x v="1"/>
    <x v="0"/>
    <x v="2"/>
    <x v="0"/>
    <x v="0"/>
    <x v="2"/>
    <x v="2"/>
    <x v="0"/>
    <x v="1"/>
    <x v="2"/>
    <x v="1190"/>
    <x v="1159"/>
    <x v="1"/>
    <x v="1074"/>
    <x v="0"/>
    <x v="0"/>
    <x v="1"/>
    <x v="0"/>
    <x v="4479"/>
    <x v="0"/>
  </r>
  <r>
    <x v="2056"/>
    <x v="1"/>
    <x v="0"/>
    <x v="1"/>
    <x v="0"/>
    <x v="4"/>
    <x v="1"/>
    <x v="0"/>
    <x v="1"/>
    <x v="0"/>
    <x v="0"/>
    <x v="0"/>
    <x v="0"/>
    <x v="2"/>
    <x v="0"/>
    <x v="0"/>
    <x v="1"/>
    <x v="2"/>
    <x v="907"/>
    <x v="1159"/>
    <x v="1"/>
    <x v="784"/>
    <x v="0"/>
    <x v="0"/>
    <x v="1"/>
    <x v="0"/>
    <x v="3977"/>
    <x v="0"/>
  </r>
  <r>
    <x v="5223"/>
    <x v="0"/>
    <x v="0"/>
    <x v="0"/>
    <x v="0"/>
    <x v="6"/>
    <x v="0"/>
    <x v="1"/>
    <x v="0"/>
    <x v="2"/>
    <x v="2"/>
    <x v="0"/>
    <x v="2"/>
    <x v="0"/>
    <x v="2"/>
    <x v="0"/>
    <x v="0"/>
    <x v="1"/>
    <x v="395"/>
    <x v="1160"/>
    <x v="0"/>
    <x v="354"/>
    <x v="0"/>
    <x v="0"/>
    <x v="0"/>
    <x v="0"/>
    <x v="2143"/>
    <x v="2"/>
  </r>
  <r>
    <x v="4706"/>
    <x v="0"/>
    <x v="1"/>
    <x v="1"/>
    <x v="0"/>
    <x v="4"/>
    <x v="1"/>
    <x v="2"/>
    <x v="1"/>
    <x v="0"/>
    <x v="0"/>
    <x v="0"/>
    <x v="0"/>
    <x v="2"/>
    <x v="0"/>
    <x v="0"/>
    <x v="1"/>
    <x v="2"/>
    <x v="960"/>
    <x v="1161"/>
    <x v="0"/>
    <x v="851"/>
    <x v="0"/>
    <x v="0"/>
    <x v="0"/>
    <x v="0"/>
    <x v="4136"/>
    <x v="0"/>
  </r>
  <r>
    <x v="1374"/>
    <x v="1"/>
    <x v="0"/>
    <x v="0"/>
    <x v="0"/>
    <x v="4"/>
    <x v="1"/>
    <x v="0"/>
    <x v="1"/>
    <x v="0"/>
    <x v="0"/>
    <x v="2"/>
    <x v="0"/>
    <x v="0"/>
    <x v="2"/>
    <x v="0"/>
    <x v="0"/>
    <x v="2"/>
    <x v="1016"/>
    <x v="1162"/>
    <x v="0"/>
    <x v="920"/>
    <x v="0"/>
    <x v="0"/>
    <x v="0"/>
    <x v="0"/>
    <x v="4223"/>
    <x v="0"/>
  </r>
  <r>
    <x v="352"/>
    <x v="0"/>
    <x v="0"/>
    <x v="0"/>
    <x v="0"/>
    <x v="5"/>
    <x v="1"/>
    <x v="0"/>
    <x v="0"/>
    <x v="2"/>
    <x v="0"/>
    <x v="0"/>
    <x v="2"/>
    <x v="0"/>
    <x v="0"/>
    <x v="0"/>
    <x v="0"/>
    <x v="2"/>
    <x v="443"/>
    <x v="1163"/>
    <x v="1"/>
    <x v="382"/>
    <x v="0"/>
    <x v="0"/>
    <x v="1"/>
    <x v="0"/>
    <x v="2432"/>
    <x v="2"/>
  </r>
  <r>
    <x v="6531"/>
    <x v="1"/>
    <x v="1"/>
    <x v="1"/>
    <x v="0"/>
    <x v="4"/>
    <x v="1"/>
    <x v="2"/>
    <x v="1"/>
    <x v="0"/>
    <x v="0"/>
    <x v="0"/>
    <x v="0"/>
    <x v="0"/>
    <x v="0"/>
    <x v="0"/>
    <x v="0"/>
    <x v="2"/>
    <x v="806"/>
    <x v="1164"/>
    <x v="1"/>
    <x v="690"/>
    <x v="0"/>
    <x v="0"/>
    <x v="1"/>
    <x v="0"/>
    <x v="3711"/>
    <x v="0"/>
  </r>
  <r>
    <x v="6289"/>
    <x v="0"/>
    <x v="0"/>
    <x v="1"/>
    <x v="1"/>
    <x v="12"/>
    <x v="0"/>
    <x v="1"/>
    <x v="0"/>
    <x v="0"/>
    <x v="2"/>
    <x v="0"/>
    <x v="0"/>
    <x v="0"/>
    <x v="0"/>
    <x v="0"/>
    <x v="0"/>
    <x v="3"/>
    <x v="130"/>
    <x v="1165"/>
    <x v="1"/>
    <x v="95"/>
    <x v="0"/>
    <x v="0"/>
    <x v="1"/>
    <x v="0"/>
    <x v="802"/>
    <x v="1"/>
  </r>
  <r>
    <x v="2005"/>
    <x v="0"/>
    <x v="0"/>
    <x v="1"/>
    <x v="1"/>
    <x v="18"/>
    <x v="1"/>
    <x v="0"/>
    <x v="2"/>
    <x v="1"/>
    <x v="1"/>
    <x v="1"/>
    <x v="1"/>
    <x v="1"/>
    <x v="1"/>
    <x v="2"/>
    <x v="0"/>
    <x v="3"/>
    <x v="16"/>
    <x v="1166"/>
    <x v="0"/>
    <x v="128"/>
    <x v="0"/>
    <x v="1"/>
    <x v="0"/>
    <x v="0"/>
    <x v="131"/>
    <x v="1"/>
  </r>
  <r>
    <x v="6942"/>
    <x v="1"/>
    <x v="0"/>
    <x v="1"/>
    <x v="1"/>
    <x v="14"/>
    <x v="1"/>
    <x v="0"/>
    <x v="2"/>
    <x v="1"/>
    <x v="1"/>
    <x v="1"/>
    <x v="1"/>
    <x v="1"/>
    <x v="1"/>
    <x v="1"/>
    <x v="0"/>
    <x v="3"/>
    <x v="24"/>
    <x v="1167"/>
    <x v="0"/>
    <x v="136"/>
    <x v="0"/>
    <x v="1"/>
    <x v="0"/>
    <x v="0"/>
    <x v="282"/>
    <x v="1"/>
  </r>
  <r>
    <x v="6587"/>
    <x v="1"/>
    <x v="0"/>
    <x v="0"/>
    <x v="0"/>
    <x v="15"/>
    <x v="1"/>
    <x v="0"/>
    <x v="2"/>
    <x v="1"/>
    <x v="1"/>
    <x v="1"/>
    <x v="1"/>
    <x v="1"/>
    <x v="1"/>
    <x v="0"/>
    <x v="1"/>
    <x v="3"/>
    <x v="25"/>
    <x v="1168"/>
    <x v="0"/>
    <x v="137"/>
    <x v="0"/>
    <x v="1"/>
    <x v="0"/>
    <x v="0"/>
    <x v="254"/>
    <x v="1"/>
  </r>
  <r>
    <x v="6944"/>
    <x v="1"/>
    <x v="0"/>
    <x v="0"/>
    <x v="0"/>
    <x v="17"/>
    <x v="1"/>
    <x v="0"/>
    <x v="2"/>
    <x v="1"/>
    <x v="1"/>
    <x v="1"/>
    <x v="1"/>
    <x v="1"/>
    <x v="1"/>
    <x v="1"/>
    <x v="0"/>
    <x v="3"/>
    <x v="28"/>
    <x v="1169"/>
    <x v="0"/>
    <x v="140"/>
    <x v="0"/>
    <x v="1"/>
    <x v="0"/>
    <x v="0"/>
    <x v="197"/>
    <x v="1"/>
  </r>
  <r>
    <x v="5781"/>
    <x v="1"/>
    <x v="0"/>
    <x v="0"/>
    <x v="0"/>
    <x v="15"/>
    <x v="1"/>
    <x v="0"/>
    <x v="2"/>
    <x v="1"/>
    <x v="1"/>
    <x v="1"/>
    <x v="1"/>
    <x v="1"/>
    <x v="1"/>
    <x v="0"/>
    <x v="0"/>
    <x v="3"/>
    <x v="24"/>
    <x v="1170"/>
    <x v="0"/>
    <x v="136"/>
    <x v="0"/>
    <x v="1"/>
    <x v="0"/>
    <x v="0"/>
    <x v="253"/>
    <x v="1"/>
  </r>
  <r>
    <x v="3976"/>
    <x v="1"/>
    <x v="0"/>
    <x v="0"/>
    <x v="0"/>
    <x v="6"/>
    <x v="1"/>
    <x v="0"/>
    <x v="0"/>
    <x v="0"/>
    <x v="0"/>
    <x v="0"/>
    <x v="2"/>
    <x v="0"/>
    <x v="0"/>
    <x v="0"/>
    <x v="1"/>
    <x v="1"/>
    <x v="366"/>
    <x v="1171"/>
    <x v="0"/>
    <x v="324"/>
    <x v="0"/>
    <x v="0"/>
    <x v="0"/>
    <x v="0"/>
    <x v="2050"/>
    <x v="2"/>
  </r>
  <r>
    <x v="6076"/>
    <x v="1"/>
    <x v="0"/>
    <x v="1"/>
    <x v="1"/>
    <x v="12"/>
    <x v="1"/>
    <x v="2"/>
    <x v="2"/>
    <x v="1"/>
    <x v="1"/>
    <x v="1"/>
    <x v="1"/>
    <x v="1"/>
    <x v="1"/>
    <x v="2"/>
    <x v="1"/>
    <x v="0"/>
    <x v="100"/>
    <x v="1172"/>
    <x v="0"/>
    <x v="81"/>
    <x v="0"/>
    <x v="0"/>
    <x v="0"/>
    <x v="0"/>
    <x v="586"/>
    <x v="1"/>
  </r>
  <r>
    <x v="2224"/>
    <x v="1"/>
    <x v="0"/>
    <x v="1"/>
    <x v="1"/>
    <x v="16"/>
    <x v="1"/>
    <x v="0"/>
    <x v="2"/>
    <x v="1"/>
    <x v="1"/>
    <x v="1"/>
    <x v="1"/>
    <x v="1"/>
    <x v="1"/>
    <x v="0"/>
    <x v="0"/>
    <x v="2"/>
    <x v="24"/>
    <x v="1173"/>
    <x v="0"/>
    <x v="136"/>
    <x v="0"/>
    <x v="1"/>
    <x v="0"/>
    <x v="0"/>
    <x v="222"/>
    <x v="1"/>
  </r>
  <r>
    <x v="6284"/>
    <x v="0"/>
    <x v="0"/>
    <x v="1"/>
    <x v="0"/>
    <x v="7"/>
    <x v="1"/>
    <x v="0"/>
    <x v="0"/>
    <x v="0"/>
    <x v="0"/>
    <x v="0"/>
    <x v="0"/>
    <x v="0"/>
    <x v="0"/>
    <x v="0"/>
    <x v="1"/>
    <x v="3"/>
    <x v="290"/>
    <x v="1174"/>
    <x v="0"/>
    <x v="258"/>
    <x v="0"/>
    <x v="0"/>
    <x v="0"/>
    <x v="0"/>
    <x v="1714"/>
    <x v="2"/>
  </r>
  <r>
    <x v="4079"/>
    <x v="1"/>
    <x v="0"/>
    <x v="0"/>
    <x v="0"/>
    <x v="3"/>
    <x v="1"/>
    <x v="2"/>
    <x v="1"/>
    <x v="0"/>
    <x v="2"/>
    <x v="2"/>
    <x v="0"/>
    <x v="2"/>
    <x v="2"/>
    <x v="0"/>
    <x v="0"/>
    <x v="3"/>
    <x v="1430"/>
    <x v="1175"/>
    <x v="0"/>
    <x v="1230"/>
    <x v="0"/>
    <x v="0"/>
    <x v="0"/>
    <x v="0"/>
    <x v="4563"/>
    <x v="0"/>
  </r>
  <r>
    <x v="4288"/>
    <x v="0"/>
    <x v="0"/>
    <x v="1"/>
    <x v="0"/>
    <x v="16"/>
    <x v="1"/>
    <x v="0"/>
    <x v="2"/>
    <x v="1"/>
    <x v="1"/>
    <x v="1"/>
    <x v="1"/>
    <x v="1"/>
    <x v="1"/>
    <x v="0"/>
    <x v="0"/>
    <x v="3"/>
    <x v="21"/>
    <x v="1176"/>
    <x v="0"/>
    <x v="133"/>
    <x v="0"/>
    <x v="1"/>
    <x v="0"/>
    <x v="0"/>
    <x v="214"/>
    <x v="1"/>
  </r>
  <r>
    <x v="55"/>
    <x v="0"/>
    <x v="0"/>
    <x v="1"/>
    <x v="0"/>
    <x v="6"/>
    <x v="1"/>
    <x v="2"/>
    <x v="0"/>
    <x v="0"/>
    <x v="0"/>
    <x v="0"/>
    <x v="0"/>
    <x v="0"/>
    <x v="0"/>
    <x v="0"/>
    <x v="0"/>
    <x v="2"/>
    <x v="383"/>
    <x v="1177"/>
    <x v="0"/>
    <x v="342"/>
    <x v="0"/>
    <x v="0"/>
    <x v="0"/>
    <x v="0"/>
    <x v="2108"/>
    <x v="2"/>
  </r>
  <r>
    <x v="197"/>
    <x v="0"/>
    <x v="0"/>
    <x v="0"/>
    <x v="0"/>
    <x v="6"/>
    <x v="1"/>
    <x v="0"/>
    <x v="0"/>
    <x v="2"/>
    <x v="0"/>
    <x v="0"/>
    <x v="0"/>
    <x v="0"/>
    <x v="0"/>
    <x v="0"/>
    <x v="1"/>
    <x v="2"/>
    <x v="365"/>
    <x v="1178"/>
    <x v="0"/>
    <x v="323"/>
    <x v="0"/>
    <x v="0"/>
    <x v="0"/>
    <x v="0"/>
    <x v="2045"/>
    <x v="2"/>
  </r>
  <r>
    <x v="5920"/>
    <x v="1"/>
    <x v="0"/>
    <x v="1"/>
    <x v="1"/>
    <x v="12"/>
    <x v="1"/>
    <x v="2"/>
    <x v="2"/>
    <x v="1"/>
    <x v="1"/>
    <x v="1"/>
    <x v="1"/>
    <x v="1"/>
    <x v="1"/>
    <x v="1"/>
    <x v="0"/>
    <x v="3"/>
    <x v="119"/>
    <x v="1179"/>
    <x v="0"/>
    <x v="91"/>
    <x v="0"/>
    <x v="0"/>
    <x v="0"/>
    <x v="0"/>
    <x v="633"/>
    <x v="1"/>
  </r>
  <r>
    <x v="214"/>
    <x v="0"/>
    <x v="0"/>
    <x v="0"/>
    <x v="0"/>
    <x v="3"/>
    <x v="1"/>
    <x v="0"/>
    <x v="1"/>
    <x v="0"/>
    <x v="2"/>
    <x v="0"/>
    <x v="2"/>
    <x v="2"/>
    <x v="2"/>
    <x v="0"/>
    <x v="1"/>
    <x v="2"/>
    <x v="1240"/>
    <x v="1180"/>
    <x v="1"/>
    <x v="1113"/>
    <x v="0"/>
    <x v="0"/>
    <x v="1"/>
    <x v="0"/>
    <x v="4525"/>
    <x v="0"/>
  </r>
  <r>
    <x v="6914"/>
    <x v="1"/>
    <x v="0"/>
    <x v="0"/>
    <x v="0"/>
    <x v="12"/>
    <x v="1"/>
    <x v="2"/>
    <x v="2"/>
    <x v="1"/>
    <x v="1"/>
    <x v="1"/>
    <x v="1"/>
    <x v="1"/>
    <x v="1"/>
    <x v="0"/>
    <x v="0"/>
    <x v="2"/>
    <x v="92"/>
    <x v="1181"/>
    <x v="0"/>
    <x v="73"/>
    <x v="0"/>
    <x v="0"/>
    <x v="0"/>
    <x v="0"/>
    <x v="566"/>
    <x v="1"/>
  </r>
  <r>
    <x v="4292"/>
    <x v="1"/>
    <x v="0"/>
    <x v="0"/>
    <x v="0"/>
    <x v="5"/>
    <x v="1"/>
    <x v="0"/>
    <x v="1"/>
    <x v="0"/>
    <x v="0"/>
    <x v="0"/>
    <x v="0"/>
    <x v="0"/>
    <x v="0"/>
    <x v="0"/>
    <x v="1"/>
    <x v="2"/>
    <x v="709"/>
    <x v="1182"/>
    <x v="1"/>
    <x v="589"/>
    <x v="0"/>
    <x v="0"/>
    <x v="1"/>
    <x v="0"/>
    <x v="3344"/>
    <x v="0"/>
  </r>
  <r>
    <x v="3305"/>
    <x v="1"/>
    <x v="0"/>
    <x v="1"/>
    <x v="1"/>
    <x v="5"/>
    <x v="1"/>
    <x v="2"/>
    <x v="0"/>
    <x v="2"/>
    <x v="2"/>
    <x v="0"/>
    <x v="2"/>
    <x v="0"/>
    <x v="0"/>
    <x v="0"/>
    <x v="0"/>
    <x v="1"/>
    <x v="616"/>
    <x v="1182"/>
    <x v="0"/>
    <x v="502"/>
    <x v="0"/>
    <x v="0"/>
    <x v="0"/>
    <x v="0"/>
    <x v="3057"/>
    <x v="0"/>
  </r>
  <r>
    <x v="2952"/>
    <x v="0"/>
    <x v="0"/>
    <x v="0"/>
    <x v="0"/>
    <x v="4"/>
    <x v="1"/>
    <x v="0"/>
    <x v="1"/>
    <x v="0"/>
    <x v="0"/>
    <x v="0"/>
    <x v="0"/>
    <x v="0"/>
    <x v="2"/>
    <x v="0"/>
    <x v="1"/>
    <x v="2"/>
    <x v="883"/>
    <x v="1183"/>
    <x v="1"/>
    <x v="756"/>
    <x v="0"/>
    <x v="0"/>
    <x v="1"/>
    <x v="0"/>
    <x v="3925"/>
    <x v="0"/>
  </r>
  <r>
    <x v="393"/>
    <x v="0"/>
    <x v="1"/>
    <x v="0"/>
    <x v="0"/>
    <x v="4"/>
    <x v="1"/>
    <x v="0"/>
    <x v="1"/>
    <x v="0"/>
    <x v="2"/>
    <x v="0"/>
    <x v="0"/>
    <x v="0"/>
    <x v="0"/>
    <x v="0"/>
    <x v="0"/>
    <x v="2"/>
    <x v="763"/>
    <x v="1184"/>
    <x v="0"/>
    <x v="646"/>
    <x v="0"/>
    <x v="0"/>
    <x v="0"/>
    <x v="0"/>
    <x v="3581"/>
    <x v="0"/>
  </r>
  <r>
    <x v="181"/>
    <x v="1"/>
    <x v="0"/>
    <x v="0"/>
    <x v="0"/>
    <x v="5"/>
    <x v="1"/>
    <x v="0"/>
    <x v="0"/>
    <x v="0"/>
    <x v="0"/>
    <x v="2"/>
    <x v="2"/>
    <x v="2"/>
    <x v="0"/>
    <x v="0"/>
    <x v="1"/>
    <x v="1"/>
    <x v="607"/>
    <x v="1185"/>
    <x v="0"/>
    <x v="491"/>
    <x v="0"/>
    <x v="0"/>
    <x v="0"/>
    <x v="0"/>
    <x v="3037"/>
    <x v="0"/>
  </r>
  <r>
    <x v="6009"/>
    <x v="0"/>
    <x v="1"/>
    <x v="0"/>
    <x v="0"/>
    <x v="5"/>
    <x v="1"/>
    <x v="0"/>
    <x v="1"/>
    <x v="0"/>
    <x v="0"/>
    <x v="0"/>
    <x v="0"/>
    <x v="0"/>
    <x v="0"/>
    <x v="0"/>
    <x v="1"/>
    <x v="3"/>
    <x v="696"/>
    <x v="1186"/>
    <x v="1"/>
    <x v="572"/>
    <x v="0"/>
    <x v="0"/>
    <x v="1"/>
    <x v="0"/>
    <x v="3311"/>
    <x v="0"/>
  </r>
  <r>
    <x v="1413"/>
    <x v="1"/>
    <x v="0"/>
    <x v="0"/>
    <x v="0"/>
    <x v="3"/>
    <x v="1"/>
    <x v="0"/>
    <x v="1"/>
    <x v="0"/>
    <x v="2"/>
    <x v="2"/>
    <x v="2"/>
    <x v="2"/>
    <x v="2"/>
    <x v="0"/>
    <x v="1"/>
    <x v="2"/>
    <x v="1430"/>
    <x v="1187"/>
    <x v="0"/>
    <x v="1230"/>
    <x v="0"/>
    <x v="0"/>
    <x v="0"/>
    <x v="0"/>
    <x v="4563"/>
    <x v="0"/>
  </r>
  <r>
    <x v="3219"/>
    <x v="0"/>
    <x v="0"/>
    <x v="0"/>
    <x v="0"/>
    <x v="16"/>
    <x v="1"/>
    <x v="0"/>
    <x v="2"/>
    <x v="1"/>
    <x v="1"/>
    <x v="1"/>
    <x v="1"/>
    <x v="1"/>
    <x v="1"/>
    <x v="1"/>
    <x v="0"/>
    <x v="0"/>
    <x v="31"/>
    <x v="1187"/>
    <x v="0"/>
    <x v="144"/>
    <x v="0"/>
    <x v="1"/>
    <x v="0"/>
    <x v="0"/>
    <x v="234"/>
    <x v="1"/>
  </r>
  <r>
    <x v="5987"/>
    <x v="1"/>
    <x v="0"/>
    <x v="0"/>
    <x v="0"/>
    <x v="4"/>
    <x v="1"/>
    <x v="2"/>
    <x v="1"/>
    <x v="0"/>
    <x v="0"/>
    <x v="0"/>
    <x v="0"/>
    <x v="0"/>
    <x v="0"/>
    <x v="0"/>
    <x v="1"/>
    <x v="2"/>
    <x v="828"/>
    <x v="1188"/>
    <x v="1"/>
    <x v="714"/>
    <x v="0"/>
    <x v="0"/>
    <x v="1"/>
    <x v="0"/>
    <x v="3765"/>
    <x v="0"/>
  </r>
  <r>
    <x v="2568"/>
    <x v="1"/>
    <x v="0"/>
    <x v="1"/>
    <x v="0"/>
    <x v="4"/>
    <x v="1"/>
    <x v="0"/>
    <x v="1"/>
    <x v="0"/>
    <x v="0"/>
    <x v="2"/>
    <x v="2"/>
    <x v="0"/>
    <x v="0"/>
    <x v="0"/>
    <x v="1"/>
    <x v="3"/>
    <x v="912"/>
    <x v="1189"/>
    <x v="1"/>
    <x v="793"/>
    <x v="0"/>
    <x v="0"/>
    <x v="1"/>
    <x v="0"/>
    <x v="3991"/>
    <x v="0"/>
  </r>
  <r>
    <x v="6151"/>
    <x v="0"/>
    <x v="0"/>
    <x v="0"/>
    <x v="0"/>
    <x v="4"/>
    <x v="1"/>
    <x v="0"/>
    <x v="1"/>
    <x v="0"/>
    <x v="0"/>
    <x v="2"/>
    <x v="0"/>
    <x v="0"/>
    <x v="2"/>
    <x v="0"/>
    <x v="1"/>
    <x v="1"/>
    <x v="953"/>
    <x v="1190"/>
    <x v="0"/>
    <x v="843"/>
    <x v="0"/>
    <x v="0"/>
    <x v="0"/>
    <x v="0"/>
    <x v="4117"/>
    <x v="0"/>
  </r>
  <r>
    <x v="538"/>
    <x v="0"/>
    <x v="0"/>
    <x v="0"/>
    <x v="0"/>
    <x v="4"/>
    <x v="1"/>
    <x v="2"/>
    <x v="1"/>
    <x v="2"/>
    <x v="0"/>
    <x v="0"/>
    <x v="0"/>
    <x v="0"/>
    <x v="0"/>
    <x v="0"/>
    <x v="1"/>
    <x v="2"/>
    <x v="903"/>
    <x v="1191"/>
    <x v="0"/>
    <x v="780"/>
    <x v="0"/>
    <x v="0"/>
    <x v="0"/>
    <x v="0"/>
    <x v="3967"/>
    <x v="0"/>
  </r>
  <r>
    <x v="6605"/>
    <x v="0"/>
    <x v="0"/>
    <x v="1"/>
    <x v="1"/>
    <x v="5"/>
    <x v="1"/>
    <x v="0"/>
    <x v="1"/>
    <x v="0"/>
    <x v="0"/>
    <x v="0"/>
    <x v="0"/>
    <x v="0"/>
    <x v="0"/>
    <x v="0"/>
    <x v="0"/>
    <x v="1"/>
    <x v="714"/>
    <x v="1192"/>
    <x v="0"/>
    <x v="596"/>
    <x v="0"/>
    <x v="0"/>
    <x v="0"/>
    <x v="0"/>
    <x v="3355"/>
    <x v="0"/>
  </r>
  <r>
    <x v="225"/>
    <x v="0"/>
    <x v="0"/>
    <x v="0"/>
    <x v="0"/>
    <x v="15"/>
    <x v="1"/>
    <x v="0"/>
    <x v="2"/>
    <x v="1"/>
    <x v="1"/>
    <x v="1"/>
    <x v="1"/>
    <x v="1"/>
    <x v="1"/>
    <x v="0"/>
    <x v="0"/>
    <x v="3"/>
    <x v="27"/>
    <x v="1193"/>
    <x v="0"/>
    <x v="139"/>
    <x v="0"/>
    <x v="1"/>
    <x v="0"/>
    <x v="0"/>
    <x v="257"/>
    <x v="1"/>
  </r>
  <r>
    <x v="544"/>
    <x v="0"/>
    <x v="0"/>
    <x v="0"/>
    <x v="1"/>
    <x v="11"/>
    <x v="0"/>
    <x v="1"/>
    <x v="0"/>
    <x v="0"/>
    <x v="0"/>
    <x v="0"/>
    <x v="0"/>
    <x v="0"/>
    <x v="0"/>
    <x v="0"/>
    <x v="0"/>
    <x v="2"/>
    <x v="96"/>
    <x v="1194"/>
    <x v="0"/>
    <x v="77"/>
    <x v="0"/>
    <x v="0"/>
    <x v="0"/>
    <x v="0"/>
    <x v="619"/>
    <x v="1"/>
  </r>
  <r>
    <x v="794"/>
    <x v="0"/>
    <x v="0"/>
    <x v="1"/>
    <x v="1"/>
    <x v="16"/>
    <x v="1"/>
    <x v="0"/>
    <x v="2"/>
    <x v="1"/>
    <x v="1"/>
    <x v="1"/>
    <x v="1"/>
    <x v="1"/>
    <x v="1"/>
    <x v="0"/>
    <x v="0"/>
    <x v="2"/>
    <x v="37"/>
    <x v="1195"/>
    <x v="0"/>
    <x v="152"/>
    <x v="0"/>
    <x v="1"/>
    <x v="0"/>
    <x v="0"/>
    <x v="243"/>
    <x v="1"/>
  </r>
  <r>
    <x v="5301"/>
    <x v="0"/>
    <x v="0"/>
    <x v="0"/>
    <x v="0"/>
    <x v="4"/>
    <x v="1"/>
    <x v="2"/>
    <x v="1"/>
    <x v="0"/>
    <x v="0"/>
    <x v="0"/>
    <x v="0"/>
    <x v="2"/>
    <x v="0"/>
    <x v="0"/>
    <x v="1"/>
    <x v="2"/>
    <x v="1008"/>
    <x v="1196"/>
    <x v="1"/>
    <x v="910"/>
    <x v="0"/>
    <x v="0"/>
    <x v="1"/>
    <x v="0"/>
    <x v="4214"/>
    <x v="0"/>
  </r>
  <r>
    <x v="3077"/>
    <x v="1"/>
    <x v="0"/>
    <x v="0"/>
    <x v="0"/>
    <x v="14"/>
    <x v="1"/>
    <x v="2"/>
    <x v="2"/>
    <x v="1"/>
    <x v="1"/>
    <x v="1"/>
    <x v="1"/>
    <x v="1"/>
    <x v="1"/>
    <x v="1"/>
    <x v="1"/>
    <x v="1"/>
    <x v="88"/>
    <x v="1197"/>
    <x v="0"/>
    <x v="219"/>
    <x v="0"/>
    <x v="1"/>
    <x v="0"/>
    <x v="0"/>
    <x v="488"/>
    <x v="1"/>
  </r>
  <r>
    <x v="491"/>
    <x v="0"/>
    <x v="1"/>
    <x v="0"/>
    <x v="0"/>
    <x v="4"/>
    <x v="1"/>
    <x v="2"/>
    <x v="1"/>
    <x v="0"/>
    <x v="0"/>
    <x v="0"/>
    <x v="0"/>
    <x v="0"/>
    <x v="0"/>
    <x v="0"/>
    <x v="1"/>
    <x v="2"/>
    <x v="805"/>
    <x v="1198"/>
    <x v="1"/>
    <x v="689"/>
    <x v="0"/>
    <x v="0"/>
    <x v="1"/>
    <x v="0"/>
    <x v="3708"/>
    <x v="0"/>
  </r>
  <r>
    <x v="2075"/>
    <x v="1"/>
    <x v="0"/>
    <x v="0"/>
    <x v="0"/>
    <x v="4"/>
    <x v="1"/>
    <x v="0"/>
    <x v="1"/>
    <x v="0"/>
    <x v="0"/>
    <x v="2"/>
    <x v="0"/>
    <x v="0"/>
    <x v="0"/>
    <x v="0"/>
    <x v="1"/>
    <x v="0"/>
    <x v="803"/>
    <x v="1199"/>
    <x v="1"/>
    <x v="686"/>
    <x v="0"/>
    <x v="0"/>
    <x v="1"/>
    <x v="0"/>
    <x v="3699"/>
    <x v="0"/>
  </r>
  <r>
    <x v="5863"/>
    <x v="1"/>
    <x v="0"/>
    <x v="0"/>
    <x v="0"/>
    <x v="7"/>
    <x v="1"/>
    <x v="0"/>
    <x v="0"/>
    <x v="0"/>
    <x v="0"/>
    <x v="0"/>
    <x v="0"/>
    <x v="0"/>
    <x v="0"/>
    <x v="0"/>
    <x v="1"/>
    <x v="0"/>
    <x v="298"/>
    <x v="1200"/>
    <x v="0"/>
    <x v="266"/>
    <x v="0"/>
    <x v="0"/>
    <x v="0"/>
    <x v="0"/>
    <x v="1732"/>
    <x v="2"/>
  </r>
  <r>
    <x v="199"/>
    <x v="0"/>
    <x v="0"/>
    <x v="0"/>
    <x v="0"/>
    <x v="6"/>
    <x v="1"/>
    <x v="0"/>
    <x v="0"/>
    <x v="2"/>
    <x v="2"/>
    <x v="0"/>
    <x v="0"/>
    <x v="0"/>
    <x v="0"/>
    <x v="0"/>
    <x v="0"/>
    <x v="3"/>
    <x v="462"/>
    <x v="1201"/>
    <x v="0"/>
    <x v="401"/>
    <x v="0"/>
    <x v="0"/>
    <x v="0"/>
    <x v="0"/>
    <x v="2437"/>
    <x v="2"/>
  </r>
  <r>
    <x v="5178"/>
    <x v="0"/>
    <x v="0"/>
    <x v="0"/>
    <x v="0"/>
    <x v="17"/>
    <x v="1"/>
    <x v="0"/>
    <x v="2"/>
    <x v="1"/>
    <x v="1"/>
    <x v="1"/>
    <x v="1"/>
    <x v="1"/>
    <x v="1"/>
    <x v="1"/>
    <x v="0"/>
    <x v="0"/>
    <x v="27"/>
    <x v="1202"/>
    <x v="0"/>
    <x v="139"/>
    <x v="0"/>
    <x v="1"/>
    <x v="0"/>
    <x v="0"/>
    <x v="193"/>
    <x v="1"/>
  </r>
  <r>
    <x v="3564"/>
    <x v="1"/>
    <x v="0"/>
    <x v="0"/>
    <x v="0"/>
    <x v="3"/>
    <x v="1"/>
    <x v="2"/>
    <x v="1"/>
    <x v="0"/>
    <x v="2"/>
    <x v="2"/>
    <x v="0"/>
    <x v="2"/>
    <x v="2"/>
    <x v="0"/>
    <x v="1"/>
    <x v="0"/>
    <x v="1382"/>
    <x v="1203"/>
    <x v="1"/>
    <x v="1209"/>
    <x v="0"/>
    <x v="0"/>
    <x v="1"/>
    <x v="0"/>
    <x v="4560"/>
    <x v="0"/>
  </r>
  <r>
    <x v="5348"/>
    <x v="0"/>
    <x v="0"/>
    <x v="1"/>
    <x v="0"/>
    <x v="6"/>
    <x v="1"/>
    <x v="0"/>
    <x v="0"/>
    <x v="0"/>
    <x v="0"/>
    <x v="0"/>
    <x v="0"/>
    <x v="0"/>
    <x v="0"/>
    <x v="0"/>
    <x v="0"/>
    <x v="3"/>
    <x v="318"/>
    <x v="1204"/>
    <x v="0"/>
    <x v="286"/>
    <x v="0"/>
    <x v="0"/>
    <x v="0"/>
    <x v="0"/>
    <x v="1828"/>
    <x v="2"/>
  </r>
  <r>
    <x v="6748"/>
    <x v="1"/>
    <x v="0"/>
    <x v="0"/>
    <x v="1"/>
    <x v="15"/>
    <x v="1"/>
    <x v="2"/>
    <x v="2"/>
    <x v="1"/>
    <x v="1"/>
    <x v="1"/>
    <x v="1"/>
    <x v="1"/>
    <x v="1"/>
    <x v="0"/>
    <x v="1"/>
    <x v="2"/>
    <x v="88"/>
    <x v="1205"/>
    <x v="0"/>
    <x v="219"/>
    <x v="0"/>
    <x v="1"/>
    <x v="0"/>
    <x v="0"/>
    <x v="450"/>
    <x v="1"/>
  </r>
  <r>
    <x v="1838"/>
    <x v="0"/>
    <x v="0"/>
    <x v="0"/>
    <x v="0"/>
    <x v="4"/>
    <x v="1"/>
    <x v="2"/>
    <x v="1"/>
    <x v="0"/>
    <x v="2"/>
    <x v="0"/>
    <x v="0"/>
    <x v="0"/>
    <x v="0"/>
    <x v="0"/>
    <x v="1"/>
    <x v="3"/>
    <x v="906"/>
    <x v="1206"/>
    <x v="0"/>
    <x v="783"/>
    <x v="0"/>
    <x v="0"/>
    <x v="0"/>
    <x v="0"/>
    <x v="3974"/>
    <x v="0"/>
  </r>
  <r>
    <x v="5345"/>
    <x v="1"/>
    <x v="0"/>
    <x v="1"/>
    <x v="1"/>
    <x v="6"/>
    <x v="1"/>
    <x v="0"/>
    <x v="0"/>
    <x v="0"/>
    <x v="2"/>
    <x v="2"/>
    <x v="0"/>
    <x v="0"/>
    <x v="0"/>
    <x v="0"/>
    <x v="1"/>
    <x v="3"/>
    <x v="465"/>
    <x v="1207"/>
    <x v="1"/>
    <x v="404"/>
    <x v="0"/>
    <x v="0"/>
    <x v="1"/>
    <x v="0"/>
    <x v="2446"/>
    <x v="2"/>
  </r>
  <r>
    <x v="3374"/>
    <x v="1"/>
    <x v="0"/>
    <x v="0"/>
    <x v="0"/>
    <x v="4"/>
    <x v="1"/>
    <x v="0"/>
    <x v="1"/>
    <x v="0"/>
    <x v="0"/>
    <x v="0"/>
    <x v="0"/>
    <x v="0"/>
    <x v="2"/>
    <x v="0"/>
    <x v="1"/>
    <x v="2"/>
    <x v="898"/>
    <x v="1208"/>
    <x v="1"/>
    <x v="774"/>
    <x v="0"/>
    <x v="0"/>
    <x v="1"/>
    <x v="0"/>
    <x v="3957"/>
    <x v="0"/>
  </r>
  <r>
    <x v="1393"/>
    <x v="1"/>
    <x v="0"/>
    <x v="0"/>
    <x v="0"/>
    <x v="5"/>
    <x v="1"/>
    <x v="0"/>
    <x v="1"/>
    <x v="0"/>
    <x v="0"/>
    <x v="0"/>
    <x v="0"/>
    <x v="0"/>
    <x v="0"/>
    <x v="0"/>
    <x v="1"/>
    <x v="2"/>
    <x v="710"/>
    <x v="1209"/>
    <x v="1"/>
    <x v="591"/>
    <x v="0"/>
    <x v="0"/>
    <x v="1"/>
    <x v="0"/>
    <x v="3347"/>
    <x v="0"/>
  </r>
  <r>
    <x v="926"/>
    <x v="1"/>
    <x v="0"/>
    <x v="0"/>
    <x v="0"/>
    <x v="14"/>
    <x v="1"/>
    <x v="0"/>
    <x v="2"/>
    <x v="1"/>
    <x v="1"/>
    <x v="1"/>
    <x v="1"/>
    <x v="1"/>
    <x v="1"/>
    <x v="1"/>
    <x v="0"/>
    <x v="3"/>
    <x v="16"/>
    <x v="1210"/>
    <x v="0"/>
    <x v="128"/>
    <x v="0"/>
    <x v="1"/>
    <x v="0"/>
    <x v="0"/>
    <x v="266"/>
    <x v="1"/>
  </r>
  <r>
    <x v="3200"/>
    <x v="0"/>
    <x v="0"/>
    <x v="1"/>
    <x v="1"/>
    <x v="4"/>
    <x v="1"/>
    <x v="0"/>
    <x v="1"/>
    <x v="0"/>
    <x v="0"/>
    <x v="2"/>
    <x v="0"/>
    <x v="0"/>
    <x v="0"/>
    <x v="0"/>
    <x v="1"/>
    <x v="2"/>
    <x v="782"/>
    <x v="1211"/>
    <x v="1"/>
    <x v="660"/>
    <x v="0"/>
    <x v="0"/>
    <x v="1"/>
    <x v="0"/>
    <x v="3640"/>
    <x v="0"/>
  </r>
  <r>
    <x v="191"/>
    <x v="0"/>
    <x v="0"/>
    <x v="0"/>
    <x v="0"/>
    <x v="16"/>
    <x v="1"/>
    <x v="0"/>
    <x v="2"/>
    <x v="1"/>
    <x v="1"/>
    <x v="1"/>
    <x v="1"/>
    <x v="1"/>
    <x v="1"/>
    <x v="1"/>
    <x v="0"/>
    <x v="3"/>
    <x v="10"/>
    <x v="1212"/>
    <x v="0"/>
    <x v="124"/>
    <x v="0"/>
    <x v="1"/>
    <x v="0"/>
    <x v="0"/>
    <x v="194"/>
    <x v="1"/>
  </r>
  <r>
    <x v="5288"/>
    <x v="1"/>
    <x v="0"/>
    <x v="0"/>
    <x v="0"/>
    <x v="16"/>
    <x v="1"/>
    <x v="0"/>
    <x v="2"/>
    <x v="1"/>
    <x v="1"/>
    <x v="1"/>
    <x v="1"/>
    <x v="1"/>
    <x v="1"/>
    <x v="2"/>
    <x v="0"/>
    <x v="1"/>
    <x v="8"/>
    <x v="1213"/>
    <x v="0"/>
    <x v="121"/>
    <x v="0"/>
    <x v="1"/>
    <x v="0"/>
    <x v="0"/>
    <x v="191"/>
    <x v="1"/>
  </r>
  <r>
    <x v="3131"/>
    <x v="1"/>
    <x v="0"/>
    <x v="0"/>
    <x v="0"/>
    <x v="16"/>
    <x v="1"/>
    <x v="0"/>
    <x v="2"/>
    <x v="1"/>
    <x v="1"/>
    <x v="1"/>
    <x v="1"/>
    <x v="1"/>
    <x v="1"/>
    <x v="0"/>
    <x v="0"/>
    <x v="0"/>
    <x v="34"/>
    <x v="1214"/>
    <x v="1"/>
    <x v="147"/>
    <x v="0"/>
    <x v="1"/>
    <x v="1"/>
    <x v="0"/>
    <x v="239"/>
    <x v="1"/>
  </r>
  <r>
    <x v="568"/>
    <x v="1"/>
    <x v="0"/>
    <x v="1"/>
    <x v="0"/>
    <x v="9"/>
    <x v="0"/>
    <x v="1"/>
    <x v="0"/>
    <x v="0"/>
    <x v="0"/>
    <x v="0"/>
    <x v="2"/>
    <x v="2"/>
    <x v="0"/>
    <x v="0"/>
    <x v="0"/>
    <x v="3"/>
    <x v="254"/>
    <x v="1215"/>
    <x v="1"/>
    <x v="214"/>
    <x v="0"/>
    <x v="0"/>
    <x v="1"/>
    <x v="0"/>
    <x v="1449"/>
    <x v="2"/>
  </r>
  <r>
    <x v="6282"/>
    <x v="1"/>
    <x v="0"/>
    <x v="1"/>
    <x v="1"/>
    <x v="17"/>
    <x v="1"/>
    <x v="0"/>
    <x v="2"/>
    <x v="1"/>
    <x v="1"/>
    <x v="1"/>
    <x v="1"/>
    <x v="1"/>
    <x v="1"/>
    <x v="1"/>
    <x v="0"/>
    <x v="0"/>
    <x v="27"/>
    <x v="1216"/>
    <x v="0"/>
    <x v="139"/>
    <x v="0"/>
    <x v="1"/>
    <x v="0"/>
    <x v="0"/>
    <x v="193"/>
    <x v="1"/>
  </r>
  <r>
    <x v="1659"/>
    <x v="0"/>
    <x v="1"/>
    <x v="0"/>
    <x v="0"/>
    <x v="10"/>
    <x v="0"/>
    <x v="1"/>
    <x v="0"/>
    <x v="0"/>
    <x v="0"/>
    <x v="0"/>
    <x v="0"/>
    <x v="0"/>
    <x v="2"/>
    <x v="0"/>
    <x v="1"/>
    <x v="2"/>
    <x v="185"/>
    <x v="1217"/>
    <x v="1"/>
    <x v="169"/>
    <x v="0"/>
    <x v="0"/>
    <x v="1"/>
    <x v="0"/>
    <x v="1126"/>
    <x v="1"/>
  </r>
  <r>
    <x v="4277"/>
    <x v="1"/>
    <x v="0"/>
    <x v="0"/>
    <x v="0"/>
    <x v="3"/>
    <x v="1"/>
    <x v="2"/>
    <x v="1"/>
    <x v="0"/>
    <x v="0"/>
    <x v="2"/>
    <x v="0"/>
    <x v="2"/>
    <x v="2"/>
    <x v="0"/>
    <x v="1"/>
    <x v="2"/>
    <x v="1300"/>
    <x v="1218"/>
    <x v="1"/>
    <x v="1167"/>
    <x v="0"/>
    <x v="0"/>
    <x v="1"/>
    <x v="0"/>
    <x v="4541"/>
    <x v="0"/>
  </r>
  <r>
    <x v="2273"/>
    <x v="1"/>
    <x v="0"/>
    <x v="0"/>
    <x v="0"/>
    <x v="4"/>
    <x v="1"/>
    <x v="2"/>
    <x v="1"/>
    <x v="0"/>
    <x v="2"/>
    <x v="0"/>
    <x v="0"/>
    <x v="0"/>
    <x v="0"/>
    <x v="0"/>
    <x v="0"/>
    <x v="2"/>
    <x v="869"/>
    <x v="1219"/>
    <x v="1"/>
    <x v="743"/>
    <x v="0"/>
    <x v="0"/>
    <x v="1"/>
    <x v="0"/>
    <x v="3895"/>
    <x v="0"/>
  </r>
  <r>
    <x v="216"/>
    <x v="0"/>
    <x v="0"/>
    <x v="1"/>
    <x v="0"/>
    <x v="5"/>
    <x v="1"/>
    <x v="0"/>
    <x v="1"/>
    <x v="0"/>
    <x v="0"/>
    <x v="0"/>
    <x v="0"/>
    <x v="0"/>
    <x v="0"/>
    <x v="0"/>
    <x v="0"/>
    <x v="2"/>
    <x v="714"/>
    <x v="1220"/>
    <x v="1"/>
    <x v="596"/>
    <x v="0"/>
    <x v="0"/>
    <x v="1"/>
    <x v="0"/>
    <x v="3355"/>
    <x v="0"/>
  </r>
  <r>
    <x v="536"/>
    <x v="1"/>
    <x v="0"/>
    <x v="0"/>
    <x v="0"/>
    <x v="16"/>
    <x v="1"/>
    <x v="0"/>
    <x v="2"/>
    <x v="1"/>
    <x v="1"/>
    <x v="1"/>
    <x v="1"/>
    <x v="1"/>
    <x v="1"/>
    <x v="0"/>
    <x v="1"/>
    <x v="1"/>
    <x v="41"/>
    <x v="1221"/>
    <x v="0"/>
    <x v="158"/>
    <x v="0"/>
    <x v="1"/>
    <x v="0"/>
    <x v="0"/>
    <x v="252"/>
    <x v="1"/>
  </r>
  <r>
    <x v="3484"/>
    <x v="0"/>
    <x v="1"/>
    <x v="0"/>
    <x v="0"/>
    <x v="17"/>
    <x v="1"/>
    <x v="0"/>
    <x v="2"/>
    <x v="1"/>
    <x v="1"/>
    <x v="1"/>
    <x v="1"/>
    <x v="1"/>
    <x v="1"/>
    <x v="1"/>
    <x v="0"/>
    <x v="3"/>
    <x v="42"/>
    <x v="1222"/>
    <x v="0"/>
    <x v="159"/>
    <x v="0"/>
    <x v="1"/>
    <x v="0"/>
    <x v="0"/>
    <x v="225"/>
    <x v="1"/>
  </r>
  <r>
    <x v="5422"/>
    <x v="0"/>
    <x v="0"/>
    <x v="0"/>
    <x v="1"/>
    <x v="8"/>
    <x v="0"/>
    <x v="1"/>
    <x v="0"/>
    <x v="2"/>
    <x v="0"/>
    <x v="0"/>
    <x v="0"/>
    <x v="0"/>
    <x v="2"/>
    <x v="0"/>
    <x v="1"/>
    <x v="2"/>
    <x v="219"/>
    <x v="1223"/>
    <x v="0"/>
    <x v="191"/>
    <x v="0"/>
    <x v="0"/>
    <x v="0"/>
    <x v="0"/>
    <x v="1382"/>
    <x v="2"/>
  </r>
  <r>
    <x v="5677"/>
    <x v="0"/>
    <x v="0"/>
    <x v="1"/>
    <x v="0"/>
    <x v="15"/>
    <x v="1"/>
    <x v="0"/>
    <x v="2"/>
    <x v="1"/>
    <x v="1"/>
    <x v="1"/>
    <x v="1"/>
    <x v="1"/>
    <x v="1"/>
    <x v="0"/>
    <x v="0"/>
    <x v="1"/>
    <x v="38"/>
    <x v="1223"/>
    <x v="0"/>
    <x v="153"/>
    <x v="0"/>
    <x v="1"/>
    <x v="0"/>
    <x v="0"/>
    <x v="273"/>
    <x v="1"/>
  </r>
  <r>
    <x v="6042"/>
    <x v="1"/>
    <x v="0"/>
    <x v="1"/>
    <x v="1"/>
    <x v="7"/>
    <x v="1"/>
    <x v="0"/>
    <x v="0"/>
    <x v="2"/>
    <x v="0"/>
    <x v="0"/>
    <x v="0"/>
    <x v="0"/>
    <x v="0"/>
    <x v="1"/>
    <x v="1"/>
    <x v="2"/>
    <x v="371"/>
    <x v="1224"/>
    <x v="1"/>
    <x v="328"/>
    <x v="0"/>
    <x v="0"/>
    <x v="1"/>
    <x v="0"/>
    <x v="2012"/>
    <x v="2"/>
  </r>
  <r>
    <x v="4313"/>
    <x v="1"/>
    <x v="0"/>
    <x v="0"/>
    <x v="0"/>
    <x v="18"/>
    <x v="1"/>
    <x v="0"/>
    <x v="2"/>
    <x v="1"/>
    <x v="1"/>
    <x v="1"/>
    <x v="1"/>
    <x v="1"/>
    <x v="1"/>
    <x v="0"/>
    <x v="0"/>
    <x v="3"/>
    <x v="14"/>
    <x v="1225"/>
    <x v="0"/>
    <x v="126"/>
    <x v="0"/>
    <x v="1"/>
    <x v="0"/>
    <x v="0"/>
    <x v="124"/>
    <x v="1"/>
  </r>
  <r>
    <x v="3107"/>
    <x v="0"/>
    <x v="0"/>
    <x v="0"/>
    <x v="0"/>
    <x v="15"/>
    <x v="1"/>
    <x v="0"/>
    <x v="2"/>
    <x v="1"/>
    <x v="1"/>
    <x v="1"/>
    <x v="1"/>
    <x v="1"/>
    <x v="1"/>
    <x v="2"/>
    <x v="0"/>
    <x v="3"/>
    <x v="21"/>
    <x v="1226"/>
    <x v="0"/>
    <x v="133"/>
    <x v="0"/>
    <x v="1"/>
    <x v="0"/>
    <x v="0"/>
    <x v="246"/>
    <x v="1"/>
  </r>
  <r>
    <x v="2129"/>
    <x v="1"/>
    <x v="0"/>
    <x v="0"/>
    <x v="0"/>
    <x v="13"/>
    <x v="0"/>
    <x v="1"/>
    <x v="0"/>
    <x v="0"/>
    <x v="0"/>
    <x v="0"/>
    <x v="0"/>
    <x v="0"/>
    <x v="0"/>
    <x v="0"/>
    <x v="1"/>
    <x v="0"/>
    <x v="95"/>
    <x v="1227"/>
    <x v="0"/>
    <x v="227"/>
    <x v="0"/>
    <x v="1"/>
    <x v="0"/>
    <x v="0"/>
    <x v="540"/>
    <x v="1"/>
  </r>
  <r>
    <x v="1940"/>
    <x v="1"/>
    <x v="1"/>
    <x v="0"/>
    <x v="0"/>
    <x v="5"/>
    <x v="1"/>
    <x v="0"/>
    <x v="1"/>
    <x v="0"/>
    <x v="0"/>
    <x v="0"/>
    <x v="0"/>
    <x v="0"/>
    <x v="0"/>
    <x v="0"/>
    <x v="1"/>
    <x v="3"/>
    <x v="720"/>
    <x v="1228"/>
    <x v="1"/>
    <x v="603"/>
    <x v="0"/>
    <x v="0"/>
    <x v="1"/>
    <x v="0"/>
    <x v="3371"/>
    <x v="0"/>
  </r>
  <r>
    <x v="2045"/>
    <x v="1"/>
    <x v="0"/>
    <x v="0"/>
    <x v="1"/>
    <x v="4"/>
    <x v="1"/>
    <x v="2"/>
    <x v="1"/>
    <x v="0"/>
    <x v="0"/>
    <x v="0"/>
    <x v="2"/>
    <x v="0"/>
    <x v="0"/>
    <x v="0"/>
    <x v="0"/>
    <x v="1"/>
    <x v="916"/>
    <x v="1229"/>
    <x v="1"/>
    <x v="798"/>
    <x v="0"/>
    <x v="0"/>
    <x v="1"/>
    <x v="0"/>
    <x v="4001"/>
    <x v="0"/>
  </r>
  <r>
    <x v="5673"/>
    <x v="0"/>
    <x v="0"/>
    <x v="1"/>
    <x v="1"/>
    <x v="13"/>
    <x v="1"/>
    <x v="2"/>
    <x v="2"/>
    <x v="1"/>
    <x v="1"/>
    <x v="1"/>
    <x v="1"/>
    <x v="1"/>
    <x v="1"/>
    <x v="2"/>
    <x v="1"/>
    <x v="0"/>
    <x v="92"/>
    <x v="1230"/>
    <x v="0"/>
    <x v="223"/>
    <x v="0"/>
    <x v="1"/>
    <x v="0"/>
    <x v="0"/>
    <x v="534"/>
    <x v="1"/>
  </r>
  <r>
    <x v="881"/>
    <x v="1"/>
    <x v="0"/>
    <x v="1"/>
    <x v="1"/>
    <x v="15"/>
    <x v="1"/>
    <x v="0"/>
    <x v="2"/>
    <x v="1"/>
    <x v="1"/>
    <x v="1"/>
    <x v="1"/>
    <x v="1"/>
    <x v="1"/>
    <x v="1"/>
    <x v="0"/>
    <x v="3"/>
    <x v="22"/>
    <x v="1231"/>
    <x v="0"/>
    <x v="134"/>
    <x v="0"/>
    <x v="1"/>
    <x v="0"/>
    <x v="0"/>
    <x v="248"/>
    <x v="1"/>
  </r>
  <r>
    <x v="1074"/>
    <x v="0"/>
    <x v="0"/>
    <x v="0"/>
    <x v="1"/>
    <x v="4"/>
    <x v="1"/>
    <x v="2"/>
    <x v="1"/>
    <x v="0"/>
    <x v="2"/>
    <x v="2"/>
    <x v="0"/>
    <x v="0"/>
    <x v="0"/>
    <x v="0"/>
    <x v="0"/>
    <x v="0"/>
    <x v="976"/>
    <x v="1232"/>
    <x v="1"/>
    <x v="869"/>
    <x v="0"/>
    <x v="0"/>
    <x v="1"/>
    <x v="0"/>
    <x v="4165"/>
    <x v="0"/>
  </r>
  <r>
    <x v="2022"/>
    <x v="0"/>
    <x v="0"/>
    <x v="0"/>
    <x v="0"/>
    <x v="4"/>
    <x v="1"/>
    <x v="0"/>
    <x v="1"/>
    <x v="0"/>
    <x v="2"/>
    <x v="0"/>
    <x v="0"/>
    <x v="0"/>
    <x v="0"/>
    <x v="0"/>
    <x v="1"/>
    <x v="0"/>
    <x v="840"/>
    <x v="1233"/>
    <x v="1"/>
    <x v="727"/>
    <x v="0"/>
    <x v="0"/>
    <x v="1"/>
    <x v="0"/>
    <x v="3798"/>
    <x v="0"/>
  </r>
  <r>
    <x v="1289"/>
    <x v="1"/>
    <x v="0"/>
    <x v="1"/>
    <x v="1"/>
    <x v="7"/>
    <x v="1"/>
    <x v="0"/>
    <x v="0"/>
    <x v="0"/>
    <x v="0"/>
    <x v="0"/>
    <x v="0"/>
    <x v="0"/>
    <x v="0"/>
    <x v="0"/>
    <x v="0"/>
    <x v="2"/>
    <x v="300"/>
    <x v="1234"/>
    <x v="0"/>
    <x v="268"/>
    <x v="0"/>
    <x v="0"/>
    <x v="0"/>
    <x v="0"/>
    <x v="1739"/>
    <x v="2"/>
  </r>
  <r>
    <x v="967"/>
    <x v="1"/>
    <x v="1"/>
    <x v="1"/>
    <x v="0"/>
    <x v="3"/>
    <x v="1"/>
    <x v="2"/>
    <x v="1"/>
    <x v="0"/>
    <x v="2"/>
    <x v="2"/>
    <x v="0"/>
    <x v="2"/>
    <x v="2"/>
    <x v="0"/>
    <x v="1"/>
    <x v="2"/>
    <x v="1393"/>
    <x v="1235"/>
    <x v="1"/>
    <x v="1213"/>
    <x v="0"/>
    <x v="0"/>
    <x v="1"/>
    <x v="0"/>
    <x v="4561"/>
    <x v="0"/>
  </r>
  <r>
    <x v="4221"/>
    <x v="0"/>
    <x v="1"/>
    <x v="1"/>
    <x v="0"/>
    <x v="5"/>
    <x v="1"/>
    <x v="2"/>
    <x v="1"/>
    <x v="0"/>
    <x v="0"/>
    <x v="0"/>
    <x v="0"/>
    <x v="0"/>
    <x v="0"/>
    <x v="0"/>
    <x v="1"/>
    <x v="2"/>
    <x v="794"/>
    <x v="1236"/>
    <x v="1"/>
    <x v="676"/>
    <x v="0"/>
    <x v="0"/>
    <x v="1"/>
    <x v="0"/>
    <x v="3625"/>
    <x v="0"/>
  </r>
  <r>
    <x v="6562"/>
    <x v="1"/>
    <x v="0"/>
    <x v="0"/>
    <x v="0"/>
    <x v="8"/>
    <x v="1"/>
    <x v="0"/>
    <x v="0"/>
    <x v="0"/>
    <x v="0"/>
    <x v="0"/>
    <x v="0"/>
    <x v="0"/>
    <x v="0"/>
    <x v="0"/>
    <x v="0"/>
    <x v="3"/>
    <x v="276"/>
    <x v="1237"/>
    <x v="0"/>
    <x v="246"/>
    <x v="0"/>
    <x v="0"/>
    <x v="0"/>
    <x v="0"/>
    <x v="1639"/>
    <x v="2"/>
  </r>
  <r>
    <x v="1844"/>
    <x v="1"/>
    <x v="0"/>
    <x v="0"/>
    <x v="0"/>
    <x v="6"/>
    <x v="1"/>
    <x v="0"/>
    <x v="0"/>
    <x v="2"/>
    <x v="2"/>
    <x v="0"/>
    <x v="0"/>
    <x v="0"/>
    <x v="0"/>
    <x v="0"/>
    <x v="1"/>
    <x v="0"/>
    <x v="473"/>
    <x v="1238"/>
    <x v="0"/>
    <x v="413"/>
    <x v="0"/>
    <x v="0"/>
    <x v="0"/>
    <x v="0"/>
    <x v="2470"/>
    <x v="2"/>
  </r>
  <r>
    <x v="3641"/>
    <x v="1"/>
    <x v="1"/>
    <x v="0"/>
    <x v="0"/>
    <x v="3"/>
    <x v="1"/>
    <x v="2"/>
    <x v="1"/>
    <x v="0"/>
    <x v="0"/>
    <x v="0"/>
    <x v="0"/>
    <x v="2"/>
    <x v="2"/>
    <x v="0"/>
    <x v="1"/>
    <x v="2"/>
    <x v="1185"/>
    <x v="1239"/>
    <x v="0"/>
    <x v="1069"/>
    <x v="0"/>
    <x v="0"/>
    <x v="0"/>
    <x v="0"/>
    <x v="4473"/>
    <x v="0"/>
  </r>
  <r>
    <x v="3527"/>
    <x v="0"/>
    <x v="0"/>
    <x v="1"/>
    <x v="1"/>
    <x v="15"/>
    <x v="1"/>
    <x v="0"/>
    <x v="2"/>
    <x v="1"/>
    <x v="1"/>
    <x v="1"/>
    <x v="1"/>
    <x v="1"/>
    <x v="1"/>
    <x v="1"/>
    <x v="0"/>
    <x v="1"/>
    <x v="36"/>
    <x v="1240"/>
    <x v="0"/>
    <x v="150"/>
    <x v="0"/>
    <x v="1"/>
    <x v="0"/>
    <x v="0"/>
    <x v="269"/>
    <x v="1"/>
  </r>
  <r>
    <x v="2745"/>
    <x v="1"/>
    <x v="0"/>
    <x v="0"/>
    <x v="0"/>
    <x v="4"/>
    <x v="1"/>
    <x v="2"/>
    <x v="1"/>
    <x v="2"/>
    <x v="0"/>
    <x v="0"/>
    <x v="0"/>
    <x v="0"/>
    <x v="0"/>
    <x v="0"/>
    <x v="1"/>
    <x v="2"/>
    <x v="902"/>
    <x v="1241"/>
    <x v="0"/>
    <x v="779"/>
    <x v="0"/>
    <x v="0"/>
    <x v="0"/>
    <x v="0"/>
    <x v="3962"/>
    <x v="0"/>
  </r>
  <r>
    <x v="6887"/>
    <x v="1"/>
    <x v="0"/>
    <x v="0"/>
    <x v="0"/>
    <x v="6"/>
    <x v="1"/>
    <x v="0"/>
    <x v="0"/>
    <x v="2"/>
    <x v="0"/>
    <x v="0"/>
    <x v="0"/>
    <x v="0"/>
    <x v="2"/>
    <x v="0"/>
    <x v="1"/>
    <x v="0"/>
    <x v="527"/>
    <x v="1242"/>
    <x v="0"/>
    <x v="449"/>
    <x v="0"/>
    <x v="0"/>
    <x v="0"/>
    <x v="0"/>
    <x v="2700"/>
    <x v="2"/>
  </r>
  <r>
    <x v="3043"/>
    <x v="0"/>
    <x v="0"/>
    <x v="0"/>
    <x v="0"/>
    <x v="17"/>
    <x v="1"/>
    <x v="0"/>
    <x v="2"/>
    <x v="1"/>
    <x v="1"/>
    <x v="1"/>
    <x v="1"/>
    <x v="1"/>
    <x v="1"/>
    <x v="1"/>
    <x v="0"/>
    <x v="1"/>
    <x v="30"/>
    <x v="1243"/>
    <x v="0"/>
    <x v="142"/>
    <x v="0"/>
    <x v="1"/>
    <x v="0"/>
    <x v="0"/>
    <x v="199"/>
    <x v="1"/>
  </r>
  <r>
    <x v="1102"/>
    <x v="0"/>
    <x v="0"/>
    <x v="0"/>
    <x v="0"/>
    <x v="4"/>
    <x v="1"/>
    <x v="2"/>
    <x v="1"/>
    <x v="0"/>
    <x v="0"/>
    <x v="0"/>
    <x v="0"/>
    <x v="0"/>
    <x v="0"/>
    <x v="0"/>
    <x v="0"/>
    <x v="2"/>
    <x v="814"/>
    <x v="1244"/>
    <x v="1"/>
    <x v="699"/>
    <x v="0"/>
    <x v="0"/>
    <x v="1"/>
    <x v="0"/>
    <x v="3729"/>
    <x v="0"/>
  </r>
  <r>
    <x v="478"/>
    <x v="1"/>
    <x v="0"/>
    <x v="0"/>
    <x v="0"/>
    <x v="4"/>
    <x v="1"/>
    <x v="2"/>
    <x v="1"/>
    <x v="0"/>
    <x v="0"/>
    <x v="0"/>
    <x v="0"/>
    <x v="0"/>
    <x v="2"/>
    <x v="0"/>
    <x v="1"/>
    <x v="2"/>
    <x v="1008"/>
    <x v="1245"/>
    <x v="1"/>
    <x v="910"/>
    <x v="0"/>
    <x v="0"/>
    <x v="1"/>
    <x v="0"/>
    <x v="4214"/>
    <x v="0"/>
  </r>
  <r>
    <x v="6869"/>
    <x v="1"/>
    <x v="0"/>
    <x v="0"/>
    <x v="0"/>
    <x v="5"/>
    <x v="1"/>
    <x v="0"/>
    <x v="0"/>
    <x v="0"/>
    <x v="2"/>
    <x v="0"/>
    <x v="2"/>
    <x v="0"/>
    <x v="2"/>
    <x v="0"/>
    <x v="1"/>
    <x v="0"/>
    <x v="640"/>
    <x v="1246"/>
    <x v="0"/>
    <x v="527"/>
    <x v="0"/>
    <x v="0"/>
    <x v="0"/>
    <x v="0"/>
    <x v="3118"/>
    <x v="0"/>
  </r>
  <r>
    <x v="3502"/>
    <x v="1"/>
    <x v="0"/>
    <x v="1"/>
    <x v="1"/>
    <x v="7"/>
    <x v="1"/>
    <x v="0"/>
    <x v="0"/>
    <x v="0"/>
    <x v="0"/>
    <x v="2"/>
    <x v="0"/>
    <x v="0"/>
    <x v="0"/>
    <x v="0"/>
    <x v="0"/>
    <x v="2"/>
    <x v="350"/>
    <x v="1247"/>
    <x v="1"/>
    <x v="311"/>
    <x v="0"/>
    <x v="0"/>
    <x v="1"/>
    <x v="0"/>
    <x v="1939"/>
    <x v="2"/>
  </r>
  <r>
    <x v="8"/>
    <x v="0"/>
    <x v="1"/>
    <x v="0"/>
    <x v="0"/>
    <x v="7"/>
    <x v="1"/>
    <x v="0"/>
    <x v="0"/>
    <x v="2"/>
    <x v="0"/>
    <x v="0"/>
    <x v="0"/>
    <x v="0"/>
    <x v="0"/>
    <x v="0"/>
    <x v="1"/>
    <x v="2"/>
    <x v="342"/>
    <x v="1248"/>
    <x v="0"/>
    <x v="305"/>
    <x v="0"/>
    <x v="0"/>
    <x v="0"/>
    <x v="0"/>
    <x v="1911"/>
    <x v="2"/>
  </r>
  <r>
    <x v="2694"/>
    <x v="0"/>
    <x v="0"/>
    <x v="0"/>
    <x v="0"/>
    <x v="17"/>
    <x v="1"/>
    <x v="0"/>
    <x v="2"/>
    <x v="1"/>
    <x v="1"/>
    <x v="1"/>
    <x v="1"/>
    <x v="1"/>
    <x v="1"/>
    <x v="0"/>
    <x v="0"/>
    <x v="1"/>
    <x v="23"/>
    <x v="1248"/>
    <x v="0"/>
    <x v="135"/>
    <x v="0"/>
    <x v="1"/>
    <x v="0"/>
    <x v="0"/>
    <x v="185"/>
    <x v="1"/>
  </r>
  <r>
    <x v="4680"/>
    <x v="0"/>
    <x v="0"/>
    <x v="0"/>
    <x v="0"/>
    <x v="6"/>
    <x v="1"/>
    <x v="0"/>
    <x v="0"/>
    <x v="0"/>
    <x v="0"/>
    <x v="0"/>
    <x v="0"/>
    <x v="0"/>
    <x v="2"/>
    <x v="0"/>
    <x v="1"/>
    <x v="2"/>
    <x v="459"/>
    <x v="1249"/>
    <x v="0"/>
    <x v="398"/>
    <x v="0"/>
    <x v="0"/>
    <x v="0"/>
    <x v="0"/>
    <x v="2427"/>
    <x v="2"/>
  </r>
  <r>
    <x v="6317"/>
    <x v="1"/>
    <x v="0"/>
    <x v="1"/>
    <x v="0"/>
    <x v="15"/>
    <x v="1"/>
    <x v="0"/>
    <x v="2"/>
    <x v="1"/>
    <x v="1"/>
    <x v="1"/>
    <x v="1"/>
    <x v="1"/>
    <x v="1"/>
    <x v="0"/>
    <x v="1"/>
    <x v="1"/>
    <x v="18"/>
    <x v="1250"/>
    <x v="0"/>
    <x v="130"/>
    <x v="0"/>
    <x v="1"/>
    <x v="0"/>
    <x v="0"/>
    <x v="241"/>
    <x v="1"/>
  </r>
  <r>
    <x v="1790"/>
    <x v="1"/>
    <x v="0"/>
    <x v="0"/>
    <x v="0"/>
    <x v="4"/>
    <x v="1"/>
    <x v="0"/>
    <x v="1"/>
    <x v="0"/>
    <x v="0"/>
    <x v="0"/>
    <x v="0"/>
    <x v="2"/>
    <x v="0"/>
    <x v="0"/>
    <x v="1"/>
    <x v="2"/>
    <x v="920"/>
    <x v="1250"/>
    <x v="1"/>
    <x v="804"/>
    <x v="0"/>
    <x v="0"/>
    <x v="1"/>
    <x v="0"/>
    <x v="4011"/>
    <x v="0"/>
  </r>
  <r>
    <x v="4719"/>
    <x v="1"/>
    <x v="0"/>
    <x v="1"/>
    <x v="1"/>
    <x v="16"/>
    <x v="1"/>
    <x v="0"/>
    <x v="2"/>
    <x v="1"/>
    <x v="1"/>
    <x v="1"/>
    <x v="1"/>
    <x v="1"/>
    <x v="1"/>
    <x v="0"/>
    <x v="0"/>
    <x v="2"/>
    <x v="32"/>
    <x v="1251"/>
    <x v="0"/>
    <x v="145"/>
    <x v="0"/>
    <x v="1"/>
    <x v="0"/>
    <x v="0"/>
    <x v="236"/>
    <x v="1"/>
  </r>
  <r>
    <x v="6633"/>
    <x v="0"/>
    <x v="0"/>
    <x v="0"/>
    <x v="1"/>
    <x v="4"/>
    <x v="1"/>
    <x v="2"/>
    <x v="1"/>
    <x v="0"/>
    <x v="0"/>
    <x v="2"/>
    <x v="2"/>
    <x v="0"/>
    <x v="0"/>
    <x v="0"/>
    <x v="1"/>
    <x v="3"/>
    <x v="1037"/>
    <x v="1252"/>
    <x v="1"/>
    <x v="938"/>
    <x v="0"/>
    <x v="0"/>
    <x v="1"/>
    <x v="0"/>
    <x v="4249"/>
    <x v="0"/>
  </r>
  <r>
    <x v="1923"/>
    <x v="0"/>
    <x v="1"/>
    <x v="1"/>
    <x v="0"/>
    <x v="5"/>
    <x v="1"/>
    <x v="0"/>
    <x v="1"/>
    <x v="0"/>
    <x v="0"/>
    <x v="0"/>
    <x v="0"/>
    <x v="0"/>
    <x v="0"/>
    <x v="0"/>
    <x v="1"/>
    <x v="2"/>
    <x v="702"/>
    <x v="1253"/>
    <x v="0"/>
    <x v="580"/>
    <x v="0"/>
    <x v="0"/>
    <x v="0"/>
    <x v="0"/>
    <x v="3326"/>
    <x v="0"/>
  </r>
  <r>
    <x v="3279"/>
    <x v="1"/>
    <x v="0"/>
    <x v="1"/>
    <x v="1"/>
    <x v="18"/>
    <x v="1"/>
    <x v="0"/>
    <x v="2"/>
    <x v="1"/>
    <x v="1"/>
    <x v="1"/>
    <x v="1"/>
    <x v="1"/>
    <x v="1"/>
    <x v="1"/>
    <x v="0"/>
    <x v="0"/>
    <x v="25"/>
    <x v="1254"/>
    <x v="0"/>
    <x v="137"/>
    <x v="0"/>
    <x v="1"/>
    <x v="0"/>
    <x v="0"/>
    <x v="153"/>
    <x v="1"/>
  </r>
  <r>
    <x v="1602"/>
    <x v="1"/>
    <x v="0"/>
    <x v="0"/>
    <x v="0"/>
    <x v="16"/>
    <x v="1"/>
    <x v="0"/>
    <x v="2"/>
    <x v="1"/>
    <x v="1"/>
    <x v="1"/>
    <x v="1"/>
    <x v="1"/>
    <x v="1"/>
    <x v="0"/>
    <x v="1"/>
    <x v="3"/>
    <x v="23"/>
    <x v="1255"/>
    <x v="1"/>
    <x v="135"/>
    <x v="0"/>
    <x v="1"/>
    <x v="1"/>
    <x v="0"/>
    <x v="219"/>
    <x v="1"/>
  </r>
  <r>
    <x v="611"/>
    <x v="1"/>
    <x v="0"/>
    <x v="0"/>
    <x v="1"/>
    <x v="8"/>
    <x v="0"/>
    <x v="1"/>
    <x v="0"/>
    <x v="2"/>
    <x v="0"/>
    <x v="0"/>
    <x v="2"/>
    <x v="0"/>
    <x v="2"/>
    <x v="2"/>
    <x v="1"/>
    <x v="3"/>
    <x v="296"/>
    <x v="1256"/>
    <x v="0"/>
    <x v="264"/>
    <x v="0"/>
    <x v="0"/>
    <x v="0"/>
    <x v="0"/>
    <x v="1685"/>
    <x v="2"/>
  </r>
  <r>
    <x v="2287"/>
    <x v="1"/>
    <x v="0"/>
    <x v="0"/>
    <x v="0"/>
    <x v="17"/>
    <x v="1"/>
    <x v="0"/>
    <x v="2"/>
    <x v="1"/>
    <x v="1"/>
    <x v="1"/>
    <x v="1"/>
    <x v="1"/>
    <x v="1"/>
    <x v="2"/>
    <x v="0"/>
    <x v="3"/>
    <x v="12"/>
    <x v="1256"/>
    <x v="0"/>
    <x v="125"/>
    <x v="0"/>
    <x v="1"/>
    <x v="0"/>
    <x v="0"/>
    <x v="160"/>
    <x v="1"/>
  </r>
  <r>
    <x v="2352"/>
    <x v="1"/>
    <x v="0"/>
    <x v="1"/>
    <x v="1"/>
    <x v="13"/>
    <x v="1"/>
    <x v="2"/>
    <x v="2"/>
    <x v="1"/>
    <x v="1"/>
    <x v="1"/>
    <x v="1"/>
    <x v="1"/>
    <x v="1"/>
    <x v="1"/>
    <x v="0"/>
    <x v="0"/>
    <x v="82"/>
    <x v="1257"/>
    <x v="0"/>
    <x v="211"/>
    <x v="0"/>
    <x v="1"/>
    <x v="0"/>
    <x v="0"/>
    <x v="508"/>
    <x v="1"/>
  </r>
  <r>
    <x v="336"/>
    <x v="1"/>
    <x v="1"/>
    <x v="1"/>
    <x v="0"/>
    <x v="5"/>
    <x v="1"/>
    <x v="2"/>
    <x v="1"/>
    <x v="0"/>
    <x v="0"/>
    <x v="2"/>
    <x v="0"/>
    <x v="0"/>
    <x v="0"/>
    <x v="0"/>
    <x v="1"/>
    <x v="0"/>
    <x v="898"/>
    <x v="1258"/>
    <x v="1"/>
    <x v="774"/>
    <x v="0"/>
    <x v="0"/>
    <x v="1"/>
    <x v="0"/>
    <x v="3920"/>
    <x v="0"/>
  </r>
  <r>
    <x v="679"/>
    <x v="1"/>
    <x v="1"/>
    <x v="0"/>
    <x v="1"/>
    <x v="7"/>
    <x v="1"/>
    <x v="0"/>
    <x v="0"/>
    <x v="0"/>
    <x v="0"/>
    <x v="0"/>
    <x v="0"/>
    <x v="0"/>
    <x v="0"/>
    <x v="0"/>
    <x v="1"/>
    <x v="3"/>
    <x v="320"/>
    <x v="1259"/>
    <x v="0"/>
    <x v="288"/>
    <x v="0"/>
    <x v="0"/>
    <x v="0"/>
    <x v="0"/>
    <x v="1792"/>
    <x v="2"/>
  </r>
  <r>
    <x v="1070"/>
    <x v="1"/>
    <x v="0"/>
    <x v="1"/>
    <x v="1"/>
    <x v="19"/>
    <x v="1"/>
    <x v="0"/>
    <x v="2"/>
    <x v="1"/>
    <x v="1"/>
    <x v="1"/>
    <x v="1"/>
    <x v="1"/>
    <x v="1"/>
    <x v="1"/>
    <x v="0"/>
    <x v="3"/>
    <x v="25"/>
    <x v="1260"/>
    <x v="0"/>
    <x v="137"/>
    <x v="0"/>
    <x v="1"/>
    <x v="0"/>
    <x v="0"/>
    <x v="110"/>
    <x v="1"/>
  </r>
  <r>
    <x v="3167"/>
    <x v="1"/>
    <x v="0"/>
    <x v="1"/>
    <x v="1"/>
    <x v="8"/>
    <x v="1"/>
    <x v="0"/>
    <x v="0"/>
    <x v="0"/>
    <x v="0"/>
    <x v="0"/>
    <x v="0"/>
    <x v="0"/>
    <x v="0"/>
    <x v="1"/>
    <x v="1"/>
    <x v="3"/>
    <x v="275"/>
    <x v="1261"/>
    <x v="0"/>
    <x v="244"/>
    <x v="0"/>
    <x v="0"/>
    <x v="0"/>
    <x v="0"/>
    <x v="1630"/>
    <x v="2"/>
  </r>
  <r>
    <x v="584"/>
    <x v="1"/>
    <x v="0"/>
    <x v="1"/>
    <x v="1"/>
    <x v="18"/>
    <x v="1"/>
    <x v="0"/>
    <x v="2"/>
    <x v="1"/>
    <x v="1"/>
    <x v="1"/>
    <x v="1"/>
    <x v="1"/>
    <x v="1"/>
    <x v="1"/>
    <x v="0"/>
    <x v="0"/>
    <x v="30"/>
    <x v="1262"/>
    <x v="0"/>
    <x v="142"/>
    <x v="0"/>
    <x v="1"/>
    <x v="0"/>
    <x v="0"/>
    <x v="162"/>
    <x v="1"/>
  </r>
  <r>
    <x v="1980"/>
    <x v="0"/>
    <x v="1"/>
    <x v="0"/>
    <x v="0"/>
    <x v="4"/>
    <x v="1"/>
    <x v="2"/>
    <x v="1"/>
    <x v="0"/>
    <x v="0"/>
    <x v="2"/>
    <x v="0"/>
    <x v="2"/>
    <x v="0"/>
    <x v="0"/>
    <x v="1"/>
    <x v="2"/>
    <x v="1077"/>
    <x v="1263"/>
    <x v="1"/>
    <x v="970"/>
    <x v="0"/>
    <x v="0"/>
    <x v="1"/>
    <x v="0"/>
    <x v="4322"/>
    <x v="0"/>
  </r>
  <r>
    <x v="4771"/>
    <x v="1"/>
    <x v="0"/>
    <x v="0"/>
    <x v="0"/>
    <x v="5"/>
    <x v="1"/>
    <x v="0"/>
    <x v="0"/>
    <x v="0"/>
    <x v="0"/>
    <x v="2"/>
    <x v="0"/>
    <x v="2"/>
    <x v="2"/>
    <x v="0"/>
    <x v="1"/>
    <x v="2"/>
    <x v="716"/>
    <x v="1264"/>
    <x v="1"/>
    <x v="598"/>
    <x v="0"/>
    <x v="0"/>
    <x v="1"/>
    <x v="0"/>
    <x v="3360"/>
    <x v="0"/>
  </r>
  <r>
    <x v="3367"/>
    <x v="0"/>
    <x v="0"/>
    <x v="1"/>
    <x v="1"/>
    <x v="11"/>
    <x v="0"/>
    <x v="1"/>
    <x v="0"/>
    <x v="2"/>
    <x v="0"/>
    <x v="0"/>
    <x v="0"/>
    <x v="0"/>
    <x v="0"/>
    <x v="0"/>
    <x v="1"/>
    <x v="2"/>
    <x v="137"/>
    <x v="1265"/>
    <x v="0"/>
    <x v="102"/>
    <x v="0"/>
    <x v="0"/>
    <x v="0"/>
    <x v="0"/>
    <x v="871"/>
    <x v="1"/>
  </r>
  <r>
    <x v="6155"/>
    <x v="0"/>
    <x v="0"/>
    <x v="0"/>
    <x v="0"/>
    <x v="13"/>
    <x v="0"/>
    <x v="1"/>
    <x v="0"/>
    <x v="0"/>
    <x v="2"/>
    <x v="0"/>
    <x v="0"/>
    <x v="0"/>
    <x v="0"/>
    <x v="0"/>
    <x v="1"/>
    <x v="2"/>
    <x v="161"/>
    <x v="1266"/>
    <x v="1"/>
    <x v="360"/>
    <x v="0"/>
    <x v="1"/>
    <x v="1"/>
    <x v="0"/>
    <x v="856"/>
    <x v="1"/>
  </r>
  <r>
    <x v="2209"/>
    <x v="1"/>
    <x v="0"/>
    <x v="0"/>
    <x v="0"/>
    <x v="5"/>
    <x v="1"/>
    <x v="0"/>
    <x v="0"/>
    <x v="0"/>
    <x v="0"/>
    <x v="2"/>
    <x v="0"/>
    <x v="2"/>
    <x v="2"/>
    <x v="1"/>
    <x v="1"/>
    <x v="3"/>
    <x v="715"/>
    <x v="1267"/>
    <x v="1"/>
    <x v="597"/>
    <x v="0"/>
    <x v="0"/>
    <x v="1"/>
    <x v="0"/>
    <x v="3358"/>
    <x v="0"/>
  </r>
  <r>
    <x v="1552"/>
    <x v="0"/>
    <x v="1"/>
    <x v="1"/>
    <x v="0"/>
    <x v="4"/>
    <x v="1"/>
    <x v="2"/>
    <x v="1"/>
    <x v="2"/>
    <x v="0"/>
    <x v="0"/>
    <x v="0"/>
    <x v="2"/>
    <x v="2"/>
    <x v="0"/>
    <x v="1"/>
    <x v="2"/>
    <x v="1273"/>
    <x v="1268"/>
    <x v="1"/>
    <x v="1144"/>
    <x v="0"/>
    <x v="0"/>
    <x v="1"/>
    <x v="0"/>
    <x v="4531"/>
    <x v="0"/>
  </r>
  <r>
    <x v="3545"/>
    <x v="0"/>
    <x v="0"/>
    <x v="0"/>
    <x v="0"/>
    <x v="20"/>
    <x v="1"/>
    <x v="0"/>
    <x v="2"/>
    <x v="1"/>
    <x v="1"/>
    <x v="1"/>
    <x v="1"/>
    <x v="1"/>
    <x v="1"/>
    <x v="0"/>
    <x v="1"/>
    <x v="1"/>
    <x v="7"/>
    <x v="1268"/>
    <x v="0"/>
    <x v="120"/>
    <x v="0"/>
    <x v="1"/>
    <x v="0"/>
    <x v="0"/>
    <x v="58"/>
    <x v="1"/>
  </r>
  <r>
    <x v="2512"/>
    <x v="1"/>
    <x v="0"/>
    <x v="0"/>
    <x v="0"/>
    <x v="9"/>
    <x v="1"/>
    <x v="0"/>
    <x v="0"/>
    <x v="0"/>
    <x v="0"/>
    <x v="0"/>
    <x v="0"/>
    <x v="0"/>
    <x v="0"/>
    <x v="0"/>
    <x v="1"/>
    <x v="3"/>
    <x v="293"/>
    <x v="1269"/>
    <x v="0"/>
    <x v="261"/>
    <x v="0"/>
    <x v="0"/>
    <x v="0"/>
    <x v="0"/>
    <x v="1638"/>
    <x v="2"/>
  </r>
  <r>
    <x v="1359"/>
    <x v="1"/>
    <x v="0"/>
    <x v="0"/>
    <x v="0"/>
    <x v="18"/>
    <x v="1"/>
    <x v="0"/>
    <x v="2"/>
    <x v="1"/>
    <x v="1"/>
    <x v="1"/>
    <x v="1"/>
    <x v="1"/>
    <x v="1"/>
    <x v="0"/>
    <x v="0"/>
    <x v="2"/>
    <x v="9"/>
    <x v="1270"/>
    <x v="0"/>
    <x v="123"/>
    <x v="0"/>
    <x v="1"/>
    <x v="0"/>
    <x v="0"/>
    <x v="114"/>
    <x v="1"/>
  </r>
  <r>
    <x v="4613"/>
    <x v="0"/>
    <x v="0"/>
    <x v="0"/>
    <x v="0"/>
    <x v="6"/>
    <x v="0"/>
    <x v="1"/>
    <x v="0"/>
    <x v="2"/>
    <x v="2"/>
    <x v="2"/>
    <x v="2"/>
    <x v="2"/>
    <x v="2"/>
    <x v="2"/>
    <x v="1"/>
    <x v="3"/>
    <x v="599"/>
    <x v="1270"/>
    <x v="0"/>
    <x v="486"/>
    <x v="0"/>
    <x v="0"/>
    <x v="0"/>
    <x v="0"/>
    <x v="2952"/>
    <x v="0"/>
  </r>
  <r>
    <x v="340"/>
    <x v="0"/>
    <x v="1"/>
    <x v="0"/>
    <x v="0"/>
    <x v="5"/>
    <x v="1"/>
    <x v="0"/>
    <x v="1"/>
    <x v="0"/>
    <x v="0"/>
    <x v="2"/>
    <x v="0"/>
    <x v="0"/>
    <x v="0"/>
    <x v="0"/>
    <x v="1"/>
    <x v="1"/>
    <x v="818"/>
    <x v="1271"/>
    <x v="1"/>
    <x v="704"/>
    <x v="0"/>
    <x v="0"/>
    <x v="1"/>
    <x v="0"/>
    <x v="3689"/>
    <x v="0"/>
  </r>
  <r>
    <x v="936"/>
    <x v="0"/>
    <x v="0"/>
    <x v="1"/>
    <x v="1"/>
    <x v="7"/>
    <x v="1"/>
    <x v="2"/>
    <x v="0"/>
    <x v="0"/>
    <x v="0"/>
    <x v="0"/>
    <x v="0"/>
    <x v="0"/>
    <x v="0"/>
    <x v="0"/>
    <x v="0"/>
    <x v="2"/>
    <x v="352"/>
    <x v="1272"/>
    <x v="0"/>
    <x v="313"/>
    <x v="0"/>
    <x v="0"/>
    <x v="0"/>
    <x v="0"/>
    <x v="1946"/>
    <x v="2"/>
  </r>
  <r>
    <x v="6208"/>
    <x v="1"/>
    <x v="0"/>
    <x v="1"/>
    <x v="1"/>
    <x v="21"/>
    <x v="1"/>
    <x v="0"/>
    <x v="2"/>
    <x v="1"/>
    <x v="1"/>
    <x v="1"/>
    <x v="1"/>
    <x v="1"/>
    <x v="1"/>
    <x v="1"/>
    <x v="0"/>
    <x v="3"/>
    <x v="25"/>
    <x v="1273"/>
    <x v="0"/>
    <x v="137"/>
    <x v="0"/>
    <x v="1"/>
    <x v="0"/>
    <x v="0"/>
    <x v="59"/>
    <x v="1"/>
  </r>
  <r>
    <x v="1425"/>
    <x v="0"/>
    <x v="0"/>
    <x v="1"/>
    <x v="0"/>
    <x v="5"/>
    <x v="1"/>
    <x v="2"/>
    <x v="0"/>
    <x v="0"/>
    <x v="0"/>
    <x v="2"/>
    <x v="2"/>
    <x v="2"/>
    <x v="0"/>
    <x v="0"/>
    <x v="0"/>
    <x v="0"/>
    <x v="676"/>
    <x v="1274"/>
    <x v="1"/>
    <x v="559"/>
    <x v="0"/>
    <x v="0"/>
    <x v="1"/>
    <x v="0"/>
    <x v="3248"/>
    <x v="0"/>
  </r>
  <r>
    <x v="4607"/>
    <x v="0"/>
    <x v="0"/>
    <x v="1"/>
    <x v="1"/>
    <x v="7"/>
    <x v="1"/>
    <x v="0"/>
    <x v="0"/>
    <x v="2"/>
    <x v="0"/>
    <x v="0"/>
    <x v="0"/>
    <x v="0"/>
    <x v="0"/>
    <x v="0"/>
    <x v="0"/>
    <x v="3"/>
    <x v="390"/>
    <x v="1275"/>
    <x v="0"/>
    <x v="349"/>
    <x v="0"/>
    <x v="0"/>
    <x v="0"/>
    <x v="0"/>
    <x v="2072"/>
    <x v="2"/>
  </r>
  <r>
    <x v="12"/>
    <x v="0"/>
    <x v="0"/>
    <x v="1"/>
    <x v="0"/>
    <x v="5"/>
    <x v="1"/>
    <x v="0"/>
    <x v="1"/>
    <x v="0"/>
    <x v="0"/>
    <x v="0"/>
    <x v="0"/>
    <x v="0"/>
    <x v="0"/>
    <x v="0"/>
    <x v="1"/>
    <x v="2"/>
    <x v="694"/>
    <x v="1276"/>
    <x v="0"/>
    <x v="570"/>
    <x v="0"/>
    <x v="0"/>
    <x v="0"/>
    <x v="0"/>
    <x v="3307"/>
    <x v="0"/>
  </r>
  <r>
    <x v="6052"/>
    <x v="1"/>
    <x v="0"/>
    <x v="0"/>
    <x v="0"/>
    <x v="17"/>
    <x v="1"/>
    <x v="0"/>
    <x v="2"/>
    <x v="1"/>
    <x v="1"/>
    <x v="1"/>
    <x v="1"/>
    <x v="1"/>
    <x v="1"/>
    <x v="1"/>
    <x v="1"/>
    <x v="0"/>
    <x v="22"/>
    <x v="1277"/>
    <x v="0"/>
    <x v="134"/>
    <x v="0"/>
    <x v="1"/>
    <x v="0"/>
    <x v="0"/>
    <x v="183"/>
    <x v="1"/>
  </r>
  <r>
    <x v="5614"/>
    <x v="0"/>
    <x v="0"/>
    <x v="0"/>
    <x v="0"/>
    <x v="5"/>
    <x v="1"/>
    <x v="0"/>
    <x v="0"/>
    <x v="2"/>
    <x v="0"/>
    <x v="0"/>
    <x v="2"/>
    <x v="2"/>
    <x v="0"/>
    <x v="0"/>
    <x v="1"/>
    <x v="2"/>
    <x v="615"/>
    <x v="1278"/>
    <x v="0"/>
    <x v="501"/>
    <x v="0"/>
    <x v="0"/>
    <x v="0"/>
    <x v="0"/>
    <x v="3056"/>
    <x v="0"/>
  </r>
  <r>
    <x v="3913"/>
    <x v="0"/>
    <x v="0"/>
    <x v="0"/>
    <x v="0"/>
    <x v="17"/>
    <x v="1"/>
    <x v="0"/>
    <x v="2"/>
    <x v="1"/>
    <x v="1"/>
    <x v="1"/>
    <x v="1"/>
    <x v="1"/>
    <x v="1"/>
    <x v="1"/>
    <x v="0"/>
    <x v="3"/>
    <x v="32"/>
    <x v="1279"/>
    <x v="0"/>
    <x v="145"/>
    <x v="0"/>
    <x v="1"/>
    <x v="0"/>
    <x v="0"/>
    <x v="203"/>
    <x v="1"/>
  </r>
  <r>
    <x v="1499"/>
    <x v="1"/>
    <x v="0"/>
    <x v="0"/>
    <x v="0"/>
    <x v="7"/>
    <x v="1"/>
    <x v="0"/>
    <x v="0"/>
    <x v="2"/>
    <x v="0"/>
    <x v="0"/>
    <x v="0"/>
    <x v="0"/>
    <x v="0"/>
    <x v="0"/>
    <x v="1"/>
    <x v="3"/>
    <x v="396"/>
    <x v="1280"/>
    <x v="1"/>
    <x v="355"/>
    <x v="0"/>
    <x v="0"/>
    <x v="1"/>
    <x v="0"/>
    <x v="2092"/>
    <x v="2"/>
  </r>
  <r>
    <x v="1249"/>
    <x v="0"/>
    <x v="0"/>
    <x v="1"/>
    <x v="0"/>
    <x v="7"/>
    <x v="1"/>
    <x v="0"/>
    <x v="0"/>
    <x v="2"/>
    <x v="0"/>
    <x v="0"/>
    <x v="0"/>
    <x v="0"/>
    <x v="0"/>
    <x v="0"/>
    <x v="1"/>
    <x v="0"/>
    <x v="382"/>
    <x v="1281"/>
    <x v="0"/>
    <x v="341"/>
    <x v="0"/>
    <x v="0"/>
    <x v="0"/>
    <x v="0"/>
    <x v="2044"/>
    <x v="2"/>
  </r>
  <r>
    <x v="6566"/>
    <x v="0"/>
    <x v="0"/>
    <x v="1"/>
    <x v="1"/>
    <x v="6"/>
    <x v="1"/>
    <x v="0"/>
    <x v="0"/>
    <x v="0"/>
    <x v="0"/>
    <x v="0"/>
    <x v="0"/>
    <x v="2"/>
    <x v="0"/>
    <x v="0"/>
    <x v="0"/>
    <x v="2"/>
    <x v="456"/>
    <x v="1281"/>
    <x v="0"/>
    <x v="395"/>
    <x v="0"/>
    <x v="0"/>
    <x v="0"/>
    <x v="0"/>
    <x v="2417"/>
    <x v="2"/>
  </r>
  <r>
    <x v="3496"/>
    <x v="0"/>
    <x v="0"/>
    <x v="0"/>
    <x v="0"/>
    <x v="4"/>
    <x v="1"/>
    <x v="2"/>
    <x v="1"/>
    <x v="0"/>
    <x v="2"/>
    <x v="0"/>
    <x v="0"/>
    <x v="0"/>
    <x v="2"/>
    <x v="0"/>
    <x v="1"/>
    <x v="2"/>
    <x v="1072"/>
    <x v="1282"/>
    <x v="1"/>
    <x v="963"/>
    <x v="0"/>
    <x v="0"/>
    <x v="1"/>
    <x v="0"/>
    <x v="4313"/>
    <x v="0"/>
  </r>
  <r>
    <x v="176"/>
    <x v="0"/>
    <x v="1"/>
    <x v="1"/>
    <x v="1"/>
    <x v="12"/>
    <x v="0"/>
    <x v="1"/>
    <x v="0"/>
    <x v="0"/>
    <x v="0"/>
    <x v="0"/>
    <x v="2"/>
    <x v="0"/>
    <x v="0"/>
    <x v="0"/>
    <x v="1"/>
    <x v="3"/>
    <x v="132"/>
    <x v="1283"/>
    <x v="0"/>
    <x v="97"/>
    <x v="0"/>
    <x v="0"/>
    <x v="0"/>
    <x v="0"/>
    <x v="809"/>
    <x v="1"/>
  </r>
  <r>
    <x v="4824"/>
    <x v="0"/>
    <x v="0"/>
    <x v="1"/>
    <x v="1"/>
    <x v="5"/>
    <x v="1"/>
    <x v="0"/>
    <x v="1"/>
    <x v="0"/>
    <x v="0"/>
    <x v="0"/>
    <x v="0"/>
    <x v="2"/>
    <x v="0"/>
    <x v="0"/>
    <x v="1"/>
    <x v="2"/>
    <x v="917"/>
    <x v="1284"/>
    <x v="0"/>
    <x v="800"/>
    <x v="0"/>
    <x v="0"/>
    <x v="0"/>
    <x v="0"/>
    <x v="3959"/>
    <x v="0"/>
  </r>
  <r>
    <x v="5996"/>
    <x v="1"/>
    <x v="0"/>
    <x v="0"/>
    <x v="0"/>
    <x v="20"/>
    <x v="1"/>
    <x v="0"/>
    <x v="2"/>
    <x v="1"/>
    <x v="1"/>
    <x v="1"/>
    <x v="1"/>
    <x v="1"/>
    <x v="1"/>
    <x v="0"/>
    <x v="1"/>
    <x v="1"/>
    <x v="21"/>
    <x v="1285"/>
    <x v="0"/>
    <x v="133"/>
    <x v="0"/>
    <x v="1"/>
    <x v="0"/>
    <x v="0"/>
    <x v="77"/>
    <x v="1"/>
  </r>
  <r>
    <x v="5881"/>
    <x v="1"/>
    <x v="0"/>
    <x v="0"/>
    <x v="0"/>
    <x v="4"/>
    <x v="1"/>
    <x v="0"/>
    <x v="1"/>
    <x v="0"/>
    <x v="0"/>
    <x v="2"/>
    <x v="2"/>
    <x v="0"/>
    <x v="2"/>
    <x v="0"/>
    <x v="1"/>
    <x v="2"/>
    <x v="1101"/>
    <x v="1286"/>
    <x v="0"/>
    <x v="1000"/>
    <x v="0"/>
    <x v="0"/>
    <x v="0"/>
    <x v="0"/>
    <x v="4353"/>
    <x v="0"/>
  </r>
  <r>
    <x v="4985"/>
    <x v="0"/>
    <x v="0"/>
    <x v="1"/>
    <x v="1"/>
    <x v="18"/>
    <x v="1"/>
    <x v="0"/>
    <x v="2"/>
    <x v="1"/>
    <x v="1"/>
    <x v="1"/>
    <x v="1"/>
    <x v="1"/>
    <x v="1"/>
    <x v="0"/>
    <x v="0"/>
    <x v="3"/>
    <x v="38"/>
    <x v="1287"/>
    <x v="0"/>
    <x v="153"/>
    <x v="0"/>
    <x v="1"/>
    <x v="0"/>
    <x v="0"/>
    <x v="181"/>
    <x v="1"/>
  </r>
  <r>
    <x v="992"/>
    <x v="0"/>
    <x v="0"/>
    <x v="0"/>
    <x v="0"/>
    <x v="13"/>
    <x v="0"/>
    <x v="1"/>
    <x v="0"/>
    <x v="0"/>
    <x v="2"/>
    <x v="0"/>
    <x v="0"/>
    <x v="0"/>
    <x v="0"/>
    <x v="0"/>
    <x v="0"/>
    <x v="2"/>
    <x v="129"/>
    <x v="1288"/>
    <x v="0"/>
    <x v="304"/>
    <x v="0"/>
    <x v="1"/>
    <x v="0"/>
    <x v="0"/>
    <x v="745"/>
    <x v="1"/>
  </r>
  <r>
    <x v="4412"/>
    <x v="1"/>
    <x v="0"/>
    <x v="0"/>
    <x v="0"/>
    <x v="6"/>
    <x v="1"/>
    <x v="0"/>
    <x v="0"/>
    <x v="0"/>
    <x v="2"/>
    <x v="0"/>
    <x v="0"/>
    <x v="2"/>
    <x v="0"/>
    <x v="0"/>
    <x v="0"/>
    <x v="2"/>
    <x v="532"/>
    <x v="1289"/>
    <x v="0"/>
    <x v="452"/>
    <x v="0"/>
    <x v="0"/>
    <x v="0"/>
    <x v="0"/>
    <x v="2723"/>
    <x v="2"/>
  </r>
  <r>
    <x v="6181"/>
    <x v="1"/>
    <x v="0"/>
    <x v="1"/>
    <x v="1"/>
    <x v="19"/>
    <x v="1"/>
    <x v="0"/>
    <x v="2"/>
    <x v="1"/>
    <x v="1"/>
    <x v="1"/>
    <x v="1"/>
    <x v="1"/>
    <x v="1"/>
    <x v="1"/>
    <x v="0"/>
    <x v="3"/>
    <x v="27"/>
    <x v="1290"/>
    <x v="0"/>
    <x v="139"/>
    <x v="0"/>
    <x v="1"/>
    <x v="0"/>
    <x v="0"/>
    <x v="117"/>
    <x v="1"/>
  </r>
  <r>
    <x v="2143"/>
    <x v="1"/>
    <x v="0"/>
    <x v="0"/>
    <x v="0"/>
    <x v="5"/>
    <x v="1"/>
    <x v="2"/>
    <x v="1"/>
    <x v="0"/>
    <x v="0"/>
    <x v="0"/>
    <x v="0"/>
    <x v="0"/>
    <x v="0"/>
    <x v="0"/>
    <x v="1"/>
    <x v="0"/>
    <x v="825"/>
    <x v="1291"/>
    <x v="1"/>
    <x v="712"/>
    <x v="0"/>
    <x v="0"/>
    <x v="1"/>
    <x v="0"/>
    <x v="3717"/>
    <x v="0"/>
  </r>
  <r>
    <x v="2465"/>
    <x v="0"/>
    <x v="0"/>
    <x v="0"/>
    <x v="0"/>
    <x v="17"/>
    <x v="1"/>
    <x v="0"/>
    <x v="2"/>
    <x v="1"/>
    <x v="1"/>
    <x v="1"/>
    <x v="1"/>
    <x v="1"/>
    <x v="1"/>
    <x v="2"/>
    <x v="0"/>
    <x v="3"/>
    <x v="17"/>
    <x v="1292"/>
    <x v="0"/>
    <x v="129"/>
    <x v="0"/>
    <x v="1"/>
    <x v="0"/>
    <x v="0"/>
    <x v="171"/>
    <x v="1"/>
  </r>
  <r>
    <x v="2716"/>
    <x v="1"/>
    <x v="0"/>
    <x v="0"/>
    <x v="0"/>
    <x v="19"/>
    <x v="1"/>
    <x v="0"/>
    <x v="2"/>
    <x v="1"/>
    <x v="1"/>
    <x v="1"/>
    <x v="1"/>
    <x v="1"/>
    <x v="1"/>
    <x v="2"/>
    <x v="0"/>
    <x v="3"/>
    <x v="22"/>
    <x v="1293"/>
    <x v="0"/>
    <x v="134"/>
    <x v="0"/>
    <x v="1"/>
    <x v="0"/>
    <x v="0"/>
    <x v="102"/>
    <x v="1"/>
  </r>
  <r>
    <x v="5339"/>
    <x v="1"/>
    <x v="0"/>
    <x v="0"/>
    <x v="0"/>
    <x v="18"/>
    <x v="1"/>
    <x v="0"/>
    <x v="2"/>
    <x v="1"/>
    <x v="1"/>
    <x v="1"/>
    <x v="1"/>
    <x v="1"/>
    <x v="1"/>
    <x v="0"/>
    <x v="0"/>
    <x v="3"/>
    <x v="30"/>
    <x v="1294"/>
    <x v="0"/>
    <x v="142"/>
    <x v="0"/>
    <x v="1"/>
    <x v="0"/>
    <x v="0"/>
    <x v="162"/>
    <x v="1"/>
  </r>
  <r>
    <x v="6368"/>
    <x v="0"/>
    <x v="0"/>
    <x v="0"/>
    <x v="0"/>
    <x v="9"/>
    <x v="0"/>
    <x v="1"/>
    <x v="0"/>
    <x v="0"/>
    <x v="2"/>
    <x v="0"/>
    <x v="0"/>
    <x v="0"/>
    <x v="2"/>
    <x v="0"/>
    <x v="0"/>
    <x v="2"/>
    <x v="256"/>
    <x v="1295"/>
    <x v="0"/>
    <x v="217"/>
    <x v="0"/>
    <x v="0"/>
    <x v="0"/>
    <x v="0"/>
    <x v="1454"/>
    <x v="2"/>
  </r>
  <r>
    <x v="3336"/>
    <x v="0"/>
    <x v="1"/>
    <x v="0"/>
    <x v="0"/>
    <x v="4"/>
    <x v="1"/>
    <x v="2"/>
    <x v="1"/>
    <x v="0"/>
    <x v="0"/>
    <x v="0"/>
    <x v="0"/>
    <x v="0"/>
    <x v="2"/>
    <x v="0"/>
    <x v="1"/>
    <x v="2"/>
    <x v="987"/>
    <x v="1296"/>
    <x v="1"/>
    <x v="882"/>
    <x v="0"/>
    <x v="0"/>
    <x v="1"/>
    <x v="0"/>
    <x v="4186"/>
    <x v="0"/>
  </r>
  <r>
    <x v="1287"/>
    <x v="0"/>
    <x v="0"/>
    <x v="0"/>
    <x v="1"/>
    <x v="16"/>
    <x v="1"/>
    <x v="0"/>
    <x v="2"/>
    <x v="1"/>
    <x v="1"/>
    <x v="1"/>
    <x v="1"/>
    <x v="1"/>
    <x v="1"/>
    <x v="1"/>
    <x v="1"/>
    <x v="0"/>
    <x v="15"/>
    <x v="1297"/>
    <x v="0"/>
    <x v="127"/>
    <x v="0"/>
    <x v="1"/>
    <x v="0"/>
    <x v="0"/>
    <x v="204"/>
    <x v="1"/>
  </r>
  <r>
    <x v="6839"/>
    <x v="1"/>
    <x v="0"/>
    <x v="0"/>
    <x v="0"/>
    <x v="4"/>
    <x v="1"/>
    <x v="0"/>
    <x v="1"/>
    <x v="2"/>
    <x v="2"/>
    <x v="0"/>
    <x v="2"/>
    <x v="0"/>
    <x v="2"/>
    <x v="0"/>
    <x v="1"/>
    <x v="3"/>
    <x v="1186"/>
    <x v="1298"/>
    <x v="0"/>
    <x v="1071"/>
    <x v="0"/>
    <x v="0"/>
    <x v="0"/>
    <x v="0"/>
    <x v="4459"/>
    <x v="0"/>
  </r>
  <r>
    <x v="1178"/>
    <x v="0"/>
    <x v="0"/>
    <x v="0"/>
    <x v="0"/>
    <x v="4"/>
    <x v="1"/>
    <x v="2"/>
    <x v="1"/>
    <x v="0"/>
    <x v="2"/>
    <x v="0"/>
    <x v="2"/>
    <x v="0"/>
    <x v="2"/>
    <x v="0"/>
    <x v="1"/>
    <x v="2"/>
    <x v="1158"/>
    <x v="1299"/>
    <x v="1"/>
    <x v="1049"/>
    <x v="0"/>
    <x v="0"/>
    <x v="1"/>
    <x v="0"/>
    <x v="4439"/>
    <x v="0"/>
  </r>
  <r>
    <x v="3443"/>
    <x v="1"/>
    <x v="1"/>
    <x v="1"/>
    <x v="1"/>
    <x v="10"/>
    <x v="0"/>
    <x v="1"/>
    <x v="0"/>
    <x v="0"/>
    <x v="0"/>
    <x v="0"/>
    <x v="0"/>
    <x v="0"/>
    <x v="2"/>
    <x v="0"/>
    <x v="1"/>
    <x v="0"/>
    <x v="182"/>
    <x v="1300"/>
    <x v="0"/>
    <x v="167"/>
    <x v="0"/>
    <x v="0"/>
    <x v="0"/>
    <x v="0"/>
    <x v="1119"/>
    <x v="1"/>
  </r>
  <r>
    <x v="3313"/>
    <x v="0"/>
    <x v="0"/>
    <x v="0"/>
    <x v="0"/>
    <x v="11"/>
    <x v="0"/>
    <x v="1"/>
    <x v="0"/>
    <x v="0"/>
    <x v="0"/>
    <x v="0"/>
    <x v="0"/>
    <x v="2"/>
    <x v="0"/>
    <x v="0"/>
    <x v="1"/>
    <x v="3"/>
    <x v="205"/>
    <x v="1301"/>
    <x v="0"/>
    <x v="185"/>
    <x v="0"/>
    <x v="0"/>
    <x v="0"/>
    <x v="0"/>
    <x v="1137"/>
    <x v="1"/>
  </r>
  <r>
    <x v="482"/>
    <x v="1"/>
    <x v="0"/>
    <x v="0"/>
    <x v="1"/>
    <x v="4"/>
    <x v="1"/>
    <x v="2"/>
    <x v="1"/>
    <x v="0"/>
    <x v="2"/>
    <x v="0"/>
    <x v="0"/>
    <x v="2"/>
    <x v="2"/>
    <x v="0"/>
    <x v="1"/>
    <x v="2"/>
    <x v="1313"/>
    <x v="1302"/>
    <x v="1"/>
    <x v="1178"/>
    <x v="0"/>
    <x v="0"/>
    <x v="1"/>
    <x v="0"/>
    <x v="4540"/>
    <x v="0"/>
  </r>
  <r>
    <x v="4155"/>
    <x v="0"/>
    <x v="0"/>
    <x v="1"/>
    <x v="1"/>
    <x v="6"/>
    <x v="1"/>
    <x v="0"/>
    <x v="0"/>
    <x v="2"/>
    <x v="2"/>
    <x v="0"/>
    <x v="0"/>
    <x v="0"/>
    <x v="0"/>
    <x v="0"/>
    <x v="0"/>
    <x v="1"/>
    <x v="477"/>
    <x v="1303"/>
    <x v="1"/>
    <x v="416"/>
    <x v="0"/>
    <x v="0"/>
    <x v="1"/>
    <x v="0"/>
    <x v="2485"/>
    <x v="2"/>
  </r>
  <r>
    <x v="4890"/>
    <x v="0"/>
    <x v="0"/>
    <x v="1"/>
    <x v="0"/>
    <x v="4"/>
    <x v="1"/>
    <x v="2"/>
    <x v="1"/>
    <x v="0"/>
    <x v="2"/>
    <x v="0"/>
    <x v="0"/>
    <x v="2"/>
    <x v="0"/>
    <x v="0"/>
    <x v="1"/>
    <x v="2"/>
    <x v="1126"/>
    <x v="1304"/>
    <x v="1"/>
    <x v="1028"/>
    <x v="0"/>
    <x v="0"/>
    <x v="1"/>
    <x v="0"/>
    <x v="4388"/>
    <x v="0"/>
  </r>
  <r>
    <x v="398"/>
    <x v="0"/>
    <x v="0"/>
    <x v="0"/>
    <x v="0"/>
    <x v="8"/>
    <x v="1"/>
    <x v="0"/>
    <x v="0"/>
    <x v="2"/>
    <x v="0"/>
    <x v="0"/>
    <x v="0"/>
    <x v="0"/>
    <x v="0"/>
    <x v="0"/>
    <x v="1"/>
    <x v="2"/>
    <x v="373"/>
    <x v="1305"/>
    <x v="1"/>
    <x v="331"/>
    <x v="0"/>
    <x v="0"/>
    <x v="1"/>
    <x v="0"/>
    <x v="1962"/>
    <x v="2"/>
  </r>
  <r>
    <x v="6735"/>
    <x v="0"/>
    <x v="0"/>
    <x v="0"/>
    <x v="1"/>
    <x v="4"/>
    <x v="1"/>
    <x v="2"/>
    <x v="1"/>
    <x v="0"/>
    <x v="2"/>
    <x v="0"/>
    <x v="0"/>
    <x v="2"/>
    <x v="0"/>
    <x v="0"/>
    <x v="0"/>
    <x v="3"/>
    <x v="1085"/>
    <x v="1306"/>
    <x v="1"/>
    <x v="982"/>
    <x v="0"/>
    <x v="0"/>
    <x v="1"/>
    <x v="0"/>
    <x v="4331"/>
    <x v="0"/>
  </r>
  <r>
    <x v="3060"/>
    <x v="1"/>
    <x v="0"/>
    <x v="0"/>
    <x v="0"/>
    <x v="17"/>
    <x v="1"/>
    <x v="0"/>
    <x v="2"/>
    <x v="1"/>
    <x v="1"/>
    <x v="1"/>
    <x v="1"/>
    <x v="1"/>
    <x v="1"/>
    <x v="1"/>
    <x v="1"/>
    <x v="3"/>
    <x v="39"/>
    <x v="1307"/>
    <x v="0"/>
    <x v="154"/>
    <x v="0"/>
    <x v="1"/>
    <x v="0"/>
    <x v="0"/>
    <x v="215"/>
    <x v="1"/>
  </r>
  <r>
    <x v="7024"/>
    <x v="0"/>
    <x v="0"/>
    <x v="0"/>
    <x v="0"/>
    <x v="19"/>
    <x v="1"/>
    <x v="0"/>
    <x v="2"/>
    <x v="1"/>
    <x v="1"/>
    <x v="1"/>
    <x v="1"/>
    <x v="1"/>
    <x v="1"/>
    <x v="0"/>
    <x v="0"/>
    <x v="3"/>
    <x v="27"/>
    <x v="1308"/>
    <x v="0"/>
    <x v="139"/>
    <x v="0"/>
    <x v="1"/>
    <x v="0"/>
    <x v="0"/>
    <x v="117"/>
    <x v="1"/>
  </r>
  <r>
    <x v="3797"/>
    <x v="1"/>
    <x v="0"/>
    <x v="0"/>
    <x v="0"/>
    <x v="4"/>
    <x v="1"/>
    <x v="2"/>
    <x v="1"/>
    <x v="2"/>
    <x v="0"/>
    <x v="0"/>
    <x v="0"/>
    <x v="2"/>
    <x v="0"/>
    <x v="0"/>
    <x v="0"/>
    <x v="2"/>
    <x v="1106"/>
    <x v="1309"/>
    <x v="0"/>
    <x v="1007"/>
    <x v="0"/>
    <x v="0"/>
    <x v="0"/>
    <x v="0"/>
    <x v="4362"/>
    <x v="0"/>
  </r>
  <r>
    <x v="2960"/>
    <x v="1"/>
    <x v="0"/>
    <x v="0"/>
    <x v="0"/>
    <x v="4"/>
    <x v="1"/>
    <x v="2"/>
    <x v="1"/>
    <x v="0"/>
    <x v="2"/>
    <x v="0"/>
    <x v="0"/>
    <x v="0"/>
    <x v="2"/>
    <x v="0"/>
    <x v="1"/>
    <x v="2"/>
    <x v="1094"/>
    <x v="1310"/>
    <x v="1"/>
    <x v="992"/>
    <x v="0"/>
    <x v="0"/>
    <x v="1"/>
    <x v="0"/>
    <x v="4342"/>
    <x v="0"/>
  </r>
  <r>
    <x v="3349"/>
    <x v="0"/>
    <x v="0"/>
    <x v="1"/>
    <x v="1"/>
    <x v="12"/>
    <x v="0"/>
    <x v="1"/>
    <x v="0"/>
    <x v="0"/>
    <x v="0"/>
    <x v="0"/>
    <x v="2"/>
    <x v="0"/>
    <x v="0"/>
    <x v="1"/>
    <x v="0"/>
    <x v="1"/>
    <x v="149"/>
    <x v="1311"/>
    <x v="0"/>
    <x v="111"/>
    <x v="0"/>
    <x v="0"/>
    <x v="0"/>
    <x v="0"/>
    <x v="859"/>
    <x v="1"/>
  </r>
  <r>
    <x v="4039"/>
    <x v="1"/>
    <x v="0"/>
    <x v="0"/>
    <x v="0"/>
    <x v="17"/>
    <x v="1"/>
    <x v="0"/>
    <x v="2"/>
    <x v="1"/>
    <x v="1"/>
    <x v="1"/>
    <x v="1"/>
    <x v="1"/>
    <x v="1"/>
    <x v="2"/>
    <x v="0"/>
    <x v="1"/>
    <x v="18"/>
    <x v="1312"/>
    <x v="0"/>
    <x v="130"/>
    <x v="0"/>
    <x v="1"/>
    <x v="0"/>
    <x v="0"/>
    <x v="172"/>
    <x v="1"/>
  </r>
  <r>
    <x v="5681"/>
    <x v="0"/>
    <x v="0"/>
    <x v="0"/>
    <x v="0"/>
    <x v="15"/>
    <x v="1"/>
    <x v="2"/>
    <x v="2"/>
    <x v="1"/>
    <x v="1"/>
    <x v="1"/>
    <x v="1"/>
    <x v="1"/>
    <x v="1"/>
    <x v="2"/>
    <x v="0"/>
    <x v="0"/>
    <x v="93"/>
    <x v="1313"/>
    <x v="0"/>
    <x v="225"/>
    <x v="0"/>
    <x v="1"/>
    <x v="0"/>
    <x v="0"/>
    <x v="461"/>
    <x v="1"/>
  </r>
  <r>
    <x v="3212"/>
    <x v="1"/>
    <x v="0"/>
    <x v="1"/>
    <x v="1"/>
    <x v="8"/>
    <x v="1"/>
    <x v="0"/>
    <x v="0"/>
    <x v="0"/>
    <x v="0"/>
    <x v="0"/>
    <x v="0"/>
    <x v="0"/>
    <x v="0"/>
    <x v="0"/>
    <x v="0"/>
    <x v="0"/>
    <x v="298"/>
    <x v="1314"/>
    <x v="0"/>
    <x v="266"/>
    <x v="0"/>
    <x v="0"/>
    <x v="0"/>
    <x v="0"/>
    <x v="1690"/>
    <x v="2"/>
  </r>
  <r>
    <x v="5417"/>
    <x v="0"/>
    <x v="0"/>
    <x v="0"/>
    <x v="0"/>
    <x v="7"/>
    <x v="1"/>
    <x v="0"/>
    <x v="0"/>
    <x v="2"/>
    <x v="0"/>
    <x v="0"/>
    <x v="0"/>
    <x v="0"/>
    <x v="2"/>
    <x v="1"/>
    <x v="1"/>
    <x v="2"/>
    <x v="526"/>
    <x v="1315"/>
    <x v="0"/>
    <x v="448"/>
    <x v="0"/>
    <x v="0"/>
    <x v="0"/>
    <x v="0"/>
    <x v="2639"/>
    <x v="2"/>
  </r>
  <r>
    <x v="5994"/>
    <x v="0"/>
    <x v="0"/>
    <x v="0"/>
    <x v="0"/>
    <x v="8"/>
    <x v="1"/>
    <x v="0"/>
    <x v="0"/>
    <x v="0"/>
    <x v="0"/>
    <x v="0"/>
    <x v="0"/>
    <x v="0"/>
    <x v="0"/>
    <x v="0"/>
    <x v="0"/>
    <x v="3"/>
    <x v="294"/>
    <x v="1316"/>
    <x v="0"/>
    <x v="262"/>
    <x v="0"/>
    <x v="0"/>
    <x v="0"/>
    <x v="0"/>
    <x v="1679"/>
    <x v="2"/>
  </r>
  <r>
    <x v="1196"/>
    <x v="0"/>
    <x v="1"/>
    <x v="0"/>
    <x v="0"/>
    <x v="18"/>
    <x v="1"/>
    <x v="0"/>
    <x v="2"/>
    <x v="1"/>
    <x v="1"/>
    <x v="1"/>
    <x v="1"/>
    <x v="1"/>
    <x v="1"/>
    <x v="1"/>
    <x v="0"/>
    <x v="0"/>
    <x v="36"/>
    <x v="1317"/>
    <x v="0"/>
    <x v="150"/>
    <x v="0"/>
    <x v="1"/>
    <x v="0"/>
    <x v="0"/>
    <x v="174"/>
    <x v="1"/>
  </r>
  <r>
    <x v="1381"/>
    <x v="0"/>
    <x v="0"/>
    <x v="0"/>
    <x v="0"/>
    <x v="5"/>
    <x v="1"/>
    <x v="2"/>
    <x v="0"/>
    <x v="0"/>
    <x v="2"/>
    <x v="0"/>
    <x v="0"/>
    <x v="0"/>
    <x v="2"/>
    <x v="0"/>
    <x v="1"/>
    <x v="2"/>
    <x v="608"/>
    <x v="1318"/>
    <x v="0"/>
    <x v="492"/>
    <x v="0"/>
    <x v="0"/>
    <x v="0"/>
    <x v="0"/>
    <x v="3041"/>
    <x v="0"/>
  </r>
  <r>
    <x v="3019"/>
    <x v="1"/>
    <x v="0"/>
    <x v="0"/>
    <x v="0"/>
    <x v="7"/>
    <x v="1"/>
    <x v="0"/>
    <x v="0"/>
    <x v="0"/>
    <x v="0"/>
    <x v="0"/>
    <x v="0"/>
    <x v="2"/>
    <x v="0"/>
    <x v="0"/>
    <x v="0"/>
    <x v="3"/>
    <x v="456"/>
    <x v="1319"/>
    <x v="0"/>
    <x v="395"/>
    <x v="0"/>
    <x v="0"/>
    <x v="0"/>
    <x v="0"/>
    <x v="2359"/>
    <x v="2"/>
  </r>
  <r>
    <x v="912"/>
    <x v="0"/>
    <x v="0"/>
    <x v="1"/>
    <x v="0"/>
    <x v="18"/>
    <x v="1"/>
    <x v="0"/>
    <x v="2"/>
    <x v="1"/>
    <x v="1"/>
    <x v="1"/>
    <x v="1"/>
    <x v="1"/>
    <x v="1"/>
    <x v="2"/>
    <x v="0"/>
    <x v="3"/>
    <x v="31"/>
    <x v="1320"/>
    <x v="0"/>
    <x v="144"/>
    <x v="0"/>
    <x v="1"/>
    <x v="0"/>
    <x v="0"/>
    <x v="165"/>
    <x v="1"/>
  </r>
  <r>
    <x v="5133"/>
    <x v="1"/>
    <x v="0"/>
    <x v="0"/>
    <x v="0"/>
    <x v="4"/>
    <x v="1"/>
    <x v="0"/>
    <x v="1"/>
    <x v="0"/>
    <x v="0"/>
    <x v="0"/>
    <x v="0"/>
    <x v="2"/>
    <x v="2"/>
    <x v="0"/>
    <x v="1"/>
    <x v="2"/>
    <x v="1062"/>
    <x v="1321"/>
    <x v="1"/>
    <x v="955"/>
    <x v="0"/>
    <x v="0"/>
    <x v="1"/>
    <x v="0"/>
    <x v="4299"/>
    <x v="0"/>
  </r>
  <r>
    <x v="1901"/>
    <x v="1"/>
    <x v="1"/>
    <x v="1"/>
    <x v="0"/>
    <x v="8"/>
    <x v="0"/>
    <x v="1"/>
    <x v="0"/>
    <x v="0"/>
    <x v="2"/>
    <x v="2"/>
    <x v="0"/>
    <x v="0"/>
    <x v="2"/>
    <x v="0"/>
    <x v="1"/>
    <x v="3"/>
    <x v="274"/>
    <x v="1322"/>
    <x v="0"/>
    <x v="243"/>
    <x v="0"/>
    <x v="0"/>
    <x v="0"/>
    <x v="0"/>
    <x v="1627"/>
    <x v="2"/>
  </r>
  <r>
    <x v="2391"/>
    <x v="1"/>
    <x v="1"/>
    <x v="0"/>
    <x v="0"/>
    <x v="5"/>
    <x v="1"/>
    <x v="0"/>
    <x v="1"/>
    <x v="0"/>
    <x v="0"/>
    <x v="0"/>
    <x v="0"/>
    <x v="0"/>
    <x v="0"/>
    <x v="0"/>
    <x v="1"/>
    <x v="3"/>
    <x v="743"/>
    <x v="1323"/>
    <x v="0"/>
    <x v="630"/>
    <x v="0"/>
    <x v="0"/>
    <x v="0"/>
    <x v="0"/>
    <x v="3438"/>
    <x v="0"/>
  </r>
  <r>
    <x v="3360"/>
    <x v="0"/>
    <x v="1"/>
    <x v="1"/>
    <x v="0"/>
    <x v="5"/>
    <x v="1"/>
    <x v="2"/>
    <x v="1"/>
    <x v="0"/>
    <x v="2"/>
    <x v="0"/>
    <x v="0"/>
    <x v="0"/>
    <x v="0"/>
    <x v="0"/>
    <x v="1"/>
    <x v="2"/>
    <x v="920"/>
    <x v="1324"/>
    <x v="1"/>
    <x v="804"/>
    <x v="0"/>
    <x v="0"/>
    <x v="1"/>
    <x v="0"/>
    <x v="3966"/>
    <x v="0"/>
  </r>
  <r>
    <x v="126"/>
    <x v="1"/>
    <x v="0"/>
    <x v="1"/>
    <x v="1"/>
    <x v="4"/>
    <x v="1"/>
    <x v="2"/>
    <x v="1"/>
    <x v="0"/>
    <x v="2"/>
    <x v="2"/>
    <x v="0"/>
    <x v="0"/>
    <x v="0"/>
    <x v="0"/>
    <x v="1"/>
    <x v="0"/>
    <x v="991"/>
    <x v="1325"/>
    <x v="1"/>
    <x v="887"/>
    <x v="0"/>
    <x v="0"/>
    <x v="1"/>
    <x v="0"/>
    <x v="4192"/>
    <x v="0"/>
  </r>
  <r>
    <x v="6464"/>
    <x v="0"/>
    <x v="0"/>
    <x v="1"/>
    <x v="1"/>
    <x v="14"/>
    <x v="1"/>
    <x v="2"/>
    <x v="2"/>
    <x v="1"/>
    <x v="1"/>
    <x v="1"/>
    <x v="1"/>
    <x v="1"/>
    <x v="1"/>
    <x v="0"/>
    <x v="0"/>
    <x v="3"/>
    <x v="103"/>
    <x v="1326"/>
    <x v="0"/>
    <x v="234"/>
    <x v="0"/>
    <x v="1"/>
    <x v="0"/>
    <x v="0"/>
    <x v="522"/>
    <x v="1"/>
  </r>
  <r>
    <x v="882"/>
    <x v="0"/>
    <x v="1"/>
    <x v="0"/>
    <x v="0"/>
    <x v="4"/>
    <x v="1"/>
    <x v="2"/>
    <x v="1"/>
    <x v="0"/>
    <x v="0"/>
    <x v="2"/>
    <x v="0"/>
    <x v="0"/>
    <x v="2"/>
    <x v="0"/>
    <x v="1"/>
    <x v="2"/>
    <x v="1070"/>
    <x v="1326"/>
    <x v="1"/>
    <x v="960"/>
    <x v="0"/>
    <x v="0"/>
    <x v="1"/>
    <x v="0"/>
    <x v="4309"/>
    <x v="0"/>
  </r>
  <r>
    <x v="242"/>
    <x v="1"/>
    <x v="0"/>
    <x v="0"/>
    <x v="0"/>
    <x v="9"/>
    <x v="0"/>
    <x v="1"/>
    <x v="0"/>
    <x v="2"/>
    <x v="2"/>
    <x v="2"/>
    <x v="0"/>
    <x v="0"/>
    <x v="0"/>
    <x v="1"/>
    <x v="0"/>
    <x v="3"/>
    <x v="235"/>
    <x v="1327"/>
    <x v="0"/>
    <x v="197"/>
    <x v="0"/>
    <x v="0"/>
    <x v="0"/>
    <x v="0"/>
    <x v="1391"/>
    <x v="2"/>
  </r>
  <r>
    <x v="3889"/>
    <x v="1"/>
    <x v="0"/>
    <x v="0"/>
    <x v="0"/>
    <x v="19"/>
    <x v="1"/>
    <x v="0"/>
    <x v="2"/>
    <x v="1"/>
    <x v="1"/>
    <x v="1"/>
    <x v="1"/>
    <x v="1"/>
    <x v="1"/>
    <x v="2"/>
    <x v="1"/>
    <x v="3"/>
    <x v="28"/>
    <x v="1328"/>
    <x v="0"/>
    <x v="140"/>
    <x v="0"/>
    <x v="1"/>
    <x v="0"/>
    <x v="0"/>
    <x v="120"/>
    <x v="1"/>
  </r>
  <r>
    <x v="3096"/>
    <x v="0"/>
    <x v="0"/>
    <x v="0"/>
    <x v="0"/>
    <x v="10"/>
    <x v="0"/>
    <x v="1"/>
    <x v="0"/>
    <x v="0"/>
    <x v="2"/>
    <x v="0"/>
    <x v="2"/>
    <x v="0"/>
    <x v="0"/>
    <x v="0"/>
    <x v="0"/>
    <x v="2"/>
    <x v="211"/>
    <x v="1329"/>
    <x v="0"/>
    <x v="188"/>
    <x v="0"/>
    <x v="0"/>
    <x v="0"/>
    <x v="0"/>
    <x v="1196"/>
    <x v="1"/>
  </r>
  <r>
    <x v="3984"/>
    <x v="1"/>
    <x v="0"/>
    <x v="0"/>
    <x v="1"/>
    <x v="20"/>
    <x v="1"/>
    <x v="0"/>
    <x v="2"/>
    <x v="1"/>
    <x v="1"/>
    <x v="1"/>
    <x v="1"/>
    <x v="1"/>
    <x v="1"/>
    <x v="0"/>
    <x v="1"/>
    <x v="2"/>
    <x v="17"/>
    <x v="1330"/>
    <x v="1"/>
    <x v="129"/>
    <x v="0"/>
    <x v="1"/>
    <x v="1"/>
    <x v="0"/>
    <x v="72"/>
    <x v="1"/>
  </r>
  <r>
    <x v="4577"/>
    <x v="0"/>
    <x v="1"/>
    <x v="0"/>
    <x v="0"/>
    <x v="5"/>
    <x v="1"/>
    <x v="0"/>
    <x v="1"/>
    <x v="2"/>
    <x v="2"/>
    <x v="0"/>
    <x v="0"/>
    <x v="0"/>
    <x v="0"/>
    <x v="0"/>
    <x v="0"/>
    <x v="2"/>
    <x v="914"/>
    <x v="1331"/>
    <x v="0"/>
    <x v="796"/>
    <x v="0"/>
    <x v="0"/>
    <x v="0"/>
    <x v="0"/>
    <x v="3956"/>
    <x v="0"/>
  </r>
  <r>
    <x v="3933"/>
    <x v="0"/>
    <x v="0"/>
    <x v="1"/>
    <x v="0"/>
    <x v="20"/>
    <x v="1"/>
    <x v="0"/>
    <x v="2"/>
    <x v="1"/>
    <x v="1"/>
    <x v="1"/>
    <x v="1"/>
    <x v="1"/>
    <x v="1"/>
    <x v="0"/>
    <x v="0"/>
    <x v="0"/>
    <x v="14"/>
    <x v="1332"/>
    <x v="0"/>
    <x v="126"/>
    <x v="0"/>
    <x v="1"/>
    <x v="0"/>
    <x v="0"/>
    <x v="68"/>
    <x v="1"/>
  </r>
  <r>
    <x v="2100"/>
    <x v="1"/>
    <x v="0"/>
    <x v="0"/>
    <x v="1"/>
    <x v="19"/>
    <x v="1"/>
    <x v="0"/>
    <x v="2"/>
    <x v="1"/>
    <x v="1"/>
    <x v="1"/>
    <x v="1"/>
    <x v="1"/>
    <x v="1"/>
    <x v="0"/>
    <x v="1"/>
    <x v="2"/>
    <x v="29"/>
    <x v="1333"/>
    <x v="0"/>
    <x v="141"/>
    <x v="0"/>
    <x v="1"/>
    <x v="0"/>
    <x v="0"/>
    <x v="121"/>
    <x v="1"/>
  </r>
  <r>
    <x v="5209"/>
    <x v="1"/>
    <x v="0"/>
    <x v="1"/>
    <x v="1"/>
    <x v="6"/>
    <x v="1"/>
    <x v="0"/>
    <x v="1"/>
    <x v="0"/>
    <x v="0"/>
    <x v="0"/>
    <x v="0"/>
    <x v="0"/>
    <x v="0"/>
    <x v="0"/>
    <x v="1"/>
    <x v="2"/>
    <x v="711"/>
    <x v="1334"/>
    <x v="0"/>
    <x v="592"/>
    <x v="0"/>
    <x v="0"/>
    <x v="0"/>
    <x v="0"/>
    <x v="3306"/>
    <x v="0"/>
  </r>
  <r>
    <x v="4749"/>
    <x v="0"/>
    <x v="1"/>
    <x v="0"/>
    <x v="0"/>
    <x v="5"/>
    <x v="1"/>
    <x v="0"/>
    <x v="1"/>
    <x v="0"/>
    <x v="0"/>
    <x v="0"/>
    <x v="0"/>
    <x v="0"/>
    <x v="2"/>
    <x v="0"/>
    <x v="0"/>
    <x v="2"/>
    <x v="879"/>
    <x v="1335"/>
    <x v="1"/>
    <x v="752"/>
    <x v="0"/>
    <x v="0"/>
    <x v="1"/>
    <x v="0"/>
    <x v="3881"/>
    <x v="0"/>
  </r>
  <r>
    <x v="5401"/>
    <x v="1"/>
    <x v="0"/>
    <x v="0"/>
    <x v="0"/>
    <x v="15"/>
    <x v="1"/>
    <x v="2"/>
    <x v="2"/>
    <x v="1"/>
    <x v="1"/>
    <x v="1"/>
    <x v="1"/>
    <x v="1"/>
    <x v="1"/>
    <x v="0"/>
    <x v="1"/>
    <x v="2"/>
    <x v="118"/>
    <x v="1336"/>
    <x v="0"/>
    <x v="245"/>
    <x v="0"/>
    <x v="1"/>
    <x v="0"/>
    <x v="0"/>
    <x v="518"/>
    <x v="1"/>
  </r>
  <r>
    <x v="5423"/>
    <x v="1"/>
    <x v="1"/>
    <x v="0"/>
    <x v="0"/>
    <x v="12"/>
    <x v="0"/>
    <x v="1"/>
    <x v="0"/>
    <x v="0"/>
    <x v="2"/>
    <x v="0"/>
    <x v="0"/>
    <x v="0"/>
    <x v="0"/>
    <x v="0"/>
    <x v="1"/>
    <x v="1"/>
    <x v="133"/>
    <x v="1337"/>
    <x v="0"/>
    <x v="98"/>
    <x v="0"/>
    <x v="0"/>
    <x v="0"/>
    <x v="0"/>
    <x v="813"/>
    <x v="1"/>
  </r>
  <r>
    <x v="3497"/>
    <x v="0"/>
    <x v="0"/>
    <x v="1"/>
    <x v="1"/>
    <x v="4"/>
    <x v="1"/>
    <x v="2"/>
    <x v="1"/>
    <x v="0"/>
    <x v="0"/>
    <x v="0"/>
    <x v="0"/>
    <x v="0"/>
    <x v="2"/>
    <x v="0"/>
    <x v="1"/>
    <x v="2"/>
    <x v="1014"/>
    <x v="1338"/>
    <x v="1"/>
    <x v="917"/>
    <x v="0"/>
    <x v="0"/>
    <x v="1"/>
    <x v="0"/>
    <x v="4220"/>
    <x v="0"/>
  </r>
  <r>
    <x v="549"/>
    <x v="0"/>
    <x v="0"/>
    <x v="0"/>
    <x v="1"/>
    <x v="13"/>
    <x v="0"/>
    <x v="1"/>
    <x v="0"/>
    <x v="0"/>
    <x v="2"/>
    <x v="0"/>
    <x v="0"/>
    <x v="0"/>
    <x v="0"/>
    <x v="0"/>
    <x v="0"/>
    <x v="2"/>
    <x v="147"/>
    <x v="1339"/>
    <x v="0"/>
    <x v="329"/>
    <x v="0"/>
    <x v="1"/>
    <x v="0"/>
    <x v="0"/>
    <x v="808"/>
    <x v="1"/>
  </r>
  <r>
    <x v="4348"/>
    <x v="0"/>
    <x v="0"/>
    <x v="1"/>
    <x v="1"/>
    <x v="19"/>
    <x v="1"/>
    <x v="0"/>
    <x v="2"/>
    <x v="1"/>
    <x v="1"/>
    <x v="1"/>
    <x v="1"/>
    <x v="1"/>
    <x v="1"/>
    <x v="0"/>
    <x v="0"/>
    <x v="3"/>
    <x v="33"/>
    <x v="1339"/>
    <x v="0"/>
    <x v="146"/>
    <x v="0"/>
    <x v="1"/>
    <x v="0"/>
    <x v="0"/>
    <x v="130"/>
    <x v="1"/>
  </r>
  <r>
    <x v="3517"/>
    <x v="1"/>
    <x v="0"/>
    <x v="0"/>
    <x v="0"/>
    <x v="17"/>
    <x v="0"/>
    <x v="1"/>
    <x v="0"/>
    <x v="0"/>
    <x v="0"/>
    <x v="0"/>
    <x v="0"/>
    <x v="0"/>
    <x v="0"/>
    <x v="0"/>
    <x v="0"/>
    <x v="1"/>
    <x v="94"/>
    <x v="1340"/>
    <x v="0"/>
    <x v="226"/>
    <x v="0"/>
    <x v="1"/>
    <x v="0"/>
    <x v="0"/>
    <x v="391"/>
    <x v="1"/>
  </r>
  <r>
    <x v="5638"/>
    <x v="1"/>
    <x v="0"/>
    <x v="0"/>
    <x v="0"/>
    <x v="11"/>
    <x v="0"/>
    <x v="1"/>
    <x v="0"/>
    <x v="0"/>
    <x v="2"/>
    <x v="2"/>
    <x v="0"/>
    <x v="0"/>
    <x v="0"/>
    <x v="0"/>
    <x v="0"/>
    <x v="3"/>
    <x v="185"/>
    <x v="1341"/>
    <x v="0"/>
    <x v="169"/>
    <x v="0"/>
    <x v="0"/>
    <x v="0"/>
    <x v="0"/>
    <x v="1079"/>
    <x v="1"/>
  </r>
  <r>
    <x v="809"/>
    <x v="0"/>
    <x v="0"/>
    <x v="0"/>
    <x v="0"/>
    <x v="19"/>
    <x v="1"/>
    <x v="0"/>
    <x v="2"/>
    <x v="1"/>
    <x v="1"/>
    <x v="1"/>
    <x v="1"/>
    <x v="1"/>
    <x v="1"/>
    <x v="1"/>
    <x v="0"/>
    <x v="1"/>
    <x v="34"/>
    <x v="1342"/>
    <x v="0"/>
    <x v="147"/>
    <x v="0"/>
    <x v="1"/>
    <x v="0"/>
    <x v="0"/>
    <x v="133"/>
    <x v="1"/>
  </r>
  <r>
    <x v="3846"/>
    <x v="1"/>
    <x v="0"/>
    <x v="0"/>
    <x v="0"/>
    <x v="5"/>
    <x v="1"/>
    <x v="0"/>
    <x v="1"/>
    <x v="0"/>
    <x v="2"/>
    <x v="0"/>
    <x v="0"/>
    <x v="0"/>
    <x v="0"/>
    <x v="0"/>
    <x v="1"/>
    <x v="2"/>
    <x v="800"/>
    <x v="1342"/>
    <x v="0"/>
    <x v="683"/>
    <x v="0"/>
    <x v="0"/>
    <x v="0"/>
    <x v="0"/>
    <x v="3644"/>
    <x v="0"/>
  </r>
  <r>
    <x v="7011"/>
    <x v="0"/>
    <x v="0"/>
    <x v="1"/>
    <x v="1"/>
    <x v="25"/>
    <x v="1"/>
    <x v="0"/>
    <x v="2"/>
    <x v="1"/>
    <x v="1"/>
    <x v="1"/>
    <x v="1"/>
    <x v="1"/>
    <x v="1"/>
    <x v="2"/>
    <x v="1"/>
    <x v="3"/>
    <x v="3"/>
    <x v="1342"/>
    <x v="0"/>
    <x v="485"/>
    <x v="0"/>
    <x v="2"/>
    <x v="0"/>
    <x v="0"/>
    <x v="0"/>
    <x v="1"/>
  </r>
  <r>
    <x v="4916"/>
    <x v="0"/>
    <x v="0"/>
    <x v="0"/>
    <x v="0"/>
    <x v="5"/>
    <x v="1"/>
    <x v="0"/>
    <x v="1"/>
    <x v="0"/>
    <x v="0"/>
    <x v="0"/>
    <x v="0"/>
    <x v="2"/>
    <x v="0"/>
    <x v="0"/>
    <x v="0"/>
    <x v="2"/>
    <x v="904"/>
    <x v="1343"/>
    <x v="0"/>
    <x v="781"/>
    <x v="0"/>
    <x v="0"/>
    <x v="0"/>
    <x v="0"/>
    <x v="3932"/>
    <x v="0"/>
  </r>
  <r>
    <x v="4329"/>
    <x v="0"/>
    <x v="0"/>
    <x v="1"/>
    <x v="1"/>
    <x v="4"/>
    <x v="1"/>
    <x v="2"/>
    <x v="1"/>
    <x v="0"/>
    <x v="2"/>
    <x v="0"/>
    <x v="0"/>
    <x v="2"/>
    <x v="2"/>
    <x v="0"/>
    <x v="1"/>
    <x v="2"/>
    <x v="1241"/>
    <x v="1344"/>
    <x v="1"/>
    <x v="1114"/>
    <x v="0"/>
    <x v="0"/>
    <x v="1"/>
    <x v="0"/>
    <x v="4514"/>
    <x v="0"/>
  </r>
  <r>
    <x v="5466"/>
    <x v="1"/>
    <x v="0"/>
    <x v="1"/>
    <x v="1"/>
    <x v="5"/>
    <x v="1"/>
    <x v="2"/>
    <x v="1"/>
    <x v="0"/>
    <x v="2"/>
    <x v="0"/>
    <x v="0"/>
    <x v="0"/>
    <x v="0"/>
    <x v="0"/>
    <x v="1"/>
    <x v="2"/>
    <x v="903"/>
    <x v="1345"/>
    <x v="1"/>
    <x v="780"/>
    <x v="0"/>
    <x v="0"/>
    <x v="1"/>
    <x v="0"/>
    <x v="3931"/>
    <x v="0"/>
  </r>
  <r>
    <x v="5867"/>
    <x v="1"/>
    <x v="0"/>
    <x v="0"/>
    <x v="0"/>
    <x v="17"/>
    <x v="1"/>
    <x v="0"/>
    <x v="2"/>
    <x v="1"/>
    <x v="1"/>
    <x v="1"/>
    <x v="1"/>
    <x v="1"/>
    <x v="1"/>
    <x v="0"/>
    <x v="0"/>
    <x v="1"/>
    <x v="51"/>
    <x v="1346"/>
    <x v="0"/>
    <x v="172"/>
    <x v="0"/>
    <x v="1"/>
    <x v="0"/>
    <x v="0"/>
    <x v="238"/>
    <x v="1"/>
  </r>
  <r>
    <x v="602"/>
    <x v="1"/>
    <x v="0"/>
    <x v="1"/>
    <x v="1"/>
    <x v="4"/>
    <x v="1"/>
    <x v="2"/>
    <x v="1"/>
    <x v="0"/>
    <x v="0"/>
    <x v="2"/>
    <x v="0"/>
    <x v="2"/>
    <x v="2"/>
    <x v="0"/>
    <x v="0"/>
    <x v="2"/>
    <x v="1304"/>
    <x v="1347"/>
    <x v="1"/>
    <x v="1169"/>
    <x v="0"/>
    <x v="0"/>
    <x v="1"/>
    <x v="0"/>
    <x v="4539"/>
    <x v="0"/>
  </r>
  <r>
    <x v="4801"/>
    <x v="1"/>
    <x v="0"/>
    <x v="0"/>
    <x v="0"/>
    <x v="19"/>
    <x v="1"/>
    <x v="0"/>
    <x v="2"/>
    <x v="1"/>
    <x v="1"/>
    <x v="1"/>
    <x v="1"/>
    <x v="1"/>
    <x v="1"/>
    <x v="1"/>
    <x v="1"/>
    <x v="1"/>
    <x v="23"/>
    <x v="1348"/>
    <x v="0"/>
    <x v="135"/>
    <x v="0"/>
    <x v="1"/>
    <x v="0"/>
    <x v="0"/>
    <x v="105"/>
    <x v="1"/>
  </r>
  <r>
    <x v="6872"/>
    <x v="0"/>
    <x v="0"/>
    <x v="0"/>
    <x v="0"/>
    <x v="4"/>
    <x v="1"/>
    <x v="0"/>
    <x v="1"/>
    <x v="2"/>
    <x v="0"/>
    <x v="2"/>
    <x v="2"/>
    <x v="0"/>
    <x v="2"/>
    <x v="0"/>
    <x v="1"/>
    <x v="0"/>
    <x v="1176"/>
    <x v="1349"/>
    <x v="1"/>
    <x v="1061"/>
    <x v="0"/>
    <x v="0"/>
    <x v="1"/>
    <x v="0"/>
    <x v="4453"/>
    <x v="0"/>
  </r>
  <r>
    <x v="3371"/>
    <x v="1"/>
    <x v="0"/>
    <x v="1"/>
    <x v="1"/>
    <x v="19"/>
    <x v="1"/>
    <x v="0"/>
    <x v="2"/>
    <x v="1"/>
    <x v="1"/>
    <x v="1"/>
    <x v="1"/>
    <x v="1"/>
    <x v="1"/>
    <x v="2"/>
    <x v="0"/>
    <x v="3"/>
    <x v="33"/>
    <x v="1350"/>
    <x v="0"/>
    <x v="146"/>
    <x v="0"/>
    <x v="1"/>
    <x v="0"/>
    <x v="0"/>
    <x v="130"/>
    <x v="1"/>
  </r>
  <r>
    <x v="6358"/>
    <x v="0"/>
    <x v="0"/>
    <x v="1"/>
    <x v="1"/>
    <x v="19"/>
    <x v="1"/>
    <x v="0"/>
    <x v="2"/>
    <x v="1"/>
    <x v="1"/>
    <x v="1"/>
    <x v="1"/>
    <x v="1"/>
    <x v="1"/>
    <x v="2"/>
    <x v="0"/>
    <x v="3"/>
    <x v="32"/>
    <x v="1351"/>
    <x v="0"/>
    <x v="145"/>
    <x v="0"/>
    <x v="1"/>
    <x v="0"/>
    <x v="0"/>
    <x v="127"/>
    <x v="1"/>
  </r>
  <r>
    <x v="1865"/>
    <x v="0"/>
    <x v="0"/>
    <x v="1"/>
    <x v="0"/>
    <x v="15"/>
    <x v="1"/>
    <x v="2"/>
    <x v="2"/>
    <x v="1"/>
    <x v="1"/>
    <x v="1"/>
    <x v="1"/>
    <x v="1"/>
    <x v="1"/>
    <x v="2"/>
    <x v="0"/>
    <x v="3"/>
    <x v="96"/>
    <x v="1352"/>
    <x v="0"/>
    <x v="229"/>
    <x v="0"/>
    <x v="1"/>
    <x v="0"/>
    <x v="0"/>
    <x v="465"/>
    <x v="1"/>
  </r>
  <r>
    <x v="1604"/>
    <x v="1"/>
    <x v="0"/>
    <x v="0"/>
    <x v="0"/>
    <x v="18"/>
    <x v="1"/>
    <x v="0"/>
    <x v="2"/>
    <x v="1"/>
    <x v="1"/>
    <x v="1"/>
    <x v="1"/>
    <x v="1"/>
    <x v="1"/>
    <x v="2"/>
    <x v="0"/>
    <x v="1"/>
    <x v="30"/>
    <x v="1353"/>
    <x v="0"/>
    <x v="142"/>
    <x v="0"/>
    <x v="1"/>
    <x v="0"/>
    <x v="0"/>
    <x v="162"/>
    <x v="1"/>
  </r>
  <r>
    <x v="2973"/>
    <x v="0"/>
    <x v="0"/>
    <x v="0"/>
    <x v="0"/>
    <x v="6"/>
    <x v="1"/>
    <x v="0"/>
    <x v="0"/>
    <x v="2"/>
    <x v="2"/>
    <x v="0"/>
    <x v="0"/>
    <x v="0"/>
    <x v="0"/>
    <x v="0"/>
    <x v="0"/>
    <x v="2"/>
    <x v="484"/>
    <x v="1354"/>
    <x v="1"/>
    <x v="419"/>
    <x v="0"/>
    <x v="0"/>
    <x v="1"/>
    <x v="0"/>
    <x v="2511"/>
    <x v="2"/>
  </r>
  <r>
    <x v="853"/>
    <x v="0"/>
    <x v="0"/>
    <x v="0"/>
    <x v="0"/>
    <x v="18"/>
    <x v="1"/>
    <x v="0"/>
    <x v="2"/>
    <x v="1"/>
    <x v="1"/>
    <x v="1"/>
    <x v="1"/>
    <x v="1"/>
    <x v="1"/>
    <x v="0"/>
    <x v="1"/>
    <x v="3"/>
    <x v="20"/>
    <x v="1355"/>
    <x v="0"/>
    <x v="132"/>
    <x v="0"/>
    <x v="1"/>
    <x v="0"/>
    <x v="0"/>
    <x v="141"/>
    <x v="1"/>
  </r>
  <r>
    <x v="6423"/>
    <x v="0"/>
    <x v="0"/>
    <x v="0"/>
    <x v="0"/>
    <x v="5"/>
    <x v="1"/>
    <x v="0"/>
    <x v="1"/>
    <x v="0"/>
    <x v="0"/>
    <x v="0"/>
    <x v="0"/>
    <x v="2"/>
    <x v="0"/>
    <x v="0"/>
    <x v="1"/>
    <x v="1"/>
    <x v="920"/>
    <x v="1356"/>
    <x v="1"/>
    <x v="804"/>
    <x v="0"/>
    <x v="0"/>
    <x v="1"/>
    <x v="0"/>
    <x v="3966"/>
    <x v="0"/>
  </r>
  <r>
    <x v="3010"/>
    <x v="1"/>
    <x v="0"/>
    <x v="0"/>
    <x v="0"/>
    <x v="10"/>
    <x v="0"/>
    <x v="1"/>
    <x v="0"/>
    <x v="0"/>
    <x v="2"/>
    <x v="0"/>
    <x v="2"/>
    <x v="0"/>
    <x v="0"/>
    <x v="0"/>
    <x v="0"/>
    <x v="2"/>
    <x v="204"/>
    <x v="1357"/>
    <x v="0"/>
    <x v="184"/>
    <x v="0"/>
    <x v="0"/>
    <x v="0"/>
    <x v="0"/>
    <x v="1176"/>
    <x v="1"/>
  </r>
  <r>
    <x v="4490"/>
    <x v="0"/>
    <x v="0"/>
    <x v="0"/>
    <x v="0"/>
    <x v="13"/>
    <x v="0"/>
    <x v="1"/>
    <x v="0"/>
    <x v="0"/>
    <x v="2"/>
    <x v="0"/>
    <x v="0"/>
    <x v="0"/>
    <x v="0"/>
    <x v="0"/>
    <x v="1"/>
    <x v="2"/>
    <x v="165"/>
    <x v="1358"/>
    <x v="0"/>
    <x v="369"/>
    <x v="0"/>
    <x v="1"/>
    <x v="0"/>
    <x v="0"/>
    <x v="887"/>
    <x v="1"/>
  </r>
  <r>
    <x v="3297"/>
    <x v="1"/>
    <x v="0"/>
    <x v="0"/>
    <x v="0"/>
    <x v="21"/>
    <x v="1"/>
    <x v="0"/>
    <x v="2"/>
    <x v="1"/>
    <x v="1"/>
    <x v="1"/>
    <x v="1"/>
    <x v="1"/>
    <x v="1"/>
    <x v="2"/>
    <x v="0"/>
    <x v="3"/>
    <x v="21"/>
    <x v="1359"/>
    <x v="0"/>
    <x v="133"/>
    <x v="0"/>
    <x v="1"/>
    <x v="0"/>
    <x v="0"/>
    <x v="50"/>
    <x v="1"/>
  </r>
  <r>
    <x v="351"/>
    <x v="0"/>
    <x v="0"/>
    <x v="0"/>
    <x v="1"/>
    <x v="18"/>
    <x v="1"/>
    <x v="0"/>
    <x v="2"/>
    <x v="1"/>
    <x v="1"/>
    <x v="1"/>
    <x v="1"/>
    <x v="1"/>
    <x v="1"/>
    <x v="1"/>
    <x v="0"/>
    <x v="0"/>
    <x v="32"/>
    <x v="1360"/>
    <x v="1"/>
    <x v="145"/>
    <x v="0"/>
    <x v="1"/>
    <x v="1"/>
    <x v="0"/>
    <x v="167"/>
    <x v="1"/>
  </r>
  <r>
    <x v="717"/>
    <x v="0"/>
    <x v="0"/>
    <x v="0"/>
    <x v="0"/>
    <x v="18"/>
    <x v="1"/>
    <x v="0"/>
    <x v="2"/>
    <x v="1"/>
    <x v="1"/>
    <x v="1"/>
    <x v="1"/>
    <x v="1"/>
    <x v="1"/>
    <x v="0"/>
    <x v="0"/>
    <x v="3"/>
    <x v="22"/>
    <x v="1361"/>
    <x v="0"/>
    <x v="134"/>
    <x v="0"/>
    <x v="1"/>
    <x v="0"/>
    <x v="0"/>
    <x v="147"/>
    <x v="1"/>
  </r>
  <r>
    <x v="5865"/>
    <x v="0"/>
    <x v="1"/>
    <x v="0"/>
    <x v="0"/>
    <x v="5"/>
    <x v="1"/>
    <x v="0"/>
    <x v="1"/>
    <x v="0"/>
    <x v="2"/>
    <x v="0"/>
    <x v="0"/>
    <x v="2"/>
    <x v="0"/>
    <x v="0"/>
    <x v="1"/>
    <x v="2"/>
    <x v="989"/>
    <x v="1362"/>
    <x v="0"/>
    <x v="885"/>
    <x v="0"/>
    <x v="0"/>
    <x v="0"/>
    <x v="0"/>
    <x v="4157"/>
    <x v="0"/>
  </r>
  <r>
    <x v="588"/>
    <x v="1"/>
    <x v="0"/>
    <x v="0"/>
    <x v="0"/>
    <x v="5"/>
    <x v="1"/>
    <x v="0"/>
    <x v="0"/>
    <x v="0"/>
    <x v="0"/>
    <x v="2"/>
    <x v="2"/>
    <x v="2"/>
    <x v="2"/>
    <x v="0"/>
    <x v="0"/>
    <x v="0"/>
    <x v="810"/>
    <x v="1363"/>
    <x v="0"/>
    <x v="694"/>
    <x v="0"/>
    <x v="0"/>
    <x v="0"/>
    <x v="0"/>
    <x v="3667"/>
    <x v="0"/>
  </r>
  <r>
    <x v="5547"/>
    <x v="0"/>
    <x v="0"/>
    <x v="1"/>
    <x v="0"/>
    <x v="20"/>
    <x v="1"/>
    <x v="0"/>
    <x v="2"/>
    <x v="1"/>
    <x v="1"/>
    <x v="1"/>
    <x v="1"/>
    <x v="1"/>
    <x v="1"/>
    <x v="1"/>
    <x v="0"/>
    <x v="3"/>
    <x v="36"/>
    <x v="1364"/>
    <x v="0"/>
    <x v="150"/>
    <x v="0"/>
    <x v="1"/>
    <x v="0"/>
    <x v="0"/>
    <x v="98"/>
    <x v="1"/>
  </r>
  <r>
    <x v="2336"/>
    <x v="1"/>
    <x v="0"/>
    <x v="1"/>
    <x v="0"/>
    <x v="8"/>
    <x v="1"/>
    <x v="0"/>
    <x v="0"/>
    <x v="0"/>
    <x v="2"/>
    <x v="0"/>
    <x v="0"/>
    <x v="0"/>
    <x v="0"/>
    <x v="0"/>
    <x v="1"/>
    <x v="0"/>
    <x v="367"/>
    <x v="1365"/>
    <x v="0"/>
    <x v="325"/>
    <x v="0"/>
    <x v="0"/>
    <x v="0"/>
    <x v="0"/>
    <x v="1938"/>
    <x v="2"/>
  </r>
  <r>
    <x v="4641"/>
    <x v="0"/>
    <x v="0"/>
    <x v="0"/>
    <x v="0"/>
    <x v="13"/>
    <x v="0"/>
    <x v="1"/>
    <x v="0"/>
    <x v="2"/>
    <x v="0"/>
    <x v="0"/>
    <x v="0"/>
    <x v="0"/>
    <x v="0"/>
    <x v="0"/>
    <x v="1"/>
    <x v="0"/>
    <x v="158"/>
    <x v="1366"/>
    <x v="0"/>
    <x v="354"/>
    <x v="0"/>
    <x v="1"/>
    <x v="0"/>
    <x v="0"/>
    <x v="845"/>
    <x v="1"/>
  </r>
  <r>
    <x v="5965"/>
    <x v="0"/>
    <x v="0"/>
    <x v="1"/>
    <x v="1"/>
    <x v="15"/>
    <x v="1"/>
    <x v="2"/>
    <x v="2"/>
    <x v="1"/>
    <x v="1"/>
    <x v="1"/>
    <x v="1"/>
    <x v="1"/>
    <x v="1"/>
    <x v="0"/>
    <x v="1"/>
    <x v="2"/>
    <x v="97"/>
    <x v="1367"/>
    <x v="0"/>
    <x v="230"/>
    <x v="0"/>
    <x v="1"/>
    <x v="0"/>
    <x v="0"/>
    <x v="467"/>
    <x v="1"/>
  </r>
  <r>
    <x v="1691"/>
    <x v="0"/>
    <x v="0"/>
    <x v="1"/>
    <x v="1"/>
    <x v="20"/>
    <x v="1"/>
    <x v="0"/>
    <x v="2"/>
    <x v="1"/>
    <x v="1"/>
    <x v="1"/>
    <x v="1"/>
    <x v="1"/>
    <x v="1"/>
    <x v="1"/>
    <x v="0"/>
    <x v="0"/>
    <x v="23"/>
    <x v="1368"/>
    <x v="0"/>
    <x v="135"/>
    <x v="0"/>
    <x v="1"/>
    <x v="0"/>
    <x v="0"/>
    <x v="80"/>
    <x v="1"/>
  </r>
  <r>
    <x v="5757"/>
    <x v="0"/>
    <x v="1"/>
    <x v="0"/>
    <x v="0"/>
    <x v="4"/>
    <x v="1"/>
    <x v="2"/>
    <x v="1"/>
    <x v="0"/>
    <x v="0"/>
    <x v="0"/>
    <x v="0"/>
    <x v="2"/>
    <x v="2"/>
    <x v="0"/>
    <x v="1"/>
    <x v="2"/>
    <x v="1197"/>
    <x v="1369"/>
    <x v="1"/>
    <x v="1083"/>
    <x v="0"/>
    <x v="0"/>
    <x v="1"/>
    <x v="0"/>
    <x v="4465"/>
    <x v="0"/>
  </r>
  <r>
    <x v="5185"/>
    <x v="0"/>
    <x v="0"/>
    <x v="0"/>
    <x v="1"/>
    <x v="4"/>
    <x v="1"/>
    <x v="0"/>
    <x v="1"/>
    <x v="0"/>
    <x v="0"/>
    <x v="2"/>
    <x v="2"/>
    <x v="2"/>
    <x v="2"/>
    <x v="0"/>
    <x v="1"/>
    <x v="0"/>
    <x v="1244"/>
    <x v="1370"/>
    <x v="1"/>
    <x v="1116"/>
    <x v="0"/>
    <x v="0"/>
    <x v="1"/>
    <x v="0"/>
    <x v="4517"/>
    <x v="0"/>
  </r>
  <r>
    <x v="5660"/>
    <x v="1"/>
    <x v="0"/>
    <x v="0"/>
    <x v="1"/>
    <x v="21"/>
    <x v="1"/>
    <x v="0"/>
    <x v="2"/>
    <x v="1"/>
    <x v="1"/>
    <x v="1"/>
    <x v="1"/>
    <x v="1"/>
    <x v="1"/>
    <x v="2"/>
    <x v="0"/>
    <x v="3"/>
    <x v="21"/>
    <x v="1371"/>
    <x v="0"/>
    <x v="133"/>
    <x v="0"/>
    <x v="1"/>
    <x v="0"/>
    <x v="0"/>
    <x v="50"/>
    <x v="1"/>
  </r>
  <r>
    <x v="1119"/>
    <x v="0"/>
    <x v="0"/>
    <x v="0"/>
    <x v="1"/>
    <x v="19"/>
    <x v="1"/>
    <x v="0"/>
    <x v="2"/>
    <x v="1"/>
    <x v="1"/>
    <x v="1"/>
    <x v="1"/>
    <x v="1"/>
    <x v="1"/>
    <x v="2"/>
    <x v="0"/>
    <x v="3"/>
    <x v="39"/>
    <x v="1372"/>
    <x v="0"/>
    <x v="154"/>
    <x v="0"/>
    <x v="1"/>
    <x v="0"/>
    <x v="0"/>
    <x v="146"/>
    <x v="1"/>
  </r>
  <r>
    <x v="6826"/>
    <x v="1"/>
    <x v="0"/>
    <x v="0"/>
    <x v="0"/>
    <x v="5"/>
    <x v="1"/>
    <x v="0"/>
    <x v="1"/>
    <x v="0"/>
    <x v="0"/>
    <x v="0"/>
    <x v="0"/>
    <x v="2"/>
    <x v="0"/>
    <x v="0"/>
    <x v="1"/>
    <x v="3"/>
    <x v="902"/>
    <x v="1372"/>
    <x v="0"/>
    <x v="779"/>
    <x v="0"/>
    <x v="0"/>
    <x v="0"/>
    <x v="0"/>
    <x v="3929"/>
    <x v="0"/>
  </r>
  <r>
    <x v="2900"/>
    <x v="0"/>
    <x v="0"/>
    <x v="0"/>
    <x v="0"/>
    <x v="4"/>
    <x v="1"/>
    <x v="2"/>
    <x v="1"/>
    <x v="0"/>
    <x v="0"/>
    <x v="0"/>
    <x v="2"/>
    <x v="2"/>
    <x v="2"/>
    <x v="0"/>
    <x v="1"/>
    <x v="3"/>
    <x v="1298"/>
    <x v="1373"/>
    <x v="0"/>
    <x v="1165"/>
    <x v="0"/>
    <x v="0"/>
    <x v="0"/>
    <x v="0"/>
    <x v="4538"/>
    <x v="0"/>
  </r>
  <r>
    <x v="4284"/>
    <x v="0"/>
    <x v="0"/>
    <x v="0"/>
    <x v="0"/>
    <x v="5"/>
    <x v="1"/>
    <x v="0"/>
    <x v="1"/>
    <x v="0"/>
    <x v="0"/>
    <x v="0"/>
    <x v="2"/>
    <x v="0"/>
    <x v="0"/>
    <x v="0"/>
    <x v="1"/>
    <x v="3"/>
    <x v="820"/>
    <x v="1374"/>
    <x v="0"/>
    <x v="706"/>
    <x v="0"/>
    <x v="0"/>
    <x v="0"/>
    <x v="0"/>
    <x v="3698"/>
    <x v="0"/>
  </r>
  <r>
    <x v="5039"/>
    <x v="0"/>
    <x v="0"/>
    <x v="0"/>
    <x v="0"/>
    <x v="15"/>
    <x v="1"/>
    <x v="2"/>
    <x v="2"/>
    <x v="1"/>
    <x v="1"/>
    <x v="1"/>
    <x v="1"/>
    <x v="1"/>
    <x v="1"/>
    <x v="0"/>
    <x v="1"/>
    <x v="1"/>
    <x v="100"/>
    <x v="1375"/>
    <x v="1"/>
    <x v="233"/>
    <x v="0"/>
    <x v="1"/>
    <x v="1"/>
    <x v="0"/>
    <x v="474"/>
    <x v="1"/>
  </r>
  <r>
    <x v="842"/>
    <x v="1"/>
    <x v="0"/>
    <x v="1"/>
    <x v="1"/>
    <x v="20"/>
    <x v="1"/>
    <x v="0"/>
    <x v="2"/>
    <x v="1"/>
    <x v="1"/>
    <x v="1"/>
    <x v="1"/>
    <x v="1"/>
    <x v="1"/>
    <x v="2"/>
    <x v="0"/>
    <x v="3"/>
    <x v="30"/>
    <x v="1376"/>
    <x v="0"/>
    <x v="142"/>
    <x v="0"/>
    <x v="1"/>
    <x v="0"/>
    <x v="0"/>
    <x v="88"/>
    <x v="1"/>
  </r>
  <r>
    <x v="2468"/>
    <x v="0"/>
    <x v="0"/>
    <x v="1"/>
    <x v="1"/>
    <x v="22"/>
    <x v="1"/>
    <x v="0"/>
    <x v="2"/>
    <x v="1"/>
    <x v="1"/>
    <x v="1"/>
    <x v="1"/>
    <x v="1"/>
    <x v="1"/>
    <x v="0"/>
    <x v="0"/>
    <x v="3"/>
    <x v="27"/>
    <x v="1377"/>
    <x v="0"/>
    <x v="139"/>
    <x v="0"/>
    <x v="1"/>
    <x v="0"/>
    <x v="0"/>
    <x v="33"/>
    <x v="1"/>
  </r>
  <r>
    <x v="4562"/>
    <x v="1"/>
    <x v="0"/>
    <x v="1"/>
    <x v="0"/>
    <x v="5"/>
    <x v="1"/>
    <x v="2"/>
    <x v="1"/>
    <x v="0"/>
    <x v="2"/>
    <x v="0"/>
    <x v="2"/>
    <x v="0"/>
    <x v="0"/>
    <x v="0"/>
    <x v="1"/>
    <x v="2"/>
    <x v="1003"/>
    <x v="1378"/>
    <x v="1"/>
    <x v="904"/>
    <x v="0"/>
    <x v="0"/>
    <x v="1"/>
    <x v="0"/>
    <x v="4182"/>
    <x v="0"/>
  </r>
  <r>
    <x v="6269"/>
    <x v="0"/>
    <x v="0"/>
    <x v="0"/>
    <x v="0"/>
    <x v="6"/>
    <x v="1"/>
    <x v="2"/>
    <x v="1"/>
    <x v="0"/>
    <x v="0"/>
    <x v="0"/>
    <x v="0"/>
    <x v="0"/>
    <x v="0"/>
    <x v="0"/>
    <x v="1"/>
    <x v="3"/>
    <x v="784"/>
    <x v="1379"/>
    <x v="0"/>
    <x v="662"/>
    <x v="0"/>
    <x v="0"/>
    <x v="0"/>
    <x v="0"/>
    <x v="3536"/>
    <x v="0"/>
  </r>
  <r>
    <x v="2289"/>
    <x v="0"/>
    <x v="0"/>
    <x v="1"/>
    <x v="1"/>
    <x v="8"/>
    <x v="1"/>
    <x v="0"/>
    <x v="0"/>
    <x v="0"/>
    <x v="2"/>
    <x v="0"/>
    <x v="2"/>
    <x v="0"/>
    <x v="0"/>
    <x v="0"/>
    <x v="0"/>
    <x v="0"/>
    <x v="485"/>
    <x v="1380"/>
    <x v="0"/>
    <x v="420"/>
    <x v="0"/>
    <x v="0"/>
    <x v="0"/>
    <x v="0"/>
    <x v="2401"/>
    <x v="2"/>
  </r>
  <r>
    <x v="6017"/>
    <x v="1"/>
    <x v="0"/>
    <x v="0"/>
    <x v="0"/>
    <x v="18"/>
    <x v="1"/>
    <x v="0"/>
    <x v="2"/>
    <x v="1"/>
    <x v="1"/>
    <x v="1"/>
    <x v="1"/>
    <x v="1"/>
    <x v="1"/>
    <x v="1"/>
    <x v="0"/>
    <x v="3"/>
    <x v="31"/>
    <x v="1381"/>
    <x v="0"/>
    <x v="144"/>
    <x v="0"/>
    <x v="1"/>
    <x v="0"/>
    <x v="0"/>
    <x v="165"/>
    <x v="1"/>
  </r>
  <r>
    <x v="2841"/>
    <x v="0"/>
    <x v="0"/>
    <x v="1"/>
    <x v="1"/>
    <x v="18"/>
    <x v="1"/>
    <x v="0"/>
    <x v="2"/>
    <x v="1"/>
    <x v="1"/>
    <x v="1"/>
    <x v="1"/>
    <x v="1"/>
    <x v="1"/>
    <x v="0"/>
    <x v="1"/>
    <x v="3"/>
    <x v="34"/>
    <x v="1382"/>
    <x v="0"/>
    <x v="147"/>
    <x v="0"/>
    <x v="1"/>
    <x v="0"/>
    <x v="0"/>
    <x v="170"/>
    <x v="1"/>
  </r>
  <r>
    <x v="4396"/>
    <x v="0"/>
    <x v="0"/>
    <x v="0"/>
    <x v="0"/>
    <x v="5"/>
    <x v="1"/>
    <x v="2"/>
    <x v="1"/>
    <x v="0"/>
    <x v="0"/>
    <x v="0"/>
    <x v="0"/>
    <x v="0"/>
    <x v="0"/>
    <x v="0"/>
    <x v="0"/>
    <x v="2"/>
    <x v="819"/>
    <x v="1383"/>
    <x v="0"/>
    <x v="705"/>
    <x v="0"/>
    <x v="0"/>
    <x v="0"/>
    <x v="0"/>
    <x v="3695"/>
    <x v="0"/>
  </r>
  <r>
    <x v="425"/>
    <x v="1"/>
    <x v="0"/>
    <x v="0"/>
    <x v="0"/>
    <x v="10"/>
    <x v="1"/>
    <x v="0"/>
    <x v="0"/>
    <x v="0"/>
    <x v="0"/>
    <x v="0"/>
    <x v="0"/>
    <x v="0"/>
    <x v="0"/>
    <x v="0"/>
    <x v="1"/>
    <x v="2"/>
    <x v="316"/>
    <x v="1384"/>
    <x v="1"/>
    <x v="284"/>
    <x v="0"/>
    <x v="0"/>
    <x v="1"/>
    <x v="0"/>
    <x v="1652"/>
    <x v="2"/>
  </r>
  <r>
    <x v="189"/>
    <x v="0"/>
    <x v="0"/>
    <x v="0"/>
    <x v="1"/>
    <x v="11"/>
    <x v="0"/>
    <x v="1"/>
    <x v="0"/>
    <x v="2"/>
    <x v="0"/>
    <x v="0"/>
    <x v="2"/>
    <x v="0"/>
    <x v="0"/>
    <x v="1"/>
    <x v="1"/>
    <x v="3"/>
    <x v="208"/>
    <x v="1384"/>
    <x v="0"/>
    <x v="187"/>
    <x v="0"/>
    <x v="0"/>
    <x v="0"/>
    <x v="0"/>
    <x v="1144"/>
    <x v="1"/>
  </r>
  <r>
    <x v="1264"/>
    <x v="1"/>
    <x v="0"/>
    <x v="0"/>
    <x v="0"/>
    <x v="21"/>
    <x v="1"/>
    <x v="0"/>
    <x v="2"/>
    <x v="1"/>
    <x v="1"/>
    <x v="1"/>
    <x v="1"/>
    <x v="1"/>
    <x v="1"/>
    <x v="0"/>
    <x v="0"/>
    <x v="1"/>
    <x v="39"/>
    <x v="1385"/>
    <x v="0"/>
    <x v="154"/>
    <x v="0"/>
    <x v="1"/>
    <x v="0"/>
    <x v="0"/>
    <x v="78"/>
    <x v="1"/>
  </r>
  <r>
    <x v="1591"/>
    <x v="0"/>
    <x v="0"/>
    <x v="0"/>
    <x v="0"/>
    <x v="20"/>
    <x v="1"/>
    <x v="0"/>
    <x v="2"/>
    <x v="1"/>
    <x v="1"/>
    <x v="1"/>
    <x v="1"/>
    <x v="1"/>
    <x v="1"/>
    <x v="1"/>
    <x v="0"/>
    <x v="3"/>
    <x v="19"/>
    <x v="1386"/>
    <x v="0"/>
    <x v="131"/>
    <x v="0"/>
    <x v="1"/>
    <x v="0"/>
    <x v="0"/>
    <x v="75"/>
    <x v="1"/>
  </r>
  <r>
    <x v="6201"/>
    <x v="0"/>
    <x v="0"/>
    <x v="0"/>
    <x v="0"/>
    <x v="9"/>
    <x v="1"/>
    <x v="0"/>
    <x v="0"/>
    <x v="0"/>
    <x v="0"/>
    <x v="0"/>
    <x v="0"/>
    <x v="0"/>
    <x v="0"/>
    <x v="0"/>
    <x v="1"/>
    <x v="0"/>
    <x v="289"/>
    <x v="1387"/>
    <x v="1"/>
    <x v="257"/>
    <x v="0"/>
    <x v="0"/>
    <x v="1"/>
    <x v="0"/>
    <x v="1626"/>
    <x v="2"/>
  </r>
  <r>
    <x v="4031"/>
    <x v="0"/>
    <x v="0"/>
    <x v="1"/>
    <x v="1"/>
    <x v="5"/>
    <x v="1"/>
    <x v="0"/>
    <x v="1"/>
    <x v="0"/>
    <x v="2"/>
    <x v="0"/>
    <x v="0"/>
    <x v="0"/>
    <x v="2"/>
    <x v="0"/>
    <x v="1"/>
    <x v="2"/>
    <x v="967"/>
    <x v="1388"/>
    <x v="1"/>
    <x v="860"/>
    <x v="0"/>
    <x v="0"/>
    <x v="1"/>
    <x v="0"/>
    <x v="4110"/>
    <x v="0"/>
  </r>
  <r>
    <x v="4352"/>
    <x v="0"/>
    <x v="0"/>
    <x v="0"/>
    <x v="0"/>
    <x v="7"/>
    <x v="1"/>
    <x v="2"/>
    <x v="0"/>
    <x v="2"/>
    <x v="0"/>
    <x v="0"/>
    <x v="0"/>
    <x v="0"/>
    <x v="0"/>
    <x v="0"/>
    <x v="1"/>
    <x v="2"/>
    <x v="432"/>
    <x v="1389"/>
    <x v="0"/>
    <x v="375"/>
    <x v="0"/>
    <x v="0"/>
    <x v="0"/>
    <x v="0"/>
    <x v="2276"/>
    <x v="2"/>
  </r>
  <r>
    <x v="5080"/>
    <x v="1"/>
    <x v="0"/>
    <x v="0"/>
    <x v="0"/>
    <x v="23"/>
    <x v="1"/>
    <x v="0"/>
    <x v="2"/>
    <x v="1"/>
    <x v="1"/>
    <x v="1"/>
    <x v="1"/>
    <x v="1"/>
    <x v="1"/>
    <x v="1"/>
    <x v="0"/>
    <x v="0"/>
    <x v="32"/>
    <x v="1390"/>
    <x v="0"/>
    <x v="145"/>
    <x v="0"/>
    <x v="1"/>
    <x v="0"/>
    <x v="0"/>
    <x v="19"/>
    <x v="1"/>
  </r>
  <r>
    <x v="3190"/>
    <x v="0"/>
    <x v="0"/>
    <x v="0"/>
    <x v="0"/>
    <x v="9"/>
    <x v="1"/>
    <x v="0"/>
    <x v="0"/>
    <x v="0"/>
    <x v="0"/>
    <x v="0"/>
    <x v="0"/>
    <x v="0"/>
    <x v="0"/>
    <x v="0"/>
    <x v="1"/>
    <x v="2"/>
    <x v="280"/>
    <x v="1391"/>
    <x v="0"/>
    <x v="248"/>
    <x v="0"/>
    <x v="0"/>
    <x v="0"/>
    <x v="0"/>
    <x v="1602"/>
    <x v="2"/>
  </r>
  <r>
    <x v="1465"/>
    <x v="0"/>
    <x v="0"/>
    <x v="1"/>
    <x v="1"/>
    <x v="20"/>
    <x v="1"/>
    <x v="0"/>
    <x v="2"/>
    <x v="1"/>
    <x v="1"/>
    <x v="1"/>
    <x v="1"/>
    <x v="1"/>
    <x v="1"/>
    <x v="0"/>
    <x v="0"/>
    <x v="3"/>
    <x v="30"/>
    <x v="1392"/>
    <x v="0"/>
    <x v="142"/>
    <x v="0"/>
    <x v="1"/>
    <x v="0"/>
    <x v="0"/>
    <x v="88"/>
    <x v="1"/>
  </r>
  <r>
    <x v="3636"/>
    <x v="0"/>
    <x v="0"/>
    <x v="0"/>
    <x v="0"/>
    <x v="20"/>
    <x v="1"/>
    <x v="0"/>
    <x v="2"/>
    <x v="1"/>
    <x v="1"/>
    <x v="1"/>
    <x v="1"/>
    <x v="1"/>
    <x v="1"/>
    <x v="2"/>
    <x v="0"/>
    <x v="3"/>
    <x v="23"/>
    <x v="1393"/>
    <x v="0"/>
    <x v="135"/>
    <x v="0"/>
    <x v="1"/>
    <x v="0"/>
    <x v="0"/>
    <x v="80"/>
    <x v="1"/>
  </r>
  <r>
    <x v="777"/>
    <x v="0"/>
    <x v="0"/>
    <x v="0"/>
    <x v="0"/>
    <x v="18"/>
    <x v="1"/>
    <x v="0"/>
    <x v="2"/>
    <x v="1"/>
    <x v="1"/>
    <x v="1"/>
    <x v="1"/>
    <x v="1"/>
    <x v="1"/>
    <x v="1"/>
    <x v="0"/>
    <x v="3"/>
    <x v="31"/>
    <x v="1394"/>
    <x v="0"/>
    <x v="144"/>
    <x v="0"/>
    <x v="1"/>
    <x v="0"/>
    <x v="0"/>
    <x v="165"/>
    <x v="1"/>
  </r>
  <r>
    <x v="4090"/>
    <x v="0"/>
    <x v="0"/>
    <x v="0"/>
    <x v="0"/>
    <x v="8"/>
    <x v="1"/>
    <x v="0"/>
    <x v="0"/>
    <x v="0"/>
    <x v="0"/>
    <x v="0"/>
    <x v="2"/>
    <x v="0"/>
    <x v="0"/>
    <x v="0"/>
    <x v="0"/>
    <x v="2"/>
    <x v="364"/>
    <x v="1395"/>
    <x v="0"/>
    <x v="322"/>
    <x v="0"/>
    <x v="0"/>
    <x v="0"/>
    <x v="0"/>
    <x v="1929"/>
    <x v="2"/>
  </r>
  <r>
    <x v="3072"/>
    <x v="1"/>
    <x v="1"/>
    <x v="0"/>
    <x v="0"/>
    <x v="5"/>
    <x v="1"/>
    <x v="0"/>
    <x v="1"/>
    <x v="0"/>
    <x v="2"/>
    <x v="0"/>
    <x v="0"/>
    <x v="0"/>
    <x v="2"/>
    <x v="0"/>
    <x v="1"/>
    <x v="2"/>
    <x v="1006"/>
    <x v="1396"/>
    <x v="0"/>
    <x v="908"/>
    <x v="0"/>
    <x v="0"/>
    <x v="0"/>
    <x v="0"/>
    <x v="4190"/>
    <x v="0"/>
  </r>
  <r>
    <x v="5546"/>
    <x v="0"/>
    <x v="0"/>
    <x v="1"/>
    <x v="1"/>
    <x v="17"/>
    <x v="1"/>
    <x v="2"/>
    <x v="2"/>
    <x v="1"/>
    <x v="1"/>
    <x v="1"/>
    <x v="1"/>
    <x v="1"/>
    <x v="1"/>
    <x v="0"/>
    <x v="0"/>
    <x v="3"/>
    <x v="74"/>
    <x v="1397"/>
    <x v="1"/>
    <x v="199"/>
    <x v="0"/>
    <x v="1"/>
    <x v="1"/>
    <x v="0"/>
    <x v="349"/>
    <x v="1"/>
  </r>
  <r>
    <x v="5202"/>
    <x v="1"/>
    <x v="0"/>
    <x v="1"/>
    <x v="1"/>
    <x v="25"/>
    <x v="1"/>
    <x v="0"/>
    <x v="2"/>
    <x v="1"/>
    <x v="1"/>
    <x v="1"/>
    <x v="1"/>
    <x v="1"/>
    <x v="1"/>
    <x v="1"/>
    <x v="0"/>
    <x v="2"/>
    <x v="21"/>
    <x v="1398"/>
    <x v="0"/>
    <x v="539"/>
    <x v="0"/>
    <x v="2"/>
    <x v="0"/>
    <x v="0"/>
    <x v="0"/>
    <x v="1"/>
  </r>
  <r>
    <x v="6334"/>
    <x v="1"/>
    <x v="0"/>
    <x v="0"/>
    <x v="0"/>
    <x v="18"/>
    <x v="1"/>
    <x v="0"/>
    <x v="2"/>
    <x v="1"/>
    <x v="1"/>
    <x v="1"/>
    <x v="1"/>
    <x v="1"/>
    <x v="1"/>
    <x v="1"/>
    <x v="0"/>
    <x v="3"/>
    <x v="22"/>
    <x v="1399"/>
    <x v="0"/>
    <x v="134"/>
    <x v="0"/>
    <x v="1"/>
    <x v="0"/>
    <x v="0"/>
    <x v="147"/>
    <x v="1"/>
  </r>
  <r>
    <x v="1175"/>
    <x v="0"/>
    <x v="0"/>
    <x v="0"/>
    <x v="1"/>
    <x v="10"/>
    <x v="0"/>
    <x v="1"/>
    <x v="0"/>
    <x v="2"/>
    <x v="2"/>
    <x v="0"/>
    <x v="2"/>
    <x v="0"/>
    <x v="0"/>
    <x v="1"/>
    <x v="0"/>
    <x v="3"/>
    <x v="247"/>
    <x v="1400"/>
    <x v="0"/>
    <x v="207"/>
    <x v="0"/>
    <x v="0"/>
    <x v="0"/>
    <x v="0"/>
    <x v="1385"/>
    <x v="2"/>
  </r>
  <r>
    <x v="4600"/>
    <x v="1"/>
    <x v="0"/>
    <x v="1"/>
    <x v="1"/>
    <x v="8"/>
    <x v="1"/>
    <x v="0"/>
    <x v="0"/>
    <x v="2"/>
    <x v="0"/>
    <x v="0"/>
    <x v="0"/>
    <x v="0"/>
    <x v="0"/>
    <x v="0"/>
    <x v="1"/>
    <x v="1"/>
    <x v="402"/>
    <x v="1401"/>
    <x v="0"/>
    <x v="361"/>
    <x v="0"/>
    <x v="0"/>
    <x v="0"/>
    <x v="0"/>
    <x v="2056"/>
    <x v="2"/>
  </r>
  <r>
    <x v="1201"/>
    <x v="0"/>
    <x v="0"/>
    <x v="1"/>
    <x v="1"/>
    <x v="8"/>
    <x v="1"/>
    <x v="0"/>
    <x v="0"/>
    <x v="0"/>
    <x v="0"/>
    <x v="0"/>
    <x v="0"/>
    <x v="0"/>
    <x v="0"/>
    <x v="0"/>
    <x v="1"/>
    <x v="2"/>
    <x v="314"/>
    <x v="1402"/>
    <x v="0"/>
    <x v="282"/>
    <x v="0"/>
    <x v="0"/>
    <x v="0"/>
    <x v="0"/>
    <x v="1729"/>
    <x v="2"/>
  </r>
  <r>
    <x v="1078"/>
    <x v="1"/>
    <x v="0"/>
    <x v="1"/>
    <x v="0"/>
    <x v="5"/>
    <x v="1"/>
    <x v="2"/>
    <x v="1"/>
    <x v="0"/>
    <x v="2"/>
    <x v="0"/>
    <x v="0"/>
    <x v="0"/>
    <x v="0"/>
    <x v="0"/>
    <x v="1"/>
    <x v="2"/>
    <x v="875"/>
    <x v="1403"/>
    <x v="1"/>
    <x v="747"/>
    <x v="0"/>
    <x v="0"/>
    <x v="1"/>
    <x v="0"/>
    <x v="3870"/>
    <x v="0"/>
  </r>
  <r>
    <x v="4931"/>
    <x v="0"/>
    <x v="0"/>
    <x v="0"/>
    <x v="0"/>
    <x v="5"/>
    <x v="1"/>
    <x v="0"/>
    <x v="1"/>
    <x v="0"/>
    <x v="0"/>
    <x v="0"/>
    <x v="0"/>
    <x v="0"/>
    <x v="2"/>
    <x v="0"/>
    <x v="1"/>
    <x v="2"/>
    <x v="900"/>
    <x v="1404"/>
    <x v="1"/>
    <x v="776"/>
    <x v="0"/>
    <x v="0"/>
    <x v="1"/>
    <x v="0"/>
    <x v="3924"/>
    <x v="0"/>
  </r>
  <r>
    <x v="6772"/>
    <x v="0"/>
    <x v="0"/>
    <x v="0"/>
    <x v="0"/>
    <x v="22"/>
    <x v="1"/>
    <x v="0"/>
    <x v="2"/>
    <x v="1"/>
    <x v="1"/>
    <x v="1"/>
    <x v="1"/>
    <x v="1"/>
    <x v="1"/>
    <x v="1"/>
    <x v="1"/>
    <x v="3"/>
    <x v="14"/>
    <x v="1405"/>
    <x v="0"/>
    <x v="126"/>
    <x v="0"/>
    <x v="1"/>
    <x v="0"/>
    <x v="0"/>
    <x v="18"/>
    <x v="1"/>
  </r>
  <r>
    <x v="5330"/>
    <x v="1"/>
    <x v="0"/>
    <x v="1"/>
    <x v="1"/>
    <x v="17"/>
    <x v="1"/>
    <x v="2"/>
    <x v="2"/>
    <x v="1"/>
    <x v="1"/>
    <x v="1"/>
    <x v="1"/>
    <x v="1"/>
    <x v="1"/>
    <x v="2"/>
    <x v="1"/>
    <x v="3"/>
    <x v="95"/>
    <x v="1406"/>
    <x v="0"/>
    <x v="227"/>
    <x v="0"/>
    <x v="1"/>
    <x v="0"/>
    <x v="0"/>
    <x v="393"/>
    <x v="1"/>
  </r>
  <r>
    <x v="2319"/>
    <x v="0"/>
    <x v="0"/>
    <x v="0"/>
    <x v="0"/>
    <x v="20"/>
    <x v="1"/>
    <x v="0"/>
    <x v="2"/>
    <x v="1"/>
    <x v="1"/>
    <x v="1"/>
    <x v="1"/>
    <x v="1"/>
    <x v="1"/>
    <x v="0"/>
    <x v="1"/>
    <x v="0"/>
    <x v="19"/>
    <x v="1407"/>
    <x v="0"/>
    <x v="131"/>
    <x v="0"/>
    <x v="1"/>
    <x v="0"/>
    <x v="0"/>
    <x v="75"/>
    <x v="1"/>
  </r>
  <r>
    <x v="3424"/>
    <x v="1"/>
    <x v="0"/>
    <x v="1"/>
    <x v="0"/>
    <x v="5"/>
    <x v="1"/>
    <x v="2"/>
    <x v="1"/>
    <x v="2"/>
    <x v="0"/>
    <x v="0"/>
    <x v="0"/>
    <x v="0"/>
    <x v="2"/>
    <x v="0"/>
    <x v="1"/>
    <x v="2"/>
    <x v="1076"/>
    <x v="1408"/>
    <x v="0"/>
    <x v="968"/>
    <x v="0"/>
    <x v="0"/>
    <x v="0"/>
    <x v="0"/>
    <x v="4296"/>
    <x v="0"/>
  </r>
  <r>
    <x v="6518"/>
    <x v="0"/>
    <x v="0"/>
    <x v="0"/>
    <x v="0"/>
    <x v="5"/>
    <x v="1"/>
    <x v="2"/>
    <x v="1"/>
    <x v="0"/>
    <x v="0"/>
    <x v="0"/>
    <x v="0"/>
    <x v="0"/>
    <x v="0"/>
    <x v="0"/>
    <x v="0"/>
    <x v="2"/>
    <x v="818"/>
    <x v="1409"/>
    <x v="1"/>
    <x v="704"/>
    <x v="0"/>
    <x v="0"/>
    <x v="1"/>
    <x v="0"/>
    <x v="3689"/>
    <x v="0"/>
  </r>
  <r>
    <x v="583"/>
    <x v="1"/>
    <x v="0"/>
    <x v="0"/>
    <x v="0"/>
    <x v="6"/>
    <x v="1"/>
    <x v="0"/>
    <x v="0"/>
    <x v="0"/>
    <x v="0"/>
    <x v="2"/>
    <x v="0"/>
    <x v="2"/>
    <x v="0"/>
    <x v="0"/>
    <x v="0"/>
    <x v="3"/>
    <x v="561"/>
    <x v="1410"/>
    <x v="0"/>
    <x v="468"/>
    <x v="0"/>
    <x v="0"/>
    <x v="0"/>
    <x v="0"/>
    <x v="2821"/>
    <x v="2"/>
  </r>
  <r>
    <x v="703"/>
    <x v="1"/>
    <x v="0"/>
    <x v="1"/>
    <x v="1"/>
    <x v="19"/>
    <x v="1"/>
    <x v="0"/>
    <x v="2"/>
    <x v="1"/>
    <x v="1"/>
    <x v="1"/>
    <x v="1"/>
    <x v="1"/>
    <x v="1"/>
    <x v="0"/>
    <x v="0"/>
    <x v="3"/>
    <x v="41"/>
    <x v="1411"/>
    <x v="0"/>
    <x v="158"/>
    <x v="0"/>
    <x v="1"/>
    <x v="0"/>
    <x v="0"/>
    <x v="151"/>
    <x v="1"/>
  </r>
  <r>
    <x v="5500"/>
    <x v="1"/>
    <x v="0"/>
    <x v="1"/>
    <x v="1"/>
    <x v="8"/>
    <x v="1"/>
    <x v="0"/>
    <x v="0"/>
    <x v="0"/>
    <x v="0"/>
    <x v="2"/>
    <x v="0"/>
    <x v="0"/>
    <x v="0"/>
    <x v="0"/>
    <x v="1"/>
    <x v="2"/>
    <x v="397"/>
    <x v="1412"/>
    <x v="1"/>
    <x v="356"/>
    <x v="0"/>
    <x v="0"/>
    <x v="1"/>
    <x v="0"/>
    <x v="2038"/>
    <x v="2"/>
  </r>
  <r>
    <x v="4156"/>
    <x v="0"/>
    <x v="0"/>
    <x v="1"/>
    <x v="1"/>
    <x v="23"/>
    <x v="1"/>
    <x v="0"/>
    <x v="2"/>
    <x v="1"/>
    <x v="1"/>
    <x v="1"/>
    <x v="1"/>
    <x v="1"/>
    <x v="1"/>
    <x v="1"/>
    <x v="0"/>
    <x v="3"/>
    <x v="30"/>
    <x v="1413"/>
    <x v="0"/>
    <x v="142"/>
    <x v="0"/>
    <x v="1"/>
    <x v="0"/>
    <x v="0"/>
    <x v="16"/>
    <x v="1"/>
  </r>
  <r>
    <x v="1536"/>
    <x v="1"/>
    <x v="0"/>
    <x v="0"/>
    <x v="0"/>
    <x v="20"/>
    <x v="1"/>
    <x v="0"/>
    <x v="2"/>
    <x v="1"/>
    <x v="1"/>
    <x v="1"/>
    <x v="1"/>
    <x v="1"/>
    <x v="1"/>
    <x v="0"/>
    <x v="0"/>
    <x v="3"/>
    <x v="17"/>
    <x v="1414"/>
    <x v="0"/>
    <x v="129"/>
    <x v="0"/>
    <x v="1"/>
    <x v="0"/>
    <x v="0"/>
    <x v="72"/>
    <x v="1"/>
  </r>
  <r>
    <x v="5355"/>
    <x v="1"/>
    <x v="0"/>
    <x v="0"/>
    <x v="0"/>
    <x v="5"/>
    <x v="1"/>
    <x v="0"/>
    <x v="1"/>
    <x v="0"/>
    <x v="0"/>
    <x v="0"/>
    <x v="0"/>
    <x v="2"/>
    <x v="0"/>
    <x v="0"/>
    <x v="1"/>
    <x v="2"/>
    <x v="912"/>
    <x v="1415"/>
    <x v="1"/>
    <x v="793"/>
    <x v="0"/>
    <x v="0"/>
    <x v="1"/>
    <x v="0"/>
    <x v="3952"/>
    <x v="0"/>
  </r>
  <r>
    <x v="4299"/>
    <x v="0"/>
    <x v="1"/>
    <x v="0"/>
    <x v="0"/>
    <x v="5"/>
    <x v="1"/>
    <x v="0"/>
    <x v="1"/>
    <x v="0"/>
    <x v="0"/>
    <x v="2"/>
    <x v="0"/>
    <x v="2"/>
    <x v="0"/>
    <x v="0"/>
    <x v="1"/>
    <x v="3"/>
    <x v="992"/>
    <x v="1415"/>
    <x v="1"/>
    <x v="889"/>
    <x v="0"/>
    <x v="0"/>
    <x v="1"/>
    <x v="0"/>
    <x v="4164"/>
    <x v="0"/>
  </r>
  <r>
    <x v="1321"/>
    <x v="1"/>
    <x v="0"/>
    <x v="0"/>
    <x v="0"/>
    <x v="20"/>
    <x v="1"/>
    <x v="0"/>
    <x v="2"/>
    <x v="1"/>
    <x v="1"/>
    <x v="1"/>
    <x v="1"/>
    <x v="1"/>
    <x v="1"/>
    <x v="1"/>
    <x v="1"/>
    <x v="3"/>
    <x v="23"/>
    <x v="1416"/>
    <x v="0"/>
    <x v="135"/>
    <x v="0"/>
    <x v="1"/>
    <x v="0"/>
    <x v="0"/>
    <x v="80"/>
    <x v="1"/>
  </r>
  <r>
    <x v="823"/>
    <x v="0"/>
    <x v="0"/>
    <x v="0"/>
    <x v="0"/>
    <x v="7"/>
    <x v="1"/>
    <x v="0"/>
    <x v="0"/>
    <x v="0"/>
    <x v="0"/>
    <x v="0"/>
    <x v="2"/>
    <x v="2"/>
    <x v="0"/>
    <x v="0"/>
    <x v="1"/>
    <x v="3"/>
    <x v="533"/>
    <x v="1417"/>
    <x v="1"/>
    <x v="454"/>
    <x v="0"/>
    <x v="0"/>
    <x v="1"/>
    <x v="0"/>
    <x v="2667"/>
    <x v="2"/>
  </r>
  <r>
    <x v="2913"/>
    <x v="1"/>
    <x v="0"/>
    <x v="1"/>
    <x v="0"/>
    <x v="5"/>
    <x v="1"/>
    <x v="2"/>
    <x v="1"/>
    <x v="0"/>
    <x v="2"/>
    <x v="0"/>
    <x v="0"/>
    <x v="0"/>
    <x v="0"/>
    <x v="0"/>
    <x v="1"/>
    <x v="2"/>
    <x v="926"/>
    <x v="1418"/>
    <x v="1"/>
    <x v="813"/>
    <x v="0"/>
    <x v="0"/>
    <x v="1"/>
    <x v="0"/>
    <x v="3982"/>
    <x v="0"/>
  </r>
  <r>
    <x v="2531"/>
    <x v="1"/>
    <x v="0"/>
    <x v="0"/>
    <x v="0"/>
    <x v="21"/>
    <x v="1"/>
    <x v="0"/>
    <x v="2"/>
    <x v="1"/>
    <x v="1"/>
    <x v="1"/>
    <x v="1"/>
    <x v="1"/>
    <x v="1"/>
    <x v="0"/>
    <x v="1"/>
    <x v="3"/>
    <x v="28"/>
    <x v="1419"/>
    <x v="0"/>
    <x v="140"/>
    <x v="0"/>
    <x v="1"/>
    <x v="0"/>
    <x v="0"/>
    <x v="62"/>
    <x v="1"/>
  </r>
  <r>
    <x v="4548"/>
    <x v="0"/>
    <x v="0"/>
    <x v="0"/>
    <x v="0"/>
    <x v="9"/>
    <x v="1"/>
    <x v="0"/>
    <x v="0"/>
    <x v="0"/>
    <x v="0"/>
    <x v="0"/>
    <x v="0"/>
    <x v="0"/>
    <x v="0"/>
    <x v="0"/>
    <x v="0"/>
    <x v="2"/>
    <x v="308"/>
    <x v="1420"/>
    <x v="1"/>
    <x v="276"/>
    <x v="0"/>
    <x v="0"/>
    <x v="1"/>
    <x v="0"/>
    <x v="1674"/>
    <x v="2"/>
  </r>
  <r>
    <x v="2485"/>
    <x v="0"/>
    <x v="0"/>
    <x v="1"/>
    <x v="0"/>
    <x v="20"/>
    <x v="1"/>
    <x v="0"/>
    <x v="2"/>
    <x v="1"/>
    <x v="1"/>
    <x v="1"/>
    <x v="1"/>
    <x v="1"/>
    <x v="1"/>
    <x v="1"/>
    <x v="1"/>
    <x v="3"/>
    <x v="29"/>
    <x v="1420"/>
    <x v="0"/>
    <x v="141"/>
    <x v="0"/>
    <x v="1"/>
    <x v="0"/>
    <x v="0"/>
    <x v="87"/>
    <x v="1"/>
  </r>
  <r>
    <x v="1847"/>
    <x v="0"/>
    <x v="1"/>
    <x v="0"/>
    <x v="0"/>
    <x v="22"/>
    <x v="1"/>
    <x v="0"/>
    <x v="2"/>
    <x v="1"/>
    <x v="1"/>
    <x v="1"/>
    <x v="1"/>
    <x v="1"/>
    <x v="1"/>
    <x v="1"/>
    <x v="1"/>
    <x v="3"/>
    <x v="30"/>
    <x v="1421"/>
    <x v="0"/>
    <x v="142"/>
    <x v="0"/>
    <x v="1"/>
    <x v="0"/>
    <x v="0"/>
    <x v="40"/>
    <x v="1"/>
  </r>
  <r>
    <x v="2873"/>
    <x v="1"/>
    <x v="0"/>
    <x v="1"/>
    <x v="0"/>
    <x v="20"/>
    <x v="1"/>
    <x v="0"/>
    <x v="2"/>
    <x v="1"/>
    <x v="1"/>
    <x v="1"/>
    <x v="1"/>
    <x v="1"/>
    <x v="1"/>
    <x v="1"/>
    <x v="0"/>
    <x v="3"/>
    <x v="42"/>
    <x v="1422"/>
    <x v="0"/>
    <x v="159"/>
    <x v="0"/>
    <x v="1"/>
    <x v="0"/>
    <x v="0"/>
    <x v="109"/>
    <x v="1"/>
  </r>
  <r>
    <x v="3307"/>
    <x v="0"/>
    <x v="0"/>
    <x v="1"/>
    <x v="1"/>
    <x v="20"/>
    <x v="1"/>
    <x v="0"/>
    <x v="2"/>
    <x v="1"/>
    <x v="1"/>
    <x v="1"/>
    <x v="1"/>
    <x v="1"/>
    <x v="1"/>
    <x v="0"/>
    <x v="0"/>
    <x v="2"/>
    <x v="29"/>
    <x v="1423"/>
    <x v="0"/>
    <x v="141"/>
    <x v="0"/>
    <x v="1"/>
    <x v="0"/>
    <x v="0"/>
    <x v="87"/>
    <x v="1"/>
  </r>
  <r>
    <x v="5014"/>
    <x v="1"/>
    <x v="0"/>
    <x v="0"/>
    <x v="0"/>
    <x v="21"/>
    <x v="1"/>
    <x v="0"/>
    <x v="2"/>
    <x v="1"/>
    <x v="1"/>
    <x v="1"/>
    <x v="1"/>
    <x v="1"/>
    <x v="1"/>
    <x v="0"/>
    <x v="0"/>
    <x v="3"/>
    <x v="29"/>
    <x v="1424"/>
    <x v="0"/>
    <x v="141"/>
    <x v="0"/>
    <x v="1"/>
    <x v="0"/>
    <x v="0"/>
    <x v="65"/>
    <x v="1"/>
  </r>
  <r>
    <x v="4564"/>
    <x v="0"/>
    <x v="0"/>
    <x v="0"/>
    <x v="0"/>
    <x v="5"/>
    <x v="1"/>
    <x v="2"/>
    <x v="1"/>
    <x v="0"/>
    <x v="0"/>
    <x v="2"/>
    <x v="2"/>
    <x v="0"/>
    <x v="0"/>
    <x v="0"/>
    <x v="1"/>
    <x v="2"/>
    <x v="952"/>
    <x v="1425"/>
    <x v="0"/>
    <x v="840"/>
    <x v="0"/>
    <x v="0"/>
    <x v="0"/>
    <x v="0"/>
    <x v="4067"/>
    <x v="0"/>
  </r>
  <r>
    <x v="6956"/>
    <x v="0"/>
    <x v="0"/>
    <x v="1"/>
    <x v="1"/>
    <x v="17"/>
    <x v="1"/>
    <x v="0"/>
    <x v="2"/>
    <x v="1"/>
    <x v="1"/>
    <x v="1"/>
    <x v="1"/>
    <x v="1"/>
    <x v="1"/>
    <x v="1"/>
    <x v="0"/>
    <x v="3"/>
    <x v="44"/>
    <x v="1426"/>
    <x v="0"/>
    <x v="162"/>
    <x v="0"/>
    <x v="1"/>
    <x v="0"/>
    <x v="0"/>
    <x v="230"/>
    <x v="1"/>
  </r>
  <r>
    <x v="3771"/>
    <x v="0"/>
    <x v="0"/>
    <x v="0"/>
    <x v="0"/>
    <x v="7"/>
    <x v="1"/>
    <x v="0"/>
    <x v="0"/>
    <x v="0"/>
    <x v="0"/>
    <x v="2"/>
    <x v="2"/>
    <x v="0"/>
    <x v="2"/>
    <x v="0"/>
    <x v="0"/>
    <x v="0"/>
    <x v="591"/>
    <x v="1427"/>
    <x v="0"/>
    <x v="483"/>
    <x v="0"/>
    <x v="0"/>
    <x v="0"/>
    <x v="0"/>
    <x v="2880"/>
    <x v="2"/>
  </r>
  <r>
    <x v="1408"/>
    <x v="0"/>
    <x v="0"/>
    <x v="0"/>
    <x v="0"/>
    <x v="6"/>
    <x v="1"/>
    <x v="0"/>
    <x v="1"/>
    <x v="0"/>
    <x v="0"/>
    <x v="0"/>
    <x v="0"/>
    <x v="0"/>
    <x v="0"/>
    <x v="0"/>
    <x v="1"/>
    <x v="3"/>
    <x v="700"/>
    <x v="1428"/>
    <x v="1"/>
    <x v="578"/>
    <x v="0"/>
    <x v="0"/>
    <x v="1"/>
    <x v="0"/>
    <x v="3274"/>
    <x v="0"/>
  </r>
  <r>
    <x v="5318"/>
    <x v="1"/>
    <x v="0"/>
    <x v="0"/>
    <x v="0"/>
    <x v="9"/>
    <x v="0"/>
    <x v="1"/>
    <x v="0"/>
    <x v="0"/>
    <x v="0"/>
    <x v="0"/>
    <x v="0"/>
    <x v="2"/>
    <x v="2"/>
    <x v="0"/>
    <x v="1"/>
    <x v="2"/>
    <x v="313"/>
    <x v="1429"/>
    <x v="1"/>
    <x v="281"/>
    <x v="0"/>
    <x v="0"/>
    <x v="1"/>
    <x v="0"/>
    <x v="1684"/>
    <x v="2"/>
  </r>
  <r>
    <x v="4114"/>
    <x v="0"/>
    <x v="1"/>
    <x v="0"/>
    <x v="0"/>
    <x v="7"/>
    <x v="1"/>
    <x v="0"/>
    <x v="0"/>
    <x v="0"/>
    <x v="2"/>
    <x v="0"/>
    <x v="0"/>
    <x v="0"/>
    <x v="0"/>
    <x v="0"/>
    <x v="1"/>
    <x v="3"/>
    <x v="402"/>
    <x v="1430"/>
    <x v="0"/>
    <x v="361"/>
    <x v="0"/>
    <x v="0"/>
    <x v="0"/>
    <x v="0"/>
    <x v="2112"/>
    <x v="2"/>
  </r>
  <r>
    <x v="3906"/>
    <x v="1"/>
    <x v="0"/>
    <x v="0"/>
    <x v="0"/>
    <x v="20"/>
    <x v="1"/>
    <x v="0"/>
    <x v="2"/>
    <x v="1"/>
    <x v="1"/>
    <x v="1"/>
    <x v="1"/>
    <x v="1"/>
    <x v="1"/>
    <x v="2"/>
    <x v="1"/>
    <x v="3"/>
    <x v="23"/>
    <x v="1431"/>
    <x v="0"/>
    <x v="135"/>
    <x v="0"/>
    <x v="1"/>
    <x v="0"/>
    <x v="0"/>
    <x v="80"/>
    <x v="1"/>
  </r>
  <r>
    <x v="5735"/>
    <x v="1"/>
    <x v="0"/>
    <x v="0"/>
    <x v="0"/>
    <x v="14"/>
    <x v="0"/>
    <x v="1"/>
    <x v="0"/>
    <x v="0"/>
    <x v="2"/>
    <x v="0"/>
    <x v="0"/>
    <x v="0"/>
    <x v="0"/>
    <x v="0"/>
    <x v="1"/>
    <x v="3"/>
    <x v="162"/>
    <x v="1432"/>
    <x v="0"/>
    <x v="363"/>
    <x v="0"/>
    <x v="1"/>
    <x v="0"/>
    <x v="0"/>
    <x v="816"/>
    <x v="1"/>
  </r>
  <r>
    <x v="1893"/>
    <x v="1"/>
    <x v="0"/>
    <x v="1"/>
    <x v="1"/>
    <x v="22"/>
    <x v="1"/>
    <x v="0"/>
    <x v="2"/>
    <x v="1"/>
    <x v="1"/>
    <x v="1"/>
    <x v="1"/>
    <x v="1"/>
    <x v="1"/>
    <x v="1"/>
    <x v="0"/>
    <x v="3"/>
    <x v="32"/>
    <x v="1433"/>
    <x v="0"/>
    <x v="145"/>
    <x v="0"/>
    <x v="1"/>
    <x v="0"/>
    <x v="0"/>
    <x v="43"/>
    <x v="1"/>
  </r>
  <r>
    <x v="1819"/>
    <x v="1"/>
    <x v="0"/>
    <x v="1"/>
    <x v="0"/>
    <x v="4"/>
    <x v="1"/>
    <x v="2"/>
    <x v="1"/>
    <x v="0"/>
    <x v="2"/>
    <x v="0"/>
    <x v="0"/>
    <x v="2"/>
    <x v="2"/>
    <x v="0"/>
    <x v="1"/>
    <x v="2"/>
    <x v="1285"/>
    <x v="1434"/>
    <x v="1"/>
    <x v="1156"/>
    <x v="0"/>
    <x v="0"/>
    <x v="1"/>
    <x v="0"/>
    <x v="4537"/>
    <x v="0"/>
  </r>
  <r>
    <x v="1445"/>
    <x v="0"/>
    <x v="0"/>
    <x v="0"/>
    <x v="0"/>
    <x v="5"/>
    <x v="1"/>
    <x v="0"/>
    <x v="1"/>
    <x v="0"/>
    <x v="2"/>
    <x v="0"/>
    <x v="0"/>
    <x v="2"/>
    <x v="0"/>
    <x v="0"/>
    <x v="1"/>
    <x v="3"/>
    <x v="1001"/>
    <x v="1435"/>
    <x v="0"/>
    <x v="901"/>
    <x v="0"/>
    <x v="0"/>
    <x v="0"/>
    <x v="0"/>
    <x v="4179"/>
    <x v="0"/>
  </r>
  <r>
    <x v="5049"/>
    <x v="0"/>
    <x v="0"/>
    <x v="1"/>
    <x v="1"/>
    <x v="9"/>
    <x v="1"/>
    <x v="0"/>
    <x v="0"/>
    <x v="2"/>
    <x v="0"/>
    <x v="0"/>
    <x v="0"/>
    <x v="0"/>
    <x v="0"/>
    <x v="1"/>
    <x v="0"/>
    <x v="3"/>
    <x v="348"/>
    <x v="1436"/>
    <x v="0"/>
    <x v="309"/>
    <x v="0"/>
    <x v="0"/>
    <x v="0"/>
    <x v="0"/>
    <x v="1846"/>
    <x v="2"/>
  </r>
  <r>
    <x v="4504"/>
    <x v="1"/>
    <x v="1"/>
    <x v="0"/>
    <x v="0"/>
    <x v="4"/>
    <x v="1"/>
    <x v="0"/>
    <x v="1"/>
    <x v="0"/>
    <x v="0"/>
    <x v="2"/>
    <x v="0"/>
    <x v="2"/>
    <x v="2"/>
    <x v="0"/>
    <x v="1"/>
    <x v="2"/>
    <x v="1183"/>
    <x v="1437"/>
    <x v="0"/>
    <x v="1068"/>
    <x v="0"/>
    <x v="0"/>
    <x v="0"/>
    <x v="0"/>
    <x v="4458"/>
    <x v="0"/>
  </r>
  <r>
    <x v="5694"/>
    <x v="1"/>
    <x v="0"/>
    <x v="0"/>
    <x v="0"/>
    <x v="22"/>
    <x v="1"/>
    <x v="0"/>
    <x v="2"/>
    <x v="1"/>
    <x v="1"/>
    <x v="1"/>
    <x v="1"/>
    <x v="1"/>
    <x v="1"/>
    <x v="1"/>
    <x v="0"/>
    <x v="3"/>
    <x v="21"/>
    <x v="1438"/>
    <x v="0"/>
    <x v="133"/>
    <x v="0"/>
    <x v="1"/>
    <x v="0"/>
    <x v="0"/>
    <x v="28"/>
    <x v="1"/>
  </r>
  <r>
    <x v="193"/>
    <x v="0"/>
    <x v="0"/>
    <x v="0"/>
    <x v="0"/>
    <x v="11"/>
    <x v="0"/>
    <x v="1"/>
    <x v="0"/>
    <x v="0"/>
    <x v="2"/>
    <x v="2"/>
    <x v="2"/>
    <x v="0"/>
    <x v="0"/>
    <x v="1"/>
    <x v="1"/>
    <x v="1"/>
    <x v="250"/>
    <x v="1439"/>
    <x v="0"/>
    <x v="210"/>
    <x v="0"/>
    <x v="0"/>
    <x v="0"/>
    <x v="0"/>
    <x v="1359"/>
    <x v="2"/>
  </r>
  <r>
    <x v="1298"/>
    <x v="1"/>
    <x v="0"/>
    <x v="0"/>
    <x v="0"/>
    <x v="21"/>
    <x v="1"/>
    <x v="0"/>
    <x v="2"/>
    <x v="1"/>
    <x v="1"/>
    <x v="1"/>
    <x v="1"/>
    <x v="1"/>
    <x v="1"/>
    <x v="1"/>
    <x v="1"/>
    <x v="3"/>
    <x v="36"/>
    <x v="1440"/>
    <x v="0"/>
    <x v="150"/>
    <x v="0"/>
    <x v="1"/>
    <x v="0"/>
    <x v="0"/>
    <x v="74"/>
    <x v="1"/>
  </r>
  <r>
    <x v="2046"/>
    <x v="1"/>
    <x v="0"/>
    <x v="0"/>
    <x v="0"/>
    <x v="5"/>
    <x v="1"/>
    <x v="2"/>
    <x v="1"/>
    <x v="0"/>
    <x v="2"/>
    <x v="2"/>
    <x v="0"/>
    <x v="0"/>
    <x v="0"/>
    <x v="0"/>
    <x v="1"/>
    <x v="2"/>
    <x v="1001"/>
    <x v="1441"/>
    <x v="1"/>
    <x v="901"/>
    <x v="0"/>
    <x v="0"/>
    <x v="1"/>
    <x v="0"/>
    <x v="4179"/>
    <x v="0"/>
  </r>
  <r>
    <x v="949"/>
    <x v="0"/>
    <x v="1"/>
    <x v="0"/>
    <x v="0"/>
    <x v="4"/>
    <x v="1"/>
    <x v="2"/>
    <x v="1"/>
    <x v="0"/>
    <x v="0"/>
    <x v="0"/>
    <x v="0"/>
    <x v="2"/>
    <x v="2"/>
    <x v="0"/>
    <x v="1"/>
    <x v="2"/>
    <x v="1174"/>
    <x v="1442"/>
    <x v="1"/>
    <x v="1060"/>
    <x v="0"/>
    <x v="0"/>
    <x v="1"/>
    <x v="0"/>
    <x v="4452"/>
    <x v="0"/>
  </r>
  <r>
    <x v="6507"/>
    <x v="1"/>
    <x v="0"/>
    <x v="0"/>
    <x v="0"/>
    <x v="18"/>
    <x v="1"/>
    <x v="2"/>
    <x v="2"/>
    <x v="1"/>
    <x v="1"/>
    <x v="1"/>
    <x v="1"/>
    <x v="1"/>
    <x v="1"/>
    <x v="1"/>
    <x v="0"/>
    <x v="3"/>
    <x v="67"/>
    <x v="1443"/>
    <x v="0"/>
    <x v="193"/>
    <x v="0"/>
    <x v="1"/>
    <x v="0"/>
    <x v="0"/>
    <x v="298"/>
    <x v="1"/>
  </r>
  <r>
    <x v="6173"/>
    <x v="0"/>
    <x v="0"/>
    <x v="0"/>
    <x v="0"/>
    <x v="5"/>
    <x v="1"/>
    <x v="2"/>
    <x v="1"/>
    <x v="0"/>
    <x v="0"/>
    <x v="0"/>
    <x v="0"/>
    <x v="2"/>
    <x v="0"/>
    <x v="0"/>
    <x v="1"/>
    <x v="2"/>
    <x v="975"/>
    <x v="1444"/>
    <x v="0"/>
    <x v="868"/>
    <x v="0"/>
    <x v="0"/>
    <x v="0"/>
    <x v="0"/>
    <x v="4130"/>
    <x v="0"/>
  </r>
  <r>
    <x v="5794"/>
    <x v="1"/>
    <x v="0"/>
    <x v="0"/>
    <x v="0"/>
    <x v="11"/>
    <x v="0"/>
    <x v="1"/>
    <x v="0"/>
    <x v="0"/>
    <x v="2"/>
    <x v="0"/>
    <x v="2"/>
    <x v="0"/>
    <x v="0"/>
    <x v="0"/>
    <x v="1"/>
    <x v="2"/>
    <x v="202"/>
    <x v="1445"/>
    <x v="0"/>
    <x v="183"/>
    <x v="0"/>
    <x v="0"/>
    <x v="0"/>
    <x v="0"/>
    <x v="1131"/>
    <x v="1"/>
  </r>
  <r>
    <x v="599"/>
    <x v="0"/>
    <x v="0"/>
    <x v="0"/>
    <x v="0"/>
    <x v="5"/>
    <x v="1"/>
    <x v="0"/>
    <x v="1"/>
    <x v="0"/>
    <x v="0"/>
    <x v="0"/>
    <x v="2"/>
    <x v="0"/>
    <x v="2"/>
    <x v="0"/>
    <x v="1"/>
    <x v="1"/>
    <x v="1003"/>
    <x v="1446"/>
    <x v="1"/>
    <x v="904"/>
    <x v="0"/>
    <x v="0"/>
    <x v="1"/>
    <x v="0"/>
    <x v="4182"/>
    <x v="0"/>
  </r>
  <r>
    <x v="4381"/>
    <x v="1"/>
    <x v="0"/>
    <x v="0"/>
    <x v="0"/>
    <x v="5"/>
    <x v="1"/>
    <x v="0"/>
    <x v="1"/>
    <x v="0"/>
    <x v="0"/>
    <x v="0"/>
    <x v="0"/>
    <x v="0"/>
    <x v="2"/>
    <x v="0"/>
    <x v="0"/>
    <x v="3"/>
    <x v="875"/>
    <x v="1447"/>
    <x v="0"/>
    <x v="747"/>
    <x v="0"/>
    <x v="0"/>
    <x v="0"/>
    <x v="0"/>
    <x v="3870"/>
    <x v="0"/>
  </r>
  <r>
    <x v="227"/>
    <x v="1"/>
    <x v="0"/>
    <x v="1"/>
    <x v="1"/>
    <x v="23"/>
    <x v="1"/>
    <x v="0"/>
    <x v="2"/>
    <x v="1"/>
    <x v="1"/>
    <x v="1"/>
    <x v="1"/>
    <x v="1"/>
    <x v="1"/>
    <x v="2"/>
    <x v="0"/>
    <x v="1"/>
    <x v="21"/>
    <x v="1448"/>
    <x v="0"/>
    <x v="133"/>
    <x v="0"/>
    <x v="1"/>
    <x v="0"/>
    <x v="0"/>
    <x v="0"/>
    <x v="1"/>
  </r>
  <r>
    <x v="747"/>
    <x v="0"/>
    <x v="0"/>
    <x v="1"/>
    <x v="1"/>
    <x v="18"/>
    <x v="1"/>
    <x v="2"/>
    <x v="2"/>
    <x v="1"/>
    <x v="1"/>
    <x v="1"/>
    <x v="1"/>
    <x v="1"/>
    <x v="1"/>
    <x v="2"/>
    <x v="0"/>
    <x v="3"/>
    <x v="94"/>
    <x v="1449"/>
    <x v="0"/>
    <x v="226"/>
    <x v="0"/>
    <x v="1"/>
    <x v="0"/>
    <x v="0"/>
    <x v="352"/>
    <x v="1"/>
  </r>
  <r>
    <x v="5753"/>
    <x v="0"/>
    <x v="0"/>
    <x v="0"/>
    <x v="0"/>
    <x v="10"/>
    <x v="1"/>
    <x v="0"/>
    <x v="0"/>
    <x v="0"/>
    <x v="0"/>
    <x v="0"/>
    <x v="0"/>
    <x v="0"/>
    <x v="0"/>
    <x v="0"/>
    <x v="0"/>
    <x v="3"/>
    <x v="310"/>
    <x v="1450"/>
    <x v="0"/>
    <x v="278"/>
    <x v="0"/>
    <x v="0"/>
    <x v="0"/>
    <x v="0"/>
    <x v="1637"/>
    <x v="2"/>
  </r>
  <r>
    <x v="6178"/>
    <x v="1"/>
    <x v="1"/>
    <x v="0"/>
    <x v="0"/>
    <x v="21"/>
    <x v="1"/>
    <x v="0"/>
    <x v="2"/>
    <x v="1"/>
    <x v="1"/>
    <x v="1"/>
    <x v="1"/>
    <x v="1"/>
    <x v="1"/>
    <x v="1"/>
    <x v="0"/>
    <x v="0"/>
    <x v="39"/>
    <x v="1451"/>
    <x v="0"/>
    <x v="154"/>
    <x v="0"/>
    <x v="1"/>
    <x v="0"/>
    <x v="0"/>
    <x v="78"/>
    <x v="1"/>
  </r>
  <r>
    <x v="2112"/>
    <x v="1"/>
    <x v="0"/>
    <x v="0"/>
    <x v="0"/>
    <x v="9"/>
    <x v="1"/>
    <x v="0"/>
    <x v="0"/>
    <x v="0"/>
    <x v="0"/>
    <x v="0"/>
    <x v="0"/>
    <x v="0"/>
    <x v="0"/>
    <x v="0"/>
    <x v="0"/>
    <x v="3"/>
    <x v="304"/>
    <x v="1452"/>
    <x v="1"/>
    <x v="272"/>
    <x v="0"/>
    <x v="0"/>
    <x v="1"/>
    <x v="0"/>
    <x v="1665"/>
    <x v="2"/>
  </r>
  <r>
    <x v="651"/>
    <x v="1"/>
    <x v="0"/>
    <x v="1"/>
    <x v="1"/>
    <x v="12"/>
    <x v="0"/>
    <x v="1"/>
    <x v="0"/>
    <x v="0"/>
    <x v="2"/>
    <x v="0"/>
    <x v="2"/>
    <x v="0"/>
    <x v="0"/>
    <x v="0"/>
    <x v="0"/>
    <x v="3"/>
    <x v="199"/>
    <x v="1453"/>
    <x v="0"/>
    <x v="181"/>
    <x v="0"/>
    <x v="0"/>
    <x v="0"/>
    <x v="0"/>
    <x v="1075"/>
    <x v="1"/>
  </r>
  <r>
    <x v="2827"/>
    <x v="1"/>
    <x v="0"/>
    <x v="0"/>
    <x v="1"/>
    <x v="22"/>
    <x v="1"/>
    <x v="0"/>
    <x v="2"/>
    <x v="1"/>
    <x v="1"/>
    <x v="1"/>
    <x v="1"/>
    <x v="1"/>
    <x v="1"/>
    <x v="0"/>
    <x v="0"/>
    <x v="1"/>
    <x v="32"/>
    <x v="1454"/>
    <x v="0"/>
    <x v="145"/>
    <x v="0"/>
    <x v="1"/>
    <x v="0"/>
    <x v="0"/>
    <x v="43"/>
    <x v="1"/>
  </r>
  <r>
    <x v="3234"/>
    <x v="1"/>
    <x v="0"/>
    <x v="1"/>
    <x v="1"/>
    <x v="22"/>
    <x v="1"/>
    <x v="0"/>
    <x v="2"/>
    <x v="1"/>
    <x v="1"/>
    <x v="1"/>
    <x v="1"/>
    <x v="1"/>
    <x v="1"/>
    <x v="1"/>
    <x v="0"/>
    <x v="3"/>
    <x v="28"/>
    <x v="1455"/>
    <x v="0"/>
    <x v="140"/>
    <x v="0"/>
    <x v="1"/>
    <x v="0"/>
    <x v="0"/>
    <x v="35"/>
    <x v="1"/>
  </r>
  <r>
    <x v="3088"/>
    <x v="0"/>
    <x v="0"/>
    <x v="0"/>
    <x v="0"/>
    <x v="20"/>
    <x v="1"/>
    <x v="0"/>
    <x v="2"/>
    <x v="1"/>
    <x v="1"/>
    <x v="1"/>
    <x v="1"/>
    <x v="1"/>
    <x v="1"/>
    <x v="1"/>
    <x v="1"/>
    <x v="1"/>
    <x v="16"/>
    <x v="1456"/>
    <x v="0"/>
    <x v="128"/>
    <x v="0"/>
    <x v="1"/>
    <x v="0"/>
    <x v="0"/>
    <x v="71"/>
    <x v="1"/>
  </r>
  <r>
    <x v="6775"/>
    <x v="0"/>
    <x v="0"/>
    <x v="0"/>
    <x v="0"/>
    <x v="6"/>
    <x v="1"/>
    <x v="0"/>
    <x v="1"/>
    <x v="0"/>
    <x v="0"/>
    <x v="0"/>
    <x v="0"/>
    <x v="0"/>
    <x v="0"/>
    <x v="0"/>
    <x v="0"/>
    <x v="1"/>
    <x v="726"/>
    <x v="1457"/>
    <x v="0"/>
    <x v="610"/>
    <x v="0"/>
    <x v="0"/>
    <x v="0"/>
    <x v="0"/>
    <x v="3343"/>
    <x v="0"/>
  </r>
  <r>
    <x v="3140"/>
    <x v="0"/>
    <x v="1"/>
    <x v="0"/>
    <x v="0"/>
    <x v="6"/>
    <x v="1"/>
    <x v="0"/>
    <x v="1"/>
    <x v="0"/>
    <x v="0"/>
    <x v="2"/>
    <x v="0"/>
    <x v="0"/>
    <x v="0"/>
    <x v="0"/>
    <x v="0"/>
    <x v="2"/>
    <x v="795"/>
    <x v="1458"/>
    <x v="1"/>
    <x v="677"/>
    <x v="0"/>
    <x v="0"/>
    <x v="1"/>
    <x v="0"/>
    <x v="3574"/>
    <x v="0"/>
  </r>
  <r>
    <x v="4540"/>
    <x v="0"/>
    <x v="0"/>
    <x v="0"/>
    <x v="0"/>
    <x v="6"/>
    <x v="1"/>
    <x v="2"/>
    <x v="1"/>
    <x v="2"/>
    <x v="0"/>
    <x v="0"/>
    <x v="0"/>
    <x v="0"/>
    <x v="0"/>
    <x v="0"/>
    <x v="1"/>
    <x v="2"/>
    <x v="881"/>
    <x v="1459"/>
    <x v="1"/>
    <x v="754"/>
    <x v="0"/>
    <x v="0"/>
    <x v="1"/>
    <x v="0"/>
    <x v="3843"/>
    <x v="0"/>
  </r>
  <r>
    <x v="5838"/>
    <x v="1"/>
    <x v="0"/>
    <x v="1"/>
    <x v="1"/>
    <x v="5"/>
    <x v="1"/>
    <x v="0"/>
    <x v="1"/>
    <x v="2"/>
    <x v="0"/>
    <x v="2"/>
    <x v="0"/>
    <x v="0"/>
    <x v="2"/>
    <x v="0"/>
    <x v="1"/>
    <x v="3"/>
    <x v="1100"/>
    <x v="1459"/>
    <x v="0"/>
    <x v="999"/>
    <x v="0"/>
    <x v="0"/>
    <x v="0"/>
    <x v="0"/>
    <x v="4330"/>
    <x v="0"/>
  </r>
  <r>
    <x v="5616"/>
    <x v="0"/>
    <x v="0"/>
    <x v="1"/>
    <x v="1"/>
    <x v="19"/>
    <x v="0"/>
    <x v="1"/>
    <x v="0"/>
    <x v="0"/>
    <x v="0"/>
    <x v="0"/>
    <x v="0"/>
    <x v="0"/>
    <x v="0"/>
    <x v="0"/>
    <x v="1"/>
    <x v="3"/>
    <x v="89"/>
    <x v="1460"/>
    <x v="0"/>
    <x v="220"/>
    <x v="0"/>
    <x v="1"/>
    <x v="0"/>
    <x v="0"/>
    <x v="309"/>
    <x v="1"/>
  </r>
  <r>
    <x v="2414"/>
    <x v="1"/>
    <x v="0"/>
    <x v="0"/>
    <x v="0"/>
    <x v="6"/>
    <x v="1"/>
    <x v="0"/>
    <x v="1"/>
    <x v="0"/>
    <x v="0"/>
    <x v="0"/>
    <x v="0"/>
    <x v="0"/>
    <x v="0"/>
    <x v="0"/>
    <x v="1"/>
    <x v="2"/>
    <x v="697"/>
    <x v="1461"/>
    <x v="0"/>
    <x v="574"/>
    <x v="0"/>
    <x v="0"/>
    <x v="0"/>
    <x v="0"/>
    <x v="3265"/>
    <x v="0"/>
  </r>
  <r>
    <x v="6297"/>
    <x v="0"/>
    <x v="0"/>
    <x v="0"/>
    <x v="0"/>
    <x v="21"/>
    <x v="1"/>
    <x v="0"/>
    <x v="2"/>
    <x v="1"/>
    <x v="1"/>
    <x v="1"/>
    <x v="1"/>
    <x v="1"/>
    <x v="1"/>
    <x v="2"/>
    <x v="1"/>
    <x v="1"/>
    <x v="46"/>
    <x v="1462"/>
    <x v="0"/>
    <x v="164"/>
    <x v="0"/>
    <x v="1"/>
    <x v="0"/>
    <x v="0"/>
    <x v="86"/>
    <x v="1"/>
  </r>
  <r>
    <x v="2504"/>
    <x v="1"/>
    <x v="0"/>
    <x v="0"/>
    <x v="0"/>
    <x v="10"/>
    <x v="1"/>
    <x v="0"/>
    <x v="0"/>
    <x v="0"/>
    <x v="0"/>
    <x v="0"/>
    <x v="0"/>
    <x v="0"/>
    <x v="0"/>
    <x v="0"/>
    <x v="1"/>
    <x v="1"/>
    <x v="302"/>
    <x v="1463"/>
    <x v="1"/>
    <x v="270"/>
    <x v="0"/>
    <x v="0"/>
    <x v="1"/>
    <x v="0"/>
    <x v="1613"/>
    <x v="2"/>
  </r>
  <r>
    <x v="2947"/>
    <x v="0"/>
    <x v="0"/>
    <x v="0"/>
    <x v="0"/>
    <x v="12"/>
    <x v="0"/>
    <x v="1"/>
    <x v="0"/>
    <x v="2"/>
    <x v="0"/>
    <x v="0"/>
    <x v="2"/>
    <x v="0"/>
    <x v="0"/>
    <x v="1"/>
    <x v="1"/>
    <x v="3"/>
    <x v="170"/>
    <x v="1464"/>
    <x v="0"/>
    <x v="149"/>
    <x v="0"/>
    <x v="0"/>
    <x v="0"/>
    <x v="0"/>
    <x v="995"/>
    <x v="1"/>
  </r>
  <r>
    <x v="4359"/>
    <x v="1"/>
    <x v="0"/>
    <x v="0"/>
    <x v="0"/>
    <x v="10"/>
    <x v="1"/>
    <x v="0"/>
    <x v="0"/>
    <x v="0"/>
    <x v="0"/>
    <x v="0"/>
    <x v="0"/>
    <x v="0"/>
    <x v="0"/>
    <x v="0"/>
    <x v="1"/>
    <x v="1"/>
    <x v="321"/>
    <x v="1465"/>
    <x v="0"/>
    <x v="289"/>
    <x v="0"/>
    <x v="0"/>
    <x v="0"/>
    <x v="0"/>
    <x v="1664"/>
    <x v="2"/>
  </r>
  <r>
    <x v="5200"/>
    <x v="1"/>
    <x v="0"/>
    <x v="0"/>
    <x v="0"/>
    <x v="8"/>
    <x v="1"/>
    <x v="2"/>
    <x v="0"/>
    <x v="0"/>
    <x v="0"/>
    <x v="0"/>
    <x v="0"/>
    <x v="2"/>
    <x v="0"/>
    <x v="0"/>
    <x v="1"/>
    <x v="2"/>
    <x v="529"/>
    <x v="1466"/>
    <x v="0"/>
    <x v="451"/>
    <x v="0"/>
    <x v="0"/>
    <x v="0"/>
    <x v="0"/>
    <x v="2591"/>
    <x v="2"/>
  </r>
  <r>
    <x v="4314"/>
    <x v="1"/>
    <x v="0"/>
    <x v="1"/>
    <x v="1"/>
    <x v="23"/>
    <x v="1"/>
    <x v="0"/>
    <x v="2"/>
    <x v="1"/>
    <x v="1"/>
    <x v="1"/>
    <x v="1"/>
    <x v="1"/>
    <x v="1"/>
    <x v="1"/>
    <x v="0"/>
    <x v="3"/>
    <x v="22"/>
    <x v="1467"/>
    <x v="0"/>
    <x v="134"/>
    <x v="0"/>
    <x v="1"/>
    <x v="0"/>
    <x v="0"/>
    <x v="0"/>
    <x v="1"/>
  </r>
  <r>
    <x v="5815"/>
    <x v="1"/>
    <x v="0"/>
    <x v="1"/>
    <x v="0"/>
    <x v="6"/>
    <x v="1"/>
    <x v="2"/>
    <x v="1"/>
    <x v="0"/>
    <x v="0"/>
    <x v="0"/>
    <x v="0"/>
    <x v="0"/>
    <x v="0"/>
    <x v="0"/>
    <x v="1"/>
    <x v="2"/>
    <x v="817"/>
    <x v="1468"/>
    <x v="1"/>
    <x v="703"/>
    <x v="0"/>
    <x v="0"/>
    <x v="1"/>
    <x v="0"/>
    <x v="3643"/>
    <x v="0"/>
  </r>
  <r>
    <x v="3919"/>
    <x v="1"/>
    <x v="0"/>
    <x v="0"/>
    <x v="0"/>
    <x v="8"/>
    <x v="1"/>
    <x v="0"/>
    <x v="0"/>
    <x v="0"/>
    <x v="0"/>
    <x v="0"/>
    <x v="0"/>
    <x v="0"/>
    <x v="2"/>
    <x v="0"/>
    <x v="1"/>
    <x v="1"/>
    <x v="454"/>
    <x v="1469"/>
    <x v="0"/>
    <x v="393"/>
    <x v="0"/>
    <x v="0"/>
    <x v="0"/>
    <x v="0"/>
    <x v="2292"/>
    <x v="2"/>
  </r>
  <r>
    <x v="5509"/>
    <x v="1"/>
    <x v="0"/>
    <x v="0"/>
    <x v="0"/>
    <x v="15"/>
    <x v="0"/>
    <x v="1"/>
    <x v="0"/>
    <x v="0"/>
    <x v="0"/>
    <x v="0"/>
    <x v="2"/>
    <x v="0"/>
    <x v="0"/>
    <x v="0"/>
    <x v="1"/>
    <x v="2"/>
    <x v="139"/>
    <x v="1470"/>
    <x v="1"/>
    <x v="316"/>
    <x v="0"/>
    <x v="1"/>
    <x v="1"/>
    <x v="0"/>
    <x v="677"/>
    <x v="1"/>
  </r>
  <r>
    <x v="1510"/>
    <x v="1"/>
    <x v="0"/>
    <x v="0"/>
    <x v="0"/>
    <x v="8"/>
    <x v="1"/>
    <x v="0"/>
    <x v="0"/>
    <x v="0"/>
    <x v="0"/>
    <x v="0"/>
    <x v="0"/>
    <x v="0"/>
    <x v="0"/>
    <x v="0"/>
    <x v="1"/>
    <x v="3"/>
    <x v="308"/>
    <x v="1471"/>
    <x v="1"/>
    <x v="276"/>
    <x v="0"/>
    <x v="0"/>
    <x v="1"/>
    <x v="0"/>
    <x v="1716"/>
    <x v="2"/>
  </r>
  <r>
    <x v="383"/>
    <x v="0"/>
    <x v="0"/>
    <x v="0"/>
    <x v="0"/>
    <x v="7"/>
    <x v="1"/>
    <x v="0"/>
    <x v="0"/>
    <x v="2"/>
    <x v="2"/>
    <x v="2"/>
    <x v="0"/>
    <x v="0"/>
    <x v="0"/>
    <x v="0"/>
    <x v="0"/>
    <x v="2"/>
    <x v="571"/>
    <x v="1472"/>
    <x v="0"/>
    <x v="474"/>
    <x v="0"/>
    <x v="0"/>
    <x v="0"/>
    <x v="0"/>
    <x v="2796"/>
    <x v="2"/>
  </r>
  <r>
    <x v="3409"/>
    <x v="1"/>
    <x v="0"/>
    <x v="0"/>
    <x v="1"/>
    <x v="19"/>
    <x v="1"/>
    <x v="2"/>
    <x v="2"/>
    <x v="1"/>
    <x v="1"/>
    <x v="1"/>
    <x v="1"/>
    <x v="1"/>
    <x v="1"/>
    <x v="0"/>
    <x v="1"/>
    <x v="1"/>
    <x v="74"/>
    <x v="1473"/>
    <x v="0"/>
    <x v="199"/>
    <x v="0"/>
    <x v="1"/>
    <x v="0"/>
    <x v="0"/>
    <x v="285"/>
    <x v="1"/>
  </r>
  <r>
    <x v="1238"/>
    <x v="1"/>
    <x v="0"/>
    <x v="1"/>
    <x v="1"/>
    <x v="24"/>
    <x v="1"/>
    <x v="0"/>
    <x v="2"/>
    <x v="1"/>
    <x v="1"/>
    <x v="1"/>
    <x v="1"/>
    <x v="1"/>
    <x v="1"/>
    <x v="1"/>
    <x v="0"/>
    <x v="3"/>
    <x v="34"/>
    <x v="1474"/>
    <x v="0"/>
    <x v="147"/>
    <x v="0"/>
    <x v="1"/>
    <x v="0"/>
    <x v="0"/>
    <x v="0"/>
    <x v="1"/>
  </r>
  <r>
    <x v="4279"/>
    <x v="1"/>
    <x v="0"/>
    <x v="0"/>
    <x v="0"/>
    <x v="17"/>
    <x v="0"/>
    <x v="1"/>
    <x v="0"/>
    <x v="0"/>
    <x v="0"/>
    <x v="0"/>
    <x v="0"/>
    <x v="0"/>
    <x v="0"/>
    <x v="0"/>
    <x v="1"/>
    <x v="3"/>
    <x v="105"/>
    <x v="1475"/>
    <x v="0"/>
    <x v="236"/>
    <x v="0"/>
    <x v="1"/>
    <x v="0"/>
    <x v="0"/>
    <x v="416"/>
    <x v="1"/>
  </r>
  <r>
    <x v="5142"/>
    <x v="0"/>
    <x v="0"/>
    <x v="1"/>
    <x v="0"/>
    <x v="9"/>
    <x v="0"/>
    <x v="1"/>
    <x v="0"/>
    <x v="0"/>
    <x v="0"/>
    <x v="2"/>
    <x v="0"/>
    <x v="2"/>
    <x v="2"/>
    <x v="0"/>
    <x v="1"/>
    <x v="2"/>
    <x v="351"/>
    <x v="1476"/>
    <x v="1"/>
    <x v="312"/>
    <x v="0"/>
    <x v="0"/>
    <x v="1"/>
    <x v="0"/>
    <x v="1858"/>
    <x v="2"/>
  </r>
  <r>
    <x v="2925"/>
    <x v="1"/>
    <x v="0"/>
    <x v="0"/>
    <x v="0"/>
    <x v="12"/>
    <x v="0"/>
    <x v="1"/>
    <x v="0"/>
    <x v="0"/>
    <x v="2"/>
    <x v="0"/>
    <x v="2"/>
    <x v="0"/>
    <x v="0"/>
    <x v="0"/>
    <x v="0"/>
    <x v="3"/>
    <x v="175"/>
    <x v="1477"/>
    <x v="0"/>
    <x v="157"/>
    <x v="0"/>
    <x v="0"/>
    <x v="0"/>
    <x v="0"/>
    <x v="1015"/>
    <x v="1"/>
  </r>
  <r>
    <x v="353"/>
    <x v="0"/>
    <x v="0"/>
    <x v="1"/>
    <x v="1"/>
    <x v="20"/>
    <x v="1"/>
    <x v="0"/>
    <x v="2"/>
    <x v="1"/>
    <x v="1"/>
    <x v="1"/>
    <x v="1"/>
    <x v="1"/>
    <x v="1"/>
    <x v="0"/>
    <x v="0"/>
    <x v="3"/>
    <x v="36"/>
    <x v="1478"/>
    <x v="0"/>
    <x v="150"/>
    <x v="0"/>
    <x v="1"/>
    <x v="0"/>
    <x v="0"/>
    <x v="98"/>
    <x v="1"/>
  </r>
  <r>
    <x v="3852"/>
    <x v="0"/>
    <x v="1"/>
    <x v="0"/>
    <x v="0"/>
    <x v="4"/>
    <x v="1"/>
    <x v="0"/>
    <x v="1"/>
    <x v="0"/>
    <x v="2"/>
    <x v="2"/>
    <x v="0"/>
    <x v="2"/>
    <x v="2"/>
    <x v="0"/>
    <x v="1"/>
    <x v="1"/>
    <x v="1277"/>
    <x v="1479"/>
    <x v="1"/>
    <x v="1149"/>
    <x v="0"/>
    <x v="0"/>
    <x v="1"/>
    <x v="0"/>
    <x v="4533"/>
    <x v="0"/>
  </r>
  <r>
    <x v="2761"/>
    <x v="0"/>
    <x v="0"/>
    <x v="0"/>
    <x v="0"/>
    <x v="4"/>
    <x v="1"/>
    <x v="0"/>
    <x v="1"/>
    <x v="0"/>
    <x v="2"/>
    <x v="2"/>
    <x v="2"/>
    <x v="2"/>
    <x v="2"/>
    <x v="1"/>
    <x v="1"/>
    <x v="2"/>
    <x v="1388"/>
    <x v="1480"/>
    <x v="1"/>
    <x v="1212"/>
    <x v="0"/>
    <x v="0"/>
    <x v="1"/>
    <x v="0"/>
    <x v="4556"/>
    <x v="0"/>
  </r>
  <r>
    <x v="1588"/>
    <x v="0"/>
    <x v="0"/>
    <x v="1"/>
    <x v="1"/>
    <x v="12"/>
    <x v="0"/>
    <x v="1"/>
    <x v="0"/>
    <x v="2"/>
    <x v="0"/>
    <x v="0"/>
    <x v="2"/>
    <x v="0"/>
    <x v="0"/>
    <x v="1"/>
    <x v="0"/>
    <x v="1"/>
    <x v="166"/>
    <x v="1481"/>
    <x v="0"/>
    <x v="143"/>
    <x v="0"/>
    <x v="0"/>
    <x v="0"/>
    <x v="0"/>
    <x v="978"/>
    <x v="1"/>
  </r>
  <r>
    <x v="969"/>
    <x v="1"/>
    <x v="0"/>
    <x v="1"/>
    <x v="1"/>
    <x v="23"/>
    <x v="1"/>
    <x v="0"/>
    <x v="2"/>
    <x v="1"/>
    <x v="1"/>
    <x v="1"/>
    <x v="1"/>
    <x v="1"/>
    <x v="1"/>
    <x v="1"/>
    <x v="1"/>
    <x v="1"/>
    <x v="29"/>
    <x v="1482"/>
    <x v="0"/>
    <x v="141"/>
    <x v="0"/>
    <x v="1"/>
    <x v="0"/>
    <x v="0"/>
    <x v="12"/>
    <x v="1"/>
  </r>
  <r>
    <x v="2986"/>
    <x v="1"/>
    <x v="0"/>
    <x v="1"/>
    <x v="0"/>
    <x v="8"/>
    <x v="1"/>
    <x v="0"/>
    <x v="0"/>
    <x v="0"/>
    <x v="2"/>
    <x v="2"/>
    <x v="0"/>
    <x v="0"/>
    <x v="0"/>
    <x v="0"/>
    <x v="1"/>
    <x v="3"/>
    <x v="454"/>
    <x v="1483"/>
    <x v="0"/>
    <x v="393"/>
    <x v="0"/>
    <x v="0"/>
    <x v="0"/>
    <x v="0"/>
    <x v="2292"/>
    <x v="2"/>
  </r>
  <r>
    <x v="5201"/>
    <x v="1"/>
    <x v="0"/>
    <x v="0"/>
    <x v="0"/>
    <x v="7"/>
    <x v="1"/>
    <x v="0"/>
    <x v="0"/>
    <x v="0"/>
    <x v="0"/>
    <x v="2"/>
    <x v="2"/>
    <x v="2"/>
    <x v="0"/>
    <x v="0"/>
    <x v="0"/>
    <x v="0"/>
    <x v="614"/>
    <x v="1484"/>
    <x v="0"/>
    <x v="499"/>
    <x v="0"/>
    <x v="0"/>
    <x v="0"/>
    <x v="0"/>
    <x v="2955"/>
    <x v="0"/>
  </r>
  <r>
    <x v="4270"/>
    <x v="0"/>
    <x v="1"/>
    <x v="0"/>
    <x v="0"/>
    <x v="5"/>
    <x v="1"/>
    <x v="2"/>
    <x v="1"/>
    <x v="0"/>
    <x v="0"/>
    <x v="0"/>
    <x v="0"/>
    <x v="2"/>
    <x v="0"/>
    <x v="0"/>
    <x v="1"/>
    <x v="1"/>
    <x v="958"/>
    <x v="1485"/>
    <x v="1"/>
    <x v="849"/>
    <x v="0"/>
    <x v="0"/>
    <x v="1"/>
    <x v="0"/>
    <x v="4086"/>
    <x v="0"/>
  </r>
  <r>
    <x v="5732"/>
    <x v="0"/>
    <x v="0"/>
    <x v="0"/>
    <x v="0"/>
    <x v="13"/>
    <x v="0"/>
    <x v="1"/>
    <x v="0"/>
    <x v="0"/>
    <x v="0"/>
    <x v="0"/>
    <x v="0"/>
    <x v="0"/>
    <x v="2"/>
    <x v="0"/>
    <x v="1"/>
    <x v="2"/>
    <x v="191"/>
    <x v="1486"/>
    <x v="1"/>
    <x v="435"/>
    <x v="0"/>
    <x v="1"/>
    <x v="1"/>
    <x v="0"/>
    <x v="1028"/>
    <x v="1"/>
  </r>
  <r>
    <x v="6626"/>
    <x v="0"/>
    <x v="0"/>
    <x v="1"/>
    <x v="1"/>
    <x v="8"/>
    <x v="1"/>
    <x v="2"/>
    <x v="0"/>
    <x v="0"/>
    <x v="2"/>
    <x v="0"/>
    <x v="0"/>
    <x v="0"/>
    <x v="0"/>
    <x v="0"/>
    <x v="0"/>
    <x v="2"/>
    <x v="474"/>
    <x v="1487"/>
    <x v="0"/>
    <x v="414"/>
    <x v="0"/>
    <x v="0"/>
    <x v="0"/>
    <x v="0"/>
    <x v="2365"/>
    <x v="2"/>
  </r>
  <r>
    <x v="2345"/>
    <x v="0"/>
    <x v="0"/>
    <x v="0"/>
    <x v="0"/>
    <x v="8"/>
    <x v="1"/>
    <x v="0"/>
    <x v="0"/>
    <x v="2"/>
    <x v="0"/>
    <x v="0"/>
    <x v="2"/>
    <x v="0"/>
    <x v="0"/>
    <x v="1"/>
    <x v="0"/>
    <x v="0"/>
    <x v="444"/>
    <x v="1488"/>
    <x v="0"/>
    <x v="383"/>
    <x v="0"/>
    <x v="0"/>
    <x v="0"/>
    <x v="0"/>
    <x v="2255"/>
    <x v="2"/>
  </r>
  <r>
    <x v="288"/>
    <x v="1"/>
    <x v="1"/>
    <x v="0"/>
    <x v="0"/>
    <x v="9"/>
    <x v="1"/>
    <x v="0"/>
    <x v="0"/>
    <x v="0"/>
    <x v="0"/>
    <x v="0"/>
    <x v="2"/>
    <x v="0"/>
    <x v="0"/>
    <x v="0"/>
    <x v="0"/>
    <x v="3"/>
    <x v="360"/>
    <x v="1489"/>
    <x v="0"/>
    <x v="318"/>
    <x v="0"/>
    <x v="0"/>
    <x v="0"/>
    <x v="0"/>
    <x v="1871"/>
    <x v="2"/>
  </r>
  <r>
    <x v="5768"/>
    <x v="0"/>
    <x v="0"/>
    <x v="0"/>
    <x v="0"/>
    <x v="10"/>
    <x v="0"/>
    <x v="1"/>
    <x v="0"/>
    <x v="2"/>
    <x v="2"/>
    <x v="2"/>
    <x v="0"/>
    <x v="0"/>
    <x v="0"/>
    <x v="0"/>
    <x v="0"/>
    <x v="0"/>
    <x v="255"/>
    <x v="1490"/>
    <x v="0"/>
    <x v="215"/>
    <x v="0"/>
    <x v="0"/>
    <x v="0"/>
    <x v="0"/>
    <x v="1400"/>
    <x v="2"/>
  </r>
  <r>
    <x v="5972"/>
    <x v="1"/>
    <x v="1"/>
    <x v="0"/>
    <x v="0"/>
    <x v="5"/>
    <x v="1"/>
    <x v="0"/>
    <x v="1"/>
    <x v="0"/>
    <x v="0"/>
    <x v="0"/>
    <x v="0"/>
    <x v="2"/>
    <x v="2"/>
    <x v="0"/>
    <x v="1"/>
    <x v="2"/>
    <x v="1121"/>
    <x v="1491"/>
    <x v="1"/>
    <x v="1024"/>
    <x v="0"/>
    <x v="0"/>
    <x v="1"/>
    <x v="0"/>
    <x v="4359"/>
    <x v="0"/>
  </r>
  <r>
    <x v="1187"/>
    <x v="1"/>
    <x v="0"/>
    <x v="0"/>
    <x v="1"/>
    <x v="9"/>
    <x v="1"/>
    <x v="0"/>
    <x v="0"/>
    <x v="0"/>
    <x v="0"/>
    <x v="0"/>
    <x v="0"/>
    <x v="2"/>
    <x v="0"/>
    <x v="0"/>
    <x v="0"/>
    <x v="2"/>
    <x v="466"/>
    <x v="1491"/>
    <x v="1"/>
    <x v="406"/>
    <x v="0"/>
    <x v="0"/>
    <x v="1"/>
    <x v="0"/>
    <x v="2275"/>
    <x v="2"/>
  </r>
  <r>
    <x v="309"/>
    <x v="0"/>
    <x v="0"/>
    <x v="0"/>
    <x v="0"/>
    <x v="13"/>
    <x v="0"/>
    <x v="1"/>
    <x v="0"/>
    <x v="0"/>
    <x v="0"/>
    <x v="2"/>
    <x v="2"/>
    <x v="0"/>
    <x v="0"/>
    <x v="2"/>
    <x v="0"/>
    <x v="3"/>
    <x v="197"/>
    <x v="1492"/>
    <x v="0"/>
    <x v="439"/>
    <x v="0"/>
    <x v="1"/>
    <x v="0"/>
    <x v="0"/>
    <x v="1042"/>
    <x v="1"/>
  </r>
  <r>
    <x v="6860"/>
    <x v="0"/>
    <x v="0"/>
    <x v="0"/>
    <x v="0"/>
    <x v="22"/>
    <x v="1"/>
    <x v="0"/>
    <x v="2"/>
    <x v="1"/>
    <x v="1"/>
    <x v="1"/>
    <x v="1"/>
    <x v="1"/>
    <x v="1"/>
    <x v="1"/>
    <x v="0"/>
    <x v="0"/>
    <x v="46"/>
    <x v="1493"/>
    <x v="0"/>
    <x v="164"/>
    <x v="0"/>
    <x v="1"/>
    <x v="0"/>
    <x v="0"/>
    <x v="64"/>
    <x v="1"/>
  </r>
  <r>
    <x v="6496"/>
    <x v="0"/>
    <x v="0"/>
    <x v="0"/>
    <x v="0"/>
    <x v="7"/>
    <x v="1"/>
    <x v="0"/>
    <x v="0"/>
    <x v="0"/>
    <x v="0"/>
    <x v="0"/>
    <x v="2"/>
    <x v="2"/>
    <x v="2"/>
    <x v="0"/>
    <x v="1"/>
    <x v="1"/>
    <x v="730"/>
    <x v="1494"/>
    <x v="1"/>
    <x v="615"/>
    <x v="0"/>
    <x v="0"/>
    <x v="1"/>
    <x v="0"/>
    <x v="3310"/>
    <x v="0"/>
  </r>
  <r>
    <x v="1130"/>
    <x v="0"/>
    <x v="1"/>
    <x v="0"/>
    <x v="0"/>
    <x v="6"/>
    <x v="1"/>
    <x v="0"/>
    <x v="1"/>
    <x v="2"/>
    <x v="0"/>
    <x v="0"/>
    <x v="0"/>
    <x v="0"/>
    <x v="0"/>
    <x v="0"/>
    <x v="1"/>
    <x v="2"/>
    <x v="789"/>
    <x v="1495"/>
    <x v="0"/>
    <x v="668"/>
    <x v="0"/>
    <x v="0"/>
    <x v="0"/>
    <x v="0"/>
    <x v="3552"/>
    <x v="0"/>
  </r>
  <r>
    <x v="3546"/>
    <x v="1"/>
    <x v="0"/>
    <x v="1"/>
    <x v="0"/>
    <x v="7"/>
    <x v="1"/>
    <x v="0"/>
    <x v="1"/>
    <x v="0"/>
    <x v="0"/>
    <x v="0"/>
    <x v="0"/>
    <x v="0"/>
    <x v="0"/>
    <x v="0"/>
    <x v="1"/>
    <x v="2"/>
    <x v="702"/>
    <x v="1496"/>
    <x v="1"/>
    <x v="580"/>
    <x v="0"/>
    <x v="0"/>
    <x v="1"/>
    <x v="0"/>
    <x v="3226"/>
    <x v="0"/>
  </r>
  <r>
    <x v="5782"/>
    <x v="0"/>
    <x v="0"/>
    <x v="1"/>
    <x v="1"/>
    <x v="23"/>
    <x v="1"/>
    <x v="0"/>
    <x v="2"/>
    <x v="1"/>
    <x v="1"/>
    <x v="1"/>
    <x v="1"/>
    <x v="1"/>
    <x v="1"/>
    <x v="2"/>
    <x v="1"/>
    <x v="3"/>
    <x v="22"/>
    <x v="1497"/>
    <x v="0"/>
    <x v="134"/>
    <x v="0"/>
    <x v="1"/>
    <x v="0"/>
    <x v="0"/>
    <x v="0"/>
    <x v="1"/>
  </r>
  <r>
    <x v="3820"/>
    <x v="0"/>
    <x v="0"/>
    <x v="0"/>
    <x v="1"/>
    <x v="21"/>
    <x v="1"/>
    <x v="0"/>
    <x v="2"/>
    <x v="1"/>
    <x v="1"/>
    <x v="1"/>
    <x v="1"/>
    <x v="1"/>
    <x v="1"/>
    <x v="0"/>
    <x v="0"/>
    <x v="3"/>
    <x v="44"/>
    <x v="1498"/>
    <x v="0"/>
    <x v="162"/>
    <x v="0"/>
    <x v="1"/>
    <x v="0"/>
    <x v="0"/>
    <x v="85"/>
    <x v="1"/>
  </r>
  <r>
    <x v="6331"/>
    <x v="0"/>
    <x v="0"/>
    <x v="1"/>
    <x v="1"/>
    <x v="22"/>
    <x v="1"/>
    <x v="0"/>
    <x v="2"/>
    <x v="1"/>
    <x v="1"/>
    <x v="1"/>
    <x v="1"/>
    <x v="1"/>
    <x v="1"/>
    <x v="1"/>
    <x v="0"/>
    <x v="0"/>
    <x v="44"/>
    <x v="1499"/>
    <x v="0"/>
    <x v="162"/>
    <x v="0"/>
    <x v="1"/>
    <x v="0"/>
    <x v="0"/>
    <x v="60"/>
    <x v="1"/>
  </r>
  <r>
    <x v="5805"/>
    <x v="0"/>
    <x v="0"/>
    <x v="1"/>
    <x v="1"/>
    <x v="24"/>
    <x v="1"/>
    <x v="0"/>
    <x v="2"/>
    <x v="1"/>
    <x v="1"/>
    <x v="1"/>
    <x v="1"/>
    <x v="1"/>
    <x v="1"/>
    <x v="2"/>
    <x v="0"/>
    <x v="3"/>
    <x v="23"/>
    <x v="1500"/>
    <x v="0"/>
    <x v="135"/>
    <x v="0"/>
    <x v="1"/>
    <x v="0"/>
    <x v="0"/>
    <x v="0"/>
    <x v="1"/>
  </r>
  <r>
    <x v="1689"/>
    <x v="1"/>
    <x v="0"/>
    <x v="0"/>
    <x v="0"/>
    <x v="5"/>
    <x v="1"/>
    <x v="2"/>
    <x v="1"/>
    <x v="0"/>
    <x v="0"/>
    <x v="2"/>
    <x v="0"/>
    <x v="2"/>
    <x v="0"/>
    <x v="0"/>
    <x v="1"/>
    <x v="2"/>
    <x v="1141"/>
    <x v="1501"/>
    <x v="1"/>
    <x v="1041"/>
    <x v="0"/>
    <x v="0"/>
    <x v="1"/>
    <x v="0"/>
    <x v="4387"/>
    <x v="0"/>
  </r>
  <r>
    <x v="2773"/>
    <x v="1"/>
    <x v="0"/>
    <x v="1"/>
    <x v="1"/>
    <x v="9"/>
    <x v="1"/>
    <x v="0"/>
    <x v="0"/>
    <x v="0"/>
    <x v="2"/>
    <x v="0"/>
    <x v="2"/>
    <x v="0"/>
    <x v="0"/>
    <x v="0"/>
    <x v="0"/>
    <x v="3"/>
    <x v="455"/>
    <x v="1502"/>
    <x v="0"/>
    <x v="394"/>
    <x v="0"/>
    <x v="0"/>
    <x v="0"/>
    <x v="0"/>
    <x v="2232"/>
    <x v="2"/>
  </r>
  <r>
    <x v="190"/>
    <x v="1"/>
    <x v="0"/>
    <x v="0"/>
    <x v="0"/>
    <x v="5"/>
    <x v="1"/>
    <x v="0"/>
    <x v="1"/>
    <x v="0"/>
    <x v="0"/>
    <x v="0"/>
    <x v="2"/>
    <x v="2"/>
    <x v="2"/>
    <x v="0"/>
    <x v="1"/>
    <x v="2"/>
    <x v="1210"/>
    <x v="1503"/>
    <x v="1"/>
    <x v="1094"/>
    <x v="0"/>
    <x v="0"/>
    <x v="1"/>
    <x v="0"/>
    <x v="4463"/>
    <x v="0"/>
  </r>
  <r>
    <x v="3472"/>
    <x v="1"/>
    <x v="0"/>
    <x v="1"/>
    <x v="1"/>
    <x v="5"/>
    <x v="1"/>
    <x v="2"/>
    <x v="1"/>
    <x v="2"/>
    <x v="0"/>
    <x v="2"/>
    <x v="0"/>
    <x v="0"/>
    <x v="0"/>
    <x v="0"/>
    <x v="1"/>
    <x v="2"/>
    <x v="985"/>
    <x v="1504"/>
    <x v="1"/>
    <x v="880"/>
    <x v="0"/>
    <x v="0"/>
    <x v="1"/>
    <x v="0"/>
    <x v="4148"/>
    <x v="0"/>
  </r>
  <r>
    <x v="4920"/>
    <x v="1"/>
    <x v="0"/>
    <x v="1"/>
    <x v="1"/>
    <x v="23"/>
    <x v="1"/>
    <x v="0"/>
    <x v="2"/>
    <x v="1"/>
    <x v="1"/>
    <x v="1"/>
    <x v="1"/>
    <x v="1"/>
    <x v="1"/>
    <x v="2"/>
    <x v="0"/>
    <x v="3"/>
    <x v="47"/>
    <x v="1505"/>
    <x v="0"/>
    <x v="166"/>
    <x v="0"/>
    <x v="1"/>
    <x v="0"/>
    <x v="0"/>
    <x v="39"/>
    <x v="1"/>
  </r>
  <r>
    <x v="988"/>
    <x v="0"/>
    <x v="0"/>
    <x v="1"/>
    <x v="1"/>
    <x v="22"/>
    <x v="1"/>
    <x v="0"/>
    <x v="2"/>
    <x v="1"/>
    <x v="1"/>
    <x v="1"/>
    <x v="1"/>
    <x v="1"/>
    <x v="1"/>
    <x v="0"/>
    <x v="0"/>
    <x v="0"/>
    <x v="10"/>
    <x v="1506"/>
    <x v="0"/>
    <x v="124"/>
    <x v="0"/>
    <x v="1"/>
    <x v="0"/>
    <x v="0"/>
    <x v="7"/>
    <x v="1"/>
  </r>
  <r>
    <x v="4130"/>
    <x v="0"/>
    <x v="0"/>
    <x v="1"/>
    <x v="0"/>
    <x v="5"/>
    <x v="1"/>
    <x v="0"/>
    <x v="1"/>
    <x v="2"/>
    <x v="0"/>
    <x v="2"/>
    <x v="0"/>
    <x v="0"/>
    <x v="2"/>
    <x v="0"/>
    <x v="1"/>
    <x v="3"/>
    <x v="1071"/>
    <x v="1507"/>
    <x v="1"/>
    <x v="962"/>
    <x v="0"/>
    <x v="0"/>
    <x v="1"/>
    <x v="0"/>
    <x v="4289"/>
    <x v="0"/>
  </r>
  <r>
    <x v="6072"/>
    <x v="0"/>
    <x v="0"/>
    <x v="0"/>
    <x v="1"/>
    <x v="18"/>
    <x v="1"/>
    <x v="2"/>
    <x v="2"/>
    <x v="1"/>
    <x v="1"/>
    <x v="1"/>
    <x v="1"/>
    <x v="1"/>
    <x v="1"/>
    <x v="2"/>
    <x v="0"/>
    <x v="1"/>
    <x v="98"/>
    <x v="1508"/>
    <x v="0"/>
    <x v="231"/>
    <x v="0"/>
    <x v="1"/>
    <x v="0"/>
    <x v="0"/>
    <x v="363"/>
    <x v="1"/>
  </r>
  <r>
    <x v="1833"/>
    <x v="0"/>
    <x v="0"/>
    <x v="0"/>
    <x v="0"/>
    <x v="6"/>
    <x v="1"/>
    <x v="0"/>
    <x v="1"/>
    <x v="0"/>
    <x v="0"/>
    <x v="0"/>
    <x v="0"/>
    <x v="2"/>
    <x v="2"/>
    <x v="0"/>
    <x v="1"/>
    <x v="2"/>
    <x v="1115"/>
    <x v="1509"/>
    <x v="1"/>
    <x v="1019"/>
    <x v="0"/>
    <x v="0"/>
    <x v="1"/>
    <x v="0"/>
    <x v="4329"/>
    <x v="0"/>
  </r>
  <r>
    <x v="5212"/>
    <x v="0"/>
    <x v="0"/>
    <x v="0"/>
    <x v="0"/>
    <x v="5"/>
    <x v="1"/>
    <x v="2"/>
    <x v="1"/>
    <x v="0"/>
    <x v="2"/>
    <x v="0"/>
    <x v="0"/>
    <x v="2"/>
    <x v="0"/>
    <x v="0"/>
    <x v="1"/>
    <x v="2"/>
    <x v="1109"/>
    <x v="1510"/>
    <x v="1"/>
    <x v="1011"/>
    <x v="0"/>
    <x v="0"/>
    <x v="1"/>
    <x v="0"/>
    <x v="4339"/>
    <x v="0"/>
  </r>
  <r>
    <x v="2659"/>
    <x v="0"/>
    <x v="0"/>
    <x v="1"/>
    <x v="0"/>
    <x v="24"/>
    <x v="1"/>
    <x v="0"/>
    <x v="2"/>
    <x v="1"/>
    <x v="1"/>
    <x v="1"/>
    <x v="1"/>
    <x v="1"/>
    <x v="1"/>
    <x v="1"/>
    <x v="0"/>
    <x v="3"/>
    <x v="32"/>
    <x v="1511"/>
    <x v="0"/>
    <x v="145"/>
    <x v="0"/>
    <x v="1"/>
    <x v="0"/>
    <x v="0"/>
    <x v="0"/>
    <x v="1"/>
  </r>
  <r>
    <x v="7017"/>
    <x v="1"/>
    <x v="1"/>
    <x v="1"/>
    <x v="0"/>
    <x v="6"/>
    <x v="1"/>
    <x v="2"/>
    <x v="1"/>
    <x v="0"/>
    <x v="0"/>
    <x v="2"/>
    <x v="0"/>
    <x v="0"/>
    <x v="0"/>
    <x v="0"/>
    <x v="1"/>
    <x v="2"/>
    <x v="916"/>
    <x v="1512"/>
    <x v="0"/>
    <x v="798"/>
    <x v="0"/>
    <x v="0"/>
    <x v="0"/>
    <x v="0"/>
    <x v="3922"/>
    <x v="0"/>
  </r>
  <r>
    <x v="3361"/>
    <x v="1"/>
    <x v="0"/>
    <x v="0"/>
    <x v="0"/>
    <x v="26"/>
    <x v="1"/>
    <x v="0"/>
    <x v="2"/>
    <x v="1"/>
    <x v="1"/>
    <x v="1"/>
    <x v="1"/>
    <x v="1"/>
    <x v="1"/>
    <x v="1"/>
    <x v="0"/>
    <x v="1"/>
    <x v="25"/>
    <x v="1513"/>
    <x v="0"/>
    <x v="549"/>
    <x v="0"/>
    <x v="2"/>
    <x v="0"/>
    <x v="0"/>
    <x v="0"/>
    <x v="1"/>
  </r>
  <r>
    <x v="5795"/>
    <x v="0"/>
    <x v="0"/>
    <x v="0"/>
    <x v="0"/>
    <x v="7"/>
    <x v="1"/>
    <x v="0"/>
    <x v="0"/>
    <x v="0"/>
    <x v="0"/>
    <x v="0"/>
    <x v="0"/>
    <x v="2"/>
    <x v="2"/>
    <x v="0"/>
    <x v="1"/>
    <x v="2"/>
    <x v="662"/>
    <x v="1514"/>
    <x v="0"/>
    <x v="546"/>
    <x v="0"/>
    <x v="0"/>
    <x v="0"/>
    <x v="0"/>
    <x v="3096"/>
    <x v="0"/>
  </r>
  <r>
    <x v="991"/>
    <x v="0"/>
    <x v="0"/>
    <x v="1"/>
    <x v="0"/>
    <x v="26"/>
    <x v="1"/>
    <x v="0"/>
    <x v="2"/>
    <x v="1"/>
    <x v="1"/>
    <x v="1"/>
    <x v="1"/>
    <x v="1"/>
    <x v="1"/>
    <x v="1"/>
    <x v="0"/>
    <x v="3"/>
    <x v="13"/>
    <x v="1515"/>
    <x v="0"/>
    <x v="515"/>
    <x v="0"/>
    <x v="2"/>
    <x v="0"/>
    <x v="0"/>
    <x v="0"/>
    <x v="1"/>
  </r>
  <r>
    <x v="349"/>
    <x v="0"/>
    <x v="1"/>
    <x v="0"/>
    <x v="0"/>
    <x v="24"/>
    <x v="1"/>
    <x v="0"/>
    <x v="2"/>
    <x v="1"/>
    <x v="1"/>
    <x v="1"/>
    <x v="1"/>
    <x v="1"/>
    <x v="1"/>
    <x v="0"/>
    <x v="1"/>
    <x v="3"/>
    <x v="35"/>
    <x v="1516"/>
    <x v="0"/>
    <x v="148"/>
    <x v="0"/>
    <x v="1"/>
    <x v="0"/>
    <x v="0"/>
    <x v="0"/>
    <x v="1"/>
  </r>
  <r>
    <x v="1194"/>
    <x v="1"/>
    <x v="0"/>
    <x v="0"/>
    <x v="1"/>
    <x v="25"/>
    <x v="1"/>
    <x v="0"/>
    <x v="2"/>
    <x v="1"/>
    <x v="1"/>
    <x v="1"/>
    <x v="1"/>
    <x v="1"/>
    <x v="1"/>
    <x v="0"/>
    <x v="0"/>
    <x v="3"/>
    <x v="45"/>
    <x v="1517"/>
    <x v="0"/>
    <x v="607"/>
    <x v="0"/>
    <x v="2"/>
    <x v="0"/>
    <x v="0"/>
    <x v="0"/>
    <x v="1"/>
  </r>
  <r>
    <x v="2621"/>
    <x v="1"/>
    <x v="0"/>
    <x v="1"/>
    <x v="0"/>
    <x v="6"/>
    <x v="1"/>
    <x v="2"/>
    <x v="1"/>
    <x v="0"/>
    <x v="0"/>
    <x v="0"/>
    <x v="0"/>
    <x v="2"/>
    <x v="0"/>
    <x v="0"/>
    <x v="1"/>
    <x v="2"/>
    <x v="953"/>
    <x v="1518"/>
    <x v="1"/>
    <x v="843"/>
    <x v="0"/>
    <x v="0"/>
    <x v="1"/>
    <x v="0"/>
    <x v="4019"/>
    <x v="0"/>
  </r>
  <r>
    <x v="5643"/>
    <x v="1"/>
    <x v="0"/>
    <x v="0"/>
    <x v="0"/>
    <x v="27"/>
    <x v="1"/>
    <x v="0"/>
    <x v="2"/>
    <x v="1"/>
    <x v="1"/>
    <x v="1"/>
    <x v="1"/>
    <x v="1"/>
    <x v="1"/>
    <x v="0"/>
    <x v="1"/>
    <x v="1"/>
    <x v="17"/>
    <x v="1518"/>
    <x v="0"/>
    <x v="528"/>
    <x v="0"/>
    <x v="2"/>
    <x v="0"/>
    <x v="0"/>
    <x v="0"/>
    <x v="1"/>
  </r>
  <r>
    <x v="6653"/>
    <x v="0"/>
    <x v="0"/>
    <x v="0"/>
    <x v="0"/>
    <x v="25"/>
    <x v="1"/>
    <x v="0"/>
    <x v="2"/>
    <x v="1"/>
    <x v="1"/>
    <x v="1"/>
    <x v="1"/>
    <x v="1"/>
    <x v="1"/>
    <x v="0"/>
    <x v="0"/>
    <x v="3"/>
    <x v="10"/>
    <x v="1519"/>
    <x v="0"/>
    <x v="505"/>
    <x v="0"/>
    <x v="2"/>
    <x v="0"/>
    <x v="0"/>
    <x v="0"/>
    <x v="1"/>
  </r>
  <r>
    <x v="6008"/>
    <x v="0"/>
    <x v="0"/>
    <x v="0"/>
    <x v="0"/>
    <x v="5"/>
    <x v="1"/>
    <x v="0"/>
    <x v="1"/>
    <x v="0"/>
    <x v="2"/>
    <x v="0"/>
    <x v="2"/>
    <x v="0"/>
    <x v="2"/>
    <x v="0"/>
    <x v="1"/>
    <x v="2"/>
    <x v="1080"/>
    <x v="1520"/>
    <x v="1"/>
    <x v="973"/>
    <x v="0"/>
    <x v="0"/>
    <x v="1"/>
    <x v="0"/>
    <x v="4301"/>
    <x v="0"/>
  </r>
  <r>
    <x v="2363"/>
    <x v="1"/>
    <x v="0"/>
    <x v="0"/>
    <x v="0"/>
    <x v="5"/>
    <x v="1"/>
    <x v="2"/>
    <x v="1"/>
    <x v="0"/>
    <x v="0"/>
    <x v="0"/>
    <x v="0"/>
    <x v="2"/>
    <x v="2"/>
    <x v="0"/>
    <x v="1"/>
    <x v="0"/>
    <x v="1185"/>
    <x v="1521"/>
    <x v="1"/>
    <x v="1069"/>
    <x v="0"/>
    <x v="0"/>
    <x v="1"/>
    <x v="0"/>
    <x v="4447"/>
    <x v="0"/>
  </r>
  <r>
    <x v="6937"/>
    <x v="1"/>
    <x v="0"/>
    <x v="0"/>
    <x v="0"/>
    <x v="6"/>
    <x v="1"/>
    <x v="0"/>
    <x v="1"/>
    <x v="0"/>
    <x v="0"/>
    <x v="0"/>
    <x v="0"/>
    <x v="2"/>
    <x v="0"/>
    <x v="0"/>
    <x v="1"/>
    <x v="1"/>
    <x v="910"/>
    <x v="1522"/>
    <x v="1"/>
    <x v="788"/>
    <x v="0"/>
    <x v="0"/>
    <x v="1"/>
    <x v="0"/>
    <x v="3907"/>
    <x v="0"/>
  </r>
  <r>
    <x v="5906"/>
    <x v="1"/>
    <x v="0"/>
    <x v="0"/>
    <x v="0"/>
    <x v="9"/>
    <x v="0"/>
    <x v="1"/>
    <x v="0"/>
    <x v="2"/>
    <x v="0"/>
    <x v="2"/>
    <x v="2"/>
    <x v="0"/>
    <x v="2"/>
    <x v="1"/>
    <x v="0"/>
    <x v="3"/>
    <x v="392"/>
    <x v="1523"/>
    <x v="0"/>
    <x v="351"/>
    <x v="0"/>
    <x v="0"/>
    <x v="0"/>
    <x v="0"/>
    <x v="1968"/>
    <x v="2"/>
  </r>
  <r>
    <x v="2966"/>
    <x v="0"/>
    <x v="0"/>
    <x v="1"/>
    <x v="1"/>
    <x v="5"/>
    <x v="1"/>
    <x v="0"/>
    <x v="1"/>
    <x v="0"/>
    <x v="2"/>
    <x v="0"/>
    <x v="2"/>
    <x v="2"/>
    <x v="2"/>
    <x v="0"/>
    <x v="1"/>
    <x v="3"/>
    <x v="1264"/>
    <x v="1524"/>
    <x v="1"/>
    <x v="1135"/>
    <x v="0"/>
    <x v="0"/>
    <x v="1"/>
    <x v="0"/>
    <x v="4521"/>
    <x v="0"/>
  </r>
  <r>
    <x v="6906"/>
    <x v="1"/>
    <x v="0"/>
    <x v="0"/>
    <x v="1"/>
    <x v="23"/>
    <x v="1"/>
    <x v="0"/>
    <x v="2"/>
    <x v="1"/>
    <x v="1"/>
    <x v="1"/>
    <x v="1"/>
    <x v="1"/>
    <x v="1"/>
    <x v="1"/>
    <x v="0"/>
    <x v="3"/>
    <x v="25"/>
    <x v="1525"/>
    <x v="0"/>
    <x v="137"/>
    <x v="0"/>
    <x v="1"/>
    <x v="0"/>
    <x v="0"/>
    <x v="3"/>
    <x v="1"/>
  </r>
  <r>
    <x v="170"/>
    <x v="1"/>
    <x v="0"/>
    <x v="1"/>
    <x v="1"/>
    <x v="7"/>
    <x v="0"/>
    <x v="1"/>
    <x v="0"/>
    <x v="2"/>
    <x v="2"/>
    <x v="2"/>
    <x v="0"/>
    <x v="2"/>
    <x v="2"/>
    <x v="0"/>
    <x v="0"/>
    <x v="3"/>
    <x v="521"/>
    <x v="1526"/>
    <x v="0"/>
    <x v="443"/>
    <x v="0"/>
    <x v="0"/>
    <x v="0"/>
    <x v="0"/>
    <x v="2624"/>
    <x v="2"/>
  </r>
  <r>
    <x v="6721"/>
    <x v="0"/>
    <x v="0"/>
    <x v="0"/>
    <x v="0"/>
    <x v="19"/>
    <x v="1"/>
    <x v="2"/>
    <x v="2"/>
    <x v="1"/>
    <x v="1"/>
    <x v="1"/>
    <x v="1"/>
    <x v="1"/>
    <x v="1"/>
    <x v="0"/>
    <x v="0"/>
    <x v="0"/>
    <x v="86"/>
    <x v="1527"/>
    <x v="0"/>
    <x v="218"/>
    <x v="0"/>
    <x v="1"/>
    <x v="0"/>
    <x v="0"/>
    <x v="303"/>
    <x v="1"/>
  </r>
  <r>
    <x v="5018"/>
    <x v="0"/>
    <x v="0"/>
    <x v="1"/>
    <x v="0"/>
    <x v="9"/>
    <x v="1"/>
    <x v="0"/>
    <x v="0"/>
    <x v="0"/>
    <x v="2"/>
    <x v="0"/>
    <x v="0"/>
    <x v="0"/>
    <x v="0"/>
    <x v="0"/>
    <x v="0"/>
    <x v="3"/>
    <x v="393"/>
    <x v="1528"/>
    <x v="0"/>
    <x v="352"/>
    <x v="0"/>
    <x v="0"/>
    <x v="0"/>
    <x v="0"/>
    <x v="1971"/>
    <x v="2"/>
  </r>
  <r>
    <x v="2433"/>
    <x v="1"/>
    <x v="0"/>
    <x v="0"/>
    <x v="1"/>
    <x v="21"/>
    <x v="1"/>
    <x v="2"/>
    <x v="2"/>
    <x v="1"/>
    <x v="1"/>
    <x v="1"/>
    <x v="1"/>
    <x v="1"/>
    <x v="1"/>
    <x v="0"/>
    <x v="0"/>
    <x v="3"/>
    <x v="86"/>
    <x v="1529"/>
    <x v="0"/>
    <x v="218"/>
    <x v="0"/>
    <x v="1"/>
    <x v="0"/>
    <x v="0"/>
    <x v="244"/>
    <x v="1"/>
  </r>
  <r>
    <x v="2180"/>
    <x v="1"/>
    <x v="0"/>
    <x v="0"/>
    <x v="0"/>
    <x v="22"/>
    <x v="1"/>
    <x v="0"/>
    <x v="2"/>
    <x v="1"/>
    <x v="1"/>
    <x v="1"/>
    <x v="1"/>
    <x v="1"/>
    <x v="1"/>
    <x v="1"/>
    <x v="0"/>
    <x v="1"/>
    <x v="35"/>
    <x v="1529"/>
    <x v="0"/>
    <x v="148"/>
    <x v="0"/>
    <x v="1"/>
    <x v="0"/>
    <x v="0"/>
    <x v="47"/>
    <x v="1"/>
  </r>
  <r>
    <x v="2797"/>
    <x v="1"/>
    <x v="0"/>
    <x v="0"/>
    <x v="1"/>
    <x v="19"/>
    <x v="1"/>
    <x v="0"/>
    <x v="2"/>
    <x v="1"/>
    <x v="1"/>
    <x v="1"/>
    <x v="1"/>
    <x v="1"/>
    <x v="1"/>
    <x v="2"/>
    <x v="0"/>
    <x v="1"/>
    <x v="46"/>
    <x v="1530"/>
    <x v="0"/>
    <x v="164"/>
    <x v="0"/>
    <x v="1"/>
    <x v="0"/>
    <x v="0"/>
    <x v="159"/>
    <x v="1"/>
  </r>
  <r>
    <x v="4200"/>
    <x v="1"/>
    <x v="1"/>
    <x v="1"/>
    <x v="0"/>
    <x v="7"/>
    <x v="1"/>
    <x v="0"/>
    <x v="1"/>
    <x v="0"/>
    <x v="0"/>
    <x v="0"/>
    <x v="0"/>
    <x v="0"/>
    <x v="0"/>
    <x v="0"/>
    <x v="1"/>
    <x v="3"/>
    <x v="717"/>
    <x v="1531"/>
    <x v="1"/>
    <x v="600"/>
    <x v="0"/>
    <x v="0"/>
    <x v="1"/>
    <x v="0"/>
    <x v="3273"/>
    <x v="0"/>
  </r>
  <r>
    <x v="2088"/>
    <x v="0"/>
    <x v="0"/>
    <x v="1"/>
    <x v="1"/>
    <x v="19"/>
    <x v="1"/>
    <x v="2"/>
    <x v="2"/>
    <x v="1"/>
    <x v="1"/>
    <x v="1"/>
    <x v="1"/>
    <x v="1"/>
    <x v="1"/>
    <x v="2"/>
    <x v="1"/>
    <x v="0"/>
    <x v="90"/>
    <x v="1532"/>
    <x v="0"/>
    <x v="221"/>
    <x v="0"/>
    <x v="1"/>
    <x v="0"/>
    <x v="0"/>
    <x v="311"/>
    <x v="1"/>
  </r>
  <r>
    <x v="4826"/>
    <x v="1"/>
    <x v="0"/>
    <x v="1"/>
    <x v="1"/>
    <x v="18"/>
    <x v="0"/>
    <x v="1"/>
    <x v="0"/>
    <x v="0"/>
    <x v="0"/>
    <x v="0"/>
    <x v="0"/>
    <x v="0"/>
    <x v="0"/>
    <x v="0"/>
    <x v="0"/>
    <x v="1"/>
    <x v="103"/>
    <x v="1533"/>
    <x v="0"/>
    <x v="234"/>
    <x v="0"/>
    <x v="1"/>
    <x v="0"/>
    <x v="0"/>
    <x v="373"/>
    <x v="1"/>
  </r>
  <r>
    <x v="1069"/>
    <x v="1"/>
    <x v="0"/>
    <x v="0"/>
    <x v="0"/>
    <x v="19"/>
    <x v="0"/>
    <x v="1"/>
    <x v="0"/>
    <x v="0"/>
    <x v="0"/>
    <x v="0"/>
    <x v="0"/>
    <x v="0"/>
    <x v="0"/>
    <x v="0"/>
    <x v="1"/>
    <x v="0"/>
    <x v="95"/>
    <x v="1534"/>
    <x v="0"/>
    <x v="227"/>
    <x v="0"/>
    <x v="1"/>
    <x v="0"/>
    <x v="0"/>
    <x v="322"/>
    <x v="1"/>
  </r>
  <r>
    <x v="1846"/>
    <x v="0"/>
    <x v="0"/>
    <x v="0"/>
    <x v="0"/>
    <x v="8"/>
    <x v="1"/>
    <x v="0"/>
    <x v="0"/>
    <x v="2"/>
    <x v="2"/>
    <x v="0"/>
    <x v="2"/>
    <x v="0"/>
    <x v="0"/>
    <x v="1"/>
    <x v="0"/>
    <x v="0"/>
    <x v="510"/>
    <x v="1535"/>
    <x v="0"/>
    <x v="437"/>
    <x v="0"/>
    <x v="0"/>
    <x v="0"/>
    <x v="0"/>
    <x v="2523"/>
    <x v="2"/>
  </r>
  <r>
    <x v="1741"/>
    <x v="1"/>
    <x v="0"/>
    <x v="1"/>
    <x v="1"/>
    <x v="15"/>
    <x v="0"/>
    <x v="1"/>
    <x v="0"/>
    <x v="2"/>
    <x v="0"/>
    <x v="0"/>
    <x v="0"/>
    <x v="0"/>
    <x v="0"/>
    <x v="0"/>
    <x v="1"/>
    <x v="0"/>
    <x v="148"/>
    <x v="1536"/>
    <x v="0"/>
    <x v="332"/>
    <x v="0"/>
    <x v="1"/>
    <x v="0"/>
    <x v="0"/>
    <x v="708"/>
    <x v="1"/>
  </r>
  <r>
    <x v="4630"/>
    <x v="1"/>
    <x v="0"/>
    <x v="1"/>
    <x v="1"/>
    <x v="24"/>
    <x v="1"/>
    <x v="0"/>
    <x v="2"/>
    <x v="1"/>
    <x v="1"/>
    <x v="1"/>
    <x v="1"/>
    <x v="1"/>
    <x v="1"/>
    <x v="1"/>
    <x v="1"/>
    <x v="1"/>
    <x v="45"/>
    <x v="1536"/>
    <x v="0"/>
    <x v="163"/>
    <x v="0"/>
    <x v="1"/>
    <x v="0"/>
    <x v="0"/>
    <x v="9"/>
    <x v="1"/>
  </r>
  <r>
    <x v="2961"/>
    <x v="1"/>
    <x v="0"/>
    <x v="0"/>
    <x v="0"/>
    <x v="6"/>
    <x v="1"/>
    <x v="2"/>
    <x v="1"/>
    <x v="0"/>
    <x v="0"/>
    <x v="0"/>
    <x v="0"/>
    <x v="0"/>
    <x v="0"/>
    <x v="0"/>
    <x v="1"/>
    <x v="2"/>
    <x v="805"/>
    <x v="1537"/>
    <x v="1"/>
    <x v="689"/>
    <x v="0"/>
    <x v="0"/>
    <x v="1"/>
    <x v="0"/>
    <x v="3609"/>
    <x v="0"/>
  </r>
  <r>
    <x v="6329"/>
    <x v="0"/>
    <x v="0"/>
    <x v="0"/>
    <x v="1"/>
    <x v="22"/>
    <x v="1"/>
    <x v="0"/>
    <x v="2"/>
    <x v="1"/>
    <x v="1"/>
    <x v="1"/>
    <x v="1"/>
    <x v="1"/>
    <x v="1"/>
    <x v="0"/>
    <x v="1"/>
    <x v="2"/>
    <x v="40"/>
    <x v="1538"/>
    <x v="0"/>
    <x v="156"/>
    <x v="0"/>
    <x v="1"/>
    <x v="0"/>
    <x v="0"/>
    <x v="55"/>
    <x v="1"/>
  </r>
  <r>
    <x v="3659"/>
    <x v="1"/>
    <x v="0"/>
    <x v="0"/>
    <x v="0"/>
    <x v="27"/>
    <x v="1"/>
    <x v="0"/>
    <x v="2"/>
    <x v="1"/>
    <x v="1"/>
    <x v="1"/>
    <x v="1"/>
    <x v="1"/>
    <x v="1"/>
    <x v="2"/>
    <x v="0"/>
    <x v="1"/>
    <x v="26"/>
    <x v="1539"/>
    <x v="0"/>
    <x v="551"/>
    <x v="0"/>
    <x v="2"/>
    <x v="0"/>
    <x v="0"/>
    <x v="0"/>
    <x v="1"/>
  </r>
  <r>
    <x v="6609"/>
    <x v="0"/>
    <x v="0"/>
    <x v="0"/>
    <x v="0"/>
    <x v="23"/>
    <x v="1"/>
    <x v="0"/>
    <x v="2"/>
    <x v="1"/>
    <x v="1"/>
    <x v="1"/>
    <x v="1"/>
    <x v="1"/>
    <x v="1"/>
    <x v="0"/>
    <x v="1"/>
    <x v="3"/>
    <x v="19"/>
    <x v="1540"/>
    <x v="0"/>
    <x v="131"/>
    <x v="0"/>
    <x v="1"/>
    <x v="0"/>
    <x v="0"/>
    <x v="0"/>
    <x v="1"/>
  </r>
  <r>
    <x v="6957"/>
    <x v="0"/>
    <x v="0"/>
    <x v="0"/>
    <x v="0"/>
    <x v="22"/>
    <x v="1"/>
    <x v="0"/>
    <x v="2"/>
    <x v="1"/>
    <x v="1"/>
    <x v="1"/>
    <x v="1"/>
    <x v="1"/>
    <x v="1"/>
    <x v="0"/>
    <x v="1"/>
    <x v="3"/>
    <x v="30"/>
    <x v="1540"/>
    <x v="0"/>
    <x v="142"/>
    <x v="0"/>
    <x v="1"/>
    <x v="0"/>
    <x v="0"/>
    <x v="40"/>
    <x v="1"/>
  </r>
  <r>
    <x v="96"/>
    <x v="0"/>
    <x v="0"/>
    <x v="0"/>
    <x v="0"/>
    <x v="24"/>
    <x v="1"/>
    <x v="0"/>
    <x v="2"/>
    <x v="1"/>
    <x v="1"/>
    <x v="1"/>
    <x v="1"/>
    <x v="1"/>
    <x v="1"/>
    <x v="2"/>
    <x v="1"/>
    <x v="0"/>
    <x v="20"/>
    <x v="1540"/>
    <x v="0"/>
    <x v="132"/>
    <x v="0"/>
    <x v="1"/>
    <x v="0"/>
    <x v="0"/>
    <x v="0"/>
    <x v="1"/>
  </r>
  <r>
    <x v="5829"/>
    <x v="0"/>
    <x v="0"/>
    <x v="0"/>
    <x v="0"/>
    <x v="23"/>
    <x v="1"/>
    <x v="0"/>
    <x v="2"/>
    <x v="1"/>
    <x v="1"/>
    <x v="1"/>
    <x v="1"/>
    <x v="1"/>
    <x v="1"/>
    <x v="0"/>
    <x v="1"/>
    <x v="0"/>
    <x v="35"/>
    <x v="1541"/>
    <x v="0"/>
    <x v="148"/>
    <x v="0"/>
    <x v="1"/>
    <x v="0"/>
    <x v="0"/>
    <x v="24"/>
    <x v="1"/>
  </r>
  <r>
    <x v="3460"/>
    <x v="1"/>
    <x v="0"/>
    <x v="0"/>
    <x v="0"/>
    <x v="11"/>
    <x v="0"/>
    <x v="1"/>
    <x v="0"/>
    <x v="0"/>
    <x v="0"/>
    <x v="2"/>
    <x v="0"/>
    <x v="2"/>
    <x v="0"/>
    <x v="1"/>
    <x v="1"/>
    <x v="2"/>
    <x v="262"/>
    <x v="1541"/>
    <x v="1"/>
    <x v="228"/>
    <x v="0"/>
    <x v="0"/>
    <x v="1"/>
    <x v="0"/>
    <x v="1402"/>
    <x v="2"/>
  </r>
  <r>
    <x v="3095"/>
    <x v="0"/>
    <x v="0"/>
    <x v="1"/>
    <x v="1"/>
    <x v="5"/>
    <x v="1"/>
    <x v="0"/>
    <x v="1"/>
    <x v="0"/>
    <x v="0"/>
    <x v="0"/>
    <x v="2"/>
    <x v="2"/>
    <x v="0"/>
    <x v="0"/>
    <x v="1"/>
    <x v="2"/>
    <x v="1010"/>
    <x v="1542"/>
    <x v="1"/>
    <x v="913"/>
    <x v="0"/>
    <x v="0"/>
    <x v="1"/>
    <x v="0"/>
    <x v="4195"/>
    <x v="0"/>
  </r>
  <r>
    <x v="6800"/>
    <x v="0"/>
    <x v="0"/>
    <x v="1"/>
    <x v="1"/>
    <x v="18"/>
    <x v="1"/>
    <x v="2"/>
    <x v="2"/>
    <x v="1"/>
    <x v="1"/>
    <x v="1"/>
    <x v="1"/>
    <x v="1"/>
    <x v="1"/>
    <x v="2"/>
    <x v="1"/>
    <x v="1"/>
    <x v="85"/>
    <x v="1543"/>
    <x v="0"/>
    <x v="216"/>
    <x v="0"/>
    <x v="1"/>
    <x v="0"/>
    <x v="0"/>
    <x v="339"/>
    <x v="1"/>
  </r>
  <r>
    <x v="3223"/>
    <x v="1"/>
    <x v="0"/>
    <x v="1"/>
    <x v="0"/>
    <x v="22"/>
    <x v="1"/>
    <x v="0"/>
    <x v="2"/>
    <x v="1"/>
    <x v="1"/>
    <x v="1"/>
    <x v="1"/>
    <x v="1"/>
    <x v="1"/>
    <x v="0"/>
    <x v="1"/>
    <x v="0"/>
    <x v="38"/>
    <x v="1544"/>
    <x v="0"/>
    <x v="153"/>
    <x v="0"/>
    <x v="1"/>
    <x v="0"/>
    <x v="0"/>
    <x v="49"/>
    <x v="1"/>
  </r>
  <r>
    <x v="231"/>
    <x v="0"/>
    <x v="0"/>
    <x v="0"/>
    <x v="1"/>
    <x v="25"/>
    <x v="1"/>
    <x v="0"/>
    <x v="2"/>
    <x v="1"/>
    <x v="1"/>
    <x v="1"/>
    <x v="1"/>
    <x v="1"/>
    <x v="1"/>
    <x v="0"/>
    <x v="0"/>
    <x v="1"/>
    <x v="30"/>
    <x v="1545"/>
    <x v="0"/>
    <x v="558"/>
    <x v="0"/>
    <x v="2"/>
    <x v="0"/>
    <x v="0"/>
    <x v="0"/>
    <x v="1"/>
  </r>
  <r>
    <x v="28"/>
    <x v="1"/>
    <x v="0"/>
    <x v="0"/>
    <x v="0"/>
    <x v="26"/>
    <x v="1"/>
    <x v="0"/>
    <x v="2"/>
    <x v="1"/>
    <x v="1"/>
    <x v="1"/>
    <x v="1"/>
    <x v="1"/>
    <x v="1"/>
    <x v="1"/>
    <x v="1"/>
    <x v="0"/>
    <x v="21"/>
    <x v="1546"/>
    <x v="0"/>
    <x v="539"/>
    <x v="0"/>
    <x v="2"/>
    <x v="0"/>
    <x v="0"/>
    <x v="0"/>
    <x v="1"/>
  </r>
  <r>
    <x v="6960"/>
    <x v="0"/>
    <x v="0"/>
    <x v="0"/>
    <x v="0"/>
    <x v="11"/>
    <x v="1"/>
    <x v="0"/>
    <x v="0"/>
    <x v="0"/>
    <x v="0"/>
    <x v="0"/>
    <x v="0"/>
    <x v="0"/>
    <x v="0"/>
    <x v="0"/>
    <x v="1"/>
    <x v="3"/>
    <x v="298"/>
    <x v="1547"/>
    <x v="0"/>
    <x v="266"/>
    <x v="0"/>
    <x v="0"/>
    <x v="0"/>
    <x v="0"/>
    <x v="1562"/>
    <x v="2"/>
  </r>
  <r>
    <x v="730"/>
    <x v="0"/>
    <x v="0"/>
    <x v="0"/>
    <x v="1"/>
    <x v="7"/>
    <x v="1"/>
    <x v="0"/>
    <x v="1"/>
    <x v="0"/>
    <x v="0"/>
    <x v="0"/>
    <x v="0"/>
    <x v="0"/>
    <x v="0"/>
    <x v="0"/>
    <x v="1"/>
    <x v="2"/>
    <x v="736"/>
    <x v="1548"/>
    <x v="0"/>
    <x v="623"/>
    <x v="0"/>
    <x v="0"/>
    <x v="0"/>
    <x v="0"/>
    <x v="3324"/>
    <x v="0"/>
  </r>
  <r>
    <x v="2053"/>
    <x v="1"/>
    <x v="0"/>
    <x v="0"/>
    <x v="0"/>
    <x v="23"/>
    <x v="1"/>
    <x v="0"/>
    <x v="2"/>
    <x v="1"/>
    <x v="1"/>
    <x v="1"/>
    <x v="1"/>
    <x v="1"/>
    <x v="1"/>
    <x v="0"/>
    <x v="0"/>
    <x v="2"/>
    <x v="46"/>
    <x v="1549"/>
    <x v="0"/>
    <x v="164"/>
    <x v="0"/>
    <x v="1"/>
    <x v="0"/>
    <x v="0"/>
    <x v="38"/>
    <x v="1"/>
  </r>
  <r>
    <x v="3172"/>
    <x v="0"/>
    <x v="0"/>
    <x v="0"/>
    <x v="0"/>
    <x v="5"/>
    <x v="1"/>
    <x v="2"/>
    <x v="1"/>
    <x v="0"/>
    <x v="0"/>
    <x v="0"/>
    <x v="0"/>
    <x v="2"/>
    <x v="0"/>
    <x v="0"/>
    <x v="1"/>
    <x v="2"/>
    <x v="999"/>
    <x v="1550"/>
    <x v="1"/>
    <x v="899"/>
    <x v="0"/>
    <x v="0"/>
    <x v="1"/>
    <x v="0"/>
    <x v="4176"/>
    <x v="0"/>
  </r>
  <r>
    <x v="112"/>
    <x v="0"/>
    <x v="1"/>
    <x v="1"/>
    <x v="0"/>
    <x v="6"/>
    <x v="1"/>
    <x v="2"/>
    <x v="1"/>
    <x v="0"/>
    <x v="0"/>
    <x v="0"/>
    <x v="0"/>
    <x v="0"/>
    <x v="2"/>
    <x v="0"/>
    <x v="1"/>
    <x v="2"/>
    <x v="982"/>
    <x v="1551"/>
    <x v="1"/>
    <x v="874"/>
    <x v="0"/>
    <x v="0"/>
    <x v="1"/>
    <x v="0"/>
    <x v="4102"/>
    <x v="0"/>
  </r>
  <r>
    <x v="5613"/>
    <x v="1"/>
    <x v="1"/>
    <x v="1"/>
    <x v="0"/>
    <x v="7"/>
    <x v="1"/>
    <x v="2"/>
    <x v="0"/>
    <x v="2"/>
    <x v="2"/>
    <x v="0"/>
    <x v="2"/>
    <x v="0"/>
    <x v="0"/>
    <x v="0"/>
    <x v="0"/>
    <x v="2"/>
    <x v="612"/>
    <x v="1552"/>
    <x v="0"/>
    <x v="497"/>
    <x v="0"/>
    <x v="0"/>
    <x v="0"/>
    <x v="0"/>
    <x v="2949"/>
    <x v="0"/>
  </r>
  <r>
    <x v="171"/>
    <x v="1"/>
    <x v="0"/>
    <x v="1"/>
    <x v="1"/>
    <x v="8"/>
    <x v="1"/>
    <x v="0"/>
    <x v="0"/>
    <x v="0"/>
    <x v="0"/>
    <x v="0"/>
    <x v="0"/>
    <x v="2"/>
    <x v="0"/>
    <x v="0"/>
    <x v="1"/>
    <x v="2"/>
    <x v="447"/>
    <x v="1553"/>
    <x v="0"/>
    <x v="386"/>
    <x v="0"/>
    <x v="0"/>
    <x v="0"/>
    <x v="0"/>
    <x v="2267"/>
    <x v="2"/>
  </r>
  <r>
    <x v="4137"/>
    <x v="1"/>
    <x v="0"/>
    <x v="0"/>
    <x v="0"/>
    <x v="22"/>
    <x v="1"/>
    <x v="0"/>
    <x v="2"/>
    <x v="1"/>
    <x v="1"/>
    <x v="1"/>
    <x v="1"/>
    <x v="1"/>
    <x v="1"/>
    <x v="1"/>
    <x v="0"/>
    <x v="3"/>
    <x v="35"/>
    <x v="1553"/>
    <x v="0"/>
    <x v="148"/>
    <x v="0"/>
    <x v="1"/>
    <x v="0"/>
    <x v="0"/>
    <x v="47"/>
    <x v="1"/>
  </r>
  <r>
    <x v="1929"/>
    <x v="0"/>
    <x v="0"/>
    <x v="0"/>
    <x v="0"/>
    <x v="25"/>
    <x v="1"/>
    <x v="0"/>
    <x v="2"/>
    <x v="1"/>
    <x v="1"/>
    <x v="1"/>
    <x v="1"/>
    <x v="1"/>
    <x v="1"/>
    <x v="2"/>
    <x v="0"/>
    <x v="1"/>
    <x v="25"/>
    <x v="1554"/>
    <x v="0"/>
    <x v="549"/>
    <x v="0"/>
    <x v="2"/>
    <x v="0"/>
    <x v="0"/>
    <x v="0"/>
    <x v="1"/>
  </r>
  <r>
    <x v="784"/>
    <x v="0"/>
    <x v="0"/>
    <x v="0"/>
    <x v="0"/>
    <x v="17"/>
    <x v="1"/>
    <x v="2"/>
    <x v="2"/>
    <x v="1"/>
    <x v="1"/>
    <x v="1"/>
    <x v="1"/>
    <x v="1"/>
    <x v="1"/>
    <x v="0"/>
    <x v="0"/>
    <x v="3"/>
    <x v="88"/>
    <x v="1555"/>
    <x v="0"/>
    <x v="219"/>
    <x v="0"/>
    <x v="1"/>
    <x v="0"/>
    <x v="0"/>
    <x v="380"/>
    <x v="1"/>
  </r>
  <r>
    <x v="6263"/>
    <x v="1"/>
    <x v="0"/>
    <x v="1"/>
    <x v="1"/>
    <x v="10"/>
    <x v="1"/>
    <x v="0"/>
    <x v="0"/>
    <x v="0"/>
    <x v="2"/>
    <x v="0"/>
    <x v="0"/>
    <x v="0"/>
    <x v="0"/>
    <x v="1"/>
    <x v="0"/>
    <x v="3"/>
    <x v="367"/>
    <x v="1556"/>
    <x v="0"/>
    <x v="325"/>
    <x v="0"/>
    <x v="0"/>
    <x v="0"/>
    <x v="0"/>
    <x v="1855"/>
    <x v="2"/>
  </r>
  <r>
    <x v="3390"/>
    <x v="1"/>
    <x v="0"/>
    <x v="0"/>
    <x v="0"/>
    <x v="18"/>
    <x v="0"/>
    <x v="1"/>
    <x v="0"/>
    <x v="0"/>
    <x v="0"/>
    <x v="0"/>
    <x v="0"/>
    <x v="0"/>
    <x v="0"/>
    <x v="0"/>
    <x v="0"/>
    <x v="3"/>
    <x v="95"/>
    <x v="1557"/>
    <x v="0"/>
    <x v="227"/>
    <x v="0"/>
    <x v="1"/>
    <x v="0"/>
    <x v="0"/>
    <x v="354"/>
    <x v="1"/>
  </r>
  <r>
    <x v="2064"/>
    <x v="0"/>
    <x v="0"/>
    <x v="1"/>
    <x v="1"/>
    <x v="7"/>
    <x v="1"/>
    <x v="0"/>
    <x v="0"/>
    <x v="2"/>
    <x v="2"/>
    <x v="2"/>
    <x v="0"/>
    <x v="2"/>
    <x v="0"/>
    <x v="1"/>
    <x v="0"/>
    <x v="2"/>
    <x v="704"/>
    <x v="1558"/>
    <x v="0"/>
    <x v="583"/>
    <x v="0"/>
    <x v="0"/>
    <x v="0"/>
    <x v="0"/>
    <x v="3231"/>
    <x v="0"/>
  </r>
  <r>
    <x v="5974"/>
    <x v="1"/>
    <x v="0"/>
    <x v="1"/>
    <x v="1"/>
    <x v="6"/>
    <x v="1"/>
    <x v="0"/>
    <x v="1"/>
    <x v="0"/>
    <x v="2"/>
    <x v="0"/>
    <x v="0"/>
    <x v="0"/>
    <x v="2"/>
    <x v="0"/>
    <x v="1"/>
    <x v="1"/>
    <x v="966"/>
    <x v="1559"/>
    <x v="1"/>
    <x v="858"/>
    <x v="0"/>
    <x v="0"/>
    <x v="1"/>
    <x v="0"/>
    <x v="4063"/>
    <x v="0"/>
  </r>
  <r>
    <x v="3558"/>
    <x v="0"/>
    <x v="0"/>
    <x v="1"/>
    <x v="0"/>
    <x v="7"/>
    <x v="1"/>
    <x v="0"/>
    <x v="1"/>
    <x v="0"/>
    <x v="0"/>
    <x v="0"/>
    <x v="0"/>
    <x v="0"/>
    <x v="0"/>
    <x v="0"/>
    <x v="1"/>
    <x v="0"/>
    <x v="699"/>
    <x v="1559"/>
    <x v="0"/>
    <x v="576"/>
    <x v="0"/>
    <x v="0"/>
    <x v="0"/>
    <x v="0"/>
    <x v="3219"/>
    <x v="0"/>
  </r>
  <r>
    <x v="331"/>
    <x v="1"/>
    <x v="0"/>
    <x v="1"/>
    <x v="1"/>
    <x v="25"/>
    <x v="1"/>
    <x v="0"/>
    <x v="2"/>
    <x v="1"/>
    <x v="1"/>
    <x v="1"/>
    <x v="1"/>
    <x v="1"/>
    <x v="1"/>
    <x v="0"/>
    <x v="1"/>
    <x v="3"/>
    <x v="12"/>
    <x v="1560"/>
    <x v="0"/>
    <x v="511"/>
    <x v="0"/>
    <x v="2"/>
    <x v="0"/>
    <x v="0"/>
    <x v="0"/>
    <x v="1"/>
  </r>
  <r>
    <x v="1169"/>
    <x v="1"/>
    <x v="1"/>
    <x v="0"/>
    <x v="0"/>
    <x v="5"/>
    <x v="1"/>
    <x v="0"/>
    <x v="1"/>
    <x v="0"/>
    <x v="0"/>
    <x v="0"/>
    <x v="0"/>
    <x v="2"/>
    <x v="2"/>
    <x v="0"/>
    <x v="1"/>
    <x v="2"/>
    <x v="1083"/>
    <x v="1561"/>
    <x v="1"/>
    <x v="977"/>
    <x v="0"/>
    <x v="0"/>
    <x v="1"/>
    <x v="0"/>
    <x v="4305"/>
    <x v="0"/>
  </r>
  <r>
    <x v="2221"/>
    <x v="0"/>
    <x v="0"/>
    <x v="0"/>
    <x v="0"/>
    <x v="23"/>
    <x v="1"/>
    <x v="0"/>
    <x v="2"/>
    <x v="1"/>
    <x v="1"/>
    <x v="1"/>
    <x v="1"/>
    <x v="1"/>
    <x v="1"/>
    <x v="1"/>
    <x v="1"/>
    <x v="1"/>
    <x v="22"/>
    <x v="1562"/>
    <x v="0"/>
    <x v="134"/>
    <x v="0"/>
    <x v="1"/>
    <x v="0"/>
    <x v="0"/>
    <x v="0"/>
    <x v="1"/>
  </r>
  <r>
    <x v="2140"/>
    <x v="0"/>
    <x v="0"/>
    <x v="1"/>
    <x v="1"/>
    <x v="23"/>
    <x v="1"/>
    <x v="0"/>
    <x v="2"/>
    <x v="1"/>
    <x v="1"/>
    <x v="1"/>
    <x v="1"/>
    <x v="1"/>
    <x v="1"/>
    <x v="2"/>
    <x v="0"/>
    <x v="0"/>
    <x v="37"/>
    <x v="1563"/>
    <x v="0"/>
    <x v="152"/>
    <x v="0"/>
    <x v="1"/>
    <x v="0"/>
    <x v="0"/>
    <x v="26"/>
    <x v="1"/>
  </r>
  <r>
    <x v="2770"/>
    <x v="0"/>
    <x v="0"/>
    <x v="0"/>
    <x v="1"/>
    <x v="12"/>
    <x v="1"/>
    <x v="0"/>
    <x v="0"/>
    <x v="0"/>
    <x v="0"/>
    <x v="0"/>
    <x v="0"/>
    <x v="0"/>
    <x v="0"/>
    <x v="0"/>
    <x v="1"/>
    <x v="2"/>
    <x v="296"/>
    <x v="1564"/>
    <x v="1"/>
    <x v="264"/>
    <x v="0"/>
    <x v="0"/>
    <x v="1"/>
    <x v="0"/>
    <x v="1515"/>
    <x v="2"/>
  </r>
  <r>
    <x v="5263"/>
    <x v="0"/>
    <x v="0"/>
    <x v="0"/>
    <x v="0"/>
    <x v="7"/>
    <x v="1"/>
    <x v="2"/>
    <x v="1"/>
    <x v="0"/>
    <x v="0"/>
    <x v="0"/>
    <x v="0"/>
    <x v="0"/>
    <x v="0"/>
    <x v="0"/>
    <x v="0"/>
    <x v="3"/>
    <x v="816"/>
    <x v="1565"/>
    <x v="1"/>
    <x v="702"/>
    <x v="0"/>
    <x v="0"/>
    <x v="1"/>
    <x v="0"/>
    <x v="3589"/>
    <x v="0"/>
  </r>
  <r>
    <x v="1142"/>
    <x v="1"/>
    <x v="0"/>
    <x v="0"/>
    <x v="0"/>
    <x v="23"/>
    <x v="1"/>
    <x v="0"/>
    <x v="2"/>
    <x v="1"/>
    <x v="1"/>
    <x v="1"/>
    <x v="1"/>
    <x v="1"/>
    <x v="1"/>
    <x v="1"/>
    <x v="0"/>
    <x v="3"/>
    <x v="38"/>
    <x v="1566"/>
    <x v="0"/>
    <x v="153"/>
    <x v="0"/>
    <x v="1"/>
    <x v="0"/>
    <x v="0"/>
    <x v="27"/>
    <x v="1"/>
  </r>
  <r>
    <x v="3970"/>
    <x v="0"/>
    <x v="0"/>
    <x v="1"/>
    <x v="1"/>
    <x v="8"/>
    <x v="1"/>
    <x v="0"/>
    <x v="0"/>
    <x v="2"/>
    <x v="2"/>
    <x v="0"/>
    <x v="0"/>
    <x v="0"/>
    <x v="0"/>
    <x v="0"/>
    <x v="0"/>
    <x v="3"/>
    <x v="452"/>
    <x v="1567"/>
    <x v="0"/>
    <x v="391"/>
    <x v="0"/>
    <x v="0"/>
    <x v="0"/>
    <x v="0"/>
    <x v="2283"/>
    <x v="2"/>
  </r>
  <r>
    <x v="2514"/>
    <x v="0"/>
    <x v="0"/>
    <x v="1"/>
    <x v="0"/>
    <x v="24"/>
    <x v="1"/>
    <x v="0"/>
    <x v="2"/>
    <x v="1"/>
    <x v="1"/>
    <x v="1"/>
    <x v="1"/>
    <x v="1"/>
    <x v="1"/>
    <x v="1"/>
    <x v="0"/>
    <x v="1"/>
    <x v="37"/>
    <x v="1568"/>
    <x v="0"/>
    <x v="152"/>
    <x v="0"/>
    <x v="1"/>
    <x v="0"/>
    <x v="0"/>
    <x v="0"/>
    <x v="1"/>
  </r>
  <r>
    <x v="3969"/>
    <x v="0"/>
    <x v="0"/>
    <x v="1"/>
    <x v="0"/>
    <x v="20"/>
    <x v="0"/>
    <x v="1"/>
    <x v="0"/>
    <x v="0"/>
    <x v="0"/>
    <x v="0"/>
    <x v="0"/>
    <x v="0"/>
    <x v="0"/>
    <x v="0"/>
    <x v="1"/>
    <x v="2"/>
    <x v="81"/>
    <x v="1568"/>
    <x v="1"/>
    <x v="209"/>
    <x v="0"/>
    <x v="1"/>
    <x v="1"/>
    <x v="0"/>
    <x v="265"/>
    <x v="1"/>
  </r>
  <r>
    <x v="6723"/>
    <x v="1"/>
    <x v="0"/>
    <x v="1"/>
    <x v="0"/>
    <x v="24"/>
    <x v="1"/>
    <x v="0"/>
    <x v="2"/>
    <x v="1"/>
    <x v="1"/>
    <x v="1"/>
    <x v="1"/>
    <x v="1"/>
    <x v="1"/>
    <x v="2"/>
    <x v="0"/>
    <x v="3"/>
    <x v="24"/>
    <x v="1569"/>
    <x v="0"/>
    <x v="136"/>
    <x v="0"/>
    <x v="1"/>
    <x v="0"/>
    <x v="0"/>
    <x v="0"/>
    <x v="1"/>
  </r>
  <r>
    <x v="937"/>
    <x v="1"/>
    <x v="0"/>
    <x v="0"/>
    <x v="0"/>
    <x v="6"/>
    <x v="1"/>
    <x v="0"/>
    <x v="0"/>
    <x v="2"/>
    <x v="0"/>
    <x v="2"/>
    <x v="2"/>
    <x v="2"/>
    <x v="2"/>
    <x v="0"/>
    <x v="0"/>
    <x v="1"/>
    <x v="873"/>
    <x v="1570"/>
    <x v="0"/>
    <x v="746"/>
    <x v="0"/>
    <x v="0"/>
    <x v="0"/>
    <x v="0"/>
    <x v="3818"/>
    <x v="0"/>
  </r>
  <r>
    <x v="3186"/>
    <x v="0"/>
    <x v="0"/>
    <x v="1"/>
    <x v="0"/>
    <x v="11"/>
    <x v="1"/>
    <x v="0"/>
    <x v="0"/>
    <x v="0"/>
    <x v="0"/>
    <x v="0"/>
    <x v="0"/>
    <x v="0"/>
    <x v="0"/>
    <x v="0"/>
    <x v="1"/>
    <x v="2"/>
    <x v="286"/>
    <x v="1571"/>
    <x v="1"/>
    <x v="254"/>
    <x v="0"/>
    <x v="0"/>
    <x v="1"/>
    <x v="0"/>
    <x v="1531"/>
    <x v="2"/>
  </r>
  <r>
    <x v="5925"/>
    <x v="1"/>
    <x v="0"/>
    <x v="0"/>
    <x v="1"/>
    <x v="9"/>
    <x v="1"/>
    <x v="0"/>
    <x v="0"/>
    <x v="0"/>
    <x v="2"/>
    <x v="0"/>
    <x v="0"/>
    <x v="0"/>
    <x v="0"/>
    <x v="0"/>
    <x v="1"/>
    <x v="2"/>
    <x v="378"/>
    <x v="1572"/>
    <x v="0"/>
    <x v="336"/>
    <x v="0"/>
    <x v="0"/>
    <x v="0"/>
    <x v="0"/>
    <x v="1921"/>
    <x v="2"/>
  </r>
  <r>
    <x v="4555"/>
    <x v="1"/>
    <x v="1"/>
    <x v="1"/>
    <x v="0"/>
    <x v="23"/>
    <x v="1"/>
    <x v="0"/>
    <x v="2"/>
    <x v="1"/>
    <x v="1"/>
    <x v="1"/>
    <x v="1"/>
    <x v="1"/>
    <x v="1"/>
    <x v="1"/>
    <x v="1"/>
    <x v="2"/>
    <x v="44"/>
    <x v="1573"/>
    <x v="0"/>
    <x v="162"/>
    <x v="0"/>
    <x v="1"/>
    <x v="0"/>
    <x v="0"/>
    <x v="32"/>
    <x v="1"/>
  </r>
  <r>
    <x v="6567"/>
    <x v="1"/>
    <x v="1"/>
    <x v="1"/>
    <x v="0"/>
    <x v="7"/>
    <x v="1"/>
    <x v="2"/>
    <x v="1"/>
    <x v="0"/>
    <x v="0"/>
    <x v="0"/>
    <x v="0"/>
    <x v="0"/>
    <x v="0"/>
    <x v="0"/>
    <x v="1"/>
    <x v="2"/>
    <x v="804"/>
    <x v="1574"/>
    <x v="0"/>
    <x v="688"/>
    <x v="0"/>
    <x v="0"/>
    <x v="0"/>
    <x v="0"/>
    <x v="3544"/>
    <x v="0"/>
  </r>
  <r>
    <x v="2183"/>
    <x v="0"/>
    <x v="0"/>
    <x v="1"/>
    <x v="1"/>
    <x v="19"/>
    <x v="1"/>
    <x v="2"/>
    <x v="2"/>
    <x v="1"/>
    <x v="1"/>
    <x v="1"/>
    <x v="1"/>
    <x v="1"/>
    <x v="1"/>
    <x v="2"/>
    <x v="0"/>
    <x v="3"/>
    <x v="104"/>
    <x v="1575"/>
    <x v="0"/>
    <x v="235"/>
    <x v="0"/>
    <x v="1"/>
    <x v="0"/>
    <x v="0"/>
    <x v="343"/>
    <x v="1"/>
  </r>
  <r>
    <x v="5164"/>
    <x v="0"/>
    <x v="0"/>
    <x v="1"/>
    <x v="1"/>
    <x v="25"/>
    <x v="1"/>
    <x v="0"/>
    <x v="2"/>
    <x v="1"/>
    <x v="1"/>
    <x v="1"/>
    <x v="1"/>
    <x v="1"/>
    <x v="1"/>
    <x v="2"/>
    <x v="0"/>
    <x v="3"/>
    <x v="31"/>
    <x v="1576"/>
    <x v="0"/>
    <x v="560"/>
    <x v="0"/>
    <x v="2"/>
    <x v="0"/>
    <x v="0"/>
    <x v="0"/>
    <x v="1"/>
  </r>
  <r>
    <x v="6571"/>
    <x v="1"/>
    <x v="0"/>
    <x v="1"/>
    <x v="0"/>
    <x v="23"/>
    <x v="1"/>
    <x v="0"/>
    <x v="2"/>
    <x v="1"/>
    <x v="1"/>
    <x v="1"/>
    <x v="1"/>
    <x v="1"/>
    <x v="1"/>
    <x v="1"/>
    <x v="0"/>
    <x v="1"/>
    <x v="15"/>
    <x v="1577"/>
    <x v="0"/>
    <x v="127"/>
    <x v="0"/>
    <x v="1"/>
    <x v="0"/>
    <x v="0"/>
    <x v="0"/>
    <x v="1"/>
  </r>
  <r>
    <x v="3827"/>
    <x v="0"/>
    <x v="0"/>
    <x v="0"/>
    <x v="0"/>
    <x v="5"/>
    <x v="1"/>
    <x v="2"/>
    <x v="1"/>
    <x v="0"/>
    <x v="0"/>
    <x v="0"/>
    <x v="0"/>
    <x v="2"/>
    <x v="2"/>
    <x v="0"/>
    <x v="1"/>
    <x v="3"/>
    <x v="1166"/>
    <x v="1578"/>
    <x v="1"/>
    <x v="1054"/>
    <x v="0"/>
    <x v="0"/>
    <x v="1"/>
    <x v="0"/>
    <x v="4425"/>
    <x v="0"/>
  </r>
  <r>
    <x v="962"/>
    <x v="1"/>
    <x v="0"/>
    <x v="0"/>
    <x v="0"/>
    <x v="24"/>
    <x v="1"/>
    <x v="0"/>
    <x v="2"/>
    <x v="1"/>
    <x v="1"/>
    <x v="1"/>
    <x v="1"/>
    <x v="1"/>
    <x v="1"/>
    <x v="2"/>
    <x v="0"/>
    <x v="3"/>
    <x v="44"/>
    <x v="1579"/>
    <x v="0"/>
    <x v="162"/>
    <x v="0"/>
    <x v="1"/>
    <x v="0"/>
    <x v="0"/>
    <x v="5"/>
    <x v="1"/>
  </r>
  <r>
    <x v="5703"/>
    <x v="0"/>
    <x v="0"/>
    <x v="0"/>
    <x v="0"/>
    <x v="6"/>
    <x v="1"/>
    <x v="0"/>
    <x v="1"/>
    <x v="0"/>
    <x v="0"/>
    <x v="2"/>
    <x v="2"/>
    <x v="0"/>
    <x v="2"/>
    <x v="0"/>
    <x v="1"/>
    <x v="2"/>
    <x v="1078"/>
    <x v="1579"/>
    <x v="0"/>
    <x v="971"/>
    <x v="0"/>
    <x v="0"/>
    <x v="0"/>
    <x v="0"/>
    <x v="4269"/>
    <x v="0"/>
  </r>
  <r>
    <x v="1250"/>
    <x v="0"/>
    <x v="0"/>
    <x v="0"/>
    <x v="0"/>
    <x v="8"/>
    <x v="1"/>
    <x v="0"/>
    <x v="0"/>
    <x v="2"/>
    <x v="0"/>
    <x v="0"/>
    <x v="0"/>
    <x v="2"/>
    <x v="0"/>
    <x v="0"/>
    <x v="1"/>
    <x v="2"/>
    <x v="543"/>
    <x v="1580"/>
    <x v="0"/>
    <x v="460"/>
    <x v="0"/>
    <x v="0"/>
    <x v="0"/>
    <x v="0"/>
    <x v="2641"/>
    <x v="2"/>
  </r>
  <r>
    <x v="7014"/>
    <x v="1"/>
    <x v="0"/>
    <x v="1"/>
    <x v="1"/>
    <x v="28"/>
    <x v="1"/>
    <x v="0"/>
    <x v="2"/>
    <x v="1"/>
    <x v="1"/>
    <x v="1"/>
    <x v="1"/>
    <x v="1"/>
    <x v="1"/>
    <x v="2"/>
    <x v="1"/>
    <x v="1"/>
    <x v="35"/>
    <x v="1581"/>
    <x v="0"/>
    <x v="568"/>
    <x v="0"/>
    <x v="2"/>
    <x v="0"/>
    <x v="0"/>
    <x v="0"/>
    <x v="1"/>
  </r>
  <r>
    <x v="4306"/>
    <x v="1"/>
    <x v="0"/>
    <x v="1"/>
    <x v="1"/>
    <x v="22"/>
    <x v="1"/>
    <x v="0"/>
    <x v="2"/>
    <x v="1"/>
    <x v="1"/>
    <x v="1"/>
    <x v="1"/>
    <x v="1"/>
    <x v="1"/>
    <x v="1"/>
    <x v="0"/>
    <x v="0"/>
    <x v="34"/>
    <x v="1582"/>
    <x v="0"/>
    <x v="147"/>
    <x v="0"/>
    <x v="1"/>
    <x v="0"/>
    <x v="0"/>
    <x v="46"/>
    <x v="1"/>
  </r>
  <r>
    <x v="6354"/>
    <x v="1"/>
    <x v="0"/>
    <x v="0"/>
    <x v="0"/>
    <x v="7"/>
    <x v="1"/>
    <x v="0"/>
    <x v="1"/>
    <x v="0"/>
    <x v="0"/>
    <x v="0"/>
    <x v="0"/>
    <x v="0"/>
    <x v="0"/>
    <x v="0"/>
    <x v="0"/>
    <x v="0"/>
    <x v="698"/>
    <x v="1583"/>
    <x v="0"/>
    <x v="575"/>
    <x v="0"/>
    <x v="0"/>
    <x v="0"/>
    <x v="0"/>
    <x v="3215"/>
    <x v="0"/>
  </r>
  <r>
    <x v="2191"/>
    <x v="1"/>
    <x v="0"/>
    <x v="0"/>
    <x v="0"/>
    <x v="6"/>
    <x v="1"/>
    <x v="0"/>
    <x v="1"/>
    <x v="0"/>
    <x v="2"/>
    <x v="0"/>
    <x v="0"/>
    <x v="2"/>
    <x v="0"/>
    <x v="0"/>
    <x v="1"/>
    <x v="2"/>
    <x v="1002"/>
    <x v="1584"/>
    <x v="1"/>
    <x v="903"/>
    <x v="0"/>
    <x v="0"/>
    <x v="1"/>
    <x v="0"/>
    <x v="4147"/>
    <x v="0"/>
  </r>
  <r>
    <x v="1022"/>
    <x v="1"/>
    <x v="0"/>
    <x v="0"/>
    <x v="0"/>
    <x v="7"/>
    <x v="1"/>
    <x v="0"/>
    <x v="1"/>
    <x v="0"/>
    <x v="0"/>
    <x v="2"/>
    <x v="0"/>
    <x v="0"/>
    <x v="0"/>
    <x v="0"/>
    <x v="1"/>
    <x v="2"/>
    <x v="805"/>
    <x v="1585"/>
    <x v="0"/>
    <x v="689"/>
    <x v="0"/>
    <x v="0"/>
    <x v="0"/>
    <x v="0"/>
    <x v="3548"/>
    <x v="0"/>
  </r>
  <r>
    <x v="5733"/>
    <x v="0"/>
    <x v="0"/>
    <x v="1"/>
    <x v="1"/>
    <x v="24"/>
    <x v="1"/>
    <x v="0"/>
    <x v="2"/>
    <x v="1"/>
    <x v="1"/>
    <x v="1"/>
    <x v="1"/>
    <x v="1"/>
    <x v="1"/>
    <x v="2"/>
    <x v="1"/>
    <x v="1"/>
    <x v="51"/>
    <x v="1586"/>
    <x v="0"/>
    <x v="172"/>
    <x v="0"/>
    <x v="1"/>
    <x v="0"/>
    <x v="0"/>
    <x v="21"/>
    <x v="1"/>
  </r>
  <r>
    <x v="1145"/>
    <x v="1"/>
    <x v="0"/>
    <x v="0"/>
    <x v="0"/>
    <x v="11"/>
    <x v="1"/>
    <x v="0"/>
    <x v="0"/>
    <x v="0"/>
    <x v="0"/>
    <x v="0"/>
    <x v="0"/>
    <x v="0"/>
    <x v="0"/>
    <x v="0"/>
    <x v="0"/>
    <x v="1"/>
    <x v="309"/>
    <x v="1587"/>
    <x v="0"/>
    <x v="277"/>
    <x v="0"/>
    <x v="0"/>
    <x v="0"/>
    <x v="0"/>
    <x v="1589"/>
    <x v="2"/>
  </r>
  <r>
    <x v="4009"/>
    <x v="1"/>
    <x v="0"/>
    <x v="0"/>
    <x v="0"/>
    <x v="10"/>
    <x v="1"/>
    <x v="0"/>
    <x v="0"/>
    <x v="0"/>
    <x v="0"/>
    <x v="0"/>
    <x v="0"/>
    <x v="0"/>
    <x v="0"/>
    <x v="0"/>
    <x v="0"/>
    <x v="3"/>
    <x v="325"/>
    <x v="1588"/>
    <x v="0"/>
    <x v="293"/>
    <x v="0"/>
    <x v="0"/>
    <x v="0"/>
    <x v="0"/>
    <x v="1673"/>
    <x v="2"/>
  </r>
  <r>
    <x v="683"/>
    <x v="1"/>
    <x v="0"/>
    <x v="0"/>
    <x v="0"/>
    <x v="5"/>
    <x v="1"/>
    <x v="0"/>
    <x v="1"/>
    <x v="0"/>
    <x v="0"/>
    <x v="2"/>
    <x v="0"/>
    <x v="2"/>
    <x v="2"/>
    <x v="0"/>
    <x v="0"/>
    <x v="0"/>
    <x v="1217"/>
    <x v="1589"/>
    <x v="1"/>
    <x v="1100"/>
    <x v="0"/>
    <x v="0"/>
    <x v="1"/>
    <x v="0"/>
    <x v="4470"/>
    <x v="0"/>
  </r>
  <r>
    <x v="6420"/>
    <x v="1"/>
    <x v="0"/>
    <x v="0"/>
    <x v="0"/>
    <x v="22"/>
    <x v="1"/>
    <x v="2"/>
    <x v="2"/>
    <x v="1"/>
    <x v="1"/>
    <x v="1"/>
    <x v="1"/>
    <x v="1"/>
    <x v="1"/>
    <x v="0"/>
    <x v="1"/>
    <x v="1"/>
    <x v="89"/>
    <x v="1590"/>
    <x v="0"/>
    <x v="220"/>
    <x v="0"/>
    <x v="1"/>
    <x v="0"/>
    <x v="0"/>
    <x v="220"/>
    <x v="1"/>
  </r>
  <r>
    <x v="6467"/>
    <x v="1"/>
    <x v="0"/>
    <x v="0"/>
    <x v="0"/>
    <x v="6"/>
    <x v="1"/>
    <x v="0"/>
    <x v="0"/>
    <x v="2"/>
    <x v="0"/>
    <x v="2"/>
    <x v="2"/>
    <x v="2"/>
    <x v="2"/>
    <x v="2"/>
    <x v="1"/>
    <x v="3"/>
    <x v="905"/>
    <x v="1590"/>
    <x v="0"/>
    <x v="782"/>
    <x v="0"/>
    <x v="0"/>
    <x v="0"/>
    <x v="0"/>
    <x v="3899"/>
    <x v="0"/>
  </r>
  <r>
    <x v="5222"/>
    <x v="0"/>
    <x v="1"/>
    <x v="0"/>
    <x v="0"/>
    <x v="7"/>
    <x v="1"/>
    <x v="0"/>
    <x v="0"/>
    <x v="0"/>
    <x v="2"/>
    <x v="2"/>
    <x v="0"/>
    <x v="2"/>
    <x v="0"/>
    <x v="0"/>
    <x v="1"/>
    <x v="2"/>
    <x v="627"/>
    <x v="1591"/>
    <x v="0"/>
    <x v="513"/>
    <x v="0"/>
    <x v="0"/>
    <x v="0"/>
    <x v="0"/>
    <x v="2991"/>
    <x v="0"/>
  </r>
  <r>
    <x v="3736"/>
    <x v="0"/>
    <x v="0"/>
    <x v="1"/>
    <x v="1"/>
    <x v="26"/>
    <x v="1"/>
    <x v="0"/>
    <x v="2"/>
    <x v="1"/>
    <x v="1"/>
    <x v="1"/>
    <x v="1"/>
    <x v="1"/>
    <x v="1"/>
    <x v="0"/>
    <x v="1"/>
    <x v="1"/>
    <x v="34"/>
    <x v="1592"/>
    <x v="0"/>
    <x v="566"/>
    <x v="0"/>
    <x v="2"/>
    <x v="0"/>
    <x v="0"/>
    <x v="0"/>
    <x v="1"/>
  </r>
  <r>
    <x v="4051"/>
    <x v="1"/>
    <x v="1"/>
    <x v="0"/>
    <x v="0"/>
    <x v="9"/>
    <x v="1"/>
    <x v="2"/>
    <x v="0"/>
    <x v="2"/>
    <x v="0"/>
    <x v="0"/>
    <x v="0"/>
    <x v="0"/>
    <x v="0"/>
    <x v="0"/>
    <x v="0"/>
    <x v="2"/>
    <x v="450"/>
    <x v="1593"/>
    <x v="1"/>
    <x v="389"/>
    <x v="0"/>
    <x v="0"/>
    <x v="1"/>
    <x v="0"/>
    <x v="2215"/>
    <x v="2"/>
  </r>
  <r>
    <x v="742"/>
    <x v="0"/>
    <x v="0"/>
    <x v="1"/>
    <x v="1"/>
    <x v="24"/>
    <x v="1"/>
    <x v="0"/>
    <x v="2"/>
    <x v="1"/>
    <x v="1"/>
    <x v="1"/>
    <x v="1"/>
    <x v="1"/>
    <x v="1"/>
    <x v="2"/>
    <x v="1"/>
    <x v="3"/>
    <x v="23"/>
    <x v="1593"/>
    <x v="0"/>
    <x v="135"/>
    <x v="0"/>
    <x v="1"/>
    <x v="0"/>
    <x v="0"/>
    <x v="0"/>
    <x v="1"/>
  </r>
  <r>
    <x v="5569"/>
    <x v="0"/>
    <x v="0"/>
    <x v="1"/>
    <x v="1"/>
    <x v="26"/>
    <x v="1"/>
    <x v="0"/>
    <x v="2"/>
    <x v="1"/>
    <x v="1"/>
    <x v="1"/>
    <x v="1"/>
    <x v="1"/>
    <x v="1"/>
    <x v="2"/>
    <x v="0"/>
    <x v="1"/>
    <x v="22"/>
    <x v="1594"/>
    <x v="0"/>
    <x v="542"/>
    <x v="0"/>
    <x v="2"/>
    <x v="0"/>
    <x v="0"/>
    <x v="0"/>
    <x v="1"/>
  </r>
  <r>
    <x v="4078"/>
    <x v="1"/>
    <x v="0"/>
    <x v="0"/>
    <x v="0"/>
    <x v="6"/>
    <x v="1"/>
    <x v="0"/>
    <x v="1"/>
    <x v="2"/>
    <x v="2"/>
    <x v="0"/>
    <x v="0"/>
    <x v="0"/>
    <x v="0"/>
    <x v="0"/>
    <x v="1"/>
    <x v="2"/>
    <x v="879"/>
    <x v="1595"/>
    <x v="0"/>
    <x v="752"/>
    <x v="0"/>
    <x v="0"/>
    <x v="0"/>
    <x v="0"/>
    <x v="3838"/>
    <x v="0"/>
  </r>
  <r>
    <x v="2411"/>
    <x v="1"/>
    <x v="0"/>
    <x v="1"/>
    <x v="0"/>
    <x v="25"/>
    <x v="1"/>
    <x v="0"/>
    <x v="2"/>
    <x v="1"/>
    <x v="1"/>
    <x v="1"/>
    <x v="1"/>
    <x v="1"/>
    <x v="1"/>
    <x v="1"/>
    <x v="1"/>
    <x v="0"/>
    <x v="48"/>
    <x v="1596"/>
    <x v="0"/>
    <x v="620"/>
    <x v="0"/>
    <x v="2"/>
    <x v="0"/>
    <x v="0"/>
    <x v="0"/>
    <x v="1"/>
  </r>
  <r>
    <x v="6488"/>
    <x v="0"/>
    <x v="0"/>
    <x v="1"/>
    <x v="0"/>
    <x v="7"/>
    <x v="1"/>
    <x v="0"/>
    <x v="1"/>
    <x v="0"/>
    <x v="0"/>
    <x v="2"/>
    <x v="0"/>
    <x v="0"/>
    <x v="0"/>
    <x v="0"/>
    <x v="1"/>
    <x v="0"/>
    <x v="810"/>
    <x v="1597"/>
    <x v="1"/>
    <x v="694"/>
    <x v="0"/>
    <x v="0"/>
    <x v="1"/>
    <x v="0"/>
    <x v="3566"/>
    <x v="0"/>
  </r>
  <r>
    <x v="654"/>
    <x v="0"/>
    <x v="0"/>
    <x v="0"/>
    <x v="0"/>
    <x v="7"/>
    <x v="1"/>
    <x v="0"/>
    <x v="1"/>
    <x v="0"/>
    <x v="0"/>
    <x v="0"/>
    <x v="0"/>
    <x v="0"/>
    <x v="0"/>
    <x v="0"/>
    <x v="1"/>
    <x v="3"/>
    <x v="713"/>
    <x v="1598"/>
    <x v="0"/>
    <x v="594"/>
    <x v="0"/>
    <x v="0"/>
    <x v="0"/>
    <x v="0"/>
    <x v="3261"/>
    <x v="0"/>
  </r>
  <r>
    <x v="2746"/>
    <x v="0"/>
    <x v="0"/>
    <x v="0"/>
    <x v="0"/>
    <x v="6"/>
    <x v="1"/>
    <x v="0"/>
    <x v="1"/>
    <x v="0"/>
    <x v="0"/>
    <x v="2"/>
    <x v="0"/>
    <x v="0"/>
    <x v="2"/>
    <x v="0"/>
    <x v="0"/>
    <x v="2"/>
    <x v="973"/>
    <x v="1599"/>
    <x v="1"/>
    <x v="866"/>
    <x v="0"/>
    <x v="0"/>
    <x v="1"/>
    <x v="0"/>
    <x v="4079"/>
    <x v="0"/>
  </r>
  <r>
    <x v="4417"/>
    <x v="1"/>
    <x v="1"/>
    <x v="0"/>
    <x v="0"/>
    <x v="6"/>
    <x v="1"/>
    <x v="0"/>
    <x v="1"/>
    <x v="0"/>
    <x v="0"/>
    <x v="0"/>
    <x v="0"/>
    <x v="2"/>
    <x v="0"/>
    <x v="0"/>
    <x v="1"/>
    <x v="2"/>
    <x v="894"/>
    <x v="1600"/>
    <x v="0"/>
    <x v="768"/>
    <x v="0"/>
    <x v="0"/>
    <x v="0"/>
    <x v="0"/>
    <x v="3875"/>
    <x v="0"/>
  </r>
  <r>
    <x v="3032"/>
    <x v="0"/>
    <x v="0"/>
    <x v="0"/>
    <x v="1"/>
    <x v="24"/>
    <x v="1"/>
    <x v="0"/>
    <x v="2"/>
    <x v="1"/>
    <x v="1"/>
    <x v="1"/>
    <x v="1"/>
    <x v="1"/>
    <x v="1"/>
    <x v="2"/>
    <x v="0"/>
    <x v="3"/>
    <x v="24"/>
    <x v="1601"/>
    <x v="0"/>
    <x v="136"/>
    <x v="0"/>
    <x v="1"/>
    <x v="0"/>
    <x v="0"/>
    <x v="0"/>
    <x v="1"/>
  </r>
  <r>
    <x v="2939"/>
    <x v="1"/>
    <x v="0"/>
    <x v="1"/>
    <x v="0"/>
    <x v="5"/>
    <x v="1"/>
    <x v="0"/>
    <x v="1"/>
    <x v="0"/>
    <x v="0"/>
    <x v="2"/>
    <x v="0"/>
    <x v="2"/>
    <x v="2"/>
    <x v="0"/>
    <x v="1"/>
    <x v="2"/>
    <x v="1177"/>
    <x v="1601"/>
    <x v="1"/>
    <x v="1062"/>
    <x v="0"/>
    <x v="0"/>
    <x v="1"/>
    <x v="0"/>
    <x v="4442"/>
    <x v="0"/>
  </r>
  <r>
    <x v="5855"/>
    <x v="0"/>
    <x v="0"/>
    <x v="0"/>
    <x v="0"/>
    <x v="10"/>
    <x v="1"/>
    <x v="0"/>
    <x v="0"/>
    <x v="0"/>
    <x v="2"/>
    <x v="0"/>
    <x v="0"/>
    <x v="0"/>
    <x v="0"/>
    <x v="0"/>
    <x v="0"/>
    <x v="2"/>
    <x v="400"/>
    <x v="1602"/>
    <x v="0"/>
    <x v="358"/>
    <x v="0"/>
    <x v="0"/>
    <x v="0"/>
    <x v="0"/>
    <x v="1934"/>
    <x v="2"/>
  </r>
  <r>
    <x v="2417"/>
    <x v="1"/>
    <x v="0"/>
    <x v="0"/>
    <x v="0"/>
    <x v="25"/>
    <x v="1"/>
    <x v="0"/>
    <x v="2"/>
    <x v="1"/>
    <x v="1"/>
    <x v="1"/>
    <x v="1"/>
    <x v="1"/>
    <x v="1"/>
    <x v="2"/>
    <x v="1"/>
    <x v="3"/>
    <x v="44"/>
    <x v="1603"/>
    <x v="0"/>
    <x v="603"/>
    <x v="0"/>
    <x v="2"/>
    <x v="0"/>
    <x v="0"/>
    <x v="0"/>
    <x v="1"/>
  </r>
  <r>
    <x v="3185"/>
    <x v="1"/>
    <x v="0"/>
    <x v="0"/>
    <x v="0"/>
    <x v="5"/>
    <x v="1"/>
    <x v="2"/>
    <x v="1"/>
    <x v="0"/>
    <x v="2"/>
    <x v="2"/>
    <x v="0"/>
    <x v="0"/>
    <x v="2"/>
    <x v="0"/>
    <x v="0"/>
    <x v="2"/>
    <x v="1218"/>
    <x v="1604"/>
    <x v="0"/>
    <x v="1101"/>
    <x v="0"/>
    <x v="0"/>
    <x v="0"/>
    <x v="0"/>
    <x v="4472"/>
    <x v="0"/>
  </r>
  <r>
    <x v="6917"/>
    <x v="0"/>
    <x v="0"/>
    <x v="0"/>
    <x v="0"/>
    <x v="11"/>
    <x v="1"/>
    <x v="0"/>
    <x v="0"/>
    <x v="2"/>
    <x v="0"/>
    <x v="0"/>
    <x v="0"/>
    <x v="0"/>
    <x v="0"/>
    <x v="0"/>
    <x v="0"/>
    <x v="1"/>
    <x v="347"/>
    <x v="1605"/>
    <x v="1"/>
    <x v="308"/>
    <x v="0"/>
    <x v="0"/>
    <x v="1"/>
    <x v="0"/>
    <x v="1757"/>
    <x v="2"/>
  </r>
  <r>
    <x v="2216"/>
    <x v="0"/>
    <x v="0"/>
    <x v="1"/>
    <x v="1"/>
    <x v="9"/>
    <x v="1"/>
    <x v="2"/>
    <x v="0"/>
    <x v="0"/>
    <x v="2"/>
    <x v="0"/>
    <x v="0"/>
    <x v="0"/>
    <x v="0"/>
    <x v="0"/>
    <x v="1"/>
    <x v="3"/>
    <x v="465"/>
    <x v="1606"/>
    <x v="0"/>
    <x v="404"/>
    <x v="0"/>
    <x v="0"/>
    <x v="0"/>
    <x v="0"/>
    <x v="2270"/>
    <x v="2"/>
  </r>
  <r>
    <x v="1341"/>
    <x v="0"/>
    <x v="0"/>
    <x v="0"/>
    <x v="0"/>
    <x v="27"/>
    <x v="1"/>
    <x v="0"/>
    <x v="2"/>
    <x v="1"/>
    <x v="1"/>
    <x v="1"/>
    <x v="1"/>
    <x v="1"/>
    <x v="1"/>
    <x v="1"/>
    <x v="0"/>
    <x v="3"/>
    <x v="12"/>
    <x v="1607"/>
    <x v="0"/>
    <x v="511"/>
    <x v="0"/>
    <x v="2"/>
    <x v="0"/>
    <x v="0"/>
    <x v="0"/>
    <x v="1"/>
  </r>
  <r>
    <x v="1111"/>
    <x v="1"/>
    <x v="1"/>
    <x v="0"/>
    <x v="0"/>
    <x v="5"/>
    <x v="1"/>
    <x v="2"/>
    <x v="1"/>
    <x v="0"/>
    <x v="2"/>
    <x v="0"/>
    <x v="0"/>
    <x v="0"/>
    <x v="2"/>
    <x v="0"/>
    <x v="1"/>
    <x v="2"/>
    <x v="1089"/>
    <x v="1608"/>
    <x v="1"/>
    <x v="986"/>
    <x v="0"/>
    <x v="0"/>
    <x v="1"/>
    <x v="0"/>
    <x v="4312"/>
    <x v="0"/>
  </r>
  <r>
    <x v="3241"/>
    <x v="0"/>
    <x v="0"/>
    <x v="1"/>
    <x v="1"/>
    <x v="6"/>
    <x v="1"/>
    <x v="2"/>
    <x v="1"/>
    <x v="0"/>
    <x v="0"/>
    <x v="0"/>
    <x v="2"/>
    <x v="0"/>
    <x v="0"/>
    <x v="0"/>
    <x v="1"/>
    <x v="2"/>
    <x v="910"/>
    <x v="1609"/>
    <x v="1"/>
    <x v="788"/>
    <x v="0"/>
    <x v="0"/>
    <x v="1"/>
    <x v="0"/>
    <x v="3907"/>
    <x v="0"/>
  </r>
  <r>
    <x v="314"/>
    <x v="1"/>
    <x v="0"/>
    <x v="0"/>
    <x v="0"/>
    <x v="10"/>
    <x v="1"/>
    <x v="0"/>
    <x v="0"/>
    <x v="0"/>
    <x v="0"/>
    <x v="0"/>
    <x v="0"/>
    <x v="0"/>
    <x v="2"/>
    <x v="0"/>
    <x v="1"/>
    <x v="0"/>
    <x v="494"/>
    <x v="1610"/>
    <x v="0"/>
    <x v="427"/>
    <x v="0"/>
    <x v="0"/>
    <x v="0"/>
    <x v="0"/>
    <x v="2314"/>
    <x v="2"/>
  </r>
  <r>
    <x v="1398"/>
    <x v="0"/>
    <x v="1"/>
    <x v="0"/>
    <x v="0"/>
    <x v="7"/>
    <x v="1"/>
    <x v="0"/>
    <x v="1"/>
    <x v="2"/>
    <x v="0"/>
    <x v="0"/>
    <x v="0"/>
    <x v="0"/>
    <x v="0"/>
    <x v="0"/>
    <x v="0"/>
    <x v="0"/>
    <x v="836"/>
    <x v="1611"/>
    <x v="1"/>
    <x v="721"/>
    <x v="0"/>
    <x v="0"/>
    <x v="1"/>
    <x v="0"/>
    <x v="3647"/>
    <x v="0"/>
  </r>
  <r>
    <x v="3053"/>
    <x v="1"/>
    <x v="1"/>
    <x v="0"/>
    <x v="0"/>
    <x v="6"/>
    <x v="1"/>
    <x v="0"/>
    <x v="1"/>
    <x v="2"/>
    <x v="0"/>
    <x v="0"/>
    <x v="0"/>
    <x v="2"/>
    <x v="0"/>
    <x v="0"/>
    <x v="1"/>
    <x v="0"/>
    <x v="998"/>
    <x v="1611"/>
    <x v="1"/>
    <x v="898"/>
    <x v="0"/>
    <x v="0"/>
    <x v="1"/>
    <x v="0"/>
    <x v="4143"/>
    <x v="0"/>
  </r>
  <r>
    <x v="2534"/>
    <x v="0"/>
    <x v="0"/>
    <x v="0"/>
    <x v="0"/>
    <x v="8"/>
    <x v="1"/>
    <x v="0"/>
    <x v="0"/>
    <x v="0"/>
    <x v="0"/>
    <x v="2"/>
    <x v="2"/>
    <x v="0"/>
    <x v="2"/>
    <x v="0"/>
    <x v="0"/>
    <x v="3"/>
    <x v="610"/>
    <x v="1612"/>
    <x v="0"/>
    <x v="495"/>
    <x v="0"/>
    <x v="0"/>
    <x v="0"/>
    <x v="0"/>
    <x v="2896"/>
    <x v="0"/>
  </r>
  <r>
    <x v="2462"/>
    <x v="1"/>
    <x v="1"/>
    <x v="0"/>
    <x v="0"/>
    <x v="26"/>
    <x v="1"/>
    <x v="0"/>
    <x v="2"/>
    <x v="1"/>
    <x v="1"/>
    <x v="1"/>
    <x v="1"/>
    <x v="1"/>
    <x v="1"/>
    <x v="1"/>
    <x v="0"/>
    <x v="1"/>
    <x v="15"/>
    <x v="1613"/>
    <x v="0"/>
    <x v="520"/>
    <x v="0"/>
    <x v="2"/>
    <x v="0"/>
    <x v="0"/>
    <x v="0"/>
    <x v="1"/>
  </r>
  <r>
    <x v="724"/>
    <x v="1"/>
    <x v="0"/>
    <x v="1"/>
    <x v="1"/>
    <x v="25"/>
    <x v="1"/>
    <x v="0"/>
    <x v="2"/>
    <x v="1"/>
    <x v="1"/>
    <x v="1"/>
    <x v="1"/>
    <x v="1"/>
    <x v="1"/>
    <x v="1"/>
    <x v="0"/>
    <x v="2"/>
    <x v="27"/>
    <x v="1614"/>
    <x v="0"/>
    <x v="553"/>
    <x v="0"/>
    <x v="2"/>
    <x v="0"/>
    <x v="0"/>
    <x v="0"/>
    <x v="1"/>
  </r>
  <r>
    <x v="4323"/>
    <x v="1"/>
    <x v="0"/>
    <x v="1"/>
    <x v="1"/>
    <x v="26"/>
    <x v="1"/>
    <x v="0"/>
    <x v="2"/>
    <x v="1"/>
    <x v="1"/>
    <x v="1"/>
    <x v="1"/>
    <x v="1"/>
    <x v="1"/>
    <x v="1"/>
    <x v="1"/>
    <x v="0"/>
    <x v="30"/>
    <x v="1615"/>
    <x v="0"/>
    <x v="558"/>
    <x v="0"/>
    <x v="2"/>
    <x v="0"/>
    <x v="0"/>
    <x v="0"/>
    <x v="1"/>
  </r>
  <r>
    <x v="4497"/>
    <x v="0"/>
    <x v="0"/>
    <x v="0"/>
    <x v="0"/>
    <x v="20"/>
    <x v="0"/>
    <x v="1"/>
    <x v="0"/>
    <x v="0"/>
    <x v="0"/>
    <x v="0"/>
    <x v="0"/>
    <x v="0"/>
    <x v="0"/>
    <x v="0"/>
    <x v="0"/>
    <x v="1"/>
    <x v="90"/>
    <x v="1616"/>
    <x v="0"/>
    <x v="221"/>
    <x v="0"/>
    <x v="1"/>
    <x v="0"/>
    <x v="0"/>
    <x v="283"/>
    <x v="1"/>
  </r>
  <r>
    <x v="2491"/>
    <x v="0"/>
    <x v="0"/>
    <x v="1"/>
    <x v="0"/>
    <x v="12"/>
    <x v="1"/>
    <x v="0"/>
    <x v="0"/>
    <x v="0"/>
    <x v="0"/>
    <x v="0"/>
    <x v="0"/>
    <x v="0"/>
    <x v="0"/>
    <x v="0"/>
    <x v="0"/>
    <x v="0"/>
    <x v="323"/>
    <x v="1616"/>
    <x v="0"/>
    <x v="291"/>
    <x v="0"/>
    <x v="0"/>
    <x v="0"/>
    <x v="0"/>
    <x v="1580"/>
    <x v="2"/>
  </r>
  <r>
    <x v="1760"/>
    <x v="0"/>
    <x v="0"/>
    <x v="1"/>
    <x v="1"/>
    <x v="7"/>
    <x v="1"/>
    <x v="0"/>
    <x v="1"/>
    <x v="0"/>
    <x v="0"/>
    <x v="0"/>
    <x v="0"/>
    <x v="0"/>
    <x v="0"/>
    <x v="0"/>
    <x v="1"/>
    <x v="2"/>
    <x v="695"/>
    <x v="1617"/>
    <x v="1"/>
    <x v="571"/>
    <x v="0"/>
    <x v="0"/>
    <x v="1"/>
    <x v="0"/>
    <x v="3208"/>
    <x v="0"/>
  </r>
  <r>
    <x v="4459"/>
    <x v="0"/>
    <x v="0"/>
    <x v="1"/>
    <x v="1"/>
    <x v="20"/>
    <x v="1"/>
    <x v="2"/>
    <x v="2"/>
    <x v="1"/>
    <x v="1"/>
    <x v="1"/>
    <x v="1"/>
    <x v="1"/>
    <x v="1"/>
    <x v="0"/>
    <x v="1"/>
    <x v="0"/>
    <x v="103"/>
    <x v="1618"/>
    <x v="0"/>
    <x v="234"/>
    <x v="0"/>
    <x v="1"/>
    <x v="0"/>
    <x v="0"/>
    <x v="302"/>
    <x v="1"/>
  </r>
  <r>
    <x v="6777"/>
    <x v="0"/>
    <x v="0"/>
    <x v="1"/>
    <x v="0"/>
    <x v="25"/>
    <x v="1"/>
    <x v="0"/>
    <x v="2"/>
    <x v="1"/>
    <x v="1"/>
    <x v="1"/>
    <x v="1"/>
    <x v="1"/>
    <x v="1"/>
    <x v="1"/>
    <x v="1"/>
    <x v="0"/>
    <x v="33"/>
    <x v="1619"/>
    <x v="0"/>
    <x v="563"/>
    <x v="0"/>
    <x v="2"/>
    <x v="0"/>
    <x v="0"/>
    <x v="0"/>
    <x v="1"/>
  </r>
  <r>
    <x v="1776"/>
    <x v="1"/>
    <x v="0"/>
    <x v="0"/>
    <x v="1"/>
    <x v="27"/>
    <x v="1"/>
    <x v="0"/>
    <x v="2"/>
    <x v="1"/>
    <x v="1"/>
    <x v="1"/>
    <x v="1"/>
    <x v="1"/>
    <x v="1"/>
    <x v="2"/>
    <x v="0"/>
    <x v="1"/>
    <x v="23"/>
    <x v="1620"/>
    <x v="0"/>
    <x v="544"/>
    <x v="0"/>
    <x v="2"/>
    <x v="0"/>
    <x v="0"/>
    <x v="0"/>
    <x v="1"/>
  </r>
  <r>
    <x v="4593"/>
    <x v="1"/>
    <x v="0"/>
    <x v="0"/>
    <x v="0"/>
    <x v="25"/>
    <x v="1"/>
    <x v="0"/>
    <x v="2"/>
    <x v="1"/>
    <x v="1"/>
    <x v="1"/>
    <x v="1"/>
    <x v="1"/>
    <x v="1"/>
    <x v="1"/>
    <x v="0"/>
    <x v="1"/>
    <x v="27"/>
    <x v="1621"/>
    <x v="0"/>
    <x v="553"/>
    <x v="0"/>
    <x v="2"/>
    <x v="0"/>
    <x v="0"/>
    <x v="0"/>
    <x v="1"/>
  </r>
  <r>
    <x v="75"/>
    <x v="0"/>
    <x v="0"/>
    <x v="0"/>
    <x v="0"/>
    <x v="7"/>
    <x v="1"/>
    <x v="2"/>
    <x v="1"/>
    <x v="0"/>
    <x v="0"/>
    <x v="0"/>
    <x v="0"/>
    <x v="0"/>
    <x v="0"/>
    <x v="0"/>
    <x v="1"/>
    <x v="2"/>
    <x v="784"/>
    <x v="1622"/>
    <x v="1"/>
    <x v="662"/>
    <x v="0"/>
    <x v="0"/>
    <x v="1"/>
    <x v="0"/>
    <x v="3479"/>
    <x v="0"/>
  </r>
  <r>
    <x v="90"/>
    <x v="1"/>
    <x v="0"/>
    <x v="0"/>
    <x v="0"/>
    <x v="26"/>
    <x v="1"/>
    <x v="0"/>
    <x v="2"/>
    <x v="1"/>
    <x v="1"/>
    <x v="1"/>
    <x v="1"/>
    <x v="1"/>
    <x v="1"/>
    <x v="0"/>
    <x v="1"/>
    <x v="2"/>
    <x v="35"/>
    <x v="1622"/>
    <x v="0"/>
    <x v="568"/>
    <x v="0"/>
    <x v="2"/>
    <x v="0"/>
    <x v="0"/>
    <x v="0"/>
    <x v="1"/>
  </r>
  <r>
    <x v="6082"/>
    <x v="0"/>
    <x v="0"/>
    <x v="1"/>
    <x v="0"/>
    <x v="6"/>
    <x v="1"/>
    <x v="2"/>
    <x v="1"/>
    <x v="0"/>
    <x v="2"/>
    <x v="0"/>
    <x v="0"/>
    <x v="0"/>
    <x v="2"/>
    <x v="0"/>
    <x v="1"/>
    <x v="2"/>
    <x v="1108"/>
    <x v="1623"/>
    <x v="0"/>
    <x v="1010"/>
    <x v="0"/>
    <x v="0"/>
    <x v="0"/>
    <x v="0"/>
    <x v="4315"/>
    <x v="0"/>
  </r>
  <r>
    <x v="5342"/>
    <x v="0"/>
    <x v="0"/>
    <x v="0"/>
    <x v="0"/>
    <x v="5"/>
    <x v="1"/>
    <x v="0"/>
    <x v="1"/>
    <x v="0"/>
    <x v="2"/>
    <x v="0"/>
    <x v="0"/>
    <x v="2"/>
    <x v="2"/>
    <x v="0"/>
    <x v="1"/>
    <x v="2"/>
    <x v="1213"/>
    <x v="1624"/>
    <x v="1"/>
    <x v="1097"/>
    <x v="0"/>
    <x v="0"/>
    <x v="1"/>
    <x v="0"/>
    <x v="4464"/>
    <x v="0"/>
  </r>
  <r>
    <x v="6818"/>
    <x v="0"/>
    <x v="0"/>
    <x v="0"/>
    <x v="0"/>
    <x v="5"/>
    <x v="1"/>
    <x v="2"/>
    <x v="1"/>
    <x v="0"/>
    <x v="0"/>
    <x v="2"/>
    <x v="0"/>
    <x v="2"/>
    <x v="2"/>
    <x v="0"/>
    <x v="1"/>
    <x v="2"/>
    <x v="1291"/>
    <x v="1625"/>
    <x v="1"/>
    <x v="1160"/>
    <x v="0"/>
    <x v="0"/>
    <x v="1"/>
    <x v="0"/>
    <x v="4532"/>
    <x v="0"/>
  </r>
  <r>
    <x v="5779"/>
    <x v="0"/>
    <x v="0"/>
    <x v="0"/>
    <x v="0"/>
    <x v="6"/>
    <x v="1"/>
    <x v="0"/>
    <x v="1"/>
    <x v="0"/>
    <x v="2"/>
    <x v="0"/>
    <x v="0"/>
    <x v="0"/>
    <x v="2"/>
    <x v="0"/>
    <x v="1"/>
    <x v="3"/>
    <x v="1014"/>
    <x v="1626"/>
    <x v="0"/>
    <x v="917"/>
    <x v="0"/>
    <x v="0"/>
    <x v="0"/>
    <x v="0"/>
    <x v="4172"/>
    <x v="0"/>
  </r>
  <r>
    <x v="1332"/>
    <x v="0"/>
    <x v="0"/>
    <x v="1"/>
    <x v="1"/>
    <x v="23"/>
    <x v="1"/>
    <x v="2"/>
    <x v="2"/>
    <x v="1"/>
    <x v="1"/>
    <x v="1"/>
    <x v="1"/>
    <x v="1"/>
    <x v="1"/>
    <x v="2"/>
    <x v="1"/>
    <x v="1"/>
    <x v="104"/>
    <x v="1627"/>
    <x v="0"/>
    <x v="235"/>
    <x v="0"/>
    <x v="1"/>
    <x v="0"/>
    <x v="0"/>
    <x v="214"/>
    <x v="1"/>
  </r>
  <r>
    <x v="3978"/>
    <x v="0"/>
    <x v="0"/>
    <x v="0"/>
    <x v="0"/>
    <x v="7"/>
    <x v="1"/>
    <x v="0"/>
    <x v="1"/>
    <x v="0"/>
    <x v="0"/>
    <x v="0"/>
    <x v="0"/>
    <x v="0"/>
    <x v="0"/>
    <x v="0"/>
    <x v="1"/>
    <x v="0"/>
    <x v="712"/>
    <x v="1628"/>
    <x v="0"/>
    <x v="593"/>
    <x v="0"/>
    <x v="0"/>
    <x v="0"/>
    <x v="0"/>
    <x v="3258"/>
    <x v="0"/>
  </r>
  <r>
    <x v="976"/>
    <x v="1"/>
    <x v="0"/>
    <x v="1"/>
    <x v="1"/>
    <x v="7"/>
    <x v="1"/>
    <x v="0"/>
    <x v="0"/>
    <x v="2"/>
    <x v="0"/>
    <x v="2"/>
    <x v="2"/>
    <x v="0"/>
    <x v="2"/>
    <x v="0"/>
    <x v="1"/>
    <x v="1"/>
    <x v="741"/>
    <x v="1629"/>
    <x v="0"/>
    <x v="628"/>
    <x v="0"/>
    <x v="0"/>
    <x v="0"/>
    <x v="0"/>
    <x v="3340"/>
    <x v="0"/>
  </r>
  <r>
    <x v="4146"/>
    <x v="1"/>
    <x v="0"/>
    <x v="1"/>
    <x v="1"/>
    <x v="26"/>
    <x v="1"/>
    <x v="0"/>
    <x v="2"/>
    <x v="1"/>
    <x v="1"/>
    <x v="1"/>
    <x v="1"/>
    <x v="1"/>
    <x v="1"/>
    <x v="2"/>
    <x v="1"/>
    <x v="1"/>
    <x v="12"/>
    <x v="1629"/>
    <x v="0"/>
    <x v="511"/>
    <x v="0"/>
    <x v="2"/>
    <x v="0"/>
    <x v="0"/>
    <x v="0"/>
    <x v="1"/>
  </r>
  <r>
    <x v="2587"/>
    <x v="1"/>
    <x v="0"/>
    <x v="1"/>
    <x v="1"/>
    <x v="7"/>
    <x v="1"/>
    <x v="0"/>
    <x v="0"/>
    <x v="2"/>
    <x v="0"/>
    <x v="0"/>
    <x v="0"/>
    <x v="2"/>
    <x v="2"/>
    <x v="0"/>
    <x v="0"/>
    <x v="1"/>
    <x v="709"/>
    <x v="1630"/>
    <x v="0"/>
    <x v="589"/>
    <x v="0"/>
    <x v="0"/>
    <x v="0"/>
    <x v="0"/>
    <x v="3250"/>
    <x v="0"/>
  </r>
  <r>
    <x v="290"/>
    <x v="1"/>
    <x v="0"/>
    <x v="0"/>
    <x v="0"/>
    <x v="25"/>
    <x v="1"/>
    <x v="0"/>
    <x v="2"/>
    <x v="1"/>
    <x v="1"/>
    <x v="1"/>
    <x v="1"/>
    <x v="1"/>
    <x v="1"/>
    <x v="1"/>
    <x v="1"/>
    <x v="0"/>
    <x v="19"/>
    <x v="1631"/>
    <x v="0"/>
    <x v="532"/>
    <x v="0"/>
    <x v="2"/>
    <x v="0"/>
    <x v="0"/>
    <x v="0"/>
    <x v="1"/>
  </r>
  <r>
    <x v="6556"/>
    <x v="1"/>
    <x v="0"/>
    <x v="0"/>
    <x v="0"/>
    <x v="26"/>
    <x v="1"/>
    <x v="0"/>
    <x v="2"/>
    <x v="1"/>
    <x v="1"/>
    <x v="1"/>
    <x v="1"/>
    <x v="1"/>
    <x v="1"/>
    <x v="0"/>
    <x v="0"/>
    <x v="3"/>
    <x v="47"/>
    <x v="1632"/>
    <x v="0"/>
    <x v="616"/>
    <x v="0"/>
    <x v="2"/>
    <x v="0"/>
    <x v="0"/>
    <x v="0"/>
    <x v="1"/>
  </r>
  <r>
    <x v="4354"/>
    <x v="0"/>
    <x v="0"/>
    <x v="1"/>
    <x v="1"/>
    <x v="6"/>
    <x v="1"/>
    <x v="2"/>
    <x v="1"/>
    <x v="0"/>
    <x v="2"/>
    <x v="2"/>
    <x v="0"/>
    <x v="2"/>
    <x v="0"/>
    <x v="0"/>
    <x v="1"/>
    <x v="3"/>
    <x v="1169"/>
    <x v="1633"/>
    <x v="0"/>
    <x v="1056"/>
    <x v="0"/>
    <x v="0"/>
    <x v="0"/>
    <x v="0"/>
    <x v="4409"/>
    <x v="0"/>
  </r>
  <r>
    <x v="2052"/>
    <x v="1"/>
    <x v="0"/>
    <x v="0"/>
    <x v="0"/>
    <x v="12"/>
    <x v="1"/>
    <x v="0"/>
    <x v="0"/>
    <x v="0"/>
    <x v="0"/>
    <x v="0"/>
    <x v="0"/>
    <x v="0"/>
    <x v="0"/>
    <x v="0"/>
    <x v="1"/>
    <x v="0"/>
    <x v="313"/>
    <x v="1634"/>
    <x v="1"/>
    <x v="281"/>
    <x v="0"/>
    <x v="0"/>
    <x v="1"/>
    <x v="0"/>
    <x v="1553"/>
    <x v="2"/>
  </r>
  <r>
    <x v="4151"/>
    <x v="1"/>
    <x v="1"/>
    <x v="1"/>
    <x v="0"/>
    <x v="6"/>
    <x v="1"/>
    <x v="0"/>
    <x v="1"/>
    <x v="0"/>
    <x v="2"/>
    <x v="0"/>
    <x v="0"/>
    <x v="0"/>
    <x v="2"/>
    <x v="0"/>
    <x v="1"/>
    <x v="2"/>
    <x v="979"/>
    <x v="1635"/>
    <x v="1"/>
    <x v="871"/>
    <x v="0"/>
    <x v="0"/>
    <x v="1"/>
    <x v="0"/>
    <x v="4095"/>
    <x v="0"/>
  </r>
  <r>
    <x v="819"/>
    <x v="1"/>
    <x v="0"/>
    <x v="0"/>
    <x v="0"/>
    <x v="7"/>
    <x v="1"/>
    <x v="2"/>
    <x v="1"/>
    <x v="0"/>
    <x v="0"/>
    <x v="0"/>
    <x v="0"/>
    <x v="0"/>
    <x v="0"/>
    <x v="0"/>
    <x v="0"/>
    <x v="2"/>
    <x v="779"/>
    <x v="1636"/>
    <x v="1"/>
    <x v="657"/>
    <x v="0"/>
    <x v="0"/>
    <x v="1"/>
    <x v="0"/>
    <x v="3462"/>
    <x v="0"/>
  </r>
  <r>
    <x v="5419"/>
    <x v="0"/>
    <x v="0"/>
    <x v="1"/>
    <x v="1"/>
    <x v="25"/>
    <x v="1"/>
    <x v="0"/>
    <x v="2"/>
    <x v="1"/>
    <x v="1"/>
    <x v="1"/>
    <x v="1"/>
    <x v="1"/>
    <x v="1"/>
    <x v="1"/>
    <x v="0"/>
    <x v="3"/>
    <x v="30"/>
    <x v="1637"/>
    <x v="0"/>
    <x v="558"/>
    <x v="0"/>
    <x v="2"/>
    <x v="0"/>
    <x v="0"/>
    <x v="0"/>
    <x v="1"/>
  </r>
  <r>
    <x v="5347"/>
    <x v="1"/>
    <x v="0"/>
    <x v="1"/>
    <x v="0"/>
    <x v="27"/>
    <x v="1"/>
    <x v="0"/>
    <x v="2"/>
    <x v="1"/>
    <x v="1"/>
    <x v="1"/>
    <x v="1"/>
    <x v="1"/>
    <x v="1"/>
    <x v="2"/>
    <x v="0"/>
    <x v="0"/>
    <x v="20"/>
    <x v="1638"/>
    <x v="0"/>
    <x v="535"/>
    <x v="0"/>
    <x v="2"/>
    <x v="0"/>
    <x v="0"/>
    <x v="0"/>
    <x v="1"/>
  </r>
  <r>
    <x v="2958"/>
    <x v="1"/>
    <x v="0"/>
    <x v="0"/>
    <x v="0"/>
    <x v="8"/>
    <x v="1"/>
    <x v="0"/>
    <x v="0"/>
    <x v="0"/>
    <x v="2"/>
    <x v="0"/>
    <x v="2"/>
    <x v="2"/>
    <x v="0"/>
    <x v="0"/>
    <x v="1"/>
    <x v="2"/>
    <x v="658"/>
    <x v="1639"/>
    <x v="0"/>
    <x v="543"/>
    <x v="0"/>
    <x v="0"/>
    <x v="0"/>
    <x v="0"/>
    <x v="3045"/>
    <x v="0"/>
  </r>
  <r>
    <x v="4563"/>
    <x v="1"/>
    <x v="0"/>
    <x v="1"/>
    <x v="1"/>
    <x v="10"/>
    <x v="0"/>
    <x v="1"/>
    <x v="0"/>
    <x v="2"/>
    <x v="2"/>
    <x v="2"/>
    <x v="2"/>
    <x v="0"/>
    <x v="2"/>
    <x v="2"/>
    <x v="0"/>
    <x v="1"/>
    <x v="433"/>
    <x v="1640"/>
    <x v="0"/>
    <x v="376"/>
    <x v="0"/>
    <x v="0"/>
    <x v="0"/>
    <x v="0"/>
    <x v="2100"/>
    <x v="2"/>
  </r>
  <r>
    <x v="2825"/>
    <x v="0"/>
    <x v="0"/>
    <x v="0"/>
    <x v="0"/>
    <x v="7"/>
    <x v="1"/>
    <x v="2"/>
    <x v="0"/>
    <x v="0"/>
    <x v="0"/>
    <x v="0"/>
    <x v="2"/>
    <x v="2"/>
    <x v="2"/>
    <x v="0"/>
    <x v="1"/>
    <x v="2"/>
    <x v="800"/>
    <x v="1641"/>
    <x v="1"/>
    <x v="683"/>
    <x v="0"/>
    <x v="0"/>
    <x v="1"/>
    <x v="0"/>
    <x v="3529"/>
    <x v="0"/>
  </r>
  <r>
    <x v="6210"/>
    <x v="0"/>
    <x v="0"/>
    <x v="0"/>
    <x v="0"/>
    <x v="6"/>
    <x v="1"/>
    <x v="2"/>
    <x v="1"/>
    <x v="0"/>
    <x v="2"/>
    <x v="0"/>
    <x v="0"/>
    <x v="2"/>
    <x v="0"/>
    <x v="0"/>
    <x v="1"/>
    <x v="2"/>
    <x v="1095"/>
    <x v="1642"/>
    <x v="1"/>
    <x v="994"/>
    <x v="0"/>
    <x v="0"/>
    <x v="1"/>
    <x v="0"/>
    <x v="4298"/>
    <x v="0"/>
  </r>
  <r>
    <x v="2997"/>
    <x v="1"/>
    <x v="0"/>
    <x v="0"/>
    <x v="0"/>
    <x v="7"/>
    <x v="1"/>
    <x v="0"/>
    <x v="1"/>
    <x v="0"/>
    <x v="0"/>
    <x v="0"/>
    <x v="0"/>
    <x v="0"/>
    <x v="0"/>
    <x v="0"/>
    <x v="1"/>
    <x v="2"/>
    <x v="706"/>
    <x v="1643"/>
    <x v="0"/>
    <x v="585"/>
    <x v="0"/>
    <x v="0"/>
    <x v="0"/>
    <x v="0"/>
    <x v="3240"/>
    <x v="0"/>
  </r>
  <r>
    <x v="375"/>
    <x v="0"/>
    <x v="0"/>
    <x v="1"/>
    <x v="0"/>
    <x v="29"/>
    <x v="1"/>
    <x v="0"/>
    <x v="2"/>
    <x v="1"/>
    <x v="1"/>
    <x v="1"/>
    <x v="1"/>
    <x v="1"/>
    <x v="1"/>
    <x v="2"/>
    <x v="1"/>
    <x v="3"/>
    <x v="20"/>
    <x v="1644"/>
    <x v="0"/>
    <x v="535"/>
    <x v="0"/>
    <x v="2"/>
    <x v="0"/>
    <x v="0"/>
    <x v="0"/>
    <x v="1"/>
  </r>
  <r>
    <x v="229"/>
    <x v="1"/>
    <x v="0"/>
    <x v="1"/>
    <x v="0"/>
    <x v="11"/>
    <x v="1"/>
    <x v="0"/>
    <x v="0"/>
    <x v="0"/>
    <x v="0"/>
    <x v="0"/>
    <x v="0"/>
    <x v="0"/>
    <x v="0"/>
    <x v="0"/>
    <x v="1"/>
    <x v="0"/>
    <x v="323"/>
    <x v="1645"/>
    <x v="0"/>
    <x v="291"/>
    <x v="0"/>
    <x v="0"/>
    <x v="0"/>
    <x v="0"/>
    <x v="1625"/>
    <x v="2"/>
  </r>
  <r>
    <x v="6856"/>
    <x v="1"/>
    <x v="0"/>
    <x v="0"/>
    <x v="0"/>
    <x v="6"/>
    <x v="1"/>
    <x v="2"/>
    <x v="1"/>
    <x v="0"/>
    <x v="0"/>
    <x v="0"/>
    <x v="2"/>
    <x v="0"/>
    <x v="2"/>
    <x v="0"/>
    <x v="1"/>
    <x v="0"/>
    <x v="1052"/>
    <x v="1646"/>
    <x v="0"/>
    <x v="946"/>
    <x v="0"/>
    <x v="0"/>
    <x v="0"/>
    <x v="0"/>
    <x v="4228"/>
    <x v="0"/>
  </r>
  <r>
    <x v="2844"/>
    <x v="0"/>
    <x v="0"/>
    <x v="0"/>
    <x v="0"/>
    <x v="7"/>
    <x v="1"/>
    <x v="2"/>
    <x v="1"/>
    <x v="0"/>
    <x v="2"/>
    <x v="0"/>
    <x v="0"/>
    <x v="0"/>
    <x v="0"/>
    <x v="0"/>
    <x v="1"/>
    <x v="0"/>
    <x v="871"/>
    <x v="1647"/>
    <x v="0"/>
    <x v="745"/>
    <x v="0"/>
    <x v="0"/>
    <x v="0"/>
    <x v="0"/>
    <x v="3762"/>
    <x v="0"/>
  </r>
  <r>
    <x v="5426"/>
    <x v="0"/>
    <x v="0"/>
    <x v="0"/>
    <x v="0"/>
    <x v="7"/>
    <x v="1"/>
    <x v="0"/>
    <x v="1"/>
    <x v="0"/>
    <x v="0"/>
    <x v="0"/>
    <x v="0"/>
    <x v="2"/>
    <x v="0"/>
    <x v="0"/>
    <x v="1"/>
    <x v="2"/>
    <x v="880"/>
    <x v="1647"/>
    <x v="1"/>
    <x v="753"/>
    <x v="0"/>
    <x v="0"/>
    <x v="1"/>
    <x v="0"/>
    <x v="3787"/>
    <x v="0"/>
  </r>
  <r>
    <x v="3838"/>
    <x v="0"/>
    <x v="0"/>
    <x v="0"/>
    <x v="0"/>
    <x v="12"/>
    <x v="1"/>
    <x v="0"/>
    <x v="0"/>
    <x v="0"/>
    <x v="0"/>
    <x v="0"/>
    <x v="0"/>
    <x v="0"/>
    <x v="0"/>
    <x v="0"/>
    <x v="1"/>
    <x v="2"/>
    <x v="306"/>
    <x v="1648"/>
    <x v="0"/>
    <x v="274"/>
    <x v="0"/>
    <x v="0"/>
    <x v="0"/>
    <x v="0"/>
    <x v="1539"/>
    <x v="2"/>
  </r>
  <r>
    <x v="1362"/>
    <x v="0"/>
    <x v="0"/>
    <x v="0"/>
    <x v="0"/>
    <x v="7"/>
    <x v="1"/>
    <x v="0"/>
    <x v="1"/>
    <x v="0"/>
    <x v="0"/>
    <x v="0"/>
    <x v="0"/>
    <x v="0"/>
    <x v="2"/>
    <x v="0"/>
    <x v="1"/>
    <x v="2"/>
    <x v="886"/>
    <x v="1649"/>
    <x v="1"/>
    <x v="760"/>
    <x v="0"/>
    <x v="0"/>
    <x v="1"/>
    <x v="0"/>
    <x v="3804"/>
    <x v="0"/>
  </r>
  <r>
    <x v="1637"/>
    <x v="1"/>
    <x v="0"/>
    <x v="0"/>
    <x v="0"/>
    <x v="6"/>
    <x v="1"/>
    <x v="0"/>
    <x v="1"/>
    <x v="0"/>
    <x v="2"/>
    <x v="0"/>
    <x v="0"/>
    <x v="2"/>
    <x v="0"/>
    <x v="0"/>
    <x v="1"/>
    <x v="2"/>
    <x v="992"/>
    <x v="1650"/>
    <x v="1"/>
    <x v="889"/>
    <x v="0"/>
    <x v="0"/>
    <x v="1"/>
    <x v="0"/>
    <x v="4129"/>
    <x v="0"/>
  </r>
  <r>
    <x v="1101"/>
    <x v="0"/>
    <x v="0"/>
    <x v="0"/>
    <x v="0"/>
    <x v="12"/>
    <x v="1"/>
    <x v="0"/>
    <x v="0"/>
    <x v="0"/>
    <x v="0"/>
    <x v="0"/>
    <x v="0"/>
    <x v="0"/>
    <x v="0"/>
    <x v="0"/>
    <x v="1"/>
    <x v="0"/>
    <x v="305"/>
    <x v="1651"/>
    <x v="0"/>
    <x v="273"/>
    <x v="0"/>
    <x v="0"/>
    <x v="0"/>
    <x v="0"/>
    <x v="1537"/>
    <x v="2"/>
  </r>
  <r>
    <x v="1866"/>
    <x v="1"/>
    <x v="0"/>
    <x v="0"/>
    <x v="0"/>
    <x v="10"/>
    <x v="1"/>
    <x v="0"/>
    <x v="0"/>
    <x v="2"/>
    <x v="0"/>
    <x v="0"/>
    <x v="0"/>
    <x v="0"/>
    <x v="0"/>
    <x v="0"/>
    <x v="1"/>
    <x v="3"/>
    <x v="409"/>
    <x v="1652"/>
    <x v="0"/>
    <x v="366"/>
    <x v="0"/>
    <x v="0"/>
    <x v="0"/>
    <x v="0"/>
    <x v="1967"/>
    <x v="2"/>
  </r>
  <r>
    <x v="5912"/>
    <x v="0"/>
    <x v="0"/>
    <x v="0"/>
    <x v="0"/>
    <x v="7"/>
    <x v="1"/>
    <x v="0"/>
    <x v="1"/>
    <x v="0"/>
    <x v="0"/>
    <x v="2"/>
    <x v="0"/>
    <x v="0"/>
    <x v="0"/>
    <x v="0"/>
    <x v="1"/>
    <x v="2"/>
    <x v="810"/>
    <x v="1653"/>
    <x v="0"/>
    <x v="694"/>
    <x v="0"/>
    <x v="0"/>
    <x v="0"/>
    <x v="0"/>
    <x v="3566"/>
    <x v="0"/>
  </r>
  <r>
    <x v="2802"/>
    <x v="1"/>
    <x v="0"/>
    <x v="0"/>
    <x v="0"/>
    <x v="26"/>
    <x v="1"/>
    <x v="0"/>
    <x v="2"/>
    <x v="1"/>
    <x v="1"/>
    <x v="1"/>
    <x v="1"/>
    <x v="1"/>
    <x v="1"/>
    <x v="1"/>
    <x v="0"/>
    <x v="3"/>
    <x v="17"/>
    <x v="1654"/>
    <x v="0"/>
    <x v="528"/>
    <x v="0"/>
    <x v="2"/>
    <x v="0"/>
    <x v="0"/>
    <x v="0"/>
    <x v="1"/>
  </r>
  <r>
    <x v="648"/>
    <x v="0"/>
    <x v="0"/>
    <x v="0"/>
    <x v="0"/>
    <x v="7"/>
    <x v="1"/>
    <x v="0"/>
    <x v="1"/>
    <x v="0"/>
    <x v="0"/>
    <x v="0"/>
    <x v="0"/>
    <x v="2"/>
    <x v="0"/>
    <x v="0"/>
    <x v="1"/>
    <x v="3"/>
    <x v="906"/>
    <x v="1655"/>
    <x v="1"/>
    <x v="783"/>
    <x v="0"/>
    <x v="0"/>
    <x v="1"/>
    <x v="0"/>
    <x v="3861"/>
    <x v="0"/>
  </r>
  <r>
    <x v="879"/>
    <x v="1"/>
    <x v="1"/>
    <x v="0"/>
    <x v="0"/>
    <x v="12"/>
    <x v="0"/>
    <x v="1"/>
    <x v="0"/>
    <x v="0"/>
    <x v="0"/>
    <x v="2"/>
    <x v="2"/>
    <x v="0"/>
    <x v="2"/>
    <x v="0"/>
    <x v="1"/>
    <x v="2"/>
    <x v="278"/>
    <x v="1656"/>
    <x v="1"/>
    <x v="247"/>
    <x v="0"/>
    <x v="0"/>
    <x v="1"/>
    <x v="0"/>
    <x v="1471"/>
    <x v="2"/>
  </r>
  <r>
    <x v="5148"/>
    <x v="0"/>
    <x v="0"/>
    <x v="0"/>
    <x v="0"/>
    <x v="24"/>
    <x v="1"/>
    <x v="0"/>
    <x v="2"/>
    <x v="1"/>
    <x v="1"/>
    <x v="1"/>
    <x v="1"/>
    <x v="1"/>
    <x v="1"/>
    <x v="1"/>
    <x v="0"/>
    <x v="1"/>
    <x v="38"/>
    <x v="1657"/>
    <x v="0"/>
    <x v="153"/>
    <x v="0"/>
    <x v="1"/>
    <x v="0"/>
    <x v="0"/>
    <x v="0"/>
    <x v="1"/>
  </r>
  <r>
    <x v="4302"/>
    <x v="0"/>
    <x v="0"/>
    <x v="0"/>
    <x v="0"/>
    <x v="25"/>
    <x v="1"/>
    <x v="0"/>
    <x v="2"/>
    <x v="1"/>
    <x v="1"/>
    <x v="1"/>
    <x v="1"/>
    <x v="1"/>
    <x v="1"/>
    <x v="1"/>
    <x v="0"/>
    <x v="1"/>
    <x v="27"/>
    <x v="1658"/>
    <x v="0"/>
    <x v="553"/>
    <x v="0"/>
    <x v="2"/>
    <x v="0"/>
    <x v="0"/>
    <x v="0"/>
    <x v="1"/>
  </r>
  <r>
    <x v="6139"/>
    <x v="1"/>
    <x v="1"/>
    <x v="1"/>
    <x v="0"/>
    <x v="7"/>
    <x v="1"/>
    <x v="2"/>
    <x v="1"/>
    <x v="0"/>
    <x v="0"/>
    <x v="0"/>
    <x v="0"/>
    <x v="0"/>
    <x v="0"/>
    <x v="0"/>
    <x v="1"/>
    <x v="3"/>
    <x v="795"/>
    <x v="1659"/>
    <x v="1"/>
    <x v="677"/>
    <x v="0"/>
    <x v="0"/>
    <x v="1"/>
    <x v="0"/>
    <x v="3509"/>
    <x v="0"/>
  </r>
  <r>
    <x v="2937"/>
    <x v="0"/>
    <x v="0"/>
    <x v="1"/>
    <x v="1"/>
    <x v="10"/>
    <x v="1"/>
    <x v="0"/>
    <x v="0"/>
    <x v="0"/>
    <x v="0"/>
    <x v="2"/>
    <x v="2"/>
    <x v="0"/>
    <x v="0"/>
    <x v="0"/>
    <x v="0"/>
    <x v="1"/>
    <x v="463"/>
    <x v="1660"/>
    <x v="1"/>
    <x v="402"/>
    <x v="0"/>
    <x v="0"/>
    <x v="1"/>
    <x v="0"/>
    <x v="2203"/>
    <x v="2"/>
  </r>
  <r>
    <x v="515"/>
    <x v="0"/>
    <x v="1"/>
    <x v="1"/>
    <x v="0"/>
    <x v="13"/>
    <x v="0"/>
    <x v="1"/>
    <x v="0"/>
    <x v="0"/>
    <x v="0"/>
    <x v="0"/>
    <x v="0"/>
    <x v="2"/>
    <x v="2"/>
    <x v="0"/>
    <x v="0"/>
    <x v="2"/>
    <x v="311"/>
    <x v="1661"/>
    <x v="0"/>
    <x v="687"/>
    <x v="0"/>
    <x v="1"/>
    <x v="0"/>
    <x v="0"/>
    <x v="1509"/>
    <x v="2"/>
  </r>
  <r>
    <x v="6270"/>
    <x v="1"/>
    <x v="0"/>
    <x v="0"/>
    <x v="0"/>
    <x v="29"/>
    <x v="1"/>
    <x v="0"/>
    <x v="2"/>
    <x v="1"/>
    <x v="1"/>
    <x v="1"/>
    <x v="1"/>
    <x v="1"/>
    <x v="1"/>
    <x v="1"/>
    <x v="0"/>
    <x v="3"/>
    <x v="11"/>
    <x v="1662"/>
    <x v="0"/>
    <x v="509"/>
    <x v="0"/>
    <x v="2"/>
    <x v="0"/>
    <x v="0"/>
    <x v="0"/>
    <x v="1"/>
  </r>
  <r>
    <x v="2676"/>
    <x v="1"/>
    <x v="0"/>
    <x v="1"/>
    <x v="1"/>
    <x v="7"/>
    <x v="1"/>
    <x v="0"/>
    <x v="1"/>
    <x v="0"/>
    <x v="0"/>
    <x v="0"/>
    <x v="0"/>
    <x v="0"/>
    <x v="0"/>
    <x v="0"/>
    <x v="1"/>
    <x v="0"/>
    <x v="714"/>
    <x v="1662"/>
    <x v="1"/>
    <x v="596"/>
    <x v="0"/>
    <x v="0"/>
    <x v="1"/>
    <x v="0"/>
    <x v="3264"/>
    <x v="0"/>
  </r>
  <r>
    <x v="57"/>
    <x v="1"/>
    <x v="0"/>
    <x v="0"/>
    <x v="0"/>
    <x v="27"/>
    <x v="1"/>
    <x v="0"/>
    <x v="2"/>
    <x v="1"/>
    <x v="1"/>
    <x v="1"/>
    <x v="1"/>
    <x v="1"/>
    <x v="1"/>
    <x v="0"/>
    <x v="1"/>
    <x v="2"/>
    <x v="17"/>
    <x v="1663"/>
    <x v="0"/>
    <x v="528"/>
    <x v="0"/>
    <x v="2"/>
    <x v="0"/>
    <x v="0"/>
    <x v="0"/>
    <x v="1"/>
  </r>
  <r>
    <x v="4089"/>
    <x v="0"/>
    <x v="0"/>
    <x v="0"/>
    <x v="0"/>
    <x v="9"/>
    <x v="1"/>
    <x v="0"/>
    <x v="0"/>
    <x v="0"/>
    <x v="0"/>
    <x v="0"/>
    <x v="2"/>
    <x v="2"/>
    <x v="0"/>
    <x v="0"/>
    <x v="1"/>
    <x v="0"/>
    <x v="533"/>
    <x v="1664"/>
    <x v="0"/>
    <x v="454"/>
    <x v="0"/>
    <x v="0"/>
    <x v="0"/>
    <x v="0"/>
    <x v="2554"/>
    <x v="2"/>
  </r>
  <r>
    <x v="1695"/>
    <x v="1"/>
    <x v="0"/>
    <x v="1"/>
    <x v="0"/>
    <x v="6"/>
    <x v="1"/>
    <x v="0"/>
    <x v="1"/>
    <x v="0"/>
    <x v="2"/>
    <x v="2"/>
    <x v="0"/>
    <x v="0"/>
    <x v="2"/>
    <x v="0"/>
    <x v="1"/>
    <x v="2"/>
    <x v="1113"/>
    <x v="1665"/>
    <x v="1"/>
    <x v="1014"/>
    <x v="0"/>
    <x v="0"/>
    <x v="1"/>
    <x v="0"/>
    <x v="4325"/>
    <x v="0"/>
  </r>
  <r>
    <x v="1096"/>
    <x v="0"/>
    <x v="0"/>
    <x v="0"/>
    <x v="0"/>
    <x v="11"/>
    <x v="1"/>
    <x v="0"/>
    <x v="0"/>
    <x v="0"/>
    <x v="2"/>
    <x v="0"/>
    <x v="0"/>
    <x v="0"/>
    <x v="0"/>
    <x v="0"/>
    <x v="0"/>
    <x v="2"/>
    <x v="398"/>
    <x v="1666"/>
    <x v="0"/>
    <x v="357"/>
    <x v="0"/>
    <x v="0"/>
    <x v="0"/>
    <x v="0"/>
    <x v="1878"/>
    <x v="2"/>
  </r>
  <r>
    <x v="566"/>
    <x v="0"/>
    <x v="0"/>
    <x v="0"/>
    <x v="1"/>
    <x v="24"/>
    <x v="1"/>
    <x v="0"/>
    <x v="2"/>
    <x v="1"/>
    <x v="1"/>
    <x v="1"/>
    <x v="1"/>
    <x v="1"/>
    <x v="1"/>
    <x v="1"/>
    <x v="0"/>
    <x v="0"/>
    <x v="50"/>
    <x v="1667"/>
    <x v="0"/>
    <x v="170"/>
    <x v="0"/>
    <x v="1"/>
    <x v="0"/>
    <x v="0"/>
    <x v="20"/>
    <x v="1"/>
  </r>
  <r>
    <x v="1609"/>
    <x v="1"/>
    <x v="0"/>
    <x v="0"/>
    <x v="0"/>
    <x v="27"/>
    <x v="1"/>
    <x v="0"/>
    <x v="2"/>
    <x v="1"/>
    <x v="1"/>
    <x v="1"/>
    <x v="1"/>
    <x v="1"/>
    <x v="1"/>
    <x v="2"/>
    <x v="0"/>
    <x v="1"/>
    <x v="36"/>
    <x v="1668"/>
    <x v="0"/>
    <x v="569"/>
    <x v="0"/>
    <x v="2"/>
    <x v="0"/>
    <x v="0"/>
    <x v="0"/>
    <x v="1"/>
  </r>
  <r>
    <x v="6211"/>
    <x v="0"/>
    <x v="0"/>
    <x v="0"/>
    <x v="0"/>
    <x v="25"/>
    <x v="1"/>
    <x v="0"/>
    <x v="2"/>
    <x v="1"/>
    <x v="1"/>
    <x v="1"/>
    <x v="1"/>
    <x v="1"/>
    <x v="1"/>
    <x v="0"/>
    <x v="1"/>
    <x v="1"/>
    <x v="13"/>
    <x v="1669"/>
    <x v="0"/>
    <x v="515"/>
    <x v="0"/>
    <x v="2"/>
    <x v="0"/>
    <x v="0"/>
    <x v="0"/>
    <x v="1"/>
  </r>
  <r>
    <x v="1407"/>
    <x v="1"/>
    <x v="1"/>
    <x v="1"/>
    <x v="0"/>
    <x v="7"/>
    <x v="1"/>
    <x v="2"/>
    <x v="1"/>
    <x v="0"/>
    <x v="0"/>
    <x v="0"/>
    <x v="0"/>
    <x v="0"/>
    <x v="0"/>
    <x v="0"/>
    <x v="1"/>
    <x v="2"/>
    <x v="815"/>
    <x v="1670"/>
    <x v="0"/>
    <x v="701"/>
    <x v="0"/>
    <x v="0"/>
    <x v="0"/>
    <x v="0"/>
    <x v="3587"/>
    <x v="0"/>
  </r>
  <r>
    <x v="5821"/>
    <x v="0"/>
    <x v="0"/>
    <x v="1"/>
    <x v="1"/>
    <x v="24"/>
    <x v="1"/>
    <x v="0"/>
    <x v="2"/>
    <x v="1"/>
    <x v="1"/>
    <x v="1"/>
    <x v="1"/>
    <x v="1"/>
    <x v="1"/>
    <x v="1"/>
    <x v="0"/>
    <x v="3"/>
    <x v="27"/>
    <x v="1671"/>
    <x v="0"/>
    <x v="139"/>
    <x v="0"/>
    <x v="1"/>
    <x v="0"/>
    <x v="0"/>
    <x v="0"/>
    <x v="1"/>
  </r>
  <r>
    <x v="3036"/>
    <x v="1"/>
    <x v="0"/>
    <x v="0"/>
    <x v="0"/>
    <x v="7"/>
    <x v="1"/>
    <x v="0"/>
    <x v="1"/>
    <x v="2"/>
    <x v="0"/>
    <x v="0"/>
    <x v="0"/>
    <x v="0"/>
    <x v="0"/>
    <x v="0"/>
    <x v="0"/>
    <x v="3"/>
    <x v="794"/>
    <x v="1672"/>
    <x v="0"/>
    <x v="676"/>
    <x v="0"/>
    <x v="0"/>
    <x v="0"/>
    <x v="0"/>
    <x v="3504"/>
    <x v="0"/>
  </r>
  <r>
    <x v="3892"/>
    <x v="1"/>
    <x v="0"/>
    <x v="1"/>
    <x v="0"/>
    <x v="24"/>
    <x v="1"/>
    <x v="0"/>
    <x v="2"/>
    <x v="1"/>
    <x v="1"/>
    <x v="1"/>
    <x v="1"/>
    <x v="1"/>
    <x v="1"/>
    <x v="1"/>
    <x v="0"/>
    <x v="3"/>
    <x v="31"/>
    <x v="1673"/>
    <x v="0"/>
    <x v="144"/>
    <x v="0"/>
    <x v="1"/>
    <x v="0"/>
    <x v="0"/>
    <x v="0"/>
    <x v="1"/>
  </r>
  <r>
    <x v="4842"/>
    <x v="1"/>
    <x v="0"/>
    <x v="0"/>
    <x v="0"/>
    <x v="28"/>
    <x v="1"/>
    <x v="0"/>
    <x v="2"/>
    <x v="1"/>
    <x v="1"/>
    <x v="1"/>
    <x v="1"/>
    <x v="1"/>
    <x v="1"/>
    <x v="1"/>
    <x v="0"/>
    <x v="1"/>
    <x v="0"/>
    <x v="1674"/>
    <x v="0"/>
    <x v="477"/>
    <x v="0"/>
    <x v="2"/>
    <x v="0"/>
    <x v="0"/>
    <x v="0"/>
    <x v="1"/>
  </r>
  <r>
    <x v="3505"/>
    <x v="1"/>
    <x v="0"/>
    <x v="0"/>
    <x v="1"/>
    <x v="29"/>
    <x v="1"/>
    <x v="0"/>
    <x v="2"/>
    <x v="1"/>
    <x v="1"/>
    <x v="1"/>
    <x v="1"/>
    <x v="1"/>
    <x v="1"/>
    <x v="1"/>
    <x v="0"/>
    <x v="3"/>
    <x v="26"/>
    <x v="1675"/>
    <x v="0"/>
    <x v="551"/>
    <x v="0"/>
    <x v="2"/>
    <x v="0"/>
    <x v="0"/>
    <x v="0"/>
    <x v="1"/>
  </r>
  <r>
    <x v="2950"/>
    <x v="0"/>
    <x v="0"/>
    <x v="0"/>
    <x v="1"/>
    <x v="28"/>
    <x v="1"/>
    <x v="0"/>
    <x v="2"/>
    <x v="1"/>
    <x v="1"/>
    <x v="1"/>
    <x v="1"/>
    <x v="1"/>
    <x v="1"/>
    <x v="0"/>
    <x v="0"/>
    <x v="3"/>
    <x v="34"/>
    <x v="1676"/>
    <x v="0"/>
    <x v="566"/>
    <x v="0"/>
    <x v="2"/>
    <x v="0"/>
    <x v="0"/>
    <x v="0"/>
    <x v="1"/>
  </r>
  <r>
    <x v="6057"/>
    <x v="0"/>
    <x v="0"/>
    <x v="0"/>
    <x v="0"/>
    <x v="8"/>
    <x v="1"/>
    <x v="0"/>
    <x v="1"/>
    <x v="0"/>
    <x v="2"/>
    <x v="0"/>
    <x v="0"/>
    <x v="0"/>
    <x v="0"/>
    <x v="0"/>
    <x v="0"/>
    <x v="2"/>
    <x v="819"/>
    <x v="1677"/>
    <x v="0"/>
    <x v="705"/>
    <x v="0"/>
    <x v="0"/>
    <x v="0"/>
    <x v="0"/>
    <x v="3539"/>
    <x v="0"/>
  </r>
  <r>
    <x v="1436"/>
    <x v="1"/>
    <x v="0"/>
    <x v="0"/>
    <x v="0"/>
    <x v="25"/>
    <x v="1"/>
    <x v="0"/>
    <x v="2"/>
    <x v="1"/>
    <x v="1"/>
    <x v="1"/>
    <x v="1"/>
    <x v="1"/>
    <x v="1"/>
    <x v="0"/>
    <x v="1"/>
    <x v="3"/>
    <x v="32"/>
    <x v="1678"/>
    <x v="0"/>
    <x v="561"/>
    <x v="0"/>
    <x v="2"/>
    <x v="0"/>
    <x v="0"/>
    <x v="0"/>
    <x v="1"/>
  </r>
  <r>
    <x v="6366"/>
    <x v="0"/>
    <x v="0"/>
    <x v="0"/>
    <x v="0"/>
    <x v="6"/>
    <x v="1"/>
    <x v="2"/>
    <x v="1"/>
    <x v="0"/>
    <x v="0"/>
    <x v="0"/>
    <x v="0"/>
    <x v="2"/>
    <x v="2"/>
    <x v="0"/>
    <x v="1"/>
    <x v="0"/>
    <x v="1159"/>
    <x v="1679"/>
    <x v="1"/>
    <x v="1050"/>
    <x v="0"/>
    <x v="0"/>
    <x v="1"/>
    <x v="0"/>
    <x v="4394"/>
    <x v="0"/>
  </r>
  <r>
    <x v="6382"/>
    <x v="1"/>
    <x v="0"/>
    <x v="0"/>
    <x v="1"/>
    <x v="27"/>
    <x v="1"/>
    <x v="0"/>
    <x v="2"/>
    <x v="1"/>
    <x v="1"/>
    <x v="1"/>
    <x v="1"/>
    <x v="1"/>
    <x v="1"/>
    <x v="0"/>
    <x v="0"/>
    <x v="3"/>
    <x v="12"/>
    <x v="1680"/>
    <x v="0"/>
    <x v="511"/>
    <x v="0"/>
    <x v="2"/>
    <x v="0"/>
    <x v="0"/>
    <x v="0"/>
    <x v="1"/>
  </r>
  <r>
    <x v="5382"/>
    <x v="0"/>
    <x v="0"/>
    <x v="0"/>
    <x v="0"/>
    <x v="27"/>
    <x v="1"/>
    <x v="0"/>
    <x v="2"/>
    <x v="1"/>
    <x v="1"/>
    <x v="1"/>
    <x v="1"/>
    <x v="1"/>
    <x v="1"/>
    <x v="2"/>
    <x v="1"/>
    <x v="0"/>
    <x v="34"/>
    <x v="1681"/>
    <x v="0"/>
    <x v="566"/>
    <x v="0"/>
    <x v="2"/>
    <x v="0"/>
    <x v="0"/>
    <x v="0"/>
    <x v="1"/>
  </r>
  <r>
    <x v="168"/>
    <x v="1"/>
    <x v="0"/>
    <x v="1"/>
    <x v="1"/>
    <x v="23"/>
    <x v="1"/>
    <x v="2"/>
    <x v="2"/>
    <x v="1"/>
    <x v="1"/>
    <x v="1"/>
    <x v="1"/>
    <x v="1"/>
    <x v="1"/>
    <x v="1"/>
    <x v="0"/>
    <x v="3"/>
    <x v="79"/>
    <x v="1682"/>
    <x v="0"/>
    <x v="206"/>
    <x v="0"/>
    <x v="1"/>
    <x v="0"/>
    <x v="0"/>
    <x v="163"/>
    <x v="1"/>
  </r>
  <r>
    <x v="3646"/>
    <x v="0"/>
    <x v="0"/>
    <x v="0"/>
    <x v="0"/>
    <x v="9"/>
    <x v="0"/>
    <x v="1"/>
    <x v="0"/>
    <x v="2"/>
    <x v="0"/>
    <x v="2"/>
    <x v="2"/>
    <x v="2"/>
    <x v="2"/>
    <x v="0"/>
    <x v="0"/>
    <x v="3"/>
    <x v="515"/>
    <x v="1683"/>
    <x v="1"/>
    <x v="440"/>
    <x v="0"/>
    <x v="0"/>
    <x v="1"/>
    <x v="0"/>
    <x v="2488"/>
    <x v="2"/>
  </r>
  <r>
    <x v="3303"/>
    <x v="0"/>
    <x v="0"/>
    <x v="1"/>
    <x v="1"/>
    <x v="29"/>
    <x v="1"/>
    <x v="0"/>
    <x v="2"/>
    <x v="1"/>
    <x v="1"/>
    <x v="1"/>
    <x v="1"/>
    <x v="1"/>
    <x v="1"/>
    <x v="1"/>
    <x v="0"/>
    <x v="2"/>
    <x v="29"/>
    <x v="1684"/>
    <x v="0"/>
    <x v="555"/>
    <x v="0"/>
    <x v="2"/>
    <x v="0"/>
    <x v="0"/>
    <x v="0"/>
    <x v="1"/>
  </r>
  <r>
    <x v="1781"/>
    <x v="0"/>
    <x v="0"/>
    <x v="0"/>
    <x v="0"/>
    <x v="12"/>
    <x v="1"/>
    <x v="0"/>
    <x v="0"/>
    <x v="0"/>
    <x v="0"/>
    <x v="0"/>
    <x v="0"/>
    <x v="0"/>
    <x v="0"/>
    <x v="0"/>
    <x v="0"/>
    <x v="0"/>
    <x v="281"/>
    <x v="1685"/>
    <x v="0"/>
    <x v="249"/>
    <x v="0"/>
    <x v="0"/>
    <x v="0"/>
    <x v="0"/>
    <x v="1481"/>
    <x v="2"/>
  </r>
  <r>
    <x v="4767"/>
    <x v="0"/>
    <x v="0"/>
    <x v="0"/>
    <x v="0"/>
    <x v="7"/>
    <x v="1"/>
    <x v="2"/>
    <x v="1"/>
    <x v="0"/>
    <x v="0"/>
    <x v="0"/>
    <x v="0"/>
    <x v="0"/>
    <x v="0"/>
    <x v="0"/>
    <x v="1"/>
    <x v="2"/>
    <x v="805"/>
    <x v="1686"/>
    <x v="1"/>
    <x v="689"/>
    <x v="0"/>
    <x v="0"/>
    <x v="1"/>
    <x v="0"/>
    <x v="3548"/>
    <x v="0"/>
  </r>
  <r>
    <x v="5257"/>
    <x v="1"/>
    <x v="0"/>
    <x v="0"/>
    <x v="0"/>
    <x v="25"/>
    <x v="1"/>
    <x v="0"/>
    <x v="2"/>
    <x v="1"/>
    <x v="1"/>
    <x v="1"/>
    <x v="1"/>
    <x v="1"/>
    <x v="1"/>
    <x v="0"/>
    <x v="0"/>
    <x v="3"/>
    <x v="41"/>
    <x v="1687"/>
    <x v="0"/>
    <x v="590"/>
    <x v="0"/>
    <x v="2"/>
    <x v="0"/>
    <x v="0"/>
    <x v="0"/>
    <x v="1"/>
  </r>
  <r>
    <x v="1628"/>
    <x v="1"/>
    <x v="0"/>
    <x v="0"/>
    <x v="0"/>
    <x v="5"/>
    <x v="1"/>
    <x v="2"/>
    <x v="1"/>
    <x v="0"/>
    <x v="2"/>
    <x v="2"/>
    <x v="0"/>
    <x v="2"/>
    <x v="2"/>
    <x v="0"/>
    <x v="0"/>
    <x v="3"/>
    <x v="1357"/>
    <x v="1688"/>
    <x v="1"/>
    <x v="1200"/>
    <x v="0"/>
    <x v="0"/>
    <x v="1"/>
    <x v="0"/>
    <x v="4548"/>
    <x v="0"/>
  </r>
  <r>
    <x v="1"/>
    <x v="1"/>
    <x v="0"/>
    <x v="0"/>
    <x v="0"/>
    <x v="9"/>
    <x v="1"/>
    <x v="2"/>
    <x v="0"/>
    <x v="0"/>
    <x v="0"/>
    <x v="0"/>
    <x v="0"/>
    <x v="0"/>
    <x v="2"/>
    <x v="0"/>
    <x v="0"/>
    <x v="3"/>
    <x v="541"/>
    <x v="1689"/>
    <x v="0"/>
    <x v="459"/>
    <x v="0"/>
    <x v="0"/>
    <x v="0"/>
    <x v="0"/>
    <x v="2579"/>
    <x v="2"/>
  </r>
  <r>
    <x v="1943"/>
    <x v="0"/>
    <x v="0"/>
    <x v="1"/>
    <x v="1"/>
    <x v="28"/>
    <x v="1"/>
    <x v="0"/>
    <x v="2"/>
    <x v="1"/>
    <x v="1"/>
    <x v="1"/>
    <x v="1"/>
    <x v="1"/>
    <x v="1"/>
    <x v="1"/>
    <x v="0"/>
    <x v="3"/>
    <x v="27"/>
    <x v="1690"/>
    <x v="0"/>
    <x v="553"/>
    <x v="0"/>
    <x v="2"/>
    <x v="0"/>
    <x v="0"/>
    <x v="0"/>
    <x v="1"/>
  </r>
  <r>
    <x v="4614"/>
    <x v="0"/>
    <x v="0"/>
    <x v="1"/>
    <x v="1"/>
    <x v="28"/>
    <x v="1"/>
    <x v="0"/>
    <x v="2"/>
    <x v="1"/>
    <x v="1"/>
    <x v="1"/>
    <x v="1"/>
    <x v="1"/>
    <x v="1"/>
    <x v="0"/>
    <x v="1"/>
    <x v="0"/>
    <x v="20"/>
    <x v="1691"/>
    <x v="0"/>
    <x v="535"/>
    <x v="0"/>
    <x v="2"/>
    <x v="0"/>
    <x v="0"/>
    <x v="0"/>
    <x v="1"/>
  </r>
  <r>
    <x v="631"/>
    <x v="1"/>
    <x v="0"/>
    <x v="0"/>
    <x v="0"/>
    <x v="7"/>
    <x v="1"/>
    <x v="0"/>
    <x v="1"/>
    <x v="0"/>
    <x v="0"/>
    <x v="2"/>
    <x v="0"/>
    <x v="0"/>
    <x v="0"/>
    <x v="0"/>
    <x v="0"/>
    <x v="3"/>
    <x v="800"/>
    <x v="1692"/>
    <x v="1"/>
    <x v="683"/>
    <x v="0"/>
    <x v="0"/>
    <x v="1"/>
    <x v="0"/>
    <x v="3529"/>
    <x v="0"/>
  </r>
  <r>
    <x v="2139"/>
    <x v="1"/>
    <x v="1"/>
    <x v="0"/>
    <x v="0"/>
    <x v="7"/>
    <x v="1"/>
    <x v="2"/>
    <x v="1"/>
    <x v="0"/>
    <x v="0"/>
    <x v="0"/>
    <x v="0"/>
    <x v="0"/>
    <x v="0"/>
    <x v="0"/>
    <x v="0"/>
    <x v="3"/>
    <x v="782"/>
    <x v="1693"/>
    <x v="1"/>
    <x v="660"/>
    <x v="0"/>
    <x v="0"/>
    <x v="1"/>
    <x v="0"/>
    <x v="3471"/>
    <x v="0"/>
  </r>
  <r>
    <x v="3202"/>
    <x v="0"/>
    <x v="0"/>
    <x v="1"/>
    <x v="0"/>
    <x v="6"/>
    <x v="1"/>
    <x v="2"/>
    <x v="1"/>
    <x v="0"/>
    <x v="2"/>
    <x v="2"/>
    <x v="0"/>
    <x v="2"/>
    <x v="2"/>
    <x v="0"/>
    <x v="1"/>
    <x v="2"/>
    <x v="1381"/>
    <x v="1694"/>
    <x v="1"/>
    <x v="1208"/>
    <x v="0"/>
    <x v="0"/>
    <x v="1"/>
    <x v="0"/>
    <x v="4550"/>
    <x v="0"/>
  </r>
  <r>
    <x v="1633"/>
    <x v="1"/>
    <x v="0"/>
    <x v="0"/>
    <x v="0"/>
    <x v="8"/>
    <x v="1"/>
    <x v="0"/>
    <x v="0"/>
    <x v="0"/>
    <x v="0"/>
    <x v="0"/>
    <x v="0"/>
    <x v="2"/>
    <x v="2"/>
    <x v="0"/>
    <x v="1"/>
    <x v="2"/>
    <x v="652"/>
    <x v="1695"/>
    <x v="0"/>
    <x v="537"/>
    <x v="0"/>
    <x v="0"/>
    <x v="0"/>
    <x v="0"/>
    <x v="3020"/>
    <x v="0"/>
  </r>
  <r>
    <x v="6233"/>
    <x v="1"/>
    <x v="0"/>
    <x v="1"/>
    <x v="1"/>
    <x v="25"/>
    <x v="1"/>
    <x v="2"/>
    <x v="2"/>
    <x v="1"/>
    <x v="1"/>
    <x v="1"/>
    <x v="1"/>
    <x v="1"/>
    <x v="1"/>
    <x v="0"/>
    <x v="1"/>
    <x v="0"/>
    <x v="100"/>
    <x v="1696"/>
    <x v="0"/>
    <x v="918"/>
    <x v="0"/>
    <x v="2"/>
    <x v="0"/>
    <x v="0"/>
    <x v="134"/>
    <x v="1"/>
  </r>
  <r>
    <x v="1497"/>
    <x v="1"/>
    <x v="1"/>
    <x v="0"/>
    <x v="0"/>
    <x v="7"/>
    <x v="1"/>
    <x v="2"/>
    <x v="1"/>
    <x v="0"/>
    <x v="0"/>
    <x v="0"/>
    <x v="0"/>
    <x v="2"/>
    <x v="0"/>
    <x v="0"/>
    <x v="1"/>
    <x v="2"/>
    <x v="991"/>
    <x v="1697"/>
    <x v="1"/>
    <x v="887"/>
    <x v="0"/>
    <x v="0"/>
    <x v="1"/>
    <x v="0"/>
    <x v="4082"/>
    <x v="0"/>
  </r>
  <r>
    <x v="2403"/>
    <x v="0"/>
    <x v="0"/>
    <x v="0"/>
    <x v="0"/>
    <x v="6"/>
    <x v="1"/>
    <x v="0"/>
    <x v="1"/>
    <x v="0"/>
    <x v="0"/>
    <x v="2"/>
    <x v="2"/>
    <x v="2"/>
    <x v="2"/>
    <x v="0"/>
    <x v="1"/>
    <x v="3"/>
    <x v="1280"/>
    <x v="1698"/>
    <x v="1"/>
    <x v="1153"/>
    <x v="0"/>
    <x v="0"/>
    <x v="1"/>
    <x v="0"/>
    <x v="4520"/>
    <x v="0"/>
  </r>
  <r>
    <x v="2991"/>
    <x v="1"/>
    <x v="0"/>
    <x v="0"/>
    <x v="0"/>
    <x v="9"/>
    <x v="1"/>
    <x v="0"/>
    <x v="0"/>
    <x v="2"/>
    <x v="0"/>
    <x v="0"/>
    <x v="2"/>
    <x v="0"/>
    <x v="2"/>
    <x v="0"/>
    <x v="0"/>
    <x v="3"/>
    <x v="627"/>
    <x v="1699"/>
    <x v="0"/>
    <x v="513"/>
    <x v="0"/>
    <x v="0"/>
    <x v="0"/>
    <x v="0"/>
    <x v="2895"/>
    <x v="0"/>
  </r>
  <r>
    <x v="6065"/>
    <x v="0"/>
    <x v="1"/>
    <x v="1"/>
    <x v="0"/>
    <x v="22"/>
    <x v="1"/>
    <x v="2"/>
    <x v="2"/>
    <x v="1"/>
    <x v="1"/>
    <x v="1"/>
    <x v="1"/>
    <x v="1"/>
    <x v="1"/>
    <x v="1"/>
    <x v="0"/>
    <x v="0"/>
    <x v="104"/>
    <x v="1700"/>
    <x v="0"/>
    <x v="235"/>
    <x v="0"/>
    <x v="1"/>
    <x v="0"/>
    <x v="0"/>
    <x v="246"/>
    <x v="1"/>
  </r>
  <r>
    <x v="3849"/>
    <x v="0"/>
    <x v="0"/>
    <x v="0"/>
    <x v="0"/>
    <x v="8"/>
    <x v="1"/>
    <x v="2"/>
    <x v="1"/>
    <x v="0"/>
    <x v="0"/>
    <x v="0"/>
    <x v="0"/>
    <x v="0"/>
    <x v="0"/>
    <x v="0"/>
    <x v="1"/>
    <x v="1"/>
    <x v="799"/>
    <x v="1701"/>
    <x v="0"/>
    <x v="682"/>
    <x v="0"/>
    <x v="0"/>
    <x v="0"/>
    <x v="0"/>
    <x v="3470"/>
    <x v="0"/>
  </r>
  <r>
    <x v="3213"/>
    <x v="0"/>
    <x v="0"/>
    <x v="1"/>
    <x v="1"/>
    <x v="27"/>
    <x v="1"/>
    <x v="0"/>
    <x v="2"/>
    <x v="1"/>
    <x v="1"/>
    <x v="1"/>
    <x v="1"/>
    <x v="1"/>
    <x v="1"/>
    <x v="2"/>
    <x v="0"/>
    <x v="3"/>
    <x v="27"/>
    <x v="1702"/>
    <x v="0"/>
    <x v="553"/>
    <x v="0"/>
    <x v="2"/>
    <x v="0"/>
    <x v="0"/>
    <x v="0"/>
    <x v="1"/>
  </r>
  <r>
    <x v="3306"/>
    <x v="1"/>
    <x v="0"/>
    <x v="0"/>
    <x v="0"/>
    <x v="18"/>
    <x v="0"/>
    <x v="1"/>
    <x v="0"/>
    <x v="2"/>
    <x v="0"/>
    <x v="2"/>
    <x v="0"/>
    <x v="0"/>
    <x v="0"/>
    <x v="0"/>
    <x v="0"/>
    <x v="3"/>
    <x v="170"/>
    <x v="1703"/>
    <x v="0"/>
    <x v="409"/>
    <x v="0"/>
    <x v="1"/>
    <x v="0"/>
    <x v="0"/>
    <x v="754"/>
    <x v="1"/>
  </r>
  <r>
    <x v="4792"/>
    <x v="1"/>
    <x v="0"/>
    <x v="0"/>
    <x v="0"/>
    <x v="5"/>
    <x v="1"/>
    <x v="2"/>
    <x v="1"/>
    <x v="0"/>
    <x v="2"/>
    <x v="2"/>
    <x v="0"/>
    <x v="2"/>
    <x v="2"/>
    <x v="0"/>
    <x v="0"/>
    <x v="2"/>
    <x v="1381"/>
    <x v="1704"/>
    <x v="0"/>
    <x v="1208"/>
    <x v="0"/>
    <x v="0"/>
    <x v="0"/>
    <x v="0"/>
    <x v="4552"/>
    <x v="0"/>
  </r>
  <r>
    <x v="3025"/>
    <x v="0"/>
    <x v="0"/>
    <x v="1"/>
    <x v="1"/>
    <x v="10"/>
    <x v="1"/>
    <x v="0"/>
    <x v="0"/>
    <x v="0"/>
    <x v="2"/>
    <x v="2"/>
    <x v="0"/>
    <x v="0"/>
    <x v="0"/>
    <x v="0"/>
    <x v="1"/>
    <x v="3"/>
    <x v="470"/>
    <x v="1705"/>
    <x v="0"/>
    <x v="411"/>
    <x v="0"/>
    <x v="0"/>
    <x v="0"/>
    <x v="0"/>
    <x v="2226"/>
    <x v="2"/>
  </r>
  <r>
    <x v="6716"/>
    <x v="1"/>
    <x v="0"/>
    <x v="0"/>
    <x v="0"/>
    <x v="8"/>
    <x v="1"/>
    <x v="0"/>
    <x v="1"/>
    <x v="0"/>
    <x v="0"/>
    <x v="0"/>
    <x v="0"/>
    <x v="0"/>
    <x v="0"/>
    <x v="0"/>
    <x v="1"/>
    <x v="3"/>
    <x v="717"/>
    <x v="1706"/>
    <x v="1"/>
    <x v="600"/>
    <x v="0"/>
    <x v="0"/>
    <x v="1"/>
    <x v="0"/>
    <x v="3220"/>
    <x v="0"/>
  </r>
  <r>
    <x v="6673"/>
    <x v="1"/>
    <x v="1"/>
    <x v="1"/>
    <x v="0"/>
    <x v="8"/>
    <x v="1"/>
    <x v="0"/>
    <x v="0"/>
    <x v="2"/>
    <x v="0"/>
    <x v="0"/>
    <x v="0"/>
    <x v="2"/>
    <x v="0"/>
    <x v="0"/>
    <x v="0"/>
    <x v="0"/>
    <x v="561"/>
    <x v="1707"/>
    <x v="0"/>
    <x v="468"/>
    <x v="0"/>
    <x v="0"/>
    <x v="0"/>
    <x v="0"/>
    <x v="2703"/>
    <x v="2"/>
  </r>
  <r>
    <x v="6996"/>
    <x v="0"/>
    <x v="0"/>
    <x v="0"/>
    <x v="0"/>
    <x v="12"/>
    <x v="0"/>
    <x v="1"/>
    <x v="0"/>
    <x v="2"/>
    <x v="0"/>
    <x v="2"/>
    <x v="2"/>
    <x v="0"/>
    <x v="2"/>
    <x v="2"/>
    <x v="0"/>
    <x v="3"/>
    <x v="373"/>
    <x v="1708"/>
    <x v="0"/>
    <x v="331"/>
    <x v="0"/>
    <x v="0"/>
    <x v="0"/>
    <x v="0"/>
    <x v="1779"/>
    <x v="2"/>
  </r>
  <r>
    <x v="2419"/>
    <x v="0"/>
    <x v="0"/>
    <x v="0"/>
    <x v="0"/>
    <x v="6"/>
    <x v="1"/>
    <x v="2"/>
    <x v="1"/>
    <x v="0"/>
    <x v="2"/>
    <x v="0"/>
    <x v="0"/>
    <x v="2"/>
    <x v="0"/>
    <x v="0"/>
    <x v="1"/>
    <x v="2"/>
    <x v="1088"/>
    <x v="1709"/>
    <x v="0"/>
    <x v="985"/>
    <x v="0"/>
    <x v="0"/>
    <x v="0"/>
    <x v="0"/>
    <x v="4288"/>
    <x v="0"/>
  </r>
  <r>
    <x v="2704"/>
    <x v="0"/>
    <x v="0"/>
    <x v="1"/>
    <x v="1"/>
    <x v="16"/>
    <x v="0"/>
    <x v="1"/>
    <x v="0"/>
    <x v="0"/>
    <x v="0"/>
    <x v="0"/>
    <x v="0"/>
    <x v="0"/>
    <x v="2"/>
    <x v="0"/>
    <x v="1"/>
    <x v="1"/>
    <x v="199"/>
    <x v="1710"/>
    <x v="0"/>
    <x v="441"/>
    <x v="0"/>
    <x v="1"/>
    <x v="0"/>
    <x v="0"/>
    <x v="932"/>
    <x v="1"/>
  </r>
  <r>
    <x v="4139"/>
    <x v="1"/>
    <x v="0"/>
    <x v="0"/>
    <x v="1"/>
    <x v="27"/>
    <x v="1"/>
    <x v="0"/>
    <x v="2"/>
    <x v="1"/>
    <x v="1"/>
    <x v="1"/>
    <x v="1"/>
    <x v="1"/>
    <x v="1"/>
    <x v="1"/>
    <x v="0"/>
    <x v="1"/>
    <x v="30"/>
    <x v="1711"/>
    <x v="0"/>
    <x v="558"/>
    <x v="0"/>
    <x v="2"/>
    <x v="0"/>
    <x v="0"/>
    <x v="0"/>
    <x v="1"/>
  </r>
  <r>
    <x v="5617"/>
    <x v="0"/>
    <x v="0"/>
    <x v="0"/>
    <x v="0"/>
    <x v="7"/>
    <x v="1"/>
    <x v="2"/>
    <x v="1"/>
    <x v="0"/>
    <x v="0"/>
    <x v="0"/>
    <x v="0"/>
    <x v="0"/>
    <x v="0"/>
    <x v="0"/>
    <x v="1"/>
    <x v="0"/>
    <x v="809"/>
    <x v="1712"/>
    <x v="1"/>
    <x v="693"/>
    <x v="0"/>
    <x v="0"/>
    <x v="1"/>
    <x v="0"/>
    <x v="3563"/>
    <x v="0"/>
  </r>
  <r>
    <x v="4425"/>
    <x v="0"/>
    <x v="0"/>
    <x v="0"/>
    <x v="1"/>
    <x v="18"/>
    <x v="0"/>
    <x v="1"/>
    <x v="0"/>
    <x v="0"/>
    <x v="0"/>
    <x v="0"/>
    <x v="0"/>
    <x v="0"/>
    <x v="2"/>
    <x v="0"/>
    <x v="1"/>
    <x v="2"/>
    <x v="189"/>
    <x v="1713"/>
    <x v="1"/>
    <x v="434"/>
    <x v="0"/>
    <x v="1"/>
    <x v="1"/>
    <x v="0"/>
    <x v="838"/>
    <x v="1"/>
  </r>
  <r>
    <x v="1050"/>
    <x v="0"/>
    <x v="0"/>
    <x v="0"/>
    <x v="0"/>
    <x v="24"/>
    <x v="1"/>
    <x v="2"/>
    <x v="2"/>
    <x v="1"/>
    <x v="1"/>
    <x v="1"/>
    <x v="1"/>
    <x v="1"/>
    <x v="1"/>
    <x v="2"/>
    <x v="0"/>
    <x v="1"/>
    <x v="95"/>
    <x v="1713"/>
    <x v="0"/>
    <x v="227"/>
    <x v="0"/>
    <x v="1"/>
    <x v="0"/>
    <x v="0"/>
    <x v="160"/>
    <x v="1"/>
  </r>
  <r>
    <x v="5651"/>
    <x v="1"/>
    <x v="0"/>
    <x v="0"/>
    <x v="0"/>
    <x v="8"/>
    <x v="1"/>
    <x v="0"/>
    <x v="1"/>
    <x v="0"/>
    <x v="0"/>
    <x v="0"/>
    <x v="0"/>
    <x v="0"/>
    <x v="0"/>
    <x v="0"/>
    <x v="0"/>
    <x v="0"/>
    <x v="729"/>
    <x v="1714"/>
    <x v="0"/>
    <x v="614"/>
    <x v="0"/>
    <x v="0"/>
    <x v="0"/>
    <x v="0"/>
    <x v="3257"/>
    <x v="0"/>
  </r>
  <r>
    <x v="3092"/>
    <x v="0"/>
    <x v="0"/>
    <x v="1"/>
    <x v="1"/>
    <x v="7"/>
    <x v="1"/>
    <x v="0"/>
    <x v="0"/>
    <x v="2"/>
    <x v="2"/>
    <x v="2"/>
    <x v="2"/>
    <x v="2"/>
    <x v="0"/>
    <x v="0"/>
    <x v="1"/>
    <x v="2"/>
    <x v="821"/>
    <x v="1715"/>
    <x v="0"/>
    <x v="707"/>
    <x v="0"/>
    <x v="0"/>
    <x v="0"/>
    <x v="0"/>
    <x v="3604"/>
    <x v="0"/>
  </r>
  <r>
    <x v="1115"/>
    <x v="0"/>
    <x v="0"/>
    <x v="0"/>
    <x v="0"/>
    <x v="29"/>
    <x v="1"/>
    <x v="0"/>
    <x v="2"/>
    <x v="1"/>
    <x v="1"/>
    <x v="1"/>
    <x v="1"/>
    <x v="1"/>
    <x v="1"/>
    <x v="2"/>
    <x v="0"/>
    <x v="3"/>
    <x v="17"/>
    <x v="1716"/>
    <x v="0"/>
    <x v="528"/>
    <x v="0"/>
    <x v="2"/>
    <x v="0"/>
    <x v="0"/>
    <x v="0"/>
    <x v="1"/>
  </r>
  <r>
    <x v="3955"/>
    <x v="0"/>
    <x v="0"/>
    <x v="0"/>
    <x v="0"/>
    <x v="8"/>
    <x v="1"/>
    <x v="0"/>
    <x v="0"/>
    <x v="0"/>
    <x v="2"/>
    <x v="0"/>
    <x v="2"/>
    <x v="2"/>
    <x v="0"/>
    <x v="0"/>
    <x v="1"/>
    <x v="2"/>
    <x v="637"/>
    <x v="1717"/>
    <x v="0"/>
    <x v="521"/>
    <x v="0"/>
    <x v="0"/>
    <x v="0"/>
    <x v="0"/>
    <x v="2972"/>
    <x v="0"/>
  </r>
  <r>
    <x v="3444"/>
    <x v="0"/>
    <x v="0"/>
    <x v="1"/>
    <x v="1"/>
    <x v="22"/>
    <x v="1"/>
    <x v="2"/>
    <x v="2"/>
    <x v="1"/>
    <x v="1"/>
    <x v="1"/>
    <x v="1"/>
    <x v="1"/>
    <x v="1"/>
    <x v="2"/>
    <x v="0"/>
    <x v="1"/>
    <x v="97"/>
    <x v="1718"/>
    <x v="0"/>
    <x v="230"/>
    <x v="0"/>
    <x v="1"/>
    <x v="0"/>
    <x v="0"/>
    <x v="235"/>
    <x v="1"/>
  </r>
  <r>
    <x v="4979"/>
    <x v="1"/>
    <x v="0"/>
    <x v="0"/>
    <x v="0"/>
    <x v="6"/>
    <x v="1"/>
    <x v="0"/>
    <x v="1"/>
    <x v="0"/>
    <x v="2"/>
    <x v="0"/>
    <x v="0"/>
    <x v="0"/>
    <x v="2"/>
    <x v="0"/>
    <x v="1"/>
    <x v="2"/>
    <x v="983"/>
    <x v="1719"/>
    <x v="1"/>
    <x v="876"/>
    <x v="0"/>
    <x v="0"/>
    <x v="1"/>
    <x v="0"/>
    <x v="4104"/>
    <x v="0"/>
  </r>
  <r>
    <x v="429"/>
    <x v="0"/>
    <x v="0"/>
    <x v="1"/>
    <x v="1"/>
    <x v="29"/>
    <x v="1"/>
    <x v="0"/>
    <x v="2"/>
    <x v="1"/>
    <x v="1"/>
    <x v="1"/>
    <x v="1"/>
    <x v="1"/>
    <x v="1"/>
    <x v="2"/>
    <x v="0"/>
    <x v="3"/>
    <x v="33"/>
    <x v="1720"/>
    <x v="0"/>
    <x v="563"/>
    <x v="0"/>
    <x v="2"/>
    <x v="0"/>
    <x v="0"/>
    <x v="0"/>
    <x v="1"/>
  </r>
  <r>
    <x v="2543"/>
    <x v="1"/>
    <x v="0"/>
    <x v="1"/>
    <x v="1"/>
    <x v="13"/>
    <x v="1"/>
    <x v="0"/>
    <x v="0"/>
    <x v="0"/>
    <x v="0"/>
    <x v="0"/>
    <x v="0"/>
    <x v="0"/>
    <x v="0"/>
    <x v="0"/>
    <x v="0"/>
    <x v="0"/>
    <x v="301"/>
    <x v="1721"/>
    <x v="0"/>
    <x v="664"/>
    <x v="0"/>
    <x v="1"/>
    <x v="0"/>
    <x v="0"/>
    <x v="1486"/>
    <x v="2"/>
  </r>
  <r>
    <x v="1675"/>
    <x v="0"/>
    <x v="1"/>
    <x v="0"/>
    <x v="0"/>
    <x v="6"/>
    <x v="1"/>
    <x v="2"/>
    <x v="1"/>
    <x v="0"/>
    <x v="2"/>
    <x v="0"/>
    <x v="0"/>
    <x v="2"/>
    <x v="2"/>
    <x v="0"/>
    <x v="1"/>
    <x v="2"/>
    <x v="1247"/>
    <x v="1722"/>
    <x v="1"/>
    <x v="1120"/>
    <x v="0"/>
    <x v="0"/>
    <x v="1"/>
    <x v="0"/>
    <x v="4489"/>
    <x v="0"/>
  </r>
  <r>
    <x v="2809"/>
    <x v="1"/>
    <x v="1"/>
    <x v="0"/>
    <x v="0"/>
    <x v="8"/>
    <x v="1"/>
    <x v="0"/>
    <x v="1"/>
    <x v="0"/>
    <x v="0"/>
    <x v="0"/>
    <x v="0"/>
    <x v="0"/>
    <x v="0"/>
    <x v="0"/>
    <x v="1"/>
    <x v="2"/>
    <x v="709"/>
    <x v="1723"/>
    <x v="1"/>
    <x v="589"/>
    <x v="0"/>
    <x v="0"/>
    <x v="1"/>
    <x v="0"/>
    <x v="3200"/>
    <x v="0"/>
  </r>
  <r>
    <x v="2612"/>
    <x v="0"/>
    <x v="0"/>
    <x v="0"/>
    <x v="0"/>
    <x v="27"/>
    <x v="1"/>
    <x v="0"/>
    <x v="2"/>
    <x v="1"/>
    <x v="1"/>
    <x v="1"/>
    <x v="1"/>
    <x v="1"/>
    <x v="1"/>
    <x v="2"/>
    <x v="1"/>
    <x v="3"/>
    <x v="21"/>
    <x v="1724"/>
    <x v="0"/>
    <x v="539"/>
    <x v="0"/>
    <x v="2"/>
    <x v="0"/>
    <x v="0"/>
    <x v="0"/>
    <x v="1"/>
  </r>
  <r>
    <x v="1455"/>
    <x v="1"/>
    <x v="0"/>
    <x v="0"/>
    <x v="0"/>
    <x v="27"/>
    <x v="1"/>
    <x v="0"/>
    <x v="2"/>
    <x v="1"/>
    <x v="1"/>
    <x v="1"/>
    <x v="1"/>
    <x v="1"/>
    <x v="1"/>
    <x v="1"/>
    <x v="0"/>
    <x v="0"/>
    <x v="31"/>
    <x v="1725"/>
    <x v="0"/>
    <x v="560"/>
    <x v="0"/>
    <x v="2"/>
    <x v="0"/>
    <x v="0"/>
    <x v="0"/>
    <x v="1"/>
  </r>
  <r>
    <x v="6898"/>
    <x v="1"/>
    <x v="1"/>
    <x v="0"/>
    <x v="0"/>
    <x v="8"/>
    <x v="1"/>
    <x v="0"/>
    <x v="1"/>
    <x v="0"/>
    <x v="0"/>
    <x v="0"/>
    <x v="0"/>
    <x v="0"/>
    <x v="0"/>
    <x v="0"/>
    <x v="1"/>
    <x v="1"/>
    <x v="714"/>
    <x v="1726"/>
    <x v="0"/>
    <x v="596"/>
    <x v="0"/>
    <x v="0"/>
    <x v="0"/>
    <x v="0"/>
    <x v="3211"/>
    <x v="0"/>
  </r>
  <r>
    <x v="366"/>
    <x v="0"/>
    <x v="0"/>
    <x v="1"/>
    <x v="0"/>
    <x v="28"/>
    <x v="1"/>
    <x v="0"/>
    <x v="2"/>
    <x v="1"/>
    <x v="1"/>
    <x v="1"/>
    <x v="1"/>
    <x v="1"/>
    <x v="1"/>
    <x v="0"/>
    <x v="0"/>
    <x v="3"/>
    <x v="39"/>
    <x v="1727"/>
    <x v="0"/>
    <x v="582"/>
    <x v="0"/>
    <x v="2"/>
    <x v="0"/>
    <x v="0"/>
    <x v="0"/>
    <x v="1"/>
  </r>
  <r>
    <x v="5714"/>
    <x v="1"/>
    <x v="0"/>
    <x v="1"/>
    <x v="1"/>
    <x v="10"/>
    <x v="1"/>
    <x v="0"/>
    <x v="0"/>
    <x v="0"/>
    <x v="0"/>
    <x v="2"/>
    <x v="0"/>
    <x v="2"/>
    <x v="0"/>
    <x v="0"/>
    <x v="0"/>
    <x v="3"/>
    <x v="547"/>
    <x v="1728"/>
    <x v="0"/>
    <x v="463"/>
    <x v="0"/>
    <x v="0"/>
    <x v="0"/>
    <x v="0"/>
    <x v="2541"/>
    <x v="2"/>
  </r>
  <r>
    <x v="2863"/>
    <x v="0"/>
    <x v="0"/>
    <x v="0"/>
    <x v="0"/>
    <x v="8"/>
    <x v="1"/>
    <x v="2"/>
    <x v="0"/>
    <x v="2"/>
    <x v="0"/>
    <x v="0"/>
    <x v="2"/>
    <x v="0"/>
    <x v="2"/>
    <x v="0"/>
    <x v="0"/>
    <x v="2"/>
    <x v="738"/>
    <x v="1729"/>
    <x v="1"/>
    <x v="625"/>
    <x v="0"/>
    <x v="0"/>
    <x v="1"/>
    <x v="0"/>
    <x v="3283"/>
    <x v="0"/>
  </r>
  <r>
    <x v="2662"/>
    <x v="0"/>
    <x v="0"/>
    <x v="1"/>
    <x v="1"/>
    <x v="8"/>
    <x v="1"/>
    <x v="0"/>
    <x v="0"/>
    <x v="0"/>
    <x v="0"/>
    <x v="0"/>
    <x v="2"/>
    <x v="2"/>
    <x v="2"/>
    <x v="0"/>
    <x v="1"/>
    <x v="2"/>
    <x v="686"/>
    <x v="1730"/>
    <x v="0"/>
    <x v="565"/>
    <x v="0"/>
    <x v="0"/>
    <x v="0"/>
    <x v="0"/>
    <x v="3138"/>
    <x v="0"/>
  </r>
  <r>
    <x v="6220"/>
    <x v="0"/>
    <x v="0"/>
    <x v="1"/>
    <x v="0"/>
    <x v="8"/>
    <x v="1"/>
    <x v="0"/>
    <x v="0"/>
    <x v="2"/>
    <x v="0"/>
    <x v="0"/>
    <x v="2"/>
    <x v="0"/>
    <x v="2"/>
    <x v="2"/>
    <x v="0"/>
    <x v="3"/>
    <x v="638"/>
    <x v="1730"/>
    <x v="0"/>
    <x v="523"/>
    <x v="0"/>
    <x v="0"/>
    <x v="0"/>
    <x v="0"/>
    <x v="2976"/>
    <x v="0"/>
  </r>
  <r>
    <x v="895"/>
    <x v="1"/>
    <x v="0"/>
    <x v="1"/>
    <x v="0"/>
    <x v="9"/>
    <x v="1"/>
    <x v="0"/>
    <x v="0"/>
    <x v="0"/>
    <x v="0"/>
    <x v="2"/>
    <x v="0"/>
    <x v="2"/>
    <x v="2"/>
    <x v="0"/>
    <x v="1"/>
    <x v="3"/>
    <x v="716"/>
    <x v="1731"/>
    <x v="0"/>
    <x v="598"/>
    <x v="0"/>
    <x v="0"/>
    <x v="0"/>
    <x v="0"/>
    <x v="3172"/>
    <x v="0"/>
  </r>
  <r>
    <x v="572"/>
    <x v="0"/>
    <x v="0"/>
    <x v="0"/>
    <x v="0"/>
    <x v="7"/>
    <x v="1"/>
    <x v="2"/>
    <x v="1"/>
    <x v="0"/>
    <x v="0"/>
    <x v="0"/>
    <x v="0"/>
    <x v="0"/>
    <x v="0"/>
    <x v="0"/>
    <x v="1"/>
    <x v="2"/>
    <x v="814"/>
    <x v="1732"/>
    <x v="0"/>
    <x v="699"/>
    <x v="0"/>
    <x v="0"/>
    <x v="0"/>
    <x v="0"/>
    <x v="3583"/>
    <x v="0"/>
  </r>
  <r>
    <x v="5766"/>
    <x v="0"/>
    <x v="0"/>
    <x v="1"/>
    <x v="1"/>
    <x v="11"/>
    <x v="0"/>
    <x v="1"/>
    <x v="0"/>
    <x v="2"/>
    <x v="0"/>
    <x v="0"/>
    <x v="0"/>
    <x v="2"/>
    <x v="2"/>
    <x v="0"/>
    <x v="0"/>
    <x v="2"/>
    <x v="387"/>
    <x v="1733"/>
    <x v="0"/>
    <x v="346"/>
    <x v="0"/>
    <x v="0"/>
    <x v="0"/>
    <x v="0"/>
    <x v="1861"/>
    <x v="2"/>
  </r>
  <r>
    <x v="2666"/>
    <x v="1"/>
    <x v="0"/>
    <x v="1"/>
    <x v="1"/>
    <x v="21"/>
    <x v="0"/>
    <x v="1"/>
    <x v="0"/>
    <x v="0"/>
    <x v="0"/>
    <x v="0"/>
    <x v="0"/>
    <x v="0"/>
    <x v="0"/>
    <x v="0"/>
    <x v="1"/>
    <x v="2"/>
    <x v="113"/>
    <x v="1734"/>
    <x v="0"/>
    <x v="240"/>
    <x v="0"/>
    <x v="1"/>
    <x v="0"/>
    <x v="0"/>
    <x v="289"/>
    <x v="1"/>
  </r>
  <r>
    <x v="6952"/>
    <x v="1"/>
    <x v="0"/>
    <x v="0"/>
    <x v="1"/>
    <x v="19"/>
    <x v="0"/>
    <x v="1"/>
    <x v="0"/>
    <x v="0"/>
    <x v="0"/>
    <x v="0"/>
    <x v="0"/>
    <x v="0"/>
    <x v="0"/>
    <x v="0"/>
    <x v="1"/>
    <x v="1"/>
    <x v="99"/>
    <x v="1735"/>
    <x v="0"/>
    <x v="232"/>
    <x v="0"/>
    <x v="1"/>
    <x v="0"/>
    <x v="0"/>
    <x v="330"/>
    <x v="1"/>
  </r>
  <r>
    <x v="4622"/>
    <x v="1"/>
    <x v="0"/>
    <x v="0"/>
    <x v="0"/>
    <x v="22"/>
    <x v="1"/>
    <x v="2"/>
    <x v="2"/>
    <x v="1"/>
    <x v="1"/>
    <x v="1"/>
    <x v="1"/>
    <x v="1"/>
    <x v="1"/>
    <x v="2"/>
    <x v="0"/>
    <x v="3"/>
    <x v="97"/>
    <x v="1736"/>
    <x v="0"/>
    <x v="230"/>
    <x v="0"/>
    <x v="1"/>
    <x v="0"/>
    <x v="0"/>
    <x v="235"/>
    <x v="1"/>
  </r>
  <r>
    <x v="1718"/>
    <x v="0"/>
    <x v="0"/>
    <x v="0"/>
    <x v="0"/>
    <x v="6"/>
    <x v="1"/>
    <x v="0"/>
    <x v="1"/>
    <x v="2"/>
    <x v="2"/>
    <x v="2"/>
    <x v="2"/>
    <x v="0"/>
    <x v="2"/>
    <x v="0"/>
    <x v="1"/>
    <x v="0"/>
    <x v="1245"/>
    <x v="1737"/>
    <x v="1"/>
    <x v="1118"/>
    <x v="0"/>
    <x v="0"/>
    <x v="1"/>
    <x v="0"/>
    <x v="4488"/>
    <x v="0"/>
  </r>
  <r>
    <x v="3421"/>
    <x v="0"/>
    <x v="1"/>
    <x v="0"/>
    <x v="0"/>
    <x v="6"/>
    <x v="1"/>
    <x v="0"/>
    <x v="1"/>
    <x v="0"/>
    <x v="0"/>
    <x v="0"/>
    <x v="0"/>
    <x v="2"/>
    <x v="2"/>
    <x v="0"/>
    <x v="1"/>
    <x v="2"/>
    <x v="1080"/>
    <x v="1738"/>
    <x v="0"/>
    <x v="973"/>
    <x v="0"/>
    <x v="0"/>
    <x v="0"/>
    <x v="0"/>
    <x v="4274"/>
    <x v="0"/>
  </r>
  <r>
    <x v="5650"/>
    <x v="1"/>
    <x v="0"/>
    <x v="0"/>
    <x v="0"/>
    <x v="10"/>
    <x v="1"/>
    <x v="2"/>
    <x v="0"/>
    <x v="2"/>
    <x v="0"/>
    <x v="0"/>
    <x v="0"/>
    <x v="0"/>
    <x v="0"/>
    <x v="0"/>
    <x v="1"/>
    <x v="1"/>
    <x v="449"/>
    <x v="1739"/>
    <x v="0"/>
    <x v="388"/>
    <x v="0"/>
    <x v="0"/>
    <x v="0"/>
    <x v="0"/>
    <x v="2153"/>
    <x v="2"/>
  </r>
  <r>
    <x v="6166"/>
    <x v="1"/>
    <x v="0"/>
    <x v="1"/>
    <x v="0"/>
    <x v="10"/>
    <x v="1"/>
    <x v="0"/>
    <x v="0"/>
    <x v="2"/>
    <x v="0"/>
    <x v="0"/>
    <x v="2"/>
    <x v="0"/>
    <x v="0"/>
    <x v="0"/>
    <x v="1"/>
    <x v="1"/>
    <x v="458"/>
    <x v="1740"/>
    <x v="0"/>
    <x v="397"/>
    <x v="0"/>
    <x v="0"/>
    <x v="0"/>
    <x v="0"/>
    <x v="2182"/>
    <x v="2"/>
  </r>
  <r>
    <x v="1560"/>
    <x v="0"/>
    <x v="0"/>
    <x v="0"/>
    <x v="0"/>
    <x v="7"/>
    <x v="1"/>
    <x v="0"/>
    <x v="0"/>
    <x v="2"/>
    <x v="2"/>
    <x v="0"/>
    <x v="2"/>
    <x v="2"/>
    <x v="2"/>
    <x v="0"/>
    <x v="1"/>
    <x v="2"/>
    <x v="870"/>
    <x v="1741"/>
    <x v="0"/>
    <x v="744"/>
    <x v="0"/>
    <x v="0"/>
    <x v="0"/>
    <x v="0"/>
    <x v="3758"/>
    <x v="0"/>
  </r>
  <r>
    <x v="5831"/>
    <x v="1"/>
    <x v="0"/>
    <x v="1"/>
    <x v="1"/>
    <x v="12"/>
    <x v="1"/>
    <x v="0"/>
    <x v="0"/>
    <x v="2"/>
    <x v="0"/>
    <x v="0"/>
    <x v="0"/>
    <x v="0"/>
    <x v="0"/>
    <x v="0"/>
    <x v="1"/>
    <x v="2"/>
    <x v="360"/>
    <x v="1742"/>
    <x v="0"/>
    <x v="318"/>
    <x v="0"/>
    <x v="0"/>
    <x v="0"/>
    <x v="0"/>
    <x v="1748"/>
    <x v="2"/>
  </r>
  <r>
    <x v="5"/>
    <x v="0"/>
    <x v="0"/>
    <x v="0"/>
    <x v="1"/>
    <x v="9"/>
    <x v="1"/>
    <x v="0"/>
    <x v="0"/>
    <x v="0"/>
    <x v="0"/>
    <x v="0"/>
    <x v="2"/>
    <x v="2"/>
    <x v="2"/>
    <x v="0"/>
    <x v="1"/>
    <x v="1"/>
    <x v="703"/>
    <x v="1743"/>
    <x v="0"/>
    <x v="581"/>
    <x v="0"/>
    <x v="0"/>
    <x v="0"/>
    <x v="0"/>
    <x v="3137"/>
    <x v="0"/>
  </r>
  <r>
    <x v="2739"/>
    <x v="0"/>
    <x v="0"/>
    <x v="1"/>
    <x v="1"/>
    <x v="24"/>
    <x v="1"/>
    <x v="2"/>
    <x v="2"/>
    <x v="1"/>
    <x v="1"/>
    <x v="1"/>
    <x v="1"/>
    <x v="1"/>
    <x v="1"/>
    <x v="2"/>
    <x v="0"/>
    <x v="3"/>
    <x v="86"/>
    <x v="1744"/>
    <x v="0"/>
    <x v="218"/>
    <x v="0"/>
    <x v="1"/>
    <x v="0"/>
    <x v="0"/>
    <x v="142"/>
    <x v="1"/>
  </r>
  <r>
    <x v="1951"/>
    <x v="1"/>
    <x v="0"/>
    <x v="0"/>
    <x v="0"/>
    <x v="29"/>
    <x v="1"/>
    <x v="0"/>
    <x v="2"/>
    <x v="1"/>
    <x v="1"/>
    <x v="1"/>
    <x v="1"/>
    <x v="1"/>
    <x v="1"/>
    <x v="1"/>
    <x v="1"/>
    <x v="3"/>
    <x v="25"/>
    <x v="1745"/>
    <x v="0"/>
    <x v="549"/>
    <x v="0"/>
    <x v="2"/>
    <x v="0"/>
    <x v="0"/>
    <x v="0"/>
    <x v="1"/>
  </r>
  <r>
    <x v="2111"/>
    <x v="1"/>
    <x v="0"/>
    <x v="0"/>
    <x v="0"/>
    <x v="8"/>
    <x v="1"/>
    <x v="2"/>
    <x v="1"/>
    <x v="0"/>
    <x v="0"/>
    <x v="0"/>
    <x v="0"/>
    <x v="0"/>
    <x v="0"/>
    <x v="0"/>
    <x v="1"/>
    <x v="2"/>
    <x v="804"/>
    <x v="1746"/>
    <x v="0"/>
    <x v="688"/>
    <x v="0"/>
    <x v="0"/>
    <x v="0"/>
    <x v="0"/>
    <x v="3484"/>
    <x v="0"/>
  </r>
  <r>
    <x v="687"/>
    <x v="1"/>
    <x v="1"/>
    <x v="0"/>
    <x v="0"/>
    <x v="8"/>
    <x v="1"/>
    <x v="0"/>
    <x v="1"/>
    <x v="0"/>
    <x v="0"/>
    <x v="0"/>
    <x v="0"/>
    <x v="0"/>
    <x v="0"/>
    <x v="0"/>
    <x v="1"/>
    <x v="2"/>
    <x v="709"/>
    <x v="1747"/>
    <x v="0"/>
    <x v="589"/>
    <x v="0"/>
    <x v="0"/>
    <x v="0"/>
    <x v="0"/>
    <x v="3200"/>
    <x v="0"/>
  </r>
  <r>
    <x v="1036"/>
    <x v="0"/>
    <x v="0"/>
    <x v="1"/>
    <x v="0"/>
    <x v="29"/>
    <x v="1"/>
    <x v="0"/>
    <x v="2"/>
    <x v="1"/>
    <x v="1"/>
    <x v="1"/>
    <x v="1"/>
    <x v="1"/>
    <x v="1"/>
    <x v="0"/>
    <x v="0"/>
    <x v="3"/>
    <x v="26"/>
    <x v="1748"/>
    <x v="0"/>
    <x v="551"/>
    <x v="0"/>
    <x v="2"/>
    <x v="0"/>
    <x v="0"/>
    <x v="0"/>
    <x v="1"/>
  </r>
  <r>
    <x v="4862"/>
    <x v="0"/>
    <x v="0"/>
    <x v="0"/>
    <x v="0"/>
    <x v="8"/>
    <x v="1"/>
    <x v="2"/>
    <x v="0"/>
    <x v="2"/>
    <x v="2"/>
    <x v="2"/>
    <x v="0"/>
    <x v="0"/>
    <x v="0"/>
    <x v="0"/>
    <x v="1"/>
    <x v="0"/>
    <x v="638"/>
    <x v="1749"/>
    <x v="0"/>
    <x v="523"/>
    <x v="0"/>
    <x v="0"/>
    <x v="0"/>
    <x v="0"/>
    <x v="2976"/>
    <x v="0"/>
  </r>
  <r>
    <x v="2084"/>
    <x v="0"/>
    <x v="0"/>
    <x v="0"/>
    <x v="0"/>
    <x v="6"/>
    <x v="1"/>
    <x v="0"/>
    <x v="1"/>
    <x v="0"/>
    <x v="0"/>
    <x v="0"/>
    <x v="0"/>
    <x v="2"/>
    <x v="2"/>
    <x v="0"/>
    <x v="1"/>
    <x v="2"/>
    <x v="1083"/>
    <x v="1750"/>
    <x v="1"/>
    <x v="977"/>
    <x v="0"/>
    <x v="0"/>
    <x v="1"/>
    <x v="0"/>
    <x v="4280"/>
    <x v="0"/>
  </r>
  <r>
    <x v="2322"/>
    <x v="1"/>
    <x v="1"/>
    <x v="1"/>
    <x v="0"/>
    <x v="6"/>
    <x v="1"/>
    <x v="0"/>
    <x v="1"/>
    <x v="0"/>
    <x v="0"/>
    <x v="2"/>
    <x v="0"/>
    <x v="2"/>
    <x v="2"/>
    <x v="0"/>
    <x v="1"/>
    <x v="2"/>
    <x v="1203"/>
    <x v="1751"/>
    <x v="1"/>
    <x v="1089"/>
    <x v="0"/>
    <x v="0"/>
    <x v="1"/>
    <x v="0"/>
    <x v="4450"/>
    <x v="0"/>
  </r>
  <r>
    <x v="2887"/>
    <x v="0"/>
    <x v="1"/>
    <x v="0"/>
    <x v="0"/>
    <x v="7"/>
    <x v="1"/>
    <x v="0"/>
    <x v="1"/>
    <x v="0"/>
    <x v="0"/>
    <x v="0"/>
    <x v="0"/>
    <x v="2"/>
    <x v="2"/>
    <x v="0"/>
    <x v="1"/>
    <x v="2"/>
    <x v="1076"/>
    <x v="1752"/>
    <x v="0"/>
    <x v="968"/>
    <x v="0"/>
    <x v="0"/>
    <x v="0"/>
    <x v="0"/>
    <x v="4234"/>
    <x v="0"/>
  </r>
  <r>
    <x v="5536"/>
    <x v="0"/>
    <x v="0"/>
    <x v="0"/>
    <x v="0"/>
    <x v="8"/>
    <x v="1"/>
    <x v="0"/>
    <x v="0"/>
    <x v="2"/>
    <x v="0"/>
    <x v="0"/>
    <x v="2"/>
    <x v="0"/>
    <x v="2"/>
    <x v="0"/>
    <x v="0"/>
    <x v="0"/>
    <x v="648"/>
    <x v="1753"/>
    <x v="0"/>
    <x v="533"/>
    <x v="0"/>
    <x v="0"/>
    <x v="0"/>
    <x v="0"/>
    <x v="3006"/>
    <x v="0"/>
  </r>
  <r>
    <x v="4325"/>
    <x v="1"/>
    <x v="0"/>
    <x v="0"/>
    <x v="1"/>
    <x v="6"/>
    <x v="1"/>
    <x v="0"/>
    <x v="1"/>
    <x v="0"/>
    <x v="0"/>
    <x v="2"/>
    <x v="0"/>
    <x v="2"/>
    <x v="2"/>
    <x v="0"/>
    <x v="0"/>
    <x v="3"/>
    <x v="1178"/>
    <x v="1754"/>
    <x v="1"/>
    <x v="1064"/>
    <x v="0"/>
    <x v="0"/>
    <x v="1"/>
    <x v="0"/>
    <x v="4419"/>
    <x v="0"/>
  </r>
  <r>
    <x v="3872"/>
    <x v="0"/>
    <x v="0"/>
    <x v="1"/>
    <x v="0"/>
    <x v="7"/>
    <x v="1"/>
    <x v="0"/>
    <x v="1"/>
    <x v="0"/>
    <x v="0"/>
    <x v="0"/>
    <x v="0"/>
    <x v="2"/>
    <x v="0"/>
    <x v="0"/>
    <x v="1"/>
    <x v="2"/>
    <x v="922"/>
    <x v="1755"/>
    <x v="1"/>
    <x v="808"/>
    <x v="0"/>
    <x v="0"/>
    <x v="1"/>
    <x v="0"/>
    <x v="3898"/>
    <x v="0"/>
  </r>
  <r>
    <x v="125"/>
    <x v="1"/>
    <x v="0"/>
    <x v="1"/>
    <x v="0"/>
    <x v="30"/>
    <x v="1"/>
    <x v="0"/>
    <x v="2"/>
    <x v="1"/>
    <x v="1"/>
    <x v="1"/>
    <x v="1"/>
    <x v="1"/>
    <x v="1"/>
    <x v="1"/>
    <x v="0"/>
    <x v="1"/>
    <x v="25"/>
    <x v="1755"/>
    <x v="0"/>
    <x v="549"/>
    <x v="0"/>
    <x v="2"/>
    <x v="0"/>
    <x v="0"/>
    <x v="0"/>
    <x v="1"/>
  </r>
  <r>
    <x v="2241"/>
    <x v="0"/>
    <x v="0"/>
    <x v="0"/>
    <x v="0"/>
    <x v="8"/>
    <x v="1"/>
    <x v="2"/>
    <x v="1"/>
    <x v="0"/>
    <x v="0"/>
    <x v="0"/>
    <x v="0"/>
    <x v="0"/>
    <x v="0"/>
    <x v="0"/>
    <x v="1"/>
    <x v="2"/>
    <x v="812"/>
    <x v="1756"/>
    <x v="0"/>
    <x v="697"/>
    <x v="0"/>
    <x v="0"/>
    <x v="0"/>
    <x v="0"/>
    <x v="3508"/>
    <x v="0"/>
  </r>
  <r>
    <x v="481"/>
    <x v="1"/>
    <x v="0"/>
    <x v="0"/>
    <x v="0"/>
    <x v="9"/>
    <x v="1"/>
    <x v="0"/>
    <x v="0"/>
    <x v="2"/>
    <x v="0"/>
    <x v="2"/>
    <x v="2"/>
    <x v="0"/>
    <x v="2"/>
    <x v="0"/>
    <x v="1"/>
    <x v="0"/>
    <x v="680"/>
    <x v="1757"/>
    <x v="0"/>
    <x v="562"/>
    <x v="0"/>
    <x v="0"/>
    <x v="0"/>
    <x v="0"/>
    <x v="3081"/>
    <x v="0"/>
  </r>
  <r>
    <x v="3510"/>
    <x v="1"/>
    <x v="1"/>
    <x v="1"/>
    <x v="0"/>
    <x v="19"/>
    <x v="0"/>
    <x v="1"/>
    <x v="0"/>
    <x v="0"/>
    <x v="2"/>
    <x v="2"/>
    <x v="0"/>
    <x v="0"/>
    <x v="0"/>
    <x v="0"/>
    <x v="1"/>
    <x v="1"/>
    <x v="179"/>
    <x v="1758"/>
    <x v="0"/>
    <x v="425"/>
    <x v="0"/>
    <x v="1"/>
    <x v="0"/>
    <x v="0"/>
    <x v="746"/>
    <x v="1"/>
  </r>
  <r>
    <x v="223"/>
    <x v="0"/>
    <x v="0"/>
    <x v="0"/>
    <x v="0"/>
    <x v="6"/>
    <x v="1"/>
    <x v="0"/>
    <x v="1"/>
    <x v="0"/>
    <x v="0"/>
    <x v="0"/>
    <x v="0"/>
    <x v="2"/>
    <x v="2"/>
    <x v="0"/>
    <x v="0"/>
    <x v="2"/>
    <x v="1079"/>
    <x v="1759"/>
    <x v="1"/>
    <x v="972"/>
    <x v="0"/>
    <x v="0"/>
    <x v="1"/>
    <x v="0"/>
    <x v="4272"/>
    <x v="0"/>
  </r>
  <r>
    <x v="570"/>
    <x v="0"/>
    <x v="0"/>
    <x v="0"/>
    <x v="0"/>
    <x v="30"/>
    <x v="1"/>
    <x v="0"/>
    <x v="2"/>
    <x v="1"/>
    <x v="1"/>
    <x v="1"/>
    <x v="1"/>
    <x v="1"/>
    <x v="1"/>
    <x v="2"/>
    <x v="0"/>
    <x v="1"/>
    <x v="17"/>
    <x v="1760"/>
    <x v="0"/>
    <x v="528"/>
    <x v="0"/>
    <x v="2"/>
    <x v="0"/>
    <x v="0"/>
    <x v="0"/>
    <x v="1"/>
  </r>
  <r>
    <x v="1284"/>
    <x v="1"/>
    <x v="0"/>
    <x v="0"/>
    <x v="0"/>
    <x v="8"/>
    <x v="1"/>
    <x v="0"/>
    <x v="0"/>
    <x v="2"/>
    <x v="0"/>
    <x v="2"/>
    <x v="0"/>
    <x v="0"/>
    <x v="2"/>
    <x v="0"/>
    <x v="1"/>
    <x v="2"/>
    <x v="659"/>
    <x v="1761"/>
    <x v="0"/>
    <x v="545"/>
    <x v="0"/>
    <x v="0"/>
    <x v="0"/>
    <x v="0"/>
    <x v="3047"/>
    <x v="0"/>
  </r>
  <r>
    <x v="972"/>
    <x v="0"/>
    <x v="0"/>
    <x v="1"/>
    <x v="1"/>
    <x v="33"/>
    <x v="1"/>
    <x v="0"/>
    <x v="2"/>
    <x v="1"/>
    <x v="1"/>
    <x v="1"/>
    <x v="1"/>
    <x v="1"/>
    <x v="1"/>
    <x v="1"/>
    <x v="0"/>
    <x v="3"/>
    <x v="31"/>
    <x v="1762"/>
    <x v="0"/>
    <x v="560"/>
    <x v="0"/>
    <x v="2"/>
    <x v="0"/>
    <x v="0"/>
    <x v="0"/>
    <x v="1"/>
  </r>
  <r>
    <x v="3247"/>
    <x v="0"/>
    <x v="0"/>
    <x v="1"/>
    <x v="0"/>
    <x v="7"/>
    <x v="1"/>
    <x v="0"/>
    <x v="0"/>
    <x v="2"/>
    <x v="0"/>
    <x v="2"/>
    <x v="2"/>
    <x v="2"/>
    <x v="2"/>
    <x v="0"/>
    <x v="0"/>
    <x v="0"/>
    <x v="925"/>
    <x v="1763"/>
    <x v="0"/>
    <x v="811"/>
    <x v="0"/>
    <x v="0"/>
    <x v="0"/>
    <x v="0"/>
    <x v="3902"/>
    <x v="0"/>
  </r>
  <r>
    <x v="3275"/>
    <x v="0"/>
    <x v="1"/>
    <x v="0"/>
    <x v="0"/>
    <x v="11"/>
    <x v="1"/>
    <x v="2"/>
    <x v="0"/>
    <x v="2"/>
    <x v="0"/>
    <x v="0"/>
    <x v="0"/>
    <x v="0"/>
    <x v="0"/>
    <x v="0"/>
    <x v="1"/>
    <x v="2"/>
    <x v="471"/>
    <x v="1764"/>
    <x v="0"/>
    <x v="412"/>
    <x v="0"/>
    <x v="0"/>
    <x v="0"/>
    <x v="0"/>
    <x v="2172"/>
    <x v="2"/>
  </r>
  <r>
    <x v="1013"/>
    <x v="1"/>
    <x v="1"/>
    <x v="1"/>
    <x v="0"/>
    <x v="8"/>
    <x v="1"/>
    <x v="0"/>
    <x v="0"/>
    <x v="0"/>
    <x v="0"/>
    <x v="2"/>
    <x v="2"/>
    <x v="0"/>
    <x v="2"/>
    <x v="0"/>
    <x v="1"/>
    <x v="1"/>
    <x v="616"/>
    <x v="1765"/>
    <x v="0"/>
    <x v="502"/>
    <x v="0"/>
    <x v="0"/>
    <x v="0"/>
    <x v="0"/>
    <x v="2914"/>
    <x v="0"/>
  </r>
  <r>
    <x v="6680"/>
    <x v="0"/>
    <x v="0"/>
    <x v="1"/>
    <x v="1"/>
    <x v="11"/>
    <x v="1"/>
    <x v="0"/>
    <x v="0"/>
    <x v="2"/>
    <x v="0"/>
    <x v="0"/>
    <x v="0"/>
    <x v="0"/>
    <x v="0"/>
    <x v="0"/>
    <x v="0"/>
    <x v="0"/>
    <x v="396"/>
    <x v="1765"/>
    <x v="0"/>
    <x v="355"/>
    <x v="0"/>
    <x v="0"/>
    <x v="0"/>
    <x v="0"/>
    <x v="1874"/>
    <x v="2"/>
  </r>
  <r>
    <x v="6611"/>
    <x v="1"/>
    <x v="0"/>
    <x v="0"/>
    <x v="1"/>
    <x v="27"/>
    <x v="1"/>
    <x v="0"/>
    <x v="2"/>
    <x v="1"/>
    <x v="1"/>
    <x v="1"/>
    <x v="1"/>
    <x v="1"/>
    <x v="1"/>
    <x v="2"/>
    <x v="0"/>
    <x v="3"/>
    <x v="41"/>
    <x v="1766"/>
    <x v="0"/>
    <x v="590"/>
    <x v="0"/>
    <x v="2"/>
    <x v="0"/>
    <x v="0"/>
    <x v="0"/>
    <x v="1"/>
  </r>
  <r>
    <x v="1293"/>
    <x v="0"/>
    <x v="0"/>
    <x v="1"/>
    <x v="0"/>
    <x v="7"/>
    <x v="1"/>
    <x v="2"/>
    <x v="1"/>
    <x v="0"/>
    <x v="0"/>
    <x v="0"/>
    <x v="0"/>
    <x v="2"/>
    <x v="0"/>
    <x v="0"/>
    <x v="1"/>
    <x v="2"/>
    <x v="1025"/>
    <x v="1767"/>
    <x v="1"/>
    <x v="926"/>
    <x v="0"/>
    <x v="0"/>
    <x v="1"/>
    <x v="0"/>
    <x v="4160"/>
    <x v="0"/>
  </r>
  <r>
    <x v="2520"/>
    <x v="0"/>
    <x v="0"/>
    <x v="0"/>
    <x v="0"/>
    <x v="10"/>
    <x v="1"/>
    <x v="0"/>
    <x v="0"/>
    <x v="0"/>
    <x v="0"/>
    <x v="2"/>
    <x v="2"/>
    <x v="0"/>
    <x v="0"/>
    <x v="0"/>
    <x v="0"/>
    <x v="2"/>
    <x v="444"/>
    <x v="1768"/>
    <x v="0"/>
    <x v="383"/>
    <x v="0"/>
    <x v="0"/>
    <x v="0"/>
    <x v="0"/>
    <x v="2131"/>
    <x v="2"/>
  </r>
  <r>
    <x v="6196"/>
    <x v="0"/>
    <x v="0"/>
    <x v="1"/>
    <x v="1"/>
    <x v="27"/>
    <x v="1"/>
    <x v="0"/>
    <x v="2"/>
    <x v="1"/>
    <x v="1"/>
    <x v="1"/>
    <x v="1"/>
    <x v="1"/>
    <x v="1"/>
    <x v="1"/>
    <x v="1"/>
    <x v="3"/>
    <x v="40"/>
    <x v="1769"/>
    <x v="0"/>
    <x v="586"/>
    <x v="0"/>
    <x v="2"/>
    <x v="0"/>
    <x v="0"/>
    <x v="0"/>
    <x v="1"/>
  </r>
  <r>
    <x v="1649"/>
    <x v="1"/>
    <x v="1"/>
    <x v="1"/>
    <x v="1"/>
    <x v="8"/>
    <x v="1"/>
    <x v="0"/>
    <x v="1"/>
    <x v="0"/>
    <x v="0"/>
    <x v="0"/>
    <x v="0"/>
    <x v="2"/>
    <x v="0"/>
    <x v="0"/>
    <x v="1"/>
    <x v="1"/>
    <x v="909"/>
    <x v="1770"/>
    <x v="1"/>
    <x v="787"/>
    <x v="0"/>
    <x v="0"/>
    <x v="1"/>
    <x v="0"/>
    <x v="3824"/>
    <x v="0"/>
  </r>
  <r>
    <x v="6229"/>
    <x v="1"/>
    <x v="1"/>
    <x v="0"/>
    <x v="0"/>
    <x v="8"/>
    <x v="1"/>
    <x v="2"/>
    <x v="1"/>
    <x v="0"/>
    <x v="0"/>
    <x v="2"/>
    <x v="0"/>
    <x v="0"/>
    <x v="0"/>
    <x v="0"/>
    <x v="1"/>
    <x v="2"/>
    <x v="925"/>
    <x v="1771"/>
    <x v="1"/>
    <x v="811"/>
    <x v="0"/>
    <x v="0"/>
    <x v="1"/>
    <x v="0"/>
    <x v="3866"/>
    <x v="0"/>
  </r>
  <r>
    <x v="4567"/>
    <x v="0"/>
    <x v="0"/>
    <x v="0"/>
    <x v="0"/>
    <x v="7"/>
    <x v="1"/>
    <x v="0"/>
    <x v="1"/>
    <x v="0"/>
    <x v="0"/>
    <x v="0"/>
    <x v="0"/>
    <x v="2"/>
    <x v="0"/>
    <x v="0"/>
    <x v="1"/>
    <x v="2"/>
    <x v="894"/>
    <x v="1772"/>
    <x v="1"/>
    <x v="768"/>
    <x v="0"/>
    <x v="0"/>
    <x v="1"/>
    <x v="0"/>
    <x v="3831"/>
    <x v="0"/>
  </r>
  <r>
    <x v="2992"/>
    <x v="0"/>
    <x v="0"/>
    <x v="1"/>
    <x v="0"/>
    <x v="7"/>
    <x v="1"/>
    <x v="0"/>
    <x v="1"/>
    <x v="0"/>
    <x v="0"/>
    <x v="2"/>
    <x v="0"/>
    <x v="2"/>
    <x v="0"/>
    <x v="0"/>
    <x v="1"/>
    <x v="2"/>
    <x v="1020"/>
    <x v="1773"/>
    <x v="1"/>
    <x v="923"/>
    <x v="0"/>
    <x v="0"/>
    <x v="1"/>
    <x v="0"/>
    <x v="4152"/>
    <x v="0"/>
  </r>
  <r>
    <x v="5192"/>
    <x v="1"/>
    <x v="0"/>
    <x v="1"/>
    <x v="0"/>
    <x v="30"/>
    <x v="1"/>
    <x v="0"/>
    <x v="2"/>
    <x v="1"/>
    <x v="1"/>
    <x v="1"/>
    <x v="1"/>
    <x v="1"/>
    <x v="1"/>
    <x v="1"/>
    <x v="0"/>
    <x v="1"/>
    <x v="43"/>
    <x v="1773"/>
    <x v="0"/>
    <x v="599"/>
    <x v="0"/>
    <x v="2"/>
    <x v="0"/>
    <x v="0"/>
    <x v="0"/>
    <x v="1"/>
  </r>
  <r>
    <x v="6483"/>
    <x v="1"/>
    <x v="0"/>
    <x v="1"/>
    <x v="1"/>
    <x v="24"/>
    <x v="1"/>
    <x v="2"/>
    <x v="2"/>
    <x v="1"/>
    <x v="1"/>
    <x v="1"/>
    <x v="1"/>
    <x v="1"/>
    <x v="1"/>
    <x v="2"/>
    <x v="1"/>
    <x v="0"/>
    <x v="74"/>
    <x v="1774"/>
    <x v="0"/>
    <x v="199"/>
    <x v="0"/>
    <x v="1"/>
    <x v="0"/>
    <x v="0"/>
    <x v="112"/>
    <x v="1"/>
  </r>
  <r>
    <x v="6871"/>
    <x v="1"/>
    <x v="0"/>
    <x v="1"/>
    <x v="1"/>
    <x v="13"/>
    <x v="1"/>
    <x v="0"/>
    <x v="0"/>
    <x v="2"/>
    <x v="0"/>
    <x v="0"/>
    <x v="0"/>
    <x v="0"/>
    <x v="0"/>
    <x v="0"/>
    <x v="1"/>
    <x v="3"/>
    <x v="375"/>
    <x v="1775"/>
    <x v="0"/>
    <x v="836"/>
    <x v="0"/>
    <x v="1"/>
    <x v="0"/>
    <x v="0"/>
    <x v="1744"/>
    <x v="2"/>
  </r>
  <r>
    <x v="4189"/>
    <x v="1"/>
    <x v="1"/>
    <x v="0"/>
    <x v="0"/>
    <x v="32"/>
    <x v="1"/>
    <x v="0"/>
    <x v="2"/>
    <x v="1"/>
    <x v="1"/>
    <x v="1"/>
    <x v="1"/>
    <x v="1"/>
    <x v="1"/>
    <x v="1"/>
    <x v="0"/>
    <x v="1"/>
    <x v="25"/>
    <x v="1776"/>
    <x v="0"/>
    <x v="549"/>
    <x v="0"/>
    <x v="2"/>
    <x v="0"/>
    <x v="0"/>
    <x v="0"/>
    <x v="1"/>
  </r>
  <r>
    <x v="5210"/>
    <x v="0"/>
    <x v="0"/>
    <x v="0"/>
    <x v="1"/>
    <x v="31"/>
    <x v="1"/>
    <x v="0"/>
    <x v="2"/>
    <x v="1"/>
    <x v="1"/>
    <x v="1"/>
    <x v="1"/>
    <x v="1"/>
    <x v="1"/>
    <x v="1"/>
    <x v="0"/>
    <x v="1"/>
    <x v="31"/>
    <x v="1777"/>
    <x v="0"/>
    <x v="560"/>
    <x v="0"/>
    <x v="2"/>
    <x v="0"/>
    <x v="0"/>
    <x v="0"/>
    <x v="1"/>
  </r>
  <r>
    <x v="5206"/>
    <x v="1"/>
    <x v="0"/>
    <x v="1"/>
    <x v="1"/>
    <x v="13"/>
    <x v="0"/>
    <x v="1"/>
    <x v="0"/>
    <x v="2"/>
    <x v="2"/>
    <x v="0"/>
    <x v="2"/>
    <x v="0"/>
    <x v="0"/>
    <x v="2"/>
    <x v="0"/>
    <x v="3"/>
    <x v="252"/>
    <x v="1778"/>
    <x v="0"/>
    <x v="548"/>
    <x v="0"/>
    <x v="1"/>
    <x v="0"/>
    <x v="0"/>
    <x v="1281"/>
    <x v="2"/>
  </r>
  <r>
    <x v="2539"/>
    <x v="0"/>
    <x v="0"/>
    <x v="1"/>
    <x v="0"/>
    <x v="13"/>
    <x v="1"/>
    <x v="0"/>
    <x v="0"/>
    <x v="0"/>
    <x v="0"/>
    <x v="0"/>
    <x v="0"/>
    <x v="0"/>
    <x v="0"/>
    <x v="1"/>
    <x v="0"/>
    <x v="2"/>
    <x v="281"/>
    <x v="1779"/>
    <x v="0"/>
    <x v="642"/>
    <x v="0"/>
    <x v="1"/>
    <x v="0"/>
    <x v="0"/>
    <x v="1430"/>
    <x v="2"/>
  </r>
  <r>
    <x v="4095"/>
    <x v="1"/>
    <x v="0"/>
    <x v="0"/>
    <x v="0"/>
    <x v="24"/>
    <x v="1"/>
    <x v="2"/>
    <x v="2"/>
    <x v="1"/>
    <x v="1"/>
    <x v="1"/>
    <x v="1"/>
    <x v="1"/>
    <x v="1"/>
    <x v="1"/>
    <x v="0"/>
    <x v="2"/>
    <x v="84"/>
    <x v="1779"/>
    <x v="0"/>
    <x v="213"/>
    <x v="0"/>
    <x v="1"/>
    <x v="0"/>
    <x v="0"/>
    <x v="138"/>
    <x v="1"/>
  </r>
  <r>
    <x v="2307"/>
    <x v="1"/>
    <x v="0"/>
    <x v="1"/>
    <x v="0"/>
    <x v="17"/>
    <x v="0"/>
    <x v="1"/>
    <x v="0"/>
    <x v="2"/>
    <x v="0"/>
    <x v="2"/>
    <x v="0"/>
    <x v="0"/>
    <x v="0"/>
    <x v="0"/>
    <x v="0"/>
    <x v="3"/>
    <x v="180"/>
    <x v="1780"/>
    <x v="0"/>
    <x v="428"/>
    <x v="0"/>
    <x v="1"/>
    <x v="0"/>
    <x v="0"/>
    <x v="852"/>
    <x v="1"/>
  </r>
  <r>
    <x v="6219"/>
    <x v="1"/>
    <x v="0"/>
    <x v="0"/>
    <x v="0"/>
    <x v="12"/>
    <x v="1"/>
    <x v="0"/>
    <x v="0"/>
    <x v="0"/>
    <x v="2"/>
    <x v="0"/>
    <x v="0"/>
    <x v="0"/>
    <x v="0"/>
    <x v="0"/>
    <x v="1"/>
    <x v="0"/>
    <x v="357"/>
    <x v="1781"/>
    <x v="0"/>
    <x v="316"/>
    <x v="0"/>
    <x v="0"/>
    <x v="0"/>
    <x v="0"/>
    <x v="1740"/>
    <x v="2"/>
  </r>
  <r>
    <x v="4183"/>
    <x v="0"/>
    <x v="0"/>
    <x v="1"/>
    <x v="0"/>
    <x v="32"/>
    <x v="1"/>
    <x v="0"/>
    <x v="2"/>
    <x v="1"/>
    <x v="1"/>
    <x v="1"/>
    <x v="1"/>
    <x v="1"/>
    <x v="1"/>
    <x v="1"/>
    <x v="0"/>
    <x v="3"/>
    <x v="15"/>
    <x v="1782"/>
    <x v="0"/>
    <x v="520"/>
    <x v="0"/>
    <x v="2"/>
    <x v="0"/>
    <x v="0"/>
    <x v="0"/>
    <x v="1"/>
  </r>
  <r>
    <x v="0"/>
    <x v="0"/>
    <x v="0"/>
    <x v="1"/>
    <x v="1"/>
    <x v="9"/>
    <x v="1"/>
    <x v="0"/>
    <x v="0"/>
    <x v="0"/>
    <x v="2"/>
    <x v="0"/>
    <x v="2"/>
    <x v="2"/>
    <x v="0"/>
    <x v="1"/>
    <x v="1"/>
    <x v="3"/>
    <x v="640"/>
    <x v="1783"/>
    <x v="0"/>
    <x v="527"/>
    <x v="0"/>
    <x v="0"/>
    <x v="0"/>
    <x v="0"/>
    <x v="2937"/>
    <x v="0"/>
  </r>
  <r>
    <x v="1085"/>
    <x v="1"/>
    <x v="0"/>
    <x v="0"/>
    <x v="0"/>
    <x v="7"/>
    <x v="1"/>
    <x v="2"/>
    <x v="1"/>
    <x v="0"/>
    <x v="0"/>
    <x v="2"/>
    <x v="0"/>
    <x v="2"/>
    <x v="0"/>
    <x v="0"/>
    <x v="1"/>
    <x v="2"/>
    <x v="1102"/>
    <x v="1784"/>
    <x v="1"/>
    <x v="1002"/>
    <x v="0"/>
    <x v="0"/>
    <x v="1"/>
    <x v="0"/>
    <x v="4282"/>
    <x v="0"/>
  </r>
  <r>
    <x v="5812"/>
    <x v="1"/>
    <x v="0"/>
    <x v="0"/>
    <x v="0"/>
    <x v="12"/>
    <x v="1"/>
    <x v="0"/>
    <x v="0"/>
    <x v="0"/>
    <x v="0"/>
    <x v="0"/>
    <x v="2"/>
    <x v="0"/>
    <x v="0"/>
    <x v="0"/>
    <x v="0"/>
    <x v="0"/>
    <x v="381"/>
    <x v="1785"/>
    <x v="1"/>
    <x v="340"/>
    <x v="0"/>
    <x v="0"/>
    <x v="1"/>
    <x v="0"/>
    <x v="1803"/>
    <x v="2"/>
  </r>
  <r>
    <x v="4569"/>
    <x v="1"/>
    <x v="0"/>
    <x v="1"/>
    <x v="0"/>
    <x v="9"/>
    <x v="1"/>
    <x v="0"/>
    <x v="0"/>
    <x v="2"/>
    <x v="2"/>
    <x v="0"/>
    <x v="2"/>
    <x v="2"/>
    <x v="0"/>
    <x v="0"/>
    <x v="1"/>
    <x v="3"/>
    <x v="694"/>
    <x v="1786"/>
    <x v="0"/>
    <x v="570"/>
    <x v="0"/>
    <x v="0"/>
    <x v="0"/>
    <x v="0"/>
    <x v="3114"/>
    <x v="0"/>
  </r>
  <r>
    <x v="3705"/>
    <x v="1"/>
    <x v="0"/>
    <x v="0"/>
    <x v="0"/>
    <x v="27"/>
    <x v="1"/>
    <x v="0"/>
    <x v="2"/>
    <x v="1"/>
    <x v="1"/>
    <x v="1"/>
    <x v="1"/>
    <x v="1"/>
    <x v="1"/>
    <x v="1"/>
    <x v="0"/>
    <x v="3"/>
    <x v="35"/>
    <x v="1787"/>
    <x v="0"/>
    <x v="568"/>
    <x v="0"/>
    <x v="2"/>
    <x v="0"/>
    <x v="0"/>
    <x v="0"/>
    <x v="1"/>
  </r>
  <r>
    <x v="6713"/>
    <x v="1"/>
    <x v="0"/>
    <x v="0"/>
    <x v="0"/>
    <x v="26"/>
    <x v="1"/>
    <x v="0"/>
    <x v="2"/>
    <x v="1"/>
    <x v="1"/>
    <x v="1"/>
    <x v="1"/>
    <x v="1"/>
    <x v="1"/>
    <x v="1"/>
    <x v="1"/>
    <x v="1"/>
    <x v="42"/>
    <x v="1788"/>
    <x v="0"/>
    <x v="595"/>
    <x v="0"/>
    <x v="2"/>
    <x v="0"/>
    <x v="0"/>
    <x v="0"/>
    <x v="1"/>
  </r>
  <r>
    <x v="1942"/>
    <x v="1"/>
    <x v="0"/>
    <x v="0"/>
    <x v="0"/>
    <x v="13"/>
    <x v="0"/>
    <x v="1"/>
    <x v="0"/>
    <x v="2"/>
    <x v="0"/>
    <x v="0"/>
    <x v="2"/>
    <x v="2"/>
    <x v="0"/>
    <x v="0"/>
    <x v="1"/>
    <x v="1"/>
    <x v="316"/>
    <x v="1789"/>
    <x v="1"/>
    <x v="696"/>
    <x v="0"/>
    <x v="1"/>
    <x v="1"/>
    <x v="0"/>
    <x v="1522"/>
    <x v="2"/>
  </r>
  <r>
    <x v="5885"/>
    <x v="1"/>
    <x v="0"/>
    <x v="0"/>
    <x v="0"/>
    <x v="9"/>
    <x v="1"/>
    <x v="0"/>
    <x v="1"/>
    <x v="0"/>
    <x v="0"/>
    <x v="0"/>
    <x v="0"/>
    <x v="0"/>
    <x v="0"/>
    <x v="0"/>
    <x v="1"/>
    <x v="2"/>
    <x v="725"/>
    <x v="1790"/>
    <x v="0"/>
    <x v="609"/>
    <x v="0"/>
    <x v="0"/>
    <x v="0"/>
    <x v="0"/>
    <x v="3195"/>
    <x v="0"/>
  </r>
  <r>
    <x v="878"/>
    <x v="0"/>
    <x v="0"/>
    <x v="1"/>
    <x v="1"/>
    <x v="30"/>
    <x v="1"/>
    <x v="0"/>
    <x v="2"/>
    <x v="1"/>
    <x v="1"/>
    <x v="1"/>
    <x v="1"/>
    <x v="1"/>
    <x v="1"/>
    <x v="2"/>
    <x v="0"/>
    <x v="3"/>
    <x v="23"/>
    <x v="1791"/>
    <x v="0"/>
    <x v="544"/>
    <x v="0"/>
    <x v="2"/>
    <x v="0"/>
    <x v="0"/>
    <x v="0"/>
    <x v="1"/>
  </r>
  <r>
    <x v="3311"/>
    <x v="0"/>
    <x v="0"/>
    <x v="0"/>
    <x v="0"/>
    <x v="29"/>
    <x v="1"/>
    <x v="0"/>
    <x v="2"/>
    <x v="1"/>
    <x v="1"/>
    <x v="1"/>
    <x v="1"/>
    <x v="1"/>
    <x v="1"/>
    <x v="1"/>
    <x v="0"/>
    <x v="3"/>
    <x v="29"/>
    <x v="1792"/>
    <x v="0"/>
    <x v="555"/>
    <x v="0"/>
    <x v="2"/>
    <x v="0"/>
    <x v="0"/>
    <x v="0"/>
    <x v="1"/>
  </r>
  <r>
    <x v="1351"/>
    <x v="1"/>
    <x v="0"/>
    <x v="0"/>
    <x v="0"/>
    <x v="18"/>
    <x v="0"/>
    <x v="1"/>
    <x v="0"/>
    <x v="0"/>
    <x v="2"/>
    <x v="2"/>
    <x v="0"/>
    <x v="0"/>
    <x v="0"/>
    <x v="0"/>
    <x v="1"/>
    <x v="1"/>
    <x v="168"/>
    <x v="1793"/>
    <x v="1"/>
    <x v="405"/>
    <x v="0"/>
    <x v="1"/>
    <x v="1"/>
    <x v="0"/>
    <x v="750"/>
    <x v="1"/>
  </r>
  <r>
    <x v="3123"/>
    <x v="0"/>
    <x v="1"/>
    <x v="0"/>
    <x v="0"/>
    <x v="8"/>
    <x v="1"/>
    <x v="0"/>
    <x v="1"/>
    <x v="0"/>
    <x v="0"/>
    <x v="2"/>
    <x v="0"/>
    <x v="0"/>
    <x v="0"/>
    <x v="0"/>
    <x v="1"/>
    <x v="0"/>
    <x v="788"/>
    <x v="1794"/>
    <x v="0"/>
    <x v="666"/>
    <x v="0"/>
    <x v="0"/>
    <x v="0"/>
    <x v="0"/>
    <x v="3440"/>
    <x v="0"/>
  </r>
  <r>
    <x v="1815"/>
    <x v="1"/>
    <x v="0"/>
    <x v="1"/>
    <x v="1"/>
    <x v="33"/>
    <x v="1"/>
    <x v="0"/>
    <x v="2"/>
    <x v="1"/>
    <x v="1"/>
    <x v="1"/>
    <x v="1"/>
    <x v="1"/>
    <x v="1"/>
    <x v="1"/>
    <x v="1"/>
    <x v="0"/>
    <x v="18"/>
    <x v="1795"/>
    <x v="0"/>
    <x v="530"/>
    <x v="0"/>
    <x v="2"/>
    <x v="0"/>
    <x v="0"/>
    <x v="0"/>
    <x v="1"/>
  </r>
  <r>
    <x v="741"/>
    <x v="1"/>
    <x v="1"/>
    <x v="0"/>
    <x v="1"/>
    <x v="11"/>
    <x v="1"/>
    <x v="0"/>
    <x v="0"/>
    <x v="0"/>
    <x v="2"/>
    <x v="0"/>
    <x v="2"/>
    <x v="0"/>
    <x v="0"/>
    <x v="0"/>
    <x v="1"/>
    <x v="2"/>
    <x v="450"/>
    <x v="1796"/>
    <x v="0"/>
    <x v="389"/>
    <x v="0"/>
    <x v="0"/>
    <x v="0"/>
    <x v="0"/>
    <x v="2099"/>
    <x v="2"/>
  </r>
  <r>
    <x v="2117"/>
    <x v="0"/>
    <x v="0"/>
    <x v="0"/>
    <x v="0"/>
    <x v="32"/>
    <x v="1"/>
    <x v="0"/>
    <x v="2"/>
    <x v="1"/>
    <x v="1"/>
    <x v="1"/>
    <x v="1"/>
    <x v="1"/>
    <x v="1"/>
    <x v="0"/>
    <x v="0"/>
    <x v="0"/>
    <x v="27"/>
    <x v="1797"/>
    <x v="0"/>
    <x v="553"/>
    <x v="0"/>
    <x v="2"/>
    <x v="0"/>
    <x v="0"/>
    <x v="0"/>
    <x v="1"/>
  </r>
  <r>
    <x v="1910"/>
    <x v="0"/>
    <x v="0"/>
    <x v="0"/>
    <x v="0"/>
    <x v="11"/>
    <x v="1"/>
    <x v="2"/>
    <x v="0"/>
    <x v="0"/>
    <x v="0"/>
    <x v="0"/>
    <x v="0"/>
    <x v="0"/>
    <x v="2"/>
    <x v="0"/>
    <x v="1"/>
    <x v="3"/>
    <x v="523"/>
    <x v="1798"/>
    <x v="0"/>
    <x v="445"/>
    <x v="0"/>
    <x v="0"/>
    <x v="0"/>
    <x v="0"/>
    <x v="2406"/>
    <x v="2"/>
  </r>
  <r>
    <x v="6462"/>
    <x v="0"/>
    <x v="0"/>
    <x v="0"/>
    <x v="0"/>
    <x v="29"/>
    <x v="1"/>
    <x v="0"/>
    <x v="2"/>
    <x v="1"/>
    <x v="1"/>
    <x v="1"/>
    <x v="1"/>
    <x v="1"/>
    <x v="1"/>
    <x v="0"/>
    <x v="0"/>
    <x v="1"/>
    <x v="16"/>
    <x v="1798"/>
    <x v="0"/>
    <x v="524"/>
    <x v="0"/>
    <x v="2"/>
    <x v="0"/>
    <x v="0"/>
    <x v="0"/>
    <x v="1"/>
  </r>
  <r>
    <x v="2696"/>
    <x v="1"/>
    <x v="0"/>
    <x v="0"/>
    <x v="0"/>
    <x v="7"/>
    <x v="1"/>
    <x v="2"/>
    <x v="1"/>
    <x v="0"/>
    <x v="0"/>
    <x v="0"/>
    <x v="0"/>
    <x v="0"/>
    <x v="2"/>
    <x v="0"/>
    <x v="1"/>
    <x v="3"/>
    <x v="999"/>
    <x v="1799"/>
    <x v="1"/>
    <x v="899"/>
    <x v="0"/>
    <x v="0"/>
    <x v="1"/>
    <x v="0"/>
    <x v="4101"/>
    <x v="0"/>
  </r>
  <r>
    <x v="3244"/>
    <x v="0"/>
    <x v="0"/>
    <x v="1"/>
    <x v="1"/>
    <x v="30"/>
    <x v="1"/>
    <x v="0"/>
    <x v="2"/>
    <x v="1"/>
    <x v="1"/>
    <x v="1"/>
    <x v="1"/>
    <x v="1"/>
    <x v="1"/>
    <x v="2"/>
    <x v="0"/>
    <x v="3"/>
    <x v="15"/>
    <x v="1800"/>
    <x v="0"/>
    <x v="520"/>
    <x v="0"/>
    <x v="2"/>
    <x v="0"/>
    <x v="0"/>
    <x v="0"/>
    <x v="1"/>
  </r>
  <r>
    <x v="2537"/>
    <x v="0"/>
    <x v="0"/>
    <x v="0"/>
    <x v="0"/>
    <x v="15"/>
    <x v="0"/>
    <x v="1"/>
    <x v="0"/>
    <x v="0"/>
    <x v="2"/>
    <x v="0"/>
    <x v="0"/>
    <x v="0"/>
    <x v="2"/>
    <x v="2"/>
    <x v="1"/>
    <x v="3"/>
    <x v="222"/>
    <x v="1801"/>
    <x v="0"/>
    <x v="494"/>
    <x v="0"/>
    <x v="1"/>
    <x v="0"/>
    <x v="0"/>
    <x v="1116"/>
    <x v="1"/>
  </r>
  <r>
    <x v="5777"/>
    <x v="0"/>
    <x v="0"/>
    <x v="0"/>
    <x v="0"/>
    <x v="7"/>
    <x v="1"/>
    <x v="2"/>
    <x v="1"/>
    <x v="2"/>
    <x v="0"/>
    <x v="0"/>
    <x v="0"/>
    <x v="0"/>
    <x v="0"/>
    <x v="0"/>
    <x v="1"/>
    <x v="3"/>
    <x v="893"/>
    <x v="1802"/>
    <x v="1"/>
    <x v="767"/>
    <x v="0"/>
    <x v="0"/>
    <x v="1"/>
    <x v="0"/>
    <x v="3827"/>
    <x v="0"/>
  </r>
  <r>
    <x v="774"/>
    <x v="0"/>
    <x v="0"/>
    <x v="0"/>
    <x v="0"/>
    <x v="24"/>
    <x v="1"/>
    <x v="2"/>
    <x v="2"/>
    <x v="1"/>
    <x v="1"/>
    <x v="1"/>
    <x v="1"/>
    <x v="1"/>
    <x v="1"/>
    <x v="1"/>
    <x v="0"/>
    <x v="0"/>
    <x v="84"/>
    <x v="1803"/>
    <x v="0"/>
    <x v="213"/>
    <x v="0"/>
    <x v="1"/>
    <x v="0"/>
    <x v="0"/>
    <x v="138"/>
    <x v="1"/>
  </r>
  <r>
    <x v="104"/>
    <x v="1"/>
    <x v="1"/>
    <x v="1"/>
    <x v="0"/>
    <x v="7"/>
    <x v="1"/>
    <x v="0"/>
    <x v="1"/>
    <x v="0"/>
    <x v="0"/>
    <x v="0"/>
    <x v="0"/>
    <x v="2"/>
    <x v="2"/>
    <x v="0"/>
    <x v="1"/>
    <x v="2"/>
    <x v="1073"/>
    <x v="1804"/>
    <x v="0"/>
    <x v="964"/>
    <x v="0"/>
    <x v="0"/>
    <x v="0"/>
    <x v="0"/>
    <x v="4231"/>
    <x v="0"/>
  </r>
  <r>
    <x v="3773"/>
    <x v="1"/>
    <x v="0"/>
    <x v="0"/>
    <x v="0"/>
    <x v="12"/>
    <x v="0"/>
    <x v="1"/>
    <x v="0"/>
    <x v="2"/>
    <x v="2"/>
    <x v="0"/>
    <x v="2"/>
    <x v="2"/>
    <x v="0"/>
    <x v="0"/>
    <x v="1"/>
    <x v="0"/>
    <x v="395"/>
    <x v="1805"/>
    <x v="0"/>
    <x v="354"/>
    <x v="0"/>
    <x v="0"/>
    <x v="0"/>
    <x v="0"/>
    <x v="1837"/>
    <x v="2"/>
  </r>
  <r>
    <x v="3495"/>
    <x v="0"/>
    <x v="0"/>
    <x v="0"/>
    <x v="0"/>
    <x v="22"/>
    <x v="1"/>
    <x v="2"/>
    <x v="2"/>
    <x v="1"/>
    <x v="1"/>
    <x v="1"/>
    <x v="1"/>
    <x v="1"/>
    <x v="1"/>
    <x v="2"/>
    <x v="0"/>
    <x v="3"/>
    <x v="116"/>
    <x v="1806"/>
    <x v="0"/>
    <x v="243"/>
    <x v="0"/>
    <x v="1"/>
    <x v="0"/>
    <x v="0"/>
    <x v="267"/>
    <x v="1"/>
  </r>
  <r>
    <x v="5072"/>
    <x v="0"/>
    <x v="1"/>
    <x v="0"/>
    <x v="0"/>
    <x v="8"/>
    <x v="1"/>
    <x v="2"/>
    <x v="1"/>
    <x v="0"/>
    <x v="0"/>
    <x v="0"/>
    <x v="0"/>
    <x v="0"/>
    <x v="0"/>
    <x v="0"/>
    <x v="1"/>
    <x v="2"/>
    <x v="822"/>
    <x v="1807"/>
    <x v="1"/>
    <x v="708"/>
    <x v="0"/>
    <x v="0"/>
    <x v="1"/>
    <x v="0"/>
    <x v="3547"/>
    <x v="0"/>
  </r>
  <r>
    <x v="2436"/>
    <x v="1"/>
    <x v="1"/>
    <x v="0"/>
    <x v="0"/>
    <x v="8"/>
    <x v="1"/>
    <x v="0"/>
    <x v="1"/>
    <x v="0"/>
    <x v="2"/>
    <x v="0"/>
    <x v="0"/>
    <x v="0"/>
    <x v="0"/>
    <x v="0"/>
    <x v="1"/>
    <x v="2"/>
    <x v="797"/>
    <x v="1808"/>
    <x v="1"/>
    <x v="680"/>
    <x v="0"/>
    <x v="0"/>
    <x v="1"/>
    <x v="0"/>
    <x v="3465"/>
    <x v="0"/>
  </r>
  <r>
    <x v="4350"/>
    <x v="0"/>
    <x v="0"/>
    <x v="0"/>
    <x v="0"/>
    <x v="18"/>
    <x v="0"/>
    <x v="1"/>
    <x v="0"/>
    <x v="0"/>
    <x v="0"/>
    <x v="2"/>
    <x v="2"/>
    <x v="0"/>
    <x v="0"/>
    <x v="0"/>
    <x v="1"/>
    <x v="2"/>
    <x v="193"/>
    <x v="1809"/>
    <x v="0"/>
    <x v="436"/>
    <x v="0"/>
    <x v="1"/>
    <x v="0"/>
    <x v="0"/>
    <x v="850"/>
    <x v="1"/>
  </r>
  <r>
    <x v="4152"/>
    <x v="1"/>
    <x v="0"/>
    <x v="0"/>
    <x v="0"/>
    <x v="32"/>
    <x v="1"/>
    <x v="0"/>
    <x v="2"/>
    <x v="1"/>
    <x v="1"/>
    <x v="1"/>
    <x v="1"/>
    <x v="1"/>
    <x v="1"/>
    <x v="1"/>
    <x v="0"/>
    <x v="3"/>
    <x v="25"/>
    <x v="1810"/>
    <x v="0"/>
    <x v="549"/>
    <x v="0"/>
    <x v="2"/>
    <x v="0"/>
    <x v="0"/>
    <x v="0"/>
    <x v="1"/>
  </r>
  <r>
    <x v="6710"/>
    <x v="1"/>
    <x v="0"/>
    <x v="0"/>
    <x v="0"/>
    <x v="11"/>
    <x v="1"/>
    <x v="2"/>
    <x v="0"/>
    <x v="0"/>
    <x v="0"/>
    <x v="2"/>
    <x v="0"/>
    <x v="0"/>
    <x v="0"/>
    <x v="0"/>
    <x v="0"/>
    <x v="2"/>
    <x v="434"/>
    <x v="1811"/>
    <x v="1"/>
    <x v="377"/>
    <x v="0"/>
    <x v="0"/>
    <x v="1"/>
    <x v="0"/>
    <x v="2047"/>
    <x v="2"/>
  </r>
  <r>
    <x v="4868"/>
    <x v="1"/>
    <x v="0"/>
    <x v="1"/>
    <x v="0"/>
    <x v="11"/>
    <x v="1"/>
    <x v="0"/>
    <x v="0"/>
    <x v="0"/>
    <x v="0"/>
    <x v="0"/>
    <x v="0"/>
    <x v="2"/>
    <x v="0"/>
    <x v="0"/>
    <x v="1"/>
    <x v="0"/>
    <x v="460"/>
    <x v="1812"/>
    <x v="0"/>
    <x v="399"/>
    <x v="0"/>
    <x v="0"/>
    <x v="0"/>
    <x v="0"/>
    <x v="2128"/>
    <x v="2"/>
  </r>
  <r>
    <x v="5024"/>
    <x v="0"/>
    <x v="0"/>
    <x v="1"/>
    <x v="1"/>
    <x v="30"/>
    <x v="1"/>
    <x v="0"/>
    <x v="2"/>
    <x v="1"/>
    <x v="1"/>
    <x v="1"/>
    <x v="1"/>
    <x v="1"/>
    <x v="1"/>
    <x v="1"/>
    <x v="0"/>
    <x v="0"/>
    <x v="20"/>
    <x v="1813"/>
    <x v="0"/>
    <x v="535"/>
    <x v="0"/>
    <x v="2"/>
    <x v="0"/>
    <x v="0"/>
    <x v="0"/>
    <x v="1"/>
  </r>
  <r>
    <x v="1045"/>
    <x v="1"/>
    <x v="0"/>
    <x v="1"/>
    <x v="1"/>
    <x v="7"/>
    <x v="1"/>
    <x v="0"/>
    <x v="1"/>
    <x v="0"/>
    <x v="2"/>
    <x v="0"/>
    <x v="2"/>
    <x v="2"/>
    <x v="0"/>
    <x v="0"/>
    <x v="1"/>
    <x v="2"/>
    <x v="1088"/>
    <x v="1814"/>
    <x v="1"/>
    <x v="985"/>
    <x v="0"/>
    <x v="0"/>
    <x v="1"/>
    <x v="0"/>
    <x v="4253"/>
    <x v="0"/>
  </r>
  <r>
    <x v="2418"/>
    <x v="1"/>
    <x v="0"/>
    <x v="1"/>
    <x v="1"/>
    <x v="24"/>
    <x v="1"/>
    <x v="2"/>
    <x v="2"/>
    <x v="1"/>
    <x v="1"/>
    <x v="1"/>
    <x v="1"/>
    <x v="1"/>
    <x v="1"/>
    <x v="2"/>
    <x v="0"/>
    <x v="3"/>
    <x v="76"/>
    <x v="1815"/>
    <x v="0"/>
    <x v="200"/>
    <x v="0"/>
    <x v="1"/>
    <x v="0"/>
    <x v="0"/>
    <x v="118"/>
    <x v="1"/>
  </r>
  <r>
    <x v="4446"/>
    <x v="1"/>
    <x v="0"/>
    <x v="0"/>
    <x v="0"/>
    <x v="31"/>
    <x v="1"/>
    <x v="0"/>
    <x v="2"/>
    <x v="1"/>
    <x v="1"/>
    <x v="1"/>
    <x v="1"/>
    <x v="1"/>
    <x v="1"/>
    <x v="2"/>
    <x v="0"/>
    <x v="0"/>
    <x v="37"/>
    <x v="1816"/>
    <x v="0"/>
    <x v="573"/>
    <x v="0"/>
    <x v="2"/>
    <x v="0"/>
    <x v="0"/>
    <x v="0"/>
    <x v="1"/>
  </r>
  <r>
    <x v="1440"/>
    <x v="0"/>
    <x v="1"/>
    <x v="0"/>
    <x v="0"/>
    <x v="7"/>
    <x v="1"/>
    <x v="0"/>
    <x v="1"/>
    <x v="0"/>
    <x v="0"/>
    <x v="2"/>
    <x v="0"/>
    <x v="2"/>
    <x v="0"/>
    <x v="0"/>
    <x v="1"/>
    <x v="2"/>
    <x v="982"/>
    <x v="1817"/>
    <x v="0"/>
    <x v="874"/>
    <x v="0"/>
    <x v="0"/>
    <x v="0"/>
    <x v="0"/>
    <x v="4059"/>
    <x v="0"/>
  </r>
  <r>
    <x v="2264"/>
    <x v="1"/>
    <x v="0"/>
    <x v="1"/>
    <x v="0"/>
    <x v="8"/>
    <x v="1"/>
    <x v="0"/>
    <x v="1"/>
    <x v="2"/>
    <x v="0"/>
    <x v="0"/>
    <x v="0"/>
    <x v="0"/>
    <x v="0"/>
    <x v="0"/>
    <x v="1"/>
    <x v="2"/>
    <x v="797"/>
    <x v="1818"/>
    <x v="1"/>
    <x v="680"/>
    <x v="0"/>
    <x v="0"/>
    <x v="1"/>
    <x v="0"/>
    <x v="3465"/>
    <x v="0"/>
  </r>
  <r>
    <x v="2426"/>
    <x v="1"/>
    <x v="0"/>
    <x v="1"/>
    <x v="1"/>
    <x v="19"/>
    <x v="0"/>
    <x v="1"/>
    <x v="0"/>
    <x v="2"/>
    <x v="2"/>
    <x v="0"/>
    <x v="0"/>
    <x v="0"/>
    <x v="0"/>
    <x v="0"/>
    <x v="1"/>
    <x v="3"/>
    <x v="188"/>
    <x v="1819"/>
    <x v="0"/>
    <x v="433"/>
    <x v="0"/>
    <x v="1"/>
    <x v="0"/>
    <x v="0"/>
    <x v="785"/>
    <x v="1"/>
  </r>
  <r>
    <x v="4048"/>
    <x v="1"/>
    <x v="0"/>
    <x v="0"/>
    <x v="0"/>
    <x v="13"/>
    <x v="1"/>
    <x v="0"/>
    <x v="0"/>
    <x v="0"/>
    <x v="0"/>
    <x v="0"/>
    <x v="2"/>
    <x v="0"/>
    <x v="0"/>
    <x v="0"/>
    <x v="1"/>
    <x v="3"/>
    <x v="387"/>
    <x v="1820"/>
    <x v="0"/>
    <x v="857"/>
    <x v="0"/>
    <x v="1"/>
    <x v="0"/>
    <x v="0"/>
    <x v="1770"/>
    <x v="2"/>
  </r>
  <r>
    <x v="1932"/>
    <x v="0"/>
    <x v="0"/>
    <x v="1"/>
    <x v="1"/>
    <x v="23"/>
    <x v="1"/>
    <x v="2"/>
    <x v="2"/>
    <x v="1"/>
    <x v="1"/>
    <x v="1"/>
    <x v="1"/>
    <x v="1"/>
    <x v="1"/>
    <x v="2"/>
    <x v="0"/>
    <x v="3"/>
    <x v="94"/>
    <x v="1821"/>
    <x v="0"/>
    <x v="226"/>
    <x v="0"/>
    <x v="1"/>
    <x v="0"/>
    <x v="0"/>
    <x v="198"/>
    <x v="1"/>
  </r>
  <r>
    <x v="4825"/>
    <x v="0"/>
    <x v="0"/>
    <x v="0"/>
    <x v="0"/>
    <x v="12"/>
    <x v="1"/>
    <x v="0"/>
    <x v="0"/>
    <x v="0"/>
    <x v="2"/>
    <x v="0"/>
    <x v="0"/>
    <x v="0"/>
    <x v="0"/>
    <x v="0"/>
    <x v="1"/>
    <x v="2"/>
    <x v="364"/>
    <x v="1822"/>
    <x v="0"/>
    <x v="322"/>
    <x v="0"/>
    <x v="0"/>
    <x v="0"/>
    <x v="0"/>
    <x v="1756"/>
    <x v="2"/>
  </r>
  <r>
    <x v="4702"/>
    <x v="0"/>
    <x v="0"/>
    <x v="1"/>
    <x v="0"/>
    <x v="12"/>
    <x v="1"/>
    <x v="0"/>
    <x v="0"/>
    <x v="0"/>
    <x v="2"/>
    <x v="0"/>
    <x v="0"/>
    <x v="0"/>
    <x v="0"/>
    <x v="0"/>
    <x v="1"/>
    <x v="2"/>
    <x v="401"/>
    <x v="1823"/>
    <x v="0"/>
    <x v="359"/>
    <x v="0"/>
    <x v="0"/>
    <x v="0"/>
    <x v="0"/>
    <x v="1853"/>
    <x v="2"/>
  </r>
  <r>
    <x v="5086"/>
    <x v="1"/>
    <x v="0"/>
    <x v="0"/>
    <x v="0"/>
    <x v="10"/>
    <x v="1"/>
    <x v="0"/>
    <x v="0"/>
    <x v="2"/>
    <x v="0"/>
    <x v="0"/>
    <x v="2"/>
    <x v="2"/>
    <x v="0"/>
    <x v="0"/>
    <x v="0"/>
    <x v="0"/>
    <x v="584"/>
    <x v="1824"/>
    <x v="0"/>
    <x v="481"/>
    <x v="0"/>
    <x v="0"/>
    <x v="0"/>
    <x v="0"/>
    <x v="2678"/>
    <x v="2"/>
  </r>
  <r>
    <x v="3832"/>
    <x v="0"/>
    <x v="1"/>
    <x v="1"/>
    <x v="0"/>
    <x v="8"/>
    <x v="1"/>
    <x v="2"/>
    <x v="1"/>
    <x v="0"/>
    <x v="0"/>
    <x v="0"/>
    <x v="0"/>
    <x v="0"/>
    <x v="2"/>
    <x v="0"/>
    <x v="1"/>
    <x v="2"/>
    <x v="975"/>
    <x v="1825"/>
    <x v="1"/>
    <x v="868"/>
    <x v="0"/>
    <x v="0"/>
    <x v="1"/>
    <x v="0"/>
    <x v="3989"/>
    <x v="0"/>
  </r>
  <r>
    <x v="3238"/>
    <x v="1"/>
    <x v="0"/>
    <x v="1"/>
    <x v="1"/>
    <x v="32"/>
    <x v="1"/>
    <x v="0"/>
    <x v="2"/>
    <x v="1"/>
    <x v="1"/>
    <x v="1"/>
    <x v="1"/>
    <x v="1"/>
    <x v="1"/>
    <x v="2"/>
    <x v="0"/>
    <x v="3"/>
    <x v="8"/>
    <x v="1826"/>
    <x v="0"/>
    <x v="496"/>
    <x v="0"/>
    <x v="2"/>
    <x v="0"/>
    <x v="0"/>
    <x v="0"/>
    <x v="1"/>
  </r>
  <r>
    <x v="185"/>
    <x v="1"/>
    <x v="0"/>
    <x v="0"/>
    <x v="0"/>
    <x v="32"/>
    <x v="1"/>
    <x v="0"/>
    <x v="2"/>
    <x v="1"/>
    <x v="1"/>
    <x v="1"/>
    <x v="1"/>
    <x v="1"/>
    <x v="1"/>
    <x v="2"/>
    <x v="1"/>
    <x v="0"/>
    <x v="30"/>
    <x v="1827"/>
    <x v="0"/>
    <x v="558"/>
    <x v="0"/>
    <x v="2"/>
    <x v="0"/>
    <x v="0"/>
    <x v="0"/>
    <x v="1"/>
  </r>
  <r>
    <x v="4619"/>
    <x v="0"/>
    <x v="0"/>
    <x v="0"/>
    <x v="0"/>
    <x v="23"/>
    <x v="1"/>
    <x v="2"/>
    <x v="2"/>
    <x v="1"/>
    <x v="1"/>
    <x v="1"/>
    <x v="1"/>
    <x v="1"/>
    <x v="1"/>
    <x v="1"/>
    <x v="0"/>
    <x v="1"/>
    <x v="88"/>
    <x v="1828"/>
    <x v="0"/>
    <x v="219"/>
    <x v="0"/>
    <x v="1"/>
    <x v="0"/>
    <x v="0"/>
    <x v="184"/>
    <x v="1"/>
  </r>
  <r>
    <x v="6828"/>
    <x v="0"/>
    <x v="0"/>
    <x v="1"/>
    <x v="1"/>
    <x v="10"/>
    <x v="1"/>
    <x v="0"/>
    <x v="0"/>
    <x v="0"/>
    <x v="2"/>
    <x v="0"/>
    <x v="2"/>
    <x v="0"/>
    <x v="2"/>
    <x v="0"/>
    <x v="1"/>
    <x v="2"/>
    <x v="638"/>
    <x v="1829"/>
    <x v="0"/>
    <x v="523"/>
    <x v="0"/>
    <x v="0"/>
    <x v="0"/>
    <x v="0"/>
    <x v="2884"/>
    <x v="2"/>
  </r>
  <r>
    <x v="5106"/>
    <x v="0"/>
    <x v="0"/>
    <x v="1"/>
    <x v="0"/>
    <x v="12"/>
    <x v="0"/>
    <x v="1"/>
    <x v="0"/>
    <x v="0"/>
    <x v="0"/>
    <x v="2"/>
    <x v="0"/>
    <x v="2"/>
    <x v="2"/>
    <x v="0"/>
    <x v="1"/>
    <x v="0"/>
    <x v="373"/>
    <x v="1830"/>
    <x v="0"/>
    <x v="331"/>
    <x v="0"/>
    <x v="0"/>
    <x v="0"/>
    <x v="0"/>
    <x v="1779"/>
    <x v="2"/>
  </r>
  <r>
    <x v="1268"/>
    <x v="0"/>
    <x v="0"/>
    <x v="0"/>
    <x v="0"/>
    <x v="29"/>
    <x v="1"/>
    <x v="0"/>
    <x v="2"/>
    <x v="1"/>
    <x v="1"/>
    <x v="1"/>
    <x v="1"/>
    <x v="1"/>
    <x v="1"/>
    <x v="1"/>
    <x v="0"/>
    <x v="3"/>
    <x v="36"/>
    <x v="1831"/>
    <x v="0"/>
    <x v="569"/>
    <x v="0"/>
    <x v="2"/>
    <x v="0"/>
    <x v="0"/>
    <x v="0"/>
    <x v="1"/>
  </r>
  <r>
    <x v="3678"/>
    <x v="0"/>
    <x v="0"/>
    <x v="0"/>
    <x v="0"/>
    <x v="35"/>
    <x v="1"/>
    <x v="0"/>
    <x v="2"/>
    <x v="1"/>
    <x v="1"/>
    <x v="1"/>
    <x v="1"/>
    <x v="1"/>
    <x v="1"/>
    <x v="0"/>
    <x v="0"/>
    <x v="0"/>
    <x v="14"/>
    <x v="1832"/>
    <x v="0"/>
    <x v="518"/>
    <x v="0"/>
    <x v="2"/>
    <x v="0"/>
    <x v="0"/>
    <x v="0"/>
    <x v="1"/>
  </r>
  <r>
    <x v="1270"/>
    <x v="0"/>
    <x v="0"/>
    <x v="0"/>
    <x v="0"/>
    <x v="11"/>
    <x v="1"/>
    <x v="0"/>
    <x v="0"/>
    <x v="2"/>
    <x v="0"/>
    <x v="0"/>
    <x v="2"/>
    <x v="0"/>
    <x v="0"/>
    <x v="1"/>
    <x v="1"/>
    <x v="3"/>
    <x v="451"/>
    <x v="1833"/>
    <x v="0"/>
    <x v="390"/>
    <x v="0"/>
    <x v="0"/>
    <x v="0"/>
    <x v="0"/>
    <x v="2104"/>
    <x v="2"/>
  </r>
  <r>
    <x v="6648"/>
    <x v="1"/>
    <x v="0"/>
    <x v="0"/>
    <x v="0"/>
    <x v="7"/>
    <x v="1"/>
    <x v="2"/>
    <x v="1"/>
    <x v="0"/>
    <x v="0"/>
    <x v="0"/>
    <x v="0"/>
    <x v="0"/>
    <x v="2"/>
    <x v="0"/>
    <x v="1"/>
    <x v="2"/>
    <x v="1031"/>
    <x v="1834"/>
    <x v="1"/>
    <x v="933"/>
    <x v="0"/>
    <x v="0"/>
    <x v="1"/>
    <x v="0"/>
    <x v="4171"/>
    <x v="0"/>
  </r>
  <r>
    <x v="1302"/>
    <x v="1"/>
    <x v="0"/>
    <x v="1"/>
    <x v="1"/>
    <x v="33"/>
    <x v="1"/>
    <x v="0"/>
    <x v="2"/>
    <x v="1"/>
    <x v="1"/>
    <x v="1"/>
    <x v="1"/>
    <x v="1"/>
    <x v="1"/>
    <x v="1"/>
    <x v="0"/>
    <x v="1"/>
    <x v="31"/>
    <x v="1835"/>
    <x v="0"/>
    <x v="560"/>
    <x v="0"/>
    <x v="2"/>
    <x v="0"/>
    <x v="0"/>
    <x v="0"/>
    <x v="1"/>
  </r>
  <r>
    <x v="3665"/>
    <x v="0"/>
    <x v="0"/>
    <x v="0"/>
    <x v="0"/>
    <x v="9"/>
    <x v="1"/>
    <x v="0"/>
    <x v="0"/>
    <x v="0"/>
    <x v="2"/>
    <x v="0"/>
    <x v="2"/>
    <x v="2"/>
    <x v="0"/>
    <x v="0"/>
    <x v="0"/>
    <x v="3"/>
    <x v="652"/>
    <x v="1835"/>
    <x v="1"/>
    <x v="537"/>
    <x v="0"/>
    <x v="0"/>
    <x v="1"/>
    <x v="0"/>
    <x v="2967"/>
    <x v="0"/>
  </r>
  <r>
    <x v="2434"/>
    <x v="0"/>
    <x v="0"/>
    <x v="0"/>
    <x v="0"/>
    <x v="36"/>
    <x v="1"/>
    <x v="0"/>
    <x v="2"/>
    <x v="1"/>
    <x v="1"/>
    <x v="1"/>
    <x v="1"/>
    <x v="1"/>
    <x v="1"/>
    <x v="1"/>
    <x v="0"/>
    <x v="3"/>
    <x v="20"/>
    <x v="1836"/>
    <x v="0"/>
    <x v="535"/>
    <x v="0"/>
    <x v="2"/>
    <x v="0"/>
    <x v="0"/>
    <x v="0"/>
    <x v="1"/>
  </r>
  <r>
    <x v="487"/>
    <x v="0"/>
    <x v="1"/>
    <x v="0"/>
    <x v="0"/>
    <x v="9"/>
    <x v="1"/>
    <x v="2"/>
    <x v="1"/>
    <x v="0"/>
    <x v="0"/>
    <x v="0"/>
    <x v="0"/>
    <x v="0"/>
    <x v="0"/>
    <x v="0"/>
    <x v="1"/>
    <x v="2"/>
    <x v="798"/>
    <x v="1837"/>
    <x v="1"/>
    <x v="681"/>
    <x v="0"/>
    <x v="0"/>
    <x v="1"/>
    <x v="0"/>
    <x v="3415"/>
    <x v="0"/>
  </r>
  <r>
    <x v="1566"/>
    <x v="0"/>
    <x v="0"/>
    <x v="0"/>
    <x v="0"/>
    <x v="32"/>
    <x v="1"/>
    <x v="0"/>
    <x v="2"/>
    <x v="1"/>
    <x v="1"/>
    <x v="1"/>
    <x v="1"/>
    <x v="1"/>
    <x v="1"/>
    <x v="1"/>
    <x v="0"/>
    <x v="0"/>
    <x v="24"/>
    <x v="1838"/>
    <x v="0"/>
    <x v="547"/>
    <x v="0"/>
    <x v="2"/>
    <x v="0"/>
    <x v="0"/>
    <x v="0"/>
    <x v="1"/>
  </r>
  <r>
    <x v="4605"/>
    <x v="0"/>
    <x v="0"/>
    <x v="0"/>
    <x v="0"/>
    <x v="8"/>
    <x v="1"/>
    <x v="0"/>
    <x v="1"/>
    <x v="0"/>
    <x v="0"/>
    <x v="0"/>
    <x v="0"/>
    <x v="2"/>
    <x v="0"/>
    <x v="0"/>
    <x v="1"/>
    <x v="0"/>
    <x v="900"/>
    <x v="1839"/>
    <x v="0"/>
    <x v="776"/>
    <x v="0"/>
    <x v="0"/>
    <x v="0"/>
    <x v="0"/>
    <x v="3794"/>
    <x v="0"/>
  </r>
  <r>
    <x v="5000"/>
    <x v="1"/>
    <x v="0"/>
    <x v="0"/>
    <x v="0"/>
    <x v="30"/>
    <x v="1"/>
    <x v="0"/>
    <x v="2"/>
    <x v="1"/>
    <x v="1"/>
    <x v="1"/>
    <x v="1"/>
    <x v="1"/>
    <x v="1"/>
    <x v="1"/>
    <x v="0"/>
    <x v="3"/>
    <x v="23"/>
    <x v="1840"/>
    <x v="0"/>
    <x v="544"/>
    <x v="0"/>
    <x v="2"/>
    <x v="0"/>
    <x v="0"/>
    <x v="0"/>
    <x v="1"/>
  </r>
  <r>
    <x v="2364"/>
    <x v="0"/>
    <x v="0"/>
    <x v="1"/>
    <x v="1"/>
    <x v="23"/>
    <x v="1"/>
    <x v="2"/>
    <x v="2"/>
    <x v="1"/>
    <x v="1"/>
    <x v="1"/>
    <x v="1"/>
    <x v="1"/>
    <x v="1"/>
    <x v="2"/>
    <x v="0"/>
    <x v="3"/>
    <x v="69"/>
    <x v="1841"/>
    <x v="0"/>
    <x v="194"/>
    <x v="0"/>
    <x v="1"/>
    <x v="0"/>
    <x v="0"/>
    <x v="143"/>
    <x v="1"/>
  </r>
  <r>
    <x v="2173"/>
    <x v="0"/>
    <x v="0"/>
    <x v="1"/>
    <x v="0"/>
    <x v="8"/>
    <x v="1"/>
    <x v="2"/>
    <x v="1"/>
    <x v="0"/>
    <x v="0"/>
    <x v="0"/>
    <x v="0"/>
    <x v="0"/>
    <x v="2"/>
    <x v="0"/>
    <x v="1"/>
    <x v="1"/>
    <x v="999"/>
    <x v="1842"/>
    <x v="1"/>
    <x v="899"/>
    <x v="0"/>
    <x v="0"/>
    <x v="1"/>
    <x v="0"/>
    <x v="4058"/>
    <x v="0"/>
  </r>
  <r>
    <x v="5451"/>
    <x v="1"/>
    <x v="0"/>
    <x v="1"/>
    <x v="1"/>
    <x v="12"/>
    <x v="1"/>
    <x v="0"/>
    <x v="0"/>
    <x v="0"/>
    <x v="0"/>
    <x v="0"/>
    <x v="0"/>
    <x v="2"/>
    <x v="0"/>
    <x v="0"/>
    <x v="1"/>
    <x v="3"/>
    <x v="485"/>
    <x v="1843"/>
    <x v="0"/>
    <x v="420"/>
    <x v="0"/>
    <x v="0"/>
    <x v="0"/>
    <x v="0"/>
    <x v="2159"/>
    <x v="2"/>
  </r>
  <r>
    <x v="455"/>
    <x v="0"/>
    <x v="0"/>
    <x v="1"/>
    <x v="0"/>
    <x v="21"/>
    <x v="0"/>
    <x v="1"/>
    <x v="0"/>
    <x v="2"/>
    <x v="0"/>
    <x v="0"/>
    <x v="0"/>
    <x v="0"/>
    <x v="0"/>
    <x v="0"/>
    <x v="0"/>
    <x v="2"/>
    <x v="125"/>
    <x v="1844"/>
    <x v="0"/>
    <x v="299"/>
    <x v="0"/>
    <x v="1"/>
    <x v="0"/>
    <x v="0"/>
    <x v="389"/>
    <x v="1"/>
  </r>
  <r>
    <x v="5515"/>
    <x v="0"/>
    <x v="0"/>
    <x v="0"/>
    <x v="0"/>
    <x v="10"/>
    <x v="1"/>
    <x v="0"/>
    <x v="0"/>
    <x v="0"/>
    <x v="0"/>
    <x v="0"/>
    <x v="2"/>
    <x v="0"/>
    <x v="2"/>
    <x v="0"/>
    <x v="1"/>
    <x v="3"/>
    <x v="562"/>
    <x v="1845"/>
    <x v="0"/>
    <x v="469"/>
    <x v="0"/>
    <x v="0"/>
    <x v="0"/>
    <x v="0"/>
    <x v="2589"/>
    <x v="2"/>
  </r>
  <r>
    <x v="42"/>
    <x v="1"/>
    <x v="0"/>
    <x v="1"/>
    <x v="1"/>
    <x v="25"/>
    <x v="1"/>
    <x v="2"/>
    <x v="2"/>
    <x v="1"/>
    <x v="1"/>
    <x v="1"/>
    <x v="1"/>
    <x v="1"/>
    <x v="1"/>
    <x v="2"/>
    <x v="0"/>
    <x v="1"/>
    <x v="102"/>
    <x v="1846"/>
    <x v="0"/>
    <x v="924"/>
    <x v="0"/>
    <x v="2"/>
    <x v="0"/>
    <x v="0"/>
    <x v="139"/>
    <x v="1"/>
  </r>
  <r>
    <x v="6612"/>
    <x v="0"/>
    <x v="0"/>
    <x v="0"/>
    <x v="0"/>
    <x v="15"/>
    <x v="1"/>
    <x v="2"/>
    <x v="0"/>
    <x v="0"/>
    <x v="0"/>
    <x v="0"/>
    <x v="0"/>
    <x v="0"/>
    <x v="0"/>
    <x v="0"/>
    <x v="0"/>
    <x v="3"/>
    <x v="353"/>
    <x v="1847"/>
    <x v="0"/>
    <x v="795"/>
    <x v="0"/>
    <x v="1"/>
    <x v="0"/>
    <x v="0"/>
    <x v="1600"/>
    <x v="2"/>
  </r>
  <r>
    <x v="5295"/>
    <x v="1"/>
    <x v="0"/>
    <x v="0"/>
    <x v="0"/>
    <x v="7"/>
    <x v="1"/>
    <x v="2"/>
    <x v="1"/>
    <x v="0"/>
    <x v="0"/>
    <x v="2"/>
    <x v="0"/>
    <x v="2"/>
    <x v="0"/>
    <x v="0"/>
    <x v="1"/>
    <x v="1"/>
    <x v="1080"/>
    <x v="1848"/>
    <x v="1"/>
    <x v="973"/>
    <x v="0"/>
    <x v="0"/>
    <x v="1"/>
    <x v="0"/>
    <x v="4238"/>
    <x v="0"/>
  </r>
  <r>
    <x v="6030"/>
    <x v="0"/>
    <x v="0"/>
    <x v="0"/>
    <x v="0"/>
    <x v="8"/>
    <x v="1"/>
    <x v="2"/>
    <x v="1"/>
    <x v="0"/>
    <x v="0"/>
    <x v="0"/>
    <x v="0"/>
    <x v="0"/>
    <x v="0"/>
    <x v="0"/>
    <x v="1"/>
    <x v="2"/>
    <x v="777"/>
    <x v="1849"/>
    <x v="0"/>
    <x v="655"/>
    <x v="0"/>
    <x v="0"/>
    <x v="0"/>
    <x v="0"/>
    <x v="3406"/>
    <x v="0"/>
  </r>
  <r>
    <x v="5669"/>
    <x v="1"/>
    <x v="0"/>
    <x v="1"/>
    <x v="0"/>
    <x v="8"/>
    <x v="1"/>
    <x v="0"/>
    <x v="1"/>
    <x v="2"/>
    <x v="0"/>
    <x v="0"/>
    <x v="0"/>
    <x v="0"/>
    <x v="0"/>
    <x v="0"/>
    <x v="0"/>
    <x v="2"/>
    <x v="807"/>
    <x v="1850"/>
    <x v="1"/>
    <x v="691"/>
    <x v="0"/>
    <x v="0"/>
    <x v="1"/>
    <x v="0"/>
    <x v="3495"/>
    <x v="0"/>
  </r>
  <r>
    <x v="5305"/>
    <x v="0"/>
    <x v="1"/>
    <x v="1"/>
    <x v="0"/>
    <x v="8"/>
    <x v="1"/>
    <x v="2"/>
    <x v="1"/>
    <x v="0"/>
    <x v="2"/>
    <x v="0"/>
    <x v="0"/>
    <x v="0"/>
    <x v="0"/>
    <x v="0"/>
    <x v="1"/>
    <x v="1"/>
    <x v="913"/>
    <x v="1851"/>
    <x v="1"/>
    <x v="794"/>
    <x v="0"/>
    <x v="0"/>
    <x v="1"/>
    <x v="0"/>
    <x v="3837"/>
    <x v="0"/>
  </r>
  <r>
    <x v="5290"/>
    <x v="0"/>
    <x v="0"/>
    <x v="1"/>
    <x v="0"/>
    <x v="13"/>
    <x v="0"/>
    <x v="1"/>
    <x v="0"/>
    <x v="0"/>
    <x v="0"/>
    <x v="2"/>
    <x v="0"/>
    <x v="2"/>
    <x v="2"/>
    <x v="0"/>
    <x v="1"/>
    <x v="0"/>
    <x v="351"/>
    <x v="1852"/>
    <x v="1"/>
    <x v="789"/>
    <x v="0"/>
    <x v="1"/>
    <x v="1"/>
    <x v="0"/>
    <x v="1681"/>
    <x v="2"/>
  </r>
  <r>
    <x v="7035"/>
    <x v="0"/>
    <x v="0"/>
    <x v="0"/>
    <x v="0"/>
    <x v="7"/>
    <x v="1"/>
    <x v="0"/>
    <x v="1"/>
    <x v="0"/>
    <x v="2"/>
    <x v="0"/>
    <x v="0"/>
    <x v="2"/>
    <x v="2"/>
    <x v="1"/>
    <x v="1"/>
    <x v="3"/>
    <x v="1169"/>
    <x v="1853"/>
    <x v="0"/>
    <x v="1056"/>
    <x v="0"/>
    <x v="0"/>
    <x v="0"/>
    <x v="0"/>
    <x v="4381"/>
    <x v="0"/>
  </r>
  <r>
    <x v="111"/>
    <x v="0"/>
    <x v="0"/>
    <x v="0"/>
    <x v="0"/>
    <x v="9"/>
    <x v="1"/>
    <x v="2"/>
    <x v="1"/>
    <x v="0"/>
    <x v="0"/>
    <x v="0"/>
    <x v="0"/>
    <x v="0"/>
    <x v="0"/>
    <x v="0"/>
    <x v="1"/>
    <x v="1"/>
    <x v="811"/>
    <x v="1854"/>
    <x v="0"/>
    <x v="695"/>
    <x v="0"/>
    <x v="0"/>
    <x v="0"/>
    <x v="0"/>
    <x v="3456"/>
    <x v="0"/>
  </r>
  <r>
    <x v="3227"/>
    <x v="1"/>
    <x v="0"/>
    <x v="0"/>
    <x v="0"/>
    <x v="7"/>
    <x v="1"/>
    <x v="2"/>
    <x v="1"/>
    <x v="0"/>
    <x v="0"/>
    <x v="0"/>
    <x v="0"/>
    <x v="2"/>
    <x v="2"/>
    <x v="0"/>
    <x v="1"/>
    <x v="2"/>
    <x v="1165"/>
    <x v="1855"/>
    <x v="1"/>
    <x v="1053"/>
    <x v="0"/>
    <x v="0"/>
    <x v="1"/>
    <x v="0"/>
    <x v="4376"/>
    <x v="0"/>
  </r>
  <r>
    <x v="3370"/>
    <x v="1"/>
    <x v="0"/>
    <x v="1"/>
    <x v="1"/>
    <x v="34"/>
    <x v="1"/>
    <x v="0"/>
    <x v="2"/>
    <x v="1"/>
    <x v="1"/>
    <x v="1"/>
    <x v="1"/>
    <x v="1"/>
    <x v="1"/>
    <x v="0"/>
    <x v="0"/>
    <x v="3"/>
    <x v="45"/>
    <x v="1856"/>
    <x v="0"/>
    <x v="607"/>
    <x v="0"/>
    <x v="2"/>
    <x v="0"/>
    <x v="0"/>
    <x v="0"/>
    <x v="1"/>
  </r>
  <r>
    <x v="4995"/>
    <x v="0"/>
    <x v="1"/>
    <x v="0"/>
    <x v="0"/>
    <x v="9"/>
    <x v="1"/>
    <x v="0"/>
    <x v="1"/>
    <x v="0"/>
    <x v="0"/>
    <x v="2"/>
    <x v="0"/>
    <x v="0"/>
    <x v="0"/>
    <x v="0"/>
    <x v="0"/>
    <x v="1"/>
    <x v="817"/>
    <x v="1857"/>
    <x v="0"/>
    <x v="703"/>
    <x v="0"/>
    <x v="0"/>
    <x v="0"/>
    <x v="0"/>
    <x v="3472"/>
    <x v="0"/>
  </r>
  <r>
    <x v="3348"/>
    <x v="1"/>
    <x v="0"/>
    <x v="1"/>
    <x v="0"/>
    <x v="30"/>
    <x v="1"/>
    <x v="0"/>
    <x v="2"/>
    <x v="1"/>
    <x v="1"/>
    <x v="1"/>
    <x v="1"/>
    <x v="1"/>
    <x v="1"/>
    <x v="2"/>
    <x v="0"/>
    <x v="3"/>
    <x v="10"/>
    <x v="1858"/>
    <x v="0"/>
    <x v="505"/>
    <x v="0"/>
    <x v="2"/>
    <x v="0"/>
    <x v="0"/>
    <x v="0"/>
    <x v="1"/>
  </r>
  <r>
    <x v="4272"/>
    <x v="1"/>
    <x v="0"/>
    <x v="0"/>
    <x v="0"/>
    <x v="35"/>
    <x v="1"/>
    <x v="0"/>
    <x v="2"/>
    <x v="1"/>
    <x v="1"/>
    <x v="1"/>
    <x v="1"/>
    <x v="1"/>
    <x v="1"/>
    <x v="1"/>
    <x v="1"/>
    <x v="3"/>
    <x v="12"/>
    <x v="1859"/>
    <x v="0"/>
    <x v="511"/>
    <x v="0"/>
    <x v="2"/>
    <x v="0"/>
    <x v="0"/>
    <x v="0"/>
    <x v="1"/>
  </r>
  <r>
    <x v="3610"/>
    <x v="1"/>
    <x v="0"/>
    <x v="0"/>
    <x v="0"/>
    <x v="31"/>
    <x v="1"/>
    <x v="0"/>
    <x v="2"/>
    <x v="1"/>
    <x v="1"/>
    <x v="1"/>
    <x v="1"/>
    <x v="1"/>
    <x v="1"/>
    <x v="2"/>
    <x v="0"/>
    <x v="3"/>
    <x v="38"/>
    <x v="1860"/>
    <x v="0"/>
    <x v="577"/>
    <x v="0"/>
    <x v="2"/>
    <x v="0"/>
    <x v="0"/>
    <x v="0"/>
    <x v="1"/>
  </r>
  <r>
    <x v="3857"/>
    <x v="1"/>
    <x v="0"/>
    <x v="0"/>
    <x v="0"/>
    <x v="10"/>
    <x v="1"/>
    <x v="0"/>
    <x v="0"/>
    <x v="0"/>
    <x v="2"/>
    <x v="0"/>
    <x v="0"/>
    <x v="2"/>
    <x v="0"/>
    <x v="0"/>
    <x v="1"/>
    <x v="3"/>
    <x v="536"/>
    <x v="1861"/>
    <x v="0"/>
    <x v="456"/>
    <x v="0"/>
    <x v="0"/>
    <x v="0"/>
    <x v="0"/>
    <x v="2508"/>
    <x v="2"/>
  </r>
  <r>
    <x v="543"/>
    <x v="0"/>
    <x v="0"/>
    <x v="1"/>
    <x v="1"/>
    <x v="15"/>
    <x v="1"/>
    <x v="0"/>
    <x v="0"/>
    <x v="0"/>
    <x v="0"/>
    <x v="0"/>
    <x v="0"/>
    <x v="0"/>
    <x v="0"/>
    <x v="0"/>
    <x v="0"/>
    <x v="2"/>
    <x v="330"/>
    <x v="1862"/>
    <x v="0"/>
    <x v="722"/>
    <x v="0"/>
    <x v="1"/>
    <x v="0"/>
    <x v="0"/>
    <x v="1477"/>
    <x v="2"/>
  </r>
  <r>
    <x v="2890"/>
    <x v="0"/>
    <x v="0"/>
    <x v="0"/>
    <x v="0"/>
    <x v="9"/>
    <x v="1"/>
    <x v="0"/>
    <x v="1"/>
    <x v="2"/>
    <x v="0"/>
    <x v="0"/>
    <x v="0"/>
    <x v="0"/>
    <x v="0"/>
    <x v="0"/>
    <x v="1"/>
    <x v="1"/>
    <x v="792"/>
    <x v="1863"/>
    <x v="1"/>
    <x v="673"/>
    <x v="0"/>
    <x v="0"/>
    <x v="1"/>
    <x v="0"/>
    <x v="3401"/>
    <x v="0"/>
  </r>
  <r>
    <x v="2845"/>
    <x v="1"/>
    <x v="0"/>
    <x v="0"/>
    <x v="0"/>
    <x v="7"/>
    <x v="1"/>
    <x v="2"/>
    <x v="1"/>
    <x v="0"/>
    <x v="0"/>
    <x v="0"/>
    <x v="0"/>
    <x v="2"/>
    <x v="2"/>
    <x v="0"/>
    <x v="0"/>
    <x v="2"/>
    <x v="1212"/>
    <x v="1864"/>
    <x v="0"/>
    <x v="1096"/>
    <x v="0"/>
    <x v="0"/>
    <x v="0"/>
    <x v="0"/>
    <x v="4443"/>
    <x v="0"/>
  </r>
  <r>
    <x v="4884"/>
    <x v="0"/>
    <x v="0"/>
    <x v="1"/>
    <x v="0"/>
    <x v="32"/>
    <x v="1"/>
    <x v="0"/>
    <x v="2"/>
    <x v="1"/>
    <x v="1"/>
    <x v="1"/>
    <x v="1"/>
    <x v="1"/>
    <x v="1"/>
    <x v="0"/>
    <x v="0"/>
    <x v="0"/>
    <x v="17"/>
    <x v="1865"/>
    <x v="0"/>
    <x v="528"/>
    <x v="0"/>
    <x v="2"/>
    <x v="0"/>
    <x v="0"/>
    <x v="0"/>
    <x v="1"/>
  </r>
  <r>
    <x v="1778"/>
    <x v="1"/>
    <x v="0"/>
    <x v="1"/>
    <x v="0"/>
    <x v="14"/>
    <x v="1"/>
    <x v="0"/>
    <x v="0"/>
    <x v="0"/>
    <x v="0"/>
    <x v="0"/>
    <x v="0"/>
    <x v="0"/>
    <x v="0"/>
    <x v="1"/>
    <x v="0"/>
    <x v="2"/>
    <x v="297"/>
    <x v="1866"/>
    <x v="0"/>
    <x v="659"/>
    <x v="0"/>
    <x v="1"/>
    <x v="0"/>
    <x v="0"/>
    <x v="1426"/>
    <x v="2"/>
  </r>
  <r>
    <x v="1882"/>
    <x v="0"/>
    <x v="0"/>
    <x v="1"/>
    <x v="1"/>
    <x v="33"/>
    <x v="1"/>
    <x v="0"/>
    <x v="2"/>
    <x v="1"/>
    <x v="1"/>
    <x v="1"/>
    <x v="1"/>
    <x v="1"/>
    <x v="1"/>
    <x v="2"/>
    <x v="0"/>
    <x v="1"/>
    <x v="25"/>
    <x v="1867"/>
    <x v="0"/>
    <x v="549"/>
    <x v="0"/>
    <x v="2"/>
    <x v="0"/>
    <x v="0"/>
    <x v="0"/>
    <x v="1"/>
  </r>
  <r>
    <x v="2547"/>
    <x v="1"/>
    <x v="1"/>
    <x v="1"/>
    <x v="0"/>
    <x v="7"/>
    <x v="1"/>
    <x v="2"/>
    <x v="1"/>
    <x v="0"/>
    <x v="0"/>
    <x v="0"/>
    <x v="0"/>
    <x v="2"/>
    <x v="2"/>
    <x v="0"/>
    <x v="1"/>
    <x v="0"/>
    <x v="1200"/>
    <x v="1868"/>
    <x v="1"/>
    <x v="1085"/>
    <x v="0"/>
    <x v="0"/>
    <x v="1"/>
    <x v="0"/>
    <x v="4423"/>
    <x v="0"/>
  </r>
  <r>
    <x v="3991"/>
    <x v="0"/>
    <x v="0"/>
    <x v="0"/>
    <x v="1"/>
    <x v="35"/>
    <x v="1"/>
    <x v="0"/>
    <x v="2"/>
    <x v="1"/>
    <x v="1"/>
    <x v="1"/>
    <x v="1"/>
    <x v="1"/>
    <x v="1"/>
    <x v="1"/>
    <x v="1"/>
    <x v="1"/>
    <x v="31"/>
    <x v="1869"/>
    <x v="0"/>
    <x v="560"/>
    <x v="0"/>
    <x v="2"/>
    <x v="0"/>
    <x v="0"/>
    <x v="0"/>
    <x v="1"/>
  </r>
  <r>
    <x v="3156"/>
    <x v="1"/>
    <x v="0"/>
    <x v="1"/>
    <x v="1"/>
    <x v="8"/>
    <x v="1"/>
    <x v="2"/>
    <x v="0"/>
    <x v="2"/>
    <x v="2"/>
    <x v="0"/>
    <x v="2"/>
    <x v="0"/>
    <x v="2"/>
    <x v="2"/>
    <x v="1"/>
    <x v="1"/>
    <x v="830"/>
    <x v="1870"/>
    <x v="0"/>
    <x v="716"/>
    <x v="0"/>
    <x v="0"/>
    <x v="0"/>
    <x v="0"/>
    <x v="3578"/>
    <x v="0"/>
  </r>
  <r>
    <x v="712"/>
    <x v="0"/>
    <x v="0"/>
    <x v="1"/>
    <x v="0"/>
    <x v="17"/>
    <x v="0"/>
    <x v="1"/>
    <x v="0"/>
    <x v="0"/>
    <x v="2"/>
    <x v="2"/>
    <x v="0"/>
    <x v="0"/>
    <x v="0"/>
    <x v="0"/>
    <x v="1"/>
    <x v="1"/>
    <x v="202"/>
    <x v="1871"/>
    <x v="0"/>
    <x v="444"/>
    <x v="0"/>
    <x v="1"/>
    <x v="0"/>
    <x v="0"/>
    <x v="907"/>
    <x v="1"/>
  </r>
  <r>
    <x v="6336"/>
    <x v="0"/>
    <x v="1"/>
    <x v="1"/>
    <x v="0"/>
    <x v="7"/>
    <x v="1"/>
    <x v="2"/>
    <x v="1"/>
    <x v="0"/>
    <x v="0"/>
    <x v="0"/>
    <x v="0"/>
    <x v="0"/>
    <x v="2"/>
    <x v="0"/>
    <x v="1"/>
    <x v="2"/>
    <x v="986"/>
    <x v="1872"/>
    <x v="1"/>
    <x v="881"/>
    <x v="0"/>
    <x v="0"/>
    <x v="1"/>
    <x v="0"/>
    <x v="4072"/>
    <x v="0"/>
  </r>
  <r>
    <x v="3543"/>
    <x v="0"/>
    <x v="0"/>
    <x v="1"/>
    <x v="1"/>
    <x v="9"/>
    <x v="1"/>
    <x v="0"/>
    <x v="1"/>
    <x v="0"/>
    <x v="0"/>
    <x v="0"/>
    <x v="2"/>
    <x v="0"/>
    <x v="0"/>
    <x v="0"/>
    <x v="1"/>
    <x v="2"/>
    <x v="824"/>
    <x v="1873"/>
    <x v="0"/>
    <x v="711"/>
    <x v="0"/>
    <x v="0"/>
    <x v="0"/>
    <x v="0"/>
    <x v="3494"/>
    <x v="0"/>
  </r>
  <r>
    <x v="4897"/>
    <x v="1"/>
    <x v="0"/>
    <x v="0"/>
    <x v="0"/>
    <x v="12"/>
    <x v="1"/>
    <x v="0"/>
    <x v="0"/>
    <x v="0"/>
    <x v="2"/>
    <x v="0"/>
    <x v="2"/>
    <x v="0"/>
    <x v="0"/>
    <x v="0"/>
    <x v="1"/>
    <x v="3"/>
    <x v="434"/>
    <x v="1874"/>
    <x v="0"/>
    <x v="377"/>
    <x v="0"/>
    <x v="0"/>
    <x v="0"/>
    <x v="0"/>
    <x v="1993"/>
    <x v="2"/>
  </r>
  <r>
    <x v="3196"/>
    <x v="0"/>
    <x v="0"/>
    <x v="0"/>
    <x v="0"/>
    <x v="13"/>
    <x v="0"/>
    <x v="1"/>
    <x v="0"/>
    <x v="0"/>
    <x v="0"/>
    <x v="2"/>
    <x v="0"/>
    <x v="2"/>
    <x v="2"/>
    <x v="0"/>
    <x v="0"/>
    <x v="2"/>
    <x v="359"/>
    <x v="1875"/>
    <x v="0"/>
    <x v="810"/>
    <x v="0"/>
    <x v="1"/>
    <x v="0"/>
    <x v="0"/>
    <x v="1700"/>
    <x v="2"/>
  </r>
  <r>
    <x v="3718"/>
    <x v="1"/>
    <x v="0"/>
    <x v="0"/>
    <x v="0"/>
    <x v="8"/>
    <x v="1"/>
    <x v="2"/>
    <x v="1"/>
    <x v="0"/>
    <x v="0"/>
    <x v="0"/>
    <x v="0"/>
    <x v="0"/>
    <x v="2"/>
    <x v="0"/>
    <x v="1"/>
    <x v="2"/>
    <x v="1026"/>
    <x v="1876"/>
    <x v="1"/>
    <x v="928"/>
    <x v="0"/>
    <x v="0"/>
    <x v="1"/>
    <x v="0"/>
    <x v="4128"/>
    <x v="0"/>
  </r>
  <r>
    <x v="160"/>
    <x v="0"/>
    <x v="0"/>
    <x v="0"/>
    <x v="1"/>
    <x v="9"/>
    <x v="1"/>
    <x v="0"/>
    <x v="0"/>
    <x v="0"/>
    <x v="0"/>
    <x v="2"/>
    <x v="2"/>
    <x v="2"/>
    <x v="2"/>
    <x v="0"/>
    <x v="1"/>
    <x v="3"/>
    <x v="766"/>
    <x v="1877"/>
    <x v="1"/>
    <x v="648"/>
    <x v="0"/>
    <x v="0"/>
    <x v="1"/>
    <x v="0"/>
    <x v="3333"/>
    <x v="0"/>
  </r>
  <r>
    <x v="6349"/>
    <x v="0"/>
    <x v="0"/>
    <x v="0"/>
    <x v="0"/>
    <x v="9"/>
    <x v="1"/>
    <x v="0"/>
    <x v="1"/>
    <x v="0"/>
    <x v="0"/>
    <x v="0"/>
    <x v="0"/>
    <x v="0"/>
    <x v="0"/>
    <x v="0"/>
    <x v="0"/>
    <x v="2"/>
    <x v="696"/>
    <x v="1878"/>
    <x v="0"/>
    <x v="572"/>
    <x v="0"/>
    <x v="0"/>
    <x v="0"/>
    <x v="0"/>
    <x v="3119"/>
    <x v="0"/>
  </r>
  <r>
    <x v="1678"/>
    <x v="0"/>
    <x v="0"/>
    <x v="0"/>
    <x v="0"/>
    <x v="11"/>
    <x v="1"/>
    <x v="0"/>
    <x v="0"/>
    <x v="0"/>
    <x v="0"/>
    <x v="2"/>
    <x v="2"/>
    <x v="0"/>
    <x v="0"/>
    <x v="1"/>
    <x v="0"/>
    <x v="0"/>
    <x v="435"/>
    <x v="1879"/>
    <x v="0"/>
    <x v="378"/>
    <x v="0"/>
    <x v="0"/>
    <x v="0"/>
    <x v="0"/>
    <x v="2052"/>
    <x v="2"/>
  </r>
  <r>
    <x v="990"/>
    <x v="0"/>
    <x v="0"/>
    <x v="1"/>
    <x v="0"/>
    <x v="10"/>
    <x v="1"/>
    <x v="0"/>
    <x v="0"/>
    <x v="0"/>
    <x v="0"/>
    <x v="2"/>
    <x v="0"/>
    <x v="2"/>
    <x v="2"/>
    <x v="0"/>
    <x v="1"/>
    <x v="1"/>
    <x v="674"/>
    <x v="1880"/>
    <x v="0"/>
    <x v="557"/>
    <x v="0"/>
    <x v="0"/>
    <x v="0"/>
    <x v="0"/>
    <x v="3008"/>
    <x v="0"/>
  </r>
  <r>
    <x v="3677"/>
    <x v="1"/>
    <x v="0"/>
    <x v="0"/>
    <x v="0"/>
    <x v="9"/>
    <x v="1"/>
    <x v="0"/>
    <x v="0"/>
    <x v="2"/>
    <x v="0"/>
    <x v="2"/>
    <x v="2"/>
    <x v="2"/>
    <x v="0"/>
    <x v="0"/>
    <x v="1"/>
    <x v="3"/>
    <x v="705"/>
    <x v="1881"/>
    <x v="0"/>
    <x v="584"/>
    <x v="0"/>
    <x v="0"/>
    <x v="0"/>
    <x v="0"/>
    <x v="3142"/>
    <x v="0"/>
  </r>
  <r>
    <x v="386"/>
    <x v="0"/>
    <x v="0"/>
    <x v="0"/>
    <x v="0"/>
    <x v="9"/>
    <x v="1"/>
    <x v="0"/>
    <x v="1"/>
    <x v="0"/>
    <x v="2"/>
    <x v="2"/>
    <x v="0"/>
    <x v="0"/>
    <x v="0"/>
    <x v="0"/>
    <x v="0"/>
    <x v="2"/>
    <x v="911"/>
    <x v="1882"/>
    <x v="0"/>
    <x v="790"/>
    <x v="0"/>
    <x v="0"/>
    <x v="0"/>
    <x v="0"/>
    <x v="3778"/>
    <x v="0"/>
  </r>
  <r>
    <x v="6795"/>
    <x v="1"/>
    <x v="0"/>
    <x v="1"/>
    <x v="0"/>
    <x v="9"/>
    <x v="1"/>
    <x v="2"/>
    <x v="0"/>
    <x v="0"/>
    <x v="2"/>
    <x v="2"/>
    <x v="0"/>
    <x v="0"/>
    <x v="2"/>
    <x v="0"/>
    <x v="1"/>
    <x v="1"/>
    <x v="696"/>
    <x v="1883"/>
    <x v="0"/>
    <x v="572"/>
    <x v="0"/>
    <x v="0"/>
    <x v="0"/>
    <x v="0"/>
    <x v="3119"/>
    <x v="0"/>
  </r>
  <r>
    <x v="1219"/>
    <x v="0"/>
    <x v="0"/>
    <x v="0"/>
    <x v="0"/>
    <x v="12"/>
    <x v="1"/>
    <x v="0"/>
    <x v="0"/>
    <x v="0"/>
    <x v="2"/>
    <x v="0"/>
    <x v="2"/>
    <x v="0"/>
    <x v="0"/>
    <x v="0"/>
    <x v="1"/>
    <x v="2"/>
    <x v="445"/>
    <x v="1884"/>
    <x v="0"/>
    <x v="384"/>
    <x v="0"/>
    <x v="0"/>
    <x v="0"/>
    <x v="0"/>
    <x v="2030"/>
    <x v="2"/>
  </r>
  <r>
    <x v="4190"/>
    <x v="0"/>
    <x v="0"/>
    <x v="0"/>
    <x v="0"/>
    <x v="32"/>
    <x v="1"/>
    <x v="0"/>
    <x v="2"/>
    <x v="1"/>
    <x v="1"/>
    <x v="1"/>
    <x v="1"/>
    <x v="1"/>
    <x v="1"/>
    <x v="1"/>
    <x v="0"/>
    <x v="0"/>
    <x v="40"/>
    <x v="1885"/>
    <x v="0"/>
    <x v="586"/>
    <x v="0"/>
    <x v="2"/>
    <x v="0"/>
    <x v="0"/>
    <x v="0"/>
    <x v="1"/>
  </r>
  <r>
    <x v="6131"/>
    <x v="1"/>
    <x v="0"/>
    <x v="1"/>
    <x v="1"/>
    <x v="29"/>
    <x v="1"/>
    <x v="0"/>
    <x v="2"/>
    <x v="1"/>
    <x v="1"/>
    <x v="1"/>
    <x v="1"/>
    <x v="1"/>
    <x v="1"/>
    <x v="0"/>
    <x v="1"/>
    <x v="3"/>
    <x v="42"/>
    <x v="1886"/>
    <x v="0"/>
    <x v="595"/>
    <x v="0"/>
    <x v="2"/>
    <x v="0"/>
    <x v="0"/>
    <x v="0"/>
    <x v="1"/>
  </r>
  <r>
    <x v="4253"/>
    <x v="1"/>
    <x v="0"/>
    <x v="0"/>
    <x v="0"/>
    <x v="12"/>
    <x v="1"/>
    <x v="0"/>
    <x v="0"/>
    <x v="2"/>
    <x v="0"/>
    <x v="0"/>
    <x v="2"/>
    <x v="0"/>
    <x v="0"/>
    <x v="0"/>
    <x v="0"/>
    <x v="3"/>
    <x v="492"/>
    <x v="1886"/>
    <x v="1"/>
    <x v="425"/>
    <x v="0"/>
    <x v="0"/>
    <x v="1"/>
    <x v="0"/>
    <x v="2181"/>
    <x v="2"/>
  </r>
  <r>
    <x v="4133"/>
    <x v="1"/>
    <x v="0"/>
    <x v="1"/>
    <x v="1"/>
    <x v="35"/>
    <x v="1"/>
    <x v="0"/>
    <x v="2"/>
    <x v="1"/>
    <x v="1"/>
    <x v="1"/>
    <x v="1"/>
    <x v="1"/>
    <x v="1"/>
    <x v="2"/>
    <x v="0"/>
    <x v="3"/>
    <x v="31"/>
    <x v="1887"/>
    <x v="0"/>
    <x v="560"/>
    <x v="0"/>
    <x v="2"/>
    <x v="0"/>
    <x v="0"/>
    <x v="0"/>
    <x v="1"/>
  </r>
  <r>
    <x v="2724"/>
    <x v="1"/>
    <x v="0"/>
    <x v="0"/>
    <x v="0"/>
    <x v="7"/>
    <x v="1"/>
    <x v="2"/>
    <x v="1"/>
    <x v="0"/>
    <x v="0"/>
    <x v="0"/>
    <x v="0"/>
    <x v="2"/>
    <x v="2"/>
    <x v="0"/>
    <x v="0"/>
    <x v="3"/>
    <x v="1188"/>
    <x v="1888"/>
    <x v="1"/>
    <x v="1073"/>
    <x v="0"/>
    <x v="0"/>
    <x v="1"/>
    <x v="0"/>
    <x v="4411"/>
    <x v="0"/>
  </r>
  <r>
    <x v="1084"/>
    <x v="0"/>
    <x v="0"/>
    <x v="1"/>
    <x v="0"/>
    <x v="30"/>
    <x v="1"/>
    <x v="0"/>
    <x v="2"/>
    <x v="1"/>
    <x v="1"/>
    <x v="1"/>
    <x v="1"/>
    <x v="1"/>
    <x v="1"/>
    <x v="0"/>
    <x v="0"/>
    <x v="0"/>
    <x v="22"/>
    <x v="1889"/>
    <x v="1"/>
    <x v="542"/>
    <x v="0"/>
    <x v="2"/>
    <x v="1"/>
    <x v="0"/>
    <x v="0"/>
    <x v="1"/>
  </r>
  <r>
    <x v="868"/>
    <x v="0"/>
    <x v="0"/>
    <x v="1"/>
    <x v="0"/>
    <x v="9"/>
    <x v="1"/>
    <x v="0"/>
    <x v="1"/>
    <x v="0"/>
    <x v="0"/>
    <x v="2"/>
    <x v="0"/>
    <x v="0"/>
    <x v="0"/>
    <x v="0"/>
    <x v="1"/>
    <x v="0"/>
    <x v="822"/>
    <x v="1890"/>
    <x v="1"/>
    <x v="708"/>
    <x v="0"/>
    <x v="0"/>
    <x v="1"/>
    <x v="0"/>
    <x v="3486"/>
    <x v="0"/>
  </r>
  <r>
    <x v="4169"/>
    <x v="1"/>
    <x v="0"/>
    <x v="0"/>
    <x v="0"/>
    <x v="9"/>
    <x v="1"/>
    <x v="0"/>
    <x v="1"/>
    <x v="0"/>
    <x v="0"/>
    <x v="0"/>
    <x v="0"/>
    <x v="0"/>
    <x v="0"/>
    <x v="0"/>
    <x v="0"/>
    <x v="3"/>
    <x v="716"/>
    <x v="1891"/>
    <x v="0"/>
    <x v="598"/>
    <x v="0"/>
    <x v="0"/>
    <x v="0"/>
    <x v="0"/>
    <x v="3172"/>
    <x v="0"/>
  </r>
  <r>
    <x v="6726"/>
    <x v="1"/>
    <x v="0"/>
    <x v="1"/>
    <x v="0"/>
    <x v="8"/>
    <x v="1"/>
    <x v="0"/>
    <x v="1"/>
    <x v="2"/>
    <x v="0"/>
    <x v="0"/>
    <x v="0"/>
    <x v="0"/>
    <x v="0"/>
    <x v="0"/>
    <x v="1"/>
    <x v="3"/>
    <x v="807"/>
    <x v="1892"/>
    <x v="0"/>
    <x v="691"/>
    <x v="0"/>
    <x v="0"/>
    <x v="0"/>
    <x v="0"/>
    <x v="3495"/>
    <x v="0"/>
  </r>
  <r>
    <x v="1708"/>
    <x v="0"/>
    <x v="0"/>
    <x v="1"/>
    <x v="1"/>
    <x v="31"/>
    <x v="1"/>
    <x v="0"/>
    <x v="2"/>
    <x v="1"/>
    <x v="1"/>
    <x v="1"/>
    <x v="1"/>
    <x v="1"/>
    <x v="1"/>
    <x v="0"/>
    <x v="1"/>
    <x v="3"/>
    <x v="20"/>
    <x v="1893"/>
    <x v="1"/>
    <x v="535"/>
    <x v="0"/>
    <x v="2"/>
    <x v="1"/>
    <x v="0"/>
    <x v="0"/>
    <x v="1"/>
  </r>
  <r>
    <x v="5744"/>
    <x v="1"/>
    <x v="0"/>
    <x v="0"/>
    <x v="1"/>
    <x v="13"/>
    <x v="1"/>
    <x v="0"/>
    <x v="0"/>
    <x v="0"/>
    <x v="0"/>
    <x v="0"/>
    <x v="0"/>
    <x v="0"/>
    <x v="0"/>
    <x v="0"/>
    <x v="0"/>
    <x v="3"/>
    <x v="285"/>
    <x v="1894"/>
    <x v="0"/>
    <x v="645"/>
    <x v="0"/>
    <x v="1"/>
    <x v="0"/>
    <x v="0"/>
    <x v="1444"/>
    <x v="2"/>
  </r>
  <r>
    <x v="5670"/>
    <x v="1"/>
    <x v="0"/>
    <x v="1"/>
    <x v="0"/>
    <x v="8"/>
    <x v="1"/>
    <x v="2"/>
    <x v="1"/>
    <x v="0"/>
    <x v="0"/>
    <x v="0"/>
    <x v="0"/>
    <x v="0"/>
    <x v="2"/>
    <x v="0"/>
    <x v="1"/>
    <x v="0"/>
    <x v="1008"/>
    <x v="1895"/>
    <x v="0"/>
    <x v="910"/>
    <x v="0"/>
    <x v="0"/>
    <x v="0"/>
    <x v="0"/>
    <x v="4081"/>
    <x v="0"/>
  </r>
  <r>
    <x v="4529"/>
    <x v="1"/>
    <x v="0"/>
    <x v="1"/>
    <x v="0"/>
    <x v="10"/>
    <x v="1"/>
    <x v="0"/>
    <x v="1"/>
    <x v="0"/>
    <x v="0"/>
    <x v="0"/>
    <x v="0"/>
    <x v="0"/>
    <x v="0"/>
    <x v="0"/>
    <x v="1"/>
    <x v="2"/>
    <x v="717"/>
    <x v="1896"/>
    <x v="1"/>
    <x v="600"/>
    <x v="0"/>
    <x v="0"/>
    <x v="1"/>
    <x v="0"/>
    <x v="3128"/>
    <x v="0"/>
  </r>
  <r>
    <x v="5619"/>
    <x v="0"/>
    <x v="0"/>
    <x v="1"/>
    <x v="1"/>
    <x v="10"/>
    <x v="1"/>
    <x v="0"/>
    <x v="0"/>
    <x v="0"/>
    <x v="2"/>
    <x v="2"/>
    <x v="0"/>
    <x v="0"/>
    <x v="2"/>
    <x v="1"/>
    <x v="1"/>
    <x v="3"/>
    <x v="646"/>
    <x v="1897"/>
    <x v="0"/>
    <x v="531"/>
    <x v="0"/>
    <x v="0"/>
    <x v="0"/>
    <x v="0"/>
    <x v="2903"/>
    <x v="0"/>
  </r>
  <r>
    <x v="5932"/>
    <x v="0"/>
    <x v="0"/>
    <x v="0"/>
    <x v="0"/>
    <x v="7"/>
    <x v="1"/>
    <x v="0"/>
    <x v="1"/>
    <x v="0"/>
    <x v="0"/>
    <x v="2"/>
    <x v="0"/>
    <x v="2"/>
    <x v="2"/>
    <x v="0"/>
    <x v="1"/>
    <x v="2"/>
    <x v="1195"/>
    <x v="1898"/>
    <x v="1"/>
    <x v="1080"/>
    <x v="0"/>
    <x v="0"/>
    <x v="1"/>
    <x v="0"/>
    <x v="4418"/>
    <x v="0"/>
  </r>
  <r>
    <x v="3464"/>
    <x v="1"/>
    <x v="0"/>
    <x v="1"/>
    <x v="1"/>
    <x v="9"/>
    <x v="1"/>
    <x v="2"/>
    <x v="1"/>
    <x v="0"/>
    <x v="0"/>
    <x v="2"/>
    <x v="0"/>
    <x v="0"/>
    <x v="0"/>
    <x v="0"/>
    <x v="1"/>
    <x v="0"/>
    <x v="887"/>
    <x v="1899"/>
    <x v="1"/>
    <x v="761"/>
    <x v="0"/>
    <x v="0"/>
    <x v="1"/>
    <x v="0"/>
    <x v="3718"/>
    <x v="0"/>
  </r>
  <r>
    <x v="2803"/>
    <x v="1"/>
    <x v="0"/>
    <x v="0"/>
    <x v="0"/>
    <x v="9"/>
    <x v="1"/>
    <x v="0"/>
    <x v="1"/>
    <x v="2"/>
    <x v="0"/>
    <x v="0"/>
    <x v="0"/>
    <x v="0"/>
    <x v="0"/>
    <x v="0"/>
    <x v="0"/>
    <x v="2"/>
    <x v="819"/>
    <x v="1900"/>
    <x v="0"/>
    <x v="705"/>
    <x v="0"/>
    <x v="0"/>
    <x v="0"/>
    <x v="0"/>
    <x v="3480"/>
    <x v="0"/>
  </r>
  <r>
    <x v="6592"/>
    <x v="1"/>
    <x v="0"/>
    <x v="0"/>
    <x v="0"/>
    <x v="8"/>
    <x v="1"/>
    <x v="2"/>
    <x v="1"/>
    <x v="0"/>
    <x v="0"/>
    <x v="0"/>
    <x v="0"/>
    <x v="0"/>
    <x v="2"/>
    <x v="0"/>
    <x v="0"/>
    <x v="0"/>
    <x v="985"/>
    <x v="1901"/>
    <x v="1"/>
    <x v="880"/>
    <x v="0"/>
    <x v="0"/>
    <x v="1"/>
    <x v="0"/>
    <x v="4017"/>
    <x v="0"/>
  </r>
  <r>
    <x v="5279"/>
    <x v="1"/>
    <x v="1"/>
    <x v="0"/>
    <x v="0"/>
    <x v="11"/>
    <x v="1"/>
    <x v="2"/>
    <x v="0"/>
    <x v="2"/>
    <x v="2"/>
    <x v="0"/>
    <x v="0"/>
    <x v="0"/>
    <x v="0"/>
    <x v="0"/>
    <x v="0"/>
    <x v="0"/>
    <x v="548"/>
    <x v="1902"/>
    <x v="0"/>
    <x v="464"/>
    <x v="0"/>
    <x v="0"/>
    <x v="0"/>
    <x v="0"/>
    <x v="2492"/>
    <x v="2"/>
  </r>
  <r>
    <x v="3344"/>
    <x v="0"/>
    <x v="0"/>
    <x v="1"/>
    <x v="1"/>
    <x v="9"/>
    <x v="1"/>
    <x v="0"/>
    <x v="0"/>
    <x v="2"/>
    <x v="2"/>
    <x v="2"/>
    <x v="2"/>
    <x v="0"/>
    <x v="0"/>
    <x v="0"/>
    <x v="0"/>
    <x v="3"/>
    <x v="628"/>
    <x v="1903"/>
    <x v="1"/>
    <x v="514"/>
    <x v="0"/>
    <x v="0"/>
    <x v="1"/>
    <x v="0"/>
    <x v="2901"/>
    <x v="0"/>
  </r>
  <r>
    <x v="838"/>
    <x v="0"/>
    <x v="0"/>
    <x v="0"/>
    <x v="0"/>
    <x v="9"/>
    <x v="1"/>
    <x v="2"/>
    <x v="1"/>
    <x v="0"/>
    <x v="0"/>
    <x v="0"/>
    <x v="0"/>
    <x v="0"/>
    <x v="0"/>
    <x v="0"/>
    <x v="1"/>
    <x v="2"/>
    <x v="843"/>
    <x v="1904"/>
    <x v="0"/>
    <x v="728"/>
    <x v="0"/>
    <x v="0"/>
    <x v="0"/>
    <x v="0"/>
    <x v="3564"/>
    <x v="0"/>
  </r>
  <r>
    <x v="6424"/>
    <x v="1"/>
    <x v="0"/>
    <x v="1"/>
    <x v="0"/>
    <x v="14"/>
    <x v="1"/>
    <x v="0"/>
    <x v="0"/>
    <x v="0"/>
    <x v="0"/>
    <x v="0"/>
    <x v="2"/>
    <x v="0"/>
    <x v="0"/>
    <x v="0"/>
    <x v="0"/>
    <x v="0"/>
    <x v="352"/>
    <x v="1905"/>
    <x v="0"/>
    <x v="792"/>
    <x v="0"/>
    <x v="1"/>
    <x v="0"/>
    <x v="0"/>
    <x v="1642"/>
    <x v="2"/>
  </r>
  <r>
    <x v="4633"/>
    <x v="0"/>
    <x v="0"/>
    <x v="0"/>
    <x v="0"/>
    <x v="16"/>
    <x v="0"/>
    <x v="1"/>
    <x v="0"/>
    <x v="2"/>
    <x v="0"/>
    <x v="0"/>
    <x v="0"/>
    <x v="2"/>
    <x v="0"/>
    <x v="0"/>
    <x v="1"/>
    <x v="2"/>
    <x v="224"/>
    <x v="1905"/>
    <x v="0"/>
    <x v="498"/>
    <x v="0"/>
    <x v="1"/>
    <x v="0"/>
    <x v="0"/>
    <x v="1074"/>
    <x v="1"/>
  </r>
  <r>
    <x v="4871"/>
    <x v="1"/>
    <x v="1"/>
    <x v="1"/>
    <x v="0"/>
    <x v="7"/>
    <x v="1"/>
    <x v="2"/>
    <x v="1"/>
    <x v="0"/>
    <x v="0"/>
    <x v="2"/>
    <x v="0"/>
    <x v="2"/>
    <x v="2"/>
    <x v="0"/>
    <x v="1"/>
    <x v="2"/>
    <x v="1266"/>
    <x v="1906"/>
    <x v="1"/>
    <x v="1138"/>
    <x v="0"/>
    <x v="0"/>
    <x v="1"/>
    <x v="0"/>
    <x v="4493"/>
    <x v="0"/>
  </r>
  <r>
    <x v="1992"/>
    <x v="1"/>
    <x v="0"/>
    <x v="1"/>
    <x v="1"/>
    <x v="35"/>
    <x v="1"/>
    <x v="0"/>
    <x v="2"/>
    <x v="1"/>
    <x v="1"/>
    <x v="1"/>
    <x v="1"/>
    <x v="1"/>
    <x v="1"/>
    <x v="1"/>
    <x v="0"/>
    <x v="2"/>
    <x v="27"/>
    <x v="1907"/>
    <x v="0"/>
    <x v="553"/>
    <x v="0"/>
    <x v="2"/>
    <x v="0"/>
    <x v="0"/>
    <x v="0"/>
    <x v="1"/>
  </r>
  <r>
    <x v="6925"/>
    <x v="1"/>
    <x v="0"/>
    <x v="1"/>
    <x v="0"/>
    <x v="36"/>
    <x v="1"/>
    <x v="0"/>
    <x v="2"/>
    <x v="1"/>
    <x v="1"/>
    <x v="1"/>
    <x v="1"/>
    <x v="1"/>
    <x v="1"/>
    <x v="1"/>
    <x v="0"/>
    <x v="3"/>
    <x v="29"/>
    <x v="1908"/>
    <x v="0"/>
    <x v="555"/>
    <x v="0"/>
    <x v="2"/>
    <x v="0"/>
    <x v="0"/>
    <x v="0"/>
    <x v="1"/>
  </r>
  <r>
    <x v="403"/>
    <x v="1"/>
    <x v="0"/>
    <x v="1"/>
    <x v="0"/>
    <x v="14"/>
    <x v="0"/>
    <x v="1"/>
    <x v="0"/>
    <x v="0"/>
    <x v="0"/>
    <x v="0"/>
    <x v="0"/>
    <x v="2"/>
    <x v="2"/>
    <x v="0"/>
    <x v="0"/>
    <x v="2"/>
    <x v="331"/>
    <x v="1909"/>
    <x v="1"/>
    <x v="724"/>
    <x v="0"/>
    <x v="1"/>
    <x v="1"/>
    <x v="0"/>
    <x v="1519"/>
    <x v="2"/>
  </r>
  <r>
    <x v="6246"/>
    <x v="0"/>
    <x v="0"/>
    <x v="0"/>
    <x v="0"/>
    <x v="8"/>
    <x v="1"/>
    <x v="0"/>
    <x v="1"/>
    <x v="2"/>
    <x v="0"/>
    <x v="0"/>
    <x v="0"/>
    <x v="2"/>
    <x v="0"/>
    <x v="0"/>
    <x v="0"/>
    <x v="2"/>
    <x v="994"/>
    <x v="1910"/>
    <x v="1"/>
    <x v="891"/>
    <x v="0"/>
    <x v="0"/>
    <x v="1"/>
    <x v="0"/>
    <x v="4046"/>
    <x v="0"/>
  </r>
  <r>
    <x v="6167"/>
    <x v="1"/>
    <x v="0"/>
    <x v="1"/>
    <x v="0"/>
    <x v="14"/>
    <x v="1"/>
    <x v="0"/>
    <x v="0"/>
    <x v="0"/>
    <x v="0"/>
    <x v="2"/>
    <x v="0"/>
    <x v="0"/>
    <x v="0"/>
    <x v="0"/>
    <x v="0"/>
    <x v="1"/>
    <x v="380"/>
    <x v="1911"/>
    <x v="0"/>
    <x v="845"/>
    <x v="0"/>
    <x v="1"/>
    <x v="0"/>
    <x v="0"/>
    <x v="1712"/>
    <x v="2"/>
  </r>
  <r>
    <x v="1813"/>
    <x v="1"/>
    <x v="0"/>
    <x v="0"/>
    <x v="0"/>
    <x v="7"/>
    <x v="1"/>
    <x v="0"/>
    <x v="1"/>
    <x v="0"/>
    <x v="2"/>
    <x v="0"/>
    <x v="0"/>
    <x v="2"/>
    <x v="2"/>
    <x v="0"/>
    <x v="1"/>
    <x v="2"/>
    <x v="1173"/>
    <x v="1912"/>
    <x v="1"/>
    <x v="1059"/>
    <x v="0"/>
    <x v="0"/>
    <x v="1"/>
    <x v="0"/>
    <x v="4390"/>
    <x v="0"/>
  </r>
  <r>
    <x v="2806"/>
    <x v="0"/>
    <x v="0"/>
    <x v="0"/>
    <x v="0"/>
    <x v="6"/>
    <x v="1"/>
    <x v="2"/>
    <x v="1"/>
    <x v="0"/>
    <x v="2"/>
    <x v="2"/>
    <x v="2"/>
    <x v="2"/>
    <x v="2"/>
    <x v="0"/>
    <x v="1"/>
    <x v="1"/>
    <x v="1467"/>
    <x v="1913"/>
    <x v="1"/>
    <x v="1238"/>
    <x v="0"/>
    <x v="0"/>
    <x v="1"/>
    <x v="0"/>
    <x v="4562"/>
    <x v="0"/>
  </r>
  <r>
    <x v="4361"/>
    <x v="0"/>
    <x v="0"/>
    <x v="1"/>
    <x v="0"/>
    <x v="33"/>
    <x v="1"/>
    <x v="0"/>
    <x v="2"/>
    <x v="1"/>
    <x v="1"/>
    <x v="1"/>
    <x v="1"/>
    <x v="1"/>
    <x v="1"/>
    <x v="0"/>
    <x v="0"/>
    <x v="3"/>
    <x v="30"/>
    <x v="1913"/>
    <x v="0"/>
    <x v="558"/>
    <x v="0"/>
    <x v="2"/>
    <x v="0"/>
    <x v="0"/>
    <x v="0"/>
    <x v="1"/>
  </r>
  <r>
    <x v="3588"/>
    <x v="0"/>
    <x v="0"/>
    <x v="1"/>
    <x v="0"/>
    <x v="18"/>
    <x v="0"/>
    <x v="1"/>
    <x v="0"/>
    <x v="0"/>
    <x v="0"/>
    <x v="2"/>
    <x v="0"/>
    <x v="2"/>
    <x v="0"/>
    <x v="0"/>
    <x v="1"/>
    <x v="2"/>
    <x v="226"/>
    <x v="1914"/>
    <x v="1"/>
    <x v="504"/>
    <x v="0"/>
    <x v="1"/>
    <x v="1"/>
    <x v="0"/>
    <x v="1011"/>
    <x v="1"/>
  </r>
  <r>
    <x v="2654"/>
    <x v="0"/>
    <x v="0"/>
    <x v="1"/>
    <x v="1"/>
    <x v="33"/>
    <x v="1"/>
    <x v="0"/>
    <x v="2"/>
    <x v="1"/>
    <x v="1"/>
    <x v="1"/>
    <x v="1"/>
    <x v="1"/>
    <x v="1"/>
    <x v="2"/>
    <x v="0"/>
    <x v="3"/>
    <x v="31"/>
    <x v="1915"/>
    <x v="0"/>
    <x v="560"/>
    <x v="0"/>
    <x v="2"/>
    <x v="0"/>
    <x v="0"/>
    <x v="0"/>
    <x v="1"/>
  </r>
  <r>
    <x v="3996"/>
    <x v="1"/>
    <x v="0"/>
    <x v="0"/>
    <x v="1"/>
    <x v="13"/>
    <x v="1"/>
    <x v="0"/>
    <x v="0"/>
    <x v="2"/>
    <x v="0"/>
    <x v="0"/>
    <x v="0"/>
    <x v="0"/>
    <x v="0"/>
    <x v="0"/>
    <x v="1"/>
    <x v="1"/>
    <x v="414"/>
    <x v="1916"/>
    <x v="0"/>
    <x v="919"/>
    <x v="0"/>
    <x v="1"/>
    <x v="0"/>
    <x v="0"/>
    <x v="1852"/>
    <x v="2"/>
  </r>
  <r>
    <x v="6970"/>
    <x v="0"/>
    <x v="0"/>
    <x v="1"/>
    <x v="0"/>
    <x v="28"/>
    <x v="1"/>
    <x v="2"/>
    <x v="2"/>
    <x v="1"/>
    <x v="1"/>
    <x v="1"/>
    <x v="1"/>
    <x v="1"/>
    <x v="1"/>
    <x v="1"/>
    <x v="0"/>
    <x v="3"/>
    <x v="103"/>
    <x v="1917"/>
    <x v="0"/>
    <x v="927"/>
    <x v="0"/>
    <x v="2"/>
    <x v="0"/>
    <x v="0"/>
    <x v="48"/>
    <x v="1"/>
  </r>
  <r>
    <x v="2532"/>
    <x v="0"/>
    <x v="0"/>
    <x v="0"/>
    <x v="0"/>
    <x v="9"/>
    <x v="1"/>
    <x v="0"/>
    <x v="1"/>
    <x v="0"/>
    <x v="0"/>
    <x v="0"/>
    <x v="0"/>
    <x v="0"/>
    <x v="0"/>
    <x v="0"/>
    <x v="0"/>
    <x v="2"/>
    <x v="735"/>
    <x v="1918"/>
    <x v="1"/>
    <x v="622"/>
    <x v="0"/>
    <x v="0"/>
    <x v="1"/>
    <x v="0"/>
    <x v="3223"/>
    <x v="0"/>
  </r>
  <r>
    <x v="6109"/>
    <x v="0"/>
    <x v="1"/>
    <x v="0"/>
    <x v="0"/>
    <x v="14"/>
    <x v="0"/>
    <x v="1"/>
    <x v="0"/>
    <x v="0"/>
    <x v="0"/>
    <x v="0"/>
    <x v="0"/>
    <x v="2"/>
    <x v="2"/>
    <x v="0"/>
    <x v="1"/>
    <x v="2"/>
    <x v="331"/>
    <x v="1919"/>
    <x v="0"/>
    <x v="724"/>
    <x v="0"/>
    <x v="1"/>
    <x v="0"/>
    <x v="0"/>
    <x v="1519"/>
    <x v="2"/>
  </r>
  <r>
    <x v="4609"/>
    <x v="1"/>
    <x v="1"/>
    <x v="1"/>
    <x v="0"/>
    <x v="7"/>
    <x v="1"/>
    <x v="2"/>
    <x v="1"/>
    <x v="2"/>
    <x v="2"/>
    <x v="0"/>
    <x v="0"/>
    <x v="0"/>
    <x v="2"/>
    <x v="0"/>
    <x v="1"/>
    <x v="1"/>
    <x v="1182"/>
    <x v="1920"/>
    <x v="1"/>
    <x v="1067"/>
    <x v="0"/>
    <x v="0"/>
    <x v="1"/>
    <x v="0"/>
    <x v="4404"/>
    <x v="0"/>
  </r>
  <r>
    <x v="6950"/>
    <x v="0"/>
    <x v="0"/>
    <x v="0"/>
    <x v="0"/>
    <x v="34"/>
    <x v="1"/>
    <x v="0"/>
    <x v="2"/>
    <x v="1"/>
    <x v="1"/>
    <x v="1"/>
    <x v="1"/>
    <x v="1"/>
    <x v="1"/>
    <x v="0"/>
    <x v="0"/>
    <x v="3"/>
    <x v="36"/>
    <x v="1921"/>
    <x v="0"/>
    <x v="569"/>
    <x v="0"/>
    <x v="2"/>
    <x v="0"/>
    <x v="0"/>
    <x v="0"/>
    <x v="1"/>
  </r>
  <r>
    <x v="2688"/>
    <x v="1"/>
    <x v="0"/>
    <x v="0"/>
    <x v="0"/>
    <x v="7"/>
    <x v="1"/>
    <x v="2"/>
    <x v="1"/>
    <x v="0"/>
    <x v="2"/>
    <x v="0"/>
    <x v="0"/>
    <x v="2"/>
    <x v="2"/>
    <x v="0"/>
    <x v="1"/>
    <x v="2"/>
    <x v="1277"/>
    <x v="1922"/>
    <x v="1"/>
    <x v="1149"/>
    <x v="0"/>
    <x v="0"/>
    <x v="1"/>
    <x v="0"/>
    <x v="4502"/>
    <x v="0"/>
  </r>
  <r>
    <x v="1469"/>
    <x v="1"/>
    <x v="0"/>
    <x v="1"/>
    <x v="1"/>
    <x v="32"/>
    <x v="1"/>
    <x v="0"/>
    <x v="2"/>
    <x v="1"/>
    <x v="1"/>
    <x v="1"/>
    <x v="1"/>
    <x v="1"/>
    <x v="1"/>
    <x v="0"/>
    <x v="1"/>
    <x v="1"/>
    <x v="18"/>
    <x v="1923"/>
    <x v="0"/>
    <x v="530"/>
    <x v="0"/>
    <x v="2"/>
    <x v="0"/>
    <x v="0"/>
    <x v="0"/>
    <x v="1"/>
  </r>
  <r>
    <x v="2357"/>
    <x v="1"/>
    <x v="0"/>
    <x v="0"/>
    <x v="0"/>
    <x v="34"/>
    <x v="1"/>
    <x v="0"/>
    <x v="2"/>
    <x v="1"/>
    <x v="1"/>
    <x v="1"/>
    <x v="1"/>
    <x v="1"/>
    <x v="1"/>
    <x v="0"/>
    <x v="0"/>
    <x v="3"/>
    <x v="23"/>
    <x v="1924"/>
    <x v="0"/>
    <x v="544"/>
    <x v="0"/>
    <x v="2"/>
    <x v="0"/>
    <x v="0"/>
    <x v="0"/>
    <x v="1"/>
  </r>
  <r>
    <x v="2423"/>
    <x v="0"/>
    <x v="0"/>
    <x v="1"/>
    <x v="1"/>
    <x v="10"/>
    <x v="1"/>
    <x v="2"/>
    <x v="0"/>
    <x v="2"/>
    <x v="2"/>
    <x v="0"/>
    <x v="0"/>
    <x v="2"/>
    <x v="0"/>
    <x v="1"/>
    <x v="0"/>
    <x v="2"/>
    <x v="721"/>
    <x v="1925"/>
    <x v="0"/>
    <x v="604"/>
    <x v="0"/>
    <x v="0"/>
    <x v="0"/>
    <x v="0"/>
    <x v="3141"/>
    <x v="0"/>
  </r>
  <r>
    <x v="116"/>
    <x v="1"/>
    <x v="0"/>
    <x v="0"/>
    <x v="0"/>
    <x v="25"/>
    <x v="1"/>
    <x v="2"/>
    <x v="2"/>
    <x v="1"/>
    <x v="1"/>
    <x v="1"/>
    <x v="1"/>
    <x v="1"/>
    <x v="1"/>
    <x v="1"/>
    <x v="0"/>
    <x v="0"/>
    <x v="98"/>
    <x v="1926"/>
    <x v="1"/>
    <x v="911"/>
    <x v="0"/>
    <x v="2"/>
    <x v="1"/>
    <x v="0"/>
    <x v="128"/>
    <x v="1"/>
  </r>
  <r>
    <x v="6450"/>
    <x v="1"/>
    <x v="1"/>
    <x v="1"/>
    <x v="0"/>
    <x v="7"/>
    <x v="1"/>
    <x v="0"/>
    <x v="1"/>
    <x v="0"/>
    <x v="0"/>
    <x v="0"/>
    <x v="0"/>
    <x v="2"/>
    <x v="2"/>
    <x v="0"/>
    <x v="1"/>
    <x v="2"/>
    <x v="1083"/>
    <x v="1927"/>
    <x v="1"/>
    <x v="977"/>
    <x v="0"/>
    <x v="0"/>
    <x v="1"/>
    <x v="0"/>
    <x v="4243"/>
    <x v="0"/>
  </r>
  <r>
    <x v="662"/>
    <x v="1"/>
    <x v="0"/>
    <x v="1"/>
    <x v="1"/>
    <x v="37"/>
    <x v="1"/>
    <x v="0"/>
    <x v="2"/>
    <x v="1"/>
    <x v="1"/>
    <x v="1"/>
    <x v="1"/>
    <x v="1"/>
    <x v="1"/>
    <x v="1"/>
    <x v="0"/>
    <x v="1"/>
    <x v="25"/>
    <x v="1928"/>
    <x v="0"/>
    <x v="549"/>
    <x v="0"/>
    <x v="2"/>
    <x v="0"/>
    <x v="0"/>
    <x v="0"/>
    <x v="1"/>
  </r>
  <r>
    <x v="6785"/>
    <x v="1"/>
    <x v="0"/>
    <x v="0"/>
    <x v="0"/>
    <x v="35"/>
    <x v="1"/>
    <x v="0"/>
    <x v="2"/>
    <x v="1"/>
    <x v="1"/>
    <x v="1"/>
    <x v="1"/>
    <x v="1"/>
    <x v="1"/>
    <x v="2"/>
    <x v="0"/>
    <x v="3"/>
    <x v="14"/>
    <x v="1929"/>
    <x v="0"/>
    <x v="518"/>
    <x v="0"/>
    <x v="2"/>
    <x v="0"/>
    <x v="0"/>
    <x v="0"/>
    <x v="1"/>
  </r>
  <r>
    <x v="3829"/>
    <x v="0"/>
    <x v="0"/>
    <x v="0"/>
    <x v="0"/>
    <x v="38"/>
    <x v="1"/>
    <x v="0"/>
    <x v="2"/>
    <x v="1"/>
    <x v="1"/>
    <x v="1"/>
    <x v="1"/>
    <x v="1"/>
    <x v="1"/>
    <x v="1"/>
    <x v="0"/>
    <x v="3"/>
    <x v="30"/>
    <x v="1930"/>
    <x v="0"/>
    <x v="558"/>
    <x v="0"/>
    <x v="2"/>
    <x v="0"/>
    <x v="0"/>
    <x v="0"/>
    <x v="1"/>
  </r>
  <r>
    <x v="4869"/>
    <x v="1"/>
    <x v="1"/>
    <x v="0"/>
    <x v="0"/>
    <x v="9"/>
    <x v="1"/>
    <x v="2"/>
    <x v="1"/>
    <x v="0"/>
    <x v="0"/>
    <x v="0"/>
    <x v="0"/>
    <x v="0"/>
    <x v="0"/>
    <x v="0"/>
    <x v="1"/>
    <x v="2"/>
    <x v="788"/>
    <x v="1931"/>
    <x v="0"/>
    <x v="666"/>
    <x v="0"/>
    <x v="0"/>
    <x v="0"/>
    <x v="0"/>
    <x v="3391"/>
    <x v="0"/>
  </r>
  <r>
    <x v="941"/>
    <x v="1"/>
    <x v="0"/>
    <x v="1"/>
    <x v="1"/>
    <x v="23"/>
    <x v="0"/>
    <x v="1"/>
    <x v="0"/>
    <x v="0"/>
    <x v="0"/>
    <x v="0"/>
    <x v="2"/>
    <x v="0"/>
    <x v="0"/>
    <x v="0"/>
    <x v="1"/>
    <x v="0"/>
    <x v="151"/>
    <x v="1932"/>
    <x v="0"/>
    <x v="337"/>
    <x v="0"/>
    <x v="1"/>
    <x v="0"/>
    <x v="0"/>
    <x v="396"/>
    <x v="1"/>
  </r>
  <r>
    <x v="2296"/>
    <x v="1"/>
    <x v="0"/>
    <x v="1"/>
    <x v="1"/>
    <x v="34"/>
    <x v="1"/>
    <x v="0"/>
    <x v="2"/>
    <x v="1"/>
    <x v="1"/>
    <x v="1"/>
    <x v="1"/>
    <x v="1"/>
    <x v="1"/>
    <x v="1"/>
    <x v="0"/>
    <x v="1"/>
    <x v="21"/>
    <x v="1933"/>
    <x v="0"/>
    <x v="539"/>
    <x v="0"/>
    <x v="2"/>
    <x v="0"/>
    <x v="0"/>
    <x v="0"/>
    <x v="1"/>
  </r>
  <r>
    <x v="4644"/>
    <x v="1"/>
    <x v="0"/>
    <x v="1"/>
    <x v="0"/>
    <x v="34"/>
    <x v="1"/>
    <x v="0"/>
    <x v="2"/>
    <x v="1"/>
    <x v="1"/>
    <x v="1"/>
    <x v="1"/>
    <x v="1"/>
    <x v="1"/>
    <x v="2"/>
    <x v="0"/>
    <x v="1"/>
    <x v="30"/>
    <x v="1934"/>
    <x v="0"/>
    <x v="558"/>
    <x v="0"/>
    <x v="2"/>
    <x v="0"/>
    <x v="0"/>
    <x v="0"/>
    <x v="1"/>
  </r>
  <r>
    <x v="2984"/>
    <x v="0"/>
    <x v="0"/>
    <x v="0"/>
    <x v="0"/>
    <x v="8"/>
    <x v="1"/>
    <x v="0"/>
    <x v="1"/>
    <x v="0"/>
    <x v="0"/>
    <x v="0"/>
    <x v="0"/>
    <x v="2"/>
    <x v="0"/>
    <x v="0"/>
    <x v="1"/>
    <x v="0"/>
    <x v="902"/>
    <x v="1935"/>
    <x v="1"/>
    <x v="779"/>
    <x v="0"/>
    <x v="0"/>
    <x v="1"/>
    <x v="0"/>
    <x v="3801"/>
    <x v="0"/>
  </r>
  <r>
    <x v="6077"/>
    <x v="0"/>
    <x v="0"/>
    <x v="0"/>
    <x v="0"/>
    <x v="15"/>
    <x v="1"/>
    <x v="2"/>
    <x v="0"/>
    <x v="0"/>
    <x v="0"/>
    <x v="0"/>
    <x v="0"/>
    <x v="0"/>
    <x v="0"/>
    <x v="0"/>
    <x v="1"/>
    <x v="2"/>
    <x v="358"/>
    <x v="1936"/>
    <x v="1"/>
    <x v="807"/>
    <x v="0"/>
    <x v="1"/>
    <x v="1"/>
    <x v="0"/>
    <x v="1612"/>
    <x v="2"/>
  </r>
  <r>
    <x v="6712"/>
    <x v="0"/>
    <x v="0"/>
    <x v="0"/>
    <x v="0"/>
    <x v="36"/>
    <x v="1"/>
    <x v="0"/>
    <x v="2"/>
    <x v="1"/>
    <x v="1"/>
    <x v="1"/>
    <x v="1"/>
    <x v="1"/>
    <x v="1"/>
    <x v="1"/>
    <x v="1"/>
    <x v="0"/>
    <x v="14"/>
    <x v="1937"/>
    <x v="0"/>
    <x v="518"/>
    <x v="0"/>
    <x v="2"/>
    <x v="0"/>
    <x v="0"/>
    <x v="0"/>
    <x v="1"/>
  </r>
  <r>
    <x v="535"/>
    <x v="1"/>
    <x v="1"/>
    <x v="0"/>
    <x v="0"/>
    <x v="16"/>
    <x v="0"/>
    <x v="1"/>
    <x v="0"/>
    <x v="0"/>
    <x v="2"/>
    <x v="0"/>
    <x v="0"/>
    <x v="2"/>
    <x v="0"/>
    <x v="0"/>
    <x v="1"/>
    <x v="3"/>
    <x v="225"/>
    <x v="1938"/>
    <x v="1"/>
    <x v="503"/>
    <x v="0"/>
    <x v="1"/>
    <x v="1"/>
    <x v="0"/>
    <x v="1080"/>
    <x v="1"/>
  </r>
  <r>
    <x v="4215"/>
    <x v="0"/>
    <x v="0"/>
    <x v="1"/>
    <x v="1"/>
    <x v="8"/>
    <x v="1"/>
    <x v="0"/>
    <x v="1"/>
    <x v="0"/>
    <x v="2"/>
    <x v="0"/>
    <x v="0"/>
    <x v="2"/>
    <x v="0"/>
    <x v="0"/>
    <x v="1"/>
    <x v="2"/>
    <x v="966"/>
    <x v="1939"/>
    <x v="1"/>
    <x v="858"/>
    <x v="0"/>
    <x v="0"/>
    <x v="1"/>
    <x v="0"/>
    <x v="3965"/>
    <x v="0"/>
  </r>
  <r>
    <x v="3651"/>
    <x v="1"/>
    <x v="0"/>
    <x v="0"/>
    <x v="1"/>
    <x v="17"/>
    <x v="1"/>
    <x v="0"/>
    <x v="0"/>
    <x v="0"/>
    <x v="0"/>
    <x v="0"/>
    <x v="0"/>
    <x v="0"/>
    <x v="0"/>
    <x v="1"/>
    <x v="0"/>
    <x v="3"/>
    <x v="297"/>
    <x v="1940"/>
    <x v="0"/>
    <x v="659"/>
    <x v="0"/>
    <x v="1"/>
    <x v="0"/>
    <x v="0"/>
    <x v="1317"/>
    <x v="2"/>
  </r>
  <r>
    <x v="1207"/>
    <x v="0"/>
    <x v="0"/>
    <x v="1"/>
    <x v="1"/>
    <x v="34"/>
    <x v="1"/>
    <x v="0"/>
    <x v="2"/>
    <x v="1"/>
    <x v="1"/>
    <x v="1"/>
    <x v="1"/>
    <x v="1"/>
    <x v="1"/>
    <x v="1"/>
    <x v="1"/>
    <x v="0"/>
    <x v="31"/>
    <x v="1941"/>
    <x v="0"/>
    <x v="560"/>
    <x v="0"/>
    <x v="2"/>
    <x v="0"/>
    <x v="0"/>
    <x v="0"/>
    <x v="1"/>
  </r>
  <r>
    <x v="3921"/>
    <x v="1"/>
    <x v="0"/>
    <x v="0"/>
    <x v="1"/>
    <x v="33"/>
    <x v="1"/>
    <x v="0"/>
    <x v="2"/>
    <x v="1"/>
    <x v="1"/>
    <x v="1"/>
    <x v="1"/>
    <x v="1"/>
    <x v="1"/>
    <x v="1"/>
    <x v="1"/>
    <x v="3"/>
    <x v="32"/>
    <x v="1942"/>
    <x v="0"/>
    <x v="561"/>
    <x v="0"/>
    <x v="2"/>
    <x v="0"/>
    <x v="0"/>
    <x v="0"/>
    <x v="1"/>
  </r>
  <r>
    <x v="939"/>
    <x v="1"/>
    <x v="0"/>
    <x v="1"/>
    <x v="1"/>
    <x v="11"/>
    <x v="1"/>
    <x v="0"/>
    <x v="0"/>
    <x v="0"/>
    <x v="0"/>
    <x v="2"/>
    <x v="0"/>
    <x v="2"/>
    <x v="0"/>
    <x v="0"/>
    <x v="1"/>
    <x v="0"/>
    <x v="536"/>
    <x v="1943"/>
    <x v="0"/>
    <x v="456"/>
    <x v="0"/>
    <x v="0"/>
    <x v="0"/>
    <x v="0"/>
    <x v="2451"/>
    <x v="2"/>
  </r>
  <r>
    <x v="4573"/>
    <x v="0"/>
    <x v="0"/>
    <x v="0"/>
    <x v="0"/>
    <x v="31"/>
    <x v="1"/>
    <x v="0"/>
    <x v="2"/>
    <x v="1"/>
    <x v="1"/>
    <x v="1"/>
    <x v="1"/>
    <x v="1"/>
    <x v="1"/>
    <x v="1"/>
    <x v="0"/>
    <x v="3"/>
    <x v="48"/>
    <x v="1943"/>
    <x v="0"/>
    <x v="620"/>
    <x v="0"/>
    <x v="2"/>
    <x v="0"/>
    <x v="0"/>
    <x v="0"/>
    <x v="1"/>
  </r>
  <r>
    <x v="4188"/>
    <x v="0"/>
    <x v="0"/>
    <x v="1"/>
    <x v="1"/>
    <x v="37"/>
    <x v="1"/>
    <x v="0"/>
    <x v="2"/>
    <x v="1"/>
    <x v="1"/>
    <x v="1"/>
    <x v="1"/>
    <x v="1"/>
    <x v="1"/>
    <x v="0"/>
    <x v="0"/>
    <x v="2"/>
    <x v="16"/>
    <x v="1944"/>
    <x v="0"/>
    <x v="524"/>
    <x v="0"/>
    <x v="2"/>
    <x v="0"/>
    <x v="0"/>
    <x v="0"/>
    <x v="1"/>
  </r>
  <r>
    <x v="4808"/>
    <x v="0"/>
    <x v="0"/>
    <x v="1"/>
    <x v="0"/>
    <x v="26"/>
    <x v="1"/>
    <x v="2"/>
    <x v="2"/>
    <x v="1"/>
    <x v="1"/>
    <x v="1"/>
    <x v="1"/>
    <x v="1"/>
    <x v="1"/>
    <x v="1"/>
    <x v="0"/>
    <x v="3"/>
    <x v="112"/>
    <x v="1945"/>
    <x v="0"/>
    <x v="947"/>
    <x v="0"/>
    <x v="2"/>
    <x v="0"/>
    <x v="0"/>
    <x v="121"/>
    <x v="1"/>
  </r>
  <r>
    <x v="5550"/>
    <x v="1"/>
    <x v="0"/>
    <x v="0"/>
    <x v="0"/>
    <x v="35"/>
    <x v="1"/>
    <x v="0"/>
    <x v="2"/>
    <x v="1"/>
    <x v="1"/>
    <x v="1"/>
    <x v="1"/>
    <x v="1"/>
    <x v="1"/>
    <x v="2"/>
    <x v="1"/>
    <x v="3"/>
    <x v="33"/>
    <x v="1946"/>
    <x v="0"/>
    <x v="563"/>
    <x v="0"/>
    <x v="2"/>
    <x v="0"/>
    <x v="0"/>
    <x v="0"/>
    <x v="1"/>
  </r>
  <r>
    <x v="4198"/>
    <x v="1"/>
    <x v="0"/>
    <x v="0"/>
    <x v="0"/>
    <x v="9"/>
    <x v="1"/>
    <x v="2"/>
    <x v="1"/>
    <x v="0"/>
    <x v="0"/>
    <x v="0"/>
    <x v="0"/>
    <x v="0"/>
    <x v="0"/>
    <x v="0"/>
    <x v="1"/>
    <x v="2"/>
    <x v="832"/>
    <x v="1947"/>
    <x v="0"/>
    <x v="718"/>
    <x v="0"/>
    <x v="0"/>
    <x v="0"/>
    <x v="0"/>
    <x v="3519"/>
    <x v="0"/>
  </r>
  <r>
    <x v="3586"/>
    <x v="0"/>
    <x v="0"/>
    <x v="0"/>
    <x v="0"/>
    <x v="10"/>
    <x v="1"/>
    <x v="0"/>
    <x v="0"/>
    <x v="0"/>
    <x v="2"/>
    <x v="0"/>
    <x v="2"/>
    <x v="0"/>
    <x v="2"/>
    <x v="1"/>
    <x v="0"/>
    <x v="3"/>
    <x v="626"/>
    <x v="1948"/>
    <x v="0"/>
    <x v="512"/>
    <x v="0"/>
    <x v="0"/>
    <x v="0"/>
    <x v="0"/>
    <x v="2849"/>
    <x v="2"/>
  </r>
  <r>
    <x v="5389"/>
    <x v="1"/>
    <x v="0"/>
    <x v="1"/>
    <x v="1"/>
    <x v="35"/>
    <x v="1"/>
    <x v="0"/>
    <x v="2"/>
    <x v="1"/>
    <x v="1"/>
    <x v="1"/>
    <x v="1"/>
    <x v="1"/>
    <x v="1"/>
    <x v="2"/>
    <x v="0"/>
    <x v="3"/>
    <x v="21"/>
    <x v="1949"/>
    <x v="0"/>
    <x v="539"/>
    <x v="0"/>
    <x v="2"/>
    <x v="0"/>
    <x v="0"/>
    <x v="0"/>
    <x v="1"/>
  </r>
  <r>
    <x v="1902"/>
    <x v="1"/>
    <x v="0"/>
    <x v="1"/>
    <x v="0"/>
    <x v="24"/>
    <x v="0"/>
    <x v="1"/>
    <x v="0"/>
    <x v="0"/>
    <x v="0"/>
    <x v="2"/>
    <x v="0"/>
    <x v="0"/>
    <x v="0"/>
    <x v="0"/>
    <x v="0"/>
    <x v="2"/>
    <x v="128"/>
    <x v="1950"/>
    <x v="0"/>
    <x v="303"/>
    <x v="0"/>
    <x v="1"/>
    <x v="0"/>
    <x v="0"/>
    <x v="307"/>
    <x v="1"/>
  </r>
  <r>
    <x v="4632"/>
    <x v="1"/>
    <x v="0"/>
    <x v="0"/>
    <x v="0"/>
    <x v="15"/>
    <x v="0"/>
    <x v="1"/>
    <x v="0"/>
    <x v="0"/>
    <x v="0"/>
    <x v="2"/>
    <x v="0"/>
    <x v="2"/>
    <x v="2"/>
    <x v="1"/>
    <x v="0"/>
    <x v="2"/>
    <x v="391"/>
    <x v="1951"/>
    <x v="0"/>
    <x v="864"/>
    <x v="0"/>
    <x v="1"/>
    <x v="0"/>
    <x v="0"/>
    <x v="1695"/>
    <x v="2"/>
  </r>
  <r>
    <x v="934"/>
    <x v="1"/>
    <x v="0"/>
    <x v="0"/>
    <x v="0"/>
    <x v="11"/>
    <x v="1"/>
    <x v="0"/>
    <x v="0"/>
    <x v="0"/>
    <x v="2"/>
    <x v="2"/>
    <x v="2"/>
    <x v="0"/>
    <x v="0"/>
    <x v="0"/>
    <x v="1"/>
    <x v="2"/>
    <x v="561"/>
    <x v="1952"/>
    <x v="0"/>
    <x v="468"/>
    <x v="0"/>
    <x v="0"/>
    <x v="0"/>
    <x v="0"/>
    <x v="2532"/>
    <x v="2"/>
  </r>
  <r>
    <x v="1283"/>
    <x v="1"/>
    <x v="1"/>
    <x v="0"/>
    <x v="0"/>
    <x v="10"/>
    <x v="1"/>
    <x v="0"/>
    <x v="1"/>
    <x v="0"/>
    <x v="2"/>
    <x v="0"/>
    <x v="0"/>
    <x v="0"/>
    <x v="0"/>
    <x v="0"/>
    <x v="1"/>
    <x v="2"/>
    <x v="765"/>
    <x v="1953"/>
    <x v="1"/>
    <x v="647"/>
    <x v="0"/>
    <x v="0"/>
    <x v="1"/>
    <x v="0"/>
    <x v="3282"/>
    <x v="0"/>
  </r>
  <r>
    <x v="562"/>
    <x v="1"/>
    <x v="0"/>
    <x v="0"/>
    <x v="0"/>
    <x v="36"/>
    <x v="1"/>
    <x v="0"/>
    <x v="2"/>
    <x v="1"/>
    <x v="1"/>
    <x v="1"/>
    <x v="1"/>
    <x v="1"/>
    <x v="1"/>
    <x v="2"/>
    <x v="1"/>
    <x v="1"/>
    <x v="2"/>
    <x v="1954"/>
    <x v="0"/>
    <x v="484"/>
    <x v="0"/>
    <x v="2"/>
    <x v="0"/>
    <x v="0"/>
    <x v="0"/>
    <x v="1"/>
  </r>
  <r>
    <x v="5806"/>
    <x v="0"/>
    <x v="0"/>
    <x v="0"/>
    <x v="0"/>
    <x v="31"/>
    <x v="1"/>
    <x v="0"/>
    <x v="2"/>
    <x v="1"/>
    <x v="1"/>
    <x v="1"/>
    <x v="1"/>
    <x v="1"/>
    <x v="1"/>
    <x v="2"/>
    <x v="0"/>
    <x v="1"/>
    <x v="47"/>
    <x v="1955"/>
    <x v="0"/>
    <x v="616"/>
    <x v="0"/>
    <x v="2"/>
    <x v="0"/>
    <x v="0"/>
    <x v="0"/>
    <x v="1"/>
  </r>
  <r>
    <x v="6260"/>
    <x v="1"/>
    <x v="0"/>
    <x v="0"/>
    <x v="0"/>
    <x v="33"/>
    <x v="1"/>
    <x v="0"/>
    <x v="2"/>
    <x v="1"/>
    <x v="1"/>
    <x v="1"/>
    <x v="1"/>
    <x v="1"/>
    <x v="1"/>
    <x v="2"/>
    <x v="0"/>
    <x v="3"/>
    <x v="36"/>
    <x v="1956"/>
    <x v="0"/>
    <x v="569"/>
    <x v="0"/>
    <x v="2"/>
    <x v="0"/>
    <x v="0"/>
    <x v="0"/>
    <x v="1"/>
  </r>
  <r>
    <x v="4652"/>
    <x v="1"/>
    <x v="0"/>
    <x v="1"/>
    <x v="1"/>
    <x v="33"/>
    <x v="1"/>
    <x v="0"/>
    <x v="2"/>
    <x v="1"/>
    <x v="1"/>
    <x v="1"/>
    <x v="1"/>
    <x v="1"/>
    <x v="1"/>
    <x v="1"/>
    <x v="0"/>
    <x v="3"/>
    <x v="41"/>
    <x v="1957"/>
    <x v="0"/>
    <x v="590"/>
    <x v="0"/>
    <x v="2"/>
    <x v="0"/>
    <x v="0"/>
    <x v="0"/>
    <x v="1"/>
  </r>
  <r>
    <x v="822"/>
    <x v="0"/>
    <x v="0"/>
    <x v="1"/>
    <x v="0"/>
    <x v="12"/>
    <x v="1"/>
    <x v="0"/>
    <x v="0"/>
    <x v="2"/>
    <x v="0"/>
    <x v="0"/>
    <x v="2"/>
    <x v="0"/>
    <x v="0"/>
    <x v="0"/>
    <x v="0"/>
    <x v="0"/>
    <x v="443"/>
    <x v="1958"/>
    <x v="0"/>
    <x v="382"/>
    <x v="0"/>
    <x v="0"/>
    <x v="0"/>
    <x v="0"/>
    <x v="2024"/>
    <x v="2"/>
  </r>
  <r>
    <x v="6024"/>
    <x v="0"/>
    <x v="0"/>
    <x v="0"/>
    <x v="0"/>
    <x v="25"/>
    <x v="1"/>
    <x v="2"/>
    <x v="2"/>
    <x v="1"/>
    <x v="1"/>
    <x v="1"/>
    <x v="1"/>
    <x v="1"/>
    <x v="1"/>
    <x v="2"/>
    <x v="0"/>
    <x v="1"/>
    <x v="87"/>
    <x v="1959"/>
    <x v="1"/>
    <x v="863"/>
    <x v="0"/>
    <x v="2"/>
    <x v="1"/>
    <x v="0"/>
    <x v="101"/>
    <x v="1"/>
  </r>
  <r>
    <x v="6899"/>
    <x v="0"/>
    <x v="1"/>
    <x v="0"/>
    <x v="0"/>
    <x v="14"/>
    <x v="0"/>
    <x v="1"/>
    <x v="0"/>
    <x v="2"/>
    <x v="0"/>
    <x v="2"/>
    <x v="2"/>
    <x v="0"/>
    <x v="0"/>
    <x v="2"/>
    <x v="0"/>
    <x v="3"/>
    <x v="238"/>
    <x v="1960"/>
    <x v="0"/>
    <x v="526"/>
    <x v="0"/>
    <x v="1"/>
    <x v="0"/>
    <x v="0"/>
    <x v="1198"/>
    <x v="1"/>
  </r>
  <r>
    <x v="4397"/>
    <x v="0"/>
    <x v="0"/>
    <x v="1"/>
    <x v="1"/>
    <x v="29"/>
    <x v="1"/>
    <x v="2"/>
    <x v="2"/>
    <x v="1"/>
    <x v="1"/>
    <x v="1"/>
    <x v="1"/>
    <x v="1"/>
    <x v="1"/>
    <x v="2"/>
    <x v="0"/>
    <x v="3"/>
    <x v="114"/>
    <x v="1961"/>
    <x v="0"/>
    <x v="953"/>
    <x v="0"/>
    <x v="2"/>
    <x v="0"/>
    <x v="0"/>
    <x v="41"/>
    <x v="1"/>
  </r>
  <r>
    <x v="2740"/>
    <x v="0"/>
    <x v="0"/>
    <x v="0"/>
    <x v="1"/>
    <x v="10"/>
    <x v="1"/>
    <x v="2"/>
    <x v="0"/>
    <x v="2"/>
    <x v="0"/>
    <x v="2"/>
    <x v="2"/>
    <x v="0"/>
    <x v="2"/>
    <x v="1"/>
    <x v="0"/>
    <x v="1"/>
    <x v="778"/>
    <x v="1962"/>
    <x v="0"/>
    <x v="656"/>
    <x v="0"/>
    <x v="0"/>
    <x v="0"/>
    <x v="0"/>
    <x v="3321"/>
    <x v="0"/>
  </r>
  <r>
    <x v="1957"/>
    <x v="0"/>
    <x v="0"/>
    <x v="0"/>
    <x v="0"/>
    <x v="15"/>
    <x v="0"/>
    <x v="1"/>
    <x v="0"/>
    <x v="2"/>
    <x v="2"/>
    <x v="2"/>
    <x v="2"/>
    <x v="0"/>
    <x v="0"/>
    <x v="1"/>
    <x v="0"/>
    <x v="3"/>
    <x v="323"/>
    <x v="1963"/>
    <x v="0"/>
    <x v="710"/>
    <x v="0"/>
    <x v="1"/>
    <x v="0"/>
    <x v="0"/>
    <x v="1455"/>
    <x v="2"/>
  </r>
  <r>
    <x v="4255"/>
    <x v="0"/>
    <x v="0"/>
    <x v="0"/>
    <x v="0"/>
    <x v="37"/>
    <x v="1"/>
    <x v="0"/>
    <x v="2"/>
    <x v="1"/>
    <x v="1"/>
    <x v="1"/>
    <x v="1"/>
    <x v="1"/>
    <x v="1"/>
    <x v="1"/>
    <x v="1"/>
    <x v="2"/>
    <x v="25"/>
    <x v="1964"/>
    <x v="0"/>
    <x v="549"/>
    <x v="0"/>
    <x v="2"/>
    <x v="0"/>
    <x v="0"/>
    <x v="0"/>
    <x v="1"/>
  </r>
  <r>
    <x v="821"/>
    <x v="0"/>
    <x v="1"/>
    <x v="0"/>
    <x v="0"/>
    <x v="8"/>
    <x v="1"/>
    <x v="2"/>
    <x v="1"/>
    <x v="0"/>
    <x v="0"/>
    <x v="0"/>
    <x v="0"/>
    <x v="0"/>
    <x v="2"/>
    <x v="0"/>
    <x v="0"/>
    <x v="2"/>
    <x v="999"/>
    <x v="1965"/>
    <x v="0"/>
    <x v="899"/>
    <x v="0"/>
    <x v="0"/>
    <x v="0"/>
    <x v="0"/>
    <x v="4058"/>
    <x v="0"/>
  </r>
  <r>
    <x v="2800"/>
    <x v="1"/>
    <x v="0"/>
    <x v="0"/>
    <x v="0"/>
    <x v="36"/>
    <x v="1"/>
    <x v="0"/>
    <x v="2"/>
    <x v="1"/>
    <x v="1"/>
    <x v="1"/>
    <x v="1"/>
    <x v="1"/>
    <x v="1"/>
    <x v="1"/>
    <x v="1"/>
    <x v="1"/>
    <x v="36"/>
    <x v="1966"/>
    <x v="0"/>
    <x v="569"/>
    <x v="0"/>
    <x v="2"/>
    <x v="0"/>
    <x v="0"/>
    <x v="0"/>
    <x v="1"/>
  </r>
  <r>
    <x v="2712"/>
    <x v="1"/>
    <x v="0"/>
    <x v="1"/>
    <x v="1"/>
    <x v="12"/>
    <x v="1"/>
    <x v="0"/>
    <x v="0"/>
    <x v="0"/>
    <x v="0"/>
    <x v="0"/>
    <x v="0"/>
    <x v="0"/>
    <x v="2"/>
    <x v="1"/>
    <x v="0"/>
    <x v="1"/>
    <x v="432"/>
    <x v="1967"/>
    <x v="1"/>
    <x v="375"/>
    <x v="0"/>
    <x v="0"/>
    <x v="1"/>
    <x v="0"/>
    <x v="1988"/>
    <x v="2"/>
  </r>
  <r>
    <x v="5203"/>
    <x v="1"/>
    <x v="0"/>
    <x v="0"/>
    <x v="1"/>
    <x v="32"/>
    <x v="1"/>
    <x v="0"/>
    <x v="2"/>
    <x v="1"/>
    <x v="1"/>
    <x v="1"/>
    <x v="1"/>
    <x v="1"/>
    <x v="1"/>
    <x v="2"/>
    <x v="0"/>
    <x v="3"/>
    <x v="39"/>
    <x v="1968"/>
    <x v="0"/>
    <x v="582"/>
    <x v="0"/>
    <x v="2"/>
    <x v="0"/>
    <x v="0"/>
    <x v="0"/>
    <x v="1"/>
  </r>
  <r>
    <x v="4075"/>
    <x v="0"/>
    <x v="0"/>
    <x v="0"/>
    <x v="0"/>
    <x v="11"/>
    <x v="1"/>
    <x v="0"/>
    <x v="0"/>
    <x v="0"/>
    <x v="0"/>
    <x v="2"/>
    <x v="2"/>
    <x v="0"/>
    <x v="2"/>
    <x v="1"/>
    <x v="0"/>
    <x v="1"/>
    <x v="626"/>
    <x v="1969"/>
    <x v="0"/>
    <x v="512"/>
    <x v="0"/>
    <x v="0"/>
    <x v="0"/>
    <x v="0"/>
    <x v="2801"/>
    <x v="2"/>
  </r>
  <r>
    <x v="1417"/>
    <x v="1"/>
    <x v="0"/>
    <x v="1"/>
    <x v="0"/>
    <x v="37"/>
    <x v="1"/>
    <x v="0"/>
    <x v="2"/>
    <x v="1"/>
    <x v="1"/>
    <x v="1"/>
    <x v="1"/>
    <x v="1"/>
    <x v="1"/>
    <x v="0"/>
    <x v="0"/>
    <x v="0"/>
    <x v="36"/>
    <x v="1970"/>
    <x v="0"/>
    <x v="569"/>
    <x v="0"/>
    <x v="2"/>
    <x v="0"/>
    <x v="0"/>
    <x v="0"/>
    <x v="1"/>
  </r>
  <r>
    <x v="3896"/>
    <x v="0"/>
    <x v="0"/>
    <x v="1"/>
    <x v="1"/>
    <x v="31"/>
    <x v="1"/>
    <x v="0"/>
    <x v="2"/>
    <x v="1"/>
    <x v="1"/>
    <x v="1"/>
    <x v="1"/>
    <x v="1"/>
    <x v="1"/>
    <x v="2"/>
    <x v="0"/>
    <x v="3"/>
    <x v="49"/>
    <x v="1971"/>
    <x v="0"/>
    <x v="624"/>
    <x v="0"/>
    <x v="2"/>
    <x v="0"/>
    <x v="0"/>
    <x v="0"/>
    <x v="1"/>
  </r>
  <r>
    <x v="6696"/>
    <x v="0"/>
    <x v="0"/>
    <x v="0"/>
    <x v="0"/>
    <x v="35"/>
    <x v="1"/>
    <x v="0"/>
    <x v="2"/>
    <x v="1"/>
    <x v="1"/>
    <x v="1"/>
    <x v="1"/>
    <x v="1"/>
    <x v="1"/>
    <x v="1"/>
    <x v="0"/>
    <x v="3"/>
    <x v="44"/>
    <x v="1972"/>
    <x v="0"/>
    <x v="603"/>
    <x v="0"/>
    <x v="2"/>
    <x v="0"/>
    <x v="0"/>
    <x v="0"/>
    <x v="1"/>
  </r>
  <r>
    <x v="6280"/>
    <x v="1"/>
    <x v="1"/>
    <x v="1"/>
    <x v="0"/>
    <x v="7"/>
    <x v="1"/>
    <x v="2"/>
    <x v="1"/>
    <x v="0"/>
    <x v="0"/>
    <x v="2"/>
    <x v="0"/>
    <x v="2"/>
    <x v="2"/>
    <x v="0"/>
    <x v="1"/>
    <x v="2"/>
    <x v="1318"/>
    <x v="1973"/>
    <x v="1"/>
    <x v="1183"/>
    <x v="0"/>
    <x v="0"/>
    <x v="1"/>
    <x v="0"/>
    <x v="4529"/>
    <x v="0"/>
  </r>
  <r>
    <x v="6833"/>
    <x v="0"/>
    <x v="0"/>
    <x v="1"/>
    <x v="1"/>
    <x v="13"/>
    <x v="1"/>
    <x v="0"/>
    <x v="0"/>
    <x v="2"/>
    <x v="0"/>
    <x v="0"/>
    <x v="2"/>
    <x v="0"/>
    <x v="0"/>
    <x v="1"/>
    <x v="0"/>
    <x v="0"/>
    <x v="442"/>
    <x v="1974"/>
    <x v="0"/>
    <x v="975"/>
    <x v="0"/>
    <x v="1"/>
    <x v="0"/>
    <x v="0"/>
    <x v="1964"/>
    <x v="2"/>
  </r>
  <r>
    <x v="5796"/>
    <x v="1"/>
    <x v="0"/>
    <x v="0"/>
    <x v="0"/>
    <x v="7"/>
    <x v="1"/>
    <x v="2"/>
    <x v="1"/>
    <x v="0"/>
    <x v="0"/>
    <x v="0"/>
    <x v="0"/>
    <x v="2"/>
    <x v="2"/>
    <x v="0"/>
    <x v="1"/>
    <x v="2"/>
    <x v="1170"/>
    <x v="1975"/>
    <x v="0"/>
    <x v="1057"/>
    <x v="0"/>
    <x v="0"/>
    <x v="0"/>
    <x v="0"/>
    <x v="4382"/>
    <x v="0"/>
  </r>
  <r>
    <x v="1334"/>
    <x v="0"/>
    <x v="0"/>
    <x v="0"/>
    <x v="0"/>
    <x v="29"/>
    <x v="1"/>
    <x v="2"/>
    <x v="2"/>
    <x v="1"/>
    <x v="1"/>
    <x v="1"/>
    <x v="1"/>
    <x v="1"/>
    <x v="1"/>
    <x v="0"/>
    <x v="0"/>
    <x v="2"/>
    <x v="95"/>
    <x v="1976"/>
    <x v="0"/>
    <x v="898"/>
    <x v="0"/>
    <x v="2"/>
    <x v="0"/>
    <x v="0"/>
    <x v="14"/>
    <x v="1"/>
  </r>
  <r>
    <x v="1030"/>
    <x v="1"/>
    <x v="0"/>
    <x v="1"/>
    <x v="1"/>
    <x v="31"/>
    <x v="1"/>
    <x v="0"/>
    <x v="2"/>
    <x v="1"/>
    <x v="1"/>
    <x v="1"/>
    <x v="1"/>
    <x v="1"/>
    <x v="1"/>
    <x v="0"/>
    <x v="1"/>
    <x v="2"/>
    <x v="42"/>
    <x v="1977"/>
    <x v="0"/>
    <x v="595"/>
    <x v="0"/>
    <x v="2"/>
    <x v="0"/>
    <x v="0"/>
    <x v="0"/>
    <x v="1"/>
  </r>
  <r>
    <x v="5102"/>
    <x v="0"/>
    <x v="0"/>
    <x v="1"/>
    <x v="1"/>
    <x v="36"/>
    <x v="1"/>
    <x v="0"/>
    <x v="2"/>
    <x v="1"/>
    <x v="1"/>
    <x v="1"/>
    <x v="1"/>
    <x v="1"/>
    <x v="1"/>
    <x v="0"/>
    <x v="0"/>
    <x v="0"/>
    <x v="13"/>
    <x v="1978"/>
    <x v="0"/>
    <x v="515"/>
    <x v="0"/>
    <x v="2"/>
    <x v="0"/>
    <x v="0"/>
    <x v="0"/>
    <x v="1"/>
  </r>
  <r>
    <x v="1044"/>
    <x v="0"/>
    <x v="0"/>
    <x v="0"/>
    <x v="0"/>
    <x v="9"/>
    <x v="1"/>
    <x v="0"/>
    <x v="0"/>
    <x v="2"/>
    <x v="2"/>
    <x v="0"/>
    <x v="0"/>
    <x v="2"/>
    <x v="2"/>
    <x v="0"/>
    <x v="1"/>
    <x v="2"/>
    <x v="800"/>
    <x v="1979"/>
    <x v="1"/>
    <x v="683"/>
    <x v="0"/>
    <x v="0"/>
    <x v="1"/>
    <x v="0"/>
    <x v="3420"/>
    <x v="0"/>
  </r>
  <r>
    <x v="4493"/>
    <x v="1"/>
    <x v="0"/>
    <x v="0"/>
    <x v="0"/>
    <x v="9"/>
    <x v="1"/>
    <x v="0"/>
    <x v="1"/>
    <x v="0"/>
    <x v="0"/>
    <x v="2"/>
    <x v="0"/>
    <x v="0"/>
    <x v="0"/>
    <x v="0"/>
    <x v="1"/>
    <x v="2"/>
    <x v="783"/>
    <x v="1980"/>
    <x v="0"/>
    <x v="661"/>
    <x v="0"/>
    <x v="0"/>
    <x v="0"/>
    <x v="0"/>
    <x v="3378"/>
    <x v="0"/>
  </r>
  <r>
    <x v="5637"/>
    <x v="1"/>
    <x v="0"/>
    <x v="0"/>
    <x v="0"/>
    <x v="35"/>
    <x v="1"/>
    <x v="0"/>
    <x v="2"/>
    <x v="1"/>
    <x v="1"/>
    <x v="1"/>
    <x v="1"/>
    <x v="1"/>
    <x v="1"/>
    <x v="2"/>
    <x v="0"/>
    <x v="0"/>
    <x v="56"/>
    <x v="1981"/>
    <x v="0"/>
    <x v="644"/>
    <x v="0"/>
    <x v="2"/>
    <x v="0"/>
    <x v="0"/>
    <x v="0"/>
    <x v="1"/>
  </r>
  <r>
    <x v="2989"/>
    <x v="0"/>
    <x v="0"/>
    <x v="0"/>
    <x v="0"/>
    <x v="9"/>
    <x v="1"/>
    <x v="2"/>
    <x v="1"/>
    <x v="0"/>
    <x v="0"/>
    <x v="0"/>
    <x v="0"/>
    <x v="0"/>
    <x v="0"/>
    <x v="0"/>
    <x v="1"/>
    <x v="2"/>
    <x v="802"/>
    <x v="1982"/>
    <x v="1"/>
    <x v="685"/>
    <x v="0"/>
    <x v="0"/>
    <x v="1"/>
    <x v="0"/>
    <x v="3430"/>
    <x v="0"/>
  </r>
  <r>
    <x v="6492"/>
    <x v="1"/>
    <x v="0"/>
    <x v="1"/>
    <x v="0"/>
    <x v="13"/>
    <x v="0"/>
    <x v="1"/>
    <x v="0"/>
    <x v="2"/>
    <x v="0"/>
    <x v="0"/>
    <x v="2"/>
    <x v="2"/>
    <x v="2"/>
    <x v="0"/>
    <x v="1"/>
    <x v="2"/>
    <x v="448"/>
    <x v="1983"/>
    <x v="1"/>
    <x v="990"/>
    <x v="0"/>
    <x v="1"/>
    <x v="1"/>
    <x v="0"/>
    <x v="1984"/>
    <x v="2"/>
  </r>
  <r>
    <x v="6021"/>
    <x v="1"/>
    <x v="0"/>
    <x v="0"/>
    <x v="0"/>
    <x v="32"/>
    <x v="1"/>
    <x v="0"/>
    <x v="2"/>
    <x v="1"/>
    <x v="1"/>
    <x v="1"/>
    <x v="1"/>
    <x v="1"/>
    <x v="1"/>
    <x v="1"/>
    <x v="0"/>
    <x v="1"/>
    <x v="36"/>
    <x v="1984"/>
    <x v="0"/>
    <x v="569"/>
    <x v="0"/>
    <x v="2"/>
    <x v="0"/>
    <x v="0"/>
    <x v="0"/>
    <x v="1"/>
  </r>
  <r>
    <x v="6206"/>
    <x v="0"/>
    <x v="0"/>
    <x v="0"/>
    <x v="0"/>
    <x v="9"/>
    <x v="1"/>
    <x v="0"/>
    <x v="1"/>
    <x v="2"/>
    <x v="0"/>
    <x v="0"/>
    <x v="0"/>
    <x v="0"/>
    <x v="0"/>
    <x v="0"/>
    <x v="1"/>
    <x v="2"/>
    <x v="804"/>
    <x v="1985"/>
    <x v="0"/>
    <x v="688"/>
    <x v="0"/>
    <x v="0"/>
    <x v="0"/>
    <x v="0"/>
    <x v="3436"/>
    <x v="0"/>
  </r>
  <r>
    <x v="5684"/>
    <x v="0"/>
    <x v="0"/>
    <x v="1"/>
    <x v="1"/>
    <x v="35"/>
    <x v="1"/>
    <x v="0"/>
    <x v="2"/>
    <x v="1"/>
    <x v="1"/>
    <x v="1"/>
    <x v="1"/>
    <x v="1"/>
    <x v="1"/>
    <x v="1"/>
    <x v="0"/>
    <x v="3"/>
    <x v="22"/>
    <x v="1986"/>
    <x v="0"/>
    <x v="542"/>
    <x v="0"/>
    <x v="2"/>
    <x v="0"/>
    <x v="0"/>
    <x v="0"/>
    <x v="1"/>
  </r>
  <r>
    <x v="1117"/>
    <x v="0"/>
    <x v="0"/>
    <x v="0"/>
    <x v="0"/>
    <x v="14"/>
    <x v="1"/>
    <x v="0"/>
    <x v="0"/>
    <x v="2"/>
    <x v="0"/>
    <x v="0"/>
    <x v="0"/>
    <x v="0"/>
    <x v="0"/>
    <x v="0"/>
    <x v="0"/>
    <x v="0"/>
    <x v="378"/>
    <x v="1987"/>
    <x v="0"/>
    <x v="839"/>
    <x v="0"/>
    <x v="1"/>
    <x v="0"/>
    <x v="0"/>
    <x v="1705"/>
    <x v="2"/>
  </r>
  <r>
    <x v="2563"/>
    <x v="0"/>
    <x v="0"/>
    <x v="0"/>
    <x v="0"/>
    <x v="19"/>
    <x v="0"/>
    <x v="1"/>
    <x v="0"/>
    <x v="0"/>
    <x v="2"/>
    <x v="0"/>
    <x v="0"/>
    <x v="0"/>
    <x v="2"/>
    <x v="0"/>
    <x v="1"/>
    <x v="2"/>
    <x v="238"/>
    <x v="1988"/>
    <x v="0"/>
    <x v="526"/>
    <x v="0"/>
    <x v="1"/>
    <x v="0"/>
    <x v="0"/>
    <x v="1001"/>
    <x v="1"/>
  </r>
  <r>
    <x v="759"/>
    <x v="0"/>
    <x v="0"/>
    <x v="1"/>
    <x v="0"/>
    <x v="15"/>
    <x v="1"/>
    <x v="2"/>
    <x v="0"/>
    <x v="0"/>
    <x v="0"/>
    <x v="0"/>
    <x v="0"/>
    <x v="0"/>
    <x v="0"/>
    <x v="0"/>
    <x v="1"/>
    <x v="2"/>
    <x v="398"/>
    <x v="1989"/>
    <x v="0"/>
    <x v="875"/>
    <x v="0"/>
    <x v="1"/>
    <x v="0"/>
    <x v="0"/>
    <x v="1713"/>
    <x v="2"/>
  </r>
  <r>
    <x v="2354"/>
    <x v="1"/>
    <x v="0"/>
    <x v="1"/>
    <x v="1"/>
    <x v="30"/>
    <x v="1"/>
    <x v="0"/>
    <x v="2"/>
    <x v="1"/>
    <x v="1"/>
    <x v="1"/>
    <x v="1"/>
    <x v="1"/>
    <x v="1"/>
    <x v="2"/>
    <x v="0"/>
    <x v="3"/>
    <x v="54"/>
    <x v="1990"/>
    <x v="0"/>
    <x v="636"/>
    <x v="0"/>
    <x v="2"/>
    <x v="0"/>
    <x v="0"/>
    <x v="0"/>
    <x v="1"/>
  </r>
  <r>
    <x v="3254"/>
    <x v="0"/>
    <x v="0"/>
    <x v="0"/>
    <x v="0"/>
    <x v="18"/>
    <x v="0"/>
    <x v="1"/>
    <x v="0"/>
    <x v="2"/>
    <x v="2"/>
    <x v="0"/>
    <x v="2"/>
    <x v="0"/>
    <x v="0"/>
    <x v="1"/>
    <x v="1"/>
    <x v="3"/>
    <x v="246"/>
    <x v="1991"/>
    <x v="0"/>
    <x v="540"/>
    <x v="0"/>
    <x v="1"/>
    <x v="0"/>
    <x v="0"/>
    <x v="1062"/>
    <x v="1"/>
  </r>
  <r>
    <x v="966"/>
    <x v="1"/>
    <x v="0"/>
    <x v="0"/>
    <x v="0"/>
    <x v="11"/>
    <x v="1"/>
    <x v="0"/>
    <x v="0"/>
    <x v="0"/>
    <x v="0"/>
    <x v="2"/>
    <x v="0"/>
    <x v="2"/>
    <x v="2"/>
    <x v="0"/>
    <x v="1"/>
    <x v="2"/>
    <x v="702"/>
    <x v="1992"/>
    <x v="0"/>
    <x v="580"/>
    <x v="0"/>
    <x v="0"/>
    <x v="0"/>
    <x v="0"/>
    <x v="3050"/>
    <x v="0"/>
  </r>
  <r>
    <x v="5683"/>
    <x v="1"/>
    <x v="0"/>
    <x v="0"/>
    <x v="0"/>
    <x v="14"/>
    <x v="0"/>
    <x v="1"/>
    <x v="0"/>
    <x v="0"/>
    <x v="0"/>
    <x v="2"/>
    <x v="0"/>
    <x v="2"/>
    <x v="2"/>
    <x v="0"/>
    <x v="1"/>
    <x v="2"/>
    <x v="391"/>
    <x v="1993"/>
    <x v="1"/>
    <x v="864"/>
    <x v="0"/>
    <x v="1"/>
    <x v="1"/>
    <x v="0"/>
    <x v="1739"/>
    <x v="2"/>
  </r>
  <r>
    <x v="4989"/>
    <x v="0"/>
    <x v="0"/>
    <x v="0"/>
    <x v="0"/>
    <x v="29"/>
    <x v="0"/>
    <x v="1"/>
    <x v="0"/>
    <x v="0"/>
    <x v="0"/>
    <x v="0"/>
    <x v="0"/>
    <x v="0"/>
    <x v="0"/>
    <x v="0"/>
    <x v="1"/>
    <x v="1"/>
    <x v="94"/>
    <x v="1994"/>
    <x v="1"/>
    <x v="893"/>
    <x v="0"/>
    <x v="2"/>
    <x v="1"/>
    <x v="0"/>
    <x v="10"/>
    <x v="1"/>
  </r>
  <r>
    <x v="445"/>
    <x v="1"/>
    <x v="0"/>
    <x v="0"/>
    <x v="0"/>
    <x v="7"/>
    <x v="1"/>
    <x v="2"/>
    <x v="1"/>
    <x v="0"/>
    <x v="0"/>
    <x v="2"/>
    <x v="0"/>
    <x v="2"/>
    <x v="2"/>
    <x v="0"/>
    <x v="1"/>
    <x v="0"/>
    <x v="1243"/>
    <x v="1995"/>
    <x v="1"/>
    <x v="1115"/>
    <x v="0"/>
    <x v="0"/>
    <x v="1"/>
    <x v="0"/>
    <x v="4467"/>
    <x v="0"/>
  </r>
  <r>
    <x v="4263"/>
    <x v="1"/>
    <x v="0"/>
    <x v="0"/>
    <x v="0"/>
    <x v="9"/>
    <x v="1"/>
    <x v="0"/>
    <x v="1"/>
    <x v="0"/>
    <x v="0"/>
    <x v="0"/>
    <x v="0"/>
    <x v="0"/>
    <x v="2"/>
    <x v="0"/>
    <x v="1"/>
    <x v="2"/>
    <x v="916"/>
    <x v="1996"/>
    <x v="1"/>
    <x v="798"/>
    <x v="0"/>
    <x v="0"/>
    <x v="1"/>
    <x v="0"/>
    <x v="3792"/>
    <x v="0"/>
  </r>
  <r>
    <x v="3448"/>
    <x v="0"/>
    <x v="1"/>
    <x v="0"/>
    <x v="0"/>
    <x v="8"/>
    <x v="1"/>
    <x v="0"/>
    <x v="1"/>
    <x v="0"/>
    <x v="2"/>
    <x v="0"/>
    <x v="0"/>
    <x v="2"/>
    <x v="0"/>
    <x v="0"/>
    <x v="1"/>
    <x v="2"/>
    <x v="1037"/>
    <x v="1997"/>
    <x v="0"/>
    <x v="938"/>
    <x v="0"/>
    <x v="0"/>
    <x v="0"/>
    <x v="0"/>
    <x v="4151"/>
    <x v="0"/>
  </r>
  <r>
    <x v="489"/>
    <x v="0"/>
    <x v="0"/>
    <x v="0"/>
    <x v="0"/>
    <x v="12"/>
    <x v="1"/>
    <x v="2"/>
    <x v="0"/>
    <x v="2"/>
    <x v="0"/>
    <x v="2"/>
    <x v="2"/>
    <x v="0"/>
    <x v="0"/>
    <x v="0"/>
    <x v="1"/>
    <x v="3"/>
    <x v="576"/>
    <x v="1998"/>
    <x v="1"/>
    <x v="476"/>
    <x v="0"/>
    <x v="0"/>
    <x v="1"/>
    <x v="0"/>
    <x v="2525"/>
    <x v="2"/>
  </r>
  <r>
    <x v="1898"/>
    <x v="0"/>
    <x v="0"/>
    <x v="0"/>
    <x v="0"/>
    <x v="9"/>
    <x v="1"/>
    <x v="0"/>
    <x v="1"/>
    <x v="0"/>
    <x v="0"/>
    <x v="0"/>
    <x v="0"/>
    <x v="2"/>
    <x v="0"/>
    <x v="0"/>
    <x v="1"/>
    <x v="0"/>
    <x v="854"/>
    <x v="1999"/>
    <x v="1"/>
    <x v="733"/>
    <x v="0"/>
    <x v="0"/>
    <x v="1"/>
    <x v="0"/>
    <x v="3616"/>
    <x v="0"/>
  </r>
  <r>
    <x v="490"/>
    <x v="0"/>
    <x v="0"/>
    <x v="0"/>
    <x v="0"/>
    <x v="7"/>
    <x v="1"/>
    <x v="0"/>
    <x v="1"/>
    <x v="0"/>
    <x v="0"/>
    <x v="2"/>
    <x v="2"/>
    <x v="2"/>
    <x v="2"/>
    <x v="0"/>
    <x v="1"/>
    <x v="2"/>
    <x v="1289"/>
    <x v="2000"/>
    <x v="0"/>
    <x v="1159"/>
    <x v="0"/>
    <x v="0"/>
    <x v="0"/>
    <x v="0"/>
    <x v="4512"/>
    <x v="0"/>
  </r>
  <r>
    <x v="4724"/>
    <x v="0"/>
    <x v="0"/>
    <x v="0"/>
    <x v="0"/>
    <x v="11"/>
    <x v="1"/>
    <x v="0"/>
    <x v="0"/>
    <x v="0"/>
    <x v="0"/>
    <x v="0"/>
    <x v="0"/>
    <x v="2"/>
    <x v="2"/>
    <x v="0"/>
    <x v="1"/>
    <x v="2"/>
    <x v="626"/>
    <x v="2001"/>
    <x v="0"/>
    <x v="512"/>
    <x v="0"/>
    <x v="0"/>
    <x v="0"/>
    <x v="0"/>
    <x v="2801"/>
    <x v="2"/>
  </r>
  <r>
    <x v="4271"/>
    <x v="0"/>
    <x v="0"/>
    <x v="1"/>
    <x v="1"/>
    <x v="34"/>
    <x v="1"/>
    <x v="0"/>
    <x v="2"/>
    <x v="1"/>
    <x v="1"/>
    <x v="1"/>
    <x v="1"/>
    <x v="1"/>
    <x v="1"/>
    <x v="0"/>
    <x v="0"/>
    <x v="3"/>
    <x v="42"/>
    <x v="2002"/>
    <x v="0"/>
    <x v="595"/>
    <x v="0"/>
    <x v="2"/>
    <x v="0"/>
    <x v="0"/>
    <x v="0"/>
    <x v="1"/>
  </r>
  <r>
    <x v="6555"/>
    <x v="1"/>
    <x v="0"/>
    <x v="1"/>
    <x v="1"/>
    <x v="38"/>
    <x v="1"/>
    <x v="0"/>
    <x v="2"/>
    <x v="1"/>
    <x v="1"/>
    <x v="1"/>
    <x v="1"/>
    <x v="1"/>
    <x v="1"/>
    <x v="0"/>
    <x v="0"/>
    <x v="2"/>
    <x v="21"/>
    <x v="2003"/>
    <x v="0"/>
    <x v="539"/>
    <x v="0"/>
    <x v="2"/>
    <x v="0"/>
    <x v="0"/>
    <x v="0"/>
    <x v="1"/>
  </r>
  <r>
    <x v="5278"/>
    <x v="0"/>
    <x v="0"/>
    <x v="1"/>
    <x v="0"/>
    <x v="37"/>
    <x v="1"/>
    <x v="0"/>
    <x v="2"/>
    <x v="1"/>
    <x v="1"/>
    <x v="1"/>
    <x v="1"/>
    <x v="1"/>
    <x v="1"/>
    <x v="1"/>
    <x v="1"/>
    <x v="0"/>
    <x v="26"/>
    <x v="2004"/>
    <x v="0"/>
    <x v="551"/>
    <x v="0"/>
    <x v="2"/>
    <x v="0"/>
    <x v="0"/>
    <x v="0"/>
    <x v="1"/>
  </r>
  <r>
    <x v="1812"/>
    <x v="0"/>
    <x v="0"/>
    <x v="1"/>
    <x v="1"/>
    <x v="36"/>
    <x v="1"/>
    <x v="0"/>
    <x v="2"/>
    <x v="1"/>
    <x v="1"/>
    <x v="1"/>
    <x v="1"/>
    <x v="1"/>
    <x v="1"/>
    <x v="2"/>
    <x v="0"/>
    <x v="0"/>
    <x v="34"/>
    <x v="2005"/>
    <x v="0"/>
    <x v="566"/>
    <x v="0"/>
    <x v="2"/>
    <x v="0"/>
    <x v="0"/>
    <x v="0"/>
    <x v="1"/>
  </r>
  <r>
    <x v="640"/>
    <x v="0"/>
    <x v="0"/>
    <x v="0"/>
    <x v="1"/>
    <x v="13"/>
    <x v="1"/>
    <x v="0"/>
    <x v="0"/>
    <x v="0"/>
    <x v="0"/>
    <x v="2"/>
    <x v="2"/>
    <x v="0"/>
    <x v="0"/>
    <x v="0"/>
    <x v="0"/>
    <x v="3"/>
    <x v="428"/>
    <x v="2006"/>
    <x v="0"/>
    <x v="950"/>
    <x v="0"/>
    <x v="1"/>
    <x v="0"/>
    <x v="0"/>
    <x v="1916"/>
    <x v="2"/>
  </r>
  <r>
    <x v="1852"/>
    <x v="1"/>
    <x v="1"/>
    <x v="0"/>
    <x v="0"/>
    <x v="9"/>
    <x v="1"/>
    <x v="0"/>
    <x v="1"/>
    <x v="0"/>
    <x v="0"/>
    <x v="0"/>
    <x v="0"/>
    <x v="0"/>
    <x v="2"/>
    <x v="0"/>
    <x v="1"/>
    <x v="2"/>
    <x v="891"/>
    <x v="2007"/>
    <x v="0"/>
    <x v="765"/>
    <x v="0"/>
    <x v="0"/>
    <x v="0"/>
    <x v="0"/>
    <x v="3725"/>
    <x v="0"/>
  </r>
  <r>
    <x v="3512"/>
    <x v="1"/>
    <x v="0"/>
    <x v="1"/>
    <x v="0"/>
    <x v="36"/>
    <x v="1"/>
    <x v="0"/>
    <x v="2"/>
    <x v="1"/>
    <x v="1"/>
    <x v="1"/>
    <x v="1"/>
    <x v="1"/>
    <x v="1"/>
    <x v="1"/>
    <x v="0"/>
    <x v="0"/>
    <x v="46"/>
    <x v="2008"/>
    <x v="0"/>
    <x v="611"/>
    <x v="0"/>
    <x v="2"/>
    <x v="0"/>
    <x v="0"/>
    <x v="0"/>
    <x v="1"/>
  </r>
  <r>
    <x v="5594"/>
    <x v="0"/>
    <x v="0"/>
    <x v="0"/>
    <x v="0"/>
    <x v="15"/>
    <x v="1"/>
    <x v="2"/>
    <x v="0"/>
    <x v="0"/>
    <x v="0"/>
    <x v="0"/>
    <x v="0"/>
    <x v="0"/>
    <x v="0"/>
    <x v="0"/>
    <x v="1"/>
    <x v="3"/>
    <x v="352"/>
    <x v="2009"/>
    <x v="0"/>
    <x v="792"/>
    <x v="0"/>
    <x v="1"/>
    <x v="0"/>
    <x v="0"/>
    <x v="1597"/>
    <x v="2"/>
  </r>
  <r>
    <x v="6703"/>
    <x v="1"/>
    <x v="1"/>
    <x v="1"/>
    <x v="0"/>
    <x v="10"/>
    <x v="1"/>
    <x v="0"/>
    <x v="1"/>
    <x v="2"/>
    <x v="0"/>
    <x v="0"/>
    <x v="0"/>
    <x v="0"/>
    <x v="0"/>
    <x v="0"/>
    <x v="0"/>
    <x v="2"/>
    <x v="813"/>
    <x v="2010"/>
    <x v="0"/>
    <x v="698"/>
    <x v="0"/>
    <x v="0"/>
    <x v="0"/>
    <x v="0"/>
    <x v="3410"/>
    <x v="0"/>
  </r>
  <r>
    <x v="4805"/>
    <x v="1"/>
    <x v="0"/>
    <x v="0"/>
    <x v="1"/>
    <x v="30"/>
    <x v="1"/>
    <x v="2"/>
    <x v="2"/>
    <x v="1"/>
    <x v="1"/>
    <x v="1"/>
    <x v="1"/>
    <x v="1"/>
    <x v="1"/>
    <x v="1"/>
    <x v="0"/>
    <x v="0"/>
    <x v="99"/>
    <x v="2011"/>
    <x v="0"/>
    <x v="915"/>
    <x v="0"/>
    <x v="2"/>
    <x v="0"/>
    <x v="0"/>
    <x v="0"/>
    <x v="1"/>
  </r>
  <r>
    <x v="527"/>
    <x v="1"/>
    <x v="0"/>
    <x v="1"/>
    <x v="1"/>
    <x v="11"/>
    <x v="1"/>
    <x v="2"/>
    <x v="0"/>
    <x v="2"/>
    <x v="0"/>
    <x v="0"/>
    <x v="0"/>
    <x v="2"/>
    <x v="0"/>
    <x v="0"/>
    <x v="1"/>
    <x v="0"/>
    <x v="631"/>
    <x v="2012"/>
    <x v="0"/>
    <x v="517"/>
    <x v="0"/>
    <x v="0"/>
    <x v="0"/>
    <x v="0"/>
    <x v="2818"/>
    <x v="2"/>
  </r>
  <r>
    <x v="597"/>
    <x v="0"/>
    <x v="0"/>
    <x v="0"/>
    <x v="0"/>
    <x v="9"/>
    <x v="1"/>
    <x v="0"/>
    <x v="1"/>
    <x v="0"/>
    <x v="0"/>
    <x v="0"/>
    <x v="0"/>
    <x v="0"/>
    <x v="2"/>
    <x v="0"/>
    <x v="1"/>
    <x v="2"/>
    <x v="891"/>
    <x v="2013"/>
    <x v="1"/>
    <x v="765"/>
    <x v="0"/>
    <x v="0"/>
    <x v="1"/>
    <x v="0"/>
    <x v="3725"/>
    <x v="0"/>
  </r>
  <r>
    <x v="5225"/>
    <x v="1"/>
    <x v="0"/>
    <x v="0"/>
    <x v="0"/>
    <x v="9"/>
    <x v="1"/>
    <x v="2"/>
    <x v="1"/>
    <x v="0"/>
    <x v="0"/>
    <x v="0"/>
    <x v="0"/>
    <x v="0"/>
    <x v="0"/>
    <x v="0"/>
    <x v="1"/>
    <x v="2"/>
    <x v="824"/>
    <x v="2014"/>
    <x v="0"/>
    <x v="711"/>
    <x v="0"/>
    <x v="0"/>
    <x v="0"/>
    <x v="0"/>
    <x v="3494"/>
    <x v="0"/>
  </r>
  <r>
    <x v="5471"/>
    <x v="1"/>
    <x v="0"/>
    <x v="1"/>
    <x v="1"/>
    <x v="37"/>
    <x v="1"/>
    <x v="0"/>
    <x v="2"/>
    <x v="1"/>
    <x v="1"/>
    <x v="1"/>
    <x v="1"/>
    <x v="1"/>
    <x v="1"/>
    <x v="2"/>
    <x v="0"/>
    <x v="0"/>
    <x v="25"/>
    <x v="2015"/>
    <x v="0"/>
    <x v="549"/>
    <x v="0"/>
    <x v="2"/>
    <x v="0"/>
    <x v="0"/>
    <x v="0"/>
    <x v="1"/>
  </r>
  <r>
    <x v="3335"/>
    <x v="0"/>
    <x v="1"/>
    <x v="1"/>
    <x v="0"/>
    <x v="37"/>
    <x v="1"/>
    <x v="0"/>
    <x v="2"/>
    <x v="1"/>
    <x v="1"/>
    <x v="1"/>
    <x v="1"/>
    <x v="1"/>
    <x v="1"/>
    <x v="1"/>
    <x v="0"/>
    <x v="3"/>
    <x v="21"/>
    <x v="2016"/>
    <x v="0"/>
    <x v="539"/>
    <x v="0"/>
    <x v="2"/>
    <x v="0"/>
    <x v="0"/>
    <x v="0"/>
    <x v="1"/>
  </r>
  <r>
    <x v="1155"/>
    <x v="1"/>
    <x v="0"/>
    <x v="0"/>
    <x v="0"/>
    <x v="12"/>
    <x v="1"/>
    <x v="0"/>
    <x v="0"/>
    <x v="0"/>
    <x v="0"/>
    <x v="0"/>
    <x v="2"/>
    <x v="2"/>
    <x v="0"/>
    <x v="1"/>
    <x v="1"/>
    <x v="2"/>
    <x v="539"/>
    <x v="2016"/>
    <x v="1"/>
    <x v="457"/>
    <x v="0"/>
    <x v="0"/>
    <x v="1"/>
    <x v="0"/>
    <x v="2405"/>
    <x v="2"/>
  </r>
  <r>
    <x v="46"/>
    <x v="0"/>
    <x v="0"/>
    <x v="0"/>
    <x v="0"/>
    <x v="14"/>
    <x v="1"/>
    <x v="0"/>
    <x v="0"/>
    <x v="0"/>
    <x v="2"/>
    <x v="0"/>
    <x v="0"/>
    <x v="0"/>
    <x v="0"/>
    <x v="1"/>
    <x v="0"/>
    <x v="1"/>
    <x v="405"/>
    <x v="2017"/>
    <x v="0"/>
    <x v="892"/>
    <x v="0"/>
    <x v="1"/>
    <x v="0"/>
    <x v="0"/>
    <x v="1771"/>
    <x v="2"/>
  </r>
  <r>
    <x v="2914"/>
    <x v="0"/>
    <x v="1"/>
    <x v="0"/>
    <x v="0"/>
    <x v="8"/>
    <x v="1"/>
    <x v="0"/>
    <x v="1"/>
    <x v="0"/>
    <x v="0"/>
    <x v="2"/>
    <x v="0"/>
    <x v="2"/>
    <x v="2"/>
    <x v="0"/>
    <x v="1"/>
    <x v="2"/>
    <x v="1134"/>
    <x v="2018"/>
    <x v="1"/>
    <x v="1036"/>
    <x v="0"/>
    <x v="0"/>
    <x v="1"/>
    <x v="0"/>
    <x v="4306"/>
    <x v="0"/>
  </r>
  <r>
    <x v="6558"/>
    <x v="1"/>
    <x v="0"/>
    <x v="0"/>
    <x v="0"/>
    <x v="11"/>
    <x v="1"/>
    <x v="0"/>
    <x v="0"/>
    <x v="0"/>
    <x v="2"/>
    <x v="0"/>
    <x v="0"/>
    <x v="2"/>
    <x v="0"/>
    <x v="1"/>
    <x v="1"/>
    <x v="2"/>
    <x v="568"/>
    <x v="2018"/>
    <x v="0"/>
    <x v="472"/>
    <x v="0"/>
    <x v="0"/>
    <x v="0"/>
    <x v="0"/>
    <x v="2558"/>
    <x v="2"/>
  </r>
  <r>
    <x v="616"/>
    <x v="1"/>
    <x v="0"/>
    <x v="0"/>
    <x v="0"/>
    <x v="38"/>
    <x v="1"/>
    <x v="0"/>
    <x v="2"/>
    <x v="1"/>
    <x v="1"/>
    <x v="1"/>
    <x v="1"/>
    <x v="1"/>
    <x v="1"/>
    <x v="1"/>
    <x v="0"/>
    <x v="3"/>
    <x v="31"/>
    <x v="2019"/>
    <x v="0"/>
    <x v="560"/>
    <x v="0"/>
    <x v="2"/>
    <x v="0"/>
    <x v="0"/>
    <x v="0"/>
    <x v="1"/>
  </r>
  <r>
    <x v="2409"/>
    <x v="0"/>
    <x v="0"/>
    <x v="1"/>
    <x v="1"/>
    <x v="35"/>
    <x v="1"/>
    <x v="0"/>
    <x v="2"/>
    <x v="1"/>
    <x v="1"/>
    <x v="1"/>
    <x v="1"/>
    <x v="1"/>
    <x v="1"/>
    <x v="2"/>
    <x v="0"/>
    <x v="1"/>
    <x v="23"/>
    <x v="2020"/>
    <x v="0"/>
    <x v="544"/>
    <x v="0"/>
    <x v="2"/>
    <x v="0"/>
    <x v="0"/>
    <x v="0"/>
    <x v="1"/>
  </r>
  <r>
    <x v="3150"/>
    <x v="0"/>
    <x v="1"/>
    <x v="0"/>
    <x v="0"/>
    <x v="13"/>
    <x v="1"/>
    <x v="0"/>
    <x v="0"/>
    <x v="0"/>
    <x v="2"/>
    <x v="2"/>
    <x v="0"/>
    <x v="0"/>
    <x v="0"/>
    <x v="0"/>
    <x v="1"/>
    <x v="2"/>
    <x v="455"/>
    <x v="2021"/>
    <x v="0"/>
    <x v="1003"/>
    <x v="0"/>
    <x v="1"/>
    <x v="0"/>
    <x v="0"/>
    <x v="2006"/>
    <x v="2"/>
  </r>
  <r>
    <x v="3810"/>
    <x v="1"/>
    <x v="1"/>
    <x v="0"/>
    <x v="0"/>
    <x v="9"/>
    <x v="1"/>
    <x v="2"/>
    <x v="1"/>
    <x v="0"/>
    <x v="0"/>
    <x v="0"/>
    <x v="0"/>
    <x v="0"/>
    <x v="2"/>
    <x v="0"/>
    <x v="1"/>
    <x v="1"/>
    <x v="983"/>
    <x v="2022"/>
    <x v="1"/>
    <x v="876"/>
    <x v="0"/>
    <x v="0"/>
    <x v="1"/>
    <x v="0"/>
    <x v="3964"/>
    <x v="0"/>
  </r>
  <r>
    <x v="3698"/>
    <x v="1"/>
    <x v="0"/>
    <x v="0"/>
    <x v="0"/>
    <x v="19"/>
    <x v="0"/>
    <x v="1"/>
    <x v="0"/>
    <x v="0"/>
    <x v="0"/>
    <x v="2"/>
    <x v="0"/>
    <x v="2"/>
    <x v="0"/>
    <x v="0"/>
    <x v="1"/>
    <x v="2"/>
    <x v="237"/>
    <x v="2023"/>
    <x v="1"/>
    <x v="522"/>
    <x v="0"/>
    <x v="1"/>
    <x v="1"/>
    <x v="0"/>
    <x v="998"/>
    <x v="1"/>
  </r>
  <r>
    <x v="1933"/>
    <x v="0"/>
    <x v="0"/>
    <x v="1"/>
    <x v="0"/>
    <x v="25"/>
    <x v="1"/>
    <x v="2"/>
    <x v="2"/>
    <x v="1"/>
    <x v="1"/>
    <x v="1"/>
    <x v="1"/>
    <x v="1"/>
    <x v="1"/>
    <x v="1"/>
    <x v="1"/>
    <x v="3"/>
    <x v="122"/>
    <x v="2024"/>
    <x v="0"/>
    <x v="1009"/>
    <x v="0"/>
    <x v="2"/>
    <x v="0"/>
    <x v="0"/>
    <x v="196"/>
    <x v="1"/>
  </r>
  <r>
    <x v="1686"/>
    <x v="0"/>
    <x v="0"/>
    <x v="0"/>
    <x v="0"/>
    <x v="11"/>
    <x v="1"/>
    <x v="0"/>
    <x v="0"/>
    <x v="2"/>
    <x v="0"/>
    <x v="2"/>
    <x v="0"/>
    <x v="0"/>
    <x v="2"/>
    <x v="0"/>
    <x v="0"/>
    <x v="0"/>
    <x v="609"/>
    <x v="2025"/>
    <x v="0"/>
    <x v="493"/>
    <x v="0"/>
    <x v="0"/>
    <x v="0"/>
    <x v="0"/>
    <x v="2745"/>
    <x v="2"/>
  </r>
  <r>
    <x v="3243"/>
    <x v="0"/>
    <x v="0"/>
    <x v="1"/>
    <x v="1"/>
    <x v="13"/>
    <x v="1"/>
    <x v="0"/>
    <x v="0"/>
    <x v="0"/>
    <x v="0"/>
    <x v="0"/>
    <x v="0"/>
    <x v="0"/>
    <x v="2"/>
    <x v="0"/>
    <x v="0"/>
    <x v="2"/>
    <x v="478"/>
    <x v="2026"/>
    <x v="1"/>
    <x v="1039"/>
    <x v="0"/>
    <x v="1"/>
    <x v="1"/>
    <x v="0"/>
    <x v="2079"/>
    <x v="2"/>
  </r>
  <r>
    <x v="3934"/>
    <x v="0"/>
    <x v="1"/>
    <x v="1"/>
    <x v="0"/>
    <x v="28"/>
    <x v="1"/>
    <x v="2"/>
    <x v="2"/>
    <x v="1"/>
    <x v="1"/>
    <x v="1"/>
    <x v="1"/>
    <x v="1"/>
    <x v="1"/>
    <x v="0"/>
    <x v="0"/>
    <x v="3"/>
    <x v="106"/>
    <x v="2027"/>
    <x v="0"/>
    <x v="936"/>
    <x v="0"/>
    <x v="2"/>
    <x v="0"/>
    <x v="0"/>
    <x v="56"/>
    <x v="1"/>
  </r>
  <r>
    <x v="6530"/>
    <x v="1"/>
    <x v="0"/>
    <x v="0"/>
    <x v="0"/>
    <x v="10"/>
    <x v="1"/>
    <x v="0"/>
    <x v="1"/>
    <x v="0"/>
    <x v="0"/>
    <x v="0"/>
    <x v="0"/>
    <x v="0"/>
    <x v="0"/>
    <x v="0"/>
    <x v="0"/>
    <x v="3"/>
    <x v="718"/>
    <x v="2028"/>
    <x v="0"/>
    <x v="601"/>
    <x v="0"/>
    <x v="0"/>
    <x v="0"/>
    <x v="0"/>
    <x v="3131"/>
    <x v="0"/>
  </r>
  <r>
    <x v="1641"/>
    <x v="0"/>
    <x v="1"/>
    <x v="0"/>
    <x v="0"/>
    <x v="38"/>
    <x v="1"/>
    <x v="0"/>
    <x v="2"/>
    <x v="1"/>
    <x v="1"/>
    <x v="1"/>
    <x v="1"/>
    <x v="1"/>
    <x v="1"/>
    <x v="2"/>
    <x v="0"/>
    <x v="3"/>
    <x v="33"/>
    <x v="2029"/>
    <x v="0"/>
    <x v="563"/>
    <x v="0"/>
    <x v="2"/>
    <x v="0"/>
    <x v="0"/>
    <x v="0"/>
    <x v="1"/>
  </r>
  <r>
    <x v="6471"/>
    <x v="0"/>
    <x v="0"/>
    <x v="0"/>
    <x v="0"/>
    <x v="15"/>
    <x v="1"/>
    <x v="0"/>
    <x v="0"/>
    <x v="0"/>
    <x v="2"/>
    <x v="0"/>
    <x v="0"/>
    <x v="0"/>
    <x v="0"/>
    <x v="0"/>
    <x v="0"/>
    <x v="2"/>
    <x v="353"/>
    <x v="2030"/>
    <x v="0"/>
    <x v="795"/>
    <x v="0"/>
    <x v="1"/>
    <x v="0"/>
    <x v="0"/>
    <x v="1600"/>
    <x v="2"/>
  </r>
  <r>
    <x v="4235"/>
    <x v="1"/>
    <x v="0"/>
    <x v="1"/>
    <x v="0"/>
    <x v="10"/>
    <x v="1"/>
    <x v="0"/>
    <x v="1"/>
    <x v="0"/>
    <x v="0"/>
    <x v="0"/>
    <x v="0"/>
    <x v="0"/>
    <x v="0"/>
    <x v="0"/>
    <x v="1"/>
    <x v="2"/>
    <x v="721"/>
    <x v="2031"/>
    <x v="1"/>
    <x v="604"/>
    <x v="0"/>
    <x v="0"/>
    <x v="1"/>
    <x v="0"/>
    <x v="3141"/>
    <x v="0"/>
  </r>
  <r>
    <x v="6601"/>
    <x v="0"/>
    <x v="0"/>
    <x v="1"/>
    <x v="1"/>
    <x v="35"/>
    <x v="1"/>
    <x v="0"/>
    <x v="2"/>
    <x v="1"/>
    <x v="1"/>
    <x v="1"/>
    <x v="1"/>
    <x v="1"/>
    <x v="1"/>
    <x v="2"/>
    <x v="1"/>
    <x v="3"/>
    <x v="26"/>
    <x v="2032"/>
    <x v="0"/>
    <x v="551"/>
    <x v="0"/>
    <x v="2"/>
    <x v="0"/>
    <x v="0"/>
    <x v="0"/>
    <x v="1"/>
  </r>
  <r>
    <x v="6381"/>
    <x v="1"/>
    <x v="0"/>
    <x v="0"/>
    <x v="0"/>
    <x v="35"/>
    <x v="1"/>
    <x v="0"/>
    <x v="2"/>
    <x v="1"/>
    <x v="1"/>
    <x v="1"/>
    <x v="1"/>
    <x v="1"/>
    <x v="1"/>
    <x v="0"/>
    <x v="0"/>
    <x v="0"/>
    <x v="44"/>
    <x v="2033"/>
    <x v="0"/>
    <x v="603"/>
    <x v="0"/>
    <x v="2"/>
    <x v="0"/>
    <x v="0"/>
    <x v="0"/>
    <x v="1"/>
  </r>
  <r>
    <x v="1706"/>
    <x v="1"/>
    <x v="0"/>
    <x v="0"/>
    <x v="0"/>
    <x v="10"/>
    <x v="1"/>
    <x v="0"/>
    <x v="1"/>
    <x v="0"/>
    <x v="0"/>
    <x v="0"/>
    <x v="0"/>
    <x v="0"/>
    <x v="0"/>
    <x v="0"/>
    <x v="1"/>
    <x v="2"/>
    <x v="715"/>
    <x v="2034"/>
    <x v="1"/>
    <x v="597"/>
    <x v="0"/>
    <x v="0"/>
    <x v="1"/>
    <x v="0"/>
    <x v="3123"/>
    <x v="0"/>
  </r>
  <r>
    <x v="210"/>
    <x v="1"/>
    <x v="0"/>
    <x v="0"/>
    <x v="0"/>
    <x v="8"/>
    <x v="1"/>
    <x v="0"/>
    <x v="1"/>
    <x v="0"/>
    <x v="0"/>
    <x v="2"/>
    <x v="0"/>
    <x v="2"/>
    <x v="2"/>
    <x v="0"/>
    <x v="1"/>
    <x v="2"/>
    <x v="1182"/>
    <x v="2035"/>
    <x v="1"/>
    <x v="1067"/>
    <x v="0"/>
    <x v="0"/>
    <x v="1"/>
    <x v="0"/>
    <x v="4375"/>
    <x v="0"/>
  </r>
  <r>
    <x v="5639"/>
    <x v="0"/>
    <x v="0"/>
    <x v="1"/>
    <x v="1"/>
    <x v="33"/>
    <x v="1"/>
    <x v="2"/>
    <x v="2"/>
    <x v="1"/>
    <x v="1"/>
    <x v="1"/>
    <x v="1"/>
    <x v="1"/>
    <x v="1"/>
    <x v="2"/>
    <x v="1"/>
    <x v="3"/>
    <x v="82"/>
    <x v="2035"/>
    <x v="1"/>
    <x v="846"/>
    <x v="0"/>
    <x v="2"/>
    <x v="1"/>
    <x v="0"/>
    <x v="0"/>
    <x v="1"/>
  </r>
  <r>
    <x v="6417"/>
    <x v="0"/>
    <x v="0"/>
    <x v="1"/>
    <x v="1"/>
    <x v="12"/>
    <x v="1"/>
    <x v="0"/>
    <x v="0"/>
    <x v="0"/>
    <x v="0"/>
    <x v="2"/>
    <x v="0"/>
    <x v="2"/>
    <x v="0"/>
    <x v="0"/>
    <x v="1"/>
    <x v="1"/>
    <x v="512"/>
    <x v="2036"/>
    <x v="0"/>
    <x v="438"/>
    <x v="0"/>
    <x v="0"/>
    <x v="0"/>
    <x v="0"/>
    <x v="2306"/>
    <x v="2"/>
  </r>
  <r>
    <x v="948"/>
    <x v="0"/>
    <x v="0"/>
    <x v="1"/>
    <x v="1"/>
    <x v="11"/>
    <x v="1"/>
    <x v="2"/>
    <x v="0"/>
    <x v="0"/>
    <x v="0"/>
    <x v="0"/>
    <x v="2"/>
    <x v="0"/>
    <x v="2"/>
    <x v="0"/>
    <x v="1"/>
    <x v="2"/>
    <x v="654"/>
    <x v="2037"/>
    <x v="1"/>
    <x v="538"/>
    <x v="0"/>
    <x v="0"/>
    <x v="1"/>
    <x v="0"/>
    <x v="2883"/>
    <x v="2"/>
  </r>
  <r>
    <x v="887"/>
    <x v="0"/>
    <x v="0"/>
    <x v="0"/>
    <x v="0"/>
    <x v="35"/>
    <x v="1"/>
    <x v="0"/>
    <x v="2"/>
    <x v="1"/>
    <x v="1"/>
    <x v="1"/>
    <x v="1"/>
    <x v="1"/>
    <x v="1"/>
    <x v="1"/>
    <x v="0"/>
    <x v="3"/>
    <x v="51"/>
    <x v="2038"/>
    <x v="0"/>
    <x v="629"/>
    <x v="0"/>
    <x v="2"/>
    <x v="0"/>
    <x v="0"/>
    <x v="0"/>
    <x v="1"/>
  </r>
  <r>
    <x v="5034"/>
    <x v="1"/>
    <x v="0"/>
    <x v="1"/>
    <x v="0"/>
    <x v="12"/>
    <x v="1"/>
    <x v="0"/>
    <x v="0"/>
    <x v="0"/>
    <x v="0"/>
    <x v="2"/>
    <x v="2"/>
    <x v="2"/>
    <x v="2"/>
    <x v="0"/>
    <x v="1"/>
    <x v="2"/>
    <x v="790"/>
    <x v="2039"/>
    <x v="0"/>
    <x v="669"/>
    <x v="0"/>
    <x v="0"/>
    <x v="0"/>
    <x v="0"/>
    <x v="3260"/>
    <x v="0"/>
  </r>
  <r>
    <x v="1578"/>
    <x v="0"/>
    <x v="0"/>
    <x v="0"/>
    <x v="0"/>
    <x v="38"/>
    <x v="1"/>
    <x v="0"/>
    <x v="2"/>
    <x v="1"/>
    <x v="1"/>
    <x v="1"/>
    <x v="1"/>
    <x v="1"/>
    <x v="1"/>
    <x v="2"/>
    <x v="0"/>
    <x v="3"/>
    <x v="30"/>
    <x v="2040"/>
    <x v="0"/>
    <x v="558"/>
    <x v="0"/>
    <x v="2"/>
    <x v="0"/>
    <x v="0"/>
    <x v="0"/>
    <x v="1"/>
  </r>
  <r>
    <x v="498"/>
    <x v="1"/>
    <x v="0"/>
    <x v="1"/>
    <x v="0"/>
    <x v="9"/>
    <x v="1"/>
    <x v="0"/>
    <x v="1"/>
    <x v="0"/>
    <x v="2"/>
    <x v="2"/>
    <x v="0"/>
    <x v="0"/>
    <x v="0"/>
    <x v="0"/>
    <x v="1"/>
    <x v="2"/>
    <x v="898"/>
    <x v="2041"/>
    <x v="1"/>
    <x v="774"/>
    <x v="0"/>
    <x v="0"/>
    <x v="1"/>
    <x v="0"/>
    <x v="3742"/>
    <x v="0"/>
  </r>
  <r>
    <x v="7038"/>
    <x v="0"/>
    <x v="0"/>
    <x v="0"/>
    <x v="0"/>
    <x v="13"/>
    <x v="1"/>
    <x v="0"/>
    <x v="0"/>
    <x v="2"/>
    <x v="0"/>
    <x v="0"/>
    <x v="2"/>
    <x v="0"/>
    <x v="0"/>
    <x v="1"/>
    <x v="0"/>
    <x v="3"/>
    <x v="462"/>
    <x v="2042"/>
    <x v="0"/>
    <x v="1018"/>
    <x v="0"/>
    <x v="1"/>
    <x v="0"/>
    <x v="0"/>
    <x v="2029"/>
    <x v="2"/>
  </r>
  <r>
    <x v="2252"/>
    <x v="0"/>
    <x v="1"/>
    <x v="0"/>
    <x v="0"/>
    <x v="8"/>
    <x v="1"/>
    <x v="0"/>
    <x v="1"/>
    <x v="0"/>
    <x v="0"/>
    <x v="2"/>
    <x v="0"/>
    <x v="2"/>
    <x v="2"/>
    <x v="0"/>
    <x v="1"/>
    <x v="1"/>
    <x v="1177"/>
    <x v="2043"/>
    <x v="1"/>
    <x v="1062"/>
    <x v="0"/>
    <x v="0"/>
    <x v="1"/>
    <x v="0"/>
    <x v="4370"/>
    <x v="0"/>
  </r>
  <r>
    <x v="395"/>
    <x v="0"/>
    <x v="0"/>
    <x v="0"/>
    <x v="0"/>
    <x v="38"/>
    <x v="1"/>
    <x v="0"/>
    <x v="2"/>
    <x v="1"/>
    <x v="1"/>
    <x v="1"/>
    <x v="1"/>
    <x v="1"/>
    <x v="1"/>
    <x v="2"/>
    <x v="0"/>
    <x v="3"/>
    <x v="35"/>
    <x v="2044"/>
    <x v="0"/>
    <x v="568"/>
    <x v="0"/>
    <x v="2"/>
    <x v="0"/>
    <x v="0"/>
    <x v="0"/>
    <x v="1"/>
  </r>
  <r>
    <x v="5504"/>
    <x v="0"/>
    <x v="0"/>
    <x v="0"/>
    <x v="0"/>
    <x v="12"/>
    <x v="0"/>
    <x v="1"/>
    <x v="0"/>
    <x v="0"/>
    <x v="2"/>
    <x v="2"/>
    <x v="2"/>
    <x v="2"/>
    <x v="2"/>
    <x v="1"/>
    <x v="0"/>
    <x v="2"/>
    <x v="556"/>
    <x v="2045"/>
    <x v="0"/>
    <x v="466"/>
    <x v="0"/>
    <x v="0"/>
    <x v="0"/>
    <x v="0"/>
    <x v="2457"/>
    <x v="2"/>
  </r>
  <r>
    <x v="737"/>
    <x v="1"/>
    <x v="0"/>
    <x v="1"/>
    <x v="0"/>
    <x v="38"/>
    <x v="1"/>
    <x v="0"/>
    <x v="2"/>
    <x v="1"/>
    <x v="1"/>
    <x v="1"/>
    <x v="1"/>
    <x v="1"/>
    <x v="1"/>
    <x v="2"/>
    <x v="0"/>
    <x v="0"/>
    <x v="37"/>
    <x v="2046"/>
    <x v="0"/>
    <x v="573"/>
    <x v="0"/>
    <x v="2"/>
    <x v="0"/>
    <x v="0"/>
    <x v="0"/>
    <x v="1"/>
  </r>
  <r>
    <x v="3378"/>
    <x v="0"/>
    <x v="0"/>
    <x v="1"/>
    <x v="0"/>
    <x v="8"/>
    <x v="1"/>
    <x v="2"/>
    <x v="1"/>
    <x v="0"/>
    <x v="0"/>
    <x v="0"/>
    <x v="2"/>
    <x v="0"/>
    <x v="2"/>
    <x v="0"/>
    <x v="1"/>
    <x v="2"/>
    <x v="1098"/>
    <x v="2047"/>
    <x v="0"/>
    <x v="997"/>
    <x v="0"/>
    <x v="0"/>
    <x v="0"/>
    <x v="0"/>
    <x v="4239"/>
    <x v="0"/>
  </r>
  <r>
    <x v="840"/>
    <x v="1"/>
    <x v="0"/>
    <x v="1"/>
    <x v="1"/>
    <x v="40"/>
    <x v="1"/>
    <x v="0"/>
    <x v="2"/>
    <x v="1"/>
    <x v="1"/>
    <x v="1"/>
    <x v="1"/>
    <x v="1"/>
    <x v="1"/>
    <x v="0"/>
    <x v="1"/>
    <x v="0"/>
    <x v="37"/>
    <x v="2048"/>
    <x v="0"/>
    <x v="573"/>
    <x v="0"/>
    <x v="2"/>
    <x v="0"/>
    <x v="0"/>
    <x v="0"/>
    <x v="1"/>
  </r>
  <r>
    <x v="6053"/>
    <x v="0"/>
    <x v="0"/>
    <x v="1"/>
    <x v="1"/>
    <x v="38"/>
    <x v="1"/>
    <x v="0"/>
    <x v="2"/>
    <x v="1"/>
    <x v="1"/>
    <x v="1"/>
    <x v="1"/>
    <x v="1"/>
    <x v="1"/>
    <x v="2"/>
    <x v="1"/>
    <x v="3"/>
    <x v="33"/>
    <x v="2049"/>
    <x v="0"/>
    <x v="563"/>
    <x v="0"/>
    <x v="2"/>
    <x v="0"/>
    <x v="0"/>
    <x v="0"/>
    <x v="1"/>
  </r>
  <r>
    <x v="1811"/>
    <x v="1"/>
    <x v="1"/>
    <x v="0"/>
    <x v="0"/>
    <x v="9"/>
    <x v="1"/>
    <x v="2"/>
    <x v="1"/>
    <x v="0"/>
    <x v="0"/>
    <x v="0"/>
    <x v="0"/>
    <x v="0"/>
    <x v="2"/>
    <x v="0"/>
    <x v="1"/>
    <x v="2"/>
    <x v="996"/>
    <x v="2050"/>
    <x v="1"/>
    <x v="895"/>
    <x v="0"/>
    <x v="0"/>
    <x v="1"/>
    <x v="0"/>
    <x v="3999"/>
    <x v="0"/>
  </r>
  <r>
    <x v="1193"/>
    <x v="1"/>
    <x v="0"/>
    <x v="1"/>
    <x v="1"/>
    <x v="35"/>
    <x v="1"/>
    <x v="0"/>
    <x v="2"/>
    <x v="1"/>
    <x v="1"/>
    <x v="1"/>
    <x v="1"/>
    <x v="1"/>
    <x v="1"/>
    <x v="1"/>
    <x v="0"/>
    <x v="0"/>
    <x v="30"/>
    <x v="2051"/>
    <x v="0"/>
    <x v="558"/>
    <x v="0"/>
    <x v="2"/>
    <x v="0"/>
    <x v="0"/>
    <x v="0"/>
    <x v="1"/>
  </r>
  <r>
    <x v="2277"/>
    <x v="1"/>
    <x v="0"/>
    <x v="0"/>
    <x v="1"/>
    <x v="18"/>
    <x v="1"/>
    <x v="0"/>
    <x v="0"/>
    <x v="0"/>
    <x v="0"/>
    <x v="0"/>
    <x v="0"/>
    <x v="0"/>
    <x v="0"/>
    <x v="0"/>
    <x v="1"/>
    <x v="1"/>
    <x v="318"/>
    <x v="2052"/>
    <x v="0"/>
    <x v="700"/>
    <x v="0"/>
    <x v="1"/>
    <x v="0"/>
    <x v="0"/>
    <x v="1325"/>
    <x v="2"/>
  </r>
  <r>
    <x v="292"/>
    <x v="1"/>
    <x v="0"/>
    <x v="0"/>
    <x v="0"/>
    <x v="15"/>
    <x v="1"/>
    <x v="2"/>
    <x v="0"/>
    <x v="0"/>
    <x v="0"/>
    <x v="0"/>
    <x v="0"/>
    <x v="0"/>
    <x v="0"/>
    <x v="0"/>
    <x v="1"/>
    <x v="2"/>
    <x v="356"/>
    <x v="2053"/>
    <x v="0"/>
    <x v="802"/>
    <x v="0"/>
    <x v="1"/>
    <x v="0"/>
    <x v="0"/>
    <x v="1607"/>
    <x v="2"/>
  </r>
  <r>
    <x v="6059"/>
    <x v="0"/>
    <x v="0"/>
    <x v="1"/>
    <x v="1"/>
    <x v="38"/>
    <x v="1"/>
    <x v="0"/>
    <x v="2"/>
    <x v="1"/>
    <x v="1"/>
    <x v="1"/>
    <x v="1"/>
    <x v="1"/>
    <x v="1"/>
    <x v="1"/>
    <x v="0"/>
    <x v="3"/>
    <x v="35"/>
    <x v="2054"/>
    <x v="0"/>
    <x v="568"/>
    <x v="0"/>
    <x v="2"/>
    <x v="0"/>
    <x v="0"/>
    <x v="0"/>
    <x v="1"/>
  </r>
  <r>
    <x v="3082"/>
    <x v="1"/>
    <x v="0"/>
    <x v="1"/>
    <x v="1"/>
    <x v="13"/>
    <x v="1"/>
    <x v="0"/>
    <x v="0"/>
    <x v="0"/>
    <x v="2"/>
    <x v="2"/>
    <x v="2"/>
    <x v="0"/>
    <x v="0"/>
    <x v="0"/>
    <x v="0"/>
    <x v="0"/>
    <x v="578"/>
    <x v="2055"/>
    <x v="0"/>
    <x v="1185"/>
    <x v="0"/>
    <x v="1"/>
    <x v="0"/>
    <x v="0"/>
    <x v="2478"/>
    <x v="2"/>
  </r>
  <r>
    <x v="1160"/>
    <x v="0"/>
    <x v="1"/>
    <x v="0"/>
    <x v="0"/>
    <x v="9"/>
    <x v="1"/>
    <x v="0"/>
    <x v="1"/>
    <x v="0"/>
    <x v="0"/>
    <x v="0"/>
    <x v="0"/>
    <x v="2"/>
    <x v="0"/>
    <x v="0"/>
    <x v="1"/>
    <x v="2"/>
    <x v="917"/>
    <x v="2056"/>
    <x v="1"/>
    <x v="800"/>
    <x v="0"/>
    <x v="0"/>
    <x v="1"/>
    <x v="0"/>
    <x v="3793"/>
    <x v="0"/>
  </r>
  <r>
    <x v="6281"/>
    <x v="1"/>
    <x v="0"/>
    <x v="0"/>
    <x v="0"/>
    <x v="35"/>
    <x v="1"/>
    <x v="0"/>
    <x v="2"/>
    <x v="1"/>
    <x v="1"/>
    <x v="1"/>
    <x v="1"/>
    <x v="1"/>
    <x v="1"/>
    <x v="1"/>
    <x v="0"/>
    <x v="0"/>
    <x v="41"/>
    <x v="2057"/>
    <x v="0"/>
    <x v="590"/>
    <x v="0"/>
    <x v="2"/>
    <x v="0"/>
    <x v="0"/>
    <x v="0"/>
    <x v="1"/>
  </r>
  <r>
    <x v="4594"/>
    <x v="1"/>
    <x v="0"/>
    <x v="1"/>
    <x v="1"/>
    <x v="36"/>
    <x v="1"/>
    <x v="0"/>
    <x v="2"/>
    <x v="1"/>
    <x v="1"/>
    <x v="1"/>
    <x v="1"/>
    <x v="1"/>
    <x v="1"/>
    <x v="2"/>
    <x v="0"/>
    <x v="1"/>
    <x v="18"/>
    <x v="2058"/>
    <x v="0"/>
    <x v="530"/>
    <x v="0"/>
    <x v="2"/>
    <x v="0"/>
    <x v="0"/>
    <x v="0"/>
    <x v="1"/>
  </r>
  <r>
    <x v="3957"/>
    <x v="0"/>
    <x v="0"/>
    <x v="1"/>
    <x v="1"/>
    <x v="9"/>
    <x v="1"/>
    <x v="2"/>
    <x v="1"/>
    <x v="0"/>
    <x v="0"/>
    <x v="0"/>
    <x v="0"/>
    <x v="2"/>
    <x v="0"/>
    <x v="0"/>
    <x v="1"/>
    <x v="0"/>
    <x v="1002"/>
    <x v="2059"/>
    <x v="1"/>
    <x v="903"/>
    <x v="0"/>
    <x v="0"/>
    <x v="1"/>
    <x v="0"/>
    <x v="4016"/>
    <x v="0"/>
  </r>
  <r>
    <x v="3671"/>
    <x v="0"/>
    <x v="0"/>
    <x v="0"/>
    <x v="1"/>
    <x v="37"/>
    <x v="1"/>
    <x v="0"/>
    <x v="2"/>
    <x v="1"/>
    <x v="1"/>
    <x v="1"/>
    <x v="1"/>
    <x v="1"/>
    <x v="1"/>
    <x v="1"/>
    <x v="0"/>
    <x v="0"/>
    <x v="35"/>
    <x v="2060"/>
    <x v="0"/>
    <x v="568"/>
    <x v="0"/>
    <x v="2"/>
    <x v="0"/>
    <x v="0"/>
    <x v="0"/>
    <x v="1"/>
  </r>
  <r>
    <x v="5114"/>
    <x v="0"/>
    <x v="0"/>
    <x v="0"/>
    <x v="0"/>
    <x v="38"/>
    <x v="1"/>
    <x v="0"/>
    <x v="2"/>
    <x v="1"/>
    <x v="1"/>
    <x v="1"/>
    <x v="1"/>
    <x v="1"/>
    <x v="1"/>
    <x v="1"/>
    <x v="0"/>
    <x v="3"/>
    <x v="15"/>
    <x v="2061"/>
    <x v="0"/>
    <x v="520"/>
    <x v="0"/>
    <x v="2"/>
    <x v="0"/>
    <x v="0"/>
    <x v="0"/>
    <x v="1"/>
  </r>
  <r>
    <x v="3785"/>
    <x v="1"/>
    <x v="0"/>
    <x v="1"/>
    <x v="1"/>
    <x v="31"/>
    <x v="1"/>
    <x v="2"/>
    <x v="2"/>
    <x v="1"/>
    <x v="1"/>
    <x v="1"/>
    <x v="1"/>
    <x v="1"/>
    <x v="1"/>
    <x v="2"/>
    <x v="0"/>
    <x v="3"/>
    <x v="107"/>
    <x v="2062"/>
    <x v="0"/>
    <x v="940"/>
    <x v="0"/>
    <x v="2"/>
    <x v="0"/>
    <x v="0"/>
    <x v="0"/>
    <x v="1"/>
  </r>
  <r>
    <x v="6628"/>
    <x v="0"/>
    <x v="0"/>
    <x v="1"/>
    <x v="1"/>
    <x v="38"/>
    <x v="1"/>
    <x v="0"/>
    <x v="2"/>
    <x v="1"/>
    <x v="1"/>
    <x v="1"/>
    <x v="1"/>
    <x v="1"/>
    <x v="1"/>
    <x v="2"/>
    <x v="1"/>
    <x v="3"/>
    <x v="28"/>
    <x v="2063"/>
    <x v="0"/>
    <x v="554"/>
    <x v="0"/>
    <x v="2"/>
    <x v="0"/>
    <x v="0"/>
    <x v="0"/>
    <x v="1"/>
  </r>
  <r>
    <x v="910"/>
    <x v="0"/>
    <x v="1"/>
    <x v="0"/>
    <x v="0"/>
    <x v="15"/>
    <x v="1"/>
    <x v="2"/>
    <x v="0"/>
    <x v="0"/>
    <x v="0"/>
    <x v="0"/>
    <x v="2"/>
    <x v="0"/>
    <x v="0"/>
    <x v="0"/>
    <x v="0"/>
    <x v="1"/>
    <x v="459"/>
    <x v="2064"/>
    <x v="1"/>
    <x v="1012"/>
    <x v="0"/>
    <x v="1"/>
    <x v="1"/>
    <x v="0"/>
    <x v="1909"/>
    <x v="2"/>
  </r>
  <r>
    <x v="4106"/>
    <x v="0"/>
    <x v="0"/>
    <x v="1"/>
    <x v="1"/>
    <x v="39"/>
    <x v="1"/>
    <x v="0"/>
    <x v="2"/>
    <x v="1"/>
    <x v="1"/>
    <x v="1"/>
    <x v="1"/>
    <x v="1"/>
    <x v="1"/>
    <x v="2"/>
    <x v="0"/>
    <x v="3"/>
    <x v="24"/>
    <x v="2065"/>
    <x v="0"/>
    <x v="547"/>
    <x v="0"/>
    <x v="2"/>
    <x v="0"/>
    <x v="0"/>
    <x v="0"/>
    <x v="1"/>
  </r>
  <r>
    <x v="1854"/>
    <x v="1"/>
    <x v="0"/>
    <x v="0"/>
    <x v="0"/>
    <x v="9"/>
    <x v="1"/>
    <x v="2"/>
    <x v="1"/>
    <x v="0"/>
    <x v="0"/>
    <x v="0"/>
    <x v="0"/>
    <x v="2"/>
    <x v="0"/>
    <x v="0"/>
    <x v="1"/>
    <x v="2"/>
    <x v="1002"/>
    <x v="2066"/>
    <x v="1"/>
    <x v="903"/>
    <x v="0"/>
    <x v="0"/>
    <x v="1"/>
    <x v="0"/>
    <x v="4016"/>
    <x v="0"/>
  </r>
  <r>
    <x v="4375"/>
    <x v="1"/>
    <x v="0"/>
    <x v="1"/>
    <x v="1"/>
    <x v="35"/>
    <x v="1"/>
    <x v="0"/>
    <x v="2"/>
    <x v="1"/>
    <x v="1"/>
    <x v="1"/>
    <x v="1"/>
    <x v="1"/>
    <x v="1"/>
    <x v="2"/>
    <x v="0"/>
    <x v="0"/>
    <x v="39"/>
    <x v="2067"/>
    <x v="0"/>
    <x v="582"/>
    <x v="0"/>
    <x v="2"/>
    <x v="0"/>
    <x v="0"/>
    <x v="0"/>
    <x v="1"/>
  </r>
  <r>
    <x v="3657"/>
    <x v="1"/>
    <x v="0"/>
    <x v="1"/>
    <x v="1"/>
    <x v="8"/>
    <x v="1"/>
    <x v="0"/>
    <x v="1"/>
    <x v="0"/>
    <x v="0"/>
    <x v="2"/>
    <x v="0"/>
    <x v="2"/>
    <x v="2"/>
    <x v="0"/>
    <x v="1"/>
    <x v="2"/>
    <x v="1183"/>
    <x v="2068"/>
    <x v="0"/>
    <x v="1068"/>
    <x v="0"/>
    <x v="0"/>
    <x v="0"/>
    <x v="0"/>
    <x v="4378"/>
    <x v="0"/>
  </r>
  <r>
    <x v="1716"/>
    <x v="1"/>
    <x v="0"/>
    <x v="0"/>
    <x v="0"/>
    <x v="11"/>
    <x v="1"/>
    <x v="0"/>
    <x v="1"/>
    <x v="0"/>
    <x v="0"/>
    <x v="0"/>
    <x v="0"/>
    <x v="0"/>
    <x v="0"/>
    <x v="0"/>
    <x v="0"/>
    <x v="2"/>
    <x v="719"/>
    <x v="2069"/>
    <x v="0"/>
    <x v="602"/>
    <x v="0"/>
    <x v="0"/>
    <x v="0"/>
    <x v="0"/>
    <x v="3088"/>
    <x v="0"/>
  </r>
  <r>
    <x v="3159"/>
    <x v="0"/>
    <x v="0"/>
    <x v="1"/>
    <x v="1"/>
    <x v="42"/>
    <x v="1"/>
    <x v="0"/>
    <x v="2"/>
    <x v="1"/>
    <x v="1"/>
    <x v="1"/>
    <x v="1"/>
    <x v="1"/>
    <x v="1"/>
    <x v="1"/>
    <x v="1"/>
    <x v="2"/>
    <x v="10"/>
    <x v="2070"/>
    <x v="0"/>
    <x v="505"/>
    <x v="0"/>
    <x v="2"/>
    <x v="0"/>
    <x v="0"/>
    <x v="0"/>
    <x v="1"/>
  </r>
  <r>
    <x v="2689"/>
    <x v="0"/>
    <x v="0"/>
    <x v="1"/>
    <x v="1"/>
    <x v="27"/>
    <x v="1"/>
    <x v="2"/>
    <x v="2"/>
    <x v="1"/>
    <x v="1"/>
    <x v="1"/>
    <x v="1"/>
    <x v="1"/>
    <x v="1"/>
    <x v="2"/>
    <x v="0"/>
    <x v="2"/>
    <x v="82"/>
    <x v="2071"/>
    <x v="0"/>
    <x v="846"/>
    <x v="0"/>
    <x v="2"/>
    <x v="0"/>
    <x v="0"/>
    <x v="44"/>
    <x v="1"/>
  </r>
  <r>
    <x v="4956"/>
    <x v="0"/>
    <x v="0"/>
    <x v="0"/>
    <x v="0"/>
    <x v="8"/>
    <x v="1"/>
    <x v="2"/>
    <x v="1"/>
    <x v="0"/>
    <x v="0"/>
    <x v="0"/>
    <x v="0"/>
    <x v="2"/>
    <x v="0"/>
    <x v="0"/>
    <x v="1"/>
    <x v="2"/>
    <x v="1036"/>
    <x v="2072"/>
    <x v="1"/>
    <x v="937"/>
    <x v="0"/>
    <x v="0"/>
    <x v="1"/>
    <x v="0"/>
    <x v="4146"/>
    <x v="0"/>
  </r>
  <r>
    <x v="1935"/>
    <x v="0"/>
    <x v="0"/>
    <x v="0"/>
    <x v="0"/>
    <x v="16"/>
    <x v="1"/>
    <x v="0"/>
    <x v="0"/>
    <x v="2"/>
    <x v="0"/>
    <x v="0"/>
    <x v="0"/>
    <x v="0"/>
    <x v="0"/>
    <x v="0"/>
    <x v="1"/>
    <x v="2"/>
    <x v="379"/>
    <x v="2073"/>
    <x v="1"/>
    <x v="842"/>
    <x v="0"/>
    <x v="1"/>
    <x v="1"/>
    <x v="0"/>
    <x v="1622"/>
    <x v="2"/>
  </r>
  <r>
    <x v="3529"/>
    <x v="0"/>
    <x v="0"/>
    <x v="0"/>
    <x v="0"/>
    <x v="39"/>
    <x v="1"/>
    <x v="0"/>
    <x v="2"/>
    <x v="1"/>
    <x v="1"/>
    <x v="1"/>
    <x v="1"/>
    <x v="1"/>
    <x v="1"/>
    <x v="2"/>
    <x v="0"/>
    <x v="1"/>
    <x v="43"/>
    <x v="2074"/>
    <x v="0"/>
    <x v="599"/>
    <x v="0"/>
    <x v="2"/>
    <x v="0"/>
    <x v="0"/>
    <x v="0"/>
    <x v="1"/>
  </r>
  <r>
    <x v="5722"/>
    <x v="0"/>
    <x v="1"/>
    <x v="0"/>
    <x v="0"/>
    <x v="9"/>
    <x v="1"/>
    <x v="2"/>
    <x v="1"/>
    <x v="0"/>
    <x v="0"/>
    <x v="0"/>
    <x v="0"/>
    <x v="0"/>
    <x v="2"/>
    <x v="0"/>
    <x v="1"/>
    <x v="2"/>
    <x v="984"/>
    <x v="2075"/>
    <x v="1"/>
    <x v="877"/>
    <x v="0"/>
    <x v="0"/>
    <x v="1"/>
    <x v="0"/>
    <x v="3968"/>
    <x v="0"/>
  </r>
  <r>
    <x v="3129"/>
    <x v="0"/>
    <x v="0"/>
    <x v="1"/>
    <x v="1"/>
    <x v="38"/>
    <x v="1"/>
    <x v="0"/>
    <x v="2"/>
    <x v="1"/>
    <x v="1"/>
    <x v="1"/>
    <x v="1"/>
    <x v="1"/>
    <x v="1"/>
    <x v="1"/>
    <x v="0"/>
    <x v="1"/>
    <x v="21"/>
    <x v="2076"/>
    <x v="0"/>
    <x v="539"/>
    <x v="0"/>
    <x v="2"/>
    <x v="0"/>
    <x v="0"/>
    <x v="0"/>
    <x v="1"/>
  </r>
  <r>
    <x v="6353"/>
    <x v="0"/>
    <x v="0"/>
    <x v="0"/>
    <x v="1"/>
    <x v="13"/>
    <x v="1"/>
    <x v="0"/>
    <x v="0"/>
    <x v="2"/>
    <x v="2"/>
    <x v="0"/>
    <x v="0"/>
    <x v="0"/>
    <x v="0"/>
    <x v="0"/>
    <x v="1"/>
    <x v="2"/>
    <x v="479"/>
    <x v="2077"/>
    <x v="0"/>
    <x v="1040"/>
    <x v="0"/>
    <x v="1"/>
    <x v="0"/>
    <x v="0"/>
    <x v="2082"/>
    <x v="2"/>
  </r>
  <r>
    <x v="5944"/>
    <x v="0"/>
    <x v="0"/>
    <x v="1"/>
    <x v="0"/>
    <x v="8"/>
    <x v="1"/>
    <x v="2"/>
    <x v="1"/>
    <x v="0"/>
    <x v="0"/>
    <x v="0"/>
    <x v="0"/>
    <x v="0"/>
    <x v="2"/>
    <x v="0"/>
    <x v="1"/>
    <x v="2"/>
    <x v="993"/>
    <x v="2078"/>
    <x v="1"/>
    <x v="890"/>
    <x v="0"/>
    <x v="0"/>
    <x v="1"/>
    <x v="0"/>
    <x v="4042"/>
    <x v="0"/>
  </r>
  <r>
    <x v="3980"/>
    <x v="0"/>
    <x v="0"/>
    <x v="1"/>
    <x v="0"/>
    <x v="10"/>
    <x v="1"/>
    <x v="2"/>
    <x v="1"/>
    <x v="2"/>
    <x v="0"/>
    <x v="0"/>
    <x v="0"/>
    <x v="0"/>
    <x v="0"/>
    <x v="0"/>
    <x v="1"/>
    <x v="1"/>
    <x v="863"/>
    <x v="2079"/>
    <x v="0"/>
    <x v="741"/>
    <x v="0"/>
    <x v="0"/>
    <x v="0"/>
    <x v="0"/>
    <x v="3598"/>
    <x v="0"/>
  </r>
  <r>
    <x v="6333"/>
    <x v="0"/>
    <x v="0"/>
    <x v="0"/>
    <x v="0"/>
    <x v="14"/>
    <x v="1"/>
    <x v="0"/>
    <x v="0"/>
    <x v="0"/>
    <x v="2"/>
    <x v="0"/>
    <x v="0"/>
    <x v="0"/>
    <x v="0"/>
    <x v="0"/>
    <x v="0"/>
    <x v="2"/>
    <x v="385"/>
    <x v="2080"/>
    <x v="0"/>
    <x v="854"/>
    <x v="0"/>
    <x v="1"/>
    <x v="0"/>
    <x v="0"/>
    <x v="1723"/>
    <x v="2"/>
  </r>
  <r>
    <x v="2397"/>
    <x v="1"/>
    <x v="0"/>
    <x v="0"/>
    <x v="0"/>
    <x v="15"/>
    <x v="1"/>
    <x v="2"/>
    <x v="0"/>
    <x v="0"/>
    <x v="0"/>
    <x v="0"/>
    <x v="0"/>
    <x v="0"/>
    <x v="0"/>
    <x v="0"/>
    <x v="0"/>
    <x v="2"/>
    <x v="407"/>
    <x v="2081"/>
    <x v="1"/>
    <x v="897"/>
    <x v="0"/>
    <x v="1"/>
    <x v="1"/>
    <x v="0"/>
    <x v="1735"/>
    <x v="2"/>
  </r>
  <r>
    <x v="2722"/>
    <x v="1"/>
    <x v="0"/>
    <x v="0"/>
    <x v="0"/>
    <x v="14"/>
    <x v="1"/>
    <x v="2"/>
    <x v="0"/>
    <x v="0"/>
    <x v="2"/>
    <x v="0"/>
    <x v="0"/>
    <x v="0"/>
    <x v="0"/>
    <x v="0"/>
    <x v="1"/>
    <x v="1"/>
    <x v="469"/>
    <x v="2082"/>
    <x v="0"/>
    <x v="1029"/>
    <x v="0"/>
    <x v="1"/>
    <x v="0"/>
    <x v="0"/>
    <x v="1997"/>
    <x v="2"/>
  </r>
  <r>
    <x v="1541"/>
    <x v="1"/>
    <x v="0"/>
    <x v="1"/>
    <x v="1"/>
    <x v="9"/>
    <x v="1"/>
    <x v="2"/>
    <x v="1"/>
    <x v="0"/>
    <x v="0"/>
    <x v="2"/>
    <x v="0"/>
    <x v="2"/>
    <x v="0"/>
    <x v="1"/>
    <x v="1"/>
    <x v="2"/>
    <x v="1100"/>
    <x v="2083"/>
    <x v="0"/>
    <x v="999"/>
    <x v="0"/>
    <x v="0"/>
    <x v="0"/>
    <x v="0"/>
    <x v="4224"/>
    <x v="0"/>
  </r>
  <r>
    <x v="4937"/>
    <x v="1"/>
    <x v="0"/>
    <x v="1"/>
    <x v="0"/>
    <x v="18"/>
    <x v="1"/>
    <x v="0"/>
    <x v="0"/>
    <x v="0"/>
    <x v="0"/>
    <x v="0"/>
    <x v="0"/>
    <x v="0"/>
    <x v="0"/>
    <x v="0"/>
    <x v="1"/>
    <x v="0"/>
    <x v="292"/>
    <x v="2084"/>
    <x v="0"/>
    <x v="650"/>
    <x v="0"/>
    <x v="1"/>
    <x v="0"/>
    <x v="0"/>
    <x v="1259"/>
    <x v="2"/>
  </r>
  <r>
    <x v="867"/>
    <x v="1"/>
    <x v="1"/>
    <x v="0"/>
    <x v="0"/>
    <x v="23"/>
    <x v="0"/>
    <x v="1"/>
    <x v="0"/>
    <x v="0"/>
    <x v="0"/>
    <x v="0"/>
    <x v="0"/>
    <x v="0"/>
    <x v="2"/>
    <x v="0"/>
    <x v="1"/>
    <x v="0"/>
    <x v="184"/>
    <x v="2085"/>
    <x v="0"/>
    <x v="431"/>
    <x v="0"/>
    <x v="1"/>
    <x v="0"/>
    <x v="0"/>
    <x v="576"/>
    <x v="1"/>
  </r>
  <r>
    <x v="5232"/>
    <x v="0"/>
    <x v="0"/>
    <x v="1"/>
    <x v="0"/>
    <x v="9"/>
    <x v="1"/>
    <x v="0"/>
    <x v="1"/>
    <x v="0"/>
    <x v="0"/>
    <x v="0"/>
    <x v="0"/>
    <x v="0"/>
    <x v="2"/>
    <x v="0"/>
    <x v="1"/>
    <x v="2"/>
    <x v="895"/>
    <x v="2086"/>
    <x v="0"/>
    <x v="770"/>
    <x v="0"/>
    <x v="0"/>
    <x v="0"/>
    <x v="0"/>
    <x v="3734"/>
    <x v="0"/>
  </r>
  <r>
    <x v="6510"/>
    <x v="0"/>
    <x v="0"/>
    <x v="0"/>
    <x v="0"/>
    <x v="21"/>
    <x v="0"/>
    <x v="1"/>
    <x v="0"/>
    <x v="2"/>
    <x v="0"/>
    <x v="0"/>
    <x v="2"/>
    <x v="0"/>
    <x v="0"/>
    <x v="2"/>
    <x v="0"/>
    <x v="3"/>
    <x v="191"/>
    <x v="2087"/>
    <x v="0"/>
    <x v="435"/>
    <x v="0"/>
    <x v="1"/>
    <x v="0"/>
    <x v="0"/>
    <x v="692"/>
    <x v="1"/>
  </r>
  <r>
    <x v="2752"/>
    <x v="1"/>
    <x v="0"/>
    <x v="0"/>
    <x v="0"/>
    <x v="9"/>
    <x v="1"/>
    <x v="0"/>
    <x v="1"/>
    <x v="0"/>
    <x v="0"/>
    <x v="0"/>
    <x v="2"/>
    <x v="2"/>
    <x v="0"/>
    <x v="0"/>
    <x v="0"/>
    <x v="2"/>
    <x v="1020"/>
    <x v="2088"/>
    <x v="0"/>
    <x v="923"/>
    <x v="0"/>
    <x v="0"/>
    <x v="0"/>
    <x v="0"/>
    <x v="4071"/>
    <x v="0"/>
  </r>
  <r>
    <x v="3282"/>
    <x v="1"/>
    <x v="1"/>
    <x v="0"/>
    <x v="0"/>
    <x v="17"/>
    <x v="1"/>
    <x v="0"/>
    <x v="0"/>
    <x v="0"/>
    <x v="0"/>
    <x v="0"/>
    <x v="0"/>
    <x v="0"/>
    <x v="0"/>
    <x v="0"/>
    <x v="1"/>
    <x v="2"/>
    <x v="306"/>
    <x v="2089"/>
    <x v="1"/>
    <x v="678"/>
    <x v="0"/>
    <x v="1"/>
    <x v="1"/>
    <x v="0"/>
    <x v="1335"/>
    <x v="2"/>
  </r>
  <r>
    <x v="6106"/>
    <x v="1"/>
    <x v="0"/>
    <x v="0"/>
    <x v="0"/>
    <x v="14"/>
    <x v="0"/>
    <x v="1"/>
    <x v="0"/>
    <x v="0"/>
    <x v="0"/>
    <x v="2"/>
    <x v="2"/>
    <x v="2"/>
    <x v="2"/>
    <x v="0"/>
    <x v="1"/>
    <x v="2"/>
    <x v="459"/>
    <x v="2090"/>
    <x v="0"/>
    <x v="1012"/>
    <x v="0"/>
    <x v="1"/>
    <x v="0"/>
    <x v="0"/>
    <x v="1963"/>
    <x v="2"/>
  </r>
  <r>
    <x v="3886"/>
    <x v="0"/>
    <x v="0"/>
    <x v="1"/>
    <x v="1"/>
    <x v="41"/>
    <x v="1"/>
    <x v="0"/>
    <x v="2"/>
    <x v="1"/>
    <x v="1"/>
    <x v="1"/>
    <x v="1"/>
    <x v="1"/>
    <x v="1"/>
    <x v="2"/>
    <x v="0"/>
    <x v="0"/>
    <x v="15"/>
    <x v="2091"/>
    <x v="0"/>
    <x v="520"/>
    <x v="0"/>
    <x v="2"/>
    <x v="0"/>
    <x v="0"/>
    <x v="0"/>
    <x v="1"/>
  </r>
  <r>
    <x v="5134"/>
    <x v="0"/>
    <x v="0"/>
    <x v="0"/>
    <x v="0"/>
    <x v="14"/>
    <x v="1"/>
    <x v="0"/>
    <x v="0"/>
    <x v="0"/>
    <x v="0"/>
    <x v="0"/>
    <x v="2"/>
    <x v="0"/>
    <x v="2"/>
    <x v="1"/>
    <x v="0"/>
    <x v="1"/>
    <x v="526"/>
    <x v="2092"/>
    <x v="0"/>
    <x v="1110"/>
    <x v="0"/>
    <x v="1"/>
    <x v="0"/>
    <x v="0"/>
    <x v="2234"/>
    <x v="2"/>
  </r>
  <r>
    <x v="4974"/>
    <x v="0"/>
    <x v="0"/>
    <x v="0"/>
    <x v="0"/>
    <x v="14"/>
    <x v="1"/>
    <x v="2"/>
    <x v="0"/>
    <x v="0"/>
    <x v="2"/>
    <x v="0"/>
    <x v="0"/>
    <x v="0"/>
    <x v="0"/>
    <x v="1"/>
    <x v="1"/>
    <x v="3"/>
    <x v="444"/>
    <x v="2093"/>
    <x v="0"/>
    <x v="981"/>
    <x v="0"/>
    <x v="1"/>
    <x v="0"/>
    <x v="0"/>
    <x v="1914"/>
    <x v="2"/>
  </r>
  <r>
    <x v="1075"/>
    <x v="1"/>
    <x v="0"/>
    <x v="0"/>
    <x v="0"/>
    <x v="8"/>
    <x v="1"/>
    <x v="2"/>
    <x v="1"/>
    <x v="0"/>
    <x v="2"/>
    <x v="2"/>
    <x v="0"/>
    <x v="2"/>
    <x v="0"/>
    <x v="0"/>
    <x v="1"/>
    <x v="2"/>
    <x v="1168"/>
    <x v="2094"/>
    <x v="1"/>
    <x v="1055"/>
    <x v="0"/>
    <x v="0"/>
    <x v="1"/>
    <x v="0"/>
    <x v="4361"/>
    <x v="0"/>
  </r>
  <r>
    <x v="1688"/>
    <x v="1"/>
    <x v="1"/>
    <x v="1"/>
    <x v="1"/>
    <x v="11"/>
    <x v="1"/>
    <x v="2"/>
    <x v="1"/>
    <x v="0"/>
    <x v="0"/>
    <x v="0"/>
    <x v="0"/>
    <x v="0"/>
    <x v="0"/>
    <x v="0"/>
    <x v="1"/>
    <x v="1"/>
    <x v="811"/>
    <x v="2095"/>
    <x v="0"/>
    <x v="695"/>
    <x v="0"/>
    <x v="0"/>
    <x v="0"/>
    <x v="0"/>
    <x v="3361"/>
    <x v="0"/>
  </r>
  <r>
    <x v="3940"/>
    <x v="0"/>
    <x v="0"/>
    <x v="0"/>
    <x v="0"/>
    <x v="41"/>
    <x v="1"/>
    <x v="0"/>
    <x v="2"/>
    <x v="1"/>
    <x v="1"/>
    <x v="1"/>
    <x v="1"/>
    <x v="1"/>
    <x v="1"/>
    <x v="0"/>
    <x v="0"/>
    <x v="2"/>
    <x v="38"/>
    <x v="2096"/>
    <x v="0"/>
    <x v="577"/>
    <x v="0"/>
    <x v="2"/>
    <x v="0"/>
    <x v="0"/>
    <x v="0"/>
    <x v="1"/>
  </r>
  <r>
    <x v="2554"/>
    <x v="1"/>
    <x v="0"/>
    <x v="1"/>
    <x v="1"/>
    <x v="43"/>
    <x v="1"/>
    <x v="0"/>
    <x v="2"/>
    <x v="1"/>
    <x v="1"/>
    <x v="1"/>
    <x v="1"/>
    <x v="1"/>
    <x v="1"/>
    <x v="1"/>
    <x v="1"/>
    <x v="3"/>
    <x v="13"/>
    <x v="2097"/>
    <x v="0"/>
    <x v="515"/>
    <x v="0"/>
    <x v="2"/>
    <x v="0"/>
    <x v="0"/>
    <x v="0"/>
    <x v="1"/>
  </r>
  <r>
    <x v="2033"/>
    <x v="0"/>
    <x v="0"/>
    <x v="1"/>
    <x v="1"/>
    <x v="8"/>
    <x v="1"/>
    <x v="0"/>
    <x v="1"/>
    <x v="0"/>
    <x v="0"/>
    <x v="2"/>
    <x v="0"/>
    <x v="2"/>
    <x v="2"/>
    <x v="0"/>
    <x v="1"/>
    <x v="2"/>
    <x v="1172"/>
    <x v="2098"/>
    <x v="1"/>
    <x v="1058"/>
    <x v="0"/>
    <x v="0"/>
    <x v="1"/>
    <x v="0"/>
    <x v="4366"/>
    <x v="0"/>
  </r>
  <r>
    <x v="4013"/>
    <x v="0"/>
    <x v="0"/>
    <x v="0"/>
    <x v="0"/>
    <x v="10"/>
    <x v="1"/>
    <x v="2"/>
    <x v="1"/>
    <x v="0"/>
    <x v="0"/>
    <x v="0"/>
    <x v="0"/>
    <x v="0"/>
    <x v="0"/>
    <x v="0"/>
    <x v="1"/>
    <x v="3"/>
    <x v="822"/>
    <x v="2098"/>
    <x v="0"/>
    <x v="708"/>
    <x v="0"/>
    <x v="0"/>
    <x v="0"/>
    <x v="0"/>
    <x v="3439"/>
    <x v="0"/>
  </r>
  <r>
    <x v="6404"/>
    <x v="0"/>
    <x v="0"/>
    <x v="1"/>
    <x v="1"/>
    <x v="40"/>
    <x v="1"/>
    <x v="0"/>
    <x v="2"/>
    <x v="1"/>
    <x v="1"/>
    <x v="1"/>
    <x v="1"/>
    <x v="1"/>
    <x v="1"/>
    <x v="2"/>
    <x v="0"/>
    <x v="0"/>
    <x v="32"/>
    <x v="2099"/>
    <x v="0"/>
    <x v="561"/>
    <x v="0"/>
    <x v="2"/>
    <x v="0"/>
    <x v="0"/>
    <x v="0"/>
    <x v="1"/>
  </r>
  <r>
    <x v="2508"/>
    <x v="0"/>
    <x v="0"/>
    <x v="0"/>
    <x v="0"/>
    <x v="8"/>
    <x v="1"/>
    <x v="2"/>
    <x v="1"/>
    <x v="0"/>
    <x v="0"/>
    <x v="0"/>
    <x v="0"/>
    <x v="2"/>
    <x v="2"/>
    <x v="0"/>
    <x v="0"/>
    <x v="0"/>
    <x v="1201"/>
    <x v="2100"/>
    <x v="1"/>
    <x v="1086"/>
    <x v="0"/>
    <x v="0"/>
    <x v="1"/>
    <x v="0"/>
    <x v="4407"/>
    <x v="0"/>
  </r>
  <r>
    <x v="4246"/>
    <x v="1"/>
    <x v="0"/>
    <x v="0"/>
    <x v="1"/>
    <x v="39"/>
    <x v="1"/>
    <x v="0"/>
    <x v="2"/>
    <x v="1"/>
    <x v="1"/>
    <x v="1"/>
    <x v="1"/>
    <x v="1"/>
    <x v="1"/>
    <x v="1"/>
    <x v="0"/>
    <x v="0"/>
    <x v="16"/>
    <x v="2101"/>
    <x v="0"/>
    <x v="524"/>
    <x v="0"/>
    <x v="2"/>
    <x v="0"/>
    <x v="0"/>
    <x v="0"/>
    <x v="1"/>
  </r>
  <r>
    <x v="1335"/>
    <x v="0"/>
    <x v="0"/>
    <x v="0"/>
    <x v="0"/>
    <x v="43"/>
    <x v="1"/>
    <x v="0"/>
    <x v="2"/>
    <x v="1"/>
    <x v="1"/>
    <x v="1"/>
    <x v="1"/>
    <x v="1"/>
    <x v="1"/>
    <x v="2"/>
    <x v="1"/>
    <x v="0"/>
    <x v="22"/>
    <x v="2102"/>
    <x v="0"/>
    <x v="542"/>
    <x v="0"/>
    <x v="2"/>
    <x v="0"/>
    <x v="0"/>
    <x v="0"/>
    <x v="1"/>
  </r>
  <r>
    <x v="3483"/>
    <x v="0"/>
    <x v="0"/>
    <x v="1"/>
    <x v="0"/>
    <x v="40"/>
    <x v="1"/>
    <x v="0"/>
    <x v="2"/>
    <x v="1"/>
    <x v="1"/>
    <x v="1"/>
    <x v="1"/>
    <x v="1"/>
    <x v="1"/>
    <x v="2"/>
    <x v="0"/>
    <x v="3"/>
    <x v="11"/>
    <x v="2103"/>
    <x v="0"/>
    <x v="509"/>
    <x v="0"/>
    <x v="2"/>
    <x v="0"/>
    <x v="0"/>
    <x v="0"/>
    <x v="1"/>
  </r>
  <r>
    <x v="1909"/>
    <x v="1"/>
    <x v="0"/>
    <x v="0"/>
    <x v="0"/>
    <x v="21"/>
    <x v="0"/>
    <x v="1"/>
    <x v="0"/>
    <x v="0"/>
    <x v="2"/>
    <x v="0"/>
    <x v="2"/>
    <x v="0"/>
    <x v="0"/>
    <x v="0"/>
    <x v="1"/>
    <x v="3"/>
    <x v="207"/>
    <x v="2104"/>
    <x v="0"/>
    <x v="453"/>
    <x v="0"/>
    <x v="1"/>
    <x v="0"/>
    <x v="0"/>
    <x v="744"/>
    <x v="1"/>
  </r>
  <r>
    <x v="1185"/>
    <x v="0"/>
    <x v="0"/>
    <x v="1"/>
    <x v="0"/>
    <x v="34"/>
    <x v="1"/>
    <x v="2"/>
    <x v="2"/>
    <x v="1"/>
    <x v="1"/>
    <x v="1"/>
    <x v="1"/>
    <x v="1"/>
    <x v="1"/>
    <x v="0"/>
    <x v="0"/>
    <x v="2"/>
    <x v="86"/>
    <x v="2105"/>
    <x v="0"/>
    <x v="861"/>
    <x v="0"/>
    <x v="2"/>
    <x v="0"/>
    <x v="0"/>
    <x v="0"/>
    <x v="1"/>
  </r>
  <r>
    <x v="713"/>
    <x v="0"/>
    <x v="0"/>
    <x v="1"/>
    <x v="1"/>
    <x v="44"/>
    <x v="1"/>
    <x v="0"/>
    <x v="2"/>
    <x v="1"/>
    <x v="1"/>
    <x v="1"/>
    <x v="1"/>
    <x v="1"/>
    <x v="1"/>
    <x v="0"/>
    <x v="0"/>
    <x v="3"/>
    <x v="21"/>
    <x v="2106"/>
    <x v="0"/>
    <x v="539"/>
    <x v="0"/>
    <x v="2"/>
    <x v="0"/>
    <x v="0"/>
    <x v="0"/>
    <x v="1"/>
  </r>
  <r>
    <x v="5138"/>
    <x v="0"/>
    <x v="1"/>
    <x v="0"/>
    <x v="0"/>
    <x v="8"/>
    <x v="1"/>
    <x v="2"/>
    <x v="1"/>
    <x v="0"/>
    <x v="0"/>
    <x v="2"/>
    <x v="0"/>
    <x v="2"/>
    <x v="2"/>
    <x v="0"/>
    <x v="0"/>
    <x v="2"/>
    <x v="1307"/>
    <x v="2107"/>
    <x v="1"/>
    <x v="1171"/>
    <x v="0"/>
    <x v="0"/>
    <x v="1"/>
    <x v="0"/>
    <x v="4513"/>
    <x v="0"/>
  </r>
  <r>
    <x v="4610"/>
    <x v="0"/>
    <x v="0"/>
    <x v="1"/>
    <x v="1"/>
    <x v="14"/>
    <x v="1"/>
    <x v="0"/>
    <x v="0"/>
    <x v="2"/>
    <x v="2"/>
    <x v="0"/>
    <x v="2"/>
    <x v="0"/>
    <x v="0"/>
    <x v="0"/>
    <x v="0"/>
    <x v="0"/>
    <x v="532"/>
    <x v="2108"/>
    <x v="0"/>
    <x v="1119"/>
    <x v="0"/>
    <x v="1"/>
    <x v="0"/>
    <x v="0"/>
    <x v="2259"/>
    <x v="2"/>
  </r>
  <r>
    <x v="6484"/>
    <x v="0"/>
    <x v="0"/>
    <x v="1"/>
    <x v="1"/>
    <x v="38"/>
    <x v="1"/>
    <x v="0"/>
    <x v="2"/>
    <x v="1"/>
    <x v="1"/>
    <x v="1"/>
    <x v="1"/>
    <x v="1"/>
    <x v="1"/>
    <x v="0"/>
    <x v="0"/>
    <x v="3"/>
    <x v="38"/>
    <x v="2109"/>
    <x v="0"/>
    <x v="577"/>
    <x v="0"/>
    <x v="2"/>
    <x v="0"/>
    <x v="0"/>
    <x v="0"/>
    <x v="1"/>
  </r>
  <r>
    <x v="2055"/>
    <x v="0"/>
    <x v="0"/>
    <x v="0"/>
    <x v="0"/>
    <x v="9"/>
    <x v="1"/>
    <x v="0"/>
    <x v="1"/>
    <x v="0"/>
    <x v="0"/>
    <x v="2"/>
    <x v="0"/>
    <x v="0"/>
    <x v="2"/>
    <x v="0"/>
    <x v="1"/>
    <x v="1"/>
    <x v="1001"/>
    <x v="2110"/>
    <x v="0"/>
    <x v="901"/>
    <x v="0"/>
    <x v="0"/>
    <x v="0"/>
    <x v="0"/>
    <x v="4012"/>
    <x v="0"/>
  </r>
  <r>
    <x v="6303"/>
    <x v="0"/>
    <x v="0"/>
    <x v="0"/>
    <x v="0"/>
    <x v="37"/>
    <x v="1"/>
    <x v="0"/>
    <x v="2"/>
    <x v="1"/>
    <x v="1"/>
    <x v="1"/>
    <x v="1"/>
    <x v="1"/>
    <x v="1"/>
    <x v="2"/>
    <x v="0"/>
    <x v="3"/>
    <x v="26"/>
    <x v="2111"/>
    <x v="0"/>
    <x v="551"/>
    <x v="0"/>
    <x v="2"/>
    <x v="0"/>
    <x v="0"/>
    <x v="0"/>
    <x v="1"/>
  </r>
  <r>
    <x v="3004"/>
    <x v="1"/>
    <x v="0"/>
    <x v="0"/>
    <x v="0"/>
    <x v="9"/>
    <x v="1"/>
    <x v="2"/>
    <x v="1"/>
    <x v="2"/>
    <x v="0"/>
    <x v="0"/>
    <x v="0"/>
    <x v="0"/>
    <x v="0"/>
    <x v="0"/>
    <x v="1"/>
    <x v="2"/>
    <x v="923"/>
    <x v="2112"/>
    <x v="0"/>
    <x v="809"/>
    <x v="0"/>
    <x v="0"/>
    <x v="0"/>
    <x v="0"/>
    <x v="3812"/>
    <x v="0"/>
  </r>
  <r>
    <x v="5914"/>
    <x v="1"/>
    <x v="0"/>
    <x v="0"/>
    <x v="0"/>
    <x v="37"/>
    <x v="1"/>
    <x v="0"/>
    <x v="2"/>
    <x v="1"/>
    <x v="1"/>
    <x v="1"/>
    <x v="1"/>
    <x v="1"/>
    <x v="1"/>
    <x v="1"/>
    <x v="0"/>
    <x v="1"/>
    <x v="32"/>
    <x v="2113"/>
    <x v="0"/>
    <x v="561"/>
    <x v="0"/>
    <x v="2"/>
    <x v="0"/>
    <x v="0"/>
    <x v="0"/>
    <x v="1"/>
  </r>
  <r>
    <x v="6677"/>
    <x v="1"/>
    <x v="0"/>
    <x v="0"/>
    <x v="0"/>
    <x v="10"/>
    <x v="1"/>
    <x v="2"/>
    <x v="1"/>
    <x v="0"/>
    <x v="0"/>
    <x v="0"/>
    <x v="0"/>
    <x v="0"/>
    <x v="0"/>
    <x v="0"/>
    <x v="0"/>
    <x v="2"/>
    <x v="808"/>
    <x v="2114"/>
    <x v="0"/>
    <x v="692"/>
    <x v="0"/>
    <x v="0"/>
    <x v="0"/>
    <x v="0"/>
    <x v="3397"/>
    <x v="0"/>
  </r>
  <r>
    <x v="3011"/>
    <x v="0"/>
    <x v="0"/>
    <x v="0"/>
    <x v="1"/>
    <x v="26"/>
    <x v="0"/>
    <x v="1"/>
    <x v="0"/>
    <x v="0"/>
    <x v="0"/>
    <x v="2"/>
    <x v="0"/>
    <x v="0"/>
    <x v="0"/>
    <x v="0"/>
    <x v="1"/>
    <x v="3"/>
    <x v="141"/>
    <x v="2115"/>
    <x v="0"/>
    <x v="1166"/>
    <x v="0"/>
    <x v="2"/>
    <x v="0"/>
    <x v="0"/>
    <x v="271"/>
    <x v="1"/>
  </r>
  <r>
    <x v="2388"/>
    <x v="1"/>
    <x v="0"/>
    <x v="0"/>
    <x v="0"/>
    <x v="29"/>
    <x v="0"/>
    <x v="1"/>
    <x v="0"/>
    <x v="0"/>
    <x v="0"/>
    <x v="0"/>
    <x v="0"/>
    <x v="0"/>
    <x v="0"/>
    <x v="1"/>
    <x v="1"/>
    <x v="3"/>
    <x v="89"/>
    <x v="2116"/>
    <x v="0"/>
    <x v="870"/>
    <x v="0"/>
    <x v="2"/>
    <x v="0"/>
    <x v="0"/>
    <x v="0"/>
    <x v="1"/>
  </r>
  <r>
    <x v="2036"/>
    <x v="1"/>
    <x v="1"/>
    <x v="0"/>
    <x v="0"/>
    <x v="13"/>
    <x v="1"/>
    <x v="0"/>
    <x v="0"/>
    <x v="0"/>
    <x v="2"/>
    <x v="0"/>
    <x v="0"/>
    <x v="2"/>
    <x v="0"/>
    <x v="0"/>
    <x v="1"/>
    <x v="2"/>
    <x v="541"/>
    <x v="2117"/>
    <x v="0"/>
    <x v="1131"/>
    <x v="0"/>
    <x v="1"/>
    <x v="0"/>
    <x v="0"/>
    <x v="2353"/>
    <x v="2"/>
  </r>
  <r>
    <x v="6842"/>
    <x v="1"/>
    <x v="0"/>
    <x v="0"/>
    <x v="1"/>
    <x v="27"/>
    <x v="1"/>
    <x v="2"/>
    <x v="2"/>
    <x v="1"/>
    <x v="1"/>
    <x v="1"/>
    <x v="1"/>
    <x v="1"/>
    <x v="1"/>
    <x v="2"/>
    <x v="1"/>
    <x v="1"/>
    <x v="109"/>
    <x v="2118"/>
    <x v="0"/>
    <x v="942"/>
    <x v="0"/>
    <x v="2"/>
    <x v="0"/>
    <x v="0"/>
    <x v="82"/>
    <x v="1"/>
  </r>
  <r>
    <x v="3236"/>
    <x v="0"/>
    <x v="0"/>
    <x v="0"/>
    <x v="0"/>
    <x v="9"/>
    <x v="1"/>
    <x v="0"/>
    <x v="1"/>
    <x v="0"/>
    <x v="0"/>
    <x v="0"/>
    <x v="0"/>
    <x v="2"/>
    <x v="2"/>
    <x v="0"/>
    <x v="1"/>
    <x v="3"/>
    <x v="1061"/>
    <x v="2119"/>
    <x v="0"/>
    <x v="954"/>
    <x v="0"/>
    <x v="0"/>
    <x v="0"/>
    <x v="0"/>
    <x v="4168"/>
    <x v="0"/>
  </r>
  <r>
    <x v="642"/>
    <x v="1"/>
    <x v="0"/>
    <x v="0"/>
    <x v="0"/>
    <x v="10"/>
    <x v="1"/>
    <x v="2"/>
    <x v="1"/>
    <x v="0"/>
    <x v="2"/>
    <x v="0"/>
    <x v="0"/>
    <x v="0"/>
    <x v="0"/>
    <x v="0"/>
    <x v="1"/>
    <x v="0"/>
    <x v="914"/>
    <x v="2120"/>
    <x v="1"/>
    <x v="796"/>
    <x v="0"/>
    <x v="0"/>
    <x v="1"/>
    <x v="0"/>
    <x v="3739"/>
    <x v="0"/>
  </r>
  <r>
    <x v="4574"/>
    <x v="1"/>
    <x v="0"/>
    <x v="0"/>
    <x v="1"/>
    <x v="31"/>
    <x v="0"/>
    <x v="1"/>
    <x v="0"/>
    <x v="0"/>
    <x v="0"/>
    <x v="0"/>
    <x v="0"/>
    <x v="0"/>
    <x v="0"/>
    <x v="0"/>
    <x v="0"/>
    <x v="1"/>
    <x v="92"/>
    <x v="2121"/>
    <x v="0"/>
    <x v="883"/>
    <x v="0"/>
    <x v="2"/>
    <x v="0"/>
    <x v="0"/>
    <x v="0"/>
    <x v="1"/>
  </r>
  <r>
    <x v="4684"/>
    <x v="0"/>
    <x v="0"/>
    <x v="1"/>
    <x v="1"/>
    <x v="30"/>
    <x v="1"/>
    <x v="2"/>
    <x v="2"/>
    <x v="1"/>
    <x v="1"/>
    <x v="1"/>
    <x v="1"/>
    <x v="1"/>
    <x v="1"/>
    <x v="2"/>
    <x v="1"/>
    <x v="3"/>
    <x v="94"/>
    <x v="2122"/>
    <x v="0"/>
    <x v="893"/>
    <x v="0"/>
    <x v="2"/>
    <x v="0"/>
    <x v="0"/>
    <x v="0"/>
    <x v="1"/>
  </r>
  <r>
    <x v="3446"/>
    <x v="1"/>
    <x v="0"/>
    <x v="1"/>
    <x v="0"/>
    <x v="39"/>
    <x v="1"/>
    <x v="0"/>
    <x v="2"/>
    <x v="1"/>
    <x v="1"/>
    <x v="1"/>
    <x v="1"/>
    <x v="1"/>
    <x v="1"/>
    <x v="2"/>
    <x v="1"/>
    <x v="0"/>
    <x v="38"/>
    <x v="2123"/>
    <x v="0"/>
    <x v="577"/>
    <x v="0"/>
    <x v="2"/>
    <x v="0"/>
    <x v="0"/>
    <x v="0"/>
    <x v="1"/>
  </r>
  <r>
    <x v="7023"/>
    <x v="1"/>
    <x v="1"/>
    <x v="0"/>
    <x v="0"/>
    <x v="9"/>
    <x v="1"/>
    <x v="2"/>
    <x v="1"/>
    <x v="0"/>
    <x v="0"/>
    <x v="0"/>
    <x v="0"/>
    <x v="0"/>
    <x v="2"/>
    <x v="0"/>
    <x v="1"/>
    <x v="2"/>
    <x v="972"/>
    <x v="2124"/>
    <x v="1"/>
    <x v="865"/>
    <x v="0"/>
    <x v="0"/>
    <x v="1"/>
    <x v="0"/>
    <x v="3942"/>
    <x v="0"/>
  </r>
  <r>
    <x v="6221"/>
    <x v="0"/>
    <x v="0"/>
    <x v="0"/>
    <x v="0"/>
    <x v="28"/>
    <x v="0"/>
    <x v="1"/>
    <x v="0"/>
    <x v="0"/>
    <x v="0"/>
    <x v="2"/>
    <x v="0"/>
    <x v="0"/>
    <x v="0"/>
    <x v="0"/>
    <x v="1"/>
    <x v="3"/>
    <x v="140"/>
    <x v="2125"/>
    <x v="0"/>
    <x v="1162"/>
    <x v="0"/>
    <x v="2"/>
    <x v="0"/>
    <x v="0"/>
    <x v="208"/>
    <x v="1"/>
  </r>
  <r>
    <x v="1191"/>
    <x v="1"/>
    <x v="0"/>
    <x v="0"/>
    <x v="0"/>
    <x v="39"/>
    <x v="1"/>
    <x v="0"/>
    <x v="2"/>
    <x v="1"/>
    <x v="1"/>
    <x v="1"/>
    <x v="1"/>
    <x v="1"/>
    <x v="1"/>
    <x v="1"/>
    <x v="0"/>
    <x v="3"/>
    <x v="27"/>
    <x v="2126"/>
    <x v="0"/>
    <x v="553"/>
    <x v="0"/>
    <x v="2"/>
    <x v="0"/>
    <x v="0"/>
    <x v="0"/>
    <x v="1"/>
  </r>
  <r>
    <x v="1509"/>
    <x v="1"/>
    <x v="0"/>
    <x v="0"/>
    <x v="0"/>
    <x v="9"/>
    <x v="1"/>
    <x v="2"/>
    <x v="1"/>
    <x v="0"/>
    <x v="0"/>
    <x v="0"/>
    <x v="0"/>
    <x v="2"/>
    <x v="0"/>
    <x v="0"/>
    <x v="1"/>
    <x v="2"/>
    <x v="1005"/>
    <x v="2127"/>
    <x v="0"/>
    <x v="907"/>
    <x v="0"/>
    <x v="0"/>
    <x v="0"/>
    <x v="0"/>
    <x v="4023"/>
    <x v="0"/>
  </r>
  <r>
    <x v="3599"/>
    <x v="1"/>
    <x v="0"/>
    <x v="0"/>
    <x v="0"/>
    <x v="11"/>
    <x v="1"/>
    <x v="0"/>
    <x v="1"/>
    <x v="2"/>
    <x v="0"/>
    <x v="0"/>
    <x v="0"/>
    <x v="0"/>
    <x v="0"/>
    <x v="0"/>
    <x v="1"/>
    <x v="2"/>
    <x v="777"/>
    <x v="2128"/>
    <x v="1"/>
    <x v="655"/>
    <x v="0"/>
    <x v="0"/>
    <x v="1"/>
    <x v="0"/>
    <x v="3270"/>
    <x v="0"/>
  </r>
  <r>
    <x v="1523"/>
    <x v="1"/>
    <x v="0"/>
    <x v="1"/>
    <x v="1"/>
    <x v="17"/>
    <x v="0"/>
    <x v="1"/>
    <x v="0"/>
    <x v="2"/>
    <x v="0"/>
    <x v="2"/>
    <x v="0"/>
    <x v="2"/>
    <x v="0"/>
    <x v="1"/>
    <x v="0"/>
    <x v="1"/>
    <x v="294"/>
    <x v="2129"/>
    <x v="0"/>
    <x v="654"/>
    <x v="0"/>
    <x v="1"/>
    <x v="0"/>
    <x v="0"/>
    <x v="1310"/>
    <x v="2"/>
  </r>
  <r>
    <x v="5852"/>
    <x v="1"/>
    <x v="1"/>
    <x v="0"/>
    <x v="0"/>
    <x v="10"/>
    <x v="1"/>
    <x v="0"/>
    <x v="1"/>
    <x v="0"/>
    <x v="0"/>
    <x v="0"/>
    <x v="0"/>
    <x v="0"/>
    <x v="2"/>
    <x v="0"/>
    <x v="1"/>
    <x v="2"/>
    <x v="885"/>
    <x v="2130"/>
    <x v="1"/>
    <x v="759"/>
    <x v="0"/>
    <x v="0"/>
    <x v="1"/>
    <x v="0"/>
    <x v="3657"/>
    <x v="0"/>
  </r>
  <r>
    <x v="4486"/>
    <x v="1"/>
    <x v="0"/>
    <x v="0"/>
    <x v="0"/>
    <x v="10"/>
    <x v="1"/>
    <x v="2"/>
    <x v="0"/>
    <x v="0"/>
    <x v="0"/>
    <x v="0"/>
    <x v="0"/>
    <x v="2"/>
    <x v="2"/>
    <x v="0"/>
    <x v="1"/>
    <x v="1"/>
    <x v="756"/>
    <x v="2131"/>
    <x v="1"/>
    <x v="639"/>
    <x v="0"/>
    <x v="0"/>
    <x v="1"/>
    <x v="0"/>
    <x v="3243"/>
    <x v="0"/>
  </r>
  <r>
    <x v="2677"/>
    <x v="0"/>
    <x v="0"/>
    <x v="0"/>
    <x v="0"/>
    <x v="14"/>
    <x v="1"/>
    <x v="0"/>
    <x v="0"/>
    <x v="2"/>
    <x v="0"/>
    <x v="0"/>
    <x v="2"/>
    <x v="0"/>
    <x v="0"/>
    <x v="1"/>
    <x v="0"/>
    <x v="3"/>
    <x v="473"/>
    <x v="2132"/>
    <x v="0"/>
    <x v="1034"/>
    <x v="0"/>
    <x v="1"/>
    <x v="0"/>
    <x v="0"/>
    <x v="2010"/>
    <x v="2"/>
  </r>
  <r>
    <x v="4552"/>
    <x v="1"/>
    <x v="0"/>
    <x v="0"/>
    <x v="0"/>
    <x v="11"/>
    <x v="1"/>
    <x v="0"/>
    <x v="1"/>
    <x v="2"/>
    <x v="0"/>
    <x v="2"/>
    <x v="0"/>
    <x v="0"/>
    <x v="0"/>
    <x v="0"/>
    <x v="1"/>
    <x v="0"/>
    <x v="890"/>
    <x v="2133"/>
    <x v="0"/>
    <x v="764"/>
    <x v="0"/>
    <x v="0"/>
    <x v="0"/>
    <x v="0"/>
    <x v="3626"/>
    <x v="0"/>
  </r>
  <r>
    <x v="1324"/>
    <x v="0"/>
    <x v="0"/>
    <x v="0"/>
    <x v="0"/>
    <x v="35"/>
    <x v="1"/>
    <x v="2"/>
    <x v="2"/>
    <x v="1"/>
    <x v="1"/>
    <x v="1"/>
    <x v="1"/>
    <x v="1"/>
    <x v="1"/>
    <x v="2"/>
    <x v="0"/>
    <x v="0"/>
    <x v="60"/>
    <x v="2134"/>
    <x v="0"/>
    <x v="750"/>
    <x v="0"/>
    <x v="2"/>
    <x v="0"/>
    <x v="0"/>
    <x v="0"/>
    <x v="1"/>
  </r>
  <r>
    <x v="6879"/>
    <x v="1"/>
    <x v="0"/>
    <x v="0"/>
    <x v="0"/>
    <x v="10"/>
    <x v="1"/>
    <x v="2"/>
    <x v="1"/>
    <x v="0"/>
    <x v="2"/>
    <x v="0"/>
    <x v="0"/>
    <x v="0"/>
    <x v="0"/>
    <x v="0"/>
    <x v="0"/>
    <x v="2"/>
    <x v="897"/>
    <x v="2135"/>
    <x v="0"/>
    <x v="772"/>
    <x v="0"/>
    <x v="0"/>
    <x v="0"/>
    <x v="0"/>
    <x v="3691"/>
    <x v="0"/>
  </r>
  <r>
    <x v="5127"/>
    <x v="1"/>
    <x v="0"/>
    <x v="1"/>
    <x v="1"/>
    <x v="41"/>
    <x v="1"/>
    <x v="0"/>
    <x v="2"/>
    <x v="1"/>
    <x v="1"/>
    <x v="1"/>
    <x v="1"/>
    <x v="1"/>
    <x v="1"/>
    <x v="1"/>
    <x v="0"/>
    <x v="0"/>
    <x v="19"/>
    <x v="2136"/>
    <x v="0"/>
    <x v="532"/>
    <x v="0"/>
    <x v="2"/>
    <x v="0"/>
    <x v="0"/>
    <x v="0"/>
    <x v="1"/>
  </r>
  <r>
    <x v="2733"/>
    <x v="1"/>
    <x v="0"/>
    <x v="0"/>
    <x v="0"/>
    <x v="16"/>
    <x v="1"/>
    <x v="0"/>
    <x v="0"/>
    <x v="0"/>
    <x v="0"/>
    <x v="0"/>
    <x v="2"/>
    <x v="0"/>
    <x v="0"/>
    <x v="0"/>
    <x v="1"/>
    <x v="3"/>
    <x v="365"/>
    <x v="2137"/>
    <x v="0"/>
    <x v="821"/>
    <x v="0"/>
    <x v="1"/>
    <x v="0"/>
    <x v="0"/>
    <x v="1587"/>
    <x v="2"/>
  </r>
  <r>
    <x v="5731"/>
    <x v="0"/>
    <x v="0"/>
    <x v="0"/>
    <x v="0"/>
    <x v="10"/>
    <x v="1"/>
    <x v="2"/>
    <x v="1"/>
    <x v="0"/>
    <x v="0"/>
    <x v="0"/>
    <x v="0"/>
    <x v="0"/>
    <x v="0"/>
    <x v="0"/>
    <x v="1"/>
    <x v="2"/>
    <x v="802"/>
    <x v="2138"/>
    <x v="1"/>
    <x v="685"/>
    <x v="0"/>
    <x v="0"/>
    <x v="1"/>
    <x v="0"/>
    <x v="3383"/>
    <x v="0"/>
  </r>
  <r>
    <x v="5888"/>
    <x v="0"/>
    <x v="0"/>
    <x v="1"/>
    <x v="1"/>
    <x v="33"/>
    <x v="1"/>
    <x v="2"/>
    <x v="2"/>
    <x v="1"/>
    <x v="1"/>
    <x v="1"/>
    <x v="1"/>
    <x v="1"/>
    <x v="1"/>
    <x v="1"/>
    <x v="0"/>
    <x v="1"/>
    <x v="75"/>
    <x v="2139"/>
    <x v="0"/>
    <x v="823"/>
    <x v="0"/>
    <x v="2"/>
    <x v="0"/>
    <x v="0"/>
    <x v="0"/>
    <x v="1"/>
  </r>
  <r>
    <x v="2894"/>
    <x v="1"/>
    <x v="0"/>
    <x v="1"/>
    <x v="0"/>
    <x v="9"/>
    <x v="1"/>
    <x v="2"/>
    <x v="1"/>
    <x v="2"/>
    <x v="0"/>
    <x v="0"/>
    <x v="0"/>
    <x v="0"/>
    <x v="2"/>
    <x v="0"/>
    <x v="1"/>
    <x v="2"/>
    <x v="1054"/>
    <x v="2140"/>
    <x v="0"/>
    <x v="948"/>
    <x v="0"/>
    <x v="0"/>
    <x v="0"/>
    <x v="0"/>
    <x v="4156"/>
    <x v="0"/>
  </r>
  <r>
    <x v="4264"/>
    <x v="1"/>
    <x v="0"/>
    <x v="0"/>
    <x v="0"/>
    <x v="41"/>
    <x v="1"/>
    <x v="0"/>
    <x v="2"/>
    <x v="1"/>
    <x v="1"/>
    <x v="1"/>
    <x v="1"/>
    <x v="1"/>
    <x v="1"/>
    <x v="2"/>
    <x v="0"/>
    <x v="3"/>
    <x v="32"/>
    <x v="2141"/>
    <x v="0"/>
    <x v="561"/>
    <x v="0"/>
    <x v="2"/>
    <x v="0"/>
    <x v="0"/>
    <x v="0"/>
    <x v="1"/>
  </r>
  <r>
    <x v="6311"/>
    <x v="0"/>
    <x v="0"/>
    <x v="0"/>
    <x v="0"/>
    <x v="9"/>
    <x v="1"/>
    <x v="2"/>
    <x v="1"/>
    <x v="0"/>
    <x v="0"/>
    <x v="0"/>
    <x v="0"/>
    <x v="0"/>
    <x v="2"/>
    <x v="0"/>
    <x v="1"/>
    <x v="2"/>
    <x v="961"/>
    <x v="2142"/>
    <x v="1"/>
    <x v="853"/>
    <x v="0"/>
    <x v="0"/>
    <x v="1"/>
    <x v="0"/>
    <x v="3918"/>
    <x v="0"/>
  </r>
  <r>
    <x v="7003"/>
    <x v="0"/>
    <x v="0"/>
    <x v="1"/>
    <x v="1"/>
    <x v="41"/>
    <x v="1"/>
    <x v="0"/>
    <x v="2"/>
    <x v="1"/>
    <x v="1"/>
    <x v="1"/>
    <x v="1"/>
    <x v="1"/>
    <x v="1"/>
    <x v="2"/>
    <x v="0"/>
    <x v="0"/>
    <x v="23"/>
    <x v="2143"/>
    <x v="0"/>
    <x v="544"/>
    <x v="0"/>
    <x v="2"/>
    <x v="0"/>
    <x v="0"/>
    <x v="0"/>
    <x v="1"/>
  </r>
  <r>
    <x v="3325"/>
    <x v="0"/>
    <x v="0"/>
    <x v="0"/>
    <x v="0"/>
    <x v="40"/>
    <x v="1"/>
    <x v="0"/>
    <x v="2"/>
    <x v="1"/>
    <x v="1"/>
    <x v="1"/>
    <x v="1"/>
    <x v="1"/>
    <x v="1"/>
    <x v="2"/>
    <x v="0"/>
    <x v="3"/>
    <x v="32"/>
    <x v="2144"/>
    <x v="0"/>
    <x v="561"/>
    <x v="0"/>
    <x v="2"/>
    <x v="0"/>
    <x v="0"/>
    <x v="0"/>
    <x v="1"/>
  </r>
  <r>
    <x v="6392"/>
    <x v="1"/>
    <x v="1"/>
    <x v="1"/>
    <x v="0"/>
    <x v="27"/>
    <x v="0"/>
    <x v="1"/>
    <x v="0"/>
    <x v="2"/>
    <x v="0"/>
    <x v="0"/>
    <x v="0"/>
    <x v="0"/>
    <x v="0"/>
    <x v="0"/>
    <x v="0"/>
    <x v="1"/>
    <x v="157"/>
    <x v="2145"/>
    <x v="1"/>
    <x v="1201"/>
    <x v="0"/>
    <x v="2"/>
    <x v="1"/>
    <x v="0"/>
    <x v="275"/>
    <x v="1"/>
  </r>
  <r>
    <x v="1394"/>
    <x v="0"/>
    <x v="0"/>
    <x v="1"/>
    <x v="0"/>
    <x v="37"/>
    <x v="1"/>
    <x v="0"/>
    <x v="2"/>
    <x v="1"/>
    <x v="1"/>
    <x v="1"/>
    <x v="1"/>
    <x v="1"/>
    <x v="1"/>
    <x v="0"/>
    <x v="0"/>
    <x v="0"/>
    <x v="19"/>
    <x v="2146"/>
    <x v="0"/>
    <x v="532"/>
    <x v="0"/>
    <x v="2"/>
    <x v="0"/>
    <x v="0"/>
    <x v="0"/>
    <x v="1"/>
  </r>
  <r>
    <x v="6019"/>
    <x v="0"/>
    <x v="0"/>
    <x v="0"/>
    <x v="0"/>
    <x v="41"/>
    <x v="1"/>
    <x v="0"/>
    <x v="2"/>
    <x v="1"/>
    <x v="1"/>
    <x v="1"/>
    <x v="1"/>
    <x v="1"/>
    <x v="1"/>
    <x v="1"/>
    <x v="1"/>
    <x v="3"/>
    <x v="24"/>
    <x v="2147"/>
    <x v="0"/>
    <x v="547"/>
    <x v="0"/>
    <x v="2"/>
    <x v="0"/>
    <x v="0"/>
    <x v="0"/>
    <x v="1"/>
  </r>
  <r>
    <x v="762"/>
    <x v="1"/>
    <x v="0"/>
    <x v="1"/>
    <x v="1"/>
    <x v="40"/>
    <x v="1"/>
    <x v="0"/>
    <x v="2"/>
    <x v="1"/>
    <x v="1"/>
    <x v="1"/>
    <x v="1"/>
    <x v="1"/>
    <x v="1"/>
    <x v="2"/>
    <x v="0"/>
    <x v="3"/>
    <x v="21"/>
    <x v="2148"/>
    <x v="0"/>
    <x v="539"/>
    <x v="0"/>
    <x v="2"/>
    <x v="0"/>
    <x v="0"/>
    <x v="0"/>
    <x v="1"/>
  </r>
  <r>
    <x v="3454"/>
    <x v="1"/>
    <x v="0"/>
    <x v="1"/>
    <x v="1"/>
    <x v="35"/>
    <x v="1"/>
    <x v="2"/>
    <x v="2"/>
    <x v="1"/>
    <x v="1"/>
    <x v="1"/>
    <x v="1"/>
    <x v="1"/>
    <x v="1"/>
    <x v="2"/>
    <x v="0"/>
    <x v="0"/>
    <x v="101"/>
    <x v="2149"/>
    <x v="0"/>
    <x v="921"/>
    <x v="0"/>
    <x v="2"/>
    <x v="0"/>
    <x v="0"/>
    <x v="0"/>
    <x v="1"/>
  </r>
  <r>
    <x v="6943"/>
    <x v="0"/>
    <x v="0"/>
    <x v="0"/>
    <x v="0"/>
    <x v="9"/>
    <x v="1"/>
    <x v="0"/>
    <x v="1"/>
    <x v="0"/>
    <x v="0"/>
    <x v="0"/>
    <x v="0"/>
    <x v="2"/>
    <x v="2"/>
    <x v="0"/>
    <x v="1"/>
    <x v="0"/>
    <x v="1109"/>
    <x v="2150"/>
    <x v="1"/>
    <x v="1011"/>
    <x v="0"/>
    <x v="0"/>
    <x v="1"/>
    <x v="0"/>
    <x v="4232"/>
    <x v="0"/>
  </r>
  <r>
    <x v="4662"/>
    <x v="0"/>
    <x v="0"/>
    <x v="1"/>
    <x v="0"/>
    <x v="16"/>
    <x v="0"/>
    <x v="1"/>
    <x v="0"/>
    <x v="0"/>
    <x v="0"/>
    <x v="0"/>
    <x v="2"/>
    <x v="2"/>
    <x v="2"/>
    <x v="0"/>
    <x v="1"/>
    <x v="2"/>
    <x v="375"/>
    <x v="2151"/>
    <x v="1"/>
    <x v="836"/>
    <x v="0"/>
    <x v="1"/>
    <x v="1"/>
    <x v="0"/>
    <x v="1611"/>
    <x v="2"/>
  </r>
  <r>
    <x v="2166"/>
    <x v="0"/>
    <x v="0"/>
    <x v="0"/>
    <x v="0"/>
    <x v="41"/>
    <x v="1"/>
    <x v="0"/>
    <x v="2"/>
    <x v="1"/>
    <x v="1"/>
    <x v="1"/>
    <x v="1"/>
    <x v="1"/>
    <x v="1"/>
    <x v="2"/>
    <x v="0"/>
    <x v="3"/>
    <x v="29"/>
    <x v="2152"/>
    <x v="0"/>
    <x v="555"/>
    <x v="0"/>
    <x v="2"/>
    <x v="0"/>
    <x v="0"/>
    <x v="0"/>
    <x v="1"/>
  </r>
  <r>
    <x v="3719"/>
    <x v="0"/>
    <x v="0"/>
    <x v="0"/>
    <x v="0"/>
    <x v="41"/>
    <x v="1"/>
    <x v="0"/>
    <x v="2"/>
    <x v="1"/>
    <x v="1"/>
    <x v="1"/>
    <x v="1"/>
    <x v="1"/>
    <x v="1"/>
    <x v="2"/>
    <x v="1"/>
    <x v="3"/>
    <x v="26"/>
    <x v="2153"/>
    <x v="0"/>
    <x v="551"/>
    <x v="0"/>
    <x v="2"/>
    <x v="0"/>
    <x v="0"/>
    <x v="0"/>
    <x v="1"/>
  </r>
  <r>
    <x v="2337"/>
    <x v="0"/>
    <x v="1"/>
    <x v="1"/>
    <x v="0"/>
    <x v="18"/>
    <x v="0"/>
    <x v="1"/>
    <x v="0"/>
    <x v="0"/>
    <x v="0"/>
    <x v="2"/>
    <x v="0"/>
    <x v="2"/>
    <x v="2"/>
    <x v="0"/>
    <x v="1"/>
    <x v="2"/>
    <x v="344"/>
    <x v="2154"/>
    <x v="1"/>
    <x v="773"/>
    <x v="0"/>
    <x v="1"/>
    <x v="1"/>
    <x v="0"/>
    <x v="1448"/>
    <x v="2"/>
  </r>
  <r>
    <x v="5411"/>
    <x v="1"/>
    <x v="0"/>
    <x v="0"/>
    <x v="0"/>
    <x v="28"/>
    <x v="0"/>
    <x v="1"/>
    <x v="0"/>
    <x v="0"/>
    <x v="0"/>
    <x v="0"/>
    <x v="2"/>
    <x v="0"/>
    <x v="0"/>
    <x v="0"/>
    <x v="1"/>
    <x v="1"/>
    <x v="146"/>
    <x v="2155"/>
    <x v="0"/>
    <x v="1182"/>
    <x v="0"/>
    <x v="2"/>
    <x v="0"/>
    <x v="0"/>
    <x v="227"/>
    <x v="1"/>
  </r>
  <r>
    <x v="5749"/>
    <x v="1"/>
    <x v="0"/>
    <x v="0"/>
    <x v="0"/>
    <x v="9"/>
    <x v="1"/>
    <x v="0"/>
    <x v="1"/>
    <x v="0"/>
    <x v="0"/>
    <x v="2"/>
    <x v="0"/>
    <x v="2"/>
    <x v="2"/>
    <x v="0"/>
    <x v="1"/>
    <x v="2"/>
    <x v="1169"/>
    <x v="2156"/>
    <x v="0"/>
    <x v="1056"/>
    <x v="0"/>
    <x v="0"/>
    <x v="0"/>
    <x v="0"/>
    <x v="4336"/>
    <x v="0"/>
  </r>
  <r>
    <x v="4501"/>
    <x v="1"/>
    <x v="0"/>
    <x v="0"/>
    <x v="0"/>
    <x v="10"/>
    <x v="1"/>
    <x v="2"/>
    <x v="1"/>
    <x v="0"/>
    <x v="0"/>
    <x v="0"/>
    <x v="0"/>
    <x v="0"/>
    <x v="0"/>
    <x v="0"/>
    <x v="1"/>
    <x v="3"/>
    <x v="790"/>
    <x v="2157"/>
    <x v="1"/>
    <x v="669"/>
    <x v="0"/>
    <x v="0"/>
    <x v="1"/>
    <x v="0"/>
    <x v="3353"/>
    <x v="0"/>
  </r>
  <r>
    <x v="921"/>
    <x v="1"/>
    <x v="0"/>
    <x v="1"/>
    <x v="1"/>
    <x v="18"/>
    <x v="0"/>
    <x v="1"/>
    <x v="0"/>
    <x v="0"/>
    <x v="2"/>
    <x v="2"/>
    <x v="0"/>
    <x v="2"/>
    <x v="0"/>
    <x v="1"/>
    <x v="0"/>
    <x v="1"/>
    <x v="332"/>
    <x v="2158"/>
    <x v="0"/>
    <x v="726"/>
    <x v="0"/>
    <x v="1"/>
    <x v="0"/>
    <x v="0"/>
    <x v="1359"/>
    <x v="2"/>
  </r>
  <r>
    <x v="1610"/>
    <x v="0"/>
    <x v="0"/>
    <x v="0"/>
    <x v="0"/>
    <x v="35"/>
    <x v="0"/>
    <x v="1"/>
    <x v="0"/>
    <x v="0"/>
    <x v="0"/>
    <x v="0"/>
    <x v="0"/>
    <x v="0"/>
    <x v="0"/>
    <x v="0"/>
    <x v="0"/>
    <x v="2"/>
    <x v="75"/>
    <x v="2159"/>
    <x v="0"/>
    <x v="823"/>
    <x v="0"/>
    <x v="2"/>
    <x v="0"/>
    <x v="0"/>
    <x v="0"/>
    <x v="1"/>
  </r>
  <r>
    <x v="6778"/>
    <x v="0"/>
    <x v="0"/>
    <x v="0"/>
    <x v="0"/>
    <x v="37"/>
    <x v="1"/>
    <x v="0"/>
    <x v="2"/>
    <x v="1"/>
    <x v="1"/>
    <x v="1"/>
    <x v="1"/>
    <x v="1"/>
    <x v="1"/>
    <x v="2"/>
    <x v="0"/>
    <x v="3"/>
    <x v="25"/>
    <x v="2160"/>
    <x v="0"/>
    <x v="549"/>
    <x v="0"/>
    <x v="2"/>
    <x v="0"/>
    <x v="0"/>
    <x v="0"/>
    <x v="1"/>
  </r>
  <r>
    <x v="2304"/>
    <x v="0"/>
    <x v="0"/>
    <x v="1"/>
    <x v="1"/>
    <x v="23"/>
    <x v="0"/>
    <x v="1"/>
    <x v="0"/>
    <x v="2"/>
    <x v="0"/>
    <x v="0"/>
    <x v="2"/>
    <x v="0"/>
    <x v="0"/>
    <x v="2"/>
    <x v="0"/>
    <x v="3"/>
    <x v="183"/>
    <x v="2161"/>
    <x v="0"/>
    <x v="429"/>
    <x v="0"/>
    <x v="1"/>
    <x v="0"/>
    <x v="0"/>
    <x v="572"/>
    <x v="1"/>
  </r>
  <r>
    <x v="5155"/>
    <x v="1"/>
    <x v="0"/>
    <x v="1"/>
    <x v="0"/>
    <x v="10"/>
    <x v="1"/>
    <x v="2"/>
    <x v="1"/>
    <x v="0"/>
    <x v="0"/>
    <x v="0"/>
    <x v="0"/>
    <x v="2"/>
    <x v="0"/>
    <x v="0"/>
    <x v="1"/>
    <x v="2"/>
    <x v="1007"/>
    <x v="2162"/>
    <x v="1"/>
    <x v="909"/>
    <x v="0"/>
    <x v="0"/>
    <x v="1"/>
    <x v="0"/>
    <x v="3983"/>
    <x v="0"/>
  </r>
  <r>
    <x v="4390"/>
    <x v="0"/>
    <x v="0"/>
    <x v="1"/>
    <x v="0"/>
    <x v="38"/>
    <x v="1"/>
    <x v="0"/>
    <x v="2"/>
    <x v="1"/>
    <x v="1"/>
    <x v="1"/>
    <x v="1"/>
    <x v="1"/>
    <x v="1"/>
    <x v="1"/>
    <x v="1"/>
    <x v="1"/>
    <x v="34"/>
    <x v="2163"/>
    <x v="0"/>
    <x v="566"/>
    <x v="0"/>
    <x v="2"/>
    <x v="0"/>
    <x v="0"/>
    <x v="0"/>
    <x v="1"/>
  </r>
  <r>
    <x v="3138"/>
    <x v="1"/>
    <x v="0"/>
    <x v="0"/>
    <x v="0"/>
    <x v="11"/>
    <x v="1"/>
    <x v="0"/>
    <x v="1"/>
    <x v="0"/>
    <x v="2"/>
    <x v="0"/>
    <x v="0"/>
    <x v="0"/>
    <x v="0"/>
    <x v="0"/>
    <x v="0"/>
    <x v="2"/>
    <x v="806"/>
    <x v="2164"/>
    <x v="1"/>
    <x v="690"/>
    <x v="0"/>
    <x v="0"/>
    <x v="1"/>
    <x v="0"/>
    <x v="3351"/>
    <x v="0"/>
  </r>
  <r>
    <x v="6840"/>
    <x v="1"/>
    <x v="0"/>
    <x v="1"/>
    <x v="1"/>
    <x v="14"/>
    <x v="1"/>
    <x v="0"/>
    <x v="0"/>
    <x v="2"/>
    <x v="2"/>
    <x v="0"/>
    <x v="0"/>
    <x v="0"/>
    <x v="2"/>
    <x v="2"/>
    <x v="1"/>
    <x v="0"/>
    <x v="571"/>
    <x v="2165"/>
    <x v="0"/>
    <x v="1172"/>
    <x v="0"/>
    <x v="1"/>
    <x v="0"/>
    <x v="0"/>
    <x v="2396"/>
    <x v="2"/>
  </r>
  <r>
    <x v="4516"/>
    <x v="0"/>
    <x v="0"/>
    <x v="1"/>
    <x v="1"/>
    <x v="13"/>
    <x v="1"/>
    <x v="0"/>
    <x v="0"/>
    <x v="2"/>
    <x v="0"/>
    <x v="2"/>
    <x v="0"/>
    <x v="0"/>
    <x v="2"/>
    <x v="0"/>
    <x v="1"/>
    <x v="3"/>
    <x v="595"/>
    <x v="2166"/>
    <x v="0"/>
    <x v="1203"/>
    <x v="0"/>
    <x v="1"/>
    <x v="0"/>
    <x v="0"/>
    <x v="2571"/>
    <x v="2"/>
  </r>
  <r>
    <x v="4951"/>
    <x v="0"/>
    <x v="1"/>
    <x v="0"/>
    <x v="0"/>
    <x v="9"/>
    <x v="1"/>
    <x v="2"/>
    <x v="1"/>
    <x v="0"/>
    <x v="0"/>
    <x v="2"/>
    <x v="0"/>
    <x v="2"/>
    <x v="0"/>
    <x v="0"/>
    <x v="1"/>
    <x v="2"/>
    <x v="1095"/>
    <x v="2166"/>
    <x v="0"/>
    <x v="994"/>
    <x v="0"/>
    <x v="0"/>
    <x v="0"/>
    <x v="0"/>
    <x v="4217"/>
    <x v="0"/>
  </r>
  <r>
    <x v="3498"/>
    <x v="0"/>
    <x v="0"/>
    <x v="1"/>
    <x v="1"/>
    <x v="43"/>
    <x v="1"/>
    <x v="0"/>
    <x v="2"/>
    <x v="1"/>
    <x v="1"/>
    <x v="1"/>
    <x v="1"/>
    <x v="1"/>
    <x v="1"/>
    <x v="1"/>
    <x v="0"/>
    <x v="3"/>
    <x v="29"/>
    <x v="2167"/>
    <x v="0"/>
    <x v="555"/>
    <x v="0"/>
    <x v="2"/>
    <x v="0"/>
    <x v="0"/>
    <x v="0"/>
    <x v="1"/>
  </r>
  <r>
    <x v="3386"/>
    <x v="0"/>
    <x v="0"/>
    <x v="0"/>
    <x v="0"/>
    <x v="10"/>
    <x v="1"/>
    <x v="2"/>
    <x v="1"/>
    <x v="0"/>
    <x v="2"/>
    <x v="0"/>
    <x v="0"/>
    <x v="0"/>
    <x v="0"/>
    <x v="0"/>
    <x v="1"/>
    <x v="1"/>
    <x v="920"/>
    <x v="2168"/>
    <x v="1"/>
    <x v="804"/>
    <x v="0"/>
    <x v="0"/>
    <x v="1"/>
    <x v="0"/>
    <x v="3752"/>
    <x v="0"/>
  </r>
  <r>
    <x v="958"/>
    <x v="1"/>
    <x v="0"/>
    <x v="0"/>
    <x v="0"/>
    <x v="11"/>
    <x v="1"/>
    <x v="0"/>
    <x v="1"/>
    <x v="0"/>
    <x v="0"/>
    <x v="2"/>
    <x v="0"/>
    <x v="0"/>
    <x v="0"/>
    <x v="0"/>
    <x v="0"/>
    <x v="2"/>
    <x v="766"/>
    <x v="2169"/>
    <x v="0"/>
    <x v="648"/>
    <x v="0"/>
    <x v="0"/>
    <x v="0"/>
    <x v="0"/>
    <x v="3233"/>
    <x v="0"/>
  </r>
  <r>
    <x v="3395"/>
    <x v="1"/>
    <x v="1"/>
    <x v="0"/>
    <x v="0"/>
    <x v="8"/>
    <x v="1"/>
    <x v="2"/>
    <x v="1"/>
    <x v="0"/>
    <x v="0"/>
    <x v="2"/>
    <x v="0"/>
    <x v="2"/>
    <x v="2"/>
    <x v="0"/>
    <x v="1"/>
    <x v="2"/>
    <x v="1293"/>
    <x v="2170"/>
    <x v="1"/>
    <x v="1161"/>
    <x v="0"/>
    <x v="0"/>
    <x v="1"/>
    <x v="0"/>
    <x v="4500"/>
    <x v="0"/>
  </r>
  <r>
    <x v="4482"/>
    <x v="1"/>
    <x v="0"/>
    <x v="0"/>
    <x v="0"/>
    <x v="8"/>
    <x v="1"/>
    <x v="2"/>
    <x v="1"/>
    <x v="0"/>
    <x v="2"/>
    <x v="0"/>
    <x v="0"/>
    <x v="2"/>
    <x v="2"/>
    <x v="0"/>
    <x v="0"/>
    <x v="2"/>
    <x v="1298"/>
    <x v="2171"/>
    <x v="1"/>
    <x v="1165"/>
    <x v="0"/>
    <x v="0"/>
    <x v="1"/>
    <x v="0"/>
    <x v="4505"/>
    <x v="0"/>
  </r>
  <r>
    <x v="5145"/>
    <x v="1"/>
    <x v="0"/>
    <x v="0"/>
    <x v="1"/>
    <x v="44"/>
    <x v="1"/>
    <x v="0"/>
    <x v="2"/>
    <x v="1"/>
    <x v="1"/>
    <x v="1"/>
    <x v="1"/>
    <x v="1"/>
    <x v="1"/>
    <x v="2"/>
    <x v="0"/>
    <x v="0"/>
    <x v="20"/>
    <x v="2172"/>
    <x v="0"/>
    <x v="535"/>
    <x v="0"/>
    <x v="2"/>
    <x v="0"/>
    <x v="0"/>
    <x v="0"/>
    <x v="1"/>
  </r>
  <r>
    <x v="6551"/>
    <x v="0"/>
    <x v="0"/>
    <x v="0"/>
    <x v="0"/>
    <x v="8"/>
    <x v="1"/>
    <x v="2"/>
    <x v="1"/>
    <x v="0"/>
    <x v="0"/>
    <x v="2"/>
    <x v="0"/>
    <x v="2"/>
    <x v="2"/>
    <x v="0"/>
    <x v="1"/>
    <x v="2"/>
    <x v="1274"/>
    <x v="2173"/>
    <x v="1"/>
    <x v="1145"/>
    <x v="0"/>
    <x v="0"/>
    <x v="1"/>
    <x v="0"/>
    <x v="4484"/>
    <x v="0"/>
  </r>
  <r>
    <x v="1722"/>
    <x v="0"/>
    <x v="0"/>
    <x v="1"/>
    <x v="1"/>
    <x v="35"/>
    <x v="1"/>
    <x v="2"/>
    <x v="2"/>
    <x v="1"/>
    <x v="1"/>
    <x v="1"/>
    <x v="1"/>
    <x v="1"/>
    <x v="1"/>
    <x v="2"/>
    <x v="0"/>
    <x v="0"/>
    <x v="78"/>
    <x v="2174"/>
    <x v="0"/>
    <x v="832"/>
    <x v="0"/>
    <x v="2"/>
    <x v="0"/>
    <x v="0"/>
    <x v="0"/>
    <x v="1"/>
  </r>
  <r>
    <x v="983"/>
    <x v="1"/>
    <x v="0"/>
    <x v="0"/>
    <x v="0"/>
    <x v="11"/>
    <x v="1"/>
    <x v="0"/>
    <x v="1"/>
    <x v="0"/>
    <x v="2"/>
    <x v="0"/>
    <x v="0"/>
    <x v="0"/>
    <x v="0"/>
    <x v="0"/>
    <x v="1"/>
    <x v="2"/>
    <x v="798"/>
    <x v="2175"/>
    <x v="1"/>
    <x v="681"/>
    <x v="0"/>
    <x v="0"/>
    <x v="1"/>
    <x v="0"/>
    <x v="3330"/>
    <x v="0"/>
  </r>
  <r>
    <x v="6665"/>
    <x v="0"/>
    <x v="0"/>
    <x v="0"/>
    <x v="1"/>
    <x v="14"/>
    <x v="1"/>
    <x v="0"/>
    <x v="0"/>
    <x v="0"/>
    <x v="0"/>
    <x v="2"/>
    <x v="0"/>
    <x v="2"/>
    <x v="0"/>
    <x v="0"/>
    <x v="1"/>
    <x v="1"/>
    <x v="539"/>
    <x v="2176"/>
    <x v="0"/>
    <x v="1129"/>
    <x v="0"/>
    <x v="1"/>
    <x v="0"/>
    <x v="0"/>
    <x v="2284"/>
    <x v="2"/>
  </r>
  <r>
    <x v="5071"/>
    <x v="1"/>
    <x v="1"/>
    <x v="1"/>
    <x v="0"/>
    <x v="16"/>
    <x v="1"/>
    <x v="0"/>
    <x v="0"/>
    <x v="2"/>
    <x v="2"/>
    <x v="0"/>
    <x v="0"/>
    <x v="0"/>
    <x v="0"/>
    <x v="0"/>
    <x v="1"/>
    <x v="0"/>
    <x v="450"/>
    <x v="2177"/>
    <x v="0"/>
    <x v="993"/>
    <x v="0"/>
    <x v="1"/>
    <x v="0"/>
    <x v="0"/>
    <x v="1843"/>
    <x v="2"/>
  </r>
  <r>
    <x v="34"/>
    <x v="1"/>
    <x v="0"/>
    <x v="1"/>
    <x v="1"/>
    <x v="20"/>
    <x v="0"/>
    <x v="1"/>
    <x v="0"/>
    <x v="2"/>
    <x v="0"/>
    <x v="2"/>
    <x v="2"/>
    <x v="0"/>
    <x v="0"/>
    <x v="2"/>
    <x v="1"/>
    <x v="1"/>
    <x v="232"/>
    <x v="2178"/>
    <x v="0"/>
    <x v="516"/>
    <x v="0"/>
    <x v="1"/>
    <x v="0"/>
    <x v="0"/>
    <x v="949"/>
    <x v="1"/>
  </r>
  <r>
    <x v="694"/>
    <x v="1"/>
    <x v="0"/>
    <x v="1"/>
    <x v="0"/>
    <x v="11"/>
    <x v="1"/>
    <x v="2"/>
    <x v="1"/>
    <x v="0"/>
    <x v="0"/>
    <x v="0"/>
    <x v="0"/>
    <x v="0"/>
    <x v="0"/>
    <x v="0"/>
    <x v="1"/>
    <x v="2"/>
    <x v="806"/>
    <x v="2179"/>
    <x v="1"/>
    <x v="690"/>
    <x v="0"/>
    <x v="0"/>
    <x v="1"/>
    <x v="0"/>
    <x v="3351"/>
    <x v="0"/>
  </r>
  <r>
    <x v="6836"/>
    <x v="0"/>
    <x v="0"/>
    <x v="0"/>
    <x v="0"/>
    <x v="39"/>
    <x v="1"/>
    <x v="0"/>
    <x v="2"/>
    <x v="1"/>
    <x v="1"/>
    <x v="1"/>
    <x v="1"/>
    <x v="1"/>
    <x v="1"/>
    <x v="2"/>
    <x v="0"/>
    <x v="3"/>
    <x v="32"/>
    <x v="2180"/>
    <x v="0"/>
    <x v="561"/>
    <x v="0"/>
    <x v="2"/>
    <x v="0"/>
    <x v="0"/>
    <x v="0"/>
    <x v="1"/>
  </r>
  <r>
    <x v="2954"/>
    <x v="0"/>
    <x v="0"/>
    <x v="0"/>
    <x v="0"/>
    <x v="33"/>
    <x v="1"/>
    <x v="2"/>
    <x v="2"/>
    <x v="1"/>
    <x v="1"/>
    <x v="1"/>
    <x v="1"/>
    <x v="1"/>
    <x v="1"/>
    <x v="2"/>
    <x v="0"/>
    <x v="1"/>
    <x v="106"/>
    <x v="2181"/>
    <x v="0"/>
    <x v="936"/>
    <x v="0"/>
    <x v="2"/>
    <x v="0"/>
    <x v="0"/>
    <x v="0"/>
    <x v="1"/>
  </r>
  <r>
    <x v="6474"/>
    <x v="1"/>
    <x v="0"/>
    <x v="0"/>
    <x v="0"/>
    <x v="12"/>
    <x v="1"/>
    <x v="2"/>
    <x v="0"/>
    <x v="0"/>
    <x v="0"/>
    <x v="2"/>
    <x v="0"/>
    <x v="2"/>
    <x v="2"/>
    <x v="0"/>
    <x v="0"/>
    <x v="0"/>
    <x v="802"/>
    <x v="2182"/>
    <x v="0"/>
    <x v="685"/>
    <x v="0"/>
    <x v="0"/>
    <x v="0"/>
    <x v="0"/>
    <x v="3296"/>
    <x v="0"/>
  </r>
  <r>
    <x v="5120"/>
    <x v="0"/>
    <x v="0"/>
    <x v="0"/>
    <x v="0"/>
    <x v="40"/>
    <x v="1"/>
    <x v="0"/>
    <x v="2"/>
    <x v="1"/>
    <x v="1"/>
    <x v="1"/>
    <x v="1"/>
    <x v="1"/>
    <x v="1"/>
    <x v="2"/>
    <x v="1"/>
    <x v="0"/>
    <x v="41"/>
    <x v="2183"/>
    <x v="0"/>
    <x v="590"/>
    <x v="0"/>
    <x v="2"/>
    <x v="0"/>
    <x v="0"/>
    <x v="0"/>
    <x v="1"/>
  </r>
  <r>
    <x v="5268"/>
    <x v="1"/>
    <x v="0"/>
    <x v="0"/>
    <x v="0"/>
    <x v="9"/>
    <x v="1"/>
    <x v="0"/>
    <x v="1"/>
    <x v="0"/>
    <x v="0"/>
    <x v="0"/>
    <x v="2"/>
    <x v="2"/>
    <x v="2"/>
    <x v="0"/>
    <x v="1"/>
    <x v="0"/>
    <x v="1206"/>
    <x v="2184"/>
    <x v="0"/>
    <x v="1091"/>
    <x v="0"/>
    <x v="0"/>
    <x v="0"/>
    <x v="0"/>
    <x v="4385"/>
    <x v="0"/>
  </r>
  <r>
    <x v="3741"/>
    <x v="1"/>
    <x v="1"/>
    <x v="0"/>
    <x v="0"/>
    <x v="11"/>
    <x v="1"/>
    <x v="0"/>
    <x v="1"/>
    <x v="0"/>
    <x v="0"/>
    <x v="0"/>
    <x v="0"/>
    <x v="0"/>
    <x v="2"/>
    <x v="0"/>
    <x v="1"/>
    <x v="1"/>
    <x v="883"/>
    <x v="2185"/>
    <x v="0"/>
    <x v="756"/>
    <x v="0"/>
    <x v="0"/>
    <x v="0"/>
    <x v="0"/>
    <x v="3607"/>
    <x v="0"/>
  </r>
  <r>
    <x v="5848"/>
    <x v="1"/>
    <x v="1"/>
    <x v="0"/>
    <x v="0"/>
    <x v="12"/>
    <x v="1"/>
    <x v="2"/>
    <x v="1"/>
    <x v="0"/>
    <x v="0"/>
    <x v="0"/>
    <x v="0"/>
    <x v="0"/>
    <x v="0"/>
    <x v="0"/>
    <x v="1"/>
    <x v="1"/>
    <x v="774"/>
    <x v="2186"/>
    <x v="0"/>
    <x v="652"/>
    <x v="0"/>
    <x v="0"/>
    <x v="0"/>
    <x v="0"/>
    <x v="3209"/>
    <x v="0"/>
  </r>
  <r>
    <x v="5736"/>
    <x v="1"/>
    <x v="1"/>
    <x v="1"/>
    <x v="0"/>
    <x v="24"/>
    <x v="0"/>
    <x v="1"/>
    <x v="0"/>
    <x v="0"/>
    <x v="0"/>
    <x v="2"/>
    <x v="2"/>
    <x v="0"/>
    <x v="0"/>
    <x v="0"/>
    <x v="0"/>
    <x v="3"/>
    <x v="178"/>
    <x v="2187"/>
    <x v="0"/>
    <x v="424"/>
    <x v="0"/>
    <x v="1"/>
    <x v="0"/>
    <x v="0"/>
    <x v="526"/>
    <x v="1"/>
  </r>
  <r>
    <x v="3440"/>
    <x v="1"/>
    <x v="0"/>
    <x v="1"/>
    <x v="1"/>
    <x v="42"/>
    <x v="1"/>
    <x v="0"/>
    <x v="2"/>
    <x v="1"/>
    <x v="1"/>
    <x v="1"/>
    <x v="1"/>
    <x v="1"/>
    <x v="1"/>
    <x v="2"/>
    <x v="0"/>
    <x v="3"/>
    <x v="43"/>
    <x v="2188"/>
    <x v="0"/>
    <x v="599"/>
    <x v="0"/>
    <x v="2"/>
    <x v="0"/>
    <x v="0"/>
    <x v="0"/>
    <x v="1"/>
  </r>
  <r>
    <x v="379"/>
    <x v="1"/>
    <x v="0"/>
    <x v="0"/>
    <x v="0"/>
    <x v="9"/>
    <x v="1"/>
    <x v="2"/>
    <x v="1"/>
    <x v="0"/>
    <x v="0"/>
    <x v="0"/>
    <x v="0"/>
    <x v="2"/>
    <x v="2"/>
    <x v="0"/>
    <x v="1"/>
    <x v="2"/>
    <x v="1198"/>
    <x v="2189"/>
    <x v="1"/>
    <x v="1084"/>
    <x v="0"/>
    <x v="0"/>
    <x v="1"/>
    <x v="0"/>
    <x v="4371"/>
    <x v="0"/>
  </r>
  <r>
    <x v="3927"/>
    <x v="0"/>
    <x v="0"/>
    <x v="0"/>
    <x v="0"/>
    <x v="11"/>
    <x v="1"/>
    <x v="0"/>
    <x v="0"/>
    <x v="0"/>
    <x v="0"/>
    <x v="0"/>
    <x v="2"/>
    <x v="2"/>
    <x v="2"/>
    <x v="0"/>
    <x v="0"/>
    <x v="3"/>
    <x v="725"/>
    <x v="2190"/>
    <x v="0"/>
    <x v="609"/>
    <x v="0"/>
    <x v="0"/>
    <x v="0"/>
    <x v="0"/>
    <x v="3107"/>
    <x v="0"/>
  </r>
  <r>
    <x v="2365"/>
    <x v="0"/>
    <x v="1"/>
    <x v="0"/>
    <x v="0"/>
    <x v="8"/>
    <x v="1"/>
    <x v="2"/>
    <x v="1"/>
    <x v="0"/>
    <x v="2"/>
    <x v="2"/>
    <x v="0"/>
    <x v="2"/>
    <x v="2"/>
    <x v="0"/>
    <x v="1"/>
    <x v="2"/>
    <x v="1385"/>
    <x v="2191"/>
    <x v="1"/>
    <x v="1210"/>
    <x v="0"/>
    <x v="0"/>
    <x v="1"/>
    <x v="0"/>
    <x v="4543"/>
    <x v="0"/>
  </r>
  <r>
    <x v="233"/>
    <x v="0"/>
    <x v="0"/>
    <x v="0"/>
    <x v="0"/>
    <x v="40"/>
    <x v="1"/>
    <x v="0"/>
    <x v="2"/>
    <x v="1"/>
    <x v="1"/>
    <x v="1"/>
    <x v="1"/>
    <x v="1"/>
    <x v="1"/>
    <x v="2"/>
    <x v="0"/>
    <x v="1"/>
    <x v="22"/>
    <x v="2192"/>
    <x v="0"/>
    <x v="542"/>
    <x v="0"/>
    <x v="2"/>
    <x v="0"/>
    <x v="0"/>
    <x v="0"/>
    <x v="1"/>
  </r>
  <r>
    <x v="3170"/>
    <x v="0"/>
    <x v="0"/>
    <x v="0"/>
    <x v="0"/>
    <x v="10"/>
    <x v="1"/>
    <x v="2"/>
    <x v="1"/>
    <x v="0"/>
    <x v="2"/>
    <x v="0"/>
    <x v="0"/>
    <x v="0"/>
    <x v="0"/>
    <x v="0"/>
    <x v="1"/>
    <x v="0"/>
    <x v="901"/>
    <x v="2193"/>
    <x v="1"/>
    <x v="777"/>
    <x v="0"/>
    <x v="0"/>
    <x v="1"/>
    <x v="0"/>
    <x v="3709"/>
    <x v="0"/>
  </r>
  <r>
    <x v="4339"/>
    <x v="1"/>
    <x v="0"/>
    <x v="0"/>
    <x v="1"/>
    <x v="24"/>
    <x v="0"/>
    <x v="1"/>
    <x v="0"/>
    <x v="2"/>
    <x v="0"/>
    <x v="0"/>
    <x v="2"/>
    <x v="0"/>
    <x v="0"/>
    <x v="2"/>
    <x v="0"/>
    <x v="3"/>
    <x v="204"/>
    <x v="2194"/>
    <x v="0"/>
    <x v="447"/>
    <x v="0"/>
    <x v="1"/>
    <x v="0"/>
    <x v="0"/>
    <x v="589"/>
    <x v="1"/>
  </r>
  <r>
    <x v="6262"/>
    <x v="0"/>
    <x v="0"/>
    <x v="0"/>
    <x v="0"/>
    <x v="10"/>
    <x v="1"/>
    <x v="2"/>
    <x v="1"/>
    <x v="0"/>
    <x v="0"/>
    <x v="0"/>
    <x v="0"/>
    <x v="0"/>
    <x v="2"/>
    <x v="0"/>
    <x v="0"/>
    <x v="2"/>
    <x v="1024"/>
    <x v="2195"/>
    <x v="1"/>
    <x v="925"/>
    <x v="0"/>
    <x v="0"/>
    <x v="1"/>
    <x v="0"/>
    <x v="4031"/>
    <x v="0"/>
  </r>
  <r>
    <x v="4615"/>
    <x v="1"/>
    <x v="0"/>
    <x v="0"/>
    <x v="1"/>
    <x v="13"/>
    <x v="1"/>
    <x v="0"/>
    <x v="0"/>
    <x v="0"/>
    <x v="0"/>
    <x v="0"/>
    <x v="0"/>
    <x v="2"/>
    <x v="2"/>
    <x v="0"/>
    <x v="0"/>
    <x v="1"/>
    <x v="655"/>
    <x v="2196"/>
    <x v="0"/>
    <x v="1237"/>
    <x v="0"/>
    <x v="1"/>
    <x v="0"/>
    <x v="0"/>
    <x v="2787"/>
    <x v="2"/>
  </r>
  <r>
    <x v="1112"/>
    <x v="0"/>
    <x v="0"/>
    <x v="0"/>
    <x v="0"/>
    <x v="10"/>
    <x v="1"/>
    <x v="0"/>
    <x v="1"/>
    <x v="2"/>
    <x v="0"/>
    <x v="0"/>
    <x v="0"/>
    <x v="2"/>
    <x v="0"/>
    <x v="0"/>
    <x v="1"/>
    <x v="3"/>
    <x v="989"/>
    <x v="2197"/>
    <x v="1"/>
    <x v="885"/>
    <x v="0"/>
    <x v="0"/>
    <x v="1"/>
    <x v="0"/>
    <x v="3941"/>
    <x v="0"/>
  </r>
  <r>
    <x v="3269"/>
    <x v="1"/>
    <x v="0"/>
    <x v="0"/>
    <x v="0"/>
    <x v="12"/>
    <x v="1"/>
    <x v="2"/>
    <x v="0"/>
    <x v="2"/>
    <x v="2"/>
    <x v="0"/>
    <x v="2"/>
    <x v="0"/>
    <x v="0"/>
    <x v="0"/>
    <x v="1"/>
    <x v="2"/>
    <x v="666"/>
    <x v="2198"/>
    <x v="0"/>
    <x v="552"/>
    <x v="0"/>
    <x v="0"/>
    <x v="0"/>
    <x v="0"/>
    <x v="2886"/>
    <x v="2"/>
  </r>
  <r>
    <x v="6969"/>
    <x v="1"/>
    <x v="1"/>
    <x v="0"/>
    <x v="0"/>
    <x v="8"/>
    <x v="1"/>
    <x v="0"/>
    <x v="1"/>
    <x v="2"/>
    <x v="0"/>
    <x v="0"/>
    <x v="2"/>
    <x v="2"/>
    <x v="2"/>
    <x v="0"/>
    <x v="0"/>
    <x v="1"/>
    <x v="1287"/>
    <x v="2199"/>
    <x v="1"/>
    <x v="1158"/>
    <x v="0"/>
    <x v="0"/>
    <x v="1"/>
    <x v="0"/>
    <x v="4497"/>
    <x v="0"/>
  </r>
  <r>
    <x v="5840"/>
    <x v="0"/>
    <x v="0"/>
    <x v="1"/>
    <x v="1"/>
    <x v="42"/>
    <x v="1"/>
    <x v="0"/>
    <x v="2"/>
    <x v="1"/>
    <x v="1"/>
    <x v="1"/>
    <x v="1"/>
    <x v="1"/>
    <x v="1"/>
    <x v="2"/>
    <x v="0"/>
    <x v="3"/>
    <x v="29"/>
    <x v="2200"/>
    <x v="0"/>
    <x v="555"/>
    <x v="0"/>
    <x v="2"/>
    <x v="0"/>
    <x v="0"/>
    <x v="0"/>
    <x v="1"/>
  </r>
  <r>
    <x v="923"/>
    <x v="1"/>
    <x v="0"/>
    <x v="0"/>
    <x v="0"/>
    <x v="10"/>
    <x v="1"/>
    <x v="2"/>
    <x v="1"/>
    <x v="0"/>
    <x v="0"/>
    <x v="0"/>
    <x v="0"/>
    <x v="2"/>
    <x v="0"/>
    <x v="0"/>
    <x v="1"/>
    <x v="0"/>
    <x v="1016"/>
    <x v="2201"/>
    <x v="1"/>
    <x v="920"/>
    <x v="0"/>
    <x v="0"/>
    <x v="1"/>
    <x v="0"/>
    <x v="4008"/>
    <x v="0"/>
  </r>
  <r>
    <x v="769"/>
    <x v="0"/>
    <x v="0"/>
    <x v="0"/>
    <x v="0"/>
    <x v="16"/>
    <x v="1"/>
    <x v="0"/>
    <x v="0"/>
    <x v="0"/>
    <x v="2"/>
    <x v="0"/>
    <x v="2"/>
    <x v="0"/>
    <x v="0"/>
    <x v="0"/>
    <x v="1"/>
    <x v="3"/>
    <x v="437"/>
    <x v="2202"/>
    <x v="1"/>
    <x v="965"/>
    <x v="0"/>
    <x v="1"/>
    <x v="1"/>
    <x v="0"/>
    <x v="1813"/>
    <x v="2"/>
  </r>
  <r>
    <x v="1265"/>
    <x v="1"/>
    <x v="0"/>
    <x v="1"/>
    <x v="1"/>
    <x v="11"/>
    <x v="1"/>
    <x v="2"/>
    <x v="1"/>
    <x v="0"/>
    <x v="0"/>
    <x v="0"/>
    <x v="0"/>
    <x v="0"/>
    <x v="0"/>
    <x v="0"/>
    <x v="1"/>
    <x v="2"/>
    <x v="794"/>
    <x v="2203"/>
    <x v="1"/>
    <x v="676"/>
    <x v="0"/>
    <x v="0"/>
    <x v="1"/>
    <x v="0"/>
    <x v="3318"/>
    <x v="0"/>
  </r>
  <r>
    <x v="5122"/>
    <x v="1"/>
    <x v="1"/>
    <x v="1"/>
    <x v="0"/>
    <x v="11"/>
    <x v="1"/>
    <x v="0"/>
    <x v="1"/>
    <x v="0"/>
    <x v="0"/>
    <x v="0"/>
    <x v="0"/>
    <x v="0"/>
    <x v="0"/>
    <x v="0"/>
    <x v="1"/>
    <x v="2"/>
    <x v="719"/>
    <x v="2204"/>
    <x v="0"/>
    <x v="602"/>
    <x v="0"/>
    <x v="0"/>
    <x v="0"/>
    <x v="0"/>
    <x v="3088"/>
    <x v="0"/>
  </r>
  <r>
    <x v="5961"/>
    <x v="0"/>
    <x v="0"/>
    <x v="0"/>
    <x v="0"/>
    <x v="41"/>
    <x v="1"/>
    <x v="0"/>
    <x v="2"/>
    <x v="1"/>
    <x v="1"/>
    <x v="1"/>
    <x v="1"/>
    <x v="1"/>
    <x v="1"/>
    <x v="2"/>
    <x v="0"/>
    <x v="3"/>
    <x v="42"/>
    <x v="2205"/>
    <x v="0"/>
    <x v="595"/>
    <x v="0"/>
    <x v="2"/>
    <x v="0"/>
    <x v="0"/>
    <x v="0"/>
    <x v="1"/>
  </r>
  <r>
    <x v="1438"/>
    <x v="1"/>
    <x v="0"/>
    <x v="0"/>
    <x v="0"/>
    <x v="44"/>
    <x v="1"/>
    <x v="0"/>
    <x v="2"/>
    <x v="1"/>
    <x v="1"/>
    <x v="1"/>
    <x v="1"/>
    <x v="1"/>
    <x v="1"/>
    <x v="1"/>
    <x v="0"/>
    <x v="1"/>
    <x v="19"/>
    <x v="2206"/>
    <x v="0"/>
    <x v="532"/>
    <x v="0"/>
    <x v="2"/>
    <x v="0"/>
    <x v="0"/>
    <x v="0"/>
    <x v="1"/>
  </r>
  <r>
    <x v="3398"/>
    <x v="1"/>
    <x v="0"/>
    <x v="1"/>
    <x v="0"/>
    <x v="42"/>
    <x v="1"/>
    <x v="0"/>
    <x v="2"/>
    <x v="1"/>
    <x v="1"/>
    <x v="1"/>
    <x v="1"/>
    <x v="1"/>
    <x v="1"/>
    <x v="2"/>
    <x v="0"/>
    <x v="2"/>
    <x v="34"/>
    <x v="2206"/>
    <x v="0"/>
    <x v="566"/>
    <x v="0"/>
    <x v="2"/>
    <x v="0"/>
    <x v="0"/>
    <x v="0"/>
    <x v="1"/>
  </r>
  <r>
    <x v="758"/>
    <x v="1"/>
    <x v="0"/>
    <x v="1"/>
    <x v="0"/>
    <x v="17"/>
    <x v="0"/>
    <x v="1"/>
    <x v="0"/>
    <x v="0"/>
    <x v="2"/>
    <x v="0"/>
    <x v="0"/>
    <x v="2"/>
    <x v="2"/>
    <x v="0"/>
    <x v="1"/>
    <x v="3"/>
    <x v="372"/>
    <x v="2207"/>
    <x v="0"/>
    <x v="831"/>
    <x v="0"/>
    <x v="1"/>
    <x v="0"/>
    <x v="0"/>
    <x v="1563"/>
    <x v="2"/>
  </r>
  <r>
    <x v="405"/>
    <x v="1"/>
    <x v="0"/>
    <x v="0"/>
    <x v="1"/>
    <x v="12"/>
    <x v="1"/>
    <x v="0"/>
    <x v="0"/>
    <x v="2"/>
    <x v="0"/>
    <x v="0"/>
    <x v="0"/>
    <x v="2"/>
    <x v="2"/>
    <x v="0"/>
    <x v="1"/>
    <x v="3"/>
    <x v="712"/>
    <x v="2208"/>
    <x v="0"/>
    <x v="593"/>
    <x v="0"/>
    <x v="0"/>
    <x v="0"/>
    <x v="0"/>
    <x v="3030"/>
    <x v="0"/>
  </r>
  <r>
    <x v="5414"/>
    <x v="0"/>
    <x v="0"/>
    <x v="0"/>
    <x v="0"/>
    <x v="11"/>
    <x v="1"/>
    <x v="2"/>
    <x v="1"/>
    <x v="0"/>
    <x v="0"/>
    <x v="0"/>
    <x v="0"/>
    <x v="0"/>
    <x v="0"/>
    <x v="0"/>
    <x v="1"/>
    <x v="2"/>
    <x v="837"/>
    <x v="2209"/>
    <x v="1"/>
    <x v="723"/>
    <x v="0"/>
    <x v="0"/>
    <x v="1"/>
    <x v="0"/>
    <x v="3432"/>
    <x v="0"/>
  </r>
  <r>
    <x v="3865"/>
    <x v="0"/>
    <x v="0"/>
    <x v="1"/>
    <x v="1"/>
    <x v="33"/>
    <x v="1"/>
    <x v="2"/>
    <x v="2"/>
    <x v="1"/>
    <x v="1"/>
    <x v="1"/>
    <x v="1"/>
    <x v="1"/>
    <x v="1"/>
    <x v="0"/>
    <x v="0"/>
    <x v="0"/>
    <x v="77"/>
    <x v="2210"/>
    <x v="0"/>
    <x v="830"/>
    <x v="0"/>
    <x v="2"/>
    <x v="0"/>
    <x v="0"/>
    <x v="0"/>
    <x v="1"/>
  </r>
  <r>
    <x v="2789"/>
    <x v="0"/>
    <x v="0"/>
    <x v="0"/>
    <x v="0"/>
    <x v="11"/>
    <x v="1"/>
    <x v="0"/>
    <x v="1"/>
    <x v="2"/>
    <x v="0"/>
    <x v="0"/>
    <x v="0"/>
    <x v="0"/>
    <x v="0"/>
    <x v="0"/>
    <x v="0"/>
    <x v="2"/>
    <x v="835"/>
    <x v="2211"/>
    <x v="0"/>
    <x v="720"/>
    <x v="0"/>
    <x v="0"/>
    <x v="0"/>
    <x v="0"/>
    <x v="3423"/>
    <x v="0"/>
  </r>
  <r>
    <x v="6154"/>
    <x v="1"/>
    <x v="0"/>
    <x v="0"/>
    <x v="0"/>
    <x v="42"/>
    <x v="1"/>
    <x v="0"/>
    <x v="2"/>
    <x v="1"/>
    <x v="1"/>
    <x v="1"/>
    <x v="1"/>
    <x v="1"/>
    <x v="1"/>
    <x v="1"/>
    <x v="1"/>
    <x v="3"/>
    <x v="20"/>
    <x v="2212"/>
    <x v="0"/>
    <x v="535"/>
    <x v="0"/>
    <x v="2"/>
    <x v="0"/>
    <x v="0"/>
    <x v="0"/>
    <x v="1"/>
  </r>
  <r>
    <x v="5602"/>
    <x v="0"/>
    <x v="0"/>
    <x v="1"/>
    <x v="0"/>
    <x v="19"/>
    <x v="1"/>
    <x v="0"/>
    <x v="0"/>
    <x v="0"/>
    <x v="0"/>
    <x v="0"/>
    <x v="0"/>
    <x v="0"/>
    <x v="0"/>
    <x v="0"/>
    <x v="0"/>
    <x v="3"/>
    <x v="303"/>
    <x v="2213"/>
    <x v="0"/>
    <x v="670"/>
    <x v="0"/>
    <x v="1"/>
    <x v="0"/>
    <x v="0"/>
    <x v="1244"/>
    <x v="2"/>
  </r>
  <r>
    <x v="428"/>
    <x v="0"/>
    <x v="1"/>
    <x v="0"/>
    <x v="0"/>
    <x v="21"/>
    <x v="0"/>
    <x v="1"/>
    <x v="0"/>
    <x v="2"/>
    <x v="0"/>
    <x v="0"/>
    <x v="0"/>
    <x v="2"/>
    <x v="0"/>
    <x v="0"/>
    <x v="1"/>
    <x v="2"/>
    <x v="263"/>
    <x v="2214"/>
    <x v="1"/>
    <x v="576"/>
    <x v="0"/>
    <x v="1"/>
    <x v="1"/>
    <x v="0"/>
    <x v="1025"/>
    <x v="1"/>
  </r>
  <r>
    <x v="6006"/>
    <x v="0"/>
    <x v="0"/>
    <x v="0"/>
    <x v="0"/>
    <x v="13"/>
    <x v="1"/>
    <x v="0"/>
    <x v="0"/>
    <x v="2"/>
    <x v="2"/>
    <x v="0"/>
    <x v="2"/>
    <x v="0"/>
    <x v="2"/>
    <x v="0"/>
    <x v="0"/>
    <x v="0"/>
    <x v="674"/>
    <x v="2215"/>
    <x v="0"/>
    <x v="1244"/>
    <x v="0"/>
    <x v="1"/>
    <x v="0"/>
    <x v="0"/>
    <x v="2870"/>
    <x v="2"/>
  </r>
  <r>
    <x v="186"/>
    <x v="0"/>
    <x v="0"/>
    <x v="1"/>
    <x v="0"/>
    <x v="8"/>
    <x v="1"/>
    <x v="0"/>
    <x v="1"/>
    <x v="0"/>
    <x v="2"/>
    <x v="2"/>
    <x v="0"/>
    <x v="2"/>
    <x v="2"/>
    <x v="0"/>
    <x v="0"/>
    <x v="2"/>
    <x v="1304"/>
    <x v="2216"/>
    <x v="1"/>
    <x v="1169"/>
    <x v="0"/>
    <x v="0"/>
    <x v="1"/>
    <x v="0"/>
    <x v="4511"/>
    <x v="0"/>
  </r>
  <r>
    <x v="3937"/>
    <x v="0"/>
    <x v="0"/>
    <x v="0"/>
    <x v="0"/>
    <x v="42"/>
    <x v="1"/>
    <x v="0"/>
    <x v="2"/>
    <x v="1"/>
    <x v="1"/>
    <x v="1"/>
    <x v="1"/>
    <x v="1"/>
    <x v="1"/>
    <x v="2"/>
    <x v="1"/>
    <x v="0"/>
    <x v="44"/>
    <x v="2217"/>
    <x v="0"/>
    <x v="603"/>
    <x v="0"/>
    <x v="2"/>
    <x v="0"/>
    <x v="0"/>
    <x v="0"/>
    <x v="1"/>
  </r>
  <r>
    <x v="107"/>
    <x v="0"/>
    <x v="0"/>
    <x v="0"/>
    <x v="1"/>
    <x v="25"/>
    <x v="0"/>
    <x v="1"/>
    <x v="0"/>
    <x v="2"/>
    <x v="0"/>
    <x v="0"/>
    <x v="2"/>
    <x v="0"/>
    <x v="0"/>
    <x v="2"/>
    <x v="0"/>
    <x v="0"/>
    <x v="190"/>
    <x v="2217"/>
    <x v="0"/>
    <x v="1293"/>
    <x v="0"/>
    <x v="2"/>
    <x v="0"/>
    <x v="0"/>
    <x v="524"/>
    <x v="1"/>
  </r>
  <r>
    <x v="4777"/>
    <x v="1"/>
    <x v="0"/>
    <x v="0"/>
    <x v="0"/>
    <x v="44"/>
    <x v="1"/>
    <x v="0"/>
    <x v="2"/>
    <x v="1"/>
    <x v="1"/>
    <x v="1"/>
    <x v="1"/>
    <x v="1"/>
    <x v="1"/>
    <x v="2"/>
    <x v="0"/>
    <x v="3"/>
    <x v="30"/>
    <x v="2218"/>
    <x v="0"/>
    <x v="558"/>
    <x v="0"/>
    <x v="2"/>
    <x v="0"/>
    <x v="0"/>
    <x v="0"/>
    <x v="1"/>
  </r>
  <r>
    <x v="6910"/>
    <x v="1"/>
    <x v="0"/>
    <x v="1"/>
    <x v="1"/>
    <x v="46"/>
    <x v="1"/>
    <x v="0"/>
    <x v="2"/>
    <x v="1"/>
    <x v="1"/>
    <x v="1"/>
    <x v="1"/>
    <x v="1"/>
    <x v="1"/>
    <x v="1"/>
    <x v="1"/>
    <x v="0"/>
    <x v="33"/>
    <x v="2219"/>
    <x v="0"/>
    <x v="563"/>
    <x v="0"/>
    <x v="2"/>
    <x v="0"/>
    <x v="0"/>
    <x v="0"/>
    <x v="1"/>
  </r>
  <r>
    <x v="3191"/>
    <x v="0"/>
    <x v="0"/>
    <x v="0"/>
    <x v="0"/>
    <x v="10"/>
    <x v="1"/>
    <x v="0"/>
    <x v="1"/>
    <x v="0"/>
    <x v="0"/>
    <x v="0"/>
    <x v="0"/>
    <x v="0"/>
    <x v="2"/>
    <x v="0"/>
    <x v="1"/>
    <x v="0"/>
    <x v="905"/>
    <x v="2220"/>
    <x v="1"/>
    <x v="782"/>
    <x v="0"/>
    <x v="0"/>
    <x v="1"/>
    <x v="0"/>
    <x v="3721"/>
    <x v="0"/>
  </r>
  <r>
    <x v="3016"/>
    <x v="1"/>
    <x v="0"/>
    <x v="0"/>
    <x v="1"/>
    <x v="17"/>
    <x v="1"/>
    <x v="0"/>
    <x v="0"/>
    <x v="2"/>
    <x v="0"/>
    <x v="0"/>
    <x v="0"/>
    <x v="0"/>
    <x v="0"/>
    <x v="0"/>
    <x v="1"/>
    <x v="3"/>
    <x v="382"/>
    <x v="2221"/>
    <x v="0"/>
    <x v="847"/>
    <x v="0"/>
    <x v="1"/>
    <x v="0"/>
    <x v="0"/>
    <x v="1586"/>
    <x v="2"/>
  </r>
  <r>
    <x v="1664"/>
    <x v="1"/>
    <x v="1"/>
    <x v="1"/>
    <x v="0"/>
    <x v="44"/>
    <x v="1"/>
    <x v="0"/>
    <x v="2"/>
    <x v="1"/>
    <x v="1"/>
    <x v="1"/>
    <x v="1"/>
    <x v="1"/>
    <x v="1"/>
    <x v="2"/>
    <x v="1"/>
    <x v="1"/>
    <x v="16"/>
    <x v="2222"/>
    <x v="0"/>
    <x v="524"/>
    <x v="0"/>
    <x v="2"/>
    <x v="0"/>
    <x v="0"/>
    <x v="0"/>
    <x v="1"/>
  </r>
  <r>
    <x v="5041"/>
    <x v="0"/>
    <x v="0"/>
    <x v="0"/>
    <x v="0"/>
    <x v="8"/>
    <x v="1"/>
    <x v="2"/>
    <x v="1"/>
    <x v="2"/>
    <x v="0"/>
    <x v="0"/>
    <x v="2"/>
    <x v="2"/>
    <x v="2"/>
    <x v="0"/>
    <x v="1"/>
    <x v="0"/>
    <x v="1343"/>
    <x v="2223"/>
    <x v="1"/>
    <x v="1197"/>
    <x v="0"/>
    <x v="0"/>
    <x v="1"/>
    <x v="0"/>
    <x v="4536"/>
    <x v="0"/>
  </r>
  <r>
    <x v="4645"/>
    <x v="1"/>
    <x v="1"/>
    <x v="0"/>
    <x v="0"/>
    <x v="33"/>
    <x v="1"/>
    <x v="2"/>
    <x v="2"/>
    <x v="1"/>
    <x v="1"/>
    <x v="1"/>
    <x v="1"/>
    <x v="1"/>
    <x v="1"/>
    <x v="1"/>
    <x v="1"/>
    <x v="0"/>
    <x v="90"/>
    <x v="2224"/>
    <x v="0"/>
    <x v="873"/>
    <x v="0"/>
    <x v="2"/>
    <x v="0"/>
    <x v="0"/>
    <x v="0"/>
    <x v="1"/>
  </r>
  <r>
    <x v="4310"/>
    <x v="1"/>
    <x v="1"/>
    <x v="1"/>
    <x v="0"/>
    <x v="13"/>
    <x v="1"/>
    <x v="0"/>
    <x v="1"/>
    <x v="0"/>
    <x v="0"/>
    <x v="0"/>
    <x v="0"/>
    <x v="0"/>
    <x v="0"/>
    <x v="0"/>
    <x v="0"/>
    <x v="0"/>
    <x v="724"/>
    <x v="2225"/>
    <x v="0"/>
    <x v="1278"/>
    <x v="0"/>
    <x v="1"/>
    <x v="0"/>
    <x v="0"/>
    <x v="3016"/>
    <x v="0"/>
  </r>
  <r>
    <x v="1146"/>
    <x v="1"/>
    <x v="0"/>
    <x v="0"/>
    <x v="0"/>
    <x v="42"/>
    <x v="1"/>
    <x v="0"/>
    <x v="2"/>
    <x v="1"/>
    <x v="1"/>
    <x v="1"/>
    <x v="1"/>
    <x v="1"/>
    <x v="1"/>
    <x v="1"/>
    <x v="0"/>
    <x v="0"/>
    <x v="25"/>
    <x v="2226"/>
    <x v="0"/>
    <x v="549"/>
    <x v="0"/>
    <x v="2"/>
    <x v="0"/>
    <x v="0"/>
    <x v="0"/>
    <x v="1"/>
  </r>
  <r>
    <x v="1672"/>
    <x v="0"/>
    <x v="0"/>
    <x v="1"/>
    <x v="1"/>
    <x v="22"/>
    <x v="0"/>
    <x v="1"/>
    <x v="0"/>
    <x v="0"/>
    <x v="2"/>
    <x v="0"/>
    <x v="0"/>
    <x v="2"/>
    <x v="0"/>
    <x v="0"/>
    <x v="0"/>
    <x v="2"/>
    <x v="229"/>
    <x v="2226"/>
    <x v="0"/>
    <x v="510"/>
    <x v="0"/>
    <x v="1"/>
    <x v="0"/>
    <x v="0"/>
    <x v="879"/>
    <x v="1"/>
  </r>
  <r>
    <x v="3887"/>
    <x v="1"/>
    <x v="0"/>
    <x v="1"/>
    <x v="0"/>
    <x v="46"/>
    <x v="1"/>
    <x v="0"/>
    <x v="2"/>
    <x v="1"/>
    <x v="1"/>
    <x v="1"/>
    <x v="1"/>
    <x v="1"/>
    <x v="1"/>
    <x v="0"/>
    <x v="0"/>
    <x v="2"/>
    <x v="21"/>
    <x v="2227"/>
    <x v="0"/>
    <x v="539"/>
    <x v="0"/>
    <x v="2"/>
    <x v="0"/>
    <x v="0"/>
    <x v="0"/>
    <x v="1"/>
  </r>
  <r>
    <x v="2271"/>
    <x v="1"/>
    <x v="1"/>
    <x v="1"/>
    <x v="0"/>
    <x v="10"/>
    <x v="1"/>
    <x v="2"/>
    <x v="1"/>
    <x v="0"/>
    <x v="0"/>
    <x v="0"/>
    <x v="0"/>
    <x v="0"/>
    <x v="2"/>
    <x v="0"/>
    <x v="0"/>
    <x v="2"/>
    <x v="1006"/>
    <x v="2228"/>
    <x v="1"/>
    <x v="908"/>
    <x v="0"/>
    <x v="0"/>
    <x v="1"/>
    <x v="0"/>
    <x v="3979"/>
    <x v="0"/>
  </r>
  <r>
    <x v="6342"/>
    <x v="1"/>
    <x v="0"/>
    <x v="0"/>
    <x v="1"/>
    <x v="11"/>
    <x v="1"/>
    <x v="2"/>
    <x v="1"/>
    <x v="0"/>
    <x v="0"/>
    <x v="2"/>
    <x v="0"/>
    <x v="0"/>
    <x v="0"/>
    <x v="0"/>
    <x v="1"/>
    <x v="3"/>
    <x v="860"/>
    <x v="2229"/>
    <x v="0"/>
    <x v="737"/>
    <x v="0"/>
    <x v="0"/>
    <x v="0"/>
    <x v="0"/>
    <x v="3524"/>
    <x v="0"/>
  </r>
  <r>
    <x v="4499"/>
    <x v="1"/>
    <x v="0"/>
    <x v="0"/>
    <x v="0"/>
    <x v="34"/>
    <x v="0"/>
    <x v="1"/>
    <x v="0"/>
    <x v="0"/>
    <x v="0"/>
    <x v="0"/>
    <x v="0"/>
    <x v="0"/>
    <x v="0"/>
    <x v="0"/>
    <x v="1"/>
    <x v="0"/>
    <x v="93"/>
    <x v="2230"/>
    <x v="0"/>
    <x v="888"/>
    <x v="0"/>
    <x v="2"/>
    <x v="0"/>
    <x v="0"/>
    <x v="0"/>
    <x v="1"/>
  </r>
  <r>
    <x v="2006"/>
    <x v="0"/>
    <x v="0"/>
    <x v="1"/>
    <x v="0"/>
    <x v="25"/>
    <x v="0"/>
    <x v="1"/>
    <x v="0"/>
    <x v="0"/>
    <x v="0"/>
    <x v="0"/>
    <x v="0"/>
    <x v="2"/>
    <x v="0"/>
    <x v="0"/>
    <x v="1"/>
    <x v="0"/>
    <x v="175"/>
    <x v="2231"/>
    <x v="1"/>
    <x v="1266"/>
    <x v="0"/>
    <x v="2"/>
    <x v="1"/>
    <x v="0"/>
    <x v="475"/>
    <x v="1"/>
  </r>
  <r>
    <x v="5243"/>
    <x v="0"/>
    <x v="0"/>
    <x v="1"/>
    <x v="0"/>
    <x v="9"/>
    <x v="1"/>
    <x v="0"/>
    <x v="1"/>
    <x v="0"/>
    <x v="0"/>
    <x v="0"/>
    <x v="0"/>
    <x v="2"/>
    <x v="2"/>
    <x v="0"/>
    <x v="0"/>
    <x v="2"/>
    <x v="1082"/>
    <x v="2232"/>
    <x v="1"/>
    <x v="976"/>
    <x v="0"/>
    <x v="0"/>
    <x v="1"/>
    <x v="0"/>
    <x v="4200"/>
    <x v="0"/>
  </r>
  <r>
    <x v="2895"/>
    <x v="0"/>
    <x v="0"/>
    <x v="0"/>
    <x v="0"/>
    <x v="12"/>
    <x v="1"/>
    <x v="2"/>
    <x v="0"/>
    <x v="0"/>
    <x v="0"/>
    <x v="0"/>
    <x v="2"/>
    <x v="2"/>
    <x v="2"/>
    <x v="1"/>
    <x v="1"/>
    <x v="3"/>
    <x v="824"/>
    <x v="2233"/>
    <x v="0"/>
    <x v="711"/>
    <x v="0"/>
    <x v="0"/>
    <x v="0"/>
    <x v="0"/>
    <x v="3352"/>
    <x v="0"/>
  </r>
  <r>
    <x v="1240"/>
    <x v="0"/>
    <x v="0"/>
    <x v="1"/>
    <x v="1"/>
    <x v="39"/>
    <x v="1"/>
    <x v="0"/>
    <x v="2"/>
    <x v="1"/>
    <x v="1"/>
    <x v="1"/>
    <x v="1"/>
    <x v="1"/>
    <x v="1"/>
    <x v="2"/>
    <x v="1"/>
    <x v="0"/>
    <x v="26"/>
    <x v="2234"/>
    <x v="0"/>
    <x v="551"/>
    <x v="0"/>
    <x v="2"/>
    <x v="0"/>
    <x v="0"/>
    <x v="0"/>
    <x v="1"/>
  </r>
  <r>
    <x v="3147"/>
    <x v="1"/>
    <x v="0"/>
    <x v="1"/>
    <x v="1"/>
    <x v="42"/>
    <x v="1"/>
    <x v="0"/>
    <x v="2"/>
    <x v="1"/>
    <x v="1"/>
    <x v="1"/>
    <x v="1"/>
    <x v="1"/>
    <x v="1"/>
    <x v="1"/>
    <x v="0"/>
    <x v="3"/>
    <x v="34"/>
    <x v="2235"/>
    <x v="0"/>
    <x v="566"/>
    <x v="0"/>
    <x v="2"/>
    <x v="0"/>
    <x v="0"/>
    <x v="0"/>
    <x v="1"/>
  </r>
  <r>
    <x v="4816"/>
    <x v="1"/>
    <x v="0"/>
    <x v="0"/>
    <x v="1"/>
    <x v="40"/>
    <x v="1"/>
    <x v="0"/>
    <x v="2"/>
    <x v="1"/>
    <x v="1"/>
    <x v="1"/>
    <x v="1"/>
    <x v="1"/>
    <x v="1"/>
    <x v="1"/>
    <x v="1"/>
    <x v="0"/>
    <x v="37"/>
    <x v="2235"/>
    <x v="0"/>
    <x v="573"/>
    <x v="0"/>
    <x v="2"/>
    <x v="0"/>
    <x v="0"/>
    <x v="0"/>
    <x v="1"/>
  </r>
  <r>
    <x v="4558"/>
    <x v="1"/>
    <x v="0"/>
    <x v="1"/>
    <x v="0"/>
    <x v="48"/>
    <x v="1"/>
    <x v="0"/>
    <x v="2"/>
    <x v="1"/>
    <x v="1"/>
    <x v="1"/>
    <x v="1"/>
    <x v="1"/>
    <x v="1"/>
    <x v="2"/>
    <x v="0"/>
    <x v="3"/>
    <x v="14"/>
    <x v="2236"/>
    <x v="0"/>
    <x v="518"/>
    <x v="0"/>
    <x v="2"/>
    <x v="0"/>
    <x v="0"/>
    <x v="0"/>
    <x v="1"/>
  </r>
  <r>
    <x v="110"/>
    <x v="1"/>
    <x v="0"/>
    <x v="1"/>
    <x v="0"/>
    <x v="10"/>
    <x v="1"/>
    <x v="2"/>
    <x v="1"/>
    <x v="0"/>
    <x v="0"/>
    <x v="0"/>
    <x v="0"/>
    <x v="0"/>
    <x v="2"/>
    <x v="0"/>
    <x v="1"/>
    <x v="2"/>
    <x v="1000"/>
    <x v="2237"/>
    <x v="1"/>
    <x v="900"/>
    <x v="0"/>
    <x v="0"/>
    <x v="1"/>
    <x v="0"/>
    <x v="3963"/>
    <x v="0"/>
  </r>
  <r>
    <x v="989"/>
    <x v="0"/>
    <x v="0"/>
    <x v="0"/>
    <x v="0"/>
    <x v="29"/>
    <x v="0"/>
    <x v="1"/>
    <x v="0"/>
    <x v="0"/>
    <x v="2"/>
    <x v="0"/>
    <x v="0"/>
    <x v="0"/>
    <x v="0"/>
    <x v="0"/>
    <x v="1"/>
    <x v="2"/>
    <x v="156"/>
    <x v="2238"/>
    <x v="1"/>
    <x v="1198"/>
    <x v="0"/>
    <x v="2"/>
    <x v="1"/>
    <x v="0"/>
    <x v="207"/>
    <x v="1"/>
  </r>
  <r>
    <x v="7032"/>
    <x v="1"/>
    <x v="0"/>
    <x v="1"/>
    <x v="1"/>
    <x v="46"/>
    <x v="1"/>
    <x v="0"/>
    <x v="2"/>
    <x v="1"/>
    <x v="1"/>
    <x v="1"/>
    <x v="1"/>
    <x v="1"/>
    <x v="1"/>
    <x v="2"/>
    <x v="0"/>
    <x v="1"/>
    <x v="24"/>
    <x v="2239"/>
    <x v="0"/>
    <x v="547"/>
    <x v="0"/>
    <x v="2"/>
    <x v="0"/>
    <x v="0"/>
    <x v="0"/>
    <x v="1"/>
  </r>
  <r>
    <x v="5523"/>
    <x v="1"/>
    <x v="1"/>
    <x v="1"/>
    <x v="0"/>
    <x v="10"/>
    <x v="1"/>
    <x v="2"/>
    <x v="1"/>
    <x v="0"/>
    <x v="0"/>
    <x v="0"/>
    <x v="0"/>
    <x v="0"/>
    <x v="2"/>
    <x v="0"/>
    <x v="1"/>
    <x v="2"/>
    <x v="1028"/>
    <x v="2240"/>
    <x v="1"/>
    <x v="930"/>
    <x v="0"/>
    <x v="0"/>
    <x v="1"/>
    <x v="0"/>
    <x v="4045"/>
    <x v="0"/>
  </r>
  <r>
    <x v="812"/>
    <x v="1"/>
    <x v="0"/>
    <x v="1"/>
    <x v="0"/>
    <x v="10"/>
    <x v="1"/>
    <x v="0"/>
    <x v="1"/>
    <x v="0"/>
    <x v="0"/>
    <x v="0"/>
    <x v="0"/>
    <x v="2"/>
    <x v="0"/>
    <x v="0"/>
    <x v="1"/>
    <x v="2"/>
    <x v="899"/>
    <x v="2241"/>
    <x v="1"/>
    <x v="775"/>
    <x v="0"/>
    <x v="0"/>
    <x v="1"/>
    <x v="0"/>
    <x v="3700"/>
    <x v="0"/>
  </r>
  <r>
    <x v="4043"/>
    <x v="0"/>
    <x v="0"/>
    <x v="0"/>
    <x v="0"/>
    <x v="9"/>
    <x v="1"/>
    <x v="2"/>
    <x v="1"/>
    <x v="0"/>
    <x v="0"/>
    <x v="0"/>
    <x v="0"/>
    <x v="2"/>
    <x v="2"/>
    <x v="0"/>
    <x v="0"/>
    <x v="2"/>
    <x v="1176"/>
    <x v="2242"/>
    <x v="1"/>
    <x v="1061"/>
    <x v="0"/>
    <x v="0"/>
    <x v="1"/>
    <x v="0"/>
    <x v="4345"/>
    <x v="0"/>
  </r>
  <r>
    <x v="1605"/>
    <x v="1"/>
    <x v="0"/>
    <x v="0"/>
    <x v="1"/>
    <x v="23"/>
    <x v="0"/>
    <x v="1"/>
    <x v="0"/>
    <x v="2"/>
    <x v="0"/>
    <x v="2"/>
    <x v="2"/>
    <x v="0"/>
    <x v="0"/>
    <x v="2"/>
    <x v="0"/>
    <x v="3"/>
    <x v="244"/>
    <x v="2243"/>
    <x v="0"/>
    <x v="536"/>
    <x v="0"/>
    <x v="1"/>
    <x v="0"/>
    <x v="0"/>
    <x v="880"/>
    <x v="1"/>
  </r>
  <r>
    <x v="5502"/>
    <x v="1"/>
    <x v="0"/>
    <x v="1"/>
    <x v="1"/>
    <x v="16"/>
    <x v="1"/>
    <x v="0"/>
    <x v="0"/>
    <x v="2"/>
    <x v="2"/>
    <x v="0"/>
    <x v="0"/>
    <x v="0"/>
    <x v="0"/>
    <x v="1"/>
    <x v="1"/>
    <x v="3"/>
    <x v="476"/>
    <x v="2244"/>
    <x v="0"/>
    <x v="1038"/>
    <x v="0"/>
    <x v="1"/>
    <x v="0"/>
    <x v="0"/>
    <x v="1908"/>
    <x v="2"/>
  </r>
  <r>
    <x v="6164"/>
    <x v="0"/>
    <x v="0"/>
    <x v="1"/>
    <x v="1"/>
    <x v="10"/>
    <x v="1"/>
    <x v="2"/>
    <x v="1"/>
    <x v="0"/>
    <x v="0"/>
    <x v="0"/>
    <x v="0"/>
    <x v="0"/>
    <x v="2"/>
    <x v="0"/>
    <x v="0"/>
    <x v="2"/>
    <x v="1014"/>
    <x v="2245"/>
    <x v="0"/>
    <x v="917"/>
    <x v="0"/>
    <x v="0"/>
    <x v="0"/>
    <x v="0"/>
    <x v="4002"/>
    <x v="0"/>
  </r>
  <r>
    <x v="2104"/>
    <x v="1"/>
    <x v="0"/>
    <x v="0"/>
    <x v="0"/>
    <x v="12"/>
    <x v="1"/>
    <x v="0"/>
    <x v="1"/>
    <x v="2"/>
    <x v="0"/>
    <x v="2"/>
    <x v="0"/>
    <x v="0"/>
    <x v="0"/>
    <x v="0"/>
    <x v="0"/>
    <x v="0"/>
    <x v="934"/>
    <x v="2245"/>
    <x v="1"/>
    <x v="822"/>
    <x v="0"/>
    <x v="0"/>
    <x v="1"/>
    <x v="0"/>
    <x v="3704"/>
    <x v="0"/>
  </r>
  <r>
    <x v="877"/>
    <x v="1"/>
    <x v="0"/>
    <x v="1"/>
    <x v="1"/>
    <x v="44"/>
    <x v="1"/>
    <x v="0"/>
    <x v="2"/>
    <x v="1"/>
    <x v="1"/>
    <x v="1"/>
    <x v="1"/>
    <x v="1"/>
    <x v="1"/>
    <x v="1"/>
    <x v="0"/>
    <x v="0"/>
    <x v="29"/>
    <x v="2246"/>
    <x v="0"/>
    <x v="555"/>
    <x v="0"/>
    <x v="2"/>
    <x v="0"/>
    <x v="0"/>
    <x v="0"/>
    <x v="1"/>
  </r>
  <r>
    <x v="5991"/>
    <x v="0"/>
    <x v="0"/>
    <x v="1"/>
    <x v="1"/>
    <x v="37"/>
    <x v="1"/>
    <x v="2"/>
    <x v="2"/>
    <x v="1"/>
    <x v="1"/>
    <x v="1"/>
    <x v="1"/>
    <x v="1"/>
    <x v="1"/>
    <x v="2"/>
    <x v="1"/>
    <x v="0"/>
    <x v="74"/>
    <x v="2247"/>
    <x v="0"/>
    <x v="820"/>
    <x v="0"/>
    <x v="2"/>
    <x v="0"/>
    <x v="0"/>
    <x v="0"/>
    <x v="1"/>
  </r>
  <r>
    <x v="4232"/>
    <x v="1"/>
    <x v="0"/>
    <x v="1"/>
    <x v="1"/>
    <x v="46"/>
    <x v="1"/>
    <x v="0"/>
    <x v="2"/>
    <x v="1"/>
    <x v="1"/>
    <x v="1"/>
    <x v="1"/>
    <x v="1"/>
    <x v="1"/>
    <x v="2"/>
    <x v="0"/>
    <x v="1"/>
    <x v="28"/>
    <x v="2248"/>
    <x v="0"/>
    <x v="554"/>
    <x v="0"/>
    <x v="2"/>
    <x v="0"/>
    <x v="0"/>
    <x v="0"/>
    <x v="1"/>
  </r>
  <r>
    <x v="2884"/>
    <x v="1"/>
    <x v="0"/>
    <x v="0"/>
    <x v="0"/>
    <x v="10"/>
    <x v="1"/>
    <x v="0"/>
    <x v="1"/>
    <x v="0"/>
    <x v="0"/>
    <x v="0"/>
    <x v="0"/>
    <x v="2"/>
    <x v="2"/>
    <x v="0"/>
    <x v="1"/>
    <x v="2"/>
    <x v="1083"/>
    <x v="2249"/>
    <x v="1"/>
    <x v="977"/>
    <x v="0"/>
    <x v="0"/>
    <x v="1"/>
    <x v="0"/>
    <x v="4177"/>
    <x v="0"/>
  </r>
  <r>
    <x v="117"/>
    <x v="0"/>
    <x v="0"/>
    <x v="1"/>
    <x v="1"/>
    <x v="46"/>
    <x v="1"/>
    <x v="0"/>
    <x v="2"/>
    <x v="1"/>
    <x v="1"/>
    <x v="1"/>
    <x v="1"/>
    <x v="1"/>
    <x v="1"/>
    <x v="2"/>
    <x v="1"/>
    <x v="3"/>
    <x v="14"/>
    <x v="2250"/>
    <x v="0"/>
    <x v="518"/>
    <x v="0"/>
    <x v="2"/>
    <x v="0"/>
    <x v="0"/>
    <x v="0"/>
    <x v="1"/>
  </r>
  <r>
    <x v="4671"/>
    <x v="1"/>
    <x v="0"/>
    <x v="0"/>
    <x v="1"/>
    <x v="15"/>
    <x v="1"/>
    <x v="0"/>
    <x v="0"/>
    <x v="0"/>
    <x v="0"/>
    <x v="2"/>
    <x v="2"/>
    <x v="0"/>
    <x v="0"/>
    <x v="1"/>
    <x v="0"/>
    <x v="1"/>
    <x v="463"/>
    <x v="2251"/>
    <x v="0"/>
    <x v="1021"/>
    <x v="0"/>
    <x v="1"/>
    <x v="0"/>
    <x v="0"/>
    <x v="1918"/>
    <x v="2"/>
  </r>
  <r>
    <x v="5029"/>
    <x v="0"/>
    <x v="1"/>
    <x v="1"/>
    <x v="1"/>
    <x v="11"/>
    <x v="1"/>
    <x v="2"/>
    <x v="1"/>
    <x v="0"/>
    <x v="0"/>
    <x v="2"/>
    <x v="0"/>
    <x v="0"/>
    <x v="0"/>
    <x v="0"/>
    <x v="1"/>
    <x v="1"/>
    <x v="862"/>
    <x v="2252"/>
    <x v="0"/>
    <x v="740"/>
    <x v="0"/>
    <x v="0"/>
    <x v="0"/>
    <x v="0"/>
    <x v="3532"/>
    <x v="0"/>
  </r>
  <r>
    <x v="4197"/>
    <x v="0"/>
    <x v="0"/>
    <x v="0"/>
    <x v="1"/>
    <x v="41"/>
    <x v="1"/>
    <x v="0"/>
    <x v="2"/>
    <x v="1"/>
    <x v="1"/>
    <x v="1"/>
    <x v="1"/>
    <x v="1"/>
    <x v="1"/>
    <x v="1"/>
    <x v="1"/>
    <x v="1"/>
    <x v="34"/>
    <x v="2253"/>
    <x v="0"/>
    <x v="566"/>
    <x v="0"/>
    <x v="2"/>
    <x v="0"/>
    <x v="0"/>
    <x v="0"/>
    <x v="1"/>
  </r>
  <r>
    <x v="80"/>
    <x v="1"/>
    <x v="0"/>
    <x v="1"/>
    <x v="1"/>
    <x v="44"/>
    <x v="1"/>
    <x v="0"/>
    <x v="2"/>
    <x v="1"/>
    <x v="1"/>
    <x v="1"/>
    <x v="1"/>
    <x v="1"/>
    <x v="1"/>
    <x v="1"/>
    <x v="1"/>
    <x v="0"/>
    <x v="39"/>
    <x v="2254"/>
    <x v="0"/>
    <x v="582"/>
    <x v="0"/>
    <x v="2"/>
    <x v="0"/>
    <x v="0"/>
    <x v="0"/>
    <x v="1"/>
  </r>
  <r>
    <x v="3676"/>
    <x v="1"/>
    <x v="0"/>
    <x v="0"/>
    <x v="0"/>
    <x v="10"/>
    <x v="1"/>
    <x v="0"/>
    <x v="1"/>
    <x v="0"/>
    <x v="0"/>
    <x v="0"/>
    <x v="2"/>
    <x v="2"/>
    <x v="2"/>
    <x v="0"/>
    <x v="1"/>
    <x v="1"/>
    <x v="1190"/>
    <x v="2255"/>
    <x v="0"/>
    <x v="1074"/>
    <x v="0"/>
    <x v="0"/>
    <x v="0"/>
    <x v="0"/>
    <x v="4340"/>
    <x v="0"/>
  </r>
  <r>
    <x v="598"/>
    <x v="0"/>
    <x v="1"/>
    <x v="0"/>
    <x v="0"/>
    <x v="10"/>
    <x v="1"/>
    <x v="0"/>
    <x v="1"/>
    <x v="0"/>
    <x v="0"/>
    <x v="2"/>
    <x v="0"/>
    <x v="0"/>
    <x v="2"/>
    <x v="0"/>
    <x v="1"/>
    <x v="1"/>
    <x v="987"/>
    <x v="2256"/>
    <x v="1"/>
    <x v="882"/>
    <x v="0"/>
    <x v="0"/>
    <x v="1"/>
    <x v="0"/>
    <x v="3937"/>
    <x v="0"/>
  </r>
  <r>
    <x v="4011"/>
    <x v="0"/>
    <x v="1"/>
    <x v="0"/>
    <x v="0"/>
    <x v="18"/>
    <x v="1"/>
    <x v="0"/>
    <x v="0"/>
    <x v="0"/>
    <x v="2"/>
    <x v="0"/>
    <x v="0"/>
    <x v="0"/>
    <x v="0"/>
    <x v="0"/>
    <x v="1"/>
    <x v="1"/>
    <x v="373"/>
    <x v="2257"/>
    <x v="0"/>
    <x v="834"/>
    <x v="0"/>
    <x v="1"/>
    <x v="0"/>
    <x v="0"/>
    <x v="1523"/>
    <x v="2"/>
  </r>
  <r>
    <x v="7006"/>
    <x v="0"/>
    <x v="0"/>
    <x v="1"/>
    <x v="0"/>
    <x v="9"/>
    <x v="1"/>
    <x v="2"/>
    <x v="1"/>
    <x v="2"/>
    <x v="2"/>
    <x v="2"/>
    <x v="0"/>
    <x v="0"/>
    <x v="0"/>
    <x v="0"/>
    <x v="0"/>
    <x v="0"/>
    <x v="1128"/>
    <x v="2258"/>
    <x v="1"/>
    <x v="1031"/>
    <x v="0"/>
    <x v="0"/>
    <x v="1"/>
    <x v="0"/>
    <x v="4266"/>
    <x v="0"/>
  </r>
  <r>
    <x v="1950"/>
    <x v="1"/>
    <x v="0"/>
    <x v="0"/>
    <x v="0"/>
    <x v="19"/>
    <x v="1"/>
    <x v="0"/>
    <x v="0"/>
    <x v="0"/>
    <x v="0"/>
    <x v="0"/>
    <x v="0"/>
    <x v="0"/>
    <x v="0"/>
    <x v="0"/>
    <x v="1"/>
    <x v="0"/>
    <x v="305"/>
    <x v="2259"/>
    <x v="0"/>
    <x v="675"/>
    <x v="0"/>
    <x v="1"/>
    <x v="0"/>
    <x v="0"/>
    <x v="1251"/>
    <x v="2"/>
  </r>
  <r>
    <x v="3553"/>
    <x v="1"/>
    <x v="0"/>
    <x v="0"/>
    <x v="0"/>
    <x v="11"/>
    <x v="1"/>
    <x v="0"/>
    <x v="1"/>
    <x v="0"/>
    <x v="2"/>
    <x v="0"/>
    <x v="0"/>
    <x v="0"/>
    <x v="0"/>
    <x v="0"/>
    <x v="1"/>
    <x v="3"/>
    <x v="825"/>
    <x v="2260"/>
    <x v="0"/>
    <x v="712"/>
    <x v="0"/>
    <x v="0"/>
    <x v="0"/>
    <x v="0"/>
    <x v="3396"/>
    <x v="0"/>
  </r>
  <r>
    <x v="1267"/>
    <x v="1"/>
    <x v="0"/>
    <x v="1"/>
    <x v="0"/>
    <x v="12"/>
    <x v="1"/>
    <x v="0"/>
    <x v="1"/>
    <x v="2"/>
    <x v="0"/>
    <x v="0"/>
    <x v="2"/>
    <x v="0"/>
    <x v="0"/>
    <x v="0"/>
    <x v="0"/>
    <x v="0"/>
    <x v="917"/>
    <x v="2261"/>
    <x v="1"/>
    <x v="800"/>
    <x v="0"/>
    <x v="0"/>
    <x v="1"/>
    <x v="0"/>
    <x v="3653"/>
    <x v="0"/>
  </r>
  <r>
    <x v="1217"/>
    <x v="1"/>
    <x v="0"/>
    <x v="1"/>
    <x v="1"/>
    <x v="15"/>
    <x v="1"/>
    <x v="2"/>
    <x v="0"/>
    <x v="0"/>
    <x v="0"/>
    <x v="2"/>
    <x v="2"/>
    <x v="0"/>
    <x v="0"/>
    <x v="0"/>
    <x v="1"/>
    <x v="0"/>
    <x v="536"/>
    <x v="2262"/>
    <x v="0"/>
    <x v="1124"/>
    <x v="0"/>
    <x v="1"/>
    <x v="0"/>
    <x v="0"/>
    <x v="2213"/>
    <x v="2"/>
  </r>
  <r>
    <x v="6308"/>
    <x v="1"/>
    <x v="0"/>
    <x v="1"/>
    <x v="1"/>
    <x v="42"/>
    <x v="1"/>
    <x v="0"/>
    <x v="2"/>
    <x v="1"/>
    <x v="1"/>
    <x v="1"/>
    <x v="1"/>
    <x v="1"/>
    <x v="1"/>
    <x v="2"/>
    <x v="0"/>
    <x v="3"/>
    <x v="16"/>
    <x v="2263"/>
    <x v="0"/>
    <x v="524"/>
    <x v="0"/>
    <x v="2"/>
    <x v="0"/>
    <x v="0"/>
    <x v="0"/>
    <x v="1"/>
  </r>
  <r>
    <x v="2500"/>
    <x v="1"/>
    <x v="0"/>
    <x v="0"/>
    <x v="0"/>
    <x v="45"/>
    <x v="1"/>
    <x v="0"/>
    <x v="2"/>
    <x v="1"/>
    <x v="1"/>
    <x v="1"/>
    <x v="1"/>
    <x v="1"/>
    <x v="1"/>
    <x v="1"/>
    <x v="0"/>
    <x v="0"/>
    <x v="6"/>
    <x v="2263"/>
    <x v="0"/>
    <x v="490"/>
    <x v="0"/>
    <x v="2"/>
    <x v="0"/>
    <x v="0"/>
    <x v="0"/>
    <x v="1"/>
  </r>
  <r>
    <x v="6287"/>
    <x v="0"/>
    <x v="0"/>
    <x v="0"/>
    <x v="1"/>
    <x v="44"/>
    <x v="1"/>
    <x v="0"/>
    <x v="2"/>
    <x v="1"/>
    <x v="1"/>
    <x v="1"/>
    <x v="1"/>
    <x v="1"/>
    <x v="1"/>
    <x v="2"/>
    <x v="0"/>
    <x v="3"/>
    <x v="27"/>
    <x v="2264"/>
    <x v="0"/>
    <x v="553"/>
    <x v="0"/>
    <x v="2"/>
    <x v="0"/>
    <x v="0"/>
    <x v="0"/>
    <x v="1"/>
  </r>
  <r>
    <x v="3868"/>
    <x v="1"/>
    <x v="0"/>
    <x v="1"/>
    <x v="1"/>
    <x v="11"/>
    <x v="1"/>
    <x v="0"/>
    <x v="1"/>
    <x v="0"/>
    <x v="0"/>
    <x v="0"/>
    <x v="0"/>
    <x v="2"/>
    <x v="0"/>
    <x v="0"/>
    <x v="1"/>
    <x v="0"/>
    <x v="890"/>
    <x v="2265"/>
    <x v="1"/>
    <x v="764"/>
    <x v="0"/>
    <x v="0"/>
    <x v="1"/>
    <x v="0"/>
    <x v="3626"/>
    <x v="0"/>
  </r>
  <r>
    <x v="1065"/>
    <x v="0"/>
    <x v="0"/>
    <x v="1"/>
    <x v="0"/>
    <x v="42"/>
    <x v="1"/>
    <x v="0"/>
    <x v="2"/>
    <x v="1"/>
    <x v="1"/>
    <x v="1"/>
    <x v="1"/>
    <x v="1"/>
    <x v="1"/>
    <x v="0"/>
    <x v="0"/>
    <x v="1"/>
    <x v="36"/>
    <x v="2266"/>
    <x v="0"/>
    <x v="569"/>
    <x v="0"/>
    <x v="2"/>
    <x v="0"/>
    <x v="0"/>
    <x v="0"/>
    <x v="1"/>
  </r>
  <r>
    <x v="3629"/>
    <x v="0"/>
    <x v="0"/>
    <x v="0"/>
    <x v="1"/>
    <x v="9"/>
    <x v="1"/>
    <x v="0"/>
    <x v="1"/>
    <x v="2"/>
    <x v="0"/>
    <x v="2"/>
    <x v="2"/>
    <x v="0"/>
    <x v="2"/>
    <x v="0"/>
    <x v="0"/>
    <x v="0"/>
    <x v="1149"/>
    <x v="2267"/>
    <x v="0"/>
    <x v="1046"/>
    <x v="0"/>
    <x v="0"/>
    <x v="0"/>
    <x v="0"/>
    <x v="4307"/>
    <x v="0"/>
  </r>
  <r>
    <x v="5393"/>
    <x v="1"/>
    <x v="0"/>
    <x v="0"/>
    <x v="1"/>
    <x v="12"/>
    <x v="1"/>
    <x v="2"/>
    <x v="1"/>
    <x v="0"/>
    <x v="0"/>
    <x v="0"/>
    <x v="0"/>
    <x v="0"/>
    <x v="0"/>
    <x v="0"/>
    <x v="1"/>
    <x v="1"/>
    <x v="782"/>
    <x v="2268"/>
    <x v="1"/>
    <x v="660"/>
    <x v="0"/>
    <x v="0"/>
    <x v="1"/>
    <x v="0"/>
    <x v="3232"/>
    <x v="0"/>
  </r>
  <r>
    <x v="6376"/>
    <x v="0"/>
    <x v="0"/>
    <x v="0"/>
    <x v="0"/>
    <x v="12"/>
    <x v="1"/>
    <x v="2"/>
    <x v="0"/>
    <x v="0"/>
    <x v="0"/>
    <x v="0"/>
    <x v="2"/>
    <x v="2"/>
    <x v="2"/>
    <x v="1"/>
    <x v="0"/>
    <x v="3"/>
    <x v="788"/>
    <x v="2269"/>
    <x v="1"/>
    <x v="666"/>
    <x v="0"/>
    <x v="0"/>
    <x v="1"/>
    <x v="0"/>
    <x v="3253"/>
    <x v="0"/>
  </r>
  <r>
    <x v="6413"/>
    <x v="0"/>
    <x v="0"/>
    <x v="1"/>
    <x v="1"/>
    <x v="47"/>
    <x v="1"/>
    <x v="0"/>
    <x v="2"/>
    <x v="1"/>
    <x v="1"/>
    <x v="1"/>
    <x v="1"/>
    <x v="1"/>
    <x v="1"/>
    <x v="2"/>
    <x v="0"/>
    <x v="1"/>
    <x v="34"/>
    <x v="2270"/>
    <x v="0"/>
    <x v="566"/>
    <x v="0"/>
    <x v="2"/>
    <x v="0"/>
    <x v="0"/>
    <x v="0"/>
    <x v="1"/>
  </r>
  <r>
    <x v="3753"/>
    <x v="1"/>
    <x v="1"/>
    <x v="0"/>
    <x v="0"/>
    <x v="11"/>
    <x v="1"/>
    <x v="0"/>
    <x v="1"/>
    <x v="0"/>
    <x v="0"/>
    <x v="0"/>
    <x v="0"/>
    <x v="0"/>
    <x v="2"/>
    <x v="0"/>
    <x v="1"/>
    <x v="2"/>
    <x v="870"/>
    <x v="2271"/>
    <x v="0"/>
    <x v="744"/>
    <x v="0"/>
    <x v="0"/>
    <x v="0"/>
    <x v="0"/>
    <x v="3561"/>
    <x v="0"/>
  </r>
  <r>
    <x v="676"/>
    <x v="1"/>
    <x v="0"/>
    <x v="0"/>
    <x v="0"/>
    <x v="18"/>
    <x v="1"/>
    <x v="0"/>
    <x v="0"/>
    <x v="2"/>
    <x v="0"/>
    <x v="0"/>
    <x v="0"/>
    <x v="0"/>
    <x v="0"/>
    <x v="0"/>
    <x v="0"/>
    <x v="2"/>
    <x v="364"/>
    <x v="2272"/>
    <x v="1"/>
    <x v="819"/>
    <x v="0"/>
    <x v="1"/>
    <x v="1"/>
    <x v="0"/>
    <x v="1500"/>
    <x v="2"/>
  </r>
  <r>
    <x v="3847"/>
    <x v="1"/>
    <x v="0"/>
    <x v="0"/>
    <x v="0"/>
    <x v="16"/>
    <x v="1"/>
    <x v="2"/>
    <x v="0"/>
    <x v="0"/>
    <x v="2"/>
    <x v="0"/>
    <x v="0"/>
    <x v="0"/>
    <x v="0"/>
    <x v="0"/>
    <x v="0"/>
    <x v="2"/>
    <x v="465"/>
    <x v="2273"/>
    <x v="0"/>
    <x v="1023"/>
    <x v="0"/>
    <x v="1"/>
    <x v="0"/>
    <x v="0"/>
    <x v="1875"/>
    <x v="2"/>
  </r>
  <r>
    <x v="639"/>
    <x v="0"/>
    <x v="0"/>
    <x v="1"/>
    <x v="0"/>
    <x v="41"/>
    <x v="1"/>
    <x v="0"/>
    <x v="2"/>
    <x v="1"/>
    <x v="1"/>
    <x v="1"/>
    <x v="1"/>
    <x v="1"/>
    <x v="1"/>
    <x v="2"/>
    <x v="0"/>
    <x v="1"/>
    <x v="42"/>
    <x v="2274"/>
    <x v="0"/>
    <x v="595"/>
    <x v="0"/>
    <x v="2"/>
    <x v="0"/>
    <x v="0"/>
    <x v="0"/>
    <x v="1"/>
  </r>
  <r>
    <x v="711"/>
    <x v="1"/>
    <x v="0"/>
    <x v="0"/>
    <x v="0"/>
    <x v="43"/>
    <x v="1"/>
    <x v="0"/>
    <x v="2"/>
    <x v="1"/>
    <x v="1"/>
    <x v="1"/>
    <x v="1"/>
    <x v="1"/>
    <x v="1"/>
    <x v="2"/>
    <x v="0"/>
    <x v="3"/>
    <x v="20"/>
    <x v="2275"/>
    <x v="0"/>
    <x v="535"/>
    <x v="0"/>
    <x v="2"/>
    <x v="0"/>
    <x v="0"/>
    <x v="0"/>
    <x v="1"/>
  </r>
  <r>
    <x v="5181"/>
    <x v="0"/>
    <x v="0"/>
    <x v="1"/>
    <x v="0"/>
    <x v="12"/>
    <x v="1"/>
    <x v="2"/>
    <x v="0"/>
    <x v="2"/>
    <x v="0"/>
    <x v="2"/>
    <x v="0"/>
    <x v="2"/>
    <x v="2"/>
    <x v="1"/>
    <x v="0"/>
    <x v="2"/>
    <x v="877"/>
    <x v="2276"/>
    <x v="0"/>
    <x v="749"/>
    <x v="0"/>
    <x v="0"/>
    <x v="0"/>
    <x v="0"/>
    <x v="3523"/>
    <x v="0"/>
  </r>
  <r>
    <x v="4436"/>
    <x v="1"/>
    <x v="0"/>
    <x v="1"/>
    <x v="1"/>
    <x v="13"/>
    <x v="1"/>
    <x v="0"/>
    <x v="0"/>
    <x v="0"/>
    <x v="0"/>
    <x v="0"/>
    <x v="0"/>
    <x v="2"/>
    <x v="2"/>
    <x v="1"/>
    <x v="1"/>
    <x v="2"/>
    <x v="623"/>
    <x v="2277"/>
    <x v="0"/>
    <x v="1221"/>
    <x v="0"/>
    <x v="1"/>
    <x v="0"/>
    <x v="0"/>
    <x v="2673"/>
    <x v="2"/>
  </r>
  <r>
    <x v="5261"/>
    <x v="1"/>
    <x v="0"/>
    <x v="1"/>
    <x v="0"/>
    <x v="18"/>
    <x v="1"/>
    <x v="0"/>
    <x v="0"/>
    <x v="0"/>
    <x v="0"/>
    <x v="2"/>
    <x v="0"/>
    <x v="0"/>
    <x v="0"/>
    <x v="0"/>
    <x v="1"/>
    <x v="3"/>
    <x v="367"/>
    <x v="2278"/>
    <x v="1"/>
    <x v="824"/>
    <x v="0"/>
    <x v="1"/>
    <x v="1"/>
    <x v="0"/>
    <x v="1506"/>
    <x v="2"/>
  </r>
  <r>
    <x v="6752"/>
    <x v="1"/>
    <x v="0"/>
    <x v="1"/>
    <x v="1"/>
    <x v="41"/>
    <x v="1"/>
    <x v="0"/>
    <x v="2"/>
    <x v="1"/>
    <x v="1"/>
    <x v="1"/>
    <x v="1"/>
    <x v="1"/>
    <x v="1"/>
    <x v="2"/>
    <x v="1"/>
    <x v="3"/>
    <x v="29"/>
    <x v="2279"/>
    <x v="0"/>
    <x v="555"/>
    <x v="0"/>
    <x v="2"/>
    <x v="0"/>
    <x v="0"/>
    <x v="0"/>
    <x v="1"/>
  </r>
  <r>
    <x v="4047"/>
    <x v="0"/>
    <x v="1"/>
    <x v="1"/>
    <x v="0"/>
    <x v="11"/>
    <x v="1"/>
    <x v="0"/>
    <x v="1"/>
    <x v="0"/>
    <x v="0"/>
    <x v="0"/>
    <x v="2"/>
    <x v="2"/>
    <x v="0"/>
    <x v="0"/>
    <x v="1"/>
    <x v="2"/>
    <x v="954"/>
    <x v="2280"/>
    <x v="0"/>
    <x v="844"/>
    <x v="0"/>
    <x v="0"/>
    <x v="0"/>
    <x v="0"/>
    <x v="3815"/>
    <x v="0"/>
  </r>
  <r>
    <x v="3673"/>
    <x v="1"/>
    <x v="1"/>
    <x v="1"/>
    <x v="1"/>
    <x v="22"/>
    <x v="0"/>
    <x v="1"/>
    <x v="0"/>
    <x v="2"/>
    <x v="0"/>
    <x v="0"/>
    <x v="0"/>
    <x v="0"/>
    <x v="2"/>
    <x v="0"/>
    <x v="0"/>
    <x v="3"/>
    <x v="243"/>
    <x v="2281"/>
    <x v="1"/>
    <x v="534"/>
    <x v="0"/>
    <x v="1"/>
    <x v="1"/>
    <x v="0"/>
    <x v="912"/>
    <x v="1"/>
  </r>
  <r>
    <x v="5054"/>
    <x v="0"/>
    <x v="0"/>
    <x v="1"/>
    <x v="1"/>
    <x v="35"/>
    <x v="1"/>
    <x v="2"/>
    <x v="2"/>
    <x v="1"/>
    <x v="1"/>
    <x v="1"/>
    <x v="1"/>
    <x v="1"/>
    <x v="1"/>
    <x v="0"/>
    <x v="1"/>
    <x v="2"/>
    <x v="107"/>
    <x v="2282"/>
    <x v="0"/>
    <x v="940"/>
    <x v="0"/>
    <x v="2"/>
    <x v="0"/>
    <x v="0"/>
    <x v="0"/>
    <x v="1"/>
  </r>
  <r>
    <x v="1520"/>
    <x v="0"/>
    <x v="0"/>
    <x v="1"/>
    <x v="1"/>
    <x v="48"/>
    <x v="1"/>
    <x v="0"/>
    <x v="2"/>
    <x v="1"/>
    <x v="1"/>
    <x v="1"/>
    <x v="1"/>
    <x v="1"/>
    <x v="1"/>
    <x v="2"/>
    <x v="0"/>
    <x v="3"/>
    <x v="20"/>
    <x v="2283"/>
    <x v="0"/>
    <x v="535"/>
    <x v="0"/>
    <x v="2"/>
    <x v="0"/>
    <x v="0"/>
    <x v="0"/>
    <x v="1"/>
  </r>
  <r>
    <x v="1502"/>
    <x v="0"/>
    <x v="0"/>
    <x v="1"/>
    <x v="1"/>
    <x v="45"/>
    <x v="1"/>
    <x v="0"/>
    <x v="2"/>
    <x v="1"/>
    <x v="1"/>
    <x v="1"/>
    <x v="1"/>
    <x v="1"/>
    <x v="1"/>
    <x v="2"/>
    <x v="1"/>
    <x v="0"/>
    <x v="29"/>
    <x v="2284"/>
    <x v="0"/>
    <x v="555"/>
    <x v="0"/>
    <x v="2"/>
    <x v="0"/>
    <x v="0"/>
    <x v="0"/>
    <x v="1"/>
  </r>
  <r>
    <x v="5354"/>
    <x v="0"/>
    <x v="0"/>
    <x v="0"/>
    <x v="0"/>
    <x v="13"/>
    <x v="1"/>
    <x v="0"/>
    <x v="1"/>
    <x v="0"/>
    <x v="0"/>
    <x v="0"/>
    <x v="0"/>
    <x v="0"/>
    <x v="0"/>
    <x v="0"/>
    <x v="1"/>
    <x v="3"/>
    <x v="718"/>
    <x v="2285"/>
    <x v="0"/>
    <x v="1272"/>
    <x v="0"/>
    <x v="1"/>
    <x v="0"/>
    <x v="0"/>
    <x v="2994"/>
    <x v="0"/>
  </r>
  <r>
    <x v="5262"/>
    <x v="1"/>
    <x v="0"/>
    <x v="0"/>
    <x v="0"/>
    <x v="10"/>
    <x v="1"/>
    <x v="0"/>
    <x v="1"/>
    <x v="2"/>
    <x v="0"/>
    <x v="2"/>
    <x v="0"/>
    <x v="0"/>
    <x v="0"/>
    <x v="0"/>
    <x v="1"/>
    <x v="3"/>
    <x v="897"/>
    <x v="2286"/>
    <x v="0"/>
    <x v="772"/>
    <x v="0"/>
    <x v="0"/>
    <x v="0"/>
    <x v="0"/>
    <x v="3691"/>
    <x v="0"/>
  </r>
  <r>
    <x v="4158"/>
    <x v="0"/>
    <x v="0"/>
    <x v="0"/>
    <x v="0"/>
    <x v="11"/>
    <x v="1"/>
    <x v="2"/>
    <x v="1"/>
    <x v="0"/>
    <x v="0"/>
    <x v="0"/>
    <x v="0"/>
    <x v="0"/>
    <x v="0"/>
    <x v="0"/>
    <x v="0"/>
    <x v="2"/>
    <x v="812"/>
    <x v="2287"/>
    <x v="0"/>
    <x v="697"/>
    <x v="0"/>
    <x v="0"/>
    <x v="0"/>
    <x v="0"/>
    <x v="3363"/>
    <x v="0"/>
  </r>
  <r>
    <x v="200"/>
    <x v="1"/>
    <x v="0"/>
    <x v="0"/>
    <x v="0"/>
    <x v="11"/>
    <x v="1"/>
    <x v="0"/>
    <x v="1"/>
    <x v="0"/>
    <x v="0"/>
    <x v="2"/>
    <x v="0"/>
    <x v="0"/>
    <x v="2"/>
    <x v="0"/>
    <x v="0"/>
    <x v="2"/>
    <x v="991"/>
    <x v="2288"/>
    <x v="0"/>
    <x v="887"/>
    <x v="0"/>
    <x v="0"/>
    <x v="0"/>
    <x v="0"/>
    <x v="3908"/>
    <x v="0"/>
  </r>
  <r>
    <x v="2341"/>
    <x v="0"/>
    <x v="1"/>
    <x v="0"/>
    <x v="0"/>
    <x v="16"/>
    <x v="1"/>
    <x v="2"/>
    <x v="0"/>
    <x v="2"/>
    <x v="0"/>
    <x v="0"/>
    <x v="0"/>
    <x v="0"/>
    <x v="0"/>
    <x v="0"/>
    <x v="1"/>
    <x v="2"/>
    <x v="441"/>
    <x v="2289"/>
    <x v="0"/>
    <x v="973"/>
    <x v="0"/>
    <x v="1"/>
    <x v="0"/>
    <x v="0"/>
    <x v="1824"/>
    <x v="2"/>
  </r>
  <r>
    <x v="5635"/>
    <x v="0"/>
    <x v="0"/>
    <x v="0"/>
    <x v="0"/>
    <x v="9"/>
    <x v="1"/>
    <x v="2"/>
    <x v="1"/>
    <x v="0"/>
    <x v="0"/>
    <x v="0"/>
    <x v="0"/>
    <x v="2"/>
    <x v="2"/>
    <x v="0"/>
    <x v="1"/>
    <x v="2"/>
    <x v="1183"/>
    <x v="2290"/>
    <x v="1"/>
    <x v="1068"/>
    <x v="0"/>
    <x v="0"/>
    <x v="1"/>
    <x v="0"/>
    <x v="4357"/>
    <x v="0"/>
  </r>
  <r>
    <x v="2229"/>
    <x v="0"/>
    <x v="0"/>
    <x v="1"/>
    <x v="1"/>
    <x v="46"/>
    <x v="1"/>
    <x v="0"/>
    <x v="2"/>
    <x v="1"/>
    <x v="1"/>
    <x v="1"/>
    <x v="1"/>
    <x v="1"/>
    <x v="1"/>
    <x v="2"/>
    <x v="0"/>
    <x v="0"/>
    <x v="34"/>
    <x v="2291"/>
    <x v="0"/>
    <x v="566"/>
    <x v="0"/>
    <x v="2"/>
    <x v="0"/>
    <x v="0"/>
    <x v="0"/>
    <x v="1"/>
  </r>
  <r>
    <x v="3330"/>
    <x v="0"/>
    <x v="0"/>
    <x v="1"/>
    <x v="1"/>
    <x v="47"/>
    <x v="1"/>
    <x v="0"/>
    <x v="2"/>
    <x v="1"/>
    <x v="1"/>
    <x v="1"/>
    <x v="1"/>
    <x v="1"/>
    <x v="1"/>
    <x v="2"/>
    <x v="0"/>
    <x v="0"/>
    <x v="15"/>
    <x v="2292"/>
    <x v="0"/>
    <x v="520"/>
    <x v="0"/>
    <x v="2"/>
    <x v="0"/>
    <x v="0"/>
    <x v="0"/>
    <x v="1"/>
  </r>
  <r>
    <x v="1608"/>
    <x v="1"/>
    <x v="0"/>
    <x v="1"/>
    <x v="0"/>
    <x v="9"/>
    <x v="1"/>
    <x v="0"/>
    <x v="1"/>
    <x v="0"/>
    <x v="2"/>
    <x v="2"/>
    <x v="2"/>
    <x v="2"/>
    <x v="0"/>
    <x v="0"/>
    <x v="1"/>
    <x v="3"/>
    <x v="1185"/>
    <x v="2293"/>
    <x v="1"/>
    <x v="1069"/>
    <x v="0"/>
    <x v="0"/>
    <x v="1"/>
    <x v="0"/>
    <x v="4360"/>
    <x v="0"/>
  </r>
  <r>
    <x v="4694"/>
    <x v="0"/>
    <x v="0"/>
    <x v="1"/>
    <x v="1"/>
    <x v="45"/>
    <x v="1"/>
    <x v="0"/>
    <x v="2"/>
    <x v="1"/>
    <x v="1"/>
    <x v="1"/>
    <x v="1"/>
    <x v="1"/>
    <x v="1"/>
    <x v="2"/>
    <x v="0"/>
    <x v="3"/>
    <x v="46"/>
    <x v="2294"/>
    <x v="0"/>
    <x v="611"/>
    <x v="0"/>
    <x v="2"/>
    <x v="0"/>
    <x v="0"/>
    <x v="0"/>
    <x v="1"/>
  </r>
  <r>
    <x v="6659"/>
    <x v="0"/>
    <x v="0"/>
    <x v="0"/>
    <x v="0"/>
    <x v="15"/>
    <x v="1"/>
    <x v="0"/>
    <x v="0"/>
    <x v="0"/>
    <x v="0"/>
    <x v="2"/>
    <x v="0"/>
    <x v="0"/>
    <x v="2"/>
    <x v="0"/>
    <x v="1"/>
    <x v="2"/>
    <x v="532"/>
    <x v="2295"/>
    <x v="1"/>
    <x v="1119"/>
    <x v="0"/>
    <x v="1"/>
    <x v="1"/>
    <x v="0"/>
    <x v="2201"/>
    <x v="2"/>
  </r>
  <r>
    <x v="4131"/>
    <x v="0"/>
    <x v="0"/>
    <x v="0"/>
    <x v="0"/>
    <x v="18"/>
    <x v="1"/>
    <x v="0"/>
    <x v="0"/>
    <x v="0"/>
    <x v="0"/>
    <x v="2"/>
    <x v="0"/>
    <x v="0"/>
    <x v="0"/>
    <x v="0"/>
    <x v="1"/>
    <x v="3"/>
    <x v="376"/>
    <x v="2296"/>
    <x v="0"/>
    <x v="837"/>
    <x v="0"/>
    <x v="1"/>
    <x v="0"/>
    <x v="0"/>
    <x v="1527"/>
    <x v="2"/>
  </r>
  <r>
    <x v="1148"/>
    <x v="0"/>
    <x v="0"/>
    <x v="0"/>
    <x v="1"/>
    <x v="12"/>
    <x v="1"/>
    <x v="2"/>
    <x v="1"/>
    <x v="0"/>
    <x v="0"/>
    <x v="0"/>
    <x v="0"/>
    <x v="0"/>
    <x v="0"/>
    <x v="0"/>
    <x v="1"/>
    <x v="2"/>
    <x v="839"/>
    <x v="2297"/>
    <x v="0"/>
    <x v="725"/>
    <x v="0"/>
    <x v="0"/>
    <x v="0"/>
    <x v="0"/>
    <x v="3389"/>
    <x v="0"/>
  </r>
  <r>
    <x v="2673"/>
    <x v="1"/>
    <x v="0"/>
    <x v="0"/>
    <x v="1"/>
    <x v="11"/>
    <x v="1"/>
    <x v="2"/>
    <x v="1"/>
    <x v="0"/>
    <x v="0"/>
    <x v="0"/>
    <x v="0"/>
    <x v="0"/>
    <x v="2"/>
    <x v="0"/>
    <x v="0"/>
    <x v="2"/>
    <x v="1019"/>
    <x v="2298"/>
    <x v="0"/>
    <x v="922"/>
    <x v="0"/>
    <x v="0"/>
    <x v="0"/>
    <x v="0"/>
    <x v="3969"/>
    <x v="0"/>
  </r>
  <r>
    <x v="2864"/>
    <x v="0"/>
    <x v="0"/>
    <x v="0"/>
    <x v="0"/>
    <x v="19"/>
    <x v="0"/>
    <x v="1"/>
    <x v="0"/>
    <x v="0"/>
    <x v="0"/>
    <x v="0"/>
    <x v="0"/>
    <x v="2"/>
    <x v="2"/>
    <x v="1"/>
    <x v="1"/>
    <x v="1"/>
    <x v="302"/>
    <x v="2299"/>
    <x v="1"/>
    <x v="667"/>
    <x v="0"/>
    <x v="1"/>
    <x v="1"/>
    <x v="0"/>
    <x v="1241"/>
    <x v="1"/>
  </r>
  <r>
    <x v="2783"/>
    <x v="0"/>
    <x v="0"/>
    <x v="1"/>
    <x v="1"/>
    <x v="34"/>
    <x v="1"/>
    <x v="2"/>
    <x v="2"/>
    <x v="1"/>
    <x v="1"/>
    <x v="1"/>
    <x v="1"/>
    <x v="1"/>
    <x v="1"/>
    <x v="2"/>
    <x v="0"/>
    <x v="1"/>
    <x v="91"/>
    <x v="2300"/>
    <x v="0"/>
    <x v="878"/>
    <x v="0"/>
    <x v="2"/>
    <x v="0"/>
    <x v="0"/>
    <x v="0"/>
    <x v="1"/>
  </r>
  <r>
    <x v="6540"/>
    <x v="1"/>
    <x v="0"/>
    <x v="1"/>
    <x v="1"/>
    <x v="13"/>
    <x v="1"/>
    <x v="2"/>
    <x v="1"/>
    <x v="0"/>
    <x v="0"/>
    <x v="0"/>
    <x v="0"/>
    <x v="0"/>
    <x v="0"/>
    <x v="0"/>
    <x v="1"/>
    <x v="1"/>
    <x v="795"/>
    <x v="2301"/>
    <x v="1"/>
    <x v="1326"/>
    <x v="0"/>
    <x v="1"/>
    <x v="1"/>
    <x v="0"/>
    <x v="3221"/>
    <x v="0"/>
  </r>
  <r>
    <x v="4484"/>
    <x v="1"/>
    <x v="0"/>
    <x v="1"/>
    <x v="0"/>
    <x v="11"/>
    <x v="1"/>
    <x v="2"/>
    <x v="1"/>
    <x v="0"/>
    <x v="2"/>
    <x v="0"/>
    <x v="0"/>
    <x v="0"/>
    <x v="0"/>
    <x v="0"/>
    <x v="1"/>
    <x v="0"/>
    <x v="910"/>
    <x v="2302"/>
    <x v="1"/>
    <x v="788"/>
    <x v="0"/>
    <x v="0"/>
    <x v="1"/>
    <x v="0"/>
    <x v="3679"/>
    <x v="0"/>
  </r>
  <r>
    <x v="6722"/>
    <x v="1"/>
    <x v="0"/>
    <x v="1"/>
    <x v="1"/>
    <x v="9"/>
    <x v="1"/>
    <x v="2"/>
    <x v="1"/>
    <x v="0"/>
    <x v="2"/>
    <x v="2"/>
    <x v="0"/>
    <x v="2"/>
    <x v="2"/>
    <x v="0"/>
    <x v="1"/>
    <x v="1"/>
    <x v="1329"/>
    <x v="2303"/>
    <x v="0"/>
    <x v="1193"/>
    <x v="0"/>
    <x v="0"/>
    <x v="0"/>
    <x v="0"/>
    <x v="4522"/>
    <x v="0"/>
  </r>
  <r>
    <x v="1823"/>
    <x v="1"/>
    <x v="1"/>
    <x v="0"/>
    <x v="0"/>
    <x v="10"/>
    <x v="1"/>
    <x v="2"/>
    <x v="1"/>
    <x v="0"/>
    <x v="0"/>
    <x v="0"/>
    <x v="0"/>
    <x v="2"/>
    <x v="2"/>
    <x v="0"/>
    <x v="1"/>
    <x v="2"/>
    <x v="1195"/>
    <x v="2304"/>
    <x v="1"/>
    <x v="1080"/>
    <x v="0"/>
    <x v="0"/>
    <x v="1"/>
    <x v="0"/>
    <x v="4347"/>
    <x v="0"/>
  </r>
  <r>
    <x v="4293"/>
    <x v="1"/>
    <x v="0"/>
    <x v="1"/>
    <x v="0"/>
    <x v="41"/>
    <x v="1"/>
    <x v="0"/>
    <x v="2"/>
    <x v="1"/>
    <x v="1"/>
    <x v="1"/>
    <x v="1"/>
    <x v="1"/>
    <x v="1"/>
    <x v="2"/>
    <x v="1"/>
    <x v="2"/>
    <x v="24"/>
    <x v="2305"/>
    <x v="0"/>
    <x v="547"/>
    <x v="0"/>
    <x v="2"/>
    <x v="0"/>
    <x v="0"/>
    <x v="0"/>
    <x v="1"/>
  </r>
  <r>
    <x v="6431"/>
    <x v="0"/>
    <x v="0"/>
    <x v="0"/>
    <x v="0"/>
    <x v="15"/>
    <x v="1"/>
    <x v="2"/>
    <x v="0"/>
    <x v="2"/>
    <x v="0"/>
    <x v="0"/>
    <x v="0"/>
    <x v="0"/>
    <x v="0"/>
    <x v="0"/>
    <x v="1"/>
    <x v="3"/>
    <x v="473"/>
    <x v="2306"/>
    <x v="1"/>
    <x v="1034"/>
    <x v="0"/>
    <x v="1"/>
    <x v="1"/>
    <x v="0"/>
    <x v="1950"/>
    <x v="2"/>
  </r>
  <r>
    <x v="1089"/>
    <x v="1"/>
    <x v="0"/>
    <x v="0"/>
    <x v="0"/>
    <x v="17"/>
    <x v="1"/>
    <x v="0"/>
    <x v="0"/>
    <x v="0"/>
    <x v="0"/>
    <x v="0"/>
    <x v="2"/>
    <x v="0"/>
    <x v="0"/>
    <x v="0"/>
    <x v="0"/>
    <x v="3"/>
    <x v="406"/>
    <x v="2307"/>
    <x v="1"/>
    <x v="896"/>
    <x v="0"/>
    <x v="1"/>
    <x v="1"/>
    <x v="0"/>
    <x v="1649"/>
    <x v="2"/>
  </r>
  <r>
    <x v="31"/>
    <x v="0"/>
    <x v="0"/>
    <x v="1"/>
    <x v="0"/>
    <x v="49"/>
    <x v="1"/>
    <x v="0"/>
    <x v="2"/>
    <x v="1"/>
    <x v="1"/>
    <x v="1"/>
    <x v="1"/>
    <x v="1"/>
    <x v="1"/>
    <x v="1"/>
    <x v="0"/>
    <x v="0"/>
    <x v="38"/>
    <x v="2308"/>
    <x v="0"/>
    <x v="577"/>
    <x v="0"/>
    <x v="2"/>
    <x v="0"/>
    <x v="0"/>
    <x v="0"/>
    <x v="1"/>
  </r>
  <r>
    <x v="2920"/>
    <x v="1"/>
    <x v="0"/>
    <x v="0"/>
    <x v="0"/>
    <x v="35"/>
    <x v="1"/>
    <x v="2"/>
    <x v="2"/>
    <x v="1"/>
    <x v="1"/>
    <x v="1"/>
    <x v="1"/>
    <x v="1"/>
    <x v="1"/>
    <x v="0"/>
    <x v="1"/>
    <x v="2"/>
    <x v="104"/>
    <x v="2309"/>
    <x v="0"/>
    <x v="931"/>
    <x v="0"/>
    <x v="2"/>
    <x v="0"/>
    <x v="0"/>
    <x v="0"/>
    <x v="1"/>
  </r>
  <r>
    <x v="1397"/>
    <x v="1"/>
    <x v="0"/>
    <x v="0"/>
    <x v="0"/>
    <x v="46"/>
    <x v="1"/>
    <x v="0"/>
    <x v="2"/>
    <x v="1"/>
    <x v="1"/>
    <x v="1"/>
    <x v="1"/>
    <x v="1"/>
    <x v="1"/>
    <x v="2"/>
    <x v="0"/>
    <x v="0"/>
    <x v="30"/>
    <x v="2310"/>
    <x v="0"/>
    <x v="558"/>
    <x v="0"/>
    <x v="2"/>
    <x v="0"/>
    <x v="0"/>
    <x v="0"/>
    <x v="1"/>
  </r>
  <r>
    <x v="485"/>
    <x v="1"/>
    <x v="0"/>
    <x v="1"/>
    <x v="0"/>
    <x v="13"/>
    <x v="1"/>
    <x v="2"/>
    <x v="0"/>
    <x v="2"/>
    <x v="0"/>
    <x v="0"/>
    <x v="0"/>
    <x v="0"/>
    <x v="2"/>
    <x v="0"/>
    <x v="1"/>
    <x v="2"/>
    <x v="645"/>
    <x v="2311"/>
    <x v="0"/>
    <x v="1234"/>
    <x v="0"/>
    <x v="1"/>
    <x v="0"/>
    <x v="0"/>
    <x v="2749"/>
    <x v="2"/>
  </r>
  <r>
    <x v="5832"/>
    <x v="1"/>
    <x v="0"/>
    <x v="0"/>
    <x v="0"/>
    <x v="22"/>
    <x v="0"/>
    <x v="1"/>
    <x v="0"/>
    <x v="0"/>
    <x v="2"/>
    <x v="2"/>
    <x v="0"/>
    <x v="0"/>
    <x v="2"/>
    <x v="1"/>
    <x v="1"/>
    <x v="0"/>
    <x v="280"/>
    <x v="2312"/>
    <x v="1"/>
    <x v="641"/>
    <x v="0"/>
    <x v="1"/>
    <x v="1"/>
    <x v="0"/>
    <x v="1066"/>
    <x v="1"/>
  </r>
  <r>
    <x v="3120"/>
    <x v="1"/>
    <x v="0"/>
    <x v="1"/>
    <x v="1"/>
    <x v="45"/>
    <x v="1"/>
    <x v="0"/>
    <x v="2"/>
    <x v="1"/>
    <x v="1"/>
    <x v="1"/>
    <x v="1"/>
    <x v="1"/>
    <x v="1"/>
    <x v="2"/>
    <x v="0"/>
    <x v="2"/>
    <x v="13"/>
    <x v="2313"/>
    <x v="0"/>
    <x v="515"/>
    <x v="0"/>
    <x v="2"/>
    <x v="0"/>
    <x v="0"/>
    <x v="0"/>
    <x v="1"/>
  </r>
  <r>
    <x v="6259"/>
    <x v="1"/>
    <x v="0"/>
    <x v="1"/>
    <x v="1"/>
    <x v="39"/>
    <x v="1"/>
    <x v="2"/>
    <x v="2"/>
    <x v="1"/>
    <x v="1"/>
    <x v="1"/>
    <x v="1"/>
    <x v="1"/>
    <x v="1"/>
    <x v="2"/>
    <x v="1"/>
    <x v="3"/>
    <x v="68"/>
    <x v="2314"/>
    <x v="0"/>
    <x v="791"/>
    <x v="0"/>
    <x v="2"/>
    <x v="0"/>
    <x v="0"/>
    <x v="0"/>
    <x v="1"/>
  </r>
  <r>
    <x v="3225"/>
    <x v="1"/>
    <x v="0"/>
    <x v="0"/>
    <x v="0"/>
    <x v="44"/>
    <x v="1"/>
    <x v="0"/>
    <x v="2"/>
    <x v="1"/>
    <x v="1"/>
    <x v="1"/>
    <x v="1"/>
    <x v="1"/>
    <x v="1"/>
    <x v="2"/>
    <x v="0"/>
    <x v="1"/>
    <x v="37"/>
    <x v="2315"/>
    <x v="0"/>
    <x v="573"/>
    <x v="0"/>
    <x v="2"/>
    <x v="0"/>
    <x v="0"/>
    <x v="0"/>
    <x v="1"/>
  </r>
  <r>
    <x v="3299"/>
    <x v="0"/>
    <x v="1"/>
    <x v="0"/>
    <x v="0"/>
    <x v="11"/>
    <x v="1"/>
    <x v="2"/>
    <x v="1"/>
    <x v="0"/>
    <x v="0"/>
    <x v="0"/>
    <x v="0"/>
    <x v="0"/>
    <x v="2"/>
    <x v="0"/>
    <x v="1"/>
    <x v="1"/>
    <x v="991"/>
    <x v="2316"/>
    <x v="1"/>
    <x v="887"/>
    <x v="0"/>
    <x v="0"/>
    <x v="1"/>
    <x v="0"/>
    <x v="3908"/>
    <x v="0"/>
  </r>
  <r>
    <x v="5772"/>
    <x v="1"/>
    <x v="0"/>
    <x v="1"/>
    <x v="1"/>
    <x v="9"/>
    <x v="1"/>
    <x v="0"/>
    <x v="1"/>
    <x v="0"/>
    <x v="2"/>
    <x v="0"/>
    <x v="2"/>
    <x v="2"/>
    <x v="2"/>
    <x v="0"/>
    <x v="1"/>
    <x v="2"/>
    <x v="1310"/>
    <x v="2316"/>
    <x v="0"/>
    <x v="1174"/>
    <x v="0"/>
    <x v="0"/>
    <x v="0"/>
    <x v="0"/>
    <x v="4501"/>
    <x v="0"/>
  </r>
  <r>
    <x v="3772"/>
    <x v="1"/>
    <x v="0"/>
    <x v="0"/>
    <x v="0"/>
    <x v="46"/>
    <x v="1"/>
    <x v="0"/>
    <x v="2"/>
    <x v="1"/>
    <x v="1"/>
    <x v="1"/>
    <x v="1"/>
    <x v="1"/>
    <x v="1"/>
    <x v="2"/>
    <x v="0"/>
    <x v="2"/>
    <x v="28"/>
    <x v="2317"/>
    <x v="0"/>
    <x v="554"/>
    <x v="0"/>
    <x v="2"/>
    <x v="0"/>
    <x v="0"/>
    <x v="0"/>
    <x v="1"/>
  </r>
  <r>
    <x v="2649"/>
    <x v="1"/>
    <x v="0"/>
    <x v="0"/>
    <x v="0"/>
    <x v="46"/>
    <x v="1"/>
    <x v="0"/>
    <x v="2"/>
    <x v="1"/>
    <x v="1"/>
    <x v="1"/>
    <x v="1"/>
    <x v="1"/>
    <x v="1"/>
    <x v="2"/>
    <x v="0"/>
    <x v="1"/>
    <x v="13"/>
    <x v="2318"/>
    <x v="0"/>
    <x v="515"/>
    <x v="0"/>
    <x v="2"/>
    <x v="0"/>
    <x v="0"/>
    <x v="0"/>
    <x v="1"/>
  </r>
  <r>
    <x v="1896"/>
    <x v="0"/>
    <x v="1"/>
    <x v="0"/>
    <x v="0"/>
    <x v="8"/>
    <x v="1"/>
    <x v="2"/>
    <x v="1"/>
    <x v="0"/>
    <x v="0"/>
    <x v="0"/>
    <x v="2"/>
    <x v="2"/>
    <x v="2"/>
    <x v="0"/>
    <x v="1"/>
    <x v="1"/>
    <x v="1284"/>
    <x v="2319"/>
    <x v="0"/>
    <x v="1155"/>
    <x v="0"/>
    <x v="0"/>
    <x v="0"/>
    <x v="0"/>
    <x v="4494"/>
    <x v="0"/>
  </r>
  <r>
    <x v="3817"/>
    <x v="0"/>
    <x v="0"/>
    <x v="1"/>
    <x v="0"/>
    <x v="18"/>
    <x v="1"/>
    <x v="0"/>
    <x v="0"/>
    <x v="0"/>
    <x v="0"/>
    <x v="0"/>
    <x v="2"/>
    <x v="0"/>
    <x v="0"/>
    <x v="0"/>
    <x v="1"/>
    <x v="3"/>
    <x v="382"/>
    <x v="2320"/>
    <x v="0"/>
    <x v="847"/>
    <x v="0"/>
    <x v="1"/>
    <x v="0"/>
    <x v="0"/>
    <x v="1542"/>
    <x v="2"/>
  </r>
  <r>
    <x v="4384"/>
    <x v="0"/>
    <x v="0"/>
    <x v="0"/>
    <x v="1"/>
    <x v="12"/>
    <x v="1"/>
    <x v="2"/>
    <x v="1"/>
    <x v="2"/>
    <x v="0"/>
    <x v="0"/>
    <x v="0"/>
    <x v="0"/>
    <x v="0"/>
    <x v="0"/>
    <x v="1"/>
    <x v="2"/>
    <x v="866"/>
    <x v="2321"/>
    <x v="1"/>
    <x v="742"/>
    <x v="0"/>
    <x v="0"/>
    <x v="1"/>
    <x v="0"/>
    <x v="3485"/>
    <x v="0"/>
  </r>
  <r>
    <x v="2167"/>
    <x v="1"/>
    <x v="0"/>
    <x v="1"/>
    <x v="1"/>
    <x v="19"/>
    <x v="1"/>
    <x v="2"/>
    <x v="0"/>
    <x v="0"/>
    <x v="0"/>
    <x v="0"/>
    <x v="0"/>
    <x v="0"/>
    <x v="0"/>
    <x v="0"/>
    <x v="0"/>
    <x v="1"/>
    <x v="378"/>
    <x v="2322"/>
    <x v="0"/>
    <x v="839"/>
    <x v="0"/>
    <x v="1"/>
    <x v="0"/>
    <x v="0"/>
    <x v="1493"/>
    <x v="2"/>
  </r>
  <r>
    <x v="4618"/>
    <x v="0"/>
    <x v="0"/>
    <x v="1"/>
    <x v="1"/>
    <x v="37"/>
    <x v="1"/>
    <x v="2"/>
    <x v="2"/>
    <x v="1"/>
    <x v="1"/>
    <x v="1"/>
    <x v="1"/>
    <x v="1"/>
    <x v="1"/>
    <x v="0"/>
    <x v="0"/>
    <x v="3"/>
    <x v="120"/>
    <x v="2323"/>
    <x v="0"/>
    <x v="980"/>
    <x v="0"/>
    <x v="2"/>
    <x v="0"/>
    <x v="0"/>
    <x v="0"/>
    <x v="1"/>
  </r>
  <r>
    <x v="1041"/>
    <x v="1"/>
    <x v="0"/>
    <x v="0"/>
    <x v="0"/>
    <x v="12"/>
    <x v="1"/>
    <x v="0"/>
    <x v="1"/>
    <x v="0"/>
    <x v="0"/>
    <x v="0"/>
    <x v="0"/>
    <x v="2"/>
    <x v="0"/>
    <x v="0"/>
    <x v="1"/>
    <x v="2"/>
    <x v="929"/>
    <x v="2324"/>
    <x v="0"/>
    <x v="817"/>
    <x v="0"/>
    <x v="0"/>
    <x v="0"/>
    <x v="0"/>
    <x v="3683"/>
    <x v="0"/>
  </r>
  <r>
    <x v="903"/>
    <x v="0"/>
    <x v="0"/>
    <x v="0"/>
    <x v="0"/>
    <x v="18"/>
    <x v="1"/>
    <x v="2"/>
    <x v="0"/>
    <x v="0"/>
    <x v="0"/>
    <x v="0"/>
    <x v="0"/>
    <x v="0"/>
    <x v="0"/>
    <x v="0"/>
    <x v="1"/>
    <x v="2"/>
    <x v="382"/>
    <x v="2325"/>
    <x v="0"/>
    <x v="847"/>
    <x v="0"/>
    <x v="1"/>
    <x v="0"/>
    <x v="0"/>
    <x v="1542"/>
    <x v="2"/>
  </r>
  <r>
    <x v="2573"/>
    <x v="0"/>
    <x v="0"/>
    <x v="0"/>
    <x v="0"/>
    <x v="14"/>
    <x v="1"/>
    <x v="0"/>
    <x v="1"/>
    <x v="0"/>
    <x v="0"/>
    <x v="0"/>
    <x v="0"/>
    <x v="0"/>
    <x v="0"/>
    <x v="0"/>
    <x v="1"/>
    <x v="1"/>
    <x v="735"/>
    <x v="2326"/>
    <x v="1"/>
    <x v="1282"/>
    <x v="0"/>
    <x v="1"/>
    <x v="1"/>
    <x v="0"/>
    <x v="2993"/>
    <x v="0"/>
  </r>
  <r>
    <x v="5923"/>
    <x v="1"/>
    <x v="1"/>
    <x v="1"/>
    <x v="0"/>
    <x v="10"/>
    <x v="1"/>
    <x v="2"/>
    <x v="1"/>
    <x v="0"/>
    <x v="0"/>
    <x v="2"/>
    <x v="0"/>
    <x v="0"/>
    <x v="2"/>
    <x v="0"/>
    <x v="1"/>
    <x v="2"/>
    <x v="1089"/>
    <x v="2327"/>
    <x v="1"/>
    <x v="986"/>
    <x v="0"/>
    <x v="0"/>
    <x v="1"/>
    <x v="0"/>
    <x v="4189"/>
    <x v="0"/>
  </r>
  <r>
    <x v="5997"/>
    <x v="0"/>
    <x v="0"/>
    <x v="0"/>
    <x v="0"/>
    <x v="38"/>
    <x v="1"/>
    <x v="2"/>
    <x v="2"/>
    <x v="1"/>
    <x v="1"/>
    <x v="1"/>
    <x v="1"/>
    <x v="1"/>
    <x v="1"/>
    <x v="1"/>
    <x v="1"/>
    <x v="2"/>
    <x v="77"/>
    <x v="2328"/>
    <x v="0"/>
    <x v="830"/>
    <x v="0"/>
    <x v="2"/>
    <x v="0"/>
    <x v="0"/>
    <x v="0"/>
    <x v="1"/>
  </r>
  <r>
    <x v="1277"/>
    <x v="0"/>
    <x v="0"/>
    <x v="1"/>
    <x v="1"/>
    <x v="39"/>
    <x v="1"/>
    <x v="2"/>
    <x v="2"/>
    <x v="1"/>
    <x v="1"/>
    <x v="1"/>
    <x v="1"/>
    <x v="1"/>
    <x v="1"/>
    <x v="1"/>
    <x v="1"/>
    <x v="3"/>
    <x v="76"/>
    <x v="2329"/>
    <x v="0"/>
    <x v="826"/>
    <x v="0"/>
    <x v="2"/>
    <x v="0"/>
    <x v="0"/>
    <x v="0"/>
    <x v="1"/>
  </r>
  <r>
    <x v="6985"/>
    <x v="1"/>
    <x v="0"/>
    <x v="0"/>
    <x v="0"/>
    <x v="48"/>
    <x v="1"/>
    <x v="0"/>
    <x v="2"/>
    <x v="1"/>
    <x v="1"/>
    <x v="1"/>
    <x v="1"/>
    <x v="1"/>
    <x v="1"/>
    <x v="2"/>
    <x v="0"/>
    <x v="1"/>
    <x v="26"/>
    <x v="2330"/>
    <x v="0"/>
    <x v="551"/>
    <x v="0"/>
    <x v="2"/>
    <x v="0"/>
    <x v="0"/>
    <x v="0"/>
    <x v="1"/>
  </r>
  <r>
    <x v="5836"/>
    <x v="1"/>
    <x v="0"/>
    <x v="0"/>
    <x v="0"/>
    <x v="16"/>
    <x v="0"/>
    <x v="1"/>
    <x v="0"/>
    <x v="2"/>
    <x v="2"/>
    <x v="2"/>
    <x v="2"/>
    <x v="2"/>
    <x v="0"/>
    <x v="2"/>
    <x v="0"/>
    <x v="3"/>
    <x v="456"/>
    <x v="2331"/>
    <x v="0"/>
    <x v="1005"/>
    <x v="0"/>
    <x v="1"/>
    <x v="0"/>
    <x v="0"/>
    <x v="1862"/>
    <x v="2"/>
  </r>
  <r>
    <x v="1650"/>
    <x v="0"/>
    <x v="1"/>
    <x v="1"/>
    <x v="0"/>
    <x v="13"/>
    <x v="1"/>
    <x v="0"/>
    <x v="1"/>
    <x v="0"/>
    <x v="0"/>
    <x v="0"/>
    <x v="0"/>
    <x v="0"/>
    <x v="0"/>
    <x v="0"/>
    <x v="1"/>
    <x v="2"/>
    <x v="718"/>
    <x v="2332"/>
    <x v="1"/>
    <x v="1272"/>
    <x v="0"/>
    <x v="1"/>
    <x v="1"/>
    <x v="0"/>
    <x v="2994"/>
    <x v="0"/>
  </r>
  <r>
    <x v="3923"/>
    <x v="0"/>
    <x v="0"/>
    <x v="1"/>
    <x v="1"/>
    <x v="12"/>
    <x v="1"/>
    <x v="2"/>
    <x v="1"/>
    <x v="0"/>
    <x v="2"/>
    <x v="2"/>
    <x v="0"/>
    <x v="0"/>
    <x v="0"/>
    <x v="0"/>
    <x v="1"/>
    <x v="2"/>
    <x v="985"/>
    <x v="2333"/>
    <x v="1"/>
    <x v="880"/>
    <x v="0"/>
    <x v="0"/>
    <x v="1"/>
    <x v="0"/>
    <x v="3858"/>
    <x v="0"/>
  </r>
  <r>
    <x v="3302"/>
    <x v="0"/>
    <x v="0"/>
    <x v="1"/>
    <x v="1"/>
    <x v="34"/>
    <x v="1"/>
    <x v="2"/>
    <x v="2"/>
    <x v="1"/>
    <x v="1"/>
    <x v="1"/>
    <x v="1"/>
    <x v="1"/>
    <x v="1"/>
    <x v="1"/>
    <x v="1"/>
    <x v="1"/>
    <x v="104"/>
    <x v="2334"/>
    <x v="0"/>
    <x v="931"/>
    <x v="0"/>
    <x v="2"/>
    <x v="0"/>
    <x v="0"/>
    <x v="0"/>
    <x v="1"/>
  </r>
  <r>
    <x v="341"/>
    <x v="1"/>
    <x v="0"/>
    <x v="1"/>
    <x v="1"/>
    <x v="46"/>
    <x v="1"/>
    <x v="0"/>
    <x v="2"/>
    <x v="1"/>
    <x v="1"/>
    <x v="1"/>
    <x v="1"/>
    <x v="1"/>
    <x v="1"/>
    <x v="2"/>
    <x v="1"/>
    <x v="3"/>
    <x v="33"/>
    <x v="2335"/>
    <x v="0"/>
    <x v="563"/>
    <x v="0"/>
    <x v="2"/>
    <x v="0"/>
    <x v="0"/>
    <x v="0"/>
    <x v="1"/>
  </r>
  <r>
    <x v="531"/>
    <x v="1"/>
    <x v="1"/>
    <x v="0"/>
    <x v="0"/>
    <x v="9"/>
    <x v="1"/>
    <x v="2"/>
    <x v="1"/>
    <x v="0"/>
    <x v="0"/>
    <x v="2"/>
    <x v="0"/>
    <x v="2"/>
    <x v="2"/>
    <x v="0"/>
    <x v="1"/>
    <x v="2"/>
    <x v="1291"/>
    <x v="2336"/>
    <x v="1"/>
    <x v="1160"/>
    <x v="0"/>
    <x v="0"/>
    <x v="1"/>
    <x v="0"/>
    <x v="4483"/>
    <x v="0"/>
  </r>
  <r>
    <x v="6851"/>
    <x v="0"/>
    <x v="0"/>
    <x v="1"/>
    <x v="0"/>
    <x v="49"/>
    <x v="1"/>
    <x v="0"/>
    <x v="2"/>
    <x v="1"/>
    <x v="1"/>
    <x v="1"/>
    <x v="1"/>
    <x v="1"/>
    <x v="1"/>
    <x v="1"/>
    <x v="0"/>
    <x v="1"/>
    <x v="9"/>
    <x v="2337"/>
    <x v="0"/>
    <x v="500"/>
    <x v="0"/>
    <x v="2"/>
    <x v="0"/>
    <x v="0"/>
    <x v="0"/>
    <x v="1"/>
  </r>
  <r>
    <x v="3100"/>
    <x v="1"/>
    <x v="0"/>
    <x v="0"/>
    <x v="0"/>
    <x v="9"/>
    <x v="1"/>
    <x v="2"/>
    <x v="1"/>
    <x v="0"/>
    <x v="2"/>
    <x v="0"/>
    <x v="0"/>
    <x v="2"/>
    <x v="2"/>
    <x v="0"/>
    <x v="1"/>
    <x v="1"/>
    <x v="1267"/>
    <x v="2338"/>
    <x v="0"/>
    <x v="1139"/>
    <x v="0"/>
    <x v="0"/>
    <x v="0"/>
    <x v="0"/>
    <x v="4460"/>
    <x v="0"/>
  </r>
  <r>
    <x v="4404"/>
    <x v="1"/>
    <x v="1"/>
    <x v="0"/>
    <x v="0"/>
    <x v="9"/>
    <x v="1"/>
    <x v="2"/>
    <x v="1"/>
    <x v="0"/>
    <x v="2"/>
    <x v="0"/>
    <x v="0"/>
    <x v="2"/>
    <x v="2"/>
    <x v="0"/>
    <x v="1"/>
    <x v="1"/>
    <x v="1270"/>
    <x v="2339"/>
    <x v="1"/>
    <x v="1140"/>
    <x v="0"/>
    <x v="0"/>
    <x v="1"/>
    <x v="0"/>
    <x v="4462"/>
    <x v="0"/>
  </r>
  <r>
    <x v="3587"/>
    <x v="0"/>
    <x v="0"/>
    <x v="1"/>
    <x v="1"/>
    <x v="17"/>
    <x v="1"/>
    <x v="0"/>
    <x v="0"/>
    <x v="2"/>
    <x v="0"/>
    <x v="0"/>
    <x v="2"/>
    <x v="0"/>
    <x v="0"/>
    <x v="0"/>
    <x v="1"/>
    <x v="1"/>
    <x v="466"/>
    <x v="2340"/>
    <x v="0"/>
    <x v="1025"/>
    <x v="0"/>
    <x v="1"/>
    <x v="0"/>
    <x v="0"/>
    <x v="1840"/>
    <x v="2"/>
  </r>
  <r>
    <x v="1944"/>
    <x v="0"/>
    <x v="0"/>
    <x v="0"/>
    <x v="1"/>
    <x v="49"/>
    <x v="1"/>
    <x v="0"/>
    <x v="2"/>
    <x v="1"/>
    <x v="1"/>
    <x v="1"/>
    <x v="1"/>
    <x v="1"/>
    <x v="1"/>
    <x v="1"/>
    <x v="0"/>
    <x v="1"/>
    <x v="18"/>
    <x v="2341"/>
    <x v="0"/>
    <x v="530"/>
    <x v="0"/>
    <x v="2"/>
    <x v="0"/>
    <x v="0"/>
    <x v="0"/>
    <x v="1"/>
  </r>
  <r>
    <x v="5537"/>
    <x v="0"/>
    <x v="0"/>
    <x v="0"/>
    <x v="0"/>
    <x v="14"/>
    <x v="1"/>
    <x v="0"/>
    <x v="0"/>
    <x v="0"/>
    <x v="0"/>
    <x v="0"/>
    <x v="2"/>
    <x v="2"/>
    <x v="2"/>
    <x v="0"/>
    <x v="1"/>
    <x v="2"/>
    <x v="708"/>
    <x v="2342"/>
    <x v="0"/>
    <x v="1265"/>
    <x v="0"/>
    <x v="1"/>
    <x v="0"/>
    <x v="0"/>
    <x v="2920"/>
    <x v="0"/>
  </r>
  <r>
    <x v="3594"/>
    <x v="0"/>
    <x v="0"/>
    <x v="1"/>
    <x v="0"/>
    <x v="47"/>
    <x v="1"/>
    <x v="0"/>
    <x v="2"/>
    <x v="1"/>
    <x v="1"/>
    <x v="1"/>
    <x v="1"/>
    <x v="1"/>
    <x v="1"/>
    <x v="2"/>
    <x v="0"/>
    <x v="0"/>
    <x v="22"/>
    <x v="2343"/>
    <x v="0"/>
    <x v="542"/>
    <x v="0"/>
    <x v="2"/>
    <x v="0"/>
    <x v="0"/>
    <x v="0"/>
    <x v="1"/>
  </r>
  <r>
    <x v="1938"/>
    <x v="0"/>
    <x v="0"/>
    <x v="1"/>
    <x v="0"/>
    <x v="49"/>
    <x v="1"/>
    <x v="0"/>
    <x v="2"/>
    <x v="1"/>
    <x v="1"/>
    <x v="1"/>
    <x v="1"/>
    <x v="1"/>
    <x v="1"/>
    <x v="1"/>
    <x v="1"/>
    <x v="0"/>
    <x v="30"/>
    <x v="2344"/>
    <x v="0"/>
    <x v="558"/>
    <x v="0"/>
    <x v="2"/>
    <x v="0"/>
    <x v="0"/>
    <x v="0"/>
    <x v="1"/>
  </r>
  <r>
    <x v="6853"/>
    <x v="0"/>
    <x v="0"/>
    <x v="0"/>
    <x v="0"/>
    <x v="9"/>
    <x v="1"/>
    <x v="2"/>
    <x v="1"/>
    <x v="0"/>
    <x v="0"/>
    <x v="2"/>
    <x v="0"/>
    <x v="2"/>
    <x v="2"/>
    <x v="0"/>
    <x v="0"/>
    <x v="1"/>
    <x v="1248"/>
    <x v="2345"/>
    <x v="1"/>
    <x v="1121"/>
    <x v="0"/>
    <x v="0"/>
    <x v="1"/>
    <x v="0"/>
    <x v="4448"/>
    <x v="0"/>
  </r>
  <r>
    <x v="3482"/>
    <x v="0"/>
    <x v="0"/>
    <x v="0"/>
    <x v="0"/>
    <x v="13"/>
    <x v="1"/>
    <x v="0"/>
    <x v="0"/>
    <x v="2"/>
    <x v="0"/>
    <x v="0"/>
    <x v="0"/>
    <x v="2"/>
    <x v="2"/>
    <x v="0"/>
    <x v="1"/>
    <x v="2"/>
    <x v="753"/>
    <x v="2346"/>
    <x v="0"/>
    <x v="1294"/>
    <x v="0"/>
    <x v="1"/>
    <x v="0"/>
    <x v="0"/>
    <x v="3091"/>
    <x v="0"/>
  </r>
  <r>
    <x v="6402"/>
    <x v="1"/>
    <x v="0"/>
    <x v="1"/>
    <x v="1"/>
    <x v="44"/>
    <x v="1"/>
    <x v="0"/>
    <x v="2"/>
    <x v="1"/>
    <x v="1"/>
    <x v="1"/>
    <x v="1"/>
    <x v="1"/>
    <x v="1"/>
    <x v="1"/>
    <x v="0"/>
    <x v="0"/>
    <x v="41"/>
    <x v="2347"/>
    <x v="0"/>
    <x v="590"/>
    <x v="0"/>
    <x v="2"/>
    <x v="0"/>
    <x v="0"/>
    <x v="0"/>
    <x v="1"/>
  </r>
  <r>
    <x v="2581"/>
    <x v="0"/>
    <x v="0"/>
    <x v="0"/>
    <x v="0"/>
    <x v="29"/>
    <x v="0"/>
    <x v="1"/>
    <x v="0"/>
    <x v="0"/>
    <x v="0"/>
    <x v="0"/>
    <x v="2"/>
    <x v="0"/>
    <x v="0"/>
    <x v="0"/>
    <x v="1"/>
    <x v="2"/>
    <x v="163"/>
    <x v="2348"/>
    <x v="0"/>
    <x v="1211"/>
    <x v="0"/>
    <x v="2"/>
    <x v="0"/>
    <x v="0"/>
    <x v="232"/>
    <x v="1"/>
  </r>
  <r>
    <x v="1860"/>
    <x v="1"/>
    <x v="0"/>
    <x v="0"/>
    <x v="0"/>
    <x v="11"/>
    <x v="1"/>
    <x v="0"/>
    <x v="1"/>
    <x v="0"/>
    <x v="0"/>
    <x v="0"/>
    <x v="2"/>
    <x v="0"/>
    <x v="0"/>
    <x v="0"/>
    <x v="1"/>
    <x v="2"/>
    <x v="784"/>
    <x v="2349"/>
    <x v="1"/>
    <x v="662"/>
    <x v="0"/>
    <x v="0"/>
    <x v="1"/>
    <x v="0"/>
    <x v="3293"/>
    <x v="0"/>
  </r>
  <r>
    <x v="2822"/>
    <x v="0"/>
    <x v="0"/>
    <x v="1"/>
    <x v="1"/>
    <x v="21"/>
    <x v="1"/>
    <x v="0"/>
    <x v="0"/>
    <x v="0"/>
    <x v="0"/>
    <x v="0"/>
    <x v="0"/>
    <x v="0"/>
    <x v="0"/>
    <x v="0"/>
    <x v="1"/>
    <x v="2"/>
    <x v="304"/>
    <x v="2349"/>
    <x v="0"/>
    <x v="672"/>
    <x v="0"/>
    <x v="1"/>
    <x v="0"/>
    <x v="0"/>
    <x v="1162"/>
    <x v="1"/>
  </r>
  <r>
    <x v="1920"/>
    <x v="0"/>
    <x v="0"/>
    <x v="1"/>
    <x v="1"/>
    <x v="46"/>
    <x v="1"/>
    <x v="0"/>
    <x v="2"/>
    <x v="1"/>
    <x v="1"/>
    <x v="1"/>
    <x v="1"/>
    <x v="1"/>
    <x v="1"/>
    <x v="2"/>
    <x v="1"/>
    <x v="3"/>
    <x v="28"/>
    <x v="2350"/>
    <x v="0"/>
    <x v="554"/>
    <x v="0"/>
    <x v="2"/>
    <x v="0"/>
    <x v="0"/>
    <x v="0"/>
    <x v="1"/>
  </r>
  <r>
    <x v="2685"/>
    <x v="0"/>
    <x v="0"/>
    <x v="0"/>
    <x v="0"/>
    <x v="20"/>
    <x v="1"/>
    <x v="0"/>
    <x v="0"/>
    <x v="0"/>
    <x v="0"/>
    <x v="0"/>
    <x v="0"/>
    <x v="0"/>
    <x v="0"/>
    <x v="0"/>
    <x v="1"/>
    <x v="2"/>
    <x v="292"/>
    <x v="2351"/>
    <x v="0"/>
    <x v="650"/>
    <x v="0"/>
    <x v="1"/>
    <x v="0"/>
    <x v="0"/>
    <x v="1178"/>
    <x v="1"/>
  </r>
  <r>
    <x v="6099"/>
    <x v="0"/>
    <x v="0"/>
    <x v="0"/>
    <x v="0"/>
    <x v="12"/>
    <x v="1"/>
    <x v="2"/>
    <x v="1"/>
    <x v="2"/>
    <x v="0"/>
    <x v="0"/>
    <x v="0"/>
    <x v="0"/>
    <x v="0"/>
    <x v="0"/>
    <x v="1"/>
    <x v="2"/>
    <x v="879"/>
    <x v="2352"/>
    <x v="1"/>
    <x v="752"/>
    <x v="0"/>
    <x v="0"/>
    <x v="1"/>
    <x v="0"/>
    <x v="3531"/>
    <x v="0"/>
  </r>
  <r>
    <x v="6863"/>
    <x v="0"/>
    <x v="0"/>
    <x v="0"/>
    <x v="0"/>
    <x v="32"/>
    <x v="0"/>
    <x v="1"/>
    <x v="0"/>
    <x v="2"/>
    <x v="0"/>
    <x v="0"/>
    <x v="0"/>
    <x v="0"/>
    <x v="0"/>
    <x v="1"/>
    <x v="0"/>
    <x v="3"/>
    <x v="147"/>
    <x v="2353"/>
    <x v="0"/>
    <x v="1186"/>
    <x v="0"/>
    <x v="2"/>
    <x v="0"/>
    <x v="0"/>
    <x v="83"/>
    <x v="1"/>
  </r>
  <r>
    <x v="6688"/>
    <x v="1"/>
    <x v="0"/>
    <x v="0"/>
    <x v="1"/>
    <x v="52"/>
    <x v="1"/>
    <x v="0"/>
    <x v="2"/>
    <x v="1"/>
    <x v="1"/>
    <x v="1"/>
    <x v="1"/>
    <x v="1"/>
    <x v="1"/>
    <x v="1"/>
    <x v="0"/>
    <x v="1"/>
    <x v="22"/>
    <x v="2354"/>
    <x v="0"/>
    <x v="542"/>
    <x v="0"/>
    <x v="2"/>
    <x v="0"/>
    <x v="0"/>
    <x v="0"/>
    <x v="1"/>
  </r>
  <r>
    <x v="3727"/>
    <x v="1"/>
    <x v="0"/>
    <x v="1"/>
    <x v="1"/>
    <x v="45"/>
    <x v="1"/>
    <x v="0"/>
    <x v="2"/>
    <x v="1"/>
    <x v="1"/>
    <x v="1"/>
    <x v="1"/>
    <x v="1"/>
    <x v="1"/>
    <x v="2"/>
    <x v="0"/>
    <x v="3"/>
    <x v="36"/>
    <x v="2355"/>
    <x v="0"/>
    <x v="569"/>
    <x v="0"/>
    <x v="2"/>
    <x v="0"/>
    <x v="0"/>
    <x v="0"/>
    <x v="1"/>
  </r>
  <r>
    <x v="2154"/>
    <x v="0"/>
    <x v="0"/>
    <x v="0"/>
    <x v="0"/>
    <x v="11"/>
    <x v="1"/>
    <x v="2"/>
    <x v="1"/>
    <x v="2"/>
    <x v="0"/>
    <x v="0"/>
    <x v="0"/>
    <x v="0"/>
    <x v="0"/>
    <x v="0"/>
    <x v="1"/>
    <x v="0"/>
    <x v="880"/>
    <x v="2356"/>
    <x v="0"/>
    <x v="753"/>
    <x v="0"/>
    <x v="0"/>
    <x v="0"/>
    <x v="0"/>
    <x v="3597"/>
    <x v="0"/>
  </r>
  <r>
    <x v="1821"/>
    <x v="0"/>
    <x v="0"/>
    <x v="1"/>
    <x v="1"/>
    <x v="10"/>
    <x v="1"/>
    <x v="0"/>
    <x v="1"/>
    <x v="0"/>
    <x v="0"/>
    <x v="0"/>
    <x v="0"/>
    <x v="2"/>
    <x v="2"/>
    <x v="0"/>
    <x v="1"/>
    <x v="2"/>
    <x v="1070"/>
    <x v="2357"/>
    <x v="0"/>
    <x v="960"/>
    <x v="0"/>
    <x v="0"/>
    <x v="0"/>
    <x v="0"/>
    <x v="4154"/>
    <x v="0"/>
  </r>
  <r>
    <x v="4196"/>
    <x v="1"/>
    <x v="0"/>
    <x v="1"/>
    <x v="1"/>
    <x v="13"/>
    <x v="1"/>
    <x v="2"/>
    <x v="0"/>
    <x v="0"/>
    <x v="2"/>
    <x v="2"/>
    <x v="2"/>
    <x v="2"/>
    <x v="0"/>
    <x v="0"/>
    <x v="1"/>
    <x v="2"/>
    <x v="764"/>
    <x v="2358"/>
    <x v="0"/>
    <x v="1301"/>
    <x v="0"/>
    <x v="1"/>
    <x v="0"/>
    <x v="0"/>
    <x v="3134"/>
    <x v="0"/>
  </r>
  <r>
    <x v="1897"/>
    <x v="1"/>
    <x v="0"/>
    <x v="0"/>
    <x v="1"/>
    <x v="10"/>
    <x v="1"/>
    <x v="2"/>
    <x v="1"/>
    <x v="0"/>
    <x v="0"/>
    <x v="0"/>
    <x v="0"/>
    <x v="2"/>
    <x v="2"/>
    <x v="0"/>
    <x v="0"/>
    <x v="2"/>
    <x v="1192"/>
    <x v="2359"/>
    <x v="1"/>
    <x v="1077"/>
    <x v="0"/>
    <x v="0"/>
    <x v="1"/>
    <x v="0"/>
    <x v="4343"/>
    <x v="0"/>
  </r>
  <r>
    <x v="2592"/>
    <x v="1"/>
    <x v="0"/>
    <x v="0"/>
    <x v="0"/>
    <x v="45"/>
    <x v="1"/>
    <x v="0"/>
    <x v="2"/>
    <x v="1"/>
    <x v="1"/>
    <x v="1"/>
    <x v="1"/>
    <x v="1"/>
    <x v="1"/>
    <x v="1"/>
    <x v="1"/>
    <x v="2"/>
    <x v="37"/>
    <x v="2360"/>
    <x v="1"/>
    <x v="573"/>
    <x v="0"/>
    <x v="2"/>
    <x v="1"/>
    <x v="0"/>
    <x v="0"/>
    <x v="1"/>
  </r>
  <r>
    <x v="2215"/>
    <x v="0"/>
    <x v="0"/>
    <x v="1"/>
    <x v="1"/>
    <x v="50"/>
    <x v="1"/>
    <x v="0"/>
    <x v="2"/>
    <x v="1"/>
    <x v="1"/>
    <x v="1"/>
    <x v="1"/>
    <x v="1"/>
    <x v="1"/>
    <x v="2"/>
    <x v="0"/>
    <x v="0"/>
    <x v="32"/>
    <x v="2361"/>
    <x v="0"/>
    <x v="561"/>
    <x v="0"/>
    <x v="2"/>
    <x v="0"/>
    <x v="0"/>
    <x v="0"/>
    <x v="1"/>
  </r>
  <r>
    <x v="6330"/>
    <x v="1"/>
    <x v="0"/>
    <x v="1"/>
    <x v="1"/>
    <x v="36"/>
    <x v="1"/>
    <x v="2"/>
    <x v="2"/>
    <x v="1"/>
    <x v="1"/>
    <x v="1"/>
    <x v="1"/>
    <x v="1"/>
    <x v="1"/>
    <x v="2"/>
    <x v="0"/>
    <x v="1"/>
    <x v="94"/>
    <x v="2362"/>
    <x v="0"/>
    <x v="893"/>
    <x v="0"/>
    <x v="2"/>
    <x v="0"/>
    <x v="0"/>
    <x v="0"/>
    <x v="1"/>
  </r>
  <r>
    <x v="372"/>
    <x v="1"/>
    <x v="0"/>
    <x v="0"/>
    <x v="0"/>
    <x v="13"/>
    <x v="1"/>
    <x v="0"/>
    <x v="0"/>
    <x v="0"/>
    <x v="2"/>
    <x v="0"/>
    <x v="2"/>
    <x v="2"/>
    <x v="2"/>
    <x v="0"/>
    <x v="0"/>
    <x v="3"/>
    <x v="775"/>
    <x v="2363"/>
    <x v="0"/>
    <x v="1310"/>
    <x v="0"/>
    <x v="1"/>
    <x v="0"/>
    <x v="0"/>
    <x v="3166"/>
    <x v="0"/>
  </r>
  <r>
    <x v="6692"/>
    <x v="1"/>
    <x v="0"/>
    <x v="0"/>
    <x v="0"/>
    <x v="13"/>
    <x v="1"/>
    <x v="0"/>
    <x v="1"/>
    <x v="0"/>
    <x v="0"/>
    <x v="0"/>
    <x v="0"/>
    <x v="0"/>
    <x v="0"/>
    <x v="0"/>
    <x v="1"/>
    <x v="2"/>
    <x v="718"/>
    <x v="2364"/>
    <x v="0"/>
    <x v="1272"/>
    <x v="0"/>
    <x v="1"/>
    <x v="0"/>
    <x v="0"/>
    <x v="2994"/>
    <x v="0"/>
  </r>
  <r>
    <x v="4781"/>
    <x v="0"/>
    <x v="0"/>
    <x v="0"/>
    <x v="0"/>
    <x v="15"/>
    <x v="1"/>
    <x v="0"/>
    <x v="0"/>
    <x v="0"/>
    <x v="0"/>
    <x v="0"/>
    <x v="0"/>
    <x v="2"/>
    <x v="0"/>
    <x v="1"/>
    <x v="0"/>
    <x v="3"/>
    <x v="482"/>
    <x v="2365"/>
    <x v="0"/>
    <x v="1043"/>
    <x v="0"/>
    <x v="1"/>
    <x v="0"/>
    <x v="0"/>
    <x v="1982"/>
    <x v="2"/>
  </r>
  <r>
    <x v="6600"/>
    <x v="0"/>
    <x v="1"/>
    <x v="1"/>
    <x v="0"/>
    <x v="24"/>
    <x v="0"/>
    <x v="1"/>
    <x v="0"/>
    <x v="0"/>
    <x v="0"/>
    <x v="2"/>
    <x v="0"/>
    <x v="0"/>
    <x v="2"/>
    <x v="0"/>
    <x v="1"/>
    <x v="1"/>
    <x v="254"/>
    <x v="2366"/>
    <x v="1"/>
    <x v="550"/>
    <x v="0"/>
    <x v="1"/>
    <x v="1"/>
    <x v="0"/>
    <x v="865"/>
    <x v="1"/>
  </r>
  <r>
    <x v="4071"/>
    <x v="1"/>
    <x v="1"/>
    <x v="1"/>
    <x v="0"/>
    <x v="10"/>
    <x v="1"/>
    <x v="0"/>
    <x v="1"/>
    <x v="0"/>
    <x v="2"/>
    <x v="2"/>
    <x v="2"/>
    <x v="2"/>
    <x v="0"/>
    <x v="0"/>
    <x v="1"/>
    <x v="3"/>
    <x v="1141"/>
    <x v="2367"/>
    <x v="1"/>
    <x v="1041"/>
    <x v="0"/>
    <x v="0"/>
    <x v="1"/>
    <x v="0"/>
    <x v="4259"/>
    <x v="0"/>
  </r>
  <r>
    <x v="3699"/>
    <x v="1"/>
    <x v="0"/>
    <x v="0"/>
    <x v="0"/>
    <x v="17"/>
    <x v="1"/>
    <x v="0"/>
    <x v="0"/>
    <x v="2"/>
    <x v="2"/>
    <x v="0"/>
    <x v="0"/>
    <x v="0"/>
    <x v="0"/>
    <x v="0"/>
    <x v="1"/>
    <x v="1"/>
    <x v="469"/>
    <x v="2368"/>
    <x v="0"/>
    <x v="1029"/>
    <x v="0"/>
    <x v="1"/>
    <x v="0"/>
    <x v="0"/>
    <x v="1850"/>
    <x v="2"/>
  </r>
  <r>
    <x v="4659"/>
    <x v="1"/>
    <x v="0"/>
    <x v="1"/>
    <x v="0"/>
    <x v="17"/>
    <x v="0"/>
    <x v="1"/>
    <x v="0"/>
    <x v="0"/>
    <x v="0"/>
    <x v="2"/>
    <x v="2"/>
    <x v="2"/>
    <x v="2"/>
    <x v="1"/>
    <x v="0"/>
    <x v="2"/>
    <x v="451"/>
    <x v="2369"/>
    <x v="0"/>
    <x v="996"/>
    <x v="0"/>
    <x v="1"/>
    <x v="0"/>
    <x v="0"/>
    <x v="1807"/>
    <x v="2"/>
  </r>
  <r>
    <x v="6519"/>
    <x v="0"/>
    <x v="0"/>
    <x v="1"/>
    <x v="1"/>
    <x v="48"/>
    <x v="1"/>
    <x v="0"/>
    <x v="2"/>
    <x v="1"/>
    <x v="1"/>
    <x v="1"/>
    <x v="1"/>
    <x v="1"/>
    <x v="1"/>
    <x v="2"/>
    <x v="0"/>
    <x v="3"/>
    <x v="29"/>
    <x v="2370"/>
    <x v="0"/>
    <x v="555"/>
    <x v="0"/>
    <x v="2"/>
    <x v="0"/>
    <x v="0"/>
    <x v="0"/>
    <x v="1"/>
  </r>
  <r>
    <x v="5352"/>
    <x v="0"/>
    <x v="0"/>
    <x v="0"/>
    <x v="1"/>
    <x v="48"/>
    <x v="1"/>
    <x v="0"/>
    <x v="2"/>
    <x v="1"/>
    <x v="1"/>
    <x v="1"/>
    <x v="1"/>
    <x v="1"/>
    <x v="1"/>
    <x v="1"/>
    <x v="0"/>
    <x v="3"/>
    <x v="28"/>
    <x v="2371"/>
    <x v="0"/>
    <x v="554"/>
    <x v="0"/>
    <x v="2"/>
    <x v="0"/>
    <x v="0"/>
    <x v="0"/>
    <x v="1"/>
  </r>
  <r>
    <x v="3759"/>
    <x v="1"/>
    <x v="0"/>
    <x v="1"/>
    <x v="1"/>
    <x v="46"/>
    <x v="1"/>
    <x v="0"/>
    <x v="2"/>
    <x v="1"/>
    <x v="1"/>
    <x v="1"/>
    <x v="1"/>
    <x v="1"/>
    <x v="1"/>
    <x v="2"/>
    <x v="1"/>
    <x v="3"/>
    <x v="31"/>
    <x v="2372"/>
    <x v="0"/>
    <x v="560"/>
    <x v="0"/>
    <x v="2"/>
    <x v="0"/>
    <x v="0"/>
    <x v="0"/>
    <x v="1"/>
  </r>
  <r>
    <x v="6901"/>
    <x v="0"/>
    <x v="0"/>
    <x v="0"/>
    <x v="0"/>
    <x v="46"/>
    <x v="1"/>
    <x v="0"/>
    <x v="2"/>
    <x v="1"/>
    <x v="1"/>
    <x v="1"/>
    <x v="1"/>
    <x v="1"/>
    <x v="1"/>
    <x v="2"/>
    <x v="1"/>
    <x v="2"/>
    <x v="51"/>
    <x v="2373"/>
    <x v="0"/>
    <x v="629"/>
    <x v="0"/>
    <x v="2"/>
    <x v="0"/>
    <x v="0"/>
    <x v="0"/>
    <x v="1"/>
  </r>
  <r>
    <x v="1975"/>
    <x v="0"/>
    <x v="0"/>
    <x v="0"/>
    <x v="1"/>
    <x v="17"/>
    <x v="1"/>
    <x v="2"/>
    <x v="0"/>
    <x v="0"/>
    <x v="0"/>
    <x v="2"/>
    <x v="0"/>
    <x v="0"/>
    <x v="0"/>
    <x v="1"/>
    <x v="1"/>
    <x v="3"/>
    <x v="476"/>
    <x v="2374"/>
    <x v="1"/>
    <x v="1038"/>
    <x v="0"/>
    <x v="1"/>
    <x v="1"/>
    <x v="0"/>
    <x v="1866"/>
    <x v="2"/>
  </r>
  <r>
    <x v="5460"/>
    <x v="1"/>
    <x v="0"/>
    <x v="1"/>
    <x v="1"/>
    <x v="14"/>
    <x v="1"/>
    <x v="0"/>
    <x v="0"/>
    <x v="2"/>
    <x v="2"/>
    <x v="0"/>
    <x v="0"/>
    <x v="2"/>
    <x v="0"/>
    <x v="0"/>
    <x v="1"/>
    <x v="2"/>
    <x v="637"/>
    <x v="2375"/>
    <x v="1"/>
    <x v="1231"/>
    <x v="0"/>
    <x v="1"/>
    <x v="1"/>
    <x v="0"/>
    <x v="2664"/>
    <x v="2"/>
  </r>
  <r>
    <x v="2482"/>
    <x v="1"/>
    <x v="0"/>
    <x v="1"/>
    <x v="1"/>
    <x v="34"/>
    <x v="0"/>
    <x v="1"/>
    <x v="0"/>
    <x v="2"/>
    <x v="0"/>
    <x v="0"/>
    <x v="0"/>
    <x v="0"/>
    <x v="0"/>
    <x v="1"/>
    <x v="0"/>
    <x v="0"/>
    <x v="152"/>
    <x v="2376"/>
    <x v="0"/>
    <x v="1195"/>
    <x v="0"/>
    <x v="2"/>
    <x v="0"/>
    <x v="0"/>
    <x v="42"/>
    <x v="1"/>
  </r>
  <r>
    <x v="4085"/>
    <x v="1"/>
    <x v="0"/>
    <x v="1"/>
    <x v="1"/>
    <x v="50"/>
    <x v="1"/>
    <x v="0"/>
    <x v="2"/>
    <x v="1"/>
    <x v="1"/>
    <x v="1"/>
    <x v="1"/>
    <x v="1"/>
    <x v="1"/>
    <x v="1"/>
    <x v="1"/>
    <x v="3"/>
    <x v="36"/>
    <x v="2377"/>
    <x v="0"/>
    <x v="569"/>
    <x v="0"/>
    <x v="2"/>
    <x v="0"/>
    <x v="0"/>
    <x v="0"/>
    <x v="1"/>
  </r>
  <r>
    <x v="3476"/>
    <x v="1"/>
    <x v="0"/>
    <x v="0"/>
    <x v="0"/>
    <x v="15"/>
    <x v="1"/>
    <x v="2"/>
    <x v="0"/>
    <x v="0"/>
    <x v="2"/>
    <x v="0"/>
    <x v="2"/>
    <x v="0"/>
    <x v="0"/>
    <x v="0"/>
    <x v="1"/>
    <x v="1"/>
    <x v="517"/>
    <x v="2378"/>
    <x v="1"/>
    <x v="1103"/>
    <x v="0"/>
    <x v="1"/>
    <x v="1"/>
    <x v="0"/>
    <x v="2138"/>
    <x v="2"/>
  </r>
  <r>
    <x v="827"/>
    <x v="1"/>
    <x v="0"/>
    <x v="1"/>
    <x v="1"/>
    <x v="20"/>
    <x v="1"/>
    <x v="0"/>
    <x v="0"/>
    <x v="0"/>
    <x v="0"/>
    <x v="2"/>
    <x v="0"/>
    <x v="0"/>
    <x v="0"/>
    <x v="0"/>
    <x v="1"/>
    <x v="2"/>
    <x v="368"/>
    <x v="2379"/>
    <x v="0"/>
    <x v="825"/>
    <x v="0"/>
    <x v="1"/>
    <x v="0"/>
    <x v="0"/>
    <x v="1418"/>
    <x v="2"/>
  </r>
  <r>
    <x v="3097"/>
    <x v="0"/>
    <x v="1"/>
    <x v="0"/>
    <x v="0"/>
    <x v="13"/>
    <x v="1"/>
    <x v="0"/>
    <x v="1"/>
    <x v="0"/>
    <x v="0"/>
    <x v="2"/>
    <x v="0"/>
    <x v="0"/>
    <x v="0"/>
    <x v="0"/>
    <x v="1"/>
    <x v="2"/>
    <x v="793"/>
    <x v="2380"/>
    <x v="1"/>
    <x v="1324"/>
    <x v="0"/>
    <x v="1"/>
    <x v="1"/>
    <x v="0"/>
    <x v="3216"/>
    <x v="0"/>
  </r>
  <r>
    <x v="5870"/>
    <x v="0"/>
    <x v="0"/>
    <x v="1"/>
    <x v="0"/>
    <x v="14"/>
    <x v="1"/>
    <x v="2"/>
    <x v="0"/>
    <x v="2"/>
    <x v="0"/>
    <x v="0"/>
    <x v="0"/>
    <x v="2"/>
    <x v="0"/>
    <x v="0"/>
    <x v="1"/>
    <x v="0"/>
    <x v="622"/>
    <x v="2381"/>
    <x v="1"/>
    <x v="1220"/>
    <x v="0"/>
    <x v="1"/>
    <x v="1"/>
    <x v="0"/>
    <x v="2610"/>
    <x v="2"/>
  </r>
  <r>
    <x v="2146"/>
    <x v="1"/>
    <x v="0"/>
    <x v="1"/>
    <x v="0"/>
    <x v="47"/>
    <x v="1"/>
    <x v="0"/>
    <x v="2"/>
    <x v="1"/>
    <x v="1"/>
    <x v="1"/>
    <x v="1"/>
    <x v="1"/>
    <x v="1"/>
    <x v="1"/>
    <x v="0"/>
    <x v="0"/>
    <x v="27"/>
    <x v="2382"/>
    <x v="0"/>
    <x v="553"/>
    <x v="0"/>
    <x v="2"/>
    <x v="0"/>
    <x v="0"/>
    <x v="0"/>
    <x v="1"/>
  </r>
  <r>
    <x v="4942"/>
    <x v="1"/>
    <x v="0"/>
    <x v="0"/>
    <x v="0"/>
    <x v="47"/>
    <x v="1"/>
    <x v="0"/>
    <x v="2"/>
    <x v="1"/>
    <x v="1"/>
    <x v="1"/>
    <x v="1"/>
    <x v="1"/>
    <x v="1"/>
    <x v="2"/>
    <x v="0"/>
    <x v="0"/>
    <x v="38"/>
    <x v="2383"/>
    <x v="0"/>
    <x v="577"/>
    <x v="0"/>
    <x v="2"/>
    <x v="0"/>
    <x v="0"/>
    <x v="0"/>
    <x v="1"/>
  </r>
  <r>
    <x v="6645"/>
    <x v="0"/>
    <x v="0"/>
    <x v="1"/>
    <x v="0"/>
    <x v="50"/>
    <x v="1"/>
    <x v="0"/>
    <x v="2"/>
    <x v="1"/>
    <x v="1"/>
    <x v="1"/>
    <x v="1"/>
    <x v="1"/>
    <x v="1"/>
    <x v="1"/>
    <x v="1"/>
    <x v="0"/>
    <x v="26"/>
    <x v="2384"/>
    <x v="0"/>
    <x v="551"/>
    <x v="0"/>
    <x v="2"/>
    <x v="0"/>
    <x v="0"/>
    <x v="0"/>
    <x v="1"/>
  </r>
  <r>
    <x v="3081"/>
    <x v="0"/>
    <x v="1"/>
    <x v="1"/>
    <x v="0"/>
    <x v="12"/>
    <x v="1"/>
    <x v="0"/>
    <x v="0"/>
    <x v="2"/>
    <x v="0"/>
    <x v="2"/>
    <x v="2"/>
    <x v="2"/>
    <x v="2"/>
    <x v="1"/>
    <x v="1"/>
    <x v="2"/>
    <x v="884"/>
    <x v="2385"/>
    <x v="0"/>
    <x v="757"/>
    <x v="0"/>
    <x v="0"/>
    <x v="0"/>
    <x v="0"/>
    <x v="3549"/>
    <x v="0"/>
  </r>
  <r>
    <x v="2130"/>
    <x v="1"/>
    <x v="0"/>
    <x v="1"/>
    <x v="1"/>
    <x v="14"/>
    <x v="1"/>
    <x v="2"/>
    <x v="0"/>
    <x v="2"/>
    <x v="2"/>
    <x v="0"/>
    <x v="0"/>
    <x v="0"/>
    <x v="2"/>
    <x v="0"/>
    <x v="0"/>
    <x v="3"/>
    <x v="699"/>
    <x v="2386"/>
    <x v="0"/>
    <x v="1260"/>
    <x v="0"/>
    <x v="1"/>
    <x v="0"/>
    <x v="0"/>
    <x v="2894"/>
    <x v="0"/>
  </r>
  <r>
    <x v="3669"/>
    <x v="0"/>
    <x v="0"/>
    <x v="0"/>
    <x v="0"/>
    <x v="47"/>
    <x v="1"/>
    <x v="0"/>
    <x v="2"/>
    <x v="1"/>
    <x v="1"/>
    <x v="1"/>
    <x v="1"/>
    <x v="1"/>
    <x v="1"/>
    <x v="2"/>
    <x v="1"/>
    <x v="3"/>
    <x v="40"/>
    <x v="2387"/>
    <x v="0"/>
    <x v="586"/>
    <x v="0"/>
    <x v="2"/>
    <x v="0"/>
    <x v="0"/>
    <x v="0"/>
    <x v="1"/>
  </r>
  <r>
    <x v="5767"/>
    <x v="1"/>
    <x v="0"/>
    <x v="0"/>
    <x v="0"/>
    <x v="17"/>
    <x v="1"/>
    <x v="0"/>
    <x v="0"/>
    <x v="2"/>
    <x v="2"/>
    <x v="0"/>
    <x v="0"/>
    <x v="0"/>
    <x v="0"/>
    <x v="1"/>
    <x v="0"/>
    <x v="3"/>
    <x v="481"/>
    <x v="2388"/>
    <x v="0"/>
    <x v="1042"/>
    <x v="0"/>
    <x v="1"/>
    <x v="0"/>
    <x v="0"/>
    <x v="1872"/>
    <x v="2"/>
  </r>
  <r>
    <x v="2162"/>
    <x v="0"/>
    <x v="0"/>
    <x v="0"/>
    <x v="0"/>
    <x v="12"/>
    <x v="1"/>
    <x v="0"/>
    <x v="1"/>
    <x v="0"/>
    <x v="0"/>
    <x v="0"/>
    <x v="0"/>
    <x v="0"/>
    <x v="2"/>
    <x v="0"/>
    <x v="0"/>
    <x v="0"/>
    <x v="862"/>
    <x v="2389"/>
    <x v="1"/>
    <x v="740"/>
    <x v="0"/>
    <x v="0"/>
    <x v="1"/>
    <x v="0"/>
    <x v="3475"/>
    <x v="0"/>
  </r>
  <r>
    <x v="5915"/>
    <x v="1"/>
    <x v="0"/>
    <x v="0"/>
    <x v="1"/>
    <x v="23"/>
    <x v="0"/>
    <x v="1"/>
    <x v="0"/>
    <x v="2"/>
    <x v="2"/>
    <x v="0"/>
    <x v="2"/>
    <x v="0"/>
    <x v="0"/>
    <x v="1"/>
    <x v="0"/>
    <x v="0"/>
    <x v="254"/>
    <x v="2390"/>
    <x v="0"/>
    <x v="550"/>
    <x v="0"/>
    <x v="1"/>
    <x v="0"/>
    <x v="0"/>
    <x v="900"/>
    <x v="1"/>
  </r>
  <r>
    <x v="1150"/>
    <x v="1"/>
    <x v="0"/>
    <x v="1"/>
    <x v="1"/>
    <x v="39"/>
    <x v="0"/>
    <x v="1"/>
    <x v="0"/>
    <x v="0"/>
    <x v="0"/>
    <x v="0"/>
    <x v="0"/>
    <x v="0"/>
    <x v="0"/>
    <x v="1"/>
    <x v="1"/>
    <x v="1"/>
    <x v="97"/>
    <x v="2391"/>
    <x v="0"/>
    <x v="906"/>
    <x v="0"/>
    <x v="2"/>
    <x v="0"/>
    <x v="0"/>
    <x v="0"/>
    <x v="1"/>
  </r>
  <r>
    <x v="1164"/>
    <x v="0"/>
    <x v="0"/>
    <x v="1"/>
    <x v="1"/>
    <x v="47"/>
    <x v="1"/>
    <x v="0"/>
    <x v="2"/>
    <x v="1"/>
    <x v="1"/>
    <x v="1"/>
    <x v="1"/>
    <x v="1"/>
    <x v="1"/>
    <x v="2"/>
    <x v="0"/>
    <x v="3"/>
    <x v="24"/>
    <x v="2392"/>
    <x v="0"/>
    <x v="547"/>
    <x v="0"/>
    <x v="2"/>
    <x v="0"/>
    <x v="0"/>
    <x v="0"/>
    <x v="1"/>
  </r>
  <r>
    <x v="3987"/>
    <x v="0"/>
    <x v="0"/>
    <x v="1"/>
    <x v="1"/>
    <x v="35"/>
    <x v="1"/>
    <x v="2"/>
    <x v="2"/>
    <x v="1"/>
    <x v="1"/>
    <x v="1"/>
    <x v="1"/>
    <x v="1"/>
    <x v="1"/>
    <x v="2"/>
    <x v="1"/>
    <x v="1"/>
    <x v="100"/>
    <x v="2393"/>
    <x v="0"/>
    <x v="918"/>
    <x v="0"/>
    <x v="2"/>
    <x v="0"/>
    <x v="0"/>
    <x v="0"/>
    <x v="1"/>
  </r>
  <r>
    <x v="1241"/>
    <x v="1"/>
    <x v="0"/>
    <x v="0"/>
    <x v="0"/>
    <x v="42"/>
    <x v="1"/>
    <x v="2"/>
    <x v="2"/>
    <x v="1"/>
    <x v="1"/>
    <x v="1"/>
    <x v="1"/>
    <x v="1"/>
    <x v="1"/>
    <x v="1"/>
    <x v="0"/>
    <x v="2"/>
    <x v="93"/>
    <x v="2394"/>
    <x v="0"/>
    <x v="888"/>
    <x v="0"/>
    <x v="2"/>
    <x v="0"/>
    <x v="0"/>
    <x v="0"/>
    <x v="1"/>
  </r>
  <r>
    <x v="6607"/>
    <x v="1"/>
    <x v="1"/>
    <x v="1"/>
    <x v="0"/>
    <x v="12"/>
    <x v="1"/>
    <x v="0"/>
    <x v="1"/>
    <x v="0"/>
    <x v="0"/>
    <x v="0"/>
    <x v="0"/>
    <x v="0"/>
    <x v="2"/>
    <x v="0"/>
    <x v="1"/>
    <x v="2"/>
    <x v="909"/>
    <x v="2395"/>
    <x v="1"/>
    <x v="787"/>
    <x v="0"/>
    <x v="0"/>
    <x v="1"/>
    <x v="0"/>
    <x v="3630"/>
    <x v="0"/>
  </r>
  <r>
    <x v="5052"/>
    <x v="1"/>
    <x v="0"/>
    <x v="0"/>
    <x v="1"/>
    <x v="15"/>
    <x v="1"/>
    <x v="0"/>
    <x v="0"/>
    <x v="2"/>
    <x v="0"/>
    <x v="2"/>
    <x v="0"/>
    <x v="0"/>
    <x v="2"/>
    <x v="1"/>
    <x v="0"/>
    <x v="3"/>
    <x v="625"/>
    <x v="2396"/>
    <x v="0"/>
    <x v="1223"/>
    <x v="0"/>
    <x v="1"/>
    <x v="0"/>
    <x v="0"/>
    <x v="2570"/>
    <x v="2"/>
  </r>
  <r>
    <x v="6291"/>
    <x v="1"/>
    <x v="0"/>
    <x v="1"/>
    <x v="1"/>
    <x v="47"/>
    <x v="1"/>
    <x v="0"/>
    <x v="2"/>
    <x v="1"/>
    <x v="1"/>
    <x v="1"/>
    <x v="1"/>
    <x v="1"/>
    <x v="1"/>
    <x v="1"/>
    <x v="0"/>
    <x v="3"/>
    <x v="30"/>
    <x v="2397"/>
    <x v="0"/>
    <x v="558"/>
    <x v="0"/>
    <x v="2"/>
    <x v="0"/>
    <x v="0"/>
    <x v="0"/>
    <x v="1"/>
  </r>
  <r>
    <x v="6780"/>
    <x v="0"/>
    <x v="0"/>
    <x v="0"/>
    <x v="0"/>
    <x v="13"/>
    <x v="1"/>
    <x v="0"/>
    <x v="1"/>
    <x v="0"/>
    <x v="2"/>
    <x v="2"/>
    <x v="0"/>
    <x v="0"/>
    <x v="0"/>
    <x v="0"/>
    <x v="1"/>
    <x v="2"/>
    <x v="923"/>
    <x v="2398"/>
    <x v="1"/>
    <x v="1411"/>
    <x v="0"/>
    <x v="1"/>
    <x v="1"/>
    <x v="0"/>
    <x v="3621"/>
    <x v="0"/>
  </r>
  <r>
    <x v="2119"/>
    <x v="0"/>
    <x v="0"/>
    <x v="0"/>
    <x v="0"/>
    <x v="10"/>
    <x v="1"/>
    <x v="2"/>
    <x v="1"/>
    <x v="0"/>
    <x v="2"/>
    <x v="2"/>
    <x v="0"/>
    <x v="0"/>
    <x v="2"/>
    <x v="0"/>
    <x v="1"/>
    <x v="2"/>
    <x v="1185"/>
    <x v="2399"/>
    <x v="1"/>
    <x v="1069"/>
    <x v="0"/>
    <x v="0"/>
    <x v="1"/>
    <x v="0"/>
    <x v="4333"/>
    <x v="0"/>
  </r>
  <r>
    <x v="678"/>
    <x v="0"/>
    <x v="0"/>
    <x v="0"/>
    <x v="1"/>
    <x v="19"/>
    <x v="1"/>
    <x v="0"/>
    <x v="0"/>
    <x v="0"/>
    <x v="0"/>
    <x v="0"/>
    <x v="2"/>
    <x v="0"/>
    <x v="0"/>
    <x v="0"/>
    <x v="0"/>
    <x v="3"/>
    <x v="352"/>
    <x v="2400"/>
    <x v="0"/>
    <x v="792"/>
    <x v="0"/>
    <x v="1"/>
    <x v="0"/>
    <x v="0"/>
    <x v="1421"/>
    <x v="2"/>
  </r>
  <r>
    <x v="2446"/>
    <x v="1"/>
    <x v="0"/>
    <x v="0"/>
    <x v="0"/>
    <x v="35"/>
    <x v="1"/>
    <x v="2"/>
    <x v="2"/>
    <x v="1"/>
    <x v="1"/>
    <x v="1"/>
    <x v="1"/>
    <x v="1"/>
    <x v="1"/>
    <x v="1"/>
    <x v="0"/>
    <x v="0"/>
    <x v="115"/>
    <x v="2401"/>
    <x v="0"/>
    <x v="958"/>
    <x v="0"/>
    <x v="2"/>
    <x v="0"/>
    <x v="0"/>
    <x v="0"/>
    <x v="1"/>
  </r>
  <r>
    <x v="579"/>
    <x v="0"/>
    <x v="0"/>
    <x v="0"/>
    <x v="0"/>
    <x v="15"/>
    <x v="1"/>
    <x v="0"/>
    <x v="0"/>
    <x v="2"/>
    <x v="0"/>
    <x v="2"/>
    <x v="2"/>
    <x v="0"/>
    <x v="0"/>
    <x v="0"/>
    <x v="0"/>
    <x v="2"/>
    <x v="523"/>
    <x v="2402"/>
    <x v="0"/>
    <x v="1107"/>
    <x v="0"/>
    <x v="1"/>
    <x v="0"/>
    <x v="0"/>
    <x v="2167"/>
    <x v="2"/>
  </r>
  <r>
    <x v="4929"/>
    <x v="1"/>
    <x v="0"/>
    <x v="1"/>
    <x v="1"/>
    <x v="19"/>
    <x v="1"/>
    <x v="0"/>
    <x v="0"/>
    <x v="2"/>
    <x v="0"/>
    <x v="0"/>
    <x v="0"/>
    <x v="0"/>
    <x v="0"/>
    <x v="1"/>
    <x v="1"/>
    <x v="0"/>
    <x v="355"/>
    <x v="2403"/>
    <x v="0"/>
    <x v="799"/>
    <x v="0"/>
    <x v="1"/>
    <x v="0"/>
    <x v="0"/>
    <x v="1431"/>
    <x v="2"/>
  </r>
  <r>
    <x v="2987"/>
    <x v="1"/>
    <x v="1"/>
    <x v="1"/>
    <x v="0"/>
    <x v="38"/>
    <x v="0"/>
    <x v="1"/>
    <x v="0"/>
    <x v="0"/>
    <x v="0"/>
    <x v="0"/>
    <x v="0"/>
    <x v="0"/>
    <x v="0"/>
    <x v="0"/>
    <x v="1"/>
    <x v="2"/>
    <x v="89"/>
    <x v="2404"/>
    <x v="0"/>
    <x v="870"/>
    <x v="0"/>
    <x v="2"/>
    <x v="0"/>
    <x v="0"/>
    <x v="0"/>
    <x v="1"/>
  </r>
  <r>
    <x v="3430"/>
    <x v="1"/>
    <x v="0"/>
    <x v="0"/>
    <x v="0"/>
    <x v="13"/>
    <x v="1"/>
    <x v="0"/>
    <x v="1"/>
    <x v="2"/>
    <x v="0"/>
    <x v="0"/>
    <x v="0"/>
    <x v="0"/>
    <x v="0"/>
    <x v="0"/>
    <x v="1"/>
    <x v="1"/>
    <x v="782"/>
    <x v="2405"/>
    <x v="0"/>
    <x v="1316"/>
    <x v="0"/>
    <x v="1"/>
    <x v="0"/>
    <x v="0"/>
    <x v="3187"/>
    <x v="0"/>
  </r>
  <r>
    <x v="374"/>
    <x v="0"/>
    <x v="0"/>
    <x v="1"/>
    <x v="1"/>
    <x v="18"/>
    <x v="1"/>
    <x v="0"/>
    <x v="0"/>
    <x v="0"/>
    <x v="0"/>
    <x v="2"/>
    <x v="2"/>
    <x v="0"/>
    <x v="0"/>
    <x v="1"/>
    <x v="1"/>
    <x v="1"/>
    <x v="447"/>
    <x v="2406"/>
    <x v="0"/>
    <x v="987"/>
    <x v="0"/>
    <x v="1"/>
    <x v="0"/>
    <x v="0"/>
    <x v="1752"/>
    <x v="2"/>
  </r>
  <r>
    <x v="4414"/>
    <x v="0"/>
    <x v="0"/>
    <x v="0"/>
    <x v="0"/>
    <x v="42"/>
    <x v="1"/>
    <x v="0"/>
    <x v="2"/>
    <x v="1"/>
    <x v="1"/>
    <x v="1"/>
    <x v="1"/>
    <x v="1"/>
    <x v="1"/>
    <x v="1"/>
    <x v="1"/>
    <x v="3"/>
    <x v="42"/>
    <x v="2407"/>
    <x v="0"/>
    <x v="595"/>
    <x v="0"/>
    <x v="2"/>
    <x v="0"/>
    <x v="0"/>
    <x v="0"/>
    <x v="1"/>
  </r>
  <r>
    <x v="4806"/>
    <x v="0"/>
    <x v="0"/>
    <x v="1"/>
    <x v="1"/>
    <x v="46"/>
    <x v="1"/>
    <x v="0"/>
    <x v="2"/>
    <x v="1"/>
    <x v="1"/>
    <x v="1"/>
    <x v="1"/>
    <x v="1"/>
    <x v="1"/>
    <x v="2"/>
    <x v="0"/>
    <x v="1"/>
    <x v="17"/>
    <x v="2408"/>
    <x v="0"/>
    <x v="528"/>
    <x v="0"/>
    <x v="2"/>
    <x v="0"/>
    <x v="0"/>
    <x v="0"/>
    <x v="1"/>
  </r>
  <r>
    <x v="1858"/>
    <x v="0"/>
    <x v="0"/>
    <x v="0"/>
    <x v="0"/>
    <x v="12"/>
    <x v="1"/>
    <x v="2"/>
    <x v="1"/>
    <x v="0"/>
    <x v="0"/>
    <x v="0"/>
    <x v="2"/>
    <x v="0"/>
    <x v="0"/>
    <x v="0"/>
    <x v="1"/>
    <x v="1"/>
    <x v="891"/>
    <x v="2409"/>
    <x v="0"/>
    <x v="765"/>
    <x v="0"/>
    <x v="0"/>
    <x v="0"/>
    <x v="0"/>
    <x v="3575"/>
    <x v="0"/>
  </r>
  <r>
    <x v="5282"/>
    <x v="1"/>
    <x v="0"/>
    <x v="0"/>
    <x v="1"/>
    <x v="39"/>
    <x v="1"/>
    <x v="2"/>
    <x v="2"/>
    <x v="1"/>
    <x v="1"/>
    <x v="1"/>
    <x v="1"/>
    <x v="1"/>
    <x v="1"/>
    <x v="1"/>
    <x v="0"/>
    <x v="0"/>
    <x v="101"/>
    <x v="2410"/>
    <x v="0"/>
    <x v="921"/>
    <x v="0"/>
    <x v="2"/>
    <x v="0"/>
    <x v="0"/>
    <x v="0"/>
    <x v="1"/>
  </r>
  <r>
    <x v="904"/>
    <x v="1"/>
    <x v="0"/>
    <x v="1"/>
    <x v="0"/>
    <x v="12"/>
    <x v="1"/>
    <x v="0"/>
    <x v="1"/>
    <x v="2"/>
    <x v="2"/>
    <x v="2"/>
    <x v="0"/>
    <x v="0"/>
    <x v="0"/>
    <x v="0"/>
    <x v="1"/>
    <x v="2"/>
    <x v="987"/>
    <x v="2411"/>
    <x v="0"/>
    <x v="882"/>
    <x v="0"/>
    <x v="0"/>
    <x v="0"/>
    <x v="0"/>
    <x v="3862"/>
    <x v="0"/>
  </r>
  <r>
    <x v="5501"/>
    <x v="0"/>
    <x v="0"/>
    <x v="0"/>
    <x v="0"/>
    <x v="28"/>
    <x v="0"/>
    <x v="1"/>
    <x v="0"/>
    <x v="0"/>
    <x v="0"/>
    <x v="2"/>
    <x v="2"/>
    <x v="0"/>
    <x v="0"/>
    <x v="0"/>
    <x v="1"/>
    <x v="3"/>
    <x v="204"/>
    <x v="2412"/>
    <x v="0"/>
    <x v="1309"/>
    <x v="0"/>
    <x v="2"/>
    <x v="0"/>
    <x v="0"/>
    <x v="440"/>
    <x v="1"/>
  </r>
  <r>
    <x v="690"/>
    <x v="0"/>
    <x v="0"/>
    <x v="0"/>
    <x v="0"/>
    <x v="41"/>
    <x v="1"/>
    <x v="2"/>
    <x v="2"/>
    <x v="1"/>
    <x v="1"/>
    <x v="1"/>
    <x v="1"/>
    <x v="1"/>
    <x v="1"/>
    <x v="1"/>
    <x v="1"/>
    <x v="3"/>
    <x v="89"/>
    <x v="2413"/>
    <x v="0"/>
    <x v="870"/>
    <x v="0"/>
    <x v="2"/>
    <x v="0"/>
    <x v="0"/>
    <x v="0"/>
    <x v="1"/>
  </r>
  <r>
    <x v="3109"/>
    <x v="0"/>
    <x v="0"/>
    <x v="1"/>
    <x v="1"/>
    <x v="19"/>
    <x v="1"/>
    <x v="0"/>
    <x v="0"/>
    <x v="0"/>
    <x v="0"/>
    <x v="2"/>
    <x v="0"/>
    <x v="0"/>
    <x v="0"/>
    <x v="0"/>
    <x v="1"/>
    <x v="0"/>
    <x v="368"/>
    <x v="2414"/>
    <x v="0"/>
    <x v="825"/>
    <x v="0"/>
    <x v="1"/>
    <x v="0"/>
    <x v="0"/>
    <x v="1467"/>
    <x v="2"/>
  </r>
  <r>
    <x v="6801"/>
    <x v="1"/>
    <x v="0"/>
    <x v="1"/>
    <x v="1"/>
    <x v="38"/>
    <x v="1"/>
    <x v="2"/>
    <x v="2"/>
    <x v="1"/>
    <x v="1"/>
    <x v="1"/>
    <x v="1"/>
    <x v="1"/>
    <x v="1"/>
    <x v="2"/>
    <x v="0"/>
    <x v="1"/>
    <x v="93"/>
    <x v="2415"/>
    <x v="0"/>
    <x v="888"/>
    <x v="0"/>
    <x v="2"/>
    <x v="0"/>
    <x v="0"/>
    <x v="0"/>
    <x v="1"/>
  </r>
  <r>
    <x v="4838"/>
    <x v="0"/>
    <x v="0"/>
    <x v="0"/>
    <x v="1"/>
    <x v="10"/>
    <x v="1"/>
    <x v="0"/>
    <x v="1"/>
    <x v="0"/>
    <x v="0"/>
    <x v="2"/>
    <x v="2"/>
    <x v="2"/>
    <x v="0"/>
    <x v="0"/>
    <x v="1"/>
    <x v="2"/>
    <x v="1115"/>
    <x v="2416"/>
    <x v="0"/>
    <x v="1019"/>
    <x v="0"/>
    <x v="0"/>
    <x v="0"/>
    <x v="0"/>
    <x v="4221"/>
    <x v="0"/>
  </r>
  <r>
    <x v="1336"/>
    <x v="1"/>
    <x v="1"/>
    <x v="0"/>
    <x v="0"/>
    <x v="18"/>
    <x v="1"/>
    <x v="2"/>
    <x v="0"/>
    <x v="2"/>
    <x v="2"/>
    <x v="0"/>
    <x v="0"/>
    <x v="0"/>
    <x v="0"/>
    <x v="0"/>
    <x v="1"/>
    <x v="1"/>
    <x v="513"/>
    <x v="2417"/>
    <x v="0"/>
    <x v="1099"/>
    <x v="0"/>
    <x v="1"/>
    <x v="0"/>
    <x v="0"/>
    <x v="1960"/>
    <x v="2"/>
  </r>
  <r>
    <x v="4678"/>
    <x v="0"/>
    <x v="0"/>
    <x v="0"/>
    <x v="0"/>
    <x v="13"/>
    <x v="1"/>
    <x v="0"/>
    <x v="1"/>
    <x v="0"/>
    <x v="2"/>
    <x v="0"/>
    <x v="0"/>
    <x v="0"/>
    <x v="0"/>
    <x v="1"/>
    <x v="1"/>
    <x v="3"/>
    <x v="800"/>
    <x v="2418"/>
    <x v="0"/>
    <x v="1329"/>
    <x v="0"/>
    <x v="1"/>
    <x v="0"/>
    <x v="0"/>
    <x v="3235"/>
    <x v="0"/>
  </r>
  <r>
    <x v="6222"/>
    <x v="0"/>
    <x v="0"/>
    <x v="0"/>
    <x v="1"/>
    <x v="12"/>
    <x v="1"/>
    <x v="2"/>
    <x v="1"/>
    <x v="0"/>
    <x v="0"/>
    <x v="0"/>
    <x v="0"/>
    <x v="2"/>
    <x v="0"/>
    <x v="0"/>
    <x v="1"/>
    <x v="2"/>
    <x v="976"/>
    <x v="2419"/>
    <x v="0"/>
    <x v="869"/>
    <x v="0"/>
    <x v="0"/>
    <x v="0"/>
    <x v="0"/>
    <x v="3835"/>
    <x v="0"/>
  </r>
  <r>
    <x v="260"/>
    <x v="0"/>
    <x v="0"/>
    <x v="1"/>
    <x v="1"/>
    <x v="46"/>
    <x v="1"/>
    <x v="0"/>
    <x v="2"/>
    <x v="1"/>
    <x v="1"/>
    <x v="1"/>
    <x v="1"/>
    <x v="1"/>
    <x v="1"/>
    <x v="2"/>
    <x v="0"/>
    <x v="3"/>
    <x v="17"/>
    <x v="2420"/>
    <x v="0"/>
    <x v="528"/>
    <x v="0"/>
    <x v="2"/>
    <x v="0"/>
    <x v="0"/>
    <x v="0"/>
    <x v="1"/>
  </r>
  <r>
    <x v="3290"/>
    <x v="0"/>
    <x v="1"/>
    <x v="0"/>
    <x v="0"/>
    <x v="51"/>
    <x v="1"/>
    <x v="0"/>
    <x v="2"/>
    <x v="1"/>
    <x v="1"/>
    <x v="1"/>
    <x v="1"/>
    <x v="1"/>
    <x v="1"/>
    <x v="2"/>
    <x v="0"/>
    <x v="1"/>
    <x v="21"/>
    <x v="2421"/>
    <x v="0"/>
    <x v="539"/>
    <x v="0"/>
    <x v="2"/>
    <x v="0"/>
    <x v="0"/>
    <x v="0"/>
    <x v="1"/>
  </r>
  <r>
    <x v="3480"/>
    <x v="1"/>
    <x v="0"/>
    <x v="0"/>
    <x v="0"/>
    <x v="18"/>
    <x v="1"/>
    <x v="2"/>
    <x v="0"/>
    <x v="2"/>
    <x v="0"/>
    <x v="0"/>
    <x v="0"/>
    <x v="0"/>
    <x v="0"/>
    <x v="0"/>
    <x v="0"/>
    <x v="3"/>
    <x v="484"/>
    <x v="2422"/>
    <x v="0"/>
    <x v="1045"/>
    <x v="0"/>
    <x v="1"/>
    <x v="0"/>
    <x v="0"/>
    <x v="1842"/>
    <x v="2"/>
  </r>
  <r>
    <x v="5043"/>
    <x v="1"/>
    <x v="0"/>
    <x v="1"/>
    <x v="0"/>
    <x v="25"/>
    <x v="0"/>
    <x v="1"/>
    <x v="0"/>
    <x v="0"/>
    <x v="0"/>
    <x v="2"/>
    <x v="0"/>
    <x v="2"/>
    <x v="0"/>
    <x v="1"/>
    <x v="1"/>
    <x v="1"/>
    <x v="217"/>
    <x v="2423"/>
    <x v="0"/>
    <x v="1357"/>
    <x v="0"/>
    <x v="2"/>
    <x v="0"/>
    <x v="0"/>
    <x v="666"/>
    <x v="1"/>
  </r>
  <r>
    <x v="1356"/>
    <x v="1"/>
    <x v="0"/>
    <x v="1"/>
    <x v="1"/>
    <x v="9"/>
    <x v="1"/>
    <x v="0"/>
    <x v="1"/>
    <x v="0"/>
    <x v="0"/>
    <x v="2"/>
    <x v="2"/>
    <x v="2"/>
    <x v="2"/>
    <x v="0"/>
    <x v="0"/>
    <x v="2"/>
    <x v="1338"/>
    <x v="2424"/>
    <x v="0"/>
    <x v="1196"/>
    <x v="0"/>
    <x v="0"/>
    <x v="0"/>
    <x v="0"/>
    <x v="4526"/>
    <x v="0"/>
  </r>
  <r>
    <x v="6678"/>
    <x v="1"/>
    <x v="0"/>
    <x v="0"/>
    <x v="1"/>
    <x v="25"/>
    <x v="0"/>
    <x v="1"/>
    <x v="0"/>
    <x v="2"/>
    <x v="0"/>
    <x v="0"/>
    <x v="0"/>
    <x v="2"/>
    <x v="0"/>
    <x v="1"/>
    <x v="1"/>
    <x v="1"/>
    <x v="254"/>
    <x v="2425"/>
    <x v="0"/>
    <x v="1443"/>
    <x v="0"/>
    <x v="2"/>
    <x v="0"/>
    <x v="0"/>
    <x v="823"/>
    <x v="1"/>
  </r>
  <r>
    <x v="6325"/>
    <x v="0"/>
    <x v="0"/>
    <x v="0"/>
    <x v="1"/>
    <x v="50"/>
    <x v="1"/>
    <x v="0"/>
    <x v="2"/>
    <x v="1"/>
    <x v="1"/>
    <x v="1"/>
    <x v="1"/>
    <x v="1"/>
    <x v="1"/>
    <x v="2"/>
    <x v="0"/>
    <x v="1"/>
    <x v="32"/>
    <x v="2426"/>
    <x v="0"/>
    <x v="561"/>
    <x v="0"/>
    <x v="2"/>
    <x v="0"/>
    <x v="0"/>
    <x v="0"/>
    <x v="1"/>
  </r>
  <r>
    <x v="1908"/>
    <x v="1"/>
    <x v="1"/>
    <x v="1"/>
    <x v="0"/>
    <x v="24"/>
    <x v="0"/>
    <x v="1"/>
    <x v="0"/>
    <x v="2"/>
    <x v="0"/>
    <x v="0"/>
    <x v="0"/>
    <x v="0"/>
    <x v="2"/>
    <x v="0"/>
    <x v="0"/>
    <x v="0"/>
    <x v="227"/>
    <x v="2427"/>
    <x v="1"/>
    <x v="507"/>
    <x v="0"/>
    <x v="1"/>
    <x v="1"/>
    <x v="0"/>
    <x v="775"/>
    <x v="1"/>
  </r>
  <r>
    <x v="6798"/>
    <x v="1"/>
    <x v="0"/>
    <x v="1"/>
    <x v="0"/>
    <x v="47"/>
    <x v="1"/>
    <x v="0"/>
    <x v="2"/>
    <x v="1"/>
    <x v="1"/>
    <x v="1"/>
    <x v="1"/>
    <x v="1"/>
    <x v="1"/>
    <x v="2"/>
    <x v="0"/>
    <x v="3"/>
    <x v="22"/>
    <x v="2428"/>
    <x v="0"/>
    <x v="542"/>
    <x v="0"/>
    <x v="2"/>
    <x v="0"/>
    <x v="0"/>
    <x v="0"/>
    <x v="1"/>
  </r>
  <r>
    <x v="6478"/>
    <x v="0"/>
    <x v="0"/>
    <x v="0"/>
    <x v="0"/>
    <x v="10"/>
    <x v="1"/>
    <x v="2"/>
    <x v="1"/>
    <x v="2"/>
    <x v="0"/>
    <x v="0"/>
    <x v="0"/>
    <x v="2"/>
    <x v="2"/>
    <x v="0"/>
    <x v="1"/>
    <x v="2"/>
    <x v="1256"/>
    <x v="2429"/>
    <x v="1"/>
    <x v="1128"/>
    <x v="0"/>
    <x v="0"/>
    <x v="1"/>
    <x v="0"/>
    <x v="4441"/>
    <x v="0"/>
  </r>
  <r>
    <x v="202"/>
    <x v="0"/>
    <x v="0"/>
    <x v="1"/>
    <x v="0"/>
    <x v="49"/>
    <x v="1"/>
    <x v="0"/>
    <x v="2"/>
    <x v="1"/>
    <x v="1"/>
    <x v="1"/>
    <x v="1"/>
    <x v="1"/>
    <x v="1"/>
    <x v="2"/>
    <x v="1"/>
    <x v="0"/>
    <x v="32"/>
    <x v="2430"/>
    <x v="0"/>
    <x v="561"/>
    <x v="0"/>
    <x v="2"/>
    <x v="0"/>
    <x v="0"/>
    <x v="0"/>
    <x v="1"/>
  </r>
  <r>
    <x v="3813"/>
    <x v="1"/>
    <x v="0"/>
    <x v="0"/>
    <x v="0"/>
    <x v="13"/>
    <x v="1"/>
    <x v="0"/>
    <x v="1"/>
    <x v="0"/>
    <x v="2"/>
    <x v="2"/>
    <x v="0"/>
    <x v="0"/>
    <x v="0"/>
    <x v="0"/>
    <x v="1"/>
    <x v="2"/>
    <x v="896"/>
    <x v="2431"/>
    <x v="1"/>
    <x v="1385"/>
    <x v="0"/>
    <x v="1"/>
    <x v="1"/>
    <x v="0"/>
    <x v="3530"/>
    <x v="0"/>
  </r>
  <r>
    <x v="2300"/>
    <x v="0"/>
    <x v="0"/>
    <x v="0"/>
    <x v="0"/>
    <x v="37"/>
    <x v="0"/>
    <x v="1"/>
    <x v="0"/>
    <x v="0"/>
    <x v="0"/>
    <x v="0"/>
    <x v="2"/>
    <x v="0"/>
    <x v="0"/>
    <x v="0"/>
    <x v="0"/>
    <x v="1"/>
    <x v="126"/>
    <x v="2432"/>
    <x v="1"/>
    <x v="1104"/>
    <x v="0"/>
    <x v="2"/>
    <x v="1"/>
    <x v="0"/>
    <x v="0"/>
    <x v="1"/>
  </r>
  <r>
    <x v="4042"/>
    <x v="0"/>
    <x v="1"/>
    <x v="1"/>
    <x v="1"/>
    <x v="28"/>
    <x v="0"/>
    <x v="1"/>
    <x v="0"/>
    <x v="0"/>
    <x v="0"/>
    <x v="0"/>
    <x v="0"/>
    <x v="2"/>
    <x v="0"/>
    <x v="0"/>
    <x v="1"/>
    <x v="2"/>
    <x v="206"/>
    <x v="2433"/>
    <x v="0"/>
    <x v="1313"/>
    <x v="0"/>
    <x v="2"/>
    <x v="0"/>
    <x v="0"/>
    <x v="448"/>
    <x v="1"/>
  </r>
  <r>
    <x v="3155"/>
    <x v="1"/>
    <x v="0"/>
    <x v="0"/>
    <x v="0"/>
    <x v="40"/>
    <x v="1"/>
    <x v="2"/>
    <x v="2"/>
    <x v="1"/>
    <x v="1"/>
    <x v="1"/>
    <x v="1"/>
    <x v="1"/>
    <x v="1"/>
    <x v="2"/>
    <x v="1"/>
    <x v="3"/>
    <x v="84"/>
    <x v="2434"/>
    <x v="0"/>
    <x v="852"/>
    <x v="0"/>
    <x v="2"/>
    <x v="0"/>
    <x v="0"/>
    <x v="0"/>
    <x v="1"/>
  </r>
  <r>
    <x v="1841"/>
    <x v="1"/>
    <x v="0"/>
    <x v="0"/>
    <x v="0"/>
    <x v="53"/>
    <x v="1"/>
    <x v="0"/>
    <x v="2"/>
    <x v="1"/>
    <x v="1"/>
    <x v="1"/>
    <x v="1"/>
    <x v="1"/>
    <x v="1"/>
    <x v="2"/>
    <x v="0"/>
    <x v="0"/>
    <x v="22"/>
    <x v="2435"/>
    <x v="0"/>
    <x v="542"/>
    <x v="0"/>
    <x v="2"/>
    <x v="0"/>
    <x v="0"/>
    <x v="0"/>
    <x v="1"/>
  </r>
  <r>
    <x v="4045"/>
    <x v="0"/>
    <x v="0"/>
    <x v="1"/>
    <x v="0"/>
    <x v="26"/>
    <x v="0"/>
    <x v="1"/>
    <x v="0"/>
    <x v="2"/>
    <x v="0"/>
    <x v="2"/>
    <x v="0"/>
    <x v="0"/>
    <x v="0"/>
    <x v="1"/>
    <x v="0"/>
    <x v="1"/>
    <x v="197"/>
    <x v="2436"/>
    <x v="0"/>
    <x v="1298"/>
    <x v="0"/>
    <x v="2"/>
    <x v="0"/>
    <x v="0"/>
    <x v="499"/>
    <x v="1"/>
  </r>
  <r>
    <x v="5383"/>
    <x v="0"/>
    <x v="0"/>
    <x v="0"/>
    <x v="0"/>
    <x v="12"/>
    <x v="1"/>
    <x v="0"/>
    <x v="1"/>
    <x v="2"/>
    <x v="0"/>
    <x v="0"/>
    <x v="0"/>
    <x v="2"/>
    <x v="0"/>
    <x v="1"/>
    <x v="1"/>
    <x v="1"/>
    <x v="998"/>
    <x v="2437"/>
    <x v="0"/>
    <x v="898"/>
    <x v="0"/>
    <x v="0"/>
    <x v="0"/>
    <x v="0"/>
    <x v="3892"/>
    <x v="0"/>
  </r>
  <r>
    <x v="1547"/>
    <x v="1"/>
    <x v="0"/>
    <x v="1"/>
    <x v="0"/>
    <x v="14"/>
    <x v="1"/>
    <x v="2"/>
    <x v="0"/>
    <x v="0"/>
    <x v="0"/>
    <x v="0"/>
    <x v="2"/>
    <x v="2"/>
    <x v="0"/>
    <x v="0"/>
    <x v="1"/>
    <x v="1"/>
    <x v="657"/>
    <x v="2438"/>
    <x v="0"/>
    <x v="1239"/>
    <x v="0"/>
    <x v="1"/>
    <x v="0"/>
    <x v="0"/>
    <x v="2743"/>
    <x v="2"/>
  </r>
  <r>
    <x v="2458"/>
    <x v="1"/>
    <x v="0"/>
    <x v="0"/>
    <x v="0"/>
    <x v="34"/>
    <x v="1"/>
    <x v="2"/>
    <x v="2"/>
    <x v="1"/>
    <x v="1"/>
    <x v="1"/>
    <x v="1"/>
    <x v="1"/>
    <x v="1"/>
    <x v="2"/>
    <x v="0"/>
    <x v="0"/>
    <x v="114"/>
    <x v="2439"/>
    <x v="0"/>
    <x v="953"/>
    <x v="0"/>
    <x v="2"/>
    <x v="0"/>
    <x v="0"/>
    <x v="0"/>
    <x v="1"/>
  </r>
  <r>
    <x v="2862"/>
    <x v="0"/>
    <x v="0"/>
    <x v="1"/>
    <x v="0"/>
    <x v="13"/>
    <x v="1"/>
    <x v="2"/>
    <x v="0"/>
    <x v="2"/>
    <x v="2"/>
    <x v="0"/>
    <x v="2"/>
    <x v="2"/>
    <x v="0"/>
    <x v="0"/>
    <x v="1"/>
    <x v="2"/>
    <x v="831"/>
    <x v="2440"/>
    <x v="0"/>
    <x v="1348"/>
    <x v="0"/>
    <x v="1"/>
    <x v="0"/>
    <x v="0"/>
    <x v="3325"/>
    <x v="0"/>
  </r>
  <r>
    <x v="3047"/>
    <x v="1"/>
    <x v="0"/>
    <x v="0"/>
    <x v="0"/>
    <x v="48"/>
    <x v="1"/>
    <x v="0"/>
    <x v="2"/>
    <x v="1"/>
    <x v="1"/>
    <x v="1"/>
    <x v="1"/>
    <x v="1"/>
    <x v="1"/>
    <x v="2"/>
    <x v="0"/>
    <x v="1"/>
    <x v="32"/>
    <x v="2441"/>
    <x v="0"/>
    <x v="561"/>
    <x v="0"/>
    <x v="2"/>
    <x v="0"/>
    <x v="0"/>
    <x v="0"/>
    <x v="1"/>
  </r>
  <r>
    <x v="2424"/>
    <x v="1"/>
    <x v="0"/>
    <x v="0"/>
    <x v="1"/>
    <x v="21"/>
    <x v="1"/>
    <x v="0"/>
    <x v="0"/>
    <x v="0"/>
    <x v="0"/>
    <x v="0"/>
    <x v="0"/>
    <x v="0"/>
    <x v="0"/>
    <x v="0"/>
    <x v="0"/>
    <x v="3"/>
    <x v="318"/>
    <x v="2442"/>
    <x v="0"/>
    <x v="700"/>
    <x v="0"/>
    <x v="1"/>
    <x v="0"/>
    <x v="0"/>
    <x v="1195"/>
    <x v="1"/>
  </r>
  <r>
    <x v="5204"/>
    <x v="0"/>
    <x v="0"/>
    <x v="0"/>
    <x v="0"/>
    <x v="11"/>
    <x v="1"/>
    <x v="2"/>
    <x v="1"/>
    <x v="0"/>
    <x v="0"/>
    <x v="0"/>
    <x v="2"/>
    <x v="2"/>
    <x v="0"/>
    <x v="0"/>
    <x v="0"/>
    <x v="2"/>
    <x v="1096"/>
    <x v="2443"/>
    <x v="1"/>
    <x v="995"/>
    <x v="0"/>
    <x v="0"/>
    <x v="1"/>
    <x v="0"/>
    <x v="4169"/>
    <x v="0"/>
  </r>
  <r>
    <x v="6271"/>
    <x v="1"/>
    <x v="0"/>
    <x v="1"/>
    <x v="1"/>
    <x v="39"/>
    <x v="1"/>
    <x v="2"/>
    <x v="2"/>
    <x v="1"/>
    <x v="1"/>
    <x v="1"/>
    <x v="1"/>
    <x v="1"/>
    <x v="1"/>
    <x v="2"/>
    <x v="0"/>
    <x v="3"/>
    <x v="96"/>
    <x v="2443"/>
    <x v="0"/>
    <x v="902"/>
    <x v="0"/>
    <x v="2"/>
    <x v="0"/>
    <x v="0"/>
    <x v="0"/>
    <x v="1"/>
  </r>
  <r>
    <x v="6763"/>
    <x v="1"/>
    <x v="0"/>
    <x v="0"/>
    <x v="0"/>
    <x v="50"/>
    <x v="1"/>
    <x v="0"/>
    <x v="2"/>
    <x v="1"/>
    <x v="1"/>
    <x v="1"/>
    <x v="1"/>
    <x v="1"/>
    <x v="1"/>
    <x v="1"/>
    <x v="0"/>
    <x v="1"/>
    <x v="32"/>
    <x v="2444"/>
    <x v="0"/>
    <x v="561"/>
    <x v="0"/>
    <x v="2"/>
    <x v="0"/>
    <x v="0"/>
    <x v="0"/>
    <x v="1"/>
  </r>
  <r>
    <x v="1772"/>
    <x v="0"/>
    <x v="0"/>
    <x v="0"/>
    <x v="0"/>
    <x v="50"/>
    <x v="1"/>
    <x v="0"/>
    <x v="2"/>
    <x v="1"/>
    <x v="1"/>
    <x v="1"/>
    <x v="1"/>
    <x v="1"/>
    <x v="1"/>
    <x v="1"/>
    <x v="0"/>
    <x v="0"/>
    <x v="24"/>
    <x v="2444"/>
    <x v="0"/>
    <x v="547"/>
    <x v="0"/>
    <x v="2"/>
    <x v="0"/>
    <x v="0"/>
    <x v="0"/>
    <x v="1"/>
  </r>
  <r>
    <x v="1461"/>
    <x v="1"/>
    <x v="0"/>
    <x v="1"/>
    <x v="0"/>
    <x v="13"/>
    <x v="1"/>
    <x v="2"/>
    <x v="0"/>
    <x v="0"/>
    <x v="0"/>
    <x v="2"/>
    <x v="0"/>
    <x v="2"/>
    <x v="2"/>
    <x v="1"/>
    <x v="1"/>
    <x v="3"/>
    <x v="813"/>
    <x v="2445"/>
    <x v="1"/>
    <x v="1339"/>
    <x v="0"/>
    <x v="1"/>
    <x v="1"/>
    <x v="0"/>
    <x v="3277"/>
    <x v="0"/>
  </r>
  <r>
    <x v="806"/>
    <x v="0"/>
    <x v="0"/>
    <x v="0"/>
    <x v="0"/>
    <x v="11"/>
    <x v="1"/>
    <x v="2"/>
    <x v="1"/>
    <x v="0"/>
    <x v="0"/>
    <x v="2"/>
    <x v="0"/>
    <x v="2"/>
    <x v="0"/>
    <x v="0"/>
    <x v="1"/>
    <x v="2"/>
    <x v="1077"/>
    <x v="2446"/>
    <x v="0"/>
    <x v="970"/>
    <x v="0"/>
    <x v="0"/>
    <x v="0"/>
    <x v="0"/>
    <x v="4134"/>
    <x v="0"/>
  </r>
  <r>
    <x v="6649"/>
    <x v="0"/>
    <x v="0"/>
    <x v="1"/>
    <x v="0"/>
    <x v="53"/>
    <x v="1"/>
    <x v="0"/>
    <x v="2"/>
    <x v="1"/>
    <x v="1"/>
    <x v="1"/>
    <x v="1"/>
    <x v="1"/>
    <x v="1"/>
    <x v="1"/>
    <x v="0"/>
    <x v="1"/>
    <x v="10"/>
    <x v="2447"/>
    <x v="0"/>
    <x v="505"/>
    <x v="0"/>
    <x v="2"/>
    <x v="0"/>
    <x v="0"/>
    <x v="0"/>
    <x v="1"/>
  </r>
  <r>
    <x v="3287"/>
    <x v="1"/>
    <x v="0"/>
    <x v="1"/>
    <x v="1"/>
    <x v="18"/>
    <x v="1"/>
    <x v="0"/>
    <x v="0"/>
    <x v="0"/>
    <x v="0"/>
    <x v="2"/>
    <x v="0"/>
    <x v="0"/>
    <x v="2"/>
    <x v="0"/>
    <x v="0"/>
    <x v="2"/>
    <x v="501"/>
    <x v="2448"/>
    <x v="1"/>
    <x v="1070"/>
    <x v="0"/>
    <x v="1"/>
    <x v="1"/>
    <x v="0"/>
    <x v="1899"/>
    <x v="2"/>
  </r>
  <r>
    <x v="5986"/>
    <x v="1"/>
    <x v="0"/>
    <x v="1"/>
    <x v="0"/>
    <x v="10"/>
    <x v="1"/>
    <x v="0"/>
    <x v="1"/>
    <x v="0"/>
    <x v="2"/>
    <x v="0"/>
    <x v="2"/>
    <x v="2"/>
    <x v="2"/>
    <x v="0"/>
    <x v="1"/>
    <x v="2"/>
    <x v="1278"/>
    <x v="2449"/>
    <x v="1"/>
    <x v="1151"/>
    <x v="0"/>
    <x v="0"/>
    <x v="1"/>
    <x v="0"/>
    <x v="4457"/>
    <x v="0"/>
  </r>
  <r>
    <x v="3133"/>
    <x v="0"/>
    <x v="0"/>
    <x v="0"/>
    <x v="1"/>
    <x v="18"/>
    <x v="1"/>
    <x v="2"/>
    <x v="0"/>
    <x v="2"/>
    <x v="0"/>
    <x v="0"/>
    <x v="0"/>
    <x v="0"/>
    <x v="0"/>
    <x v="0"/>
    <x v="0"/>
    <x v="3"/>
    <x v="505"/>
    <x v="2450"/>
    <x v="0"/>
    <x v="1078"/>
    <x v="0"/>
    <x v="1"/>
    <x v="0"/>
    <x v="0"/>
    <x v="1912"/>
    <x v="2"/>
  </r>
  <r>
    <x v="545"/>
    <x v="0"/>
    <x v="0"/>
    <x v="1"/>
    <x v="1"/>
    <x v="43"/>
    <x v="1"/>
    <x v="2"/>
    <x v="2"/>
    <x v="1"/>
    <x v="1"/>
    <x v="1"/>
    <x v="1"/>
    <x v="1"/>
    <x v="1"/>
    <x v="1"/>
    <x v="1"/>
    <x v="0"/>
    <x v="81"/>
    <x v="2451"/>
    <x v="0"/>
    <x v="841"/>
    <x v="0"/>
    <x v="2"/>
    <x v="0"/>
    <x v="0"/>
    <x v="0"/>
    <x v="1"/>
  </r>
  <r>
    <x v="5284"/>
    <x v="0"/>
    <x v="0"/>
    <x v="0"/>
    <x v="0"/>
    <x v="15"/>
    <x v="1"/>
    <x v="2"/>
    <x v="0"/>
    <x v="2"/>
    <x v="0"/>
    <x v="0"/>
    <x v="0"/>
    <x v="0"/>
    <x v="2"/>
    <x v="0"/>
    <x v="1"/>
    <x v="0"/>
    <x v="621"/>
    <x v="2452"/>
    <x v="1"/>
    <x v="1219"/>
    <x v="0"/>
    <x v="1"/>
    <x v="1"/>
    <x v="0"/>
    <x v="2555"/>
    <x v="2"/>
  </r>
  <r>
    <x v="4416"/>
    <x v="0"/>
    <x v="0"/>
    <x v="0"/>
    <x v="1"/>
    <x v="15"/>
    <x v="1"/>
    <x v="0"/>
    <x v="1"/>
    <x v="0"/>
    <x v="0"/>
    <x v="0"/>
    <x v="0"/>
    <x v="0"/>
    <x v="0"/>
    <x v="0"/>
    <x v="0"/>
    <x v="0"/>
    <x v="695"/>
    <x v="2453"/>
    <x v="1"/>
    <x v="1256"/>
    <x v="0"/>
    <x v="1"/>
    <x v="1"/>
    <x v="0"/>
    <x v="2840"/>
    <x v="2"/>
  </r>
  <r>
    <x v="2065"/>
    <x v="0"/>
    <x v="0"/>
    <x v="0"/>
    <x v="0"/>
    <x v="13"/>
    <x v="1"/>
    <x v="2"/>
    <x v="0"/>
    <x v="2"/>
    <x v="0"/>
    <x v="2"/>
    <x v="0"/>
    <x v="2"/>
    <x v="2"/>
    <x v="0"/>
    <x v="1"/>
    <x v="2"/>
    <x v="875"/>
    <x v="2454"/>
    <x v="0"/>
    <x v="1367"/>
    <x v="0"/>
    <x v="1"/>
    <x v="0"/>
    <x v="0"/>
    <x v="3463"/>
    <x v="0"/>
  </r>
  <r>
    <x v="325"/>
    <x v="1"/>
    <x v="0"/>
    <x v="0"/>
    <x v="0"/>
    <x v="41"/>
    <x v="1"/>
    <x v="2"/>
    <x v="2"/>
    <x v="1"/>
    <x v="1"/>
    <x v="1"/>
    <x v="1"/>
    <x v="1"/>
    <x v="1"/>
    <x v="0"/>
    <x v="1"/>
    <x v="0"/>
    <x v="97"/>
    <x v="2455"/>
    <x v="0"/>
    <x v="906"/>
    <x v="0"/>
    <x v="2"/>
    <x v="0"/>
    <x v="0"/>
    <x v="0"/>
    <x v="1"/>
  </r>
  <r>
    <x v="4429"/>
    <x v="0"/>
    <x v="0"/>
    <x v="0"/>
    <x v="0"/>
    <x v="23"/>
    <x v="0"/>
    <x v="1"/>
    <x v="0"/>
    <x v="0"/>
    <x v="0"/>
    <x v="0"/>
    <x v="0"/>
    <x v="2"/>
    <x v="2"/>
    <x v="0"/>
    <x v="1"/>
    <x v="2"/>
    <x v="304"/>
    <x v="2456"/>
    <x v="0"/>
    <x v="672"/>
    <x v="0"/>
    <x v="1"/>
    <x v="0"/>
    <x v="0"/>
    <x v="1076"/>
    <x v="1"/>
  </r>
  <r>
    <x v="5187"/>
    <x v="0"/>
    <x v="0"/>
    <x v="0"/>
    <x v="0"/>
    <x v="51"/>
    <x v="1"/>
    <x v="0"/>
    <x v="2"/>
    <x v="1"/>
    <x v="1"/>
    <x v="1"/>
    <x v="1"/>
    <x v="1"/>
    <x v="1"/>
    <x v="1"/>
    <x v="1"/>
    <x v="0"/>
    <x v="26"/>
    <x v="2457"/>
    <x v="0"/>
    <x v="551"/>
    <x v="0"/>
    <x v="2"/>
    <x v="0"/>
    <x v="0"/>
    <x v="0"/>
    <x v="1"/>
  </r>
  <r>
    <x v="4483"/>
    <x v="0"/>
    <x v="1"/>
    <x v="0"/>
    <x v="0"/>
    <x v="11"/>
    <x v="1"/>
    <x v="2"/>
    <x v="1"/>
    <x v="0"/>
    <x v="0"/>
    <x v="0"/>
    <x v="0"/>
    <x v="2"/>
    <x v="2"/>
    <x v="0"/>
    <x v="1"/>
    <x v="0"/>
    <x v="1191"/>
    <x v="2458"/>
    <x v="1"/>
    <x v="1076"/>
    <x v="0"/>
    <x v="0"/>
    <x v="1"/>
    <x v="0"/>
    <x v="4318"/>
    <x v="0"/>
  </r>
  <r>
    <x v="5868"/>
    <x v="1"/>
    <x v="0"/>
    <x v="1"/>
    <x v="1"/>
    <x v="51"/>
    <x v="1"/>
    <x v="0"/>
    <x v="2"/>
    <x v="1"/>
    <x v="1"/>
    <x v="1"/>
    <x v="1"/>
    <x v="1"/>
    <x v="1"/>
    <x v="1"/>
    <x v="0"/>
    <x v="3"/>
    <x v="17"/>
    <x v="2459"/>
    <x v="0"/>
    <x v="528"/>
    <x v="0"/>
    <x v="2"/>
    <x v="0"/>
    <x v="0"/>
    <x v="0"/>
    <x v="1"/>
  </r>
  <r>
    <x v="4298"/>
    <x v="0"/>
    <x v="0"/>
    <x v="1"/>
    <x v="1"/>
    <x v="55"/>
    <x v="1"/>
    <x v="0"/>
    <x v="2"/>
    <x v="1"/>
    <x v="1"/>
    <x v="1"/>
    <x v="1"/>
    <x v="1"/>
    <x v="1"/>
    <x v="1"/>
    <x v="0"/>
    <x v="1"/>
    <x v="12"/>
    <x v="2460"/>
    <x v="0"/>
    <x v="511"/>
    <x v="0"/>
    <x v="2"/>
    <x v="0"/>
    <x v="0"/>
    <x v="0"/>
    <x v="1"/>
  </r>
  <r>
    <x v="4173"/>
    <x v="0"/>
    <x v="0"/>
    <x v="0"/>
    <x v="0"/>
    <x v="13"/>
    <x v="1"/>
    <x v="2"/>
    <x v="1"/>
    <x v="0"/>
    <x v="0"/>
    <x v="0"/>
    <x v="0"/>
    <x v="0"/>
    <x v="0"/>
    <x v="0"/>
    <x v="1"/>
    <x v="3"/>
    <x v="807"/>
    <x v="2461"/>
    <x v="1"/>
    <x v="1336"/>
    <x v="0"/>
    <x v="1"/>
    <x v="1"/>
    <x v="0"/>
    <x v="3259"/>
    <x v="0"/>
  </r>
  <r>
    <x v="3162"/>
    <x v="1"/>
    <x v="0"/>
    <x v="1"/>
    <x v="0"/>
    <x v="12"/>
    <x v="1"/>
    <x v="0"/>
    <x v="1"/>
    <x v="0"/>
    <x v="2"/>
    <x v="0"/>
    <x v="0"/>
    <x v="0"/>
    <x v="2"/>
    <x v="0"/>
    <x v="1"/>
    <x v="1"/>
    <x v="996"/>
    <x v="2462"/>
    <x v="0"/>
    <x v="895"/>
    <x v="0"/>
    <x v="0"/>
    <x v="0"/>
    <x v="0"/>
    <x v="3887"/>
    <x v="0"/>
  </r>
  <r>
    <x v="6421"/>
    <x v="0"/>
    <x v="0"/>
    <x v="0"/>
    <x v="0"/>
    <x v="11"/>
    <x v="1"/>
    <x v="0"/>
    <x v="1"/>
    <x v="0"/>
    <x v="2"/>
    <x v="2"/>
    <x v="2"/>
    <x v="0"/>
    <x v="2"/>
    <x v="0"/>
    <x v="1"/>
    <x v="2"/>
    <x v="1172"/>
    <x v="2463"/>
    <x v="0"/>
    <x v="1058"/>
    <x v="0"/>
    <x v="0"/>
    <x v="0"/>
    <x v="0"/>
    <x v="4293"/>
    <x v="0"/>
  </r>
  <r>
    <x v="5762"/>
    <x v="0"/>
    <x v="0"/>
    <x v="0"/>
    <x v="0"/>
    <x v="12"/>
    <x v="1"/>
    <x v="2"/>
    <x v="1"/>
    <x v="2"/>
    <x v="0"/>
    <x v="0"/>
    <x v="0"/>
    <x v="0"/>
    <x v="0"/>
    <x v="0"/>
    <x v="1"/>
    <x v="2"/>
    <x v="896"/>
    <x v="2464"/>
    <x v="0"/>
    <x v="771"/>
    <x v="0"/>
    <x v="0"/>
    <x v="0"/>
    <x v="0"/>
    <x v="3593"/>
    <x v="0"/>
  </r>
  <r>
    <x v="4983"/>
    <x v="1"/>
    <x v="0"/>
    <x v="0"/>
    <x v="1"/>
    <x v="55"/>
    <x v="1"/>
    <x v="0"/>
    <x v="2"/>
    <x v="1"/>
    <x v="1"/>
    <x v="1"/>
    <x v="1"/>
    <x v="1"/>
    <x v="1"/>
    <x v="1"/>
    <x v="0"/>
    <x v="0"/>
    <x v="11"/>
    <x v="2465"/>
    <x v="0"/>
    <x v="509"/>
    <x v="0"/>
    <x v="2"/>
    <x v="0"/>
    <x v="0"/>
    <x v="0"/>
    <x v="1"/>
  </r>
  <r>
    <x v="4764"/>
    <x v="1"/>
    <x v="0"/>
    <x v="0"/>
    <x v="0"/>
    <x v="20"/>
    <x v="1"/>
    <x v="0"/>
    <x v="0"/>
    <x v="0"/>
    <x v="0"/>
    <x v="0"/>
    <x v="2"/>
    <x v="0"/>
    <x v="0"/>
    <x v="0"/>
    <x v="0"/>
    <x v="3"/>
    <x v="376"/>
    <x v="2466"/>
    <x v="0"/>
    <x v="837"/>
    <x v="0"/>
    <x v="1"/>
    <x v="0"/>
    <x v="0"/>
    <x v="1444"/>
    <x v="2"/>
  </r>
  <r>
    <x v="5844"/>
    <x v="1"/>
    <x v="0"/>
    <x v="0"/>
    <x v="1"/>
    <x v="39"/>
    <x v="1"/>
    <x v="2"/>
    <x v="2"/>
    <x v="1"/>
    <x v="1"/>
    <x v="1"/>
    <x v="1"/>
    <x v="1"/>
    <x v="1"/>
    <x v="2"/>
    <x v="0"/>
    <x v="3"/>
    <x v="92"/>
    <x v="2467"/>
    <x v="0"/>
    <x v="883"/>
    <x v="0"/>
    <x v="2"/>
    <x v="0"/>
    <x v="0"/>
    <x v="0"/>
    <x v="1"/>
  </r>
  <r>
    <x v="6261"/>
    <x v="1"/>
    <x v="0"/>
    <x v="0"/>
    <x v="0"/>
    <x v="48"/>
    <x v="1"/>
    <x v="0"/>
    <x v="2"/>
    <x v="1"/>
    <x v="1"/>
    <x v="1"/>
    <x v="1"/>
    <x v="1"/>
    <x v="1"/>
    <x v="1"/>
    <x v="0"/>
    <x v="0"/>
    <x v="28"/>
    <x v="2468"/>
    <x v="0"/>
    <x v="554"/>
    <x v="0"/>
    <x v="2"/>
    <x v="0"/>
    <x v="0"/>
    <x v="0"/>
    <x v="1"/>
  </r>
  <r>
    <x v="4907"/>
    <x v="1"/>
    <x v="0"/>
    <x v="0"/>
    <x v="0"/>
    <x v="29"/>
    <x v="0"/>
    <x v="1"/>
    <x v="0"/>
    <x v="0"/>
    <x v="2"/>
    <x v="0"/>
    <x v="2"/>
    <x v="0"/>
    <x v="0"/>
    <x v="0"/>
    <x v="0"/>
    <x v="2"/>
    <x v="179"/>
    <x v="2469"/>
    <x v="0"/>
    <x v="1275"/>
    <x v="0"/>
    <x v="2"/>
    <x v="0"/>
    <x v="0"/>
    <x v="346"/>
    <x v="1"/>
  </r>
  <r>
    <x v="421"/>
    <x v="0"/>
    <x v="0"/>
    <x v="0"/>
    <x v="0"/>
    <x v="53"/>
    <x v="1"/>
    <x v="0"/>
    <x v="2"/>
    <x v="1"/>
    <x v="1"/>
    <x v="1"/>
    <x v="1"/>
    <x v="1"/>
    <x v="1"/>
    <x v="2"/>
    <x v="0"/>
    <x v="3"/>
    <x v="3"/>
    <x v="2470"/>
    <x v="0"/>
    <x v="485"/>
    <x v="0"/>
    <x v="2"/>
    <x v="0"/>
    <x v="0"/>
    <x v="0"/>
    <x v="1"/>
  </r>
  <r>
    <x v="2427"/>
    <x v="1"/>
    <x v="0"/>
    <x v="1"/>
    <x v="1"/>
    <x v="40"/>
    <x v="1"/>
    <x v="2"/>
    <x v="2"/>
    <x v="1"/>
    <x v="1"/>
    <x v="1"/>
    <x v="1"/>
    <x v="1"/>
    <x v="1"/>
    <x v="2"/>
    <x v="0"/>
    <x v="1"/>
    <x v="97"/>
    <x v="2471"/>
    <x v="0"/>
    <x v="906"/>
    <x v="0"/>
    <x v="2"/>
    <x v="0"/>
    <x v="0"/>
    <x v="0"/>
    <x v="1"/>
  </r>
  <r>
    <x v="2919"/>
    <x v="1"/>
    <x v="0"/>
    <x v="0"/>
    <x v="0"/>
    <x v="51"/>
    <x v="1"/>
    <x v="0"/>
    <x v="2"/>
    <x v="1"/>
    <x v="1"/>
    <x v="1"/>
    <x v="1"/>
    <x v="1"/>
    <x v="1"/>
    <x v="1"/>
    <x v="0"/>
    <x v="2"/>
    <x v="11"/>
    <x v="2472"/>
    <x v="0"/>
    <x v="509"/>
    <x v="0"/>
    <x v="2"/>
    <x v="0"/>
    <x v="0"/>
    <x v="0"/>
    <x v="1"/>
  </r>
  <r>
    <x v="5589"/>
    <x v="0"/>
    <x v="0"/>
    <x v="1"/>
    <x v="1"/>
    <x v="53"/>
    <x v="1"/>
    <x v="0"/>
    <x v="2"/>
    <x v="1"/>
    <x v="1"/>
    <x v="1"/>
    <x v="1"/>
    <x v="1"/>
    <x v="1"/>
    <x v="1"/>
    <x v="0"/>
    <x v="0"/>
    <x v="20"/>
    <x v="2473"/>
    <x v="0"/>
    <x v="535"/>
    <x v="0"/>
    <x v="2"/>
    <x v="0"/>
    <x v="0"/>
    <x v="0"/>
    <x v="1"/>
  </r>
  <r>
    <x v="3627"/>
    <x v="1"/>
    <x v="0"/>
    <x v="0"/>
    <x v="0"/>
    <x v="10"/>
    <x v="1"/>
    <x v="2"/>
    <x v="1"/>
    <x v="2"/>
    <x v="0"/>
    <x v="0"/>
    <x v="0"/>
    <x v="2"/>
    <x v="2"/>
    <x v="0"/>
    <x v="0"/>
    <x v="2"/>
    <x v="1253"/>
    <x v="2474"/>
    <x v="1"/>
    <x v="1125"/>
    <x v="0"/>
    <x v="0"/>
    <x v="1"/>
    <x v="0"/>
    <x v="4437"/>
    <x v="0"/>
  </r>
  <r>
    <x v="5270"/>
    <x v="1"/>
    <x v="0"/>
    <x v="0"/>
    <x v="0"/>
    <x v="54"/>
    <x v="1"/>
    <x v="0"/>
    <x v="2"/>
    <x v="1"/>
    <x v="1"/>
    <x v="1"/>
    <x v="1"/>
    <x v="1"/>
    <x v="1"/>
    <x v="2"/>
    <x v="0"/>
    <x v="1"/>
    <x v="22"/>
    <x v="2475"/>
    <x v="0"/>
    <x v="542"/>
    <x v="0"/>
    <x v="2"/>
    <x v="0"/>
    <x v="0"/>
    <x v="0"/>
    <x v="1"/>
  </r>
  <r>
    <x v="3716"/>
    <x v="1"/>
    <x v="0"/>
    <x v="0"/>
    <x v="0"/>
    <x v="13"/>
    <x v="1"/>
    <x v="0"/>
    <x v="1"/>
    <x v="0"/>
    <x v="0"/>
    <x v="0"/>
    <x v="0"/>
    <x v="0"/>
    <x v="2"/>
    <x v="0"/>
    <x v="1"/>
    <x v="2"/>
    <x v="917"/>
    <x v="2475"/>
    <x v="1"/>
    <x v="1406"/>
    <x v="0"/>
    <x v="1"/>
    <x v="1"/>
    <x v="0"/>
    <x v="3605"/>
    <x v="0"/>
  </r>
  <r>
    <x v="2103"/>
    <x v="1"/>
    <x v="0"/>
    <x v="1"/>
    <x v="0"/>
    <x v="29"/>
    <x v="0"/>
    <x v="1"/>
    <x v="0"/>
    <x v="0"/>
    <x v="0"/>
    <x v="0"/>
    <x v="0"/>
    <x v="2"/>
    <x v="0"/>
    <x v="0"/>
    <x v="0"/>
    <x v="3"/>
    <x v="173"/>
    <x v="2476"/>
    <x v="0"/>
    <x v="1259"/>
    <x v="0"/>
    <x v="2"/>
    <x v="0"/>
    <x v="0"/>
    <x v="323"/>
    <x v="1"/>
  </r>
  <r>
    <x v="3500"/>
    <x v="0"/>
    <x v="0"/>
    <x v="0"/>
    <x v="1"/>
    <x v="15"/>
    <x v="1"/>
    <x v="0"/>
    <x v="0"/>
    <x v="2"/>
    <x v="2"/>
    <x v="2"/>
    <x v="2"/>
    <x v="0"/>
    <x v="0"/>
    <x v="1"/>
    <x v="0"/>
    <x v="1"/>
    <x v="640"/>
    <x v="2477"/>
    <x v="0"/>
    <x v="1232"/>
    <x v="0"/>
    <x v="1"/>
    <x v="0"/>
    <x v="0"/>
    <x v="2614"/>
    <x v="2"/>
  </r>
  <r>
    <x v="1489"/>
    <x v="1"/>
    <x v="1"/>
    <x v="1"/>
    <x v="0"/>
    <x v="18"/>
    <x v="1"/>
    <x v="0"/>
    <x v="0"/>
    <x v="2"/>
    <x v="0"/>
    <x v="0"/>
    <x v="0"/>
    <x v="0"/>
    <x v="2"/>
    <x v="0"/>
    <x v="1"/>
    <x v="1"/>
    <x v="526"/>
    <x v="2478"/>
    <x v="0"/>
    <x v="1110"/>
    <x v="0"/>
    <x v="1"/>
    <x v="0"/>
    <x v="0"/>
    <x v="2007"/>
    <x v="2"/>
  </r>
  <r>
    <x v="6143"/>
    <x v="1"/>
    <x v="0"/>
    <x v="0"/>
    <x v="0"/>
    <x v="21"/>
    <x v="0"/>
    <x v="1"/>
    <x v="0"/>
    <x v="2"/>
    <x v="0"/>
    <x v="0"/>
    <x v="2"/>
    <x v="2"/>
    <x v="0"/>
    <x v="0"/>
    <x v="1"/>
    <x v="3"/>
    <x v="276"/>
    <x v="2479"/>
    <x v="0"/>
    <x v="635"/>
    <x v="0"/>
    <x v="1"/>
    <x v="0"/>
    <x v="0"/>
    <x v="1096"/>
    <x v="1"/>
  </r>
  <r>
    <x v="633"/>
    <x v="0"/>
    <x v="0"/>
    <x v="0"/>
    <x v="0"/>
    <x v="13"/>
    <x v="1"/>
    <x v="0"/>
    <x v="1"/>
    <x v="0"/>
    <x v="0"/>
    <x v="0"/>
    <x v="0"/>
    <x v="0"/>
    <x v="2"/>
    <x v="0"/>
    <x v="1"/>
    <x v="2"/>
    <x v="910"/>
    <x v="2480"/>
    <x v="0"/>
    <x v="1398"/>
    <x v="0"/>
    <x v="1"/>
    <x v="0"/>
    <x v="0"/>
    <x v="3584"/>
    <x v="0"/>
  </r>
  <r>
    <x v="6475"/>
    <x v="0"/>
    <x v="0"/>
    <x v="1"/>
    <x v="1"/>
    <x v="52"/>
    <x v="1"/>
    <x v="0"/>
    <x v="2"/>
    <x v="1"/>
    <x v="1"/>
    <x v="1"/>
    <x v="1"/>
    <x v="1"/>
    <x v="1"/>
    <x v="1"/>
    <x v="0"/>
    <x v="1"/>
    <x v="21"/>
    <x v="2481"/>
    <x v="0"/>
    <x v="539"/>
    <x v="0"/>
    <x v="2"/>
    <x v="0"/>
    <x v="0"/>
    <x v="0"/>
    <x v="1"/>
  </r>
  <r>
    <x v="6776"/>
    <x v="1"/>
    <x v="0"/>
    <x v="0"/>
    <x v="1"/>
    <x v="47"/>
    <x v="1"/>
    <x v="0"/>
    <x v="2"/>
    <x v="1"/>
    <x v="1"/>
    <x v="1"/>
    <x v="1"/>
    <x v="1"/>
    <x v="1"/>
    <x v="1"/>
    <x v="0"/>
    <x v="1"/>
    <x v="40"/>
    <x v="2482"/>
    <x v="0"/>
    <x v="586"/>
    <x v="0"/>
    <x v="2"/>
    <x v="0"/>
    <x v="0"/>
    <x v="0"/>
    <x v="1"/>
  </r>
  <r>
    <x v="410"/>
    <x v="1"/>
    <x v="0"/>
    <x v="1"/>
    <x v="0"/>
    <x v="50"/>
    <x v="1"/>
    <x v="0"/>
    <x v="2"/>
    <x v="1"/>
    <x v="1"/>
    <x v="1"/>
    <x v="1"/>
    <x v="1"/>
    <x v="1"/>
    <x v="2"/>
    <x v="0"/>
    <x v="2"/>
    <x v="25"/>
    <x v="2483"/>
    <x v="0"/>
    <x v="549"/>
    <x v="0"/>
    <x v="2"/>
    <x v="0"/>
    <x v="0"/>
    <x v="0"/>
    <x v="1"/>
  </r>
  <r>
    <x v="5764"/>
    <x v="1"/>
    <x v="1"/>
    <x v="1"/>
    <x v="0"/>
    <x v="14"/>
    <x v="1"/>
    <x v="2"/>
    <x v="1"/>
    <x v="0"/>
    <x v="0"/>
    <x v="0"/>
    <x v="0"/>
    <x v="0"/>
    <x v="0"/>
    <x v="0"/>
    <x v="1"/>
    <x v="2"/>
    <x v="809"/>
    <x v="2484"/>
    <x v="0"/>
    <x v="1337"/>
    <x v="0"/>
    <x v="1"/>
    <x v="0"/>
    <x v="0"/>
    <x v="3212"/>
    <x v="0"/>
  </r>
  <r>
    <x v="2360"/>
    <x v="1"/>
    <x v="0"/>
    <x v="1"/>
    <x v="1"/>
    <x v="44"/>
    <x v="1"/>
    <x v="2"/>
    <x v="2"/>
    <x v="1"/>
    <x v="1"/>
    <x v="1"/>
    <x v="1"/>
    <x v="1"/>
    <x v="1"/>
    <x v="1"/>
    <x v="0"/>
    <x v="2"/>
    <x v="89"/>
    <x v="2485"/>
    <x v="0"/>
    <x v="870"/>
    <x v="0"/>
    <x v="2"/>
    <x v="0"/>
    <x v="0"/>
    <x v="0"/>
    <x v="1"/>
  </r>
  <r>
    <x v="5786"/>
    <x v="0"/>
    <x v="0"/>
    <x v="1"/>
    <x v="1"/>
    <x v="42"/>
    <x v="1"/>
    <x v="2"/>
    <x v="2"/>
    <x v="1"/>
    <x v="1"/>
    <x v="1"/>
    <x v="1"/>
    <x v="1"/>
    <x v="1"/>
    <x v="2"/>
    <x v="0"/>
    <x v="2"/>
    <x v="57"/>
    <x v="2486"/>
    <x v="0"/>
    <x v="734"/>
    <x v="0"/>
    <x v="2"/>
    <x v="0"/>
    <x v="0"/>
    <x v="0"/>
    <x v="1"/>
  </r>
  <r>
    <x v="5421"/>
    <x v="0"/>
    <x v="0"/>
    <x v="1"/>
    <x v="1"/>
    <x v="47"/>
    <x v="1"/>
    <x v="0"/>
    <x v="2"/>
    <x v="1"/>
    <x v="1"/>
    <x v="1"/>
    <x v="1"/>
    <x v="1"/>
    <x v="1"/>
    <x v="2"/>
    <x v="0"/>
    <x v="1"/>
    <x v="30"/>
    <x v="2487"/>
    <x v="0"/>
    <x v="558"/>
    <x v="0"/>
    <x v="2"/>
    <x v="0"/>
    <x v="0"/>
    <x v="0"/>
    <x v="1"/>
  </r>
  <r>
    <x v="5321"/>
    <x v="0"/>
    <x v="0"/>
    <x v="0"/>
    <x v="0"/>
    <x v="12"/>
    <x v="1"/>
    <x v="0"/>
    <x v="1"/>
    <x v="0"/>
    <x v="2"/>
    <x v="0"/>
    <x v="0"/>
    <x v="0"/>
    <x v="2"/>
    <x v="0"/>
    <x v="1"/>
    <x v="2"/>
    <x v="987"/>
    <x v="2488"/>
    <x v="0"/>
    <x v="882"/>
    <x v="0"/>
    <x v="0"/>
    <x v="0"/>
    <x v="0"/>
    <x v="3862"/>
    <x v="0"/>
  </r>
  <r>
    <x v="5627"/>
    <x v="1"/>
    <x v="0"/>
    <x v="1"/>
    <x v="1"/>
    <x v="11"/>
    <x v="1"/>
    <x v="0"/>
    <x v="1"/>
    <x v="0"/>
    <x v="0"/>
    <x v="0"/>
    <x v="0"/>
    <x v="2"/>
    <x v="2"/>
    <x v="0"/>
    <x v="0"/>
    <x v="2"/>
    <x v="1105"/>
    <x v="2489"/>
    <x v="0"/>
    <x v="1006"/>
    <x v="0"/>
    <x v="0"/>
    <x v="0"/>
    <x v="0"/>
    <x v="4186"/>
    <x v="0"/>
  </r>
  <r>
    <x v="3375"/>
    <x v="0"/>
    <x v="0"/>
    <x v="0"/>
    <x v="0"/>
    <x v="51"/>
    <x v="1"/>
    <x v="0"/>
    <x v="2"/>
    <x v="1"/>
    <x v="1"/>
    <x v="1"/>
    <x v="1"/>
    <x v="1"/>
    <x v="1"/>
    <x v="2"/>
    <x v="0"/>
    <x v="0"/>
    <x v="42"/>
    <x v="2490"/>
    <x v="0"/>
    <x v="595"/>
    <x v="0"/>
    <x v="2"/>
    <x v="0"/>
    <x v="0"/>
    <x v="0"/>
    <x v="1"/>
  </r>
  <r>
    <x v="1318"/>
    <x v="1"/>
    <x v="0"/>
    <x v="0"/>
    <x v="0"/>
    <x v="10"/>
    <x v="1"/>
    <x v="2"/>
    <x v="1"/>
    <x v="0"/>
    <x v="2"/>
    <x v="2"/>
    <x v="0"/>
    <x v="0"/>
    <x v="2"/>
    <x v="0"/>
    <x v="1"/>
    <x v="2"/>
    <x v="1193"/>
    <x v="2491"/>
    <x v="0"/>
    <x v="1079"/>
    <x v="0"/>
    <x v="0"/>
    <x v="0"/>
    <x v="0"/>
    <x v="4344"/>
    <x v="0"/>
  </r>
  <r>
    <x v="3802"/>
    <x v="1"/>
    <x v="0"/>
    <x v="0"/>
    <x v="0"/>
    <x v="12"/>
    <x v="1"/>
    <x v="2"/>
    <x v="1"/>
    <x v="0"/>
    <x v="0"/>
    <x v="2"/>
    <x v="0"/>
    <x v="2"/>
    <x v="0"/>
    <x v="0"/>
    <x v="1"/>
    <x v="2"/>
    <x v="1084"/>
    <x v="2492"/>
    <x v="0"/>
    <x v="979"/>
    <x v="0"/>
    <x v="0"/>
    <x v="0"/>
    <x v="0"/>
    <x v="4105"/>
    <x v="0"/>
  </r>
  <r>
    <x v="4631"/>
    <x v="0"/>
    <x v="0"/>
    <x v="1"/>
    <x v="0"/>
    <x v="53"/>
    <x v="1"/>
    <x v="0"/>
    <x v="2"/>
    <x v="1"/>
    <x v="1"/>
    <x v="1"/>
    <x v="1"/>
    <x v="1"/>
    <x v="1"/>
    <x v="1"/>
    <x v="0"/>
    <x v="0"/>
    <x v="45"/>
    <x v="2493"/>
    <x v="1"/>
    <x v="607"/>
    <x v="0"/>
    <x v="2"/>
    <x v="1"/>
    <x v="0"/>
    <x v="0"/>
    <x v="1"/>
  </r>
  <r>
    <x v="3137"/>
    <x v="1"/>
    <x v="0"/>
    <x v="0"/>
    <x v="0"/>
    <x v="26"/>
    <x v="0"/>
    <x v="1"/>
    <x v="0"/>
    <x v="0"/>
    <x v="0"/>
    <x v="2"/>
    <x v="2"/>
    <x v="0"/>
    <x v="0"/>
    <x v="0"/>
    <x v="0"/>
    <x v="2"/>
    <x v="204"/>
    <x v="2494"/>
    <x v="0"/>
    <x v="1309"/>
    <x v="0"/>
    <x v="2"/>
    <x v="0"/>
    <x v="0"/>
    <x v="515"/>
    <x v="1"/>
  </r>
  <r>
    <x v="6755"/>
    <x v="1"/>
    <x v="0"/>
    <x v="0"/>
    <x v="0"/>
    <x v="49"/>
    <x v="1"/>
    <x v="0"/>
    <x v="2"/>
    <x v="1"/>
    <x v="1"/>
    <x v="1"/>
    <x v="1"/>
    <x v="1"/>
    <x v="1"/>
    <x v="2"/>
    <x v="1"/>
    <x v="1"/>
    <x v="27"/>
    <x v="2495"/>
    <x v="0"/>
    <x v="553"/>
    <x v="0"/>
    <x v="2"/>
    <x v="0"/>
    <x v="0"/>
    <x v="0"/>
    <x v="1"/>
  </r>
  <r>
    <x v="5820"/>
    <x v="0"/>
    <x v="0"/>
    <x v="0"/>
    <x v="0"/>
    <x v="52"/>
    <x v="1"/>
    <x v="0"/>
    <x v="2"/>
    <x v="1"/>
    <x v="1"/>
    <x v="1"/>
    <x v="1"/>
    <x v="1"/>
    <x v="1"/>
    <x v="1"/>
    <x v="0"/>
    <x v="3"/>
    <x v="42"/>
    <x v="2496"/>
    <x v="0"/>
    <x v="595"/>
    <x v="0"/>
    <x v="2"/>
    <x v="0"/>
    <x v="0"/>
    <x v="0"/>
    <x v="1"/>
  </r>
  <r>
    <x v="5911"/>
    <x v="1"/>
    <x v="0"/>
    <x v="0"/>
    <x v="1"/>
    <x v="26"/>
    <x v="0"/>
    <x v="1"/>
    <x v="0"/>
    <x v="0"/>
    <x v="2"/>
    <x v="0"/>
    <x v="0"/>
    <x v="2"/>
    <x v="0"/>
    <x v="1"/>
    <x v="1"/>
    <x v="0"/>
    <x v="241"/>
    <x v="2497"/>
    <x v="0"/>
    <x v="1421"/>
    <x v="0"/>
    <x v="2"/>
    <x v="0"/>
    <x v="0"/>
    <x v="728"/>
    <x v="1"/>
  </r>
  <r>
    <x v="3405"/>
    <x v="1"/>
    <x v="0"/>
    <x v="0"/>
    <x v="0"/>
    <x v="20"/>
    <x v="1"/>
    <x v="0"/>
    <x v="0"/>
    <x v="0"/>
    <x v="2"/>
    <x v="0"/>
    <x v="0"/>
    <x v="0"/>
    <x v="0"/>
    <x v="0"/>
    <x v="1"/>
    <x v="3"/>
    <x v="412"/>
    <x v="2498"/>
    <x v="0"/>
    <x v="908"/>
    <x v="0"/>
    <x v="1"/>
    <x v="0"/>
    <x v="0"/>
    <x v="1534"/>
    <x v="2"/>
  </r>
  <r>
    <x v="6128"/>
    <x v="0"/>
    <x v="1"/>
    <x v="0"/>
    <x v="0"/>
    <x v="16"/>
    <x v="1"/>
    <x v="0"/>
    <x v="0"/>
    <x v="0"/>
    <x v="0"/>
    <x v="0"/>
    <x v="2"/>
    <x v="2"/>
    <x v="0"/>
    <x v="0"/>
    <x v="0"/>
    <x v="2"/>
    <x v="531"/>
    <x v="2499"/>
    <x v="1"/>
    <x v="1117"/>
    <x v="0"/>
    <x v="1"/>
    <x v="1"/>
    <x v="0"/>
    <x v="2132"/>
    <x v="2"/>
  </r>
  <r>
    <x v="1941"/>
    <x v="0"/>
    <x v="0"/>
    <x v="0"/>
    <x v="0"/>
    <x v="50"/>
    <x v="1"/>
    <x v="0"/>
    <x v="2"/>
    <x v="1"/>
    <x v="1"/>
    <x v="1"/>
    <x v="1"/>
    <x v="1"/>
    <x v="1"/>
    <x v="2"/>
    <x v="0"/>
    <x v="1"/>
    <x v="17"/>
    <x v="2500"/>
    <x v="0"/>
    <x v="528"/>
    <x v="0"/>
    <x v="2"/>
    <x v="0"/>
    <x v="0"/>
    <x v="0"/>
    <x v="1"/>
  </r>
  <r>
    <x v="4522"/>
    <x v="1"/>
    <x v="0"/>
    <x v="1"/>
    <x v="1"/>
    <x v="16"/>
    <x v="1"/>
    <x v="0"/>
    <x v="0"/>
    <x v="2"/>
    <x v="0"/>
    <x v="2"/>
    <x v="0"/>
    <x v="2"/>
    <x v="0"/>
    <x v="2"/>
    <x v="0"/>
    <x v="3"/>
    <x v="613"/>
    <x v="2501"/>
    <x v="0"/>
    <x v="1215"/>
    <x v="0"/>
    <x v="1"/>
    <x v="0"/>
    <x v="0"/>
    <x v="2468"/>
    <x v="2"/>
  </r>
  <r>
    <x v="898"/>
    <x v="0"/>
    <x v="0"/>
    <x v="0"/>
    <x v="1"/>
    <x v="49"/>
    <x v="1"/>
    <x v="0"/>
    <x v="2"/>
    <x v="1"/>
    <x v="1"/>
    <x v="1"/>
    <x v="1"/>
    <x v="1"/>
    <x v="1"/>
    <x v="2"/>
    <x v="0"/>
    <x v="1"/>
    <x v="38"/>
    <x v="2502"/>
    <x v="0"/>
    <x v="577"/>
    <x v="0"/>
    <x v="2"/>
    <x v="0"/>
    <x v="0"/>
    <x v="0"/>
    <x v="1"/>
  </r>
  <r>
    <x v="3734"/>
    <x v="0"/>
    <x v="0"/>
    <x v="1"/>
    <x v="1"/>
    <x v="40"/>
    <x v="1"/>
    <x v="2"/>
    <x v="2"/>
    <x v="1"/>
    <x v="1"/>
    <x v="1"/>
    <x v="1"/>
    <x v="1"/>
    <x v="1"/>
    <x v="2"/>
    <x v="1"/>
    <x v="3"/>
    <x v="88"/>
    <x v="2503"/>
    <x v="0"/>
    <x v="867"/>
    <x v="0"/>
    <x v="2"/>
    <x v="0"/>
    <x v="0"/>
    <x v="0"/>
    <x v="1"/>
  </r>
  <r>
    <x v="857"/>
    <x v="1"/>
    <x v="0"/>
    <x v="0"/>
    <x v="0"/>
    <x v="52"/>
    <x v="1"/>
    <x v="0"/>
    <x v="2"/>
    <x v="1"/>
    <x v="1"/>
    <x v="1"/>
    <x v="1"/>
    <x v="1"/>
    <x v="1"/>
    <x v="2"/>
    <x v="0"/>
    <x v="3"/>
    <x v="22"/>
    <x v="2504"/>
    <x v="0"/>
    <x v="542"/>
    <x v="0"/>
    <x v="2"/>
    <x v="0"/>
    <x v="0"/>
    <x v="0"/>
    <x v="1"/>
  </r>
  <r>
    <x v="6866"/>
    <x v="0"/>
    <x v="0"/>
    <x v="1"/>
    <x v="1"/>
    <x v="26"/>
    <x v="0"/>
    <x v="1"/>
    <x v="0"/>
    <x v="2"/>
    <x v="2"/>
    <x v="0"/>
    <x v="2"/>
    <x v="0"/>
    <x v="0"/>
    <x v="0"/>
    <x v="0"/>
    <x v="1"/>
    <x v="223"/>
    <x v="2505"/>
    <x v="0"/>
    <x v="1381"/>
    <x v="0"/>
    <x v="2"/>
    <x v="0"/>
    <x v="0"/>
    <x v="660"/>
    <x v="1"/>
  </r>
  <r>
    <x v="4817"/>
    <x v="0"/>
    <x v="1"/>
    <x v="1"/>
    <x v="1"/>
    <x v="29"/>
    <x v="0"/>
    <x v="1"/>
    <x v="0"/>
    <x v="0"/>
    <x v="2"/>
    <x v="2"/>
    <x v="0"/>
    <x v="0"/>
    <x v="0"/>
    <x v="0"/>
    <x v="1"/>
    <x v="3"/>
    <x v="202"/>
    <x v="2505"/>
    <x v="0"/>
    <x v="1304"/>
    <x v="0"/>
    <x v="2"/>
    <x v="0"/>
    <x v="0"/>
    <x v="402"/>
    <x v="1"/>
  </r>
  <r>
    <x v="6026"/>
    <x v="0"/>
    <x v="0"/>
    <x v="0"/>
    <x v="0"/>
    <x v="14"/>
    <x v="1"/>
    <x v="0"/>
    <x v="1"/>
    <x v="0"/>
    <x v="0"/>
    <x v="2"/>
    <x v="0"/>
    <x v="0"/>
    <x v="0"/>
    <x v="0"/>
    <x v="0"/>
    <x v="2"/>
    <x v="814"/>
    <x v="2506"/>
    <x v="1"/>
    <x v="1340"/>
    <x v="0"/>
    <x v="1"/>
    <x v="1"/>
    <x v="0"/>
    <x v="3226"/>
    <x v="0"/>
  </r>
  <r>
    <x v="3245"/>
    <x v="1"/>
    <x v="0"/>
    <x v="1"/>
    <x v="1"/>
    <x v="55"/>
    <x v="1"/>
    <x v="0"/>
    <x v="2"/>
    <x v="1"/>
    <x v="1"/>
    <x v="1"/>
    <x v="1"/>
    <x v="1"/>
    <x v="1"/>
    <x v="1"/>
    <x v="0"/>
    <x v="3"/>
    <x v="19"/>
    <x v="2507"/>
    <x v="0"/>
    <x v="532"/>
    <x v="0"/>
    <x v="2"/>
    <x v="0"/>
    <x v="0"/>
    <x v="0"/>
    <x v="1"/>
  </r>
  <r>
    <x v="5007"/>
    <x v="0"/>
    <x v="0"/>
    <x v="1"/>
    <x v="1"/>
    <x v="48"/>
    <x v="1"/>
    <x v="0"/>
    <x v="2"/>
    <x v="1"/>
    <x v="1"/>
    <x v="1"/>
    <x v="1"/>
    <x v="1"/>
    <x v="1"/>
    <x v="2"/>
    <x v="0"/>
    <x v="0"/>
    <x v="33"/>
    <x v="2508"/>
    <x v="0"/>
    <x v="563"/>
    <x v="0"/>
    <x v="2"/>
    <x v="0"/>
    <x v="0"/>
    <x v="0"/>
    <x v="1"/>
  </r>
  <r>
    <x v="1081"/>
    <x v="0"/>
    <x v="0"/>
    <x v="1"/>
    <x v="1"/>
    <x v="51"/>
    <x v="1"/>
    <x v="0"/>
    <x v="2"/>
    <x v="1"/>
    <x v="1"/>
    <x v="1"/>
    <x v="1"/>
    <x v="1"/>
    <x v="1"/>
    <x v="2"/>
    <x v="0"/>
    <x v="3"/>
    <x v="28"/>
    <x v="2509"/>
    <x v="0"/>
    <x v="554"/>
    <x v="0"/>
    <x v="2"/>
    <x v="0"/>
    <x v="0"/>
    <x v="0"/>
    <x v="1"/>
  </r>
  <r>
    <x v="419"/>
    <x v="0"/>
    <x v="0"/>
    <x v="0"/>
    <x v="0"/>
    <x v="13"/>
    <x v="1"/>
    <x v="0"/>
    <x v="1"/>
    <x v="0"/>
    <x v="0"/>
    <x v="0"/>
    <x v="0"/>
    <x v="2"/>
    <x v="0"/>
    <x v="0"/>
    <x v="1"/>
    <x v="3"/>
    <x v="938"/>
    <x v="2510"/>
    <x v="0"/>
    <x v="1422"/>
    <x v="0"/>
    <x v="1"/>
    <x v="0"/>
    <x v="0"/>
    <x v="3661"/>
    <x v="0"/>
  </r>
  <r>
    <x v="928"/>
    <x v="0"/>
    <x v="0"/>
    <x v="0"/>
    <x v="0"/>
    <x v="13"/>
    <x v="1"/>
    <x v="2"/>
    <x v="1"/>
    <x v="2"/>
    <x v="0"/>
    <x v="0"/>
    <x v="0"/>
    <x v="0"/>
    <x v="0"/>
    <x v="0"/>
    <x v="1"/>
    <x v="1"/>
    <x v="900"/>
    <x v="2511"/>
    <x v="0"/>
    <x v="1388"/>
    <x v="0"/>
    <x v="1"/>
    <x v="0"/>
    <x v="0"/>
    <x v="3545"/>
    <x v="0"/>
  </r>
  <r>
    <x v="6224"/>
    <x v="1"/>
    <x v="1"/>
    <x v="0"/>
    <x v="0"/>
    <x v="12"/>
    <x v="1"/>
    <x v="0"/>
    <x v="1"/>
    <x v="0"/>
    <x v="2"/>
    <x v="2"/>
    <x v="2"/>
    <x v="0"/>
    <x v="0"/>
    <x v="0"/>
    <x v="1"/>
    <x v="3"/>
    <x v="971"/>
    <x v="2512"/>
    <x v="1"/>
    <x v="863"/>
    <x v="0"/>
    <x v="0"/>
    <x v="1"/>
    <x v="0"/>
    <x v="3819"/>
    <x v="0"/>
  </r>
  <r>
    <x v="638"/>
    <x v="0"/>
    <x v="0"/>
    <x v="0"/>
    <x v="0"/>
    <x v="47"/>
    <x v="1"/>
    <x v="0"/>
    <x v="2"/>
    <x v="1"/>
    <x v="1"/>
    <x v="1"/>
    <x v="1"/>
    <x v="1"/>
    <x v="1"/>
    <x v="2"/>
    <x v="0"/>
    <x v="1"/>
    <x v="34"/>
    <x v="2513"/>
    <x v="0"/>
    <x v="566"/>
    <x v="0"/>
    <x v="2"/>
    <x v="0"/>
    <x v="0"/>
    <x v="0"/>
    <x v="1"/>
  </r>
  <r>
    <x v="2608"/>
    <x v="0"/>
    <x v="1"/>
    <x v="1"/>
    <x v="0"/>
    <x v="54"/>
    <x v="1"/>
    <x v="0"/>
    <x v="2"/>
    <x v="1"/>
    <x v="1"/>
    <x v="1"/>
    <x v="1"/>
    <x v="1"/>
    <x v="1"/>
    <x v="2"/>
    <x v="1"/>
    <x v="3"/>
    <x v="8"/>
    <x v="2514"/>
    <x v="0"/>
    <x v="496"/>
    <x v="0"/>
    <x v="2"/>
    <x v="0"/>
    <x v="0"/>
    <x v="0"/>
    <x v="1"/>
  </r>
  <r>
    <x v="5716"/>
    <x v="0"/>
    <x v="0"/>
    <x v="0"/>
    <x v="1"/>
    <x v="22"/>
    <x v="0"/>
    <x v="1"/>
    <x v="0"/>
    <x v="0"/>
    <x v="0"/>
    <x v="2"/>
    <x v="0"/>
    <x v="2"/>
    <x v="2"/>
    <x v="1"/>
    <x v="1"/>
    <x v="1"/>
    <x v="365"/>
    <x v="2515"/>
    <x v="0"/>
    <x v="821"/>
    <x v="0"/>
    <x v="1"/>
    <x v="0"/>
    <x v="0"/>
    <x v="1343"/>
    <x v="2"/>
  </r>
  <r>
    <x v="2527"/>
    <x v="0"/>
    <x v="0"/>
    <x v="1"/>
    <x v="1"/>
    <x v="52"/>
    <x v="1"/>
    <x v="0"/>
    <x v="2"/>
    <x v="1"/>
    <x v="1"/>
    <x v="1"/>
    <x v="1"/>
    <x v="1"/>
    <x v="1"/>
    <x v="2"/>
    <x v="0"/>
    <x v="3"/>
    <x v="16"/>
    <x v="2516"/>
    <x v="0"/>
    <x v="524"/>
    <x v="0"/>
    <x v="2"/>
    <x v="0"/>
    <x v="0"/>
    <x v="0"/>
    <x v="1"/>
  </r>
  <r>
    <x v="4005"/>
    <x v="1"/>
    <x v="1"/>
    <x v="1"/>
    <x v="0"/>
    <x v="27"/>
    <x v="0"/>
    <x v="1"/>
    <x v="0"/>
    <x v="0"/>
    <x v="0"/>
    <x v="0"/>
    <x v="0"/>
    <x v="0"/>
    <x v="2"/>
    <x v="0"/>
    <x v="0"/>
    <x v="0"/>
    <x v="213"/>
    <x v="2517"/>
    <x v="1"/>
    <x v="1333"/>
    <x v="0"/>
    <x v="2"/>
    <x v="1"/>
    <x v="0"/>
    <x v="508"/>
    <x v="1"/>
  </r>
  <r>
    <x v="5978"/>
    <x v="0"/>
    <x v="0"/>
    <x v="1"/>
    <x v="0"/>
    <x v="49"/>
    <x v="1"/>
    <x v="0"/>
    <x v="2"/>
    <x v="1"/>
    <x v="1"/>
    <x v="1"/>
    <x v="1"/>
    <x v="1"/>
    <x v="1"/>
    <x v="1"/>
    <x v="0"/>
    <x v="1"/>
    <x v="43"/>
    <x v="2518"/>
    <x v="0"/>
    <x v="599"/>
    <x v="0"/>
    <x v="2"/>
    <x v="0"/>
    <x v="0"/>
    <x v="0"/>
    <x v="1"/>
  </r>
  <r>
    <x v="3452"/>
    <x v="0"/>
    <x v="0"/>
    <x v="0"/>
    <x v="0"/>
    <x v="50"/>
    <x v="1"/>
    <x v="0"/>
    <x v="2"/>
    <x v="1"/>
    <x v="1"/>
    <x v="1"/>
    <x v="1"/>
    <x v="1"/>
    <x v="1"/>
    <x v="1"/>
    <x v="1"/>
    <x v="3"/>
    <x v="16"/>
    <x v="2519"/>
    <x v="0"/>
    <x v="524"/>
    <x v="0"/>
    <x v="2"/>
    <x v="0"/>
    <x v="0"/>
    <x v="0"/>
    <x v="1"/>
  </r>
  <r>
    <x v="4206"/>
    <x v="0"/>
    <x v="0"/>
    <x v="0"/>
    <x v="0"/>
    <x v="19"/>
    <x v="1"/>
    <x v="2"/>
    <x v="0"/>
    <x v="0"/>
    <x v="0"/>
    <x v="2"/>
    <x v="0"/>
    <x v="0"/>
    <x v="0"/>
    <x v="0"/>
    <x v="1"/>
    <x v="3"/>
    <x v="481"/>
    <x v="2520"/>
    <x v="0"/>
    <x v="1042"/>
    <x v="0"/>
    <x v="1"/>
    <x v="0"/>
    <x v="0"/>
    <x v="1796"/>
    <x v="2"/>
  </r>
  <r>
    <x v="4994"/>
    <x v="1"/>
    <x v="0"/>
    <x v="0"/>
    <x v="1"/>
    <x v="13"/>
    <x v="1"/>
    <x v="0"/>
    <x v="1"/>
    <x v="0"/>
    <x v="0"/>
    <x v="0"/>
    <x v="0"/>
    <x v="2"/>
    <x v="0"/>
    <x v="0"/>
    <x v="1"/>
    <x v="1"/>
    <x v="866"/>
    <x v="2521"/>
    <x v="0"/>
    <x v="1360"/>
    <x v="0"/>
    <x v="1"/>
    <x v="0"/>
    <x v="0"/>
    <x v="3437"/>
    <x v="0"/>
  </r>
  <r>
    <x v="851"/>
    <x v="1"/>
    <x v="0"/>
    <x v="0"/>
    <x v="0"/>
    <x v="58"/>
    <x v="1"/>
    <x v="0"/>
    <x v="2"/>
    <x v="1"/>
    <x v="1"/>
    <x v="1"/>
    <x v="1"/>
    <x v="1"/>
    <x v="1"/>
    <x v="2"/>
    <x v="1"/>
    <x v="0"/>
    <x v="12"/>
    <x v="2522"/>
    <x v="0"/>
    <x v="511"/>
    <x v="0"/>
    <x v="2"/>
    <x v="0"/>
    <x v="0"/>
    <x v="0"/>
    <x v="1"/>
  </r>
  <r>
    <x v="2561"/>
    <x v="0"/>
    <x v="0"/>
    <x v="0"/>
    <x v="0"/>
    <x v="54"/>
    <x v="1"/>
    <x v="0"/>
    <x v="2"/>
    <x v="1"/>
    <x v="1"/>
    <x v="1"/>
    <x v="1"/>
    <x v="1"/>
    <x v="1"/>
    <x v="2"/>
    <x v="1"/>
    <x v="3"/>
    <x v="39"/>
    <x v="2523"/>
    <x v="0"/>
    <x v="582"/>
    <x v="0"/>
    <x v="2"/>
    <x v="0"/>
    <x v="0"/>
    <x v="0"/>
    <x v="1"/>
  </r>
  <r>
    <x v="302"/>
    <x v="1"/>
    <x v="0"/>
    <x v="1"/>
    <x v="0"/>
    <x v="48"/>
    <x v="1"/>
    <x v="0"/>
    <x v="2"/>
    <x v="1"/>
    <x v="1"/>
    <x v="1"/>
    <x v="1"/>
    <x v="1"/>
    <x v="1"/>
    <x v="2"/>
    <x v="1"/>
    <x v="3"/>
    <x v="30"/>
    <x v="2524"/>
    <x v="0"/>
    <x v="558"/>
    <x v="0"/>
    <x v="2"/>
    <x v="0"/>
    <x v="0"/>
    <x v="0"/>
    <x v="1"/>
  </r>
  <r>
    <x v="6819"/>
    <x v="1"/>
    <x v="1"/>
    <x v="0"/>
    <x v="0"/>
    <x v="14"/>
    <x v="1"/>
    <x v="2"/>
    <x v="1"/>
    <x v="0"/>
    <x v="0"/>
    <x v="0"/>
    <x v="0"/>
    <x v="0"/>
    <x v="0"/>
    <x v="0"/>
    <x v="1"/>
    <x v="2"/>
    <x v="806"/>
    <x v="2525"/>
    <x v="1"/>
    <x v="1335"/>
    <x v="0"/>
    <x v="1"/>
    <x v="1"/>
    <x v="0"/>
    <x v="3206"/>
    <x v="0"/>
  </r>
  <r>
    <x v="1009"/>
    <x v="1"/>
    <x v="0"/>
    <x v="1"/>
    <x v="0"/>
    <x v="10"/>
    <x v="1"/>
    <x v="2"/>
    <x v="1"/>
    <x v="0"/>
    <x v="0"/>
    <x v="2"/>
    <x v="0"/>
    <x v="2"/>
    <x v="2"/>
    <x v="0"/>
    <x v="1"/>
    <x v="2"/>
    <x v="1252"/>
    <x v="2526"/>
    <x v="1"/>
    <x v="1123"/>
    <x v="0"/>
    <x v="0"/>
    <x v="1"/>
    <x v="0"/>
    <x v="4436"/>
    <x v="0"/>
  </r>
  <r>
    <x v="3999"/>
    <x v="0"/>
    <x v="0"/>
    <x v="1"/>
    <x v="1"/>
    <x v="53"/>
    <x v="1"/>
    <x v="0"/>
    <x v="2"/>
    <x v="1"/>
    <x v="1"/>
    <x v="1"/>
    <x v="1"/>
    <x v="1"/>
    <x v="1"/>
    <x v="1"/>
    <x v="1"/>
    <x v="0"/>
    <x v="26"/>
    <x v="2527"/>
    <x v="0"/>
    <x v="551"/>
    <x v="0"/>
    <x v="2"/>
    <x v="0"/>
    <x v="0"/>
    <x v="0"/>
    <x v="1"/>
  </r>
  <r>
    <x v="2002"/>
    <x v="0"/>
    <x v="0"/>
    <x v="1"/>
    <x v="1"/>
    <x v="47"/>
    <x v="1"/>
    <x v="0"/>
    <x v="2"/>
    <x v="1"/>
    <x v="1"/>
    <x v="1"/>
    <x v="1"/>
    <x v="1"/>
    <x v="1"/>
    <x v="2"/>
    <x v="1"/>
    <x v="0"/>
    <x v="55"/>
    <x v="2528"/>
    <x v="0"/>
    <x v="638"/>
    <x v="0"/>
    <x v="2"/>
    <x v="0"/>
    <x v="0"/>
    <x v="0"/>
    <x v="1"/>
  </r>
  <r>
    <x v="6140"/>
    <x v="1"/>
    <x v="0"/>
    <x v="0"/>
    <x v="0"/>
    <x v="51"/>
    <x v="1"/>
    <x v="0"/>
    <x v="2"/>
    <x v="1"/>
    <x v="1"/>
    <x v="1"/>
    <x v="1"/>
    <x v="1"/>
    <x v="1"/>
    <x v="2"/>
    <x v="0"/>
    <x v="3"/>
    <x v="38"/>
    <x v="2529"/>
    <x v="0"/>
    <x v="577"/>
    <x v="0"/>
    <x v="2"/>
    <x v="0"/>
    <x v="0"/>
    <x v="0"/>
    <x v="1"/>
  </r>
  <r>
    <x v="6947"/>
    <x v="1"/>
    <x v="0"/>
    <x v="0"/>
    <x v="0"/>
    <x v="10"/>
    <x v="1"/>
    <x v="0"/>
    <x v="1"/>
    <x v="2"/>
    <x v="2"/>
    <x v="2"/>
    <x v="2"/>
    <x v="2"/>
    <x v="2"/>
    <x v="0"/>
    <x v="1"/>
    <x v="2"/>
    <x v="1471"/>
    <x v="2530"/>
    <x v="1"/>
    <x v="1240"/>
    <x v="0"/>
    <x v="0"/>
    <x v="1"/>
    <x v="0"/>
    <x v="4553"/>
    <x v="0"/>
  </r>
  <r>
    <x v="4647"/>
    <x v="1"/>
    <x v="1"/>
    <x v="0"/>
    <x v="0"/>
    <x v="16"/>
    <x v="1"/>
    <x v="0"/>
    <x v="1"/>
    <x v="0"/>
    <x v="0"/>
    <x v="0"/>
    <x v="0"/>
    <x v="0"/>
    <x v="0"/>
    <x v="0"/>
    <x v="0"/>
    <x v="2"/>
    <x v="708"/>
    <x v="2530"/>
    <x v="0"/>
    <x v="1265"/>
    <x v="0"/>
    <x v="1"/>
    <x v="0"/>
    <x v="0"/>
    <x v="2831"/>
    <x v="2"/>
  </r>
  <r>
    <x v="6749"/>
    <x v="0"/>
    <x v="0"/>
    <x v="0"/>
    <x v="0"/>
    <x v="16"/>
    <x v="1"/>
    <x v="2"/>
    <x v="0"/>
    <x v="0"/>
    <x v="0"/>
    <x v="2"/>
    <x v="0"/>
    <x v="0"/>
    <x v="2"/>
    <x v="0"/>
    <x v="1"/>
    <x v="1"/>
    <x v="632"/>
    <x v="2531"/>
    <x v="1"/>
    <x v="1227"/>
    <x v="0"/>
    <x v="1"/>
    <x v="1"/>
    <x v="0"/>
    <x v="2533"/>
    <x v="2"/>
  </r>
  <r>
    <x v="1479"/>
    <x v="1"/>
    <x v="0"/>
    <x v="0"/>
    <x v="0"/>
    <x v="12"/>
    <x v="1"/>
    <x v="0"/>
    <x v="1"/>
    <x v="0"/>
    <x v="0"/>
    <x v="0"/>
    <x v="0"/>
    <x v="0"/>
    <x v="2"/>
    <x v="0"/>
    <x v="1"/>
    <x v="0"/>
    <x v="899"/>
    <x v="2532"/>
    <x v="0"/>
    <x v="775"/>
    <x v="0"/>
    <x v="0"/>
    <x v="0"/>
    <x v="0"/>
    <x v="3602"/>
    <x v="0"/>
  </r>
  <r>
    <x v="4715"/>
    <x v="0"/>
    <x v="1"/>
    <x v="0"/>
    <x v="0"/>
    <x v="14"/>
    <x v="1"/>
    <x v="0"/>
    <x v="1"/>
    <x v="2"/>
    <x v="2"/>
    <x v="0"/>
    <x v="0"/>
    <x v="0"/>
    <x v="0"/>
    <x v="0"/>
    <x v="0"/>
    <x v="2"/>
    <x v="877"/>
    <x v="2533"/>
    <x v="0"/>
    <x v="1369"/>
    <x v="0"/>
    <x v="1"/>
    <x v="0"/>
    <x v="0"/>
    <x v="3416"/>
    <x v="0"/>
  </r>
  <r>
    <x v="4465"/>
    <x v="0"/>
    <x v="0"/>
    <x v="0"/>
    <x v="0"/>
    <x v="19"/>
    <x v="1"/>
    <x v="0"/>
    <x v="0"/>
    <x v="0"/>
    <x v="2"/>
    <x v="0"/>
    <x v="0"/>
    <x v="2"/>
    <x v="0"/>
    <x v="1"/>
    <x v="0"/>
    <x v="2"/>
    <x v="510"/>
    <x v="2534"/>
    <x v="0"/>
    <x v="1095"/>
    <x v="0"/>
    <x v="1"/>
    <x v="0"/>
    <x v="0"/>
    <x v="1893"/>
    <x v="2"/>
  </r>
  <r>
    <x v="3920"/>
    <x v="0"/>
    <x v="0"/>
    <x v="0"/>
    <x v="0"/>
    <x v="12"/>
    <x v="1"/>
    <x v="2"/>
    <x v="1"/>
    <x v="0"/>
    <x v="0"/>
    <x v="0"/>
    <x v="0"/>
    <x v="2"/>
    <x v="2"/>
    <x v="0"/>
    <x v="1"/>
    <x v="2"/>
    <x v="1172"/>
    <x v="2535"/>
    <x v="1"/>
    <x v="1058"/>
    <x v="0"/>
    <x v="0"/>
    <x v="1"/>
    <x v="0"/>
    <x v="4258"/>
    <x v="0"/>
  </r>
  <r>
    <x v="3928"/>
    <x v="0"/>
    <x v="0"/>
    <x v="0"/>
    <x v="0"/>
    <x v="47"/>
    <x v="1"/>
    <x v="0"/>
    <x v="2"/>
    <x v="1"/>
    <x v="1"/>
    <x v="1"/>
    <x v="1"/>
    <x v="1"/>
    <x v="1"/>
    <x v="2"/>
    <x v="0"/>
    <x v="3"/>
    <x v="32"/>
    <x v="2536"/>
    <x v="0"/>
    <x v="561"/>
    <x v="0"/>
    <x v="2"/>
    <x v="0"/>
    <x v="0"/>
    <x v="0"/>
    <x v="1"/>
  </r>
  <r>
    <x v="5186"/>
    <x v="0"/>
    <x v="0"/>
    <x v="1"/>
    <x v="1"/>
    <x v="14"/>
    <x v="1"/>
    <x v="0"/>
    <x v="1"/>
    <x v="0"/>
    <x v="0"/>
    <x v="0"/>
    <x v="0"/>
    <x v="0"/>
    <x v="0"/>
    <x v="0"/>
    <x v="0"/>
    <x v="2"/>
    <x v="719"/>
    <x v="2537"/>
    <x v="0"/>
    <x v="1273"/>
    <x v="0"/>
    <x v="1"/>
    <x v="0"/>
    <x v="0"/>
    <x v="2949"/>
    <x v="0"/>
  </r>
  <r>
    <x v="5895"/>
    <x v="1"/>
    <x v="0"/>
    <x v="0"/>
    <x v="0"/>
    <x v="19"/>
    <x v="1"/>
    <x v="0"/>
    <x v="0"/>
    <x v="0"/>
    <x v="0"/>
    <x v="2"/>
    <x v="2"/>
    <x v="0"/>
    <x v="0"/>
    <x v="0"/>
    <x v="1"/>
    <x v="1"/>
    <x v="459"/>
    <x v="2537"/>
    <x v="1"/>
    <x v="1012"/>
    <x v="0"/>
    <x v="1"/>
    <x v="1"/>
    <x v="0"/>
    <x v="1737"/>
    <x v="2"/>
  </r>
  <r>
    <x v="6357"/>
    <x v="0"/>
    <x v="1"/>
    <x v="0"/>
    <x v="0"/>
    <x v="11"/>
    <x v="1"/>
    <x v="0"/>
    <x v="1"/>
    <x v="0"/>
    <x v="0"/>
    <x v="0"/>
    <x v="0"/>
    <x v="2"/>
    <x v="2"/>
    <x v="0"/>
    <x v="0"/>
    <x v="0"/>
    <x v="1087"/>
    <x v="2538"/>
    <x v="1"/>
    <x v="983"/>
    <x v="0"/>
    <x v="0"/>
    <x v="1"/>
    <x v="0"/>
    <x v="4153"/>
    <x v="0"/>
  </r>
  <r>
    <x v="6690"/>
    <x v="0"/>
    <x v="0"/>
    <x v="0"/>
    <x v="0"/>
    <x v="53"/>
    <x v="1"/>
    <x v="0"/>
    <x v="2"/>
    <x v="1"/>
    <x v="1"/>
    <x v="1"/>
    <x v="1"/>
    <x v="1"/>
    <x v="1"/>
    <x v="2"/>
    <x v="0"/>
    <x v="3"/>
    <x v="34"/>
    <x v="2539"/>
    <x v="0"/>
    <x v="566"/>
    <x v="0"/>
    <x v="2"/>
    <x v="0"/>
    <x v="0"/>
    <x v="0"/>
    <x v="1"/>
  </r>
  <r>
    <x v="5125"/>
    <x v="1"/>
    <x v="0"/>
    <x v="0"/>
    <x v="0"/>
    <x v="10"/>
    <x v="1"/>
    <x v="0"/>
    <x v="1"/>
    <x v="0"/>
    <x v="0"/>
    <x v="2"/>
    <x v="0"/>
    <x v="2"/>
    <x v="2"/>
    <x v="0"/>
    <x v="1"/>
    <x v="2"/>
    <x v="1186"/>
    <x v="2540"/>
    <x v="1"/>
    <x v="1071"/>
    <x v="0"/>
    <x v="0"/>
    <x v="1"/>
    <x v="0"/>
    <x v="4335"/>
    <x v="0"/>
  </r>
  <r>
    <x v="3870"/>
    <x v="0"/>
    <x v="0"/>
    <x v="0"/>
    <x v="0"/>
    <x v="22"/>
    <x v="1"/>
    <x v="0"/>
    <x v="0"/>
    <x v="2"/>
    <x v="0"/>
    <x v="0"/>
    <x v="0"/>
    <x v="0"/>
    <x v="0"/>
    <x v="0"/>
    <x v="1"/>
    <x v="2"/>
    <x v="372"/>
    <x v="2541"/>
    <x v="0"/>
    <x v="831"/>
    <x v="0"/>
    <x v="1"/>
    <x v="0"/>
    <x v="0"/>
    <x v="1358"/>
    <x v="2"/>
  </r>
  <r>
    <x v="4503"/>
    <x v="0"/>
    <x v="0"/>
    <x v="0"/>
    <x v="0"/>
    <x v="53"/>
    <x v="1"/>
    <x v="0"/>
    <x v="2"/>
    <x v="1"/>
    <x v="1"/>
    <x v="1"/>
    <x v="1"/>
    <x v="1"/>
    <x v="1"/>
    <x v="2"/>
    <x v="0"/>
    <x v="1"/>
    <x v="26"/>
    <x v="2542"/>
    <x v="0"/>
    <x v="551"/>
    <x v="0"/>
    <x v="2"/>
    <x v="0"/>
    <x v="0"/>
    <x v="0"/>
    <x v="1"/>
  </r>
  <r>
    <x v="6913"/>
    <x v="1"/>
    <x v="0"/>
    <x v="0"/>
    <x v="0"/>
    <x v="53"/>
    <x v="1"/>
    <x v="0"/>
    <x v="2"/>
    <x v="1"/>
    <x v="1"/>
    <x v="1"/>
    <x v="1"/>
    <x v="1"/>
    <x v="1"/>
    <x v="2"/>
    <x v="0"/>
    <x v="1"/>
    <x v="19"/>
    <x v="2543"/>
    <x v="0"/>
    <x v="532"/>
    <x v="0"/>
    <x v="2"/>
    <x v="0"/>
    <x v="0"/>
    <x v="0"/>
    <x v="1"/>
  </r>
  <r>
    <x v="5035"/>
    <x v="0"/>
    <x v="0"/>
    <x v="1"/>
    <x v="1"/>
    <x v="32"/>
    <x v="0"/>
    <x v="1"/>
    <x v="0"/>
    <x v="2"/>
    <x v="2"/>
    <x v="0"/>
    <x v="0"/>
    <x v="0"/>
    <x v="0"/>
    <x v="0"/>
    <x v="1"/>
    <x v="2"/>
    <x v="192"/>
    <x v="2544"/>
    <x v="0"/>
    <x v="1295"/>
    <x v="0"/>
    <x v="2"/>
    <x v="0"/>
    <x v="0"/>
    <x v="281"/>
    <x v="1"/>
  </r>
  <r>
    <x v="2550"/>
    <x v="0"/>
    <x v="0"/>
    <x v="0"/>
    <x v="0"/>
    <x v="56"/>
    <x v="1"/>
    <x v="0"/>
    <x v="2"/>
    <x v="1"/>
    <x v="1"/>
    <x v="1"/>
    <x v="1"/>
    <x v="1"/>
    <x v="1"/>
    <x v="2"/>
    <x v="0"/>
    <x v="0"/>
    <x v="23"/>
    <x v="2545"/>
    <x v="0"/>
    <x v="544"/>
    <x v="0"/>
    <x v="2"/>
    <x v="0"/>
    <x v="0"/>
    <x v="0"/>
    <x v="1"/>
  </r>
  <r>
    <x v="408"/>
    <x v="1"/>
    <x v="0"/>
    <x v="0"/>
    <x v="1"/>
    <x v="53"/>
    <x v="1"/>
    <x v="0"/>
    <x v="2"/>
    <x v="1"/>
    <x v="1"/>
    <x v="1"/>
    <x v="1"/>
    <x v="1"/>
    <x v="1"/>
    <x v="2"/>
    <x v="0"/>
    <x v="0"/>
    <x v="24"/>
    <x v="2546"/>
    <x v="1"/>
    <x v="547"/>
    <x v="0"/>
    <x v="2"/>
    <x v="1"/>
    <x v="0"/>
    <x v="0"/>
    <x v="1"/>
  </r>
  <r>
    <x v="84"/>
    <x v="0"/>
    <x v="0"/>
    <x v="0"/>
    <x v="0"/>
    <x v="12"/>
    <x v="1"/>
    <x v="2"/>
    <x v="1"/>
    <x v="0"/>
    <x v="2"/>
    <x v="0"/>
    <x v="0"/>
    <x v="2"/>
    <x v="0"/>
    <x v="0"/>
    <x v="1"/>
    <x v="0"/>
    <x v="1088"/>
    <x v="2547"/>
    <x v="1"/>
    <x v="985"/>
    <x v="0"/>
    <x v="0"/>
    <x v="1"/>
    <x v="0"/>
    <x v="4119"/>
    <x v="0"/>
  </r>
  <r>
    <x v="5429"/>
    <x v="0"/>
    <x v="0"/>
    <x v="0"/>
    <x v="0"/>
    <x v="22"/>
    <x v="1"/>
    <x v="0"/>
    <x v="0"/>
    <x v="2"/>
    <x v="0"/>
    <x v="0"/>
    <x v="0"/>
    <x v="0"/>
    <x v="0"/>
    <x v="0"/>
    <x v="1"/>
    <x v="1"/>
    <x v="352"/>
    <x v="2548"/>
    <x v="1"/>
    <x v="792"/>
    <x v="0"/>
    <x v="1"/>
    <x v="1"/>
    <x v="0"/>
    <x v="1312"/>
    <x v="2"/>
  </r>
  <r>
    <x v="6734"/>
    <x v="1"/>
    <x v="0"/>
    <x v="1"/>
    <x v="1"/>
    <x v="52"/>
    <x v="1"/>
    <x v="0"/>
    <x v="2"/>
    <x v="1"/>
    <x v="1"/>
    <x v="1"/>
    <x v="1"/>
    <x v="1"/>
    <x v="1"/>
    <x v="2"/>
    <x v="0"/>
    <x v="3"/>
    <x v="13"/>
    <x v="2549"/>
    <x v="0"/>
    <x v="515"/>
    <x v="0"/>
    <x v="2"/>
    <x v="0"/>
    <x v="0"/>
    <x v="0"/>
    <x v="1"/>
  </r>
  <r>
    <x v="3523"/>
    <x v="1"/>
    <x v="0"/>
    <x v="0"/>
    <x v="1"/>
    <x v="14"/>
    <x v="1"/>
    <x v="0"/>
    <x v="0"/>
    <x v="2"/>
    <x v="2"/>
    <x v="2"/>
    <x v="2"/>
    <x v="0"/>
    <x v="2"/>
    <x v="2"/>
    <x v="0"/>
    <x v="0"/>
    <x v="829"/>
    <x v="2550"/>
    <x v="0"/>
    <x v="1347"/>
    <x v="0"/>
    <x v="1"/>
    <x v="0"/>
    <x v="0"/>
    <x v="3273"/>
    <x v="0"/>
  </r>
  <r>
    <x v="6279"/>
    <x v="1"/>
    <x v="1"/>
    <x v="0"/>
    <x v="0"/>
    <x v="20"/>
    <x v="1"/>
    <x v="0"/>
    <x v="0"/>
    <x v="2"/>
    <x v="0"/>
    <x v="0"/>
    <x v="2"/>
    <x v="0"/>
    <x v="0"/>
    <x v="1"/>
    <x v="0"/>
    <x v="3"/>
    <x v="439"/>
    <x v="2551"/>
    <x v="0"/>
    <x v="969"/>
    <x v="0"/>
    <x v="1"/>
    <x v="0"/>
    <x v="0"/>
    <x v="1645"/>
    <x v="2"/>
  </r>
  <r>
    <x v="612"/>
    <x v="0"/>
    <x v="0"/>
    <x v="1"/>
    <x v="0"/>
    <x v="11"/>
    <x v="1"/>
    <x v="2"/>
    <x v="1"/>
    <x v="0"/>
    <x v="0"/>
    <x v="2"/>
    <x v="0"/>
    <x v="2"/>
    <x v="2"/>
    <x v="0"/>
    <x v="1"/>
    <x v="2"/>
    <x v="1271"/>
    <x v="2552"/>
    <x v="1"/>
    <x v="1141"/>
    <x v="0"/>
    <x v="0"/>
    <x v="1"/>
    <x v="0"/>
    <x v="4439"/>
    <x v="0"/>
  </r>
  <r>
    <x v="1258"/>
    <x v="0"/>
    <x v="0"/>
    <x v="1"/>
    <x v="1"/>
    <x v="48"/>
    <x v="1"/>
    <x v="0"/>
    <x v="2"/>
    <x v="1"/>
    <x v="1"/>
    <x v="1"/>
    <x v="1"/>
    <x v="1"/>
    <x v="1"/>
    <x v="2"/>
    <x v="0"/>
    <x v="0"/>
    <x v="42"/>
    <x v="2553"/>
    <x v="0"/>
    <x v="595"/>
    <x v="0"/>
    <x v="2"/>
    <x v="0"/>
    <x v="0"/>
    <x v="0"/>
    <x v="1"/>
  </r>
  <r>
    <x v="3858"/>
    <x v="0"/>
    <x v="0"/>
    <x v="0"/>
    <x v="0"/>
    <x v="12"/>
    <x v="1"/>
    <x v="2"/>
    <x v="1"/>
    <x v="0"/>
    <x v="2"/>
    <x v="0"/>
    <x v="0"/>
    <x v="0"/>
    <x v="2"/>
    <x v="0"/>
    <x v="1"/>
    <x v="2"/>
    <x v="1076"/>
    <x v="2554"/>
    <x v="0"/>
    <x v="968"/>
    <x v="0"/>
    <x v="0"/>
    <x v="0"/>
    <x v="0"/>
    <x v="4086"/>
    <x v="0"/>
  </r>
  <r>
    <x v="6873"/>
    <x v="0"/>
    <x v="0"/>
    <x v="1"/>
    <x v="0"/>
    <x v="59"/>
    <x v="1"/>
    <x v="0"/>
    <x v="2"/>
    <x v="1"/>
    <x v="1"/>
    <x v="1"/>
    <x v="1"/>
    <x v="1"/>
    <x v="1"/>
    <x v="2"/>
    <x v="0"/>
    <x v="0"/>
    <x v="1"/>
    <x v="2555"/>
    <x v="0"/>
    <x v="482"/>
    <x v="0"/>
    <x v="2"/>
    <x v="0"/>
    <x v="0"/>
    <x v="0"/>
    <x v="1"/>
  </r>
  <r>
    <x v="5239"/>
    <x v="1"/>
    <x v="0"/>
    <x v="0"/>
    <x v="0"/>
    <x v="18"/>
    <x v="1"/>
    <x v="0"/>
    <x v="0"/>
    <x v="0"/>
    <x v="0"/>
    <x v="2"/>
    <x v="2"/>
    <x v="0"/>
    <x v="0"/>
    <x v="0"/>
    <x v="0"/>
    <x v="1"/>
    <x v="463"/>
    <x v="2556"/>
    <x v="0"/>
    <x v="1021"/>
    <x v="0"/>
    <x v="1"/>
    <x v="0"/>
    <x v="0"/>
    <x v="1794"/>
    <x v="2"/>
  </r>
  <r>
    <x v="3974"/>
    <x v="0"/>
    <x v="1"/>
    <x v="0"/>
    <x v="0"/>
    <x v="14"/>
    <x v="1"/>
    <x v="2"/>
    <x v="1"/>
    <x v="0"/>
    <x v="0"/>
    <x v="2"/>
    <x v="0"/>
    <x v="0"/>
    <x v="0"/>
    <x v="0"/>
    <x v="1"/>
    <x v="0"/>
    <x v="907"/>
    <x v="2556"/>
    <x v="0"/>
    <x v="1395"/>
    <x v="0"/>
    <x v="1"/>
    <x v="0"/>
    <x v="0"/>
    <x v="3504"/>
    <x v="0"/>
  </r>
  <r>
    <x v="1000"/>
    <x v="0"/>
    <x v="0"/>
    <x v="0"/>
    <x v="0"/>
    <x v="10"/>
    <x v="1"/>
    <x v="2"/>
    <x v="1"/>
    <x v="0"/>
    <x v="0"/>
    <x v="0"/>
    <x v="2"/>
    <x v="2"/>
    <x v="2"/>
    <x v="0"/>
    <x v="1"/>
    <x v="2"/>
    <x v="1252"/>
    <x v="2557"/>
    <x v="1"/>
    <x v="1123"/>
    <x v="0"/>
    <x v="0"/>
    <x v="1"/>
    <x v="0"/>
    <x v="4436"/>
    <x v="0"/>
  </r>
  <r>
    <x v="3394"/>
    <x v="0"/>
    <x v="0"/>
    <x v="0"/>
    <x v="0"/>
    <x v="13"/>
    <x v="1"/>
    <x v="2"/>
    <x v="1"/>
    <x v="0"/>
    <x v="2"/>
    <x v="2"/>
    <x v="0"/>
    <x v="0"/>
    <x v="0"/>
    <x v="0"/>
    <x v="1"/>
    <x v="2"/>
    <x v="984"/>
    <x v="2558"/>
    <x v="1"/>
    <x v="1458"/>
    <x v="0"/>
    <x v="1"/>
    <x v="1"/>
    <x v="0"/>
    <x v="3805"/>
    <x v="0"/>
  </r>
  <r>
    <x v="5403"/>
    <x v="1"/>
    <x v="0"/>
    <x v="0"/>
    <x v="0"/>
    <x v="12"/>
    <x v="1"/>
    <x v="2"/>
    <x v="1"/>
    <x v="0"/>
    <x v="0"/>
    <x v="0"/>
    <x v="0"/>
    <x v="2"/>
    <x v="0"/>
    <x v="0"/>
    <x v="1"/>
    <x v="2"/>
    <x v="984"/>
    <x v="2559"/>
    <x v="1"/>
    <x v="877"/>
    <x v="0"/>
    <x v="0"/>
    <x v="1"/>
    <x v="0"/>
    <x v="3854"/>
    <x v="0"/>
  </r>
  <r>
    <x v="1684"/>
    <x v="0"/>
    <x v="1"/>
    <x v="1"/>
    <x v="0"/>
    <x v="12"/>
    <x v="1"/>
    <x v="2"/>
    <x v="1"/>
    <x v="0"/>
    <x v="2"/>
    <x v="2"/>
    <x v="0"/>
    <x v="2"/>
    <x v="0"/>
    <x v="0"/>
    <x v="1"/>
    <x v="2"/>
    <x v="1244"/>
    <x v="2560"/>
    <x v="1"/>
    <x v="1116"/>
    <x v="0"/>
    <x v="0"/>
    <x v="1"/>
    <x v="0"/>
    <x v="4372"/>
    <x v="0"/>
  </r>
  <r>
    <x v="2061"/>
    <x v="0"/>
    <x v="0"/>
    <x v="0"/>
    <x v="0"/>
    <x v="10"/>
    <x v="1"/>
    <x v="2"/>
    <x v="1"/>
    <x v="0"/>
    <x v="0"/>
    <x v="2"/>
    <x v="0"/>
    <x v="2"/>
    <x v="2"/>
    <x v="0"/>
    <x v="1"/>
    <x v="2"/>
    <x v="1293"/>
    <x v="2560"/>
    <x v="1"/>
    <x v="1161"/>
    <x v="0"/>
    <x v="0"/>
    <x v="1"/>
    <x v="0"/>
    <x v="4466"/>
    <x v="0"/>
  </r>
  <r>
    <x v="472"/>
    <x v="1"/>
    <x v="0"/>
    <x v="0"/>
    <x v="0"/>
    <x v="13"/>
    <x v="1"/>
    <x v="0"/>
    <x v="1"/>
    <x v="0"/>
    <x v="0"/>
    <x v="2"/>
    <x v="0"/>
    <x v="2"/>
    <x v="0"/>
    <x v="0"/>
    <x v="1"/>
    <x v="2"/>
    <x v="959"/>
    <x v="2561"/>
    <x v="1"/>
    <x v="1439"/>
    <x v="0"/>
    <x v="1"/>
    <x v="1"/>
    <x v="0"/>
    <x v="3736"/>
    <x v="0"/>
  </r>
  <r>
    <x v="3537"/>
    <x v="1"/>
    <x v="0"/>
    <x v="1"/>
    <x v="1"/>
    <x v="57"/>
    <x v="1"/>
    <x v="0"/>
    <x v="2"/>
    <x v="1"/>
    <x v="1"/>
    <x v="1"/>
    <x v="1"/>
    <x v="1"/>
    <x v="1"/>
    <x v="1"/>
    <x v="0"/>
    <x v="3"/>
    <x v="17"/>
    <x v="2562"/>
    <x v="0"/>
    <x v="528"/>
    <x v="0"/>
    <x v="2"/>
    <x v="0"/>
    <x v="0"/>
    <x v="0"/>
    <x v="1"/>
  </r>
  <r>
    <x v="1474"/>
    <x v="0"/>
    <x v="0"/>
    <x v="0"/>
    <x v="0"/>
    <x v="12"/>
    <x v="1"/>
    <x v="0"/>
    <x v="1"/>
    <x v="0"/>
    <x v="0"/>
    <x v="2"/>
    <x v="0"/>
    <x v="2"/>
    <x v="2"/>
    <x v="0"/>
    <x v="1"/>
    <x v="2"/>
    <x v="1208"/>
    <x v="2563"/>
    <x v="1"/>
    <x v="1092"/>
    <x v="0"/>
    <x v="0"/>
    <x v="1"/>
    <x v="0"/>
    <x v="4317"/>
    <x v="0"/>
  </r>
  <r>
    <x v="3763"/>
    <x v="0"/>
    <x v="0"/>
    <x v="1"/>
    <x v="1"/>
    <x v="10"/>
    <x v="1"/>
    <x v="2"/>
    <x v="1"/>
    <x v="2"/>
    <x v="0"/>
    <x v="0"/>
    <x v="0"/>
    <x v="2"/>
    <x v="2"/>
    <x v="0"/>
    <x v="1"/>
    <x v="2"/>
    <x v="1286"/>
    <x v="2564"/>
    <x v="1"/>
    <x v="1157"/>
    <x v="0"/>
    <x v="0"/>
    <x v="1"/>
    <x v="0"/>
    <x v="4461"/>
    <x v="0"/>
  </r>
  <r>
    <x v="2510"/>
    <x v="1"/>
    <x v="0"/>
    <x v="0"/>
    <x v="0"/>
    <x v="10"/>
    <x v="1"/>
    <x v="0"/>
    <x v="1"/>
    <x v="2"/>
    <x v="0"/>
    <x v="2"/>
    <x v="0"/>
    <x v="2"/>
    <x v="2"/>
    <x v="1"/>
    <x v="1"/>
    <x v="2"/>
    <x v="1260"/>
    <x v="2565"/>
    <x v="0"/>
    <x v="1130"/>
    <x v="0"/>
    <x v="0"/>
    <x v="0"/>
    <x v="0"/>
    <x v="4445"/>
    <x v="0"/>
  </r>
  <r>
    <x v="2921"/>
    <x v="0"/>
    <x v="0"/>
    <x v="1"/>
    <x v="0"/>
    <x v="46"/>
    <x v="1"/>
    <x v="2"/>
    <x v="2"/>
    <x v="1"/>
    <x v="1"/>
    <x v="1"/>
    <x v="1"/>
    <x v="1"/>
    <x v="1"/>
    <x v="1"/>
    <x v="1"/>
    <x v="0"/>
    <x v="81"/>
    <x v="2566"/>
    <x v="0"/>
    <x v="841"/>
    <x v="0"/>
    <x v="2"/>
    <x v="0"/>
    <x v="0"/>
    <x v="0"/>
    <x v="1"/>
  </r>
  <r>
    <x v="5582"/>
    <x v="0"/>
    <x v="0"/>
    <x v="0"/>
    <x v="0"/>
    <x v="12"/>
    <x v="1"/>
    <x v="2"/>
    <x v="1"/>
    <x v="0"/>
    <x v="0"/>
    <x v="0"/>
    <x v="0"/>
    <x v="0"/>
    <x v="2"/>
    <x v="0"/>
    <x v="1"/>
    <x v="2"/>
    <x v="1026"/>
    <x v="2567"/>
    <x v="0"/>
    <x v="928"/>
    <x v="0"/>
    <x v="0"/>
    <x v="0"/>
    <x v="0"/>
    <x v="3948"/>
    <x v="0"/>
  </r>
  <r>
    <x v="2580"/>
    <x v="0"/>
    <x v="0"/>
    <x v="0"/>
    <x v="0"/>
    <x v="16"/>
    <x v="1"/>
    <x v="2"/>
    <x v="0"/>
    <x v="0"/>
    <x v="0"/>
    <x v="0"/>
    <x v="0"/>
    <x v="0"/>
    <x v="2"/>
    <x v="0"/>
    <x v="1"/>
    <x v="0"/>
    <x v="593"/>
    <x v="2568"/>
    <x v="0"/>
    <x v="1202"/>
    <x v="0"/>
    <x v="1"/>
    <x v="0"/>
    <x v="0"/>
    <x v="2391"/>
    <x v="2"/>
  </r>
  <r>
    <x v="826"/>
    <x v="1"/>
    <x v="0"/>
    <x v="1"/>
    <x v="1"/>
    <x v="23"/>
    <x v="1"/>
    <x v="2"/>
    <x v="0"/>
    <x v="0"/>
    <x v="0"/>
    <x v="0"/>
    <x v="0"/>
    <x v="0"/>
    <x v="0"/>
    <x v="1"/>
    <x v="1"/>
    <x v="1"/>
    <x v="344"/>
    <x v="2569"/>
    <x v="1"/>
    <x v="773"/>
    <x v="0"/>
    <x v="1"/>
    <x v="1"/>
    <x v="0"/>
    <x v="1246"/>
    <x v="2"/>
  </r>
  <r>
    <x v="831"/>
    <x v="1"/>
    <x v="0"/>
    <x v="1"/>
    <x v="0"/>
    <x v="50"/>
    <x v="1"/>
    <x v="0"/>
    <x v="2"/>
    <x v="1"/>
    <x v="1"/>
    <x v="1"/>
    <x v="1"/>
    <x v="1"/>
    <x v="1"/>
    <x v="2"/>
    <x v="0"/>
    <x v="3"/>
    <x v="40"/>
    <x v="2570"/>
    <x v="0"/>
    <x v="586"/>
    <x v="0"/>
    <x v="2"/>
    <x v="0"/>
    <x v="0"/>
    <x v="0"/>
    <x v="1"/>
  </r>
  <r>
    <x v="1167"/>
    <x v="1"/>
    <x v="0"/>
    <x v="1"/>
    <x v="1"/>
    <x v="53"/>
    <x v="1"/>
    <x v="0"/>
    <x v="2"/>
    <x v="1"/>
    <x v="1"/>
    <x v="1"/>
    <x v="1"/>
    <x v="1"/>
    <x v="1"/>
    <x v="1"/>
    <x v="0"/>
    <x v="1"/>
    <x v="33"/>
    <x v="2571"/>
    <x v="0"/>
    <x v="563"/>
    <x v="0"/>
    <x v="2"/>
    <x v="0"/>
    <x v="0"/>
    <x v="0"/>
    <x v="1"/>
  </r>
  <r>
    <x v="1014"/>
    <x v="0"/>
    <x v="0"/>
    <x v="1"/>
    <x v="1"/>
    <x v="10"/>
    <x v="1"/>
    <x v="2"/>
    <x v="1"/>
    <x v="0"/>
    <x v="2"/>
    <x v="2"/>
    <x v="0"/>
    <x v="2"/>
    <x v="2"/>
    <x v="0"/>
    <x v="1"/>
    <x v="1"/>
    <x v="1321"/>
    <x v="2572"/>
    <x v="1"/>
    <x v="1187"/>
    <x v="0"/>
    <x v="0"/>
    <x v="1"/>
    <x v="0"/>
    <x v="4498"/>
    <x v="0"/>
  </r>
  <r>
    <x v="35"/>
    <x v="0"/>
    <x v="0"/>
    <x v="0"/>
    <x v="1"/>
    <x v="43"/>
    <x v="1"/>
    <x v="2"/>
    <x v="2"/>
    <x v="1"/>
    <x v="1"/>
    <x v="1"/>
    <x v="1"/>
    <x v="1"/>
    <x v="1"/>
    <x v="2"/>
    <x v="1"/>
    <x v="2"/>
    <x v="94"/>
    <x v="2573"/>
    <x v="0"/>
    <x v="893"/>
    <x v="0"/>
    <x v="2"/>
    <x v="0"/>
    <x v="0"/>
    <x v="0"/>
    <x v="1"/>
  </r>
  <r>
    <x v="4494"/>
    <x v="0"/>
    <x v="0"/>
    <x v="1"/>
    <x v="1"/>
    <x v="50"/>
    <x v="1"/>
    <x v="0"/>
    <x v="2"/>
    <x v="1"/>
    <x v="1"/>
    <x v="1"/>
    <x v="1"/>
    <x v="1"/>
    <x v="1"/>
    <x v="2"/>
    <x v="0"/>
    <x v="1"/>
    <x v="40"/>
    <x v="2574"/>
    <x v="0"/>
    <x v="586"/>
    <x v="0"/>
    <x v="2"/>
    <x v="0"/>
    <x v="0"/>
    <x v="0"/>
    <x v="1"/>
  </r>
  <r>
    <x v="6594"/>
    <x v="0"/>
    <x v="0"/>
    <x v="1"/>
    <x v="1"/>
    <x v="52"/>
    <x v="1"/>
    <x v="0"/>
    <x v="2"/>
    <x v="1"/>
    <x v="1"/>
    <x v="1"/>
    <x v="1"/>
    <x v="1"/>
    <x v="1"/>
    <x v="2"/>
    <x v="0"/>
    <x v="3"/>
    <x v="26"/>
    <x v="2575"/>
    <x v="0"/>
    <x v="551"/>
    <x v="0"/>
    <x v="2"/>
    <x v="0"/>
    <x v="0"/>
    <x v="0"/>
    <x v="1"/>
  </r>
  <r>
    <x v="6900"/>
    <x v="0"/>
    <x v="0"/>
    <x v="1"/>
    <x v="1"/>
    <x v="17"/>
    <x v="1"/>
    <x v="2"/>
    <x v="0"/>
    <x v="0"/>
    <x v="0"/>
    <x v="2"/>
    <x v="2"/>
    <x v="0"/>
    <x v="0"/>
    <x v="1"/>
    <x v="1"/>
    <x v="3"/>
    <x v="580"/>
    <x v="2576"/>
    <x v="0"/>
    <x v="1189"/>
    <x v="0"/>
    <x v="1"/>
    <x v="0"/>
    <x v="0"/>
    <x v="2254"/>
    <x v="2"/>
  </r>
  <r>
    <x v="2420"/>
    <x v="1"/>
    <x v="0"/>
    <x v="1"/>
    <x v="1"/>
    <x v="15"/>
    <x v="1"/>
    <x v="0"/>
    <x v="0"/>
    <x v="0"/>
    <x v="2"/>
    <x v="2"/>
    <x v="2"/>
    <x v="0"/>
    <x v="2"/>
    <x v="0"/>
    <x v="1"/>
    <x v="3"/>
    <x v="705"/>
    <x v="2577"/>
    <x v="0"/>
    <x v="1263"/>
    <x v="0"/>
    <x v="1"/>
    <x v="0"/>
    <x v="0"/>
    <x v="2869"/>
    <x v="2"/>
  </r>
  <r>
    <x v="3738"/>
    <x v="1"/>
    <x v="0"/>
    <x v="1"/>
    <x v="1"/>
    <x v="52"/>
    <x v="1"/>
    <x v="0"/>
    <x v="2"/>
    <x v="1"/>
    <x v="1"/>
    <x v="1"/>
    <x v="1"/>
    <x v="1"/>
    <x v="1"/>
    <x v="1"/>
    <x v="1"/>
    <x v="1"/>
    <x v="46"/>
    <x v="2578"/>
    <x v="0"/>
    <x v="611"/>
    <x v="0"/>
    <x v="2"/>
    <x v="0"/>
    <x v="0"/>
    <x v="0"/>
    <x v="1"/>
  </r>
  <r>
    <x v="6992"/>
    <x v="0"/>
    <x v="0"/>
    <x v="0"/>
    <x v="0"/>
    <x v="14"/>
    <x v="1"/>
    <x v="2"/>
    <x v="1"/>
    <x v="0"/>
    <x v="0"/>
    <x v="2"/>
    <x v="0"/>
    <x v="0"/>
    <x v="0"/>
    <x v="0"/>
    <x v="1"/>
    <x v="2"/>
    <x v="909"/>
    <x v="2579"/>
    <x v="1"/>
    <x v="1397"/>
    <x v="0"/>
    <x v="1"/>
    <x v="1"/>
    <x v="0"/>
    <x v="3511"/>
    <x v="0"/>
  </r>
  <r>
    <x v="986"/>
    <x v="1"/>
    <x v="0"/>
    <x v="0"/>
    <x v="0"/>
    <x v="29"/>
    <x v="0"/>
    <x v="1"/>
    <x v="0"/>
    <x v="2"/>
    <x v="0"/>
    <x v="0"/>
    <x v="2"/>
    <x v="0"/>
    <x v="0"/>
    <x v="1"/>
    <x v="0"/>
    <x v="3"/>
    <x v="201"/>
    <x v="2580"/>
    <x v="0"/>
    <x v="1303"/>
    <x v="0"/>
    <x v="2"/>
    <x v="0"/>
    <x v="0"/>
    <x v="399"/>
    <x v="1"/>
  </r>
  <r>
    <x v="1767"/>
    <x v="0"/>
    <x v="0"/>
    <x v="0"/>
    <x v="0"/>
    <x v="22"/>
    <x v="0"/>
    <x v="1"/>
    <x v="0"/>
    <x v="0"/>
    <x v="0"/>
    <x v="2"/>
    <x v="0"/>
    <x v="2"/>
    <x v="2"/>
    <x v="0"/>
    <x v="1"/>
    <x v="2"/>
    <x v="388"/>
    <x v="2581"/>
    <x v="0"/>
    <x v="859"/>
    <x v="0"/>
    <x v="1"/>
    <x v="0"/>
    <x v="0"/>
    <x v="1389"/>
    <x v="2"/>
  </r>
  <r>
    <x v="7012"/>
    <x v="1"/>
    <x v="1"/>
    <x v="0"/>
    <x v="0"/>
    <x v="15"/>
    <x v="1"/>
    <x v="0"/>
    <x v="1"/>
    <x v="0"/>
    <x v="2"/>
    <x v="0"/>
    <x v="0"/>
    <x v="0"/>
    <x v="0"/>
    <x v="0"/>
    <x v="1"/>
    <x v="2"/>
    <x v="795"/>
    <x v="2582"/>
    <x v="1"/>
    <x v="1326"/>
    <x v="0"/>
    <x v="1"/>
    <x v="1"/>
    <x v="0"/>
    <x v="3129"/>
    <x v="0"/>
  </r>
  <r>
    <x v="1677"/>
    <x v="1"/>
    <x v="0"/>
    <x v="1"/>
    <x v="0"/>
    <x v="18"/>
    <x v="1"/>
    <x v="2"/>
    <x v="0"/>
    <x v="0"/>
    <x v="2"/>
    <x v="0"/>
    <x v="0"/>
    <x v="0"/>
    <x v="0"/>
    <x v="0"/>
    <x v="0"/>
    <x v="1"/>
    <x v="495"/>
    <x v="2583"/>
    <x v="0"/>
    <x v="1052"/>
    <x v="0"/>
    <x v="1"/>
    <x v="0"/>
    <x v="0"/>
    <x v="1868"/>
    <x v="2"/>
  </r>
  <r>
    <x v="556"/>
    <x v="1"/>
    <x v="0"/>
    <x v="1"/>
    <x v="1"/>
    <x v="17"/>
    <x v="1"/>
    <x v="2"/>
    <x v="0"/>
    <x v="0"/>
    <x v="2"/>
    <x v="2"/>
    <x v="2"/>
    <x v="0"/>
    <x v="0"/>
    <x v="0"/>
    <x v="1"/>
    <x v="3"/>
    <x v="659"/>
    <x v="2584"/>
    <x v="0"/>
    <x v="1241"/>
    <x v="0"/>
    <x v="1"/>
    <x v="0"/>
    <x v="0"/>
    <x v="2577"/>
    <x v="2"/>
  </r>
  <r>
    <x v="2909"/>
    <x v="1"/>
    <x v="0"/>
    <x v="1"/>
    <x v="1"/>
    <x v="31"/>
    <x v="0"/>
    <x v="1"/>
    <x v="0"/>
    <x v="2"/>
    <x v="0"/>
    <x v="0"/>
    <x v="2"/>
    <x v="0"/>
    <x v="0"/>
    <x v="0"/>
    <x v="0"/>
    <x v="0"/>
    <x v="197"/>
    <x v="2585"/>
    <x v="1"/>
    <x v="1298"/>
    <x v="0"/>
    <x v="2"/>
    <x v="1"/>
    <x v="0"/>
    <x v="319"/>
    <x v="1"/>
  </r>
  <r>
    <x v="1443"/>
    <x v="0"/>
    <x v="0"/>
    <x v="1"/>
    <x v="1"/>
    <x v="40"/>
    <x v="1"/>
    <x v="2"/>
    <x v="2"/>
    <x v="1"/>
    <x v="1"/>
    <x v="1"/>
    <x v="1"/>
    <x v="1"/>
    <x v="1"/>
    <x v="0"/>
    <x v="1"/>
    <x v="2"/>
    <x v="115"/>
    <x v="2585"/>
    <x v="0"/>
    <x v="958"/>
    <x v="0"/>
    <x v="2"/>
    <x v="0"/>
    <x v="0"/>
    <x v="0"/>
    <x v="1"/>
  </r>
  <r>
    <x v="1503"/>
    <x v="1"/>
    <x v="0"/>
    <x v="1"/>
    <x v="1"/>
    <x v="43"/>
    <x v="1"/>
    <x v="2"/>
    <x v="2"/>
    <x v="1"/>
    <x v="1"/>
    <x v="1"/>
    <x v="1"/>
    <x v="1"/>
    <x v="1"/>
    <x v="2"/>
    <x v="0"/>
    <x v="3"/>
    <x v="77"/>
    <x v="2586"/>
    <x v="0"/>
    <x v="830"/>
    <x v="0"/>
    <x v="2"/>
    <x v="0"/>
    <x v="0"/>
    <x v="0"/>
    <x v="1"/>
  </r>
  <r>
    <x v="6525"/>
    <x v="0"/>
    <x v="0"/>
    <x v="1"/>
    <x v="1"/>
    <x v="52"/>
    <x v="1"/>
    <x v="0"/>
    <x v="2"/>
    <x v="1"/>
    <x v="1"/>
    <x v="1"/>
    <x v="1"/>
    <x v="1"/>
    <x v="1"/>
    <x v="2"/>
    <x v="0"/>
    <x v="0"/>
    <x v="31"/>
    <x v="2587"/>
    <x v="0"/>
    <x v="560"/>
    <x v="0"/>
    <x v="2"/>
    <x v="0"/>
    <x v="0"/>
    <x v="0"/>
    <x v="1"/>
  </r>
  <r>
    <x v="2072"/>
    <x v="0"/>
    <x v="0"/>
    <x v="1"/>
    <x v="0"/>
    <x v="11"/>
    <x v="1"/>
    <x v="2"/>
    <x v="1"/>
    <x v="0"/>
    <x v="0"/>
    <x v="0"/>
    <x v="0"/>
    <x v="2"/>
    <x v="2"/>
    <x v="0"/>
    <x v="1"/>
    <x v="2"/>
    <x v="1168"/>
    <x v="2588"/>
    <x v="1"/>
    <x v="1055"/>
    <x v="0"/>
    <x v="0"/>
    <x v="1"/>
    <x v="0"/>
    <x v="4286"/>
    <x v="0"/>
  </r>
  <r>
    <x v="5942"/>
    <x v="0"/>
    <x v="0"/>
    <x v="1"/>
    <x v="1"/>
    <x v="55"/>
    <x v="1"/>
    <x v="0"/>
    <x v="2"/>
    <x v="1"/>
    <x v="1"/>
    <x v="1"/>
    <x v="1"/>
    <x v="1"/>
    <x v="1"/>
    <x v="2"/>
    <x v="0"/>
    <x v="3"/>
    <x v="35"/>
    <x v="2589"/>
    <x v="0"/>
    <x v="568"/>
    <x v="0"/>
    <x v="2"/>
    <x v="0"/>
    <x v="0"/>
    <x v="0"/>
    <x v="1"/>
  </r>
  <r>
    <x v="1517"/>
    <x v="0"/>
    <x v="0"/>
    <x v="0"/>
    <x v="0"/>
    <x v="54"/>
    <x v="1"/>
    <x v="0"/>
    <x v="2"/>
    <x v="1"/>
    <x v="1"/>
    <x v="1"/>
    <x v="1"/>
    <x v="1"/>
    <x v="1"/>
    <x v="2"/>
    <x v="0"/>
    <x v="3"/>
    <x v="31"/>
    <x v="2590"/>
    <x v="0"/>
    <x v="560"/>
    <x v="0"/>
    <x v="2"/>
    <x v="0"/>
    <x v="0"/>
    <x v="0"/>
    <x v="1"/>
  </r>
  <r>
    <x v="2658"/>
    <x v="0"/>
    <x v="0"/>
    <x v="1"/>
    <x v="1"/>
    <x v="58"/>
    <x v="1"/>
    <x v="0"/>
    <x v="2"/>
    <x v="1"/>
    <x v="1"/>
    <x v="1"/>
    <x v="1"/>
    <x v="1"/>
    <x v="1"/>
    <x v="2"/>
    <x v="0"/>
    <x v="1"/>
    <x v="20"/>
    <x v="2591"/>
    <x v="0"/>
    <x v="535"/>
    <x v="0"/>
    <x v="2"/>
    <x v="0"/>
    <x v="0"/>
    <x v="0"/>
    <x v="1"/>
  </r>
  <r>
    <x v="3003"/>
    <x v="0"/>
    <x v="0"/>
    <x v="0"/>
    <x v="0"/>
    <x v="56"/>
    <x v="1"/>
    <x v="0"/>
    <x v="2"/>
    <x v="1"/>
    <x v="1"/>
    <x v="1"/>
    <x v="1"/>
    <x v="1"/>
    <x v="1"/>
    <x v="2"/>
    <x v="1"/>
    <x v="0"/>
    <x v="20"/>
    <x v="2592"/>
    <x v="0"/>
    <x v="535"/>
    <x v="0"/>
    <x v="2"/>
    <x v="0"/>
    <x v="0"/>
    <x v="0"/>
    <x v="1"/>
  </r>
  <r>
    <x v="5545"/>
    <x v="0"/>
    <x v="0"/>
    <x v="0"/>
    <x v="0"/>
    <x v="23"/>
    <x v="1"/>
    <x v="0"/>
    <x v="0"/>
    <x v="0"/>
    <x v="0"/>
    <x v="2"/>
    <x v="0"/>
    <x v="0"/>
    <x v="0"/>
    <x v="0"/>
    <x v="0"/>
    <x v="1"/>
    <x v="370"/>
    <x v="2593"/>
    <x v="0"/>
    <x v="829"/>
    <x v="0"/>
    <x v="1"/>
    <x v="0"/>
    <x v="0"/>
    <x v="1315"/>
    <x v="2"/>
  </r>
  <r>
    <x v="4195"/>
    <x v="1"/>
    <x v="0"/>
    <x v="0"/>
    <x v="0"/>
    <x v="10"/>
    <x v="1"/>
    <x v="0"/>
    <x v="1"/>
    <x v="2"/>
    <x v="2"/>
    <x v="2"/>
    <x v="0"/>
    <x v="2"/>
    <x v="2"/>
    <x v="0"/>
    <x v="1"/>
    <x v="2"/>
    <x v="1363"/>
    <x v="2594"/>
    <x v="1"/>
    <x v="1204"/>
    <x v="0"/>
    <x v="0"/>
    <x v="1"/>
    <x v="0"/>
    <x v="4528"/>
    <x v="0"/>
  </r>
  <r>
    <x v="4332"/>
    <x v="0"/>
    <x v="0"/>
    <x v="0"/>
    <x v="0"/>
    <x v="29"/>
    <x v="0"/>
    <x v="1"/>
    <x v="0"/>
    <x v="2"/>
    <x v="2"/>
    <x v="0"/>
    <x v="2"/>
    <x v="0"/>
    <x v="0"/>
    <x v="1"/>
    <x v="0"/>
    <x v="1"/>
    <x v="234"/>
    <x v="2595"/>
    <x v="0"/>
    <x v="1409"/>
    <x v="0"/>
    <x v="2"/>
    <x v="0"/>
    <x v="0"/>
    <x v="561"/>
    <x v="1"/>
  </r>
  <r>
    <x v="6310"/>
    <x v="0"/>
    <x v="0"/>
    <x v="1"/>
    <x v="1"/>
    <x v="18"/>
    <x v="1"/>
    <x v="0"/>
    <x v="0"/>
    <x v="0"/>
    <x v="0"/>
    <x v="0"/>
    <x v="0"/>
    <x v="2"/>
    <x v="0"/>
    <x v="0"/>
    <x v="0"/>
    <x v="3"/>
    <x v="478"/>
    <x v="2596"/>
    <x v="0"/>
    <x v="1039"/>
    <x v="0"/>
    <x v="1"/>
    <x v="0"/>
    <x v="0"/>
    <x v="1830"/>
    <x v="2"/>
  </r>
  <r>
    <x v="754"/>
    <x v="0"/>
    <x v="0"/>
    <x v="1"/>
    <x v="1"/>
    <x v="55"/>
    <x v="1"/>
    <x v="0"/>
    <x v="2"/>
    <x v="1"/>
    <x v="1"/>
    <x v="1"/>
    <x v="1"/>
    <x v="1"/>
    <x v="1"/>
    <x v="2"/>
    <x v="0"/>
    <x v="1"/>
    <x v="17"/>
    <x v="2597"/>
    <x v="0"/>
    <x v="528"/>
    <x v="0"/>
    <x v="2"/>
    <x v="0"/>
    <x v="0"/>
    <x v="0"/>
    <x v="1"/>
  </r>
  <r>
    <x v="2422"/>
    <x v="1"/>
    <x v="0"/>
    <x v="0"/>
    <x v="1"/>
    <x v="16"/>
    <x v="1"/>
    <x v="2"/>
    <x v="0"/>
    <x v="2"/>
    <x v="2"/>
    <x v="0"/>
    <x v="0"/>
    <x v="0"/>
    <x v="2"/>
    <x v="0"/>
    <x v="1"/>
    <x v="2"/>
    <x v="697"/>
    <x v="2598"/>
    <x v="0"/>
    <x v="1258"/>
    <x v="0"/>
    <x v="1"/>
    <x v="0"/>
    <x v="0"/>
    <x v="2794"/>
    <x v="2"/>
  </r>
  <r>
    <x v="4664"/>
    <x v="1"/>
    <x v="0"/>
    <x v="1"/>
    <x v="1"/>
    <x v="51"/>
    <x v="1"/>
    <x v="0"/>
    <x v="2"/>
    <x v="1"/>
    <x v="1"/>
    <x v="1"/>
    <x v="1"/>
    <x v="1"/>
    <x v="1"/>
    <x v="2"/>
    <x v="0"/>
    <x v="1"/>
    <x v="20"/>
    <x v="2599"/>
    <x v="0"/>
    <x v="535"/>
    <x v="0"/>
    <x v="2"/>
    <x v="0"/>
    <x v="0"/>
    <x v="0"/>
    <x v="1"/>
  </r>
  <r>
    <x v="1064"/>
    <x v="0"/>
    <x v="0"/>
    <x v="1"/>
    <x v="1"/>
    <x v="55"/>
    <x v="1"/>
    <x v="0"/>
    <x v="2"/>
    <x v="1"/>
    <x v="1"/>
    <x v="1"/>
    <x v="1"/>
    <x v="1"/>
    <x v="1"/>
    <x v="0"/>
    <x v="0"/>
    <x v="1"/>
    <x v="29"/>
    <x v="2600"/>
    <x v="0"/>
    <x v="555"/>
    <x v="0"/>
    <x v="2"/>
    <x v="0"/>
    <x v="0"/>
    <x v="0"/>
    <x v="1"/>
  </r>
  <r>
    <x v="970"/>
    <x v="0"/>
    <x v="0"/>
    <x v="1"/>
    <x v="1"/>
    <x v="18"/>
    <x v="1"/>
    <x v="0"/>
    <x v="0"/>
    <x v="2"/>
    <x v="2"/>
    <x v="0"/>
    <x v="2"/>
    <x v="0"/>
    <x v="0"/>
    <x v="1"/>
    <x v="1"/>
    <x v="3"/>
    <x v="573"/>
    <x v="2601"/>
    <x v="0"/>
    <x v="1176"/>
    <x v="0"/>
    <x v="1"/>
    <x v="0"/>
    <x v="0"/>
    <x v="2164"/>
    <x v="2"/>
  </r>
  <r>
    <x v="343"/>
    <x v="0"/>
    <x v="0"/>
    <x v="1"/>
    <x v="1"/>
    <x v="57"/>
    <x v="1"/>
    <x v="0"/>
    <x v="2"/>
    <x v="1"/>
    <x v="1"/>
    <x v="1"/>
    <x v="1"/>
    <x v="1"/>
    <x v="1"/>
    <x v="2"/>
    <x v="1"/>
    <x v="0"/>
    <x v="31"/>
    <x v="2602"/>
    <x v="0"/>
    <x v="560"/>
    <x v="0"/>
    <x v="2"/>
    <x v="0"/>
    <x v="0"/>
    <x v="0"/>
    <x v="1"/>
  </r>
  <r>
    <x v="3252"/>
    <x v="1"/>
    <x v="0"/>
    <x v="1"/>
    <x v="1"/>
    <x v="45"/>
    <x v="1"/>
    <x v="2"/>
    <x v="2"/>
    <x v="1"/>
    <x v="1"/>
    <x v="1"/>
    <x v="1"/>
    <x v="1"/>
    <x v="1"/>
    <x v="2"/>
    <x v="0"/>
    <x v="3"/>
    <x v="81"/>
    <x v="2603"/>
    <x v="0"/>
    <x v="841"/>
    <x v="0"/>
    <x v="2"/>
    <x v="0"/>
    <x v="0"/>
    <x v="0"/>
    <x v="1"/>
  </r>
  <r>
    <x v="5778"/>
    <x v="0"/>
    <x v="0"/>
    <x v="1"/>
    <x v="1"/>
    <x v="56"/>
    <x v="1"/>
    <x v="0"/>
    <x v="2"/>
    <x v="1"/>
    <x v="1"/>
    <x v="1"/>
    <x v="1"/>
    <x v="1"/>
    <x v="1"/>
    <x v="2"/>
    <x v="0"/>
    <x v="3"/>
    <x v="30"/>
    <x v="2604"/>
    <x v="0"/>
    <x v="558"/>
    <x v="0"/>
    <x v="2"/>
    <x v="0"/>
    <x v="0"/>
    <x v="0"/>
    <x v="1"/>
  </r>
  <r>
    <x v="27"/>
    <x v="1"/>
    <x v="0"/>
    <x v="1"/>
    <x v="1"/>
    <x v="54"/>
    <x v="1"/>
    <x v="0"/>
    <x v="2"/>
    <x v="1"/>
    <x v="1"/>
    <x v="1"/>
    <x v="1"/>
    <x v="1"/>
    <x v="1"/>
    <x v="2"/>
    <x v="0"/>
    <x v="1"/>
    <x v="37"/>
    <x v="2605"/>
    <x v="0"/>
    <x v="573"/>
    <x v="0"/>
    <x v="2"/>
    <x v="0"/>
    <x v="0"/>
    <x v="0"/>
    <x v="1"/>
  </r>
  <r>
    <x v="501"/>
    <x v="0"/>
    <x v="0"/>
    <x v="1"/>
    <x v="1"/>
    <x v="52"/>
    <x v="1"/>
    <x v="0"/>
    <x v="2"/>
    <x v="1"/>
    <x v="1"/>
    <x v="1"/>
    <x v="1"/>
    <x v="1"/>
    <x v="1"/>
    <x v="1"/>
    <x v="1"/>
    <x v="2"/>
    <x v="37"/>
    <x v="2606"/>
    <x v="0"/>
    <x v="573"/>
    <x v="0"/>
    <x v="2"/>
    <x v="0"/>
    <x v="0"/>
    <x v="0"/>
    <x v="1"/>
  </r>
  <r>
    <x v="5434"/>
    <x v="0"/>
    <x v="0"/>
    <x v="1"/>
    <x v="1"/>
    <x v="54"/>
    <x v="1"/>
    <x v="0"/>
    <x v="2"/>
    <x v="1"/>
    <x v="1"/>
    <x v="1"/>
    <x v="1"/>
    <x v="1"/>
    <x v="1"/>
    <x v="2"/>
    <x v="1"/>
    <x v="0"/>
    <x v="36"/>
    <x v="2607"/>
    <x v="0"/>
    <x v="569"/>
    <x v="0"/>
    <x v="2"/>
    <x v="0"/>
    <x v="0"/>
    <x v="0"/>
    <x v="1"/>
  </r>
  <r>
    <x v="1736"/>
    <x v="0"/>
    <x v="0"/>
    <x v="0"/>
    <x v="0"/>
    <x v="60"/>
    <x v="1"/>
    <x v="0"/>
    <x v="2"/>
    <x v="1"/>
    <x v="1"/>
    <x v="1"/>
    <x v="1"/>
    <x v="1"/>
    <x v="1"/>
    <x v="2"/>
    <x v="0"/>
    <x v="3"/>
    <x v="41"/>
    <x v="2608"/>
    <x v="0"/>
    <x v="590"/>
    <x v="0"/>
    <x v="2"/>
    <x v="0"/>
    <x v="0"/>
    <x v="0"/>
    <x v="1"/>
  </r>
  <r>
    <x v="6199"/>
    <x v="0"/>
    <x v="0"/>
    <x v="0"/>
    <x v="1"/>
    <x v="17"/>
    <x v="1"/>
    <x v="0"/>
    <x v="0"/>
    <x v="0"/>
    <x v="0"/>
    <x v="0"/>
    <x v="0"/>
    <x v="2"/>
    <x v="2"/>
    <x v="0"/>
    <x v="1"/>
    <x v="3"/>
    <x v="622"/>
    <x v="2609"/>
    <x v="1"/>
    <x v="1220"/>
    <x v="0"/>
    <x v="1"/>
    <x v="1"/>
    <x v="0"/>
    <x v="2444"/>
    <x v="2"/>
  </r>
  <r>
    <x v="2814"/>
    <x v="1"/>
    <x v="0"/>
    <x v="0"/>
    <x v="0"/>
    <x v="19"/>
    <x v="1"/>
    <x v="0"/>
    <x v="0"/>
    <x v="0"/>
    <x v="0"/>
    <x v="0"/>
    <x v="2"/>
    <x v="2"/>
    <x v="0"/>
    <x v="0"/>
    <x v="1"/>
    <x v="1"/>
    <x v="574"/>
    <x v="2610"/>
    <x v="0"/>
    <x v="1177"/>
    <x v="0"/>
    <x v="1"/>
    <x v="0"/>
    <x v="0"/>
    <x v="2111"/>
    <x v="2"/>
  </r>
  <r>
    <x v="5754"/>
    <x v="0"/>
    <x v="0"/>
    <x v="0"/>
    <x v="0"/>
    <x v="19"/>
    <x v="1"/>
    <x v="0"/>
    <x v="0"/>
    <x v="0"/>
    <x v="0"/>
    <x v="0"/>
    <x v="0"/>
    <x v="0"/>
    <x v="2"/>
    <x v="0"/>
    <x v="1"/>
    <x v="2"/>
    <x v="483"/>
    <x v="2611"/>
    <x v="0"/>
    <x v="1044"/>
    <x v="0"/>
    <x v="1"/>
    <x v="0"/>
    <x v="0"/>
    <x v="1802"/>
    <x v="2"/>
  </r>
  <r>
    <x v="5998"/>
    <x v="1"/>
    <x v="0"/>
    <x v="0"/>
    <x v="0"/>
    <x v="57"/>
    <x v="1"/>
    <x v="0"/>
    <x v="2"/>
    <x v="1"/>
    <x v="1"/>
    <x v="1"/>
    <x v="1"/>
    <x v="1"/>
    <x v="1"/>
    <x v="2"/>
    <x v="0"/>
    <x v="1"/>
    <x v="5"/>
    <x v="2612"/>
    <x v="0"/>
    <x v="488"/>
    <x v="0"/>
    <x v="2"/>
    <x v="0"/>
    <x v="0"/>
    <x v="0"/>
    <x v="1"/>
  </r>
  <r>
    <x v="2371"/>
    <x v="0"/>
    <x v="1"/>
    <x v="0"/>
    <x v="0"/>
    <x v="12"/>
    <x v="1"/>
    <x v="2"/>
    <x v="1"/>
    <x v="0"/>
    <x v="2"/>
    <x v="0"/>
    <x v="0"/>
    <x v="2"/>
    <x v="0"/>
    <x v="0"/>
    <x v="1"/>
    <x v="2"/>
    <x v="1119"/>
    <x v="2613"/>
    <x v="1"/>
    <x v="1022"/>
    <x v="0"/>
    <x v="0"/>
    <x v="1"/>
    <x v="0"/>
    <x v="4179"/>
    <x v="0"/>
  </r>
  <r>
    <x v="435"/>
    <x v="1"/>
    <x v="0"/>
    <x v="1"/>
    <x v="1"/>
    <x v="13"/>
    <x v="1"/>
    <x v="0"/>
    <x v="1"/>
    <x v="2"/>
    <x v="0"/>
    <x v="0"/>
    <x v="0"/>
    <x v="0"/>
    <x v="2"/>
    <x v="0"/>
    <x v="0"/>
    <x v="2"/>
    <x v="976"/>
    <x v="2614"/>
    <x v="1"/>
    <x v="1449"/>
    <x v="0"/>
    <x v="1"/>
    <x v="1"/>
    <x v="0"/>
    <x v="3781"/>
    <x v="0"/>
  </r>
  <r>
    <x v="1042"/>
    <x v="0"/>
    <x v="0"/>
    <x v="0"/>
    <x v="0"/>
    <x v="12"/>
    <x v="1"/>
    <x v="0"/>
    <x v="1"/>
    <x v="0"/>
    <x v="0"/>
    <x v="2"/>
    <x v="2"/>
    <x v="0"/>
    <x v="2"/>
    <x v="0"/>
    <x v="1"/>
    <x v="2"/>
    <x v="1081"/>
    <x v="2615"/>
    <x v="1"/>
    <x v="974"/>
    <x v="0"/>
    <x v="0"/>
    <x v="1"/>
    <x v="0"/>
    <x v="4098"/>
    <x v="0"/>
  </r>
  <r>
    <x v="1559"/>
    <x v="0"/>
    <x v="1"/>
    <x v="0"/>
    <x v="0"/>
    <x v="14"/>
    <x v="1"/>
    <x v="2"/>
    <x v="1"/>
    <x v="0"/>
    <x v="0"/>
    <x v="0"/>
    <x v="0"/>
    <x v="0"/>
    <x v="0"/>
    <x v="0"/>
    <x v="1"/>
    <x v="2"/>
    <x v="793"/>
    <x v="2616"/>
    <x v="1"/>
    <x v="1324"/>
    <x v="0"/>
    <x v="1"/>
    <x v="1"/>
    <x v="0"/>
    <x v="3170"/>
    <x v="0"/>
  </r>
  <r>
    <x v="2996"/>
    <x v="0"/>
    <x v="1"/>
    <x v="1"/>
    <x v="1"/>
    <x v="28"/>
    <x v="0"/>
    <x v="1"/>
    <x v="0"/>
    <x v="0"/>
    <x v="2"/>
    <x v="0"/>
    <x v="0"/>
    <x v="0"/>
    <x v="2"/>
    <x v="1"/>
    <x v="1"/>
    <x v="2"/>
    <x v="227"/>
    <x v="2617"/>
    <x v="0"/>
    <x v="1391"/>
    <x v="0"/>
    <x v="2"/>
    <x v="0"/>
    <x v="0"/>
    <x v="585"/>
    <x v="1"/>
  </r>
  <r>
    <x v="1052"/>
    <x v="1"/>
    <x v="0"/>
    <x v="1"/>
    <x v="1"/>
    <x v="17"/>
    <x v="1"/>
    <x v="2"/>
    <x v="0"/>
    <x v="2"/>
    <x v="0"/>
    <x v="0"/>
    <x v="2"/>
    <x v="0"/>
    <x v="0"/>
    <x v="1"/>
    <x v="1"/>
    <x v="3"/>
    <x v="582"/>
    <x v="2618"/>
    <x v="0"/>
    <x v="1191"/>
    <x v="0"/>
    <x v="1"/>
    <x v="0"/>
    <x v="0"/>
    <x v="2265"/>
    <x v="2"/>
  </r>
  <r>
    <x v="4799"/>
    <x v="1"/>
    <x v="0"/>
    <x v="1"/>
    <x v="0"/>
    <x v="42"/>
    <x v="0"/>
    <x v="1"/>
    <x v="0"/>
    <x v="0"/>
    <x v="0"/>
    <x v="0"/>
    <x v="0"/>
    <x v="0"/>
    <x v="0"/>
    <x v="0"/>
    <x v="1"/>
    <x v="1"/>
    <x v="94"/>
    <x v="2619"/>
    <x v="0"/>
    <x v="893"/>
    <x v="0"/>
    <x v="2"/>
    <x v="0"/>
    <x v="0"/>
    <x v="0"/>
    <x v="1"/>
  </r>
  <r>
    <x v="121"/>
    <x v="0"/>
    <x v="0"/>
    <x v="0"/>
    <x v="0"/>
    <x v="22"/>
    <x v="0"/>
    <x v="1"/>
    <x v="0"/>
    <x v="0"/>
    <x v="2"/>
    <x v="0"/>
    <x v="0"/>
    <x v="2"/>
    <x v="2"/>
    <x v="0"/>
    <x v="1"/>
    <x v="2"/>
    <x v="383"/>
    <x v="2620"/>
    <x v="0"/>
    <x v="850"/>
    <x v="0"/>
    <x v="1"/>
    <x v="0"/>
    <x v="0"/>
    <x v="1376"/>
    <x v="2"/>
  </r>
  <r>
    <x v="4481"/>
    <x v="1"/>
    <x v="0"/>
    <x v="0"/>
    <x v="0"/>
    <x v="59"/>
    <x v="1"/>
    <x v="0"/>
    <x v="2"/>
    <x v="1"/>
    <x v="1"/>
    <x v="1"/>
    <x v="1"/>
    <x v="1"/>
    <x v="1"/>
    <x v="2"/>
    <x v="0"/>
    <x v="3"/>
    <x v="16"/>
    <x v="2621"/>
    <x v="1"/>
    <x v="524"/>
    <x v="0"/>
    <x v="2"/>
    <x v="1"/>
    <x v="0"/>
    <x v="0"/>
    <x v="1"/>
  </r>
  <r>
    <x v="1322"/>
    <x v="0"/>
    <x v="1"/>
    <x v="0"/>
    <x v="0"/>
    <x v="14"/>
    <x v="1"/>
    <x v="2"/>
    <x v="1"/>
    <x v="0"/>
    <x v="2"/>
    <x v="0"/>
    <x v="0"/>
    <x v="0"/>
    <x v="0"/>
    <x v="0"/>
    <x v="1"/>
    <x v="2"/>
    <x v="879"/>
    <x v="2622"/>
    <x v="1"/>
    <x v="1372"/>
    <x v="0"/>
    <x v="1"/>
    <x v="1"/>
    <x v="0"/>
    <x v="3421"/>
    <x v="0"/>
  </r>
  <r>
    <x v="6029"/>
    <x v="0"/>
    <x v="0"/>
    <x v="1"/>
    <x v="0"/>
    <x v="54"/>
    <x v="1"/>
    <x v="0"/>
    <x v="2"/>
    <x v="1"/>
    <x v="1"/>
    <x v="1"/>
    <x v="1"/>
    <x v="1"/>
    <x v="1"/>
    <x v="2"/>
    <x v="0"/>
    <x v="1"/>
    <x v="30"/>
    <x v="2623"/>
    <x v="0"/>
    <x v="558"/>
    <x v="0"/>
    <x v="2"/>
    <x v="0"/>
    <x v="0"/>
    <x v="0"/>
    <x v="1"/>
  </r>
  <r>
    <x v="5183"/>
    <x v="0"/>
    <x v="0"/>
    <x v="1"/>
    <x v="1"/>
    <x v="60"/>
    <x v="1"/>
    <x v="0"/>
    <x v="2"/>
    <x v="1"/>
    <x v="1"/>
    <x v="1"/>
    <x v="1"/>
    <x v="1"/>
    <x v="1"/>
    <x v="2"/>
    <x v="1"/>
    <x v="1"/>
    <x v="14"/>
    <x v="2624"/>
    <x v="0"/>
    <x v="518"/>
    <x v="0"/>
    <x v="2"/>
    <x v="0"/>
    <x v="0"/>
    <x v="0"/>
    <x v="1"/>
  </r>
  <r>
    <x v="5803"/>
    <x v="0"/>
    <x v="0"/>
    <x v="0"/>
    <x v="0"/>
    <x v="11"/>
    <x v="1"/>
    <x v="2"/>
    <x v="1"/>
    <x v="0"/>
    <x v="0"/>
    <x v="2"/>
    <x v="0"/>
    <x v="2"/>
    <x v="2"/>
    <x v="0"/>
    <x v="1"/>
    <x v="0"/>
    <x v="1239"/>
    <x v="2625"/>
    <x v="1"/>
    <x v="1112"/>
    <x v="0"/>
    <x v="0"/>
    <x v="1"/>
    <x v="0"/>
    <x v="4395"/>
    <x v="0"/>
  </r>
  <r>
    <x v="2249"/>
    <x v="1"/>
    <x v="0"/>
    <x v="0"/>
    <x v="0"/>
    <x v="52"/>
    <x v="1"/>
    <x v="0"/>
    <x v="2"/>
    <x v="1"/>
    <x v="1"/>
    <x v="1"/>
    <x v="1"/>
    <x v="1"/>
    <x v="1"/>
    <x v="2"/>
    <x v="0"/>
    <x v="0"/>
    <x v="49"/>
    <x v="2626"/>
    <x v="0"/>
    <x v="624"/>
    <x v="0"/>
    <x v="2"/>
    <x v="0"/>
    <x v="0"/>
    <x v="0"/>
    <x v="1"/>
  </r>
  <r>
    <x v="4905"/>
    <x v="1"/>
    <x v="0"/>
    <x v="1"/>
    <x v="1"/>
    <x v="15"/>
    <x v="1"/>
    <x v="2"/>
    <x v="1"/>
    <x v="0"/>
    <x v="0"/>
    <x v="0"/>
    <x v="0"/>
    <x v="0"/>
    <x v="0"/>
    <x v="0"/>
    <x v="1"/>
    <x v="0"/>
    <x v="805"/>
    <x v="2627"/>
    <x v="1"/>
    <x v="1334"/>
    <x v="0"/>
    <x v="1"/>
    <x v="1"/>
    <x v="0"/>
    <x v="3155"/>
    <x v="0"/>
  </r>
  <r>
    <x v="1159"/>
    <x v="0"/>
    <x v="0"/>
    <x v="0"/>
    <x v="0"/>
    <x v="17"/>
    <x v="1"/>
    <x v="2"/>
    <x v="0"/>
    <x v="0"/>
    <x v="0"/>
    <x v="2"/>
    <x v="2"/>
    <x v="2"/>
    <x v="0"/>
    <x v="0"/>
    <x v="1"/>
    <x v="3"/>
    <x v="695"/>
    <x v="2628"/>
    <x v="0"/>
    <x v="1256"/>
    <x v="0"/>
    <x v="1"/>
    <x v="0"/>
    <x v="0"/>
    <x v="2732"/>
    <x v="2"/>
  </r>
  <r>
    <x v="5758"/>
    <x v="0"/>
    <x v="0"/>
    <x v="1"/>
    <x v="0"/>
    <x v="42"/>
    <x v="1"/>
    <x v="2"/>
    <x v="2"/>
    <x v="1"/>
    <x v="1"/>
    <x v="1"/>
    <x v="1"/>
    <x v="1"/>
    <x v="1"/>
    <x v="2"/>
    <x v="0"/>
    <x v="2"/>
    <x v="97"/>
    <x v="2629"/>
    <x v="0"/>
    <x v="906"/>
    <x v="0"/>
    <x v="2"/>
    <x v="0"/>
    <x v="0"/>
    <x v="0"/>
    <x v="1"/>
  </r>
  <r>
    <x v="5483"/>
    <x v="1"/>
    <x v="0"/>
    <x v="1"/>
    <x v="0"/>
    <x v="15"/>
    <x v="1"/>
    <x v="0"/>
    <x v="1"/>
    <x v="0"/>
    <x v="0"/>
    <x v="0"/>
    <x v="0"/>
    <x v="0"/>
    <x v="0"/>
    <x v="0"/>
    <x v="1"/>
    <x v="0"/>
    <x v="687"/>
    <x v="2630"/>
    <x v="0"/>
    <x v="1249"/>
    <x v="0"/>
    <x v="1"/>
    <x v="0"/>
    <x v="0"/>
    <x v="2820"/>
    <x v="2"/>
  </r>
  <r>
    <x v="537"/>
    <x v="1"/>
    <x v="0"/>
    <x v="1"/>
    <x v="1"/>
    <x v="58"/>
    <x v="1"/>
    <x v="0"/>
    <x v="2"/>
    <x v="1"/>
    <x v="1"/>
    <x v="1"/>
    <x v="1"/>
    <x v="1"/>
    <x v="1"/>
    <x v="1"/>
    <x v="1"/>
    <x v="2"/>
    <x v="20"/>
    <x v="2631"/>
    <x v="0"/>
    <x v="535"/>
    <x v="0"/>
    <x v="2"/>
    <x v="0"/>
    <x v="0"/>
    <x v="0"/>
    <x v="1"/>
  </r>
  <r>
    <x v="1128"/>
    <x v="1"/>
    <x v="0"/>
    <x v="1"/>
    <x v="0"/>
    <x v="53"/>
    <x v="1"/>
    <x v="0"/>
    <x v="2"/>
    <x v="1"/>
    <x v="1"/>
    <x v="1"/>
    <x v="1"/>
    <x v="1"/>
    <x v="1"/>
    <x v="2"/>
    <x v="0"/>
    <x v="1"/>
    <x v="27"/>
    <x v="2632"/>
    <x v="0"/>
    <x v="553"/>
    <x v="0"/>
    <x v="2"/>
    <x v="0"/>
    <x v="0"/>
    <x v="0"/>
    <x v="1"/>
  </r>
  <r>
    <x v="5860"/>
    <x v="1"/>
    <x v="0"/>
    <x v="0"/>
    <x v="0"/>
    <x v="43"/>
    <x v="1"/>
    <x v="2"/>
    <x v="2"/>
    <x v="1"/>
    <x v="1"/>
    <x v="1"/>
    <x v="1"/>
    <x v="1"/>
    <x v="1"/>
    <x v="2"/>
    <x v="0"/>
    <x v="0"/>
    <x v="120"/>
    <x v="2632"/>
    <x v="0"/>
    <x v="980"/>
    <x v="0"/>
    <x v="2"/>
    <x v="0"/>
    <x v="0"/>
    <x v="0"/>
    <x v="1"/>
  </r>
  <r>
    <x v="4624"/>
    <x v="1"/>
    <x v="0"/>
    <x v="1"/>
    <x v="1"/>
    <x v="53"/>
    <x v="1"/>
    <x v="0"/>
    <x v="2"/>
    <x v="1"/>
    <x v="1"/>
    <x v="1"/>
    <x v="1"/>
    <x v="1"/>
    <x v="1"/>
    <x v="2"/>
    <x v="1"/>
    <x v="3"/>
    <x v="17"/>
    <x v="2633"/>
    <x v="0"/>
    <x v="528"/>
    <x v="0"/>
    <x v="2"/>
    <x v="0"/>
    <x v="0"/>
    <x v="0"/>
    <x v="1"/>
  </r>
  <r>
    <x v="2765"/>
    <x v="1"/>
    <x v="0"/>
    <x v="1"/>
    <x v="1"/>
    <x v="44"/>
    <x v="1"/>
    <x v="2"/>
    <x v="2"/>
    <x v="1"/>
    <x v="1"/>
    <x v="1"/>
    <x v="1"/>
    <x v="1"/>
    <x v="1"/>
    <x v="1"/>
    <x v="0"/>
    <x v="3"/>
    <x v="106"/>
    <x v="2634"/>
    <x v="0"/>
    <x v="936"/>
    <x v="0"/>
    <x v="2"/>
    <x v="0"/>
    <x v="0"/>
    <x v="0"/>
    <x v="1"/>
  </r>
  <r>
    <x v="596"/>
    <x v="1"/>
    <x v="0"/>
    <x v="0"/>
    <x v="0"/>
    <x v="17"/>
    <x v="1"/>
    <x v="2"/>
    <x v="0"/>
    <x v="2"/>
    <x v="0"/>
    <x v="0"/>
    <x v="0"/>
    <x v="0"/>
    <x v="2"/>
    <x v="0"/>
    <x v="0"/>
    <x v="0"/>
    <x v="643"/>
    <x v="2635"/>
    <x v="0"/>
    <x v="1233"/>
    <x v="0"/>
    <x v="1"/>
    <x v="0"/>
    <x v="0"/>
    <x v="2516"/>
    <x v="2"/>
  </r>
  <r>
    <x v="1288"/>
    <x v="0"/>
    <x v="0"/>
    <x v="0"/>
    <x v="0"/>
    <x v="13"/>
    <x v="1"/>
    <x v="0"/>
    <x v="1"/>
    <x v="0"/>
    <x v="2"/>
    <x v="2"/>
    <x v="0"/>
    <x v="0"/>
    <x v="0"/>
    <x v="0"/>
    <x v="1"/>
    <x v="2"/>
    <x v="885"/>
    <x v="2636"/>
    <x v="1"/>
    <x v="1377"/>
    <x v="0"/>
    <x v="1"/>
    <x v="1"/>
    <x v="0"/>
    <x v="3492"/>
    <x v="0"/>
  </r>
  <r>
    <x v="1459"/>
    <x v="0"/>
    <x v="0"/>
    <x v="0"/>
    <x v="0"/>
    <x v="15"/>
    <x v="1"/>
    <x v="2"/>
    <x v="1"/>
    <x v="0"/>
    <x v="2"/>
    <x v="0"/>
    <x v="0"/>
    <x v="0"/>
    <x v="0"/>
    <x v="0"/>
    <x v="1"/>
    <x v="2"/>
    <x v="895"/>
    <x v="2637"/>
    <x v="1"/>
    <x v="1384"/>
    <x v="0"/>
    <x v="1"/>
    <x v="1"/>
    <x v="0"/>
    <x v="3418"/>
    <x v="0"/>
  </r>
  <r>
    <x v="6032"/>
    <x v="0"/>
    <x v="0"/>
    <x v="0"/>
    <x v="0"/>
    <x v="14"/>
    <x v="1"/>
    <x v="0"/>
    <x v="1"/>
    <x v="0"/>
    <x v="2"/>
    <x v="0"/>
    <x v="2"/>
    <x v="0"/>
    <x v="0"/>
    <x v="0"/>
    <x v="1"/>
    <x v="1"/>
    <x v="901"/>
    <x v="2638"/>
    <x v="0"/>
    <x v="1389"/>
    <x v="0"/>
    <x v="1"/>
    <x v="0"/>
    <x v="0"/>
    <x v="3487"/>
    <x v="0"/>
  </r>
  <r>
    <x v="3691"/>
    <x v="1"/>
    <x v="0"/>
    <x v="0"/>
    <x v="1"/>
    <x v="33"/>
    <x v="0"/>
    <x v="1"/>
    <x v="0"/>
    <x v="2"/>
    <x v="0"/>
    <x v="0"/>
    <x v="2"/>
    <x v="0"/>
    <x v="0"/>
    <x v="1"/>
    <x v="0"/>
    <x v="1"/>
    <x v="176"/>
    <x v="2639"/>
    <x v="0"/>
    <x v="1268"/>
    <x v="0"/>
    <x v="2"/>
    <x v="0"/>
    <x v="0"/>
    <x v="209"/>
    <x v="1"/>
  </r>
  <r>
    <x v="2623"/>
    <x v="0"/>
    <x v="0"/>
    <x v="1"/>
    <x v="0"/>
    <x v="15"/>
    <x v="1"/>
    <x v="0"/>
    <x v="1"/>
    <x v="0"/>
    <x v="2"/>
    <x v="0"/>
    <x v="0"/>
    <x v="0"/>
    <x v="0"/>
    <x v="0"/>
    <x v="0"/>
    <x v="0"/>
    <x v="814"/>
    <x v="2640"/>
    <x v="0"/>
    <x v="1340"/>
    <x v="0"/>
    <x v="1"/>
    <x v="0"/>
    <x v="0"/>
    <x v="3182"/>
    <x v="0"/>
  </r>
  <r>
    <x v="4129"/>
    <x v="0"/>
    <x v="0"/>
    <x v="1"/>
    <x v="1"/>
    <x v="16"/>
    <x v="1"/>
    <x v="0"/>
    <x v="0"/>
    <x v="2"/>
    <x v="2"/>
    <x v="0"/>
    <x v="2"/>
    <x v="0"/>
    <x v="2"/>
    <x v="2"/>
    <x v="0"/>
    <x v="0"/>
    <x v="680"/>
    <x v="2641"/>
    <x v="0"/>
    <x v="1245"/>
    <x v="0"/>
    <x v="1"/>
    <x v="0"/>
    <x v="0"/>
    <x v="2738"/>
    <x v="2"/>
  </r>
  <r>
    <x v="4006"/>
    <x v="0"/>
    <x v="0"/>
    <x v="0"/>
    <x v="0"/>
    <x v="12"/>
    <x v="1"/>
    <x v="0"/>
    <x v="1"/>
    <x v="0"/>
    <x v="0"/>
    <x v="2"/>
    <x v="0"/>
    <x v="2"/>
    <x v="2"/>
    <x v="1"/>
    <x v="0"/>
    <x v="3"/>
    <x v="1198"/>
    <x v="2642"/>
    <x v="1"/>
    <x v="1084"/>
    <x v="0"/>
    <x v="0"/>
    <x v="1"/>
    <x v="0"/>
    <x v="4305"/>
    <x v="0"/>
  </r>
  <r>
    <x v="4166"/>
    <x v="0"/>
    <x v="0"/>
    <x v="0"/>
    <x v="0"/>
    <x v="13"/>
    <x v="1"/>
    <x v="2"/>
    <x v="1"/>
    <x v="0"/>
    <x v="0"/>
    <x v="0"/>
    <x v="0"/>
    <x v="0"/>
    <x v="2"/>
    <x v="0"/>
    <x v="1"/>
    <x v="2"/>
    <x v="987"/>
    <x v="2643"/>
    <x v="1"/>
    <x v="1459"/>
    <x v="0"/>
    <x v="1"/>
    <x v="1"/>
    <x v="0"/>
    <x v="3814"/>
    <x v="0"/>
  </r>
  <r>
    <x v="4116"/>
    <x v="0"/>
    <x v="0"/>
    <x v="1"/>
    <x v="0"/>
    <x v="57"/>
    <x v="1"/>
    <x v="0"/>
    <x v="2"/>
    <x v="1"/>
    <x v="1"/>
    <x v="1"/>
    <x v="1"/>
    <x v="1"/>
    <x v="1"/>
    <x v="2"/>
    <x v="0"/>
    <x v="0"/>
    <x v="27"/>
    <x v="2644"/>
    <x v="0"/>
    <x v="553"/>
    <x v="0"/>
    <x v="2"/>
    <x v="0"/>
    <x v="0"/>
    <x v="0"/>
    <x v="1"/>
  </r>
  <r>
    <x v="5609"/>
    <x v="1"/>
    <x v="0"/>
    <x v="0"/>
    <x v="0"/>
    <x v="14"/>
    <x v="1"/>
    <x v="0"/>
    <x v="1"/>
    <x v="0"/>
    <x v="0"/>
    <x v="2"/>
    <x v="0"/>
    <x v="0"/>
    <x v="0"/>
    <x v="0"/>
    <x v="0"/>
    <x v="2"/>
    <x v="836"/>
    <x v="2645"/>
    <x v="0"/>
    <x v="1349"/>
    <x v="0"/>
    <x v="1"/>
    <x v="0"/>
    <x v="0"/>
    <x v="3295"/>
    <x v="0"/>
  </r>
  <r>
    <x v="3520"/>
    <x v="1"/>
    <x v="0"/>
    <x v="0"/>
    <x v="0"/>
    <x v="57"/>
    <x v="1"/>
    <x v="0"/>
    <x v="2"/>
    <x v="1"/>
    <x v="1"/>
    <x v="1"/>
    <x v="1"/>
    <x v="1"/>
    <x v="1"/>
    <x v="2"/>
    <x v="0"/>
    <x v="3"/>
    <x v="44"/>
    <x v="2646"/>
    <x v="0"/>
    <x v="603"/>
    <x v="0"/>
    <x v="2"/>
    <x v="0"/>
    <x v="0"/>
    <x v="0"/>
    <x v="1"/>
  </r>
  <r>
    <x v="333"/>
    <x v="0"/>
    <x v="0"/>
    <x v="0"/>
    <x v="1"/>
    <x v="23"/>
    <x v="1"/>
    <x v="0"/>
    <x v="0"/>
    <x v="0"/>
    <x v="0"/>
    <x v="0"/>
    <x v="2"/>
    <x v="0"/>
    <x v="0"/>
    <x v="1"/>
    <x v="1"/>
    <x v="2"/>
    <x v="365"/>
    <x v="2647"/>
    <x v="0"/>
    <x v="821"/>
    <x v="0"/>
    <x v="1"/>
    <x v="0"/>
    <x v="0"/>
    <x v="1302"/>
    <x v="2"/>
  </r>
  <r>
    <x v="1661"/>
    <x v="0"/>
    <x v="0"/>
    <x v="1"/>
    <x v="1"/>
    <x v="56"/>
    <x v="1"/>
    <x v="0"/>
    <x v="2"/>
    <x v="1"/>
    <x v="1"/>
    <x v="1"/>
    <x v="1"/>
    <x v="1"/>
    <x v="1"/>
    <x v="2"/>
    <x v="1"/>
    <x v="1"/>
    <x v="25"/>
    <x v="2648"/>
    <x v="0"/>
    <x v="549"/>
    <x v="0"/>
    <x v="2"/>
    <x v="0"/>
    <x v="0"/>
    <x v="0"/>
    <x v="1"/>
  </r>
  <r>
    <x v="54"/>
    <x v="0"/>
    <x v="1"/>
    <x v="0"/>
    <x v="0"/>
    <x v="11"/>
    <x v="1"/>
    <x v="0"/>
    <x v="1"/>
    <x v="0"/>
    <x v="2"/>
    <x v="0"/>
    <x v="0"/>
    <x v="2"/>
    <x v="2"/>
    <x v="0"/>
    <x v="1"/>
    <x v="2"/>
    <x v="1188"/>
    <x v="2649"/>
    <x v="1"/>
    <x v="1073"/>
    <x v="0"/>
    <x v="0"/>
    <x v="1"/>
    <x v="0"/>
    <x v="4314"/>
    <x v="0"/>
  </r>
  <r>
    <x v="3015"/>
    <x v="0"/>
    <x v="0"/>
    <x v="0"/>
    <x v="0"/>
    <x v="12"/>
    <x v="1"/>
    <x v="0"/>
    <x v="1"/>
    <x v="2"/>
    <x v="0"/>
    <x v="0"/>
    <x v="2"/>
    <x v="2"/>
    <x v="2"/>
    <x v="0"/>
    <x v="1"/>
    <x v="0"/>
    <x v="1260"/>
    <x v="2650"/>
    <x v="1"/>
    <x v="1130"/>
    <x v="0"/>
    <x v="0"/>
    <x v="1"/>
    <x v="0"/>
    <x v="4400"/>
    <x v="0"/>
  </r>
  <r>
    <x v="2299"/>
    <x v="0"/>
    <x v="0"/>
    <x v="1"/>
    <x v="0"/>
    <x v="45"/>
    <x v="1"/>
    <x v="2"/>
    <x v="2"/>
    <x v="1"/>
    <x v="1"/>
    <x v="1"/>
    <x v="1"/>
    <x v="1"/>
    <x v="1"/>
    <x v="2"/>
    <x v="0"/>
    <x v="3"/>
    <x v="102"/>
    <x v="2651"/>
    <x v="0"/>
    <x v="924"/>
    <x v="0"/>
    <x v="2"/>
    <x v="0"/>
    <x v="0"/>
    <x v="0"/>
    <x v="1"/>
  </r>
  <r>
    <x v="2318"/>
    <x v="0"/>
    <x v="0"/>
    <x v="1"/>
    <x v="0"/>
    <x v="14"/>
    <x v="1"/>
    <x v="0"/>
    <x v="1"/>
    <x v="0"/>
    <x v="0"/>
    <x v="0"/>
    <x v="0"/>
    <x v="0"/>
    <x v="2"/>
    <x v="0"/>
    <x v="1"/>
    <x v="2"/>
    <x v="862"/>
    <x v="2652"/>
    <x v="0"/>
    <x v="1356"/>
    <x v="0"/>
    <x v="1"/>
    <x v="0"/>
    <x v="0"/>
    <x v="3379"/>
    <x v="0"/>
  </r>
  <r>
    <x v="6160"/>
    <x v="1"/>
    <x v="0"/>
    <x v="1"/>
    <x v="1"/>
    <x v="57"/>
    <x v="1"/>
    <x v="0"/>
    <x v="2"/>
    <x v="1"/>
    <x v="1"/>
    <x v="1"/>
    <x v="1"/>
    <x v="1"/>
    <x v="1"/>
    <x v="2"/>
    <x v="0"/>
    <x v="3"/>
    <x v="44"/>
    <x v="2653"/>
    <x v="0"/>
    <x v="603"/>
    <x v="0"/>
    <x v="2"/>
    <x v="0"/>
    <x v="0"/>
    <x v="0"/>
    <x v="1"/>
  </r>
  <r>
    <x v="2791"/>
    <x v="0"/>
    <x v="0"/>
    <x v="0"/>
    <x v="0"/>
    <x v="62"/>
    <x v="1"/>
    <x v="0"/>
    <x v="2"/>
    <x v="1"/>
    <x v="1"/>
    <x v="1"/>
    <x v="1"/>
    <x v="1"/>
    <x v="1"/>
    <x v="2"/>
    <x v="1"/>
    <x v="1"/>
    <x v="13"/>
    <x v="2654"/>
    <x v="0"/>
    <x v="515"/>
    <x v="0"/>
    <x v="2"/>
    <x v="0"/>
    <x v="0"/>
    <x v="0"/>
    <x v="1"/>
  </r>
  <r>
    <x v="5094"/>
    <x v="1"/>
    <x v="0"/>
    <x v="0"/>
    <x v="1"/>
    <x v="61"/>
    <x v="1"/>
    <x v="0"/>
    <x v="2"/>
    <x v="1"/>
    <x v="1"/>
    <x v="1"/>
    <x v="1"/>
    <x v="1"/>
    <x v="1"/>
    <x v="2"/>
    <x v="0"/>
    <x v="3"/>
    <x v="24"/>
    <x v="2655"/>
    <x v="0"/>
    <x v="547"/>
    <x v="0"/>
    <x v="2"/>
    <x v="0"/>
    <x v="0"/>
    <x v="0"/>
    <x v="1"/>
  </r>
  <r>
    <x v="3033"/>
    <x v="1"/>
    <x v="0"/>
    <x v="1"/>
    <x v="0"/>
    <x v="21"/>
    <x v="1"/>
    <x v="0"/>
    <x v="0"/>
    <x v="0"/>
    <x v="0"/>
    <x v="0"/>
    <x v="0"/>
    <x v="2"/>
    <x v="0"/>
    <x v="0"/>
    <x v="0"/>
    <x v="0"/>
    <x v="451"/>
    <x v="2656"/>
    <x v="0"/>
    <x v="996"/>
    <x v="0"/>
    <x v="1"/>
    <x v="0"/>
    <x v="0"/>
    <x v="1631"/>
    <x v="2"/>
  </r>
  <r>
    <x v="530"/>
    <x v="1"/>
    <x v="0"/>
    <x v="0"/>
    <x v="0"/>
    <x v="57"/>
    <x v="1"/>
    <x v="0"/>
    <x v="2"/>
    <x v="1"/>
    <x v="1"/>
    <x v="1"/>
    <x v="1"/>
    <x v="1"/>
    <x v="1"/>
    <x v="2"/>
    <x v="0"/>
    <x v="0"/>
    <x v="42"/>
    <x v="2657"/>
    <x v="0"/>
    <x v="595"/>
    <x v="0"/>
    <x v="2"/>
    <x v="0"/>
    <x v="0"/>
    <x v="0"/>
    <x v="1"/>
  </r>
  <r>
    <x v="6732"/>
    <x v="0"/>
    <x v="0"/>
    <x v="0"/>
    <x v="0"/>
    <x v="36"/>
    <x v="0"/>
    <x v="1"/>
    <x v="0"/>
    <x v="2"/>
    <x v="0"/>
    <x v="0"/>
    <x v="0"/>
    <x v="0"/>
    <x v="0"/>
    <x v="2"/>
    <x v="0"/>
    <x v="0"/>
    <x v="161"/>
    <x v="2658"/>
    <x v="0"/>
    <x v="1207"/>
    <x v="0"/>
    <x v="2"/>
    <x v="0"/>
    <x v="0"/>
    <x v="8"/>
    <x v="1"/>
  </r>
  <r>
    <x v="424"/>
    <x v="1"/>
    <x v="0"/>
    <x v="1"/>
    <x v="0"/>
    <x v="56"/>
    <x v="1"/>
    <x v="0"/>
    <x v="2"/>
    <x v="1"/>
    <x v="1"/>
    <x v="1"/>
    <x v="1"/>
    <x v="1"/>
    <x v="1"/>
    <x v="1"/>
    <x v="0"/>
    <x v="1"/>
    <x v="28"/>
    <x v="2659"/>
    <x v="0"/>
    <x v="554"/>
    <x v="0"/>
    <x v="2"/>
    <x v="0"/>
    <x v="0"/>
    <x v="0"/>
    <x v="1"/>
  </r>
  <r>
    <x v="1073"/>
    <x v="0"/>
    <x v="1"/>
    <x v="0"/>
    <x v="0"/>
    <x v="13"/>
    <x v="1"/>
    <x v="2"/>
    <x v="1"/>
    <x v="0"/>
    <x v="0"/>
    <x v="0"/>
    <x v="0"/>
    <x v="0"/>
    <x v="2"/>
    <x v="0"/>
    <x v="1"/>
    <x v="2"/>
    <x v="940"/>
    <x v="2660"/>
    <x v="1"/>
    <x v="1424"/>
    <x v="0"/>
    <x v="1"/>
    <x v="1"/>
    <x v="0"/>
    <x v="3666"/>
    <x v="0"/>
  </r>
  <r>
    <x v="1670"/>
    <x v="1"/>
    <x v="0"/>
    <x v="0"/>
    <x v="0"/>
    <x v="22"/>
    <x v="1"/>
    <x v="2"/>
    <x v="0"/>
    <x v="2"/>
    <x v="0"/>
    <x v="0"/>
    <x v="0"/>
    <x v="0"/>
    <x v="0"/>
    <x v="0"/>
    <x v="1"/>
    <x v="2"/>
    <x v="448"/>
    <x v="2661"/>
    <x v="1"/>
    <x v="990"/>
    <x v="0"/>
    <x v="1"/>
    <x v="1"/>
    <x v="0"/>
    <x v="1578"/>
    <x v="2"/>
  </r>
  <r>
    <x v="5061"/>
    <x v="0"/>
    <x v="0"/>
    <x v="0"/>
    <x v="0"/>
    <x v="60"/>
    <x v="1"/>
    <x v="0"/>
    <x v="2"/>
    <x v="1"/>
    <x v="1"/>
    <x v="1"/>
    <x v="1"/>
    <x v="1"/>
    <x v="1"/>
    <x v="2"/>
    <x v="0"/>
    <x v="0"/>
    <x v="26"/>
    <x v="2662"/>
    <x v="0"/>
    <x v="551"/>
    <x v="0"/>
    <x v="2"/>
    <x v="0"/>
    <x v="0"/>
    <x v="0"/>
    <x v="1"/>
  </r>
  <r>
    <x v="1434"/>
    <x v="0"/>
    <x v="0"/>
    <x v="0"/>
    <x v="0"/>
    <x v="14"/>
    <x v="1"/>
    <x v="0"/>
    <x v="1"/>
    <x v="0"/>
    <x v="0"/>
    <x v="0"/>
    <x v="0"/>
    <x v="2"/>
    <x v="2"/>
    <x v="0"/>
    <x v="1"/>
    <x v="3"/>
    <x v="1089"/>
    <x v="2663"/>
    <x v="1"/>
    <x v="1526"/>
    <x v="0"/>
    <x v="1"/>
    <x v="1"/>
    <x v="0"/>
    <x v="4025"/>
    <x v="0"/>
  </r>
  <r>
    <x v="3168"/>
    <x v="0"/>
    <x v="0"/>
    <x v="0"/>
    <x v="0"/>
    <x v="16"/>
    <x v="1"/>
    <x v="2"/>
    <x v="1"/>
    <x v="0"/>
    <x v="0"/>
    <x v="0"/>
    <x v="0"/>
    <x v="0"/>
    <x v="0"/>
    <x v="0"/>
    <x v="1"/>
    <x v="1"/>
    <x v="802"/>
    <x v="2664"/>
    <x v="0"/>
    <x v="1331"/>
    <x v="0"/>
    <x v="1"/>
    <x v="0"/>
    <x v="0"/>
    <x v="3106"/>
    <x v="0"/>
  </r>
  <r>
    <x v="2858"/>
    <x v="0"/>
    <x v="0"/>
    <x v="0"/>
    <x v="0"/>
    <x v="11"/>
    <x v="1"/>
    <x v="2"/>
    <x v="1"/>
    <x v="0"/>
    <x v="0"/>
    <x v="2"/>
    <x v="0"/>
    <x v="2"/>
    <x v="2"/>
    <x v="0"/>
    <x v="1"/>
    <x v="2"/>
    <x v="1296"/>
    <x v="2665"/>
    <x v="1"/>
    <x v="1163"/>
    <x v="0"/>
    <x v="0"/>
    <x v="1"/>
    <x v="0"/>
    <x v="4458"/>
    <x v="0"/>
  </r>
  <r>
    <x v="6532"/>
    <x v="0"/>
    <x v="0"/>
    <x v="0"/>
    <x v="0"/>
    <x v="15"/>
    <x v="1"/>
    <x v="0"/>
    <x v="1"/>
    <x v="0"/>
    <x v="2"/>
    <x v="0"/>
    <x v="0"/>
    <x v="2"/>
    <x v="0"/>
    <x v="0"/>
    <x v="1"/>
    <x v="0"/>
    <x v="959"/>
    <x v="2666"/>
    <x v="0"/>
    <x v="1439"/>
    <x v="0"/>
    <x v="1"/>
    <x v="0"/>
    <x v="0"/>
    <x v="3642"/>
    <x v="0"/>
  </r>
  <r>
    <x v="3860"/>
    <x v="0"/>
    <x v="0"/>
    <x v="1"/>
    <x v="0"/>
    <x v="19"/>
    <x v="1"/>
    <x v="0"/>
    <x v="0"/>
    <x v="0"/>
    <x v="2"/>
    <x v="0"/>
    <x v="0"/>
    <x v="0"/>
    <x v="2"/>
    <x v="0"/>
    <x v="1"/>
    <x v="3"/>
    <x v="539"/>
    <x v="2667"/>
    <x v="0"/>
    <x v="1129"/>
    <x v="0"/>
    <x v="1"/>
    <x v="0"/>
    <x v="0"/>
    <x v="1998"/>
    <x v="2"/>
  </r>
  <r>
    <x v="2315"/>
    <x v="1"/>
    <x v="0"/>
    <x v="0"/>
    <x v="0"/>
    <x v="15"/>
    <x v="1"/>
    <x v="2"/>
    <x v="1"/>
    <x v="0"/>
    <x v="0"/>
    <x v="0"/>
    <x v="0"/>
    <x v="0"/>
    <x v="0"/>
    <x v="0"/>
    <x v="1"/>
    <x v="3"/>
    <x v="827"/>
    <x v="2667"/>
    <x v="1"/>
    <x v="1346"/>
    <x v="0"/>
    <x v="1"/>
    <x v="1"/>
    <x v="0"/>
    <x v="3214"/>
    <x v="0"/>
  </r>
  <r>
    <x v="1352"/>
    <x v="0"/>
    <x v="1"/>
    <x v="1"/>
    <x v="0"/>
    <x v="11"/>
    <x v="1"/>
    <x v="2"/>
    <x v="1"/>
    <x v="0"/>
    <x v="0"/>
    <x v="2"/>
    <x v="0"/>
    <x v="2"/>
    <x v="2"/>
    <x v="0"/>
    <x v="1"/>
    <x v="2"/>
    <x v="1272"/>
    <x v="2668"/>
    <x v="1"/>
    <x v="1143"/>
    <x v="0"/>
    <x v="0"/>
    <x v="1"/>
    <x v="0"/>
    <x v="4440"/>
    <x v="0"/>
  </r>
  <r>
    <x v="3695"/>
    <x v="0"/>
    <x v="0"/>
    <x v="0"/>
    <x v="1"/>
    <x v="39"/>
    <x v="0"/>
    <x v="1"/>
    <x v="0"/>
    <x v="0"/>
    <x v="0"/>
    <x v="2"/>
    <x v="0"/>
    <x v="0"/>
    <x v="0"/>
    <x v="0"/>
    <x v="0"/>
    <x v="1"/>
    <x v="146"/>
    <x v="2669"/>
    <x v="1"/>
    <x v="1182"/>
    <x v="0"/>
    <x v="2"/>
    <x v="1"/>
    <x v="0"/>
    <x v="0"/>
    <x v="1"/>
  </r>
  <r>
    <x v="3953"/>
    <x v="1"/>
    <x v="0"/>
    <x v="0"/>
    <x v="0"/>
    <x v="58"/>
    <x v="1"/>
    <x v="0"/>
    <x v="2"/>
    <x v="1"/>
    <x v="1"/>
    <x v="1"/>
    <x v="1"/>
    <x v="1"/>
    <x v="1"/>
    <x v="2"/>
    <x v="0"/>
    <x v="1"/>
    <x v="35"/>
    <x v="2670"/>
    <x v="0"/>
    <x v="568"/>
    <x v="0"/>
    <x v="2"/>
    <x v="0"/>
    <x v="0"/>
    <x v="0"/>
    <x v="1"/>
  </r>
  <r>
    <x v="2356"/>
    <x v="0"/>
    <x v="0"/>
    <x v="0"/>
    <x v="0"/>
    <x v="13"/>
    <x v="1"/>
    <x v="2"/>
    <x v="1"/>
    <x v="0"/>
    <x v="2"/>
    <x v="2"/>
    <x v="2"/>
    <x v="0"/>
    <x v="0"/>
    <x v="0"/>
    <x v="0"/>
    <x v="2"/>
    <x v="1081"/>
    <x v="2671"/>
    <x v="1"/>
    <x v="1518"/>
    <x v="0"/>
    <x v="1"/>
    <x v="1"/>
    <x v="0"/>
    <x v="4056"/>
    <x v="0"/>
  </r>
  <r>
    <x v="1079"/>
    <x v="1"/>
    <x v="0"/>
    <x v="0"/>
    <x v="0"/>
    <x v="12"/>
    <x v="1"/>
    <x v="2"/>
    <x v="1"/>
    <x v="0"/>
    <x v="0"/>
    <x v="0"/>
    <x v="2"/>
    <x v="2"/>
    <x v="2"/>
    <x v="0"/>
    <x v="1"/>
    <x v="3"/>
    <x v="1280"/>
    <x v="2672"/>
    <x v="1"/>
    <x v="1153"/>
    <x v="0"/>
    <x v="0"/>
    <x v="1"/>
    <x v="0"/>
    <x v="4428"/>
    <x v="0"/>
  </r>
  <r>
    <x v="3754"/>
    <x v="0"/>
    <x v="1"/>
    <x v="1"/>
    <x v="0"/>
    <x v="11"/>
    <x v="1"/>
    <x v="2"/>
    <x v="1"/>
    <x v="0"/>
    <x v="0"/>
    <x v="2"/>
    <x v="2"/>
    <x v="2"/>
    <x v="2"/>
    <x v="0"/>
    <x v="1"/>
    <x v="0"/>
    <x v="1356"/>
    <x v="2673"/>
    <x v="1"/>
    <x v="1199"/>
    <x v="0"/>
    <x v="0"/>
    <x v="1"/>
    <x v="0"/>
    <x v="4516"/>
    <x v="0"/>
  </r>
  <r>
    <x v="946"/>
    <x v="0"/>
    <x v="0"/>
    <x v="0"/>
    <x v="0"/>
    <x v="48"/>
    <x v="1"/>
    <x v="2"/>
    <x v="2"/>
    <x v="1"/>
    <x v="1"/>
    <x v="1"/>
    <x v="1"/>
    <x v="1"/>
    <x v="1"/>
    <x v="1"/>
    <x v="0"/>
    <x v="0"/>
    <x v="79"/>
    <x v="2674"/>
    <x v="0"/>
    <x v="835"/>
    <x v="0"/>
    <x v="2"/>
    <x v="0"/>
    <x v="0"/>
    <x v="0"/>
    <x v="1"/>
  </r>
  <r>
    <x v="4179"/>
    <x v="1"/>
    <x v="1"/>
    <x v="0"/>
    <x v="0"/>
    <x v="15"/>
    <x v="1"/>
    <x v="2"/>
    <x v="1"/>
    <x v="0"/>
    <x v="0"/>
    <x v="0"/>
    <x v="0"/>
    <x v="0"/>
    <x v="0"/>
    <x v="0"/>
    <x v="1"/>
    <x v="1"/>
    <x v="791"/>
    <x v="2675"/>
    <x v="1"/>
    <x v="1323"/>
    <x v="0"/>
    <x v="1"/>
    <x v="1"/>
    <x v="0"/>
    <x v="3120"/>
    <x v="0"/>
  </r>
  <r>
    <x v="5264"/>
    <x v="0"/>
    <x v="0"/>
    <x v="1"/>
    <x v="0"/>
    <x v="57"/>
    <x v="1"/>
    <x v="0"/>
    <x v="2"/>
    <x v="1"/>
    <x v="1"/>
    <x v="1"/>
    <x v="1"/>
    <x v="1"/>
    <x v="1"/>
    <x v="2"/>
    <x v="1"/>
    <x v="0"/>
    <x v="21"/>
    <x v="2676"/>
    <x v="0"/>
    <x v="539"/>
    <x v="0"/>
    <x v="2"/>
    <x v="0"/>
    <x v="0"/>
    <x v="0"/>
    <x v="1"/>
  </r>
  <r>
    <x v="818"/>
    <x v="1"/>
    <x v="0"/>
    <x v="0"/>
    <x v="0"/>
    <x v="13"/>
    <x v="1"/>
    <x v="0"/>
    <x v="1"/>
    <x v="0"/>
    <x v="0"/>
    <x v="0"/>
    <x v="0"/>
    <x v="2"/>
    <x v="2"/>
    <x v="0"/>
    <x v="1"/>
    <x v="2"/>
    <x v="1115"/>
    <x v="2677"/>
    <x v="1"/>
    <x v="1552"/>
    <x v="0"/>
    <x v="1"/>
    <x v="1"/>
    <x v="0"/>
    <x v="4140"/>
    <x v="0"/>
  </r>
  <r>
    <x v="5823"/>
    <x v="0"/>
    <x v="0"/>
    <x v="1"/>
    <x v="1"/>
    <x v="14"/>
    <x v="1"/>
    <x v="2"/>
    <x v="0"/>
    <x v="0"/>
    <x v="2"/>
    <x v="0"/>
    <x v="2"/>
    <x v="2"/>
    <x v="2"/>
    <x v="0"/>
    <x v="0"/>
    <x v="1"/>
    <x v="909"/>
    <x v="2678"/>
    <x v="0"/>
    <x v="1397"/>
    <x v="0"/>
    <x v="1"/>
    <x v="0"/>
    <x v="0"/>
    <x v="3511"/>
    <x v="0"/>
  </r>
  <r>
    <x v="5894"/>
    <x v="0"/>
    <x v="0"/>
    <x v="1"/>
    <x v="1"/>
    <x v="45"/>
    <x v="1"/>
    <x v="2"/>
    <x v="2"/>
    <x v="1"/>
    <x v="1"/>
    <x v="1"/>
    <x v="1"/>
    <x v="1"/>
    <x v="1"/>
    <x v="2"/>
    <x v="1"/>
    <x v="0"/>
    <x v="85"/>
    <x v="2679"/>
    <x v="0"/>
    <x v="856"/>
    <x v="0"/>
    <x v="2"/>
    <x v="0"/>
    <x v="0"/>
    <x v="0"/>
    <x v="1"/>
  </r>
  <r>
    <x v="803"/>
    <x v="1"/>
    <x v="0"/>
    <x v="1"/>
    <x v="0"/>
    <x v="47"/>
    <x v="1"/>
    <x v="2"/>
    <x v="2"/>
    <x v="1"/>
    <x v="1"/>
    <x v="1"/>
    <x v="1"/>
    <x v="1"/>
    <x v="1"/>
    <x v="0"/>
    <x v="0"/>
    <x v="2"/>
    <x v="100"/>
    <x v="2680"/>
    <x v="0"/>
    <x v="918"/>
    <x v="0"/>
    <x v="2"/>
    <x v="0"/>
    <x v="0"/>
    <x v="0"/>
    <x v="1"/>
  </r>
  <r>
    <x v="6485"/>
    <x v="1"/>
    <x v="0"/>
    <x v="1"/>
    <x v="0"/>
    <x v="14"/>
    <x v="1"/>
    <x v="2"/>
    <x v="1"/>
    <x v="0"/>
    <x v="0"/>
    <x v="0"/>
    <x v="0"/>
    <x v="0"/>
    <x v="2"/>
    <x v="0"/>
    <x v="1"/>
    <x v="2"/>
    <x v="998"/>
    <x v="2680"/>
    <x v="1"/>
    <x v="1467"/>
    <x v="0"/>
    <x v="1"/>
    <x v="1"/>
    <x v="0"/>
    <x v="3795"/>
    <x v="0"/>
  </r>
  <r>
    <x v="4953"/>
    <x v="0"/>
    <x v="0"/>
    <x v="1"/>
    <x v="0"/>
    <x v="55"/>
    <x v="1"/>
    <x v="0"/>
    <x v="2"/>
    <x v="1"/>
    <x v="1"/>
    <x v="1"/>
    <x v="1"/>
    <x v="1"/>
    <x v="1"/>
    <x v="1"/>
    <x v="0"/>
    <x v="2"/>
    <x v="23"/>
    <x v="2681"/>
    <x v="0"/>
    <x v="544"/>
    <x v="0"/>
    <x v="2"/>
    <x v="0"/>
    <x v="0"/>
    <x v="0"/>
    <x v="1"/>
  </r>
  <r>
    <x v="1152"/>
    <x v="0"/>
    <x v="0"/>
    <x v="1"/>
    <x v="1"/>
    <x v="61"/>
    <x v="1"/>
    <x v="0"/>
    <x v="2"/>
    <x v="1"/>
    <x v="1"/>
    <x v="1"/>
    <x v="1"/>
    <x v="1"/>
    <x v="1"/>
    <x v="1"/>
    <x v="0"/>
    <x v="1"/>
    <x v="11"/>
    <x v="2682"/>
    <x v="0"/>
    <x v="509"/>
    <x v="0"/>
    <x v="2"/>
    <x v="0"/>
    <x v="0"/>
    <x v="0"/>
    <x v="1"/>
  </r>
  <r>
    <x v="2728"/>
    <x v="0"/>
    <x v="0"/>
    <x v="0"/>
    <x v="0"/>
    <x v="17"/>
    <x v="1"/>
    <x v="0"/>
    <x v="1"/>
    <x v="0"/>
    <x v="0"/>
    <x v="0"/>
    <x v="0"/>
    <x v="0"/>
    <x v="0"/>
    <x v="0"/>
    <x v="1"/>
    <x v="2"/>
    <x v="715"/>
    <x v="2683"/>
    <x v="1"/>
    <x v="1270"/>
    <x v="0"/>
    <x v="1"/>
    <x v="1"/>
    <x v="0"/>
    <x v="2797"/>
    <x v="2"/>
  </r>
  <r>
    <x v="135"/>
    <x v="1"/>
    <x v="0"/>
    <x v="0"/>
    <x v="0"/>
    <x v="19"/>
    <x v="1"/>
    <x v="2"/>
    <x v="0"/>
    <x v="0"/>
    <x v="0"/>
    <x v="2"/>
    <x v="2"/>
    <x v="0"/>
    <x v="0"/>
    <x v="0"/>
    <x v="0"/>
    <x v="2"/>
    <x v="534"/>
    <x v="2684"/>
    <x v="0"/>
    <x v="1122"/>
    <x v="0"/>
    <x v="1"/>
    <x v="0"/>
    <x v="0"/>
    <x v="1979"/>
    <x v="2"/>
  </r>
  <r>
    <x v="4747"/>
    <x v="0"/>
    <x v="0"/>
    <x v="1"/>
    <x v="0"/>
    <x v="11"/>
    <x v="1"/>
    <x v="2"/>
    <x v="1"/>
    <x v="0"/>
    <x v="2"/>
    <x v="0"/>
    <x v="0"/>
    <x v="2"/>
    <x v="2"/>
    <x v="0"/>
    <x v="1"/>
    <x v="2"/>
    <x v="1319"/>
    <x v="2685"/>
    <x v="1"/>
    <x v="1184"/>
    <x v="0"/>
    <x v="0"/>
    <x v="1"/>
    <x v="0"/>
    <x v="4480"/>
    <x v="0"/>
  </r>
  <r>
    <x v="1818"/>
    <x v="0"/>
    <x v="1"/>
    <x v="0"/>
    <x v="0"/>
    <x v="15"/>
    <x v="1"/>
    <x v="2"/>
    <x v="1"/>
    <x v="0"/>
    <x v="0"/>
    <x v="0"/>
    <x v="0"/>
    <x v="0"/>
    <x v="0"/>
    <x v="0"/>
    <x v="1"/>
    <x v="3"/>
    <x v="796"/>
    <x v="2686"/>
    <x v="1"/>
    <x v="1327"/>
    <x v="0"/>
    <x v="1"/>
    <x v="1"/>
    <x v="0"/>
    <x v="3132"/>
    <x v="0"/>
  </r>
  <r>
    <x v="6480"/>
    <x v="0"/>
    <x v="0"/>
    <x v="1"/>
    <x v="1"/>
    <x v="53"/>
    <x v="1"/>
    <x v="0"/>
    <x v="2"/>
    <x v="1"/>
    <x v="1"/>
    <x v="1"/>
    <x v="1"/>
    <x v="1"/>
    <x v="1"/>
    <x v="2"/>
    <x v="0"/>
    <x v="3"/>
    <x v="47"/>
    <x v="2687"/>
    <x v="0"/>
    <x v="616"/>
    <x v="0"/>
    <x v="2"/>
    <x v="0"/>
    <x v="0"/>
    <x v="0"/>
    <x v="1"/>
  </r>
  <r>
    <x v="359"/>
    <x v="1"/>
    <x v="1"/>
    <x v="0"/>
    <x v="0"/>
    <x v="15"/>
    <x v="1"/>
    <x v="2"/>
    <x v="1"/>
    <x v="0"/>
    <x v="0"/>
    <x v="0"/>
    <x v="0"/>
    <x v="0"/>
    <x v="0"/>
    <x v="0"/>
    <x v="0"/>
    <x v="2"/>
    <x v="820"/>
    <x v="2688"/>
    <x v="1"/>
    <x v="1343"/>
    <x v="0"/>
    <x v="1"/>
    <x v="1"/>
    <x v="0"/>
    <x v="3196"/>
    <x v="0"/>
  </r>
  <r>
    <x v="78"/>
    <x v="0"/>
    <x v="0"/>
    <x v="0"/>
    <x v="1"/>
    <x v="26"/>
    <x v="0"/>
    <x v="1"/>
    <x v="0"/>
    <x v="2"/>
    <x v="0"/>
    <x v="0"/>
    <x v="2"/>
    <x v="0"/>
    <x v="2"/>
    <x v="0"/>
    <x v="0"/>
    <x v="3"/>
    <x v="321"/>
    <x v="2689"/>
    <x v="0"/>
    <x v="1587"/>
    <x v="0"/>
    <x v="2"/>
    <x v="0"/>
    <x v="0"/>
    <x v="1005"/>
    <x v="1"/>
  </r>
  <r>
    <x v="5693"/>
    <x v="0"/>
    <x v="1"/>
    <x v="0"/>
    <x v="0"/>
    <x v="15"/>
    <x v="1"/>
    <x v="0"/>
    <x v="1"/>
    <x v="0"/>
    <x v="2"/>
    <x v="0"/>
    <x v="0"/>
    <x v="0"/>
    <x v="0"/>
    <x v="0"/>
    <x v="1"/>
    <x v="1"/>
    <x v="813"/>
    <x v="2690"/>
    <x v="1"/>
    <x v="1339"/>
    <x v="0"/>
    <x v="1"/>
    <x v="1"/>
    <x v="0"/>
    <x v="3180"/>
    <x v="0"/>
  </r>
  <r>
    <x v="6023"/>
    <x v="1"/>
    <x v="0"/>
    <x v="1"/>
    <x v="1"/>
    <x v="59"/>
    <x v="1"/>
    <x v="0"/>
    <x v="2"/>
    <x v="1"/>
    <x v="1"/>
    <x v="1"/>
    <x v="1"/>
    <x v="1"/>
    <x v="1"/>
    <x v="2"/>
    <x v="0"/>
    <x v="3"/>
    <x v="19"/>
    <x v="2691"/>
    <x v="0"/>
    <x v="532"/>
    <x v="0"/>
    <x v="2"/>
    <x v="0"/>
    <x v="0"/>
    <x v="0"/>
    <x v="1"/>
  </r>
  <r>
    <x v="5328"/>
    <x v="1"/>
    <x v="0"/>
    <x v="0"/>
    <x v="0"/>
    <x v="12"/>
    <x v="1"/>
    <x v="2"/>
    <x v="1"/>
    <x v="0"/>
    <x v="0"/>
    <x v="0"/>
    <x v="0"/>
    <x v="2"/>
    <x v="2"/>
    <x v="0"/>
    <x v="1"/>
    <x v="2"/>
    <x v="1209"/>
    <x v="2692"/>
    <x v="1"/>
    <x v="1093"/>
    <x v="0"/>
    <x v="0"/>
    <x v="1"/>
    <x v="0"/>
    <x v="4321"/>
    <x v="0"/>
  </r>
  <r>
    <x v="6924"/>
    <x v="1"/>
    <x v="0"/>
    <x v="1"/>
    <x v="1"/>
    <x v="17"/>
    <x v="1"/>
    <x v="0"/>
    <x v="1"/>
    <x v="0"/>
    <x v="0"/>
    <x v="0"/>
    <x v="0"/>
    <x v="0"/>
    <x v="0"/>
    <x v="0"/>
    <x v="1"/>
    <x v="2"/>
    <x v="695"/>
    <x v="2693"/>
    <x v="1"/>
    <x v="1256"/>
    <x v="0"/>
    <x v="1"/>
    <x v="1"/>
    <x v="0"/>
    <x v="2732"/>
    <x v="2"/>
  </r>
  <r>
    <x v="6694"/>
    <x v="1"/>
    <x v="0"/>
    <x v="0"/>
    <x v="0"/>
    <x v="54"/>
    <x v="1"/>
    <x v="0"/>
    <x v="2"/>
    <x v="1"/>
    <x v="1"/>
    <x v="1"/>
    <x v="1"/>
    <x v="1"/>
    <x v="1"/>
    <x v="2"/>
    <x v="0"/>
    <x v="3"/>
    <x v="29"/>
    <x v="2693"/>
    <x v="0"/>
    <x v="555"/>
    <x v="0"/>
    <x v="2"/>
    <x v="0"/>
    <x v="0"/>
    <x v="0"/>
    <x v="1"/>
  </r>
  <r>
    <x v="2552"/>
    <x v="1"/>
    <x v="0"/>
    <x v="1"/>
    <x v="1"/>
    <x v="32"/>
    <x v="0"/>
    <x v="1"/>
    <x v="0"/>
    <x v="0"/>
    <x v="0"/>
    <x v="2"/>
    <x v="2"/>
    <x v="0"/>
    <x v="0"/>
    <x v="1"/>
    <x v="1"/>
    <x v="3"/>
    <x v="211"/>
    <x v="2694"/>
    <x v="0"/>
    <x v="1325"/>
    <x v="0"/>
    <x v="2"/>
    <x v="0"/>
    <x v="0"/>
    <x v="318"/>
    <x v="1"/>
  </r>
  <r>
    <x v="5668"/>
    <x v="1"/>
    <x v="0"/>
    <x v="1"/>
    <x v="1"/>
    <x v="15"/>
    <x v="1"/>
    <x v="0"/>
    <x v="1"/>
    <x v="2"/>
    <x v="0"/>
    <x v="0"/>
    <x v="0"/>
    <x v="0"/>
    <x v="0"/>
    <x v="0"/>
    <x v="0"/>
    <x v="3"/>
    <x v="809"/>
    <x v="2695"/>
    <x v="0"/>
    <x v="1337"/>
    <x v="0"/>
    <x v="1"/>
    <x v="0"/>
    <x v="0"/>
    <x v="3168"/>
    <x v="0"/>
  </r>
  <r>
    <x v="94"/>
    <x v="1"/>
    <x v="0"/>
    <x v="1"/>
    <x v="0"/>
    <x v="22"/>
    <x v="1"/>
    <x v="0"/>
    <x v="0"/>
    <x v="2"/>
    <x v="0"/>
    <x v="0"/>
    <x v="2"/>
    <x v="0"/>
    <x v="0"/>
    <x v="0"/>
    <x v="1"/>
    <x v="2"/>
    <x v="443"/>
    <x v="2696"/>
    <x v="1"/>
    <x v="978"/>
    <x v="0"/>
    <x v="1"/>
    <x v="1"/>
    <x v="0"/>
    <x v="1567"/>
    <x v="2"/>
  </r>
  <r>
    <x v="4643"/>
    <x v="0"/>
    <x v="0"/>
    <x v="1"/>
    <x v="1"/>
    <x v="14"/>
    <x v="1"/>
    <x v="0"/>
    <x v="1"/>
    <x v="0"/>
    <x v="0"/>
    <x v="0"/>
    <x v="0"/>
    <x v="0"/>
    <x v="2"/>
    <x v="0"/>
    <x v="1"/>
    <x v="0"/>
    <x v="918"/>
    <x v="2697"/>
    <x v="0"/>
    <x v="1408"/>
    <x v="0"/>
    <x v="1"/>
    <x v="0"/>
    <x v="0"/>
    <x v="3548"/>
    <x v="0"/>
  </r>
  <r>
    <x v="1404"/>
    <x v="1"/>
    <x v="0"/>
    <x v="1"/>
    <x v="1"/>
    <x v="55"/>
    <x v="1"/>
    <x v="0"/>
    <x v="2"/>
    <x v="1"/>
    <x v="1"/>
    <x v="1"/>
    <x v="1"/>
    <x v="1"/>
    <x v="1"/>
    <x v="2"/>
    <x v="0"/>
    <x v="0"/>
    <x v="16"/>
    <x v="2698"/>
    <x v="0"/>
    <x v="524"/>
    <x v="0"/>
    <x v="2"/>
    <x v="0"/>
    <x v="0"/>
    <x v="0"/>
    <x v="1"/>
  </r>
  <r>
    <x v="4591"/>
    <x v="0"/>
    <x v="0"/>
    <x v="1"/>
    <x v="1"/>
    <x v="15"/>
    <x v="1"/>
    <x v="0"/>
    <x v="0"/>
    <x v="0"/>
    <x v="2"/>
    <x v="2"/>
    <x v="2"/>
    <x v="2"/>
    <x v="2"/>
    <x v="0"/>
    <x v="0"/>
    <x v="0"/>
    <x v="837"/>
    <x v="2699"/>
    <x v="0"/>
    <x v="1350"/>
    <x v="0"/>
    <x v="1"/>
    <x v="0"/>
    <x v="0"/>
    <x v="3246"/>
    <x v="0"/>
  </r>
  <r>
    <x v="3233"/>
    <x v="1"/>
    <x v="1"/>
    <x v="0"/>
    <x v="0"/>
    <x v="15"/>
    <x v="1"/>
    <x v="0"/>
    <x v="1"/>
    <x v="0"/>
    <x v="0"/>
    <x v="0"/>
    <x v="0"/>
    <x v="0"/>
    <x v="2"/>
    <x v="0"/>
    <x v="1"/>
    <x v="2"/>
    <x v="888"/>
    <x v="2700"/>
    <x v="1"/>
    <x v="1379"/>
    <x v="0"/>
    <x v="1"/>
    <x v="1"/>
    <x v="0"/>
    <x v="3402"/>
    <x v="0"/>
  </r>
  <r>
    <x v="4696"/>
    <x v="0"/>
    <x v="0"/>
    <x v="0"/>
    <x v="0"/>
    <x v="18"/>
    <x v="1"/>
    <x v="2"/>
    <x v="0"/>
    <x v="2"/>
    <x v="0"/>
    <x v="2"/>
    <x v="0"/>
    <x v="0"/>
    <x v="0"/>
    <x v="0"/>
    <x v="1"/>
    <x v="3"/>
    <x v="555"/>
    <x v="2701"/>
    <x v="0"/>
    <x v="1154"/>
    <x v="0"/>
    <x v="1"/>
    <x v="0"/>
    <x v="0"/>
    <x v="2104"/>
    <x v="2"/>
  </r>
  <r>
    <x v="3153"/>
    <x v="1"/>
    <x v="0"/>
    <x v="0"/>
    <x v="0"/>
    <x v="26"/>
    <x v="0"/>
    <x v="1"/>
    <x v="0"/>
    <x v="2"/>
    <x v="2"/>
    <x v="0"/>
    <x v="0"/>
    <x v="0"/>
    <x v="2"/>
    <x v="0"/>
    <x v="1"/>
    <x v="0"/>
    <x v="298"/>
    <x v="2702"/>
    <x v="0"/>
    <x v="1558"/>
    <x v="0"/>
    <x v="2"/>
    <x v="0"/>
    <x v="0"/>
    <x v="955"/>
    <x v="1"/>
  </r>
  <r>
    <x v="2009"/>
    <x v="0"/>
    <x v="0"/>
    <x v="1"/>
    <x v="1"/>
    <x v="21"/>
    <x v="0"/>
    <x v="1"/>
    <x v="0"/>
    <x v="2"/>
    <x v="0"/>
    <x v="2"/>
    <x v="0"/>
    <x v="2"/>
    <x v="2"/>
    <x v="1"/>
    <x v="1"/>
    <x v="2"/>
    <x v="478"/>
    <x v="2703"/>
    <x v="1"/>
    <x v="1039"/>
    <x v="0"/>
    <x v="1"/>
    <x v="1"/>
    <x v="0"/>
    <x v="1697"/>
    <x v="2"/>
  </r>
  <r>
    <x v="2346"/>
    <x v="0"/>
    <x v="0"/>
    <x v="1"/>
    <x v="1"/>
    <x v="58"/>
    <x v="1"/>
    <x v="0"/>
    <x v="2"/>
    <x v="1"/>
    <x v="1"/>
    <x v="1"/>
    <x v="1"/>
    <x v="1"/>
    <x v="1"/>
    <x v="2"/>
    <x v="1"/>
    <x v="3"/>
    <x v="26"/>
    <x v="2704"/>
    <x v="0"/>
    <x v="551"/>
    <x v="0"/>
    <x v="2"/>
    <x v="0"/>
    <x v="0"/>
    <x v="0"/>
    <x v="1"/>
  </r>
  <r>
    <x v="4229"/>
    <x v="1"/>
    <x v="0"/>
    <x v="1"/>
    <x v="1"/>
    <x v="47"/>
    <x v="1"/>
    <x v="2"/>
    <x v="2"/>
    <x v="1"/>
    <x v="1"/>
    <x v="1"/>
    <x v="1"/>
    <x v="1"/>
    <x v="1"/>
    <x v="2"/>
    <x v="0"/>
    <x v="3"/>
    <x v="83"/>
    <x v="2705"/>
    <x v="0"/>
    <x v="848"/>
    <x v="0"/>
    <x v="2"/>
    <x v="0"/>
    <x v="0"/>
    <x v="0"/>
    <x v="1"/>
  </r>
  <r>
    <x v="2416"/>
    <x v="0"/>
    <x v="0"/>
    <x v="1"/>
    <x v="1"/>
    <x v="58"/>
    <x v="1"/>
    <x v="0"/>
    <x v="2"/>
    <x v="1"/>
    <x v="1"/>
    <x v="1"/>
    <x v="1"/>
    <x v="1"/>
    <x v="1"/>
    <x v="2"/>
    <x v="0"/>
    <x v="1"/>
    <x v="35"/>
    <x v="2706"/>
    <x v="0"/>
    <x v="568"/>
    <x v="0"/>
    <x v="2"/>
    <x v="0"/>
    <x v="0"/>
    <x v="0"/>
    <x v="1"/>
  </r>
  <r>
    <x v="6727"/>
    <x v="0"/>
    <x v="0"/>
    <x v="0"/>
    <x v="1"/>
    <x v="13"/>
    <x v="1"/>
    <x v="2"/>
    <x v="0"/>
    <x v="2"/>
    <x v="2"/>
    <x v="2"/>
    <x v="2"/>
    <x v="2"/>
    <x v="2"/>
    <x v="2"/>
    <x v="0"/>
    <x v="1"/>
    <x v="1072"/>
    <x v="2707"/>
    <x v="0"/>
    <x v="1510"/>
    <x v="0"/>
    <x v="1"/>
    <x v="0"/>
    <x v="0"/>
    <x v="4026"/>
    <x v="0"/>
  </r>
  <r>
    <x v="6304"/>
    <x v="1"/>
    <x v="0"/>
    <x v="1"/>
    <x v="1"/>
    <x v="60"/>
    <x v="1"/>
    <x v="0"/>
    <x v="2"/>
    <x v="1"/>
    <x v="1"/>
    <x v="1"/>
    <x v="1"/>
    <x v="1"/>
    <x v="1"/>
    <x v="2"/>
    <x v="0"/>
    <x v="1"/>
    <x v="22"/>
    <x v="2707"/>
    <x v="0"/>
    <x v="542"/>
    <x v="0"/>
    <x v="2"/>
    <x v="0"/>
    <x v="0"/>
    <x v="0"/>
    <x v="1"/>
  </r>
  <r>
    <x v="6249"/>
    <x v="1"/>
    <x v="0"/>
    <x v="1"/>
    <x v="1"/>
    <x v="13"/>
    <x v="1"/>
    <x v="0"/>
    <x v="1"/>
    <x v="0"/>
    <x v="0"/>
    <x v="2"/>
    <x v="0"/>
    <x v="2"/>
    <x v="2"/>
    <x v="0"/>
    <x v="1"/>
    <x v="3"/>
    <x v="1220"/>
    <x v="2708"/>
    <x v="1"/>
    <x v="1631"/>
    <x v="0"/>
    <x v="1"/>
    <x v="1"/>
    <x v="0"/>
    <x v="4311"/>
    <x v="0"/>
  </r>
  <r>
    <x v="3859"/>
    <x v="0"/>
    <x v="0"/>
    <x v="0"/>
    <x v="1"/>
    <x v="14"/>
    <x v="1"/>
    <x v="2"/>
    <x v="1"/>
    <x v="2"/>
    <x v="0"/>
    <x v="0"/>
    <x v="2"/>
    <x v="0"/>
    <x v="0"/>
    <x v="0"/>
    <x v="1"/>
    <x v="3"/>
    <x v="1015"/>
    <x v="2709"/>
    <x v="0"/>
    <x v="1479"/>
    <x v="0"/>
    <x v="1"/>
    <x v="0"/>
    <x v="0"/>
    <x v="3848"/>
    <x v="0"/>
  </r>
  <r>
    <x v="1789"/>
    <x v="0"/>
    <x v="0"/>
    <x v="0"/>
    <x v="0"/>
    <x v="12"/>
    <x v="1"/>
    <x v="2"/>
    <x v="1"/>
    <x v="0"/>
    <x v="0"/>
    <x v="2"/>
    <x v="0"/>
    <x v="2"/>
    <x v="2"/>
    <x v="0"/>
    <x v="1"/>
    <x v="0"/>
    <x v="1284"/>
    <x v="2710"/>
    <x v="1"/>
    <x v="1155"/>
    <x v="0"/>
    <x v="0"/>
    <x v="1"/>
    <x v="0"/>
    <x v="4433"/>
    <x v="0"/>
  </r>
  <r>
    <x v="5246"/>
    <x v="1"/>
    <x v="0"/>
    <x v="0"/>
    <x v="0"/>
    <x v="20"/>
    <x v="0"/>
    <x v="1"/>
    <x v="0"/>
    <x v="2"/>
    <x v="2"/>
    <x v="2"/>
    <x v="2"/>
    <x v="2"/>
    <x v="0"/>
    <x v="0"/>
    <x v="1"/>
    <x v="1"/>
    <x v="459"/>
    <x v="2711"/>
    <x v="0"/>
    <x v="1012"/>
    <x v="0"/>
    <x v="1"/>
    <x v="0"/>
    <x v="0"/>
    <x v="1693"/>
    <x v="2"/>
  </r>
  <r>
    <x v="6751"/>
    <x v="0"/>
    <x v="0"/>
    <x v="0"/>
    <x v="0"/>
    <x v="17"/>
    <x v="1"/>
    <x v="0"/>
    <x v="1"/>
    <x v="0"/>
    <x v="0"/>
    <x v="0"/>
    <x v="0"/>
    <x v="0"/>
    <x v="0"/>
    <x v="0"/>
    <x v="0"/>
    <x v="0"/>
    <x v="725"/>
    <x v="2712"/>
    <x v="0"/>
    <x v="1279"/>
    <x v="0"/>
    <x v="1"/>
    <x v="0"/>
    <x v="0"/>
    <x v="2830"/>
    <x v="2"/>
  </r>
  <r>
    <x v="3165"/>
    <x v="0"/>
    <x v="0"/>
    <x v="1"/>
    <x v="1"/>
    <x v="46"/>
    <x v="1"/>
    <x v="2"/>
    <x v="2"/>
    <x v="1"/>
    <x v="1"/>
    <x v="1"/>
    <x v="1"/>
    <x v="1"/>
    <x v="1"/>
    <x v="1"/>
    <x v="0"/>
    <x v="3"/>
    <x v="91"/>
    <x v="2713"/>
    <x v="0"/>
    <x v="878"/>
    <x v="0"/>
    <x v="2"/>
    <x v="0"/>
    <x v="0"/>
    <x v="0"/>
    <x v="1"/>
  </r>
  <r>
    <x v="2042"/>
    <x v="0"/>
    <x v="0"/>
    <x v="0"/>
    <x v="1"/>
    <x v="18"/>
    <x v="1"/>
    <x v="2"/>
    <x v="0"/>
    <x v="2"/>
    <x v="0"/>
    <x v="0"/>
    <x v="0"/>
    <x v="0"/>
    <x v="2"/>
    <x v="0"/>
    <x v="0"/>
    <x v="2"/>
    <x v="624"/>
    <x v="2714"/>
    <x v="0"/>
    <x v="1222"/>
    <x v="0"/>
    <x v="1"/>
    <x v="0"/>
    <x v="0"/>
    <x v="2393"/>
    <x v="2"/>
  </r>
  <r>
    <x v="6191"/>
    <x v="0"/>
    <x v="0"/>
    <x v="1"/>
    <x v="1"/>
    <x v="57"/>
    <x v="1"/>
    <x v="0"/>
    <x v="2"/>
    <x v="1"/>
    <x v="1"/>
    <x v="1"/>
    <x v="1"/>
    <x v="1"/>
    <x v="1"/>
    <x v="2"/>
    <x v="0"/>
    <x v="0"/>
    <x v="19"/>
    <x v="2715"/>
    <x v="0"/>
    <x v="532"/>
    <x v="0"/>
    <x v="2"/>
    <x v="0"/>
    <x v="0"/>
    <x v="0"/>
    <x v="1"/>
  </r>
  <r>
    <x v="2459"/>
    <x v="1"/>
    <x v="0"/>
    <x v="0"/>
    <x v="0"/>
    <x v="24"/>
    <x v="1"/>
    <x v="0"/>
    <x v="0"/>
    <x v="0"/>
    <x v="0"/>
    <x v="2"/>
    <x v="0"/>
    <x v="0"/>
    <x v="0"/>
    <x v="0"/>
    <x v="1"/>
    <x v="3"/>
    <x v="370"/>
    <x v="2716"/>
    <x v="0"/>
    <x v="829"/>
    <x v="0"/>
    <x v="1"/>
    <x v="0"/>
    <x v="0"/>
    <x v="1269"/>
    <x v="2"/>
  </r>
  <r>
    <x v="2643"/>
    <x v="1"/>
    <x v="1"/>
    <x v="1"/>
    <x v="0"/>
    <x v="16"/>
    <x v="1"/>
    <x v="0"/>
    <x v="1"/>
    <x v="0"/>
    <x v="0"/>
    <x v="0"/>
    <x v="0"/>
    <x v="0"/>
    <x v="0"/>
    <x v="0"/>
    <x v="1"/>
    <x v="0"/>
    <x v="750"/>
    <x v="2716"/>
    <x v="1"/>
    <x v="1292"/>
    <x v="0"/>
    <x v="1"/>
    <x v="1"/>
    <x v="0"/>
    <x v="2944"/>
    <x v="0"/>
  </r>
  <r>
    <x v="2916"/>
    <x v="1"/>
    <x v="1"/>
    <x v="1"/>
    <x v="0"/>
    <x v="13"/>
    <x v="1"/>
    <x v="0"/>
    <x v="1"/>
    <x v="0"/>
    <x v="2"/>
    <x v="0"/>
    <x v="2"/>
    <x v="0"/>
    <x v="2"/>
    <x v="0"/>
    <x v="1"/>
    <x v="0"/>
    <x v="1074"/>
    <x v="2717"/>
    <x v="1"/>
    <x v="1512"/>
    <x v="0"/>
    <x v="1"/>
    <x v="1"/>
    <x v="0"/>
    <x v="4033"/>
    <x v="0"/>
  </r>
  <r>
    <x v="4128"/>
    <x v="1"/>
    <x v="0"/>
    <x v="0"/>
    <x v="0"/>
    <x v="16"/>
    <x v="1"/>
    <x v="0"/>
    <x v="1"/>
    <x v="0"/>
    <x v="0"/>
    <x v="0"/>
    <x v="2"/>
    <x v="0"/>
    <x v="0"/>
    <x v="0"/>
    <x v="1"/>
    <x v="1"/>
    <x v="798"/>
    <x v="2718"/>
    <x v="0"/>
    <x v="1328"/>
    <x v="0"/>
    <x v="1"/>
    <x v="0"/>
    <x v="0"/>
    <x v="3094"/>
    <x v="0"/>
  </r>
  <r>
    <x v="4410"/>
    <x v="1"/>
    <x v="0"/>
    <x v="0"/>
    <x v="1"/>
    <x v="57"/>
    <x v="1"/>
    <x v="0"/>
    <x v="2"/>
    <x v="1"/>
    <x v="1"/>
    <x v="1"/>
    <x v="1"/>
    <x v="1"/>
    <x v="1"/>
    <x v="2"/>
    <x v="1"/>
    <x v="3"/>
    <x v="21"/>
    <x v="2719"/>
    <x v="0"/>
    <x v="539"/>
    <x v="0"/>
    <x v="2"/>
    <x v="0"/>
    <x v="0"/>
    <x v="0"/>
    <x v="1"/>
  </r>
  <r>
    <x v="4834"/>
    <x v="0"/>
    <x v="0"/>
    <x v="1"/>
    <x v="1"/>
    <x v="45"/>
    <x v="1"/>
    <x v="2"/>
    <x v="2"/>
    <x v="1"/>
    <x v="1"/>
    <x v="1"/>
    <x v="1"/>
    <x v="1"/>
    <x v="1"/>
    <x v="2"/>
    <x v="1"/>
    <x v="1"/>
    <x v="85"/>
    <x v="2720"/>
    <x v="0"/>
    <x v="856"/>
    <x v="0"/>
    <x v="2"/>
    <x v="0"/>
    <x v="0"/>
    <x v="0"/>
    <x v="1"/>
  </r>
  <r>
    <x v="1603"/>
    <x v="0"/>
    <x v="0"/>
    <x v="0"/>
    <x v="0"/>
    <x v="48"/>
    <x v="1"/>
    <x v="2"/>
    <x v="2"/>
    <x v="1"/>
    <x v="1"/>
    <x v="1"/>
    <x v="1"/>
    <x v="1"/>
    <x v="1"/>
    <x v="1"/>
    <x v="0"/>
    <x v="1"/>
    <x v="93"/>
    <x v="2721"/>
    <x v="0"/>
    <x v="888"/>
    <x v="0"/>
    <x v="2"/>
    <x v="0"/>
    <x v="0"/>
    <x v="0"/>
    <x v="1"/>
  </r>
  <r>
    <x v="6809"/>
    <x v="0"/>
    <x v="1"/>
    <x v="0"/>
    <x v="0"/>
    <x v="30"/>
    <x v="0"/>
    <x v="1"/>
    <x v="0"/>
    <x v="0"/>
    <x v="0"/>
    <x v="2"/>
    <x v="0"/>
    <x v="2"/>
    <x v="0"/>
    <x v="0"/>
    <x v="1"/>
    <x v="2"/>
    <x v="248"/>
    <x v="2722"/>
    <x v="1"/>
    <x v="1431"/>
    <x v="0"/>
    <x v="2"/>
    <x v="1"/>
    <x v="0"/>
    <x v="558"/>
    <x v="1"/>
  </r>
  <r>
    <x v="3351"/>
    <x v="1"/>
    <x v="0"/>
    <x v="1"/>
    <x v="1"/>
    <x v="48"/>
    <x v="1"/>
    <x v="2"/>
    <x v="2"/>
    <x v="1"/>
    <x v="1"/>
    <x v="1"/>
    <x v="1"/>
    <x v="1"/>
    <x v="1"/>
    <x v="2"/>
    <x v="0"/>
    <x v="3"/>
    <x v="64"/>
    <x v="2723"/>
    <x v="0"/>
    <x v="769"/>
    <x v="0"/>
    <x v="2"/>
    <x v="0"/>
    <x v="0"/>
    <x v="0"/>
    <x v="1"/>
  </r>
  <r>
    <x v="2332"/>
    <x v="1"/>
    <x v="0"/>
    <x v="0"/>
    <x v="0"/>
    <x v="12"/>
    <x v="1"/>
    <x v="2"/>
    <x v="1"/>
    <x v="0"/>
    <x v="0"/>
    <x v="0"/>
    <x v="0"/>
    <x v="2"/>
    <x v="2"/>
    <x v="0"/>
    <x v="0"/>
    <x v="2"/>
    <x v="1179"/>
    <x v="2724"/>
    <x v="0"/>
    <x v="1065"/>
    <x v="0"/>
    <x v="0"/>
    <x v="0"/>
    <x v="0"/>
    <x v="4275"/>
    <x v="0"/>
  </r>
  <r>
    <x v="3199"/>
    <x v="1"/>
    <x v="1"/>
    <x v="1"/>
    <x v="0"/>
    <x v="45"/>
    <x v="1"/>
    <x v="2"/>
    <x v="2"/>
    <x v="1"/>
    <x v="1"/>
    <x v="1"/>
    <x v="1"/>
    <x v="1"/>
    <x v="1"/>
    <x v="1"/>
    <x v="0"/>
    <x v="1"/>
    <x v="86"/>
    <x v="2725"/>
    <x v="0"/>
    <x v="861"/>
    <x v="0"/>
    <x v="2"/>
    <x v="0"/>
    <x v="0"/>
    <x v="0"/>
    <x v="1"/>
  </r>
  <r>
    <x v="4978"/>
    <x v="0"/>
    <x v="1"/>
    <x v="0"/>
    <x v="0"/>
    <x v="20"/>
    <x v="1"/>
    <x v="2"/>
    <x v="0"/>
    <x v="0"/>
    <x v="0"/>
    <x v="0"/>
    <x v="0"/>
    <x v="0"/>
    <x v="2"/>
    <x v="0"/>
    <x v="1"/>
    <x v="3"/>
    <x v="575"/>
    <x v="2725"/>
    <x v="1"/>
    <x v="1179"/>
    <x v="0"/>
    <x v="1"/>
    <x v="1"/>
    <x v="0"/>
    <x v="2058"/>
    <x v="2"/>
  </r>
  <r>
    <x v="3915"/>
    <x v="1"/>
    <x v="0"/>
    <x v="1"/>
    <x v="1"/>
    <x v="46"/>
    <x v="1"/>
    <x v="2"/>
    <x v="2"/>
    <x v="1"/>
    <x v="1"/>
    <x v="1"/>
    <x v="1"/>
    <x v="1"/>
    <x v="1"/>
    <x v="1"/>
    <x v="0"/>
    <x v="2"/>
    <x v="90"/>
    <x v="2726"/>
    <x v="0"/>
    <x v="873"/>
    <x v="0"/>
    <x v="2"/>
    <x v="0"/>
    <x v="0"/>
    <x v="0"/>
    <x v="1"/>
  </r>
  <r>
    <x v="2190"/>
    <x v="1"/>
    <x v="0"/>
    <x v="1"/>
    <x v="0"/>
    <x v="17"/>
    <x v="1"/>
    <x v="0"/>
    <x v="0"/>
    <x v="2"/>
    <x v="2"/>
    <x v="0"/>
    <x v="0"/>
    <x v="0"/>
    <x v="2"/>
    <x v="1"/>
    <x v="0"/>
    <x v="3"/>
    <x v="624"/>
    <x v="2727"/>
    <x v="0"/>
    <x v="1222"/>
    <x v="0"/>
    <x v="1"/>
    <x v="0"/>
    <x v="0"/>
    <x v="2452"/>
    <x v="2"/>
  </r>
  <r>
    <x v="2043"/>
    <x v="0"/>
    <x v="0"/>
    <x v="0"/>
    <x v="0"/>
    <x v="35"/>
    <x v="0"/>
    <x v="1"/>
    <x v="0"/>
    <x v="0"/>
    <x v="0"/>
    <x v="2"/>
    <x v="2"/>
    <x v="0"/>
    <x v="0"/>
    <x v="0"/>
    <x v="1"/>
    <x v="3"/>
    <x v="167"/>
    <x v="2728"/>
    <x v="0"/>
    <x v="1248"/>
    <x v="0"/>
    <x v="2"/>
    <x v="0"/>
    <x v="0"/>
    <x v="106"/>
    <x v="1"/>
  </r>
  <r>
    <x v="2441"/>
    <x v="1"/>
    <x v="0"/>
    <x v="1"/>
    <x v="1"/>
    <x v="63"/>
    <x v="1"/>
    <x v="0"/>
    <x v="2"/>
    <x v="1"/>
    <x v="1"/>
    <x v="1"/>
    <x v="1"/>
    <x v="1"/>
    <x v="1"/>
    <x v="2"/>
    <x v="1"/>
    <x v="3"/>
    <x v="12"/>
    <x v="2729"/>
    <x v="0"/>
    <x v="511"/>
    <x v="0"/>
    <x v="2"/>
    <x v="0"/>
    <x v="0"/>
    <x v="0"/>
    <x v="1"/>
  </r>
  <r>
    <x v="1651"/>
    <x v="1"/>
    <x v="0"/>
    <x v="1"/>
    <x v="1"/>
    <x v="55"/>
    <x v="1"/>
    <x v="0"/>
    <x v="2"/>
    <x v="1"/>
    <x v="1"/>
    <x v="1"/>
    <x v="1"/>
    <x v="1"/>
    <x v="1"/>
    <x v="2"/>
    <x v="0"/>
    <x v="3"/>
    <x v="39"/>
    <x v="2730"/>
    <x v="0"/>
    <x v="582"/>
    <x v="0"/>
    <x v="2"/>
    <x v="0"/>
    <x v="0"/>
    <x v="0"/>
    <x v="1"/>
  </r>
  <r>
    <x v="5311"/>
    <x v="1"/>
    <x v="1"/>
    <x v="1"/>
    <x v="0"/>
    <x v="16"/>
    <x v="1"/>
    <x v="0"/>
    <x v="1"/>
    <x v="0"/>
    <x v="2"/>
    <x v="0"/>
    <x v="0"/>
    <x v="0"/>
    <x v="0"/>
    <x v="0"/>
    <x v="1"/>
    <x v="1"/>
    <x v="793"/>
    <x v="2731"/>
    <x v="1"/>
    <x v="1324"/>
    <x v="0"/>
    <x v="1"/>
    <x v="1"/>
    <x v="0"/>
    <x v="3083"/>
    <x v="0"/>
  </r>
  <r>
    <x v="6638"/>
    <x v="1"/>
    <x v="0"/>
    <x v="0"/>
    <x v="0"/>
    <x v="14"/>
    <x v="1"/>
    <x v="2"/>
    <x v="1"/>
    <x v="0"/>
    <x v="0"/>
    <x v="0"/>
    <x v="2"/>
    <x v="2"/>
    <x v="0"/>
    <x v="0"/>
    <x v="1"/>
    <x v="2"/>
    <x v="1092"/>
    <x v="2732"/>
    <x v="1"/>
    <x v="1529"/>
    <x v="0"/>
    <x v="1"/>
    <x v="1"/>
    <x v="0"/>
    <x v="4037"/>
    <x v="0"/>
  </r>
  <r>
    <x v="1418"/>
    <x v="0"/>
    <x v="0"/>
    <x v="1"/>
    <x v="0"/>
    <x v="22"/>
    <x v="1"/>
    <x v="0"/>
    <x v="0"/>
    <x v="0"/>
    <x v="2"/>
    <x v="2"/>
    <x v="0"/>
    <x v="0"/>
    <x v="0"/>
    <x v="0"/>
    <x v="1"/>
    <x v="3"/>
    <x v="453"/>
    <x v="2733"/>
    <x v="0"/>
    <x v="998"/>
    <x v="0"/>
    <x v="1"/>
    <x v="0"/>
    <x v="0"/>
    <x v="1593"/>
    <x v="2"/>
  </r>
  <r>
    <x v="5922"/>
    <x v="0"/>
    <x v="0"/>
    <x v="0"/>
    <x v="0"/>
    <x v="14"/>
    <x v="1"/>
    <x v="0"/>
    <x v="1"/>
    <x v="0"/>
    <x v="2"/>
    <x v="0"/>
    <x v="0"/>
    <x v="0"/>
    <x v="2"/>
    <x v="0"/>
    <x v="1"/>
    <x v="2"/>
    <x v="1021"/>
    <x v="2734"/>
    <x v="1"/>
    <x v="1484"/>
    <x v="0"/>
    <x v="1"/>
    <x v="1"/>
    <x v="0"/>
    <x v="3861"/>
    <x v="0"/>
  </r>
  <r>
    <x v="4780"/>
    <x v="1"/>
    <x v="0"/>
    <x v="1"/>
    <x v="0"/>
    <x v="14"/>
    <x v="1"/>
    <x v="0"/>
    <x v="0"/>
    <x v="0"/>
    <x v="2"/>
    <x v="2"/>
    <x v="2"/>
    <x v="2"/>
    <x v="2"/>
    <x v="2"/>
    <x v="0"/>
    <x v="3"/>
    <x v="939"/>
    <x v="2735"/>
    <x v="0"/>
    <x v="1423"/>
    <x v="0"/>
    <x v="1"/>
    <x v="0"/>
    <x v="0"/>
    <x v="3618"/>
    <x v="0"/>
  </r>
  <r>
    <x v="6399"/>
    <x v="0"/>
    <x v="0"/>
    <x v="1"/>
    <x v="1"/>
    <x v="61"/>
    <x v="1"/>
    <x v="0"/>
    <x v="2"/>
    <x v="1"/>
    <x v="1"/>
    <x v="1"/>
    <x v="1"/>
    <x v="1"/>
    <x v="1"/>
    <x v="0"/>
    <x v="1"/>
    <x v="3"/>
    <x v="17"/>
    <x v="2736"/>
    <x v="1"/>
    <x v="528"/>
    <x v="0"/>
    <x v="2"/>
    <x v="1"/>
    <x v="0"/>
    <x v="0"/>
    <x v="1"/>
  </r>
  <r>
    <x v="2301"/>
    <x v="1"/>
    <x v="1"/>
    <x v="0"/>
    <x v="0"/>
    <x v="11"/>
    <x v="1"/>
    <x v="2"/>
    <x v="1"/>
    <x v="0"/>
    <x v="2"/>
    <x v="2"/>
    <x v="2"/>
    <x v="2"/>
    <x v="2"/>
    <x v="0"/>
    <x v="1"/>
    <x v="2"/>
    <x v="1494"/>
    <x v="2737"/>
    <x v="0"/>
    <x v="1242"/>
    <x v="0"/>
    <x v="0"/>
    <x v="0"/>
    <x v="0"/>
    <x v="4555"/>
    <x v="0"/>
  </r>
  <r>
    <x v="5388"/>
    <x v="0"/>
    <x v="0"/>
    <x v="0"/>
    <x v="0"/>
    <x v="48"/>
    <x v="1"/>
    <x v="2"/>
    <x v="2"/>
    <x v="1"/>
    <x v="1"/>
    <x v="1"/>
    <x v="1"/>
    <x v="1"/>
    <x v="1"/>
    <x v="2"/>
    <x v="0"/>
    <x v="1"/>
    <x v="72"/>
    <x v="2737"/>
    <x v="0"/>
    <x v="812"/>
    <x v="0"/>
    <x v="2"/>
    <x v="0"/>
    <x v="0"/>
    <x v="0"/>
    <x v="1"/>
  </r>
  <r>
    <x v="6958"/>
    <x v="0"/>
    <x v="0"/>
    <x v="0"/>
    <x v="1"/>
    <x v="21"/>
    <x v="0"/>
    <x v="1"/>
    <x v="0"/>
    <x v="2"/>
    <x v="2"/>
    <x v="2"/>
    <x v="2"/>
    <x v="2"/>
    <x v="0"/>
    <x v="2"/>
    <x v="0"/>
    <x v="3"/>
    <x v="424"/>
    <x v="2738"/>
    <x v="0"/>
    <x v="944"/>
    <x v="0"/>
    <x v="1"/>
    <x v="0"/>
    <x v="0"/>
    <x v="1556"/>
    <x v="2"/>
  </r>
  <r>
    <x v="1590"/>
    <x v="0"/>
    <x v="0"/>
    <x v="0"/>
    <x v="0"/>
    <x v="26"/>
    <x v="0"/>
    <x v="1"/>
    <x v="0"/>
    <x v="0"/>
    <x v="0"/>
    <x v="2"/>
    <x v="2"/>
    <x v="2"/>
    <x v="0"/>
    <x v="0"/>
    <x v="1"/>
    <x v="1"/>
    <x v="294"/>
    <x v="2739"/>
    <x v="0"/>
    <x v="1553"/>
    <x v="0"/>
    <x v="2"/>
    <x v="0"/>
    <x v="0"/>
    <x v="945"/>
    <x v="1"/>
  </r>
  <r>
    <x v="5886"/>
    <x v="1"/>
    <x v="0"/>
    <x v="0"/>
    <x v="0"/>
    <x v="12"/>
    <x v="1"/>
    <x v="0"/>
    <x v="1"/>
    <x v="0"/>
    <x v="0"/>
    <x v="2"/>
    <x v="0"/>
    <x v="2"/>
    <x v="2"/>
    <x v="1"/>
    <x v="0"/>
    <x v="2"/>
    <x v="1202"/>
    <x v="2740"/>
    <x v="0"/>
    <x v="1087"/>
    <x v="0"/>
    <x v="0"/>
    <x v="0"/>
    <x v="0"/>
    <x v="4308"/>
    <x v="0"/>
  </r>
  <r>
    <x v="3180"/>
    <x v="1"/>
    <x v="0"/>
    <x v="1"/>
    <x v="0"/>
    <x v="14"/>
    <x v="1"/>
    <x v="2"/>
    <x v="1"/>
    <x v="0"/>
    <x v="2"/>
    <x v="2"/>
    <x v="0"/>
    <x v="0"/>
    <x v="0"/>
    <x v="0"/>
    <x v="1"/>
    <x v="2"/>
    <x v="950"/>
    <x v="2741"/>
    <x v="0"/>
    <x v="1432"/>
    <x v="0"/>
    <x v="1"/>
    <x v="0"/>
    <x v="0"/>
    <x v="3655"/>
    <x v="0"/>
  </r>
  <r>
    <x v="4700"/>
    <x v="1"/>
    <x v="0"/>
    <x v="1"/>
    <x v="0"/>
    <x v="58"/>
    <x v="1"/>
    <x v="0"/>
    <x v="2"/>
    <x v="1"/>
    <x v="1"/>
    <x v="1"/>
    <x v="1"/>
    <x v="1"/>
    <x v="1"/>
    <x v="2"/>
    <x v="0"/>
    <x v="3"/>
    <x v="44"/>
    <x v="2742"/>
    <x v="0"/>
    <x v="603"/>
    <x v="0"/>
    <x v="2"/>
    <x v="0"/>
    <x v="0"/>
    <x v="0"/>
    <x v="1"/>
  </r>
  <r>
    <x v="3997"/>
    <x v="0"/>
    <x v="0"/>
    <x v="0"/>
    <x v="0"/>
    <x v="30"/>
    <x v="0"/>
    <x v="1"/>
    <x v="0"/>
    <x v="0"/>
    <x v="0"/>
    <x v="0"/>
    <x v="2"/>
    <x v="0"/>
    <x v="2"/>
    <x v="1"/>
    <x v="1"/>
    <x v="1"/>
    <x v="249"/>
    <x v="2743"/>
    <x v="0"/>
    <x v="1433"/>
    <x v="0"/>
    <x v="2"/>
    <x v="0"/>
    <x v="0"/>
    <x v="560"/>
    <x v="1"/>
  </r>
  <r>
    <x v="5539"/>
    <x v="0"/>
    <x v="0"/>
    <x v="0"/>
    <x v="0"/>
    <x v="43"/>
    <x v="1"/>
    <x v="2"/>
    <x v="2"/>
    <x v="1"/>
    <x v="1"/>
    <x v="1"/>
    <x v="1"/>
    <x v="1"/>
    <x v="1"/>
    <x v="2"/>
    <x v="1"/>
    <x v="1"/>
    <x v="106"/>
    <x v="2744"/>
    <x v="0"/>
    <x v="936"/>
    <x v="0"/>
    <x v="2"/>
    <x v="0"/>
    <x v="0"/>
    <x v="0"/>
    <x v="1"/>
  </r>
  <r>
    <x v="6149"/>
    <x v="1"/>
    <x v="0"/>
    <x v="1"/>
    <x v="1"/>
    <x v="59"/>
    <x v="1"/>
    <x v="0"/>
    <x v="2"/>
    <x v="1"/>
    <x v="1"/>
    <x v="1"/>
    <x v="1"/>
    <x v="1"/>
    <x v="1"/>
    <x v="2"/>
    <x v="0"/>
    <x v="3"/>
    <x v="26"/>
    <x v="2745"/>
    <x v="0"/>
    <x v="551"/>
    <x v="0"/>
    <x v="2"/>
    <x v="0"/>
    <x v="0"/>
    <x v="0"/>
    <x v="1"/>
  </r>
  <r>
    <x v="3005"/>
    <x v="1"/>
    <x v="0"/>
    <x v="1"/>
    <x v="0"/>
    <x v="16"/>
    <x v="1"/>
    <x v="2"/>
    <x v="1"/>
    <x v="0"/>
    <x v="0"/>
    <x v="0"/>
    <x v="0"/>
    <x v="0"/>
    <x v="0"/>
    <x v="0"/>
    <x v="1"/>
    <x v="2"/>
    <x v="815"/>
    <x v="2746"/>
    <x v="0"/>
    <x v="1341"/>
    <x v="0"/>
    <x v="1"/>
    <x v="0"/>
    <x v="0"/>
    <x v="3137"/>
    <x v="0"/>
  </r>
  <r>
    <x v="2447"/>
    <x v="1"/>
    <x v="0"/>
    <x v="0"/>
    <x v="1"/>
    <x v="60"/>
    <x v="1"/>
    <x v="0"/>
    <x v="2"/>
    <x v="1"/>
    <x v="1"/>
    <x v="1"/>
    <x v="1"/>
    <x v="1"/>
    <x v="1"/>
    <x v="2"/>
    <x v="0"/>
    <x v="3"/>
    <x v="28"/>
    <x v="2747"/>
    <x v="0"/>
    <x v="554"/>
    <x v="0"/>
    <x v="2"/>
    <x v="0"/>
    <x v="0"/>
    <x v="0"/>
    <x v="1"/>
  </r>
  <r>
    <x v="6458"/>
    <x v="0"/>
    <x v="0"/>
    <x v="1"/>
    <x v="0"/>
    <x v="26"/>
    <x v="0"/>
    <x v="1"/>
    <x v="0"/>
    <x v="2"/>
    <x v="2"/>
    <x v="2"/>
    <x v="0"/>
    <x v="2"/>
    <x v="0"/>
    <x v="1"/>
    <x v="0"/>
    <x v="0"/>
    <x v="339"/>
    <x v="2748"/>
    <x v="0"/>
    <x v="1641"/>
    <x v="0"/>
    <x v="2"/>
    <x v="0"/>
    <x v="0"/>
    <x v="1098"/>
    <x v="1"/>
  </r>
  <r>
    <x v="6689"/>
    <x v="1"/>
    <x v="0"/>
    <x v="0"/>
    <x v="0"/>
    <x v="20"/>
    <x v="1"/>
    <x v="2"/>
    <x v="0"/>
    <x v="2"/>
    <x v="0"/>
    <x v="0"/>
    <x v="2"/>
    <x v="0"/>
    <x v="0"/>
    <x v="0"/>
    <x v="0"/>
    <x v="0"/>
    <x v="528"/>
    <x v="2749"/>
    <x v="0"/>
    <x v="1111"/>
    <x v="0"/>
    <x v="1"/>
    <x v="0"/>
    <x v="0"/>
    <x v="1904"/>
    <x v="2"/>
  </r>
  <r>
    <x v="1611"/>
    <x v="0"/>
    <x v="0"/>
    <x v="1"/>
    <x v="1"/>
    <x v="58"/>
    <x v="1"/>
    <x v="0"/>
    <x v="2"/>
    <x v="1"/>
    <x v="1"/>
    <x v="1"/>
    <x v="1"/>
    <x v="1"/>
    <x v="1"/>
    <x v="2"/>
    <x v="0"/>
    <x v="1"/>
    <x v="39"/>
    <x v="2750"/>
    <x v="0"/>
    <x v="582"/>
    <x v="0"/>
    <x v="2"/>
    <x v="0"/>
    <x v="0"/>
    <x v="0"/>
    <x v="1"/>
  </r>
  <r>
    <x v="1314"/>
    <x v="1"/>
    <x v="0"/>
    <x v="0"/>
    <x v="0"/>
    <x v="59"/>
    <x v="1"/>
    <x v="0"/>
    <x v="2"/>
    <x v="1"/>
    <x v="1"/>
    <x v="1"/>
    <x v="1"/>
    <x v="1"/>
    <x v="1"/>
    <x v="2"/>
    <x v="1"/>
    <x v="0"/>
    <x v="33"/>
    <x v="2751"/>
    <x v="0"/>
    <x v="563"/>
    <x v="0"/>
    <x v="2"/>
    <x v="0"/>
    <x v="0"/>
    <x v="0"/>
    <x v="1"/>
  </r>
  <r>
    <x v="1454"/>
    <x v="1"/>
    <x v="0"/>
    <x v="1"/>
    <x v="1"/>
    <x v="59"/>
    <x v="1"/>
    <x v="0"/>
    <x v="2"/>
    <x v="1"/>
    <x v="1"/>
    <x v="1"/>
    <x v="1"/>
    <x v="1"/>
    <x v="1"/>
    <x v="2"/>
    <x v="0"/>
    <x v="1"/>
    <x v="15"/>
    <x v="2752"/>
    <x v="0"/>
    <x v="520"/>
    <x v="0"/>
    <x v="2"/>
    <x v="0"/>
    <x v="0"/>
    <x v="0"/>
    <x v="1"/>
  </r>
  <r>
    <x v="3193"/>
    <x v="1"/>
    <x v="0"/>
    <x v="0"/>
    <x v="0"/>
    <x v="22"/>
    <x v="1"/>
    <x v="0"/>
    <x v="0"/>
    <x v="0"/>
    <x v="2"/>
    <x v="0"/>
    <x v="2"/>
    <x v="0"/>
    <x v="0"/>
    <x v="1"/>
    <x v="1"/>
    <x v="1"/>
    <x v="462"/>
    <x v="2753"/>
    <x v="1"/>
    <x v="1018"/>
    <x v="0"/>
    <x v="1"/>
    <x v="1"/>
    <x v="0"/>
    <x v="1615"/>
    <x v="2"/>
  </r>
  <r>
    <x v="5954"/>
    <x v="1"/>
    <x v="1"/>
    <x v="1"/>
    <x v="1"/>
    <x v="68"/>
    <x v="1"/>
    <x v="0"/>
    <x v="2"/>
    <x v="1"/>
    <x v="1"/>
    <x v="1"/>
    <x v="1"/>
    <x v="1"/>
    <x v="1"/>
    <x v="1"/>
    <x v="0"/>
    <x v="0"/>
    <x v="19"/>
    <x v="2754"/>
    <x v="0"/>
    <x v="532"/>
    <x v="0"/>
    <x v="2"/>
    <x v="0"/>
    <x v="0"/>
    <x v="0"/>
    <x v="1"/>
  </r>
  <r>
    <x v="3171"/>
    <x v="0"/>
    <x v="0"/>
    <x v="0"/>
    <x v="0"/>
    <x v="16"/>
    <x v="1"/>
    <x v="2"/>
    <x v="1"/>
    <x v="0"/>
    <x v="0"/>
    <x v="0"/>
    <x v="0"/>
    <x v="0"/>
    <x v="0"/>
    <x v="0"/>
    <x v="0"/>
    <x v="2"/>
    <x v="762"/>
    <x v="2755"/>
    <x v="1"/>
    <x v="1299"/>
    <x v="0"/>
    <x v="1"/>
    <x v="1"/>
    <x v="0"/>
    <x v="2990"/>
    <x v="0"/>
  </r>
  <r>
    <x v="4463"/>
    <x v="1"/>
    <x v="0"/>
    <x v="0"/>
    <x v="0"/>
    <x v="50"/>
    <x v="1"/>
    <x v="2"/>
    <x v="2"/>
    <x v="1"/>
    <x v="1"/>
    <x v="1"/>
    <x v="1"/>
    <x v="1"/>
    <x v="1"/>
    <x v="2"/>
    <x v="0"/>
    <x v="0"/>
    <x v="90"/>
    <x v="2756"/>
    <x v="0"/>
    <x v="873"/>
    <x v="0"/>
    <x v="2"/>
    <x v="0"/>
    <x v="0"/>
    <x v="0"/>
    <x v="1"/>
  </r>
  <r>
    <x v="5618"/>
    <x v="0"/>
    <x v="0"/>
    <x v="1"/>
    <x v="1"/>
    <x v="16"/>
    <x v="1"/>
    <x v="0"/>
    <x v="1"/>
    <x v="0"/>
    <x v="2"/>
    <x v="0"/>
    <x v="0"/>
    <x v="0"/>
    <x v="0"/>
    <x v="0"/>
    <x v="0"/>
    <x v="0"/>
    <x v="773"/>
    <x v="2757"/>
    <x v="0"/>
    <x v="1308"/>
    <x v="0"/>
    <x v="1"/>
    <x v="0"/>
    <x v="0"/>
    <x v="3028"/>
    <x v="0"/>
  </r>
  <r>
    <x v="4785"/>
    <x v="1"/>
    <x v="0"/>
    <x v="0"/>
    <x v="0"/>
    <x v="67"/>
    <x v="1"/>
    <x v="0"/>
    <x v="2"/>
    <x v="1"/>
    <x v="1"/>
    <x v="1"/>
    <x v="1"/>
    <x v="1"/>
    <x v="1"/>
    <x v="1"/>
    <x v="1"/>
    <x v="3"/>
    <x v="18"/>
    <x v="2758"/>
    <x v="0"/>
    <x v="530"/>
    <x v="0"/>
    <x v="2"/>
    <x v="0"/>
    <x v="0"/>
    <x v="0"/>
    <x v="1"/>
  </r>
  <r>
    <x v="4355"/>
    <x v="1"/>
    <x v="1"/>
    <x v="0"/>
    <x v="0"/>
    <x v="64"/>
    <x v="1"/>
    <x v="0"/>
    <x v="2"/>
    <x v="1"/>
    <x v="1"/>
    <x v="1"/>
    <x v="1"/>
    <x v="1"/>
    <x v="1"/>
    <x v="2"/>
    <x v="1"/>
    <x v="0"/>
    <x v="30"/>
    <x v="2759"/>
    <x v="0"/>
    <x v="558"/>
    <x v="0"/>
    <x v="2"/>
    <x v="0"/>
    <x v="0"/>
    <x v="0"/>
    <x v="1"/>
  </r>
  <r>
    <x v="2201"/>
    <x v="1"/>
    <x v="0"/>
    <x v="1"/>
    <x v="0"/>
    <x v="60"/>
    <x v="1"/>
    <x v="0"/>
    <x v="2"/>
    <x v="1"/>
    <x v="1"/>
    <x v="1"/>
    <x v="1"/>
    <x v="1"/>
    <x v="1"/>
    <x v="2"/>
    <x v="1"/>
    <x v="0"/>
    <x v="39"/>
    <x v="2760"/>
    <x v="0"/>
    <x v="582"/>
    <x v="0"/>
    <x v="2"/>
    <x v="0"/>
    <x v="0"/>
    <x v="0"/>
    <x v="1"/>
  </r>
  <r>
    <x v="4887"/>
    <x v="1"/>
    <x v="0"/>
    <x v="0"/>
    <x v="0"/>
    <x v="18"/>
    <x v="1"/>
    <x v="2"/>
    <x v="0"/>
    <x v="2"/>
    <x v="0"/>
    <x v="2"/>
    <x v="0"/>
    <x v="2"/>
    <x v="0"/>
    <x v="0"/>
    <x v="0"/>
    <x v="3"/>
    <x v="705"/>
    <x v="2761"/>
    <x v="0"/>
    <x v="1263"/>
    <x v="0"/>
    <x v="1"/>
    <x v="0"/>
    <x v="0"/>
    <x v="2706"/>
    <x v="2"/>
  </r>
  <r>
    <x v="5281"/>
    <x v="1"/>
    <x v="1"/>
    <x v="0"/>
    <x v="0"/>
    <x v="12"/>
    <x v="1"/>
    <x v="2"/>
    <x v="1"/>
    <x v="0"/>
    <x v="0"/>
    <x v="2"/>
    <x v="0"/>
    <x v="2"/>
    <x v="2"/>
    <x v="0"/>
    <x v="1"/>
    <x v="2"/>
    <x v="1270"/>
    <x v="2762"/>
    <x v="1"/>
    <x v="1140"/>
    <x v="0"/>
    <x v="0"/>
    <x v="1"/>
    <x v="0"/>
    <x v="4414"/>
    <x v="0"/>
  </r>
  <r>
    <x v="5092"/>
    <x v="1"/>
    <x v="1"/>
    <x v="0"/>
    <x v="0"/>
    <x v="13"/>
    <x v="1"/>
    <x v="0"/>
    <x v="1"/>
    <x v="0"/>
    <x v="0"/>
    <x v="0"/>
    <x v="0"/>
    <x v="2"/>
    <x v="2"/>
    <x v="0"/>
    <x v="1"/>
    <x v="2"/>
    <x v="1103"/>
    <x v="2763"/>
    <x v="1"/>
    <x v="1541"/>
    <x v="0"/>
    <x v="1"/>
    <x v="1"/>
    <x v="0"/>
    <x v="4114"/>
    <x v="0"/>
  </r>
  <r>
    <x v="3246"/>
    <x v="1"/>
    <x v="0"/>
    <x v="1"/>
    <x v="1"/>
    <x v="17"/>
    <x v="1"/>
    <x v="2"/>
    <x v="0"/>
    <x v="2"/>
    <x v="0"/>
    <x v="2"/>
    <x v="0"/>
    <x v="2"/>
    <x v="0"/>
    <x v="1"/>
    <x v="1"/>
    <x v="0"/>
    <x v="722"/>
    <x v="2764"/>
    <x v="0"/>
    <x v="1276"/>
    <x v="0"/>
    <x v="1"/>
    <x v="0"/>
    <x v="0"/>
    <x v="2822"/>
    <x v="2"/>
  </r>
  <r>
    <x v="2538"/>
    <x v="1"/>
    <x v="0"/>
    <x v="0"/>
    <x v="0"/>
    <x v="62"/>
    <x v="1"/>
    <x v="0"/>
    <x v="2"/>
    <x v="1"/>
    <x v="1"/>
    <x v="1"/>
    <x v="1"/>
    <x v="1"/>
    <x v="1"/>
    <x v="2"/>
    <x v="1"/>
    <x v="1"/>
    <x v="30"/>
    <x v="2764"/>
    <x v="0"/>
    <x v="558"/>
    <x v="0"/>
    <x v="2"/>
    <x v="0"/>
    <x v="0"/>
    <x v="0"/>
    <x v="1"/>
  </r>
  <r>
    <x v="6557"/>
    <x v="0"/>
    <x v="0"/>
    <x v="1"/>
    <x v="1"/>
    <x v="14"/>
    <x v="1"/>
    <x v="2"/>
    <x v="1"/>
    <x v="0"/>
    <x v="0"/>
    <x v="0"/>
    <x v="0"/>
    <x v="2"/>
    <x v="0"/>
    <x v="0"/>
    <x v="1"/>
    <x v="2"/>
    <x v="991"/>
    <x v="2765"/>
    <x v="0"/>
    <x v="1461"/>
    <x v="0"/>
    <x v="1"/>
    <x v="0"/>
    <x v="0"/>
    <x v="3775"/>
    <x v="0"/>
  </r>
  <r>
    <x v="1596"/>
    <x v="0"/>
    <x v="0"/>
    <x v="0"/>
    <x v="0"/>
    <x v="48"/>
    <x v="1"/>
    <x v="2"/>
    <x v="2"/>
    <x v="1"/>
    <x v="1"/>
    <x v="1"/>
    <x v="1"/>
    <x v="1"/>
    <x v="1"/>
    <x v="1"/>
    <x v="0"/>
    <x v="0"/>
    <x v="83"/>
    <x v="2766"/>
    <x v="0"/>
    <x v="848"/>
    <x v="0"/>
    <x v="2"/>
    <x v="0"/>
    <x v="0"/>
    <x v="0"/>
    <x v="1"/>
  </r>
  <r>
    <x v="5482"/>
    <x v="1"/>
    <x v="0"/>
    <x v="1"/>
    <x v="1"/>
    <x v="60"/>
    <x v="1"/>
    <x v="0"/>
    <x v="2"/>
    <x v="1"/>
    <x v="1"/>
    <x v="1"/>
    <x v="1"/>
    <x v="1"/>
    <x v="1"/>
    <x v="2"/>
    <x v="0"/>
    <x v="3"/>
    <x v="40"/>
    <x v="2767"/>
    <x v="0"/>
    <x v="586"/>
    <x v="0"/>
    <x v="2"/>
    <x v="0"/>
    <x v="0"/>
    <x v="0"/>
    <x v="1"/>
  </r>
  <r>
    <x v="4753"/>
    <x v="1"/>
    <x v="0"/>
    <x v="0"/>
    <x v="0"/>
    <x v="16"/>
    <x v="1"/>
    <x v="0"/>
    <x v="1"/>
    <x v="0"/>
    <x v="0"/>
    <x v="0"/>
    <x v="0"/>
    <x v="0"/>
    <x v="0"/>
    <x v="0"/>
    <x v="1"/>
    <x v="1"/>
    <x v="714"/>
    <x v="2768"/>
    <x v="0"/>
    <x v="1269"/>
    <x v="0"/>
    <x v="1"/>
    <x v="0"/>
    <x v="0"/>
    <x v="2846"/>
    <x v="2"/>
  </r>
  <r>
    <x v="4408"/>
    <x v="0"/>
    <x v="0"/>
    <x v="1"/>
    <x v="1"/>
    <x v="22"/>
    <x v="1"/>
    <x v="0"/>
    <x v="0"/>
    <x v="0"/>
    <x v="2"/>
    <x v="0"/>
    <x v="2"/>
    <x v="0"/>
    <x v="0"/>
    <x v="0"/>
    <x v="0"/>
    <x v="2"/>
    <x v="462"/>
    <x v="2769"/>
    <x v="1"/>
    <x v="1018"/>
    <x v="0"/>
    <x v="1"/>
    <x v="1"/>
    <x v="0"/>
    <x v="1615"/>
    <x v="2"/>
  </r>
  <r>
    <x v="6636"/>
    <x v="1"/>
    <x v="0"/>
    <x v="0"/>
    <x v="0"/>
    <x v="17"/>
    <x v="1"/>
    <x v="0"/>
    <x v="1"/>
    <x v="0"/>
    <x v="0"/>
    <x v="0"/>
    <x v="0"/>
    <x v="0"/>
    <x v="0"/>
    <x v="0"/>
    <x v="1"/>
    <x v="2"/>
    <x v="731"/>
    <x v="2770"/>
    <x v="0"/>
    <x v="1281"/>
    <x v="0"/>
    <x v="1"/>
    <x v="0"/>
    <x v="0"/>
    <x v="2845"/>
    <x v="2"/>
  </r>
  <r>
    <x v="4874"/>
    <x v="0"/>
    <x v="0"/>
    <x v="1"/>
    <x v="1"/>
    <x v="24"/>
    <x v="0"/>
    <x v="1"/>
    <x v="0"/>
    <x v="2"/>
    <x v="2"/>
    <x v="2"/>
    <x v="2"/>
    <x v="0"/>
    <x v="2"/>
    <x v="2"/>
    <x v="1"/>
    <x v="3"/>
    <x v="418"/>
    <x v="2771"/>
    <x v="0"/>
    <x v="932"/>
    <x v="0"/>
    <x v="1"/>
    <x v="0"/>
    <x v="0"/>
    <x v="1393"/>
    <x v="2"/>
  </r>
  <r>
    <x v="1137"/>
    <x v="0"/>
    <x v="0"/>
    <x v="1"/>
    <x v="1"/>
    <x v="14"/>
    <x v="1"/>
    <x v="0"/>
    <x v="1"/>
    <x v="0"/>
    <x v="2"/>
    <x v="0"/>
    <x v="2"/>
    <x v="0"/>
    <x v="2"/>
    <x v="0"/>
    <x v="1"/>
    <x v="1"/>
    <x v="1086"/>
    <x v="2772"/>
    <x v="1"/>
    <x v="1523"/>
    <x v="0"/>
    <x v="1"/>
    <x v="1"/>
    <x v="0"/>
    <x v="4018"/>
    <x v="0"/>
  </r>
  <r>
    <x v="4857"/>
    <x v="0"/>
    <x v="0"/>
    <x v="1"/>
    <x v="0"/>
    <x v="64"/>
    <x v="1"/>
    <x v="0"/>
    <x v="2"/>
    <x v="1"/>
    <x v="1"/>
    <x v="1"/>
    <x v="1"/>
    <x v="1"/>
    <x v="1"/>
    <x v="2"/>
    <x v="0"/>
    <x v="1"/>
    <x v="18"/>
    <x v="2773"/>
    <x v="0"/>
    <x v="530"/>
    <x v="0"/>
    <x v="2"/>
    <x v="0"/>
    <x v="0"/>
    <x v="0"/>
    <x v="1"/>
  </r>
  <r>
    <x v="4697"/>
    <x v="0"/>
    <x v="0"/>
    <x v="1"/>
    <x v="1"/>
    <x v="63"/>
    <x v="1"/>
    <x v="0"/>
    <x v="2"/>
    <x v="1"/>
    <x v="1"/>
    <x v="1"/>
    <x v="1"/>
    <x v="1"/>
    <x v="1"/>
    <x v="2"/>
    <x v="0"/>
    <x v="1"/>
    <x v="29"/>
    <x v="2774"/>
    <x v="0"/>
    <x v="555"/>
    <x v="0"/>
    <x v="2"/>
    <x v="0"/>
    <x v="0"/>
    <x v="0"/>
    <x v="1"/>
  </r>
  <r>
    <x v="4098"/>
    <x v="0"/>
    <x v="0"/>
    <x v="1"/>
    <x v="1"/>
    <x v="55"/>
    <x v="1"/>
    <x v="0"/>
    <x v="2"/>
    <x v="1"/>
    <x v="1"/>
    <x v="1"/>
    <x v="1"/>
    <x v="1"/>
    <x v="1"/>
    <x v="2"/>
    <x v="0"/>
    <x v="3"/>
    <x v="49"/>
    <x v="2775"/>
    <x v="0"/>
    <x v="624"/>
    <x v="0"/>
    <x v="2"/>
    <x v="0"/>
    <x v="0"/>
    <x v="0"/>
    <x v="1"/>
  </r>
  <r>
    <x v="2775"/>
    <x v="1"/>
    <x v="0"/>
    <x v="0"/>
    <x v="0"/>
    <x v="24"/>
    <x v="1"/>
    <x v="0"/>
    <x v="0"/>
    <x v="2"/>
    <x v="0"/>
    <x v="0"/>
    <x v="0"/>
    <x v="0"/>
    <x v="0"/>
    <x v="0"/>
    <x v="1"/>
    <x v="0"/>
    <x v="367"/>
    <x v="2776"/>
    <x v="1"/>
    <x v="824"/>
    <x v="0"/>
    <x v="1"/>
    <x v="1"/>
    <x v="0"/>
    <x v="1261"/>
    <x v="2"/>
  </r>
  <r>
    <x v="4812"/>
    <x v="0"/>
    <x v="0"/>
    <x v="1"/>
    <x v="1"/>
    <x v="49"/>
    <x v="1"/>
    <x v="2"/>
    <x v="2"/>
    <x v="1"/>
    <x v="1"/>
    <x v="1"/>
    <x v="1"/>
    <x v="1"/>
    <x v="1"/>
    <x v="2"/>
    <x v="0"/>
    <x v="3"/>
    <x v="97"/>
    <x v="2777"/>
    <x v="0"/>
    <x v="906"/>
    <x v="0"/>
    <x v="2"/>
    <x v="0"/>
    <x v="0"/>
    <x v="0"/>
    <x v="1"/>
  </r>
  <r>
    <x v="61"/>
    <x v="1"/>
    <x v="0"/>
    <x v="0"/>
    <x v="0"/>
    <x v="16"/>
    <x v="1"/>
    <x v="2"/>
    <x v="0"/>
    <x v="0"/>
    <x v="2"/>
    <x v="2"/>
    <x v="0"/>
    <x v="0"/>
    <x v="2"/>
    <x v="0"/>
    <x v="1"/>
    <x v="0"/>
    <x v="742"/>
    <x v="2778"/>
    <x v="0"/>
    <x v="1288"/>
    <x v="0"/>
    <x v="1"/>
    <x v="0"/>
    <x v="0"/>
    <x v="2924"/>
    <x v="0"/>
  </r>
  <r>
    <x v="6414"/>
    <x v="1"/>
    <x v="0"/>
    <x v="0"/>
    <x v="0"/>
    <x v="58"/>
    <x v="1"/>
    <x v="0"/>
    <x v="2"/>
    <x v="1"/>
    <x v="1"/>
    <x v="1"/>
    <x v="1"/>
    <x v="1"/>
    <x v="1"/>
    <x v="2"/>
    <x v="0"/>
    <x v="3"/>
    <x v="45"/>
    <x v="2779"/>
    <x v="0"/>
    <x v="607"/>
    <x v="0"/>
    <x v="2"/>
    <x v="0"/>
    <x v="0"/>
    <x v="0"/>
    <x v="1"/>
  </r>
  <r>
    <x v="3634"/>
    <x v="0"/>
    <x v="0"/>
    <x v="0"/>
    <x v="0"/>
    <x v="16"/>
    <x v="1"/>
    <x v="0"/>
    <x v="1"/>
    <x v="0"/>
    <x v="2"/>
    <x v="0"/>
    <x v="0"/>
    <x v="0"/>
    <x v="0"/>
    <x v="0"/>
    <x v="0"/>
    <x v="0"/>
    <x v="809"/>
    <x v="2780"/>
    <x v="0"/>
    <x v="1337"/>
    <x v="0"/>
    <x v="1"/>
    <x v="0"/>
    <x v="0"/>
    <x v="3122"/>
    <x v="0"/>
  </r>
  <r>
    <x v="2248"/>
    <x v="1"/>
    <x v="0"/>
    <x v="1"/>
    <x v="0"/>
    <x v="17"/>
    <x v="1"/>
    <x v="0"/>
    <x v="1"/>
    <x v="0"/>
    <x v="0"/>
    <x v="0"/>
    <x v="0"/>
    <x v="0"/>
    <x v="0"/>
    <x v="0"/>
    <x v="1"/>
    <x v="0"/>
    <x v="723"/>
    <x v="2781"/>
    <x v="1"/>
    <x v="1277"/>
    <x v="0"/>
    <x v="1"/>
    <x v="1"/>
    <x v="0"/>
    <x v="2826"/>
    <x v="2"/>
  </r>
  <r>
    <x v="4102"/>
    <x v="0"/>
    <x v="0"/>
    <x v="0"/>
    <x v="1"/>
    <x v="63"/>
    <x v="1"/>
    <x v="0"/>
    <x v="2"/>
    <x v="1"/>
    <x v="1"/>
    <x v="1"/>
    <x v="1"/>
    <x v="1"/>
    <x v="1"/>
    <x v="2"/>
    <x v="0"/>
    <x v="1"/>
    <x v="19"/>
    <x v="2782"/>
    <x v="0"/>
    <x v="532"/>
    <x v="0"/>
    <x v="2"/>
    <x v="0"/>
    <x v="0"/>
    <x v="0"/>
    <x v="1"/>
  </r>
  <r>
    <x v="4127"/>
    <x v="0"/>
    <x v="0"/>
    <x v="1"/>
    <x v="1"/>
    <x v="21"/>
    <x v="1"/>
    <x v="0"/>
    <x v="0"/>
    <x v="0"/>
    <x v="2"/>
    <x v="0"/>
    <x v="0"/>
    <x v="2"/>
    <x v="0"/>
    <x v="1"/>
    <x v="1"/>
    <x v="1"/>
    <x v="521"/>
    <x v="2783"/>
    <x v="0"/>
    <x v="1106"/>
    <x v="0"/>
    <x v="1"/>
    <x v="0"/>
    <x v="0"/>
    <x v="1844"/>
    <x v="2"/>
  </r>
  <r>
    <x v="21"/>
    <x v="0"/>
    <x v="0"/>
    <x v="1"/>
    <x v="0"/>
    <x v="13"/>
    <x v="1"/>
    <x v="2"/>
    <x v="1"/>
    <x v="0"/>
    <x v="2"/>
    <x v="2"/>
    <x v="0"/>
    <x v="2"/>
    <x v="0"/>
    <x v="0"/>
    <x v="0"/>
    <x v="2"/>
    <x v="1170"/>
    <x v="2784"/>
    <x v="1"/>
    <x v="1592"/>
    <x v="0"/>
    <x v="1"/>
    <x v="1"/>
    <x v="0"/>
    <x v="4230"/>
    <x v="0"/>
  </r>
  <r>
    <x v="1989"/>
    <x v="0"/>
    <x v="0"/>
    <x v="0"/>
    <x v="0"/>
    <x v="13"/>
    <x v="1"/>
    <x v="2"/>
    <x v="1"/>
    <x v="0"/>
    <x v="0"/>
    <x v="0"/>
    <x v="0"/>
    <x v="0"/>
    <x v="2"/>
    <x v="0"/>
    <x v="1"/>
    <x v="2"/>
    <x v="1014"/>
    <x v="2785"/>
    <x v="0"/>
    <x v="1477"/>
    <x v="0"/>
    <x v="1"/>
    <x v="0"/>
    <x v="0"/>
    <x v="3889"/>
    <x v="0"/>
  </r>
  <r>
    <x v="5040"/>
    <x v="0"/>
    <x v="0"/>
    <x v="1"/>
    <x v="1"/>
    <x v="17"/>
    <x v="1"/>
    <x v="0"/>
    <x v="0"/>
    <x v="2"/>
    <x v="2"/>
    <x v="0"/>
    <x v="0"/>
    <x v="2"/>
    <x v="2"/>
    <x v="0"/>
    <x v="0"/>
    <x v="3"/>
    <x v="798"/>
    <x v="2786"/>
    <x v="0"/>
    <x v="1328"/>
    <x v="0"/>
    <x v="1"/>
    <x v="0"/>
    <x v="0"/>
    <x v="3053"/>
    <x v="0"/>
  </r>
  <r>
    <x v="4639"/>
    <x v="1"/>
    <x v="0"/>
    <x v="1"/>
    <x v="1"/>
    <x v="51"/>
    <x v="1"/>
    <x v="2"/>
    <x v="2"/>
    <x v="1"/>
    <x v="1"/>
    <x v="1"/>
    <x v="1"/>
    <x v="1"/>
    <x v="1"/>
    <x v="1"/>
    <x v="1"/>
    <x v="3"/>
    <x v="71"/>
    <x v="2787"/>
    <x v="0"/>
    <x v="806"/>
    <x v="0"/>
    <x v="2"/>
    <x v="0"/>
    <x v="0"/>
    <x v="0"/>
    <x v="1"/>
  </r>
  <r>
    <x v="2731"/>
    <x v="0"/>
    <x v="0"/>
    <x v="1"/>
    <x v="1"/>
    <x v="45"/>
    <x v="1"/>
    <x v="2"/>
    <x v="2"/>
    <x v="1"/>
    <x v="1"/>
    <x v="1"/>
    <x v="1"/>
    <x v="1"/>
    <x v="1"/>
    <x v="1"/>
    <x v="1"/>
    <x v="1"/>
    <x v="110"/>
    <x v="2788"/>
    <x v="0"/>
    <x v="943"/>
    <x v="0"/>
    <x v="2"/>
    <x v="0"/>
    <x v="0"/>
    <x v="0"/>
    <x v="1"/>
  </r>
  <r>
    <x v="5685"/>
    <x v="1"/>
    <x v="1"/>
    <x v="0"/>
    <x v="0"/>
    <x v="15"/>
    <x v="1"/>
    <x v="2"/>
    <x v="1"/>
    <x v="0"/>
    <x v="2"/>
    <x v="0"/>
    <x v="0"/>
    <x v="0"/>
    <x v="0"/>
    <x v="0"/>
    <x v="1"/>
    <x v="2"/>
    <x v="904"/>
    <x v="2789"/>
    <x v="1"/>
    <x v="1392"/>
    <x v="0"/>
    <x v="1"/>
    <x v="1"/>
    <x v="0"/>
    <x v="3449"/>
    <x v="0"/>
  </r>
  <r>
    <x v="843"/>
    <x v="1"/>
    <x v="1"/>
    <x v="0"/>
    <x v="0"/>
    <x v="16"/>
    <x v="1"/>
    <x v="0"/>
    <x v="1"/>
    <x v="0"/>
    <x v="0"/>
    <x v="0"/>
    <x v="0"/>
    <x v="0"/>
    <x v="2"/>
    <x v="0"/>
    <x v="1"/>
    <x v="2"/>
    <x v="875"/>
    <x v="2790"/>
    <x v="0"/>
    <x v="1367"/>
    <x v="0"/>
    <x v="1"/>
    <x v="0"/>
    <x v="0"/>
    <x v="3323"/>
    <x v="0"/>
  </r>
  <r>
    <x v="1964"/>
    <x v="1"/>
    <x v="0"/>
    <x v="0"/>
    <x v="0"/>
    <x v="24"/>
    <x v="1"/>
    <x v="0"/>
    <x v="0"/>
    <x v="0"/>
    <x v="2"/>
    <x v="0"/>
    <x v="0"/>
    <x v="0"/>
    <x v="0"/>
    <x v="0"/>
    <x v="1"/>
    <x v="3"/>
    <x v="370"/>
    <x v="2790"/>
    <x v="0"/>
    <x v="829"/>
    <x v="0"/>
    <x v="1"/>
    <x v="0"/>
    <x v="0"/>
    <x v="1269"/>
    <x v="2"/>
  </r>
  <r>
    <x v="1529"/>
    <x v="1"/>
    <x v="0"/>
    <x v="1"/>
    <x v="1"/>
    <x v="62"/>
    <x v="1"/>
    <x v="0"/>
    <x v="2"/>
    <x v="1"/>
    <x v="1"/>
    <x v="1"/>
    <x v="1"/>
    <x v="1"/>
    <x v="1"/>
    <x v="2"/>
    <x v="0"/>
    <x v="1"/>
    <x v="42"/>
    <x v="2791"/>
    <x v="0"/>
    <x v="595"/>
    <x v="0"/>
    <x v="2"/>
    <x v="0"/>
    <x v="0"/>
    <x v="0"/>
    <x v="1"/>
  </r>
  <r>
    <x v="2743"/>
    <x v="1"/>
    <x v="1"/>
    <x v="1"/>
    <x v="0"/>
    <x v="12"/>
    <x v="1"/>
    <x v="2"/>
    <x v="1"/>
    <x v="0"/>
    <x v="2"/>
    <x v="0"/>
    <x v="0"/>
    <x v="2"/>
    <x v="2"/>
    <x v="0"/>
    <x v="1"/>
    <x v="2"/>
    <x v="1307"/>
    <x v="2792"/>
    <x v="1"/>
    <x v="1171"/>
    <x v="0"/>
    <x v="0"/>
    <x v="1"/>
    <x v="0"/>
    <x v="4455"/>
    <x v="0"/>
  </r>
  <r>
    <x v="5634"/>
    <x v="1"/>
    <x v="0"/>
    <x v="0"/>
    <x v="0"/>
    <x v="65"/>
    <x v="1"/>
    <x v="0"/>
    <x v="2"/>
    <x v="1"/>
    <x v="1"/>
    <x v="1"/>
    <x v="1"/>
    <x v="1"/>
    <x v="1"/>
    <x v="2"/>
    <x v="1"/>
    <x v="1"/>
    <x v="20"/>
    <x v="2793"/>
    <x v="0"/>
    <x v="535"/>
    <x v="0"/>
    <x v="2"/>
    <x v="0"/>
    <x v="0"/>
    <x v="0"/>
    <x v="1"/>
  </r>
  <r>
    <x v="4774"/>
    <x v="1"/>
    <x v="0"/>
    <x v="0"/>
    <x v="0"/>
    <x v="15"/>
    <x v="1"/>
    <x v="0"/>
    <x v="1"/>
    <x v="0"/>
    <x v="0"/>
    <x v="2"/>
    <x v="0"/>
    <x v="2"/>
    <x v="0"/>
    <x v="0"/>
    <x v="0"/>
    <x v="2"/>
    <x v="1001"/>
    <x v="2794"/>
    <x v="0"/>
    <x v="1470"/>
    <x v="0"/>
    <x v="1"/>
    <x v="0"/>
    <x v="0"/>
    <x v="3753"/>
    <x v="0"/>
  </r>
  <r>
    <x v="4589"/>
    <x v="0"/>
    <x v="0"/>
    <x v="1"/>
    <x v="0"/>
    <x v="23"/>
    <x v="1"/>
    <x v="0"/>
    <x v="0"/>
    <x v="0"/>
    <x v="0"/>
    <x v="2"/>
    <x v="2"/>
    <x v="0"/>
    <x v="0"/>
    <x v="0"/>
    <x v="0"/>
    <x v="2"/>
    <x v="444"/>
    <x v="2795"/>
    <x v="0"/>
    <x v="981"/>
    <x v="0"/>
    <x v="1"/>
    <x v="0"/>
    <x v="0"/>
    <x v="1525"/>
    <x v="2"/>
  </r>
  <r>
    <x v="6092"/>
    <x v="0"/>
    <x v="0"/>
    <x v="0"/>
    <x v="0"/>
    <x v="18"/>
    <x v="1"/>
    <x v="0"/>
    <x v="1"/>
    <x v="0"/>
    <x v="0"/>
    <x v="0"/>
    <x v="0"/>
    <x v="0"/>
    <x v="0"/>
    <x v="0"/>
    <x v="1"/>
    <x v="2"/>
    <x v="711"/>
    <x v="2796"/>
    <x v="0"/>
    <x v="1268"/>
    <x v="0"/>
    <x v="1"/>
    <x v="0"/>
    <x v="0"/>
    <x v="2729"/>
    <x v="2"/>
  </r>
  <r>
    <x v="2627"/>
    <x v="0"/>
    <x v="0"/>
    <x v="1"/>
    <x v="0"/>
    <x v="11"/>
    <x v="1"/>
    <x v="2"/>
    <x v="1"/>
    <x v="2"/>
    <x v="0"/>
    <x v="0"/>
    <x v="2"/>
    <x v="2"/>
    <x v="0"/>
    <x v="0"/>
    <x v="1"/>
    <x v="1"/>
    <x v="1212"/>
    <x v="2797"/>
    <x v="1"/>
    <x v="1096"/>
    <x v="0"/>
    <x v="0"/>
    <x v="1"/>
    <x v="0"/>
    <x v="4346"/>
    <x v="0"/>
  </r>
  <r>
    <x v="1551"/>
    <x v="1"/>
    <x v="0"/>
    <x v="1"/>
    <x v="1"/>
    <x v="51"/>
    <x v="1"/>
    <x v="2"/>
    <x v="2"/>
    <x v="1"/>
    <x v="1"/>
    <x v="1"/>
    <x v="1"/>
    <x v="1"/>
    <x v="1"/>
    <x v="2"/>
    <x v="1"/>
    <x v="3"/>
    <x v="91"/>
    <x v="2798"/>
    <x v="0"/>
    <x v="878"/>
    <x v="0"/>
    <x v="2"/>
    <x v="0"/>
    <x v="0"/>
    <x v="0"/>
    <x v="1"/>
  </r>
  <r>
    <x v="5211"/>
    <x v="0"/>
    <x v="0"/>
    <x v="1"/>
    <x v="1"/>
    <x v="59"/>
    <x v="1"/>
    <x v="0"/>
    <x v="2"/>
    <x v="1"/>
    <x v="1"/>
    <x v="1"/>
    <x v="1"/>
    <x v="1"/>
    <x v="1"/>
    <x v="2"/>
    <x v="0"/>
    <x v="1"/>
    <x v="19"/>
    <x v="2799"/>
    <x v="0"/>
    <x v="532"/>
    <x v="0"/>
    <x v="2"/>
    <x v="0"/>
    <x v="0"/>
    <x v="0"/>
    <x v="1"/>
  </r>
  <r>
    <x v="2193"/>
    <x v="0"/>
    <x v="0"/>
    <x v="1"/>
    <x v="1"/>
    <x v="13"/>
    <x v="1"/>
    <x v="0"/>
    <x v="1"/>
    <x v="0"/>
    <x v="0"/>
    <x v="0"/>
    <x v="0"/>
    <x v="2"/>
    <x v="2"/>
    <x v="0"/>
    <x v="0"/>
    <x v="2"/>
    <x v="1060"/>
    <x v="2800"/>
    <x v="1"/>
    <x v="1504"/>
    <x v="0"/>
    <x v="1"/>
    <x v="1"/>
    <x v="0"/>
    <x v="3994"/>
    <x v="0"/>
  </r>
  <r>
    <x v="961"/>
    <x v="1"/>
    <x v="0"/>
    <x v="1"/>
    <x v="1"/>
    <x v="43"/>
    <x v="0"/>
    <x v="1"/>
    <x v="0"/>
    <x v="0"/>
    <x v="2"/>
    <x v="0"/>
    <x v="0"/>
    <x v="0"/>
    <x v="0"/>
    <x v="0"/>
    <x v="0"/>
    <x v="1"/>
    <x v="132"/>
    <x v="2801"/>
    <x v="0"/>
    <x v="1137"/>
    <x v="0"/>
    <x v="2"/>
    <x v="0"/>
    <x v="0"/>
    <x v="0"/>
    <x v="1"/>
  </r>
  <r>
    <x v="5927"/>
    <x v="0"/>
    <x v="0"/>
    <x v="1"/>
    <x v="0"/>
    <x v="64"/>
    <x v="1"/>
    <x v="0"/>
    <x v="2"/>
    <x v="1"/>
    <x v="1"/>
    <x v="1"/>
    <x v="1"/>
    <x v="1"/>
    <x v="1"/>
    <x v="2"/>
    <x v="0"/>
    <x v="1"/>
    <x v="18"/>
    <x v="2802"/>
    <x v="0"/>
    <x v="530"/>
    <x v="0"/>
    <x v="2"/>
    <x v="0"/>
    <x v="0"/>
    <x v="0"/>
    <x v="1"/>
  </r>
  <r>
    <x v="4431"/>
    <x v="1"/>
    <x v="0"/>
    <x v="1"/>
    <x v="1"/>
    <x v="61"/>
    <x v="1"/>
    <x v="0"/>
    <x v="2"/>
    <x v="1"/>
    <x v="1"/>
    <x v="1"/>
    <x v="1"/>
    <x v="1"/>
    <x v="1"/>
    <x v="1"/>
    <x v="0"/>
    <x v="3"/>
    <x v="37"/>
    <x v="2803"/>
    <x v="0"/>
    <x v="573"/>
    <x v="0"/>
    <x v="2"/>
    <x v="0"/>
    <x v="0"/>
    <x v="0"/>
    <x v="1"/>
  </r>
  <r>
    <x v="3560"/>
    <x v="0"/>
    <x v="1"/>
    <x v="1"/>
    <x v="0"/>
    <x v="29"/>
    <x v="0"/>
    <x v="1"/>
    <x v="0"/>
    <x v="2"/>
    <x v="0"/>
    <x v="2"/>
    <x v="0"/>
    <x v="0"/>
    <x v="2"/>
    <x v="0"/>
    <x v="1"/>
    <x v="2"/>
    <x v="305"/>
    <x v="2804"/>
    <x v="0"/>
    <x v="1565"/>
    <x v="0"/>
    <x v="2"/>
    <x v="0"/>
    <x v="0"/>
    <x v="868"/>
    <x v="1"/>
  </r>
  <r>
    <x v="860"/>
    <x v="1"/>
    <x v="0"/>
    <x v="1"/>
    <x v="1"/>
    <x v="52"/>
    <x v="1"/>
    <x v="2"/>
    <x v="2"/>
    <x v="1"/>
    <x v="1"/>
    <x v="1"/>
    <x v="1"/>
    <x v="1"/>
    <x v="1"/>
    <x v="2"/>
    <x v="0"/>
    <x v="3"/>
    <x v="88"/>
    <x v="2805"/>
    <x v="0"/>
    <x v="867"/>
    <x v="0"/>
    <x v="2"/>
    <x v="0"/>
    <x v="0"/>
    <x v="0"/>
    <x v="1"/>
  </r>
  <r>
    <x v="650"/>
    <x v="1"/>
    <x v="0"/>
    <x v="0"/>
    <x v="0"/>
    <x v="13"/>
    <x v="1"/>
    <x v="2"/>
    <x v="1"/>
    <x v="2"/>
    <x v="0"/>
    <x v="0"/>
    <x v="0"/>
    <x v="2"/>
    <x v="2"/>
    <x v="0"/>
    <x v="0"/>
    <x v="3"/>
    <x v="1245"/>
    <x v="2806"/>
    <x v="1"/>
    <x v="1642"/>
    <x v="0"/>
    <x v="1"/>
    <x v="1"/>
    <x v="0"/>
    <x v="4355"/>
    <x v="0"/>
  </r>
  <r>
    <x v="2179"/>
    <x v="1"/>
    <x v="0"/>
    <x v="1"/>
    <x v="1"/>
    <x v="54"/>
    <x v="1"/>
    <x v="2"/>
    <x v="2"/>
    <x v="1"/>
    <x v="1"/>
    <x v="1"/>
    <x v="1"/>
    <x v="1"/>
    <x v="1"/>
    <x v="2"/>
    <x v="1"/>
    <x v="0"/>
    <x v="73"/>
    <x v="2807"/>
    <x v="0"/>
    <x v="816"/>
    <x v="0"/>
    <x v="2"/>
    <x v="0"/>
    <x v="0"/>
    <x v="0"/>
    <x v="1"/>
  </r>
  <r>
    <x v="182"/>
    <x v="1"/>
    <x v="0"/>
    <x v="0"/>
    <x v="0"/>
    <x v="19"/>
    <x v="1"/>
    <x v="0"/>
    <x v="0"/>
    <x v="0"/>
    <x v="2"/>
    <x v="0"/>
    <x v="2"/>
    <x v="0"/>
    <x v="2"/>
    <x v="1"/>
    <x v="1"/>
    <x v="0"/>
    <x v="635"/>
    <x v="2808"/>
    <x v="0"/>
    <x v="1229"/>
    <x v="0"/>
    <x v="1"/>
    <x v="0"/>
    <x v="0"/>
    <x v="2375"/>
    <x v="2"/>
  </r>
  <r>
    <x v="2625"/>
    <x v="1"/>
    <x v="0"/>
    <x v="1"/>
    <x v="1"/>
    <x v="22"/>
    <x v="1"/>
    <x v="0"/>
    <x v="0"/>
    <x v="0"/>
    <x v="0"/>
    <x v="0"/>
    <x v="2"/>
    <x v="0"/>
    <x v="0"/>
    <x v="0"/>
    <x v="1"/>
    <x v="2"/>
    <x v="398"/>
    <x v="2809"/>
    <x v="0"/>
    <x v="875"/>
    <x v="0"/>
    <x v="1"/>
    <x v="0"/>
    <x v="0"/>
    <x v="1406"/>
    <x v="2"/>
  </r>
  <r>
    <x v="5057"/>
    <x v="1"/>
    <x v="0"/>
    <x v="0"/>
    <x v="0"/>
    <x v="26"/>
    <x v="1"/>
    <x v="0"/>
    <x v="0"/>
    <x v="0"/>
    <x v="0"/>
    <x v="0"/>
    <x v="0"/>
    <x v="0"/>
    <x v="0"/>
    <x v="0"/>
    <x v="0"/>
    <x v="2"/>
    <x v="314"/>
    <x v="2810"/>
    <x v="0"/>
    <x v="1579"/>
    <x v="0"/>
    <x v="2"/>
    <x v="0"/>
    <x v="0"/>
    <x v="987"/>
    <x v="1"/>
  </r>
  <r>
    <x v="1519"/>
    <x v="0"/>
    <x v="0"/>
    <x v="0"/>
    <x v="0"/>
    <x v="24"/>
    <x v="1"/>
    <x v="0"/>
    <x v="0"/>
    <x v="0"/>
    <x v="0"/>
    <x v="2"/>
    <x v="0"/>
    <x v="0"/>
    <x v="0"/>
    <x v="0"/>
    <x v="1"/>
    <x v="1"/>
    <x v="362"/>
    <x v="2811"/>
    <x v="0"/>
    <x v="815"/>
    <x v="0"/>
    <x v="1"/>
    <x v="0"/>
    <x v="0"/>
    <x v="1253"/>
    <x v="2"/>
  </r>
  <r>
    <x v="1737"/>
    <x v="1"/>
    <x v="1"/>
    <x v="1"/>
    <x v="0"/>
    <x v="17"/>
    <x v="1"/>
    <x v="0"/>
    <x v="1"/>
    <x v="0"/>
    <x v="2"/>
    <x v="0"/>
    <x v="0"/>
    <x v="0"/>
    <x v="0"/>
    <x v="0"/>
    <x v="1"/>
    <x v="2"/>
    <x v="836"/>
    <x v="2812"/>
    <x v="1"/>
    <x v="1349"/>
    <x v="0"/>
    <x v="1"/>
    <x v="1"/>
    <x v="0"/>
    <x v="3146"/>
    <x v="0"/>
  </r>
  <r>
    <x v="6398"/>
    <x v="1"/>
    <x v="1"/>
    <x v="1"/>
    <x v="0"/>
    <x v="13"/>
    <x v="1"/>
    <x v="2"/>
    <x v="1"/>
    <x v="0"/>
    <x v="0"/>
    <x v="0"/>
    <x v="0"/>
    <x v="2"/>
    <x v="2"/>
    <x v="0"/>
    <x v="1"/>
    <x v="2"/>
    <x v="1193"/>
    <x v="2813"/>
    <x v="1"/>
    <x v="1612"/>
    <x v="0"/>
    <x v="1"/>
    <x v="1"/>
    <x v="0"/>
    <x v="4269"/>
    <x v="0"/>
  </r>
  <r>
    <x v="4311"/>
    <x v="1"/>
    <x v="0"/>
    <x v="0"/>
    <x v="0"/>
    <x v="51"/>
    <x v="1"/>
    <x v="2"/>
    <x v="2"/>
    <x v="1"/>
    <x v="1"/>
    <x v="1"/>
    <x v="1"/>
    <x v="1"/>
    <x v="1"/>
    <x v="2"/>
    <x v="0"/>
    <x v="3"/>
    <x v="87"/>
    <x v="2814"/>
    <x v="0"/>
    <x v="863"/>
    <x v="0"/>
    <x v="2"/>
    <x v="0"/>
    <x v="0"/>
    <x v="0"/>
    <x v="1"/>
  </r>
  <r>
    <x v="175"/>
    <x v="1"/>
    <x v="0"/>
    <x v="1"/>
    <x v="0"/>
    <x v="63"/>
    <x v="1"/>
    <x v="0"/>
    <x v="2"/>
    <x v="1"/>
    <x v="1"/>
    <x v="1"/>
    <x v="1"/>
    <x v="1"/>
    <x v="1"/>
    <x v="2"/>
    <x v="1"/>
    <x v="0"/>
    <x v="28"/>
    <x v="2815"/>
    <x v="0"/>
    <x v="554"/>
    <x v="0"/>
    <x v="2"/>
    <x v="0"/>
    <x v="0"/>
    <x v="0"/>
    <x v="1"/>
  </r>
  <r>
    <x v="6544"/>
    <x v="0"/>
    <x v="1"/>
    <x v="0"/>
    <x v="0"/>
    <x v="13"/>
    <x v="1"/>
    <x v="0"/>
    <x v="1"/>
    <x v="0"/>
    <x v="0"/>
    <x v="2"/>
    <x v="0"/>
    <x v="2"/>
    <x v="2"/>
    <x v="0"/>
    <x v="1"/>
    <x v="2"/>
    <x v="1224"/>
    <x v="2816"/>
    <x v="0"/>
    <x v="1634"/>
    <x v="0"/>
    <x v="1"/>
    <x v="0"/>
    <x v="0"/>
    <x v="4316"/>
    <x v="0"/>
  </r>
  <r>
    <x v="5316"/>
    <x v="1"/>
    <x v="0"/>
    <x v="1"/>
    <x v="0"/>
    <x v="14"/>
    <x v="1"/>
    <x v="2"/>
    <x v="1"/>
    <x v="0"/>
    <x v="0"/>
    <x v="0"/>
    <x v="0"/>
    <x v="2"/>
    <x v="0"/>
    <x v="0"/>
    <x v="1"/>
    <x v="2"/>
    <x v="1017"/>
    <x v="2816"/>
    <x v="1"/>
    <x v="1481"/>
    <x v="0"/>
    <x v="1"/>
    <x v="1"/>
    <x v="0"/>
    <x v="3853"/>
    <x v="0"/>
  </r>
  <r>
    <x v="5957"/>
    <x v="1"/>
    <x v="1"/>
    <x v="0"/>
    <x v="0"/>
    <x v="21"/>
    <x v="1"/>
    <x v="0"/>
    <x v="0"/>
    <x v="0"/>
    <x v="0"/>
    <x v="2"/>
    <x v="0"/>
    <x v="2"/>
    <x v="0"/>
    <x v="0"/>
    <x v="1"/>
    <x v="0"/>
    <x v="544"/>
    <x v="2817"/>
    <x v="1"/>
    <x v="1136"/>
    <x v="0"/>
    <x v="1"/>
    <x v="1"/>
    <x v="0"/>
    <x v="1903"/>
    <x v="2"/>
  </r>
  <r>
    <x v="3089"/>
    <x v="1"/>
    <x v="0"/>
    <x v="0"/>
    <x v="0"/>
    <x v="26"/>
    <x v="1"/>
    <x v="0"/>
    <x v="0"/>
    <x v="0"/>
    <x v="0"/>
    <x v="0"/>
    <x v="2"/>
    <x v="0"/>
    <x v="0"/>
    <x v="0"/>
    <x v="0"/>
    <x v="0"/>
    <x v="359"/>
    <x v="2818"/>
    <x v="0"/>
    <x v="1676"/>
    <x v="0"/>
    <x v="2"/>
    <x v="0"/>
    <x v="0"/>
    <x v="1159"/>
    <x v="1"/>
  </r>
  <r>
    <x v="6258"/>
    <x v="1"/>
    <x v="0"/>
    <x v="1"/>
    <x v="0"/>
    <x v="63"/>
    <x v="1"/>
    <x v="0"/>
    <x v="2"/>
    <x v="1"/>
    <x v="1"/>
    <x v="1"/>
    <x v="1"/>
    <x v="1"/>
    <x v="1"/>
    <x v="2"/>
    <x v="0"/>
    <x v="3"/>
    <x v="14"/>
    <x v="2819"/>
    <x v="0"/>
    <x v="518"/>
    <x v="0"/>
    <x v="2"/>
    <x v="0"/>
    <x v="0"/>
    <x v="0"/>
    <x v="1"/>
  </r>
  <r>
    <x v="3"/>
    <x v="1"/>
    <x v="1"/>
    <x v="1"/>
    <x v="0"/>
    <x v="13"/>
    <x v="1"/>
    <x v="0"/>
    <x v="1"/>
    <x v="0"/>
    <x v="2"/>
    <x v="2"/>
    <x v="0"/>
    <x v="2"/>
    <x v="2"/>
    <x v="0"/>
    <x v="1"/>
    <x v="2"/>
    <x v="1242"/>
    <x v="2820"/>
    <x v="1"/>
    <x v="1640"/>
    <x v="0"/>
    <x v="1"/>
    <x v="1"/>
    <x v="0"/>
    <x v="4351"/>
    <x v="0"/>
  </r>
  <r>
    <x v="5528"/>
    <x v="0"/>
    <x v="0"/>
    <x v="0"/>
    <x v="0"/>
    <x v="12"/>
    <x v="1"/>
    <x v="2"/>
    <x v="1"/>
    <x v="2"/>
    <x v="2"/>
    <x v="2"/>
    <x v="0"/>
    <x v="0"/>
    <x v="2"/>
    <x v="0"/>
    <x v="1"/>
    <x v="0"/>
    <x v="1275"/>
    <x v="2821"/>
    <x v="1"/>
    <x v="1146"/>
    <x v="0"/>
    <x v="0"/>
    <x v="1"/>
    <x v="0"/>
    <x v="4420"/>
    <x v="0"/>
  </r>
  <r>
    <x v="4919"/>
    <x v="1"/>
    <x v="0"/>
    <x v="0"/>
    <x v="1"/>
    <x v="56"/>
    <x v="1"/>
    <x v="0"/>
    <x v="2"/>
    <x v="1"/>
    <x v="1"/>
    <x v="1"/>
    <x v="1"/>
    <x v="1"/>
    <x v="1"/>
    <x v="1"/>
    <x v="1"/>
    <x v="3"/>
    <x v="53"/>
    <x v="2822"/>
    <x v="0"/>
    <x v="634"/>
    <x v="0"/>
    <x v="2"/>
    <x v="0"/>
    <x v="0"/>
    <x v="0"/>
    <x v="1"/>
  </r>
  <r>
    <x v="1792"/>
    <x v="1"/>
    <x v="0"/>
    <x v="0"/>
    <x v="0"/>
    <x v="64"/>
    <x v="1"/>
    <x v="0"/>
    <x v="2"/>
    <x v="1"/>
    <x v="1"/>
    <x v="1"/>
    <x v="1"/>
    <x v="1"/>
    <x v="1"/>
    <x v="2"/>
    <x v="0"/>
    <x v="3"/>
    <x v="20"/>
    <x v="2823"/>
    <x v="0"/>
    <x v="535"/>
    <x v="0"/>
    <x v="2"/>
    <x v="0"/>
    <x v="0"/>
    <x v="0"/>
    <x v="1"/>
  </r>
  <r>
    <x v="4289"/>
    <x v="0"/>
    <x v="0"/>
    <x v="0"/>
    <x v="0"/>
    <x v="24"/>
    <x v="0"/>
    <x v="1"/>
    <x v="0"/>
    <x v="0"/>
    <x v="2"/>
    <x v="2"/>
    <x v="0"/>
    <x v="2"/>
    <x v="2"/>
    <x v="0"/>
    <x v="1"/>
    <x v="1"/>
    <x v="442"/>
    <x v="2824"/>
    <x v="1"/>
    <x v="975"/>
    <x v="0"/>
    <x v="1"/>
    <x v="1"/>
    <x v="0"/>
    <x v="1485"/>
    <x v="2"/>
  </r>
  <r>
    <x v="892"/>
    <x v="1"/>
    <x v="0"/>
    <x v="0"/>
    <x v="0"/>
    <x v="66"/>
    <x v="1"/>
    <x v="0"/>
    <x v="2"/>
    <x v="1"/>
    <x v="1"/>
    <x v="1"/>
    <x v="1"/>
    <x v="1"/>
    <x v="1"/>
    <x v="2"/>
    <x v="0"/>
    <x v="0"/>
    <x v="16"/>
    <x v="2825"/>
    <x v="0"/>
    <x v="524"/>
    <x v="0"/>
    <x v="2"/>
    <x v="0"/>
    <x v="0"/>
    <x v="0"/>
    <x v="1"/>
  </r>
  <r>
    <x v="6709"/>
    <x v="1"/>
    <x v="0"/>
    <x v="0"/>
    <x v="0"/>
    <x v="15"/>
    <x v="1"/>
    <x v="2"/>
    <x v="1"/>
    <x v="2"/>
    <x v="0"/>
    <x v="0"/>
    <x v="0"/>
    <x v="2"/>
    <x v="0"/>
    <x v="0"/>
    <x v="1"/>
    <x v="0"/>
    <x v="1049"/>
    <x v="2826"/>
    <x v="0"/>
    <x v="1498"/>
    <x v="0"/>
    <x v="1"/>
    <x v="0"/>
    <x v="0"/>
    <x v="3893"/>
    <x v="0"/>
  </r>
  <r>
    <x v="5610"/>
    <x v="1"/>
    <x v="0"/>
    <x v="0"/>
    <x v="0"/>
    <x v="24"/>
    <x v="1"/>
    <x v="2"/>
    <x v="0"/>
    <x v="0"/>
    <x v="0"/>
    <x v="0"/>
    <x v="2"/>
    <x v="0"/>
    <x v="0"/>
    <x v="1"/>
    <x v="0"/>
    <x v="0"/>
    <x v="451"/>
    <x v="2827"/>
    <x v="0"/>
    <x v="996"/>
    <x v="0"/>
    <x v="1"/>
    <x v="0"/>
    <x v="0"/>
    <x v="1503"/>
    <x v="2"/>
  </r>
  <r>
    <x v="44"/>
    <x v="1"/>
    <x v="0"/>
    <x v="0"/>
    <x v="1"/>
    <x v="29"/>
    <x v="0"/>
    <x v="1"/>
    <x v="0"/>
    <x v="2"/>
    <x v="2"/>
    <x v="2"/>
    <x v="2"/>
    <x v="0"/>
    <x v="0"/>
    <x v="0"/>
    <x v="1"/>
    <x v="3"/>
    <x v="305"/>
    <x v="2828"/>
    <x v="0"/>
    <x v="1565"/>
    <x v="0"/>
    <x v="2"/>
    <x v="0"/>
    <x v="0"/>
    <x v="868"/>
    <x v="1"/>
  </r>
  <r>
    <x v="4840"/>
    <x v="0"/>
    <x v="0"/>
    <x v="0"/>
    <x v="0"/>
    <x v="13"/>
    <x v="1"/>
    <x v="2"/>
    <x v="1"/>
    <x v="2"/>
    <x v="2"/>
    <x v="0"/>
    <x v="0"/>
    <x v="2"/>
    <x v="0"/>
    <x v="0"/>
    <x v="1"/>
    <x v="2"/>
    <x v="1220"/>
    <x v="2829"/>
    <x v="1"/>
    <x v="1631"/>
    <x v="0"/>
    <x v="1"/>
    <x v="1"/>
    <x v="0"/>
    <x v="4311"/>
    <x v="0"/>
  </r>
  <r>
    <x v="3242"/>
    <x v="1"/>
    <x v="0"/>
    <x v="1"/>
    <x v="1"/>
    <x v="62"/>
    <x v="1"/>
    <x v="0"/>
    <x v="2"/>
    <x v="1"/>
    <x v="1"/>
    <x v="1"/>
    <x v="1"/>
    <x v="1"/>
    <x v="1"/>
    <x v="1"/>
    <x v="0"/>
    <x v="0"/>
    <x v="28"/>
    <x v="2830"/>
    <x v="0"/>
    <x v="554"/>
    <x v="0"/>
    <x v="2"/>
    <x v="0"/>
    <x v="0"/>
    <x v="0"/>
    <x v="1"/>
  </r>
  <r>
    <x v="4205"/>
    <x v="1"/>
    <x v="0"/>
    <x v="1"/>
    <x v="1"/>
    <x v="48"/>
    <x v="1"/>
    <x v="2"/>
    <x v="2"/>
    <x v="1"/>
    <x v="1"/>
    <x v="1"/>
    <x v="1"/>
    <x v="1"/>
    <x v="1"/>
    <x v="2"/>
    <x v="0"/>
    <x v="0"/>
    <x v="117"/>
    <x v="2831"/>
    <x v="0"/>
    <x v="966"/>
    <x v="0"/>
    <x v="2"/>
    <x v="0"/>
    <x v="0"/>
    <x v="0"/>
    <x v="1"/>
  </r>
  <r>
    <x v="5710"/>
    <x v="1"/>
    <x v="0"/>
    <x v="1"/>
    <x v="1"/>
    <x v="63"/>
    <x v="1"/>
    <x v="0"/>
    <x v="2"/>
    <x v="1"/>
    <x v="1"/>
    <x v="1"/>
    <x v="1"/>
    <x v="1"/>
    <x v="1"/>
    <x v="2"/>
    <x v="0"/>
    <x v="3"/>
    <x v="20"/>
    <x v="2832"/>
    <x v="0"/>
    <x v="535"/>
    <x v="0"/>
    <x v="2"/>
    <x v="0"/>
    <x v="0"/>
    <x v="0"/>
    <x v="1"/>
  </r>
  <r>
    <x v="1508"/>
    <x v="1"/>
    <x v="0"/>
    <x v="1"/>
    <x v="1"/>
    <x v="27"/>
    <x v="0"/>
    <x v="1"/>
    <x v="0"/>
    <x v="0"/>
    <x v="2"/>
    <x v="2"/>
    <x v="0"/>
    <x v="0"/>
    <x v="2"/>
    <x v="1"/>
    <x v="1"/>
    <x v="1"/>
    <x v="322"/>
    <x v="2833"/>
    <x v="0"/>
    <x v="1589"/>
    <x v="0"/>
    <x v="2"/>
    <x v="0"/>
    <x v="0"/>
    <x v="971"/>
    <x v="1"/>
  </r>
  <r>
    <x v="1204"/>
    <x v="0"/>
    <x v="0"/>
    <x v="0"/>
    <x v="0"/>
    <x v="18"/>
    <x v="1"/>
    <x v="0"/>
    <x v="1"/>
    <x v="0"/>
    <x v="0"/>
    <x v="0"/>
    <x v="0"/>
    <x v="0"/>
    <x v="0"/>
    <x v="0"/>
    <x v="1"/>
    <x v="2"/>
    <x v="737"/>
    <x v="2834"/>
    <x v="0"/>
    <x v="1284"/>
    <x v="0"/>
    <x v="1"/>
    <x v="0"/>
    <x v="0"/>
    <x v="2814"/>
    <x v="2"/>
  </r>
  <r>
    <x v="953"/>
    <x v="1"/>
    <x v="0"/>
    <x v="0"/>
    <x v="0"/>
    <x v="16"/>
    <x v="1"/>
    <x v="2"/>
    <x v="1"/>
    <x v="0"/>
    <x v="2"/>
    <x v="0"/>
    <x v="0"/>
    <x v="0"/>
    <x v="0"/>
    <x v="0"/>
    <x v="1"/>
    <x v="3"/>
    <x v="911"/>
    <x v="2835"/>
    <x v="0"/>
    <x v="1399"/>
    <x v="0"/>
    <x v="1"/>
    <x v="0"/>
    <x v="0"/>
    <x v="3415"/>
    <x v="0"/>
  </r>
  <r>
    <x v="6425"/>
    <x v="0"/>
    <x v="0"/>
    <x v="0"/>
    <x v="0"/>
    <x v="23"/>
    <x v="1"/>
    <x v="2"/>
    <x v="0"/>
    <x v="2"/>
    <x v="0"/>
    <x v="0"/>
    <x v="0"/>
    <x v="0"/>
    <x v="0"/>
    <x v="0"/>
    <x v="0"/>
    <x v="2"/>
    <x v="447"/>
    <x v="2836"/>
    <x v="0"/>
    <x v="987"/>
    <x v="0"/>
    <x v="1"/>
    <x v="0"/>
    <x v="0"/>
    <x v="1535"/>
    <x v="2"/>
  </r>
  <r>
    <x v="576"/>
    <x v="1"/>
    <x v="0"/>
    <x v="0"/>
    <x v="1"/>
    <x v="62"/>
    <x v="1"/>
    <x v="0"/>
    <x v="2"/>
    <x v="1"/>
    <x v="1"/>
    <x v="1"/>
    <x v="1"/>
    <x v="1"/>
    <x v="1"/>
    <x v="2"/>
    <x v="0"/>
    <x v="0"/>
    <x v="29"/>
    <x v="2837"/>
    <x v="0"/>
    <x v="555"/>
    <x v="0"/>
    <x v="2"/>
    <x v="0"/>
    <x v="0"/>
    <x v="0"/>
    <x v="1"/>
  </r>
  <r>
    <x v="2479"/>
    <x v="0"/>
    <x v="0"/>
    <x v="1"/>
    <x v="0"/>
    <x v="47"/>
    <x v="1"/>
    <x v="2"/>
    <x v="2"/>
    <x v="1"/>
    <x v="1"/>
    <x v="1"/>
    <x v="1"/>
    <x v="1"/>
    <x v="1"/>
    <x v="1"/>
    <x v="0"/>
    <x v="2"/>
    <x v="123"/>
    <x v="2838"/>
    <x v="0"/>
    <x v="1017"/>
    <x v="0"/>
    <x v="2"/>
    <x v="0"/>
    <x v="0"/>
    <x v="0"/>
    <x v="1"/>
  </r>
  <r>
    <x v="2597"/>
    <x v="1"/>
    <x v="0"/>
    <x v="1"/>
    <x v="0"/>
    <x v="61"/>
    <x v="1"/>
    <x v="0"/>
    <x v="2"/>
    <x v="1"/>
    <x v="1"/>
    <x v="1"/>
    <x v="1"/>
    <x v="1"/>
    <x v="1"/>
    <x v="1"/>
    <x v="1"/>
    <x v="1"/>
    <x v="40"/>
    <x v="2839"/>
    <x v="0"/>
    <x v="586"/>
    <x v="0"/>
    <x v="2"/>
    <x v="0"/>
    <x v="0"/>
    <x v="0"/>
    <x v="1"/>
  </r>
  <r>
    <x v="5303"/>
    <x v="1"/>
    <x v="0"/>
    <x v="0"/>
    <x v="0"/>
    <x v="57"/>
    <x v="1"/>
    <x v="0"/>
    <x v="2"/>
    <x v="1"/>
    <x v="1"/>
    <x v="1"/>
    <x v="1"/>
    <x v="1"/>
    <x v="1"/>
    <x v="2"/>
    <x v="0"/>
    <x v="1"/>
    <x v="40"/>
    <x v="2840"/>
    <x v="0"/>
    <x v="586"/>
    <x v="0"/>
    <x v="2"/>
    <x v="0"/>
    <x v="0"/>
    <x v="0"/>
    <x v="1"/>
  </r>
  <r>
    <x v="6001"/>
    <x v="1"/>
    <x v="0"/>
    <x v="0"/>
    <x v="0"/>
    <x v="22"/>
    <x v="1"/>
    <x v="0"/>
    <x v="0"/>
    <x v="2"/>
    <x v="0"/>
    <x v="0"/>
    <x v="2"/>
    <x v="0"/>
    <x v="0"/>
    <x v="0"/>
    <x v="0"/>
    <x v="3"/>
    <x v="461"/>
    <x v="2841"/>
    <x v="0"/>
    <x v="1015"/>
    <x v="0"/>
    <x v="1"/>
    <x v="0"/>
    <x v="0"/>
    <x v="1612"/>
    <x v="2"/>
  </r>
  <r>
    <x v="2069"/>
    <x v="0"/>
    <x v="0"/>
    <x v="0"/>
    <x v="0"/>
    <x v="22"/>
    <x v="1"/>
    <x v="2"/>
    <x v="0"/>
    <x v="2"/>
    <x v="0"/>
    <x v="0"/>
    <x v="2"/>
    <x v="0"/>
    <x v="0"/>
    <x v="0"/>
    <x v="1"/>
    <x v="3"/>
    <x v="525"/>
    <x v="2842"/>
    <x v="0"/>
    <x v="1109"/>
    <x v="0"/>
    <x v="1"/>
    <x v="0"/>
    <x v="0"/>
    <x v="1814"/>
    <x v="2"/>
  </r>
  <r>
    <x v="4015"/>
    <x v="1"/>
    <x v="0"/>
    <x v="0"/>
    <x v="0"/>
    <x v="62"/>
    <x v="1"/>
    <x v="0"/>
    <x v="2"/>
    <x v="1"/>
    <x v="1"/>
    <x v="1"/>
    <x v="1"/>
    <x v="1"/>
    <x v="1"/>
    <x v="2"/>
    <x v="0"/>
    <x v="0"/>
    <x v="26"/>
    <x v="2843"/>
    <x v="0"/>
    <x v="551"/>
    <x v="0"/>
    <x v="2"/>
    <x v="0"/>
    <x v="0"/>
    <x v="0"/>
    <x v="1"/>
  </r>
  <r>
    <x v="4064"/>
    <x v="1"/>
    <x v="0"/>
    <x v="0"/>
    <x v="0"/>
    <x v="66"/>
    <x v="1"/>
    <x v="0"/>
    <x v="2"/>
    <x v="1"/>
    <x v="1"/>
    <x v="1"/>
    <x v="1"/>
    <x v="1"/>
    <x v="1"/>
    <x v="2"/>
    <x v="0"/>
    <x v="0"/>
    <x v="23"/>
    <x v="2844"/>
    <x v="0"/>
    <x v="544"/>
    <x v="0"/>
    <x v="2"/>
    <x v="0"/>
    <x v="0"/>
    <x v="0"/>
    <x v="1"/>
  </r>
  <r>
    <x v="1365"/>
    <x v="1"/>
    <x v="0"/>
    <x v="0"/>
    <x v="0"/>
    <x v="12"/>
    <x v="1"/>
    <x v="2"/>
    <x v="1"/>
    <x v="0"/>
    <x v="2"/>
    <x v="2"/>
    <x v="0"/>
    <x v="2"/>
    <x v="2"/>
    <x v="0"/>
    <x v="1"/>
    <x v="2"/>
    <x v="1409"/>
    <x v="2845"/>
    <x v="1"/>
    <x v="1218"/>
    <x v="0"/>
    <x v="0"/>
    <x v="1"/>
    <x v="0"/>
    <x v="4534"/>
    <x v="0"/>
  </r>
  <r>
    <x v="5577"/>
    <x v="1"/>
    <x v="0"/>
    <x v="0"/>
    <x v="0"/>
    <x v="22"/>
    <x v="1"/>
    <x v="2"/>
    <x v="0"/>
    <x v="2"/>
    <x v="2"/>
    <x v="0"/>
    <x v="0"/>
    <x v="0"/>
    <x v="0"/>
    <x v="0"/>
    <x v="0"/>
    <x v="2"/>
    <x v="524"/>
    <x v="2846"/>
    <x v="1"/>
    <x v="1108"/>
    <x v="0"/>
    <x v="1"/>
    <x v="1"/>
    <x v="0"/>
    <x v="1810"/>
    <x v="2"/>
  </r>
  <r>
    <x v="825"/>
    <x v="0"/>
    <x v="0"/>
    <x v="1"/>
    <x v="1"/>
    <x v="52"/>
    <x v="1"/>
    <x v="2"/>
    <x v="2"/>
    <x v="1"/>
    <x v="1"/>
    <x v="1"/>
    <x v="1"/>
    <x v="1"/>
    <x v="1"/>
    <x v="2"/>
    <x v="0"/>
    <x v="3"/>
    <x v="58"/>
    <x v="2847"/>
    <x v="0"/>
    <x v="738"/>
    <x v="0"/>
    <x v="2"/>
    <x v="0"/>
    <x v="0"/>
    <x v="0"/>
    <x v="1"/>
  </r>
  <r>
    <x v="1012"/>
    <x v="1"/>
    <x v="0"/>
    <x v="1"/>
    <x v="0"/>
    <x v="60"/>
    <x v="1"/>
    <x v="0"/>
    <x v="2"/>
    <x v="1"/>
    <x v="1"/>
    <x v="1"/>
    <x v="1"/>
    <x v="1"/>
    <x v="1"/>
    <x v="2"/>
    <x v="0"/>
    <x v="3"/>
    <x v="28"/>
    <x v="2848"/>
    <x v="0"/>
    <x v="554"/>
    <x v="0"/>
    <x v="2"/>
    <x v="0"/>
    <x v="0"/>
    <x v="0"/>
    <x v="1"/>
  </r>
  <r>
    <x v="1905"/>
    <x v="0"/>
    <x v="1"/>
    <x v="1"/>
    <x v="0"/>
    <x v="15"/>
    <x v="1"/>
    <x v="2"/>
    <x v="1"/>
    <x v="0"/>
    <x v="0"/>
    <x v="2"/>
    <x v="2"/>
    <x v="0"/>
    <x v="0"/>
    <x v="0"/>
    <x v="1"/>
    <x v="2"/>
    <x v="957"/>
    <x v="2849"/>
    <x v="1"/>
    <x v="1436"/>
    <x v="0"/>
    <x v="1"/>
    <x v="1"/>
    <x v="0"/>
    <x v="3633"/>
    <x v="0"/>
  </r>
  <r>
    <x v="5845"/>
    <x v="0"/>
    <x v="0"/>
    <x v="0"/>
    <x v="0"/>
    <x v="21"/>
    <x v="1"/>
    <x v="0"/>
    <x v="0"/>
    <x v="2"/>
    <x v="0"/>
    <x v="2"/>
    <x v="2"/>
    <x v="0"/>
    <x v="0"/>
    <x v="1"/>
    <x v="1"/>
    <x v="2"/>
    <x v="548"/>
    <x v="2850"/>
    <x v="0"/>
    <x v="1142"/>
    <x v="0"/>
    <x v="1"/>
    <x v="0"/>
    <x v="0"/>
    <x v="1914"/>
    <x v="2"/>
  </r>
  <r>
    <x v="1966"/>
    <x v="0"/>
    <x v="0"/>
    <x v="1"/>
    <x v="1"/>
    <x v="14"/>
    <x v="1"/>
    <x v="2"/>
    <x v="1"/>
    <x v="0"/>
    <x v="0"/>
    <x v="2"/>
    <x v="0"/>
    <x v="0"/>
    <x v="2"/>
    <x v="0"/>
    <x v="1"/>
    <x v="2"/>
    <x v="1040"/>
    <x v="2851"/>
    <x v="1"/>
    <x v="1495"/>
    <x v="0"/>
    <x v="1"/>
    <x v="1"/>
    <x v="0"/>
    <x v="3902"/>
    <x v="0"/>
  </r>
  <r>
    <x v="3055"/>
    <x v="0"/>
    <x v="0"/>
    <x v="1"/>
    <x v="1"/>
    <x v="14"/>
    <x v="1"/>
    <x v="2"/>
    <x v="1"/>
    <x v="0"/>
    <x v="2"/>
    <x v="0"/>
    <x v="0"/>
    <x v="0"/>
    <x v="2"/>
    <x v="0"/>
    <x v="1"/>
    <x v="0"/>
    <x v="1111"/>
    <x v="2852"/>
    <x v="1"/>
    <x v="1549"/>
    <x v="0"/>
    <x v="1"/>
    <x v="1"/>
    <x v="0"/>
    <x v="4088"/>
    <x v="0"/>
  </r>
  <r>
    <x v="3115"/>
    <x v="0"/>
    <x v="1"/>
    <x v="1"/>
    <x v="0"/>
    <x v="20"/>
    <x v="1"/>
    <x v="0"/>
    <x v="0"/>
    <x v="0"/>
    <x v="2"/>
    <x v="0"/>
    <x v="0"/>
    <x v="0"/>
    <x v="2"/>
    <x v="0"/>
    <x v="1"/>
    <x v="2"/>
    <x v="543"/>
    <x v="2853"/>
    <x v="0"/>
    <x v="1134"/>
    <x v="0"/>
    <x v="1"/>
    <x v="0"/>
    <x v="0"/>
    <x v="1951"/>
    <x v="2"/>
  </r>
  <r>
    <x v="4835"/>
    <x v="1"/>
    <x v="1"/>
    <x v="0"/>
    <x v="0"/>
    <x v="51"/>
    <x v="1"/>
    <x v="2"/>
    <x v="2"/>
    <x v="1"/>
    <x v="1"/>
    <x v="1"/>
    <x v="1"/>
    <x v="1"/>
    <x v="1"/>
    <x v="1"/>
    <x v="0"/>
    <x v="0"/>
    <x v="92"/>
    <x v="2854"/>
    <x v="0"/>
    <x v="883"/>
    <x v="0"/>
    <x v="2"/>
    <x v="0"/>
    <x v="0"/>
    <x v="0"/>
    <x v="1"/>
  </r>
  <r>
    <x v="5573"/>
    <x v="1"/>
    <x v="1"/>
    <x v="1"/>
    <x v="0"/>
    <x v="13"/>
    <x v="1"/>
    <x v="2"/>
    <x v="1"/>
    <x v="2"/>
    <x v="2"/>
    <x v="0"/>
    <x v="0"/>
    <x v="0"/>
    <x v="2"/>
    <x v="0"/>
    <x v="0"/>
    <x v="1"/>
    <x v="1164"/>
    <x v="2855"/>
    <x v="0"/>
    <x v="1585"/>
    <x v="0"/>
    <x v="1"/>
    <x v="0"/>
    <x v="0"/>
    <x v="4225"/>
    <x v="0"/>
  </r>
  <r>
    <x v="2588"/>
    <x v="1"/>
    <x v="1"/>
    <x v="0"/>
    <x v="0"/>
    <x v="16"/>
    <x v="1"/>
    <x v="2"/>
    <x v="1"/>
    <x v="0"/>
    <x v="0"/>
    <x v="0"/>
    <x v="0"/>
    <x v="0"/>
    <x v="0"/>
    <x v="0"/>
    <x v="1"/>
    <x v="0"/>
    <x v="796"/>
    <x v="2856"/>
    <x v="0"/>
    <x v="1327"/>
    <x v="0"/>
    <x v="1"/>
    <x v="0"/>
    <x v="0"/>
    <x v="3087"/>
    <x v="0"/>
  </r>
  <r>
    <x v="3942"/>
    <x v="1"/>
    <x v="0"/>
    <x v="1"/>
    <x v="1"/>
    <x v="50"/>
    <x v="1"/>
    <x v="2"/>
    <x v="2"/>
    <x v="1"/>
    <x v="1"/>
    <x v="1"/>
    <x v="1"/>
    <x v="1"/>
    <x v="1"/>
    <x v="2"/>
    <x v="0"/>
    <x v="3"/>
    <x v="91"/>
    <x v="2857"/>
    <x v="0"/>
    <x v="878"/>
    <x v="0"/>
    <x v="2"/>
    <x v="0"/>
    <x v="0"/>
    <x v="0"/>
    <x v="1"/>
  </r>
  <r>
    <x v="6326"/>
    <x v="0"/>
    <x v="0"/>
    <x v="1"/>
    <x v="0"/>
    <x v="56"/>
    <x v="1"/>
    <x v="2"/>
    <x v="2"/>
    <x v="1"/>
    <x v="1"/>
    <x v="1"/>
    <x v="1"/>
    <x v="1"/>
    <x v="1"/>
    <x v="1"/>
    <x v="0"/>
    <x v="2"/>
    <x v="78"/>
    <x v="2858"/>
    <x v="0"/>
    <x v="832"/>
    <x v="0"/>
    <x v="2"/>
    <x v="0"/>
    <x v="0"/>
    <x v="0"/>
    <x v="1"/>
  </r>
  <r>
    <x v="799"/>
    <x v="0"/>
    <x v="1"/>
    <x v="1"/>
    <x v="0"/>
    <x v="67"/>
    <x v="1"/>
    <x v="0"/>
    <x v="2"/>
    <x v="1"/>
    <x v="1"/>
    <x v="1"/>
    <x v="1"/>
    <x v="1"/>
    <x v="1"/>
    <x v="2"/>
    <x v="1"/>
    <x v="0"/>
    <x v="30"/>
    <x v="2859"/>
    <x v="0"/>
    <x v="558"/>
    <x v="0"/>
    <x v="2"/>
    <x v="0"/>
    <x v="0"/>
    <x v="0"/>
    <x v="1"/>
  </r>
  <r>
    <x v="5432"/>
    <x v="0"/>
    <x v="0"/>
    <x v="1"/>
    <x v="1"/>
    <x v="63"/>
    <x v="1"/>
    <x v="0"/>
    <x v="2"/>
    <x v="1"/>
    <x v="1"/>
    <x v="1"/>
    <x v="1"/>
    <x v="1"/>
    <x v="1"/>
    <x v="2"/>
    <x v="0"/>
    <x v="2"/>
    <x v="16"/>
    <x v="2860"/>
    <x v="0"/>
    <x v="524"/>
    <x v="0"/>
    <x v="2"/>
    <x v="0"/>
    <x v="0"/>
    <x v="0"/>
    <x v="1"/>
  </r>
  <r>
    <x v="5026"/>
    <x v="1"/>
    <x v="0"/>
    <x v="1"/>
    <x v="1"/>
    <x v="62"/>
    <x v="1"/>
    <x v="0"/>
    <x v="2"/>
    <x v="1"/>
    <x v="1"/>
    <x v="1"/>
    <x v="1"/>
    <x v="1"/>
    <x v="1"/>
    <x v="2"/>
    <x v="0"/>
    <x v="1"/>
    <x v="30"/>
    <x v="2861"/>
    <x v="0"/>
    <x v="558"/>
    <x v="0"/>
    <x v="2"/>
    <x v="0"/>
    <x v="0"/>
    <x v="0"/>
    <x v="1"/>
  </r>
  <r>
    <x v="6112"/>
    <x v="0"/>
    <x v="0"/>
    <x v="0"/>
    <x v="1"/>
    <x v="16"/>
    <x v="1"/>
    <x v="2"/>
    <x v="1"/>
    <x v="0"/>
    <x v="0"/>
    <x v="0"/>
    <x v="2"/>
    <x v="0"/>
    <x v="0"/>
    <x v="1"/>
    <x v="1"/>
    <x v="1"/>
    <x v="890"/>
    <x v="2862"/>
    <x v="0"/>
    <x v="1380"/>
    <x v="0"/>
    <x v="1"/>
    <x v="0"/>
    <x v="0"/>
    <x v="3362"/>
    <x v="0"/>
  </r>
  <r>
    <x v="2755"/>
    <x v="0"/>
    <x v="0"/>
    <x v="0"/>
    <x v="1"/>
    <x v="26"/>
    <x v="1"/>
    <x v="2"/>
    <x v="0"/>
    <x v="0"/>
    <x v="0"/>
    <x v="0"/>
    <x v="0"/>
    <x v="0"/>
    <x v="0"/>
    <x v="0"/>
    <x v="1"/>
    <x v="3"/>
    <x v="366"/>
    <x v="2863"/>
    <x v="0"/>
    <x v="1688"/>
    <x v="0"/>
    <x v="2"/>
    <x v="0"/>
    <x v="0"/>
    <x v="1179"/>
    <x v="1"/>
  </r>
  <r>
    <x v="852"/>
    <x v="1"/>
    <x v="1"/>
    <x v="0"/>
    <x v="0"/>
    <x v="14"/>
    <x v="1"/>
    <x v="0"/>
    <x v="1"/>
    <x v="0"/>
    <x v="0"/>
    <x v="0"/>
    <x v="0"/>
    <x v="2"/>
    <x v="2"/>
    <x v="0"/>
    <x v="0"/>
    <x v="1"/>
    <x v="1102"/>
    <x v="2864"/>
    <x v="1"/>
    <x v="1540"/>
    <x v="0"/>
    <x v="1"/>
    <x v="1"/>
    <x v="0"/>
    <x v="4065"/>
    <x v="0"/>
  </r>
  <r>
    <x v="706"/>
    <x v="0"/>
    <x v="0"/>
    <x v="0"/>
    <x v="1"/>
    <x v="25"/>
    <x v="1"/>
    <x v="0"/>
    <x v="0"/>
    <x v="0"/>
    <x v="2"/>
    <x v="0"/>
    <x v="2"/>
    <x v="0"/>
    <x v="0"/>
    <x v="1"/>
    <x v="1"/>
    <x v="1"/>
    <x v="454"/>
    <x v="2865"/>
    <x v="0"/>
    <x v="1793"/>
    <x v="0"/>
    <x v="2"/>
    <x v="0"/>
    <x v="0"/>
    <x v="1468"/>
    <x v="2"/>
  </r>
  <r>
    <x v="3777"/>
    <x v="1"/>
    <x v="0"/>
    <x v="0"/>
    <x v="0"/>
    <x v="51"/>
    <x v="1"/>
    <x v="2"/>
    <x v="2"/>
    <x v="1"/>
    <x v="1"/>
    <x v="1"/>
    <x v="1"/>
    <x v="1"/>
    <x v="1"/>
    <x v="1"/>
    <x v="1"/>
    <x v="0"/>
    <x v="84"/>
    <x v="2866"/>
    <x v="0"/>
    <x v="852"/>
    <x v="0"/>
    <x v="2"/>
    <x v="0"/>
    <x v="0"/>
    <x v="0"/>
    <x v="1"/>
  </r>
  <r>
    <x v="728"/>
    <x v="0"/>
    <x v="0"/>
    <x v="1"/>
    <x v="0"/>
    <x v="59"/>
    <x v="1"/>
    <x v="0"/>
    <x v="2"/>
    <x v="1"/>
    <x v="1"/>
    <x v="1"/>
    <x v="1"/>
    <x v="1"/>
    <x v="1"/>
    <x v="1"/>
    <x v="0"/>
    <x v="3"/>
    <x v="36"/>
    <x v="2867"/>
    <x v="0"/>
    <x v="569"/>
    <x v="0"/>
    <x v="2"/>
    <x v="0"/>
    <x v="0"/>
    <x v="0"/>
    <x v="1"/>
  </r>
  <r>
    <x v="4793"/>
    <x v="1"/>
    <x v="0"/>
    <x v="1"/>
    <x v="1"/>
    <x v="65"/>
    <x v="1"/>
    <x v="0"/>
    <x v="2"/>
    <x v="1"/>
    <x v="1"/>
    <x v="1"/>
    <x v="1"/>
    <x v="1"/>
    <x v="1"/>
    <x v="2"/>
    <x v="1"/>
    <x v="1"/>
    <x v="26"/>
    <x v="2868"/>
    <x v="0"/>
    <x v="551"/>
    <x v="0"/>
    <x v="2"/>
    <x v="0"/>
    <x v="0"/>
    <x v="0"/>
    <x v="1"/>
  </r>
  <r>
    <x v="2017"/>
    <x v="0"/>
    <x v="0"/>
    <x v="0"/>
    <x v="0"/>
    <x v="36"/>
    <x v="0"/>
    <x v="1"/>
    <x v="0"/>
    <x v="0"/>
    <x v="2"/>
    <x v="0"/>
    <x v="2"/>
    <x v="0"/>
    <x v="0"/>
    <x v="0"/>
    <x v="1"/>
    <x v="0"/>
    <x v="187"/>
    <x v="2869"/>
    <x v="0"/>
    <x v="1289"/>
    <x v="0"/>
    <x v="2"/>
    <x v="0"/>
    <x v="0"/>
    <x v="136"/>
    <x v="1"/>
  </r>
  <r>
    <x v="3406"/>
    <x v="0"/>
    <x v="0"/>
    <x v="1"/>
    <x v="1"/>
    <x v="16"/>
    <x v="1"/>
    <x v="2"/>
    <x v="1"/>
    <x v="0"/>
    <x v="2"/>
    <x v="0"/>
    <x v="0"/>
    <x v="0"/>
    <x v="0"/>
    <x v="0"/>
    <x v="1"/>
    <x v="1"/>
    <x v="899"/>
    <x v="2870"/>
    <x v="0"/>
    <x v="1387"/>
    <x v="0"/>
    <x v="1"/>
    <x v="0"/>
    <x v="0"/>
    <x v="3385"/>
    <x v="0"/>
  </r>
  <r>
    <x v="6686"/>
    <x v="1"/>
    <x v="0"/>
    <x v="0"/>
    <x v="0"/>
    <x v="69"/>
    <x v="1"/>
    <x v="0"/>
    <x v="2"/>
    <x v="1"/>
    <x v="1"/>
    <x v="1"/>
    <x v="1"/>
    <x v="1"/>
    <x v="1"/>
    <x v="2"/>
    <x v="1"/>
    <x v="3"/>
    <x v="11"/>
    <x v="2871"/>
    <x v="0"/>
    <x v="509"/>
    <x v="0"/>
    <x v="2"/>
    <x v="0"/>
    <x v="0"/>
    <x v="0"/>
    <x v="1"/>
  </r>
  <r>
    <x v="1198"/>
    <x v="1"/>
    <x v="0"/>
    <x v="0"/>
    <x v="1"/>
    <x v="66"/>
    <x v="1"/>
    <x v="0"/>
    <x v="2"/>
    <x v="1"/>
    <x v="1"/>
    <x v="1"/>
    <x v="1"/>
    <x v="1"/>
    <x v="1"/>
    <x v="2"/>
    <x v="0"/>
    <x v="1"/>
    <x v="28"/>
    <x v="2872"/>
    <x v="0"/>
    <x v="554"/>
    <x v="0"/>
    <x v="2"/>
    <x v="0"/>
    <x v="0"/>
    <x v="0"/>
    <x v="1"/>
  </r>
  <r>
    <x v="1482"/>
    <x v="0"/>
    <x v="0"/>
    <x v="0"/>
    <x v="1"/>
    <x v="15"/>
    <x v="1"/>
    <x v="0"/>
    <x v="1"/>
    <x v="0"/>
    <x v="2"/>
    <x v="0"/>
    <x v="0"/>
    <x v="0"/>
    <x v="2"/>
    <x v="0"/>
    <x v="1"/>
    <x v="0"/>
    <x v="1013"/>
    <x v="2873"/>
    <x v="1"/>
    <x v="1476"/>
    <x v="0"/>
    <x v="1"/>
    <x v="1"/>
    <x v="0"/>
    <x v="3789"/>
    <x v="0"/>
  </r>
  <r>
    <x v="2254"/>
    <x v="1"/>
    <x v="0"/>
    <x v="0"/>
    <x v="0"/>
    <x v="24"/>
    <x v="1"/>
    <x v="0"/>
    <x v="0"/>
    <x v="0"/>
    <x v="0"/>
    <x v="0"/>
    <x v="2"/>
    <x v="0"/>
    <x v="0"/>
    <x v="0"/>
    <x v="1"/>
    <x v="1"/>
    <x v="398"/>
    <x v="2874"/>
    <x v="0"/>
    <x v="875"/>
    <x v="0"/>
    <x v="1"/>
    <x v="0"/>
    <x v="0"/>
    <x v="1338"/>
    <x v="2"/>
  </r>
  <r>
    <x v="2474"/>
    <x v="0"/>
    <x v="0"/>
    <x v="0"/>
    <x v="0"/>
    <x v="15"/>
    <x v="1"/>
    <x v="0"/>
    <x v="1"/>
    <x v="2"/>
    <x v="0"/>
    <x v="0"/>
    <x v="0"/>
    <x v="2"/>
    <x v="0"/>
    <x v="0"/>
    <x v="0"/>
    <x v="2"/>
    <x v="1019"/>
    <x v="2875"/>
    <x v="1"/>
    <x v="1482"/>
    <x v="0"/>
    <x v="1"/>
    <x v="1"/>
    <x v="0"/>
    <x v="3806"/>
    <x v="0"/>
  </r>
  <r>
    <x v="502"/>
    <x v="0"/>
    <x v="0"/>
    <x v="1"/>
    <x v="1"/>
    <x v="52"/>
    <x v="1"/>
    <x v="2"/>
    <x v="2"/>
    <x v="1"/>
    <x v="1"/>
    <x v="1"/>
    <x v="1"/>
    <x v="1"/>
    <x v="1"/>
    <x v="2"/>
    <x v="1"/>
    <x v="0"/>
    <x v="93"/>
    <x v="2876"/>
    <x v="0"/>
    <x v="888"/>
    <x v="0"/>
    <x v="2"/>
    <x v="0"/>
    <x v="0"/>
    <x v="0"/>
    <x v="1"/>
  </r>
  <r>
    <x v="4745"/>
    <x v="1"/>
    <x v="0"/>
    <x v="1"/>
    <x v="1"/>
    <x v="60"/>
    <x v="1"/>
    <x v="0"/>
    <x v="2"/>
    <x v="1"/>
    <x v="1"/>
    <x v="1"/>
    <x v="1"/>
    <x v="1"/>
    <x v="1"/>
    <x v="2"/>
    <x v="1"/>
    <x v="0"/>
    <x v="48"/>
    <x v="2877"/>
    <x v="0"/>
    <x v="620"/>
    <x v="0"/>
    <x v="2"/>
    <x v="0"/>
    <x v="0"/>
    <x v="0"/>
    <x v="1"/>
  </r>
  <r>
    <x v="249"/>
    <x v="1"/>
    <x v="0"/>
    <x v="1"/>
    <x v="1"/>
    <x v="22"/>
    <x v="1"/>
    <x v="0"/>
    <x v="0"/>
    <x v="2"/>
    <x v="2"/>
    <x v="0"/>
    <x v="2"/>
    <x v="0"/>
    <x v="0"/>
    <x v="0"/>
    <x v="1"/>
    <x v="3"/>
    <x v="508"/>
    <x v="2878"/>
    <x v="0"/>
    <x v="1088"/>
    <x v="0"/>
    <x v="1"/>
    <x v="0"/>
    <x v="0"/>
    <x v="1754"/>
    <x v="2"/>
  </r>
  <r>
    <x v="965"/>
    <x v="0"/>
    <x v="0"/>
    <x v="1"/>
    <x v="1"/>
    <x v="57"/>
    <x v="1"/>
    <x v="0"/>
    <x v="2"/>
    <x v="1"/>
    <x v="1"/>
    <x v="1"/>
    <x v="1"/>
    <x v="1"/>
    <x v="1"/>
    <x v="2"/>
    <x v="0"/>
    <x v="0"/>
    <x v="24"/>
    <x v="2879"/>
    <x v="0"/>
    <x v="547"/>
    <x v="0"/>
    <x v="2"/>
    <x v="0"/>
    <x v="0"/>
    <x v="0"/>
    <x v="1"/>
  </r>
  <r>
    <x v="2323"/>
    <x v="1"/>
    <x v="1"/>
    <x v="0"/>
    <x v="0"/>
    <x v="14"/>
    <x v="1"/>
    <x v="2"/>
    <x v="1"/>
    <x v="0"/>
    <x v="0"/>
    <x v="0"/>
    <x v="0"/>
    <x v="2"/>
    <x v="2"/>
    <x v="0"/>
    <x v="1"/>
    <x v="2"/>
    <x v="1200"/>
    <x v="2880"/>
    <x v="0"/>
    <x v="1617"/>
    <x v="0"/>
    <x v="1"/>
    <x v="0"/>
    <x v="0"/>
    <x v="4246"/>
    <x v="0"/>
  </r>
  <r>
    <x v="6452"/>
    <x v="1"/>
    <x v="0"/>
    <x v="1"/>
    <x v="1"/>
    <x v="64"/>
    <x v="1"/>
    <x v="0"/>
    <x v="2"/>
    <x v="1"/>
    <x v="1"/>
    <x v="1"/>
    <x v="1"/>
    <x v="1"/>
    <x v="1"/>
    <x v="2"/>
    <x v="1"/>
    <x v="0"/>
    <x v="23"/>
    <x v="2881"/>
    <x v="0"/>
    <x v="544"/>
    <x v="0"/>
    <x v="2"/>
    <x v="0"/>
    <x v="0"/>
    <x v="0"/>
    <x v="1"/>
  </r>
  <r>
    <x v="4111"/>
    <x v="1"/>
    <x v="0"/>
    <x v="1"/>
    <x v="0"/>
    <x v="20"/>
    <x v="1"/>
    <x v="0"/>
    <x v="0"/>
    <x v="2"/>
    <x v="0"/>
    <x v="0"/>
    <x v="2"/>
    <x v="0"/>
    <x v="2"/>
    <x v="1"/>
    <x v="1"/>
    <x v="3"/>
    <x v="611"/>
    <x v="2882"/>
    <x v="0"/>
    <x v="1214"/>
    <x v="0"/>
    <x v="1"/>
    <x v="0"/>
    <x v="0"/>
    <x v="2227"/>
    <x v="2"/>
  </r>
  <r>
    <x v="4924"/>
    <x v="0"/>
    <x v="1"/>
    <x v="1"/>
    <x v="0"/>
    <x v="53"/>
    <x v="1"/>
    <x v="2"/>
    <x v="2"/>
    <x v="1"/>
    <x v="1"/>
    <x v="1"/>
    <x v="1"/>
    <x v="1"/>
    <x v="1"/>
    <x v="2"/>
    <x v="0"/>
    <x v="1"/>
    <x v="94"/>
    <x v="2883"/>
    <x v="0"/>
    <x v="893"/>
    <x v="0"/>
    <x v="2"/>
    <x v="0"/>
    <x v="0"/>
    <x v="0"/>
    <x v="1"/>
  </r>
  <r>
    <x v="5087"/>
    <x v="0"/>
    <x v="0"/>
    <x v="0"/>
    <x v="1"/>
    <x v="12"/>
    <x v="1"/>
    <x v="2"/>
    <x v="1"/>
    <x v="0"/>
    <x v="2"/>
    <x v="2"/>
    <x v="0"/>
    <x v="2"/>
    <x v="2"/>
    <x v="0"/>
    <x v="1"/>
    <x v="2"/>
    <x v="1381"/>
    <x v="2884"/>
    <x v="0"/>
    <x v="1208"/>
    <x v="0"/>
    <x v="0"/>
    <x v="0"/>
    <x v="0"/>
    <x v="4524"/>
    <x v="0"/>
  </r>
  <r>
    <x v="6928"/>
    <x v="1"/>
    <x v="0"/>
    <x v="0"/>
    <x v="0"/>
    <x v="24"/>
    <x v="1"/>
    <x v="0"/>
    <x v="0"/>
    <x v="2"/>
    <x v="0"/>
    <x v="0"/>
    <x v="0"/>
    <x v="0"/>
    <x v="0"/>
    <x v="0"/>
    <x v="1"/>
    <x v="2"/>
    <x v="399"/>
    <x v="2885"/>
    <x v="0"/>
    <x v="879"/>
    <x v="0"/>
    <x v="1"/>
    <x v="0"/>
    <x v="0"/>
    <x v="1341"/>
    <x v="2"/>
  </r>
  <r>
    <x v="6781"/>
    <x v="1"/>
    <x v="0"/>
    <x v="1"/>
    <x v="1"/>
    <x v="63"/>
    <x v="1"/>
    <x v="0"/>
    <x v="2"/>
    <x v="1"/>
    <x v="1"/>
    <x v="1"/>
    <x v="1"/>
    <x v="1"/>
    <x v="1"/>
    <x v="2"/>
    <x v="0"/>
    <x v="3"/>
    <x v="23"/>
    <x v="2886"/>
    <x v="0"/>
    <x v="544"/>
    <x v="0"/>
    <x v="2"/>
    <x v="0"/>
    <x v="0"/>
    <x v="0"/>
    <x v="1"/>
  </r>
  <r>
    <x v="1254"/>
    <x v="0"/>
    <x v="0"/>
    <x v="0"/>
    <x v="0"/>
    <x v="26"/>
    <x v="0"/>
    <x v="1"/>
    <x v="0"/>
    <x v="0"/>
    <x v="0"/>
    <x v="2"/>
    <x v="0"/>
    <x v="2"/>
    <x v="2"/>
    <x v="0"/>
    <x v="1"/>
    <x v="1"/>
    <x v="383"/>
    <x v="2887"/>
    <x v="0"/>
    <x v="1709"/>
    <x v="0"/>
    <x v="2"/>
    <x v="0"/>
    <x v="0"/>
    <x v="1216"/>
    <x v="1"/>
  </r>
  <r>
    <x v="2656"/>
    <x v="0"/>
    <x v="0"/>
    <x v="1"/>
    <x v="1"/>
    <x v="64"/>
    <x v="1"/>
    <x v="0"/>
    <x v="2"/>
    <x v="1"/>
    <x v="1"/>
    <x v="1"/>
    <x v="1"/>
    <x v="1"/>
    <x v="1"/>
    <x v="2"/>
    <x v="0"/>
    <x v="3"/>
    <x v="33"/>
    <x v="2888"/>
    <x v="0"/>
    <x v="563"/>
    <x v="0"/>
    <x v="2"/>
    <x v="0"/>
    <x v="0"/>
    <x v="0"/>
    <x v="1"/>
  </r>
  <r>
    <x v="483"/>
    <x v="0"/>
    <x v="0"/>
    <x v="1"/>
    <x v="0"/>
    <x v="61"/>
    <x v="1"/>
    <x v="0"/>
    <x v="2"/>
    <x v="1"/>
    <x v="1"/>
    <x v="1"/>
    <x v="1"/>
    <x v="1"/>
    <x v="1"/>
    <x v="2"/>
    <x v="0"/>
    <x v="1"/>
    <x v="34"/>
    <x v="2889"/>
    <x v="0"/>
    <x v="566"/>
    <x v="0"/>
    <x v="2"/>
    <x v="0"/>
    <x v="0"/>
    <x v="0"/>
    <x v="1"/>
  </r>
  <r>
    <x v="2663"/>
    <x v="1"/>
    <x v="0"/>
    <x v="0"/>
    <x v="0"/>
    <x v="53"/>
    <x v="1"/>
    <x v="2"/>
    <x v="2"/>
    <x v="1"/>
    <x v="1"/>
    <x v="1"/>
    <x v="1"/>
    <x v="1"/>
    <x v="1"/>
    <x v="2"/>
    <x v="0"/>
    <x v="3"/>
    <x v="84"/>
    <x v="2890"/>
    <x v="0"/>
    <x v="852"/>
    <x v="0"/>
    <x v="2"/>
    <x v="0"/>
    <x v="0"/>
    <x v="0"/>
    <x v="1"/>
  </r>
  <r>
    <x v="2353"/>
    <x v="1"/>
    <x v="1"/>
    <x v="0"/>
    <x v="0"/>
    <x v="16"/>
    <x v="1"/>
    <x v="2"/>
    <x v="1"/>
    <x v="0"/>
    <x v="0"/>
    <x v="0"/>
    <x v="0"/>
    <x v="2"/>
    <x v="0"/>
    <x v="0"/>
    <x v="1"/>
    <x v="2"/>
    <x v="1027"/>
    <x v="2891"/>
    <x v="1"/>
    <x v="1488"/>
    <x v="0"/>
    <x v="1"/>
    <x v="1"/>
    <x v="0"/>
    <x v="3780"/>
    <x v="0"/>
  </r>
  <r>
    <x v="3559"/>
    <x v="0"/>
    <x v="0"/>
    <x v="1"/>
    <x v="0"/>
    <x v="51"/>
    <x v="1"/>
    <x v="2"/>
    <x v="2"/>
    <x v="1"/>
    <x v="1"/>
    <x v="1"/>
    <x v="1"/>
    <x v="1"/>
    <x v="1"/>
    <x v="2"/>
    <x v="0"/>
    <x v="3"/>
    <x v="102"/>
    <x v="2892"/>
    <x v="0"/>
    <x v="924"/>
    <x v="0"/>
    <x v="2"/>
    <x v="0"/>
    <x v="0"/>
    <x v="0"/>
    <x v="1"/>
  </r>
  <r>
    <x v="4637"/>
    <x v="0"/>
    <x v="0"/>
    <x v="1"/>
    <x v="1"/>
    <x v="23"/>
    <x v="1"/>
    <x v="0"/>
    <x v="0"/>
    <x v="2"/>
    <x v="2"/>
    <x v="0"/>
    <x v="2"/>
    <x v="0"/>
    <x v="0"/>
    <x v="1"/>
    <x v="1"/>
    <x v="3"/>
    <x v="506"/>
    <x v="2893"/>
    <x v="0"/>
    <x v="1081"/>
    <x v="0"/>
    <x v="1"/>
    <x v="0"/>
    <x v="0"/>
    <x v="1703"/>
    <x v="2"/>
  </r>
  <r>
    <x v="1799"/>
    <x v="1"/>
    <x v="0"/>
    <x v="1"/>
    <x v="1"/>
    <x v="67"/>
    <x v="1"/>
    <x v="0"/>
    <x v="2"/>
    <x v="1"/>
    <x v="1"/>
    <x v="1"/>
    <x v="1"/>
    <x v="1"/>
    <x v="1"/>
    <x v="2"/>
    <x v="1"/>
    <x v="1"/>
    <x v="17"/>
    <x v="2894"/>
    <x v="0"/>
    <x v="528"/>
    <x v="0"/>
    <x v="2"/>
    <x v="0"/>
    <x v="0"/>
    <x v="0"/>
    <x v="1"/>
  </r>
  <r>
    <x v="266"/>
    <x v="1"/>
    <x v="0"/>
    <x v="0"/>
    <x v="1"/>
    <x v="23"/>
    <x v="1"/>
    <x v="0"/>
    <x v="0"/>
    <x v="0"/>
    <x v="2"/>
    <x v="0"/>
    <x v="2"/>
    <x v="0"/>
    <x v="0"/>
    <x v="0"/>
    <x v="1"/>
    <x v="0"/>
    <x v="465"/>
    <x v="2894"/>
    <x v="0"/>
    <x v="1023"/>
    <x v="0"/>
    <x v="1"/>
    <x v="0"/>
    <x v="0"/>
    <x v="1577"/>
    <x v="2"/>
  </r>
  <r>
    <x v="3251"/>
    <x v="1"/>
    <x v="0"/>
    <x v="1"/>
    <x v="0"/>
    <x v="16"/>
    <x v="1"/>
    <x v="2"/>
    <x v="1"/>
    <x v="0"/>
    <x v="0"/>
    <x v="0"/>
    <x v="0"/>
    <x v="0"/>
    <x v="0"/>
    <x v="0"/>
    <x v="1"/>
    <x v="0"/>
    <x v="784"/>
    <x v="2894"/>
    <x v="1"/>
    <x v="1318"/>
    <x v="0"/>
    <x v="1"/>
    <x v="1"/>
    <x v="0"/>
    <x v="3060"/>
    <x v="0"/>
  </r>
  <r>
    <x v="4665"/>
    <x v="0"/>
    <x v="1"/>
    <x v="1"/>
    <x v="0"/>
    <x v="15"/>
    <x v="1"/>
    <x v="0"/>
    <x v="1"/>
    <x v="0"/>
    <x v="2"/>
    <x v="0"/>
    <x v="0"/>
    <x v="2"/>
    <x v="2"/>
    <x v="0"/>
    <x v="1"/>
    <x v="2"/>
    <x v="1181"/>
    <x v="2895"/>
    <x v="0"/>
    <x v="1600"/>
    <x v="0"/>
    <x v="1"/>
    <x v="0"/>
    <x v="0"/>
    <x v="4202"/>
    <x v="0"/>
  </r>
  <r>
    <x v="671"/>
    <x v="1"/>
    <x v="0"/>
    <x v="1"/>
    <x v="1"/>
    <x v="26"/>
    <x v="1"/>
    <x v="0"/>
    <x v="0"/>
    <x v="0"/>
    <x v="0"/>
    <x v="2"/>
    <x v="0"/>
    <x v="0"/>
    <x v="0"/>
    <x v="1"/>
    <x v="0"/>
    <x v="3"/>
    <x v="383"/>
    <x v="2896"/>
    <x v="0"/>
    <x v="1709"/>
    <x v="0"/>
    <x v="2"/>
    <x v="0"/>
    <x v="0"/>
    <x v="1216"/>
    <x v="1"/>
  </r>
  <r>
    <x v="5797"/>
    <x v="0"/>
    <x v="0"/>
    <x v="1"/>
    <x v="1"/>
    <x v="59"/>
    <x v="1"/>
    <x v="0"/>
    <x v="2"/>
    <x v="1"/>
    <x v="1"/>
    <x v="1"/>
    <x v="1"/>
    <x v="1"/>
    <x v="1"/>
    <x v="2"/>
    <x v="0"/>
    <x v="3"/>
    <x v="41"/>
    <x v="2897"/>
    <x v="0"/>
    <x v="590"/>
    <x v="0"/>
    <x v="2"/>
    <x v="0"/>
    <x v="0"/>
    <x v="0"/>
    <x v="1"/>
  </r>
  <r>
    <x v="1153"/>
    <x v="1"/>
    <x v="1"/>
    <x v="1"/>
    <x v="0"/>
    <x v="19"/>
    <x v="1"/>
    <x v="0"/>
    <x v="0"/>
    <x v="2"/>
    <x v="0"/>
    <x v="2"/>
    <x v="0"/>
    <x v="2"/>
    <x v="0"/>
    <x v="0"/>
    <x v="0"/>
    <x v="0"/>
    <x v="655"/>
    <x v="2898"/>
    <x v="0"/>
    <x v="1237"/>
    <x v="0"/>
    <x v="1"/>
    <x v="0"/>
    <x v="0"/>
    <x v="2443"/>
    <x v="2"/>
  </r>
  <r>
    <x v="7002"/>
    <x v="0"/>
    <x v="0"/>
    <x v="0"/>
    <x v="0"/>
    <x v="15"/>
    <x v="1"/>
    <x v="0"/>
    <x v="0"/>
    <x v="2"/>
    <x v="2"/>
    <x v="2"/>
    <x v="2"/>
    <x v="2"/>
    <x v="2"/>
    <x v="0"/>
    <x v="0"/>
    <x v="3"/>
    <x v="984"/>
    <x v="2899"/>
    <x v="0"/>
    <x v="1458"/>
    <x v="0"/>
    <x v="1"/>
    <x v="0"/>
    <x v="0"/>
    <x v="3716"/>
    <x v="0"/>
  </r>
  <r>
    <x v="4544"/>
    <x v="0"/>
    <x v="0"/>
    <x v="0"/>
    <x v="0"/>
    <x v="51"/>
    <x v="1"/>
    <x v="2"/>
    <x v="2"/>
    <x v="1"/>
    <x v="1"/>
    <x v="1"/>
    <x v="1"/>
    <x v="1"/>
    <x v="1"/>
    <x v="2"/>
    <x v="0"/>
    <x v="0"/>
    <x v="91"/>
    <x v="2900"/>
    <x v="0"/>
    <x v="878"/>
    <x v="0"/>
    <x v="2"/>
    <x v="0"/>
    <x v="0"/>
    <x v="0"/>
    <x v="1"/>
  </r>
  <r>
    <x v="5317"/>
    <x v="0"/>
    <x v="1"/>
    <x v="0"/>
    <x v="0"/>
    <x v="15"/>
    <x v="1"/>
    <x v="2"/>
    <x v="1"/>
    <x v="0"/>
    <x v="2"/>
    <x v="0"/>
    <x v="0"/>
    <x v="2"/>
    <x v="0"/>
    <x v="0"/>
    <x v="0"/>
    <x v="1"/>
    <x v="1073"/>
    <x v="2901"/>
    <x v="0"/>
    <x v="1511"/>
    <x v="0"/>
    <x v="1"/>
    <x v="0"/>
    <x v="0"/>
    <x v="3943"/>
    <x v="0"/>
  </r>
  <r>
    <x v="4821"/>
    <x v="1"/>
    <x v="0"/>
    <x v="0"/>
    <x v="0"/>
    <x v="24"/>
    <x v="0"/>
    <x v="1"/>
    <x v="0"/>
    <x v="2"/>
    <x v="0"/>
    <x v="0"/>
    <x v="0"/>
    <x v="2"/>
    <x v="2"/>
    <x v="1"/>
    <x v="1"/>
    <x v="3"/>
    <x v="388"/>
    <x v="2902"/>
    <x v="0"/>
    <x v="859"/>
    <x v="0"/>
    <x v="1"/>
    <x v="0"/>
    <x v="0"/>
    <x v="1317"/>
    <x v="2"/>
  </r>
  <r>
    <x v="2668"/>
    <x v="0"/>
    <x v="1"/>
    <x v="0"/>
    <x v="0"/>
    <x v="13"/>
    <x v="1"/>
    <x v="2"/>
    <x v="1"/>
    <x v="0"/>
    <x v="0"/>
    <x v="0"/>
    <x v="0"/>
    <x v="2"/>
    <x v="2"/>
    <x v="0"/>
    <x v="1"/>
    <x v="2"/>
    <x v="1189"/>
    <x v="2903"/>
    <x v="1"/>
    <x v="1609"/>
    <x v="0"/>
    <x v="1"/>
    <x v="1"/>
    <x v="0"/>
    <x v="4257"/>
    <x v="0"/>
  </r>
  <r>
    <x v="2614"/>
    <x v="1"/>
    <x v="1"/>
    <x v="0"/>
    <x v="0"/>
    <x v="24"/>
    <x v="1"/>
    <x v="2"/>
    <x v="0"/>
    <x v="0"/>
    <x v="2"/>
    <x v="0"/>
    <x v="0"/>
    <x v="0"/>
    <x v="0"/>
    <x v="0"/>
    <x v="0"/>
    <x v="1"/>
    <x v="455"/>
    <x v="2904"/>
    <x v="0"/>
    <x v="1003"/>
    <x v="0"/>
    <x v="1"/>
    <x v="0"/>
    <x v="0"/>
    <x v="1514"/>
    <x v="2"/>
  </r>
  <r>
    <x v="1136"/>
    <x v="1"/>
    <x v="0"/>
    <x v="0"/>
    <x v="0"/>
    <x v="27"/>
    <x v="1"/>
    <x v="2"/>
    <x v="0"/>
    <x v="0"/>
    <x v="0"/>
    <x v="0"/>
    <x v="0"/>
    <x v="0"/>
    <x v="0"/>
    <x v="0"/>
    <x v="0"/>
    <x v="3"/>
    <x v="356"/>
    <x v="2905"/>
    <x v="0"/>
    <x v="1670"/>
    <x v="0"/>
    <x v="2"/>
    <x v="0"/>
    <x v="0"/>
    <x v="1112"/>
    <x v="1"/>
  </r>
  <r>
    <x v="450"/>
    <x v="1"/>
    <x v="0"/>
    <x v="1"/>
    <x v="0"/>
    <x v="22"/>
    <x v="1"/>
    <x v="0"/>
    <x v="0"/>
    <x v="2"/>
    <x v="0"/>
    <x v="0"/>
    <x v="2"/>
    <x v="0"/>
    <x v="0"/>
    <x v="1"/>
    <x v="1"/>
    <x v="1"/>
    <x v="484"/>
    <x v="2906"/>
    <x v="0"/>
    <x v="1045"/>
    <x v="0"/>
    <x v="1"/>
    <x v="0"/>
    <x v="0"/>
    <x v="1671"/>
    <x v="2"/>
  </r>
  <r>
    <x v="5654"/>
    <x v="1"/>
    <x v="0"/>
    <x v="1"/>
    <x v="1"/>
    <x v="65"/>
    <x v="1"/>
    <x v="0"/>
    <x v="2"/>
    <x v="1"/>
    <x v="1"/>
    <x v="1"/>
    <x v="1"/>
    <x v="1"/>
    <x v="1"/>
    <x v="2"/>
    <x v="0"/>
    <x v="3"/>
    <x v="27"/>
    <x v="2907"/>
    <x v="0"/>
    <x v="553"/>
    <x v="0"/>
    <x v="2"/>
    <x v="0"/>
    <x v="0"/>
    <x v="0"/>
    <x v="1"/>
  </r>
  <r>
    <x v="1350"/>
    <x v="0"/>
    <x v="0"/>
    <x v="1"/>
    <x v="1"/>
    <x v="68"/>
    <x v="1"/>
    <x v="0"/>
    <x v="2"/>
    <x v="1"/>
    <x v="1"/>
    <x v="1"/>
    <x v="1"/>
    <x v="1"/>
    <x v="1"/>
    <x v="2"/>
    <x v="1"/>
    <x v="0"/>
    <x v="16"/>
    <x v="2908"/>
    <x v="0"/>
    <x v="524"/>
    <x v="0"/>
    <x v="2"/>
    <x v="0"/>
    <x v="0"/>
    <x v="0"/>
    <x v="1"/>
  </r>
  <r>
    <x v="5607"/>
    <x v="0"/>
    <x v="0"/>
    <x v="0"/>
    <x v="0"/>
    <x v="25"/>
    <x v="0"/>
    <x v="1"/>
    <x v="0"/>
    <x v="0"/>
    <x v="0"/>
    <x v="2"/>
    <x v="0"/>
    <x v="2"/>
    <x v="2"/>
    <x v="0"/>
    <x v="1"/>
    <x v="2"/>
    <x v="343"/>
    <x v="2909"/>
    <x v="0"/>
    <x v="1648"/>
    <x v="0"/>
    <x v="2"/>
    <x v="0"/>
    <x v="0"/>
    <x v="1155"/>
    <x v="1"/>
  </r>
  <r>
    <x v="297"/>
    <x v="0"/>
    <x v="1"/>
    <x v="0"/>
    <x v="0"/>
    <x v="18"/>
    <x v="1"/>
    <x v="0"/>
    <x v="1"/>
    <x v="0"/>
    <x v="2"/>
    <x v="0"/>
    <x v="0"/>
    <x v="0"/>
    <x v="0"/>
    <x v="0"/>
    <x v="1"/>
    <x v="2"/>
    <x v="801"/>
    <x v="2910"/>
    <x v="0"/>
    <x v="1330"/>
    <x v="0"/>
    <x v="1"/>
    <x v="0"/>
    <x v="0"/>
    <x v="3012"/>
    <x v="0"/>
  </r>
  <r>
    <x v="2936"/>
    <x v="1"/>
    <x v="0"/>
    <x v="0"/>
    <x v="0"/>
    <x v="26"/>
    <x v="1"/>
    <x v="2"/>
    <x v="0"/>
    <x v="0"/>
    <x v="0"/>
    <x v="0"/>
    <x v="0"/>
    <x v="0"/>
    <x v="0"/>
    <x v="1"/>
    <x v="1"/>
    <x v="1"/>
    <x v="407"/>
    <x v="2911"/>
    <x v="0"/>
    <x v="1746"/>
    <x v="0"/>
    <x v="2"/>
    <x v="0"/>
    <x v="0"/>
    <x v="1275"/>
    <x v="2"/>
  </r>
  <r>
    <x v="658"/>
    <x v="0"/>
    <x v="0"/>
    <x v="1"/>
    <x v="1"/>
    <x v="62"/>
    <x v="1"/>
    <x v="0"/>
    <x v="2"/>
    <x v="1"/>
    <x v="1"/>
    <x v="1"/>
    <x v="1"/>
    <x v="1"/>
    <x v="1"/>
    <x v="2"/>
    <x v="0"/>
    <x v="0"/>
    <x v="35"/>
    <x v="2912"/>
    <x v="0"/>
    <x v="568"/>
    <x v="0"/>
    <x v="2"/>
    <x v="0"/>
    <x v="0"/>
    <x v="0"/>
    <x v="1"/>
  </r>
  <r>
    <x v="2171"/>
    <x v="1"/>
    <x v="0"/>
    <x v="1"/>
    <x v="1"/>
    <x v="25"/>
    <x v="1"/>
    <x v="0"/>
    <x v="0"/>
    <x v="2"/>
    <x v="0"/>
    <x v="0"/>
    <x v="2"/>
    <x v="0"/>
    <x v="0"/>
    <x v="0"/>
    <x v="0"/>
    <x v="2"/>
    <x v="445"/>
    <x v="2913"/>
    <x v="0"/>
    <x v="1785"/>
    <x v="0"/>
    <x v="2"/>
    <x v="0"/>
    <x v="0"/>
    <x v="1445"/>
    <x v="2"/>
  </r>
  <r>
    <x v="5166"/>
    <x v="1"/>
    <x v="0"/>
    <x v="1"/>
    <x v="1"/>
    <x v="62"/>
    <x v="1"/>
    <x v="0"/>
    <x v="2"/>
    <x v="1"/>
    <x v="1"/>
    <x v="1"/>
    <x v="1"/>
    <x v="1"/>
    <x v="1"/>
    <x v="2"/>
    <x v="0"/>
    <x v="0"/>
    <x v="38"/>
    <x v="2914"/>
    <x v="0"/>
    <x v="577"/>
    <x v="0"/>
    <x v="2"/>
    <x v="0"/>
    <x v="0"/>
    <x v="0"/>
    <x v="1"/>
  </r>
  <r>
    <x v="2542"/>
    <x v="0"/>
    <x v="0"/>
    <x v="0"/>
    <x v="1"/>
    <x v="19"/>
    <x v="1"/>
    <x v="0"/>
    <x v="0"/>
    <x v="2"/>
    <x v="2"/>
    <x v="2"/>
    <x v="0"/>
    <x v="0"/>
    <x v="0"/>
    <x v="0"/>
    <x v="1"/>
    <x v="2"/>
    <x v="555"/>
    <x v="2915"/>
    <x v="0"/>
    <x v="1154"/>
    <x v="0"/>
    <x v="1"/>
    <x v="0"/>
    <x v="0"/>
    <x v="2046"/>
    <x v="2"/>
  </r>
  <r>
    <x v="6247"/>
    <x v="0"/>
    <x v="0"/>
    <x v="0"/>
    <x v="0"/>
    <x v="63"/>
    <x v="1"/>
    <x v="0"/>
    <x v="2"/>
    <x v="1"/>
    <x v="1"/>
    <x v="1"/>
    <x v="1"/>
    <x v="1"/>
    <x v="1"/>
    <x v="2"/>
    <x v="1"/>
    <x v="3"/>
    <x v="41"/>
    <x v="2916"/>
    <x v="0"/>
    <x v="590"/>
    <x v="0"/>
    <x v="2"/>
    <x v="0"/>
    <x v="0"/>
    <x v="0"/>
    <x v="1"/>
  </r>
  <r>
    <x v="4059"/>
    <x v="0"/>
    <x v="0"/>
    <x v="0"/>
    <x v="1"/>
    <x v="13"/>
    <x v="1"/>
    <x v="2"/>
    <x v="1"/>
    <x v="0"/>
    <x v="2"/>
    <x v="2"/>
    <x v="0"/>
    <x v="2"/>
    <x v="2"/>
    <x v="1"/>
    <x v="1"/>
    <x v="1"/>
    <x v="1358"/>
    <x v="2917"/>
    <x v="0"/>
    <x v="1724"/>
    <x v="0"/>
    <x v="1"/>
    <x v="0"/>
    <x v="0"/>
    <x v="4488"/>
    <x v="0"/>
  </r>
  <r>
    <x v="5538"/>
    <x v="1"/>
    <x v="0"/>
    <x v="0"/>
    <x v="0"/>
    <x v="18"/>
    <x v="1"/>
    <x v="0"/>
    <x v="0"/>
    <x v="2"/>
    <x v="0"/>
    <x v="2"/>
    <x v="2"/>
    <x v="2"/>
    <x v="0"/>
    <x v="0"/>
    <x v="1"/>
    <x v="2"/>
    <x v="682"/>
    <x v="2918"/>
    <x v="0"/>
    <x v="1246"/>
    <x v="0"/>
    <x v="1"/>
    <x v="0"/>
    <x v="0"/>
    <x v="2629"/>
    <x v="2"/>
  </r>
  <r>
    <x v="4752"/>
    <x v="0"/>
    <x v="0"/>
    <x v="1"/>
    <x v="1"/>
    <x v="14"/>
    <x v="1"/>
    <x v="2"/>
    <x v="1"/>
    <x v="0"/>
    <x v="0"/>
    <x v="0"/>
    <x v="2"/>
    <x v="2"/>
    <x v="0"/>
    <x v="0"/>
    <x v="1"/>
    <x v="2"/>
    <x v="1126"/>
    <x v="2919"/>
    <x v="1"/>
    <x v="1560"/>
    <x v="0"/>
    <x v="1"/>
    <x v="1"/>
    <x v="0"/>
    <x v="4126"/>
    <x v="0"/>
  </r>
  <r>
    <x v="2868"/>
    <x v="1"/>
    <x v="0"/>
    <x v="1"/>
    <x v="1"/>
    <x v="71"/>
    <x v="1"/>
    <x v="0"/>
    <x v="2"/>
    <x v="1"/>
    <x v="1"/>
    <x v="1"/>
    <x v="1"/>
    <x v="1"/>
    <x v="1"/>
    <x v="2"/>
    <x v="0"/>
    <x v="1"/>
    <x v="23"/>
    <x v="2920"/>
    <x v="0"/>
    <x v="544"/>
    <x v="0"/>
    <x v="2"/>
    <x v="0"/>
    <x v="0"/>
    <x v="0"/>
    <x v="1"/>
  </r>
  <r>
    <x v="1361"/>
    <x v="1"/>
    <x v="0"/>
    <x v="0"/>
    <x v="0"/>
    <x v="13"/>
    <x v="1"/>
    <x v="2"/>
    <x v="1"/>
    <x v="0"/>
    <x v="0"/>
    <x v="0"/>
    <x v="2"/>
    <x v="2"/>
    <x v="2"/>
    <x v="0"/>
    <x v="1"/>
    <x v="3"/>
    <x v="1261"/>
    <x v="2921"/>
    <x v="1"/>
    <x v="1649"/>
    <x v="0"/>
    <x v="1"/>
    <x v="1"/>
    <x v="0"/>
    <x v="4377"/>
    <x v="0"/>
  </r>
  <r>
    <x v="2274"/>
    <x v="1"/>
    <x v="0"/>
    <x v="0"/>
    <x v="0"/>
    <x v="53"/>
    <x v="1"/>
    <x v="2"/>
    <x v="2"/>
    <x v="1"/>
    <x v="1"/>
    <x v="1"/>
    <x v="1"/>
    <x v="1"/>
    <x v="1"/>
    <x v="1"/>
    <x v="0"/>
    <x v="0"/>
    <x v="73"/>
    <x v="2922"/>
    <x v="0"/>
    <x v="816"/>
    <x v="0"/>
    <x v="2"/>
    <x v="0"/>
    <x v="0"/>
    <x v="0"/>
    <x v="1"/>
  </r>
  <r>
    <x v="3982"/>
    <x v="0"/>
    <x v="0"/>
    <x v="0"/>
    <x v="0"/>
    <x v="15"/>
    <x v="1"/>
    <x v="2"/>
    <x v="1"/>
    <x v="2"/>
    <x v="0"/>
    <x v="2"/>
    <x v="0"/>
    <x v="0"/>
    <x v="0"/>
    <x v="0"/>
    <x v="1"/>
    <x v="1"/>
    <x v="982"/>
    <x v="2923"/>
    <x v="0"/>
    <x v="1455"/>
    <x v="0"/>
    <x v="1"/>
    <x v="0"/>
    <x v="0"/>
    <x v="3710"/>
    <x v="0"/>
  </r>
  <r>
    <x v="1475"/>
    <x v="1"/>
    <x v="0"/>
    <x v="1"/>
    <x v="1"/>
    <x v="68"/>
    <x v="1"/>
    <x v="0"/>
    <x v="2"/>
    <x v="1"/>
    <x v="1"/>
    <x v="1"/>
    <x v="1"/>
    <x v="1"/>
    <x v="1"/>
    <x v="2"/>
    <x v="1"/>
    <x v="0"/>
    <x v="28"/>
    <x v="2924"/>
    <x v="0"/>
    <x v="554"/>
    <x v="0"/>
    <x v="2"/>
    <x v="0"/>
    <x v="0"/>
    <x v="0"/>
    <x v="1"/>
  </r>
  <r>
    <x v="6332"/>
    <x v="0"/>
    <x v="0"/>
    <x v="1"/>
    <x v="0"/>
    <x v="70"/>
    <x v="1"/>
    <x v="0"/>
    <x v="2"/>
    <x v="1"/>
    <x v="1"/>
    <x v="1"/>
    <x v="1"/>
    <x v="1"/>
    <x v="1"/>
    <x v="2"/>
    <x v="0"/>
    <x v="0"/>
    <x v="18"/>
    <x v="2925"/>
    <x v="0"/>
    <x v="530"/>
    <x v="0"/>
    <x v="2"/>
    <x v="0"/>
    <x v="0"/>
    <x v="0"/>
    <x v="1"/>
  </r>
  <r>
    <x v="4093"/>
    <x v="1"/>
    <x v="0"/>
    <x v="1"/>
    <x v="0"/>
    <x v="72"/>
    <x v="1"/>
    <x v="0"/>
    <x v="2"/>
    <x v="1"/>
    <x v="1"/>
    <x v="1"/>
    <x v="1"/>
    <x v="1"/>
    <x v="1"/>
    <x v="2"/>
    <x v="0"/>
    <x v="1"/>
    <x v="15"/>
    <x v="2926"/>
    <x v="0"/>
    <x v="520"/>
    <x v="0"/>
    <x v="2"/>
    <x v="0"/>
    <x v="0"/>
    <x v="0"/>
    <x v="1"/>
  </r>
  <r>
    <x v="5518"/>
    <x v="1"/>
    <x v="0"/>
    <x v="0"/>
    <x v="0"/>
    <x v="22"/>
    <x v="0"/>
    <x v="1"/>
    <x v="0"/>
    <x v="0"/>
    <x v="0"/>
    <x v="2"/>
    <x v="2"/>
    <x v="2"/>
    <x v="2"/>
    <x v="2"/>
    <x v="0"/>
    <x v="0"/>
    <x v="494"/>
    <x v="2927"/>
    <x v="0"/>
    <x v="1051"/>
    <x v="0"/>
    <x v="1"/>
    <x v="0"/>
    <x v="0"/>
    <x v="1695"/>
    <x v="2"/>
  </r>
  <r>
    <x v="6977"/>
    <x v="1"/>
    <x v="0"/>
    <x v="1"/>
    <x v="0"/>
    <x v="18"/>
    <x v="1"/>
    <x v="2"/>
    <x v="1"/>
    <x v="0"/>
    <x v="0"/>
    <x v="0"/>
    <x v="0"/>
    <x v="0"/>
    <x v="0"/>
    <x v="0"/>
    <x v="1"/>
    <x v="2"/>
    <x v="771"/>
    <x v="2928"/>
    <x v="0"/>
    <x v="1305"/>
    <x v="0"/>
    <x v="1"/>
    <x v="0"/>
    <x v="0"/>
    <x v="2926"/>
    <x v="0"/>
  </r>
  <r>
    <x v="5982"/>
    <x v="1"/>
    <x v="0"/>
    <x v="1"/>
    <x v="1"/>
    <x v="61"/>
    <x v="1"/>
    <x v="0"/>
    <x v="2"/>
    <x v="1"/>
    <x v="1"/>
    <x v="1"/>
    <x v="1"/>
    <x v="1"/>
    <x v="1"/>
    <x v="2"/>
    <x v="0"/>
    <x v="1"/>
    <x v="40"/>
    <x v="2928"/>
    <x v="0"/>
    <x v="586"/>
    <x v="0"/>
    <x v="2"/>
    <x v="0"/>
    <x v="0"/>
    <x v="0"/>
    <x v="1"/>
  </r>
  <r>
    <x v="20"/>
    <x v="0"/>
    <x v="1"/>
    <x v="1"/>
    <x v="0"/>
    <x v="50"/>
    <x v="1"/>
    <x v="2"/>
    <x v="2"/>
    <x v="1"/>
    <x v="1"/>
    <x v="1"/>
    <x v="1"/>
    <x v="1"/>
    <x v="1"/>
    <x v="1"/>
    <x v="0"/>
    <x v="2"/>
    <x v="96"/>
    <x v="2929"/>
    <x v="0"/>
    <x v="902"/>
    <x v="0"/>
    <x v="2"/>
    <x v="0"/>
    <x v="0"/>
    <x v="0"/>
    <x v="1"/>
  </r>
  <r>
    <x v="3111"/>
    <x v="1"/>
    <x v="0"/>
    <x v="0"/>
    <x v="1"/>
    <x v="30"/>
    <x v="0"/>
    <x v="1"/>
    <x v="0"/>
    <x v="0"/>
    <x v="0"/>
    <x v="0"/>
    <x v="0"/>
    <x v="2"/>
    <x v="2"/>
    <x v="0"/>
    <x v="1"/>
    <x v="2"/>
    <x v="295"/>
    <x v="2930"/>
    <x v="0"/>
    <x v="1554"/>
    <x v="0"/>
    <x v="2"/>
    <x v="0"/>
    <x v="0"/>
    <x v="794"/>
    <x v="1"/>
  </r>
  <r>
    <x v="6018"/>
    <x v="0"/>
    <x v="1"/>
    <x v="0"/>
    <x v="0"/>
    <x v="13"/>
    <x v="1"/>
    <x v="2"/>
    <x v="1"/>
    <x v="2"/>
    <x v="0"/>
    <x v="0"/>
    <x v="0"/>
    <x v="2"/>
    <x v="2"/>
    <x v="0"/>
    <x v="1"/>
    <x v="2"/>
    <x v="1297"/>
    <x v="2931"/>
    <x v="1"/>
    <x v="1677"/>
    <x v="0"/>
    <x v="1"/>
    <x v="1"/>
    <x v="0"/>
    <x v="4427"/>
    <x v="0"/>
  </r>
  <r>
    <x v="5585"/>
    <x v="0"/>
    <x v="0"/>
    <x v="1"/>
    <x v="0"/>
    <x v="15"/>
    <x v="1"/>
    <x v="0"/>
    <x v="1"/>
    <x v="0"/>
    <x v="0"/>
    <x v="2"/>
    <x v="0"/>
    <x v="2"/>
    <x v="0"/>
    <x v="0"/>
    <x v="1"/>
    <x v="2"/>
    <x v="981"/>
    <x v="2932"/>
    <x v="1"/>
    <x v="1454"/>
    <x v="0"/>
    <x v="1"/>
    <x v="1"/>
    <x v="0"/>
    <x v="3706"/>
    <x v="0"/>
  </r>
  <r>
    <x v="790"/>
    <x v="1"/>
    <x v="0"/>
    <x v="0"/>
    <x v="0"/>
    <x v="33"/>
    <x v="0"/>
    <x v="1"/>
    <x v="0"/>
    <x v="0"/>
    <x v="2"/>
    <x v="0"/>
    <x v="0"/>
    <x v="2"/>
    <x v="0"/>
    <x v="1"/>
    <x v="1"/>
    <x v="2"/>
    <x v="227"/>
    <x v="2933"/>
    <x v="0"/>
    <x v="1391"/>
    <x v="0"/>
    <x v="2"/>
    <x v="0"/>
    <x v="0"/>
    <x v="403"/>
    <x v="1"/>
  </r>
  <r>
    <x v="6288"/>
    <x v="1"/>
    <x v="0"/>
    <x v="0"/>
    <x v="0"/>
    <x v="39"/>
    <x v="0"/>
    <x v="1"/>
    <x v="0"/>
    <x v="0"/>
    <x v="0"/>
    <x v="2"/>
    <x v="2"/>
    <x v="0"/>
    <x v="0"/>
    <x v="1"/>
    <x v="0"/>
    <x v="3"/>
    <x v="200"/>
    <x v="2934"/>
    <x v="0"/>
    <x v="1302"/>
    <x v="0"/>
    <x v="2"/>
    <x v="0"/>
    <x v="0"/>
    <x v="69"/>
    <x v="1"/>
  </r>
  <r>
    <x v="5101"/>
    <x v="1"/>
    <x v="0"/>
    <x v="0"/>
    <x v="0"/>
    <x v="67"/>
    <x v="1"/>
    <x v="0"/>
    <x v="2"/>
    <x v="1"/>
    <x v="1"/>
    <x v="1"/>
    <x v="1"/>
    <x v="1"/>
    <x v="1"/>
    <x v="2"/>
    <x v="1"/>
    <x v="3"/>
    <x v="25"/>
    <x v="2935"/>
    <x v="0"/>
    <x v="549"/>
    <x v="0"/>
    <x v="2"/>
    <x v="0"/>
    <x v="0"/>
    <x v="0"/>
    <x v="1"/>
  </r>
  <r>
    <x v="1233"/>
    <x v="0"/>
    <x v="0"/>
    <x v="1"/>
    <x v="1"/>
    <x v="61"/>
    <x v="1"/>
    <x v="0"/>
    <x v="2"/>
    <x v="1"/>
    <x v="1"/>
    <x v="1"/>
    <x v="1"/>
    <x v="1"/>
    <x v="1"/>
    <x v="2"/>
    <x v="0"/>
    <x v="1"/>
    <x v="24"/>
    <x v="2936"/>
    <x v="0"/>
    <x v="547"/>
    <x v="0"/>
    <x v="2"/>
    <x v="0"/>
    <x v="0"/>
    <x v="0"/>
    <x v="1"/>
  </r>
  <r>
    <x v="3635"/>
    <x v="1"/>
    <x v="0"/>
    <x v="0"/>
    <x v="0"/>
    <x v="67"/>
    <x v="1"/>
    <x v="0"/>
    <x v="2"/>
    <x v="1"/>
    <x v="1"/>
    <x v="1"/>
    <x v="1"/>
    <x v="1"/>
    <x v="1"/>
    <x v="2"/>
    <x v="0"/>
    <x v="0"/>
    <x v="28"/>
    <x v="2937"/>
    <x v="0"/>
    <x v="554"/>
    <x v="0"/>
    <x v="2"/>
    <x v="0"/>
    <x v="0"/>
    <x v="0"/>
    <x v="1"/>
  </r>
  <r>
    <x v="6731"/>
    <x v="0"/>
    <x v="0"/>
    <x v="0"/>
    <x v="1"/>
    <x v="16"/>
    <x v="1"/>
    <x v="0"/>
    <x v="1"/>
    <x v="0"/>
    <x v="0"/>
    <x v="0"/>
    <x v="0"/>
    <x v="2"/>
    <x v="0"/>
    <x v="0"/>
    <x v="1"/>
    <x v="2"/>
    <x v="920"/>
    <x v="2938"/>
    <x v="1"/>
    <x v="1410"/>
    <x v="0"/>
    <x v="1"/>
    <x v="1"/>
    <x v="0"/>
    <x v="3448"/>
    <x v="0"/>
  </r>
  <r>
    <x v="477"/>
    <x v="1"/>
    <x v="0"/>
    <x v="0"/>
    <x v="1"/>
    <x v="23"/>
    <x v="1"/>
    <x v="0"/>
    <x v="0"/>
    <x v="0"/>
    <x v="2"/>
    <x v="0"/>
    <x v="2"/>
    <x v="0"/>
    <x v="0"/>
    <x v="0"/>
    <x v="0"/>
    <x v="2"/>
    <x v="442"/>
    <x v="2939"/>
    <x v="0"/>
    <x v="975"/>
    <x v="0"/>
    <x v="1"/>
    <x v="0"/>
    <x v="0"/>
    <x v="1524"/>
    <x v="2"/>
  </r>
  <r>
    <x v="5198"/>
    <x v="1"/>
    <x v="0"/>
    <x v="0"/>
    <x v="0"/>
    <x v="13"/>
    <x v="1"/>
    <x v="2"/>
    <x v="1"/>
    <x v="0"/>
    <x v="0"/>
    <x v="0"/>
    <x v="2"/>
    <x v="2"/>
    <x v="2"/>
    <x v="0"/>
    <x v="0"/>
    <x v="2"/>
    <x v="1296"/>
    <x v="2940"/>
    <x v="0"/>
    <x v="1675"/>
    <x v="0"/>
    <x v="1"/>
    <x v="0"/>
    <x v="0"/>
    <x v="4424"/>
    <x v="0"/>
  </r>
  <r>
    <x v="746"/>
    <x v="1"/>
    <x v="0"/>
    <x v="0"/>
    <x v="0"/>
    <x v="17"/>
    <x v="1"/>
    <x v="0"/>
    <x v="1"/>
    <x v="0"/>
    <x v="0"/>
    <x v="2"/>
    <x v="0"/>
    <x v="0"/>
    <x v="0"/>
    <x v="0"/>
    <x v="1"/>
    <x v="2"/>
    <x v="840"/>
    <x v="2941"/>
    <x v="1"/>
    <x v="1351"/>
    <x v="0"/>
    <x v="1"/>
    <x v="1"/>
    <x v="0"/>
    <x v="3158"/>
    <x v="0"/>
  </r>
  <r>
    <x v="3045"/>
    <x v="1"/>
    <x v="1"/>
    <x v="0"/>
    <x v="0"/>
    <x v="37"/>
    <x v="0"/>
    <x v="1"/>
    <x v="0"/>
    <x v="0"/>
    <x v="2"/>
    <x v="2"/>
    <x v="0"/>
    <x v="0"/>
    <x v="0"/>
    <x v="0"/>
    <x v="0"/>
    <x v="2"/>
    <x v="214"/>
    <x v="2942"/>
    <x v="0"/>
    <x v="1338"/>
    <x v="0"/>
    <x v="2"/>
    <x v="0"/>
    <x v="0"/>
    <x v="175"/>
    <x v="1"/>
  </r>
  <r>
    <x v="2879"/>
    <x v="1"/>
    <x v="0"/>
    <x v="1"/>
    <x v="0"/>
    <x v="24"/>
    <x v="1"/>
    <x v="0"/>
    <x v="0"/>
    <x v="2"/>
    <x v="0"/>
    <x v="0"/>
    <x v="2"/>
    <x v="0"/>
    <x v="0"/>
    <x v="0"/>
    <x v="0"/>
    <x v="3"/>
    <x v="431"/>
    <x v="2943"/>
    <x v="0"/>
    <x v="956"/>
    <x v="0"/>
    <x v="1"/>
    <x v="0"/>
    <x v="0"/>
    <x v="1453"/>
    <x v="2"/>
  </r>
  <r>
    <x v="6161"/>
    <x v="1"/>
    <x v="0"/>
    <x v="0"/>
    <x v="0"/>
    <x v="37"/>
    <x v="0"/>
    <x v="1"/>
    <x v="0"/>
    <x v="0"/>
    <x v="0"/>
    <x v="0"/>
    <x v="0"/>
    <x v="2"/>
    <x v="0"/>
    <x v="2"/>
    <x v="0"/>
    <x v="1"/>
    <x v="205"/>
    <x v="2944"/>
    <x v="0"/>
    <x v="1311"/>
    <x v="0"/>
    <x v="2"/>
    <x v="0"/>
    <x v="0"/>
    <x v="140"/>
    <x v="1"/>
  </r>
  <r>
    <x v="2629"/>
    <x v="1"/>
    <x v="0"/>
    <x v="1"/>
    <x v="0"/>
    <x v="36"/>
    <x v="0"/>
    <x v="1"/>
    <x v="0"/>
    <x v="2"/>
    <x v="0"/>
    <x v="2"/>
    <x v="0"/>
    <x v="0"/>
    <x v="0"/>
    <x v="1"/>
    <x v="0"/>
    <x v="3"/>
    <x v="196"/>
    <x v="2945"/>
    <x v="0"/>
    <x v="1297"/>
    <x v="0"/>
    <x v="2"/>
    <x v="0"/>
    <x v="0"/>
    <x v="155"/>
    <x v="1"/>
  </r>
  <r>
    <x v="6463"/>
    <x v="0"/>
    <x v="0"/>
    <x v="1"/>
    <x v="1"/>
    <x v="24"/>
    <x v="1"/>
    <x v="0"/>
    <x v="0"/>
    <x v="2"/>
    <x v="0"/>
    <x v="0"/>
    <x v="2"/>
    <x v="0"/>
    <x v="0"/>
    <x v="0"/>
    <x v="0"/>
    <x v="2"/>
    <x v="462"/>
    <x v="2946"/>
    <x v="0"/>
    <x v="1018"/>
    <x v="0"/>
    <x v="1"/>
    <x v="0"/>
    <x v="0"/>
    <x v="1528"/>
    <x v="2"/>
  </r>
  <r>
    <x v="6180"/>
    <x v="0"/>
    <x v="0"/>
    <x v="1"/>
    <x v="0"/>
    <x v="65"/>
    <x v="1"/>
    <x v="0"/>
    <x v="2"/>
    <x v="1"/>
    <x v="1"/>
    <x v="1"/>
    <x v="1"/>
    <x v="1"/>
    <x v="1"/>
    <x v="2"/>
    <x v="0"/>
    <x v="0"/>
    <x v="16"/>
    <x v="2947"/>
    <x v="0"/>
    <x v="524"/>
    <x v="0"/>
    <x v="2"/>
    <x v="0"/>
    <x v="0"/>
    <x v="0"/>
    <x v="1"/>
  </r>
  <r>
    <x v="2702"/>
    <x v="1"/>
    <x v="0"/>
    <x v="1"/>
    <x v="0"/>
    <x v="16"/>
    <x v="1"/>
    <x v="0"/>
    <x v="1"/>
    <x v="2"/>
    <x v="2"/>
    <x v="0"/>
    <x v="0"/>
    <x v="0"/>
    <x v="0"/>
    <x v="0"/>
    <x v="0"/>
    <x v="0"/>
    <x v="915"/>
    <x v="2948"/>
    <x v="0"/>
    <x v="1404"/>
    <x v="0"/>
    <x v="1"/>
    <x v="0"/>
    <x v="0"/>
    <x v="3430"/>
    <x v="0"/>
  </r>
  <r>
    <x v="4411"/>
    <x v="0"/>
    <x v="0"/>
    <x v="1"/>
    <x v="0"/>
    <x v="17"/>
    <x v="1"/>
    <x v="2"/>
    <x v="0"/>
    <x v="0"/>
    <x v="2"/>
    <x v="0"/>
    <x v="0"/>
    <x v="2"/>
    <x v="2"/>
    <x v="0"/>
    <x v="1"/>
    <x v="0"/>
    <x v="815"/>
    <x v="2949"/>
    <x v="0"/>
    <x v="1341"/>
    <x v="0"/>
    <x v="1"/>
    <x v="0"/>
    <x v="0"/>
    <x v="3093"/>
    <x v="0"/>
  </r>
  <r>
    <x v="2983"/>
    <x v="1"/>
    <x v="0"/>
    <x v="1"/>
    <x v="1"/>
    <x v="72"/>
    <x v="1"/>
    <x v="0"/>
    <x v="2"/>
    <x v="1"/>
    <x v="1"/>
    <x v="1"/>
    <x v="1"/>
    <x v="1"/>
    <x v="1"/>
    <x v="2"/>
    <x v="0"/>
    <x v="0"/>
    <x v="28"/>
    <x v="2950"/>
    <x v="0"/>
    <x v="554"/>
    <x v="0"/>
    <x v="2"/>
    <x v="0"/>
    <x v="0"/>
    <x v="0"/>
    <x v="1"/>
  </r>
  <r>
    <x v="446"/>
    <x v="1"/>
    <x v="0"/>
    <x v="0"/>
    <x v="0"/>
    <x v="29"/>
    <x v="1"/>
    <x v="0"/>
    <x v="0"/>
    <x v="0"/>
    <x v="0"/>
    <x v="2"/>
    <x v="0"/>
    <x v="0"/>
    <x v="0"/>
    <x v="0"/>
    <x v="0"/>
    <x v="0"/>
    <x v="355"/>
    <x v="2951"/>
    <x v="0"/>
    <x v="1668"/>
    <x v="0"/>
    <x v="2"/>
    <x v="0"/>
    <x v="0"/>
    <x v="1031"/>
    <x v="1"/>
  </r>
  <r>
    <x v="5508"/>
    <x v="1"/>
    <x v="0"/>
    <x v="1"/>
    <x v="1"/>
    <x v="34"/>
    <x v="0"/>
    <x v="1"/>
    <x v="0"/>
    <x v="0"/>
    <x v="0"/>
    <x v="0"/>
    <x v="2"/>
    <x v="2"/>
    <x v="0"/>
    <x v="2"/>
    <x v="1"/>
    <x v="2"/>
    <x v="252"/>
    <x v="2952"/>
    <x v="0"/>
    <x v="1437"/>
    <x v="0"/>
    <x v="2"/>
    <x v="0"/>
    <x v="0"/>
    <x v="428"/>
    <x v="1"/>
  </r>
  <r>
    <x v="3392"/>
    <x v="0"/>
    <x v="0"/>
    <x v="1"/>
    <x v="1"/>
    <x v="72"/>
    <x v="1"/>
    <x v="0"/>
    <x v="2"/>
    <x v="1"/>
    <x v="1"/>
    <x v="1"/>
    <x v="1"/>
    <x v="1"/>
    <x v="1"/>
    <x v="2"/>
    <x v="1"/>
    <x v="1"/>
    <x v="31"/>
    <x v="2953"/>
    <x v="0"/>
    <x v="560"/>
    <x v="0"/>
    <x v="2"/>
    <x v="0"/>
    <x v="0"/>
    <x v="0"/>
    <x v="1"/>
  </r>
  <r>
    <x v="3385"/>
    <x v="0"/>
    <x v="0"/>
    <x v="1"/>
    <x v="1"/>
    <x v="71"/>
    <x v="1"/>
    <x v="0"/>
    <x v="2"/>
    <x v="1"/>
    <x v="1"/>
    <x v="1"/>
    <x v="1"/>
    <x v="1"/>
    <x v="1"/>
    <x v="2"/>
    <x v="0"/>
    <x v="0"/>
    <x v="26"/>
    <x v="2954"/>
    <x v="0"/>
    <x v="551"/>
    <x v="0"/>
    <x v="2"/>
    <x v="0"/>
    <x v="0"/>
    <x v="0"/>
    <x v="1"/>
  </r>
  <r>
    <x v="708"/>
    <x v="1"/>
    <x v="0"/>
    <x v="1"/>
    <x v="0"/>
    <x v="56"/>
    <x v="1"/>
    <x v="2"/>
    <x v="2"/>
    <x v="1"/>
    <x v="1"/>
    <x v="1"/>
    <x v="1"/>
    <x v="1"/>
    <x v="1"/>
    <x v="2"/>
    <x v="1"/>
    <x v="1"/>
    <x v="95"/>
    <x v="2955"/>
    <x v="1"/>
    <x v="898"/>
    <x v="0"/>
    <x v="2"/>
    <x v="1"/>
    <x v="0"/>
    <x v="0"/>
    <x v="1"/>
  </r>
  <r>
    <x v="4957"/>
    <x v="0"/>
    <x v="0"/>
    <x v="1"/>
    <x v="0"/>
    <x v="67"/>
    <x v="1"/>
    <x v="0"/>
    <x v="2"/>
    <x v="1"/>
    <x v="1"/>
    <x v="1"/>
    <x v="1"/>
    <x v="1"/>
    <x v="1"/>
    <x v="1"/>
    <x v="1"/>
    <x v="0"/>
    <x v="46"/>
    <x v="2956"/>
    <x v="0"/>
    <x v="611"/>
    <x v="0"/>
    <x v="2"/>
    <x v="0"/>
    <x v="0"/>
    <x v="0"/>
    <x v="1"/>
  </r>
  <r>
    <x v="6972"/>
    <x v="0"/>
    <x v="0"/>
    <x v="0"/>
    <x v="0"/>
    <x v="23"/>
    <x v="1"/>
    <x v="0"/>
    <x v="0"/>
    <x v="0"/>
    <x v="2"/>
    <x v="2"/>
    <x v="0"/>
    <x v="0"/>
    <x v="0"/>
    <x v="1"/>
    <x v="0"/>
    <x v="0"/>
    <x v="475"/>
    <x v="2957"/>
    <x v="0"/>
    <x v="1037"/>
    <x v="0"/>
    <x v="1"/>
    <x v="0"/>
    <x v="0"/>
    <x v="1605"/>
    <x v="2"/>
  </r>
  <r>
    <x v="6792"/>
    <x v="1"/>
    <x v="0"/>
    <x v="0"/>
    <x v="0"/>
    <x v="63"/>
    <x v="1"/>
    <x v="0"/>
    <x v="2"/>
    <x v="1"/>
    <x v="1"/>
    <x v="1"/>
    <x v="1"/>
    <x v="1"/>
    <x v="1"/>
    <x v="1"/>
    <x v="0"/>
    <x v="3"/>
    <x v="39"/>
    <x v="2958"/>
    <x v="0"/>
    <x v="582"/>
    <x v="0"/>
    <x v="2"/>
    <x v="0"/>
    <x v="0"/>
    <x v="0"/>
    <x v="1"/>
  </r>
  <r>
    <x v="5890"/>
    <x v="0"/>
    <x v="0"/>
    <x v="1"/>
    <x v="0"/>
    <x v="70"/>
    <x v="1"/>
    <x v="0"/>
    <x v="2"/>
    <x v="1"/>
    <x v="1"/>
    <x v="1"/>
    <x v="1"/>
    <x v="1"/>
    <x v="1"/>
    <x v="2"/>
    <x v="0"/>
    <x v="1"/>
    <x v="26"/>
    <x v="2959"/>
    <x v="0"/>
    <x v="551"/>
    <x v="0"/>
    <x v="2"/>
    <x v="0"/>
    <x v="0"/>
    <x v="0"/>
    <x v="1"/>
  </r>
  <r>
    <x v="2349"/>
    <x v="0"/>
    <x v="0"/>
    <x v="0"/>
    <x v="0"/>
    <x v="17"/>
    <x v="1"/>
    <x v="0"/>
    <x v="1"/>
    <x v="0"/>
    <x v="2"/>
    <x v="0"/>
    <x v="0"/>
    <x v="2"/>
    <x v="0"/>
    <x v="0"/>
    <x v="1"/>
    <x v="2"/>
    <x v="966"/>
    <x v="2960"/>
    <x v="0"/>
    <x v="1444"/>
    <x v="0"/>
    <x v="1"/>
    <x v="0"/>
    <x v="0"/>
    <x v="3555"/>
    <x v="0"/>
  </r>
  <r>
    <x v="5245"/>
    <x v="1"/>
    <x v="1"/>
    <x v="1"/>
    <x v="0"/>
    <x v="17"/>
    <x v="1"/>
    <x v="0"/>
    <x v="1"/>
    <x v="0"/>
    <x v="0"/>
    <x v="0"/>
    <x v="0"/>
    <x v="0"/>
    <x v="2"/>
    <x v="0"/>
    <x v="0"/>
    <x v="0"/>
    <x v="930"/>
    <x v="2961"/>
    <x v="1"/>
    <x v="1416"/>
    <x v="0"/>
    <x v="1"/>
    <x v="1"/>
    <x v="0"/>
    <x v="3419"/>
    <x v="0"/>
  </r>
  <r>
    <x v="1501"/>
    <x v="1"/>
    <x v="0"/>
    <x v="1"/>
    <x v="1"/>
    <x v="52"/>
    <x v="1"/>
    <x v="2"/>
    <x v="2"/>
    <x v="1"/>
    <x v="1"/>
    <x v="1"/>
    <x v="1"/>
    <x v="1"/>
    <x v="1"/>
    <x v="2"/>
    <x v="0"/>
    <x v="3"/>
    <x v="83"/>
    <x v="2962"/>
    <x v="0"/>
    <x v="848"/>
    <x v="0"/>
    <x v="2"/>
    <x v="0"/>
    <x v="0"/>
    <x v="0"/>
    <x v="1"/>
  </r>
  <r>
    <x v="4763"/>
    <x v="1"/>
    <x v="0"/>
    <x v="1"/>
    <x v="0"/>
    <x v="29"/>
    <x v="0"/>
    <x v="1"/>
    <x v="0"/>
    <x v="0"/>
    <x v="0"/>
    <x v="0"/>
    <x v="0"/>
    <x v="2"/>
    <x v="2"/>
    <x v="0"/>
    <x v="1"/>
    <x v="2"/>
    <x v="323"/>
    <x v="2963"/>
    <x v="0"/>
    <x v="1591"/>
    <x v="0"/>
    <x v="2"/>
    <x v="0"/>
    <x v="0"/>
    <x v="905"/>
    <x v="1"/>
  </r>
  <r>
    <x v="3206"/>
    <x v="1"/>
    <x v="0"/>
    <x v="0"/>
    <x v="0"/>
    <x v="56"/>
    <x v="1"/>
    <x v="2"/>
    <x v="2"/>
    <x v="1"/>
    <x v="1"/>
    <x v="1"/>
    <x v="1"/>
    <x v="1"/>
    <x v="1"/>
    <x v="1"/>
    <x v="0"/>
    <x v="2"/>
    <x v="90"/>
    <x v="2964"/>
    <x v="1"/>
    <x v="873"/>
    <x v="0"/>
    <x v="2"/>
    <x v="1"/>
    <x v="0"/>
    <x v="0"/>
    <x v="1"/>
  </r>
  <r>
    <x v="2548"/>
    <x v="1"/>
    <x v="0"/>
    <x v="1"/>
    <x v="1"/>
    <x v="13"/>
    <x v="1"/>
    <x v="0"/>
    <x v="1"/>
    <x v="0"/>
    <x v="0"/>
    <x v="2"/>
    <x v="0"/>
    <x v="2"/>
    <x v="2"/>
    <x v="0"/>
    <x v="0"/>
    <x v="2"/>
    <x v="1227"/>
    <x v="2965"/>
    <x v="0"/>
    <x v="1636"/>
    <x v="0"/>
    <x v="1"/>
    <x v="0"/>
    <x v="0"/>
    <x v="4325"/>
    <x v="0"/>
  </r>
  <r>
    <x v="312"/>
    <x v="1"/>
    <x v="0"/>
    <x v="0"/>
    <x v="1"/>
    <x v="52"/>
    <x v="1"/>
    <x v="2"/>
    <x v="2"/>
    <x v="1"/>
    <x v="1"/>
    <x v="1"/>
    <x v="1"/>
    <x v="1"/>
    <x v="1"/>
    <x v="2"/>
    <x v="0"/>
    <x v="1"/>
    <x v="104"/>
    <x v="2966"/>
    <x v="0"/>
    <x v="931"/>
    <x v="0"/>
    <x v="2"/>
    <x v="0"/>
    <x v="0"/>
    <x v="0"/>
    <x v="1"/>
  </r>
  <r>
    <x v="1310"/>
    <x v="0"/>
    <x v="0"/>
    <x v="1"/>
    <x v="0"/>
    <x v="67"/>
    <x v="1"/>
    <x v="0"/>
    <x v="2"/>
    <x v="1"/>
    <x v="1"/>
    <x v="1"/>
    <x v="1"/>
    <x v="1"/>
    <x v="1"/>
    <x v="2"/>
    <x v="0"/>
    <x v="3"/>
    <x v="22"/>
    <x v="2967"/>
    <x v="0"/>
    <x v="542"/>
    <x v="0"/>
    <x v="2"/>
    <x v="0"/>
    <x v="0"/>
    <x v="0"/>
    <x v="1"/>
  </r>
  <r>
    <x v="2153"/>
    <x v="1"/>
    <x v="0"/>
    <x v="1"/>
    <x v="1"/>
    <x v="53"/>
    <x v="1"/>
    <x v="2"/>
    <x v="2"/>
    <x v="1"/>
    <x v="1"/>
    <x v="1"/>
    <x v="1"/>
    <x v="1"/>
    <x v="1"/>
    <x v="2"/>
    <x v="0"/>
    <x v="1"/>
    <x v="103"/>
    <x v="2968"/>
    <x v="0"/>
    <x v="927"/>
    <x v="0"/>
    <x v="2"/>
    <x v="0"/>
    <x v="0"/>
    <x v="0"/>
    <x v="1"/>
  </r>
  <r>
    <x v="3040"/>
    <x v="0"/>
    <x v="0"/>
    <x v="1"/>
    <x v="1"/>
    <x v="27"/>
    <x v="1"/>
    <x v="0"/>
    <x v="0"/>
    <x v="0"/>
    <x v="2"/>
    <x v="0"/>
    <x v="0"/>
    <x v="0"/>
    <x v="0"/>
    <x v="0"/>
    <x v="0"/>
    <x v="3"/>
    <x v="373"/>
    <x v="2969"/>
    <x v="0"/>
    <x v="1697"/>
    <x v="0"/>
    <x v="2"/>
    <x v="0"/>
    <x v="0"/>
    <x v="1147"/>
    <x v="1"/>
  </r>
  <r>
    <x v="5862"/>
    <x v="0"/>
    <x v="0"/>
    <x v="0"/>
    <x v="0"/>
    <x v="61"/>
    <x v="1"/>
    <x v="0"/>
    <x v="2"/>
    <x v="1"/>
    <x v="1"/>
    <x v="1"/>
    <x v="1"/>
    <x v="1"/>
    <x v="1"/>
    <x v="1"/>
    <x v="0"/>
    <x v="0"/>
    <x v="18"/>
    <x v="2970"/>
    <x v="0"/>
    <x v="530"/>
    <x v="0"/>
    <x v="2"/>
    <x v="0"/>
    <x v="0"/>
    <x v="0"/>
    <x v="1"/>
  </r>
  <r>
    <x v="1223"/>
    <x v="0"/>
    <x v="0"/>
    <x v="1"/>
    <x v="1"/>
    <x v="64"/>
    <x v="1"/>
    <x v="0"/>
    <x v="2"/>
    <x v="1"/>
    <x v="1"/>
    <x v="1"/>
    <x v="1"/>
    <x v="1"/>
    <x v="1"/>
    <x v="1"/>
    <x v="0"/>
    <x v="0"/>
    <x v="25"/>
    <x v="2971"/>
    <x v="0"/>
    <x v="549"/>
    <x v="0"/>
    <x v="2"/>
    <x v="0"/>
    <x v="0"/>
    <x v="0"/>
    <x v="1"/>
  </r>
  <r>
    <x v="2956"/>
    <x v="0"/>
    <x v="0"/>
    <x v="0"/>
    <x v="1"/>
    <x v="21"/>
    <x v="1"/>
    <x v="0"/>
    <x v="0"/>
    <x v="2"/>
    <x v="0"/>
    <x v="2"/>
    <x v="0"/>
    <x v="0"/>
    <x v="2"/>
    <x v="1"/>
    <x v="0"/>
    <x v="3"/>
    <x v="625"/>
    <x v="2972"/>
    <x v="0"/>
    <x v="1223"/>
    <x v="0"/>
    <x v="1"/>
    <x v="0"/>
    <x v="0"/>
    <x v="2217"/>
    <x v="2"/>
  </r>
  <r>
    <x v="3880"/>
    <x v="1"/>
    <x v="0"/>
    <x v="1"/>
    <x v="0"/>
    <x v="17"/>
    <x v="1"/>
    <x v="2"/>
    <x v="1"/>
    <x v="0"/>
    <x v="2"/>
    <x v="0"/>
    <x v="0"/>
    <x v="0"/>
    <x v="0"/>
    <x v="0"/>
    <x v="1"/>
    <x v="0"/>
    <x v="910"/>
    <x v="2973"/>
    <x v="0"/>
    <x v="1398"/>
    <x v="0"/>
    <x v="1"/>
    <x v="0"/>
    <x v="0"/>
    <x v="3368"/>
    <x v="0"/>
  </r>
  <r>
    <x v="4964"/>
    <x v="1"/>
    <x v="0"/>
    <x v="0"/>
    <x v="0"/>
    <x v="14"/>
    <x v="1"/>
    <x v="0"/>
    <x v="1"/>
    <x v="0"/>
    <x v="0"/>
    <x v="0"/>
    <x v="0"/>
    <x v="2"/>
    <x v="2"/>
    <x v="0"/>
    <x v="1"/>
    <x v="2"/>
    <x v="1147"/>
    <x v="2974"/>
    <x v="0"/>
    <x v="1574"/>
    <x v="0"/>
    <x v="1"/>
    <x v="0"/>
    <x v="0"/>
    <x v="4175"/>
    <x v="0"/>
  </r>
  <r>
    <x v="5454"/>
    <x v="0"/>
    <x v="0"/>
    <x v="1"/>
    <x v="1"/>
    <x v="69"/>
    <x v="1"/>
    <x v="0"/>
    <x v="2"/>
    <x v="1"/>
    <x v="1"/>
    <x v="1"/>
    <x v="1"/>
    <x v="1"/>
    <x v="1"/>
    <x v="2"/>
    <x v="0"/>
    <x v="0"/>
    <x v="32"/>
    <x v="2975"/>
    <x v="0"/>
    <x v="561"/>
    <x v="0"/>
    <x v="2"/>
    <x v="0"/>
    <x v="0"/>
    <x v="0"/>
    <x v="1"/>
  </r>
  <r>
    <x v="5407"/>
    <x v="1"/>
    <x v="0"/>
    <x v="1"/>
    <x v="1"/>
    <x v="24"/>
    <x v="1"/>
    <x v="2"/>
    <x v="0"/>
    <x v="2"/>
    <x v="0"/>
    <x v="0"/>
    <x v="0"/>
    <x v="0"/>
    <x v="0"/>
    <x v="0"/>
    <x v="0"/>
    <x v="2"/>
    <x v="454"/>
    <x v="2976"/>
    <x v="1"/>
    <x v="1001"/>
    <x v="0"/>
    <x v="1"/>
    <x v="1"/>
    <x v="0"/>
    <x v="1511"/>
    <x v="2"/>
  </r>
  <r>
    <x v="2223"/>
    <x v="1"/>
    <x v="1"/>
    <x v="1"/>
    <x v="0"/>
    <x v="21"/>
    <x v="1"/>
    <x v="0"/>
    <x v="0"/>
    <x v="2"/>
    <x v="2"/>
    <x v="0"/>
    <x v="0"/>
    <x v="0"/>
    <x v="2"/>
    <x v="0"/>
    <x v="1"/>
    <x v="0"/>
    <x v="627"/>
    <x v="2977"/>
    <x v="0"/>
    <x v="1225"/>
    <x v="0"/>
    <x v="1"/>
    <x v="0"/>
    <x v="0"/>
    <x v="2223"/>
    <x v="2"/>
  </r>
  <r>
    <x v="4249"/>
    <x v="0"/>
    <x v="0"/>
    <x v="0"/>
    <x v="0"/>
    <x v="16"/>
    <x v="1"/>
    <x v="0"/>
    <x v="1"/>
    <x v="0"/>
    <x v="2"/>
    <x v="0"/>
    <x v="0"/>
    <x v="0"/>
    <x v="2"/>
    <x v="0"/>
    <x v="1"/>
    <x v="2"/>
    <x v="1020"/>
    <x v="2978"/>
    <x v="0"/>
    <x v="1483"/>
    <x v="0"/>
    <x v="1"/>
    <x v="0"/>
    <x v="0"/>
    <x v="3761"/>
    <x v="0"/>
  </r>
  <r>
    <x v="5475"/>
    <x v="0"/>
    <x v="0"/>
    <x v="0"/>
    <x v="0"/>
    <x v="70"/>
    <x v="1"/>
    <x v="0"/>
    <x v="2"/>
    <x v="1"/>
    <x v="1"/>
    <x v="1"/>
    <x v="1"/>
    <x v="1"/>
    <x v="1"/>
    <x v="1"/>
    <x v="0"/>
    <x v="0"/>
    <x v="23"/>
    <x v="2979"/>
    <x v="0"/>
    <x v="544"/>
    <x v="0"/>
    <x v="2"/>
    <x v="0"/>
    <x v="0"/>
    <x v="0"/>
    <x v="1"/>
  </r>
  <r>
    <x v="914"/>
    <x v="0"/>
    <x v="0"/>
    <x v="1"/>
    <x v="1"/>
    <x v="54"/>
    <x v="1"/>
    <x v="2"/>
    <x v="2"/>
    <x v="1"/>
    <x v="1"/>
    <x v="1"/>
    <x v="1"/>
    <x v="1"/>
    <x v="1"/>
    <x v="1"/>
    <x v="1"/>
    <x v="0"/>
    <x v="87"/>
    <x v="2980"/>
    <x v="0"/>
    <x v="863"/>
    <x v="0"/>
    <x v="2"/>
    <x v="0"/>
    <x v="0"/>
    <x v="0"/>
    <x v="1"/>
  </r>
  <r>
    <x v="33"/>
    <x v="0"/>
    <x v="0"/>
    <x v="0"/>
    <x v="0"/>
    <x v="67"/>
    <x v="1"/>
    <x v="0"/>
    <x v="2"/>
    <x v="1"/>
    <x v="1"/>
    <x v="1"/>
    <x v="1"/>
    <x v="1"/>
    <x v="1"/>
    <x v="1"/>
    <x v="0"/>
    <x v="2"/>
    <x v="40"/>
    <x v="2981"/>
    <x v="0"/>
    <x v="586"/>
    <x v="0"/>
    <x v="2"/>
    <x v="0"/>
    <x v="0"/>
    <x v="0"/>
    <x v="1"/>
  </r>
  <r>
    <x v="5491"/>
    <x v="1"/>
    <x v="0"/>
    <x v="1"/>
    <x v="1"/>
    <x v="66"/>
    <x v="1"/>
    <x v="0"/>
    <x v="2"/>
    <x v="1"/>
    <x v="1"/>
    <x v="1"/>
    <x v="1"/>
    <x v="1"/>
    <x v="1"/>
    <x v="2"/>
    <x v="1"/>
    <x v="3"/>
    <x v="24"/>
    <x v="2982"/>
    <x v="0"/>
    <x v="547"/>
    <x v="0"/>
    <x v="2"/>
    <x v="0"/>
    <x v="0"/>
    <x v="0"/>
    <x v="1"/>
  </r>
  <r>
    <x v="6025"/>
    <x v="1"/>
    <x v="1"/>
    <x v="1"/>
    <x v="0"/>
    <x v="15"/>
    <x v="1"/>
    <x v="2"/>
    <x v="1"/>
    <x v="0"/>
    <x v="0"/>
    <x v="0"/>
    <x v="0"/>
    <x v="0"/>
    <x v="2"/>
    <x v="0"/>
    <x v="1"/>
    <x v="0"/>
    <x v="1007"/>
    <x v="2983"/>
    <x v="1"/>
    <x v="1473"/>
    <x v="0"/>
    <x v="1"/>
    <x v="1"/>
    <x v="0"/>
    <x v="3772"/>
    <x v="0"/>
  </r>
  <r>
    <x v="5070"/>
    <x v="0"/>
    <x v="0"/>
    <x v="0"/>
    <x v="0"/>
    <x v="17"/>
    <x v="1"/>
    <x v="2"/>
    <x v="1"/>
    <x v="0"/>
    <x v="0"/>
    <x v="2"/>
    <x v="0"/>
    <x v="0"/>
    <x v="0"/>
    <x v="0"/>
    <x v="0"/>
    <x v="0"/>
    <x v="901"/>
    <x v="2984"/>
    <x v="0"/>
    <x v="1389"/>
    <x v="0"/>
    <x v="1"/>
    <x v="0"/>
    <x v="0"/>
    <x v="3348"/>
    <x v="0"/>
  </r>
  <r>
    <x v="5541"/>
    <x v="0"/>
    <x v="0"/>
    <x v="0"/>
    <x v="0"/>
    <x v="18"/>
    <x v="1"/>
    <x v="2"/>
    <x v="1"/>
    <x v="0"/>
    <x v="0"/>
    <x v="0"/>
    <x v="0"/>
    <x v="0"/>
    <x v="0"/>
    <x v="0"/>
    <x v="1"/>
    <x v="2"/>
    <x v="790"/>
    <x v="2985"/>
    <x v="0"/>
    <x v="1322"/>
    <x v="0"/>
    <x v="1"/>
    <x v="0"/>
    <x v="0"/>
    <x v="2980"/>
    <x v="0"/>
  </r>
  <r>
    <x v="6027"/>
    <x v="1"/>
    <x v="0"/>
    <x v="1"/>
    <x v="1"/>
    <x v="52"/>
    <x v="1"/>
    <x v="2"/>
    <x v="2"/>
    <x v="1"/>
    <x v="1"/>
    <x v="1"/>
    <x v="1"/>
    <x v="1"/>
    <x v="1"/>
    <x v="2"/>
    <x v="0"/>
    <x v="3"/>
    <x v="107"/>
    <x v="2986"/>
    <x v="0"/>
    <x v="940"/>
    <x v="0"/>
    <x v="2"/>
    <x v="0"/>
    <x v="0"/>
    <x v="0"/>
    <x v="1"/>
  </r>
  <r>
    <x v="3801"/>
    <x v="0"/>
    <x v="0"/>
    <x v="1"/>
    <x v="1"/>
    <x v="69"/>
    <x v="1"/>
    <x v="0"/>
    <x v="2"/>
    <x v="1"/>
    <x v="1"/>
    <x v="1"/>
    <x v="1"/>
    <x v="1"/>
    <x v="1"/>
    <x v="2"/>
    <x v="0"/>
    <x v="3"/>
    <x v="17"/>
    <x v="2987"/>
    <x v="0"/>
    <x v="528"/>
    <x v="0"/>
    <x v="2"/>
    <x v="0"/>
    <x v="0"/>
    <x v="0"/>
    <x v="1"/>
  </r>
  <r>
    <x v="624"/>
    <x v="0"/>
    <x v="1"/>
    <x v="1"/>
    <x v="1"/>
    <x v="14"/>
    <x v="1"/>
    <x v="2"/>
    <x v="1"/>
    <x v="0"/>
    <x v="0"/>
    <x v="0"/>
    <x v="0"/>
    <x v="2"/>
    <x v="2"/>
    <x v="0"/>
    <x v="1"/>
    <x v="2"/>
    <x v="1204"/>
    <x v="2988"/>
    <x v="0"/>
    <x v="1620"/>
    <x v="0"/>
    <x v="1"/>
    <x v="0"/>
    <x v="0"/>
    <x v="4255"/>
    <x v="0"/>
  </r>
  <r>
    <x v="6580"/>
    <x v="1"/>
    <x v="0"/>
    <x v="1"/>
    <x v="0"/>
    <x v="24"/>
    <x v="1"/>
    <x v="2"/>
    <x v="0"/>
    <x v="2"/>
    <x v="0"/>
    <x v="0"/>
    <x v="2"/>
    <x v="0"/>
    <x v="0"/>
    <x v="1"/>
    <x v="1"/>
    <x v="2"/>
    <x v="512"/>
    <x v="2989"/>
    <x v="0"/>
    <x v="1098"/>
    <x v="0"/>
    <x v="1"/>
    <x v="0"/>
    <x v="0"/>
    <x v="1689"/>
    <x v="2"/>
  </r>
  <r>
    <x v="811"/>
    <x v="0"/>
    <x v="0"/>
    <x v="1"/>
    <x v="0"/>
    <x v="23"/>
    <x v="1"/>
    <x v="0"/>
    <x v="0"/>
    <x v="0"/>
    <x v="0"/>
    <x v="0"/>
    <x v="2"/>
    <x v="2"/>
    <x v="0"/>
    <x v="1"/>
    <x v="0"/>
    <x v="0"/>
    <x v="543"/>
    <x v="2990"/>
    <x v="0"/>
    <x v="1134"/>
    <x v="0"/>
    <x v="1"/>
    <x v="0"/>
    <x v="0"/>
    <x v="1820"/>
    <x v="2"/>
  </r>
  <r>
    <x v="1927"/>
    <x v="1"/>
    <x v="0"/>
    <x v="0"/>
    <x v="0"/>
    <x v="24"/>
    <x v="1"/>
    <x v="0"/>
    <x v="0"/>
    <x v="2"/>
    <x v="0"/>
    <x v="0"/>
    <x v="2"/>
    <x v="0"/>
    <x v="0"/>
    <x v="0"/>
    <x v="0"/>
    <x v="2"/>
    <x v="458"/>
    <x v="2991"/>
    <x v="0"/>
    <x v="1010"/>
    <x v="0"/>
    <x v="1"/>
    <x v="0"/>
    <x v="0"/>
    <x v="1520"/>
    <x v="2"/>
  </r>
  <r>
    <x v="765"/>
    <x v="0"/>
    <x v="0"/>
    <x v="1"/>
    <x v="0"/>
    <x v="14"/>
    <x v="1"/>
    <x v="0"/>
    <x v="1"/>
    <x v="2"/>
    <x v="2"/>
    <x v="0"/>
    <x v="2"/>
    <x v="2"/>
    <x v="2"/>
    <x v="1"/>
    <x v="0"/>
    <x v="3"/>
    <x v="1394"/>
    <x v="2992"/>
    <x v="1"/>
    <x v="1750"/>
    <x v="0"/>
    <x v="1"/>
    <x v="1"/>
    <x v="0"/>
    <x v="4504"/>
    <x v="0"/>
  </r>
  <r>
    <x v="5066"/>
    <x v="0"/>
    <x v="0"/>
    <x v="1"/>
    <x v="0"/>
    <x v="17"/>
    <x v="1"/>
    <x v="2"/>
    <x v="1"/>
    <x v="2"/>
    <x v="0"/>
    <x v="0"/>
    <x v="0"/>
    <x v="0"/>
    <x v="0"/>
    <x v="0"/>
    <x v="0"/>
    <x v="2"/>
    <x v="878"/>
    <x v="2993"/>
    <x v="0"/>
    <x v="1370"/>
    <x v="0"/>
    <x v="1"/>
    <x v="0"/>
    <x v="0"/>
    <x v="3286"/>
    <x v="0"/>
  </r>
  <r>
    <x v="3146"/>
    <x v="0"/>
    <x v="1"/>
    <x v="0"/>
    <x v="0"/>
    <x v="16"/>
    <x v="1"/>
    <x v="2"/>
    <x v="1"/>
    <x v="0"/>
    <x v="0"/>
    <x v="0"/>
    <x v="0"/>
    <x v="2"/>
    <x v="0"/>
    <x v="0"/>
    <x v="1"/>
    <x v="2"/>
    <x v="990"/>
    <x v="2994"/>
    <x v="1"/>
    <x v="1460"/>
    <x v="0"/>
    <x v="1"/>
    <x v="1"/>
    <x v="0"/>
    <x v="3677"/>
    <x v="0"/>
  </r>
  <r>
    <x v="4669"/>
    <x v="1"/>
    <x v="0"/>
    <x v="1"/>
    <x v="1"/>
    <x v="72"/>
    <x v="1"/>
    <x v="0"/>
    <x v="2"/>
    <x v="1"/>
    <x v="1"/>
    <x v="1"/>
    <x v="1"/>
    <x v="1"/>
    <x v="1"/>
    <x v="2"/>
    <x v="0"/>
    <x v="2"/>
    <x v="36"/>
    <x v="2995"/>
    <x v="0"/>
    <x v="569"/>
    <x v="0"/>
    <x v="2"/>
    <x v="0"/>
    <x v="0"/>
    <x v="0"/>
    <x v="1"/>
  </r>
  <r>
    <x v="2792"/>
    <x v="1"/>
    <x v="0"/>
    <x v="0"/>
    <x v="0"/>
    <x v="71"/>
    <x v="1"/>
    <x v="0"/>
    <x v="2"/>
    <x v="1"/>
    <x v="1"/>
    <x v="1"/>
    <x v="1"/>
    <x v="1"/>
    <x v="1"/>
    <x v="2"/>
    <x v="1"/>
    <x v="1"/>
    <x v="27"/>
    <x v="2996"/>
    <x v="0"/>
    <x v="553"/>
    <x v="0"/>
    <x v="2"/>
    <x v="0"/>
    <x v="0"/>
    <x v="0"/>
    <x v="1"/>
  </r>
  <r>
    <x v="3573"/>
    <x v="1"/>
    <x v="0"/>
    <x v="1"/>
    <x v="1"/>
    <x v="25"/>
    <x v="1"/>
    <x v="0"/>
    <x v="0"/>
    <x v="0"/>
    <x v="2"/>
    <x v="2"/>
    <x v="0"/>
    <x v="0"/>
    <x v="0"/>
    <x v="1"/>
    <x v="0"/>
    <x v="3"/>
    <x v="432"/>
    <x v="2997"/>
    <x v="0"/>
    <x v="1773"/>
    <x v="0"/>
    <x v="2"/>
    <x v="0"/>
    <x v="0"/>
    <x v="1404"/>
    <x v="2"/>
  </r>
  <r>
    <x v="5319"/>
    <x v="1"/>
    <x v="1"/>
    <x v="0"/>
    <x v="0"/>
    <x v="69"/>
    <x v="1"/>
    <x v="0"/>
    <x v="2"/>
    <x v="1"/>
    <x v="1"/>
    <x v="1"/>
    <x v="1"/>
    <x v="1"/>
    <x v="1"/>
    <x v="2"/>
    <x v="0"/>
    <x v="1"/>
    <x v="35"/>
    <x v="2998"/>
    <x v="0"/>
    <x v="568"/>
    <x v="0"/>
    <x v="2"/>
    <x v="0"/>
    <x v="0"/>
    <x v="0"/>
    <x v="1"/>
  </r>
  <r>
    <x v="6714"/>
    <x v="1"/>
    <x v="0"/>
    <x v="1"/>
    <x v="1"/>
    <x v="69"/>
    <x v="1"/>
    <x v="0"/>
    <x v="2"/>
    <x v="1"/>
    <x v="1"/>
    <x v="1"/>
    <x v="1"/>
    <x v="1"/>
    <x v="1"/>
    <x v="2"/>
    <x v="0"/>
    <x v="0"/>
    <x v="27"/>
    <x v="2999"/>
    <x v="0"/>
    <x v="553"/>
    <x v="0"/>
    <x v="2"/>
    <x v="0"/>
    <x v="0"/>
    <x v="0"/>
    <x v="1"/>
  </r>
  <r>
    <x v="1928"/>
    <x v="1"/>
    <x v="0"/>
    <x v="0"/>
    <x v="1"/>
    <x v="66"/>
    <x v="1"/>
    <x v="0"/>
    <x v="2"/>
    <x v="1"/>
    <x v="1"/>
    <x v="1"/>
    <x v="1"/>
    <x v="1"/>
    <x v="1"/>
    <x v="2"/>
    <x v="0"/>
    <x v="3"/>
    <x v="40"/>
    <x v="3000"/>
    <x v="0"/>
    <x v="586"/>
    <x v="0"/>
    <x v="2"/>
    <x v="0"/>
    <x v="0"/>
    <x v="0"/>
    <x v="1"/>
  </r>
  <r>
    <x v="3114"/>
    <x v="0"/>
    <x v="0"/>
    <x v="0"/>
    <x v="0"/>
    <x v="18"/>
    <x v="1"/>
    <x v="0"/>
    <x v="1"/>
    <x v="0"/>
    <x v="2"/>
    <x v="2"/>
    <x v="0"/>
    <x v="0"/>
    <x v="0"/>
    <x v="0"/>
    <x v="0"/>
    <x v="2"/>
    <x v="856"/>
    <x v="3001"/>
    <x v="0"/>
    <x v="1355"/>
    <x v="0"/>
    <x v="1"/>
    <x v="0"/>
    <x v="0"/>
    <x v="3175"/>
    <x v="0"/>
  </r>
  <r>
    <x v="6564"/>
    <x v="0"/>
    <x v="0"/>
    <x v="0"/>
    <x v="0"/>
    <x v="13"/>
    <x v="1"/>
    <x v="2"/>
    <x v="1"/>
    <x v="2"/>
    <x v="0"/>
    <x v="0"/>
    <x v="0"/>
    <x v="2"/>
    <x v="2"/>
    <x v="0"/>
    <x v="1"/>
    <x v="2"/>
    <x v="1288"/>
    <x v="3002"/>
    <x v="1"/>
    <x v="1669"/>
    <x v="0"/>
    <x v="1"/>
    <x v="1"/>
    <x v="0"/>
    <x v="4415"/>
    <x v="0"/>
  </r>
  <r>
    <x v="594"/>
    <x v="1"/>
    <x v="0"/>
    <x v="1"/>
    <x v="0"/>
    <x v="13"/>
    <x v="1"/>
    <x v="2"/>
    <x v="1"/>
    <x v="0"/>
    <x v="0"/>
    <x v="2"/>
    <x v="0"/>
    <x v="2"/>
    <x v="2"/>
    <x v="0"/>
    <x v="1"/>
    <x v="1"/>
    <x v="1323"/>
    <x v="3003"/>
    <x v="1"/>
    <x v="1698"/>
    <x v="0"/>
    <x v="1"/>
    <x v="1"/>
    <x v="0"/>
    <x v="4456"/>
    <x v="0"/>
  </r>
  <r>
    <x v="442"/>
    <x v="0"/>
    <x v="1"/>
    <x v="0"/>
    <x v="0"/>
    <x v="18"/>
    <x v="1"/>
    <x v="0"/>
    <x v="1"/>
    <x v="0"/>
    <x v="2"/>
    <x v="0"/>
    <x v="0"/>
    <x v="0"/>
    <x v="0"/>
    <x v="0"/>
    <x v="1"/>
    <x v="2"/>
    <x v="778"/>
    <x v="3004"/>
    <x v="0"/>
    <x v="1312"/>
    <x v="0"/>
    <x v="1"/>
    <x v="0"/>
    <x v="0"/>
    <x v="2945"/>
    <x v="0"/>
  </r>
  <r>
    <x v="5030"/>
    <x v="1"/>
    <x v="0"/>
    <x v="1"/>
    <x v="1"/>
    <x v="66"/>
    <x v="1"/>
    <x v="0"/>
    <x v="2"/>
    <x v="1"/>
    <x v="1"/>
    <x v="1"/>
    <x v="1"/>
    <x v="1"/>
    <x v="1"/>
    <x v="1"/>
    <x v="1"/>
    <x v="2"/>
    <x v="36"/>
    <x v="3005"/>
    <x v="0"/>
    <x v="569"/>
    <x v="0"/>
    <x v="2"/>
    <x v="0"/>
    <x v="0"/>
    <x v="0"/>
    <x v="1"/>
  </r>
  <r>
    <x v="6305"/>
    <x v="1"/>
    <x v="1"/>
    <x v="1"/>
    <x v="0"/>
    <x v="44"/>
    <x v="0"/>
    <x v="1"/>
    <x v="0"/>
    <x v="0"/>
    <x v="2"/>
    <x v="0"/>
    <x v="0"/>
    <x v="0"/>
    <x v="0"/>
    <x v="0"/>
    <x v="1"/>
    <x v="2"/>
    <x v="151"/>
    <x v="3006"/>
    <x v="1"/>
    <x v="1194"/>
    <x v="0"/>
    <x v="2"/>
    <x v="1"/>
    <x v="0"/>
    <x v="0"/>
    <x v="1"/>
  </r>
  <r>
    <x v="971"/>
    <x v="1"/>
    <x v="0"/>
    <x v="1"/>
    <x v="1"/>
    <x v="70"/>
    <x v="1"/>
    <x v="0"/>
    <x v="2"/>
    <x v="1"/>
    <x v="1"/>
    <x v="1"/>
    <x v="1"/>
    <x v="1"/>
    <x v="1"/>
    <x v="2"/>
    <x v="0"/>
    <x v="1"/>
    <x v="30"/>
    <x v="3007"/>
    <x v="0"/>
    <x v="558"/>
    <x v="0"/>
    <x v="2"/>
    <x v="0"/>
    <x v="0"/>
    <x v="0"/>
    <x v="1"/>
  </r>
  <r>
    <x v="1937"/>
    <x v="1"/>
    <x v="0"/>
    <x v="0"/>
    <x v="0"/>
    <x v="26"/>
    <x v="0"/>
    <x v="1"/>
    <x v="0"/>
    <x v="2"/>
    <x v="0"/>
    <x v="0"/>
    <x v="2"/>
    <x v="2"/>
    <x v="2"/>
    <x v="1"/>
    <x v="0"/>
    <x v="1"/>
    <x v="450"/>
    <x v="3008"/>
    <x v="0"/>
    <x v="1790"/>
    <x v="0"/>
    <x v="2"/>
    <x v="0"/>
    <x v="0"/>
    <x v="1408"/>
    <x v="2"/>
  </r>
  <r>
    <x v="1968"/>
    <x v="1"/>
    <x v="0"/>
    <x v="1"/>
    <x v="1"/>
    <x v="72"/>
    <x v="1"/>
    <x v="0"/>
    <x v="2"/>
    <x v="1"/>
    <x v="1"/>
    <x v="1"/>
    <x v="1"/>
    <x v="1"/>
    <x v="1"/>
    <x v="2"/>
    <x v="0"/>
    <x v="1"/>
    <x v="17"/>
    <x v="3009"/>
    <x v="0"/>
    <x v="528"/>
    <x v="0"/>
    <x v="2"/>
    <x v="0"/>
    <x v="0"/>
    <x v="0"/>
    <x v="1"/>
  </r>
  <r>
    <x v="4498"/>
    <x v="1"/>
    <x v="0"/>
    <x v="1"/>
    <x v="0"/>
    <x v="69"/>
    <x v="1"/>
    <x v="0"/>
    <x v="2"/>
    <x v="1"/>
    <x v="1"/>
    <x v="1"/>
    <x v="1"/>
    <x v="1"/>
    <x v="1"/>
    <x v="2"/>
    <x v="0"/>
    <x v="3"/>
    <x v="27"/>
    <x v="3010"/>
    <x v="0"/>
    <x v="553"/>
    <x v="0"/>
    <x v="2"/>
    <x v="0"/>
    <x v="0"/>
    <x v="0"/>
    <x v="1"/>
  </r>
  <r>
    <x v="2523"/>
    <x v="1"/>
    <x v="1"/>
    <x v="0"/>
    <x v="0"/>
    <x v="13"/>
    <x v="1"/>
    <x v="2"/>
    <x v="1"/>
    <x v="0"/>
    <x v="2"/>
    <x v="2"/>
    <x v="0"/>
    <x v="2"/>
    <x v="2"/>
    <x v="0"/>
    <x v="1"/>
    <x v="2"/>
    <x v="1413"/>
    <x v="3011"/>
    <x v="1"/>
    <x v="1757"/>
    <x v="0"/>
    <x v="1"/>
    <x v="1"/>
    <x v="0"/>
    <x v="4527"/>
    <x v="0"/>
  </r>
  <r>
    <x v="6294"/>
    <x v="1"/>
    <x v="1"/>
    <x v="1"/>
    <x v="0"/>
    <x v="54"/>
    <x v="0"/>
    <x v="1"/>
    <x v="0"/>
    <x v="0"/>
    <x v="0"/>
    <x v="0"/>
    <x v="0"/>
    <x v="0"/>
    <x v="0"/>
    <x v="0"/>
    <x v="1"/>
    <x v="0"/>
    <x v="91"/>
    <x v="3012"/>
    <x v="0"/>
    <x v="878"/>
    <x v="0"/>
    <x v="2"/>
    <x v="0"/>
    <x v="0"/>
    <x v="0"/>
    <x v="1"/>
  </r>
  <r>
    <x v="4248"/>
    <x v="0"/>
    <x v="0"/>
    <x v="1"/>
    <x v="1"/>
    <x v="24"/>
    <x v="0"/>
    <x v="1"/>
    <x v="0"/>
    <x v="2"/>
    <x v="2"/>
    <x v="2"/>
    <x v="0"/>
    <x v="2"/>
    <x v="2"/>
    <x v="1"/>
    <x v="0"/>
    <x v="2"/>
    <x v="504"/>
    <x v="3013"/>
    <x v="0"/>
    <x v="1075"/>
    <x v="0"/>
    <x v="1"/>
    <x v="0"/>
    <x v="0"/>
    <x v="1654"/>
    <x v="2"/>
  </r>
  <r>
    <x v="2529"/>
    <x v="0"/>
    <x v="1"/>
    <x v="1"/>
    <x v="0"/>
    <x v="14"/>
    <x v="1"/>
    <x v="2"/>
    <x v="1"/>
    <x v="0"/>
    <x v="2"/>
    <x v="0"/>
    <x v="0"/>
    <x v="2"/>
    <x v="2"/>
    <x v="0"/>
    <x v="1"/>
    <x v="2"/>
    <x v="1285"/>
    <x v="3014"/>
    <x v="1"/>
    <x v="1666"/>
    <x v="0"/>
    <x v="1"/>
    <x v="1"/>
    <x v="0"/>
    <x v="4386"/>
    <x v="0"/>
  </r>
  <r>
    <x v="5878"/>
    <x v="0"/>
    <x v="0"/>
    <x v="0"/>
    <x v="0"/>
    <x v="20"/>
    <x v="1"/>
    <x v="2"/>
    <x v="0"/>
    <x v="0"/>
    <x v="2"/>
    <x v="0"/>
    <x v="2"/>
    <x v="0"/>
    <x v="2"/>
    <x v="0"/>
    <x v="1"/>
    <x v="1"/>
    <x v="693"/>
    <x v="3015"/>
    <x v="0"/>
    <x v="1255"/>
    <x v="0"/>
    <x v="1"/>
    <x v="0"/>
    <x v="0"/>
    <x v="2552"/>
    <x v="2"/>
  </r>
  <r>
    <x v="561"/>
    <x v="0"/>
    <x v="0"/>
    <x v="1"/>
    <x v="0"/>
    <x v="71"/>
    <x v="1"/>
    <x v="0"/>
    <x v="2"/>
    <x v="1"/>
    <x v="1"/>
    <x v="1"/>
    <x v="1"/>
    <x v="1"/>
    <x v="1"/>
    <x v="2"/>
    <x v="0"/>
    <x v="1"/>
    <x v="11"/>
    <x v="3016"/>
    <x v="0"/>
    <x v="509"/>
    <x v="0"/>
    <x v="2"/>
    <x v="0"/>
    <x v="0"/>
    <x v="0"/>
    <x v="1"/>
  </r>
  <r>
    <x v="7028"/>
    <x v="0"/>
    <x v="0"/>
    <x v="1"/>
    <x v="1"/>
    <x v="67"/>
    <x v="1"/>
    <x v="0"/>
    <x v="2"/>
    <x v="1"/>
    <x v="1"/>
    <x v="1"/>
    <x v="1"/>
    <x v="1"/>
    <x v="1"/>
    <x v="2"/>
    <x v="1"/>
    <x v="0"/>
    <x v="14"/>
    <x v="3017"/>
    <x v="0"/>
    <x v="518"/>
    <x v="0"/>
    <x v="2"/>
    <x v="0"/>
    <x v="0"/>
    <x v="0"/>
    <x v="1"/>
  </r>
  <r>
    <x v="6964"/>
    <x v="0"/>
    <x v="0"/>
    <x v="1"/>
    <x v="0"/>
    <x v="25"/>
    <x v="1"/>
    <x v="2"/>
    <x v="0"/>
    <x v="0"/>
    <x v="2"/>
    <x v="0"/>
    <x v="0"/>
    <x v="0"/>
    <x v="0"/>
    <x v="0"/>
    <x v="0"/>
    <x v="2"/>
    <x v="441"/>
    <x v="3018"/>
    <x v="0"/>
    <x v="1780"/>
    <x v="0"/>
    <x v="2"/>
    <x v="0"/>
    <x v="0"/>
    <x v="1432"/>
    <x v="2"/>
  </r>
  <r>
    <x v="2506"/>
    <x v="1"/>
    <x v="0"/>
    <x v="0"/>
    <x v="0"/>
    <x v="18"/>
    <x v="1"/>
    <x v="0"/>
    <x v="1"/>
    <x v="0"/>
    <x v="0"/>
    <x v="0"/>
    <x v="2"/>
    <x v="0"/>
    <x v="0"/>
    <x v="0"/>
    <x v="1"/>
    <x v="0"/>
    <x v="825"/>
    <x v="3019"/>
    <x v="0"/>
    <x v="1345"/>
    <x v="0"/>
    <x v="1"/>
    <x v="0"/>
    <x v="0"/>
    <x v="3077"/>
    <x v="0"/>
  </r>
  <r>
    <x v="6904"/>
    <x v="1"/>
    <x v="0"/>
    <x v="1"/>
    <x v="1"/>
    <x v="66"/>
    <x v="1"/>
    <x v="0"/>
    <x v="2"/>
    <x v="1"/>
    <x v="1"/>
    <x v="1"/>
    <x v="1"/>
    <x v="1"/>
    <x v="1"/>
    <x v="2"/>
    <x v="0"/>
    <x v="1"/>
    <x v="29"/>
    <x v="3020"/>
    <x v="0"/>
    <x v="555"/>
    <x v="0"/>
    <x v="2"/>
    <x v="0"/>
    <x v="0"/>
    <x v="0"/>
    <x v="1"/>
  </r>
  <r>
    <x v="933"/>
    <x v="1"/>
    <x v="0"/>
    <x v="1"/>
    <x v="0"/>
    <x v="22"/>
    <x v="1"/>
    <x v="0"/>
    <x v="0"/>
    <x v="2"/>
    <x v="0"/>
    <x v="0"/>
    <x v="0"/>
    <x v="2"/>
    <x v="0"/>
    <x v="1"/>
    <x v="1"/>
    <x v="0"/>
    <x v="538"/>
    <x v="3021"/>
    <x v="0"/>
    <x v="1127"/>
    <x v="0"/>
    <x v="1"/>
    <x v="0"/>
    <x v="0"/>
    <x v="1847"/>
    <x v="2"/>
  </r>
  <r>
    <x v="390"/>
    <x v="0"/>
    <x v="0"/>
    <x v="1"/>
    <x v="0"/>
    <x v="16"/>
    <x v="1"/>
    <x v="2"/>
    <x v="1"/>
    <x v="2"/>
    <x v="2"/>
    <x v="2"/>
    <x v="0"/>
    <x v="0"/>
    <x v="0"/>
    <x v="0"/>
    <x v="0"/>
    <x v="2"/>
    <x v="1107"/>
    <x v="3022"/>
    <x v="0"/>
    <x v="1545"/>
    <x v="0"/>
    <x v="1"/>
    <x v="0"/>
    <x v="0"/>
    <x v="3980"/>
    <x v="0"/>
  </r>
  <r>
    <x v="876"/>
    <x v="0"/>
    <x v="1"/>
    <x v="1"/>
    <x v="0"/>
    <x v="16"/>
    <x v="1"/>
    <x v="2"/>
    <x v="1"/>
    <x v="0"/>
    <x v="0"/>
    <x v="0"/>
    <x v="0"/>
    <x v="0"/>
    <x v="2"/>
    <x v="0"/>
    <x v="1"/>
    <x v="1"/>
    <x v="1002"/>
    <x v="3023"/>
    <x v="1"/>
    <x v="1471"/>
    <x v="0"/>
    <x v="1"/>
    <x v="1"/>
    <x v="0"/>
    <x v="3718"/>
    <x v="0"/>
  </r>
  <r>
    <x v="2076"/>
    <x v="0"/>
    <x v="0"/>
    <x v="1"/>
    <x v="1"/>
    <x v="69"/>
    <x v="1"/>
    <x v="0"/>
    <x v="2"/>
    <x v="1"/>
    <x v="1"/>
    <x v="1"/>
    <x v="1"/>
    <x v="1"/>
    <x v="1"/>
    <x v="2"/>
    <x v="0"/>
    <x v="0"/>
    <x v="24"/>
    <x v="3024"/>
    <x v="0"/>
    <x v="547"/>
    <x v="0"/>
    <x v="2"/>
    <x v="0"/>
    <x v="0"/>
    <x v="0"/>
    <x v="1"/>
  </r>
  <r>
    <x v="3876"/>
    <x v="0"/>
    <x v="0"/>
    <x v="0"/>
    <x v="1"/>
    <x v="19"/>
    <x v="1"/>
    <x v="2"/>
    <x v="0"/>
    <x v="2"/>
    <x v="2"/>
    <x v="0"/>
    <x v="2"/>
    <x v="2"/>
    <x v="0"/>
    <x v="0"/>
    <x v="1"/>
    <x v="3"/>
    <x v="825"/>
    <x v="3025"/>
    <x v="0"/>
    <x v="1345"/>
    <x v="0"/>
    <x v="1"/>
    <x v="0"/>
    <x v="0"/>
    <x v="3033"/>
    <x v="0"/>
  </r>
  <r>
    <x v="617"/>
    <x v="1"/>
    <x v="0"/>
    <x v="1"/>
    <x v="1"/>
    <x v="69"/>
    <x v="1"/>
    <x v="0"/>
    <x v="2"/>
    <x v="1"/>
    <x v="1"/>
    <x v="1"/>
    <x v="1"/>
    <x v="1"/>
    <x v="1"/>
    <x v="2"/>
    <x v="0"/>
    <x v="0"/>
    <x v="33"/>
    <x v="3026"/>
    <x v="0"/>
    <x v="563"/>
    <x v="0"/>
    <x v="2"/>
    <x v="0"/>
    <x v="0"/>
    <x v="0"/>
    <x v="1"/>
  </r>
  <r>
    <x v="2574"/>
    <x v="1"/>
    <x v="0"/>
    <x v="1"/>
    <x v="1"/>
    <x v="68"/>
    <x v="1"/>
    <x v="0"/>
    <x v="2"/>
    <x v="1"/>
    <x v="1"/>
    <x v="1"/>
    <x v="1"/>
    <x v="1"/>
    <x v="1"/>
    <x v="2"/>
    <x v="0"/>
    <x v="0"/>
    <x v="28"/>
    <x v="3027"/>
    <x v="0"/>
    <x v="554"/>
    <x v="0"/>
    <x v="2"/>
    <x v="0"/>
    <x v="0"/>
    <x v="0"/>
    <x v="1"/>
  </r>
  <r>
    <x v="4342"/>
    <x v="0"/>
    <x v="0"/>
    <x v="1"/>
    <x v="0"/>
    <x v="16"/>
    <x v="1"/>
    <x v="2"/>
    <x v="1"/>
    <x v="0"/>
    <x v="0"/>
    <x v="0"/>
    <x v="0"/>
    <x v="2"/>
    <x v="0"/>
    <x v="0"/>
    <x v="1"/>
    <x v="2"/>
    <x v="994"/>
    <x v="3028"/>
    <x v="1"/>
    <x v="1464"/>
    <x v="0"/>
    <x v="1"/>
    <x v="1"/>
    <x v="0"/>
    <x v="3687"/>
    <x v="0"/>
  </r>
  <r>
    <x v="2294"/>
    <x v="1"/>
    <x v="0"/>
    <x v="1"/>
    <x v="1"/>
    <x v="71"/>
    <x v="1"/>
    <x v="0"/>
    <x v="2"/>
    <x v="1"/>
    <x v="1"/>
    <x v="1"/>
    <x v="1"/>
    <x v="1"/>
    <x v="1"/>
    <x v="2"/>
    <x v="0"/>
    <x v="3"/>
    <x v="18"/>
    <x v="3029"/>
    <x v="0"/>
    <x v="530"/>
    <x v="0"/>
    <x v="2"/>
    <x v="0"/>
    <x v="0"/>
    <x v="0"/>
    <x v="1"/>
  </r>
  <r>
    <x v="6185"/>
    <x v="0"/>
    <x v="0"/>
    <x v="1"/>
    <x v="1"/>
    <x v="70"/>
    <x v="1"/>
    <x v="0"/>
    <x v="2"/>
    <x v="1"/>
    <x v="1"/>
    <x v="1"/>
    <x v="1"/>
    <x v="1"/>
    <x v="1"/>
    <x v="2"/>
    <x v="0"/>
    <x v="0"/>
    <x v="25"/>
    <x v="3030"/>
    <x v="0"/>
    <x v="549"/>
    <x v="0"/>
    <x v="2"/>
    <x v="0"/>
    <x v="0"/>
    <x v="0"/>
    <x v="1"/>
  </r>
  <r>
    <x v="1094"/>
    <x v="0"/>
    <x v="0"/>
    <x v="1"/>
    <x v="0"/>
    <x v="71"/>
    <x v="1"/>
    <x v="0"/>
    <x v="2"/>
    <x v="1"/>
    <x v="1"/>
    <x v="1"/>
    <x v="1"/>
    <x v="1"/>
    <x v="1"/>
    <x v="2"/>
    <x v="0"/>
    <x v="1"/>
    <x v="26"/>
    <x v="3031"/>
    <x v="0"/>
    <x v="551"/>
    <x v="0"/>
    <x v="2"/>
    <x v="0"/>
    <x v="0"/>
    <x v="0"/>
    <x v="1"/>
  </r>
  <r>
    <x v="4926"/>
    <x v="0"/>
    <x v="0"/>
    <x v="1"/>
    <x v="1"/>
    <x v="72"/>
    <x v="1"/>
    <x v="0"/>
    <x v="2"/>
    <x v="1"/>
    <x v="1"/>
    <x v="1"/>
    <x v="1"/>
    <x v="1"/>
    <x v="1"/>
    <x v="2"/>
    <x v="0"/>
    <x v="1"/>
    <x v="23"/>
    <x v="3032"/>
    <x v="0"/>
    <x v="544"/>
    <x v="0"/>
    <x v="2"/>
    <x v="0"/>
    <x v="0"/>
    <x v="0"/>
    <x v="1"/>
  </r>
  <r>
    <x v="908"/>
    <x v="1"/>
    <x v="0"/>
    <x v="0"/>
    <x v="0"/>
    <x v="46"/>
    <x v="0"/>
    <x v="1"/>
    <x v="0"/>
    <x v="0"/>
    <x v="2"/>
    <x v="0"/>
    <x v="0"/>
    <x v="0"/>
    <x v="0"/>
    <x v="0"/>
    <x v="0"/>
    <x v="0"/>
    <x v="150"/>
    <x v="3033"/>
    <x v="1"/>
    <x v="1192"/>
    <x v="0"/>
    <x v="2"/>
    <x v="1"/>
    <x v="0"/>
    <x v="0"/>
    <x v="1"/>
  </r>
  <r>
    <x v="1439"/>
    <x v="0"/>
    <x v="0"/>
    <x v="0"/>
    <x v="0"/>
    <x v="18"/>
    <x v="1"/>
    <x v="0"/>
    <x v="1"/>
    <x v="2"/>
    <x v="0"/>
    <x v="0"/>
    <x v="0"/>
    <x v="0"/>
    <x v="0"/>
    <x v="0"/>
    <x v="1"/>
    <x v="2"/>
    <x v="815"/>
    <x v="3034"/>
    <x v="0"/>
    <x v="1341"/>
    <x v="0"/>
    <x v="1"/>
    <x v="0"/>
    <x v="0"/>
    <x v="3052"/>
    <x v="0"/>
  </r>
  <r>
    <x v="3593"/>
    <x v="0"/>
    <x v="0"/>
    <x v="0"/>
    <x v="0"/>
    <x v="24"/>
    <x v="1"/>
    <x v="0"/>
    <x v="0"/>
    <x v="2"/>
    <x v="0"/>
    <x v="0"/>
    <x v="2"/>
    <x v="0"/>
    <x v="0"/>
    <x v="0"/>
    <x v="0"/>
    <x v="1"/>
    <x v="486"/>
    <x v="3035"/>
    <x v="0"/>
    <x v="1047"/>
    <x v="0"/>
    <x v="1"/>
    <x v="0"/>
    <x v="0"/>
    <x v="1590"/>
    <x v="2"/>
  </r>
  <r>
    <x v="2377"/>
    <x v="0"/>
    <x v="1"/>
    <x v="1"/>
    <x v="0"/>
    <x v="22"/>
    <x v="1"/>
    <x v="2"/>
    <x v="0"/>
    <x v="2"/>
    <x v="2"/>
    <x v="0"/>
    <x v="2"/>
    <x v="0"/>
    <x v="0"/>
    <x v="0"/>
    <x v="1"/>
    <x v="3"/>
    <x v="600"/>
    <x v="3036"/>
    <x v="0"/>
    <x v="1205"/>
    <x v="0"/>
    <x v="1"/>
    <x v="0"/>
    <x v="0"/>
    <x v="2071"/>
    <x v="2"/>
  </r>
  <r>
    <x v="3778"/>
    <x v="1"/>
    <x v="1"/>
    <x v="1"/>
    <x v="1"/>
    <x v="28"/>
    <x v="1"/>
    <x v="2"/>
    <x v="0"/>
    <x v="0"/>
    <x v="0"/>
    <x v="0"/>
    <x v="0"/>
    <x v="0"/>
    <x v="0"/>
    <x v="1"/>
    <x v="1"/>
    <x v="2"/>
    <x v="396"/>
    <x v="3036"/>
    <x v="0"/>
    <x v="1733"/>
    <x v="0"/>
    <x v="2"/>
    <x v="0"/>
    <x v="0"/>
    <x v="1164"/>
    <x v="1"/>
  </r>
  <r>
    <x v="1621"/>
    <x v="1"/>
    <x v="0"/>
    <x v="0"/>
    <x v="0"/>
    <x v="40"/>
    <x v="0"/>
    <x v="1"/>
    <x v="0"/>
    <x v="0"/>
    <x v="2"/>
    <x v="0"/>
    <x v="2"/>
    <x v="0"/>
    <x v="0"/>
    <x v="1"/>
    <x v="0"/>
    <x v="1"/>
    <x v="207"/>
    <x v="3037"/>
    <x v="0"/>
    <x v="1317"/>
    <x v="0"/>
    <x v="2"/>
    <x v="0"/>
    <x v="0"/>
    <x v="57"/>
    <x v="1"/>
  </r>
  <r>
    <x v="1991"/>
    <x v="0"/>
    <x v="0"/>
    <x v="1"/>
    <x v="1"/>
    <x v="35"/>
    <x v="0"/>
    <x v="1"/>
    <x v="0"/>
    <x v="0"/>
    <x v="0"/>
    <x v="0"/>
    <x v="2"/>
    <x v="2"/>
    <x v="0"/>
    <x v="1"/>
    <x v="0"/>
    <x v="3"/>
    <x v="257"/>
    <x v="3038"/>
    <x v="0"/>
    <x v="1448"/>
    <x v="0"/>
    <x v="2"/>
    <x v="0"/>
    <x v="0"/>
    <x v="409"/>
    <x v="1"/>
  </r>
  <r>
    <x v="1088"/>
    <x v="1"/>
    <x v="0"/>
    <x v="0"/>
    <x v="0"/>
    <x v="12"/>
    <x v="1"/>
    <x v="2"/>
    <x v="1"/>
    <x v="0"/>
    <x v="2"/>
    <x v="2"/>
    <x v="2"/>
    <x v="2"/>
    <x v="2"/>
    <x v="0"/>
    <x v="1"/>
    <x v="3"/>
    <x v="1513"/>
    <x v="3039"/>
    <x v="1"/>
    <x v="1247"/>
    <x v="0"/>
    <x v="0"/>
    <x v="1"/>
    <x v="0"/>
    <x v="4558"/>
    <x v="0"/>
  </r>
  <r>
    <x v="6759"/>
    <x v="0"/>
    <x v="0"/>
    <x v="1"/>
    <x v="1"/>
    <x v="56"/>
    <x v="1"/>
    <x v="2"/>
    <x v="2"/>
    <x v="1"/>
    <x v="1"/>
    <x v="1"/>
    <x v="1"/>
    <x v="1"/>
    <x v="1"/>
    <x v="2"/>
    <x v="1"/>
    <x v="3"/>
    <x v="81"/>
    <x v="3040"/>
    <x v="0"/>
    <x v="841"/>
    <x v="0"/>
    <x v="2"/>
    <x v="0"/>
    <x v="0"/>
    <x v="0"/>
    <x v="1"/>
  </r>
  <r>
    <x v="2314"/>
    <x v="1"/>
    <x v="0"/>
    <x v="1"/>
    <x v="1"/>
    <x v="28"/>
    <x v="0"/>
    <x v="1"/>
    <x v="0"/>
    <x v="2"/>
    <x v="0"/>
    <x v="2"/>
    <x v="2"/>
    <x v="2"/>
    <x v="0"/>
    <x v="1"/>
    <x v="0"/>
    <x v="3"/>
    <x v="392"/>
    <x v="3041"/>
    <x v="0"/>
    <x v="1723"/>
    <x v="0"/>
    <x v="2"/>
    <x v="0"/>
    <x v="0"/>
    <x v="1153"/>
    <x v="1"/>
  </r>
  <r>
    <x v="4138"/>
    <x v="0"/>
    <x v="0"/>
    <x v="0"/>
    <x v="0"/>
    <x v="68"/>
    <x v="1"/>
    <x v="0"/>
    <x v="2"/>
    <x v="1"/>
    <x v="1"/>
    <x v="1"/>
    <x v="1"/>
    <x v="1"/>
    <x v="1"/>
    <x v="2"/>
    <x v="0"/>
    <x v="0"/>
    <x v="30"/>
    <x v="3042"/>
    <x v="0"/>
    <x v="558"/>
    <x v="0"/>
    <x v="2"/>
    <x v="0"/>
    <x v="0"/>
    <x v="0"/>
    <x v="1"/>
  </r>
  <r>
    <x v="2160"/>
    <x v="1"/>
    <x v="0"/>
    <x v="0"/>
    <x v="0"/>
    <x v="18"/>
    <x v="1"/>
    <x v="2"/>
    <x v="1"/>
    <x v="0"/>
    <x v="0"/>
    <x v="0"/>
    <x v="0"/>
    <x v="0"/>
    <x v="0"/>
    <x v="0"/>
    <x v="0"/>
    <x v="3"/>
    <x v="790"/>
    <x v="3043"/>
    <x v="0"/>
    <x v="1322"/>
    <x v="0"/>
    <x v="1"/>
    <x v="0"/>
    <x v="0"/>
    <x v="2980"/>
    <x v="0"/>
  </r>
  <r>
    <x v="5016"/>
    <x v="0"/>
    <x v="0"/>
    <x v="0"/>
    <x v="0"/>
    <x v="17"/>
    <x v="1"/>
    <x v="0"/>
    <x v="0"/>
    <x v="2"/>
    <x v="2"/>
    <x v="0"/>
    <x v="2"/>
    <x v="2"/>
    <x v="2"/>
    <x v="1"/>
    <x v="0"/>
    <x v="1"/>
    <x v="897"/>
    <x v="3044"/>
    <x v="0"/>
    <x v="1386"/>
    <x v="0"/>
    <x v="1"/>
    <x v="0"/>
    <x v="0"/>
    <x v="3338"/>
    <x v="0"/>
  </r>
  <r>
    <x v="1872"/>
    <x v="1"/>
    <x v="0"/>
    <x v="1"/>
    <x v="1"/>
    <x v="71"/>
    <x v="1"/>
    <x v="0"/>
    <x v="2"/>
    <x v="1"/>
    <x v="1"/>
    <x v="1"/>
    <x v="1"/>
    <x v="1"/>
    <x v="1"/>
    <x v="2"/>
    <x v="1"/>
    <x v="0"/>
    <x v="21"/>
    <x v="3045"/>
    <x v="0"/>
    <x v="539"/>
    <x v="0"/>
    <x v="2"/>
    <x v="0"/>
    <x v="0"/>
    <x v="0"/>
    <x v="1"/>
  </r>
  <r>
    <x v="6228"/>
    <x v="0"/>
    <x v="0"/>
    <x v="1"/>
    <x v="1"/>
    <x v="55"/>
    <x v="1"/>
    <x v="2"/>
    <x v="2"/>
    <x v="1"/>
    <x v="1"/>
    <x v="1"/>
    <x v="1"/>
    <x v="1"/>
    <x v="1"/>
    <x v="2"/>
    <x v="1"/>
    <x v="1"/>
    <x v="105"/>
    <x v="3046"/>
    <x v="0"/>
    <x v="934"/>
    <x v="0"/>
    <x v="2"/>
    <x v="0"/>
    <x v="0"/>
    <x v="0"/>
    <x v="1"/>
  </r>
  <r>
    <x v="2808"/>
    <x v="1"/>
    <x v="1"/>
    <x v="1"/>
    <x v="1"/>
    <x v="71"/>
    <x v="1"/>
    <x v="0"/>
    <x v="2"/>
    <x v="1"/>
    <x v="1"/>
    <x v="1"/>
    <x v="1"/>
    <x v="1"/>
    <x v="1"/>
    <x v="2"/>
    <x v="0"/>
    <x v="1"/>
    <x v="25"/>
    <x v="3047"/>
    <x v="0"/>
    <x v="549"/>
    <x v="0"/>
    <x v="2"/>
    <x v="0"/>
    <x v="0"/>
    <x v="0"/>
    <x v="1"/>
  </r>
  <r>
    <x v="6868"/>
    <x v="0"/>
    <x v="1"/>
    <x v="1"/>
    <x v="1"/>
    <x v="48"/>
    <x v="0"/>
    <x v="1"/>
    <x v="0"/>
    <x v="0"/>
    <x v="2"/>
    <x v="0"/>
    <x v="0"/>
    <x v="0"/>
    <x v="0"/>
    <x v="1"/>
    <x v="0"/>
    <x v="0"/>
    <x v="143"/>
    <x v="3048"/>
    <x v="0"/>
    <x v="1170"/>
    <x v="0"/>
    <x v="2"/>
    <x v="0"/>
    <x v="0"/>
    <x v="0"/>
    <x v="1"/>
  </r>
  <r>
    <x v="4925"/>
    <x v="1"/>
    <x v="1"/>
    <x v="0"/>
    <x v="0"/>
    <x v="20"/>
    <x v="1"/>
    <x v="0"/>
    <x v="1"/>
    <x v="0"/>
    <x v="0"/>
    <x v="0"/>
    <x v="0"/>
    <x v="0"/>
    <x v="0"/>
    <x v="0"/>
    <x v="0"/>
    <x v="1"/>
    <x v="740"/>
    <x v="3049"/>
    <x v="1"/>
    <x v="1286"/>
    <x v="0"/>
    <x v="1"/>
    <x v="1"/>
    <x v="0"/>
    <x v="2711"/>
    <x v="2"/>
  </r>
  <r>
    <x v="2545"/>
    <x v="0"/>
    <x v="0"/>
    <x v="1"/>
    <x v="1"/>
    <x v="71"/>
    <x v="1"/>
    <x v="0"/>
    <x v="2"/>
    <x v="1"/>
    <x v="1"/>
    <x v="1"/>
    <x v="1"/>
    <x v="1"/>
    <x v="1"/>
    <x v="2"/>
    <x v="0"/>
    <x v="0"/>
    <x v="27"/>
    <x v="3050"/>
    <x v="0"/>
    <x v="553"/>
    <x v="0"/>
    <x v="2"/>
    <x v="0"/>
    <x v="0"/>
    <x v="0"/>
    <x v="1"/>
  </r>
  <r>
    <x v="162"/>
    <x v="0"/>
    <x v="0"/>
    <x v="1"/>
    <x v="1"/>
    <x v="71"/>
    <x v="1"/>
    <x v="0"/>
    <x v="2"/>
    <x v="1"/>
    <x v="1"/>
    <x v="1"/>
    <x v="1"/>
    <x v="1"/>
    <x v="1"/>
    <x v="2"/>
    <x v="0"/>
    <x v="0"/>
    <x v="31"/>
    <x v="3051"/>
    <x v="0"/>
    <x v="560"/>
    <x v="0"/>
    <x v="2"/>
    <x v="0"/>
    <x v="0"/>
    <x v="0"/>
    <x v="1"/>
  </r>
  <r>
    <x v="778"/>
    <x v="1"/>
    <x v="0"/>
    <x v="1"/>
    <x v="0"/>
    <x v="27"/>
    <x v="1"/>
    <x v="0"/>
    <x v="0"/>
    <x v="0"/>
    <x v="2"/>
    <x v="0"/>
    <x v="2"/>
    <x v="0"/>
    <x v="0"/>
    <x v="0"/>
    <x v="1"/>
    <x v="2"/>
    <x v="435"/>
    <x v="3052"/>
    <x v="0"/>
    <x v="1775"/>
    <x v="0"/>
    <x v="2"/>
    <x v="0"/>
    <x v="0"/>
    <x v="1346"/>
    <x v="2"/>
  </r>
  <r>
    <x v="2641"/>
    <x v="0"/>
    <x v="0"/>
    <x v="1"/>
    <x v="0"/>
    <x v="15"/>
    <x v="1"/>
    <x v="0"/>
    <x v="1"/>
    <x v="0"/>
    <x v="0"/>
    <x v="0"/>
    <x v="0"/>
    <x v="2"/>
    <x v="2"/>
    <x v="0"/>
    <x v="0"/>
    <x v="2"/>
    <x v="1056"/>
    <x v="3053"/>
    <x v="1"/>
    <x v="1500"/>
    <x v="0"/>
    <x v="1"/>
    <x v="1"/>
    <x v="0"/>
    <x v="3904"/>
    <x v="0"/>
  </r>
  <r>
    <x v="2734"/>
    <x v="1"/>
    <x v="0"/>
    <x v="0"/>
    <x v="0"/>
    <x v="37"/>
    <x v="0"/>
    <x v="1"/>
    <x v="0"/>
    <x v="2"/>
    <x v="2"/>
    <x v="0"/>
    <x v="2"/>
    <x v="0"/>
    <x v="0"/>
    <x v="2"/>
    <x v="1"/>
    <x v="3"/>
    <x v="252"/>
    <x v="3054"/>
    <x v="0"/>
    <x v="1437"/>
    <x v="0"/>
    <x v="2"/>
    <x v="0"/>
    <x v="0"/>
    <x v="320"/>
    <x v="1"/>
  </r>
  <r>
    <x v="6442"/>
    <x v="1"/>
    <x v="1"/>
    <x v="1"/>
    <x v="0"/>
    <x v="16"/>
    <x v="1"/>
    <x v="2"/>
    <x v="1"/>
    <x v="0"/>
    <x v="0"/>
    <x v="0"/>
    <x v="0"/>
    <x v="2"/>
    <x v="0"/>
    <x v="0"/>
    <x v="1"/>
    <x v="1"/>
    <x v="996"/>
    <x v="3055"/>
    <x v="0"/>
    <x v="1465"/>
    <x v="0"/>
    <x v="1"/>
    <x v="0"/>
    <x v="0"/>
    <x v="3696"/>
    <x v="0"/>
  </r>
  <r>
    <x v="1401"/>
    <x v="0"/>
    <x v="0"/>
    <x v="1"/>
    <x v="0"/>
    <x v="41"/>
    <x v="0"/>
    <x v="1"/>
    <x v="0"/>
    <x v="0"/>
    <x v="2"/>
    <x v="0"/>
    <x v="2"/>
    <x v="0"/>
    <x v="0"/>
    <x v="1"/>
    <x v="0"/>
    <x v="3"/>
    <x v="198"/>
    <x v="3056"/>
    <x v="0"/>
    <x v="1300"/>
    <x v="0"/>
    <x v="2"/>
    <x v="0"/>
    <x v="0"/>
    <x v="15"/>
    <x v="1"/>
  </r>
  <r>
    <x v="4204"/>
    <x v="1"/>
    <x v="1"/>
    <x v="1"/>
    <x v="0"/>
    <x v="15"/>
    <x v="1"/>
    <x v="2"/>
    <x v="1"/>
    <x v="2"/>
    <x v="0"/>
    <x v="2"/>
    <x v="0"/>
    <x v="2"/>
    <x v="0"/>
    <x v="0"/>
    <x v="1"/>
    <x v="2"/>
    <x v="1217"/>
    <x v="3057"/>
    <x v="0"/>
    <x v="1629"/>
    <x v="0"/>
    <x v="1"/>
    <x v="0"/>
    <x v="0"/>
    <x v="4247"/>
    <x v="0"/>
  </r>
  <r>
    <x v="6352"/>
    <x v="1"/>
    <x v="0"/>
    <x v="0"/>
    <x v="0"/>
    <x v="21"/>
    <x v="1"/>
    <x v="0"/>
    <x v="0"/>
    <x v="0"/>
    <x v="0"/>
    <x v="2"/>
    <x v="0"/>
    <x v="0"/>
    <x v="2"/>
    <x v="0"/>
    <x v="0"/>
    <x v="3"/>
    <x v="576"/>
    <x v="3058"/>
    <x v="0"/>
    <x v="1181"/>
    <x v="0"/>
    <x v="1"/>
    <x v="0"/>
    <x v="0"/>
    <x v="2005"/>
    <x v="2"/>
  </r>
  <r>
    <x v="4561"/>
    <x v="1"/>
    <x v="0"/>
    <x v="0"/>
    <x v="0"/>
    <x v="19"/>
    <x v="1"/>
    <x v="2"/>
    <x v="0"/>
    <x v="0"/>
    <x v="0"/>
    <x v="0"/>
    <x v="0"/>
    <x v="2"/>
    <x v="2"/>
    <x v="0"/>
    <x v="0"/>
    <x v="3"/>
    <x v="707"/>
    <x v="3059"/>
    <x v="0"/>
    <x v="1264"/>
    <x v="0"/>
    <x v="1"/>
    <x v="0"/>
    <x v="0"/>
    <x v="2653"/>
    <x v="2"/>
  </r>
  <r>
    <x v="3044"/>
    <x v="1"/>
    <x v="0"/>
    <x v="0"/>
    <x v="0"/>
    <x v="18"/>
    <x v="1"/>
    <x v="2"/>
    <x v="1"/>
    <x v="0"/>
    <x v="0"/>
    <x v="0"/>
    <x v="0"/>
    <x v="0"/>
    <x v="0"/>
    <x v="0"/>
    <x v="1"/>
    <x v="0"/>
    <x v="819"/>
    <x v="3060"/>
    <x v="0"/>
    <x v="1342"/>
    <x v="0"/>
    <x v="1"/>
    <x v="0"/>
    <x v="0"/>
    <x v="3062"/>
    <x v="0"/>
  </r>
  <r>
    <x v="2415"/>
    <x v="1"/>
    <x v="1"/>
    <x v="0"/>
    <x v="0"/>
    <x v="68"/>
    <x v="1"/>
    <x v="0"/>
    <x v="2"/>
    <x v="1"/>
    <x v="1"/>
    <x v="1"/>
    <x v="1"/>
    <x v="1"/>
    <x v="1"/>
    <x v="2"/>
    <x v="1"/>
    <x v="1"/>
    <x v="29"/>
    <x v="3061"/>
    <x v="0"/>
    <x v="555"/>
    <x v="0"/>
    <x v="2"/>
    <x v="0"/>
    <x v="0"/>
    <x v="0"/>
    <x v="1"/>
  </r>
  <r>
    <x v="565"/>
    <x v="1"/>
    <x v="0"/>
    <x v="1"/>
    <x v="1"/>
    <x v="71"/>
    <x v="1"/>
    <x v="0"/>
    <x v="2"/>
    <x v="1"/>
    <x v="1"/>
    <x v="1"/>
    <x v="1"/>
    <x v="1"/>
    <x v="1"/>
    <x v="2"/>
    <x v="0"/>
    <x v="3"/>
    <x v="25"/>
    <x v="3062"/>
    <x v="0"/>
    <x v="549"/>
    <x v="0"/>
    <x v="2"/>
    <x v="0"/>
    <x v="0"/>
    <x v="0"/>
    <x v="1"/>
  </r>
  <r>
    <x v="29"/>
    <x v="0"/>
    <x v="0"/>
    <x v="1"/>
    <x v="1"/>
    <x v="69"/>
    <x v="1"/>
    <x v="0"/>
    <x v="2"/>
    <x v="1"/>
    <x v="1"/>
    <x v="1"/>
    <x v="1"/>
    <x v="1"/>
    <x v="1"/>
    <x v="2"/>
    <x v="0"/>
    <x v="0"/>
    <x v="23"/>
    <x v="3063"/>
    <x v="0"/>
    <x v="544"/>
    <x v="0"/>
    <x v="2"/>
    <x v="0"/>
    <x v="0"/>
    <x v="0"/>
    <x v="1"/>
  </r>
  <r>
    <x v="715"/>
    <x v="0"/>
    <x v="0"/>
    <x v="1"/>
    <x v="1"/>
    <x v="71"/>
    <x v="1"/>
    <x v="0"/>
    <x v="2"/>
    <x v="1"/>
    <x v="1"/>
    <x v="1"/>
    <x v="1"/>
    <x v="1"/>
    <x v="1"/>
    <x v="2"/>
    <x v="0"/>
    <x v="1"/>
    <x v="27"/>
    <x v="3064"/>
    <x v="0"/>
    <x v="553"/>
    <x v="0"/>
    <x v="2"/>
    <x v="0"/>
    <x v="0"/>
    <x v="0"/>
    <x v="1"/>
  </r>
  <r>
    <x v="339"/>
    <x v="0"/>
    <x v="0"/>
    <x v="1"/>
    <x v="0"/>
    <x v="70"/>
    <x v="1"/>
    <x v="0"/>
    <x v="2"/>
    <x v="1"/>
    <x v="1"/>
    <x v="1"/>
    <x v="1"/>
    <x v="1"/>
    <x v="1"/>
    <x v="2"/>
    <x v="0"/>
    <x v="0"/>
    <x v="25"/>
    <x v="3065"/>
    <x v="0"/>
    <x v="549"/>
    <x v="0"/>
    <x v="2"/>
    <x v="0"/>
    <x v="0"/>
    <x v="0"/>
    <x v="1"/>
  </r>
  <r>
    <x v="4587"/>
    <x v="1"/>
    <x v="0"/>
    <x v="1"/>
    <x v="1"/>
    <x v="16"/>
    <x v="1"/>
    <x v="2"/>
    <x v="0"/>
    <x v="2"/>
    <x v="2"/>
    <x v="0"/>
    <x v="2"/>
    <x v="2"/>
    <x v="2"/>
    <x v="0"/>
    <x v="0"/>
    <x v="2"/>
    <x v="993"/>
    <x v="3066"/>
    <x v="0"/>
    <x v="1463"/>
    <x v="0"/>
    <x v="1"/>
    <x v="0"/>
    <x v="0"/>
    <x v="3685"/>
    <x v="0"/>
  </r>
  <r>
    <x v="259"/>
    <x v="1"/>
    <x v="0"/>
    <x v="0"/>
    <x v="0"/>
    <x v="20"/>
    <x v="1"/>
    <x v="0"/>
    <x v="0"/>
    <x v="2"/>
    <x v="0"/>
    <x v="2"/>
    <x v="0"/>
    <x v="0"/>
    <x v="2"/>
    <x v="0"/>
    <x v="0"/>
    <x v="1"/>
    <x v="616"/>
    <x v="3067"/>
    <x v="0"/>
    <x v="1217"/>
    <x v="0"/>
    <x v="1"/>
    <x v="0"/>
    <x v="0"/>
    <x v="2245"/>
    <x v="2"/>
  </r>
  <r>
    <x v="5859"/>
    <x v="1"/>
    <x v="0"/>
    <x v="0"/>
    <x v="0"/>
    <x v="69"/>
    <x v="1"/>
    <x v="0"/>
    <x v="2"/>
    <x v="1"/>
    <x v="1"/>
    <x v="1"/>
    <x v="1"/>
    <x v="1"/>
    <x v="1"/>
    <x v="2"/>
    <x v="0"/>
    <x v="1"/>
    <x v="28"/>
    <x v="3068"/>
    <x v="0"/>
    <x v="554"/>
    <x v="0"/>
    <x v="2"/>
    <x v="0"/>
    <x v="0"/>
    <x v="0"/>
    <x v="1"/>
  </r>
  <r>
    <x v="6617"/>
    <x v="0"/>
    <x v="1"/>
    <x v="0"/>
    <x v="0"/>
    <x v="15"/>
    <x v="1"/>
    <x v="0"/>
    <x v="1"/>
    <x v="0"/>
    <x v="0"/>
    <x v="0"/>
    <x v="0"/>
    <x v="2"/>
    <x v="2"/>
    <x v="0"/>
    <x v="1"/>
    <x v="2"/>
    <x v="1123"/>
    <x v="3069"/>
    <x v="0"/>
    <x v="1557"/>
    <x v="0"/>
    <x v="1"/>
    <x v="0"/>
    <x v="0"/>
    <x v="4073"/>
    <x v="0"/>
  </r>
  <r>
    <x v="503"/>
    <x v="1"/>
    <x v="0"/>
    <x v="0"/>
    <x v="0"/>
    <x v="24"/>
    <x v="1"/>
    <x v="2"/>
    <x v="0"/>
    <x v="2"/>
    <x v="0"/>
    <x v="0"/>
    <x v="0"/>
    <x v="0"/>
    <x v="0"/>
    <x v="0"/>
    <x v="1"/>
    <x v="0"/>
    <x v="472"/>
    <x v="3070"/>
    <x v="1"/>
    <x v="1033"/>
    <x v="0"/>
    <x v="1"/>
    <x v="1"/>
    <x v="0"/>
    <x v="1551"/>
    <x v="2"/>
  </r>
  <r>
    <x v="2048"/>
    <x v="1"/>
    <x v="0"/>
    <x v="1"/>
    <x v="1"/>
    <x v="17"/>
    <x v="1"/>
    <x v="0"/>
    <x v="1"/>
    <x v="0"/>
    <x v="0"/>
    <x v="0"/>
    <x v="0"/>
    <x v="2"/>
    <x v="0"/>
    <x v="0"/>
    <x v="0"/>
    <x v="2"/>
    <x v="917"/>
    <x v="3071"/>
    <x v="1"/>
    <x v="1406"/>
    <x v="0"/>
    <x v="1"/>
    <x v="1"/>
    <x v="0"/>
    <x v="3388"/>
    <x v="0"/>
  </r>
  <r>
    <x v="539"/>
    <x v="1"/>
    <x v="0"/>
    <x v="1"/>
    <x v="1"/>
    <x v="72"/>
    <x v="1"/>
    <x v="0"/>
    <x v="2"/>
    <x v="1"/>
    <x v="1"/>
    <x v="1"/>
    <x v="1"/>
    <x v="1"/>
    <x v="1"/>
    <x v="2"/>
    <x v="0"/>
    <x v="0"/>
    <x v="35"/>
    <x v="3072"/>
    <x v="0"/>
    <x v="568"/>
    <x v="0"/>
    <x v="2"/>
    <x v="0"/>
    <x v="0"/>
    <x v="0"/>
    <x v="1"/>
  </r>
  <r>
    <x v="413"/>
    <x v="0"/>
    <x v="0"/>
    <x v="1"/>
    <x v="1"/>
    <x v="70"/>
    <x v="1"/>
    <x v="0"/>
    <x v="2"/>
    <x v="1"/>
    <x v="1"/>
    <x v="1"/>
    <x v="1"/>
    <x v="1"/>
    <x v="1"/>
    <x v="2"/>
    <x v="1"/>
    <x v="3"/>
    <x v="13"/>
    <x v="3073"/>
    <x v="0"/>
    <x v="515"/>
    <x v="0"/>
    <x v="2"/>
    <x v="0"/>
    <x v="0"/>
    <x v="0"/>
    <x v="1"/>
  </r>
  <r>
    <x v="3511"/>
    <x v="1"/>
    <x v="0"/>
    <x v="1"/>
    <x v="1"/>
    <x v="56"/>
    <x v="1"/>
    <x v="2"/>
    <x v="2"/>
    <x v="1"/>
    <x v="1"/>
    <x v="1"/>
    <x v="1"/>
    <x v="1"/>
    <x v="1"/>
    <x v="2"/>
    <x v="0"/>
    <x v="0"/>
    <x v="75"/>
    <x v="3074"/>
    <x v="0"/>
    <x v="823"/>
    <x v="0"/>
    <x v="2"/>
    <x v="0"/>
    <x v="0"/>
    <x v="0"/>
    <x v="1"/>
  </r>
  <r>
    <x v="3006"/>
    <x v="1"/>
    <x v="0"/>
    <x v="1"/>
    <x v="1"/>
    <x v="69"/>
    <x v="1"/>
    <x v="0"/>
    <x v="2"/>
    <x v="1"/>
    <x v="1"/>
    <x v="1"/>
    <x v="1"/>
    <x v="1"/>
    <x v="1"/>
    <x v="1"/>
    <x v="1"/>
    <x v="1"/>
    <x v="40"/>
    <x v="3075"/>
    <x v="0"/>
    <x v="586"/>
    <x v="0"/>
    <x v="2"/>
    <x v="0"/>
    <x v="0"/>
    <x v="0"/>
    <x v="1"/>
  </r>
  <r>
    <x v="5827"/>
    <x v="1"/>
    <x v="0"/>
    <x v="1"/>
    <x v="1"/>
    <x v="25"/>
    <x v="1"/>
    <x v="2"/>
    <x v="0"/>
    <x v="0"/>
    <x v="0"/>
    <x v="0"/>
    <x v="0"/>
    <x v="2"/>
    <x v="0"/>
    <x v="0"/>
    <x v="0"/>
    <x v="2"/>
    <x v="550"/>
    <x v="3076"/>
    <x v="0"/>
    <x v="1871"/>
    <x v="0"/>
    <x v="2"/>
    <x v="0"/>
    <x v="0"/>
    <x v="1749"/>
    <x v="2"/>
  </r>
  <r>
    <x v="1430"/>
    <x v="1"/>
    <x v="0"/>
    <x v="1"/>
    <x v="0"/>
    <x v="25"/>
    <x v="1"/>
    <x v="2"/>
    <x v="0"/>
    <x v="0"/>
    <x v="0"/>
    <x v="2"/>
    <x v="0"/>
    <x v="0"/>
    <x v="0"/>
    <x v="0"/>
    <x v="0"/>
    <x v="1"/>
    <x v="470"/>
    <x v="3077"/>
    <x v="0"/>
    <x v="1808"/>
    <x v="0"/>
    <x v="2"/>
    <x v="0"/>
    <x v="0"/>
    <x v="1506"/>
    <x v="2"/>
  </r>
  <r>
    <x v="6406"/>
    <x v="1"/>
    <x v="0"/>
    <x v="1"/>
    <x v="0"/>
    <x v="23"/>
    <x v="1"/>
    <x v="0"/>
    <x v="0"/>
    <x v="2"/>
    <x v="0"/>
    <x v="0"/>
    <x v="0"/>
    <x v="0"/>
    <x v="2"/>
    <x v="0"/>
    <x v="1"/>
    <x v="0"/>
    <x v="542"/>
    <x v="3078"/>
    <x v="0"/>
    <x v="1133"/>
    <x v="0"/>
    <x v="1"/>
    <x v="0"/>
    <x v="0"/>
    <x v="1817"/>
    <x v="2"/>
  </r>
  <r>
    <x v="2020"/>
    <x v="1"/>
    <x v="0"/>
    <x v="0"/>
    <x v="1"/>
    <x v="18"/>
    <x v="1"/>
    <x v="2"/>
    <x v="1"/>
    <x v="0"/>
    <x v="0"/>
    <x v="2"/>
    <x v="0"/>
    <x v="0"/>
    <x v="0"/>
    <x v="0"/>
    <x v="1"/>
    <x v="1"/>
    <x v="911"/>
    <x v="3079"/>
    <x v="0"/>
    <x v="1399"/>
    <x v="0"/>
    <x v="1"/>
    <x v="0"/>
    <x v="0"/>
    <x v="3330"/>
    <x v="0"/>
  </r>
  <r>
    <x v="4444"/>
    <x v="0"/>
    <x v="0"/>
    <x v="0"/>
    <x v="0"/>
    <x v="26"/>
    <x v="1"/>
    <x v="0"/>
    <x v="0"/>
    <x v="0"/>
    <x v="2"/>
    <x v="2"/>
    <x v="0"/>
    <x v="0"/>
    <x v="0"/>
    <x v="0"/>
    <x v="1"/>
    <x v="1"/>
    <x v="454"/>
    <x v="3080"/>
    <x v="0"/>
    <x v="1793"/>
    <x v="0"/>
    <x v="2"/>
    <x v="0"/>
    <x v="0"/>
    <x v="1419"/>
    <x v="2"/>
  </r>
  <r>
    <x v="4032"/>
    <x v="1"/>
    <x v="0"/>
    <x v="0"/>
    <x v="0"/>
    <x v="17"/>
    <x v="1"/>
    <x v="2"/>
    <x v="1"/>
    <x v="0"/>
    <x v="0"/>
    <x v="2"/>
    <x v="2"/>
    <x v="0"/>
    <x v="0"/>
    <x v="1"/>
    <x v="0"/>
    <x v="2"/>
    <x v="1030"/>
    <x v="3081"/>
    <x v="0"/>
    <x v="1490"/>
    <x v="0"/>
    <x v="1"/>
    <x v="0"/>
    <x v="0"/>
    <x v="3741"/>
    <x v="0"/>
  </r>
  <r>
    <x v="3647"/>
    <x v="0"/>
    <x v="0"/>
    <x v="1"/>
    <x v="1"/>
    <x v="28"/>
    <x v="1"/>
    <x v="2"/>
    <x v="0"/>
    <x v="0"/>
    <x v="0"/>
    <x v="0"/>
    <x v="0"/>
    <x v="0"/>
    <x v="0"/>
    <x v="0"/>
    <x v="0"/>
    <x v="3"/>
    <x v="374"/>
    <x v="3081"/>
    <x v="0"/>
    <x v="1699"/>
    <x v="0"/>
    <x v="2"/>
    <x v="0"/>
    <x v="0"/>
    <x v="1115"/>
    <x v="1"/>
  </r>
  <r>
    <x v="4175"/>
    <x v="0"/>
    <x v="0"/>
    <x v="1"/>
    <x v="1"/>
    <x v="70"/>
    <x v="1"/>
    <x v="0"/>
    <x v="2"/>
    <x v="1"/>
    <x v="1"/>
    <x v="1"/>
    <x v="1"/>
    <x v="1"/>
    <x v="1"/>
    <x v="2"/>
    <x v="1"/>
    <x v="1"/>
    <x v="32"/>
    <x v="3082"/>
    <x v="0"/>
    <x v="561"/>
    <x v="0"/>
    <x v="2"/>
    <x v="0"/>
    <x v="0"/>
    <x v="0"/>
    <x v="1"/>
  </r>
  <r>
    <x v="2820"/>
    <x v="1"/>
    <x v="0"/>
    <x v="0"/>
    <x v="0"/>
    <x v="27"/>
    <x v="1"/>
    <x v="0"/>
    <x v="0"/>
    <x v="2"/>
    <x v="0"/>
    <x v="0"/>
    <x v="0"/>
    <x v="0"/>
    <x v="0"/>
    <x v="0"/>
    <x v="0"/>
    <x v="3"/>
    <x v="383"/>
    <x v="3083"/>
    <x v="0"/>
    <x v="1709"/>
    <x v="0"/>
    <x v="2"/>
    <x v="0"/>
    <x v="0"/>
    <x v="1178"/>
    <x v="1"/>
  </r>
  <r>
    <x v="6011"/>
    <x v="1"/>
    <x v="1"/>
    <x v="0"/>
    <x v="0"/>
    <x v="18"/>
    <x v="1"/>
    <x v="2"/>
    <x v="1"/>
    <x v="0"/>
    <x v="2"/>
    <x v="0"/>
    <x v="0"/>
    <x v="0"/>
    <x v="0"/>
    <x v="0"/>
    <x v="1"/>
    <x v="1"/>
    <x v="911"/>
    <x v="3084"/>
    <x v="0"/>
    <x v="1399"/>
    <x v="0"/>
    <x v="1"/>
    <x v="0"/>
    <x v="0"/>
    <x v="3330"/>
    <x v="0"/>
  </r>
  <r>
    <x v="5350"/>
    <x v="1"/>
    <x v="0"/>
    <x v="1"/>
    <x v="1"/>
    <x v="67"/>
    <x v="1"/>
    <x v="0"/>
    <x v="2"/>
    <x v="1"/>
    <x v="1"/>
    <x v="1"/>
    <x v="1"/>
    <x v="1"/>
    <x v="1"/>
    <x v="2"/>
    <x v="1"/>
    <x v="3"/>
    <x v="45"/>
    <x v="3085"/>
    <x v="0"/>
    <x v="607"/>
    <x v="0"/>
    <x v="2"/>
    <x v="0"/>
    <x v="0"/>
    <x v="0"/>
    <x v="1"/>
  </r>
  <r>
    <x v="2836"/>
    <x v="0"/>
    <x v="0"/>
    <x v="1"/>
    <x v="1"/>
    <x v="41"/>
    <x v="0"/>
    <x v="1"/>
    <x v="0"/>
    <x v="2"/>
    <x v="0"/>
    <x v="2"/>
    <x v="0"/>
    <x v="0"/>
    <x v="0"/>
    <x v="1"/>
    <x v="0"/>
    <x v="1"/>
    <x v="197"/>
    <x v="3086"/>
    <x v="0"/>
    <x v="1298"/>
    <x v="0"/>
    <x v="2"/>
    <x v="0"/>
    <x v="0"/>
    <x v="11"/>
    <x v="1"/>
  </r>
  <r>
    <x v="4958"/>
    <x v="0"/>
    <x v="0"/>
    <x v="1"/>
    <x v="1"/>
    <x v="69"/>
    <x v="1"/>
    <x v="0"/>
    <x v="2"/>
    <x v="1"/>
    <x v="1"/>
    <x v="1"/>
    <x v="1"/>
    <x v="1"/>
    <x v="1"/>
    <x v="2"/>
    <x v="0"/>
    <x v="0"/>
    <x v="33"/>
    <x v="3087"/>
    <x v="0"/>
    <x v="563"/>
    <x v="0"/>
    <x v="2"/>
    <x v="0"/>
    <x v="0"/>
    <x v="0"/>
    <x v="1"/>
  </r>
  <r>
    <x v="5398"/>
    <x v="1"/>
    <x v="0"/>
    <x v="0"/>
    <x v="1"/>
    <x v="62"/>
    <x v="1"/>
    <x v="2"/>
    <x v="2"/>
    <x v="1"/>
    <x v="1"/>
    <x v="1"/>
    <x v="1"/>
    <x v="1"/>
    <x v="1"/>
    <x v="2"/>
    <x v="1"/>
    <x v="3"/>
    <x v="80"/>
    <x v="3088"/>
    <x v="0"/>
    <x v="838"/>
    <x v="0"/>
    <x v="2"/>
    <x v="0"/>
    <x v="0"/>
    <x v="0"/>
    <x v="1"/>
  </r>
  <r>
    <x v="3134"/>
    <x v="1"/>
    <x v="0"/>
    <x v="1"/>
    <x v="1"/>
    <x v="23"/>
    <x v="1"/>
    <x v="2"/>
    <x v="0"/>
    <x v="0"/>
    <x v="2"/>
    <x v="0"/>
    <x v="2"/>
    <x v="0"/>
    <x v="0"/>
    <x v="2"/>
    <x v="0"/>
    <x v="3"/>
    <x v="537"/>
    <x v="3089"/>
    <x v="0"/>
    <x v="1126"/>
    <x v="0"/>
    <x v="1"/>
    <x v="0"/>
    <x v="0"/>
    <x v="1804"/>
    <x v="2"/>
  </r>
  <r>
    <x v="244"/>
    <x v="1"/>
    <x v="0"/>
    <x v="1"/>
    <x v="0"/>
    <x v="65"/>
    <x v="1"/>
    <x v="0"/>
    <x v="2"/>
    <x v="1"/>
    <x v="1"/>
    <x v="1"/>
    <x v="1"/>
    <x v="1"/>
    <x v="1"/>
    <x v="2"/>
    <x v="1"/>
    <x v="1"/>
    <x v="37"/>
    <x v="3090"/>
    <x v="0"/>
    <x v="573"/>
    <x v="0"/>
    <x v="2"/>
    <x v="0"/>
    <x v="0"/>
    <x v="0"/>
    <x v="1"/>
  </r>
  <r>
    <x v="1784"/>
    <x v="1"/>
    <x v="0"/>
    <x v="1"/>
    <x v="1"/>
    <x v="72"/>
    <x v="1"/>
    <x v="0"/>
    <x v="2"/>
    <x v="1"/>
    <x v="1"/>
    <x v="1"/>
    <x v="1"/>
    <x v="1"/>
    <x v="1"/>
    <x v="2"/>
    <x v="1"/>
    <x v="1"/>
    <x v="25"/>
    <x v="3091"/>
    <x v="0"/>
    <x v="549"/>
    <x v="0"/>
    <x v="2"/>
    <x v="0"/>
    <x v="0"/>
    <x v="0"/>
    <x v="1"/>
  </r>
  <r>
    <x v="2794"/>
    <x v="1"/>
    <x v="0"/>
    <x v="0"/>
    <x v="0"/>
    <x v="72"/>
    <x v="1"/>
    <x v="0"/>
    <x v="2"/>
    <x v="1"/>
    <x v="1"/>
    <x v="1"/>
    <x v="1"/>
    <x v="1"/>
    <x v="1"/>
    <x v="2"/>
    <x v="0"/>
    <x v="0"/>
    <x v="15"/>
    <x v="3092"/>
    <x v="0"/>
    <x v="520"/>
    <x v="0"/>
    <x v="2"/>
    <x v="0"/>
    <x v="0"/>
    <x v="0"/>
    <x v="1"/>
  </r>
  <r>
    <x v="6422"/>
    <x v="0"/>
    <x v="0"/>
    <x v="0"/>
    <x v="0"/>
    <x v="15"/>
    <x v="1"/>
    <x v="2"/>
    <x v="1"/>
    <x v="0"/>
    <x v="2"/>
    <x v="0"/>
    <x v="0"/>
    <x v="2"/>
    <x v="2"/>
    <x v="0"/>
    <x v="1"/>
    <x v="2"/>
    <x v="1284"/>
    <x v="3093"/>
    <x v="0"/>
    <x v="1665"/>
    <x v="0"/>
    <x v="1"/>
    <x v="0"/>
    <x v="0"/>
    <x v="4365"/>
    <x v="0"/>
  </r>
  <r>
    <x v="4689"/>
    <x v="1"/>
    <x v="0"/>
    <x v="0"/>
    <x v="0"/>
    <x v="14"/>
    <x v="1"/>
    <x v="2"/>
    <x v="1"/>
    <x v="0"/>
    <x v="2"/>
    <x v="0"/>
    <x v="0"/>
    <x v="2"/>
    <x v="2"/>
    <x v="0"/>
    <x v="1"/>
    <x v="2"/>
    <x v="1292"/>
    <x v="3094"/>
    <x v="1"/>
    <x v="1671"/>
    <x v="0"/>
    <x v="1"/>
    <x v="1"/>
    <x v="0"/>
    <x v="4399"/>
    <x v="0"/>
  </r>
  <r>
    <x v="2217"/>
    <x v="0"/>
    <x v="0"/>
    <x v="1"/>
    <x v="1"/>
    <x v="71"/>
    <x v="1"/>
    <x v="0"/>
    <x v="2"/>
    <x v="1"/>
    <x v="1"/>
    <x v="1"/>
    <x v="1"/>
    <x v="1"/>
    <x v="1"/>
    <x v="2"/>
    <x v="0"/>
    <x v="1"/>
    <x v="23"/>
    <x v="3095"/>
    <x v="0"/>
    <x v="544"/>
    <x v="0"/>
    <x v="2"/>
    <x v="0"/>
    <x v="0"/>
    <x v="0"/>
    <x v="1"/>
  </r>
  <r>
    <x v="1242"/>
    <x v="1"/>
    <x v="0"/>
    <x v="0"/>
    <x v="0"/>
    <x v="20"/>
    <x v="1"/>
    <x v="2"/>
    <x v="0"/>
    <x v="0"/>
    <x v="2"/>
    <x v="0"/>
    <x v="2"/>
    <x v="2"/>
    <x v="0"/>
    <x v="1"/>
    <x v="1"/>
    <x v="2"/>
    <x v="689"/>
    <x v="3096"/>
    <x v="0"/>
    <x v="1251"/>
    <x v="0"/>
    <x v="1"/>
    <x v="0"/>
    <x v="0"/>
    <x v="2538"/>
    <x v="2"/>
  </r>
  <r>
    <x v="5391"/>
    <x v="0"/>
    <x v="0"/>
    <x v="1"/>
    <x v="0"/>
    <x v="71"/>
    <x v="1"/>
    <x v="0"/>
    <x v="2"/>
    <x v="1"/>
    <x v="1"/>
    <x v="1"/>
    <x v="1"/>
    <x v="1"/>
    <x v="1"/>
    <x v="2"/>
    <x v="0"/>
    <x v="3"/>
    <x v="21"/>
    <x v="3097"/>
    <x v="0"/>
    <x v="539"/>
    <x v="0"/>
    <x v="2"/>
    <x v="0"/>
    <x v="0"/>
    <x v="0"/>
    <x v="1"/>
  </r>
  <r>
    <x v="1801"/>
    <x v="0"/>
    <x v="0"/>
    <x v="1"/>
    <x v="0"/>
    <x v="62"/>
    <x v="1"/>
    <x v="2"/>
    <x v="2"/>
    <x v="1"/>
    <x v="1"/>
    <x v="1"/>
    <x v="1"/>
    <x v="1"/>
    <x v="1"/>
    <x v="2"/>
    <x v="0"/>
    <x v="0"/>
    <x v="66"/>
    <x v="3098"/>
    <x v="0"/>
    <x v="778"/>
    <x v="0"/>
    <x v="2"/>
    <x v="0"/>
    <x v="0"/>
    <x v="0"/>
    <x v="1"/>
  </r>
  <r>
    <x v="3354"/>
    <x v="0"/>
    <x v="0"/>
    <x v="1"/>
    <x v="0"/>
    <x v="61"/>
    <x v="1"/>
    <x v="2"/>
    <x v="2"/>
    <x v="1"/>
    <x v="1"/>
    <x v="1"/>
    <x v="1"/>
    <x v="1"/>
    <x v="1"/>
    <x v="2"/>
    <x v="0"/>
    <x v="3"/>
    <x v="80"/>
    <x v="3099"/>
    <x v="0"/>
    <x v="838"/>
    <x v="0"/>
    <x v="2"/>
    <x v="0"/>
    <x v="0"/>
    <x v="0"/>
    <x v="1"/>
  </r>
  <r>
    <x v="1758"/>
    <x v="0"/>
    <x v="0"/>
    <x v="0"/>
    <x v="0"/>
    <x v="72"/>
    <x v="1"/>
    <x v="0"/>
    <x v="2"/>
    <x v="1"/>
    <x v="1"/>
    <x v="1"/>
    <x v="1"/>
    <x v="1"/>
    <x v="1"/>
    <x v="2"/>
    <x v="1"/>
    <x v="0"/>
    <x v="52"/>
    <x v="3100"/>
    <x v="0"/>
    <x v="632"/>
    <x v="0"/>
    <x v="2"/>
    <x v="0"/>
    <x v="0"/>
    <x v="0"/>
    <x v="1"/>
  </r>
  <r>
    <x v="5540"/>
    <x v="1"/>
    <x v="0"/>
    <x v="1"/>
    <x v="0"/>
    <x v="27"/>
    <x v="1"/>
    <x v="0"/>
    <x v="0"/>
    <x v="2"/>
    <x v="0"/>
    <x v="0"/>
    <x v="0"/>
    <x v="0"/>
    <x v="0"/>
    <x v="1"/>
    <x v="0"/>
    <x v="1"/>
    <x v="350"/>
    <x v="3101"/>
    <x v="0"/>
    <x v="1659"/>
    <x v="0"/>
    <x v="2"/>
    <x v="0"/>
    <x v="0"/>
    <x v="1097"/>
    <x v="1"/>
  </r>
  <r>
    <x v="273"/>
    <x v="1"/>
    <x v="0"/>
    <x v="1"/>
    <x v="0"/>
    <x v="72"/>
    <x v="1"/>
    <x v="0"/>
    <x v="2"/>
    <x v="1"/>
    <x v="1"/>
    <x v="1"/>
    <x v="1"/>
    <x v="1"/>
    <x v="1"/>
    <x v="2"/>
    <x v="0"/>
    <x v="1"/>
    <x v="23"/>
    <x v="3102"/>
    <x v="0"/>
    <x v="544"/>
    <x v="0"/>
    <x v="2"/>
    <x v="0"/>
    <x v="0"/>
    <x v="0"/>
    <x v="1"/>
  </r>
  <r>
    <x v="1456"/>
    <x v="0"/>
    <x v="0"/>
    <x v="1"/>
    <x v="1"/>
    <x v="22"/>
    <x v="1"/>
    <x v="0"/>
    <x v="0"/>
    <x v="2"/>
    <x v="2"/>
    <x v="2"/>
    <x v="0"/>
    <x v="0"/>
    <x v="0"/>
    <x v="0"/>
    <x v="0"/>
    <x v="3"/>
    <x v="566"/>
    <x v="3103"/>
    <x v="1"/>
    <x v="1168"/>
    <x v="0"/>
    <x v="1"/>
    <x v="1"/>
    <x v="0"/>
    <x v="1915"/>
    <x v="2"/>
  </r>
  <r>
    <x v="4316"/>
    <x v="0"/>
    <x v="0"/>
    <x v="0"/>
    <x v="0"/>
    <x v="16"/>
    <x v="1"/>
    <x v="2"/>
    <x v="1"/>
    <x v="0"/>
    <x v="0"/>
    <x v="2"/>
    <x v="0"/>
    <x v="0"/>
    <x v="2"/>
    <x v="0"/>
    <x v="1"/>
    <x v="2"/>
    <x v="1062"/>
    <x v="3104"/>
    <x v="1"/>
    <x v="1505"/>
    <x v="0"/>
    <x v="1"/>
    <x v="1"/>
    <x v="0"/>
    <x v="3886"/>
    <x v="0"/>
  </r>
  <r>
    <x v="4882"/>
    <x v="1"/>
    <x v="1"/>
    <x v="1"/>
    <x v="0"/>
    <x v="18"/>
    <x v="1"/>
    <x v="0"/>
    <x v="1"/>
    <x v="0"/>
    <x v="0"/>
    <x v="0"/>
    <x v="0"/>
    <x v="0"/>
    <x v="2"/>
    <x v="0"/>
    <x v="0"/>
    <x v="2"/>
    <x v="871"/>
    <x v="3105"/>
    <x v="1"/>
    <x v="1363"/>
    <x v="0"/>
    <x v="1"/>
    <x v="1"/>
    <x v="0"/>
    <x v="3213"/>
    <x v="0"/>
  </r>
  <r>
    <x v="4730"/>
    <x v="0"/>
    <x v="0"/>
    <x v="1"/>
    <x v="1"/>
    <x v="48"/>
    <x v="0"/>
    <x v="1"/>
    <x v="0"/>
    <x v="0"/>
    <x v="0"/>
    <x v="0"/>
    <x v="2"/>
    <x v="0"/>
    <x v="0"/>
    <x v="0"/>
    <x v="1"/>
    <x v="1"/>
    <x v="136"/>
    <x v="3106"/>
    <x v="0"/>
    <x v="1152"/>
    <x v="0"/>
    <x v="2"/>
    <x v="0"/>
    <x v="0"/>
    <x v="0"/>
    <x v="1"/>
  </r>
  <r>
    <x v="5968"/>
    <x v="0"/>
    <x v="0"/>
    <x v="0"/>
    <x v="0"/>
    <x v="25"/>
    <x v="0"/>
    <x v="1"/>
    <x v="0"/>
    <x v="0"/>
    <x v="0"/>
    <x v="2"/>
    <x v="2"/>
    <x v="2"/>
    <x v="2"/>
    <x v="1"/>
    <x v="0"/>
    <x v="2"/>
    <x v="443"/>
    <x v="3107"/>
    <x v="0"/>
    <x v="1782"/>
    <x v="0"/>
    <x v="2"/>
    <x v="0"/>
    <x v="0"/>
    <x v="1440"/>
    <x v="2"/>
  </r>
  <r>
    <x v="4303"/>
    <x v="1"/>
    <x v="0"/>
    <x v="1"/>
    <x v="1"/>
    <x v="23"/>
    <x v="1"/>
    <x v="0"/>
    <x v="0"/>
    <x v="2"/>
    <x v="0"/>
    <x v="0"/>
    <x v="2"/>
    <x v="0"/>
    <x v="0"/>
    <x v="1"/>
    <x v="0"/>
    <x v="1"/>
    <x v="500"/>
    <x v="3108"/>
    <x v="0"/>
    <x v="1063"/>
    <x v="0"/>
    <x v="1"/>
    <x v="0"/>
    <x v="0"/>
    <x v="1675"/>
    <x v="2"/>
  </r>
  <r>
    <x v="5286"/>
    <x v="0"/>
    <x v="0"/>
    <x v="1"/>
    <x v="0"/>
    <x v="72"/>
    <x v="1"/>
    <x v="0"/>
    <x v="2"/>
    <x v="1"/>
    <x v="1"/>
    <x v="1"/>
    <x v="1"/>
    <x v="1"/>
    <x v="1"/>
    <x v="2"/>
    <x v="0"/>
    <x v="0"/>
    <x v="30"/>
    <x v="3109"/>
    <x v="0"/>
    <x v="558"/>
    <x v="0"/>
    <x v="2"/>
    <x v="0"/>
    <x v="0"/>
    <x v="0"/>
    <x v="1"/>
  </r>
  <r>
    <x v="5933"/>
    <x v="0"/>
    <x v="0"/>
    <x v="0"/>
    <x v="0"/>
    <x v="58"/>
    <x v="1"/>
    <x v="2"/>
    <x v="2"/>
    <x v="1"/>
    <x v="1"/>
    <x v="1"/>
    <x v="1"/>
    <x v="1"/>
    <x v="1"/>
    <x v="2"/>
    <x v="0"/>
    <x v="1"/>
    <x v="79"/>
    <x v="3110"/>
    <x v="0"/>
    <x v="835"/>
    <x v="0"/>
    <x v="2"/>
    <x v="0"/>
    <x v="0"/>
    <x v="0"/>
    <x v="1"/>
  </r>
  <r>
    <x v="6088"/>
    <x v="1"/>
    <x v="0"/>
    <x v="0"/>
    <x v="1"/>
    <x v="56"/>
    <x v="1"/>
    <x v="2"/>
    <x v="2"/>
    <x v="1"/>
    <x v="1"/>
    <x v="1"/>
    <x v="1"/>
    <x v="1"/>
    <x v="1"/>
    <x v="2"/>
    <x v="1"/>
    <x v="3"/>
    <x v="88"/>
    <x v="3111"/>
    <x v="0"/>
    <x v="867"/>
    <x v="0"/>
    <x v="2"/>
    <x v="0"/>
    <x v="0"/>
    <x v="0"/>
    <x v="1"/>
  </r>
  <r>
    <x v="2589"/>
    <x v="1"/>
    <x v="0"/>
    <x v="0"/>
    <x v="0"/>
    <x v="21"/>
    <x v="1"/>
    <x v="0"/>
    <x v="0"/>
    <x v="2"/>
    <x v="0"/>
    <x v="2"/>
    <x v="0"/>
    <x v="2"/>
    <x v="0"/>
    <x v="0"/>
    <x v="0"/>
    <x v="0"/>
    <x v="635"/>
    <x v="3112"/>
    <x v="0"/>
    <x v="1229"/>
    <x v="0"/>
    <x v="1"/>
    <x v="0"/>
    <x v="0"/>
    <x v="2251"/>
    <x v="2"/>
  </r>
  <r>
    <x v="6015"/>
    <x v="1"/>
    <x v="0"/>
    <x v="0"/>
    <x v="0"/>
    <x v="19"/>
    <x v="1"/>
    <x v="0"/>
    <x v="1"/>
    <x v="0"/>
    <x v="2"/>
    <x v="0"/>
    <x v="0"/>
    <x v="0"/>
    <x v="0"/>
    <x v="0"/>
    <x v="1"/>
    <x v="1"/>
    <x v="784"/>
    <x v="3113"/>
    <x v="1"/>
    <x v="1318"/>
    <x v="0"/>
    <x v="1"/>
    <x v="1"/>
    <x v="0"/>
    <x v="2915"/>
    <x v="0"/>
  </r>
  <r>
    <x v="5697"/>
    <x v="1"/>
    <x v="0"/>
    <x v="1"/>
    <x v="1"/>
    <x v="62"/>
    <x v="1"/>
    <x v="2"/>
    <x v="2"/>
    <x v="1"/>
    <x v="1"/>
    <x v="1"/>
    <x v="1"/>
    <x v="1"/>
    <x v="1"/>
    <x v="2"/>
    <x v="1"/>
    <x v="0"/>
    <x v="77"/>
    <x v="3114"/>
    <x v="0"/>
    <x v="830"/>
    <x v="0"/>
    <x v="2"/>
    <x v="0"/>
    <x v="0"/>
    <x v="0"/>
    <x v="1"/>
  </r>
  <r>
    <x v="5469"/>
    <x v="0"/>
    <x v="0"/>
    <x v="0"/>
    <x v="0"/>
    <x v="68"/>
    <x v="1"/>
    <x v="0"/>
    <x v="2"/>
    <x v="1"/>
    <x v="1"/>
    <x v="1"/>
    <x v="1"/>
    <x v="1"/>
    <x v="1"/>
    <x v="2"/>
    <x v="0"/>
    <x v="1"/>
    <x v="39"/>
    <x v="3115"/>
    <x v="0"/>
    <x v="582"/>
    <x v="0"/>
    <x v="2"/>
    <x v="0"/>
    <x v="0"/>
    <x v="0"/>
    <x v="1"/>
  </r>
  <r>
    <x v="764"/>
    <x v="0"/>
    <x v="1"/>
    <x v="0"/>
    <x v="0"/>
    <x v="15"/>
    <x v="1"/>
    <x v="2"/>
    <x v="1"/>
    <x v="0"/>
    <x v="2"/>
    <x v="0"/>
    <x v="0"/>
    <x v="0"/>
    <x v="2"/>
    <x v="0"/>
    <x v="0"/>
    <x v="2"/>
    <x v="1090"/>
    <x v="3116"/>
    <x v="1"/>
    <x v="1527"/>
    <x v="0"/>
    <x v="1"/>
    <x v="1"/>
    <x v="0"/>
    <x v="3981"/>
    <x v="0"/>
  </r>
  <r>
    <x v="2262"/>
    <x v="1"/>
    <x v="0"/>
    <x v="0"/>
    <x v="0"/>
    <x v="18"/>
    <x v="1"/>
    <x v="2"/>
    <x v="0"/>
    <x v="0"/>
    <x v="0"/>
    <x v="2"/>
    <x v="2"/>
    <x v="2"/>
    <x v="2"/>
    <x v="1"/>
    <x v="1"/>
    <x v="1"/>
    <x v="940"/>
    <x v="3117"/>
    <x v="1"/>
    <x v="1424"/>
    <x v="0"/>
    <x v="1"/>
    <x v="1"/>
    <x v="0"/>
    <x v="3403"/>
    <x v="0"/>
  </r>
  <r>
    <x v="6630"/>
    <x v="0"/>
    <x v="0"/>
    <x v="0"/>
    <x v="0"/>
    <x v="15"/>
    <x v="1"/>
    <x v="0"/>
    <x v="1"/>
    <x v="2"/>
    <x v="2"/>
    <x v="0"/>
    <x v="0"/>
    <x v="2"/>
    <x v="2"/>
    <x v="0"/>
    <x v="1"/>
    <x v="1"/>
    <x v="1263"/>
    <x v="3118"/>
    <x v="1"/>
    <x v="1650"/>
    <x v="0"/>
    <x v="1"/>
    <x v="1"/>
    <x v="0"/>
    <x v="4332"/>
    <x v="0"/>
  </r>
  <r>
    <x v="2394"/>
    <x v="1"/>
    <x v="0"/>
    <x v="1"/>
    <x v="0"/>
    <x v="28"/>
    <x v="1"/>
    <x v="0"/>
    <x v="0"/>
    <x v="2"/>
    <x v="0"/>
    <x v="0"/>
    <x v="2"/>
    <x v="0"/>
    <x v="0"/>
    <x v="1"/>
    <x v="0"/>
    <x v="3"/>
    <x v="446"/>
    <x v="3119"/>
    <x v="0"/>
    <x v="1786"/>
    <x v="0"/>
    <x v="2"/>
    <x v="0"/>
    <x v="0"/>
    <x v="1332"/>
    <x v="2"/>
  </r>
  <r>
    <x v="2443"/>
    <x v="0"/>
    <x v="1"/>
    <x v="0"/>
    <x v="0"/>
    <x v="15"/>
    <x v="1"/>
    <x v="0"/>
    <x v="1"/>
    <x v="2"/>
    <x v="0"/>
    <x v="2"/>
    <x v="2"/>
    <x v="0"/>
    <x v="2"/>
    <x v="0"/>
    <x v="1"/>
    <x v="3"/>
    <x v="1214"/>
    <x v="3120"/>
    <x v="1"/>
    <x v="1626"/>
    <x v="0"/>
    <x v="1"/>
    <x v="1"/>
    <x v="0"/>
    <x v="4240"/>
    <x v="0"/>
  </r>
  <r>
    <x v="1253"/>
    <x v="1"/>
    <x v="0"/>
    <x v="0"/>
    <x v="0"/>
    <x v="22"/>
    <x v="1"/>
    <x v="2"/>
    <x v="0"/>
    <x v="2"/>
    <x v="2"/>
    <x v="2"/>
    <x v="0"/>
    <x v="0"/>
    <x v="0"/>
    <x v="0"/>
    <x v="0"/>
    <x v="3"/>
    <x v="629"/>
    <x v="3121"/>
    <x v="0"/>
    <x v="1226"/>
    <x v="0"/>
    <x v="1"/>
    <x v="0"/>
    <x v="0"/>
    <x v="2173"/>
    <x v="2"/>
  </r>
  <r>
    <x v="4351"/>
    <x v="1"/>
    <x v="0"/>
    <x v="0"/>
    <x v="0"/>
    <x v="62"/>
    <x v="1"/>
    <x v="2"/>
    <x v="2"/>
    <x v="1"/>
    <x v="1"/>
    <x v="1"/>
    <x v="1"/>
    <x v="1"/>
    <x v="1"/>
    <x v="2"/>
    <x v="0"/>
    <x v="0"/>
    <x v="61"/>
    <x v="3122"/>
    <x v="0"/>
    <x v="758"/>
    <x v="0"/>
    <x v="2"/>
    <x v="0"/>
    <x v="0"/>
    <x v="0"/>
    <x v="1"/>
  </r>
  <r>
    <x v="951"/>
    <x v="1"/>
    <x v="0"/>
    <x v="0"/>
    <x v="1"/>
    <x v="15"/>
    <x v="1"/>
    <x v="2"/>
    <x v="1"/>
    <x v="0"/>
    <x v="2"/>
    <x v="0"/>
    <x v="0"/>
    <x v="2"/>
    <x v="0"/>
    <x v="0"/>
    <x v="1"/>
    <x v="2"/>
    <x v="1113"/>
    <x v="3123"/>
    <x v="0"/>
    <x v="1551"/>
    <x v="0"/>
    <x v="1"/>
    <x v="0"/>
    <x v="0"/>
    <x v="4050"/>
    <x v="0"/>
  </r>
  <r>
    <x v="1586"/>
    <x v="0"/>
    <x v="0"/>
    <x v="1"/>
    <x v="1"/>
    <x v="16"/>
    <x v="1"/>
    <x v="0"/>
    <x v="1"/>
    <x v="0"/>
    <x v="2"/>
    <x v="2"/>
    <x v="0"/>
    <x v="2"/>
    <x v="0"/>
    <x v="0"/>
    <x v="1"/>
    <x v="1"/>
    <x v="1082"/>
    <x v="3124"/>
    <x v="1"/>
    <x v="1519"/>
    <x v="0"/>
    <x v="1"/>
    <x v="1"/>
    <x v="0"/>
    <x v="3926"/>
    <x v="0"/>
  </r>
  <r>
    <x v="269"/>
    <x v="1"/>
    <x v="0"/>
    <x v="0"/>
    <x v="0"/>
    <x v="67"/>
    <x v="1"/>
    <x v="0"/>
    <x v="2"/>
    <x v="1"/>
    <x v="1"/>
    <x v="1"/>
    <x v="1"/>
    <x v="1"/>
    <x v="1"/>
    <x v="2"/>
    <x v="0"/>
    <x v="0"/>
    <x v="39"/>
    <x v="3125"/>
    <x v="0"/>
    <x v="582"/>
    <x v="0"/>
    <x v="2"/>
    <x v="0"/>
    <x v="0"/>
    <x v="0"/>
    <x v="1"/>
  </r>
  <r>
    <x v="3878"/>
    <x v="1"/>
    <x v="0"/>
    <x v="1"/>
    <x v="1"/>
    <x v="56"/>
    <x v="1"/>
    <x v="2"/>
    <x v="2"/>
    <x v="1"/>
    <x v="1"/>
    <x v="1"/>
    <x v="1"/>
    <x v="1"/>
    <x v="1"/>
    <x v="1"/>
    <x v="1"/>
    <x v="3"/>
    <x v="81"/>
    <x v="3126"/>
    <x v="0"/>
    <x v="841"/>
    <x v="0"/>
    <x v="2"/>
    <x v="0"/>
    <x v="0"/>
    <x v="0"/>
    <x v="1"/>
  </r>
  <r>
    <x v="4863"/>
    <x v="1"/>
    <x v="0"/>
    <x v="1"/>
    <x v="1"/>
    <x v="72"/>
    <x v="1"/>
    <x v="0"/>
    <x v="2"/>
    <x v="1"/>
    <x v="1"/>
    <x v="1"/>
    <x v="1"/>
    <x v="1"/>
    <x v="1"/>
    <x v="2"/>
    <x v="0"/>
    <x v="2"/>
    <x v="40"/>
    <x v="3127"/>
    <x v="0"/>
    <x v="586"/>
    <x v="0"/>
    <x v="2"/>
    <x v="0"/>
    <x v="0"/>
    <x v="0"/>
    <x v="1"/>
  </r>
  <r>
    <x v="4300"/>
    <x v="1"/>
    <x v="0"/>
    <x v="1"/>
    <x v="0"/>
    <x v="70"/>
    <x v="1"/>
    <x v="0"/>
    <x v="2"/>
    <x v="1"/>
    <x v="1"/>
    <x v="1"/>
    <x v="1"/>
    <x v="1"/>
    <x v="1"/>
    <x v="2"/>
    <x v="0"/>
    <x v="1"/>
    <x v="26"/>
    <x v="3128"/>
    <x v="0"/>
    <x v="551"/>
    <x v="0"/>
    <x v="2"/>
    <x v="0"/>
    <x v="0"/>
    <x v="0"/>
    <x v="1"/>
  </r>
  <r>
    <x v="1666"/>
    <x v="1"/>
    <x v="0"/>
    <x v="0"/>
    <x v="0"/>
    <x v="72"/>
    <x v="1"/>
    <x v="0"/>
    <x v="2"/>
    <x v="1"/>
    <x v="1"/>
    <x v="1"/>
    <x v="1"/>
    <x v="1"/>
    <x v="1"/>
    <x v="2"/>
    <x v="0"/>
    <x v="0"/>
    <x v="26"/>
    <x v="3129"/>
    <x v="0"/>
    <x v="551"/>
    <x v="0"/>
    <x v="2"/>
    <x v="0"/>
    <x v="0"/>
    <x v="0"/>
    <x v="1"/>
  </r>
  <r>
    <x v="5992"/>
    <x v="0"/>
    <x v="1"/>
    <x v="0"/>
    <x v="0"/>
    <x v="35"/>
    <x v="0"/>
    <x v="1"/>
    <x v="0"/>
    <x v="0"/>
    <x v="0"/>
    <x v="2"/>
    <x v="0"/>
    <x v="2"/>
    <x v="0"/>
    <x v="0"/>
    <x v="1"/>
    <x v="2"/>
    <x v="239"/>
    <x v="3130"/>
    <x v="0"/>
    <x v="1417"/>
    <x v="0"/>
    <x v="2"/>
    <x v="0"/>
    <x v="0"/>
    <x v="361"/>
    <x v="1"/>
  </r>
  <r>
    <x v="5595"/>
    <x v="0"/>
    <x v="0"/>
    <x v="1"/>
    <x v="1"/>
    <x v="69"/>
    <x v="1"/>
    <x v="0"/>
    <x v="2"/>
    <x v="1"/>
    <x v="1"/>
    <x v="1"/>
    <x v="1"/>
    <x v="1"/>
    <x v="1"/>
    <x v="2"/>
    <x v="0"/>
    <x v="1"/>
    <x v="25"/>
    <x v="3131"/>
    <x v="0"/>
    <x v="549"/>
    <x v="0"/>
    <x v="2"/>
    <x v="0"/>
    <x v="0"/>
    <x v="0"/>
    <x v="1"/>
  </r>
  <r>
    <x v="5253"/>
    <x v="0"/>
    <x v="0"/>
    <x v="1"/>
    <x v="0"/>
    <x v="18"/>
    <x v="1"/>
    <x v="0"/>
    <x v="1"/>
    <x v="2"/>
    <x v="0"/>
    <x v="0"/>
    <x v="0"/>
    <x v="0"/>
    <x v="0"/>
    <x v="0"/>
    <x v="0"/>
    <x v="2"/>
    <x v="803"/>
    <x v="3132"/>
    <x v="0"/>
    <x v="1332"/>
    <x v="0"/>
    <x v="1"/>
    <x v="0"/>
    <x v="0"/>
    <x v="3018"/>
    <x v="0"/>
  </r>
  <r>
    <x v="1969"/>
    <x v="0"/>
    <x v="0"/>
    <x v="0"/>
    <x v="0"/>
    <x v="27"/>
    <x v="1"/>
    <x v="0"/>
    <x v="0"/>
    <x v="0"/>
    <x v="2"/>
    <x v="0"/>
    <x v="2"/>
    <x v="0"/>
    <x v="0"/>
    <x v="0"/>
    <x v="1"/>
    <x v="3"/>
    <x v="482"/>
    <x v="3133"/>
    <x v="0"/>
    <x v="1816"/>
    <x v="0"/>
    <x v="2"/>
    <x v="0"/>
    <x v="0"/>
    <x v="1452"/>
    <x v="2"/>
  </r>
  <r>
    <x v="4695"/>
    <x v="1"/>
    <x v="0"/>
    <x v="0"/>
    <x v="0"/>
    <x v="24"/>
    <x v="1"/>
    <x v="0"/>
    <x v="0"/>
    <x v="2"/>
    <x v="2"/>
    <x v="0"/>
    <x v="2"/>
    <x v="0"/>
    <x v="0"/>
    <x v="0"/>
    <x v="0"/>
    <x v="0"/>
    <x v="552"/>
    <x v="3134"/>
    <x v="0"/>
    <x v="1150"/>
    <x v="0"/>
    <x v="1"/>
    <x v="0"/>
    <x v="0"/>
    <x v="1801"/>
    <x v="2"/>
  </r>
  <r>
    <x v="5322"/>
    <x v="0"/>
    <x v="0"/>
    <x v="1"/>
    <x v="0"/>
    <x v="19"/>
    <x v="1"/>
    <x v="0"/>
    <x v="1"/>
    <x v="2"/>
    <x v="0"/>
    <x v="0"/>
    <x v="0"/>
    <x v="0"/>
    <x v="0"/>
    <x v="0"/>
    <x v="1"/>
    <x v="2"/>
    <x v="772"/>
    <x v="3135"/>
    <x v="1"/>
    <x v="1307"/>
    <x v="0"/>
    <x v="1"/>
    <x v="1"/>
    <x v="0"/>
    <x v="2882"/>
    <x v="2"/>
  </r>
  <r>
    <x v="2290"/>
    <x v="0"/>
    <x v="0"/>
    <x v="0"/>
    <x v="0"/>
    <x v="68"/>
    <x v="1"/>
    <x v="0"/>
    <x v="2"/>
    <x v="1"/>
    <x v="1"/>
    <x v="1"/>
    <x v="1"/>
    <x v="1"/>
    <x v="1"/>
    <x v="2"/>
    <x v="0"/>
    <x v="1"/>
    <x v="21"/>
    <x v="3136"/>
    <x v="0"/>
    <x v="539"/>
    <x v="0"/>
    <x v="2"/>
    <x v="0"/>
    <x v="0"/>
    <x v="0"/>
    <x v="1"/>
  </r>
  <r>
    <x v="5112"/>
    <x v="0"/>
    <x v="0"/>
    <x v="0"/>
    <x v="0"/>
    <x v="22"/>
    <x v="1"/>
    <x v="0"/>
    <x v="0"/>
    <x v="0"/>
    <x v="2"/>
    <x v="2"/>
    <x v="0"/>
    <x v="2"/>
    <x v="0"/>
    <x v="1"/>
    <x v="0"/>
    <x v="0"/>
    <x v="633"/>
    <x v="3137"/>
    <x v="0"/>
    <x v="1228"/>
    <x v="0"/>
    <x v="1"/>
    <x v="0"/>
    <x v="0"/>
    <x v="2184"/>
    <x v="2"/>
  </r>
  <r>
    <x v="1316"/>
    <x v="1"/>
    <x v="0"/>
    <x v="1"/>
    <x v="0"/>
    <x v="30"/>
    <x v="1"/>
    <x v="2"/>
    <x v="0"/>
    <x v="0"/>
    <x v="0"/>
    <x v="0"/>
    <x v="0"/>
    <x v="0"/>
    <x v="0"/>
    <x v="0"/>
    <x v="0"/>
    <x v="2"/>
    <x v="374"/>
    <x v="3138"/>
    <x v="0"/>
    <x v="1699"/>
    <x v="0"/>
    <x v="2"/>
    <x v="0"/>
    <x v="0"/>
    <x v="1038"/>
    <x v="1"/>
  </r>
  <r>
    <x v="2881"/>
    <x v="1"/>
    <x v="1"/>
    <x v="1"/>
    <x v="0"/>
    <x v="29"/>
    <x v="1"/>
    <x v="2"/>
    <x v="0"/>
    <x v="0"/>
    <x v="0"/>
    <x v="0"/>
    <x v="0"/>
    <x v="0"/>
    <x v="0"/>
    <x v="0"/>
    <x v="1"/>
    <x v="2"/>
    <x v="408"/>
    <x v="3139"/>
    <x v="0"/>
    <x v="1747"/>
    <x v="0"/>
    <x v="2"/>
    <x v="0"/>
    <x v="0"/>
    <x v="1149"/>
    <x v="1"/>
  </r>
  <r>
    <x v="66"/>
    <x v="1"/>
    <x v="0"/>
    <x v="1"/>
    <x v="1"/>
    <x v="16"/>
    <x v="1"/>
    <x v="2"/>
    <x v="1"/>
    <x v="0"/>
    <x v="0"/>
    <x v="2"/>
    <x v="0"/>
    <x v="2"/>
    <x v="0"/>
    <x v="0"/>
    <x v="1"/>
    <x v="0"/>
    <x v="1109"/>
    <x v="3140"/>
    <x v="0"/>
    <x v="1547"/>
    <x v="0"/>
    <x v="1"/>
    <x v="0"/>
    <x v="0"/>
    <x v="3988"/>
    <x v="0"/>
  </r>
  <r>
    <x v="3795"/>
    <x v="1"/>
    <x v="0"/>
    <x v="1"/>
    <x v="1"/>
    <x v="34"/>
    <x v="0"/>
    <x v="1"/>
    <x v="0"/>
    <x v="0"/>
    <x v="0"/>
    <x v="2"/>
    <x v="2"/>
    <x v="2"/>
    <x v="0"/>
    <x v="0"/>
    <x v="1"/>
    <x v="2"/>
    <x v="302"/>
    <x v="3141"/>
    <x v="0"/>
    <x v="1563"/>
    <x v="0"/>
    <x v="2"/>
    <x v="0"/>
    <x v="0"/>
    <x v="617"/>
    <x v="1"/>
  </r>
  <r>
    <x v="735"/>
    <x v="0"/>
    <x v="0"/>
    <x v="1"/>
    <x v="1"/>
    <x v="69"/>
    <x v="1"/>
    <x v="0"/>
    <x v="2"/>
    <x v="1"/>
    <x v="1"/>
    <x v="1"/>
    <x v="1"/>
    <x v="1"/>
    <x v="1"/>
    <x v="1"/>
    <x v="1"/>
    <x v="1"/>
    <x v="36"/>
    <x v="3142"/>
    <x v="0"/>
    <x v="569"/>
    <x v="0"/>
    <x v="2"/>
    <x v="0"/>
    <x v="0"/>
    <x v="0"/>
    <x v="1"/>
  </r>
  <r>
    <x v="726"/>
    <x v="1"/>
    <x v="0"/>
    <x v="1"/>
    <x v="0"/>
    <x v="55"/>
    <x v="1"/>
    <x v="2"/>
    <x v="2"/>
    <x v="1"/>
    <x v="1"/>
    <x v="1"/>
    <x v="1"/>
    <x v="1"/>
    <x v="1"/>
    <x v="2"/>
    <x v="0"/>
    <x v="0"/>
    <x v="106"/>
    <x v="3143"/>
    <x v="0"/>
    <x v="936"/>
    <x v="0"/>
    <x v="2"/>
    <x v="0"/>
    <x v="0"/>
    <x v="0"/>
    <x v="1"/>
  </r>
  <r>
    <x v="6494"/>
    <x v="0"/>
    <x v="1"/>
    <x v="0"/>
    <x v="0"/>
    <x v="18"/>
    <x v="1"/>
    <x v="0"/>
    <x v="1"/>
    <x v="0"/>
    <x v="0"/>
    <x v="2"/>
    <x v="0"/>
    <x v="0"/>
    <x v="2"/>
    <x v="0"/>
    <x v="1"/>
    <x v="2"/>
    <x v="994"/>
    <x v="3143"/>
    <x v="0"/>
    <x v="1464"/>
    <x v="0"/>
    <x v="1"/>
    <x v="0"/>
    <x v="0"/>
    <x v="3594"/>
    <x v="0"/>
  </r>
  <r>
    <x v="3148"/>
    <x v="1"/>
    <x v="0"/>
    <x v="0"/>
    <x v="0"/>
    <x v="56"/>
    <x v="1"/>
    <x v="2"/>
    <x v="2"/>
    <x v="1"/>
    <x v="1"/>
    <x v="1"/>
    <x v="1"/>
    <x v="1"/>
    <x v="1"/>
    <x v="2"/>
    <x v="1"/>
    <x v="0"/>
    <x v="111"/>
    <x v="3144"/>
    <x v="0"/>
    <x v="945"/>
    <x v="0"/>
    <x v="2"/>
    <x v="0"/>
    <x v="0"/>
    <x v="0"/>
    <x v="1"/>
  </r>
  <r>
    <x v="143"/>
    <x v="1"/>
    <x v="0"/>
    <x v="0"/>
    <x v="0"/>
    <x v="15"/>
    <x v="1"/>
    <x v="2"/>
    <x v="1"/>
    <x v="0"/>
    <x v="0"/>
    <x v="0"/>
    <x v="0"/>
    <x v="2"/>
    <x v="2"/>
    <x v="0"/>
    <x v="1"/>
    <x v="2"/>
    <x v="1155"/>
    <x v="3145"/>
    <x v="1"/>
    <x v="1581"/>
    <x v="0"/>
    <x v="1"/>
    <x v="1"/>
    <x v="0"/>
    <x v="4159"/>
    <x v="0"/>
  </r>
  <r>
    <x v="2502"/>
    <x v="0"/>
    <x v="0"/>
    <x v="1"/>
    <x v="1"/>
    <x v="61"/>
    <x v="1"/>
    <x v="2"/>
    <x v="2"/>
    <x v="1"/>
    <x v="1"/>
    <x v="1"/>
    <x v="1"/>
    <x v="1"/>
    <x v="1"/>
    <x v="2"/>
    <x v="1"/>
    <x v="3"/>
    <x v="76"/>
    <x v="3146"/>
    <x v="0"/>
    <x v="826"/>
    <x v="0"/>
    <x v="2"/>
    <x v="0"/>
    <x v="0"/>
    <x v="0"/>
    <x v="1"/>
  </r>
  <r>
    <x v="1110"/>
    <x v="0"/>
    <x v="0"/>
    <x v="1"/>
    <x v="0"/>
    <x v="42"/>
    <x v="0"/>
    <x v="1"/>
    <x v="0"/>
    <x v="0"/>
    <x v="2"/>
    <x v="0"/>
    <x v="2"/>
    <x v="0"/>
    <x v="0"/>
    <x v="1"/>
    <x v="0"/>
    <x v="3"/>
    <x v="169"/>
    <x v="3147"/>
    <x v="1"/>
    <x v="1253"/>
    <x v="0"/>
    <x v="2"/>
    <x v="1"/>
    <x v="0"/>
    <x v="0"/>
    <x v="1"/>
  </r>
  <r>
    <x v="2536"/>
    <x v="1"/>
    <x v="0"/>
    <x v="0"/>
    <x v="1"/>
    <x v="17"/>
    <x v="1"/>
    <x v="0"/>
    <x v="0"/>
    <x v="0"/>
    <x v="2"/>
    <x v="2"/>
    <x v="2"/>
    <x v="2"/>
    <x v="2"/>
    <x v="1"/>
    <x v="0"/>
    <x v="2"/>
    <x v="917"/>
    <x v="3148"/>
    <x v="0"/>
    <x v="1406"/>
    <x v="0"/>
    <x v="1"/>
    <x v="0"/>
    <x v="0"/>
    <x v="3388"/>
    <x v="0"/>
  </r>
  <r>
    <x v="532"/>
    <x v="1"/>
    <x v="0"/>
    <x v="1"/>
    <x v="0"/>
    <x v="62"/>
    <x v="1"/>
    <x v="2"/>
    <x v="2"/>
    <x v="1"/>
    <x v="1"/>
    <x v="1"/>
    <x v="1"/>
    <x v="1"/>
    <x v="1"/>
    <x v="1"/>
    <x v="1"/>
    <x v="1"/>
    <x v="67"/>
    <x v="3149"/>
    <x v="0"/>
    <x v="786"/>
    <x v="0"/>
    <x v="2"/>
    <x v="0"/>
    <x v="0"/>
    <x v="0"/>
    <x v="1"/>
  </r>
  <r>
    <x v="2308"/>
    <x v="1"/>
    <x v="0"/>
    <x v="0"/>
    <x v="0"/>
    <x v="69"/>
    <x v="1"/>
    <x v="0"/>
    <x v="2"/>
    <x v="1"/>
    <x v="1"/>
    <x v="1"/>
    <x v="1"/>
    <x v="1"/>
    <x v="1"/>
    <x v="2"/>
    <x v="1"/>
    <x v="0"/>
    <x v="15"/>
    <x v="3150"/>
    <x v="0"/>
    <x v="520"/>
    <x v="0"/>
    <x v="2"/>
    <x v="0"/>
    <x v="0"/>
    <x v="0"/>
    <x v="1"/>
  </r>
  <r>
    <x v="1323"/>
    <x v="1"/>
    <x v="0"/>
    <x v="0"/>
    <x v="0"/>
    <x v="16"/>
    <x v="1"/>
    <x v="2"/>
    <x v="1"/>
    <x v="0"/>
    <x v="0"/>
    <x v="0"/>
    <x v="2"/>
    <x v="0"/>
    <x v="2"/>
    <x v="0"/>
    <x v="1"/>
    <x v="1"/>
    <x v="1074"/>
    <x v="3151"/>
    <x v="1"/>
    <x v="1512"/>
    <x v="0"/>
    <x v="1"/>
    <x v="1"/>
    <x v="0"/>
    <x v="3905"/>
    <x v="0"/>
  </r>
  <r>
    <x v="72"/>
    <x v="1"/>
    <x v="0"/>
    <x v="1"/>
    <x v="1"/>
    <x v="37"/>
    <x v="0"/>
    <x v="1"/>
    <x v="0"/>
    <x v="2"/>
    <x v="2"/>
    <x v="2"/>
    <x v="0"/>
    <x v="0"/>
    <x v="0"/>
    <x v="0"/>
    <x v="0"/>
    <x v="0"/>
    <x v="246"/>
    <x v="3152"/>
    <x v="1"/>
    <x v="1429"/>
    <x v="0"/>
    <x v="2"/>
    <x v="1"/>
    <x v="0"/>
    <x v="305"/>
    <x v="1"/>
  </r>
  <r>
    <x v="1720"/>
    <x v="1"/>
    <x v="0"/>
    <x v="0"/>
    <x v="0"/>
    <x v="15"/>
    <x v="1"/>
    <x v="2"/>
    <x v="1"/>
    <x v="0"/>
    <x v="2"/>
    <x v="0"/>
    <x v="2"/>
    <x v="0"/>
    <x v="2"/>
    <x v="0"/>
    <x v="0"/>
    <x v="2"/>
    <x v="1202"/>
    <x v="3153"/>
    <x v="0"/>
    <x v="1619"/>
    <x v="0"/>
    <x v="1"/>
    <x v="0"/>
    <x v="0"/>
    <x v="4229"/>
    <x v="0"/>
  </r>
  <r>
    <x v="6428"/>
    <x v="0"/>
    <x v="0"/>
    <x v="1"/>
    <x v="1"/>
    <x v="17"/>
    <x v="1"/>
    <x v="2"/>
    <x v="1"/>
    <x v="0"/>
    <x v="0"/>
    <x v="0"/>
    <x v="0"/>
    <x v="0"/>
    <x v="2"/>
    <x v="0"/>
    <x v="1"/>
    <x v="2"/>
    <x v="1004"/>
    <x v="3154"/>
    <x v="1"/>
    <x v="1472"/>
    <x v="0"/>
    <x v="1"/>
    <x v="1"/>
    <x v="0"/>
    <x v="3668"/>
    <x v="0"/>
  </r>
  <r>
    <x v="6257"/>
    <x v="1"/>
    <x v="0"/>
    <x v="0"/>
    <x v="0"/>
    <x v="18"/>
    <x v="1"/>
    <x v="2"/>
    <x v="1"/>
    <x v="0"/>
    <x v="2"/>
    <x v="0"/>
    <x v="0"/>
    <x v="0"/>
    <x v="0"/>
    <x v="0"/>
    <x v="1"/>
    <x v="2"/>
    <x v="913"/>
    <x v="3155"/>
    <x v="1"/>
    <x v="1401"/>
    <x v="0"/>
    <x v="1"/>
    <x v="1"/>
    <x v="0"/>
    <x v="3334"/>
    <x v="0"/>
  </r>
  <r>
    <x v="3930"/>
    <x v="1"/>
    <x v="0"/>
    <x v="0"/>
    <x v="0"/>
    <x v="49"/>
    <x v="0"/>
    <x v="1"/>
    <x v="0"/>
    <x v="0"/>
    <x v="0"/>
    <x v="2"/>
    <x v="0"/>
    <x v="0"/>
    <x v="0"/>
    <x v="0"/>
    <x v="1"/>
    <x v="0"/>
    <x v="148"/>
    <x v="3156"/>
    <x v="0"/>
    <x v="1188"/>
    <x v="0"/>
    <x v="2"/>
    <x v="0"/>
    <x v="0"/>
    <x v="0"/>
    <x v="1"/>
  </r>
  <r>
    <x v="6476"/>
    <x v="1"/>
    <x v="0"/>
    <x v="1"/>
    <x v="0"/>
    <x v="17"/>
    <x v="1"/>
    <x v="2"/>
    <x v="1"/>
    <x v="2"/>
    <x v="2"/>
    <x v="2"/>
    <x v="0"/>
    <x v="0"/>
    <x v="0"/>
    <x v="0"/>
    <x v="0"/>
    <x v="1"/>
    <x v="1097"/>
    <x v="3157"/>
    <x v="1"/>
    <x v="1536"/>
    <x v="0"/>
    <x v="1"/>
    <x v="1"/>
    <x v="0"/>
    <x v="3921"/>
    <x v="0"/>
  </r>
  <r>
    <x v="5315"/>
    <x v="1"/>
    <x v="0"/>
    <x v="1"/>
    <x v="1"/>
    <x v="24"/>
    <x v="1"/>
    <x v="0"/>
    <x v="0"/>
    <x v="2"/>
    <x v="0"/>
    <x v="2"/>
    <x v="0"/>
    <x v="0"/>
    <x v="0"/>
    <x v="1"/>
    <x v="1"/>
    <x v="1"/>
    <x v="484"/>
    <x v="3158"/>
    <x v="0"/>
    <x v="1045"/>
    <x v="0"/>
    <x v="1"/>
    <x v="0"/>
    <x v="0"/>
    <x v="1583"/>
    <x v="2"/>
  </r>
  <r>
    <x v="2562"/>
    <x v="0"/>
    <x v="0"/>
    <x v="0"/>
    <x v="0"/>
    <x v="15"/>
    <x v="1"/>
    <x v="0"/>
    <x v="1"/>
    <x v="0"/>
    <x v="2"/>
    <x v="2"/>
    <x v="0"/>
    <x v="2"/>
    <x v="2"/>
    <x v="0"/>
    <x v="1"/>
    <x v="2"/>
    <x v="1305"/>
    <x v="3159"/>
    <x v="1"/>
    <x v="1683"/>
    <x v="0"/>
    <x v="1"/>
    <x v="1"/>
    <x v="0"/>
    <x v="4393"/>
    <x v="0"/>
  </r>
  <r>
    <x v="3499"/>
    <x v="1"/>
    <x v="0"/>
    <x v="1"/>
    <x v="1"/>
    <x v="70"/>
    <x v="1"/>
    <x v="0"/>
    <x v="2"/>
    <x v="1"/>
    <x v="1"/>
    <x v="1"/>
    <x v="1"/>
    <x v="1"/>
    <x v="1"/>
    <x v="2"/>
    <x v="0"/>
    <x v="1"/>
    <x v="36"/>
    <x v="3160"/>
    <x v="0"/>
    <x v="569"/>
    <x v="0"/>
    <x v="2"/>
    <x v="0"/>
    <x v="0"/>
    <x v="0"/>
    <x v="1"/>
  </r>
  <r>
    <x v="2278"/>
    <x v="1"/>
    <x v="1"/>
    <x v="1"/>
    <x v="0"/>
    <x v="51"/>
    <x v="0"/>
    <x v="1"/>
    <x v="0"/>
    <x v="0"/>
    <x v="2"/>
    <x v="0"/>
    <x v="0"/>
    <x v="0"/>
    <x v="0"/>
    <x v="0"/>
    <x v="1"/>
    <x v="1"/>
    <x v="135"/>
    <x v="3161"/>
    <x v="0"/>
    <x v="1147"/>
    <x v="0"/>
    <x v="2"/>
    <x v="0"/>
    <x v="0"/>
    <x v="0"/>
    <x v="1"/>
  </r>
  <r>
    <x v="251"/>
    <x v="0"/>
    <x v="0"/>
    <x v="1"/>
    <x v="1"/>
    <x v="17"/>
    <x v="1"/>
    <x v="2"/>
    <x v="1"/>
    <x v="0"/>
    <x v="0"/>
    <x v="2"/>
    <x v="0"/>
    <x v="2"/>
    <x v="0"/>
    <x v="0"/>
    <x v="0"/>
    <x v="2"/>
    <x v="1058"/>
    <x v="3162"/>
    <x v="1"/>
    <x v="1502"/>
    <x v="0"/>
    <x v="1"/>
    <x v="1"/>
    <x v="0"/>
    <x v="3830"/>
    <x v="0"/>
  </r>
  <r>
    <x v="315"/>
    <x v="0"/>
    <x v="0"/>
    <x v="1"/>
    <x v="1"/>
    <x v="72"/>
    <x v="1"/>
    <x v="0"/>
    <x v="2"/>
    <x v="1"/>
    <x v="1"/>
    <x v="1"/>
    <x v="1"/>
    <x v="1"/>
    <x v="1"/>
    <x v="2"/>
    <x v="0"/>
    <x v="0"/>
    <x v="31"/>
    <x v="3163"/>
    <x v="0"/>
    <x v="560"/>
    <x v="0"/>
    <x v="2"/>
    <x v="0"/>
    <x v="0"/>
    <x v="0"/>
    <x v="1"/>
  </r>
  <r>
    <x v="578"/>
    <x v="0"/>
    <x v="0"/>
    <x v="1"/>
    <x v="0"/>
    <x v="16"/>
    <x v="1"/>
    <x v="0"/>
    <x v="1"/>
    <x v="0"/>
    <x v="2"/>
    <x v="0"/>
    <x v="0"/>
    <x v="2"/>
    <x v="2"/>
    <x v="0"/>
    <x v="1"/>
    <x v="0"/>
    <x v="1181"/>
    <x v="3164"/>
    <x v="0"/>
    <x v="1600"/>
    <x v="0"/>
    <x v="1"/>
    <x v="0"/>
    <x v="0"/>
    <x v="4178"/>
    <x v="0"/>
  </r>
  <r>
    <x v="3874"/>
    <x v="1"/>
    <x v="0"/>
    <x v="0"/>
    <x v="0"/>
    <x v="27"/>
    <x v="1"/>
    <x v="0"/>
    <x v="0"/>
    <x v="2"/>
    <x v="0"/>
    <x v="0"/>
    <x v="2"/>
    <x v="0"/>
    <x v="0"/>
    <x v="0"/>
    <x v="0"/>
    <x v="3"/>
    <x v="428"/>
    <x v="3165"/>
    <x v="0"/>
    <x v="1770"/>
    <x v="0"/>
    <x v="2"/>
    <x v="0"/>
    <x v="0"/>
    <x v="1331"/>
    <x v="2"/>
  </r>
  <r>
    <x v="2011"/>
    <x v="0"/>
    <x v="1"/>
    <x v="1"/>
    <x v="0"/>
    <x v="70"/>
    <x v="1"/>
    <x v="0"/>
    <x v="2"/>
    <x v="1"/>
    <x v="1"/>
    <x v="1"/>
    <x v="1"/>
    <x v="1"/>
    <x v="1"/>
    <x v="2"/>
    <x v="1"/>
    <x v="1"/>
    <x v="20"/>
    <x v="3166"/>
    <x v="0"/>
    <x v="535"/>
    <x v="0"/>
    <x v="2"/>
    <x v="0"/>
    <x v="0"/>
    <x v="0"/>
    <x v="1"/>
  </r>
  <r>
    <x v="1043"/>
    <x v="1"/>
    <x v="0"/>
    <x v="1"/>
    <x v="0"/>
    <x v="33"/>
    <x v="1"/>
    <x v="0"/>
    <x v="0"/>
    <x v="0"/>
    <x v="0"/>
    <x v="0"/>
    <x v="0"/>
    <x v="0"/>
    <x v="0"/>
    <x v="0"/>
    <x v="1"/>
    <x v="1"/>
    <x v="296"/>
    <x v="3167"/>
    <x v="0"/>
    <x v="1555"/>
    <x v="0"/>
    <x v="2"/>
    <x v="0"/>
    <x v="0"/>
    <x v="644"/>
    <x v="1"/>
  </r>
  <r>
    <x v="2972"/>
    <x v="0"/>
    <x v="1"/>
    <x v="1"/>
    <x v="0"/>
    <x v="17"/>
    <x v="1"/>
    <x v="2"/>
    <x v="1"/>
    <x v="2"/>
    <x v="0"/>
    <x v="2"/>
    <x v="0"/>
    <x v="0"/>
    <x v="0"/>
    <x v="0"/>
    <x v="1"/>
    <x v="0"/>
    <x v="1002"/>
    <x v="3168"/>
    <x v="1"/>
    <x v="1471"/>
    <x v="0"/>
    <x v="1"/>
    <x v="1"/>
    <x v="0"/>
    <x v="3663"/>
    <x v="0"/>
  </r>
  <r>
    <x v="798"/>
    <x v="0"/>
    <x v="0"/>
    <x v="1"/>
    <x v="1"/>
    <x v="72"/>
    <x v="1"/>
    <x v="0"/>
    <x v="2"/>
    <x v="1"/>
    <x v="1"/>
    <x v="1"/>
    <x v="1"/>
    <x v="1"/>
    <x v="1"/>
    <x v="2"/>
    <x v="0"/>
    <x v="0"/>
    <x v="20"/>
    <x v="3168"/>
    <x v="0"/>
    <x v="535"/>
    <x v="0"/>
    <x v="2"/>
    <x v="0"/>
    <x v="0"/>
    <x v="0"/>
    <x v="1"/>
  </r>
  <r>
    <x v="649"/>
    <x v="1"/>
    <x v="1"/>
    <x v="1"/>
    <x v="0"/>
    <x v="20"/>
    <x v="1"/>
    <x v="0"/>
    <x v="1"/>
    <x v="0"/>
    <x v="2"/>
    <x v="0"/>
    <x v="0"/>
    <x v="0"/>
    <x v="0"/>
    <x v="0"/>
    <x v="1"/>
    <x v="2"/>
    <x v="780"/>
    <x v="3169"/>
    <x v="1"/>
    <x v="1314"/>
    <x v="0"/>
    <x v="1"/>
    <x v="1"/>
    <x v="0"/>
    <x v="2858"/>
    <x v="2"/>
  </r>
  <r>
    <x v="1453"/>
    <x v="1"/>
    <x v="0"/>
    <x v="0"/>
    <x v="0"/>
    <x v="43"/>
    <x v="0"/>
    <x v="1"/>
    <x v="0"/>
    <x v="2"/>
    <x v="0"/>
    <x v="2"/>
    <x v="0"/>
    <x v="0"/>
    <x v="0"/>
    <x v="1"/>
    <x v="1"/>
    <x v="1"/>
    <x v="193"/>
    <x v="3170"/>
    <x v="0"/>
    <x v="1296"/>
    <x v="0"/>
    <x v="2"/>
    <x v="0"/>
    <x v="0"/>
    <x v="0"/>
    <x v="1"/>
  </r>
  <r>
    <x v="4208"/>
    <x v="1"/>
    <x v="0"/>
    <x v="1"/>
    <x v="1"/>
    <x v="19"/>
    <x v="1"/>
    <x v="2"/>
    <x v="1"/>
    <x v="0"/>
    <x v="0"/>
    <x v="0"/>
    <x v="0"/>
    <x v="0"/>
    <x v="2"/>
    <x v="0"/>
    <x v="1"/>
    <x v="2"/>
    <x v="968"/>
    <x v="3171"/>
    <x v="1"/>
    <x v="1445"/>
    <x v="0"/>
    <x v="1"/>
    <x v="1"/>
    <x v="0"/>
    <x v="3450"/>
    <x v="0"/>
  </r>
  <r>
    <x v="1730"/>
    <x v="1"/>
    <x v="0"/>
    <x v="1"/>
    <x v="1"/>
    <x v="25"/>
    <x v="1"/>
    <x v="2"/>
    <x v="0"/>
    <x v="0"/>
    <x v="0"/>
    <x v="0"/>
    <x v="2"/>
    <x v="0"/>
    <x v="0"/>
    <x v="1"/>
    <x v="1"/>
    <x v="3"/>
    <x v="461"/>
    <x v="3172"/>
    <x v="0"/>
    <x v="1801"/>
    <x v="0"/>
    <x v="2"/>
    <x v="0"/>
    <x v="0"/>
    <x v="1488"/>
    <x v="2"/>
  </r>
  <r>
    <x v="5396"/>
    <x v="1"/>
    <x v="0"/>
    <x v="0"/>
    <x v="0"/>
    <x v="72"/>
    <x v="1"/>
    <x v="0"/>
    <x v="2"/>
    <x v="1"/>
    <x v="1"/>
    <x v="1"/>
    <x v="1"/>
    <x v="1"/>
    <x v="1"/>
    <x v="2"/>
    <x v="1"/>
    <x v="1"/>
    <x v="25"/>
    <x v="3173"/>
    <x v="0"/>
    <x v="549"/>
    <x v="0"/>
    <x v="2"/>
    <x v="0"/>
    <x v="0"/>
    <x v="0"/>
    <x v="1"/>
  </r>
  <r>
    <x v="238"/>
    <x v="1"/>
    <x v="0"/>
    <x v="1"/>
    <x v="0"/>
    <x v="18"/>
    <x v="1"/>
    <x v="0"/>
    <x v="1"/>
    <x v="0"/>
    <x v="0"/>
    <x v="2"/>
    <x v="2"/>
    <x v="0"/>
    <x v="0"/>
    <x v="0"/>
    <x v="0"/>
    <x v="2"/>
    <x v="864"/>
    <x v="3173"/>
    <x v="0"/>
    <x v="1358"/>
    <x v="0"/>
    <x v="1"/>
    <x v="0"/>
    <x v="0"/>
    <x v="3194"/>
    <x v="0"/>
  </r>
  <r>
    <x v="2016"/>
    <x v="0"/>
    <x v="0"/>
    <x v="1"/>
    <x v="1"/>
    <x v="56"/>
    <x v="1"/>
    <x v="2"/>
    <x v="2"/>
    <x v="1"/>
    <x v="1"/>
    <x v="1"/>
    <x v="1"/>
    <x v="1"/>
    <x v="1"/>
    <x v="2"/>
    <x v="1"/>
    <x v="1"/>
    <x v="91"/>
    <x v="3174"/>
    <x v="0"/>
    <x v="878"/>
    <x v="0"/>
    <x v="2"/>
    <x v="0"/>
    <x v="0"/>
    <x v="0"/>
    <x v="1"/>
  </r>
  <r>
    <x v="1887"/>
    <x v="0"/>
    <x v="1"/>
    <x v="0"/>
    <x v="0"/>
    <x v="17"/>
    <x v="1"/>
    <x v="2"/>
    <x v="1"/>
    <x v="0"/>
    <x v="0"/>
    <x v="2"/>
    <x v="0"/>
    <x v="0"/>
    <x v="0"/>
    <x v="0"/>
    <x v="1"/>
    <x v="1"/>
    <x v="950"/>
    <x v="3175"/>
    <x v="0"/>
    <x v="1432"/>
    <x v="0"/>
    <x v="1"/>
    <x v="0"/>
    <x v="0"/>
    <x v="3489"/>
    <x v="0"/>
  </r>
  <r>
    <x v="4273"/>
    <x v="1"/>
    <x v="0"/>
    <x v="1"/>
    <x v="1"/>
    <x v="20"/>
    <x v="1"/>
    <x v="0"/>
    <x v="1"/>
    <x v="0"/>
    <x v="0"/>
    <x v="0"/>
    <x v="0"/>
    <x v="0"/>
    <x v="0"/>
    <x v="0"/>
    <x v="1"/>
    <x v="2"/>
    <x v="724"/>
    <x v="3176"/>
    <x v="1"/>
    <x v="1278"/>
    <x v="0"/>
    <x v="1"/>
    <x v="1"/>
    <x v="0"/>
    <x v="2652"/>
    <x v="2"/>
  </r>
  <r>
    <x v="2990"/>
    <x v="1"/>
    <x v="1"/>
    <x v="0"/>
    <x v="0"/>
    <x v="19"/>
    <x v="1"/>
    <x v="2"/>
    <x v="1"/>
    <x v="0"/>
    <x v="0"/>
    <x v="2"/>
    <x v="0"/>
    <x v="0"/>
    <x v="0"/>
    <x v="0"/>
    <x v="1"/>
    <x v="2"/>
    <x v="897"/>
    <x v="3177"/>
    <x v="1"/>
    <x v="1386"/>
    <x v="0"/>
    <x v="1"/>
    <x v="1"/>
    <x v="0"/>
    <x v="3242"/>
    <x v="0"/>
  </r>
  <r>
    <x v="4252"/>
    <x v="1"/>
    <x v="0"/>
    <x v="0"/>
    <x v="0"/>
    <x v="58"/>
    <x v="1"/>
    <x v="2"/>
    <x v="2"/>
    <x v="1"/>
    <x v="1"/>
    <x v="1"/>
    <x v="1"/>
    <x v="1"/>
    <x v="1"/>
    <x v="2"/>
    <x v="1"/>
    <x v="1"/>
    <x v="98"/>
    <x v="3178"/>
    <x v="0"/>
    <x v="911"/>
    <x v="0"/>
    <x v="2"/>
    <x v="0"/>
    <x v="0"/>
    <x v="0"/>
    <x v="1"/>
  </r>
  <r>
    <x v="2373"/>
    <x v="1"/>
    <x v="1"/>
    <x v="1"/>
    <x v="0"/>
    <x v="21"/>
    <x v="1"/>
    <x v="0"/>
    <x v="1"/>
    <x v="0"/>
    <x v="0"/>
    <x v="0"/>
    <x v="0"/>
    <x v="0"/>
    <x v="0"/>
    <x v="0"/>
    <x v="1"/>
    <x v="2"/>
    <x v="697"/>
    <x v="3179"/>
    <x v="1"/>
    <x v="1258"/>
    <x v="0"/>
    <x v="1"/>
    <x v="1"/>
    <x v="0"/>
    <x v="2510"/>
    <x v="2"/>
  </r>
  <r>
    <x v="2669"/>
    <x v="1"/>
    <x v="0"/>
    <x v="1"/>
    <x v="0"/>
    <x v="30"/>
    <x v="1"/>
    <x v="0"/>
    <x v="0"/>
    <x v="0"/>
    <x v="0"/>
    <x v="2"/>
    <x v="0"/>
    <x v="0"/>
    <x v="0"/>
    <x v="0"/>
    <x v="1"/>
    <x v="3"/>
    <x v="376"/>
    <x v="3180"/>
    <x v="0"/>
    <x v="1700"/>
    <x v="0"/>
    <x v="2"/>
    <x v="0"/>
    <x v="0"/>
    <x v="1044"/>
    <x v="1"/>
  </r>
  <r>
    <x v="3692"/>
    <x v="1"/>
    <x v="0"/>
    <x v="1"/>
    <x v="1"/>
    <x v="62"/>
    <x v="1"/>
    <x v="2"/>
    <x v="2"/>
    <x v="1"/>
    <x v="1"/>
    <x v="1"/>
    <x v="1"/>
    <x v="1"/>
    <x v="1"/>
    <x v="1"/>
    <x v="0"/>
    <x v="0"/>
    <x v="88"/>
    <x v="3181"/>
    <x v="0"/>
    <x v="867"/>
    <x v="0"/>
    <x v="2"/>
    <x v="0"/>
    <x v="0"/>
    <x v="0"/>
    <x v="1"/>
  </r>
  <r>
    <x v="1376"/>
    <x v="1"/>
    <x v="0"/>
    <x v="0"/>
    <x v="0"/>
    <x v="27"/>
    <x v="1"/>
    <x v="0"/>
    <x v="0"/>
    <x v="2"/>
    <x v="2"/>
    <x v="0"/>
    <x v="0"/>
    <x v="0"/>
    <x v="0"/>
    <x v="1"/>
    <x v="0"/>
    <x v="0"/>
    <x v="468"/>
    <x v="3182"/>
    <x v="0"/>
    <x v="1806"/>
    <x v="0"/>
    <x v="2"/>
    <x v="0"/>
    <x v="0"/>
    <x v="1411"/>
    <x v="2"/>
  </r>
  <r>
    <x v="5011"/>
    <x v="0"/>
    <x v="0"/>
    <x v="0"/>
    <x v="0"/>
    <x v="37"/>
    <x v="0"/>
    <x v="1"/>
    <x v="0"/>
    <x v="0"/>
    <x v="0"/>
    <x v="2"/>
    <x v="0"/>
    <x v="0"/>
    <x v="2"/>
    <x v="0"/>
    <x v="1"/>
    <x v="1"/>
    <x v="246"/>
    <x v="3183"/>
    <x v="0"/>
    <x v="1429"/>
    <x v="0"/>
    <x v="2"/>
    <x v="0"/>
    <x v="0"/>
    <x v="305"/>
    <x v="1"/>
  </r>
  <r>
    <x v="886"/>
    <x v="0"/>
    <x v="0"/>
    <x v="1"/>
    <x v="1"/>
    <x v="72"/>
    <x v="1"/>
    <x v="0"/>
    <x v="2"/>
    <x v="1"/>
    <x v="1"/>
    <x v="1"/>
    <x v="1"/>
    <x v="1"/>
    <x v="1"/>
    <x v="2"/>
    <x v="1"/>
    <x v="3"/>
    <x v="43"/>
    <x v="3184"/>
    <x v="0"/>
    <x v="599"/>
    <x v="0"/>
    <x v="2"/>
    <x v="0"/>
    <x v="0"/>
    <x v="0"/>
    <x v="1"/>
  </r>
  <r>
    <x v="5727"/>
    <x v="1"/>
    <x v="0"/>
    <x v="0"/>
    <x v="0"/>
    <x v="16"/>
    <x v="1"/>
    <x v="0"/>
    <x v="1"/>
    <x v="2"/>
    <x v="0"/>
    <x v="0"/>
    <x v="0"/>
    <x v="2"/>
    <x v="2"/>
    <x v="0"/>
    <x v="1"/>
    <x v="2"/>
    <x v="1173"/>
    <x v="3185"/>
    <x v="1"/>
    <x v="1594"/>
    <x v="0"/>
    <x v="1"/>
    <x v="1"/>
    <x v="0"/>
    <x v="4163"/>
    <x v="0"/>
  </r>
  <r>
    <x v="4380"/>
    <x v="1"/>
    <x v="0"/>
    <x v="0"/>
    <x v="0"/>
    <x v="46"/>
    <x v="0"/>
    <x v="1"/>
    <x v="0"/>
    <x v="2"/>
    <x v="0"/>
    <x v="0"/>
    <x v="0"/>
    <x v="0"/>
    <x v="0"/>
    <x v="1"/>
    <x v="1"/>
    <x v="0"/>
    <x v="157"/>
    <x v="3186"/>
    <x v="0"/>
    <x v="1201"/>
    <x v="0"/>
    <x v="2"/>
    <x v="0"/>
    <x v="0"/>
    <x v="0"/>
    <x v="1"/>
  </r>
  <r>
    <x v="1473"/>
    <x v="1"/>
    <x v="0"/>
    <x v="0"/>
    <x v="0"/>
    <x v="22"/>
    <x v="1"/>
    <x v="0"/>
    <x v="1"/>
    <x v="0"/>
    <x v="0"/>
    <x v="0"/>
    <x v="0"/>
    <x v="0"/>
    <x v="0"/>
    <x v="0"/>
    <x v="1"/>
    <x v="3"/>
    <x v="709"/>
    <x v="3187"/>
    <x v="0"/>
    <x v="1266"/>
    <x v="0"/>
    <x v="1"/>
    <x v="0"/>
    <x v="0"/>
    <x v="2494"/>
    <x v="2"/>
  </r>
  <r>
    <x v="2824"/>
    <x v="1"/>
    <x v="0"/>
    <x v="0"/>
    <x v="0"/>
    <x v="19"/>
    <x v="1"/>
    <x v="0"/>
    <x v="1"/>
    <x v="0"/>
    <x v="2"/>
    <x v="2"/>
    <x v="0"/>
    <x v="0"/>
    <x v="0"/>
    <x v="0"/>
    <x v="1"/>
    <x v="2"/>
    <x v="865"/>
    <x v="3188"/>
    <x v="1"/>
    <x v="1359"/>
    <x v="0"/>
    <x v="1"/>
    <x v="1"/>
    <x v="0"/>
    <x v="3151"/>
    <x v="0"/>
  </r>
  <r>
    <x v="1747"/>
    <x v="1"/>
    <x v="0"/>
    <x v="1"/>
    <x v="0"/>
    <x v="72"/>
    <x v="1"/>
    <x v="0"/>
    <x v="2"/>
    <x v="1"/>
    <x v="1"/>
    <x v="1"/>
    <x v="1"/>
    <x v="1"/>
    <x v="1"/>
    <x v="2"/>
    <x v="0"/>
    <x v="0"/>
    <x v="43"/>
    <x v="3189"/>
    <x v="0"/>
    <x v="599"/>
    <x v="0"/>
    <x v="2"/>
    <x v="0"/>
    <x v="0"/>
    <x v="0"/>
    <x v="1"/>
  </r>
  <r>
    <x v="3583"/>
    <x v="0"/>
    <x v="0"/>
    <x v="0"/>
    <x v="0"/>
    <x v="59"/>
    <x v="1"/>
    <x v="2"/>
    <x v="2"/>
    <x v="1"/>
    <x v="1"/>
    <x v="1"/>
    <x v="1"/>
    <x v="1"/>
    <x v="1"/>
    <x v="2"/>
    <x v="0"/>
    <x v="2"/>
    <x v="81"/>
    <x v="3190"/>
    <x v="0"/>
    <x v="841"/>
    <x v="0"/>
    <x v="2"/>
    <x v="0"/>
    <x v="0"/>
    <x v="0"/>
    <x v="1"/>
  </r>
  <r>
    <x v="5580"/>
    <x v="0"/>
    <x v="0"/>
    <x v="0"/>
    <x v="0"/>
    <x v="21"/>
    <x v="1"/>
    <x v="0"/>
    <x v="1"/>
    <x v="0"/>
    <x v="0"/>
    <x v="0"/>
    <x v="0"/>
    <x v="0"/>
    <x v="0"/>
    <x v="0"/>
    <x v="1"/>
    <x v="2"/>
    <x v="688"/>
    <x v="3191"/>
    <x v="0"/>
    <x v="1250"/>
    <x v="0"/>
    <x v="1"/>
    <x v="0"/>
    <x v="0"/>
    <x v="2477"/>
    <x v="2"/>
  </r>
  <r>
    <x v="4889"/>
    <x v="0"/>
    <x v="0"/>
    <x v="1"/>
    <x v="0"/>
    <x v="71"/>
    <x v="1"/>
    <x v="0"/>
    <x v="2"/>
    <x v="1"/>
    <x v="1"/>
    <x v="1"/>
    <x v="1"/>
    <x v="1"/>
    <x v="1"/>
    <x v="2"/>
    <x v="1"/>
    <x v="0"/>
    <x v="47"/>
    <x v="3191"/>
    <x v="0"/>
    <x v="616"/>
    <x v="0"/>
    <x v="2"/>
    <x v="0"/>
    <x v="0"/>
    <x v="0"/>
    <x v="1"/>
  </r>
  <r>
    <x v="710"/>
    <x v="1"/>
    <x v="0"/>
    <x v="0"/>
    <x v="0"/>
    <x v="20"/>
    <x v="1"/>
    <x v="0"/>
    <x v="1"/>
    <x v="0"/>
    <x v="0"/>
    <x v="0"/>
    <x v="0"/>
    <x v="0"/>
    <x v="0"/>
    <x v="0"/>
    <x v="0"/>
    <x v="1"/>
    <x v="726"/>
    <x v="3192"/>
    <x v="0"/>
    <x v="1280"/>
    <x v="0"/>
    <x v="1"/>
    <x v="0"/>
    <x v="0"/>
    <x v="2661"/>
    <x v="2"/>
  </r>
  <r>
    <x v="438"/>
    <x v="1"/>
    <x v="0"/>
    <x v="1"/>
    <x v="1"/>
    <x v="72"/>
    <x v="1"/>
    <x v="0"/>
    <x v="2"/>
    <x v="1"/>
    <x v="1"/>
    <x v="1"/>
    <x v="1"/>
    <x v="1"/>
    <x v="1"/>
    <x v="2"/>
    <x v="0"/>
    <x v="0"/>
    <x v="49"/>
    <x v="3193"/>
    <x v="0"/>
    <x v="624"/>
    <x v="0"/>
    <x v="2"/>
    <x v="0"/>
    <x v="0"/>
    <x v="0"/>
    <x v="1"/>
  </r>
  <r>
    <x v="5032"/>
    <x v="1"/>
    <x v="0"/>
    <x v="0"/>
    <x v="0"/>
    <x v="39"/>
    <x v="0"/>
    <x v="1"/>
    <x v="0"/>
    <x v="0"/>
    <x v="0"/>
    <x v="0"/>
    <x v="2"/>
    <x v="0"/>
    <x v="2"/>
    <x v="0"/>
    <x v="1"/>
    <x v="2"/>
    <x v="253"/>
    <x v="3194"/>
    <x v="0"/>
    <x v="1440"/>
    <x v="0"/>
    <x v="2"/>
    <x v="0"/>
    <x v="0"/>
    <x v="260"/>
    <x v="1"/>
  </r>
  <r>
    <x v="5995"/>
    <x v="1"/>
    <x v="0"/>
    <x v="0"/>
    <x v="0"/>
    <x v="19"/>
    <x v="1"/>
    <x v="0"/>
    <x v="1"/>
    <x v="0"/>
    <x v="0"/>
    <x v="0"/>
    <x v="0"/>
    <x v="2"/>
    <x v="0"/>
    <x v="0"/>
    <x v="1"/>
    <x v="0"/>
    <x v="874"/>
    <x v="3195"/>
    <x v="0"/>
    <x v="1366"/>
    <x v="0"/>
    <x v="1"/>
    <x v="0"/>
    <x v="0"/>
    <x v="3178"/>
    <x v="0"/>
  </r>
  <r>
    <x v="2748"/>
    <x v="0"/>
    <x v="0"/>
    <x v="1"/>
    <x v="0"/>
    <x v="72"/>
    <x v="1"/>
    <x v="0"/>
    <x v="2"/>
    <x v="1"/>
    <x v="1"/>
    <x v="1"/>
    <x v="1"/>
    <x v="1"/>
    <x v="1"/>
    <x v="2"/>
    <x v="0"/>
    <x v="0"/>
    <x v="17"/>
    <x v="3196"/>
    <x v="0"/>
    <x v="528"/>
    <x v="0"/>
    <x v="2"/>
    <x v="0"/>
    <x v="0"/>
    <x v="0"/>
    <x v="1"/>
  </r>
  <r>
    <x v="1215"/>
    <x v="0"/>
    <x v="1"/>
    <x v="0"/>
    <x v="0"/>
    <x v="17"/>
    <x v="1"/>
    <x v="0"/>
    <x v="1"/>
    <x v="0"/>
    <x v="2"/>
    <x v="2"/>
    <x v="0"/>
    <x v="2"/>
    <x v="0"/>
    <x v="0"/>
    <x v="1"/>
    <x v="2"/>
    <x v="1076"/>
    <x v="3197"/>
    <x v="1"/>
    <x v="1514"/>
    <x v="0"/>
    <x v="1"/>
    <x v="1"/>
    <x v="0"/>
    <x v="3877"/>
    <x v="0"/>
  </r>
  <r>
    <x v="5055"/>
    <x v="0"/>
    <x v="1"/>
    <x v="1"/>
    <x v="0"/>
    <x v="21"/>
    <x v="1"/>
    <x v="2"/>
    <x v="0"/>
    <x v="0"/>
    <x v="2"/>
    <x v="2"/>
    <x v="0"/>
    <x v="0"/>
    <x v="2"/>
    <x v="1"/>
    <x v="0"/>
    <x v="0"/>
    <x v="748"/>
    <x v="3198"/>
    <x v="0"/>
    <x v="1290"/>
    <x v="0"/>
    <x v="1"/>
    <x v="0"/>
    <x v="0"/>
    <x v="2680"/>
    <x v="2"/>
  </r>
  <r>
    <x v="2893"/>
    <x v="0"/>
    <x v="0"/>
    <x v="1"/>
    <x v="1"/>
    <x v="58"/>
    <x v="1"/>
    <x v="2"/>
    <x v="2"/>
    <x v="1"/>
    <x v="1"/>
    <x v="1"/>
    <x v="1"/>
    <x v="1"/>
    <x v="1"/>
    <x v="1"/>
    <x v="1"/>
    <x v="1"/>
    <x v="82"/>
    <x v="3199"/>
    <x v="0"/>
    <x v="846"/>
    <x v="0"/>
    <x v="2"/>
    <x v="0"/>
    <x v="0"/>
    <x v="0"/>
    <x v="1"/>
  </r>
  <r>
    <x v="2463"/>
    <x v="0"/>
    <x v="0"/>
    <x v="1"/>
    <x v="1"/>
    <x v="22"/>
    <x v="1"/>
    <x v="0"/>
    <x v="0"/>
    <x v="0"/>
    <x v="2"/>
    <x v="0"/>
    <x v="0"/>
    <x v="2"/>
    <x v="2"/>
    <x v="1"/>
    <x v="1"/>
    <x v="0"/>
    <x v="705"/>
    <x v="3200"/>
    <x v="1"/>
    <x v="1263"/>
    <x v="0"/>
    <x v="1"/>
    <x v="1"/>
    <x v="0"/>
    <x v="2476"/>
    <x v="2"/>
  </r>
  <r>
    <x v="1705"/>
    <x v="0"/>
    <x v="0"/>
    <x v="0"/>
    <x v="1"/>
    <x v="61"/>
    <x v="1"/>
    <x v="2"/>
    <x v="2"/>
    <x v="1"/>
    <x v="1"/>
    <x v="1"/>
    <x v="1"/>
    <x v="1"/>
    <x v="1"/>
    <x v="2"/>
    <x v="1"/>
    <x v="1"/>
    <x v="92"/>
    <x v="3201"/>
    <x v="0"/>
    <x v="883"/>
    <x v="0"/>
    <x v="2"/>
    <x v="0"/>
    <x v="0"/>
    <x v="0"/>
    <x v="1"/>
  </r>
  <r>
    <x v="3477"/>
    <x v="0"/>
    <x v="0"/>
    <x v="1"/>
    <x v="0"/>
    <x v="31"/>
    <x v="1"/>
    <x v="0"/>
    <x v="0"/>
    <x v="0"/>
    <x v="0"/>
    <x v="0"/>
    <x v="2"/>
    <x v="0"/>
    <x v="0"/>
    <x v="0"/>
    <x v="1"/>
    <x v="3"/>
    <x v="360"/>
    <x v="3202"/>
    <x v="0"/>
    <x v="1678"/>
    <x v="0"/>
    <x v="2"/>
    <x v="0"/>
    <x v="0"/>
    <x v="967"/>
    <x v="1"/>
  </r>
  <r>
    <x v="4304"/>
    <x v="0"/>
    <x v="0"/>
    <x v="0"/>
    <x v="0"/>
    <x v="27"/>
    <x v="1"/>
    <x v="0"/>
    <x v="0"/>
    <x v="2"/>
    <x v="2"/>
    <x v="0"/>
    <x v="0"/>
    <x v="0"/>
    <x v="0"/>
    <x v="2"/>
    <x v="0"/>
    <x v="0"/>
    <x v="421"/>
    <x v="3203"/>
    <x v="0"/>
    <x v="1763"/>
    <x v="0"/>
    <x v="2"/>
    <x v="0"/>
    <x v="0"/>
    <x v="1299"/>
    <x v="2"/>
  </r>
  <r>
    <x v="1754"/>
    <x v="1"/>
    <x v="0"/>
    <x v="0"/>
    <x v="0"/>
    <x v="68"/>
    <x v="1"/>
    <x v="2"/>
    <x v="2"/>
    <x v="1"/>
    <x v="1"/>
    <x v="1"/>
    <x v="1"/>
    <x v="1"/>
    <x v="1"/>
    <x v="2"/>
    <x v="1"/>
    <x v="0"/>
    <x v="75"/>
    <x v="3204"/>
    <x v="0"/>
    <x v="823"/>
    <x v="0"/>
    <x v="2"/>
    <x v="0"/>
    <x v="0"/>
    <x v="0"/>
    <x v="1"/>
  </r>
  <r>
    <x v="4065"/>
    <x v="0"/>
    <x v="1"/>
    <x v="0"/>
    <x v="0"/>
    <x v="43"/>
    <x v="0"/>
    <x v="1"/>
    <x v="0"/>
    <x v="2"/>
    <x v="2"/>
    <x v="0"/>
    <x v="0"/>
    <x v="0"/>
    <x v="0"/>
    <x v="0"/>
    <x v="1"/>
    <x v="1"/>
    <x v="167"/>
    <x v="3205"/>
    <x v="0"/>
    <x v="1248"/>
    <x v="0"/>
    <x v="2"/>
    <x v="0"/>
    <x v="0"/>
    <x v="0"/>
    <x v="1"/>
  </r>
  <r>
    <x v="3260"/>
    <x v="1"/>
    <x v="0"/>
    <x v="1"/>
    <x v="1"/>
    <x v="18"/>
    <x v="1"/>
    <x v="0"/>
    <x v="1"/>
    <x v="2"/>
    <x v="0"/>
    <x v="2"/>
    <x v="0"/>
    <x v="2"/>
    <x v="0"/>
    <x v="0"/>
    <x v="1"/>
    <x v="3"/>
    <x v="1051"/>
    <x v="3206"/>
    <x v="0"/>
    <x v="1499"/>
    <x v="0"/>
    <x v="1"/>
    <x v="0"/>
    <x v="0"/>
    <x v="3755"/>
    <x v="0"/>
  </r>
  <r>
    <x v="5854"/>
    <x v="0"/>
    <x v="0"/>
    <x v="1"/>
    <x v="1"/>
    <x v="71"/>
    <x v="1"/>
    <x v="0"/>
    <x v="2"/>
    <x v="1"/>
    <x v="1"/>
    <x v="1"/>
    <x v="1"/>
    <x v="1"/>
    <x v="1"/>
    <x v="2"/>
    <x v="0"/>
    <x v="0"/>
    <x v="39"/>
    <x v="3207"/>
    <x v="0"/>
    <x v="582"/>
    <x v="0"/>
    <x v="2"/>
    <x v="0"/>
    <x v="0"/>
    <x v="0"/>
    <x v="1"/>
  </r>
  <r>
    <x v="4688"/>
    <x v="1"/>
    <x v="1"/>
    <x v="1"/>
    <x v="0"/>
    <x v="61"/>
    <x v="1"/>
    <x v="2"/>
    <x v="2"/>
    <x v="1"/>
    <x v="1"/>
    <x v="1"/>
    <x v="1"/>
    <x v="1"/>
    <x v="1"/>
    <x v="2"/>
    <x v="0"/>
    <x v="0"/>
    <x v="92"/>
    <x v="3208"/>
    <x v="0"/>
    <x v="883"/>
    <x v="0"/>
    <x v="2"/>
    <x v="0"/>
    <x v="0"/>
    <x v="0"/>
    <x v="1"/>
  </r>
  <r>
    <x v="1295"/>
    <x v="0"/>
    <x v="0"/>
    <x v="1"/>
    <x v="0"/>
    <x v="72"/>
    <x v="1"/>
    <x v="0"/>
    <x v="2"/>
    <x v="1"/>
    <x v="1"/>
    <x v="1"/>
    <x v="1"/>
    <x v="1"/>
    <x v="1"/>
    <x v="2"/>
    <x v="0"/>
    <x v="1"/>
    <x v="39"/>
    <x v="3209"/>
    <x v="0"/>
    <x v="582"/>
    <x v="0"/>
    <x v="2"/>
    <x v="0"/>
    <x v="0"/>
    <x v="0"/>
    <x v="1"/>
  </r>
  <r>
    <x v="4403"/>
    <x v="0"/>
    <x v="0"/>
    <x v="1"/>
    <x v="1"/>
    <x v="25"/>
    <x v="0"/>
    <x v="1"/>
    <x v="0"/>
    <x v="2"/>
    <x v="2"/>
    <x v="2"/>
    <x v="0"/>
    <x v="2"/>
    <x v="2"/>
    <x v="0"/>
    <x v="1"/>
    <x v="1"/>
    <x v="517"/>
    <x v="3210"/>
    <x v="1"/>
    <x v="1843"/>
    <x v="0"/>
    <x v="2"/>
    <x v="1"/>
    <x v="0"/>
    <x v="1661"/>
    <x v="2"/>
  </r>
  <r>
    <x v="466"/>
    <x v="1"/>
    <x v="0"/>
    <x v="1"/>
    <x v="0"/>
    <x v="15"/>
    <x v="1"/>
    <x v="2"/>
    <x v="1"/>
    <x v="0"/>
    <x v="0"/>
    <x v="2"/>
    <x v="0"/>
    <x v="2"/>
    <x v="2"/>
    <x v="0"/>
    <x v="1"/>
    <x v="2"/>
    <x v="1303"/>
    <x v="3211"/>
    <x v="1"/>
    <x v="1681"/>
    <x v="0"/>
    <x v="1"/>
    <x v="1"/>
    <x v="0"/>
    <x v="4389"/>
    <x v="0"/>
  </r>
  <r>
    <x v="6416"/>
    <x v="0"/>
    <x v="0"/>
    <x v="0"/>
    <x v="0"/>
    <x v="60"/>
    <x v="1"/>
    <x v="2"/>
    <x v="2"/>
    <x v="1"/>
    <x v="1"/>
    <x v="1"/>
    <x v="1"/>
    <x v="1"/>
    <x v="1"/>
    <x v="2"/>
    <x v="0"/>
    <x v="3"/>
    <x v="92"/>
    <x v="3212"/>
    <x v="0"/>
    <x v="883"/>
    <x v="0"/>
    <x v="2"/>
    <x v="0"/>
    <x v="0"/>
    <x v="0"/>
    <x v="1"/>
  </r>
  <r>
    <x v="1460"/>
    <x v="0"/>
    <x v="0"/>
    <x v="0"/>
    <x v="0"/>
    <x v="28"/>
    <x v="1"/>
    <x v="2"/>
    <x v="0"/>
    <x v="0"/>
    <x v="0"/>
    <x v="0"/>
    <x v="2"/>
    <x v="0"/>
    <x v="0"/>
    <x v="0"/>
    <x v="1"/>
    <x v="1"/>
    <x v="457"/>
    <x v="3213"/>
    <x v="0"/>
    <x v="1796"/>
    <x v="0"/>
    <x v="2"/>
    <x v="0"/>
    <x v="0"/>
    <x v="1356"/>
    <x v="2"/>
  </r>
  <r>
    <x v="5136"/>
    <x v="0"/>
    <x v="0"/>
    <x v="1"/>
    <x v="0"/>
    <x v="43"/>
    <x v="0"/>
    <x v="1"/>
    <x v="0"/>
    <x v="2"/>
    <x v="0"/>
    <x v="0"/>
    <x v="2"/>
    <x v="0"/>
    <x v="0"/>
    <x v="0"/>
    <x v="0"/>
    <x v="0"/>
    <x v="175"/>
    <x v="3214"/>
    <x v="0"/>
    <x v="1266"/>
    <x v="0"/>
    <x v="2"/>
    <x v="0"/>
    <x v="0"/>
    <x v="0"/>
    <x v="1"/>
  </r>
  <r>
    <x v="4846"/>
    <x v="0"/>
    <x v="0"/>
    <x v="0"/>
    <x v="0"/>
    <x v="15"/>
    <x v="1"/>
    <x v="0"/>
    <x v="1"/>
    <x v="0"/>
    <x v="0"/>
    <x v="2"/>
    <x v="0"/>
    <x v="2"/>
    <x v="2"/>
    <x v="0"/>
    <x v="1"/>
    <x v="1"/>
    <x v="1168"/>
    <x v="3215"/>
    <x v="0"/>
    <x v="1590"/>
    <x v="0"/>
    <x v="1"/>
    <x v="0"/>
    <x v="0"/>
    <x v="4183"/>
    <x v="0"/>
  </r>
  <r>
    <x v="4182"/>
    <x v="0"/>
    <x v="1"/>
    <x v="0"/>
    <x v="0"/>
    <x v="18"/>
    <x v="1"/>
    <x v="2"/>
    <x v="1"/>
    <x v="0"/>
    <x v="2"/>
    <x v="0"/>
    <x v="2"/>
    <x v="0"/>
    <x v="0"/>
    <x v="0"/>
    <x v="1"/>
    <x v="2"/>
    <x v="1004"/>
    <x v="3216"/>
    <x v="1"/>
    <x v="1472"/>
    <x v="0"/>
    <x v="1"/>
    <x v="1"/>
    <x v="0"/>
    <x v="3622"/>
    <x v="0"/>
  </r>
  <r>
    <x v="5292"/>
    <x v="1"/>
    <x v="0"/>
    <x v="1"/>
    <x v="0"/>
    <x v="60"/>
    <x v="1"/>
    <x v="2"/>
    <x v="2"/>
    <x v="1"/>
    <x v="1"/>
    <x v="1"/>
    <x v="1"/>
    <x v="1"/>
    <x v="1"/>
    <x v="1"/>
    <x v="0"/>
    <x v="0"/>
    <x v="75"/>
    <x v="3217"/>
    <x v="0"/>
    <x v="823"/>
    <x v="0"/>
    <x v="2"/>
    <x v="0"/>
    <x v="0"/>
    <x v="0"/>
    <x v="1"/>
  </r>
  <r>
    <x v="1099"/>
    <x v="1"/>
    <x v="0"/>
    <x v="1"/>
    <x v="1"/>
    <x v="60"/>
    <x v="1"/>
    <x v="2"/>
    <x v="2"/>
    <x v="1"/>
    <x v="1"/>
    <x v="1"/>
    <x v="1"/>
    <x v="1"/>
    <x v="1"/>
    <x v="1"/>
    <x v="0"/>
    <x v="1"/>
    <x v="71"/>
    <x v="3218"/>
    <x v="0"/>
    <x v="806"/>
    <x v="0"/>
    <x v="2"/>
    <x v="0"/>
    <x v="0"/>
    <x v="0"/>
    <x v="1"/>
  </r>
  <r>
    <x v="2243"/>
    <x v="1"/>
    <x v="0"/>
    <x v="0"/>
    <x v="0"/>
    <x v="26"/>
    <x v="1"/>
    <x v="0"/>
    <x v="0"/>
    <x v="0"/>
    <x v="0"/>
    <x v="0"/>
    <x v="2"/>
    <x v="2"/>
    <x v="0"/>
    <x v="1"/>
    <x v="0"/>
    <x v="1"/>
    <x v="532"/>
    <x v="3219"/>
    <x v="0"/>
    <x v="1854"/>
    <x v="0"/>
    <x v="2"/>
    <x v="0"/>
    <x v="0"/>
    <x v="1660"/>
    <x v="2"/>
  </r>
  <r>
    <x v="609"/>
    <x v="1"/>
    <x v="0"/>
    <x v="0"/>
    <x v="0"/>
    <x v="23"/>
    <x v="1"/>
    <x v="0"/>
    <x v="0"/>
    <x v="0"/>
    <x v="0"/>
    <x v="0"/>
    <x v="0"/>
    <x v="2"/>
    <x v="2"/>
    <x v="1"/>
    <x v="1"/>
    <x v="0"/>
    <x v="626"/>
    <x v="3220"/>
    <x v="0"/>
    <x v="1224"/>
    <x v="0"/>
    <x v="1"/>
    <x v="0"/>
    <x v="0"/>
    <x v="2105"/>
    <x v="2"/>
  </r>
  <r>
    <x v="3161"/>
    <x v="0"/>
    <x v="0"/>
    <x v="1"/>
    <x v="1"/>
    <x v="58"/>
    <x v="1"/>
    <x v="2"/>
    <x v="2"/>
    <x v="1"/>
    <x v="1"/>
    <x v="1"/>
    <x v="1"/>
    <x v="1"/>
    <x v="1"/>
    <x v="2"/>
    <x v="0"/>
    <x v="1"/>
    <x v="95"/>
    <x v="3221"/>
    <x v="0"/>
    <x v="898"/>
    <x v="0"/>
    <x v="2"/>
    <x v="0"/>
    <x v="0"/>
    <x v="0"/>
    <x v="1"/>
  </r>
  <r>
    <x v="177"/>
    <x v="1"/>
    <x v="0"/>
    <x v="1"/>
    <x v="1"/>
    <x v="27"/>
    <x v="1"/>
    <x v="0"/>
    <x v="0"/>
    <x v="2"/>
    <x v="2"/>
    <x v="0"/>
    <x v="0"/>
    <x v="0"/>
    <x v="0"/>
    <x v="0"/>
    <x v="1"/>
    <x v="1"/>
    <x v="454"/>
    <x v="3222"/>
    <x v="0"/>
    <x v="1793"/>
    <x v="0"/>
    <x v="2"/>
    <x v="0"/>
    <x v="0"/>
    <x v="1381"/>
    <x v="2"/>
  </r>
  <r>
    <x v="3110"/>
    <x v="1"/>
    <x v="0"/>
    <x v="0"/>
    <x v="0"/>
    <x v="59"/>
    <x v="1"/>
    <x v="2"/>
    <x v="2"/>
    <x v="1"/>
    <x v="1"/>
    <x v="1"/>
    <x v="1"/>
    <x v="1"/>
    <x v="1"/>
    <x v="2"/>
    <x v="0"/>
    <x v="3"/>
    <x v="92"/>
    <x v="3223"/>
    <x v="0"/>
    <x v="883"/>
    <x v="0"/>
    <x v="2"/>
    <x v="0"/>
    <x v="0"/>
    <x v="0"/>
    <x v="1"/>
  </r>
  <r>
    <x v="3063"/>
    <x v="0"/>
    <x v="1"/>
    <x v="0"/>
    <x v="0"/>
    <x v="16"/>
    <x v="1"/>
    <x v="0"/>
    <x v="1"/>
    <x v="0"/>
    <x v="0"/>
    <x v="0"/>
    <x v="2"/>
    <x v="2"/>
    <x v="2"/>
    <x v="0"/>
    <x v="1"/>
    <x v="2"/>
    <x v="1177"/>
    <x v="3224"/>
    <x v="1"/>
    <x v="1597"/>
    <x v="0"/>
    <x v="1"/>
    <x v="1"/>
    <x v="0"/>
    <x v="4170"/>
    <x v="0"/>
  </r>
  <r>
    <x v="3808"/>
    <x v="1"/>
    <x v="0"/>
    <x v="0"/>
    <x v="0"/>
    <x v="58"/>
    <x v="1"/>
    <x v="2"/>
    <x v="2"/>
    <x v="1"/>
    <x v="1"/>
    <x v="1"/>
    <x v="1"/>
    <x v="1"/>
    <x v="1"/>
    <x v="2"/>
    <x v="1"/>
    <x v="1"/>
    <x v="81"/>
    <x v="3225"/>
    <x v="0"/>
    <x v="841"/>
    <x v="0"/>
    <x v="2"/>
    <x v="0"/>
    <x v="0"/>
    <x v="0"/>
    <x v="1"/>
  </r>
  <r>
    <x v="1252"/>
    <x v="1"/>
    <x v="0"/>
    <x v="1"/>
    <x v="1"/>
    <x v="64"/>
    <x v="1"/>
    <x v="2"/>
    <x v="2"/>
    <x v="1"/>
    <x v="1"/>
    <x v="1"/>
    <x v="1"/>
    <x v="1"/>
    <x v="1"/>
    <x v="2"/>
    <x v="1"/>
    <x v="3"/>
    <x v="88"/>
    <x v="3226"/>
    <x v="0"/>
    <x v="867"/>
    <x v="0"/>
    <x v="2"/>
    <x v="0"/>
    <x v="0"/>
    <x v="0"/>
    <x v="1"/>
  </r>
  <r>
    <x v="4324"/>
    <x v="1"/>
    <x v="0"/>
    <x v="1"/>
    <x v="1"/>
    <x v="17"/>
    <x v="1"/>
    <x v="2"/>
    <x v="1"/>
    <x v="0"/>
    <x v="0"/>
    <x v="0"/>
    <x v="0"/>
    <x v="2"/>
    <x v="2"/>
    <x v="0"/>
    <x v="1"/>
    <x v="2"/>
    <x v="1142"/>
    <x v="3227"/>
    <x v="1"/>
    <x v="1568"/>
    <x v="0"/>
    <x v="1"/>
    <x v="1"/>
    <x v="0"/>
    <x v="4038"/>
    <x v="0"/>
  </r>
  <r>
    <x v="6998"/>
    <x v="1"/>
    <x v="0"/>
    <x v="0"/>
    <x v="1"/>
    <x v="28"/>
    <x v="1"/>
    <x v="0"/>
    <x v="0"/>
    <x v="0"/>
    <x v="2"/>
    <x v="0"/>
    <x v="2"/>
    <x v="0"/>
    <x v="0"/>
    <x v="1"/>
    <x v="1"/>
    <x v="1"/>
    <x v="447"/>
    <x v="3228"/>
    <x v="0"/>
    <x v="1787"/>
    <x v="0"/>
    <x v="2"/>
    <x v="0"/>
    <x v="0"/>
    <x v="1334"/>
    <x v="2"/>
  </r>
  <r>
    <x v="7029"/>
    <x v="0"/>
    <x v="0"/>
    <x v="0"/>
    <x v="0"/>
    <x v="28"/>
    <x v="1"/>
    <x v="0"/>
    <x v="0"/>
    <x v="0"/>
    <x v="2"/>
    <x v="0"/>
    <x v="2"/>
    <x v="0"/>
    <x v="0"/>
    <x v="0"/>
    <x v="0"/>
    <x v="0"/>
    <x v="452"/>
    <x v="3229"/>
    <x v="0"/>
    <x v="1792"/>
    <x v="0"/>
    <x v="2"/>
    <x v="0"/>
    <x v="0"/>
    <x v="1345"/>
    <x v="2"/>
  </r>
  <r>
    <x v="6807"/>
    <x v="0"/>
    <x v="0"/>
    <x v="0"/>
    <x v="0"/>
    <x v="58"/>
    <x v="1"/>
    <x v="2"/>
    <x v="2"/>
    <x v="1"/>
    <x v="1"/>
    <x v="1"/>
    <x v="1"/>
    <x v="1"/>
    <x v="1"/>
    <x v="2"/>
    <x v="1"/>
    <x v="1"/>
    <x v="86"/>
    <x v="3230"/>
    <x v="0"/>
    <x v="861"/>
    <x v="0"/>
    <x v="2"/>
    <x v="0"/>
    <x v="0"/>
    <x v="0"/>
    <x v="1"/>
  </r>
  <r>
    <x v="5394"/>
    <x v="0"/>
    <x v="0"/>
    <x v="0"/>
    <x v="0"/>
    <x v="31"/>
    <x v="0"/>
    <x v="1"/>
    <x v="0"/>
    <x v="2"/>
    <x v="2"/>
    <x v="0"/>
    <x v="2"/>
    <x v="0"/>
    <x v="2"/>
    <x v="2"/>
    <x v="1"/>
    <x v="0"/>
    <x v="373"/>
    <x v="3231"/>
    <x v="0"/>
    <x v="1697"/>
    <x v="0"/>
    <x v="2"/>
    <x v="0"/>
    <x v="0"/>
    <x v="993"/>
    <x v="1"/>
  </r>
  <r>
    <x v="3389"/>
    <x v="0"/>
    <x v="1"/>
    <x v="0"/>
    <x v="0"/>
    <x v="20"/>
    <x v="1"/>
    <x v="2"/>
    <x v="1"/>
    <x v="2"/>
    <x v="0"/>
    <x v="0"/>
    <x v="0"/>
    <x v="0"/>
    <x v="0"/>
    <x v="0"/>
    <x v="1"/>
    <x v="2"/>
    <x v="883"/>
    <x v="3232"/>
    <x v="1"/>
    <x v="1375"/>
    <x v="0"/>
    <x v="1"/>
    <x v="1"/>
    <x v="0"/>
    <x v="3152"/>
    <x v="0"/>
  </r>
  <r>
    <x v="6033"/>
    <x v="1"/>
    <x v="0"/>
    <x v="0"/>
    <x v="0"/>
    <x v="72"/>
    <x v="1"/>
    <x v="0"/>
    <x v="2"/>
    <x v="1"/>
    <x v="1"/>
    <x v="1"/>
    <x v="1"/>
    <x v="1"/>
    <x v="1"/>
    <x v="2"/>
    <x v="1"/>
    <x v="3"/>
    <x v="45"/>
    <x v="3233"/>
    <x v="0"/>
    <x v="607"/>
    <x v="0"/>
    <x v="2"/>
    <x v="0"/>
    <x v="0"/>
    <x v="0"/>
    <x v="1"/>
  </r>
  <r>
    <x v="3806"/>
    <x v="0"/>
    <x v="0"/>
    <x v="0"/>
    <x v="0"/>
    <x v="28"/>
    <x v="1"/>
    <x v="0"/>
    <x v="0"/>
    <x v="2"/>
    <x v="2"/>
    <x v="0"/>
    <x v="0"/>
    <x v="0"/>
    <x v="0"/>
    <x v="0"/>
    <x v="0"/>
    <x v="2"/>
    <x v="480"/>
    <x v="3234"/>
    <x v="0"/>
    <x v="1814"/>
    <x v="0"/>
    <x v="2"/>
    <x v="0"/>
    <x v="0"/>
    <x v="1396"/>
    <x v="2"/>
  </r>
  <r>
    <x v="164"/>
    <x v="0"/>
    <x v="0"/>
    <x v="1"/>
    <x v="1"/>
    <x v="16"/>
    <x v="1"/>
    <x v="0"/>
    <x v="1"/>
    <x v="2"/>
    <x v="0"/>
    <x v="2"/>
    <x v="0"/>
    <x v="2"/>
    <x v="2"/>
    <x v="0"/>
    <x v="0"/>
    <x v="0"/>
    <x v="1295"/>
    <x v="3235"/>
    <x v="0"/>
    <x v="1674"/>
    <x v="0"/>
    <x v="1"/>
    <x v="0"/>
    <x v="0"/>
    <x v="4354"/>
    <x v="0"/>
  </r>
  <r>
    <x v="2522"/>
    <x v="1"/>
    <x v="0"/>
    <x v="0"/>
    <x v="0"/>
    <x v="31"/>
    <x v="0"/>
    <x v="1"/>
    <x v="0"/>
    <x v="0"/>
    <x v="0"/>
    <x v="2"/>
    <x v="0"/>
    <x v="2"/>
    <x v="2"/>
    <x v="1"/>
    <x v="1"/>
    <x v="2"/>
    <x v="377"/>
    <x v="3236"/>
    <x v="0"/>
    <x v="1702"/>
    <x v="0"/>
    <x v="2"/>
    <x v="0"/>
    <x v="0"/>
    <x v="1004"/>
    <x v="1"/>
  </r>
  <r>
    <x v="2090"/>
    <x v="0"/>
    <x v="0"/>
    <x v="0"/>
    <x v="0"/>
    <x v="21"/>
    <x v="1"/>
    <x v="0"/>
    <x v="0"/>
    <x v="2"/>
    <x v="2"/>
    <x v="0"/>
    <x v="2"/>
    <x v="2"/>
    <x v="0"/>
    <x v="2"/>
    <x v="0"/>
    <x v="1"/>
    <x v="736"/>
    <x v="3237"/>
    <x v="0"/>
    <x v="1283"/>
    <x v="0"/>
    <x v="1"/>
    <x v="0"/>
    <x v="0"/>
    <x v="2635"/>
    <x v="2"/>
  </r>
  <r>
    <x v="4946"/>
    <x v="1"/>
    <x v="0"/>
    <x v="1"/>
    <x v="1"/>
    <x v="37"/>
    <x v="0"/>
    <x v="1"/>
    <x v="0"/>
    <x v="2"/>
    <x v="0"/>
    <x v="2"/>
    <x v="2"/>
    <x v="0"/>
    <x v="0"/>
    <x v="1"/>
    <x v="1"/>
    <x v="2"/>
    <x v="246"/>
    <x v="3238"/>
    <x v="0"/>
    <x v="1429"/>
    <x v="0"/>
    <x v="2"/>
    <x v="0"/>
    <x v="0"/>
    <x v="305"/>
    <x v="1"/>
  </r>
  <r>
    <x v="6675"/>
    <x v="0"/>
    <x v="0"/>
    <x v="0"/>
    <x v="0"/>
    <x v="18"/>
    <x v="1"/>
    <x v="2"/>
    <x v="1"/>
    <x v="0"/>
    <x v="2"/>
    <x v="0"/>
    <x v="0"/>
    <x v="2"/>
    <x v="0"/>
    <x v="0"/>
    <x v="1"/>
    <x v="1"/>
    <x v="1093"/>
    <x v="3239"/>
    <x v="1"/>
    <x v="1531"/>
    <x v="0"/>
    <x v="1"/>
    <x v="1"/>
    <x v="0"/>
    <x v="3876"/>
    <x v="0"/>
  </r>
  <r>
    <x v="5521"/>
    <x v="1"/>
    <x v="1"/>
    <x v="1"/>
    <x v="0"/>
    <x v="30"/>
    <x v="1"/>
    <x v="0"/>
    <x v="0"/>
    <x v="0"/>
    <x v="2"/>
    <x v="0"/>
    <x v="0"/>
    <x v="0"/>
    <x v="0"/>
    <x v="0"/>
    <x v="1"/>
    <x v="0"/>
    <x v="384"/>
    <x v="3240"/>
    <x v="1"/>
    <x v="1711"/>
    <x v="0"/>
    <x v="2"/>
    <x v="1"/>
    <x v="0"/>
    <x v="1059"/>
    <x v="1"/>
  </r>
  <r>
    <x v="3951"/>
    <x v="0"/>
    <x v="1"/>
    <x v="0"/>
    <x v="0"/>
    <x v="16"/>
    <x v="1"/>
    <x v="2"/>
    <x v="1"/>
    <x v="0"/>
    <x v="0"/>
    <x v="0"/>
    <x v="0"/>
    <x v="2"/>
    <x v="2"/>
    <x v="0"/>
    <x v="1"/>
    <x v="2"/>
    <x v="1211"/>
    <x v="3241"/>
    <x v="1"/>
    <x v="1625"/>
    <x v="0"/>
    <x v="1"/>
    <x v="1"/>
    <x v="0"/>
    <x v="4218"/>
    <x v="0"/>
  </r>
  <r>
    <x v="5498"/>
    <x v="1"/>
    <x v="0"/>
    <x v="1"/>
    <x v="0"/>
    <x v="51"/>
    <x v="0"/>
    <x v="1"/>
    <x v="0"/>
    <x v="0"/>
    <x v="2"/>
    <x v="0"/>
    <x v="0"/>
    <x v="0"/>
    <x v="0"/>
    <x v="0"/>
    <x v="1"/>
    <x v="1"/>
    <x v="145"/>
    <x v="3242"/>
    <x v="0"/>
    <x v="1180"/>
    <x v="0"/>
    <x v="2"/>
    <x v="0"/>
    <x v="0"/>
    <x v="0"/>
    <x v="1"/>
  </r>
  <r>
    <x v="533"/>
    <x v="1"/>
    <x v="0"/>
    <x v="0"/>
    <x v="1"/>
    <x v="72"/>
    <x v="1"/>
    <x v="0"/>
    <x v="2"/>
    <x v="1"/>
    <x v="1"/>
    <x v="1"/>
    <x v="1"/>
    <x v="1"/>
    <x v="1"/>
    <x v="2"/>
    <x v="0"/>
    <x v="1"/>
    <x v="27"/>
    <x v="3243"/>
    <x v="0"/>
    <x v="553"/>
    <x v="0"/>
    <x v="2"/>
    <x v="0"/>
    <x v="0"/>
    <x v="0"/>
    <x v="1"/>
  </r>
  <r>
    <x v="4873"/>
    <x v="0"/>
    <x v="0"/>
    <x v="0"/>
    <x v="0"/>
    <x v="30"/>
    <x v="1"/>
    <x v="0"/>
    <x v="0"/>
    <x v="2"/>
    <x v="2"/>
    <x v="0"/>
    <x v="0"/>
    <x v="0"/>
    <x v="0"/>
    <x v="0"/>
    <x v="1"/>
    <x v="0"/>
    <x v="465"/>
    <x v="3244"/>
    <x v="0"/>
    <x v="1804"/>
    <x v="0"/>
    <x v="2"/>
    <x v="0"/>
    <x v="0"/>
    <x v="1292"/>
    <x v="2"/>
  </r>
  <r>
    <x v="6500"/>
    <x v="0"/>
    <x v="1"/>
    <x v="0"/>
    <x v="0"/>
    <x v="14"/>
    <x v="1"/>
    <x v="2"/>
    <x v="1"/>
    <x v="0"/>
    <x v="2"/>
    <x v="2"/>
    <x v="0"/>
    <x v="2"/>
    <x v="2"/>
    <x v="0"/>
    <x v="1"/>
    <x v="2"/>
    <x v="1372"/>
    <x v="3245"/>
    <x v="1"/>
    <x v="1738"/>
    <x v="0"/>
    <x v="1"/>
    <x v="1"/>
    <x v="0"/>
    <x v="4486"/>
    <x v="0"/>
  </r>
  <r>
    <x v="6955"/>
    <x v="1"/>
    <x v="0"/>
    <x v="0"/>
    <x v="0"/>
    <x v="19"/>
    <x v="1"/>
    <x v="2"/>
    <x v="1"/>
    <x v="0"/>
    <x v="0"/>
    <x v="0"/>
    <x v="0"/>
    <x v="0"/>
    <x v="2"/>
    <x v="0"/>
    <x v="1"/>
    <x v="0"/>
    <x v="1015"/>
    <x v="3246"/>
    <x v="1"/>
    <x v="1479"/>
    <x v="0"/>
    <x v="1"/>
    <x v="1"/>
    <x v="0"/>
    <x v="3606"/>
    <x v="0"/>
  </r>
  <r>
    <x v="6563"/>
    <x v="0"/>
    <x v="0"/>
    <x v="1"/>
    <x v="1"/>
    <x v="23"/>
    <x v="1"/>
    <x v="0"/>
    <x v="0"/>
    <x v="2"/>
    <x v="2"/>
    <x v="2"/>
    <x v="2"/>
    <x v="0"/>
    <x v="0"/>
    <x v="1"/>
    <x v="1"/>
    <x v="3"/>
    <x v="652"/>
    <x v="3247"/>
    <x v="0"/>
    <x v="1235"/>
    <x v="0"/>
    <x v="1"/>
    <x v="0"/>
    <x v="0"/>
    <x v="2196"/>
    <x v="2"/>
  </r>
  <r>
    <x v="406"/>
    <x v="0"/>
    <x v="0"/>
    <x v="1"/>
    <x v="1"/>
    <x v="59"/>
    <x v="1"/>
    <x v="2"/>
    <x v="2"/>
    <x v="1"/>
    <x v="1"/>
    <x v="1"/>
    <x v="1"/>
    <x v="1"/>
    <x v="1"/>
    <x v="2"/>
    <x v="0"/>
    <x v="3"/>
    <x v="101"/>
    <x v="3248"/>
    <x v="0"/>
    <x v="921"/>
    <x v="0"/>
    <x v="2"/>
    <x v="0"/>
    <x v="0"/>
    <x v="0"/>
    <x v="1"/>
  </r>
  <r>
    <x v="2428"/>
    <x v="0"/>
    <x v="0"/>
    <x v="1"/>
    <x v="0"/>
    <x v="16"/>
    <x v="1"/>
    <x v="2"/>
    <x v="1"/>
    <x v="0"/>
    <x v="2"/>
    <x v="0"/>
    <x v="0"/>
    <x v="2"/>
    <x v="2"/>
    <x v="0"/>
    <x v="1"/>
    <x v="2"/>
    <x v="1281"/>
    <x v="3249"/>
    <x v="1"/>
    <x v="1662"/>
    <x v="0"/>
    <x v="1"/>
    <x v="1"/>
    <x v="0"/>
    <x v="4334"/>
    <x v="0"/>
  </r>
  <r>
    <x v="950"/>
    <x v="0"/>
    <x v="0"/>
    <x v="0"/>
    <x v="0"/>
    <x v="30"/>
    <x v="1"/>
    <x v="0"/>
    <x v="0"/>
    <x v="2"/>
    <x v="0"/>
    <x v="0"/>
    <x v="0"/>
    <x v="0"/>
    <x v="0"/>
    <x v="0"/>
    <x v="1"/>
    <x v="3"/>
    <x v="352"/>
    <x v="3250"/>
    <x v="0"/>
    <x v="1663"/>
    <x v="0"/>
    <x v="2"/>
    <x v="0"/>
    <x v="0"/>
    <x v="983"/>
    <x v="1"/>
  </r>
  <r>
    <x v="520"/>
    <x v="1"/>
    <x v="0"/>
    <x v="0"/>
    <x v="0"/>
    <x v="46"/>
    <x v="0"/>
    <x v="1"/>
    <x v="0"/>
    <x v="0"/>
    <x v="0"/>
    <x v="2"/>
    <x v="2"/>
    <x v="0"/>
    <x v="0"/>
    <x v="1"/>
    <x v="0"/>
    <x v="1"/>
    <x v="172"/>
    <x v="3251"/>
    <x v="0"/>
    <x v="1257"/>
    <x v="0"/>
    <x v="2"/>
    <x v="0"/>
    <x v="0"/>
    <x v="0"/>
    <x v="1"/>
  </r>
  <r>
    <x v="4216"/>
    <x v="1"/>
    <x v="0"/>
    <x v="0"/>
    <x v="0"/>
    <x v="18"/>
    <x v="1"/>
    <x v="2"/>
    <x v="1"/>
    <x v="0"/>
    <x v="0"/>
    <x v="0"/>
    <x v="0"/>
    <x v="2"/>
    <x v="0"/>
    <x v="0"/>
    <x v="0"/>
    <x v="0"/>
    <x v="981"/>
    <x v="3252"/>
    <x v="0"/>
    <x v="1454"/>
    <x v="0"/>
    <x v="1"/>
    <x v="0"/>
    <x v="0"/>
    <x v="3546"/>
    <x v="0"/>
  </r>
  <r>
    <x v="856"/>
    <x v="1"/>
    <x v="0"/>
    <x v="1"/>
    <x v="0"/>
    <x v="61"/>
    <x v="1"/>
    <x v="2"/>
    <x v="2"/>
    <x v="1"/>
    <x v="1"/>
    <x v="1"/>
    <x v="1"/>
    <x v="1"/>
    <x v="1"/>
    <x v="2"/>
    <x v="0"/>
    <x v="0"/>
    <x v="101"/>
    <x v="3253"/>
    <x v="0"/>
    <x v="921"/>
    <x v="0"/>
    <x v="2"/>
    <x v="0"/>
    <x v="0"/>
    <x v="0"/>
    <x v="1"/>
  </r>
  <r>
    <x v="4549"/>
    <x v="1"/>
    <x v="0"/>
    <x v="1"/>
    <x v="1"/>
    <x v="17"/>
    <x v="1"/>
    <x v="0"/>
    <x v="1"/>
    <x v="2"/>
    <x v="0"/>
    <x v="2"/>
    <x v="0"/>
    <x v="2"/>
    <x v="0"/>
    <x v="0"/>
    <x v="1"/>
    <x v="2"/>
    <x v="1081"/>
    <x v="3254"/>
    <x v="1"/>
    <x v="1518"/>
    <x v="0"/>
    <x v="1"/>
    <x v="1"/>
    <x v="0"/>
    <x v="3890"/>
    <x v="0"/>
  </r>
  <r>
    <x v="3786"/>
    <x v="1"/>
    <x v="0"/>
    <x v="1"/>
    <x v="0"/>
    <x v="71"/>
    <x v="1"/>
    <x v="0"/>
    <x v="2"/>
    <x v="1"/>
    <x v="1"/>
    <x v="1"/>
    <x v="1"/>
    <x v="1"/>
    <x v="1"/>
    <x v="1"/>
    <x v="0"/>
    <x v="2"/>
    <x v="46"/>
    <x v="3255"/>
    <x v="0"/>
    <x v="611"/>
    <x v="0"/>
    <x v="2"/>
    <x v="0"/>
    <x v="0"/>
    <x v="0"/>
    <x v="1"/>
  </r>
  <r>
    <x v="3002"/>
    <x v="1"/>
    <x v="0"/>
    <x v="1"/>
    <x v="0"/>
    <x v="15"/>
    <x v="1"/>
    <x v="2"/>
    <x v="1"/>
    <x v="0"/>
    <x v="0"/>
    <x v="2"/>
    <x v="2"/>
    <x v="2"/>
    <x v="2"/>
    <x v="0"/>
    <x v="1"/>
    <x v="2"/>
    <x v="1345"/>
    <x v="3256"/>
    <x v="0"/>
    <x v="1712"/>
    <x v="0"/>
    <x v="1"/>
    <x v="0"/>
    <x v="0"/>
    <x v="4449"/>
    <x v="0"/>
  </r>
  <r>
    <x v="3198"/>
    <x v="1"/>
    <x v="1"/>
    <x v="1"/>
    <x v="0"/>
    <x v="16"/>
    <x v="1"/>
    <x v="0"/>
    <x v="1"/>
    <x v="0"/>
    <x v="0"/>
    <x v="2"/>
    <x v="2"/>
    <x v="0"/>
    <x v="2"/>
    <x v="0"/>
    <x v="1"/>
    <x v="2"/>
    <x v="1124"/>
    <x v="3257"/>
    <x v="0"/>
    <x v="1559"/>
    <x v="0"/>
    <x v="1"/>
    <x v="0"/>
    <x v="0"/>
    <x v="4028"/>
    <x v="0"/>
  </r>
  <r>
    <x v="4542"/>
    <x v="0"/>
    <x v="0"/>
    <x v="0"/>
    <x v="0"/>
    <x v="25"/>
    <x v="0"/>
    <x v="1"/>
    <x v="0"/>
    <x v="2"/>
    <x v="2"/>
    <x v="2"/>
    <x v="0"/>
    <x v="2"/>
    <x v="2"/>
    <x v="1"/>
    <x v="0"/>
    <x v="2"/>
    <x v="564"/>
    <x v="3258"/>
    <x v="0"/>
    <x v="1885"/>
    <x v="0"/>
    <x v="2"/>
    <x v="0"/>
    <x v="0"/>
    <x v="1783"/>
    <x v="2"/>
  </r>
  <r>
    <x v="402"/>
    <x v="0"/>
    <x v="0"/>
    <x v="1"/>
    <x v="0"/>
    <x v="20"/>
    <x v="1"/>
    <x v="0"/>
    <x v="1"/>
    <x v="0"/>
    <x v="0"/>
    <x v="0"/>
    <x v="0"/>
    <x v="0"/>
    <x v="0"/>
    <x v="0"/>
    <x v="1"/>
    <x v="0"/>
    <x v="711"/>
    <x v="3259"/>
    <x v="0"/>
    <x v="1268"/>
    <x v="0"/>
    <x v="1"/>
    <x v="0"/>
    <x v="0"/>
    <x v="2605"/>
    <x v="2"/>
  </r>
  <r>
    <x v="431"/>
    <x v="1"/>
    <x v="0"/>
    <x v="1"/>
    <x v="1"/>
    <x v="22"/>
    <x v="1"/>
    <x v="0"/>
    <x v="0"/>
    <x v="2"/>
    <x v="0"/>
    <x v="2"/>
    <x v="2"/>
    <x v="2"/>
    <x v="0"/>
    <x v="1"/>
    <x v="1"/>
    <x v="0"/>
    <x v="669"/>
    <x v="3260"/>
    <x v="1"/>
    <x v="1243"/>
    <x v="0"/>
    <x v="1"/>
    <x v="1"/>
    <x v="0"/>
    <x v="2347"/>
    <x v="2"/>
  </r>
  <r>
    <x v="4080"/>
    <x v="0"/>
    <x v="1"/>
    <x v="0"/>
    <x v="0"/>
    <x v="22"/>
    <x v="1"/>
    <x v="0"/>
    <x v="0"/>
    <x v="2"/>
    <x v="0"/>
    <x v="2"/>
    <x v="2"/>
    <x v="0"/>
    <x v="2"/>
    <x v="0"/>
    <x v="1"/>
    <x v="3"/>
    <x v="710"/>
    <x v="3261"/>
    <x v="0"/>
    <x v="1267"/>
    <x v="0"/>
    <x v="1"/>
    <x v="0"/>
    <x v="0"/>
    <x v="2499"/>
    <x v="2"/>
  </r>
  <r>
    <x v="2431"/>
    <x v="0"/>
    <x v="0"/>
    <x v="0"/>
    <x v="0"/>
    <x v="28"/>
    <x v="1"/>
    <x v="0"/>
    <x v="0"/>
    <x v="2"/>
    <x v="0"/>
    <x v="0"/>
    <x v="2"/>
    <x v="0"/>
    <x v="0"/>
    <x v="1"/>
    <x v="0"/>
    <x v="3"/>
    <x v="445"/>
    <x v="3262"/>
    <x v="0"/>
    <x v="1785"/>
    <x v="0"/>
    <x v="2"/>
    <x v="0"/>
    <x v="0"/>
    <x v="1330"/>
    <x v="2"/>
  </r>
  <r>
    <x v="5446"/>
    <x v="0"/>
    <x v="0"/>
    <x v="1"/>
    <x v="1"/>
    <x v="36"/>
    <x v="0"/>
    <x v="1"/>
    <x v="0"/>
    <x v="2"/>
    <x v="0"/>
    <x v="2"/>
    <x v="2"/>
    <x v="0"/>
    <x v="0"/>
    <x v="2"/>
    <x v="0"/>
    <x v="1"/>
    <x v="254"/>
    <x v="3263"/>
    <x v="0"/>
    <x v="1443"/>
    <x v="0"/>
    <x v="2"/>
    <x v="0"/>
    <x v="0"/>
    <x v="357"/>
    <x v="1"/>
  </r>
  <r>
    <x v="1016"/>
    <x v="1"/>
    <x v="1"/>
    <x v="1"/>
    <x v="1"/>
    <x v="64"/>
    <x v="1"/>
    <x v="2"/>
    <x v="2"/>
    <x v="1"/>
    <x v="1"/>
    <x v="1"/>
    <x v="1"/>
    <x v="1"/>
    <x v="1"/>
    <x v="2"/>
    <x v="1"/>
    <x v="0"/>
    <x v="80"/>
    <x v="3264"/>
    <x v="0"/>
    <x v="838"/>
    <x v="0"/>
    <x v="2"/>
    <x v="0"/>
    <x v="0"/>
    <x v="0"/>
    <x v="1"/>
  </r>
  <r>
    <x v="3291"/>
    <x v="1"/>
    <x v="0"/>
    <x v="1"/>
    <x v="1"/>
    <x v="21"/>
    <x v="1"/>
    <x v="2"/>
    <x v="0"/>
    <x v="2"/>
    <x v="0"/>
    <x v="0"/>
    <x v="0"/>
    <x v="2"/>
    <x v="2"/>
    <x v="1"/>
    <x v="1"/>
    <x v="0"/>
    <x v="825"/>
    <x v="3265"/>
    <x v="0"/>
    <x v="1345"/>
    <x v="0"/>
    <x v="1"/>
    <x v="0"/>
    <x v="0"/>
    <x v="2938"/>
    <x v="0"/>
  </r>
  <r>
    <x v="2828"/>
    <x v="0"/>
    <x v="0"/>
    <x v="1"/>
    <x v="1"/>
    <x v="61"/>
    <x v="1"/>
    <x v="2"/>
    <x v="2"/>
    <x v="1"/>
    <x v="1"/>
    <x v="1"/>
    <x v="1"/>
    <x v="1"/>
    <x v="1"/>
    <x v="2"/>
    <x v="1"/>
    <x v="3"/>
    <x v="74"/>
    <x v="3266"/>
    <x v="0"/>
    <x v="820"/>
    <x v="0"/>
    <x v="2"/>
    <x v="0"/>
    <x v="0"/>
    <x v="0"/>
    <x v="1"/>
  </r>
  <r>
    <x v="4927"/>
    <x v="0"/>
    <x v="0"/>
    <x v="0"/>
    <x v="0"/>
    <x v="26"/>
    <x v="1"/>
    <x v="0"/>
    <x v="0"/>
    <x v="0"/>
    <x v="2"/>
    <x v="2"/>
    <x v="0"/>
    <x v="0"/>
    <x v="0"/>
    <x v="1"/>
    <x v="1"/>
    <x v="3"/>
    <x v="480"/>
    <x v="3267"/>
    <x v="0"/>
    <x v="1814"/>
    <x v="0"/>
    <x v="2"/>
    <x v="0"/>
    <x v="0"/>
    <x v="1490"/>
    <x v="2"/>
  </r>
  <r>
    <x v="5561"/>
    <x v="0"/>
    <x v="0"/>
    <x v="0"/>
    <x v="0"/>
    <x v="18"/>
    <x v="1"/>
    <x v="2"/>
    <x v="1"/>
    <x v="0"/>
    <x v="0"/>
    <x v="0"/>
    <x v="0"/>
    <x v="2"/>
    <x v="0"/>
    <x v="0"/>
    <x v="1"/>
    <x v="2"/>
    <x v="999"/>
    <x v="3268"/>
    <x v="1"/>
    <x v="1468"/>
    <x v="0"/>
    <x v="1"/>
    <x v="1"/>
    <x v="0"/>
    <x v="3610"/>
    <x v="0"/>
  </r>
  <r>
    <x v="77"/>
    <x v="1"/>
    <x v="0"/>
    <x v="0"/>
    <x v="0"/>
    <x v="15"/>
    <x v="1"/>
    <x v="0"/>
    <x v="1"/>
    <x v="0"/>
    <x v="0"/>
    <x v="2"/>
    <x v="2"/>
    <x v="2"/>
    <x v="2"/>
    <x v="0"/>
    <x v="1"/>
    <x v="2"/>
    <x v="1307"/>
    <x v="3269"/>
    <x v="1"/>
    <x v="1686"/>
    <x v="0"/>
    <x v="1"/>
    <x v="1"/>
    <x v="0"/>
    <x v="4398"/>
    <x v="0"/>
  </r>
  <r>
    <x v="3298"/>
    <x v="0"/>
    <x v="0"/>
    <x v="1"/>
    <x v="0"/>
    <x v="22"/>
    <x v="1"/>
    <x v="0"/>
    <x v="1"/>
    <x v="0"/>
    <x v="0"/>
    <x v="0"/>
    <x v="0"/>
    <x v="0"/>
    <x v="0"/>
    <x v="0"/>
    <x v="1"/>
    <x v="2"/>
    <x v="700"/>
    <x v="3270"/>
    <x v="1"/>
    <x v="1261"/>
    <x v="0"/>
    <x v="1"/>
    <x v="1"/>
    <x v="0"/>
    <x v="2459"/>
    <x v="2"/>
  </r>
  <r>
    <x v="4521"/>
    <x v="0"/>
    <x v="0"/>
    <x v="1"/>
    <x v="0"/>
    <x v="61"/>
    <x v="1"/>
    <x v="2"/>
    <x v="2"/>
    <x v="1"/>
    <x v="1"/>
    <x v="1"/>
    <x v="1"/>
    <x v="1"/>
    <x v="1"/>
    <x v="2"/>
    <x v="0"/>
    <x v="0"/>
    <x v="98"/>
    <x v="3271"/>
    <x v="0"/>
    <x v="911"/>
    <x v="0"/>
    <x v="2"/>
    <x v="0"/>
    <x v="0"/>
    <x v="0"/>
    <x v="1"/>
  </r>
  <r>
    <x v="436"/>
    <x v="0"/>
    <x v="0"/>
    <x v="0"/>
    <x v="0"/>
    <x v="16"/>
    <x v="1"/>
    <x v="2"/>
    <x v="1"/>
    <x v="0"/>
    <x v="2"/>
    <x v="2"/>
    <x v="0"/>
    <x v="0"/>
    <x v="2"/>
    <x v="0"/>
    <x v="1"/>
    <x v="1"/>
    <x v="1200"/>
    <x v="3272"/>
    <x v="1"/>
    <x v="1617"/>
    <x v="0"/>
    <x v="1"/>
    <x v="1"/>
    <x v="0"/>
    <x v="4205"/>
    <x v="0"/>
  </r>
  <r>
    <x v="1403"/>
    <x v="0"/>
    <x v="0"/>
    <x v="0"/>
    <x v="1"/>
    <x v="17"/>
    <x v="1"/>
    <x v="2"/>
    <x v="1"/>
    <x v="0"/>
    <x v="2"/>
    <x v="2"/>
    <x v="2"/>
    <x v="0"/>
    <x v="0"/>
    <x v="0"/>
    <x v="1"/>
    <x v="1"/>
    <x v="1145"/>
    <x v="3273"/>
    <x v="0"/>
    <x v="1571"/>
    <x v="0"/>
    <x v="1"/>
    <x v="0"/>
    <x v="0"/>
    <x v="4048"/>
    <x v="0"/>
  </r>
  <r>
    <x v="1281"/>
    <x v="0"/>
    <x v="0"/>
    <x v="1"/>
    <x v="1"/>
    <x v="24"/>
    <x v="1"/>
    <x v="2"/>
    <x v="0"/>
    <x v="2"/>
    <x v="2"/>
    <x v="2"/>
    <x v="0"/>
    <x v="0"/>
    <x v="0"/>
    <x v="2"/>
    <x v="0"/>
    <x v="2"/>
    <x v="615"/>
    <x v="3274"/>
    <x v="0"/>
    <x v="1216"/>
    <x v="0"/>
    <x v="1"/>
    <x v="0"/>
    <x v="0"/>
    <x v="2014"/>
    <x v="2"/>
  </r>
  <r>
    <x v="334"/>
    <x v="1"/>
    <x v="0"/>
    <x v="0"/>
    <x v="0"/>
    <x v="21"/>
    <x v="1"/>
    <x v="2"/>
    <x v="1"/>
    <x v="0"/>
    <x v="0"/>
    <x v="0"/>
    <x v="0"/>
    <x v="0"/>
    <x v="0"/>
    <x v="0"/>
    <x v="1"/>
    <x v="2"/>
    <x v="781"/>
    <x v="3275"/>
    <x v="0"/>
    <x v="1315"/>
    <x v="0"/>
    <x v="1"/>
    <x v="0"/>
    <x v="0"/>
    <x v="2817"/>
    <x v="2"/>
  </r>
  <r>
    <x v="5309"/>
    <x v="0"/>
    <x v="0"/>
    <x v="1"/>
    <x v="1"/>
    <x v="64"/>
    <x v="1"/>
    <x v="2"/>
    <x v="2"/>
    <x v="1"/>
    <x v="1"/>
    <x v="1"/>
    <x v="1"/>
    <x v="1"/>
    <x v="1"/>
    <x v="2"/>
    <x v="1"/>
    <x v="3"/>
    <x v="73"/>
    <x v="3276"/>
    <x v="0"/>
    <x v="816"/>
    <x v="0"/>
    <x v="2"/>
    <x v="0"/>
    <x v="0"/>
    <x v="0"/>
    <x v="1"/>
  </r>
  <r>
    <x v="4211"/>
    <x v="0"/>
    <x v="0"/>
    <x v="1"/>
    <x v="1"/>
    <x v="15"/>
    <x v="1"/>
    <x v="2"/>
    <x v="1"/>
    <x v="0"/>
    <x v="2"/>
    <x v="2"/>
    <x v="0"/>
    <x v="2"/>
    <x v="2"/>
    <x v="0"/>
    <x v="1"/>
    <x v="0"/>
    <x v="1382"/>
    <x v="3277"/>
    <x v="0"/>
    <x v="1744"/>
    <x v="0"/>
    <x v="1"/>
    <x v="0"/>
    <x v="0"/>
    <x v="4478"/>
    <x v="0"/>
  </r>
  <r>
    <x v="7015"/>
    <x v="1"/>
    <x v="0"/>
    <x v="0"/>
    <x v="0"/>
    <x v="63"/>
    <x v="1"/>
    <x v="2"/>
    <x v="2"/>
    <x v="1"/>
    <x v="1"/>
    <x v="1"/>
    <x v="1"/>
    <x v="1"/>
    <x v="1"/>
    <x v="2"/>
    <x v="0"/>
    <x v="3"/>
    <x v="97"/>
    <x v="3278"/>
    <x v="0"/>
    <x v="906"/>
    <x v="0"/>
    <x v="2"/>
    <x v="0"/>
    <x v="0"/>
    <x v="0"/>
    <x v="1"/>
  </r>
  <r>
    <x v="5648"/>
    <x v="0"/>
    <x v="0"/>
    <x v="1"/>
    <x v="0"/>
    <x v="24"/>
    <x v="1"/>
    <x v="2"/>
    <x v="0"/>
    <x v="2"/>
    <x v="2"/>
    <x v="2"/>
    <x v="0"/>
    <x v="0"/>
    <x v="0"/>
    <x v="0"/>
    <x v="0"/>
    <x v="3"/>
    <x v="653"/>
    <x v="3279"/>
    <x v="0"/>
    <x v="1236"/>
    <x v="0"/>
    <x v="1"/>
    <x v="0"/>
    <x v="0"/>
    <x v="2136"/>
    <x v="2"/>
  </r>
  <r>
    <x v="1421"/>
    <x v="0"/>
    <x v="0"/>
    <x v="1"/>
    <x v="1"/>
    <x v="30"/>
    <x v="0"/>
    <x v="1"/>
    <x v="0"/>
    <x v="0"/>
    <x v="0"/>
    <x v="0"/>
    <x v="2"/>
    <x v="2"/>
    <x v="2"/>
    <x v="0"/>
    <x v="0"/>
    <x v="1"/>
    <x v="400"/>
    <x v="3280"/>
    <x v="1"/>
    <x v="1739"/>
    <x v="0"/>
    <x v="2"/>
    <x v="1"/>
    <x v="0"/>
    <x v="1092"/>
    <x v="1"/>
  </r>
  <r>
    <x v="5131"/>
    <x v="1"/>
    <x v="1"/>
    <x v="1"/>
    <x v="0"/>
    <x v="17"/>
    <x v="1"/>
    <x v="2"/>
    <x v="1"/>
    <x v="0"/>
    <x v="0"/>
    <x v="0"/>
    <x v="0"/>
    <x v="2"/>
    <x v="2"/>
    <x v="0"/>
    <x v="1"/>
    <x v="2"/>
    <x v="1184"/>
    <x v="3281"/>
    <x v="0"/>
    <x v="1604"/>
    <x v="0"/>
    <x v="1"/>
    <x v="0"/>
    <x v="0"/>
    <x v="4149"/>
    <x v="0"/>
  </r>
  <r>
    <x v="3031"/>
    <x v="0"/>
    <x v="0"/>
    <x v="0"/>
    <x v="0"/>
    <x v="62"/>
    <x v="1"/>
    <x v="2"/>
    <x v="2"/>
    <x v="1"/>
    <x v="1"/>
    <x v="1"/>
    <x v="1"/>
    <x v="1"/>
    <x v="1"/>
    <x v="2"/>
    <x v="1"/>
    <x v="1"/>
    <x v="108"/>
    <x v="3282"/>
    <x v="0"/>
    <x v="941"/>
    <x v="0"/>
    <x v="2"/>
    <x v="0"/>
    <x v="0"/>
    <x v="0"/>
    <x v="1"/>
  </r>
  <r>
    <x v="1782"/>
    <x v="1"/>
    <x v="0"/>
    <x v="0"/>
    <x v="1"/>
    <x v="40"/>
    <x v="0"/>
    <x v="1"/>
    <x v="0"/>
    <x v="2"/>
    <x v="2"/>
    <x v="0"/>
    <x v="2"/>
    <x v="0"/>
    <x v="0"/>
    <x v="1"/>
    <x v="0"/>
    <x v="3"/>
    <x v="247"/>
    <x v="3283"/>
    <x v="0"/>
    <x v="1430"/>
    <x v="0"/>
    <x v="2"/>
    <x v="0"/>
    <x v="0"/>
    <x v="218"/>
    <x v="1"/>
  </r>
  <r>
    <x v="97"/>
    <x v="0"/>
    <x v="0"/>
    <x v="1"/>
    <x v="0"/>
    <x v="19"/>
    <x v="1"/>
    <x v="2"/>
    <x v="1"/>
    <x v="0"/>
    <x v="0"/>
    <x v="0"/>
    <x v="0"/>
    <x v="2"/>
    <x v="0"/>
    <x v="0"/>
    <x v="1"/>
    <x v="2"/>
    <x v="1032"/>
    <x v="3284"/>
    <x v="0"/>
    <x v="1493"/>
    <x v="0"/>
    <x v="1"/>
    <x v="0"/>
    <x v="0"/>
    <x v="3653"/>
    <x v="0"/>
  </r>
  <r>
    <x v="963"/>
    <x v="0"/>
    <x v="0"/>
    <x v="1"/>
    <x v="1"/>
    <x v="21"/>
    <x v="1"/>
    <x v="0"/>
    <x v="1"/>
    <x v="0"/>
    <x v="2"/>
    <x v="0"/>
    <x v="0"/>
    <x v="0"/>
    <x v="0"/>
    <x v="0"/>
    <x v="1"/>
    <x v="0"/>
    <x v="788"/>
    <x v="3285"/>
    <x v="1"/>
    <x v="1320"/>
    <x v="0"/>
    <x v="1"/>
    <x v="1"/>
    <x v="0"/>
    <x v="2834"/>
    <x v="2"/>
  </r>
  <r>
    <x v="4409"/>
    <x v="1"/>
    <x v="0"/>
    <x v="0"/>
    <x v="0"/>
    <x v="15"/>
    <x v="1"/>
    <x v="2"/>
    <x v="1"/>
    <x v="2"/>
    <x v="0"/>
    <x v="0"/>
    <x v="0"/>
    <x v="2"/>
    <x v="2"/>
    <x v="0"/>
    <x v="1"/>
    <x v="2"/>
    <x v="1275"/>
    <x v="3286"/>
    <x v="0"/>
    <x v="1657"/>
    <x v="0"/>
    <x v="1"/>
    <x v="0"/>
    <x v="0"/>
    <x v="4349"/>
    <x v="0"/>
  </r>
  <r>
    <x v="5038"/>
    <x v="0"/>
    <x v="0"/>
    <x v="0"/>
    <x v="0"/>
    <x v="72"/>
    <x v="1"/>
    <x v="0"/>
    <x v="2"/>
    <x v="1"/>
    <x v="1"/>
    <x v="1"/>
    <x v="1"/>
    <x v="1"/>
    <x v="1"/>
    <x v="2"/>
    <x v="0"/>
    <x v="1"/>
    <x v="34"/>
    <x v="3287"/>
    <x v="0"/>
    <x v="566"/>
    <x v="0"/>
    <x v="2"/>
    <x v="0"/>
    <x v="0"/>
    <x v="0"/>
    <x v="1"/>
  </r>
  <r>
    <x v="4167"/>
    <x v="0"/>
    <x v="0"/>
    <x v="0"/>
    <x v="1"/>
    <x v="72"/>
    <x v="1"/>
    <x v="0"/>
    <x v="2"/>
    <x v="1"/>
    <x v="1"/>
    <x v="1"/>
    <x v="1"/>
    <x v="1"/>
    <x v="1"/>
    <x v="2"/>
    <x v="1"/>
    <x v="3"/>
    <x v="24"/>
    <x v="3288"/>
    <x v="0"/>
    <x v="547"/>
    <x v="0"/>
    <x v="2"/>
    <x v="0"/>
    <x v="0"/>
    <x v="0"/>
    <x v="1"/>
  </r>
  <r>
    <x v="4668"/>
    <x v="1"/>
    <x v="0"/>
    <x v="0"/>
    <x v="1"/>
    <x v="27"/>
    <x v="1"/>
    <x v="0"/>
    <x v="0"/>
    <x v="2"/>
    <x v="2"/>
    <x v="0"/>
    <x v="0"/>
    <x v="0"/>
    <x v="0"/>
    <x v="1"/>
    <x v="0"/>
    <x v="3"/>
    <x v="483"/>
    <x v="3289"/>
    <x v="0"/>
    <x v="1817"/>
    <x v="0"/>
    <x v="2"/>
    <x v="0"/>
    <x v="0"/>
    <x v="1456"/>
    <x v="2"/>
  </r>
  <r>
    <x v="848"/>
    <x v="1"/>
    <x v="0"/>
    <x v="0"/>
    <x v="0"/>
    <x v="21"/>
    <x v="1"/>
    <x v="2"/>
    <x v="1"/>
    <x v="0"/>
    <x v="0"/>
    <x v="0"/>
    <x v="0"/>
    <x v="0"/>
    <x v="0"/>
    <x v="0"/>
    <x v="0"/>
    <x v="3"/>
    <x v="813"/>
    <x v="3290"/>
    <x v="0"/>
    <x v="1339"/>
    <x v="0"/>
    <x v="1"/>
    <x v="0"/>
    <x v="0"/>
    <x v="2902"/>
    <x v="0"/>
  </r>
  <r>
    <x v="6320"/>
    <x v="1"/>
    <x v="0"/>
    <x v="1"/>
    <x v="1"/>
    <x v="63"/>
    <x v="1"/>
    <x v="2"/>
    <x v="2"/>
    <x v="1"/>
    <x v="1"/>
    <x v="1"/>
    <x v="1"/>
    <x v="1"/>
    <x v="1"/>
    <x v="2"/>
    <x v="0"/>
    <x v="3"/>
    <x v="97"/>
    <x v="3291"/>
    <x v="0"/>
    <x v="906"/>
    <x v="0"/>
    <x v="2"/>
    <x v="0"/>
    <x v="0"/>
    <x v="0"/>
    <x v="1"/>
  </r>
  <r>
    <x v="5353"/>
    <x v="0"/>
    <x v="0"/>
    <x v="0"/>
    <x v="0"/>
    <x v="16"/>
    <x v="1"/>
    <x v="0"/>
    <x v="1"/>
    <x v="0"/>
    <x v="2"/>
    <x v="2"/>
    <x v="0"/>
    <x v="0"/>
    <x v="2"/>
    <x v="0"/>
    <x v="1"/>
    <x v="1"/>
    <x v="1152"/>
    <x v="3292"/>
    <x v="1"/>
    <x v="1580"/>
    <x v="0"/>
    <x v="1"/>
    <x v="1"/>
    <x v="0"/>
    <x v="4120"/>
    <x v="0"/>
  </r>
  <r>
    <x v="5402"/>
    <x v="1"/>
    <x v="0"/>
    <x v="1"/>
    <x v="1"/>
    <x v="22"/>
    <x v="1"/>
    <x v="0"/>
    <x v="1"/>
    <x v="2"/>
    <x v="0"/>
    <x v="0"/>
    <x v="0"/>
    <x v="0"/>
    <x v="0"/>
    <x v="0"/>
    <x v="0"/>
    <x v="0"/>
    <x v="807"/>
    <x v="3293"/>
    <x v="0"/>
    <x v="1336"/>
    <x v="0"/>
    <x v="1"/>
    <x v="0"/>
    <x v="0"/>
    <x v="2840"/>
    <x v="2"/>
  </r>
  <r>
    <x v="3179"/>
    <x v="0"/>
    <x v="0"/>
    <x v="1"/>
    <x v="1"/>
    <x v="17"/>
    <x v="1"/>
    <x v="0"/>
    <x v="1"/>
    <x v="2"/>
    <x v="0"/>
    <x v="0"/>
    <x v="2"/>
    <x v="2"/>
    <x v="0"/>
    <x v="0"/>
    <x v="0"/>
    <x v="2"/>
    <x v="1130"/>
    <x v="3294"/>
    <x v="1"/>
    <x v="1562"/>
    <x v="0"/>
    <x v="1"/>
    <x v="1"/>
    <x v="0"/>
    <x v="3995"/>
    <x v="0"/>
  </r>
  <r>
    <x v="6209"/>
    <x v="1"/>
    <x v="0"/>
    <x v="1"/>
    <x v="1"/>
    <x v="63"/>
    <x v="1"/>
    <x v="2"/>
    <x v="2"/>
    <x v="1"/>
    <x v="1"/>
    <x v="1"/>
    <x v="1"/>
    <x v="1"/>
    <x v="1"/>
    <x v="2"/>
    <x v="0"/>
    <x v="1"/>
    <x v="85"/>
    <x v="3295"/>
    <x v="0"/>
    <x v="856"/>
    <x v="0"/>
    <x v="2"/>
    <x v="0"/>
    <x v="0"/>
    <x v="0"/>
    <x v="1"/>
  </r>
  <r>
    <x v="4395"/>
    <x v="0"/>
    <x v="0"/>
    <x v="1"/>
    <x v="0"/>
    <x v="17"/>
    <x v="1"/>
    <x v="2"/>
    <x v="1"/>
    <x v="0"/>
    <x v="0"/>
    <x v="0"/>
    <x v="0"/>
    <x v="2"/>
    <x v="2"/>
    <x v="0"/>
    <x v="0"/>
    <x v="2"/>
    <x v="1143"/>
    <x v="3296"/>
    <x v="0"/>
    <x v="1569"/>
    <x v="0"/>
    <x v="1"/>
    <x v="0"/>
    <x v="0"/>
    <x v="4040"/>
    <x v="0"/>
  </r>
  <r>
    <x v="2831"/>
    <x v="0"/>
    <x v="1"/>
    <x v="1"/>
    <x v="0"/>
    <x v="31"/>
    <x v="0"/>
    <x v="1"/>
    <x v="0"/>
    <x v="2"/>
    <x v="2"/>
    <x v="2"/>
    <x v="0"/>
    <x v="0"/>
    <x v="2"/>
    <x v="1"/>
    <x v="1"/>
    <x v="1"/>
    <x v="384"/>
    <x v="3297"/>
    <x v="0"/>
    <x v="1711"/>
    <x v="0"/>
    <x v="2"/>
    <x v="0"/>
    <x v="0"/>
    <x v="1020"/>
    <x v="1"/>
  </r>
  <r>
    <x v="5866"/>
    <x v="0"/>
    <x v="1"/>
    <x v="0"/>
    <x v="0"/>
    <x v="16"/>
    <x v="1"/>
    <x v="2"/>
    <x v="1"/>
    <x v="0"/>
    <x v="0"/>
    <x v="0"/>
    <x v="0"/>
    <x v="2"/>
    <x v="2"/>
    <x v="0"/>
    <x v="1"/>
    <x v="2"/>
    <x v="1216"/>
    <x v="3298"/>
    <x v="1"/>
    <x v="1627"/>
    <x v="0"/>
    <x v="1"/>
    <x v="1"/>
    <x v="0"/>
    <x v="4226"/>
    <x v="0"/>
  </r>
  <r>
    <x v="6386"/>
    <x v="1"/>
    <x v="0"/>
    <x v="0"/>
    <x v="0"/>
    <x v="26"/>
    <x v="1"/>
    <x v="2"/>
    <x v="0"/>
    <x v="2"/>
    <x v="2"/>
    <x v="0"/>
    <x v="0"/>
    <x v="0"/>
    <x v="0"/>
    <x v="1"/>
    <x v="0"/>
    <x v="2"/>
    <x v="574"/>
    <x v="3299"/>
    <x v="0"/>
    <x v="1895"/>
    <x v="0"/>
    <x v="2"/>
    <x v="0"/>
    <x v="0"/>
    <x v="1766"/>
    <x v="2"/>
  </r>
  <r>
    <x v="119"/>
    <x v="0"/>
    <x v="0"/>
    <x v="0"/>
    <x v="0"/>
    <x v="15"/>
    <x v="1"/>
    <x v="0"/>
    <x v="1"/>
    <x v="2"/>
    <x v="0"/>
    <x v="2"/>
    <x v="2"/>
    <x v="2"/>
    <x v="2"/>
    <x v="0"/>
    <x v="0"/>
    <x v="2"/>
    <x v="1377"/>
    <x v="3300"/>
    <x v="1"/>
    <x v="1742"/>
    <x v="0"/>
    <x v="1"/>
    <x v="1"/>
    <x v="0"/>
    <x v="4471"/>
    <x v="0"/>
  </r>
  <r>
    <x v="2653"/>
    <x v="1"/>
    <x v="0"/>
    <x v="1"/>
    <x v="0"/>
    <x v="67"/>
    <x v="1"/>
    <x v="2"/>
    <x v="2"/>
    <x v="1"/>
    <x v="1"/>
    <x v="1"/>
    <x v="1"/>
    <x v="1"/>
    <x v="1"/>
    <x v="2"/>
    <x v="0"/>
    <x v="1"/>
    <x v="89"/>
    <x v="3301"/>
    <x v="0"/>
    <x v="870"/>
    <x v="0"/>
    <x v="2"/>
    <x v="0"/>
    <x v="0"/>
    <x v="0"/>
    <x v="1"/>
  </r>
  <r>
    <x v="2109"/>
    <x v="0"/>
    <x v="0"/>
    <x v="1"/>
    <x v="0"/>
    <x v="64"/>
    <x v="1"/>
    <x v="2"/>
    <x v="2"/>
    <x v="1"/>
    <x v="1"/>
    <x v="1"/>
    <x v="1"/>
    <x v="1"/>
    <x v="1"/>
    <x v="2"/>
    <x v="0"/>
    <x v="1"/>
    <x v="92"/>
    <x v="3302"/>
    <x v="0"/>
    <x v="883"/>
    <x v="0"/>
    <x v="2"/>
    <x v="0"/>
    <x v="0"/>
    <x v="0"/>
    <x v="1"/>
  </r>
  <r>
    <x v="729"/>
    <x v="1"/>
    <x v="1"/>
    <x v="1"/>
    <x v="0"/>
    <x v="16"/>
    <x v="1"/>
    <x v="2"/>
    <x v="1"/>
    <x v="0"/>
    <x v="0"/>
    <x v="2"/>
    <x v="0"/>
    <x v="2"/>
    <x v="2"/>
    <x v="0"/>
    <x v="1"/>
    <x v="2"/>
    <x v="1257"/>
    <x v="3303"/>
    <x v="1"/>
    <x v="1647"/>
    <x v="0"/>
    <x v="1"/>
    <x v="1"/>
    <x v="0"/>
    <x v="4300"/>
    <x v="0"/>
  </r>
  <r>
    <x v="1416"/>
    <x v="1"/>
    <x v="0"/>
    <x v="1"/>
    <x v="0"/>
    <x v="17"/>
    <x v="1"/>
    <x v="0"/>
    <x v="1"/>
    <x v="0"/>
    <x v="0"/>
    <x v="2"/>
    <x v="0"/>
    <x v="2"/>
    <x v="2"/>
    <x v="1"/>
    <x v="1"/>
    <x v="0"/>
    <x v="1220"/>
    <x v="3304"/>
    <x v="0"/>
    <x v="1631"/>
    <x v="0"/>
    <x v="1"/>
    <x v="0"/>
    <x v="0"/>
    <x v="4207"/>
    <x v="0"/>
  </r>
  <r>
    <x v="6728"/>
    <x v="1"/>
    <x v="0"/>
    <x v="1"/>
    <x v="1"/>
    <x v="30"/>
    <x v="1"/>
    <x v="2"/>
    <x v="0"/>
    <x v="2"/>
    <x v="0"/>
    <x v="0"/>
    <x v="0"/>
    <x v="0"/>
    <x v="0"/>
    <x v="0"/>
    <x v="1"/>
    <x v="0"/>
    <x v="448"/>
    <x v="3305"/>
    <x v="0"/>
    <x v="1788"/>
    <x v="0"/>
    <x v="2"/>
    <x v="0"/>
    <x v="0"/>
    <x v="1254"/>
    <x v="2"/>
  </r>
  <r>
    <x v="957"/>
    <x v="0"/>
    <x v="0"/>
    <x v="1"/>
    <x v="1"/>
    <x v="20"/>
    <x v="1"/>
    <x v="2"/>
    <x v="0"/>
    <x v="2"/>
    <x v="0"/>
    <x v="0"/>
    <x v="0"/>
    <x v="2"/>
    <x v="2"/>
    <x v="1"/>
    <x v="0"/>
    <x v="0"/>
    <x v="827"/>
    <x v="3306"/>
    <x v="0"/>
    <x v="1346"/>
    <x v="0"/>
    <x v="1"/>
    <x v="0"/>
    <x v="0"/>
    <x v="2986"/>
    <x v="0"/>
  </r>
  <r>
    <x v="589"/>
    <x v="0"/>
    <x v="0"/>
    <x v="1"/>
    <x v="0"/>
    <x v="20"/>
    <x v="1"/>
    <x v="2"/>
    <x v="1"/>
    <x v="2"/>
    <x v="0"/>
    <x v="0"/>
    <x v="0"/>
    <x v="0"/>
    <x v="0"/>
    <x v="0"/>
    <x v="0"/>
    <x v="2"/>
    <x v="946"/>
    <x v="3307"/>
    <x v="1"/>
    <x v="1428"/>
    <x v="0"/>
    <x v="1"/>
    <x v="1"/>
    <x v="0"/>
    <x v="3336"/>
    <x v="0"/>
  </r>
  <r>
    <x v="1764"/>
    <x v="0"/>
    <x v="0"/>
    <x v="1"/>
    <x v="0"/>
    <x v="37"/>
    <x v="0"/>
    <x v="1"/>
    <x v="0"/>
    <x v="2"/>
    <x v="0"/>
    <x v="0"/>
    <x v="2"/>
    <x v="2"/>
    <x v="0"/>
    <x v="2"/>
    <x v="0"/>
    <x v="2"/>
    <x v="313"/>
    <x v="3308"/>
    <x v="0"/>
    <x v="1577"/>
    <x v="0"/>
    <x v="2"/>
    <x v="0"/>
    <x v="0"/>
    <x v="527"/>
    <x v="1"/>
  </r>
  <r>
    <x v="3149"/>
    <x v="0"/>
    <x v="0"/>
    <x v="1"/>
    <x v="0"/>
    <x v="18"/>
    <x v="1"/>
    <x v="2"/>
    <x v="1"/>
    <x v="0"/>
    <x v="0"/>
    <x v="0"/>
    <x v="2"/>
    <x v="2"/>
    <x v="0"/>
    <x v="0"/>
    <x v="1"/>
    <x v="2"/>
    <x v="1070"/>
    <x v="3309"/>
    <x v="0"/>
    <x v="1509"/>
    <x v="0"/>
    <x v="1"/>
    <x v="0"/>
    <x v="0"/>
    <x v="3811"/>
    <x v="0"/>
  </r>
  <r>
    <x v="4321"/>
    <x v="0"/>
    <x v="0"/>
    <x v="1"/>
    <x v="1"/>
    <x v="64"/>
    <x v="1"/>
    <x v="2"/>
    <x v="2"/>
    <x v="1"/>
    <x v="1"/>
    <x v="1"/>
    <x v="1"/>
    <x v="1"/>
    <x v="1"/>
    <x v="1"/>
    <x v="0"/>
    <x v="3"/>
    <x v="90"/>
    <x v="3310"/>
    <x v="0"/>
    <x v="873"/>
    <x v="0"/>
    <x v="2"/>
    <x v="0"/>
    <x v="0"/>
    <x v="0"/>
    <x v="1"/>
  </r>
  <r>
    <x v="494"/>
    <x v="0"/>
    <x v="1"/>
    <x v="0"/>
    <x v="0"/>
    <x v="45"/>
    <x v="0"/>
    <x v="1"/>
    <x v="0"/>
    <x v="0"/>
    <x v="0"/>
    <x v="0"/>
    <x v="0"/>
    <x v="0"/>
    <x v="2"/>
    <x v="1"/>
    <x v="0"/>
    <x v="2"/>
    <x v="177"/>
    <x v="3311"/>
    <x v="0"/>
    <x v="1271"/>
    <x v="0"/>
    <x v="2"/>
    <x v="0"/>
    <x v="0"/>
    <x v="0"/>
    <x v="1"/>
  </r>
  <r>
    <x v="5930"/>
    <x v="0"/>
    <x v="0"/>
    <x v="0"/>
    <x v="0"/>
    <x v="39"/>
    <x v="0"/>
    <x v="1"/>
    <x v="0"/>
    <x v="0"/>
    <x v="2"/>
    <x v="2"/>
    <x v="2"/>
    <x v="0"/>
    <x v="0"/>
    <x v="0"/>
    <x v="0"/>
    <x v="0"/>
    <x v="259"/>
    <x v="3312"/>
    <x v="0"/>
    <x v="1453"/>
    <x v="0"/>
    <x v="2"/>
    <x v="0"/>
    <x v="0"/>
    <x v="278"/>
    <x v="1"/>
  </r>
  <r>
    <x v="6385"/>
    <x v="1"/>
    <x v="0"/>
    <x v="0"/>
    <x v="0"/>
    <x v="18"/>
    <x v="1"/>
    <x v="2"/>
    <x v="1"/>
    <x v="0"/>
    <x v="0"/>
    <x v="2"/>
    <x v="0"/>
    <x v="0"/>
    <x v="2"/>
    <x v="0"/>
    <x v="1"/>
    <x v="1"/>
    <x v="1107"/>
    <x v="3313"/>
    <x v="1"/>
    <x v="1545"/>
    <x v="0"/>
    <x v="1"/>
    <x v="1"/>
    <x v="0"/>
    <x v="3903"/>
    <x v="0"/>
  </r>
  <r>
    <x v="5053"/>
    <x v="0"/>
    <x v="1"/>
    <x v="1"/>
    <x v="0"/>
    <x v="26"/>
    <x v="1"/>
    <x v="0"/>
    <x v="0"/>
    <x v="0"/>
    <x v="0"/>
    <x v="2"/>
    <x v="0"/>
    <x v="0"/>
    <x v="2"/>
    <x v="1"/>
    <x v="0"/>
    <x v="3"/>
    <x v="557"/>
    <x v="3314"/>
    <x v="0"/>
    <x v="1878"/>
    <x v="0"/>
    <x v="2"/>
    <x v="0"/>
    <x v="0"/>
    <x v="1722"/>
    <x v="2"/>
  </r>
  <r>
    <x v="3667"/>
    <x v="1"/>
    <x v="0"/>
    <x v="0"/>
    <x v="0"/>
    <x v="22"/>
    <x v="1"/>
    <x v="2"/>
    <x v="1"/>
    <x v="0"/>
    <x v="2"/>
    <x v="0"/>
    <x v="0"/>
    <x v="0"/>
    <x v="0"/>
    <x v="0"/>
    <x v="1"/>
    <x v="3"/>
    <x v="877"/>
    <x v="3315"/>
    <x v="0"/>
    <x v="1369"/>
    <x v="0"/>
    <x v="1"/>
    <x v="0"/>
    <x v="0"/>
    <x v="3054"/>
    <x v="0"/>
  </r>
  <r>
    <x v="1825"/>
    <x v="1"/>
    <x v="0"/>
    <x v="0"/>
    <x v="0"/>
    <x v="65"/>
    <x v="1"/>
    <x v="2"/>
    <x v="2"/>
    <x v="1"/>
    <x v="1"/>
    <x v="1"/>
    <x v="1"/>
    <x v="1"/>
    <x v="1"/>
    <x v="1"/>
    <x v="0"/>
    <x v="1"/>
    <x v="88"/>
    <x v="3316"/>
    <x v="0"/>
    <x v="867"/>
    <x v="0"/>
    <x v="2"/>
    <x v="0"/>
    <x v="0"/>
    <x v="0"/>
    <x v="1"/>
  </r>
  <r>
    <x v="6585"/>
    <x v="0"/>
    <x v="0"/>
    <x v="0"/>
    <x v="0"/>
    <x v="64"/>
    <x v="1"/>
    <x v="2"/>
    <x v="2"/>
    <x v="1"/>
    <x v="1"/>
    <x v="1"/>
    <x v="1"/>
    <x v="1"/>
    <x v="1"/>
    <x v="1"/>
    <x v="1"/>
    <x v="0"/>
    <x v="80"/>
    <x v="3317"/>
    <x v="0"/>
    <x v="838"/>
    <x v="0"/>
    <x v="2"/>
    <x v="0"/>
    <x v="0"/>
    <x v="0"/>
    <x v="1"/>
  </r>
  <r>
    <x v="1363"/>
    <x v="1"/>
    <x v="0"/>
    <x v="1"/>
    <x v="1"/>
    <x v="18"/>
    <x v="1"/>
    <x v="0"/>
    <x v="1"/>
    <x v="0"/>
    <x v="0"/>
    <x v="0"/>
    <x v="2"/>
    <x v="0"/>
    <x v="2"/>
    <x v="0"/>
    <x v="1"/>
    <x v="2"/>
    <x v="1007"/>
    <x v="3318"/>
    <x v="0"/>
    <x v="1473"/>
    <x v="0"/>
    <x v="1"/>
    <x v="0"/>
    <x v="0"/>
    <x v="3631"/>
    <x v="0"/>
  </r>
  <r>
    <x v="2114"/>
    <x v="0"/>
    <x v="0"/>
    <x v="1"/>
    <x v="0"/>
    <x v="48"/>
    <x v="0"/>
    <x v="1"/>
    <x v="0"/>
    <x v="0"/>
    <x v="2"/>
    <x v="2"/>
    <x v="0"/>
    <x v="0"/>
    <x v="0"/>
    <x v="1"/>
    <x v="0"/>
    <x v="3"/>
    <x v="185"/>
    <x v="3319"/>
    <x v="1"/>
    <x v="1285"/>
    <x v="0"/>
    <x v="2"/>
    <x v="1"/>
    <x v="0"/>
    <x v="0"/>
    <x v="1"/>
  </r>
  <r>
    <x v="2070"/>
    <x v="0"/>
    <x v="0"/>
    <x v="1"/>
    <x v="1"/>
    <x v="17"/>
    <x v="1"/>
    <x v="2"/>
    <x v="1"/>
    <x v="2"/>
    <x v="0"/>
    <x v="2"/>
    <x v="0"/>
    <x v="2"/>
    <x v="0"/>
    <x v="0"/>
    <x v="0"/>
    <x v="2"/>
    <x v="1176"/>
    <x v="3320"/>
    <x v="1"/>
    <x v="1596"/>
    <x v="0"/>
    <x v="1"/>
    <x v="1"/>
    <x v="0"/>
    <x v="4137"/>
    <x v="0"/>
  </r>
  <r>
    <x v="4203"/>
    <x v="0"/>
    <x v="1"/>
    <x v="0"/>
    <x v="0"/>
    <x v="17"/>
    <x v="1"/>
    <x v="2"/>
    <x v="1"/>
    <x v="0"/>
    <x v="0"/>
    <x v="0"/>
    <x v="0"/>
    <x v="2"/>
    <x v="2"/>
    <x v="0"/>
    <x v="1"/>
    <x v="2"/>
    <x v="1172"/>
    <x v="3321"/>
    <x v="0"/>
    <x v="1593"/>
    <x v="0"/>
    <x v="1"/>
    <x v="0"/>
    <x v="0"/>
    <x v="4124"/>
    <x v="0"/>
  </r>
  <r>
    <x v="43"/>
    <x v="1"/>
    <x v="0"/>
    <x v="1"/>
    <x v="1"/>
    <x v="25"/>
    <x v="1"/>
    <x v="0"/>
    <x v="0"/>
    <x v="2"/>
    <x v="2"/>
    <x v="2"/>
    <x v="0"/>
    <x v="0"/>
    <x v="0"/>
    <x v="1"/>
    <x v="1"/>
    <x v="0"/>
    <x v="575"/>
    <x v="3322"/>
    <x v="0"/>
    <x v="1896"/>
    <x v="0"/>
    <x v="2"/>
    <x v="0"/>
    <x v="0"/>
    <x v="1811"/>
    <x v="2"/>
  </r>
  <r>
    <x v="5667"/>
    <x v="1"/>
    <x v="0"/>
    <x v="1"/>
    <x v="1"/>
    <x v="18"/>
    <x v="1"/>
    <x v="0"/>
    <x v="0"/>
    <x v="2"/>
    <x v="0"/>
    <x v="2"/>
    <x v="2"/>
    <x v="2"/>
    <x v="2"/>
    <x v="0"/>
    <x v="0"/>
    <x v="2"/>
    <x v="960"/>
    <x v="3323"/>
    <x v="0"/>
    <x v="1441"/>
    <x v="0"/>
    <x v="1"/>
    <x v="0"/>
    <x v="0"/>
    <x v="3476"/>
    <x v="0"/>
  </r>
  <r>
    <x v="3487"/>
    <x v="1"/>
    <x v="0"/>
    <x v="0"/>
    <x v="0"/>
    <x v="27"/>
    <x v="1"/>
    <x v="2"/>
    <x v="0"/>
    <x v="0"/>
    <x v="0"/>
    <x v="2"/>
    <x v="2"/>
    <x v="0"/>
    <x v="0"/>
    <x v="0"/>
    <x v="0"/>
    <x v="2"/>
    <x v="532"/>
    <x v="3324"/>
    <x v="0"/>
    <x v="1854"/>
    <x v="0"/>
    <x v="2"/>
    <x v="0"/>
    <x v="0"/>
    <x v="1616"/>
    <x v="2"/>
  </r>
  <r>
    <x v="6043"/>
    <x v="1"/>
    <x v="0"/>
    <x v="0"/>
    <x v="0"/>
    <x v="17"/>
    <x v="1"/>
    <x v="0"/>
    <x v="1"/>
    <x v="0"/>
    <x v="2"/>
    <x v="2"/>
    <x v="0"/>
    <x v="0"/>
    <x v="2"/>
    <x v="0"/>
    <x v="1"/>
    <x v="1"/>
    <x v="1112"/>
    <x v="3325"/>
    <x v="0"/>
    <x v="1550"/>
    <x v="0"/>
    <x v="1"/>
    <x v="0"/>
    <x v="0"/>
    <x v="3955"/>
    <x v="0"/>
  </r>
  <r>
    <x v="6706"/>
    <x v="0"/>
    <x v="0"/>
    <x v="0"/>
    <x v="0"/>
    <x v="18"/>
    <x v="1"/>
    <x v="2"/>
    <x v="1"/>
    <x v="0"/>
    <x v="0"/>
    <x v="0"/>
    <x v="2"/>
    <x v="0"/>
    <x v="2"/>
    <x v="0"/>
    <x v="1"/>
    <x v="2"/>
    <x v="1095"/>
    <x v="3326"/>
    <x v="1"/>
    <x v="1534"/>
    <x v="0"/>
    <x v="1"/>
    <x v="1"/>
    <x v="0"/>
    <x v="3882"/>
    <x v="0"/>
  </r>
  <r>
    <x v="4686"/>
    <x v="0"/>
    <x v="0"/>
    <x v="1"/>
    <x v="0"/>
    <x v="24"/>
    <x v="1"/>
    <x v="0"/>
    <x v="0"/>
    <x v="0"/>
    <x v="2"/>
    <x v="0"/>
    <x v="0"/>
    <x v="2"/>
    <x v="2"/>
    <x v="0"/>
    <x v="1"/>
    <x v="0"/>
    <x v="704"/>
    <x v="3327"/>
    <x v="0"/>
    <x v="1262"/>
    <x v="0"/>
    <x v="1"/>
    <x v="0"/>
    <x v="0"/>
    <x v="2363"/>
    <x v="2"/>
  </r>
  <r>
    <x v="4786"/>
    <x v="0"/>
    <x v="1"/>
    <x v="0"/>
    <x v="0"/>
    <x v="20"/>
    <x v="1"/>
    <x v="0"/>
    <x v="1"/>
    <x v="0"/>
    <x v="0"/>
    <x v="0"/>
    <x v="0"/>
    <x v="2"/>
    <x v="0"/>
    <x v="0"/>
    <x v="0"/>
    <x v="0"/>
    <x v="914"/>
    <x v="3328"/>
    <x v="0"/>
    <x v="1403"/>
    <x v="0"/>
    <x v="1"/>
    <x v="0"/>
    <x v="0"/>
    <x v="3241"/>
    <x v="0"/>
  </r>
  <r>
    <x v="5450"/>
    <x v="0"/>
    <x v="1"/>
    <x v="1"/>
    <x v="0"/>
    <x v="17"/>
    <x v="1"/>
    <x v="2"/>
    <x v="1"/>
    <x v="0"/>
    <x v="0"/>
    <x v="0"/>
    <x v="0"/>
    <x v="2"/>
    <x v="2"/>
    <x v="0"/>
    <x v="1"/>
    <x v="2"/>
    <x v="1142"/>
    <x v="3329"/>
    <x v="0"/>
    <x v="1568"/>
    <x v="0"/>
    <x v="1"/>
    <x v="0"/>
    <x v="0"/>
    <x v="4038"/>
    <x v="0"/>
  </r>
  <r>
    <x v="1107"/>
    <x v="0"/>
    <x v="0"/>
    <x v="1"/>
    <x v="0"/>
    <x v="68"/>
    <x v="1"/>
    <x v="2"/>
    <x v="2"/>
    <x v="1"/>
    <x v="1"/>
    <x v="1"/>
    <x v="1"/>
    <x v="1"/>
    <x v="1"/>
    <x v="2"/>
    <x v="1"/>
    <x v="1"/>
    <x v="91"/>
    <x v="3330"/>
    <x v="0"/>
    <x v="878"/>
    <x v="0"/>
    <x v="2"/>
    <x v="0"/>
    <x v="0"/>
    <x v="0"/>
    <x v="1"/>
  </r>
  <r>
    <x v="6903"/>
    <x v="0"/>
    <x v="0"/>
    <x v="1"/>
    <x v="1"/>
    <x v="22"/>
    <x v="1"/>
    <x v="2"/>
    <x v="1"/>
    <x v="0"/>
    <x v="0"/>
    <x v="0"/>
    <x v="0"/>
    <x v="0"/>
    <x v="0"/>
    <x v="0"/>
    <x v="1"/>
    <x v="0"/>
    <x v="823"/>
    <x v="3331"/>
    <x v="0"/>
    <x v="1344"/>
    <x v="0"/>
    <x v="1"/>
    <x v="0"/>
    <x v="0"/>
    <x v="2885"/>
    <x v="2"/>
  </r>
  <r>
    <x v="4852"/>
    <x v="0"/>
    <x v="0"/>
    <x v="1"/>
    <x v="1"/>
    <x v="26"/>
    <x v="1"/>
    <x v="2"/>
    <x v="0"/>
    <x v="0"/>
    <x v="2"/>
    <x v="0"/>
    <x v="2"/>
    <x v="0"/>
    <x v="0"/>
    <x v="0"/>
    <x v="1"/>
    <x v="2"/>
    <x v="544"/>
    <x v="3332"/>
    <x v="1"/>
    <x v="1866"/>
    <x v="0"/>
    <x v="2"/>
    <x v="1"/>
    <x v="0"/>
    <x v="1688"/>
    <x v="2"/>
  </r>
  <r>
    <x v="6803"/>
    <x v="0"/>
    <x v="0"/>
    <x v="0"/>
    <x v="0"/>
    <x v="17"/>
    <x v="1"/>
    <x v="2"/>
    <x v="1"/>
    <x v="2"/>
    <x v="2"/>
    <x v="0"/>
    <x v="0"/>
    <x v="2"/>
    <x v="0"/>
    <x v="0"/>
    <x v="1"/>
    <x v="2"/>
    <x v="1176"/>
    <x v="3333"/>
    <x v="1"/>
    <x v="1596"/>
    <x v="0"/>
    <x v="1"/>
    <x v="1"/>
    <x v="0"/>
    <x v="4137"/>
    <x v="0"/>
  </r>
  <r>
    <x v="1161"/>
    <x v="0"/>
    <x v="0"/>
    <x v="0"/>
    <x v="0"/>
    <x v="63"/>
    <x v="1"/>
    <x v="2"/>
    <x v="2"/>
    <x v="1"/>
    <x v="1"/>
    <x v="1"/>
    <x v="1"/>
    <x v="1"/>
    <x v="1"/>
    <x v="2"/>
    <x v="0"/>
    <x v="3"/>
    <x v="76"/>
    <x v="3334"/>
    <x v="0"/>
    <x v="826"/>
    <x v="0"/>
    <x v="2"/>
    <x v="0"/>
    <x v="0"/>
    <x v="0"/>
    <x v="1"/>
  </r>
  <r>
    <x v="6742"/>
    <x v="1"/>
    <x v="0"/>
    <x v="1"/>
    <x v="1"/>
    <x v="68"/>
    <x v="1"/>
    <x v="2"/>
    <x v="2"/>
    <x v="1"/>
    <x v="1"/>
    <x v="1"/>
    <x v="1"/>
    <x v="1"/>
    <x v="1"/>
    <x v="2"/>
    <x v="0"/>
    <x v="0"/>
    <x v="100"/>
    <x v="3335"/>
    <x v="0"/>
    <x v="918"/>
    <x v="0"/>
    <x v="2"/>
    <x v="0"/>
    <x v="0"/>
    <x v="0"/>
    <x v="1"/>
  </r>
  <r>
    <x v="4470"/>
    <x v="0"/>
    <x v="0"/>
    <x v="0"/>
    <x v="0"/>
    <x v="29"/>
    <x v="1"/>
    <x v="2"/>
    <x v="0"/>
    <x v="0"/>
    <x v="2"/>
    <x v="0"/>
    <x v="0"/>
    <x v="0"/>
    <x v="0"/>
    <x v="1"/>
    <x v="1"/>
    <x v="2"/>
    <x v="464"/>
    <x v="3335"/>
    <x v="0"/>
    <x v="1803"/>
    <x v="0"/>
    <x v="2"/>
    <x v="0"/>
    <x v="0"/>
    <x v="1333"/>
    <x v="2"/>
  </r>
  <r>
    <x v="6176"/>
    <x v="0"/>
    <x v="0"/>
    <x v="1"/>
    <x v="1"/>
    <x v="46"/>
    <x v="0"/>
    <x v="1"/>
    <x v="0"/>
    <x v="2"/>
    <x v="2"/>
    <x v="0"/>
    <x v="0"/>
    <x v="0"/>
    <x v="0"/>
    <x v="0"/>
    <x v="0"/>
    <x v="0"/>
    <x v="190"/>
    <x v="3336"/>
    <x v="0"/>
    <x v="1293"/>
    <x v="0"/>
    <x v="2"/>
    <x v="0"/>
    <x v="0"/>
    <x v="0"/>
    <x v="1"/>
  </r>
  <r>
    <x v="4865"/>
    <x v="1"/>
    <x v="0"/>
    <x v="1"/>
    <x v="1"/>
    <x v="67"/>
    <x v="1"/>
    <x v="2"/>
    <x v="2"/>
    <x v="1"/>
    <x v="1"/>
    <x v="1"/>
    <x v="1"/>
    <x v="1"/>
    <x v="1"/>
    <x v="2"/>
    <x v="0"/>
    <x v="0"/>
    <x v="85"/>
    <x v="3337"/>
    <x v="0"/>
    <x v="856"/>
    <x v="0"/>
    <x v="2"/>
    <x v="0"/>
    <x v="0"/>
    <x v="0"/>
    <x v="1"/>
  </r>
  <r>
    <x v="2398"/>
    <x v="0"/>
    <x v="0"/>
    <x v="1"/>
    <x v="0"/>
    <x v="19"/>
    <x v="1"/>
    <x v="2"/>
    <x v="1"/>
    <x v="0"/>
    <x v="2"/>
    <x v="0"/>
    <x v="0"/>
    <x v="0"/>
    <x v="2"/>
    <x v="0"/>
    <x v="1"/>
    <x v="2"/>
    <x v="1075"/>
    <x v="3338"/>
    <x v="0"/>
    <x v="1513"/>
    <x v="0"/>
    <x v="1"/>
    <x v="0"/>
    <x v="0"/>
    <x v="3777"/>
    <x v="0"/>
  </r>
  <r>
    <x v="1769"/>
    <x v="1"/>
    <x v="0"/>
    <x v="1"/>
    <x v="0"/>
    <x v="54"/>
    <x v="0"/>
    <x v="1"/>
    <x v="0"/>
    <x v="0"/>
    <x v="2"/>
    <x v="0"/>
    <x v="0"/>
    <x v="0"/>
    <x v="0"/>
    <x v="0"/>
    <x v="0"/>
    <x v="2"/>
    <x v="152"/>
    <x v="3339"/>
    <x v="0"/>
    <x v="1195"/>
    <x v="0"/>
    <x v="2"/>
    <x v="0"/>
    <x v="0"/>
    <x v="0"/>
    <x v="1"/>
  </r>
  <r>
    <x v="5003"/>
    <x v="1"/>
    <x v="1"/>
    <x v="1"/>
    <x v="0"/>
    <x v="17"/>
    <x v="1"/>
    <x v="2"/>
    <x v="1"/>
    <x v="0"/>
    <x v="0"/>
    <x v="2"/>
    <x v="0"/>
    <x v="2"/>
    <x v="2"/>
    <x v="0"/>
    <x v="1"/>
    <x v="1"/>
    <x v="1290"/>
    <x v="3340"/>
    <x v="1"/>
    <x v="1670"/>
    <x v="0"/>
    <x v="1"/>
    <x v="1"/>
    <x v="0"/>
    <x v="4327"/>
    <x v="0"/>
  </r>
  <r>
    <x v="1753"/>
    <x v="0"/>
    <x v="0"/>
    <x v="1"/>
    <x v="1"/>
    <x v="72"/>
    <x v="1"/>
    <x v="2"/>
    <x v="2"/>
    <x v="1"/>
    <x v="1"/>
    <x v="1"/>
    <x v="1"/>
    <x v="1"/>
    <x v="1"/>
    <x v="1"/>
    <x v="1"/>
    <x v="0"/>
    <x v="60"/>
    <x v="3341"/>
    <x v="0"/>
    <x v="750"/>
    <x v="0"/>
    <x v="2"/>
    <x v="0"/>
    <x v="0"/>
    <x v="0"/>
    <x v="1"/>
  </r>
  <r>
    <x v="647"/>
    <x v="1"/>
    <x v="0"/>
    <x v="0"/>
    <x v="0"/>
    <x v="52"/>
    <x v="0"/>
    <x v="1"/>
    <x v="0"/>
    <x v="0"/>
    <x v="2"/>
    <x v="0"/>
    <x v="0"/>
    <x v="0"/>
    <x v="0"/>
    <x v="1"/>
    <x v="0"/>
    <x v="3"/>
    <x v="146"/>
    <x v="3342"/>
    <x v="0"/>
    <x v="1182"/>
    <x v="0"/>
    <x v="2"/>
    <x v="0"/>
    <x v="0"/>
    <x v="0"/>
    <x v="1"/>
  </r>
  <r>
    <x v="6038"/>
    <x v="1"/>
    <x v="0"/>
    <x v="1"/>
    <x v="1"/>
    <x v="21"/>
    <x v="1"/>
    <x v="2"/>
    <x v="0"/>
    <x v="2"/>
    <x v="2"/>
    <x v="0"/>
    <x v="2"/>
    <x v="2"/>
    <x v="0"/>
    <x v="1"/>
    <x v="0"/>
    <x v="3"/>
    <x v="852"/>
    <x v="3343"/>
    <x v="1"/>
    <x v="1354"/>
    <x v="0"/>
    <x v="1"/>
    <x v="1"/>
    <x v="0"/>
    <x v="3027"/>
    <x v="0"/>
  </r>
  <r>
    <x v="1873"/>
    <x v="1"/>
    <x v="0"/>
    <x v="0"/>
    <x v="0"/>
    <x v="17"/>
    <x v="1"/>
    <x v="0"/>
    <x v="1"/>
    <x v="2"/>
    <x v="0"/>
    <x v="0"/>
    <x v="0"/>
    <x v="2"/>
    <x v="2"/>
    <x v="0"/>
    <x v="0"/>
    <x v="2"/>
    <x v="1165"/>
    <x v="3344"/>
    <x v="1"/>
    <x v="1586"/>
    <x v="0"/>
    <x v="1"/>
    <x v="1"/>
    <x v="0"/>
    <x v="4107"/>
    <x v="0"/>
  </r>
  <r>
    <x v="6104"/>
    <x v="1"/>
    <x v="0"/>
    <x v="1"/>
    <x v="0"/>
    <x v="42"/>
    <x v="0"/>
    <x v="1"/>
    <x v="0"/>
    <x v="2"/>
    <x v="0"/>
    <x v="0"/>
    <x v="0"/>
    <x v="2"/>
    <x v="0"/>
    <x v="0"/>
    <x v="1"/>
    <x v="0"/>
    <x v="245"/>
    <x v="3345"/>
    <x v="0"/>
    <x v="1426"/>
    <x v="0"/>
    <x v="2"/>
    <x v="0"/>
    <x v="0"/>
    <x v="144"/>
    <x v="1"/>
  </r>
  <r>
    <x v="377"/>
    <x v="1"/>
    <x v="0"/>
    <x v="1"/>
    <x v="1"/>
    <x v="71"/>
    <x v="1"/>
    <x v="2"/>
    <x v="2"/>
    <x v="1"/>
    <x v="1"/>
    <x v="1"/>
    <x v="1"/>
    <x v="1"/>
    <x v="1"/>
    <x v="2"/>
    <x v="0"/>
    <x v="1"/>
    <x v="70"/>
    <x v="3346"/>
    <x v="0"/>
    <x v="801"/>
    <x v="0"/>
    <x v="2"/>
    <x v="0"/>
    <x v="0"/>
    <x v="0"/>
    <x v="1"/>
  </r>
  <r>
    <x v="1861"/>
    <x v="1"/>
    <x v="0"/>
    <x v="1"/>
    <x v="0"/>
    <x v="68"/>
    <x v="1"/>
    <x v="2"/>
    <x v="2"/>
    <x v="1"/>
    <x v="1"/>
    <x v="1"/>
    <x v="1"/>
    <x v="1"/>
    <x v="1"/>
    <x v="2"/>
    <x v="0"/>
    <x v="1"/>
    <x v="93"/>
    <x v="3347"/>
    <x v="0"/>
    <x v="888"/>
    <x v="0"/>
    <x v="2"/>
    <x v="0"/>
    <x v="0"/>
    <x v="0"/>
    <x v="1"/>
  </r>
  <r>
    <x v="5208"/>
    <x v="0"/>
    <x v="0"/>
    <x v="0"/>
    <x v="0"/>
    <x v="39"/>
    <x v="0"/>
    <x v="1"/>
    <x v="0"/>
    <x v="2"/>
    <x v="2"/>
    <x v="0"/>
    <x v="2"/>
    <x v="0"/>
    <x v="0"/>
    <x v="1"/>
    <x v="1"/>
    <x v="0"/>
    <x v="248"/>
    <x v="3348"/>
    <x v="0"/>
    <x v="1431"/>
    <x v="0"/>
    <x v="2"/>
    <x v="0"/>
    <x v="0"/>
    <x v="251"/>
    <x v="1"/>
  </r>
  <r>
    <x v="1669"/>
    <x v="1"/>
    <x v="0"/>
    <x v="0"/>
    <x v="0"/>
    <x v="18"/>
    <x v="1"/>
    <x v="2"/>
    <x v="1"/>
    <x v="0"/>
    <x v="0"/>
    <x v="2"/>
    <x v="0"/>
    <x v="2"/>
    <x v="0"/>
    <x v="1"/>
    <x v="1"/>
    <x v="1"/>
    <x v="1085"/>
    <x v="3349"/>
    <x v="0"/>
    <x v="1522"/>
    <x v="0"/>
    <x v="1"/>
    <x v="0"/>
    <x v="0"/>
    <x v="3855"/>
    <x v="0"/>
  </r>
  <r>
    <x v="891"/>
    <x v="1"/>
    <x v="0"/>
    <x v="1"/>
    <x v="1"/>
    <x v="29"/>
    <x v="0"/>
    <x v="1"/>
    <x v="0"/>
    <x v="2"/>
    <x v="2"/>
    <x v="2"/>
    <x v="2"/>
    <x v="0"/>
    <x v="2"/>
    <x v="1"/>
    <x v="1"/>
    <x v="1"/>
    <x v="466"/>
    <x v="3350"/>
    <x v="0"/>
    <x v="1805"/>
    <x v="0"/>
    <x v="2"/>
    <x v="0"/>
    <x v="0"/>
    <x v="1336"/>
    <x v="2"/>
  </r>
  <r>
    <x v="1086"/>
    <x v="1"/>
    <x v="1"/>
    <x v="0"/>
    <x v="0"/>
    <x v="19"/>
    <x v="1"/>
    <x v="0"/>
    <x v="1"/>
    <x v="2"/>
    <x v="0"/>
    <x v="0"/>
    <x v="0"/>
    <x v="0"/>
    <x v="2"/>
    <x v="0"/>
    <x v="1"/>
    <x v="2"/>
    <x v="1041"/>
    <x v="3351"/>
    <x v="0"/>
    <x v="1496"/>
    <x v="0"/>
    <x v="1"/>
    <x v="0"/>
    <x v="0"/>
    <x v="3674"/>
    <x v="0"/>
  </r>
  <r>
    <x v="1259"/>
    <x v="0"/>
    <x v="1"/>
    <x v="1"/>
    <x v="0"/>
    <x v="40"/>
    <x v="0"/>
    <x v="1"/>
    <x v="0"/>
    <x v="0"/>
    <x v="2"/>
    <x v="0"/>
    <x v="0"/>
    <x v="2"/>
    <x v="0"/>
    <x v="0"/>
    <x v="1"/>
    <x v="2"/>
    <x v="230"/>
    <x v="3352"/>
    <x v="1"/>
    <x v="1400"/>
    <x v="0"/>
    <x v="2"/>
    <x v="1"/>
    <x v="0"/>
    <x v="180"/>
    <x v="1"/>
  </r>
  <r>
    <x v="4602"/>
    <x v="0"/>
    <x v="0"/>
    <x v="0"/>
    <x v="1"/>
    <x v="62"/>
    <x v="1"/>
    <x v="2"/>
    <x v="2"/>
    <x v="1"/>
    <x v="1"/>
    <x v="1"/>
    <x v="1"/>
    <x v="1"/>
    <x v="1"/>
    <x v="2"/>
    <x v="0"/>
    <x v="0"/>
    <x v="112"/>
    <x v="3353"/>
    <x v="0"/>
    <x v="947"/>
    <x v="0"/>
    <x v="2"/>
    <x v="0"/>
    <x v="0"/>
    <x v="0"/>
    <x v="1"/>
  </r>
  <r>
    <x v="6625"/>
    <x v="0"/>
    <x v="0"/>
    <x v="0"/>
    <x v="0"/>
    <x v="18"/>
    <x v="1"/>
    <x v="2"/>
    <x v="1"/>
    <x v="0"/>
    <x v="0"/>
    <x v="0"/>
    <x v="2"/>
    <x v="2"/>
    <x v="0"/>
    <x v="0"/>
    <x v="1"/>
    <x v="2"/>
    <x v="1060"/>
    <x v="3354"/>
    <x v="1"/>
    <x v="1504"/>
    <x v="0"/>
    <x v="1"/>
    <x v="1"/>
    <x v="0"/>
    <x v="3782"/>
    <x v="0"/>
  </r>
  <r>
    <x v="2707"/>
    <x v="1"/>
    <x v="0"/>
    <x v="0"/>
    <x v="0"/>
    <x v="17"/>
    <x v="1"/>
    <x v="2"/>
    <x v="1"/>
    <x v="0"/>
    <x v="0"/>
    <x v="2"/>
    <x v="2"/>
    <x v="0"/>
    <x v="2"/>
    <x v="0"/>
    <x v="1"/>
    <x v="0"/>
    <x v="1201"/>
    <x v="3355"/>
    <x v="0"/>
    <x v="1618"/>
    <x v="0"/>
    <x v="1"/>
    <x v="0"/>
    <x v="0"/>
    <x v="4180"/>
    <x v="0"/>
  </r>
  <r>
    <x v="2778"/>
    <x v="1"/>
    <x v="0"/>
    <x v="0"/>
    <x v="0"/>
    <x v="20"/>
    <x v="1"/>
    <x v="0"/>
    <x v="1"/>
    <x v="0"/>
    <x v="0"/>
    <x v="0"/>
    <x v="0"/>
    <x v="2"/>
    <x v="0"/>
    <x v="0"/>
    <x v="0"/>
    <x v="2"/>
    <x v="876"/>
    <x v="3356"/>
    <x v="0"/>
    <x v="1368"/>
    <x v="0"/>
    <x v="1"/>
    <x v="0"/>
    <x v="0"/>
    <x v="3134"/>
    <x v="0"/>
  </r>
  <r>
    <x v="665"/>
    <x v="0"/>
    <x v="0"/>
    <x v="1"/>
    <x v="0"/>
    <x v="69"/>
    <x v="1"/>
    <x v="2"/>
    <x v="2"/>
    <x v="1"/>
    <x v="1"/>
    <x v="1"/>
    <x v="1"/>
    <x v="1"/>
    <x v="1"/>
    <x v="2"/>
    <x v="0"/>
    <x v="0"/>
    <x v="77"/>
    <x v="3357"/>
    <x v="0"/>
    <x v="830"/>
    <x v="0"/>
    <x v="2"/>
    <x v="0"/>
    <x v="0"/>
    <x v="0"/>
    <x v="1"/>
  </r>
  <r>
    <x v="6063"/>
    <x v="0"/>
    <x v="0"/>
    <x v="0"/>
    <x v="0"/>
    <x v="64"/>
    <x v="1"/>
    <x v="2"/>
    <x v="2"/>
    <x v="1"/>
    <x v="1"/>
    <x v="1"/>
    <x v="1"/>
    <x v="1"/>
    <x v="1"/>
    <x v="1"/>
    <x v="0"/>
    <x v="3"/>
    <x v="86"/>
    <x v="3358"/>
    <x v="0"/>
    <x v="861"/>
    <x v="0"/>
    <x v="2"/>
    <x v="0"/>
    <x v="0"/>
    <x v="0"/>
    <x v="1"/>
  </r>
  <r>
    <x v="1697"/>
    <x v="0"/>
    <x v="0"/>
    <x v="1"/>
    <x v="0"/>
    <x v="23"/>
    <x v="1"/>
    <x v="2"/>
    <x v="0"/>
    <x v="0"/>
    <x v="0"/>
    <x v="0"/>
    <x v="2"/>
    <x v="2"/>
    <x v="2"/>
    <x v="0"/>
    <x v="1"/>
    <x v="1"/>
    <x v="780"/>
    <x v="3358"/>
    <x v="0"/>
    <x v="1314"/>
    <x v="0"/>
    <x v="1"/>
    <x v="0"/>
    <x v="0"/>
    <x v="2697"/>
    <x v="2"/>
  </r>
  <r>
    <x v="5461"/>
    <x v="1"/>
    <x v="0"/>
    <x v="1"/>
    <x v="1"/>
    <x v="72"/>
    <x v="1"/>
    <x v="2"/>
    <x v="2"/>
    <x v="1"/>
    <x v="1"/>
    <x v="1"/>
    <x v="1"/>
    <x v="1"/>
    <x v="1"/>
    <x v="2"/>
    <x v="0"/>
    <x v="0"/>
    <x v="78"/>
    <x v="3359"/>
    <x v="0"/>
    <x v="832"/>
    <x v="0"/>
    <x v="2"/>
    <x v="0"/>
    <x v="0"/>
    <x v="0"/>
    <x v="1"/>
  </r>
  <r>
    <x v="2779"/>
    <x v="0"/>
    <x v="1"/>
    <x v="0"/>
    <x v="0"/>
    <x v="23"/>
    <x v="1"/>
    <x v="0"/>
    <x v="1"/>
    <x v="2"/>
    <x v="0"/>
    <x v="0"/>
    <x v="0"/>
    <x v="0"/>
    <x v="0"/>
    <x v="0"/>
    <x v="1"/>
    <x v="0"/>
    <x v="815"/>
    <x v="3360"/>
    <x v="0"/>
    <x v="1341"/>
    <x v="0"/>
    <x v="1"/>
    <x v="0"/>
    <x v="0"/>
    <x v="2815"/>
    <x v="2"/>
  </r>
  <r>
    <x v="3490"/>
    <x v="0"/>
    <x v="0"/>
    <x v="0"/>
    <x v="0"/>
    <x v="28"/>
    <x v="1"/>
    <x v="0"/>
    <x v="0"/>
    <x v="0"/>
    <x v="0"/>
    <x v="2"/>
    <x v="0"/>
    <x v="2"/>
    <x v="0"/>
    <x v="0"/>
    <x v="1"/>
    <x v="0"/>
    <x v="534"/>
    <x v="3361"/>
    <x v="0"/>
    <x v="1856"/>
    <x v="0"/>
    <x v="2"/>
    <x v="0"/>
    <x v="0"/>
    <x v="1575"/>
    <x v="2"/>
  </r>
  <r>
    <x v="3531"/>
    <x v="1"/>
    <x v="0"/>
    <x v="1"/>
    <x v="1"/>
    <x v="31"/>
    <x v="1"/>
    <x v="0"/>
    <x v="0"/>
    <x v="0"/>
    <x v="0"/>
    <x v="2"/>
    <x v="2"/>
    <x v="0"/>
    <x v="0"/>
    <x v="0"/>
    <x v="0"/>
    <x v="3"/>
    <x v="446"/>
    <x v="3362"/>
    <x v="0"/>
    <x v="1786"/>
    <x v="0"/>
    <x v="2"/>
    <x v="0"/>
    <x v="0"/>
    <x v="1204"/>
    <x v="1"/>
  </r>
  <r>
    <x v="893"/>
    <x v="1"/>
    <x v="1"/>
    <x v="0"/>
    <x v="0"/>
    <x v="20"/>
    <x v="1"/>
    <x v="0"/>
    <x v="1"/>
    <x v="0"/>
    <x v="0"/>
    <x v="0"/>
    <x v="0"/>
    <x v="2"/>
    <x v="2"/>
    <x v="0"/>
    <x v="0"/>
    <x v="2"/>
    <x v="1092"/>
    <x v="3363"/>
    <x v="0"/>
    <x v="1529"/>
    <x v="0"/>
    <x v="1"/>
    <x v="0"/>
    <x v="0"/>
    <x v="3776"/>
    <x v="0"/>
  </r>
  <r>
    <x v="2021"/>
    <x v="1"/>
    <x v="0"/>
    <x v="0"/>
    <x v="0"/>
    <x v="19"/>
    <x v="1"/>
    <x v="2"/>
    <x v="1"/>
    <x v="2"/>
    <x v="0"/>
    <x v="2"/>
    <x v="0"/>
    <x v="0"/>
    <x v="0"/>
    <x v="0"/>
    <x v="1"/>
    <x v="2"/>
    <x v="990"/>
    <x v="3364"/>
    <x v="0"/>
    <x v="1460"/>
    <x v="0"/>
    <x v="1"/>
    <x v="0"/>
    <x v="0"/>
    <x v="3512"/>
    <x v="0"/>
  </r>
  <r>
    <x v="1143"/>
    <x v="0"/>
    <x v="0"/>
    <x v="1"/>
    <x v="1"/>
    <x v="23"/>
    <x v="1"/>
    <x v="2"/>
    <x v="0"/>
    <x v="0"/>
    <x v="2"/>
    <x v="0"/>
    <x v="2"/>
    <x v="2"/>
    <x v="0"/>
    <x v="0"/>
    <x v="1"/>
    <x v="1"/>
    <x v="705"/>
    <x v="3365"/>
    <x v="0"/>
    <x v="1263"/>
    <x v="0"/>
    <x v="1"/>
    <x v="0"/>
    <x v="0"/>
    <x v="2422"/>
    <x v="2"/>
  </r>
  <r>
    <x v="6084"/>
    <x v="0"/>
    <x v="1"/>
    <x v="0"/>
    <x v="0"/>
    <x v="26"/>
    <x v="1"/>
    <x v="2"/>
    <x v="0"/>
    <x v="0"/>
    <x v="0"/>
    <x v="0"/>
    <x v="2"/>
    <x v="0"/>
    <x v="2"/>
    <x v="0"/>
    <x v="1"/>
    <x v="2"/>
    <x v="648"/>
    <x v="3366"/>
    <x v="0"/>
    <x v="1953"/>
    <x v="0"/>
    <x v="2"/>
    <x v="0"/>
    <x v="0"/>
    <x v="2013"/>
    <x v="2"/>
  </r>
  <r>
    <x v="5849"/>
    <x v="0"/>
    <x v="0"/>
    <x v="0"/>
    <x v="0"/>
    <x v="27"/>
    <x v="1"/>
    <x v="0"/>
    <x v="0"/>
    <x v="2"/>
    <x v="2"/>
    <x v="0"/>
    <x v="0"/>
    <x v="0"/>
    <x v="0"/>
    <x v="0"/>
    <x v="1"/>
    <x v="3"/>
    <x v="493"/>
    <x v="3367"/>
    <x v="0"/>
    <x v="1825"/>
    <x v="0"/>
    <x v="2"/>
    <x v="0"/>
    <x v="0"/>
    <x v="1483"/>
    <x v="2"/>
  </r>
  <r>
    <x v="5380"/>
    <x v="1"/>
    <x v="0"/>
    <x v="1"/>
    <x v="1"/>
    <x v="32"/>
    <x v="0"/>
    <x v="1"/>
    <x v="0"/>
    <x v="0"/>
    <x v="0"/>
    <x v="2"/>
    <x v="0"/>
    <x v="2"/>
    <x v="2"/>
    <x v="0"/>
    <x v="0"/>
    <x v="1"/>
    <x v="388"/>
    <x v="3368"/>
    <x v="0"/>
    <x v="1716"/>
    <x v="0"/>
    <x v="2"/>
    <x v="0"/>
    <x v="0"/>
    <x v="988"/>
    <x v="1"/>
  </r>
  <r>
    <x v="1231"/>
    <x v="1"/>
    <x v="0"/>
    <x v="0"/>
    <x v="0"/>
    <x v="30"/>
    <x v="1"/>
    <x v="0"/>
    <x v="0"/>
    <x v="2"/>
    <x v="0"/>
    <x v="2"/>
    <x v="0"/>
    <x v="0"/>
    <x v="0"/>
    <x v="2"/>
    <x v="1"/>
    <x v="3"/>
    <x v="472"/>
    <x v="3369"/>
    <x v="0"/>
    <x v="1810"/>
    <x v="0"/>
    <x v="2"/>
    <x v="0"/>
    <x v="0"/>
    <x v="1311"/>
    <x v="2"/>
  </r>
  <r>
    <x v="6658"/>
    <x v="0"/>
    <x v="0"/>
    <x v="0"/>
    <x v="0"/>
    <x v="28"/>
    <x v="1"/>
    <x v="2"/>
    <x v="0"/>
    <x v="2"/>
    <x v="0"/>
    <x v="2"/>
    <x v="0"/>
    <x v="0"/>
    <x v="0"/>
    <x v="1"/>
    <x v="0"/>
    <x v="3"/>
    <x v="524"/>
    <x v="3370"/>
    <x v="0"/>
    <x v="1848"/>
    <x v="0"/>
    <x v="2"/>
    <x v="0"/>
    <x v="0"/>
    <x v="1547"/>
    <x v="2"/>
  </r>
  <r>
    <x v="6588"/>
    <x v="1"/>
    <x v="0"/>
    <x v="0"/>
    <x v="1"/>
    <x v="71"/>
    <x v="1"/>
    <x v="2"/>
    <x v="2"/>
    <x v="1"/>
    <x v="1"/>
    <x v="1"/>
    <x v="1"/>
    <x v="1"/>
    <x v="1"/>
    <x v="2"/>
    <x v="0"/>
    <x v="3"/>
    <x v="79"/>
    <x v="3371"/>
    <x v="0"/>
    <x v="835"/>
    <x v="0"/>
    <x v="2"/>
    <x v="0"/>
    <x v="0"/>
    <x v="0"/>
    <x v="1"/>
  </r>
  <r>
    <x v="4074"/>
    <x v="0"/>
    <x v="0"/>
    <x v="0"/>
    <x v="0"/>
    <x v="28"/>
    <x v="1"/>
    <x v="0"/>
    <x v="0"/>
    <x v="2"/>
    <x v="2"/>
    <x v="0"/>
    <x v="2"/>
    <x v="0"/>
    <x v="0"/>
    <x v="1"/>
    <x v="1"/>
    <x v="2"/>
    <x v="541"/>
    <x v="3372"/>
    <x v="0"/>
    <x v="1863"/>
    <x v="0"/>
    <x v="2"/>
    <x v="0"/>
    <x v="0"/>
    <x v="1596"/>
    <x v="2"/>
  </r>
  <r>
    <x v="1424"/>
    <x v="1"/>
    <x v="0"/>
    <x v="0"/>
    <x v="0"/>
    <x v="65"/>
    <x v="1"/>
    <x v="2"/>
    <x v="2"/>
    <x v="1"/>
    <x v="1"/>
    <x v="1"/>
    <x v="1"/>
    <x v="1"/>
    <x v="1"/>
    <x v="2"/>
    <x v="0"/>
    <x v="3"/>
    <x v="107"/>
    <x v="3373"/>
    <x v="0"/>
    <x v="940"/>
    <x v="0"/>
    <x v="2"/>
    <x v="0"/>
    <x v="0"/>
    <x v="0"/>
    <x v="1"/>
  </r>
  <r>
    <x v="1385"/>
    <x v="0"/>
    <x v="0"/>
    <x v="1"/>
    <x v="1"/>
    <x v="65"/>
    <x v="1"/>
    <x v="2"/>
    <x v="2"/>
    <x v="1"/>
    <x v="1"/>
    <x v="1"/>
    <x v="1"/>
    <x v="1"/>
    <x v="1"/>
    <x v="2"/>
    <x v="0"/>
    <x v="1"/>
    <x v="112"/>
    <x v="3374"/>
    <x v="0"/>
    <x v="947"/>
    <x v="0"/>
    <x v="2"/>
    <x v="0"/>
    <x v="0"/>
    <x v="0"/>
    <x v="1"/>
  </r>
  <r>
    <x v="3084"/>
    <x v="0"/>
    <x v="0"/>
    <x v="0"/>
    <x v="1"/>
    <x v="35"/>
    <x v="1"/>
    <x v="2"/>
    <x v="0"/>
    <x v="0"/>
    <x v="0"/>
    <x v="0"/>
    <x v="0"/>
    <x v="0"/>
    <x v="0"/>
    <x v="0"/>
    <x v="0"/>
    <x v="3"/>
    <x v="379"/>
    <x v="3375"/>
    <x v="0"/>
    <x v="1704"/>
    <x v="0"/>
    <x v="2"/>
    <x v="0"/>
    <x v="0"/>
    <x v="869"/>
    <x v="1"/>
  </r>
  <r>
    <x v="4601"/>
    <x v="1"/>
    <x v="0"/>
    <x v="0"/>
    <x v="0"/>
    <x v="68"/>
    <x v="1"/>
    <x v="2"/>
    <x v="2"/>
    <x v="1"/>
    <x v="1"/>
    <x v="1"/>
    <x v="1"/>
    <x v="1"/>
    <x v="1"/>
    <x v="2"/>
    <x v="0"/>
    <x v="3"/>
    <x v="83"/>
    <x v="3376"/>
    <x v="0"/>
    <x v="848"/>
    <x v="0"/>
    <x v="2"/>
    <x v="0"/>
    <x v="0"/>
    <x v="0"/>
    <x v="1"/>
  </r>
  <r>
    <x v="3026"/>
    <x v="1"/>
    <x v="1"/>
    <x v="0"/>
    <x v="0"/>
    <x v="19"/>
    <x v="1"/>
    <x v="2"/>
    <x v="1"/>
    <x v="2"/>
    <x v="0"/>
    <x v="0"/>
    <x v="0"/>
    <x v="2"/>
    <x v="0"/>
    <x v="0"/>
    <x v="1"/>
    <x v="2"/>
    <x v="1105"/>
    <x v="3377"/>
    <x v="1"/>
    <x v="1544"/>
    <x v="0"/>
    <x v="1"/>
    <x v="1"/>
    <x v="0"/>
    <x v="3862"/>
    <x v="0"/>
  </r>
  <r>
    <x v="6967"/>
    <x v="0"/>
    <x v="0"/>
    <x v="1"/>
    <x v="1"/>
    <x v="35"/>
    <x v="0"/>
    <x v="1"/>
    <x v="0"/>
    <x v="2"/>
    <x v="0"/>
    <x v="0"/>
    <x v="2"/>
    <x v="2"/>
    <x v="0"/>
    <x v="2"/>
    <x v="1"/>
    <x v="1"/>
    <x v="331"/>
    <x v="3378"/>
    <x v="0"/>
    <x v="1608"/>
    <x v="0"/>
    <x v="2"/>
    <x v="0"/>
    <x v="0"/>
    <x v="650"/>
    <x v="1"/>
  </r>
  <r>
    <x v="1067"/>
    <x v="0"/>
    <x v="0"/>
    <x v="1"/>
    <x v="1"/>
    <x v="71"/>
    <x v="1"/>
    <x v="2"/>
    <x v="2"/>
    <x v="1"/>
    <x v="1"/>
    <x v="1"/>
    <x v="1"/>
    <x v="1"/>
    <x v="1"/>
    <x v="2"/>
    <x v="0"/>
    <x v="1"/>
    <x v="70"/>
    <x v="3379"/>
    <x v="0"/>
    <x v="801"/>
    <x v="0"/>
    <x v="2"/>
    <x v="0"/>
    <x v="0"/>
    <x v="0"/>
    <x v="1"/>
  </r>
  <r>
    <x v="5099"/>
    <x v="1"/>
    <x v="0"/>
    <x v="1"/>
    <x v="1"/>
    <x v="22"/>
    <x v="1"/>
    <x v="2"/>
    <x v="0"/>
    <x v="0"/>
    <x v="0"/>
    <x v="2"/>
    <x v="2"/>
    <x v="2"/>
    <x v="2"/>
    <x v="1"/>
    <x v="1"/>
    <x v="3"/>
    <x v="873"/>
    <x v="3380"/>
    <x v="0"/>
    <x v="1365"/>
    <x v="0"/>
    <x v="1"/>
    <x v="0"/>
    <x v="0"/>
    <x v="3045"/>
    <x v="0"/>
  </r>
  <r>
    <x v="3710"/>
    <x v="1"/>
    <x v="0"/>
    <x v="1"/>
    <x v="1"/>
    <x v="68"/>
    <x v="1"/>
    <x v="2"/>
    <x v="2"/>
    <x v="1"/>
    <x v="1"/>
    <x v="1"/>
    <x v="1"/>
    <x v="1"/>
    <x v="1"/>
    <x v="2"/>
    <x v="1"/>
    <x v="0"/>
    <x v="72"/>
    <x v="3381"/>
    <x v="0"/>
    <x v="812"/>
    <x v="0"/>
    <x v="2"/>
    <x v="0"/>
    <x v="0"/>
    <x v="0"/>
    <x v="1"/>
  </r>
  <r>
    <x v="6570"/>
    <x v="1"/>
    <x v="0"/>
    <x v="0"/>
    <x v="0"/>
    <x v="33"/>
    <x v="1"/>
    <x v="2"/>
    <x v="0"/>
    <x v="0"/>
    <x v="2"/>
    <x v="0"/>
    <x v="0"/>
    <x v="0"/>
    <x v="0"/>
    <x v="0"/>
    <x v="1"/>
    <x v="0"/>
    <x v="452"/>
    <x v="3382"/>
    <x v="0"/>
    <x v="1792"/>
    <x v="0"/>
    <x v="2"/>
    <x v="0"/>
    <x v="0"/>
    <x v="1136"/>
    <x v="1"/>
  </r>
  <r>
    <x v="4947"/>
    <x v="1"/>
    <x v="0"/>
    <x v="1"/>
    <x v="1"/>
    <x v="15"/>
    <x v="1"/>
    <x v="0"/>
    <x v="1"/>
    <x v="2"/>
    <x v="0"/>
    <x v="0"/>
    <x v="2"/>
    <x v="2"/>
    <x v="2"/>
    <x v="1"/>
    <x v="0"/>
    <x v="2"/>
    <x v="1317"/>
    <x v="3383"/>
    <x v="0"/>
    <x v="1694"/>
    <x v="0"/>
    <x v="1"/>
    <x v="0"/>
    <x v="0"/>
    <x v="4413"/>
    <x v="0"/>
  </r>
  <r>
    <x v="6292"/>
    <x v="0"/>
    <x v="0"/>
    <x v="1"/>
    <x v="0"/>
    <x v="15"/>
    <x v="1"/>
    <x v="0"/>
    <x v="1"/>
    <x v="2"/>
    <x v="0"/>
    <x v="2"/>
    <x v="0"/>
    <x v="2"/>
    <x v="2"/>
    <x v="0"/>
    <x v="0"/>
    <x v="2"/>
    <x v="1314"/>
    <x v="3384"/>
    <x v="0"/>
    <x v="1690"/>
    <x v="0"/>
    <x v="1"/>
    <x v="0"/>
    <x v="0"/>
    <x v="4408"/>
    <x v="0"/>
  </r>
  <r>
    <x v="3215"/>
    <x v="0"/>
    <x v="1"/>
    <x v="0"/>
    <x v="0"/>
    <x v="20"/>
    <x v="1"/>
    <x v="0"/>
    <x v="1"/>
    <x v="0"/>
    <x v="0"/>
    <x v="0"/>
    <x v="0"/>
    <x v="0"/>
    <x v="2"/>
    <x v="0"/>
    <x v="1"/>
    <x v="2"/>
    <x v="929"/>
    <x v="3385"/>
    <x v="0"/>
    <x v="1415"/>
    <x v="0"/>
    <x v="1"/>
    <x v="0"/>
    <x v="0"/>
    <x v="3285"/>
    <x v="0"/>
  </r>
  <r>
    <x v="5097"/>
    <x v="0"/>
    <x v="0"/>
    <x v="1"/>
    <x v="0"/>
    <x v="71"/>
    <x v="1"/>
    <x v="2"/>
    <x v="2"/>
    <x v="1"/>
    <x v="1"/>
    <x v="1"/>
    <x v="1"/>
    <x v="1"/>
    <x v="1"/>
    <x v="2"/>
    <x v="0"/>
    <x v="3"/>
    <x v="69"/>
    <x v="3386"/>
    <x v="0"/>
    <x v="797"/>
    <x v="0"/>
    <x v="2"/>
    <x v="0"/>
    <x v="0"/>
    <x v="0"/>
    <x v="1"/>
  </r>
  <r>
    <x v="4672"/>
    <x v="1"/>
    <x v="0"/>
    <x v="0"/>
    <x v="0"/>
    <x v="17"/>
    <x v="1"/>
    <x v="2"/>
    <x v="1"/>
    <x v="2"/>
    <x v="2"/>
    <x v="2"/>
    <x v="2"/>
    <x v="2"/>
    <x v="0"/>
    <x v="0"/>
    <x v="1"/>
    <x v="0"/>
    <x v="1408"/>
    <x v="3386"/>
    <x v="0"/>
    <x v="1756"/>
    <x v="0"/>
    <x v="1"/>
    <x v="0"/>
    <x v="0"/>
    <x v="4468"/>
    <x v="0"/>
  </r>
  <r>
    <x v="2924"/>
    <x v="1"/>
    <x v="1"/>
    <x v="0"/>
    <x v="0"/>
    <x v="67"/>
    <x v="1"/>
    <x v="2"/>
    <x v="2"/>
    <x v="1"/>
    <x v="1"/>
    <x v="1"/>
    <x v="1"/>
    <x v="1"/>
    <x v="1"/>
    <x v="2"/>
    <x v="0"/>
    <x v="1"/>
    <x v="94"/>
    <x v="3387"/>
    <x v="0"/>
    <x v="893"/>
    <x v="0"/>
    <x v="2"/>
    <x v="0"/>
    <x v="0"/>
    <x v="0"/>
    <x v="1"/>
  </r>
  <r>
    <x v="4981"/>
    <x v="1"/>
    <x v="0"/>
    <x v="1"/>
    <x v="1"/>
    <x v="66"/>
    <x v="1"/>
    <x v="2"/>
    <x v="2"/>
    <x v="1"/>
    <x v="1"/>
    <x v="1"/>
    <x v="1"/>
    <x v="1"/>
    <x v="1"/>
    <x v="2"/>
    <x v="1"/>
    <x v="1"/>
    <x v="98"/>
    <x v="3388"/>
    <x v="0"/>
    <x v="911"/>
    <x v="0"/>
    <x v="2"/>
    <x v="0"/>
    <x v="0"/>
    <x v="0"/>
    <x v="1"/>
  </r>
  <r>
    <x v="801"/>
    <x v="1"/>
    <x v="0"/>
    <x v="1"/>
    <x v="0"/>
    <x v="19"/>
    <x v="1"/>
    <x v="2"/>
    <x v="1"/>
    <x v="2"/>
    <x v="2"/>
    <x v="0"/>
    <x v="2"/>
    <x v="0"/>
    <x v="0"/>
    <x v="0"/>
    <x v="1"/>
    <x v="1"/>
    <x v="1069"/>
    <x v="3388"/>
    <x v="0"/>
    <x v="1508"/>
    <x v="0"/>
    <x v="1"/>
    <x v="0"/>
    <x v="0"/>
    <x v="3759"/>
    <x v="0"/>
  </r>
  <r>
    <x v="3602"/>
    <x v="0"/>
    <x v="0"/>
    <x v="1"/>
    <x v="1"/>
    <x v="69"/>
    <x v="1"/>
    <x v="2"/>
    <x v="2"/>
    <x v="1"/>
    <x v="1"/>
    <x v="1"/>
    <x v="1"/>
    <x v="1"/>
    <x v="1"/>
    <x v="2"/>
    <x v="1"/>
    <x v="0"/>
    <x v="104"/>
    <x v="3389"/>
    <x v="0"/>
    <x v="931"/>
    <x v="0"/>
    <x v="2"/>
    <x v="0"/>
    <x v="0"/>
    <x v="0"/>
    <x v="1"/>
  </r>
  <r>
    <x v="6568"/>
    <x v="1"/>
    <x v="0"/>
    <x v="0"/>
    <x v="1"/>
    <x v="66"/>
    <x v="1"/>
    <x v="2"/>
    <x v="2"/>
    <x v="1"/>
    <x v="1"/>
    <x v="1"/>
    <x v="1"/>
    <x v="1"/>
    <x v="1"/>
    <x v="2"/>
    <x v="1"/>
    <x v="1"/>
    <x v="98"/>
    <x v="3390"/>
    <x v="0"/>
    <x v="911"/>
    <x v="0"/>
    <x v="2"/>
    <x v="0"/>
    <x v="0"/>
    <x v="0"/>
    <x v="1"/>
  </r>
  <r>
    <x v="3383"/>
    <x v="0"/>
    <x v="0"/>
    <x v="0"/>
    <x v="0"/>
    <x v="23"/>
    <x v="1"/>
    <x v="2"/>
    <x v="1"/>
    <x v="0"/>
    <x v="2"/>
    <x v="0"/>
    <x v="0"/>
    <x v="0"/>
    <x v="0"/>
    <x v="0"/>
    <x v="1"/>
    <x v="2"/>
    <x v="883"/>
    <x v="3391"/>
    <x v="1"/>
    <x v="1375"/>
    <x v="0"/>
    <x v="1"/>
    <x v="1"/>
    <x v="0"/>
    <x v="3024"/>
    <x v="0"/>
  </r>
  <r>
    <x v="6227"/>
    <x v="0"/>
    <x v="0"/>
    <x v="0"/>
    <x v="0"/>
    <x v="41"/>
    <x v="0"/>
    <x v="1"/>
    <x v="0"/>
    <x v="0"/>
    <x v="2"/>
    <x v="0"/>
    <x v="0"/>
    <x v="0"/>
    <x v="2"/>
    <x v="0"/>
    <x v="1"/>
    <x v="2"/>
    <x v="249"/>
    <x v="3392"/>
    <x v="0"/>
    <x v="1433"/>
    <x v="0"/>
    <x v="2"/>
    <x v="0"/>
    <x v="0"/>
    <x v="190"/>
    <x v="1"/>
  </r>
  <r>
    <x v="6613"/>
    <x v="0"/>
    <x v="0"/>
    <x v="0"/>
    <x v="0"/>
    <x v="69"/>
    <x v="1"/>
    <x v="2"/>
    <x v="2"/>
    <x v="1"/>
    <x v="1"/>
    <x v="1"/>
    <x v="1"/>
    <x v="1"/>
    <x v="1"/>
    <x v="2"/>
    <x v="0"/>
    <x v="1"/>
    <x v="84"/>
    <x v="3393"/>
    <x v="0"/>
    <x v="852"/>
    <x v="0"/>
    <x v="2"/>
    <x v="0"/>
    <x v="0"/>
    <x v="0"/>
    <x v="1"/>
  </r>
  <r>
    <x v="5799"/>
    <x v="0"/>
    <x v="0"/>
    <x v="1"/>
    <x v="1"/>
    <x v="72"/>
    <x v="1"/>
    <x v="2"/>
    <x v="2"/>
    <x v="1"/>
    <x v="1"/>
    <x v="1"/>
    <x v="1"/>
    <x v="1"/>
    <x v="1"/>
    <x v="2"/>
    <x v="0"/>
    <x v="0"/>
    <x v="67"/>
    <x v="3394"/>
    <x v="0"/>
    <x v="786"/>
    <x v="0"/>
    <x v="2"/>
    <x v="0"/>
    <x v="0"/>
    <x v="0"/>
    <x v="1"/>
  </r>
  <r>
    <x v="1945"/>
    <x v="0"/>
    <x v="0"/>
    <x v="0"/>
    <x v="0"/>
    <x v="18"/>
    <x v="1"/>
    <x v="2"/>
    <x v="1"/>
    <x v="0"/>
    <x v="0"/>
    <x v="2"/>
    <x v="2"/>
    <x v="0"/>
    <x v="2"/>
    <x v="0"/>
    <x v="1"/>
    <x v="0"/>
    <x v="1189"/>
    <x v="3395"/>
    <x v="0"/>
    <x v="1609"/>
    <x v="0"/>
    <x v="1"/>
    <x v="0"/>
    <x v="0"/>
    <x v="4123"/>
    <x v="0"/>
  </r>
  <r>
    <x v="3475"/>
    <x v="0"/>
    <x v="0"/>
    <x v="0"/>
    <x v="0"/>
    <x v="25"/>
    <x v="1"/>
    <x v="0"/>
    <x v="0"/>
    <x v="0"/>
    <x v="2"/>
    <x v="0"/>
    <x v="2"/>
    <x v="0"/>
    <x v="2"/>
    <x v="0"/>
    <x v="1"/>
    <x v="0"/>
    <x v="644"/>
    <x v="3396"/>
    <x v="0"/>
    <x v="1950"/>
    <x v="0"/>
    <x v="2"/>
    <x v="0"/>
    <x v="0"/>
    <x v="2052"/>
    <x v="2"/>
  </r>
  <r>
    <x v="2788"/>
    <x v="0"/>
    <x v="0"/>
    <x v="1"/>
    <x v="1"/>
    <x v="67"/>
    <x v="1"/>
    <x v="2"/>
    <x v="2"/>
    <x v="1"/>
    <x v="1"/>
    <x v="1"/>
    <x v="1"/>
    <x v="1"/>
    <x v="1"/>
    <x v="2"/>
    <x v="1"/>
    <x v="3"/>
    <x v="90"/>
    <x v="3397"/>
    <x v="0"/>
    <x v="873"/>
    <x v="0"/>
    <x v="2"/>
    <x v="0"/>
    <x v="0"/>
    <x v="0"/>
    <x v="1"/>
  </r>
  <r>
    <x v="2525"/>
    <x v="0"/>
    <x v="0"/>
    <x v="1"/>
    <x v="0"/>
    <x v="71"/>
    <x v="1"/>
    <x v="2"/>
    <x v="2"/>
    <x v="1"/>
    <x v="1"/>
    <x v="1"/>
    <x v="1"/>
    <x v="1"/>
    <x v="1"/>
    <x v="2"/>
    <x v="1"/>
    <x v="1"/>
    <x v="81"/>
    <x v="3398"/>
    <x v="0"/>
    <x v="841"/>
    <x v="0"/>
    <x v="2"/>
    <x v="0"/>
    <x v="0"/>
    <x v="0"/>
    <x v="1"/>
  </r>
  <r>
    <x v="2291"/>
    <x v="1"/>
    <x v="0"/>
    <x v="1"/>
    <x v="1"/>
    <x v="28"/>
    <x v="0"/>
    <x v="1"/>
    <x v="0"/>
    <x v="0"/>
    <x v="2"/>
    <x v="2"/>
    <x v="2"/>
    <x v="2"/>
    <x v="2"/>
    <x v="1"/>
    <x v="1"/>
    <x v="1"/>
    <x v="543"/>
    <x v="3399"/>
    <x v="0"/>
    <x v="1865"/>
    <x v="0"/>
    <x v="2"/>
    <x v="0"/>
    <x v="0"/>
    <x v="1601"/>
    <x v="2"/>
  </r>
  <r>
    <x v="1449"/>
    <x v="1"/>
    <x v="0"/>
    <x v="0"/>
    <x v="0"/>
    <x v="19"/>
    <x v="1"/>
    <x v="0"/>
    <x v="1"/>
    <x v="0"/>
    <x v="0"/>
    <x v="2"/>
    <x v="2"/>
    <x v="2"/>
    <x v="0"/>
    <x v="0"/>
    <x v="0"/>
    <x v="3"/>
    <x v="1092"/>
    <x v="3400"/>
    <x v="0"/>
    <x v="1529"/>
    <x v="0"/>
    <x v="1"/>
    <x v="0"/>
    <x v="0"/>
    <x v="3829"/>
    <x v="0"/>
  </r>
  <r>
    <x v="5674"/>
    <x v="0"/>
    <x v="0"/>
    <x v="0"/>
    <x v="0"/>
    <x v="66"/>
    <x v="1"/>
    <x v="2"/>
    <x v="2"/>
    <x v="1"/>
    <x v="1"/>
    <x v="1"/>
    <x v="1"/>
    <x v="1"/>
    <x v="1"/>
    <x v="2"/>
    <x v="1"/>
    <x v="1"/>
    <x v="95"/>
    <x v="3401"/>
    <x v="0"/>
    <x v="898"/>
    <x v="0"/>
    <x v="2"/>
    <x v="0"/>
    <x v="0"/>
    <x v="0"/>
    <x v="1"/>
  </r>
  <r>
    <x v="5628"/>
    <x v="0"/>
    <x v="0"/>
    <x v="1"/>
    <x v="0"/>
    <x v="20"/>
    <x v="1"/>
    <x v="0"/>
    <x v="1"/>
    <x v="0"/>
    <x v="0"/>
    <x v="2"/>
    <x v="2"/>
    <x v="0"/>
    <x v="0"/>
    <x v="0"/>
    <x v="1"/>
    <x v="3"/>
    <x v="920"/>
    <x v="3402"/>
    <x v="0"/>
    <x v="1410"/>
    <x v="0"/>
    <x v="1"/>
    <x v="0"/>
    <x v="0"/>
    <x v="3259"/>
    <x v="0"/>
  </r>
  <r>
    <x v="890"/>
    <x v="0"/>
    <x v="0"/>
    <x v="1"/>
    <x v="1"/>
    <x v="70"/>
    <x v="1"/>
    <x v="2"/>
    <x v="2"/>
    <x v="1"/>
    <x v="1"/>
    <x v="1"/>
    <x v="1"/>
    <x v="1"/>
    <x v="1"/>
    <x v="2"/>
    <x v="0"/>
    <x v="0"/>
    <x v="86"/>
    <x v="3403"/>
    <x v="0"/>
    <x v="861"/>
    <x v="0"/>
    <x v="2"/>
    <x v="0"/>
    <x v="0"/>
    <x v="0"/>
    <x v="1"/>
  </r>
  <r>
    <x v="5132"/>
    <x v="1"/>
    <x v="0"/>
    <x v="1"/>
    <x v="1"/>
    <x v="68"/>
    <x v="1"/>
    <x v="2"/>
    <x v="2"/>
    <x v="1"/>
    <x v="1"/>
    <x v="1"/>
    <x v="1"/>
    <x v="1"/>
    <x v="1"/>
    <x v="2"/>
    <x v="0"/>
    <x v="3"/>
    <x v="107"/>
    <x v="3404"/>
    <x v="0"/>
    <x v="940"/>
    <x v="0"/>
    <x v="2"/>
    <x v="0"/>
    <x v="0"/>
    <x v="0"/>
    <x v="1"/>
  </r>
  <r>
    <x v="4734"/>
    <x v="0"/>
    <x v="0"/>
    <x v="1"/>
    <x v="1"/>
    <x v="19"/>
    <x v="1"/>
    <x v="2"/>
    <x v="1"/>
    <x v="0"/>
    <x v="0"/>
    <x v="0"/>
    <x v="2"/>
    <x v="0"/>
    <x v="2"/>
    <x v="1"/>
    <x v="1"/>
    <x v="0"/>
    <x v="1080"/>
    <x v="3405"/>
    <x v="0"/>
    <x v="1516"/>
    <x v="0"/>
    <x v="1"/>
    <x v="0"/>
    <x v="0"/>
    <x v="3791"/>
    <x v="0"/>
  </r>
  <r>
    <x v="4220"/>
    <x v="1"/>
    <x v="0"/>
    <x v="1"/>
    <x v="0"/>
    <x v="18"/>
    <x v="1"/>
    <x v="2"/>
    <x v="1"/>
    <x v="0"/>
    <x v="0"/>
    <x v="0"/>
    <x v="0"/>
    <x v="2"/>
    <x v="2"/>
    <x v="0"/>
    <x v="1"/>
    <x v="2"/>
    <x v="1182"/>
    <x v="3406"/>
    <x v="1"/>
    <x v="1601"/>
    <x v="0"/>
    <x v="1"/>
    <x v="1"/>
    <x v="0"/>
    <x v="4106"/>
    <x v="0"/>
  </r>
  <r>
    <x v="4723"/>
    <x v="1"/>
    <x v="0"/>
    <x v="1"/>
    <x v="1"/>
    <x v="67"/>
    <x v="1"/>
    <x v="2"/>
    <x v="2"/>
    <x v="1"/>
    <x v="1"/>
    <x v="1"/>
    <x v="1"/>
    <x v="1"/>
    <x v="1"/>
    <x v="2"/>
    <x v="0"/>
    <x v="3"/>
    <x v="117"/>
    <x v="3407"/>
    <x v="0"/>
    <x v="966"/>
    <x v="0"/>
    <x v="2"/>
    <x v="0"/>
    <x v="0"/>
    <x v="0"/>
    <x v="1"/>
  </r>
  <r>
    <x v="4121"/>
    <x v="0"/>
    <x v="0"/>
    <x v="1"/>
    <x v="0"/>
    <x v="23"/>
    <x v="1"/>
    <x v="0"/>
    <x v="0"/>
    <x v="2"/>
    <x v="0"/>
    <x v="2"/>
    <x v="2"/>
    <x v="0"/>
    <x v="2"/>
    <x v="1"/>
    <x v="1"/>
    <x v="0"/>
    <x v="690"/>
    <x v="3408"/>
    <x v="0"/>
    <x v="1252"/>
    <x v="0"/>
    <x v="1"/>
    <x v="0"/>
    <x v="0"/>
    <x v="2373"/>
    <x v="2"/>
  </r>
  <r>
    <x v="2161"/>
    <x v="1"/>
    <x v="0"/>
    <x v="1"/>
    <x v="0"/>
    <x v="18"/>
    <x v="1"/>
    <x v="2"/>
    <x v="1"/>
    <x v="0"/>
    <x v="0"/>
    <x v="0"/>
    <x v="0"/>
    <x v="2"/>
    <x v="2"/>
    <x v="0"/>
    <x v="1"/>
    <x v="2"/>
    <x v="1183"/>
    <x v="3409"/>
    <x v="0"/>
    <x v="1603"/>
    <x v="0"/>
    <x v="1"/>
    <x v="0"/>
    <x v="0"/>
    <x v="4111"/>
    <x v="0"/>
  </r>
  <r>
    <x v="6132"/>
    <x v="0"/>
    <x v="1"/>
    <x v="0"/>
    <x v="0"/>
    <x v="22"/>
    <x v="1"/>
    <x v="2"/>
    <x v="1"/>
    <x v="0"/>
    <x v="0"/>
    <x v="0"/>
    <x v="0"/>
    <x v="0"/>
    <x v="0"/>
    <x v="0"/>
    <x v="1"/>
    <x v="0"/>
    <x v="795"/>
    <x v="3410"/>
    <x v="1"/>
    <x v="1326"/>
    <x v="0"/>
    <x v="1"/>
    <x v="1"/>
    <x v="0"/>
    <x v="2804"/>
    <x v="2"/>
  </r>
  <r>
    <x v="6130"/>
    <x v="1"/>
    <x v="0"/>
    <x v="0"/>
    <x v="0"/>
    <x v="29"/>
    <x v="1"/>
    <x v="0"/>
    <x v="0"/>
    <x v="2"/>
    <x v="2"/>
    <x v="0"/>
    <x v="2"/>
    <x v="0"/>
    <x v="0"/>
    <x v="1"/>
    <x v="1"/>
    <x v="2"/>
    <x v="520"/>
    <x v="3411"/>
    <x v="0"/>
    <x v="1845"/>
    <x v="0"/>
    <x v="2"/>
    <x v="0"/>
    <x v="0"/>
    <x v="1497"/>
    <x v="2"/>
  </r>
  <r>
    <x v="1200"/>
    <x v="1"/>
    <x v="0"/>
    <x v="0"/>
    <x v="0"/>
    <x v="66"/>
    <x v="1"/>
    <x v="2"/>
    <x v="2"/>
    <x v="1"/>
    <x v="1"/>
    <x v="1"/>
    <x v="1"/>
    <x v="1"/>
    <x v="1"/>
    <x v="2"/>
    <x v="0"/>
    <x v="3"/>
    <x v="94"/>
    <x v="3412"/>
    <x v="0"/>
    <x v="893"/>
    <x v="0"/>
    <x v="2"/>
    <x v="0"/>
    <x v="0"/>
    <x v="0"/>
    <x v="1"/>
  </r>
  <r>
    <x v="4243"/>
    <x v="0"/>
    <x v="0"/>
    <x v="0"/>
    <x v="0"/>
    <x v="65"/>
    <x v="1"/>
    <x v="2"/>
    <x v="2"/>
    <x v="1"/>
    <x v="1"/>
    <x v="1"/>
    <x v="1"/>
    <x v="1"/>
    <x v="1"/>
    <x v="2"/>
    <x v="0"/>
    <x v="0"/>
    <x v="121"/>
    <x v="3413"/>
    <x v="0"/>
    <x v="984"/>
    <x v="0"/>
    <x v="2"/>
    <x v="0"/>
    <x v="0"/>
    <x v="0"/>
    <x v="1"/>
  </r>
  <r>
    <x v="5709"/>
    <x v="1"/>
    <x v="0"/>
    <x v="0"/>
    <x v="0"/>
    <x v="66"/>
    <x v="1"/>
    <x v="2"/>
    <x v="2"/>
    <x v="1"/>
    <x v="1"/>
    <x v="1"/>
    <x v="1"/>
    <x v="1"/>
    <x v="1"/>
    <x v="1"/>
    <x v="0"/>
    <x v="0"/>
    <x v="101"/>
    <x v="3414"/>
    <x v="0"/>
    <x v="921"/>
    <x v="0"/>
    <x v="2"/>
    <x v="0"/>
    <x v="0"/>
    <x v="0"/>
    <x v="1"/>
  </r>
  <r>
    <x v="5893"/>
    <x v="0"/>
    <x v="0"/>
    <x v="0"/>
    <x v="0"/>
    <x v="39"/>
    <x v="0"/>
    <x v="1"/>
    <x v="0"/>
    <x v="2"/>
    <x v="2"/>
    <x v="0"/>
    <x v="2"/>
    <x v="0"/>
    <x v="0"/>
    <x v="1"/>
    <x v="0"/>
    <x v="0"/>
    <x v="260"/>
    <x v="3415"/>
    <x v="0"/>
    <x v="1456"/>
    <x v="0"/>
    <x v="2"/>
    <x v="0"/>
    <x v="0"/>
    <x v="281"/>
    <x v="1"/>
  </r>
  <r>
    <x v="3494"/>
    <x v="1"/>
    <x v="0"/>
    <x v="0"/>
    <x v="0"/>
    <x v="35"/>
    <x v="0"/>
    <x v="1"/>
    <x v="0"/>
    <x v="0"/>
    <x v="0"/>
    <x v="2"/>
    <x v="0"/>
    <x v="2"/>
    <x v="2"/>
    <x v="0"/>
    <x v="0"/>
    <x v="2"/>
    <x v="360"/>
    <x v="3416"/>
    <x v="0"/>
    <x v="1678"/>
    <x v="0"/>
    <x v="2"/>
    <x v="0"/>
    <x v="0"/>
    <x v="821"/>
    <x v="1"/>
  </r>
  <r>
    <x v="4202"/>
    <x v="0"/>
    <x v="0"/>
    <x v="1"/>
    <x v="1"/>
    <x v="23"/>
    <x v="1"/>
    <x v="0"/>
    <x v="1"/>
    <x v="0"/>
    <x v="0"/>
    <x v="2"/>
    <x v="0"/>
    <x v="0"/>
    <x v="0"/>
    <x v="0"/>
    <x v="1"/>
    <x v="1"/>
    <x v="813"/>
    <x v="3417"/>
    <x v="0"/>
    <x v="1339"/>
    <x v="0"/>
    <x v="1"/>
    <x v="0"/>
    <x v="0"/>
    <x v="2808"/>
    <x v="2"/>
  </r>
  <r>
    <x v="6523"/>
    <x v="0"/>
    <x v="0"/>
    <x v="1"/>
    <x v="1"/>
    <x v="17"/>
    <x v="1"/>
    <x v="0"/>
    <x v="1"/>
    <x v="0"/>
    <x v="0"/>
    <x v="2"/>
    <x v="2"/>
    <x v="2"/>
    <x v="2"/>
    <x v="1"/>
    <x v="0"/>
    <x v="0"/>
    <x v="1254"/>
    <x v="3418"/>
    <x v="1"/>
    <x v="1644"/>
    <x v="0"/>
    <x v="1"/>
    <x v="1"/>
    <x v="0"/>
    <x v="4265"/>
    <x v="0"/>
  </r>
  <r>
    <x v="5128"/>
    <x v="1"/>
    <x v="0"/>
    <x v="1"/>
    <x v="1"/>
    <x v="24"/>
    <x v="1"/>
    <x v="0"/>
    <x v="0"/>
    <x v="2"/>
    <x v="2"/>
    <x v="0"/>
    <x v="2"/>
    <x v="0"/>
    <x v="2"/>
    <x v="0"/>
    <x v="1"/>
    <x v="1"/>
    <x v="721"/>
    <x v="3419"/>
    <x v="0"/>
    <x v="1274"/>
    <x v="0"/>
    <x v="1"/>
    <x v="0"/>
    <x v="0"/>
    <x v="2419"/>
    <x v="2"/>
  </r>
  <r>
    <x v="5837"/>
    <x v="0"/>
    <x v="0"/>
    <x v="1"/>
    <x v="0"/>
    <x v="22"/>
    <x v="1"/>
    <x v="0"/>
    <x v="1"/>
    <x v="0"/>
    <x v="0"/>
    <x v="0"/>
    <x v="0"/>
    <x v="2"/>
    <x v="0"/>
    <x v="0"/>
    <x v="1"/>
    <x v="1"/>
    <x v="900"/>
    <x v="3419"/>
    <x v="0"/>
    <x v="1388"/>
    <x v="0"/>
    <x v="1"/>
    <x v="0"/>
    <x v="0"/>
    <x v="3111"/>
    <x v="0"/>
  </r>
  <r>
    <x v="272"/>
    <x v="0"/>
    <x v="0"/>
    <x v="1"/>
    <x v="1"/>
    <x v="72"/>
    <x v="1"/>
    <x v="2"/>
    <x v="2"/>
    <x v="1"/>
    <x v="1"/>
    <x v="1"/>
    <x v="1"/>
    <x v="1"/>
    <x v="1"/>
    <x v="2"/>
    <x v="0"/>
    <x v="0"/>
    <x v="81"/>
    <x v="3420"/>
    <x v="0"/>
    <x v="841"/>
    <x v="0"/>
    <x v="2"/>
    <x v="0"/>
    <x v="0"/>
    <x v="0"/>
    <x v="1"/>
  </r>
  <r>
    <x v="1229"/>
    <x v="0"/>
    <x v="0"/>
    <x v="1"/>
    <x v="1"/>
    <x v="72"/>
    <x v="1"/>
    <x v="2"/>
    <x v="2"/>
    <x v="1"/>
    <x v="1"/>
    <x v="1"/>
    <x v="1"/>
    <x v="1"/>
    <x v="1"/>
    <x v="2"/>
    <x v="1"/>
    <x v="0"/>
    <x v="73"/>
    <x v="3421"/>
    <x v="0"/>
    <x v="816"/>
    <x v="0"/>
    <x v="2"/>
    <x v="0"/>
    <x v="0"/>
    <x v="0"/>
    <x v="1"/>
  </r>
  <r>
    <x v="3183"/>
    <x v="0"/>
    <x v="0"/>
    <x v="1"/>
    <x v="0"/>
    <x v="71"/>
    <x v="1"/>
    <x v="2"/>
    <x v="2"/>
    <x v="1"/>
    <x v="1"/>
    <x v="1"/>
    <x v="1"/>
    <x v="1"/>
    <x v="1"/>
    <x v="2"/>
    <x v="1"/>
    <x v="0"/>
    <x v="85"/>
    <x v="3422"/>
    <x v="0"/>
    <x v="856"/>
    <x v="0"/>
    <x v="2"/>
    <x v="0"/>
    <x v="0"/>
    <x v="0"/>
    <x v="1"/>
  </r>
  <r>
    <x v="2709"/>
    <x v="1"/>
    <x v="0"/>
    <x v="0"/>
    <x v="0"/>
    <x v="23"/>
    <x v="1"/>
    <x v="2"/>
    <x v="1"/>
    <x v="0"/>
    <x v="0"/>
    <x v="0"/>
    <x v="0"/>
    <x v="0"/>
    <x v="0"/>
    <x v="0"/>
    <x v="1"/>
    <x v="2"/>
    <x v="806"/>
    <x v="3423"/>
    <x v="1"/>
    <x v="1335"/>
    <x v="0"/>
    <x v="1"/>
    <x v="1"/>
    <x v="0"/>
    <x v="2784"/>
    <x v="2"/>
  </r>
  <r>
    <x v="3014"/>
    <x v="1"/>
    <x v="0"/>
    <x v="1"/>
    <x v="0"/>
    <x v="72"/>
    <x v="1"/>
    <x v="2"/>
    <x v="2"/>
    <x v="1"/>
    <x v="1"/>
    <x v="1"/>
    <x v="1"/>
    <x v="1"/>
    <x v="1"/>
    <x v="2"/>
    <x v="0"/>
    <x v="3"/>
    <x v="100"/>
    <x v="3424"/>
    <x v="0"/>
    <x v="918"/>
    <x v="0"/>
    <x v="2"/>
    <x v="0"/>
    <x v="0"/>
    <x v="0"/>
    <x v="1"/>
  </r>
  <r>
    <x v="5334"/>
    <x v="1"/>
    <x v="1"/>
    <x v="0"/>
    <x v="0"/>
    <x v="24"/>
    <x v="1"/>
    <x v="2"/>
    <x v="1"/>
    <x v="0"/>
    <x v="0"/>
    <x v="0"/>
    <x v="0"/>
    <x v="0"/>
    <x v="0"/>
    <x v="0"/>
    <x v="1"/>
    <x v="2"/>
    <x v="829"/>
    <x v="3425"/>
    <x v="1"/>
    <x v="1347"/>
    <x v="0"/>
    <x v="1"/>
    <x v="1"/>
    <x v="0"/>
    <x v="2803"/>
    <x v="2"/>
  </r>
  <r>
    <x v="337"/>
    <x v="1"/>
    <x v="0"/>
    <x v="1"/>
    <x v="0"/>
    <x v="24"/>
    <x v="1"/>
    <x v="0"/>
    <x v="0"/>
    <x v="2"/>
    <x v="0"/>
    <x v="0"/>
    <x v="2"/>
    <x v="2"/>
    <x v="2"/>
    <x v="1"/>
    <x v="0"/>
    <x v="0"/>
    <x v="795"/>
    <x v="3426"/>
    <x v="0"/>
    <x v="1326"/>
    <x v="0"/>
    <x v="1"/>
    <x v="0"/>
    <x v="0"/>
    <x v="2690"/>
    <x v="2"/>
  </r>
  <r>
    <x v="3256"/>
    <x v="1"/>
    <x v="0"/>
    <x v="0"/>
    <x v="0"/>
    <x v="69"/>
    <x v="1"/>
    <x v="2"/>
    <x v="2"/>
    <x v="1"/>
    <x v="1"/>
    <x v="1"/>
    <x v="1"/>
    <x v="1"/>
    <x v="1"/>
    <x v="2"/>
    <x v="0"/>
    <x v="0"/>
    <x v="71"/>
    <x v="3427"/>
    <x v="0"/>
    <x v="806"/>
    <x v="0"/>
    <x v="2"/>
    <x v="0"/>
    <x v="0"/>
    <x v="0"/>
    <x v="1"/>
  </r>
  <r>
    <x v="2619"/>
    <x v="1"/>
    <x v="0"/>
    <x v="1"/>
    <x v="1"/>
    <x v="66"/>
    <x v="1"/>
    <x v="2"/>
    <x v="2"/>
    <x v="1"/>
    <x v="1"/>
    <x v="1"/>
    <x v="1"/>
    <x v="1"/>
    <x v="1"/>
    <x v="1"/>
    <x v="1"/>
    <x v="1"/>
    <x v="106"/>
    <x v="3428"/>
    <x v="0"/>
    <x v="936"/>
    <x v="0"/>
    <x v="2"/>
    <x v="0"/>
    <x v="0"/>
    <x v="0"/>
    <x v="1"/>
  </r>
  <r>
    <x v="2751"/>
    <x v="0"/>
    <x v="0"/>
    <x v="1"/>
    <x v="0"/>
    <x v="64"/>
    <x v="1"/>
    <x v="2"/>
    <x v="2"/>
    <x v="1"/>
    <x v="1"/>
    <x v="1"/>
    <x v="1"/>
    <x v="1"/>
    <x v="1"/>
    <x v="2"/>
    <x v="0"/>
    <x v="3"/>
    <x v="103"/>
    <x v="3429"/>
    <x v="0"/>
    <x v="927"/>
    <x v="0"/>
    <x v="2"/>
    <x v="0"/>
    <x v="0"/>
    <x v="0"/>
    <x v="1"/>
  </r>
  <r>
    <x v="5825"/>
    <x v="0"/>
    <x v="0"/>
    <x v="1"/>
    <x v="0"/>
    <x v="21"/>
    <x v="1"/>
    <x v="0"/>
    <x v="0"/>
    <x v="2"/>
    <x v="0"/>
    <x v="2"/>
    <x v="2"/>
    <x v="2"/>
    <x v="2"/>
    <x v="1"/>
    <x v="0"/>
    <x v="3"/>
    <x v="918"/>
    <x v="3429"/>
    <x v="0"/>
    <x v="1408"/>
    <x v="0"/>
    <x v="1"/>
    <x v="0"/>
    <x v="0"/>
    <x v="3202"/>
    <x v="0"/>
  </r>
  <r>
    <x v="326"/>
    <x v="1"/>
    <x v="0"/>
    <x v="1"/>
    <x v="1"/>
    <x v="65"/>
    <x v="1"/>
    <x v="2"/>
    <x v="2"/>
    <x v="1"/>
    <x v="1"/>
    <x v="1"/>
    <x v="1"/>
    <x v="1"/>
    <x v="1"/>
    <x v="2"/>
    <x v="0"/>
    <x v="1"/>
    <x v="87"/>
    <x v="3430"/>
    <x v="0"/>
    <x v="863"/>
    <x v="0"/>
    <x v="2"/>
    <x v="0"/>
    <x v="0"/>
    <x v="0"/>
    <x v="1"/>
  </r>
  <r>
    <x v="2687"/>
    <x v="1"/>
    <x v="0"/>
    <x v="1"/>
    <x v="1"/>
    <x v="70"/>
    <x v="1"/>
    <x v="2"/>
    <x v="2"/>
    <x v="1"/>
    <x v="1"/>
    <x v="1"/>
    <x v="1"/>
    <x v="1"/>
    <x v="1"/>
    <x v="2"/>
    <x v="0"/>
    <x v="3"/>
    <x v="99"/>
    <x v="3431"/>
    <x v="0"/>
    <x v="915"/>
    <x v="0"/>
    <x v="2"/>
    <x v="0"/>
    <x v="0"/>
    <x v="0"/>
    <x v="1"/>
  </r>
  <r>
    <x v="3294"/>
    <x v="1"/>
    <x v="0"/>
    <x v="0"/>
    <x v="0"/>
    <x v="31"/>
    <x v="1"/>
    <x v="0"/>
    <x v="0"/>
    <x v="0"/>
    <x v="0"/>
    <x v="2"/>
    <x v="2"/>
    <x v="0"/>
    <x v="0"/>
    <x v="0"/>
    <x v="1"/>
    <x v="2"/>
    <x v="464"/>
    <x v="3432"/>
    <x v="1"/>
    <x v="1803"/>
    <x v="0"/>
    <x v="2"/>
    <x v="1"/>
    <x v="0"/>
    <x v="1249"/>
    <x v="2"/>
  </r>
  <r>
    <x v="5702"/>
    <x v="1"/>
    <x v="0"/>
    <x v="1"/>
    <x v="0"/>
    <x v="40"/>
    <x v="0"/>
    <x v="1"/>
    <x v="0"/>
    <x v="2"/>
    <x v="2"/>
    <x v="2"/>
    <x v="0"/>
    <x v="0"/>
    <x v="0"/>
    <x v="1"/>
    <x v="1"/>
    <x v="2"/>
    <x v="267"/>
    <x v="3433"/>
    <x v="1"/>
    <x v="1492"/>
    <x v="0"/>
    <x v="2"/>
    <x v="1"/>
    <x v="0"/>
    <x v="290"/>
    <x v="1"/>
  </r>
  <r>
    <x v="2945"/>
    <x v="1"/>
    <x v="0"/>
    <x v="1"/>
    <x v="1"/>
    <x v="69"/>
    <x v="1"/>
    <x v="2"/>
    <x v="2"/>
    <x v="1"/>
    <x v="1"/>
    <x v="1"/>
    <x v="1"/>
    <x v="1"/>
    <x v="1"/>
    <x v="2"/>
    <x v="0"/>
    <x v="0"/>
    <x v="81"/>
    <x v="3434"/>
    <x v="0"/>
    <x v="841"/>
    <x v="0"/>
    <x v="2"/>
    <x v="0"/>
    <x v="0"/>
    <x v="0"/>
    <x v="1"/>
  </r>
  <r>
    <x v="2198"/>
    <x v="0"/>
    <x v="0"/>
    <x v="1"/>
    <x v="0"/>
    <x v="69"/>
    <x v="1"/>
    <x v="2"/>
    <x v="2"/>
    <x v="1"/>
    <x v="1"/>
    <x v="1"/>
    <x v="1"/>
    <x v="1"/>
    <x v="1"/>
    <x v="2"/>
    <x v="1"/>
    <x v="1"/>
    <x v="91"/>
    <x v="3435"/>
    <x v="0"/>
    <x v="878"/>
    <x v="0"/>
    <x v="2"/>
    <x v="0"/>
    <x v="0"/>
    <x v="0"/>
    <x v="1"/>
  </r>
  <r>
    <x v="1477"/>
    <x v="0"/>
    <x v="1"/>
    <x v="0"/>
    <x v="0"/>
    <x v="29"/>
    <x v="1"/>
    <x v="2"/>
    <x v="0"/>
    <x v="2"/>
    <x v="2"/>
    <x v="0"/>
    <x v="0"/>
    <x v="0"/>
    <x v="0"/>
    <x v="0"/>
    <x v="1"/>
    <x v="0"/>
    <x v="516"/>
    <x v="3436"/>
    <x v="0"/>
    <x v="1842"/>
    <x v="0"/>
    <x v="2"/>
    <x v="0"/>
    <x v="0"/>
    <x v="1489"/>
    <x v="2"/>
  </r>
  <r>
    <x v="3850"/>
    <x v="0"/>
    <x v="0"/>
    <x v="0"/>
    <x v="0"/>
    <x v="71"/>
    <x v="1"/>
    <x v="2"/>
    <x v="2"/>
    <x v="1"/>
    <x v="1"/>
    <x v="1"/>
    <x v="1"/>
    <x v="1"/>
    <x v="1"/>
    <x v="2"/>
    <x v="0"/>
    <x v="2"/>
    <x v="83"/>
    <x v="3437"/>
    <x v="0"/>
    <x v="848"/>
    <x v="0"/>
    <x v="2"/>
    <x v="0"/>
    <x v="0"/>
    <x v="0"/>
    <x v="1"/>
  </r>
  <r>
    <x v="4794"/>
    <x v="1"/>
    <x v="0"/>
    <x v="1"/>
    <x v="0"/>
    <x v="72"/>
    <x v="1"/>
    <x v="2"/>
    <x v="2"/>
    <x v="1"/>
    <x v="1"/>
    <x v="1"/>
    <x v="1"/>
    <x v="1"/>
    <x v="1"/>
    <x v="2"/>
    <x v="1"/>
    <x v="0"/>
    <x v="64"/>
    <x v="3438"/>
    <x v="0"/>
    <x v="769"/>
    <x v="0"/>
    <x v="2"/>
    <x v="0"/>
    <x v="0"/>
    <x v="0"/>
    <x v="1"/>
  </r>
  <r>
    <x v="3204"/>
    <x v="1"/>
    <x v="0"/>
    <x v="1"/>
    <x v="0"/>
    <x v="70"/>
    <x v="1"/>
    <x v="2"/>
    <x v="2"/>
    <x v="1"/>
    <x v="1"/>
    <x v="1"/>
    <x v="1"/>
    <x v="1"/>
    <x v="1"/>
    <x v="2"/>
    <x v="0"/>
    <x v="0"/>
    <x v="77"/>
    <x v="3439"/>
    <x v="0"/>
    <x v="830"/>
    <x v="0"/>
    <x v="2"/>
    <x v="0"/>
    <x v="0"/>
    <x v="0"/>
    <x v="1"/>
  </r>
  <r>
    <x v="4019"/>
    <x v="1"/>
    <x v="0"/>
    <x v="0"/>
    <x v="0"/>
    <x v="65"/>
    <x v="1"/>
    <x v="2"/>
    <x v="2"/>
    <x v="1"/>
    <x v="1"/>
    <x v="1"/>
    <x v="1"/>
    <x v="1"/>
    <x v="1"/>
    <x v="2"/>
    <x v="1"/>
    <x v="0"/>
    <x v="94"/>
    <x v="3440"/>
    <x v="0"/>
    <x v="893"/>
    <x v="0"/>
    <x v="2"/>
    <x v="0"/>
    <x v="0"/>
    <x v="0"/>
    <x v="1"/>
  </r>
  <r>
    <x v="7022"/>
    <x v="0"/>
    <x v="0"/>
    <x v="1"/>
    <x v="0"/>
    <x v="71"/>
    <x v="1"/>
    <x v="2"/>
    <x v="2"/>
    <x v="1"/>
    <x v="1"/>
    <x v="1"/>
    <x v="1"/>
    <x v="1"/>
    <x v="1"/>
    <x v="2"/>
    <x v="1"/>
    <x v="1"/>
    <x v="80"/>
    <x v="3441"/>
    <x v="0"/>
    <x v="838"/>
    <x v="0"/>
    <x v="2"/>
    <x v="0"/>
    <x v="0"/>
    <x v="0"/>
    <x v="1"/>
  </r>
  <r>
    <x v="5441"/>
    <x v="1"/>
    <x v="0"/>
    <x v="0"/>
    <x v="0"/>
    <x v="19"/>
    <x v="1"/>
    <x v="0"/>
    <x v="1"/>
    <x v="0"/>
    <x v="0"/>
    <x v="0"/>
    <x v="2"/>
    <x v="0"/>
    <x v="2"/>
    <x v="1"/>
    <x v="1"/>
    <x v="1"/>
    <x v="1048"/>
    <x v="3442"/>
    <x v="0"/>
    <x v="1497"/>
    <x v="0"/>
    <x v="1"/>
    <x v="0"/>
    <x v="0"/>
    <x v="3704"/>
    <x v="0"/>
  </r>
  <r>
    <x v="1976"/>
    <x v="0"/>
    <x v="1"/>
    <x v="0"/>
    <x v="0"/>
    <x v="20"/>
    <x v="1"/>
    <x v="2"/>
    <x v="1"/>
    <x v="0"/>
    <x v="0"/>
    <x v="0"/>
    <x v="0"/>
    <x v="0"/>
    <x v="2"/>
    <x v="0"/>
    <x v="1"/>
    <x v="1"/>
    <x v="1011"/>
    <x v="3443"/>
    <x v="1"/>
    <x v="1474"/>
    <x v="0"/>
    <x v="1"/>
    <x v="1"/>
    <x v="0"/>
    <x v="3530"/>
    <x v="0"/>
  </r>
  <r>
    <x v="1400"/>
    <x v="1"/>
    <x v="0"/>
    <x v="1"/>
    <x v="0"/>
    <x v="68"/>
    <x v="1"/>
    <x v="2"/>
    <x v="2"/>
    <x v="1"/>
    <x v="1"/>
    <x v="1"/>
    <x v="1"/>
    <x v="1"/>
    <x v="1"/>
    <x v="2"/>
    <x v="0"/>
    <x v="0"/>
    <x v="97"/>
    <x v="3444"/>
    <x v="0"/>
    <x v="906"/>
    <x v="0"/>
    <x v="2"/>
    <x v="0"/>
    <x v="0"/>
    <x v="0"/>
    <x v="1"/>
  </r>
  <r>
    <x v="5313"/>
    <x v="1"/>
    <x v="0"/>
    <x v="0"/>
    <x v="0"/>
    <x v="25"/>
    <x v="1"/>
    <x v="0"/>
    <x v="1"/>
    <x v="0"/>
    <x v="0"/>
    <x v="0"/>
    <x v="0"/>
    <x v="0"/>
    <x v="0"/>
    <x v="0"/>
    <x v="0"/>
    <x v="2"/>
    <x v="710"/>
    <x v="3445"/>
    <x v="0"/>
    <x v="2003"/>
    <x v="0"/>
    <x v="2"/>
    <x v="0"/>
    <x v="0"/>
    <x v="2323"/>
    <x v="2"/>
  </r>
  <r>
    <x v="4467"/>
    <x v="1"/>
    <x v="0"/>
    <x v="0"/>
    <x v="0"/>
    <x v="22"/>
    <x v="1"/>
    <x v="2"/>
    <x v="1"/>
    <x v="0"/>
    <x v="2"/>
    <x v="0"/>
    <x v="0"/>
    <x v="0"/>
    <x v="0"/>
    <x v="0"/>
    <x v="1"/>
    <x v="2"/>
    <x v="887"/>
    <x v="3446"/>
    <x v="1"/>
    <x v="1378"/>
    <x v="0"/>
    <x v="1"/>
    <x v="1"/>
    <x v="0"/>
    <x v="3079"/>
    <x v="0"/>
  </r>
  <r>
    <x v="4134"/>
    <x v="1"/>
    <x v="0"/>
    <x v="1"/>
    <x v="0"/>
    <x v="71"/>
    <x v="1"/>
    <x v="2"/>
    <x v="2"/>
    <x v="1"/>
    <x v="1"/>
    <x v="1"/>
    <x v="1"/>
    <x v="1"/>
    <x v="1"/>
    <x v="2"/>
    <x v="0"/>
    <x v="0"/>
    <x v="81"/>
    <x v="3447"/>
    <x v="0"/>
    <x v="841"/>
    <x v="0"/>
    <x v="2"/>
    <x v="0"/>
    <x v="0"/>
    <x v="0"/>
    <x v="1"/>
  </r>
  <r>
    <x v="2450"/>
    <x v="1"/>
    <x v="1"/>
    <x v="0"/>
    <x v="0"/>
    <x v="24"/>
    <x v="1"/>
    <x v="0"/>
    <x v="1"/>
    <x v="0"/>
    <x v="0"/>
    <x v="0"/>
    <x v="0"/>
    <x v="0"/>
    <x v="0"/>
    <x v="0"/>
    <x v="0"/>
    <x v="1"/>
    <x v="715"/>
    <x v="3448"/>
    <x v="0"/>
    <x v="1270"/>
    <x v="0"/>
    <x v="1"/>
    <x v="0"/>
    <x v="0"/>
    <x v="2399"/>
    <x v="2"/>
  </r>
  <r>
    <x v="4988"/>
    <x v="0"/>
    <x v="0"/>
    <x v="1"/>
    <x v="0"/>
    <x v="71"/>
    <x v="1"/>
    <x v="2"/>
    <x v="2"/>
    <x v="1"/>
    <x v="1"/>
    <x v="1"/>
    <x v="1"/>
    <x v="1"/>
    <x v="1"/>
    <x v="2"/>
    <x v="1"/>
    <x v="1"/>
    <x v="77"/>
    <x v="3449"/>
    <x v="0"/>
    <x v="830"/>
    <x v="0"/>
    <x v="2"/>
    <x v="0"/>
    <x v="0"/>
    <x v="0"/>
    <x v="1"/>
  </r>
  <r>
    <x v="1451"/>
    <x v="0"/>
    <x v="0"/>
    <x v="1"/>
    <x v="0"/>
    <x v="67"/>
    <x v="1"/>
    <x v="2"/>
    <x v="2"/>
    <x v="1"/>
    <x v="1"/>
    <x v="1"/>
    <x v="1"/>
    <x v="1"/>
    <x v="1"/>
    <x v="2"/>
    <x v="1"/>
    <x v="1"/>
    <x v="97"/>
    <x v="3450"/>
    <x v="0"/>
    <x v="906"/>
    <x v="0"/>
    <x v="2"/>
    <x v="0"/>
    <x v="0"/>
    <x v="0"/>
    <x v="1"/>
  </r>
  <r>
    <x v="5785"/>
    <x v="1"/>
    <x v="0"/>
    <x v="0"/>
    <x v="0"/>
    <x v="34"/>
    <x v="1"/>
    <x v="0"/>
    <x v="0"/>
    <x v="0"/>
    <x v="2"/>
    <x v="0"/>
    <x v="0"/>
    <x v="0"/>
    <x v="0"/>
    <x v="0"/>
    <x v="1"/>
    <x v="2"/>
    <x v="372"/>
    <x v="3451"/>
    <x v="0"/>
    <x v="1696"/>
    <x v="0"/>
    <x v="2"/>
    <x v="0"/>
    <x v="0"/>
    <x v="891"/>
    <x v="1"/>
  </r>
  <r>
    <x v="4485"/>
    <x v="1"/>
    <x v="0"/>
    <x v="0"/>
    <x v="0"/>
    <x v="20"/>
    <x v="1"/>
    <x v="2"/>
    <x v="1"/>
    <x v="0"/>
    <x v="0"/>
    <x v="0"/>
    <x v="0"/>
    <x v="2"/>
    <x v="0"/>
    <x v="0"/>
    <x v="1"/>
    <x v="2"/>
    <x v="1000"/>
    <x v="3452"/>
    <x v="1"/>
    <x v="1469"/>
    <x v="0"/>
    <x v="1"/>
    <x v="1"/>
    <x v="0"/>
    <x v="3492"/>
    <x v="0"/>
  </r>
  <r>
    <x v="1571"/>
    <x v="0"/>
    <x v="0"/>
    <x v="0"/>
    <x v="0"/>
    <x v="29"/>
    <x v="1"/>
    <x v="0"/>
    <x v="0"/>
    <x v="2"/>
    <x v="0"/>
    <x v="2"/>
    <x v="2"/>
    <x v="0"/>
    <x v="0"/>
    <x v="1"/>
    <x v="0"/>
    <x v="1"/>
    <x v="509"/>
    <x v="3452"/>
    <x v="0"/>
    <x v="1836"/>
    <x v="0"/>
    <x v="2"/>
    <x v="0"/>
    <x v="0"/>
    <x v="1458"/>
    <x v="2"/>
  </r>
  <r>
    <x v="4984"/>
    <x v="1"/>
    <x v="0"/>
    <x v="1"/>
    <x v="1"/>
    <x v="72"/>
    <x v="1"/>
    <x v="2"/>
    <x v="2"/>
    <x v="1"/>
    <x v="1"/>
    <x v="1"/>
    <x v="1"/>
    <x v="1"/>
    <x v="1"/>
    <x v="2"/>
    <x v="0"/>
    <x v="1"/>
    <x v="74"/>
    <x v="3453"/>
    <x v="0"/>
    <x v="820"/>
    <x v="0"/>
    <x v="2"/>
    <x v="0"/>
    <x v="0"/>
    <x v="0"/>
    <x v="1"/>
  </r>
  <r>
    <x v="3992"/>
    <x v="1"/>
    <x v="0"/>
    <x v="0"/>
    <x v="0"/>
    <x v="21"/>
    <x v="1"/>
    <x v="2"/>
    <x v="1"/>
    <x v="0"/>
    <x v="0"/>
    <x v="0"/>
    <x v="0"/>
    <x v="0"/>
    <x v="2"/>
    <x v="0"/>
    <x v="1"/>
    <x v="2"/>
    <x v="977"/>
    <x v="3454"/>
    <x v="0"/>
    <x v="1450"/>
    <x v="0"/>
    <x v="1"/>
    <x v="0"/>
    <x v="0"/>
    <x v="3379"/>
    <x v="0"/>
  </r>
  <r>
    <x v="5850"/>
    <x v="1"/>
    <x v="0"/>
    <x v="1"/>
    <x v="1"/>
    <x v="72"/>
    <x v="1"/>
    <x v="2"/>
    <x v="2"/>
    <x v="1"/>
    <x v="1"/>
    <x v="1"/>
    <x v="1"/>
    <x v="1"/>
    <x v="1"/>
    <x v="2"/>
    <x v="0"/>
    <x v="0"/>
    <x v="92"/>
    <x v="3455"/>
    <x v="0"/>
    <x v="883"/>
    <x v="0"/>
    <x v="2"/>
    <x v="0"/>
    <x v="0"/>
    <x v="0"/>
    <x v="1"/>
  </r>
  <r>
    <x v="3856"/>
    <x v="0"/>
    <x v="0"/>
    <x v="0"/>
    <x v="0"/>
    <x v="32"/>
    <x v="1"/>
    <x v="2"/>
    <x v="0"/>
    <x v="0"/>
    <x v="2"/>
    <x v="0"/>
    <x v="0"/>
    <x v="0"/>
    <x v="0"/>
    <x v="0"/>
    <x v="1"/>
    <x v="2"/>
    <x v="443"/>
    <x v="3456"/>
    <x v="0"/>
    <x v="1782"/>
    <x v="0"/>
    <x v="2"/>
    <x v="0"/>
    <x v="0"/>
    <x v="1150"/>
    <x v="1"/>
  </r>
  <r>
    <x v="6823"/>
    <x v="0"/>
    <x v="0"/>
    <x v="0"/>
    <x v="0"/>
    <x v="18"/>
    <x v="1"/>
    <x v="0"/>
    <x v="1"/>
    <x v="2"/>
    <x v="0"/>
    <x v="0"/>
    <x v="0"/>
    <x v="2"/>
    <x v="2"/>
    <x v="0"/>
    <x v="1"/>
    <x v="2"/>
    <x v="1209"/>
    <x v="3457"/>
    <x v="1"/>
    <x v="1624"/>
    <x v="0"/>
    <x v="1"/>
    <x v="1"/>
    <x v="0"/>
    <x v="4165"/>
    <x v="0"/>
  </r>
  <r>
    <x v="732"/>
    <x v="1"/>
    <x v="1"/>
    <x v="1"/>
    <x v="0"/>
    <x v="64"/>
    <x v="1"/>
    <x v="2"/>
    <x v="2"/>
    <x v="1"/>
    <x v="1"/>
    <x v="1"/>
    <x v="1"/>
    <x v="1"/>
    <x v="1"/>
    <x v="2"/>
    <x v="0"/>
    <x v="1"/>
    <x v="105"/>
    <x v="3458"/>
    <x v="0"/>
    <x v="934"/>
    <x v="0"/>
    <x v="2"/>
    <x v="0"/>
    <x v="0"/>
    <x v="0"/>
    <x v="1"/>
  </r>
  <r>
    <x v="3284"/>
    <x v="0"/>
    <x v="0"/>
    <x v="1"/>
    <x v="0"/>
    <x v="21"/>
    <x v="1"/>
    <x v="0"/>
    <x v="1"/>
    <x v="0"/>
    <x v="0"/>
    <x v="2"/>
    <x v="2"/>
    <x v="0"/>
    <x v="0"/>
    <x v="1"/>
    <x v="0"/>
    <x v="2"/>
    <x v="884"/>
    <x v="3459"/>
    <x v="0"/>
    <x v="1376"/>
    <x v="0"/>
    <x v="1"/>
    <x v="0"/>
    <x v="0"/>
    <x v="3113"/>
    <x v="0"/>
  </r>
  <r>
    <x v="237"/>
    <x v="1"/>
    <x v="0"/>
    <x v="1"/>
    <x v="0"/>
    <x v="17"/>
    <x v="1"/>
    <x v="2"/>
    <x v="1"/>
    <x v="0"/>
    <x v="2"/>
    <x v="2"/>
    <x v="0"/>
    <x v="2"/>
    <x v="2"/>
    <x v="0"/>
    <x v="1"/>
    <x v="2"/>
    <x v="1328"/>
    <x v="3460"/>
    <x v="0"/>
    <x v="1701"/>
    <x v="0"/>
    <x v="1"/>
    <x v="0"/>
    <x v="0"/>
    <x v="4380"/>
    <x v="0"/>
  </r>
  <r>
    <x v="1481"/>
    <x v="0"/>
    <x v="0"/>
    <x v="1"/>
    <x v="0"/>
    <x v="22"/>
    <x v="1"/>
    <x v="2"/>
    <x v="0"/>
    <x v="2"/>
    <x v="0"/>
    <x v="0"/>
    <x v="2"/>
    <x v="2"/>
    <x v="2"/>
    <x v="0"/>
    <x v="1"/>
    <x v="2"/>
    <x v="884"/>
    <x v="3461"/>
    <x v="1"/>
    <x v="1376"/>
    <x v="0"/>
    <x v="1"/>
    <x v="1"/>
    <x v="0"/>
    <x v="3072"/>
    <x v="0"/>
  </r>
  <r>
    <x v="5525"/>
    <x v="1"/>
    <x v="0"/>
    <x v="1"/>
    <x v="0"/>
    <x v="18"/>
    <x v="1"/>
    <x v="2"/>
    <x v="1"/>
    <x v="2"/>
    <x v="0"/>
    <x v="0"/>
    <x v="0"/>
    <x v="2"/>
    <x v="2"/>
    <x v="0"/>
    <x v="1"/>
    <x v="2"/>
    <x v="1269"/>
    <x v="3462"/>
    <x v="1"/>
    <x v="1655"/>
    <x v="0"/>
    <x v="1"/>
    <x v="1"/>
    <x v="0"/>
    <x v="4262"/>
    <x v="0"/>
  </r>
  <r>
    <x v="321"/>
    <x v="0"/>
    <x v="0"/>
    <x v="1"/>
    <x v="0"/>
    <x v="19"/>
    <x v="1"/>
    <x v="0"/>
    <x v="1"/>
    <x v="0"/>
    <x v="0"/>
    <x v="2"/>
    <x v="0"/>
    <x v="2"/>
    <x v="2"/>
    <x v="0"/>
    <x v="1"/>
    <x v="2"/>
    <x v="1223"/>
    <x v="3463"/>
    <x v="0"/>
    <x v="1633"/>
    <x v="0"/>
    <x v="1"/>
    <x v="0"/>
    <x v="0"/>
    <x v="4161"/>
    <x v="0"/>
  </r>
  <r>
    <x v="6961"/>
    <x v="0"/>
    <x v="0"/>
    <x v="1"/>
    <x v="1"/>
    <x v="17"/>
    <x v="1"/>
    <x v="2"/>
    <x v="1"/>
    <x v="2"/>
    <x v="0"/>
    <x v="2"/>
    <x v="0"/>
    <x v="2"/>
    <x v="2"/>
    <x v="0"/>
    <x v="1"/>
    <x v="2"/>
    <x v="1359"/>
    <x v="3464"/>
    <x v="1"/>
    <x v="1725"/>
    <x v="0"/>
    <x v="1"/>
    <x v="1"/>
    <x v="0"/>
    <x v="4426"/>
    <x v="0"/>
  </r>
  <r>
    <x v="5165"/>
    <x v="1"/>
    <x v="1"/>
    <x v="0"/>
    <x v="0"/>
    <x v="18"/>
    <x v="1"/>
    <x v="2"/>
    <x v="1"/>
    <x v="0"/>
    <x v="0"/>
    <x v="2"/>
    <x v="2"/>
    <x v="2"/>
    <x v="0"/>
    <x v="0"/>
    <x v="0"/>
    <x v="0"/>
    <x v="1166"/>
    <x v="3465"/>
    <x v="0"/>
    <x v="1588"/>
    <x v="0"/>
    <x v="1"/>
    <x v="0"/>
    <x v="0"/>
    <x v="4068"/>
    <x v="0"/>
  </r>
  <r>
    <x v="6272"/>
    <x v="1"/>
    <x v="1"/>
    <x v="0"/>
    <x v="0"/>
    <x v="20"/>
    <x v="1"/>
    <x v="2"/>
    <x v="1"/>
    <x v="0"/>
    <x v="0"/>
    <x v="0"/>
    <x v="0"/>
    <x v="2"/>
    <x v="0"/>
    <x v="0"/>
    <x v="1"/>
    <x v="2"/>
    <x v="982"/>
    <x v="3466"/>
    <x v="0"/>
    <x v="1455"/>
    <x v="0"/>
    <x v="1"/>
    <x v="0"/>
    <x v="0"/>
    <x v="3442"/>
    <x v="0"/>
  </r>
  <r>
    <x v="3248"/>
    <x v="0"/>
    <x v="0"/>
    <x v="1"/>
    <x v="0"/>
    <x v="18"/>
    <x v="1"/>
    <x v="0"/>
    <x v="1"/>
    <x v="0"/>
    <x v="0"/>
    <x v="2"/>
    <x v="0"/>
    <x v="2"/>
    <x v="2"/>
    <x v="0"/>
    <x v="1"/>
    <x v="1"/>
    <x v="1207"/>
    <x v="3467"/>
    <x v="0"/>
    <x v="1622"/>
    <x v="0"/>
    <x v="1"/>
    <x v="0"/>
    <x v="0"/>
    <x v="4162"/>
    <x v="0"/>
  </r>
  <r>
    <x v="5647"/>
    <x v="1"/>
    <x v="0"/>
    <x v="0"/>
    <x v="1"/>
    <x v="21"/>
    <x v="1"/>
    <x v="2"/>
    <x v="1"/>
    <x v="2"/>
    <x v="0"/>
    <x v="0"/>
    <x v="0"/>
    <x v="0"/>
    <x v="0"/>
    <x v="0"/>
    <x v="0"/>
    <x v="2"/>
    <x v="907"/>
    <x v="3468"/>
    <x v="0"/>
    <x v="1395"/>
    <x v="0"/>
    <x v="1"/>
    <x v="0"/>
    <x v="0"/>
    <x v="3173"/>
    <x v="0"/>
  </r>
  <r>
    <x v="5793"/>
    <x v="0"/>
    <x v="0"/>
    <x v="1"/>
    <x v="0"/>
    <x v="24"/>
    <x v="1"/>
    <x v="2"/>
    <x v="1"/>
    <x v="0"/>
    <x v="0"/>
    <x v="0"/>
    <x v="0"/>
    <x v="0"/>
    <x v="0"/>
    <x v="0"/>
    <x v="1"/>
    <x v="1"/>
    <x v="815"/>
    <x v="3469"/>
    <x v="1"/>
    <x v="1341"/>
    <x v="0"/>
    <x v="1"/>
    <x v="1"/>
    <x v="0"/>
    <x v="2755"/>
    <x v="2"/>
  </r>
  <r>
    <x v="1924"/>
    <x v="0"/>
    <x v="0"/>
    <x v="1"/>
    <x v="1"/>
    <x v="65"/>
    <x v="1"/>
    <x v="2"/>
    <x v="2"/>
    <x v="1"/>
    <x v="1"/>
    <x v="1"/>
    <x v="1"/>
    <x v="1"/>
    <x v="1"/>
    <x v="2"/>
    <x v="1"/>
    <x v="0"/>
    <x v="98"/>
    <x v="3470"/>
    <x v="0"/>
    <x v="911"/>
    <x v="0"/>
    <x v="2"/>
    <x v="0"/>
    <x v="0"/>
    <x v="0"/>
    <x v="1"/>
  </r>
  <r>
    <x v="74"/>
    <x v="1"/>
    <x v="0"/>
    <x v="0"/>
    <x v="0"/>
    <x v="50"/>
    <x v="0"/>
    <x v="1"/>
    <x v="0"/>
    <x v="2"/>
    <x v="0"/>
    <x v="0"/>
    <x v="2"/>
    <x v="0"/>
    <x v="0"/>
    <x v="1"/>
    <x v="1"/>
    <x v="3"/>
    <x v="197"/>
    <x v="3471"/>
    <x v="0"/>
    <x v="1298"/>
    <x v="0"/>
    <x v="2"/>
    <x v="0"/>
    <x v="0"/>
    <x v="0"/>
    <x v="1"/>
  </r>
  <r>
    <x v="3760"/>
    <x v="0"/>
    <x v="0"/>
    <x v="1"/>
    <x v="0"/>
    <x v="72"/>
    <x v="1"/>
    <x v="2"/>
    <x v="2"/>
    <x v="1"/>
    <x v="1"/>
    <x v="1"/>
    <x v="1"/>
    <x v="1"/>
    <x v="1"/>
    <x v="2"/>
    <x v="0"/>
    <x v="2"/>
    <x v="83"/>
    <x v="3472"/>
    <x v="0"/>
    <x v="848"/>
    <x v="0"/>
    <x v="2"/>
    <x v="0"/>
    <x v="0"/>
    <x v="0"/>
    <x v="1"/>
  </r>
  <r>
    <x v="6596"/>
    <x v="1"/>
    <x v="1"/>
    <x v="1"/>
    <x v="0"/>
    <x v="33"/>
    <x v="0"/>
    <x v="1"/>
    <x v="0"/>
    <x v="0"/>
    <x v="2"/>
    <x v="2"/>
    <x v="2"/>
    <x v="2"/>
    <x v="0"/>
    <x v="0"/>
    <x v="1"/>
    <x v="2"/>
    <x v="376"/>
    <x v="3473"/>
    <x v="0"/>
    <x v="1700"/>
    <x v="0"/>
    <x v="2"/>
    <x v="0"/>
    <x v="0"/>
    <x v="929"/>
    <x v="1"/>
  </r>
  <r>
    <x v="2535"/>
    <x v="1"/>
    <x v="1"/>
    <x v="0"/>
    <x v="0"/>
    <x v="17"/>
    <x v="1"/>
    <x v="0"/>
    <x v="1"/>
    <x v="0"/>
    <x v="2"/>
    <x v="2"/>
    <x v="0"/>
    <x v="2"/>
    <x v="2"/>
    <x v="0"/>
    <x v="1"/>
    <x v="2"/>
    <x v="1315"/>
    <x v="3474"/>
    <x v="0"/>
    <x v="1692"/>
    <x v="0"/>
    <x v="1"/>
    <x v="0"/>
    <x v="0"/>
    <x v="4363"/>
    <x v="0"/>
  </r>
  <r>
    <x v="1129"/>
    <x v="1"/>
    <x v="1"/>
    <x v="0"/>
    <x v="0"/>
    <x v="18"/>
    <x v="1"/>
    <x v="2"/>
    <x v="1"/>
    <x v="0"/>
    <x v="0"/>
    <x v="0"/>
    <x v="0"/>
    <x v="2"/>
    <x v="2"/>
    <x v="0"/>
    <x v="1"/>
    <x v="2"/>
    <x v="1197"/>
    <x v="3475"/>
    <x v="1"/>
    <x v="1615"/>
    <x v="0"/>
    <x v="1"/>
    <x v="1"/>
    <x v="0"/>
    <x v="4144"/>
    <x v="0"/>
  </r>
  <r>
    <x v="4658"/>
    <x v="0"/>
    <x v="1"/>
    <x v="1"/>
    <x v="0"/>
    <x v="25"/>
    <x v="1"/>
    <x v="2"/>
    <x v="0"/>
    <x v="2"/>
    <x v="0"/>
    <x v="0"/>
    <x v="2"/>
    <x v="2"/>
    <x v="0"/>
    <x v="0"/>
    <x v="1"/>
    <x v="1"/>
    <x v="705"/>
    <x v="3476"/>
    <x v="0"/>
    <x v="1999"/>
    <x v="0"/>
    <x v="2"/>
    <x v="0"/>
    <x v="0"/>
    <x v="2307"/>
    <x v="2"/>
  </r>
  <r>
    <x v="6468"/>
    <x v="0"/>
    <x v="0"/>
    <x v="1"/>
    <x v="0"/>
    <x v="71"/>
    <x v="1"/>
    <x v="2"/>
    <x v="2"/>
    <x v="1"/>
    <x v="1"/>
    <x v="1"/>
    <x v="1"/>
    <x v="1"/>
    <x v="1"/>
    <x v="2"/>
    <x v="0"/>
    <x v="0"/>
    <x v="92"/>
    <x v="3477"/>
    <x v="0"/>
    <x v="883"/>
    <x v="0"/>
    <x v="2"/>
    <x v="0"/>
    <x v="0"/>
    <x v="0"/>
    <x v="1"/>
  </r>
  <r>
    <x v="4335"/>
    <x v="1"/>
    <x v="0"/>
    <x v="0"/>
    <x v="0"/>
    <x v="46"/>
    <x v="0"/>
    <x v="1"/>
    <x v="0"/>
    <x v="2"/>
    <x v="0"/>
    <x v="2"/>
    <x v="2"/>
    <x v="0"/>
    <x v="0"/>
    <x v="2"/>
    <x v="0"/>
    <x v="3"/>
    <x v="218"/>
    <x v="3478"/>
    <x v="0"/>
    <x v="1362"/>
    <x v="0"/>
    <x v="2"/>
    <x v="0"/>
    <x v="0"/>
    <x v="0"/>
    <x v="1"/>
  </r>
  <r>
    <x v="775"/>
    <x v="1"/>
    <x v="1"/>
    <x v="1"/>
    <x v="0"/>
    <x v="71"/>
    <x v="1"/>
    <x v="2"/>
    <x v="2"/>
    <x v="1"/>
    <x v="1"/>
    <x v="1"/>
    <x v="1"/>
    <x v="1"/>
    <x v="1"/>
    <x v="2"/>
    <x v="0"/>
    <x v="0"/>
    <x v="71"/>
    <x v="3479"/>
    <x v="0"/>
    <x v="806"/>
    <x v="0"/>
    <x v="2"/>
    <x v="0"/>
    <x v="0"/>
    <x v="0"/>
    <x v="1"/>
  </r>
  <r>
    <x v="6335"/>
    <x v="0"/>
    <x v="0"/>
    <x v="0"/>
    <x v="0"/>
    <x v="23"/>
    <x v="1"/>
    <x v="2"/>
    <x v="0"/>
    <x v="0"/>
    <x v="0"/>
    <x v="0"/>
    <x v="2"/>
    <x v="2"/>
    <x v="2"/>
    <x v="1"/>
    <x v="1"/>
    <x v="3"/>
    <x v="782"/>
    <x v="3480"/>
    <x v="0"/>
    <x v="1316"/>
    <x v="0"/>
    <x v="1"/>
    <x v="0"/>
    <x v="0"/>
    <x v="2702"/>
    <x v="2"/>
  </r>
  <r>
    <x v="4843"/>
    <x v="0"/>
    <x v="0"/>
    <x v="0"/>
    <x v="0"/>
    <x v="23"/>
    <x v="1"/>
    <x v="2"/>
    <x v="1"/>
    <x v="0"/>
    <x v="0"/>
    <x v="0"/>
    <x v="0"/>
    <x v="0"/>
    <x v="0"/>
    <x v="0"/>
    <x v="0"/>
    <x v="0"/>
    <x v="819"/>
    <x v="3481"/>
    <x v="1"/>
    <x v="1342"/>
    <x v="0"/>
    <x v="1"/>
    <x v="1"/>
    <x v="0"/>
    <x v="2828"/>
    <x v="2"/>
  </r>
  <r>
    <x v="673"/>
    <x v="0"/>
    <x v="0"/>
    <x v="1"/>
    <x v="0"/>
    <x v="33"/>
    <x v="1"/>
    <x v="0"/>
    <x v="0"/>
    <x v="0"/>
    <x v="0"/>
    <x v="0"/>
    <x v="2"/>
    <x v="0"/>
    <x v="0"/>
    <x v="1"/>
    <x v="1"/>
    <x v="3"/>
    <x v="405"/>
    <x v="3482"/>
    <x v="0"/>
    <x v="1745"/>
    <x v="0"/>
    <x v="2"/>
    <x v="0"/>
    <x v="0"/>
    <x v="987"/>
    <x v="1"/>
  </r>
  <r>
    <x v="2149"/>
    <x v="0"/>
    <x v="0"/>
    <x v="1"/>
    <x v="1"/>
    <x v="23"/>
    <x v="1"/>
    <x v="2"/>
    <x v="0"/>
    <x v="2"/>
    <x v="0"/>
    <x v="2"/>
    <x v="2"/>
    <x v="2"/>
    <x v="0"/>
    <x v="2"/>
    <x v="1"/>
    <x v="0"/>
    <x v="847"/>
    <x v="3483"/>
    <x v="0"/>
    <x v="1352"/>
    <x v="0"/>
    <x v="1"/>
    <x v="0"/>
    <x v="0"/>
    <x v="2909"/>
    <x v="0"/>
  </r>
  <r>
    <x v="854"/>
    <x v="0"/>
    <x v="0"/>
    <x v="0"/>
    <x v="0"/>
    <x v="67"/>
    <x v="1"/>
    <x v="2"/>
    <x v="2"/>
    <x v="1"/>
    <x v="1"/>
    <x v="1"/>
    <x v="1"/>
    <x v="1"/>
    <x v="1"/>
    <x v="2"/>
    <x v="1"/>
    <x v="3"/>
    <x v="114"/>
    <x v="3484"/>
    <x v="0"/>
    <x v="953"/>
    <x v="0"/>
    <x v="2"/>
    <x v="0"/>
    <x v="0"/>
    <x v="0"/>
    <x v="1"/>
  </r>
  <r>
    <x v="2412"/>
    <x v="0"/>
    <x v="1"/>
    <x v="1"/>
    <x v="0"/>
    <x v="19"/>
    <x v="1"/>
    <x v="2"/>
    <x v="1"/>
    <x v="0"/>
    <x v="0"/>
    <x v="0"/>
    <x v="0"/>
    <x v="2"/>
    <x v="2"/>
    <x v="0"/>
    <x v="1"/>
    <x v="2"/>
    <x v="1187"/>
    <x v="3485"/>
    <x v="0"/>
    <x v="1607"/>
    <x v="0"/>
    <x v="1"/>
    <x v="0"/>
    <x v="0"/>
    <x v="4074"/>
    <x v="0"/>
  </r>
  <r>
    <x v="4194"/>
    <x v="0"/>
    <x v="0"/>
    <x v="1"/>
    <x v="0"/>
    <x v="19"/>
    <x v="1"/>
    <x v="2"/>
    <x v="1"/>
    <x v="0"/>
    <x v="0"/>
    <x v="2"/>
    <x v="0"/>
    <x v="0"/>
    <x v="2"/>
    <x v="0"/>
    <x v="0"/>
    <x v="3"/>
    <x v="1086"/>
    <x v="3486"/>
    <x v="1"/>
    <x v="1523"/>
    <x v="0"/>
    <x v="1"/>
    <x v="1"/>
    <x v="0"/>
    <x v="3808"/>
    <x v="0"/>
  </r>
  <r>
    <x v="3816"/>
    <x v="1"/>
    <x v="0"/>
    <x v="0"/>
    <x v="0"/>
    <x v="20"/>
    <x v="1"/>
    <x v="2"/>
    <x v="1"/>
    <x v="0"/>
    <x v="0"/>
    <x v="2"/>
    <x v="0"/>
    <x v="2"/>
    <x v="0"/>
    <x v="0"/>
    <x v="1"/>
    <x v="2"/>
    <x v="1067"/>
    <x v="3487"/>
    <x v="1"/>
    <x v="1506"/>
    <x v="0"/>
    <x v="1"/>
    <x v="1"/>
    <x v="0"/>
    <x v="3714"/>
    <x v="0"/>
  </r>
  <r>
    <x v="6401"/>
    <x v="0"/>
    <x v="0"/>
    <x v="1"/>
    <x v="0"/>
    <x v="69"/>
    <x v="1"/>
    <x v="2"/>
    <x v="2"/>
    <x v="1"/>
    <x v="1"/>
    <x v="1"/>
    <x v="1"/>
    <x v="1"/>
    <x v="1"/>
    <x v="1"/>
    <x v="1"/>
    <x v="2"/>
    <x v="117"/>
    <x v="3488"/>
    <x v="0"/>
    <x v="966"/>
    <x v="0"/>
    <x v="2"/>
    <x v="0"/>
    <x v="0"/>
    <x v="0"/>
    <x v="1"/>
  </r>
  <r>
    <x v="4945"/>
    <x v="0"/>
    <x v="0"/>
    <x v="1"/>
    <x v="1"/>
    <x v="70"/>
    <x v="1"/>
    <x v="2"/>
    <x v="2"/>
    <x v="1"/>
    <x v="1"/>
    <x v="1"/>
    <x v="1"/>
    <x v="1"/>
    <x v="1"/>
    <x v="2"/>
    <x v="0"/>
    <x v="3"/>
    <x v="73"/>
    <x v="3489"/>
    <x v="0"/>
    <x v="816"/>
    <x v="0"/>
    <x v="2"/>
    <x v="0"/>
    <x v="0"/>
    <x v="0"/>
    <x v="1"/>
  </r>
  <r>
    <x v="6704"/>
    <x v="0"/>
    <x v="1"/>
    <x v="0"/>
    <x v="0"/>
    <x v="34"/>
    <x v="0"/>
    <x v="1"/>
    <x v="0"/>
    <x v="0"/>
    <x v="2"/>
    <x v="2"/>
    <x v="0"/>
    <x v="2"/>
    <x v="2"/>
    <x v="0"/>
    <x v="1"/>
    <x v="2"/>
    <x v="484"/>
    <x v="3490"/>
    <x v="0"/>
    <x v="1818"/>
    <x v="0"/>
    <x v="2"/>
    <x v="0"/>
    <x v="0"/>
    <x v="1171"/>
    <x v="1"/>
  </r>
  <r>
    <x v="4044"/>
    <x v="1"/>
    <x v="1"/>
    <x v="0"/>
    <x v="0"/>
    <x v="71"/>
    <x v="1"/>
    <x v="2"/>
    <x v="2"/>
    <x v="1"/>
    <x v="1"/>
    <x v="1"/>
    <x v="1"/>
    <x v="1"/>
    <x v="1"/>
    <x v="2"/>
    <x v="1"/>
    <x v="3"/>
    <x v="85"/>
    <x v="3491"/>
    <x v="0"/>
    <x v="856"/>
    <x v="0"/>
    <x v="2"/>
    <x v="0"/>
    <x v="0"/>
    <x v="0"/>
    <x v="1"/>
  </r>
  <r>
    <x v="1435"/>
    <x v="1"/>
    <x v="0"/>
    <x v="0"/>
    <x v="0"/>
    <x v="25"/>
    <x v="1"/>
    <x v="0"/>
    <x v="1"/>
    <x v="0"/>
    <x v="0"/>
    <x v="0"/>
    <x v="0"/>
    <x v="0"/>
    <x v="0"/>
    <x v="0"/>
    <x v="0"/>
    <x v="3"/>
    <x v="734"/>
    <x v="3492"/>
    <x v="1"/>
    <x v="2026"/>
    <x v="0"/>
    <x v="2"/>
    <x v="1"/>
    <x v="0"/>
    <x v="2406"/>
    <x v="2"/>
  </r>
  <r>
    <x v="2940"/>
    <x v="1"/>
    <x v="0"/>
    <x v="1"/>
    <x v="1"/>
    <x v="72"/>
    <x v="1"/>
    <x v="2"/>
    <x v="2"/>
    <x v="1"/>
    <x v="1"/>
    <x v="1"/>
    <x v="1"/>
    <x v="1"/>
    <x v="1"/>
    <x v="2"/>
    <x v="0"/>
    <x v="0"/>
    <x v="87"/>
    <x v="3493"/>
    <x v="0"/>
    <x v="863"/>
    <x v="0"/>
    <x v="2"/>
    <x v="0"/>
    <x v="0"/>
    <x v="0"/>
    <x v="1"/>
  </r>
  <r>
    <x v="2050"/>
    <x v="1"/>
    <x v="1"/>
    <x v="1"/>
    <x v="0"/>
    <x v="24"/>
    <x v="1"/>
    <x v="2"/>
    <x v="1"/>
    <x v="2"/>
    <x v="0"/>
    <x v="0"/>
    <x v="0"/>
    <x v="0"/>
    <x v="0"/>
    <x v="0"/>
    <x v="1"/>
    <x v="2"/>
    <x v="877"/>
    <x v="3494"/>
    <x v="1"/>
    <x v="1369"/>
    <x v="0"/>
    <x v="1"/>
    <x v="1"/>
    <x v="0"/>
    <x v="2953"/>
    <x v="0"/>
  </r>
  <r>
    <x v="2276"/>
    <x v="1"/>
    <x v="1"/>
    <x v="0"/>
    <x v="0"/>
    <x v="19"/>
    <x v="1"/>
    <x v="2"/>
    <x v="1"/>
    <x v="0"/>
    <x v="2"/>
    <x v="0"/>
    <x v="0"/>
    <x v="2"/>
    <x v="0"/>
    <x v="0"/>
    <x v="1"/>
    <x v="2"/>
    <x v="1057"/>
    <x v="3495"/>
    <x v="1"/>
    <x v="1501"/>
    <x v="0"/>
    <x v="1"/>
    <x v="1"/>
    <x v="0"/>
    <x v="3728"/>
    <x v="0"/>
  </r>
  <r>
    <x v="4913"/>
    <x v="0"/>
    <x v="0"/>
    <x v="1"/>
    <x v="0"/>
    <x v="72"/>
    <x v="1"/>
    <x v="2"/>
    <x v="2"/>
    <x v="1"/>
    <x v="1"/>
    <x v="1"/>
    <x v="1"/>
    <x v="1"/>
    <x v="1"/>
    <x v="2"/>
    <x v="1"/>
    <x v="3"/>
    <x v="112"/>
    <x v="3496"/>
    <x v="0"/>
    <x v="947"/>
    <x v="0"/>
    <x v="2"/>
    <x v="0"/>
    <x v="0"/>
    <x v="0"/>
    <x v="1"/>
  </r>
  <r>
    <x v="430"/>
    <x v="0"/>
    <x v="0"/>
    <x v="1"/>
    <x v="0"/>
    <x v="72"/>
    <x v="1"/>
    <x v="2"/>
    <x v="2"/>
    <x v="1"/>
    <x v="1"/>
    <x v="1"/>
    <x v="1"/>
    <x v="1"/>
    <x v="1"/>
    <x v="2"/>
    <x v="1"/>
    <x v="1"/>
    <x v="75"/>
    <x v="3497"/>
    <x v="0"/>
    <x v="823"/>
    <x v="0"/>
    <x v="2"/>
    <x v="0"/>
    <x v="0"/>
    <x v="0"/>
    <x v="1"/>
  </r>
  <r>
    <x v="4477"/>
    <x v="1"/>
    <x v="0"/>
    <x v="1"/>
    <x v="1"/>
    <x v="20"/>
    <x v="1"/>
    <x v="0"/>
    <x v="1"/>
    <x v="0"/>
    <x v="0"/>
    <x v="0"/>
    <x v="0"/>
    <x v="2"/>
    <x v="2"/>
    <x v="0"/>
    <x v="1"/>
    <x v="2"/>
    <x v="1097"/>
    <x v="3498"/>
    <x v="1"/>
    <x v="1536"/>
    <x v="0"/>
    <x v="1"/>
    <x v="1"/>
    <x v="0"/>
    <x v="3790"/>
    <x v="0"/>
  </r>
  <r>
    <x v="6215"/>
    <x v="0"/>
    <x v="0"/>
    <x v="0"/>
    <x v="0"/>
    <x v="18"/>
    <x v="1"/>
    <x v="2"/>
    <x v="1"/>
    <x v="0"/>
    <x v="0"/>
    <x v="0"/>
    <x v="2"/>
    <x v="2"/>
    <x v="2"/>
    <x v="0"/>
    <x v="1"/>
    <x v="0"/>
    <x v="1278"/>
    <x v="3499"/>
    <x v="1"/>
    <x v="1660"/>
    <x v="0"/>
    <x v="1"/>
    <x v="1"/>
    <x v="0"/>
    <x v="4281"/>
    <x v="0"/>
  </r>
  <r>
    <x v="5752"/>
    <x v="1"/>
    <x v="0"/>
    <x v="0"/>
    <x v="0"/>
    <x v="72"/>
    <x v="1"/>
    <x v="2"/>
    <x v="2"/>
    <x v="1"/>
    <x v="1"/>
    <x v="1"/>
    <x v="1"/>
    <x v="1"/>
    <x v="1"/>
    <x v="2"/>
    <x v="0"/>
    <x v="0"/>
    <x v="87"/>
    <x v="3500"/>
    <x v="0"/>
    <x v="863"/>
    <x v="0"/>
    <x v="2"/>
    <x v="0"/>
    <x v="0"/>
    <x v="0"/>
    <x v="1"/>
  </r>
  <r>
    <x v="6487"/>
    <x v="1"/>
    <x v="1"/>
    <x v="0"/>
    <x v="0"/>
    <x v="19"/>
    <x v="1"/>
    <x v="0"/>
    <x v="1"/>
    <x v="0"/>
    <x v="0"/>
    <x v="2"/>
    <x v="0"/>
    <x v="2"/>
    <x v="2"/>
    <x v="0"/>
    <x v="1"/>
    <x v="1"/>
    <x v="1206"/>
    <x v="3501"/>
    <x v="1"/>
    <x v="1621"/>
    <x v="0"/>
    <x v="1"/>
    <x v="1"/>
    <x v="0"/>
    <x v="4122"/>
    <x v="0"/>
  </r>
  <r>
    <x v="5570"/>
    <x v="0"/>
    <x v="0"/>
    <x v="0"/>
    <x v="0"/>
    <x v="23"/>
    <x v="1"/>
    <x v="0"/>
    <x v="1"/>
    <x v="2"/>
    <x v="0"/>
    <x v="0"/>
    <x v="0"/>
    <x v="0"/>
    <x v="0"/>
    <x v="0"/>
    <x v="1"/>
    <x v="0"/>
    <x v="807"/>
    <x v="3502"/>
    <x v="0"/>
    <x v="1336"/>
    <x v="0"/>
    <x v="1"/>
    <x v="0"/>
    <x v="0"/>
    <x v="2788"/>
    <x v="2"/>
  </r>
  <r>
    <x v="6169"/>
    <x v="0"/>
    <x v="1"/>
    <x v="1"/>
    <x v="0"/>
    <x v="72"/>
    <x v="1"/>
    <x v="2"/>
    <x v="2"/>
    <x v="1"/>
    <x v="1"/>
    <x v="1"/>
    <x v="1"/>
    <x v="1"/>
    <x v="1"/>
    <x v="2"/>
    <x v="0"/>
    <x v="0"/>
    <x v="78"/>
    <x v="3503"/>
    <x v="0"/>
    <x v="832"/>
    <x v="0"/>
    <x v="2"/>
    <x v="0"/>
    <x v="0"/>
    <x v="0"/>
    <x v="1"/>
  </r>
  <r>
    <x v="6698"/>
    <x v="1"/>
    <x v="0"/>
    <x v="1"/>
    <x v="1"/>
    <x v="18"/>
    <x v="1"/>
    <x v="0"/>
    <x v="1"/>
    <x v="0"/>
    <x v="0"/>
    <x v="2"/>
    <x v="0"/>
    <x v="2"/>
    <x v="2"/>
    <x v="0"/>
    <x v="0"/>
    <x v="3"/>
    <x v="1191"/>
    <x v="3504"/>
    <x v="1"/>
    <x v="1611"/>
    <x v="0"/>
    <x v="1"/>
    <x v="1"/>
    <x v="0"/>
    <x v="4131"/>
    <x v="0"/>
  </r>
  <r>
    <x v="2655"/>
    <x v="1"/>
    <x v="0"/>
    <x v="0"/>
    <x v="0"/>
    <x v="20"/>
    <x v="1"/>
    <x v="2"/>
    <x v="1"/>
    <x v="0"/>
    <x v="0"/>
    <x v="2"/>
    <x v="0"/>
    <x v="2"/>
    <x v="0"/>
    <x v="0"/>
    <x v="1"/>
    <x v="1"/>
    <x v="1107"/>
    <x v="3505"/>
    <x v="0"/>
    <x v="1545"/>
    <x v="0"/>
    <x v="1"/>
    <x v="0"/>
    <x v="0"/>
    <x v="3822"/>
    <x v="0"/>
  </r>
  <r>
    <x v="3658"/>
    <x v="0"/>
    <x v="0"/>
    <x v="1"/>
    <x v="1"/>
    <x v="49"/>
    <x v="0"/>
    <x v="1"/>
    <x v="0"/>
    <x v="2"/>
    <x v="0"/>
    <x v="0"/>
    <x v="2"/>
    <x v="0"/>
    <x v="0"/>
    <x v="1"/>
    <x v="1"/>
    <x v="1"/>
    <x v="205"/>
    <x v="3506"/>
    <x v="0"/>
    <x v="1311"/>
    <x v="0"/>
    <x v="2"/>
    <x v="0"/>
    <x v="0"/>
    <x v="0"/>
    <x v="1"/>
  </r>
  <r>
    <x v="5217"/>
    <x v="0"/>
    <x v="0"/>
    <x v="1"/>
    <x v="1"/>
    <x v="51"/>
    <x v="0"/>
    <x v="1"/>
    <x v="0"/>
    <x v="2"/>
    <x v="0"/>
    <x v="0"/>
    <x v="2"/>
    <x v="0"/>
    <x v="0"/>
    <x v="2"/>
    <x v="0"/>
    <x v="0"/>
    <x v="177"/>
    <x v="3506"/>
    <x v="0"/>
    <x v="1271"/>
    <x v="0"/>
    <x v="2"/>
    <x v="0"/>
    <x v="0"/>
    <x v="0"/>
    <x v="1"/>
  </r>
  <r>
    <x v="4141"/>
    <x v="1"/>
    <x v="0"/>
    <x v="1"/>
    <x v="1"/>
    <x v="70"/>
    <x v="1"/>
    <x v="2"/>
    <x v="2"/>
    <x v="1"/>
    <x v="1"/>
    <x v="1"/>
    <x v="1"/>
    <x v="1"/>
    <x v="1"/>
    <x v="2"/>
    <x v="0"/>
    <x v="3"/>
    <x v="100"/>
    <x v="3507"/>
    <x v="0"/>
    <x v="918"/>
    <x v="0"/>
    <x v="2"/>
    <x v="0"/>
    <x v="0"/>
    <x v="0"/>
    <x v="1"/>
  </r>
  <r>
    <x v="3981"/>
    <x v="0"/>
    <x v="1"/>
    <x v="0"/>
    <x v="0"/>
    <x v="20"/>
    <x v="1"/>
    <x v="2"/>
    <x v="1"/>
    <x v="0"/>
    <x v="2"/>
    <x v="2"/>
    <x v="0"/>
    <x v="0"/>
    <x v="2"/>
    <x v="0"/>
    <x v="1"/>
    <x v="2"/>
    <x v="1170"/>
    <x v="3508"/>
    <x v="1"/>
    <x v="1592"/>
    <x v="0"/>
    <x v="1"/>
    <x v="1"/>
    <x v="0"/>
    <x v="3978"/>
    <x v="0"/>
  </r>
  <r>
    <x v="6056"/>
    <x v="1"/>
    <x v="0"/>
    <x v="0"/>
    <x v="0"/>
    <x v="50"/>
    <x v="0"/>
    <x v="1"/>
    <x v="0"/>
    <x v="2"/>
    <x v="2"/>
    <x v="0"/>
    <x v="0"/>
    <x v="0"/>
    <x v="0"/>
    <x v="0"/>
    <x v="1"/>
    <x v="3"/>
    <x v="189"/>
    <x v="3508"/>
    <x v="0"/>
    <x v="1291"/>
    <x v="0"/>
    <x v="2"/>
    <x v="0"/>
    <x v="0"/>
    <x v="0"/>
    <x v="1"/>
  </r>
  <r>
    <x v="4399"/>
    <x v="0"/>
    <x v="0"/>
    <x v="0"/>
    <x v="0"/>
    <x v="22"/>
    <x v="1"/>
    <x v="2"/>
    <x v="1"/>
    <x v="0"/>
    <x v="0"/>
    <x v="0"/>
    <x v="0"/>
    <x v="0"/>
    <x v="0"/>
    <x v="1"/>
    <x v="1"/>
    <x v="1"/>
    <x v="827"/>
    <x v="3509"/>
    <x v="0"/>
    <x v="1346"/>
    <x v="0"/>
    <x v="1"/>
    <x v="0"/>
    <x v="0"/>
    <x v="2893"/>
    <x v="2"/>
  </r>
  <r>
    <x v="4461"/>
    <x v="0"/>
    <x v="0"/>
    <x v="0"/>
    <x v="0"/>
    <x v="23"/>
    <x v="1"/>
    <x v="0"/>
    <x v="1"/>
    <x v="0"/>
    <x v="2"/>
    <x v="0"/>
    <x v="2"/>
    <x v="0"/>
    <x v="0"/>
    <x v="0"/>
    <x v="1"/>
    <x v="3"/>
    <x v="882"/>
    <x v="3510"/>
    <x v="0"/>
    <x v="1373"/>
    <x v="0"/>
    <x v="1"/>
    <x v="0"/>
    <x v="0"/>
    <x v="3019"/>
    <x v="0"/>
  </r>
  <r>
    <x v="322"/>
    <x v="0"/>
    <x v="0"/>
    <x v="1"/>
    <x v="1"/>
    <x v="72"/>
    <x v="1"/>
    <x v="2"/>
    <x v="2"/>
    <x v="1"/>
    <x v="1"/>
    <x v="1"/>
    <x v="1"/>
    <x v="1"/>
    <x v="1"/>
    <x v="2"/>
    <x v="0"/>
    <x v="1"/>
    <x v="77"/>
    <x v="3511"/>
    <x v="0"/>
    <x v="830"/>
    <x v="0"/>
    <x v="2"/>
    <x v="0"/>
    <x v="0"/>
    <x v="0"/>
    <x v="1"/>
  </r>
  <r>
    <x v="2723"/>
    <x v="1"/>
    <x v="0"/>
    <x v="1"/>
    <x v="0"/>
    <x v="67"/>
    <x v="1"/>
    <x v="2"/>
    <x v="2"/>
    <x v="1"/>
    <x v="1"/>
    <x v="1"/>
    <x v="1"/>
    <x v="1"/>
    <x v="1"/>
    <x v="2"/>
    <x v="0"/>
    <x v="1"/>
    <x v="104"/>
    <x v="3512"/>
    <x v="0"/>
    <x v="931"/>
    <x v="0"/>
    <x v="2"/>
    <x v="0"/>
    <x v="0"/>
    <x v="0"/>
    <x v="1"/>
  </r>
  <r>
    <x v="2902"/>
    <x v="1"/>
    <x v="0"/>
    <x v="1"/>
    <x v="0"/>
    <x v="28"/>
    <x v="1"/>
    <x v="0"/>
    <x v="0"/>
    <x v="2"/>
    <x v="2"/>
    <x v="0"/>
    <x v="2"/>
    <x v="0"/>
    <x v="0"/>
    <x v="0"/>
    <x v="0"/>
    <x v="3"/>
    <x v="561"/>
    <x v="3513"/>
    <x v="0"/>
    <x v="1882"/>
    <x v="0"/>
    <x v="2"/>
    <x v="0"/>
    <x v="0"/>
    <x v="1646"/>
    <x v="2"/>
  </r>
  <r>
    <x v="4954"/>
    <x v="0"/>
    <x v="0"/>
    <x v="1"/>
    <x v="1"/>
    <x v="72"/>
    <x v="1"/>
    <x v="2"/>
    <x v="2"/>
    <x v="1"/>
    <x v="1"/>
    <x v="1"/>
    <x v="1"/>
    <x v="1"/>
    <x v="1"/>
    <x v="2"/>
    <x v="0"/>
    <x v="0"/>
    <x v="96"/>
    <x v="3514"/>
    <x v="0"/>
    <x v="902"/>
    <x v="0"/>
    <x v="2"/>
    <x v="0"/>
    <x v="0"/>
    <x v="0"/>
    <x v="1"/>
  </r>
  <r>
    <x v="3259"/>
    <x v="0"/>
    <x v="0"/>
    <x v="0"/>
    <x v="0"/>
    <x v="19"/>
    <x v="1"/>
    <x v="2"/>
    <x v="1"/>
    <x v="2"/>
    <x v="2"/>
    <x v="0"/>
    <x v="0"/>
    <x v="0"/>
    <x v="2"/>
    <x v="0"/>
    <x v="1"/>
    <x v="2"/>
    <x v="1191"/>
    <x v="3515"/>
    <x v="1"/>
    <x v="1611"/>
    <x v="0"/>
    <x v="1"/>
    <x v="1"/>
    <x v="0"/>
    <x v="4086"/>
    <x v="0"/>
  </r>
  <r>
    <x v="1120"/>
    <x v="1"/>
    <x v="1"/>
    <x v="1"/>
    <x v="0"/>
    <x v="71"/>
    <x v="1"/>
    <x v="2"/>
    <x v="2"/>
    <x v="1"/>
    <x v="1"/>
    <x v="1"/>
    <x v="1"/>
    <x v="1"/>
    <x v="1"/>
    <x v="2"/>
    <x v="0"/>
    <x v="1"/>
    <x v="101"/>
    <x v="3516"/>
    <x v="0"/>
    <x v="921"/>
    <x v="0"/>
    <x v="2"/>
    <x v="0"/>
    <x v="0"/>
    <x v="0"/>
    <x v="1"/>
  </r>
  <r>
    <x v="3792"/>
    <x v="1"/>
    <x v="1"/>
    <x v="0"/>
    <x v="0"/>
    <x v="72"/>
    <x v="1"/>
    <x v="2"/>
    <x v="2"/>
    <x v="1"/>
    <x v="1"/>
    <x v="1"/>
    <x v="1"/>
    <x v="1"/>
    <x v="1"/>
    <x v="2"/>
    <x v="1"/>
    <x v="1"/>
    <x v="94"/>
    <x v="3517"/>
    <x v="0"/>
    <x v="893"/>
    <x v="0"/>
    <x v="2"/>
    <x v="0"/>
    <x v="0"/>
    <x v="0"/>
    <x v="1"/>
  </r>
  <r>
    <x v="264"/>
    <x v="1"/>
    <x v="0"/>
    <x v="1"/>
    <x v="1"/>
    <x v="70"/>
    <x v="1"/>
    <x v="2"/>
    <x v="2"/>
    <x v="1"/>
    <x v="1"/>
    <x v="1"/>
    <x v="1"/>
    <x v="1"/>
    <x v="1"/>
    <x v="2"/>
    <x v="0"/>
    <x v="1"/>
    <x v="95"/>
    <x v="3518"/>
    <x v="0"/>
    <x v="898"/>
    <x v="0"/>
    <x v="2"/>
    <x v="0"/>
    <x v="0"/>
    <x v="0"/>
    <x v="1"/>
  </r>
  <r>
    <x v="5985"/>
    <x v="0"/>
    <x v="0"/>
    <x v="0"/>
    <x v="0"/>
    <x v="67"/>
    <x v="1"/>
    <x v="2"/>
    <x v="2"/>
    <x v="1"/>
    <x v="1"/>
    <x v="1"/>
    <x v="1"/>
    <x v="1"/>
    <x v="1"/>
    <x v="2"/>
    <x v="1"/>
    <x v="0"/>
    <x v="104"/>
    <x v="3519"/>
    <x v="0"/>
    <x v="931"/>
    <x v="0"/>
    <x v="2"/>
    <x v="0"/>
    <x v="0"/>
    <x v="0"/>
    <x v="1"/>
  </r>
  <r>
    <x v="5215"/>
    <x v="1"/>
    <x v="0"/>
    <x v="0"/>
    <x v="1"/>
    <x v="39"/>
    <x v="0"/>
    <x v="1"/>
    <x v="0"/>
    <x v="2"/>
    <x v="0"/>
    <x v="0"/>
    <x v="2"/>
    <x v="2"/>
    <x v="0"/>
    <x v="1"/>
    <x v="0"/>
    <x v="0"/>
    <x v="306"/>
    <x v="3520"/>
    <x v="0"/>
    <x v="1566"/>
    <x v="0"/>
    <x v="2"/>
    <x v="0"/>
    <x v="0"/>
    <x v="437"/>
    <x v="1"/>
  </r>
  <r>
    <x v="6886"/>
    <x v="0"/>
    <x v="0"/>
    <x v="1"/>
    <x v="1"/>
    <x v="22"/>
    <x v="1"/>
    <x v="0"/>
    <x v="1"/>
    <x v="0"/>
    <x v="0"/>
    <x v="0"/>
    <x v="0"/>
    <x v="0"/>
    <x v="2"/>
    <x v="0"/>
    <x v="1"/>
    <x v="2"/>
    <x v="903"/>
    <x v="3521"/>
    <x v="0"/>
    <x v="1390"/>
    <x v="0"/>
    <x v="1"/>
    <x v="0"/>
    <x v="0"/>
    <x v="3117"/>
    <x v="0"/>
  </r>
  <r>
    <x v="6634"/>
    <x v="1"/>
    <x v="0"/>
    <x v="1"/>
    <x v="1"/>
    <x v="72"/>
    <x v="1"/>
    <x v="2"/>
    <x v="2"/>
    <x v="1"/>
    <x v="1"/>
    <x v="1"/>
    <x v="1"/>
    <x v="1"/>
    <x v="1"/>
    <x v="2"/>
    <x v="1"/>
    <x v="1"/>
    <x v="94"/>
    <x v="3522"/>
    <x v="0"/>
    <x v="893"/>
    <x v="0"/>
    <x v="2"/>
    <x v="0"/>
    <x v="0"/>
    <x v="0"/>
    <x v="1"/>
  </r>
  <r>
    <x v="6159"/>
    <x v="1"/>
    <x v="0"/>
    <x v="0"/>
    <x v="0"/>
    <x v="27"/>
    <x v="1"/>
    <x v="0"/>
    <x v="1"/>
    <x v="0"/>
    <x v="0"/>
    <x v="0"/>
    <x v="0"/>
    <x v="0"/>
    <x v="0"/>
    <x v="0"/>
    <x v="1"/>
    <x v="3"/>
    <x v="696"/>
    <x v="3523"/>
    <x v="0"/>
    <x v="1991"/>
    <x v="0"/>
    <x v="2"/>
    <x v="0"/>
    <x v="0"/>
    <x v="2151"/>
    <x v="2"/>
  </r>
  <r>
    <x v="4755"/>
    <x v="1"/>
    <x v="0"/>
    <x v="0"/>
    <x v="0"/>
    <x v="18"/>
    <x v="1"/>
    <x v="0"/>
    <x v="1"/>
    <x v="0"/>
    <x v="2"/>
    <x v="2"/>
    <x v="0"/>
    <x v="2"/>
    <x v="2"/>
    <x v="0"/>
    <x v="0"/>
    <x v="1"/>
    <x v="1306"/>
    <x v="3524"/>
    <x v="0"/>
    <x v="1685"/>
    <x v="0"/>
    <x v="1"/>
    <x v="0"/>
    <x v="0"/>
    <x v="4326"/>
    <x v="0"/>
  </r>
  <r>
    <x v="1297"/>
    <x v="1"/>
    <x v="0"/>
    <x v="1"/>
    <x v="1"/>
    <x v="47"/>
    <x v="0"/>
    <x v="1"/>
    <x v="0"/>
    <x v="2"/>
    <x v="0"/>
    <x v="2"/>
    <x v="2"/>
    <x v="0"/>
    <x v="0"/>
    <x v="1"/>
    <x v="0"/>
    <x v="2"/>
    <x v="248"/>
    <x v="3525"/>
    <x v="0"/>
    <x v="1431"/>
    <x v="0"/>
    <x v="2"/>
    <x v="0"/>
    <x v="0"/>
    <x v="1"/>
    <x v="1"/>
  </r>
  <r>
    <x v="5297"/>
    <x v="1"/>
    <x v="0"/>
    <x v="1"/>
    <x v="1"/>
    <x v="69"/>
    <x v="1"/>
    <x v="2"/>
    <x v="2"/>
    <x v="1"/>
    <x v="1"/>
    <x v="1"/>
    <x v="1"/>
    <x v="1"/>
    <x v="1"/>
    <x v="2"/>
    <x v="1"/>
    <x v="0"/>
    <x v="112"/>
    <x v="3526"/>
    <x v="0"/>
    <x v="947"/>
    <x v="0"/>
    <x v="2"/>
    <x v="0"/>
    <x v="0"/>
    <x v="0"/>
    <x v="1"/>
  </r>
  <r>
    <x v="6200"/>
    <x v="1"/>
    <x v="0"/>
    <x v="1"/>
    <x v="0"/>
    <x v="72"/>
    <x v="1"/>
    <x v="2"/>
    <x v="2"/>
    <x v="1"/>
    <x v="1"/>
    <x v="1"/>
    <x v="1"/>
    <x v="1"/>
    <x v="1"/>
    <x v="2"/>
    <x v="0"/>
    <x v="3"/>
    <x v="100"/>
    <x v="3527"/>
    <x v="0"/>
    <x v="918"/>
    <x v="0"/>
    <x v="2"/>
    <x v="0"/>
    <x v="0"/>
    <x v="0"/>
    <x v="1"/>
  </r>
  <r>
    <x v="5661"/>
    <x v="0"/>
    <x v="0"/>
    <x v="1"/>
    <x v="0"/>
    <x v="25"/>
    <x v="1"/>
    <x v="0"/>
    <x v="1"/>
    <x v="0"/>
    <x v="0"/>
    <x v="2"/>
    <x v="0"/>
    <x v="0"/>
    <x v="0"/>
    <x v="0"/>
    <x v="1"/>
    <x v="2"/>
    <x v="799"/>
    <x v="3528"/>
    <x v="0"/>
    <x v="2077"/>
    <x v="0"/>
    <x v="2"/>
    <x v="0"/>
    <x v="0"/>
    <x v="2643"/>
    <x v="2"/>
  </r>
  <r>
    <x v="4833"/>
    <x v="0"/>
    <x v="0"/>
    <x v="0"/>
    <x v="0"/>
    <x v="47"/>
    <x v="0"/>
    <x v="1"/>
    <x v="0"/>
    <x v="2"/>
    <x v="2"/>
    <x v="0"/>
    <x v="2"/>
    <x v="0"/>
    <x v="0"/>
    <x v="1"/>
    <x v="0"/>
    <x v="1"/>
    <x v="237"/>
    <x v="3529"/>
    <x v="0"/>
    <x v="1413"/>
    <x v="0"/>
    <x v="2"/>
    <x v="0"/>
    <x v="0"/>
    <x v="0"/>
    <x v="1"/>
  </r>
  <r>
    <x v="4278"/>
    <x v="1"/>
    <x v="0"/>
    <x v="1"/>
    <x v="1"/>
    <x v="72"/>
    <x v="1"/>
    <x v="2"/>
    <x v="2"/>
    <x v="1"/>
    <x v="1"/>
    <x v="1"/>
    <x v="1"/>
    <x v="1"/>
    <x v="1"/>
    <x v="2"/>
    <x v="1"/>
    <x v="0"/>
    <x v="96"/>
    <x v="3530"/>
    <x v="0"/>
    <x v="902"/>
    <x v="0"/>
    <x v="2"/>
    <x v="0"/>
    <x v="0"/>
    <x v="0"/>
    <x v="1"/>
  </r>
  <r>
    <x v="626"/>
    <x v="1"/>
    <x v="0"/>
    <x v="0"/>
    <x v="0"/>
    <x v="22"/>
    <x v="1"/>
    <x v="2"/>
    <x v="1"/>
    <x v="0"/>
    <x v="0"/>
    <x v="0"/>
    <x v="0"/>
    <x v="0"/>
    <x v="2"/>
    <x v="0"/>
    <x v="0"/>
    <x v="2"/>
    <x v="957"/>
    <x v="3531"/>
    <x v="0"/>
    <x v="1436"/>
    <x v="0"/>
    <x v="1"/>
    <x v="0"/>
    <x v="0"/>
    <x v="3280"/>
    <x v="0"/>
  </r>
  <r>
    <x v="6118"/>
    <x v="0"/>
    <x v="0"/>
    <x v="0"/>
    <x v="0"/>
    <x v="26"/>
    <x v="1"/>
    <x v="2"/>
    <x v="0"/>
    <x v="2"/>
    <x v="2"/>
    <x v="0"/>
    <x v="0"/>
    <x v="2"/>
    <x v="0"/>
    <x v="0"/>
    <x v="1"/>
    <x v="0"/>
    <x v="705"/>
    <x v="3532"/>
    <x v="0"/>
    <x v="1999"/>
    <x v="0"/>
    <x v="2"/>
    <x v="0"/>
    <x v="0"/>
    <x v="2242"/>
    <x v="2"/>
  </r>
  <r>
    <x v="1375"/>
    <x v="0"/>
    <x v="0"/>
    <x v="0"/>
    <x v="0"/>
    <x v="29"/>
    <x v="1"/>
    <x v="2"/>
    <x v="0"/>
    <x v="2"/>
    <x v="2"/>
    <x v="0"/>
    <x v="2"/>
    <x v="0"/>
    <x v="0"/>
    <x v="0"/>
    <x v="0"/>
    <x v="3"/>
    <x v="668"/>
    <x v="3533"/>
    <x v="0"/>
    <x v="1969"/>
    <x v="0"/>
    <x v="2"/>
    <x v="0"/>
    <x v="0"/>
    <x v="1933"/>
    <x v="2"/>
  </r>
  <r>
    <x v="2058"/>
    <x v="0"/>
    <x v="0"/>
    <x v="1"/>
    <x v="0"/>
    <x v="71"/>
    <x v="1"/>
    <x v="2"/>
    <x v="2"/>
    <x v="1"/>
    <x v="1"/>
    <x v="1"/>
    <x v="1"/>
    <x v="1"/>
    <x v="1"/>
    <x v="2"/>
    <x v="1"/>
    <x v="1"/>
    <x v="111"/>
    <x v="3534"/>
    <x v="0"/>
    <x v="945"/>
    <x v="0"/>
    <x v="2"/>
    <x v="0"/>
    <x v="0"/>
    <x v="0"/>
    <x v="1"/>
  </r>
  <r>
    <x v="760"/>
    <x v="1"/>
    <x v="0"/>
    <x v="1"/>
    <x v="1"/>
    <x v="28"/>
    <x v="1"/>
    <x v="2"/>
    <x v="0"/>
    <x v="0"/>
    <x v="2"/>
    <x v="0"/>
    <x v="0"/>
    <x v="0"/>
    <x v="2"/>
    <x v="0"/>
    <x v="0"/>
    <x v="2"/>
    <x v="616"/>
    <x v="3535"/>
    <x v="0"/>
    <x v="1927"/>
    <x v="0"/>
    <x v="2"/>
    <x v="0"/>
    <x v="0"/>
    <x v="1825"/>
    <x v="2"/>
  </r>
  <r>
    <x v="3979"/>
    <x v="1"/>
    <x v="1"/>
    <x v="1"/>
    <x v="0"/>
    <x v="72"/>
    <x v="1"/>
    <x v="2"/>
    <x v="2"/>
    <x v="1"/>
    <x v="1"/>
    <x v="1"/>
    <x v="1"/>
    <x v="1"/>
    <x v="1"/>
    <x v="2"/>
    <x v="1"/>
    <x v="0"/>
    <x v="92"/>
    <x v="3536"/>
    <x v="0"/>
    <x v="883"/>
    <x v="0"/>
    <x v="2"/>
    <x v="0"/>
    <x v="0"/>
    <x v="0"/>
    <x v="1"/>
  </r>
  <r>
    <x v="1727"/>
    <x v="1"/>
    <x v="1"/>
    <x v="0"/>
    <x v="0"/>
    <x v="33"/>
    <x v="0"/>
    <x v="1"/>
    <x v="0"/>
    <x v="0"/>
    <x v="0"/>
    <x v="2"/>
    <x v="2"/>
    <x v="2"/>
    <x v="2"/>
    <x v="0"/>
    <x v="1"/>
    <x v="2"/>
    <x v="451"/>
    <x v="3537"/>
    <x v="0"/>
    <x v="1791"/>
    <x v="0"/>
    <x v="2"/>
    <x v="0"/>
    <x v="0"/>
    <x v="1134"/>
    <x v="1"/>
  </r>
  <r>
    <x v="6448"/>
    <x v="0"/>
    <x v="1"/>
    <x v="0"/>
    <x v="0"/>
    <x v="18"/>
    <x v="1"/>
    <x v="2"/>
    <x v="1"/>
    <x v="0"/>
    <x v="2"/>
    <x v="0"/>
    <x v="2"/>
    <x v="2"/>
    <x v="2"/>
    <x v="0"/>
    <x v="1"/>
    <x v="1"/>
    <x v="1347"/>
    <x v="3538"/>
    <x v="0"/>
    <x v="1714"/>
    <x v="0"/>
    <x v="1"/>
    <x v="0"/>
    <x v="0"/>
    <x v="4384"/>
    <x v="0"/>
  </r>
  <r>
    <x v="1392"/>
    <x v="0"/>
    <x v="0"/>
    <x v="1"/>
    <x v="0"/>
    <x v="21"/>
    <x v="1"/>
    <x v="2"/>
    <x v="1"/>
    <x v="0"/>
    <x v="0"/>
    <x v="0"/>
    <x v="0"/>
    <x v="0"/>
    <x v="2"/>
    <x v="0"/>
    <x v="1"/>
    <x v="2"/>
    <x v="1025"/>
    <x v="3539"/>
    <x v="1"/>
    <x v="1486"/>
    <x v="0"/>
    <x v="1"/>
    <x v="1"/>
    <x v="0"/>
    <x v="3515"/>
    <x v="0"/>
  </r>
  <r>
    <x v="542"/>
    <x v="1"/>
    <x v="1"/>
    <x v="0"/>
    <x v="0"/>
    <x v="72"/>
    <x v="1"/>
    <x v="2"/>
    <x v="2"/>
    <x v="1"/>
    <x v="1"/>
    <x v="1"/>
    <x v="1"/>
    <x v="1"/>
    <x v="1"/>
    <x v="2"/>
    <x v="0"/>
    <x v="0"/>
    <x v="100"/>
    <x v="3540"/>
    <x v="0"/>
    <x v="918"/>
    <x v="0"/>
    <x v="2"/>
    <x v="0"/>
    <x v="0"/>
    <x v="0"/>
    <x v="1"/>
  </r>
  <r>
    <x v="5478"/>
    <x v="0"/>
    <x v="0"/>
    <x v="1"/>
    <x v="1"/>
    <x v="71"/>
    <x v="1"/>
    <x v="2"/>
    <x v="2"/>
    <x v="1"/>
    <x v="1"/>
    <x v="1"/>
    <x v="1"/>
    <x v="1"/>
    <x v="1"/>
    <x v="2"/>
    <x v="0"/>
    <x v="0"/>
    <x v="86"/>
    <x v="3541"/>
    <x v="0"/>
    <x v="861"/>
    <x v="0"/>
    <x v="2"/>
    <x v="0"/>
    <x v="0"/>
    <x v="0"/>
    <x v="1"/>
  </r>
  <r>
    <x v="4692"/>
    <x v="0"/>
    <x v="0"/>
    <x v="1"/>
    <x v="1"/>
    <x v="23"/>
    <x v="1"/>
    <x v="2"/>
    <x v="1"/>
    <x v="2"/>
    <x v="0"/>
    <x v="0"/>
    <x v="0"/>
    <x v="0"/>
    <x v="0"/>
    <x v="1"/>
    <x v="0"/>
    <x v="1"/>
    <x v="937"/>
    <x v="3542"/>
    <x v="0"/>
    <x v="1420"/>
    <x v="0"/>
    <x v="1"/>
    <x v="0"/>
    <x v="0"/>
    <x v="3162"/>
    <x v="0"/>
  </r>
  <r>
    <x v="5623"/>
    <x v="0"/>
    <x v="1"/>
    <x v="1"/>
    <x v="0"/>
    <x v="25"/>
    <x v="1"/>
    <x v="0"/>
    <x v="1"/>
    <x v="0"/>
    <x v="0"/>
    <x v="0"/>
    <x v="0"/>
    <x v="0"/>
    <x v="0"/>
    <x v="0"/>
    <x v="1"/>
    <x v="2"/>
    <x v="701"/>
    <x v="3543"/>
    <x v="0"/>
    <x v="1996"/>
    <x v="0"/>
    <x v="2"/>
    <x v="0"/>
    <x v="0"/>
    <x v="2289"/>
    <x v="2"/>
  </r>
  <r>
    <x v="2285"/>
    <x v="0"/>
    <x v="0"/>
    <x v="1"/>
    <x v="1"/>
    <x v="71"/>
    <x v="1"/>
    <x v="2"/>
    <x v="2"/>
    <x v="1"/>
    <x v="1"/>
    <x v="1"/>
    <x v="1"/>
    <x v="1"/>
    <x v="1"/>
    <x v="2"/>
    <x v="0"/>
    <x v="0"/>
    <x v="101"/>
    <x v="3544"/>
    <x v="0"/>
    <x v="921"/>
    <x v="0"/>
    <x v="2"/>
    <x v="0"/>
    <x v="0"/>
    <x v="0"/>
    <x v="1"/>
  </r>
  <r>
    <x v="2852"/>
    <x v="0"/>
    <x v="0"/>
    <x v="1"/>
    <x v="1"/>
    <x v="36"/>
    <x v="1"/>
    <x v="0"/>
    <x v="0"/>
    <x v="2"/>
    <x v="0"/>
    <x v="0"/>
    <x v="0"/>
    <x v="0"/>
    <x v="0"/>
    <x v="0"/>
    <x v="0"/>
    <x v="1"/>
    <x v="397"/>
    <x v="3545"/>
    <x v="0"/>
    <x v="1736"/>
    <x v="0"/>
    <x v="2"/>
    <x v="0"/>
    <x v="0"/>
    <x v="872"/>
    <x v="1"/>
  </r>
  <r>
    <x v="1176"/>
    <x v="0"/>
    <x v="0"/>
    <x v="1"/>
    <x v="0"/>
    <x v="34"/>
    <x v="1"/>
    <x v="0"/>
    <x v="0"/>
    <x v="0"/>
    <x v="0"/>
    <x v="0"/>
    <x v="2"/>
    <x v="0"/>
    <x v="0"/>
    <x v="0"/>
    <x v="0"/>
    <x v="0"/>
    <x v="380"/>
    <x v="3546"/>
    <x v="0"/>
    <x v="1705"/>
    <x v="0"/>
    <x v="2"/>
    <x v="0"/>
    <x v="0"/>
    <x v="906"/>
    <x v="1"/>
  </r>
  <r>
    <x v="695"/>
    <x v="0"/>
    <x v="0"/>
    <x v="0"/>
    <x v="0"/>
    <x v="26"/>
    <x v="1"/>
    <x v="0"/>
    <x v="1"/>
    <x v="0"/>
    <x v="0"/>
    <x v="0"/>
    <x v="0"/>
    <x v="0"/>
    <x v="0"/>
    <x v="0"/>
    <x v="1"/>
    <x v="1"/>
    <x v="696"/>
    <x v="3547"/>
    <x v="0"/>
    <x v="1991"/>
    <x v="0"/>
    <x v="2"/>
    <x v="0"/>
    <x v="0"/>
    <x v="2211"/>
    <x v="2"/>
  </r>
  <r>
    <x v="6811"/>
    <x v="1"/>
    <x v="0"/>
    <x v="1"/>
    <x v="0"/>
    <x v="71"/>
    <x v="1"/>
    <x v="2"/>
    <x v="2"/>
    <x v="1"/>
    <x v="1"/>
    <x v="1"/>
    <x v="1"/>
    <x v="1"/>
    <x v="1"/>
    <x v="2"/>
    <x v="1"/>
    <x v="2"/>
    <x v="82"/>
    <x v="3548"/>
    <x v="0"/>
    <x v="846"/>
    <x v="0"/>
    <x v="2"/>
    <x v="0"/>
    <x v="0"/>
    <x v="0"/>
    <x v="1"/>
  </r>
  <r>
    <x v="4201"/>
    <x v="0"/>
    <x v="0"/>
    <x v="0"/>
    <x v="1"/>
    <x v="22"/>
    <x v="1"/>
    <x v="2"/>
    <x v="1"/>
    <x v="0"/>
    <x v="0"/>
    <x v="0"/>
    <x v="0"/>
    <x v="0"/>
    <x v="2"/>
    <x v="0"/>
    <x v="1"/>
    <x v="2"/>
    <x v="990"/>
    <x v="3549"/>
    <x v="0"/>
    <x v="1460"/>
    <x v="0"/>
    <x v="1"/>
    <x v="0"/>
    <x v="0"/>
    <x v="3365"/>
    <x v="0"/>
  </r>
  <r>
    <x v="3029"/>
    <x v="1"/>
    <x v="1"/>
    <x v="1"/>
    <x v="1"/>
    <x v="20"/>
    <x v="1"/>
    <x v="0"/>
    <x v="1"/>
    <x v="2"/>
    <x v="0"/>
    <x v="2"/>
    <x v="2"/>
    <x v="0"/>
    <x v="2"/>
    <x v="1"/>
    <x v="0"/>
    <x v="1"/>
    <x v="1174"/>
    <x v="3550"/>
    <x v="0"/>
    <x v="1595"/>
    <x v="0"/>
    <x v="1"/>
    <x v="0"/>
    <x v="0"/>
    <x v="3990"/>
    <x v="0"/>
  </r>
  <r>
    <x v="467"/>
    <x v="0"/>
    <x v="0"/>
    <x v="1"/>
    <x v="0"/>
    <x v="21"/>
    <x v="1"/>
    <x v="0"/>
    <x v="1"/>
    <x v="0"/>
    <x v="0"/>
    <x v="0"/>
    <x v="2"/>
    <x v="2"/>
    <x v="0"/>
    <x v="0"/>
    <x v="1"/>
    <x v="2"/>
    <x v="1016"/>
    <x v="3551"/>
    <x v="0"/>
    <x v="1480"/>
    <x v="0"/>
    <x v="1"/>
    <x v="0"/>
    <x v="0"/>
    <x v="3487"/>
    <x v="0"/>
  </r>
  <r>
    <x v="411"/>
    <x v="1"/>
    <x v="0"/>
    <x v="1"/>
    <x v="0"/>
    <x v="20"/>
    <x v="1"/>
    <x v="0"/>
    <x v="1"/>
    <x v="0"/>
    <x v="0"/>
    <x v="0"/>
    <x v="0"/>
    <x v="2"/>
    <x v="2"/>
    <x v="0"/>
    <x v="1"/>
    <x v="3"/>
    <x v="1073"/>
    <x v="3552"/>
    <x v="1"/>
    <x v="1511"/>
    <x v="0"/>
    <x v="1"/>
    <x v="1"/>
    <x v="0"/>
    <x v="3726"/>
    <x v="0"/>
  </r>
  <r>
    <x v="3397"/>
    <x v="0"/>
    <x v="1"/>
    <x v="0"/>
    <x v="0"/>
    <x v="22"/>
    <x v="1"/>
    <x v="0"/>
    <x v="1"/>
    <x v="2"/>
    <x v="2"/>
    <x v="0"/>
    <x v="0"/>
    <x v="0"/>
    <x v="0"/>
    <x v="0"/>
    <x v="0"/>
    <x v="2"/>
    <x v="934"/>
    <x v="3553"/>
    <x v="0"/>
    <x v="1418"/>
    <x v="0"/>
    <x v="1"/>
    <x v="0"/>
    <x v="0"/>
    <x v="3200"/>
    <x v="0"/>
  </r>
  <r>
    <x v="4820"/>
    <x v="1"/>
    <x v="0"/>
    <x v="1"/>
    <x v="1"/>
    <x v="24"/>
    <x v="1"/>
    <x v="2"/>
    <x v="0"/>
    <x v="2"/>
    <x v="0"/>
    <x v="0"/>
    <x v="0"/>
    <x v="2"/>
    <x v="2"/>
    <x v="1"/>
    <x v="0"/>
    <x v="3"/>
    <x v="803"/>
    <x v="3554"/>
    <x v="0"/>
    <x v="1332"/>
    <x v="0"/>
    <x v="1"/>
    <x v="0"/>
    <x v="0"/>
    <x v="2715"/>
    <x v="2"/>
  </r>
  <r>
    <x v="2585"/>
    <x v="0"/>
    <x v="0"/>
    <x v="0"/>
    <x v="0"/>
    <x v="68"/>
    <x v="1"/>
    <x v="2"/>
    <x v="2"/>
    <x v="1"/>
    <x v="1"/>
    <x v="1"/>
    <x v="1"/>
    <x v="1"/>
    <x v="1"/>
    <x v="2"/>
    <x v="0"/>
    <x v="0"/>
    <x v="102"/>
    <x v="3555"/>
    <x v="0"/>
    <x v="924"/>
    <x v="0"/>
    <x v="2"/>
    <x v="0"/>
    <x v="0"/>
    <x v="0"/>
    <x v="1"/>
  </r>
  <r>
    <x v="6472"/>
    <x v="0"/>
    <x v="0"/>
    <x v="0"/>
    <x v="0"/>
    <x v="22"/>
    <x v="1"/>
    <x v="2"/>
    <x v="1"/>
    <x v="0"/>
    <x v="0"/>
    <x v="0"/>
    <x v="0"/>
    <x v="2"/>
    <x v="0"/>
    <x v="0"/>
    <x v="1"/>
    <x v="0"/>
    <x v="978"/>
    <x v="3556"/>
    <x v="0"/>
    <x v="1451"/>
    <x v="0"/>
    <x v="1"/>
    <x v="0"/>
    <x v="0"/>
    <x v="3339"/>
    <x v="0"/>
  </r>
  <r>
    <x v="6165"/>
    <x v="1"/>
    <x v="0"/>
    <x v="1"/>
    <x v="1"/>
    <x v="31"/>
    <x v="1"/>
    <x v="2"/>
    <x v="0"/>
    <x v="0"/>
    <x v="0"/>
    <x v="0"/>
    <x v="0"/>
    <x v="0"/>
    <x v="2"/>
    <x v="0"/>
    <x v="0"/>
    <x v="0"/>
    <x v="537"/>
    <x v="3557"/>
    <x v="0"/>
    <x v="1859"/>
    <x v="0"/>
    <x v="2"/>
    <x v="0"/>
    <x v="0"/>
    <x v="1457"/>
    <x v="2"/>
  </r>
  <r>
    <x v="6982"/>
    <x v="1"/>
    <x v="0"/>
    <x v="1"/>
    <x v="1"/>
    <x v="20"/>
    <x v="1"/>
    <x v="2"/>
    <x v="1"/>
    <x v="0"/>
    <x v="2"/>
    <x v="0"/>
    <x v="2"/>
    <x v="2"/>
    <x v="0"/>
    <x v="0"/>
    <x v="0"/>
    <x v="3"/>
    <x v="1223"/>
    <x v="3558"/>
    <x v="0"/>
    <x v="1633"/>
    <x v="0"/>
    <x v="1"/>
    <x v="0"/>
    <x v="0"/>
    <x v="4127"/>
    <x v="0"/>
  </r>
  <r>
    <x v="5062"/>
    <x v="0"/>
    <x v="0"/>
    <x v="1"/>
    <x v="0"/>
    <x v="72"/>
    <x v="1"/>
    <x v="2"/>
    <x v="2"/>
    <x v="1"/>
    <x v="1"/>
    <x v="1"/>
    <x v="1"/>
    <x v="1"/>
    <x v="1"/>
    <x v="2"/>
    <x v="0"/>
    <x v="0"/>
    <x v="85"/>
    <x v="3559"/>
    <x v="0"/>
    <x v="856"/>
    <x v="0"/>
    <x v="2"/>
    <x v="0"/>
    <x v="0"/>
    <x v="0"/>
    <x v="1"/>
  </r>
  <r>
    <x v="4286"/>
    <x v="0"/>
    <x v="1"/>
    <x v="0"/>
    <x v="0"/>
    <x v="32"/>
    <x v="1"/>
    <x v="0"/>
    <x v="0"/>
    <x v="0"/>
    <x v="2"/>
    <x v="0"/>
    <x v="2"/>
    <x v="0"/>
    <x v="0"/>
    <x v="0"/>
    <x v="0"/>
    <x v="0"/>
    <x v="452"/>
    <x v="3560"/>
    <x v="0"/>
    <x v="1792"/>
    <x v="0"/>
    <x v="2"/>
    <x v="0"/>
    <x v="0"/>
    <x v="1180"/>
    <x v="1"/>
  </r>
  <r>
    <x v="547"/>
    <x v="0"/>
    <x v="0"/>
    <x v="1"/>
    <x v="1"/>
    <x v="24"/>
    <x v="1"/>
    <x v="2"/>
    <x v="0"/>
    <x v="2"/>
    <x v="2"/>
    <x v="0"/>
    <x v="0"/>
    <x v="2"/>
    <x v="2"/>
    <x v="1"/>
    <x v="0"/>
    <x v="2"/>
    <x v="868"/>
    <x v="3561"/>
    <x v="0"/>
    <x v="1361"/>
    <x v="0"/>
    <x v="1"/>
    <x v="0"/>
    <x v="0"/>
    <x v="2932"/>
    <x v="0"/>
  </r>
  <r>
    <x v="4122"/>
    <x v="1"/>
    <x v="0"/>
    <x v="1"/>
    <x v="1"/>
    <x v="29"/>
    <x v="1"/>
    <x v="0"/>
    <x v="0"/>
    <x v="2"/>
    <x v="0"/>
    <x v="0"/>
    <x v="0"/>
    <x v="0"/>
    <x v="2"/>
    <x v="0"/>
    <x v="1"/>
    <x v="3"/>
    <x v="547"/>
    <x v="3562"/>
    <x v="0"/>
    <x v="1868"/>
    <x v="0"/>
    <x v="2"/>
    <x v="0"/>
    <x v="0"/>
    <x v="1567"/>
    <x v="2"/>
  </r>
  <r>
    <x v="2769"/>
    <x v="0"/>
    <x v="0"/>
    <x v="0"/>
    <x v="0"/>
    <x v="26"/>
    <x v="1"/>
    <x v="2"/>
    <x v="1"/>
    <x v="0"/>
    <x v="0"/>
    <x v="0"/>
    <x v="0"/>
    <x v="0"/>
    <x v="0"/>
    <x v="0"/>
    <x v="1"/>
    <x v="0"/>
    <x v="806"/>
    <x v="3563"/>
    <x v="1"/>
    <x v="2084"/>
    <x v="0"/>
    <x v="2"/>
    <x v="1"/>
    <x v="0"/>
    <x v="2606"/>
    <x v="2"/>
  </r>
  <r>
    <x v="1399"/>
    <x v="0"/>
    <x v="1"/>
    <x v="0"/>
    <x v="0"/>
    <x v="23"/>
    <x v="1"/>
    <x v="2"/>
    <x v="1"/>
    <x v="0"/>
    <x v="0"/>
    <x v="2"/>
    <x v="0"/>
    <x v="0"/>
    <x v="0"/>
    <x v="0"/>
    <x v="1"/>
    <x v="3"/>
    <x v="887"/>
    <x v="3564"/>
    <x v="0"/>
    <x v="1378"/>
    <x v="0"/>
    <x v="1"/>
    <x v="0"/>
    <x v="0"/>
    <x v="3035"/>
    <x v="0"/>
  </r>
  <r>
    <x v="5143"/>
    <x v="0"/>
    <x v="1"/>
    <x v="1"/>
    <x v="0"/>
    <x v="18"/>
    <x v="1"/>
    <x v="2"/>
    <x v="1"/>
    <x v="0"/>
    <x v="0"/>
    <x v="0"/>
    <x v="2"/>
    <x v="2"/>
    <x v="2"/>
    <x v="0"/>
    <x v="0"/>
    <x v="0"/>
    <x v="1276"/>
    <x v="3565"/>
    <x v="1"/>
    <x v="1658"/>
    <x v="0"/>
    <x v="1"/>
    <x v="1"/>
    <x v="0"/>
    <x v="4278"/>
    <x v="0"/>
  </r>
  <r>
    <x v="3098"/>
    <x v="0"/>
    <x v="0"/>
    <x v="1"/>
    <x v="0"/>
    <x v="71"/>
    <x v="1"/>
    <x v="2"/>
    <x v="2"/>
    <x v="1"/>
    <x v="1"/>
    <x v="1"/>
    <x v="1"/>
    <x v="1"/>
    <x v="1"/>
    <x v="2"/>
    <x v="0"/>
    <x v="0"/>
    <x v="87"/>
    <x v="3566"/>
    <x v="0"/>
    <x v="863"/>
    <x v="0"/>
    <x v="2"/>
    <x v="0"/>
    <x v="0"/>
    <x v="0"/>
    <x v="1"/>
  </r>
  <r>
    <x v="6255"/>
    <x v="0"/>
    <x v="0"/>
    <x v="1"/>
    <x v="0"/>
    <x v="25"/>
    <x v="1"/>
    <x v="0"/>
    <x v="0"/>
    <x v="2"/>
    <x v="2"/>
    <x v="0"/>
    <x v="2"/>
    <x v="0"/>
    <x v="2"/>
    <x v="0"/>
    <x v="1"/>
    <x v="3"/>
    <x v="736"/>
    <x v="3567"/>
    <x v="0"/>
    <x v="2028"/>
    <x v="0"/>
    <x v="2"/>
    <x v="0"/>
    <x v="0"/>
    <x v="2412"/>
    <x v="2"/>
  </r>
  <r>
    <x v="396"/>
    <x v="0"/>
    <x v="0"/>
    <x v="0"/>
    <x v="0"/>
    <x v="25"/>
    <x v="1"/>
    <x v="2"/>
    <x v="0"/>
    <x v="2"/>
    <x v="2"/>
    <x v="2"/>
    <x v="2"/>
    <x v="2"/>
    <x v="0"/>
    <x v="0"/>
    <x v="1"/>
    <x v="0"/>
    <x v="867"/>
    <x v="3568"/>
    <x v="0"/>
    <x v="2133"/>
    <x v="0"/>
    <x v="2"/>
    <x v="0"/>
    <x v="0"/>
    <x v="2883"/>
    <x v="2"/>
  </r>
  <r>
    <x v="5665"/>
    <x v="1"/>
    <x v="0"/>
    <x v="1"/>
    <x v="1"/>
    <x v="49"/>
    <x v="0"/>
    <x v="1"/>
    <x v="0"/>
    <x v="2"/>
    <x v="0"/>
    <x v="0"/>
    <x v="0"/>
    <x v="0"/>
    <x v="2"/>
    <x v="0"/>
    <x v="1"/>
    <x v="2"/>
    <x v="229"/>
    <x v="3569"/>
    <x v="0"/>
    <x v="1396"/>
    <x v="0"/>
    <x v="2"/>
    <x v="0"/>
    <x v="0"/>
    <x v="0"/>
    <x v="1"/>
  </r>
  <r>
    <x v="5535"/>
    <x v="1"/>
    <x v="0"/>
    <x v="0"/>
    <x v="0"/>
    <x v="45"/>
    <x v="0"/>
    <x v="1"/>
    <x v="0"/>
    <x v="2"/>
    <x v="0"/>
    <x v="2"/>
    <x v="2"/>
    <x v="0"/>
    <x v="0"/>
    <x v="1"/>
    <x v="0"/>
    <x v="0"/>
    <x v="266"/>
    <x v="3570"/>
    <x v="0"/>
    <x v="1489"/>
    <x v="0"/>
    <x v="2"/>
    <x v="0"/>
    <x v="0"/>
    <x v="122"/>
    <x v="1"/>
  </r>
  <r>
    <x v="1294"/>
    <x v="0"/>
    <x v="0"/>
    <x v="1"/>
    <x v="0"/>
    <x v="72"/>
    <x v="1"/>
    <x v="2"/>
    <x v="2"/>
    <x v="1"/>
    <x v="1"/>
    <x v="1"/>
    <x v="1"/>
    <x v="1"/>
    <x v="1"/>
    <x v="2"/>
    <x v="1"/>
    <x v="0"/>
    <x v="97"/>
    <x v="3571"/>
    <x v="0"/>
    <x v="906"/>
    <x v="0"/>
    <x v="2"/>
    <x v="0"/>
    <x v="0"/>
    <x v="0"/>
    <x v="1"/>
  </r>
  <r>
    <x v="2001"/>
    <x v="0"/>
    <x v="0"/>
    <x v="0"/>
    <x v="1"/>
    <x v="41"/>
    <x v="1"/>
    <x v="0"/>
    <x v="0"/>
    <x v="0"/>
    <x v="0"/>
    <x v="0"/>
    <x v="0"/>
    <x v="0"/>
    <x v="0"/>
    <x v="0"/>
    <x v="0"/>
    <x v="0"/>
    <x v="309"/>
    <x v="3572"/>
    <x v="0"/>
    <x v="1570"/>
    <x v="0"/>
    <x v="2"/>
    <x v="0"/>
    <x v="0"/>
    <x v="370"/>
    <x v="1"/>
  </r>
  <r>
    <x v="6813"/>
    <x v="1"/>
    <x v="0"/>
    <x v="1"/>
    <x v="0"/>
    <x v="46"/>
    <x v="0"/>
    <x v="1"/>
    <x v="0"/>
    <x v="2"/>
    <x v="0"/>
    <x v="2"/>
    <x v="2"/>
    <x v="0"/>
    <x v="0"/>
    <x v="2"/>
    <x v="0"/>
    <x v="1"/>
    <x v="250"/>
    <x v="3573"/>
    <x v="0"/>
    <x v="1434"/>
    <x v="0"/>
    <x v="2"/>
    <x v="0"/>
    <x v="0"/>
    <x v="31"/>
    <x v="1"/>
  </r>
  <r>
    <x v="4743"/>
    <x v="1"/>
    <x v="1"/>
    <x v="0"/>
    <x v="0"/>
    <x v="20"/>
    <x v="1"/>
    <x v="2"/>
    <x v="1"/>
    <x v="0"/>
    <x v="0"/>
    <x v="2"/>
    <x v="0"/>
    <x v="2"/>
    <x v="2"/>
    <x v="0"/>
    <x v="1"/>
    <x v="2"/>
    <x v="1253"/>
    <x v="3574"/>
    <x v="1"/>
    <x v="1643"/>
    <x v="0"/>
    <x v="1"/>
    <x v="1"/>
    <x v="0"/>
    <x v="4193"/>
    <x v="0"/>
  </r>
  <r>
    <x v="5455"/>
    <x v="0"/>
    <x v="0"/>
    <x v="0"/>
    <x v="0"/>
    <x v="23"/>
    <x v="1"/>
    <x v="2"/>
    <x v="0"/>
    <x v="2"/>
    <x v="0"/>
    <x v="2"/>
    <x v="0"/>
    <x v="2"/>
    <x v="2"/>
    <x v="1"/>
    <x v="1"/>
    <x v="2"/>
    <x v="871"/>
    <x v="3575"/>
    <x v="0"/>
    <x v="1363"/>
    <x v="0"/>
    <x v="1"/>
    <x v="0"/>
    <x v="0"/>
    <x v="2984"/>
    <x v="0"/>
  </r>
  <r>
    <x v="391"/>
    <x v="0"/>
    <x v="0"/>
    <x v="1"/>
    <x v="1"/>
    <x v="22"/>
    <x v="1"/>
    <x v="0"/>
    <x v="1"/>
    <x v="0"/>
    <x v="2"/>
    <x v="0"/>
    <x v="0"/>
    <x v="0"/>
    <x v="2"/>
    <x v="0"/>
    <x v="0"/>
    <x v="2"/>
    <x v="961"/>
    <x v="3576"/>
    <x v="1"/>
    <x v="1442"/>
    <x v="0"/>
    <x v="1"/>
    <x v="1"/>
    <x v="0"/>
    <x v="3294"/>
    <x v="0"/>
  </r>
  <r>
    <x v="4560"/>
    <x v="0"/>
    <x v="0"/>
    <x v="1"/>
    <x v="1"/>
    <x v="24"/>
    <x v="1"/>
    <x v="2"/>
    <x v="0"/>
    <x v="2"/>
    <x v="0"/>
    <x v="2"/>
    <x v="0"/>
    <x v="2"/>
    <x v="2"/>
    <x v="2"/>
    <x v="0"/>
    <x v="1"/>
    <x v="872"/>
    <x v="3577"/>
    <x v="0"/>
    <x v="1364"/>
    <x v="0"/>
    <x v="1"/>
    <x v="0"/>
    <x v="0"/>
    <x v="2941"/>
    <x v="0"/>
  </r>
  <r>
    <x v="98"/>
    <x v="1"/>
    <x v="0"/>
    <x v="1"/>
    <x v="1"/>
    <x v="71"/>
    <x v="1"/>
    <x v="2"/>
    <x v="2"/>
    <x v="1"/>
    <x v="1"/>
    <x v="1"/>
    <x v="1"/>
    <x v="1"/>
    <x v="1"/>
    <x v="2"/>
    <x v="0"/>
    <x v="1"/>
    <x v="99"/>
    <x v="3578"/>
    <x v="0"/>
    <x v="915"/>
    <x v="0"/>
    <x v="2"/>
    <x v="0"/>
    <x v="0"/>
    <x v="0"/>
    <x v="1"/>
  </r>
  <r>
    <x v="4928"/>
    <x v="1"/>
    <x v="0"/>
    <x v="1"/>
    <x v="1"/>
    <x v="31"/>
    <x v="0"/>
    <x v="1"/>
    <x v="0"/>
    <x v="2"/>
    <x v="0"/>
    <x v="2"/>
    <x v="2"/>
    <x v="2"/>
    <x v="2"/>
    <x v="1"/>
    <x v="0"/>
    <x v="2"/>
    <x v="542"/>
    <x v="3579"/>
    <x v="0"/>
    <x v="1864"/>
    <x v="0"/>
    <x v="2"/>
    <x v="0"/>
    <x v="0"/>
    <x v="1473"/>
    <x v="2"/>
  </r>
  <r>
    <x v="3414"/>
    <x v="0"/>
    <x v="0"/>
    <x v="1"/>
    <x v="0"/>
    <x v="72"/>
    <x v="1"/>
    <x v="2"/>
    <x v="2"/>
    <x v="1"/>
    <x v="1"/>
    <x v="1"/>
    <x v="1"/>
    <x v="1"/>
    <x v="1"/>
    <x v="2"/>
    <x v="0"/>
    <x v="1"/>
    <x v="92"/>
    <x v="3580"/>
    <x v="0"/>
    <x v="883"/>
    <x v="0"/>
    <x v="2"/>
    <x v="0"/>
    <x v="0"/>
    <x v="0"/>
    <x v="1"/>
  </r>
  <r>
    <x v="22"/>
    <x v="0"/>
    <x v="0"/>
    <x v="1"/>
    <x v="1"/>
    <x v="23"/>
    <x v="1"/>
    <x v="2"/>
    <x v="1"/>
    <x v="0"/>
    <x v="0"/>
    <x v="0"/>
    <x v="0"/>
    <x v="2"/>
    <x v="0"/>
    <x v="0"/>
    <x v="1"/>
    <x v="2"/>
    <x v="970"/>
    <x v="3581"/>
    <x v="0"/>
    <x v="1446"/>
    <x v="0"/>
    <x v="1"/>
    <x v="0"/>
    <x v="0"/>
    <x v="3268"/>
    <x v="0"/>
  </r>
  <r>
    <x v="291"/>
    <x v="1"/>
    <x v="0"/>
    <x v="1"/>
    <x v="0"/>
    <x v="22"/>
    <x v="1"/>
    <x v="0"/>
    <x v="1"/>
    <x v="0"/>
    <x v="0"/>
    <x v="2"/>
    <x v="0"/>
    <x v="2"/>
    <x v="0"/>
    <x v="0"/>
    <x v="1"/>
    <x v="0"/>
    <x v="1035"/>
    <x v="3582"/>
    <x v="0"/>
    <x v="1494"/>
    <x v="0"/>
    <x v="1"/>
    <x v="0"/>
    <x v="0"/>
    <x v="3495"/>
    <x v="0"/>
  </r>
  <r>
    <x v="6935"/>
    <x v="1"/>
    <x v="0"/>
    <x v="1"/>
    <x v="1"/>
    <x v="72"/>
    <x v="1"/>
    <x v="2"/>
    <x v="2"/>
    <x v="1"/>
    <x v="1"/>
    <x v="1"/>
    <x v="1"/>
    <x v="1"/>
    <x v="1"/>
    <x v="2"/>
    <x v="0"/>
    <x v="3"/>
    <x v="114"/>
    <x v="3583"/>
    <x v="0"/>
    <x v="953"/>
    <x v="0"/>
    <x v="2"/>
    <x v="0"/>
    <x v="0"/>
    <x v="0"/>
    <x v="1"/>
  </r>
  <r>
    <x v="2632"/>
    <x v="1"/>
    <x v="0"/>
    <x v="0"/>
    <x v="0"/>
    <x v="21"/>
    <x v="1"/>
    <x v="2"/>
    <x v="1"/>
    <x v="0"/>
    <x v="2"/>
    <x v="0"/>
    <x v="0"/>
    <x v="0"/>
    <x v="0"/>
    <x v="0"/>
    <x v="1"/>
    <x v="2"/>
    <x v="945"/>
    <x v="3584"/>
    <x v="1"/>
    <x v="1427"/>
    <x v="0"/>
    <x v="1"/>
    <x v="1"/>
    <x v="0"/>
    <x v="3289"/>
    <x v="0"/>
  </r>
  <r>
    <x v="3960"/>
    <x v="0"/>
    <x v="0"/>
    <x v="0"/>
    <x v="0"/>
    <x v="22"/>
    <x v="1"/>
    <x v="0"/>
    <x v="1"/>
    <x v="0"/>
    <x v="2"/>
    <x v="0"/>
    <x v="0"/>
    <x v="0"/>
    <x v="2"/>
    <x v="0"/>
    <x v="1"/>
    <x v="3"/>
    <x v="981"/>
    <x v="3585"/>
    <x v="1"/>
    <x v="1454"/>
    <x v="0"/>
    <x v="1"/>
    <x v="1"/>
    <x v="0"/>
    <x v="3345"/>
    <x v="0"/>
  </r>
  <r>
    <x v="6403"/>
    <x v="0"/>
    <x v="0"/>
    <x v="0"/>
    <x v="0"/>
    <x v="70"/>
    <x v="1"/>
    <x v="2"/>
    <x v="2"/>
    <x v="1"/>
    <x v="1"/>
    <x v="1"/>
    <x v="1"/>
    <x v="1"/>
    <x v="1"/>
    <x v="1"/>
    <x v="0"/>
    <x v="1"/>
    <x v="113"/>
    <x v="3586"/>
    <x v="0"/>
    <x v="949"/>
    <x v="0"/>
    <x v="2"/>
    <x v="0"/>
    <x v="0"/>
    <x v="0"/>
    <x v="1"/>
  </r>
  <r>
    <x v="5439"/>
    <x v="1"/>
    <x v="1"/>
    <x v="1"/>
    <x v="0"/>
    <x v="21"/>
    <x v="1"/>
    <x v="0"/>
    <x v="1"/>
    <x v="0"/>
    <x v="0"/>
    <x v="2"/>
    <x v="0"/>
    <x v="2"/>
    <x v="0"/>
    <x v="0"/>
    <x v="0"/>
    <x v="0"/>
    <x v="1026"/>
    <x v="3587"/>
    <x v="0"/>
    <x v="1487"/>
    <x v="0"/>
    <x v="1"/>
    <x v="0"/>
    <x v="0"/>
    <x v="3521"/>
    <x v="0"/>
  </r>
  <r>
    <x v="5566"/>
    <x v="0"/>
    <x v="0"/>
    <x v="1"/>
    <x v="0"/>
    <x v="33"/>
    <x v="1"/>
    <x v="0"/>
    <x v="0"/>
    <x v="0"/>
    <x v="2"/>
    <x v="0"/>
    <x v="2"/>
    <x v="0"/>
    <x v="0"/>
    <x v="1"/>
    <x v="1"/>
    <x v="1"/>
    <x v="434"/>
    <x v="3588"/>
    <x v="0"/>
    <x v="1774"/>
    <x v="0"/>
    <x v="2"/>
    <x v="0"/>
    <x v="0"/>
    <x v="1091"/>
    <x v="1"/>
  </r>
  <r>
    <x v="368"/>
    <x v="1"/>
    <x v="1"/>
    <x v="1"/>
    <x v="1"/>
    <x v="24"/>
    <x v="1"/>
    <x v="2"/>
    <x v="1"/>
    <x v="2"/>
    <x v="0"/>
    <x v="0"/>
    <x v="0"/>
    <x v="0"/>
    <x v="0"/>
    <x v="0"/>
    <x v="1"/>
    <x v="2"/>
    <x v="897"/>
    <x v="3589"/>
    <x v="0"/>
    <x v="1386"/>
    <x v="0"/>
    <x v="1"/>
    <x v="0"/>
    <x v="0"/>
    <x v="3013"/>
    <x v="0"/>
  </r>
  <r>
    <x v="4161"/>
    <x v="0"/>
    <x v="0"/>
    <x v="1"/>
    <x v="1"/>
    <x v="72"/>
    <x v="1"/>
    <x v="2"/>
    <x v="2"/>
    <x v="1"/>
    <x v="1"/>
    <x v="1"/>
    <x v="1"/>
    <x v="1"/>
    <x v="1"/>
    <x v="2"/>
    <x v="0"/>
    <x v="0"/>
    <x v="94"/>
    <x v="3590"/>
    <x v="0"/>
    <x v="893"/>
    <x v="0"/>
    <x v="2"/>
    <x v="0"/>
    <x v="0"/>
    <x v="0"/>
    <x v="1"/>
  </r>
  <r>
    <x v="4387"/>
    <x v="1"/>
    <x v="0"/>
    <x v="1"/>
    <x v="1"/>
    <x v="72"/>
    <x v="1"/>
    <x v="2"/>
    <x v="2"/>
    <x v="1"/>
    <x v="1"/>
    <x v="1"/>
    <x v="1"/>
    <x v="1"/>
    <x v="1"/>
    <x v="2"/>
    <x v="0"/>
    <x v="1"/>
    <x v="87"/>
    <x v="3591"/>
    <x v="0"/>
    <x v="863"/>
    <x v="0"/>
    <x v="2"/>
    <x v="0"/>
    <x v="0"/>
    <x v="0"/>
    <x v="1"/>
  </r>
  <r>
    <x v="5663"/>
    <x v="0"/>
    <x v="0"/>
    <x v="1"/>
    <x v="1"/>
    <x v="72"/>
    <x v="1"/>
    <x v="2"/>
    <x v="2"/>
    <x v="1"/>
    <x v="1"/>
    <x v="1"/>
    <x v="1"/>
    <x v="1"/>
    <x v="1"/>
    <x v="2"/>
    <x v="0"/>
    <x v="3"/>
    <x v="90"/>
    <x v="3592"/>
    <x v="0"/>
    <x v="873"/>
    <x v="0"/>
    <x v="2"/>
    <x v="0"/>
    <x v="0"/>
    <x v="0"/>
    <x v="1"/>
  </r>
  <r>
    <x v="3221"/>
    <x v="0"/>
    <x v="1"/>
    <x v="1"/>
    <x v="0"/>
    <x v="20"/>
    <x v="1"/>
    <x v="0"/>
    <x v="1"/>
    <x v="0"/>
    <x v="0"/>
    <x v="0"/>
    <x v="0"/>
    <x v="2"/>
    <x v="2"/>
    <x v="1"/>
    <x v="1"/>
    <x v="0"/>
    <x v="1113"/>
    <x v="3593"/>
    <x v="0"/>
    <x v="1551"/>
    <x v="0"/>
    <x v="1"/>
    <x v="0"/>
    <x v="0"/>
    <x v="3841"/>
    <x v="0"/>
  </r>
  <r>
    <x v="6949"/>
    <x v="0"/>
    <x v="0"/>
    <x v="1"/>
    <x v="0"/>
    <x v="35"/>
    <x v="1"/>
    <x v="0"/>
    <x v="0"/>
    <x v="0"/>
    <x v="2"/>
    <x v="0"/>
    <x v="2"/>
    <x v="0"/>
    <x v="0"/>
    <x v="0"/>
    <x v="0"/>
    <x v="2"/>
    <x v="496"/>
    <x v="3594"/>
    <x v="0"/>
    <x v="1828"/>
    <x v="0"/>
    <x v="2"/>
    <x v="0"/>
    <x v="0"/>
    <x v="1157"/>
    <x v="1"/>
  </r>
  <r>
    <x v="1618"/>
    <x v="1"/>
    <x v="0"/>
    <x v="0"/>
    <x v="0"/>
    <x v="24"/>
    <x v="1"/>
    <x v="2"/>
    <x v="1"/>
    <x v="0"/>
    <x v="2"/>
    <x v="0"/>
    <x v="0"/>
    <x v="0"/>
    <x v="0"/>
    <x v="0"/>
    <x v="1"/>
    <x v="2"/>
    <x v="905"/>
    <x v="3595"/>
    <x v="1"/>
    <x v="1393"/>
    <x v="0"/>
    <x v="1"/>
    <x v="1"/>
    <x v="0"/>
    <x v="3038"/>
    <x v="0"/>
  </r>
  <r>
    <x v="2928"/>
    <x v="0"/>
    <x v="0"/>
    <x v="0"/>
    <x v="0"/>
    <x v="21"/>
    <x v="1"/>
    <x v="0"/>
    <x v="1"/>
    <x v="0"/>
    <x v="2"/>
    <x v="2"/>
    <x v="0"/>
    <x v="0"/>
    <x v="2"/>
    <x v="0"/>
    <x v="1"/>
    <x v="2"/>
    <x v="1094"/>
    <x v="3596"/>
    <x v="0"/>
    <x v="1532"/>
    <x v="0"/>
    <x v="1"/>
    <x v="0"/>
    <x v="0"/>
    <x v="3735"/>
    <x v="0"/>
  </r>
  <r>
    <x v="3078"/>
    <x v="0"/>
    <x v="0"/>
    <x v="0"/>
    <x v="0"/>
    <x v="25"/>
    <x v="1"/>
    <x v="0"/>
    <x v="0"/>
    <x v="2"/>
    <x v="2"/>
    <x v="2"/>
    <x v="2"/>
    <x v="2"/>
    <x v="0"/>
    <x v="1"/>
    <x v="0"/>
    <x v="3"/>
    <x v="793"/>
    <x v="3597"/>
    <x v="1"/>
    <x v="2071"/>
    <x v="0"/>
    <x v="2"/>
    <x v="1"/>
    <x v="0"/>
    <x v="2626"/>
    <x v="2"/>
  </r>
  <r>
    <x v="1721"/>
    <x v="1"/>
    <x v="0"/>
    <x v="1"/>
    <x v="0"/>
    <x v="72"/>
    <x v="1"/>
    <x v="2"/>
    <x v="2"/>
    <x v="1"/>
    <x v="1"/>
    <x v="1"/>
    <x v="1"/>
    <x v="1"/>
    <x v="1"/>
    <x v="2"/>
    <x v="0"/>
    <x v="1"/>
    <x v="107"/>
    <x v="3598"/>
    <x v="0"/>
    <x v="940"/>
    <x v="0"/>
    <x v="2"/>
    <x v="0"/>
    <x v="0"/>
    <x v="0"/>
    <x v="1"/>
  </r>
  <r>
    <x v="3572"/>
    <x v="0"/>
    <x v="0"/>
    <x v="1"/>
    <x v="1"/>
    <x v="32"/>
    <x v="1"/>
    <x v="0"/>
    <x v="0"/>
    <x v="2"/>
    <x v="2"/>
    <x v="0"/>
    <x v="2"/>
    <x v="0"/>
    <x v="0"/>
    <x v="0"/>
    <x v="0"/>
    <x v="0"/>
    <x v="571"/>
    <x v="3599"/>
    <x v="0"/>
    <x v="1892"/>
    <x v="0"/>
    <x v="2"/>
    <x v="0"/>
    <x v="0"/>
    <x v="1500"/>
    <x v="2"/>
  </r>
  <r>
    <x v="3973"/>
    <x v="0"/>
    <x v="0"/>
    <x v="0"/>
    <x v="0"/>
    <x v="72"/>
    <x v="1"/>
    <x v="2"/>
    <x v="2"/>
    <x v="1"/>
    <x v="1"/>
    <x v="1"/>
    <x v="1"/>
    <x v="1"/>
    <x v="1"/>
    <x v="2"/>
    <x v="0"/>
    <x v="1"/>
    <x v="101"/>
    <x v="3600"/>
    <x v="0"/>
    <x v="921"/>
    <x v="0"/>
    <x v="2"/>
    <x v="0"/>
    <x v="0"/>
    <x v="0"/>
    <x v="1"/>
  </r>
  <r>
    <x v="5231"/>
    <x v="0"/>
    <x v="1"/>
    <x v="0"/>
    <x v="0"/>
    <x v="28"/>
    <x v="1"/>
    <x v="2"/>
    <x v="0"/>
    <x v="0"/>
    <x v="2"/>
    <x v="2"/>
    <x v="2"/>
    <x v="0"/>
    <x v="0"/>
    <x v="0"/>
    <x v="0"/>
    <x v="0"/>
    <x v="617"/>
    <x v="3601"/>
    <x v="0"/>
    <x v="1928"/>
    <x v="0"/>
    <x v="2"/>
    <x v="0"/>
    <x v="0"/>
    <x v="1826"/>
    <x v="2"/>
  </r>
  <r>
    <x v="4457"/>
    <x v="1"/>
    <x v="0"/>
    <x v="1"/>
    <x v="1"/>
    <x v="72"/>
    <x v="1"/>
    <x v="2"/>
    <x v="2"/>
    <x v="1"/>
    <x v="1"/>
    <x v="1"/>
    <x v="1"/>
    <x v="1"/>
    <x v="1"/>
    <x v="2"/>
    <x v="0"/>
    <x v="1"/>
    <x v="103"/>
    <x v="3602"/>
    <x v="0"/>
    <x v="927"/>
    <x v="0"/>
    <x v="2"/>
    <x v="0"/>
    <x v="0"/>
    <x v="0"/>
    <x v="1"/>
  </r>
  <r>
    <x v="5605"/>
    <x v="0"/>
    <x v="0"/>
    <x v="1"/>
    <x v="1"/>
    <x v="23"/>
    <x v="1"/>
    <x v="2"/>
    <x v="1"/>
    <x v="0"/>
    <x v="0"/>
    <x v="0"/>
    <x v="0"/>
    <x v="0"/>
    <x v="2"/>
    <x v="0"/>
    <x v="0"/>
    <x v="2"/>
    <x v="1007"/>
    <x v="3603"/>
    <x v="0"/>
    <x v="1473"/>
    <x v="0"/>
    <x v="1"/>
    <x v="0"/>
    <x v="0"/>
    <x v="3364"/>
    <x v="0"/>
  </r>
  <r>
    <x v="564"/>
    <x v="0"/>
    <x v="0"/>
    <x v="0"/>
    <x v="0"/>
    <x v="20"/>
    <x v="1"/>
    <x v="0"/>
    <x v="1"/>
    <x v="2"/>
    <x v="0"/>
    <x v="2"/>
    <x v="0"/>
    <x v="2"/>
    <x v="0"/>
    <x v="0"/>
    <x v="1"/>
    <x v="0"/>
    <x v="1081"/>
    <x v="3604"/>
    <x v="0"/>
    <x v="1518"/>
    <x v="0"/>
    <x v="1"/>
    <x v="0"/>
    <x v="0"/>
    <x v="3744"/>
    <x v="0"/>
  </r>
  <r>
    <x v="5861"/>
    <x v="0"/>
    <x v="0"/>
    <x v="1"/>
    <x v="0"/>
    <x v="72"/>
    <x v="1"/>
    <x v="2"/>
    <x v="2"/>
    <x v="1"/>
    <x v="1"/>
    <x v="1"/>
    <x v="1"/>
    <x v="1"/>
    <x v="1"/>
    <x v="2"/>
    <x v="0"/>
    <x v="1"/>
    <x v="89"/>
    <x v="3605"/>
    <x v="0"/>
    <x v="870"/>
    <x v="0"/>
    <x v="2"/>
    <x v="0"/>
    <x v="0"/>
    <x v="0"/>
    <x v="1"/>
  </r>
  <r>
    <x v="3301"/>
    <x v="1"/>
    <x v="0"/>
    <x v="1"/>
    <x v="0"/>
    <x v="72"/>
    <x v="1"/>
    <x v="2"/>
    <x v="2"/>
    <x v="1"/>
    <x v="1"/>
    <x v="1"/>
    <x v="1"/>
    <x v="1"/>
    <x v="1"/>
    <x v="2"/>
    <x v="0"/>
    <x v="1"/>
    <x v="109"/>
    <x v="3606"/>
    <x v="0"/>
    <x v="942"/>
    <x v="0"/>
    <x v="2"/>
    <x v="0"/>
    <x v="0"/>
    <x v="0"/>
    <x v="1"/>
  </r>
  <r>
    <x v="7039"/>
    <x v="1"/>
    <x v="0"/>
    <x v="1"/>
    <x v="0"/>
    <x v="22"/>
    <x v="1"/>
    <x v="2"/>
    <x v="1"/>
    <x v="0"/>
    <x v="0"/>
    <x v="0"/>
    <x v="0"/>
    <x v="0"/>
    <x v="2"/>
    <x v="0"/>
    <x v="1"/>
    <x v="2"/>
    <x v="997"/>
    <x v="3607"/>
    <x v="1"/>
    <x v="1466"/>
    <x v="0"/>
    <x v="1"/>
    <x v="1"/>
    <x v="0"/>
    <x v="3386"/>
    <x v="0"/>
  </r>
  <r>
    <x v="1337"/>
    <x v="0"/>
    <x v="0"/>
    <x v="1"/>
    <x v="0"/>
    <x v="71"/>
    <x v="1"/>
    <x v="2"/>
    <x v="2"/>
    <x v="1"/>
    <x v="1"/>
    <x v="1"/>
    <x v="1"/>
    <x v="1"/>
    <x v="1"/>
    <x v="2"/>
    <x v="0"/>
    <x v="1"/>
    <x v="93"/>
    <x v="3607"/>
    <x v="0"/>
    <x v="888"/>
    <x v="0"/>
    <x v="2"/>
    <x v="0"/>
    <x v="0"/>
    <x v="0"/>
    <x v="1"/>
  </r>
  <r>
    <x v="6184"/>
    <x v="1"/>
    <x v="0"/>
    <x v="1"/>
    <x v="0"/>
    <x v="72"/>
    <x v="1"/>
    <x v="2"/>
    <x v="2"/>
    <x v="1"/>
    <x v="1"/>
    <x v="1"/>
    <x v="1"/>
    <x v="1"/>
    <x v="1"/>
    <x v="2"/>
    <x v="0"/>
    <x v="1"/>
    <x v="88"/>
    <x v="3608"/>
    <x v="0"/>
    <x v="867"/>
    <x v="0"/>
    <x v="2"/>
    <x v="0"/>
    <x v="0"/>
    <x v="0"/>
    <x v="1"/>
  </r>
  <r>
    <x v="4844"/>
    <x v="0"/>
    <x v="0"/>
    <x v="1"/>
    <x v="1"/>
    <x v="27"/>
    <x v="1"/>
    <x v="0"/>
    <x v="0"/>
    <x v="2"/>
    <x v="2"/>
    <x v="2"/>
    <x v="2"/>
    <x v="0"/>
    <x v="0"/>
    <x v="1"/>
    <x v="0"/>
    <x v="3"/>
    <x v="650"/>
    <x v="3609"/>
    <x v="0"/>
    <x v="1955"/>
    <x v="0"/>
    <x v="2"/>
    <x v="0"/>
    <x v="0"/>
    <x v="1964"/>
    <x v="2"/>
  </r>
  <r>
    <x v="3415"/>
    <x v="0"/>
    <x v="0"/>
    <x v="0"/>
    <x v="0"/>
    <x v="47"/>
    <x v="0"/>
    <x v="1"/>
    <x v="0"/>
    <x v="2"/>
    <x v="0"/>
    <x v="2"/>
    <x v="2"/>
    <x v="0"/>
    <x v="0"/>
    <x v="2"/>
    <x v="0"/>
    <x v="3"/>
    <x v="263"/>
    <x v="3610"/>
    <x v="0"/>
    <x v="1475"/>
    <x v="0"/>
    <x v="2"/>
    <x v="0"/>
    <x v="0"/>
    <x v="52"/>
    <x v="1"/>
  </r>
  <r>
    <x v="4119"/>
    <x v="1"/>
    <x v="0"/>
    <x v="1"/>
    <x v="1"/>
    <x v="19"/>
    <x v="1"/>
    <x v="2"/>
    <x v="1"/>
    <x v="0"/>
    <x v="0"/>
    <x v="0"/>
    <x v="2"/>
    <x v="2"/>
    <x v="2"/>
    <x v="1"/>
    <x v="1"/>
    <x v="2"/>
    <x v="1300"/>
    <x v="3611"/>
    <x v="1"/>
    <x v="1679"/>
    <x v="0"/>
    <x v="1"/>
    <x v="1"/>
    <x v="0"/>
    <x v="4290"/>
    <x v="0"/>
  </r>
  <r>
    <x v="3990"/>
    <x v="0"/>
    <x v="0"/>
    <x v="0"/>
    <x v="0"/>
    <x v="20"/>
    <x v="1"/>
    <x v="2"/>
    <x v="1"/>
    <x v="2"/>
    <x v="0"/>
    <x v="0"/>
    <x v="0"/>
    <x v="2"/>
    <x v="0"/>
    <x v="0"/>
    <x v="1"/>
    <x v="0"/>
    <x v="1075"/>
    <x v="3612"/>
    <x v="0"/>
    <x v="1513"/>
    <x v="0"/>
    <x v="1"/>
    <x v="0"/>
    <x v="0"/>
    <x v="3731"/>
    <x v="0"/>
  </r>
  <r>
    <x v="6378"/>
    <x v="1"/>
    <x v="0"/>
    <x v="0"/>
    <x v="0"/>
    <x v="39"/>
    <x v="0"/>
    <x v="1"/>
    <x v="0"/>
    <x v="2"/>
    <x v="2"/>
    <x v="0"/>
    <x v="2"/>
    <x v="2"/>
    <x v="0"/>
    <x v="0"/>
    <x v="1"/>
    <x v="1"/>
    <x v="355"/>
    <x v="3613"/>
    <x v="1"/>
    <x v="1668"/>
    <x v="0"/>
    <x v="2"/>
    <x v="1"/>
    <x v="0"/>
    <x v="606"/>
    <x v="1"/>
  </r>
  <r>
    <x v="525"/>
    <x v="0"/>
    <x v="0"/>
    <x v="1"/>
    <x v="1"/>
    <x v="16"/>
    <x v="1"/>
    <x v="2"/>
    <x v="1"/>
    <x v="2"/>
    <x v="0"/>
    <x v="2"/>
    <x v="2"/>
    <x v="2"/>
    <x v="2"/>
    <x v="0"/>
    <x v="1"/>
    <x v="2"/>
    <x v="1513"/>
    <x v="3614"/>
    <x v="0"/>
    <x v="1800"/>
    <x v="0"/>
    <x v="1"/>
    <x v="0"/>
    <x v="0"/>
    <x v="4546"/>
    <x v="0"/>
  </r>
  <r>
    <x v="5588"/>
    <x v="1"/>
    <x v="0"/>
    <x v="1"/>
    <x v="0"/>
    <x v="31"/>
    <x v="1"/>
    <x v="2"/>
    <x v="0"/>
    <x v="0"/>
    <x v="0"/>
    <x v="0"/>
    <x v="0"/>
    <x v="2"/>
    <x v="0"/>
    <x v="0"/>
    <x v="1"/>
    <x v="1"/>
    <x v="525"/>
    <x v="3615"/>
    <x v="0"/>
    <x v="1849"/>
    <x v="0"/>
    <x v="2"/>
    <x v="0"/>
    <x v="0"/>
    <x v="1420"/>
    <x v="2"/>
  </r>
  <r>
    <x v="1383"/>
    <x v="0"/>
    <x v="1"/>
    <x v="0"/>
    <x v="0"/>
    <x v="33"/>
    <x v="0"/>
    <x v="1"/>
    <x v="0"/>
    <x v="2"/>
    <x v="2"/>
    <x v="2"/>
    <x v="0"/>
    <x v="2"/>
    <x v="2"/>
    <x v="0"/>
    <x v="1"/>
    <x v="0"/>
    <x v="532"/>
    <x v="3616"/>
    <x v="0"/>
    <x v="1854"/>
    <x v="0"/>
    <x v="2"/>
    <x v="0"/>
    <x v="0"/>
    <x v="1365"/>
    <x v="2"/>
  </r>
  <r>
    <x v="6390"/>
    <x v="1"/>
    <x v="0"/>
    <x v="1"/>
    <x v="1"/>
    <x v="22"/>
    <x v="1"/>
    <x v="2"/>
    <x v="1"/>
    <x v="0"/>
    <x v="0"/>
    <x v="2"/>
    <x v="0"/>
    <x v="2"/>
    <x v="0"/>
    <x v="0"/>
    <x v="1"/>
    <x v="2"/>
    <x v="1068"/>
    <x v="3617"/>
    <x v="0"/>
    <x v="1507"/>
    <x v="0"/>
    <x v="1"/>
    <x v="0"/>
    <x v="0"/>
    <x v="3615"/>
    <x v="0"/>
  </r>
  <r>
    <x v="1480"/>
    <x v="0"/>
    <x v="0"/>
    <x v="0"/>
    <x v="0"/>
    <x v="34"/>
    <x v="1"/>
    <x v="0"/>
    <x v="0"/>
    <x v="2"/>
    <x v="2"/>
    <x v="0"/>
    <x v="0"/>
    <x v="0"/>
    <x v="0"/>
    <x v="1"/>
    <x v="0"/>
    <x v="3"/>
    <x v="459"/>
    <x v="3617"/>
    <x v="0"/>
    <x v="1798"/>
    <x v="0"/>
    <x v="2"/>
    <x v="0"/>
    <x v="0"/>
    <x v="1112"/>
    <x v="1"/>
  </r>
  <r>
    <x v="5175"/>
    <x v="0"/>
    <x v="0"/>
    <x v="0"/>
    <x v="0"/>
    <x v="22"/>
    <x v="1"/>
    <x v="0"/>
    <x v="1"/>
    <x v="2"/>
    <x v="0"/>
    <x v="0"/>
    <x v="2"/>
    <x v="0"/>
    <x v="2"/>
    <x v="0"/>
    <x v="1"/>
    <x v="2"/>
    <x v="1074"/>
    <x v="3618"/>
    <x v="0"/>
    <x v="1512"/>
    <x v="0"/>
    <x v="1"/>
    <x v="0"/>
    <x v="0"/>
    <x v="3633"/>
    <x v="0"/>
  </r>
  <r>
    <x v="1707"/>
    <x v="0"/>
    <x v="0"/>
    <x v="0"/>
    <x v="0"/>
    <x v="39"/>
    <x v="1"/>
    <x v="0"/>
    <x v="0"/>
    <x v="2"/>
    <x v="0"/>
    <x v="0"/>
    <x v="0"/>
    <x v="0"/>
    <x v="0"/>
    <x v="1"/>
    <x v="1"/>
    <x v="2"/>
    <x v="339"/>
    <x v="3619"/>
    <x v="0"/>
    <x v="1641"/>
    <x v="0"/>
    <x v="2"/>
    <x v="0"/>
    <x v="0"/>
    <x v="554"/>
    <x v="1"/>
  </r>
  <r>
    <x v="2962"/>
    <x v="0"/>
    <x v="0"/>
    <x v="1"/>
    <x v="0"/>
    <x v="72"/>
    <x v="1"/>
    <x v="2"/>
    <x v="2"/>
    <x v="1"/>
    <x v="1"/>
    <x v="1"/>
    <x v="1"/>
    <x v="1"/>
    <x v="1"/>
    <x v="2"/>
    <x v="0"/>
    <x v="0"/>
    <x v="105"/>
    <x v="3620"/>
    <x v="0"/>
    <x v="934"/>
    <x v="0"/>
    <x v="2"/>
    <x v="0"/>
    <x v="0"/>
    <x v="0"/>
    <x v="1"/>
  </r>
  <r>
    <x v="1468"/>
    <x v="0"/>
    <x v="0"/>
    <x v="1"/>
    <x v="0"/>
    <x v="71"/>
    <x v="1"/>
    <x v="2"/>
    <x v="2"/>
    <x v="1"/>
    <x v="1"/>
    <x v="1"/>
    <x v="1"/>
    <x v="1"/>
    <x v="1"/>
    <x v="2"/>
    <x v="0"/>
    <x v="1"/>
    <x v="104"/>
    <x v="3621"/>
    <x v="0"/>
    <x v="931"/>
    <x v="0"/>
    <x v="2"/>
    <x v="0"/>
    <x v="0"/>
    <x v="0"/>
    <x v="1"/>
  </r>
  <r>
    <x v="56"/>
    <x v="1"/>
    <x v="0"/>
    <x v="0"/>
    <x v="0"/>
    <x v="30"/>
    <x v="1"/>
    <x v="2"/>
    <x v="0"/>
    <x v="2"/>
    <x v="0"/>
    <x v="0"/>
    <x v="0"/>
    <x v="0"/>
    <x v="2"/>
    <x v="0"/>
    <x v="1"/>
    <x v="3"/>
    <x v="618"/>
    <x v="3622"/>
    <x v="0"/>
    <x v="1929"/>
    <x v="0"/>
    <x v="2"/>
    <x v="0"/>
    <x v="0"/>
    <x v="1742"/>
    <x v="2"/>
  </r>
  <r>
    <x v="4859"/>
    <x v="1"/>
    <x v="0"/>
    <x v="1"/>
    <x v="1"/>
    <x v="19"/>
    <x v="1"/>
    <x v="0"/>
    <x v="1"/>
    <x v="0"/>
    <x v="2"/>
    <x v="0"/>
    <x v="2"/>
    <x v="2"/>
    <x v="2"/>
    <x v="1"/>
    <x v="0"/>
    <x v="0"/>
    <x v="1281"/>
    <x v="3623"/>
    <x v="1"/>
    <x v="1662"/>
    <x v="0"/>
    <x v="1"/>
    <x v="1"/>
    <x v="0"/>
    <x v="4251"/>
    <x v="0"/>
  </r>
  <r>
    <x v="3962"/>
    <x v="1"/>
    <x v="0"/>
    <x v="0"/>
    <x v="0"/>
    <x v="34"/>
    <x v="1"/>
    <x v="0"/>
    <x v="0"/>
    <x v="2"/>
    <x v="0"/>
    <x v="2"/>
    <x v="0"/>
    <x v="0"/>
    <x v="0"/>
    <x v="1"/>
    <x v="0"/>
    <x v="3"/>
    <x v="498"/>
    <x v="3624"/>
    <x v="0"/>
    <x v="1830"/>
    <x v="0"/>
    <x v="2"/>
    <x v="0"/>
    <x v="0"/>
    <x v="1205"/>
    <x v="1"/>
  </r>
  <r>
    <x v="6049"/>
    <x v="0"/>
    <x v="0"/>
    <x v="0"/>
    <x v="0"/>
    <x v="36"/>
    <x v="1"/>
    <x v="2"/>
    <x v="0"/>
    <x v="2"/>
    <x v="0"/>
    <x v="0"/>
    <x v="0"/>
    <x v="0"/>
    <x v="0"/>
    <x v="1"/>
    <x v="0"/>
    <x v="3"/>
    <x v="448"/>
    <x v="3625"/>
    <x v="0"/>
    <x v="1788"/>
    <x v="0"/>
    <x v="2"/>
    <x v="0"/>
    <x v="0"/>
    <x v="1009"/>
    <x v="1"/>
  </r>
  <r>
    <x v="1338"/>
    <x v="1"/>
    <x v="1"/>
    <x v="1"/>
    <x v="0"/>
    <x v="27"/>
    <x v="1"/>
    <x v="2"/>
    <x v="1"/>
    <x v="0"/>
    <x v="0"/>
    <x v="0"/>
    <x v="0"/>
    <x v="0"/>
    <x v="0"/>
    <x v="0"/>
    <x v="1"/>
    <x v="2"/>
    <x v="817"/>
    <x v="3626"/>
    <x v="1"/>
    <x v="2094"/>
    <x v="0"/>
    <x v="2"/>
    <x v="1"/>
    <x v="0"/>
    <x v="2588"/>
    <x v="2"/>
  </r>
  <r>
    <x v="4070"/>
    <x v="1"/>
    <x v="0"/>
    <x v="0"/>
    <x v="0"/>
    <x v="71"/>
    <x v="1"/>
    <x v="2"/>
    <x v="2"/>
    <x v="1"/>
    <x v="1"/>
    <x v="1"/>
    <x v="1"/>
    <x v="1"/>
    <x v="1"/>
    <x v="2"/>
    <x v="0"/>
    <x v="0"/>
    <x v="103"/>
    <x v="3627"/>
    <x v="0"/>
    <x v="927"/>
    <x v="0"/>
    <x v="2"/>
    <x v="0"/>
    <x v="0"/>
    <x v="0"/>
    <x v="1"/>
  </r>
  <r>
    <x v="1114"/>
    <x v="1"/>
    <x v="1"/>
    <x v="1"/>
    <x v="0"/>
    <x v="20"/>
    <x v="1"/>
    <x v="2"/>
    <x v="1"/>
    <x v="0"/>
    <x v="0"/>
    <x v="0"/>
    <x v="0"/>
    <x v="2"/>
    <x v="2"/>
    <x v="0"/>
    <x v="1"/>
    <x v="2"/>
    <x v="1179"/>
    <x v="3628"/>
    <x v="1"/>
    <x v="1598"/>
    <x v="0"/>
    <x v="1"/>
    <x v="1"/>
    <x v="0"/>
    <x v="4004"/>
    <x v="0"/>
  </r>
  <r>
    <x v="311"/>
    <x v="0"/>
    <x v="0"/>
    <x v="1"/>
    <x v="1"/>
    <x v="23"/>
    <x v="1"/>
    <x v="0"/>
    <x v="1"/>
    <x v="0"/>
    <x v="2"/>
    <x v="2"/>
    <x v="2"/>
    <x v="0"/>
    <x v="0"/>
    <x v="0"/>
    <x v="0"/>
    <x v="2"/>
    <x v="971"/>
    <x v="3629"/>
    <x v="1"/>
    <x v="1447"/>
    <x v="0"/>
    <x v="1"/>
    <x v="1"/>
    <x v="0"/>
    <x v="3271"/>
    <x v="0"/>
  </r>
  <r>
    <x v="2697"/>
    <x v="1"/>
    <x v="1"/>
    <x v="1"/>
    <x v="0"/>
    <x v="71"/>
    <x v="1"/>
    <x v="2"/>
    <x v="2"/>
    <x v="1"/>
    <x v="1"/>
    <x v="1"/>
    <x v="1"/>
    <x v="1"/>
    <x v="1"/>
    <x v="2"/>
    <x v="0"/>
    <x v="0"/>
    <x v="89"/>
    <x v="3630"/>
    <x v="0"/>
    <x v="870"/>
    <x v="0"/>
    <x v="2"/>
    <x v="0"/>
    <x v="0"/>
    <x v="0"/>
    <x v="1"/>
  </r>
  <r>
    <x v="835"/>
    <x v="1"/>
    <x v="0"/>
    <x v="1"/>
    <x v="1"/>
    <x v="25"/>
    <x v="1"/>
    <x v="0"/>
    <x v="1"/>
    <x v="0"/>
    <x v="2"/>
    <x v="0"/>
    <x v="0"/>
    <x v="0"/>
    <x v="0"/>
    <x v="0"/>
    <x v="1"/>
    <x v="2"/>
    <x v="817"/>
    <x v="3631"/>
    <x v="0"/>
    <x v="2094"/>
    <x v="0"/>
    <x v="2"/>
    <x v="0"/>
    <x v="0"/>
    <x v="2706"/>
    <x v="2"/>
  </r>
  <r>
    <x v="1903"/>
    <x v="0"/>
    <x v="0"/>
    <x v="0"/>
    <x v="0"/>
    <x v="36"/>
    <x v="0"/>
    <x v="1"/>
    <x v="0"/>
    <x v="2"/>
    <x v="2"/>
    <x v="2"/>
    <x v="2"/>
    <x v="0"/>
    <x v="2"/>
    <x v="2"/>
    <x v="1"/>
    <x v="3"/>
    <x v="423"/>
    <x v="3632"/>
    <x v="0"/>
    <x v="1765"/>
    <x v="0"/>
    <x v="2"/>
    <x v="0"/>
    <x v="0"/>
    <x v="948"/>
    <x v="1"/>
  </r>
  <r>
    <x v="1780"/>
    <x v="0"/>
    <x v="0"/>
    <x v="1"/>
    <x v="0"/>
    <x v="20"/>
    <x v="1"/>
    <x v="0"/>
    <x v="1"/>
    <x v="2"/>
    <x v="2"/>
    <x v="0"/>
    <x v="2"/>
    <x v="2"/>
    <x v="0"/>
    <x v="0"/>
    <x v="1"/>
    <x v="2"/>
    <x v="1218"/>
    <x v="3633"/>
    <x v="0"/>
    <x v="1630"/>
    <x v="0"/>
    <x v="1"/>
    <x v="0"/>
    <x v="0"/>
    <x v="4116"/>
    <x v="0"/>
  </r>
  <r>
    <x v="3332"/>
    <x v="1"/>
    <x v="0"/>
    <x v="0"/>
    <x v="0"/>
    <x v="25"/>
    <x v="1"/>
    <x v="0"/>
    <x v="0"/>
    <x v="2"/>
    <x v="2"/>
    <x v="0"/>
    <x v="2"/>
    <x v="2"/>
    <x v="2"/>
    <x v="0"/>
    <x v="1"/>
    <x v="3"/>
    <x v="880"/>
    <x v="3634"/>
    <x v="0"/>
    <x v="2143"/>
    <x v="0"/>
    <x v="2"/>
    <x v="0"/>
    <x v="0"/>
    <x v="2916"/>
    <x v="0"/>
  </r>
  <r>
    <x v="3104"/>
    <x v="0"/>
    <x v="0"/>
    <x v="0"/>
    <x v="0"/>
    <x v="39"/>
    <x v="0"/>
    <x v="1"/>
    <x v="0"/>
    <x v="0"/>
    <x v="0"/>
    <x v="2"/>
    <x v="0"/>
    <x v="2"/>
    <x v="2"/>
    <x v="0"/>
    <x v="1"/>
    <x v="1"/>
    <x v="389"/>
    <x v="3635"/>
    <x v="0"/>
    <x v="1717"/>
    <x v="0"/>
    <x v="2"/>
    <x v="0"/>
    <x v="0"/>
    <x v="698"/>
    <x v="1"/>
  </r>
  <r>
    <x v="3474"/>
    <x v="0"/>
    <x v="0"/>
    <x v="1"/>
    <x v="0"/>
    <x v="26"/>
    <x v="1"/>
    <x v="0"/>
    <x v="0"/>
    <x v="0"/>
    <x v="2"/>
    <x v="2"/>
    <x v="0"/>
    <x v="2"/>
    <x v="2"/>
    <x v="2"/>
    <x v="1"/>
    <x v="1"/>
    <x v="777"/>
    <x v="3636"/>
    <x v="0"/>
    <x v="2057"/>
    <x v="0"/>
    <x v="2"/>
    <x v="0"/>
    <x v="0"/>
    <x v="2518"/>
    <x v="2"/>
  </r>
  <r>
    <x v="1274"/>
    <x v="0"/>
    <x v="0"/>
    <x v="0"/>
    <x v="0"/>
    <x v="22"/>
    <x v="1"/>
    <x v="0"/>
    <x v="1"/>
    <x v="0"/>
    <x v="0"/>
    <x v="0"/>
    <x v="0"/>
    <x v="2"/>
    <x v="2"/>
    <x v="0"/>
    <x v="0"/>
    <x v="2"/>
    <x v="1078"/>
    <x v="3637"/>
    <x v="1"/>
    <x v="1515"/>
    <x v="0"/>
    <x v="1"/>
    <x v="1"/>
    <x v="0"/>
    <x v="3645"/>
    <x v="0"/>
  </r>
  <r>
    <x v="3563"/>
    <x v="1"/>
    <x v="0"/>
    <x v="0"/>
    <x v="0"/>
    <x v="26"/>
    <x v="1"/>
    <x v="0"/>
    <x v="0"/>
    <x v="2"/>
    <x v="0"/>
    <x v="0"/>
    <x v="2"/>
    <x v="2"/>
    <x v="2"/>
    <x v="1"/>
    <x v="0"/>
    <x v="0"/>
    <x v="807"/>
    <x v="3638"/>
    <x v="0"/>
    <x v="2085"/>
    <x v="0"/>
    <x v="2"/>
    <x v="0"/>
    <x v="0"/>
    <x v="2611"/>
    <x v="2"/>
  </r>
  <r>
    <x v="4455"/>
    <x v="1"/>
    <x v="1"/>
    <x v="0"/>
    <x v="0"/>
    <x v="22"/>
    <x v="1"/>
    <x v="2"/>
    <x v="1"/>
    <x v="0"/>
    <x v="0"/>
    <x v="0"/>
    <x v="2"/>
    <x v="2"/>
    <x v="0"/>
    <x v="0"/>
    <x v="1"/>
    <x v="0"/>
    <x v="1103"/>
    <x v="3639"/>
    <x v="1"/>
    <x v="1541"/>
    <x v="0"/>
    <x v="1"/>
    <x v="1"/>
    <x v="0"/>
    <x v="3719"/>
    <x v="0"/>
  </r>
  <r>
    <x v="2815"/>
    <x v="0"/>
    <x v="0"/>
    <x v="1"/>
    <x v="0"/>
    <x v="31"/>
    <x v="1"/>
    <x v="0"/>
    <x v="0"/>
    <x v="2"/>
    <x v="0"/>
    <x v="0"/>
    <x v="2"/>
    <x v="0"/>
    <x v="2"/>
    <x v="1"/>
    <x v="1"/>
    <x v="2"/>
    <x v="608"/>
    <x v="3640"/>
    <x v="0"/>
    <x v="1920"/>
    <x v="0"/>
    <x v="2"/>
    <x v="0"/>
    <x v="0"/>
    <x v="1673"/>
    <x v="2"/>
  </r>
  <r>
    <x v="2178"/>
    <x v="0"/>
    <x v="0"/>
    <x v="1"/>
    <x v="0"/>
    <x v="68"/>
    <x v="1"/>
    <x v="2"/>
    <x v="2"/>
    <x v="1"/>
    <x v="1"/>
    <x v="1"/>
    <x v="1"/>
    <x v="1"/>
    <x v="1"/>
    <x v="2"/>
    <x v="0"/>
    <x v="1"/>
    <x v="108"/>
    <x v="3641"/>
    <x v="0"/>
    <x v="941"/>
    <x v="0"/>
    <x v="2"/>
    <x v="0"/>
    <x v="0"/>
    <x v="0"/>
    <x v="1"/>
  </r>
  <r>
    <x v="2305"/>
    <x v="0"/>
    <x v="0"/>
    <x v="0"/>
    <x v="0"/>
    <x v="29"/>
    <x v="1"/>
    <x v="2"/>
    <x v="0"/>
    <x v="2"/>
    <x v="0"/>
    <x v="0"/>
    <x v="0"/>
    <x v="0"/>
    <x v="2"/>
    <x v="0"/>
    <x v="1"/>
    <x v="2"/>
    <x v="649"/>
    <x v="3642"/>
    <x v="0"/>
    <x v="1954"/>
    <x v="0"/>
    <x v="2"/>
    <x v="0"/>
    <x v="0"/>
    <x v="1864"/>
    <x v="2"/>
  </r>
  <r>
    <x v="6936"/>
    <x v="1"/>
    <x v="0"/>
    <x v="0"/>
    <x v="1"/>
    <x v="43"/>
    <x v="0"/>
    <x v="1"/>
    <x v="0"/>
    <x v="2"/>
    <x v="2"/>
    <x v="2"/>
    <x v="0"/>
    <x v="0"/>
    <x v="0"/>
    <x v="0"/>
    <x v="1"/>
    <x v="2"/>
    <x v="251"/>
    <x v="3643"/>
    <x v="0"/>
    <x v="1435"/>
    <x v="0"/>
    <x v="2"/>
    <x v="0"/>
    <x v="0"/>
    <x v="116"/>
    <x v="1"/>
  </r>
  <r>
    <x v="5046"/>
    <x v="0"/>
    <x v="0"/>
    <x v="1"/>
    <x v="0"/>
    <x v="72"/>
    <x v="1"/>
    <x v="2"/>
    <x v="2"/>
    <x v="1"/>
    <x v="1"/>
    <x v="1"/>
    <x v="1"/>
    <x v="1"/>
    <x v="1"/>
    <x v="2"/>
    <x v="0"/>
    <x v="1"/>
    <x v="120"/>
    <x v="3644"/>
    <x v="0"/>
    <x v="980"/>
    <x v="0"/>
    <x v="2"/>
    <x v="0"/>
    <x v="0"/>
    <x v="0"/>
    <x v="1"/>
  </r>
  <r>
    <x v="2551"/>
    <x v="1"/>
    <x v="0"/>
    <x v="1"/>
    <x v="0"/>
    <x v="22"/>
    <x v="1"/>
    <x v="0"/>
    <x v="1"/>
    <x v="0"/>
    <x v="0"/>
    <x v="2"/>
    <x v="0"/>
    <x v="2"/>
    <x v="2"/>
    <x v="0"/>
    <x v="1"/>
    <x v="1"/>
    <x v="1182"/>
    <x v="3645"/>
    <x v="1"/>
    <x v="1601"/>
    <x v="0"/>
    <x v="1"/>
    <x v="1"/>
    <x v="0"/>
    <x v="3930"/>
    <x v="0"/>
  </r>
  <r>
    <x v="4578"/>
    <x v="0"/>
    <x v="0"/>
    <x v="1"/>
    <x v="1"/>
    <x v="35"/>
    <x v="1"/>
    <x v="0"/>
    <x v="0"/>
    <x v="2"/>
    <x v="0"/>
    <x v="0"/>
    <x v="2"/>
    <x v="0"/>
    <x v="0"/>
    <x v="1"/>
    <x v="1"/>
    <x v="0"/>
    <x v="458"/>
    <x v="3646"/>
    <x v="0"/>
    <x v="1797"/>
    <x v="0"/>
    <x v="2"/>
    <x v="0"/>
    <x v="0"/>
    <x v="1069"/>
    <x v="1"/>
  </r>
  <r>
    <x v="380"/>
    <x v="0"/>
    <x v="0"/>
    <x v="1"/>
    <x v="1"/>
    <x v="20"/>
    <x v="1"/>
    <x v="2"/>
    <x v="1"/>
    <x v="0"/>
    <x v="0"/>
    <x v="2"/>
    <x v="2"/>
    <x v="0"/>
    <x v="2"/>
    <x v="0"/>
    <x v="1"/>
    <x v="0"/>
    <x v="1198"/>
    <x v="3647"/>
    <x v="0"/>
    <x v="1616"/>
    <x v="0"/>
    <x v="1"/>
    <x v="0"/>
    <x v="0"/>
    <x v="4060"/>
    <x v="0"/>
  </r>
  <r>
    <x v="5473"/>
    <x v="1"/>
    <x v="0"/>
    <x v="0"/>
    <x v="0"/>
    <x v="23"/>
    <x v="1"/>
    <x v="2"/>
    <x v="1"/>
    <x v="0"/>
    <x v="0"/>
    <x v="2"/>
    <x v="0"/>
    <x v="0"/>
    <x v="0"/>
    <x v="0"/>
    <x v="1"/>
    <x v="2"/>
    <x v="920"/>
    <x v="3648"/>
    <x v="1"/>
    <x v="1410"/>
    <x v="0"/>
    <x v="1"/>
    <x v="1"/>
    <x v="0"/>
    <x v="3116"/>
    <x v="0"/>
  </r>
  <r>
    <x v="3540"/>
    <x v="0"/>
    <x v="0"/>
    <x v="1"/>
    <x v="1"/>
    <x v="30"/>
    <x v="1"/>
    <x v="0"/>
    <x v="0"/>
    <x v="2"/>
    <x v="0"/>
    <x v="0"/>
    <x v="2"/>
    <x v="0"/>
    <x v="2"/>
    <x v="0"/>
    <x v="0"/>
    <x v="0"/>
    <x v="653"/>
    <x v="3649"/>
    <x v="0"/>
    <x v="1958"/>
    <x v="0"/>
    <x v="2"/>
    <x v="0"/>
    <x v="0"/>
    <x v="1836"/>
    <x v="2"/>
  </r>
  <r>
    <x v="2985"/>
    <x v="1"/>
    <x v="0"/>
    <x v="1"/>
    <x v="1"/>
    <x v="24"/>
    <x v="1"/>
    <x v="2"/>
    <x v="0"/>
    <x v="2"/>
    <x v="0"/>
    <x v="0"/>
    <x v="2"/>
    <x v="2"/>
    <x v="2"/>
    <x v="0"/>
    <x v="0"/>
    <x v="0"/>
    <x v="920"/>
    <x v="3650"/>
    <x v="0"/>
    <x v="1410"/>
    <x v="0"/>
    <x v="1"/>
    <x v="0"/>
    <x v="0"/>
    <x v="3074"/>
    <x v="0"/>
  </r>
  <r>
    <x v="2127"/>
    <x v="1"/>
    <x v="0"/>
    <x v="0"/>
    <x v="0"/>
    <x v="35"/>
    <x v="1"/>
    <x v="2"/>
    <x v="0"/>
    <x v="2"/>
    <x v="0"/>
    <x v="0"/>
    <x v="0"/>
    <x v="0"/>
    <x v="0"/>
    <x v="2"/>
    <x v="0"/>
    <x v="3"/>
    <x v="464"/>
    <x v="3651"/>
    <x v="0"/>
    <x v="1803"/>
    <x v="0"/>
    <x v="2"/>
    <x v="0"/>
    <x v="0"/>
    <x v="1078"/>
    <x v="1"/>
  </r>
  <r>
    <x v="1056"/>
    <x v="1"/>
    <x v="0"/>
    <x v="0"/>
    <x v="0"/>
    <x v="27"/>
    <x v="1"/>
    <x v="0"/>
    <x v="0"/>
    <x v="2"/>
    <x v="0"/>
    <x v="2"/>
    <x v="2"/>
    <x v="2"/>
    <x v="0"/>
    <x v="1"/>
    <x v="0"/>
    <x v="1"/>
    <x v="702"/>
    <x v="3652"/>
    <x v="0"/>
    <x v="1997"/>
    <x v="0"/>
    <x v="2"/>
    <x v="0"/>
    <x v="0"/>
    <x v="2175"/>
    <x v="2"/>
  </r>
  <r>
    <x v="1495"/>
    <x v="0"/>
    <x v="0"/>
    <x v="1"/>
    <x v="0"/>
    <x v="24"/>
    <x v="1"/>
    <x v="2"/>
    <x v="1"/>
    <x v="0"/>
    <x v="0"/>
    <x v="2"/>
    <x v="0"/>
    <x v="0"/>
    <x v="0"/>
    <x v="0"/>
    <x v="1"/>
    <x v="3"/>
    <x v="893"/>
    <x v="3653"/>
    <x v="0"/>
    <x v="1382"/>
    <x v="0"/>
    <x v="1"/>
    <x v="0"/>
    <x v="0"/>
    <x v="2998"/>
    <x v="0"/>
  </r>
  <r>
    <x v="39"/>
    <x v="1"/>
    <x v="0"/>
    <x v="1"/>
    <x v="1"/>
    <x v="27"/>
    <x v="1"/>
    <x v="2"/>
    <x v="1"/>
    <x v="0"/>
    <x v="0"/>
    <x v="0"/>
    <x v="0"/>
    <x v="0"/>
    <x v="0"/>
    <x v="0"/>
    <x v="1"/>
    <x v="0"/>
    <x v="822"/>
    <x v="3654"/>
    <x v="0"/>
    <x v="2098"/>
    <x v="0"/>
    <x v="2"/>
    <x v="0"/>
    <x v="0"/>
    <x v="2600"/>
    <x v="2"/>
  </r>
  <r>
    <x v="157"/>
    <x v="0"/>
    <x v="1"/>
    <x v="1"/>
    <x v="0"/>
    <x v="27"/>
    <x v="1"/>
    <x v="0"/>
    <x v="1"/>
    <x v="2"/>
    <x v="0"/>
    <x v="0"/>
    <x v="0"/>
    <x v="0"/>
    <x v="0"/>
    <x v="0"/>
    <x v="1"/>
    <x v="0"/>
    <x v="811"/>
    <x v="3655"/>
    <x v="1"/>
    <x v="2088"/>
    <x v="0"/>
    <x v="2"/>
    <x v="1"/>
    <x v="0"/>
    <x v="2572"/>
    <x v="2"/>
  </r>
  <r>
    <x v="4571"/>
    <x v="1"/>
    <x v="0"/>
    <x v="0"/>
    <x v="1"/>
    <x v="30"/>
    <x v="1"/>
    <x v="0"/>
    <x v="0"/>
    <x v="0"/>
    <x v="2"/>
    <x v="2"/>
    <x v="0"/>
    <x v="2"/>
    <x v="0"/>
    <x v="1"/>
    <x v="0"/>
    <x v="1"/>
    <x v="618"/>
    <x v="3656"/>
    <x v="0"/>
    <x v="1929"/>
    <x v="0"/>
    <x v="2"/>
    <x v="0"/>
    <x v="0"/>
    <x v="1742"/>
    <x v="2"/>
  </r>
  <r>
    <x v="5910"/>
    <x v="1"/>
    <x v="0"/>
    <x v="1"/>
    <x v="0"/>
    <x v="35"/>
    <x v="0"/>
    <x v="1"/>
    <x v="0"/>
    <x v="2"/>
    <x v="0"/>
    <x v="2"/>
    <x v="0"/>
    <x v="2"/>
    <x v="2"/>
    <x v="1"/>
    <x v="0"/>
    <x v="1"/>
    <x v="424"/>
    <x v="3657"/>
    <x v="0"/>
    <x v="1766"/>
    <x v="0"/>
    <x v="2"/>
    <x v="0"/>
    <x v="0"/>
    <x v="986"/>
    <x v="1"/>
  </r>
  <r>
    <x v="6604"/>
    <x v="1"/>
    <x v="0"/>
    <x v="0"/>
    <x v="0"/>
    <x v="43"/>
    <x v="0"/>
    <x v="1"/>
    <x v="0"/>
    <x v="0"/>
    <x v="0"/>
    <x v="2"/>
    <x v="2"/>
    <x v="0"/>
    <x v="2"/>
    <x v="1"/>
    <x v="0"/>
    <x v="2"/>
    <x v="288"/>
    <x v="3658"/>
    <x v="0"/>
    <x v="1542"/>
    <x v="0"/>
    <x v="2"/>
    <x v="0"/>
    <x v="0"/>
    <x v="264"/>
    <x v="1"/>
  </r>
  <r>
    <x v="4160"/>
    <x v="1"/>
    <x v="0"/>
    <x v="0"/>
    <x v="0"/>
    <x v="19"/>
    <x v="1"/>
    <x v="2"/>
    <x v="1"/>
    <x v="0"/>
    <x v="2"/>
    <x v="0"/>
    <x v="0"/>
    <x v="2"/>
    <x v="2"/>
    <x v="0"/>
    <x v="1"/>
    <x v="2"/>
    <x v="1280"/>
    <x v="3659"/>
    <x v="1"/>
    <x v="1661"/>
    <x v="0"/>
    <x v="1"/>
    <x v="1"/>
    <x v="0"/>
    <x v="4248"/>
    <x v="0"/>
  </r>
  <r>
    <x v="2763"/>
    <x v="0"/>
    <x v="0"/>
    <x v="0"/>
    <x v="0"/>
    <x v="50"/>
    <x v="0"/>
    <x v="1"/>
    <x v="0"/>
    <x v="0"/>
    <x v="2"/>
    <x v="2"/>
    <x v="2"/>
    <x v="0"/>
    <x v="0"/>
    <x v="2"/>
    <x v="0"/>
    <x v="1"/>
    <x v="238"/>
    <x v="3660"/>
    <x v="0"/>
    <x v="1414"/>
    <x v="0"/>
    <x v="2"/>
    <x v="0"/>
    <x v="0"/>
    <x v="0"/>
    <x v="1"/>
  </r>
  <r>
    <x v="5558"/>
    <x v="0"/>
    <x v="0"/>
    <x v="0"/>
    <x v="0"/>
    <x v="19"/>
    <x v="1"/>
    <x v="0"/>
    <x v="1"/>
    <x v="2"/>
    <x v="0"/>
    <x v="2"/>
    <x v="2"/>
    <x v="2"/>
    <x v="2"/>
    <x v="0"/>
    <x v="1"/>
    <x v="2"/>
    <x v="1407"/>
    <x v="3661"/>
    <x v="1"/>
    <x v="1755"/>
    <x v="0"/>
    <x v="1"/>
    <x v="1"/>
    <x v="0"/>
    <x v="4444"/>
    <x v="0"/>
  </r>
  <r>
    <x v="5189"/>
    <x v="0"/>
    <x v="0"/>
    <x v="1"/>
    <x v="1"/>
    <x v="23"/>
    <x v="1"/>
    <x v="0"/>
    <x v="1"/>
    <x v="2"/>
    <x v="2"/>
    <x v="0"/>
    <x v="2"/>
    <x v="0"/>
    <x v="0"/>
    <x v="0"/>
    <x v="0"/>
    <x v="3"/>
    <x v="983"/>
    <x v="3662"/>
    <x v="0"/>
    <x v="1457"/>
    <x v="0"/>
    <x v="1"/>
    <x v="0"/>
    <x v="0"/>
    <x v="3308"/>
    <x v="0"/>
  </r>
  <r>
    <x v="1681"/>
    <x v="0"/>
    <x v="1"/>
    <x v="1"/>
    <x v="0"/>
    <x v="72"/>
    <x v="1"/>
    <x v="2"/>
    <x v="2"/>
    <x v="1"/>
    <x v="1"/>
    <x v="1"/>
    <x v="1"/>
    <x v="1"/>
    <x v="1"/>
    <x v="2"/>
    <x v="1"/>
    <x v="1"/>
    <x v="106"/>
    <x v="3663"/>
    <x v="0"/>
    <x v="936"/>
    <x v="0"/>
    <x v="2"/>
    <x v="0"/>
    <x v="0"/>
    <x v="0"/>
    <x v="1"/>
  </r>
  <r>
    <x v="2493"/>
    <x v="0"/>
    <x v="0"/>
    <x v="0"/>
    <x v="0"/>
    <x v="24"/>
    <x v="1"/>
    <x v="2"/>
    <x v="1"/>
    <x v="2"/>
    <x v="0"/>
    <x v="0"/>
    <x v="2"/>
    <x v="0"/>
    <x v="0"/>
    <x v="0"/>
    <x v="1"/>
    <x v="2"/>
    <x v="982"/>
    <x v="3664"/>
    <x v="0"/>
    <x v="1455"/>
    <x v="0"/>
    <x v="1"/>
    <x v="0"/>
    <x v="0"/>
    <x v="3254"/>
    <x v="0"/>
  </r>
  <r>
    <x v="1190"/>
    <x v="1"/>
    <x v="1"/>
    <x v="1"/>
    <x v="0"/>
    <x v="22"/>
    <x v="1"/>
    <x v="0"/>
    <x v="1"/>
    <x v="0"/>
    <x v="0"/>
    <x v="0"/>
    <x v="0"/>
    <x v="2"/>
    <x v="2"/>
    <x v="0"/>
    <x v="1"/>
    <x v="0"/>
    <x v="1088"/>
    <x v="3665"/>
    <x v="0"/>
    <x v="1524"/>
    <x v="0"/>
    <x v="1"/>
    <x v="0"/>
    <x v="0"/>
    <x v="3670"/>
    <x v="0"/>
  </r>
  <r>
    <x v="1864"/>
    <x v="1"/>
    <x v="0"/>
    <x v="1"/>
    <x v="1"/>
    <x v="36"/>
    <x v="1"/>
    <x v="0"/>
    <x v="0"/>
    <x v="2"/>
    <x v="2"/>
    <x v="0"/>
    <x v="0"/>
    <x v="0"/>
    <x v="0"/>
    <x v="1"/>
    <x v="0"/>
    <x v="3"/>
    <x v="432"/>
    <x v="3666"/>
    <x v="0"/>
    <x v="1773"/>
    <x v="0"/>
    <x v="2"/>
    <x v="0"/>
    <x v="0"/>
    <x v="975"/>
    <x v="1"/>
  </r>
  <r>
    <x v="1576"/>
    <x v="1"/>
    <x v="0"/>
    <x v="1"/>
    <x v="1"/>
    <x v="23"/>
    <x v="1"/>
    <x v="0"/>
    <x v="1"/>
    <x v="0"/>
    <x v="2"/>
    <x v="2"/>
    <x v="2"/>
    <x v="0"/>
    <x v="0"/>
    <x v="1"/>
    <x v="0"/>
    <x v="3"/>
    <x v="1031"/>
    <x v="3667"/>
    <x v="0"/>
    <x v="1491"/>
    <x v="0"/>
    <x v="1"/>
    <x v="0"/>
    <x v="0"/>
    <x v="3434"/>
    <x v="0"/>
  </r>
  <r>
    <x v="4268"/>
    <x v="1"/>
    <x v="0"/>
    <x v="1"/>
    <x v="0"/>
    <x v="70"/>
    <x v="1"/>
    <x v="2"/>
    <x v="2"/>
    <x v="1"/>
    <x v="1"/>
    <x v="1"/>
    <x v="1"/>
    <x v="1"/>
    <x v="1"/>
    <x v="2"/>
    <x v="0"/>
    <x v="0"/>
    <x v="95"/>
    <x v="3668"/>
    <x v="0"/>
    <x v="898"/>
    <x v="0"/>
    <x v="2"/>
    <x v="0"/>
    <x v="0"/>
    <x v="0"/>
    <x v="1"/>
  </r>
  <r>
    <x v="4823"/>
    <x v="0"/>
    <x v="0"/>
    <x v="0"/>
    <x v="0"/>
    <x v="36"/>
    <x v="1"/>
    <x v="2"/>
    <x v="0"/>
    <x v="0"/>
    <x v="0"/>
    <x v="2"/>
    <x v="0"/>
    <x v="0"/>
    <x v="0"/>
    <x v="1"/>
    <x v="0"/>
    <x v="2"/>
    <x v="475"/>
    <x v="3669"/>
    <x v="0"/>
    <x v="1812"/>
    <x v="0"/>
    <x v="2"/>
    <x v="0"/>
    <x v="0"/>
    <x v="1068"/>
    <x v="1"/>
  </r>
  <r>
    <x v="248"/>
    <x v="1"/>
    <x v="0"/>
    <x v="0"/>
    <x v="0"/>
    <x v="23"/>
    <x v="1"/>
    <x v="2"/>
    <x v="1"/>
    <x v="0"/>
    <x v="0"/>
    <x v="0"/>
    <x v="2"/>
    <x v="2"/>
    <x v="0"/>
    <x v="0"/>
    <x v="1"/>
    <x v="2"/>
    <x v="1105"/>
    <x v="3670"/>
    <x v="1"/>
    <x v="1544"/>
    <x v="0"/>
    <x v="1"/>
    <x v="1"/>
    <x v="0"/>
    <x v="3669"/>
    <x v="0"/>
  </r>
  <r>
    <x v="6589"/>
    <x v="1"/>
    <x v="1"/>
    <x v="1"/>
    <x v="0"/>
    <x v="27"/>
    <x v="1"/>
    <x v="0"/>
    <x v="1"/>
    <x v="0"/>
    <x v="0"/>
    <x v="0"/>
    <x v="0"/>
    <x v="0"/>
    <x v="0"/>
    <x v="0"/>
    <x v="1"/>
    <x v="2"/>
    <x v="726"/>
    <x v="3671"/>
    <x v="0"/>
    <x v="2018"/>
    <x v="0"/>
    <x v="2"/>
    <x v="0"/>
    <x v="0"/>
    <x v="2256"/>
    <x v="2"/>
  </r>
  <r>
    <x v="6988"/>
    <x v="0"/>
    <x v="0"/>
    <x v="1"/>
    <x v="0"/>
    <x v="21"/>
    <x v="1"/>
    <x v="2"/>
    <x v="1"/>
    <x v="0"/>
    <x v="0"/>
    <x v="0"/>
    <x v="0"/>
    <x v="2"/>
    <x v="2"/>
    <x v="0"/>
    <x v="1"/>
    <x v="2"/>
    <x v="1174"/>
    <x v="3672"/>
    <x v="0"/>
    <x v="1595"/>
    <x v="0"/>
    <x v="1"/>
    <x v="0"/>
    <x v="0"/>
    <x v="3950"/>
    <x v="0"/>
  </r>
  <r>
    <x v="1002"/>
    <x v="1"/>
    <x v="0"/>
    <x v="0"/>
    <x v="1"/>
    <x v="22"/>
    <x v="1"/>
    <x v="2"/>
    <x v="1"/>
    <x v="0"/>
    <x v="2"/>
    <x v="0"/>
    <x v="0"/>
    <x v="2"/>
    <x v="0"/>
    <x v="0"/>
    <x v="1"/>
    <x v="1"/>
    <x v="1075"/>
    <x v="3673"/>
    <x v="0"/>
    <x v="1513"/>
    <x v="0"/>
    <x v="1"/>
    <x v="0"/>
    <x v="0"/>
    <x v="3635"/>
    <x v="0"/>
  </r>
  <r>
    <x v="1273"/>
    <x v="0"/>
    <x v="1"/>
    <x v="1"/>
    <x v="0"/>
    <x v="20"/>
    <x v="1"/>
    <x v="2"/>
    <x v="1"/>
    <x v="0"/>
    <x v="0"/>
    <x v="2"/>
    <x v="0"/>
    <x v="2"/>
    <x v="0"/>
    <x v="0"/>
    <x v="0"/>
    <x v="2"/>
    <x v="1109"/>
    <x v="3674"/>
    <x v="1"/>
    <x v="1547"/>
    <x v="0"/>
    <x v="1"/>
    <x v="1"/>
    <x v="0"/>
    <x v="3828"/>
    <x v="0"/>
  </r>
  <r>
    <x v="3693"/>
    <x v="1"/>
    <x v="0"/>
    <x v="0"/>
    <x v="0"/>
    <x v="25"/>
    <x v="1"/>
    <x v="0"/>
    <x v="1"/>
    <x v="2"/>
    <x v="0"/>
    <x v="0"/>
    <x v="0"/>
    <x v="0"/>
    <x v="0"/>
    <x v="0"/>
    <x v="0"/>
    <x v="0"/>
    <x v="793"/>
    <x v="3675"/>
    <x v="0"/>
    <x v="2071"/>
    <x v="0"/>
    <x v="2"/>
    <x v="0"/>
    <x v="0"/>
    <x v="2626"/>
    <x v="2"/>
  </r>
  <r>
    <x v="5945"/>
    <x v="0"/>
    <x v="0"/>
    <x v="0"/>
    <x v="0"/>
    <x v="33"/>
    <x v="1"/>
    <x v="2"/>
    <x v="0"/>
    <x v="2"/>
    <x v="0"/>
    <x v="0"/>
    <x v="2"/>
    <x v="0"/>
    <x v="0"/>
    <x v="1"/>
    <x v="0"/>
    <x v="2"/>
    <x v="531"/>
    <x v="3676"/>
    <x v="0"/>
    <x v="1853"/>
    <x v="0"/>
    <x v="2"/>
    <x v="0"/>
    <x v="0"/>
    <x v="1362"/>
    <x v="2"/>
  </r>
  <r>
    <x v="4132"/>
    <x v="0"/>
    <x v="0"/>
    <x v="1"/>
    <x v="1"/>
    <x v="33"/>
    <x v="1"/>
    <x v="0"/>
    <x v="0"/>
    <x v="2"/>
    <x v="2"/>
    <x v="2"/>
    <x v="0"/>
    <x v="0"/>
    <x v="0"/>
    <x v="1"/>
    <x v="1"/>
    <x v="3"/>
    <x v="514"/>
    <x v="3677"/>
    <x v="0"/>
    <x v="1841"/>
    <x v="0"/>
    <x v="2"/>
    <x v="0"/>
    <x v="0"/>
    <x v="1323"/>
    <x v="2"/>
  </r>
  <r>
    <x v="1516"/>
    <x v="0"/>
    <x v="0"/>
    <x v="0"/>
    <x v="0"/>
    <x v="21"/>
    <x v="1"/>
    <x v="0"/>
    <x v="1"/>
    <x v="0"/>
    <x v="2"/>
    <x v="0"/>
    <x v="2"/>
    <x v="2"/>
    <x v="2"/>
    <x v="0"/>
    <x v="1"/>
    <x v="0"/>
    <x v="1264"/>
    <x v="3678"/>
    <x v="0"/>
    <x v="1651"/>
    <x v="0"/>
    <x v="1"/>
    <x v="0"/>
    <x v="0"/>
    <x v="4184"/>
    <x v="0"/>
  </r>
  <r>
    <x v="932"/>
    <x v="1"/>
    <x v="0"/>
    <x v="1"/>
    <x v="1"/>
    <x v="27"/>
    <x v="1"/>
    <x v="2"/>
    <x v="0"/>
    <x v="0"/>
    <x v="0"/>
    <x v="0"/>
    <x v="2"/>
    <x v="2"/>
    <x v="2"/>
    <x v="0"/>
    <x v="0"/>
    <x v="0"/>
    <x v="746"/>
    <x v="3679"/>
    <x v="0"/>
    <x v="2035"/>
    <x v="0"/>
    <x v="2"/>
    <x v="0"/>
    <x v="0"/>
    <x v="2336"/>
    <x v="2"/>
  </r>
  <r>
    <x v="6134"/>
    <x v="1"/>
    <x v="0"/>
    <x v="1"/>
    <x v="1"/>
    <x v="29"/>
    <x v="1"/>
    <x v="2"/>
    <x v="0"/>
    <x v="2"/>
    <x v="0"/>
    <x v="0"/>
    <x v="2"/>
    <x v="2"/>
    <x v="0"/>
    <x v="1"/>
    <x v="0"/>
    <x v="0"/>
    <x v="696"/>
    <x v="3680"/>
    <x v="0"/>
    <x v="1991"/>
    <x v="0"/>
    <x v="2"/>
    <x v="0"/>
    <x v="0"/>
    <x v="2038"/>
    <x v="2"/>
  </r>
  <r>
    <x v="3730"/>
    <x v="0"/>
    <x v="0"/>
    <x v="1"/>
    <x v="0"/>
    <x v="52"/>
    <x v="0"/>
    <x v="1"/>
    <x v="0"/>
    <x v="2"/>
    <x v="0"/>
    <x v="2"/>
    <x v="0"/>
    <x v="0"/>
    <x v="0"/>
    <x v="1"/>
    <x v="0"/>
    <x v="3"/>
    <x v="198"/>
    <x v="3681"/>
    <x v="0"/>
    <x v="1300"/>
    <x v="0"/>
    <x v="2"/>
    <x v="0"/>
    <x v="0"/>
    <x v="0"/>
    <x v="1"/>
  </r>
  <r>
    <x v="4214"/>
    <x v="0"/>
    <x v="0"/>
    <x v="1"/>
    <x v="0"/>
    <x v="26"/>
    <x v="1"/>
    <x v="0"/>
    <x v="0"/>
    <x v="0"/>
    <x v="2"/>
    <x v="0"/>
    <x v="2"/>
    <x v="2"/>
    <x v="2"/>
    <x v="0"/>
    <x v="1"/>
    <x v="2"/>
    <x v="769"/>
    <x v="3682"/>
    <x v="0"/>
    <x v="2051"/>
    <x v="0"/>
    <x v="2"/>
    <x v="0"/>
    <x v="0"/>
    <x v="2486"/>
    <x v="2"/>
  </r>
  <r>
    <x v="1246"/>
    <x v="0"/>
    <x v="1"/>
    <x v="1"/>
    <x v="1"/>
    <x v="22"/>
    <x v="1"/>
    <x v="2"/>
    <x v="1"/>
    <x v="0"/>
    <x v="0"/>
    <x v="0"/>
    <x v="0"/>
    <x v="2"/>
    <x v="0"/>
    <x v="0"/>
    <x v="0"/>
    <x v="0"/>
    <x v="1002"/>
    <x v="3683"/>
    <x v="0"/>
    <x v="1471"/>
    <x v="0"/>
    <x v="1"/>
    <x v="0"/>
    <x v="0"/>
    <x v="3398"/>
    <x v="0"/>
  </r>
  <r>
    <x v="3458"/>
    <x v="1"/>
    <x v="0"/>
    <x v="0"/>
    <x v="0"/>
    <x v="29"/>
    <x v="1"/>
    <x v="2"/>
    <x v="0"/>
    <x v="0"/>
    <x v="2"/>
    <x v="2"/>
    <x v="0"/>
    <x v="0"/>
    <x v="2"/>
    <x v="1"/>
    <x v="0"/>
    <x v="1"/>
    <x v="733"/>
    <x v="3684"/>
    <x v="0"/>
    <x v="2025"/>
    <x v="0"/>
    <x v="2"/>
    <x v="0"/>
    <x v="0"/>
    <x v="2160"/>
    <x v="2"/>
  </r>
  <r>
    <x v="3536"/>
    <x v="1"/>
    <x v="0"/>
    <x v="1"/>
    <x v="0"/>
    <x v="23"/>
    <x v="1"/>
    <x v="2"/>
    <x v="1"/>
    <x v="0"/>
    <x v="2"/>
    <x v="2"/>
    <x v="0"/>
    <x v="0"/>
    <x v="0"/>
    <x v="0"/>
    <x v="0"/>
    <x v="2"/>
    <x v="980"/>
    <x v="3685"/>
    <x v="0"/>
    <x v="1452"/>
    <x v="0"/>
    <x v="1"/>
    <x v="0"/>
    <x v="0"/>
    <x v="3300"/>
    <x v="0"/>
  </r>
  <r>
    <x v="4083"/>
    <x v="0"/>
    <x v="0"/>
    <x v="0"/>
    <x v="0"/>
    <x v="29"/>
    <x v="1"/>
    <x v="0"/>
    <x v="0"/>
    <x v="2"/>
    <x v="2"/>
    <x v="2"/>
    <x v="0"/>
    <x v="0"/>
    <x v="2"/>
    <x v="0"/>
    <x v="1"/>
    <x v="0"/>
    <x v="692"/>
    <x v="3686"/>
    <x v="1"/>
    <x v="1988"/>
    <x v="0"/>
    <x v="2"/>
    <x v="1"/>
    <x v="0"/>
    <x v="2027"/>
    <x v="2"/>
  </r>
  <r>
    <x v="3413"/>
    <x v="1"/>
    <x v="0"/>
    <x v="0"/>
    <x v="0"/>
    <x v="39"/>
    <x v="1"/>
    <x v="0"/>
    <x v="0"/>
    <x v="0"/>
    <x v="0"/>
    <x v="0"/>
    <x v="2"/>
    <x v="0"/>
    <x v="0"/>
    <x v="2"/>
    <x v="1"/>
    <x v="0"/>
    <x v="372"/>
    <x v="3687"/>
    <x v="0"/>
    <x v="1696"/>
    <x v="0"/>
    <x v="2"/>
    <x v="0"/>
    <x v="0"/>
    <x v="652"/>
    <x v="1"/>
  </r>
  <r>
    <x v="4598"/>
    <x v="1"/>
    <x v="0"/>
    <x v="1"/>
    <x v="1"/>
    <x v="56"/>
    <x v="0"/>
    <x v="1"/>
    <x v="0"/>
    <x v="0"/>
    <x v="2"/>
    <x v="2"/>
    <x v="0"/>
    <x v="0"/>
    <x v="0"/>
    <x v="1"/>
    <x v="1"/>
    <x v="1"/>
    <x v="209"/>
    <x v="3688"/>
    <x v="0"/>
    <x v="1319"/>
    <x v="0"/>
    <x v="2"/>
    <x v="0"/>
    <x v="0"/>
    <x v="0"/>
    <x v="1"/>
  </r>
  <r>
    <x v="105"/>
    <x v="0"/>
    <x v="0"/>
    <x v="1"/>
    <x v="1"/>
    <x v="27"/>
    <x v="1"/>
    <x v="0"/>
    <x v="1"/>
    <x v="2"/>
    <x v="0"/>
    <x v="0"/>
    <x v="0"/>
    <x v="0"/>
    <x v="0"/>
    <x v="0"/>
    <x v="0"/>
    <x v="3"/>
    <x v="795"/>
    <x v="3689"/>
    <x v="0"/>
    <x v="2073"/>
    <x v="0"/>
    <x v="2"/>
    <x v="0"/>
    <x v="0"/>
    <x v="2519"/>
    <x v="2"/>
  </r>
  <r>
    <x v="2874"/>
    <x v="0"/>
    <x v="1"/>
    <x v="0"/>
    <x v="0"/>
    <x v="21"/>
    <x v="1"/>
    <x v="2"/>
    <x v="1"/>
    <x v="0"/>
    <x v="0"/>
    <x v="0"/>
    <x v="0"/>
    <x v="2"/>
    <x v="2"/>
    <x v="0"/>
    <x v="1"/>
    <x v="2"/>
    <x v="1173"/>
    <x v="3690"/>
    <x v="1"/>
    <x v="1594"/>
    <x v="0"/>
    <x v="1"/>
    <x v="1"/>
    <x v="0"/>
    <x v="3947"/>
    <x v="0"/>
  </r>
  <r>
    <x v="6845"/>
    <x v="1"/>
    <x v="0"/>
    <x v="1"/>
    <x v="1"/>
    <x v="29"/>
    <x v="1"/>
    <x v="0"/>
    <x v="1"/>
    <x v="0"/>
    <x v="0"/>
    <x v="0"/>
    <x v="0"/>
    <x v="0"/>
    <x v="0"/>
    <x v="0"/>
    <x v="1"/>
    <x v="2"/>
    <x v="730"/>
    <x v="3691"/>
    <x v="1"/>
    <x v="2022"/>
    <x v="0"/>
    <x v="2"/>
    <x v="1"/>
    <x v="0"/>
    <x v="2149"/>
    <x v="2"/>
  </r>
  <r>
    <x v="1717"/>
    <x v="1"/>
    <x v="1"/>
    <x v="1"/>
    <x v="0"/>
    <x v="23"/>
    <x v="1"/>
    <x v="2"/>
    <x v="1"/>
    <x v="0"/>
    <x v="0"/>
    <x v="0"/>
    <x v="0"/>
    <x v="0"/>
    <x v="2"/>
    <x v="0"/>
    <x v="0"/>
    <x v="2"/>
    <x v="1031"/>
    <x v="3692"/>
    <x v="0"/>
    <x v="1491"/>
    <x v="0"/>
    <x v="1"/>
    <x v="0"/>
    <x v="0"/>
    <x v="3434"/>
    <x v="0"/>
  </r>
  <r>
    <x v="768"/>
    <x v="0"/>
    <x v="0"/>
    <x v="1"/>
    <x v="1"/>
    <x v="48"/>
    <x v="0"/>
    <x v="1"/>
    <x v="0"/>
    <x v="2"/>
    <x v="2"/>
    <x v="0"/>
    <x v="2"/>
    <x v="0"/>
    <x v="0"/>
    <x v="2"/>
    <x v="0"/>
    <x v="3"/>
    <x v="232"/>
    <x v="3693"/>
    <x v="0"/>
    <x v="1405"/>
    <x v="0"/>
    <x v="2"/>
    <x v="0"/>
    <x v="0"/>
    <x v="0"/>
    <x v="1"/>
  </r>
  <r>
    <x v="6750"/>
    <x v="1"/>
    <x v="0"/>
    <x v="1"/>
    <x v="1"/>
    <x v="59"/>
    <x v="0"/>
    <x v="1"/>
    <x v="0"/>
    <x v="2"/>
    <x v="0"/>
    <x v="2"/>
    <x v="0"/>
    <x v="0"/>
    <x v="0"/>
    <x v="1"/>
    <x v="0"/>
    <x v="3"/>
    <x v="186"/>
    <x v="3694"/>
    <x v="0"/>
    <x v="1287"/>
    <x v="0"/>
    <x v="2"/>
    <x v="0"/>
    <x v="0"/>
    <x v="0"/>
    <x v="1"/>
  </r>
  <r>
    <x v="5646"/>
    <x v="0"/>
    <x v="0"/>
    <x v="0"/>
    <x v="0"/>
    <x v="52"/>
    <x v="0"/>
    <x v="1"/>
    <x v="0"/>
    <x v="2"/>
    <x v="2"/>
    <x v="0"/>
    <x v="2"/>
    <x v="0"/>
    <x v="0"/>
    <x v="2"/>
    <x v="0"/>
    <x v="3"/>
    <x v="227"/>
    <x v="3695"/>
    <x v="0"/>
    <x v="1391"/>
    <x v="0"/>
    <x v="2"/>
    <x v="0"/>
    <x v="0"/>
    <x v="0"/>
    <x v="1"/>
  </r>
  <r>
    <x v="178"/>
    <x v="0"/>
    <x v="0"/>
    <x v="0"/>
    <x v="0"/>
    <x v="35"/>
    <x v="1"/>
    <x v="0"/>
    <x v="0"/>
    <x v="2"/>
    <x v="2"/>
    <x v="2"/>
    <x v="0"/>
    <x v="0"/>
    <x v="0"/>
    <x v="0"/>
    <x v="0"/>
    <x v="2"/>
    <x v="554"/>
    <x v="3696"/>
    <x v="0"/>
    <x v="1875"/>
    <x v="0"/>
    <x v="2"/>
    <x v="0"/>
    <x v="0"/>
    <x v="1339"/>
    <x v="2"/>
  </r>
  <r>
    <x v="3525"/>
    <x v="1"/>
    <x v="0"/>
    <x v="0"/>
    <x v="0"/>
    <x v="66"/>
    <x v="0"/>
    <x v="1"/>
    <x v="0"/>
    <x v="0"/>
    <x v="0"/>
    <x v="0"/>
    <x v="2"/>
    <x v="0"/>
    <x v="0"/>
    <x v="1"/>
    <x v="0"/>
    <x v="1"/>
    <x v="135"/>
    <x v="3697"/>
    <x v="0"/>
    <x v="1147"/>
    <x v="0"/>
    <x v="2"/>
    <x v="0"/>
    <x v="0"/>
    <x v="0"/>
    <x v="1"/>
  </r>
  <r>
    <x v="6250"/>
    <x v="0"/>
    <x v="0"/>
    <x v="1"/>
    <x v="1"/>
    <x v="30"/>
    <x v="1"/>
    <x v="0"/>
    <x v="0"/>
    <x v="0"/>
    <x v="0"/>
    <x v="2"/>
    <x v="2"/>
    <x v="2"/>
    <x v="0"/>
    <x v="1"/>
    <x v="1"/>
    <x v="2"/>
    <x v="618"/>
    <x v="3698"/>
    <x v="0"/>
    <x v="1929"/>
    <x v="0"/>
    <x v="2"/>
    <x v="0"/>
    <x v="0"/>
    <x v="1742"/>
    <x v="2"/>
  </r>
  <r>
    <x v="3226"/>
    <x v="0"/>
    <x v="0"/>
    <x v="1"/>
    <x v="1"/>
    <x v="72"/>
    <x v="1"/>
    <x v="2"/>
    <x v="2"/>
    <x v="1"/>
    <x v="1"/>
    <x v="1"/>
    <x v="1"/>
    <x v="1"/>
    <x v="1"/>
    <x v="2"/>
    <x v="1"/>
    <x v="0"/>
    <x v="116"/>
    <x v="3699"/>
    <x v="0"/>
    <x v="961"/>
    <x v="0"/>
    <x v="2"/>
    <x v="0"/>
    <x v="0"/>
    <x v="0"/>
    <x v="1"/>
  </r>
  <r>
    <x v="4853"/>
    <x v="1"/>
    <x v="0"/>
    <x v="1"/>
    <x v="1"/>
    <x v="24"/>
    <x v="1"/>
    <x v="2"/>
    <x v="0"/>
    <x v="2"/>
    <x v="0"/>
    <x v="2"/>
    <x v="2"/>
    <x v="2"/>
    <x v="2"/>
    <x v="1"/>
    <x v="1"/>
    <x v="3"/>
    <x v="991"/>
    <x v="3700"/>
    <x v="0"/>
    <x v="1461"/>
    <x v="0"/>
    <x v="1"/>
    <x v="0"/>
    <x v="0"/>
    <x v="3281"/>
    <x v="0"/>
  </r>
  <r>
    <x v="241"/>
    <x v="0"/>
    <x v="0"/>
    <x v="1"/>
    <x v="1"/>
    <x v="28"/>
    <x v="1"/>
    <x v="0"/>
    <x v="1"/>
    <x v="0"/>
    <x v="0"/>
    <x v="0"/>
    <x v="0"/>
    <x v="0"/>
    <x v="0"/>
    <x v="1"/>
    <x v="1"/>
    <x v="0"/>
    <x v="723"/>
    <x v="3701"/>
    <x v="0"/>
    <x v="2015"/>
    <x v="0"/>
    <x v="2"/>
    <x v="0"/>
    <x v="0"/>
    <x v="2185"/>
    <x v="2"/>
  </r>
  <r>
    <x v="3281"/>
    <x v="0"/>
    <x v="0"/>
    <x v="0"/>
    <x v="0"/>
    <x v="21"/>
    <x v="1"/>
    <x v="2"/>
    <x v="1"/>
    <x v="0"/>
    <x v="2"/>
    <x v="0"/>
    <x v="0"/>
    <x v="2"/>
    <x v="2"/>
    <x v="0"/>
    <x v="1"/>
    <x v="1"/>
    <x v="1278"/>
    <x v="3702"/>
    <x v="0"/>
    <x v="1660"/>
    <x v="0"/>
    <x v="1"/>
    <x v="0"/>
    <x v="0"/>
    <x v="4204"/>
    <x v="0"/>
  </r>
  <r>
    <x v="2334"/>
    <x v="1"/>
    <x v="1"/>
    <x v="1"/>
    <x v="0"/>
    <x v="36"/>
    <x v="1"/>
    <x v="0"/>
    <x v="0"/>
    <x v="0"/>
    <x v="0"/>
    <x v="2"/>
    <x v="2"/>
    <x v="0"/>
    <x v="0"/>
    <x v="1"/>
    <x v="0"/>
    <x v="1"/>
    <x v="441"/>
    <x v="3703"/>
    <x v="0"/>
    <x v="1780"/>
    <x v="0"/>
    <x v="2"/>
    <x v="0"/>
    <x v="0"/>
    <x v="991"/>
    <x v="1"/>
  </r>
  <r>
    <x v="5105"/>
    <x v="0"/>
    <x v="0"/>
    <x v="0"/>
    <x v="0"/>
    <x v="25"/>
    <x v="1"/>
    <x v="0"/>
    <x v="0"/>
    <x v="2"/>
    <x v="0"/>
    <x v="0"/>
    <x v="2"/>
    <x v="2"/>
    <x v="2"/>
    <x v="0"/>
    <x v="1"/>
    <x v="1"/>
    <x v="830"/>
    <x v="3704"/>
    <x v="0"/>
    <x v="2105"/>
    <x v="0"/>
    <x v="2"/>
    <x v="0"/>
    <x v="0"/>
    <x v="2750"/>
    <x v="2"/>
  </r>
  <r>
    <x v="16"/>
    <x v="0"/>
    <x v="0"/>
    <x v="1"/>
    <x v="1"/>
    <x v="34"/>
    <x v="0"/>
    <x v="1"/>
    <x v="0"/>
    <x v="2"/>
    <x v="0"/>
    <x v="2"/>
    <x v="2"/>
    <x v="2"/>
    <x v="2"/>
    <x v="1"/>
    <x v="0"/>
    <x v="3"/>
    <x v="568"/>
    <x v="3705"/>
    <x v="0"/>
    <x v="1889"/>
    <x v="0"/>
    <x v="2"/>
    <x v="0"/>
    <x v="0"/>
    <x v="1398"/>
    <x v="2"/>
  </r>
  <r>
    <x v="2093"/>
    <x v="0"/>
    <x v="0"/>
    <x v="0"/>
    <x v="0"/>
    <x v="29"/>
    <x v="1"/>
    <x v="2"/>
    <x v="1"/>
    <x v="0"/>
    <x v="0"/>
    <x v="0"/>
    <x v="0"/>
    <x v="0"/>
    <x v="0"/>
    <x v="0"/>
    <x v="1"/>
    <x v="2"/>
    <x v="791"/>
    <x v="3706"/>
    <x v="0"/>
    <x v="2069"/>
    <x v="0"/>
    <x v="2"/>
    <x v="0"/>
    <x v="0"/>
    <x v="2392"/>
    <x v="2"/>
  </r>
  <r>
    <x v="5168"/>
    <x v="0"/>
    <x v="0"/>
    <x v="0"/>
    <x v="0"/>
    <x v="22"/>
    <x v="1"/>
    <x v="2"/>
    <x v="1"/>
    <x v="0"/>
    <x v="0"/>
    <x v="0"/>
    <x v="2"/>
    <x v="2"/>
    <x v="0"/>
    <x v="0"/>
    <x v="1"/>
    <x v="2"/>
    <x v="1093"/>
    <x v="3707"/>
    <x v="1"/>
    <x v="1531"/>
    <x v="0"/>
    <x v="1"/>
    <x v="1"/>
    <x v="0"/>
    <x v="3681"/>
    <x v="0"/>
  </r>
  <r>
    <x v="2035"/>
    <x v="0"/>
    <x v="0"/>
    <x v="0"/>
    <x v="0"/>
    <x v="31"/>
    <x v="1"/>
    <x v="2"/>
    <x v="0"/>
    <x v="2"/>
    <x v="0"/>
    <x v="2"/>
    <x v="2"/>
    <x v="0"/>
    <x v="0"/>
    <x v="0"/>
    <x v="0"/>
    <x v="1"/>
    <x v="633"/>
    <x v="3708"/>
    <x v="1"/>
    <x v="1942"/>
    <x v="0"/>
    <x v="2"/>
    <x v="1"/>
    <x v="0"/>
    <x v="1733"/>
    <x v="2"/>
  </r>
  <r>
    <x v="1222"/>
    <x v="1"/>
    <x v="0"/>
    <x v="1"/>
    <x v="1"/>
    <x v="30"/>
    <x v="1"/>
    <x v="2"/>
    <x v="0"/>
    <x v="2"/>
    <x v="2"/>
    <x v="2"/>
    <x v="2"/>
    <x v="0"/>
    <x v="0"/>
    <x v="0"/>
    <x v="0"/>
    <x v="2"/>
    <x v="670"/>
    <x v="3709"/>
    <x v="0"/>
    <x v="1970"/>
    <x v="0"/>
    <x v="2"/>
    <x v="0"/>
    <x v="0"/>
    <x v="1892"/>
    <x v="2"/>
  </r>
  <r>
    <x v="5358"/>
    <x v="1"/>
    <x v="0"/>
    <x v="0"/>
    <x v="0"/>
    <x v="24"/>
    <x v="1"/>
    <x v="0"/>
    <x v="1"/>
    <x v="0"/>
    <x v="0"/>
    <x v="0"/>
    <x v="0"/>
    <x v="0"/>
    <x v="2"/>
    <x v="0"/>
    <x v="1"/>
    <x v="1"/>
    <x v="897"/>
    <x v="3710"/>
    <x v="0"/>
    <x v="1386"/>
    <x v="0"/>
    <x v="1"/>
    <x v="0"/>
    <x v="0"/>
    <x v="3013"/>
    <x v="0"/>
  </r>
  <r>
    <x v="1280"/>
    <x v="1"/>
    <x v="0"/>
    <x v="0"/>
    <x v="1"/>
    <x v="22"/>
    <x v="1"/>
    <x v="0"/>
    <x v="1"/>
    <x v="0"/>
    <x v="2"/>
    <x v="2"/>
    <x v="0"/>
    <x v="2"/>
    <x v="0"/>
    <x v="0"/>
    <x v="1"/>
    <x v="2"/>
    <x v="1081"/>
    <x v="3711"/>
    <x v="1"/>
    <x v="1518"/>
    <x v="0"/>
    <x v="1"/>
    <x v="1"/>
    <x v="0"/>
    <x v="3652"/>
    <x v="0"/>
  </r>
  <r>
    <x v="1494"/>
    <x v="0"/>
    <x v="0"/>
    <x v="1"/>
    <x v="0"/>
    <x v="34"/>
    <x v="1"/>
    <x v="2"/>
    <x v="0"/>
    <x v="2"/>
    <x v="0"/>
    <x v="0"/>
    <x v="2"/>
    <x v="0"/>
    <x v="0"/>
    <x v="0"/>
    <x v="1"/>
    <x v="0"/>
    <x v="560"/>
    <x v="3712"/>
    <x v="0"/>
    <x v="1881"/>
    <x v="0"/>
    <x v="2"/>
    <x v="0"/>
    <x v="0"/>
    <x v="1388"/>
    <x v="2"/>
  </r>
  <r>
    <x v="6578"/>
    <x v="0"/>
    <x v="1"/>
    <x v="0"/>
    <x v="0"/>
    <x v="26"/>
    <x v="1"/>
    <x v="0"/>
    <x v="1"/>
    <x v="0"/>
    <x v="0"/>
    <x v="0"/>
    <x v="0"/>
    <x v="0"/>
    <x v="2"/>
    <x v="0"/>
    <x v="1"/>
    <x v="2"/>
    <x v="876"/>
    <x v="3713"/>
    <x v="0"/>
    <x v="2139"/>
    <x v="0"/>
    <x v="2"/>
    <x v="0"/>
    <x v="0"/>
    <x v="2859"/>
    <x v="2"/>
  </r>
  <r>
    <x v="5835"/>
    <x v="0"/>
    <x v="0"/>
    <x v="1"/>
    <x v="0"/>
    <x v="70"/>
    <x v="1"/>
    <x v="2"/>
    <x v="2"/>
    <x v="1"/>
    <x v="1"/>
    <x v="1"/>
    <x v="1"/>
    <x v="1"/>
    <x v="1"/>
    <x v="2"/>
    <x v="1"/>
    <x v="0"/>
    <x v="112"/>
    <x v="3714"/>
    <x v="0"/>
    <x v="947"/>
    <x v="0"/>
    <x v="2"/>
    <x v="0"/>
    <x v="0"/>
    <x v="0"/>
    <x v="1"/>
  </r>
  <r>
    <x v="2237"/>
    <x v="0"/>
    <x v="1"/>
    <x v="0"/>
    <x v="0"/>
    <x v="19"/>
    <x v="1"/>
    <x v="0"/>
    <x v="1"/>
    <x v="2"/>
    <x v="2"/>
    <x v="0"/>
    <x v="2"/>
    <x v="2"/>
    <x v="2"/>
    <x v="0"/>
    <x v="1"/>
    <x v="3"/>
    <x v="1375"/>
    <x v="3715"/>
    <x v="0"/>
    <x v="1740"/>
    <x v="0"/>
    <x v="1"/>
    <x v="0"/>
    <x v="0"/>
    <x v="4406"/>
    <x v="0"/>
  </r>
  <r>
    <x v="6538"/>
    <x v="0"/>
    <x v="0"/>
    <x v="1"/>
    <x v="0"/>
    <x v="46"/>
    <x v="0"/>
    <x v="1"/>
    <x v="0"/>
    <x v="0"/>
    <x v="0"/>
    <x v="0"/>
    <x v="0"/>
    <x v="2"/>
    <x v="2"/>
    <x v="0"/>
    <x v="1"/>
    <x v="2"/>
    <x v="284"/>
    <x v="3716"/>
    <x v="0"/>
    <x v="1533"/>
    <x v="0"/>
    <x v="2"/>
    <x v="0"/>
    <x v="0"/>
    <x v="157"/>
    <x v="1"/>
  </r>
  <r>
    <x v="6953"/>
    <x v="1"/>
    <x v="0"/>
    <x v="0"/>
    <x v="0"/>
    <x v="35"/>
    <x v="1"/>
    <x v="0"/>
    <x v="0"/>
    <x v="0"/>
    <x v="0"/>
    <x v="0"/>
    <x v="0"/>
    <x v="2"/>
    <x v="0"/>
    <x v="0"/>
    <x v="0"/>
    <x v="3"/>
    <x v="459"/>
    <x v="3717"/>
    <x v="1"/>
    <x v="1798"/>
    <x v="0"/>
    <x v="2"/>
    <x v="1"/>
    <x v="0"/>
    <x v="1071"/>
    <x v="1"/>
  </r>
  <r>
    <x v="324"/>
    <x v="1"/>
    <x v="0"/>
    <x v="0"/>
    <x v="0"/>
    <x v="32"/>
    <x v="1"/>
    <x v="0"/>
    <x v="0"/>
    <x v="0"/>
    <x v="0"/>
    <x v="0"/>
    <x v="0"/>
    <x v="2"/>
    <x v="2"/>
    <x v="1"/>
    <x v="1"/>
    <x v="0"/>
    <x v="625"/>
    <x v="3718"/>
    <x v="0"/>
    <x v="1935"/>
    <x v="0"/>
    <x v="2"/>
    <x v="0"/>
    <x v="0"/>
    <x v="1672"/>
    <x v="2"/>
  </r>
  <r>
    <x v="3569"/>
    <x v="0"/>
    <x v="0"/>
    <x v="0"/>
    <x v="0"/>
    <x v="39"/>
    <x v="0"/>
    <x v="1"/>
    <x v="0"/>
    <x v="0"/>
    <x v="0"/>
    <x v="2"/>
    <x v="0"/>
    <x v="2"/>
    <x v="2"/>
    <x v="0"/>
    <x v="1"/>
    <x v="2"/>
    <x v="391"/>
    <x v="3719"/>
    <x v="1"/>
    <x v="1721"/>
    <x v="0"/>
    <x v="2"/>
    <x v="1"/>
    <x v="0"/>
    <x v="705"/>
    <x v="1"/>
  </r>
  <r>
    <x v="3877"/>
    <x v="1"/>
    <x v="0"/>
    <x v="1"/>
    <x v="1"/>
    <x v="19"/>
    <x v="1"/>
    <x v="2"/>
    <x v="1"/>
    <x v="0"/>
    <x v="0"/>
    <x v="2"/>
    <x v="2"/>
    <x v="2"/>
    <x v="2"/>
    <x v="0"/>
    <x v="0"/>
    <x v="2"/>
    <x v="1342"/>
    <x v="3720"/>
    <x v="1"/>
    <x v="1710"/>
    <x v="0"/>
    <x v="1"/>
    <x v="1"/>
    <x v="0"/>
    <x v="4356"/>
    <x v="0"/>
  </r>
  <r>
    <x v="5075"/>
    <x v="0"/>
    <x v="0"/>
    <x v="0"/>
    <x v="0"/>
    <x v="25"/>
    <x v="1"/>
    <x v="0"/>
    <x v="1"/>
    <x v="2"/>
    <x v="2"/>
    <x v="0"/>
    <x v="0"/>
    <x v="0"/>
    <x v="0"/>
    <x v="0"/>
    <x v="1"/>
    <x v="0"/>
    <x v="897"/>
    <x v="3721"/>
    <x v="1"/>
    <x v="2160"/>
    <x v="0"/>
    <x v="2"/>
    <x v="1"/>
    <x v="0"/>
    <x v="2961"/>
    <x v="0"/>
  </r>
  <r>
    <x v="4962"/>
    <x v="0"/>
    <x v="0"/>
    <x v="1"/>
    <x v="0"/>
    <x v="26"/>
    <x v="1"/>
    <x v="2"/>
    <x v="1"/>
    <x v="0"/>
    <x v="2"/>
    <x v="0"/>
    <x v="0"/>
    <x v="0"/>
    <x v="0"/>
    <x v="0"/>
    <x v="0"/>
    <x v="0"/>
    <x v="886"/>
    <x v="3722"/>
    <x v="0"/>
    <x v="2149"/>
    <x v="0"/>
    <x v="2"/>
    <x v="0"/>
    <x v="0"/>
    <x v="2889"/>
    <x v="2"/>
  </r>
  <r>
    <x v="3263"/>
    <x v="0"/>
    <x v="0"/>
    <x v="1"/>
    <x v="0"/>
    <x v="33"/>
    <x v="0"/>
    <x v="1"/>
    <x v="0"/>
    <x v="2"/>
    <x v="0"/>
    <x v="2"/>
    <x v="2"/>
    <x v="2"/>
    <x v="2"/>
    <x v="2"/>
    <x v="0"/>
    <x v="0"/>
    <x v="534"/>
    <x v="3723"/>
    <x v="0"/>
    <x v="1856"/>
    <x v="0"/>
    <x v="2"/>
    <x v="0"/>
    <x v="0"/>
    <x v="1368"/>
    <x v="2"/>
  </r>
  <r>
    <x v="4754"/>
    <x v="0"/>
    <x v="0"/>
    <x v="0"/>
    <x v="1"/>
    <x v="35"/>
    <x v="1"/>
    <x v="0"/>
    <x v="0"/>
    <x v="2"/>
    <x v="2"/>
    <x v="0"/>
    <x v="0"/>
    <x v="0"/>
    <x v="0"/>
    <x v="1"/>
    <x v="0"/>
    <x v="1"/>
    <x v="471"/>
    <x v="3724"/>
    <x v="0"/>
    <x v="1809"/>
    <x v="0"/>
    <x v="2"/>
    <x v="0"/>
    <x v="0"/>
    <x v="1099"/>
    <x v="1"/>
  </r>
  <r>
    <x v="6380"/>
    <x v="1"/>
    <x v="0"/>
    <x v="0"/>
    <x v="0"/>
    <x v="26"/>
    <x v="1"/>
    <x v="0"/>
    <x v="1"/>
    <x v="0"/>
    <x v="2"/>
    <x v="0"/>
    <x v="0"/>
    <x v="0"/>
    <x v="0"/>
    <x v="1"/>
    <x v="0"/>
    <x v="0"/>
    <x v="817"/>
    <x v="3725"/>
    <x v="0"/>
    <x v="2094"/>
    <x v="0"/>
    <x v="2"/>
    <x v="0"/>
    <x v="0"/>
    <x v="2645"/>
    <x v="2"/>
  </r>
  <r>
    <x v="4682"/>
    <x v="1"/>
    <x v="0"/>
    <x v="1"/>
    <x v="0"/>
    <x v="33"/>
    <x v="1"/>
    <x v="0"/>
    <x v="0"/>
    <x v="2"/>
    <x v="2"/>
    <x v="0"/>
    <x v="2"/>
    <x v="0"/>
    <x v="0"/>
    <x v="2"/>
    <x v="1"/>
    <x v="3"/>
    <x v="564"/>
    <x v="3726"/>
    <x v="0"/>
    <x v="1885"/>
    <x v="0"/>
    <x v="2"/>
    <x v="0"/>
    <x v="0"/>
    <x v="1439"/>
    <x v="2"/>
  </r>
  <r>
    <x v="5009"/>
    <x v="1"/>
    <x v="0"/>
    <x v="1"/>
    <x v="0"/>
    <x v="31"/>
    <x v="1"/>
    <x v="0"/>
    <x v="0"/>
    <x v="0"/>
    <x v="0"/>
    <x v="2"/>
    <x v="2"/>
    <x v="0"/>
    <x v="2"/>
    <x v="0"/>
    <x v="1"/>
    <x v="1"/>
    <x v="655"/>
    <x v="3727"/>
    <x v="0"/>
    <x v="1959"/>
    <x v="0"/>
    <x v="2"/>
    <x v="0"/>
    <x v="0"/>
    <x v="1797"/>
    <x v="2"/>
  </r>
  <r>
    <x v="2901"/>
    <x v="1"/>
    <x v="0"/>
    <x v="1"/>
    <x v="0"/>
    <x v="52"/>
    <x v="0"/>
    <x v="1"/>
    <x v="0"/>
    <x v="2"/>
    <x v="0"/>
    <x v="0"/>
    <x v="0"/>
    <x v="0"/>
    <x v="2"/>
    <x v="0"/>
    <x v="1"/>
    <x v="2"/>
    <x v="240"/>
    <x v="3728"/>
    <x v="0"/>
    <x v="1419"/>
    <x v="0"/>
    <x v="2"/>
    <x v="0"/>
    <x v="0"/>
    <x v="0"/>
    <x v="1"/>
  </r>
  <r>
    <x v="2620"/>
    <x v="1"/>
    <x v="0"/>
    <x v="0"/>
    <x v="0"/>
    <x v="35"/>
    <x v="1"/>
    <x v="0"/>
    <x v="0"/>
    <x v="2"/>
    <x v="2"/>
    <x v="2"/>
    <x v="0"/>
    <x v="0"/>
    <x v="0"/>
    <x v="1"/>
    <x v="0"/>
    <x v="3"/>
    <x v="567"/>
    <x v="3729"/>
    <x v="0"/>
    <x v="1888"/>
    <x v="0"/>
    <x v="2"/>
    <x v="0"/>
    <x v="0"/>
    <x v="1367"/>
    <x v="2"/>
  </r>
  <r>
    <x v="6409"/>
    <x v="1"/>
    <x v="0"/>
    <x v="1"/>
    <x v="1"/>
    <x v="50"/>
    <x v="0"/>
    <x v="1"/>
    <x v="0"/>
    <x v="2"/>
    <x v="0"/>
    <x v="0"/>
    <x v="0"/>
    <x v="2"/>
    <x v="0"/>
    <x v="0"/>
    <x v="1"/>
    <x v="1"/>
    <x v="233"/>
    <x v="3730"/>
    <x v="0"/>
    <x v="1407"/>
    <x v="0"/>
    <x v="2"/>
    <x v="0"/>
    <x v="0"/>
    <x v="0"/>
    <x v="1"/>
  </r>
  <r>
    <x v="4087"/>
    <x v="0"/>
    <x v="0"/>
    <x v="0"/>
    <x v="0"/>
    <x v="40"/>
    <x v="1"/>
    <x v="0"/>
    <x v="0"/>
    <x v="0"/>
    <x v="0"/>
    <x v="2"/>
    <x v="0"/>
    <x v="0"/>
    <x v="0"/>
    <x v="1"/>
    <x v="1"/>
    <x v="3"/>
    <x v="381"/>
    <x v="3731"/>
    <x v="0"/>
    <x v="1707"/>
    <x v="0"/>
    <x v="2"/>
    <x v="0"/>
    <x v="0"/>
    <x v="626"/>
    <x v="1"/>
  </r>
  <r>
    <x v="1594"/>
    <x v="1"/>
    <x v="1"/>
    <x v="1"/>
    <x v="0"/>
    <x v="23"/>
    <x v="1"/>
    <x v="0"/>
    <x v="1"/>
    <x v="2"/>
    <x v="2"/>
    <x v="0"/>
    <x v="0"/>
    <x v="0"/>
    <x v="2"/>
    <x v="0"/>
    <x v="1"/>
    <x v="2"/>
    <x v="1093"/>
    <x v="3732"/>
    <x v="0"/>
    <x v="1531"/>
    <x v="0"/>
    <x v="1"/>
    <x v="0"/>
    <x v="0"/>
    <x v="3637"/>
    <x v="0"/>
  </r>
  <r>
    <x v="6535"/>
    <x v="0"/>
    <x v="1"/>
    <x v="0"/>
    <x v="0"/>
    <x v="21"/>
    <x v="1"/>
    <x v="2"/>
    <x v="1"/>
    <x v="0"/>
    <x v="0"/>
    <x v="0"/>
    <x v="0"/>
    <x v="2"/>
    <x v="2"/>
    <x v="0"/>
    <x v="1"/>
    <x v="0"/>
    <x v="1196"/>
    <x v="3733"/>
    <x v="0"/>
    <x v="1614"/>
    <x v="0"/>
    <x v="1"/>
    <x v="0"/>
    <x v="0"/>
    <x v="4003"/>
    <x v="0"/>
  </r>
  <r>
    <x v="2813"/>
    <x v="1"/>
    <x v="0"/>
    <x v="0"/>
    <x v="0"/>
    <x v="25"/>
    <x v="1"/>
    <x v="2"/>
    <x v="0"/>
    <x v="2"/>
    <x v="2"/>
    <x v="2"/>
    <x v="2"/>
    <x v="0"/>
    <x v="2"/>
    <x v="0"/>
    <x v="0"/>
    <x v="0"/>
    <x v="935"/>
    <x v="3734"/>
    <x v="0"/>
    <x v="2198"/>
    <x v="0"/>
    <x v="2"/>
    <x v="0"/>
    <x v="0"/>
    <x v="3070"/>
    <x v="0"/>
  </r>
  <r>
    <x v="2758"/>
    <x v="0"/>
    <x v="0"/>
    <x v="0"/>
    <x v="0"/>
    <x v="41"/>
    <x v="1"/>
    <x v="0"/>
    <x v="0"/>
    <x v="0"/>
    <x v="0"/>
    <x v="0"/>
    <x v="2"/>
    <x v="0"/>
    <x v="0"/>
    <x v="1"/>
    <x v="0"/>
    <x v="0"/>
    <x v="377"/>
    <x v="3735"/>
    <x v="0"/>
    <x v="1702"/>
    <x v="0"/>
    <x v="2"/>
    <x v="0"/>
    <x v="0"/>
    <x v="573"/>
    <x v="1"/>
  </r>
  <r>
    <x v="7020"/>
    <x v="1"/>
    <x v="1"/>
    <x v="0"/>
    <x v="0"/>
    <x v="21"/>
    <x v="1"/>
    <x v="0"/>
    <x v="1"/>
    <x v="0"/>
    <x v="0"/>
    <x v="2"/>
    <x v="0"/>
    <x v="2"/>
    <x v="2"/>
    <x v="0"/>
    <x v="1"/>
    <x v="0"/>
    <x v="1223"/>
    <x v="3736"/>
    <x v="1"/>
    <x v="1633"/>
    <x v="0"/>
    <x v="1"/>
    <x v="1"/>
    <x v="0"/>
    <x v="4082"/>
    <x v="0"/>
  </r>
  <r>
    <x v="3643"/>
    <x v="1"/>
    <x v="0"/>
    <x v="1"/>
    <x v="0"/>
    <x v="37"/>
    <x v="1"/>
    <x v="2"/>
    <x v="0"/>
    <x v="2"/>
    <x v="0"/>
    <x v="0"/>
    <x v="0"/>
    <x v="0"/>
    <x v="0"/>
    <x v="0"/>
    <x v="1"/>
    <x v="3"/>
    <x v="460"/>
    <x v="3737"/>
    <x v="0"/>
    <x v="1799"/>
    <x v="0"/>
    <x v="2"/>
    <x v="0"/>
    <x v="0"/>
    <x v="996"/>
    <x v="1"/>
  </r>
  <r>
    <x v="2247"/>
    <x v="1"/>
    <x v="0"/>
    <x v="0"/>
    <x v="0"/>
    <x v="20"/>
    <x v="1"/>
    <x v="2"/>
    <x v="1"/>
    <x v="0"/>
    <x v="0"/>
    <x v="0"/>
    <x v="2"/>
    <x v="2"/>
    <x v="2"/>
    <x v="0"/>
    <x v="1"/>
    <x v="3"/>
    <x v="1253"/>
    <x v="3738"/>
    <x v="0"/>
    <x v="1643"/>
    <x v="0"/>
    <x v="1"/>
    <x v="0"/>
    <x v="0"/>
    <x v="4193"/>
    <x v="0"/>
  </r>
  <r>
    <x v="4016"/>
    <x v="1"/>
    <x v="0"/>
    <x v="1"/>
    <x v="1"/>
    <x v="42"/>
    <x v="0"/>
    <x v="1"/>
    <x v="0"/>
    <x v="2"/>
    <x v="0"/>
    <x v="2"/>
    <x v="2"/>
    <x v="2"/>
    <x v="0"/>
    <x v="2"/>
    <x v="0"/>
    <x v="1"/>
    <x v="341"/>
    <x v="3739"/>
    <x v="0"/>
    <x v="1646"/>
    <x v="0"/>
    <x v="2"/>
    <x v="0"/>
    <x v="0"/>
    <x v="458"/>
    <x v="1"/>
  </r>
  <r>
    <x v="4709"/>
    <x v="0"/>
    <x v="0"/>
    <x v="0"/>
    <x v="0"/>
    <x v="23"/>
    <x v="1"/>
    <x v="0"/>
    <x v="1"/>
    <x v="0"/>
    <x v="2"/>
    <x v="2"/>
    <x v="2"/>
    <x v="0"/>
    <x v="0"/>
    <x v="0"/>
    <x v="0"/>
    <x v="0"/>
    <x v="959"/>
    <x v="3739"/>
    <x v="0"/>
    <x v="1439"/>
    <x v="0"/>
    <x v="1"/>
    <x v="0"/>
    <x v="0"/>
    <x v="3234"/>
    <x v="0"/>
  </r>
  <r>
    <x v="3971"/>
    <x v="0"/>
    <x v="0"/>
    <x v="1"/>
    <x v="1"/>
    <x v="24"/>
    <x v="1"/>
    <x v="2"/>
    <x v="1"/>
    <x v="0"/>
    <x v="2"/>
    <x v="2"/>
    <x v="0"/>
    <x v="0"/>
    <x v="0"/>
    <x v="1"/>
    <x v="0"/>
    <x v="0"/>
    <x v="958"/>
    <x v="3740"/>
    <x v="0"/>
    <x v="1438"/>
    <x v="0"/>
    <x v="1"/>
    <x v="0"/>
    <x v="0"/>
    <x v="3185"/>
    <x v="0"/>
  </r>
  <r>
    <x v="3893"/>
    <x v="0"/>
    <x v="0"/>
    <x v="0"/>
    <x v="0"/>
    <x v="33"/>
    <x v="1"/>
    <x v="2"/>
    <x v="0"/>
    <x v="2"/>
    <x v="2"/>
    <x v="0"/>
    <x v="0"/>
    <x v="0"/>
    <x v="0"/>
    <x v="0"/>
    <x v="1"/>
    <x v="3"/>
    <x v="561"/>
    <x v="3741"/>
    <x v="0"/>
    <x v="1882"/>
    <x v="0"/>
    <x v="2"/>
    <x v="0"/>
    <x v="0"/>
    <x v="1427"/>
    <x v="2"/>
  </r>
  <r>
    <x v="6457"/>
    <x v="1"/>
    <x v="0"/>
    <x v="1"/>
    <x v="1"/>
    <x v="26"/>
    <x v="1"/>
    <x v="0"/>
    <x v="1"/>
    <x v="0"/>
    <x v="0"/>
    <x v="0"/>
    <x v="0"/>
    <x v="0"/>
    <x v="2"/>
    <x v="1"/>
    <x v="0"/>
    <x v="0"/>
    <x v="879"/>
    <x v="3742"/>
    <x v="0"/>
    <x v="2142"/>
    <x v="0"/>
    <x v="2"/>
    <x v="0"/>
    <x v="0"/>
    <x v="2871"/>
    <x v="2"/>
  </r>
  <r>
    <x v="672"/>
    <x v="0"/>
    <x v="0"/>
    <x v="1"/>
    <x v="1"/>
    <x v="40"/>
    <x v="0"/>
    <x v="1"/>
    <x v="0"/>
    <x v="0"/>
    <x v="2"/>
    <x v="0"/>
    <x v="0"/>
    <x v="2"/>
    <x v="2"/>
    <x v="0"/>
    <x v="1"/>
    <x v="2"/>
    <x v="393"/>
    <x v="3743"/>
    <x v="0"/>
    <x v="1726"/>
    <x v="0"/>
    <x v="2"/>
    <x v="0"/>
    <x v="0"/>
    <x v="660"/>
    <x v="1"/>
  </r>
  <r>
    <x v="2027"/>
    <x v="0"/>
    <x v="0"/>
    <x v="0"/>
    <x v="0"/>
    <x v="30"/>
    <x v="1"/>
    <x v="2"/>
    <x v="0"/>
    <x v="0"/>
    <x v="2"/>
    <x v="2"/>
    <x v="0"/>
    <x v="2"/>
    <x v="0"/>
    <x v="1"/>
    <x v="1"/>
    <x v="1"/>
    <x v="694"/>
    <x v="3744"/>
    <x v="0"/>
    <x v="1989"/>
    <x v="0"/>
    <x v="2"/>
    <x v="0"/>
    <x v="0"/>
    <x v="1976"/>
    <x v="2"/>
  </r>
  <r>
    <x v="2867"/>
    <x v="0"/>
    <x v="0"/>
    <x v="1"/>
    <x v="1"/>
    <x v="34"/>
    <x v="1"/>
    <x v="0"/>
    <x v="0"/>
    <x v="2"/>
    <x v="2"/>
    <x v="2"/>
    <x v="0"/>
    <x v="0"/>
    <x v="0"/>
    <x v="1"/>
    <x v="1"/>
    <x v="3"/>
    <x v="559"/>
    <x v="3745"/>
    <x v="0"/>
    <x v="1880"/>
    <x v="0"/>
    <x v="2"/>
    <x v="0"/>
    <x v="0"/>
    <x v="1383"/>
    <x v="2"/>
  </r>
  <r>
    <x v="3396"/>
    <x v="1"/>
    <x v="0"/>
    <x v="0"/>
    <x v="0"/>
    <x v="25"/>
    <x v="1"/>
    <x v="2"/>
    <x v="1"/>
    <x v="0"/>
    <x v="0"/>
    <x v="0"/>
    <x v="0"/>
    <x v="0"/>
    <x v="2"/>
    <x v="0"/>
    <x v="1"/>
    <x v="2"/>
    <x v="991"/>
    <x v="3746"/>
    <x v="1"/>
    <x v="2249"/>
    <x v="0"/>
    <x v="2"/>
    <x v="1"/>
    <x v="0"/>
    <x v="3228"/>
    <x v="0"/>
  </r>
  <r>
    <x v="1625"/>
    <x v="1"/>
    <x v="0"/>
    <x v="0"/>
    <x v="0"/>
    <x v="30"/>
    <x v="1"/>
    <x v="0"/>
    <x v="0"/>
    <x v="2"/>
    <x v="2"/>
    <x v="0"/>
    <x v="2"/>
    <x v="2"/>
    <x v="0"/>
    <x v="1"/>
    <x v="0"/>
    <x v="2"/>
    <x v="723"/>
    <x v="3747"/>
    <x v="0"/>
    <x v="2015"/>
    <x v="0"/>
    <x v="2"/>
    <x v="0"/>
    <x v="0"/>
    <x v="2070"/>
    <x v="2"/>
  </r>
  <r>
    <x v="6991"/>
    <x v="0"/>
    <x v="0"/>
    <x v="1"/>
    <x v="0"/>
    <x v="23"/>
    <x v="1"/>
    <x v="2"/>
    <x v="1"/>
    <x v="0"/>
    <x v="0"/>
    <x v="2"/>
    <x v="0"/>
    <x v="0"/>
    <x v="2"/>
    <x v="0"/>
    <x v="0"/>
    <x v="3"/>
    <x v="1096"/>
    <x v="3748"/>
    <x v="0"/>
    <x v="1535"/>
    <x v="0"/>
    <x v="1"/>
    <x v="0"/>
    <x v="0"/>
    <x v="3646"/>
    <x v="0"/>
  </r>
  <r>
    <x v="156"/>
    <x v="0"/>
    <x v="0"/>
    <x v="1"/>
    <x v="1"/>
    <x v="32"/>
    <x v="1"/>
    <x v="2"/>
    <x v="0"/>
    <x v="0"/>
    <x v="2"/>
    <x v="2"/>
    <x v="0"/>
    <x v="0"/>
    <x v="0"/>
    <x v="0"/>
    <x v="0"/>
    <x v="0"/>
    <x v="586"/>
    <x v="3749"/>
    <x v="0"/>
    <x v="1903"/>
    <x v="0"/>
    <x v="2"/>
    <x v="0"/>
    <x v="0"/>
    <x v="1548"/>
    <x v="2"/>
  </r>
  <r>
    <x v="2628"/>
    <x v="1"/>
    <x v="0"/>
    <x v="0"/>
    <x v="0"/>
    <x v="24"/>
    <x v="1"/>
    <x v="2"/>
    <x v="1"/>
    <x v="0"/>
    <x v="2"/>
    <x v="2"/>
    <x v="0"/>
    <x v="0"/>
    <x v="0"/>
    <x v="0"/>
    <x v="1"/>
    <x v="0"/>
    <x v="992"/>
    <x v="3750"/>
    <x v="0"/>
    <x v="1462"/>
    <x v="0"/>
    <x v="1"/>
    <x v="0"/>
    <x v="0"/>
    <x v="3282"/>
    <x v="0"/>
  </r>
  <r>
    <x v="2768"/>
    <x v="1"/>
    <x v="0"/>
    <x v="1"/>
    <x v="1"/>
    <x v="42"/>
    <x v="0"/>
    <x v="1"/>
    <x v="0"/>
    <x v="0"/>
    <x v="2"/>
    <x v="2"/>
    <x v="0"/>
    <x v="0"/>
    <x v="2"/>
    <x v="1"/>
    <x v="1"/>
    <x v="1"/>
    <x v="307"/>
    <x v="3751"/>
    <x v="0"/>
    <x v="1567"/>
    <x v="0"/>
    <x v="2"/>
    <x v="0"/>
    <x v="0"/>
    <x v="332"/>
    <x v="1"/>
  </r>
  <r>
    <x v="3696"/>
    <x v="0"/>
    <x v="0"/>
    <x v="0"/>
    <x v="0"/>
    <x v="34"/>
    <x v="1"/>
    <x v="0"/>
    <x v="0"/>
    <x v="2"/>
    <x v="2"/>
    <x v="0"/>
    <x v="0"/>
    <x v="0"/>
    <x v="2"/>
    <x v="1"/>
    <x v="0"/>
    <x v="2"/>
    <x v="615"/>
    <x v="3752"/>
    <x v="0"/>
    <x v="1926"/>
    <x v="0"/>
    <x v="2"/>
    <x v="0"/>
    <x v="0"/>
    <x v="1560"/>
    <x v="2"/>
  </r>
  <r>
    <x v="2886"/>
    <x v="1"/>
    <x v="0"/>
    <x v="1"/>
    <x v="1"/>
    <x v="29"/>
    <x v="1"/>
    <x v="0"/>
    <x v="0"/>
    <x v="0"/>
    <x v="0"/>
    <x v="2"/>
    <x v="2"/>
    <x v="2"/>
    <x v="2"/>
    <x v="2"/>
    <x v="0"/>
    <x v="3"/>
    <x v="818"/>
    <x v="3753"/>
    <x v="0"/>
    <x v="2095"/>
    <x v="0"/>
    <x v="2"/>
    <x v="0"/>
    <x v="0"/>
    <x v="2480"/>
    <x v="2"/>
  </r>
  <r>
    <x v="2366"/>
    <x v="1"/>
    <x v="0"/>
    <x v="1"/>
    <x v="0"/>
    <x v="40"/>
    <x v="1"/>
    <x v="0"/>
    <x v="0"/>
    <x v="0"/>
    <x v="2"/>
    <x v="0"/>
    <x v="0"/>
    <x v="0"/>
    <x v="0"/>
    <x v="0"/>
    <x v="1"/>
    <x v="3"/>
    <x v="379"/>
    <x v="3754"/>
    <x v="0"/>
    <x v="1704"/>
    <x v="0"/>
    <x v="2"/>
    <x v="0"/>
    <x v="0"/>
    <x v="623"/>
    <x v="1"/>
  </r>
  <r>
    <x v="6123"/>
    <x v="0"/>
    <x v="0"/>
    <x v="1"/>
    <x v="0"/>
    <x v="46"/>
    <x v="0"/>
    <x v="1"/>
    <x v="0"/>
    <x v="2"/>
    <x v="2"/>
    <x v="0"/>
    <x v="0"/>
    <x v="2"/>
    <x v="0"/>
    <x v="0"/>
    <x v="0"/>
    <x v="2"/>
    <x v="316"/>
    <x v="3755"/>
    <x v="0"/>
    <x v="1582"/>
    <x v="0"/>
    <x v="2"/>
    <x v="0"/>
    <x v="0"/>
    <x v="228"/>
    <x v="1"/>
  </r>
  <r>
    <x v="2408"/>
    <x v="1"/>
    <x v="0"/>
    <x v="0"/>
    <x v="0"/>
    <x v="46"/>
    <x v="1"/>
    <x v="0"/>
    <x v="0"/>
    <x v="0"/>
    <x v="0"/>
    <x v="0"/>
    <x v="0"/>
    <x v="0"/>
    <x v="0"/>
    <x v="0"/>
    <x v="1"/>
    <x v="1"/>
    <x v="309"/>
    <x v="3756"/>
    <x v="0"/>
    <x v="1570"/>
    <x v="0"/>
    <x v="2"/>
    <x v="0"/>
    <x v="0"/>
    <x v="210"/>
    <x v="1"/>
  </r>
  <r>
    <x v="1582"/>
    <x v="1"/>
    <x v="0"/>
    <x v="1"/>
    <x v="0"/>
    <x v="28"/>
    <x v="1"/>
    <x v="0"/>
    <x v="1"/>
    <x v="0"/>
    <x v="0"/>
    <x v="0"/>
    <x v="2"/>
    <x v="0"/>
    <x v="0"/>
    <x v="0"/>
    <x v="0"/>
    <x v="0"/>
    <x v="838"/>
    <x v="3757"/>
    <x v="0"/>
    <x v="2112"/>
    <x v="0"/>
    <x v="2"/>
    <x v="0"/>
    <x v="0"/>
    <x v="2597"/>
    <x v="2"/>
  </r>
  <r>
    <x v="1005"/>
    <x v="0"/>
    <x v="0"/>
    <x v="1"/>
    <x v="1"/>
    <x v="39"/>
    <x v="1"/>
    <x v="0"/>
    <x v="0"/>
    <x v="2"/>
    <x v="0"/>
    <x v="0"/>
    <x v="0"/>
    <x v="0"/>
    <x v="0"/>
    <x v="0"/>
    <x v="0"/>
    <x v="1"/>
    <x v="397"/>
    <x v="3758"/>
    <x v="0"/>
    <x v="1736"/>
    <x v="0"/>
    <x v="2"/>
    <x v="0"/>
    <x v="0"/>
    <x v="725"/>
    <x v="1"/>
  </r>
  <r>
    <x v="591"/>
    <x v="0"/>
    <x v="1"/>
    <x v="1"/>
    <x v="0"/>
    <x v="26"/>
    <x v="1"/>
    <x v="0"/>
    <x v="1"/>
    <x v="0"/>
    <x v="0"/>
    <x v="2"/>
    <x v="0"/>
    <x v="2"/>
    <x v="0"/>
    <x v="0"/>
    <x v="1"/>
    <x v="1"/>
    <x v="1009"/>
    <x v="3759"/>
    <x v="0"/>
    <x v="2267"/>
    <x v="0"/>
    <x v="2"/>
    <x v="0"/>
    <x v="0"/>
    <x v="3229"/>
    <x v="0"/>
  </r>
  <r>
    <x v="417"/>
    <x v="1"/>
    <x v="0"/>
    <x v="0"/>
    <x v="1"/>
    <x v="28"/>
    <x v="1"/>
    <x v="0"/>
    <x v="1"/>
    <x v="2"/>
    <x v="0"/>
    <x v="0"/>
    <x v="0"/>
    <x v="0"/>
    <x v="0"/>
    <x v="0"/>
    <x v="1"/>
    <x v="0"/>
    <x v="805"/>
    <x v="3760"/>
    <x v="1"/>
    <x v="2083"/>
    <x v="0"/>
    <x v="2"/>
    <x v="1"/>
    <x v="0"/>
    <x v="2500"/>
    <x v="2"/>
  </r>
  <r>
    <x v="1504"/>
    <x v="0"/>
    <x v="0"/>
    <x v="1"/>
    <x v="1"/>
    <x v="26"/>
    <x v="1"/>
    <x v="0"/>
    <x v="1"/>
    <x v="2"/>
    <x v="2"/>
    <x v="0"/>
    <x v="0"/>
    <x v="0"/>
    <x v="0"/>
    <x v="0"/>
    <x v="0"/>
    <x v="2"/>
    <x v="939"/>
    <x v="3761"/>
    <x v="0"/>
    <x v="2202"/>
    <x v="0"/>
    <x v="2"/>
    <x v="0"/>
    <x v="0"/>
    <x v="3037"/>
    <x v="0"/>
  </r>
  <r>
    <x v="5983"/>
    <x v="1"/>
    <x v="0"/>
    <x v="1"/>
    <x v="1"/>
    <x v="26"/>
    <x v="1"/>
    <x v="2"/>
    <x v="1"/>
    <x v="0"/>
    <x v="0"/>
    <x v="0"/>
    <x v="0"/>
    <x v="2"/>
    <x v="0"/>
    <x v="0"/>
    <x v="1"/>
    <x v="2"/>
    <x v="970"/>
    <x v="3762"/>
    <x v="1"/>
    <x v="2228"/>
    <x v="0"/>
    <x v="2"/>
    <x v="1"/>
    <x v="0"/>
    <x v="3125"/>
    <x v="0"/>
  </r>
  <r>
    <x v="1048"/>
    <x v="0"/>
    <x v="0"/>
    <x v="1"/>
    <x v="0"/>
    <x v="49"/>
    <x v="0"/>
    <x v="1"/>
    <x v="0"/>
    <x v="2"/>
    <x v="0"/>
    <x v="0"/>
    <x v="0"/>
    <x v="2"/>
    <x v="0"/>
    <x v="0"/>
    <x v="0"/>
    <x v="0"/>
    <x v="254"/>
    <x v="3763"/>
    <x v="0"/>
    <x v="1443"/>
    <x v="0"/>
    <x v="2"/>
    <x v="0"/>
    <x v="0"/>
    <x v="0"/>
    <x v="1"/>
  </r>
  <r>
    <x v="394"/>
    <x v="0"/>
    <x v="0"/>
    <x v="0"/>
    <x v="0"/>
    <x v="24"/>
    <x v="1"/>
    <x v="2"/>
    <x v="1"/>
    <x v="0"/>
    <x v="0"/>
    <x v="2"/>
    <x v="0"/>
    <x v="2"/>
    <x v="0"/>
    <x v="0"/>
    <x v="1"/>
    <x v="1"/>
    <x v="1072"/>
    <x v="3764"/>
    <x v="0"/>
    <x v="1510"/>
    <x v="0"/>
    <x v="1"/>
    <x v="0"/>
    <x v="0"/>
    <x v="3506"/>
    <x v="0"/>
  </r>
  <r>
    <x v="5819"/>
    <x v="1"/>
    <x v="0"/>
    <x v="0"/>
    <x v="0"/>
    <x v="41"/>
    <x v="0"/>
    <x v="1"/>
    <x v="0"/>
    <x v="0"/>
    <x v="0"/>
    <x v="2"/>
    <x v="0"/>
    <x v="2"/>
    <x v="2"/>
    <x v="1"/>
    <x v="1"/>
    <x v="2"/>
    <x v="403"/>
    <x v="3765"/>
    <x v="0"/>
    <x v="1743"/>
    <x v="0"/>
    <x v="2"/>
    <x v="0"/>
    <x v="0"/>
    <x v="638"/>
    <x v="1"/>
  </r>
  <r>
    <x v="6729"/>
    <x v="0"/>
    <x v="0"/>
    <x v="1"/>
    <x v="1"/>
    <x v="38"/>
    <x v="1"/>
    <x v="0"/>
    <x v="0"/>
    <x v="2"/>
    <x v="2"/>
    <x v="0"/>
    <x v="0"/>
    <x v="0"/>
    <x v="0"/>
    <x v="0"/>
    <x v="0"/>
    <x v="2"/>
    <x v="449"/>
    <x v="3766"/>
    <x v="0"/>
    <x v="1789"/>
    <x v="0"/>
    <x v="2"/>
    <x v="0"/>
    <x v="0"/>
    <x v="939"/>
    <x v="1"/>
  </r>
  <r>
    <x v="1366"/>
    <x v="0"/>
    <x v="0"/>
    <x v="0"/>
    <x v="0"/>
    <x v="43"/>
    <x v="0"/>
    <x v="1"/>
    <x v="0"/>
    <x v="0"/>
    <x v="0"/>
    <x v="2"/>
    <x v="0"/>
    <x v="2"/>
    <x v="2"/>
    <x v="0"/>
    <x v="1"/>
    <x v="0"/>
    <x v="357"/>
    <x v="3767"/>
    <x v="1"/>
    <x v="1672"/>
    <x v="0"/>
    <x v="2"/>
    <x v="1"/>
    <x v="0"/>
    <x v="461"/>
    <x v="1"/>
  </r>
  <r>
    <x v="2496"/>
    <x v="0"/>
    <x v="0"/>
    <x v="0"/>
    <x v="0"/>
    <x v="42"/>
    <x v="1"/>
    <x v="0"/>
    <x v="0"/>
    <x v="0"/>
    <x v="2"/>
    <x v="0"/>
    <x v="0"/>
    <x v="0"/>
    <x v="0"/>
    <x v="0"/>
    <x v="1"/>
    <x v="2"/>
    <x v="367"/>
    <x v="3768"/>
    <x v="0"/>
    <x v="1689"/>
    <x v="0"/>
    <x v="2"/>
    <x v="0"/>
    <x v="0"/>
    <x v="522"/>
    <x v="1"/>
  </r>
  <r>
    <x v="6163"/>
    <x v="0"/>
    <x v="0"/>
    <x v="1"/>
    <x v="0"/>
    <x v="26"/>
    <x v="1"/>
    <x v="0"/>
    <x v="0"/>
    <x v="0"/>
    <x v="2"/>
    <x v="2"/>
    <x v="2"/>
    <x v="2"/>
    <x v="2"/>
    <x v="0"/>
    <x v="0"/>
    <x v="0"/>
    <x v="938"/>
    <x v="3769"/>
    <x v="0"/>
    <x v="2201"/>
    <x v="0"/>
    <x v="2"/>
    <x v="0"/>
    <x v="0"/>
    <x v="3033"/>
    <x v="0"/>
  </r>
  <r>
    <x v="41"/>
    <x v="0"/>
    <x v="0"/>
    <x v="0"/>
    <x v="0"/>
    <x v="27"/>
    <x v="1"/>
    <x v="0"/>
    <x v="0"/>
    <x v="0"/>
    <x v="2"/>
    <x v="2"/>
    <x v="2"/>
    <x v="2"/>
    <x v="2"/>
    <x v="1"/>
    <x v="0"/>
    <x v="3"/>
    <x v="864"/>
    <x v="3770"/>
    <x v="0"/>
    <x v="2131"/>
    <x v="0"/>
    <x v="2"/>
    <x v="0"/>
    <x v="0"/>
    <x v="2772"/>
    <x v="2"/>
  </r>
  <r>
    <x v="1395"/>
    <x v="0"/>
    <x v="0"/>
    <x v="0"/>
    <x v="0"/>
    <x v="29"/>
    <x v="1"/>
    <x v="2"/>
    <x v="0"/>
    <x v="0"/>
    <x v="0"/>
    <x v="0"/>
    <x v="0"/>
    <x v="2"/>
    <x v="2"/>
    <x v="1"/>
    <x v="1"/>
    <x v="1"/>
    <x v="735"/>
    <x v="3771"/>
    <x v="0"/>
    <x v="2027"/>
    <x v="0"/>
    <x v="2"/>
    <x v="0"/>
    <x v="0"/>
    <x v="2168"/>
    <x v="2"/>
  </r>
  <r>
    <x v="6911"/>
    <x v="1"/>
    <x v="1"/>
    <x v="0"/>
    <x v="0"/>
    <x v="22"/>
    <x v="1"/>
    <x v="2"/>
    <x v="1"/>
    <x v="0"/>
    <x v="0"/>
    <x v="0"/>
    <x v="0"/>
    <x v="2"/>
    <x v="2"/>
    <x v="0"/>
    <x v="1"/>
    <x v="2"/>
    <x v="1221"/>
    <x v="3772"/>
    <x v="1"/>
    <x v="1632"/>
    <x v="0"/>
    <x v="1"/>
    <x v="1"/>
    <x v="0"/>
    <x v="4029"/>
    <x v="0"/>
  </r>
  <r>
    <x v="6655"/>
    <x v="1"/>
    <x v="0"/>
    <x v="1"/>
    <x v="1"/>
    <x v="26"/>
    <x v="1"/>
    <x v="2"/>
    <x v="0"/>
    <x v="0"/>
    <x v="0"/>
    <x v="2"/>
    <x v="2"/>
    <x v="2"/>
    <x v="2"/>
    <x v="1"/>
    <x v="1"/>
    <x v="1"/>
    <x v="940"/>
    <x v="3773"/>
    <x v="0"/>
    <x v="2203"/>
    <x v="0"/>
    <x v="2"/>
    <x v="0"/>
    <x v="0"/>
    <x v="3041"/>
    <x v="0"/>
  </r>
  <r>
    <x v="2324"/>
    <x v="1"/>
    <x v="0"/>
    <x v="0"/>
    <x v="0"/>
    <x v="23"/>
    <x v="1"/>
    <x v="2"/>
    <x v="1"/>
    <x v="0"/>
    <x v="0"/>
    <x v="2"/>
    <x v="2"/>
    <x v="2"/>
    <x v="0"/>
    <x v="0"/>
    <x v="1"/>
    <x v="1"/>
    <x v="1225"/>
    <x v="3774"/>
    <x v="0"/>
    <x v="1635"/>
    <x v="0"/>
    <x v="1"/>
    <x v="0"/>
    <x v="0"/>
    <x v="3992"/>
    <x v="0"/>
  </r>
  <r>
    <x v="2236"/>
    <x v="0"/>
    <x v="0"/>
    <x v="0"/>
    <x v="0"/>
    <x v="25"/>
    <x v="1"/>
    <x v="2"/>
    <x v="1"/>
    <x v="0"/>
    <x v="0"/>
    <x v="0"/>
    <x v="0"/>
    <x v="2"/>
    <x v="0"/>
    <x v="0"/>
    <x v="1"/>
    <x v="3"/>
    <x v="987"/>
    <x v="3775"/>
    <x v="0"/>
    <x v="2245"/>
    <x v="0"/>
    <x v="2"/>
    <x v="0"/>
    <x v="0"/>
    <x v="3217"/>
    <x v="0"/>
  </r>
  <r>
    <x v="5176"/>
    <x v="1"/>
    <x v="1"/>
    <x v="0"/>
    <x v="0"/>
    <x v="24"/>
    <x v="1"/>
    <x v="2"/>
    <x v="1"/>
    <x v="0"/>
    <x v="2"/>
    <x v="0"/>
    <x v="0"/>
    <x v="0"/>
    <x v="0"/>
    <x v="0"/>
    <x v="1"/>
    <x v="2"/>
    <x v="910"/>
    <x v="3776"/>
    <x v="0"/>
    <x v="1398"/>
    <x v="0"/>
    <x v="1"/>
    <x v="0"/>
    <x v="0"/>
    <x v="3051"/>
    <x v="0"/>
  </r>
  <r>
    <x v="587"/>
    <x v="0"/>
    <x v="0"/>
    <x v="0"/>
    <x v="0"/>
    <x v="34"/>
    <x v="1"/>
    <x v="2"/>
    <x v="0"/>
    <x v="2"/>
    <x v="2"/>
    <x v="0"/>
    <x v="2"/>
    <x v="0"/>
    <x v="0"/>
    <x v="1"/>
    <x v="1"/>
    <x v="3"/>
    <x v="616"/>
    <x v="3777"/>
    <x v="1"/>
    <x v="1927"/>
    <x v="0"/>
    <x v="2"/>
    <x v="1"/>
    <x v="0"/>
    <x v="1564"/>
    <x v="2"/>
  </r>
  <r>
    <x v="4261"/>
    <x v="1"/>
    <x v="0"/>
    <x v="0"/>
    <x v="0"/>
    <x v="26"/>
    <x v="1"/>
    <x v="2"/>
    <x v="1"/>
    <x v="0"/>
    <x v="0"/>
    <x v="0"/>
    <x v="2"/>
    <x v="0"/>
    <x v="0"/>
    <x v="0"/>
    <x v="1"/>
    <x v="2"/>
    <x v="910"/>
    <x v="3778"/>
    <x v="1"/>
    <x v="2173"/>
    <x v="0"/>
    <x v="2"/>
    <x v="1"/>
    <x v="0"/>
    <x v="2950"/>
    <x v="0"/>
  </r>
  <r>
    <x v="1315"/>
    <x v="1"/>
    <x v="0"/>
    <x v="1"/>
    <x v="1"/>
    <x v="22"/>
    <x v="1"/>
    <x v="0"/>
    <x v="1"/>
    <x v="0"/>
    <x v="2"/>
    <x v="2"/>
    <x v="0"/>
    <x v="2"/>
    <x v="2"/>
    <x v="1"/>
    <x v="1"/>
    <x v="3"/>
    <x v="1282"/>
    <x v="3779"/>
    <x v="0"/>
    <x v="1664"/>
    <x v="0"/>
    <x v="1"/>
    <x v="0"/>
    <x v="0"/>
    <x v="4188"/>
    <x v="0"/>
  </r>
  <r>
    <x v="6440"/>
    <x v="1"/>
    <x v="0"/>
    <x v="0"/>
    <x v="0"/>
    <x v="40"/>
    <x v="1"/>
    <x v="0"/>
    <x v="0"/>
    <x v="0"/>
    <x v="0"/>
    <x v="0"/>
    <x v="2"/>
    <x v="0"/>
    <x v="0"/>
    <x v="0"/>
    <x v="1"/>
    <x v="2"/>
    <x v="398"/>
    <x v="3780"/>
    <x v="0"/>
    <x v="1737"/>
    <x v="0"/>
    <x v="2"/>
    <x v="0"/>
    <x v="0"/>
    <x v="676"/>
    <x v="1"/>
  </r>
  <r>
    <x v="1735"/>
    <x v="0"/>
    <x v="0"/>
    <x v="1"/>
    <x v="0"/>
    <x v="27"/>
    <x v="1"/>
    <x v="0"/>
    <x v="1"/>
    <x v="0"/>
    <x v="2"/>
    <x v="0"/>
    <x v="0"/>
    <x v="0"/>
    <x v="0"/>
    <x v="0"/>
    <x v="1"/>
    <x v="2"/>
    <x v="829"/>
    <x v="3781"/>
    <x v="0"/>
    <x v="2104"/>
    <x v="0"/>
    <x v="2"/>
    <x v="0"/>
    <x v="0"/>
    <x v="2631"/>
    <x v="2"/>
  </r>
  <r>
    <x v="2295"/>
    <x v="1"/>
    <x v="1"/>
    <x v="0"/>
    <x v="0"/>
    <x v="30"/>
    <x v="1"/>
    <x v="2"/>
    <x v="0"/>
    <x v="0"/>
    <x v="0"/>
    <x v="2"/>
    <x v="2"/>
    <x v="2"/>
    <x v="0"/>
    <x v="2"/>
    <x v="1"/>
    <x v="1"/>
    <x v="697"/>
    <x v="3782"/>
    <x v="0"/>
    <x v="1992"/>
    <x v="0"/>
    <x v="2"/>
    <x v="0"/>
    <x v="0"/>
    <x v="1989"/>
    <x v="2"/>
  </r>
  <r>
    <x v="4512"/>
    <x v="0"/>
    <x v="1"/>
    <x v="0"/>
    <x v="0"/>
    <x v="31"/>
    <x v="1"/>
    <x v="0"/>
    <x v="1"/>
    <x v="2"/>
    <x v="0"/>
    <x v="0"/>
    <x v="0"/>
    <x v="0"/>
    <x v="0"/>
    <x v="0"/>
    <x v="1"/>
    <x v="1"/>
    <x v="778"/>
    <x v="3783"/>
    <x v="0"/>
    <x v="2058"/>
    <x v="0"/>
    <x v="2"/>
    <x v="0"/>
    <x v="0"/>
    <x v="2226"/>
    <x v="2"/>
  </r>
  <r>
    <x v="4347"/>
    <x v="1"/>
    <x v="0"/>
    <x v="0"/>
    <x v="0"/>
    <x v="35"/>
    <x v="1"/>
    <x v="2"/>
    <x v="0"/>
    <x v="2"/>
    <x v="0"/>
    <x v="2"/>
    <x v="0"/>
    <x v="0"/>
    <x v="0"/>
    <x v="0"/>
    <x v="1"/>
    <x v="2"/>
    <x v="535"/>
    <x v="3784"/>
    <x v="0"/>
    <x v="1857"/>
    <x v="0"/>
    <x v="2"/>
    <x v="0"/>
    <x v="0"/>
    <x v="1293"/>
    <x v="2"/>
  </r>
  <r>
    <x v="3968"/>
    <x v="1"/>
    <x v="0"/>
    <x v="0"/>
    <x v="0"/>
    <x v="22"/>
    <x v="1"/>
    <x v="2"/>
    <x v="1"/>
    <x v="2"/>
    <x v="0"/>
    <x v="0"/>
    <x v="0"/>
    <x v="2"/>
    <x v="2"/>
    <x v="0"/>
    <x v="1"/>
    <x v="2"/>
    <x v="1296"/>
    <x v="3785"/>
    <x v="1"/>
    <x v="1675"/>
    <x v="0"/>
    <x v="1"/>
    <x v="1"/>
    <x v="0"/>
    <x v="4206"/>
    <x v="0"/>
  </r>
  <r>
    <x v="6341"/>
    <x v="0"/>
    <x v="0"/>
    <x v="0"/>
    <x v="0"/>
    <x v="35"/>
    <x v="1"/>
    <x v="0"/>
    <x v="0"/>
    <x v="0"/>
    <x v="0"/>
    <x v="2"/>
    <x v="0"/>
    <x v="0"/>
    <x v="2"/>
    <x v="0"/>
    <x v="1"/>
    <x v="2"/>
    <x v="582"/>
    <x v="3786"/>
    <x v="0"/>
    <x v="1900"/>
    <x v="0"/>
    <x v="2"/>
    <x v="0"/>
    <x v="0"/>
    <x v="1397"/>
    <x v="2"/>
  </r>
  <r>
    <x v="2896"/>
    <x v="1"/>
    <x v="0"/>
    <x v="0"/>
    <x v="0"/>
    <x v="22"/>
    <x v="1"/>
    <x v="2"/>
    <x v="1"/>
    <x v="0"/>
    <x v="0"/>
    <x v="0"/>
    <x v="0"/>
    <x v="2"/>
    <x v="2"/>
    <x v="0"/>
    <x v="1"/>
    <x v="1"/>
    <x v="1181"/>
    <x v="3787"/>
    <x v="1"/>
    <x v="1600"/>
    <x v="0"/>
    <x v="1"/>
    <x v="1"/>
    <x v="0"/>
    <x v="3928"/>
    <x v="0"/>
  </r>
  <r>
    <x v="4353"/>
    <x v="0"/>
    <x v="0"/>
    <x v="0"/>
    <x v="0"/>
    <x v="48"/>
    <x v="0"/>
    <x v="1"/>
    <x v="0"/>
    <x v="2"/>
    <x v="2"/>
    <x v="0"/>
    <x v="0"/>
    <x v="2"/>
    <x v="0"/>
    <x v="0"/>
    <x v="1"/>
    <x v="2"/>
    <x v="301"/>
    <x v="3787"/>
    <x v="0"/>
    <x v="1561"/>
    <x v="0"/>
    <x v="2"/>
    <x v="0"/>
    <x v="0"/>
    <x v="119"/>
    <x v="1"/>
  </r>
  <r>
    <x v="773"/>
    <x v="0"/>
    <x v="1"/>
    <x v="0"/>
    <x v="0"/>
    <x v="49"/>
    <x v="1"/>
    <x v="0"/>
    <x v="0"/>
    <x v="0"/>
    <x v="0"/>
    <x v="0"/>
    <x v="0"/>
    <x v="0"/>
    <x v="0"/>
    <x v="0"/>
    <x v="0"/>
    <x v="3"/>
    <x v="281"/>
    <x v="3788"/>
    <x v="0"/>
    <x v="1525"/>
    <x v="0"/>
    <x v="2"/>
    <x v="0"/>
    <x v="0"/>
    <x v="59"/>
    <x v="1"/>
  </r>
  <r>
    <x v="1734"/>
    <x v="0"/>
    <x v="1"/>
    <x v="1"/>
    <x v="0"/>
    <x v="34"/>
    <x v="1"/>
    <x v="0"/>
    <x v="0"/>
    <x v="0"/>
    <x v="0"/>
    <x v="2"/>
    <x v="2"/>
    <x v="2"/>
    <x v="0"/>
    <x v="1"/>
    <x v="0"/>
    <x v="0"/>
    <x v="612"/>
    <x v="3789"/>
    <x v="0"/>
    <x v="1924"/>
    <x v="0"/>
    <x v="2"/>
    <x v="0"/>
    <x v="0"/>
    <x v="1550"/>
    <x v="2"/>
  </r>
  <r>
    <x v="2057"/>
    <x v="1"/>
    <x v="0"/>
    <x v="0"/>
    <x v="0"/>
    <x v="24"/>
    <x v="1"/>
    <x v="0"/>
    <x v="1"/>
    <x v="0"/>
    <x v="2"/>
    <x v="2"/>
    <x v="2"/>
    <x v="0"/>
    <x v="0"/>
    <x v="0"/>
    <x v="1"/>
    <x v="2"/>
    <x v="1014"/>
    <x v="3790"/>
    <x v="0"/>
    <x v="1477"/>
    <x v="0"/>
    <x v="1"/>
    <x v="0"/>
    <x v="0"/>
    <x v="3341"/>
    <x v="0"/>
  </r>
  <r>
    <x v="6363"/>
    <x v="0"/>
    <x v="0"/>
    <x v="0"/>
    <x v="1"/>
    <x v="48"/>
    <x v="0"/>
    <x v="1"/>
    <x v="0"/>
    <x v="0"/>
    <x v="2"/>
    <x v="2"/>
    <x v="0"/>
    <x v="0"/>
    <x v="2"/>
    <x v="0"/>
    <x v="0"/>
    <x v="1"/>
    <x v="316"/>
    <x v="3791"/>
    <x v="0"/>
    <x v="1582"/>
    <x v="0"/>
    <x v="2"/>
    <x v="0"/>
    <x v="0"/>
    <x v="154"/>
    <x v="1"/>
  </r>
  <r>
    <x v="1687"/>
    <x v="0"/>
    <x v="1"/>
    <x v="0"/>
    <x v="0"/>
    <x v="40"/>
    <x v="0"/>
    <x v="1"/>
    <x v="0"/>
    <x v="2"/>
    <x v="2"/>
    <x v="0"/>
    <x v="0"/>
    <x v="2"/>
    <x v="2"/>
    <x v="0"/>
    <x v="1"/>
    <x v="2"/>
    <x v="475"/>
    <x v="3792"/>
    <x v="1"/>
    <x v="1812"/>
    <x v="0"/>
    <x v="2"/>
    <x v="1"/>
    <x v="0"/>
    <x v="921"/>
    <x v="1"/>
  </r>
  <r>
    <x v="3258"/>
    <x v="0"/>
    <x v="0"/>
    <x v="1"/>
    <x v="1"/>
    <x v="21"/>
    <x v="1"/>
    <x v="0"/>
    <x v="1"/>
    <x v="0"/>
    <x v="2"/>
    <x v="2"/>
    <x v="2"/>
    <x v="2"/>
    <x v="2"/>
    <x v="0"/>
    <x v="1"/>
    <x v="2"/>
    <x v="1332"/>
    <x v="3793"/>
    <x v="1"/>
    <x v="1703"/>
    <x v="0"/>
    <x v="1"/>
    <x v="1"/>
    <x v="0"/>
    <x v="4294"/>
    <x v="0"/>
  </r>
  <r>
    <x v="108"/>
    <x v="1"/>
    <x v="1"/>
    <x v="0"/>
    <x v="0"/>
    <x v="30"/>
    <x v="1"/>
    <x v="0"/>
    <x v="0"/>
    <x v="2"/>
    <x v="2"/>
    <x v="0"/>
    <x v="0"/>
    <x v="2"/>
    <x v="2"/>
    <x v="0"/>
    <x v="1"/>
    <x v="2"/>
    <x v="802"/>
    <x v="3794"/>
    <x v="0"/>
    <x v="2080"/>
    <x v="0"/>
    <x v="2"/>
    <x v="0"/>
    <x v="0"/>
    <x v="2373"/>
    <x v="2"/>
  </r>
  <r>
    <x v="3230"/>
    <x v="1"/>
    <x v="0"/>
    <x v="0"/>
    <x v="0"/>
    <x v="57"/>
    <x v="0"/>
    <x v="1"/>
    <x v="0"/>
    <x v="0"/>
    <x v="2"/>
    <x v="0"/>
    <x v="0"/>
    <x v="2"/>
    <x v="0"/>
    <x v="0"/>
    <x v="1"/>
    <x v="2"/>
    <x v="230"/>
    <x v="3795"/>
    <x v="1"/>
    <x v="1400"/>
    <x v="0"/>
    <x v="2"/>
    <x v="1"/>
    <x v="0"/>
    <x v="0"/>
    <x v="1"/>
  </r>
  <r>
    <x v="1849"/>
    <x v="1"/>
    <x v="0"/>
    <x v="1"/>
    <x v="1"/>
    <x v="61"/>
    <x v="0"/>
    <x v="1"/>
    <x v="0"/>
    <x v="2"/>
    <x v="0"/>
    <x v="2"/>
    <x v="0"/>
    <x v="0"/>
    <x v="0"/>
    <x v="0"/>
    <x v="0"/>
    <x v="0"/>
    <x v="170"/>
    <x v="3796"/>
    <x v="0"/>
    <x v="1254"/>
    <x v="0"/>
    <x v="2"/>
    <x v="0"/>
    <x v="0"/>
    <x v="0"/>
    <x v="1"/>
  </r>
  <r>
    <x v="4616"/>
    <x v="1"/>
    <x v="1"/>
    <x v="1"/>
    <x v="0"/>
    <x v="23"/>
    <x v="1"/>
    <x v="0"/>
    <x v="1"/>
    <x v="0"/>
    <x v="0"/>
    <x v="0"/>
    <x v="0"/>
    <x v="2"/>
    <x v="2"/>
    <x v="0"/>
    <x v="1"/>
    <x v="2"/>
    <x v="1102"/>
    <x v="3797"/>
    <x v="0"/>
    <x v="1540"/>
    <x v="0"/>
    <x v="1"/>
    <x v="0"/>
    <x v="0"/>
    <x v="3660"/>
    <x v="0"/>
  </r>
  <r>
    <x v="5653"/>
    <x v="0"/>
    <x v="0"/>
    <x v="0"/>
    <x v="0"/>
    <x v="21"/>
    <x v="1"/>
    <x v="2"/>
    <x v="1"/>
    <x v="0"/>
    <x v="0"/>
    <x v="0"/>
    <x v="0"/>
    <x v="2"/>
    <x v="2"/>
    <x v="0"/>
    <x v="1"/>
    <x v="2"/>
    <x v="1232"/>
    <x v="3798"/>
    <x v="1"/>
    <x v="1638"/>
    <x v="0"/>
    <x v="1"/>
    <x v="1"/>
    <x v="0"/>
    <x v="4113"/>
    <x v="0"/>
  </r>
  <r>
    <x v="555"/>
    <x v="1"/>
    <x v="1"/>
    <x v="0"/>
    <x v="0"/>
    <x v="27"/>
    <x v="1"/>
    <x v="2"/>
    <x v="1"/>
    <x v="0"/>
    <x v="2"/>
    <x v="0"/>
    <x v="0"/>
    <x v="0"/>
    <x v="0"/>
    <x v="0"/>
    <x v="1"/>
    <x v="2"/>
    <x v="929"/>
    <x v="3799"/>
    <x v="1"/>
    <x v="2192"/>
    <x v="0"/>
    <x v="2"/>
    <x v="1"/>
    <x v="0"/>
    <x v="2956"/>
    <x v="0"/>
  </r>
  <r>
    <x v="4515"/>
    <x v="1"/>
    <x v="0"/>
    <x v="0"/>
    <x v="0"/>
    <x v="24"/>
    <x v="1"/>
    <x v="0"/>
    <x v="1"/>
    <x v="0"/>
    <x v="0"/>
    <x v="0"/>
    <x v="2"/>
    <x v="2"/>
    <x v="2"/>
    <x v="0"/>
    <x v="1"/>
    <x v="2"/>
    <x v="1208"/>
    <x v="3800"/>
    <x v="1"/>
    <x v="1623"/>
    <x v="0"/>
    <x v="1"/>
    <x v="1"/>
    <x v="0"/>
    <x v="3912"/>
    <x v="0"/>
  </r>
  <r>
    <x v="5846"/>
    <x v="1"/>
    <x v="0"/>
    <x v="1"/>
    <x v="0"/>
    <x v="35"/>
    <x v="1"/>
    <x v="0"/>
    <x v="0"/>
    <x v="2"/>
    <x v="2"/>
    <x v="2"/>
    <x v="0"/>
    <x v="0"/>
    <x v="0"/>
    <x v="0"/>
    <x v="0"/>
    <x v="3"/>
    <x v="563"/>
    <x v="3801"/>
    <x v="0"/>
    <x v="1884"/>
    <x v="0"/>
    <x v="2"/>
    <x v="0"/>
    <x v="0"/>
    <x v="1360"/>
    <x v="2"/>
  </r>
  <r>
    <x v="1936"/>
    <x v="0"/>
    <x v="1"/>
    <x v="1"/>
    <x v="1"/>
    <x v="23"/>
    <x v="1"/>
    <x v="0"/>
    <x v="1"/>
    <x v="0"/>
    <x v="2"/>
    <x v="2"/>
    <x v="0"/>
    <x v="0"/>
    <x v="2"/>
    <x v="0"/>
    <x v="1"/>
    <x v="0"/>
    <x v="1062"/>
    <x v="3802"/>
    <x v="0"/>
    <x v="1505"/>
    <x v="0"/>
    <x v="1"/>
    <x v="0"/>
    <x v="0"/>
    <x v="3538"/>
    <x v="0"/>
  </r>
  <r>
    <x v="6554"/>
    <x v="1"/>
    <x v="1"/>
    <x v="1"/>
    <x v="0"/>
    <x v="69"/>
    <x v="0"/>
    <x v="1"/>
    <x v="0"/>
    <x v="0"/>
    <x v="0"/>
    <x v="2"/>
    <x v="0"/>
    <x v="0"/>
    <x v="0"/>
    <x v="1"/>
    <x v="1"/>
    <x v="1"/>
    <x v="141"/>
    <x v="3803"/>
    <x v="0"/>
    <x v="1166"/>
    <x v="0"/>
    <x v="2"/>
    <x v="0"/>
    <x v="0"/>
    <x v="0"/>
    <x v="1"/>
  </r>
  <r>
    <x v="3079"/>
    <x v="0"/>
    <x v="1"/>
    <x v="0"/>
    <x v="0"/>
    <x v="27"/>
    <x v="1"/>
    <x v="2"/>
    <x v="1"/>
    <x v="0"/>
    <x v="0"/>
    <x v="2"/>
    <x v="0"/>
    <x v="0"/>
    <x v="0"/>
    <x v="0"/>
    <x v="1"/>
    <x v="2"/>
    <x v="861"/>
    <x v="3804"/>
    <x v="1"/>
    <x v="2130"/>
    <x v="0"/>
    <x v="2"/>
    <x v="1"/>
    <x v="0"/>
    <x v="2761"/>
    <x v="2"/>
  </r>
  <r>
    <x v="3139"/>
    <x v="0"/>
    <x v="0"/>
    <x v="1"/>
    <x v="1"/>
    <x v="35"/>
    <x v="1"/>
    <x v="2"/>
    <x v="0"/>
    <x v="2"/>
    <x v="2"/>
    <x v="0"/>
    <x v="0"/>
    <x v="0"/>
    <x v="0"/>
    <x v="0"/>
    <x v="1"/>
    <x v="1"/>
    <x v="532"/>
    <x v="3805"/>
    <x v="0"/>
    <x v="1854"/>
    <x v="0"/>
    <x v="2"/>
    <x v="0"/>
    <x v="0"/>
    <x v="1285"/>
    <x v="2"/>
  </r>
  <r>
    <x v="300"/>
    <x v="0"/>
    <x v="0"/>
    <x v="0"/>
    <x v="0"/>
    <x v="44"/>
    <x v="1"/>
    <x v="2"/>
    <x v="0"/>
    <x v="0"/>
    <x v="0"/>
    <x v="0"/>
    <x v="0"/>
    <x v="0"/>
    <x v="0"/>
    <x v="0"/>
    <x v="1"/>
    <x v="3"/>
    <x v="379"/>
    <x v="3806"/>
    <x v="0"/>
    <x v="1704"/>
    <x v="0"/>
    <x v="2"/>
    <x v="0"/>
    <x v="0"/>
    <x v="469"/>
    <x v="1"/>
  </r>
  <r>
    <x v="4741"/>
    <x v="1"/>
    <x v="0"/>
    <x v="0"/>
    <x v="1"/>
    <x v="40"/>
    <x v="1"/>
    <x v="0"/>
    <x v="0"/>
    <x v="2"/>
    <x v="2"/>
    <x v="0"/>
    <x v="0"/>
    <x v="0"/>
    <x v="0"/>
    <x v="0"/>
    <x v="1"/>
    <x v="3"/>
    <x v="464"/>
    <x v="3807"/>
    <x v="1"/>
    <x v="1803"/>
    <x v="0"/>
    <x v="2"/>
    <x v="1"/>
    <x v="0"/>
    <x v="901"/>
    <x v="1"/>
  </r>
  <r>
    <x v="3067"/>
    <x v="1"/>
    <x v="0"/>
    <x v="0"/>
    <x v="0"/>
    <x v="22"/>
    <x v="1"/>
    <x v="0"/>
    <x v="1"/>
    <x v="0"/>
    <x v="2"/>
    <x v="2"/>
    <x v="2"/>
    <x v="0"/>
    <x v="2"/>
    <x v="0"/>
    <x v="1"/>
    <x v="0"/>
    <x v="1187"/>
    <x v="3808"/>
    <x v="0"/>
    <x v="1607"/>
    <x v="0"/>
    <x v="1"/>
    <x v="0"/>
    <x v="0"/>
    <x v="3939"/>
    <x v="0"/>
  </r>
  <r>
    <x v="304"/>
    <x v="0"/>
    <x v="0"/>
    <x v="1"/>
    <x v="0"/>
    <x v="48"/>
    <x v="0"/>
    <x v="1"/>
    <x v="0"/>
    <x v="2"/>
    <x v="0"/>
    <x v="2"/>
    <x v="0"/>
    <x v="0"/>
    <x v="2"/>
    <x v="0"/>
    <x v="1"/>
    <x v="0"/>
    <x v="311"/>
    <x v="3809"/>
    <x v="1"/>
    <x v="1573"/>
    <x v="0"/>
    <x v="2"/>
    <x v="1"/>
    <x v="0"/>
    <x v="145"/>
    <x v="1"/>
  </r>
  <r>
    <x v="3714"/>
    <x v="1"/>
    <x v="0"/>
    <x v="0"/>
    <x v="0"/>
    <x v="26"/>
    <x v="1"/>
    <x v="0"/>
    <x v="1"/>
    <x v="0"/>
    <x v="2"/>
    <x v="0"/>
    <x v="0"/>
    <x v="2"/>
    <x v="0"/>
    <x v="0"/>
    <x v="1"/>
    <x v="2"/>
    <x v="1010"/>
    <x v="3810"/>
    <x v="0"/>
    <x v="2268"/>
    <x v="0"/>
    <x v="2"/>
    <x v="0"/>
    <x v="0"/>
    <x v="3232"/>
    <x v="0"/>
  </r>
  <r>
    <x v="3721"/>
    <x v="0"/>
    <x v="0"/>
    <x v="1"/>
    <x v="0"/>
    <x v="29"/>
    <x v="1"/>
    <x v="2"/>
    <x v="1"/>
    <x v="0"/>
    <x v="0"/>
    <x v="0"/>
    <x v="0"/>
    <x v="0"/>
    <x v="0"/>
    <x v="0"/>
    <x v="1"/>
    <x v="2"/>
    <x v="806"/>
    <x v="3811"/>
    <x v="0"/>
    <x v="2084"/>
    <x v="0"/>
    <x v="2"/>
    <x v="0"/>
    <x v="0"/>
    <x v="2442"/>
    <x v="2"/>
  </r>
  <r>
    <x v="6644"/>
    <x v="1"/>
    <x v="0"/>
    <x v="1"/>
    <x v="1"/>
    <x v="27"/>
    <x v="1"/>
    <x v="2"/>
    <x v="1"/>
    <x v="0"/>
    <x v="2"/>
    <x v="0"/>
    <x v="2"/>
    <x v="0"/>
    <x v="0"/>
    <x v="0"/>
    <x v="1"/>
    <x v="1"/>
    <x v="999"/>
    <x v="3812"/>
    <x v="0"/>
    <x v="2257"/>
    <x v="0"/>
    <x v="2"/>
    <x v="0"/>
    <x v="0"/>
    <x v="3156"/>
    <x v="0"/>
  </r>
  <r>
    <x v="4742"/>
    <x v="0"/>
    <x v="0"/>
    <x v="1"/>
    <x v="1"/>
    <x v="43"/>
    <x v="0"/>
    <x v="1"/>
    <x v="0"/>
    <x v="2"/>
    <x v="2"/>
    <x v="0"/>
    <x v="2"/>
    <x v="2"/>
    <x v="0"/>
    <x v="1"/>
    <x v="1"/>
    <x v="0"/>
    <x v="401"/>
    <x v="3812"/>
    <x v="0"/>
    <x v="1741"/>
    <x v="0"/>
    <x v="2"/>
    <x v="0"/>
    <x v="0"/>
    <x v="552"/>
    <x v="1"/>
  </r>
  <r>
    <x v="6701"/>
    <x v="1"/>
    <x v="0"/>
    <x v="0"/>
    <x v="0"/>
    <x v="31"/>
    <x v="1"/>
    <x v="0"/>
    <x v="0"/>
    <x v="2"/>
    <x v="2"/>
    <x v="2"/>
    <x v="2"/>
    <x v="2"/>
    <x v="0"/>
    <x v="0"/>
    <x v="1"/>
    <x v="0"/>
    <x v="760"/>
    <x v="3813"/>
    <x v="0"/>
    <x v="2044"/>
    <x v="0"/>
    <x v="2"/>
    <x v="0"/>
    <x v="0"/>
    <x v="2148"/>
    <x v="2"/>
  </r>
  <r>
    <x v="3900"/>
    <x v="1"/>
    <x v="0"/>
    <x v="0"/>
    <x v="0"/>
    <x v="22"/>
    <x v="1"/>
    <x v="0"/>
    <x v="1"/>
    <x v="0"/>
    <x v="2"/>
    <x v="0"/>
    <x v="0"/>
    <x v="2"/>
    <x v="2"/>
    <x v="0"/>
    <x v="1"/>
    <x v="3"/>
    <x v="1152"/>
    <x v="3814"/>
    <x v="0"/>
    <x v="1580"/>
    <x v="0"/>
    <x v="1"/>
    <x v="0"/>
    <x v="0"/>
    <x v="3864"/>
    <x v="0"/>
  </r>
  <r>
    <x v="486"/>
    <x v="0"/>
    <x v="0"/>
    <x v="0"/>
    <x v="0"/>
    <x v="34"/>
    <x v="1"/>
    <x v="2"/>
    <x v="0"/>
    <x v="0"/>
    <x v="0"/>
    <x v="0"/>
    <x v="2"/>
    <x v="2"/>
    <x v="0"/>
    <x v="0"/>
    <x v="0"/>
    <x v="3"/>
    <x v="628"/>
    <x v="3815"/>
    <x v="0"/>
    <x v="1938"/>
    <x v="0"/>
    <x v="2"/>
    <x v="0"/>
    <x v="0"/>
    <x v="1594"/>
    <x v="2"/>
  </r>
  <r>
    <x v="443"/>
    <x v="1"/>
    <x v="0"/>
    <x v="1"/>
    <x v="1"/>
    <x v="21"/>
    <x v="1"/>
    <x v="2"/>
    <x v="1"/>
    <x v="0"/>
    <x v="2"/>
    <x v="2"/>
    <x v="0"/>
    <x v="2"/>
    <x v="2"/>
    <x v="0"/>
    <x v="0"/>
    <x v="2"/>
    <x v="1363"/>
    <x v="3816"/>
    <x v="1"/>
    <x v="1730"/>
    <x v="0"/>
    <x v="1"/>
    <x v="1"/>
    <x v="0"/>
    <x v="4338"/>
    <x v="0"/>
  </r>
  <r>
    <x v="3830"/>
    <x v="1"/>
    <x v="0"/>
    <x v="0"/>
    <x v="0"/>
    <x v="22"/>
    <x v="1"/>
    <x v="2"/>
    <x v="1"/>
    <x v="0"/>
    <x v="0"/>
    <x v="0"/>
    <x v="0"/>
    <x v="2"/>
    <x v="2"/>
    <x v="0"/>
    <x v="1"/>
    <x v="2"/>
    <x v="1190"/>
    <x v="3817"/>
    <x v="0"/>
    <x v="1610"/>
    <x v="0"/>
    <x v="1"/>
    <x v="0"/>
    <x v="0"/>
    <x v="3946"/>
    <x v="0"/>
  </r>
  <r>
    <x v="6045"/>
    <x v="1"/>
    <x v="0"/>
    <x v="0"/>
    <x v="0"/>
    <x v="24"/>
    <x v="1"/>
    <x v="2"/>
    <x v="1"/>
    <x v="0"/>
    <x v="0"/>
    <x v="2"/>
    <x v="0"/>
    <x v="2"/>
    <x v="0"/>
    <x v="0"/>
    <x v="1"/>
    <x v="3"/>
    <x v="1090"/>
    <x v="3818"/>
    <x v="1"/>
    <x v="1527"/>
    <x v="0"/>
    <x v="1"/>
    <x v="1"/>
    <x v="0"/>
    <x v="3576"/>
    <x v="0"/>
  </r>
  <r>
    <x v="3626"/>
    <x v="1"/>
    <x v="0"/>
    <x v="0"/>
    <x v="0"/>
    <x v="31"/>
    <x v="1"/>
    <x v="2"/>
    <x v="0"/>
    <x v="0"/>
    <x v="2"/>
    <x v="0"/>
    <x v="2"/>
    <x v="2"/>
    <x v="0"/>
    <x v="0"/>
    <x v="1"/>
    <x v="2"/>
    <x v="736"/>
    <x v="3819"/>
    <x v="0"/>
    <x v="2028"/>
    <x v="0"/>
    <x v="2"/>
    <x v="0"/>
    <x v="0"/>
    <x v="2060"/>
    <x v="2"/>
  </r>
  <r>
    <x v="574"/>
    <x v="0"/>
    <x v="0"/>
    <x v="0"/>
    <x v="0"/>
    <x v="46"/>
    <x v="1"/>
    <x v="0"/>
    <x v="0"/>
    <x v="0"/>
    <x v="0"/>
    <x v="0"/>
    <x v="0"/>
    <x v="0"/>
    <x v="0"/>
    <x v="0"/>
    <x v="0"/>
    <x v="0"/>
    <x v="304"/>
    <x v="3820"/>
    <x v="0"/>
    <x v="1564"/>
    <x v="0"/>
    <x v="2"/>
    <x v="0"/>
    <x v="0"/>
    <x v="201"/>
    <x v="1"/>
  </r>
  <r>
    <x v="859"/>
    <x v="0"/>
    <x v="0"/>
    <x v="1"/>
    <x v="1"/>
    <x v="43"/>
    <x v="1"/>
    <x v="0"/>
    <x v="0"/>
    <x v="0"/>
    <x v="2"/>
    <x v="0"/>
    <x v="0"/>
    <x v="0"/>
    <x v="0"/>
    <x v="0"/>
    <x v="0"/>
    <x v="3"/>
    <x v="380"/>
    <x v="3821"/>
    <x v="0"/>
    <x v="1705"/>
    <x v="0"/>
    <x v="2"/>
    <x v="0"/>
    <x v="0"/>
    <x v="506"/>
    <x v="1"/>
  </r>
  <r>
    <x v="1820"/>
    <x v="0"/>
    <x v="1"/>
    <x v="1"/>
    <x v="0"/>
    <x v="26"/>
    <x v="1"/>
    <x v="0"/>
    <x v="1"/>
    <x v="0"/>
    <x v="2"/>
    <x v="0"/>
    <x v="0"/>
    <x v="0"/>
    <x v="2"/>
    <x v="0"/>
    <x v="0"/>
    <x v="2"/>
    <x v="994"/>
    <x v="3822"/>
    <x v="1"/>
    <x v="2252"/>
    <x v="0"/>
    <x v="2"/>
    <x v="1"/>
    <x v="0"/>
    <x v="3188"/>
    <x v="0"/>
  </r>
  <r>
    <x v="432"/>
    <x v="0"/>
    <x v="0"/>
    <x v="0"/>
    <x v="0"/>
    <x v="23"/>
    <x v="1"/>
    <x v="2"/>
    <x v="1"/>
    <x v="2"/>
    <x v="0"/>
    <x v="0"/>
    <x v="0"/>
    <x v="2"/>
    <x v="0"/>
    <x v="0"/>
    <x v="1"/>
    <x v="0"/>
    <x v="1094"/>
    <x v="3823"/>
    <x v="1"/>
    <x v="1532"/>
    <x v="0"/>
    <x v="1"/>
    <x v="1"/>
    <x v="0"/>
    <x v="3641"/>
    <x v="0"/>
  </r>
  <r>
    <x v="5059"/>
    <x v="1"/>
    <x v="0"/>
    <x v="0"/>
    <x v="0"/>
    <x v="33"/>
    <x v="1"/>
    <x v="0"/>
    <x v="1"/>
    <x v="0"/>
    <x v="0"/>
    <x v="0"/>
    <x v="0"/>
    <x v="0"/>
    <x v="0"/>
    <x v="0"/>
    <x v="0"/>
    <x v="2"/>
    <x v="680"/>
    <x v="3824"/>
    <x v="1"/>
    <x v="1979"/>
    <x v="0"/>
    <x v="2"/>
    <x v="1"/>
    <x v="0"/>
    <x v="1803"/>
    <x v="2"/>
  </r>
  <r>
    <x v="3310"/>
    <x v="1"/>
    <x v="1"/>
    <x v="1"/>
    <x v="0"/>
    <x v="20"/>
    <x v="1"/>
    <x v="2"/>
    <x v="1"/>
    <x v="0"/>
    <x v="2"/>
    <x v="0"/>
    <x v="2"/>
    <x v="2"/>
    <x v="2"/>
    <x v="0"/>
    <x v="0"/>
    <x v="2"/>
    <x v="1416"/>
    <x v="3825"/>
    <x v="0"/>
    <x v="1759"/>
    <x v="0"/>
    <x v="1"/>
    <x v="0"/>
    <x v="0"/>
    <x v="4435"/>
    <x v="0"/>
  </r>
  <r>
    <x v="4933"/>
    <x v="1"/>
    <x v="1"/>
    <x v="1"/>
    <x v="0"/>
    <x v="25"/>
    <x v="1"/>
    <x v="2"/>
    <x v="1"/>
    <x v="2"/>
    <x v="0"/>
    <x v="0"/>
    <x v="0"/>
    <x v="0"/>
    <x v="2"/>
    <x v="1"/>
    <x v="1"/>
    <x v="2"/>
    <x v="1074"/>
    <x v="3826"/>
    <x v="1"/>
    <x v="2322"/>
    <x v="0"/>
    <x v="2"/>
    <x v="1"/>
    <x v="0"/>
    <x v="3464"/>
    <x v="0"/>
  </r>
  <r>
    <x v="3211"/>
    <x v="1"/>
    <x v="0"/>
    <x v="1"/>
    <x v="1"/>
    <x v="25"/>
    <x v="1"/>
    <x v="0"/>
    <x v="1"/>
    <x v="0"/>
    <x v="0"/>
    <x v="0"/>
    <x v="0"/>
    <x v="2"/>
    <x v="2"/>
    <x v="1"/>
    <x v="1"/>
    <x v="2"/>
    <x v="1101"/>
    <x v="3827"/>
    <x v="1"/>
    <x v="2348"/>
    <x v="0"/>
    <x v="2"/>
    <x v="1"/>
    <x v="0"/>
    <x v="3554"/>
    <x v="0"/>
  </r>
  <r>
    <x v="1810"/>
    <x v="1"/>
    <x v="0"/>
    <x v="0"/>
    <x v="1"/>
    <x v="27"/>
    <x v="1"/>
    <x v="2"/>
    <x v="1"/>
    <x v="0"/>
    <x v="0"/>
    <x v="0"/>
    <x v="2"/>
    <x v="0"/>
    <x v="0"/>
    <x v="0"/>
    <x v="1"/>
    <x v="2"/>
    <x v="890"/>
    <x v="3828"/>
    <x v="1"/>
    <x v="2153"/>
    <x v="0"/>
    <x v="2"/>
    <x v="1"/>
    <x v="0"/>
    <x v="2852"/>
    <x v="2"/>
  </r>
  <r>
    <x v="6995"/>
    <x v="1"/>
    <x v="0"/>
    <x v="1"/>
    <x v="0"/>
    <x v="22"/>
    <x v="1"/>
    <x v="0"/>
    <x v="1"/>
    <x v="2"/>
    <x v="2"/>
    <x v="0"/>
    <x v="2"/>
    <x v="2"/>
    <x v="2"/>
    <x v="0"/>
    <x v="1"/>
    <x v="2"/>
    <x v="1367"/>
    <x v="3828"/>
    <x v="0"/>
    <x v="1734"/>
    <x v="0"/>
    <x v="1"/>
    <x v="0"/>
    <x v="0"/>
    <x v="4320"/>
    <x v="0"/>
  </r>
  <r>
    <x v="2908"/>
    <x v="1"/>
    <x v="0"/>
    <x v="0"/>
    <x v="0"/>
    <x v="51"/>
    <x v="0"/>
    <x v="1"/>
    <x v="0"/>
    <x v="2"/>
    <x v="0"/>
    <x v="0"/>
    <x v="2"/>
    <x v="0"/>
    <x v="2"/>
    <x v="0"/>
    <x v="1"/>
    <x v="1"/>
    <x v="294"/>
    <x v="3829"/>
    <x v="0"/>
    <x v="1553"/>
    <x v="0"/>
    <x v="2"/>
    <x v="0"/>
    <x v="0"/>
    <x v="27"/>
    <x v="1"/>
  </r>
  <r>
    <x v="2860"/>
    <x v="1"/>
    <x v="1"/>
    <x v="1"/>
    <x v="0"/>
    <x v="30"/>
    <x v="1"/>
    <x v="2"/>
    <x v="0"/>
    <x v="0"/>
    <x v="0"/>
    <x v="2"/>
    <x v="0"/>
    <x v="2"/>
    <x v="2"/>
    <x v="2"/>
    <x v="0"/>
    <x v="2"/>
    <x v="804"/>
    <x v="3830"/>
    <x v="0"/>
    <x v="2082"/>
    <x v="0"/>
    <x v="2"/>
    <x v="0"/>
    <x v="0"/>
    <x v="2380"/>
    <x v="2"/>
  </r>
  <r>
    <x v="2019"/>
    <x v="0"/>
    <x v="0"/>
    <x v="1"/>
    <x v="0"/>
    <x v="39"/>
    <x v="0"/>
    <x v="1"/>
    <x v="0"/>
    <x v="2"/>
    <x v="0"/>
    <x v="2"/>
    <x v="0"/>
    <x v="2"/>
    <x v="2"/>
    <x v="0"/>
    <x v="0"/>
    <x v="2"/>
    <x v="477"/>
    <x v="3831"/>
    <x v="1"/>
    <x v="1813"/>
    <x v="0"/>
    <x v="2"/>
    <x v="1"/>
    <x v="0"/>
    <x v="960"/>
    <x v="1"/>
  </r>
  <r>
    <x v="2596"/>
    <x v="1"/>
    <x v="0"/>
    <x v="0"/>
    <x v="0"/>
    <x v="26"/>
    <x v="1"/>
    <x v="0"/>
    <x v="1"/>
    <x v="0"/>
    <x v="2"/>
    <x v="2"/>
    <x v="2"/>
    <x v="0"/>
    <x v="0"/>
    <x v="1"/>
    <x v="1"/>
    <x v="2"/>
    <x v="999"/>
    <x v="3832"/>
    <x v="0"/>
    <x v="2257"/>
    <x v="0"/>
    <x v="2"/>
    <x v="0"/>
    <x v="0"/>
    <x v="3204"/>
    <x v="0"/>
  </r>
  <r>
    <x v="4254"/>
    <x v="1"/>
    <x v="1"/>
    <x v="1"/>
    <x v="0"/>
    <x v="23"/>
    <x v="1"/>
    <x v="2"/>
    <x v="1"/>
    <x v="0"/>
    <x v="2"/>
    <x v="2"/>
    <x v="0"/>
    <x v="2"/>
    <x v="2"/>
    <x v="0"/>
    <x v="1"/>
    <x v="2"/>
    <x v="1364"/>
    <x v="3833"/>
    <x v="0"/>
    <x v="1732"/>
    <x v="0"/>
    <x v="1"/>
    <x v="0"/>
    <x v="0"/>
    <x v="4292"/>
    <x v="0"/>
  </r>
  <r>
    <x v="2764"/>
    <x v="1"/>
    <x v="0"/>
    <x v="1"/>
    <x v="0"/>
    <x v="23"/>
    <x v="1"/>
    <x v="2"/>
    <x v="1"/>
    <x v="2"/>
    <x v="2"/>
    <x v="2"/>
    <x v="0"/>
    <x v="2"/>
    <x v="0"/>
    <x v="0"/>
    <x v="1"/>
    <x v="2"/>
    <x v="1266"/>
    <x v="3834"/>
    <x v="1"/>
    <x v="1653"/>
    <x v="0"/>
    <x v="1"/>
    <x v="1"/>
    <x v="0"/>
    <x v="4121"/>
    <x v="0"/>
  </r>
  <r>
    <x v="899"/>
    <x v="1"/>
    <x v="0"/>
    <x v="0"/>
    <x v="0"/>
    <x v="24"/>
    <x v="1"/>
    <x v="0"/>
    <x v="1"/>
    <x v="0"/>
    <x v="2"/>
    <x v="2"/>
    <x v="0"/>
    <x v="0"/>
    <x v="2"/>
    <x v="0"/>
    <x v="1"/>
    <x v="2"/>
    <x v="1084"/>
    <x v="3835"/>
    <x v="0"/>
    <x v="1520"/>
    <x v="0"/>
    <x v="1"/>
    <x v="0"/>
    <x v="0"/>
    <x v="3555"/>
    <x v="0"/>
  </r>
  <r>
    <x v="6307"/>
    <x v="0"/>
    <x v="1"/>
    <x v="0"/>
    <x v="0"/>
    <x v="25"/>
    <x v="1"/>
    <x v="2"/>
    <x v="1"/>
    <x v="0"/>
    <x v="2"/>
    <x v="0"/>
    <x v="0"/>
    <x v="0"/>
    <x v="2"/>
    <x v="0"/>
    <x v="1"/>
    <x v="2"/>
    <x v="1087"/>
    <x v="3836"/>
    <x v="1"/>
    <x v="2334"/>
    <x v="0"/>
    <x v="2"/>
    <x v="1"/>
    <x v="0"/>
    <x v="3499"/>
    <x v="0"/>
  </r>
  <r>
    <x v="5149"/>
    <x v="1"/>
    <x v="0"/>
    <x v="1"/>
    <x v="0"/>
    <x v="50"/>
    <x v="0"/>
    <x v="1"/>
    <x v="0"/>
    <x v="2"/>
    <x v="0"/>
    <x v="0"/>
    <x v="2"/>
    <x v="2"/>
    <x v="0"/>
    <x v="1"/>
    <x v="1"/>
    <x v="0"/>
    <x v="294"/>
    <x v="3837"/>
    <x v="0"/>
    <x v="1553"/>
    <x v="0"/>
    <x v="2"/>
    <x v="0"/>
    <x v="0"/>
    <x v="49"/>
    <x v="1"/>
  </r>
  <r>
    <x v="4234"/>
    <x v="1"/>
    <x v="0"/>
    <x v="1"/>
    <x v="1"/>
    <x v="36"/>
    <x v="1"/>
    <x v="0"/>
    <x v="0"/>
    <x v="2"/>
    <x v="0"/>
    <x v="2"/>
    <x v="0"/>
    <x v="0"/>
    <x v="2"/>
    <x v="1"/>
    <x v="1"/>
    <x v="1"/>
    <x v="602"/>
    <x v="3838"/>
    <x v="0"/>
    <x v="1915"/>
    <x v="0"/>
    <x v="2"/>
    <x v="0"/>
    <x v="0"/>
    <x v="1443"/>
    <x v="2"/>
  </r>
  <r>
    <x v="3157"/>
    <x v="0"/>
    <x v="1"/>
    <x v="1"/>
    <x v="0"/>
    <x v="25"/>
    <x v="1"/>
    <x v="0"/>
    <x v="1"/>
    <x v="0"/>
    <x v="2"/>
    <x v="2"/>
    <x v="0"/>
    <x v="0"/>
    <x v="2"/>
    <x v="0"/>
    <x v="0"/>
    <x v="0"/>
    <x v="1061"/>
    <x v="3839"/>
    <x v="0"/>
    <x v="2310"/>
    <x v="0"/>
    <x v="2"/>
    <x v="0"/>
    <x v="0"/>
    <x v="3423"/>
    <x v="0"/>
  </r>
  <r>
    <x v="1878"/>
    <x v="1"/>
    <x v="0"/>
    <x v="0"/>
    <x v="1"/>
    <x v="39"/>
    <x v="0"/>
    <x v="1"/>
    <x v="0"/>
    <x v="0"/>
    <x v="0"/>
    <x v="2"/>
    <x v="2"/>
    <x v="2"/>
    <x v="2"/>
    <x v="1"/>
    <x v="0"/>
    <x v="0"/>
    <x v="456"/>
    <x v="3840"/>
    <x v="0"/>
    <x v="1795"/>
    <x v="0"/>
    <x v="2"/>
    <x v="0"/>
    <x v="0"/>
    <x v="918"/>
    <x v="1"/>
  </r>
  <r>
    <x v="6894"/>
    <x v="1"/>
    <x v="0"/>
    <x v="0"/>
    <x v="0"/>
    <x v="23"/>
    <x v="1"/>
    <x v="0"/>
    <x v="1"/>
    <x v="0"/>
    <x v="2"/>
    <x v="0"/>
    <x v="0"/>
    <x v="2"/>
    <x v="2"/>
    <x v="0"/>
    <x v="0"/>
    <x v="3"/>
    <x v="1194"/>
    <x v="3841"/>
    <x v="0"/>
    <x v="1613"/>
    <x v="0"/>
    <x v="1"/>
    <x v="0"/>
    <x v="0"/>
    <x v="3918"/>
    <x v="0"/>
  </r>
  <r>
    <x v="4326"/>
    <x v="0"/>
    <x v="0"/>
    <x v="0"/>
    <x v="0"/>
    <x v="26"/>
    <x v="1"/>
    <x v="2"/>
    <x v="1"/>
    <x v="0"/>
    <x v="0"/>
    <x v="2"/>
    <x v="0"/>
    <x v="0"/>
    <x v="0"/>
    <x v="0"/>
    <x v="1"/>
    <x v="2"/>
    <x v="914"/>
    <x v="3842"/>
    <x v="0"/>
    <x v="2177"/>
    <x v="0"/>
    <x v="2"/>
    <x v="0"/>
    <x v="0"/>
    <x v="2960"/>
    <x v="0"/>
  </r>
  <r>
    <x v="5763"/>
    <x v="1"/>
    <x v="0"/>
    <x v="1"/>
    <x v="0"/>
    <x v="38"/>
    <x v="0"/>
    <x v="1"/>
    <x v="0"/>
    <x v="2"/>
    <x v="2"/>
    <x v="0"/>
    <x v="2"/>
    <x v="2"/>
    <x v="2"/>
    <x v="2"/>
    <x v="1"/>
    <x v="0"/>
    <x v="543"/>
    <x v="3843"/>
    <x v="0"/>
    <x v="1865"/>
    <x v="0"/>
    <x v="2"/>
    <x v="0"/>
    <x v="0"/>
    <x v="1187"/>
    <x v="1"/>
  </r>
  <r>
    <x v="73"/>
    <x v="0"/>
    <x v="1"/>
    <x v="0"/>
    <x v="0"/>
    <x v="26"/>
    <x v="1"/>
    <x v="0"/>
    <x v="1"/>
    <x v="2"/>
    <x v="0"/>
    <x v="0"/>
    <x v="0"/>
    <x v="2"/>
    <x v="0"/>
    <x v="0"/>
    <x v="1"/>
    <x v="1"/>
    <x v="1011"/>
    <x v="3844"/>
    <x v="0"/>
    <x v="2269"/>
    <x v="0"/>
    <x v="2"/>
    <x v="0"/>
    <x v="0"/>
    <x v="3236"/>
    <x v="0"/>
  </r>
  <r>
    <x v="6172"/>
    <x v="1"/>
    <x v="1"/>
    <x v="0"/>
    <x v="0"/>
    <x v="25"/>
    <x v="1"/>
    <x v="2"/>
    <x v="1"/>
    <x v="0"/>
    <x v="2"/>
    <x v="0"/>
    <x v="0"/>
    <x v="2"/>
    <x v="0"/>
    <x v="0"/>
    <x v="1"/>
    <x v="2"/>
    <x v="1083"/>
    <x v="3845"/>
    <x v="1"/>
    <x v="2330"/>
    <x v="0"/>
    <x v="2"/>
    <x v="1"/>
    <x v="0"/>
    <x v="3488"/>
    <x v="0"/>
  </r>
  <r>
    <x v="141"/>
    <x v="0"/>
    <x v="0"/>
    <x v="1"/>
    <x v="1"/>
    <x v="48"/>
    <x v="0"/>
    <x v="1"/>
    <x v="0"/>
    <x v="2"/>
    <x v="0"/>
    <x v="2"/>
    <x v="0"/>
    <x v="0"/>
    <x v="2"/>
    <x v="1"/>
    <x v="0"/>
    <x v="1"/>
    <x v="305"/>
    <x v="3846"/>
    <x v="0"/>
    <x v="1565"/>
    <x v="0"/>
    <x v="2"/>
    <x v="0"/>
    <x v="0"/>
    <x v="126"/>
    <x v="1"/>
  </r>
  <r>
    <x v="3694"/>
    <x v="0"/>
    <x v="0"/>
    <x v="1"/>
    <x v="0"/>
    <x v="26"/>
    <x v="1"/>
    <x v="0"/>
    <x v="1"/>
    <x v="0"/>
    <x v="0"/>
    <x v="0"/>
    <x v="2"/>
    <x v="0"/>
    <x v="2"/>
    <x v="0"/>
    <x v="0"/>
    <x v="1"/>
    <x v="1013"/>
    <x v="3847"/>
    <x v="0"/>
    <x v="2271"/>
    <x v="0"/>
    <x v="2"/>
    <x v="0"/>
    <x v="0"/>
    <x v="3244"/>
    <x v="0"/>
  </r>
  <r>
    <x v="4242"/>
    <x v="0"/>
    <x v="0"/>
    <x v="1"/>
    <x v="1"/>
    <x v="23"/>
    <x v="1"/>
    <x v="2"/>
    <x v="0"/>
    <x v="2"/>
    <x v="2"/>
    <x v="2"/>
    <x v="2"/>
    <x v="2"/>
    <x v="2"/>
    <x v="2"/>
    <x v="1"/>
    <x v="1"/>
    <x v="1115"/>
    <x v="3848"/>
    <x v="0"/>
    <x v="1552"/>
    <x v="0"/>
    <x v="1"/>
    <x v="0"/>
    <x v="0"/>
    <x v="3701"/>
    <x v="0"/>
  </r>
  <r>
    <x v="782"/>
    <x v="0"/>
    <x v="0"/>
    <x v="1"/>
    <x v="0"/>
    <x v="30"/>
    <x v="1"/>
    <x v="0"/>
    <x v="0"/>
    <x v="0"/>
    <x v="2"/>
    <x v="2"/>
    <x v="2"/>
    <x v="0"/>
    <x v="2"/>
    <x v="1"/>
    <x v="0"/>
    <x v="0"/>
    <x v="720"/>
    <x v="3849"/>
    <x v="0"/>
    <x v="2012"/>
    <x v="0"/>
    <x v="2"/>
    <x v="0"/>
    <x v="0"/>
    <x v="2063"/>
    <x v="2"/>
  </r>
  <r>
    <x v="3925"/>
    <x v="1"/>
    <x v="0"/>
    <x v="1"/>
    <x v="1"/>
    <x v="25"/>
    <x v="1"/>
    <x v="0"/>
    <x v="1"/>
    <x v="0"/>
    <x v="0"/>
    <x v="0"/>
    <x v="2"/>
    <x v="2"/>
    <x v="0"/>
    <x v="0"/>
    <x v="0"/>
    <x v="2"/>
    <x v="1013"/>
    <x v="3850"/>
    <x v="0"/>
    <x v="2271"/>
    <x v="0"/>
    <x v="2"/>
    <x v="0"/>
    <x v="0"/>
    <x v="3297"/>
    <x v="0"/>
  </r>
  <r>
    <x v="3086"/>
    <x v="0"/>
    <x v="0"/>
    <x v="1"/>
    <x v="0"/>
    <x v="21"/>
    <x v="1"/>
    <x v="2"/>
    <x v="1"/>
    <x v="2"/>
    <x v="0"/>
    <x v="2"/>
    <x v="0"/>
    <x v="2"/>
    <x v="2"/>
    <x v="0"/>
    <x v="1"/>
    <x v="0"/>
    <x v="1363"/>
    <x v="3851"/>
    <x v="1"/>
    <x v="1730"/>
    <x v="0"/>
    <x v="1"/>
    <x v="1"/>
    <x v="0"/>
    <x v="4338"/>
    <x v="0"/>
  </r>
  <r>
    <x v="880"/>
    <x v="1"/>
    <x v="0"/>
    <x v="0"/>
    <x v="0"/>
    <x v="39"/>
    <x v="1"/>
    <x v="2"/>
    <x v="0"/>
    <x v="0"/>
    <x v="0"/>
    <x v="0"/>
    <x v="2"/>
    <x v="0"/>
    <x v="0"/>
    <x v="2"/>
    <x v="1"/>
    <x v="1"/>
    <x v="436"/>
    <x v="3852"/>
    <x v="0"/>
    <x v="1776"/>
    <x v="0"/>
    <x v="2"/>
    <x v="0"/>
    <x v="0"/>
    <x v="882"/>
    <x v="1"/>
  </r>
  <r>
    <x v="4592"/>
    <x v="1"/>
    <x v="0"/>
    <x v="1"/>
    <x v="0"/>
    <x v="32"/>
    <x v="1"/>
    <x v="0"/>
    <x v="0"/>
    <x v="2"/>
    <x v="2"/>
    <x v="0"/>
    <x v="2"/>
    <x v="0"/>
    <x v="2"/>
    <x v="1"/>
    <x v="0"/>
    <x v="3"/>
    <x v="725"/>
    <x v="3853"/>
    <x v="0"/>
    <x v="2017"/>
    <x v="0"/>
    <x v="2"/>
    <x v="0"/>
    <x v="0"/>
    <x v="1966"/>
    <x v="2"/>
  </r>
  <r>
    <x v="1364"/>
    <x v="1"/>
    <x v="0"/>
    <x v="1"/>
    <x v="1"/>
    <x v="37"/>
    <x v="1"/>
    <x v="0"/>
    <x v="0"/>
    <x v="2"/>
    <x v="0"/>
    <x v="2"/>
    <x v="2"/>
    <x v="0"/>
    <x v="0"/>
    <x v="1"/>
    <x v="1"/>
    <x v="3"/>
    <x v="520"/>
    <x v="3854"/>
    <x v="0"/>
    <x v="1845"/>
    <x v="0"/>
    <x v="2"/>
    <x v="0"/>
    <x v="0"/>
    <x v="1167"/>
    <x v="1"/>
  </r>
  <r>
    <x v="2801"/>
    <x v="0"/>
    <x v="0"/>
    <x v="1"/>
    <x v="0"/>
    <x v="42"/>
    <x v="1"/>
    <x v="2"/>
    <x v="0"/>
    <x v="0"/>
    <x v="0"/>
    <x v="0"/>
    <x v="0"/>
    <x v="0"/>
    <x v="0"/>
    <x v="0"/>
    <x v="1"/>
    <x v="2"/>
    <x v="381"/>
    <x v="3855"/>
    <x v="1"/>
    <x v="1707"/>
    <x v="0"/>
    <x v="2"/>
    <x v="1"/>
    <x v="0"/>
    <x v="546"/>
    <x v="1"/>
  </r>
  <r>
    <x v="3028"/>
    <x v="1"/>
    <x v="0"/>
    <x v="0"/>
    <x v="0"/>
    <x v="20"/>
    <x v="1"/>
    <x v="0"/>
    <x v="1"/>
    <x v="2"/>
    <x v="2"/>
    <x v="2"/>
    <x v="2"/>
    <x v="2"/>
    <x v="2"/>
    <x v="0"/>
    <x v="1"/>
    <x v="0"/>
    <x v="1435"/>
    <x v="3856"/>
    <x v="0"/>
    <x v="1762"/>
    <x v="0"/>
    <x v="1"/>
    <x v="0"/>
    <x v="0"/>
    <x v="4454"/>
    <x v="0"/>
  </r>
  <r>
    <x v="5213"/>
    <x v="1"/>
    <x v="0"/>
    <x v="1"/>
    <x v="0"/>
    <x v="27"/>
    <x v="1"/>
    <x v="2"/>
    <x v="0"/>
    <x v="2"/>
    <x v="0"/>
    <x v="0"/>
    <x v="2"/>
    <x v="2"/>
    <x v="2"/>
    <x v="1"/>
    <x v="0"/>
    <x v="3"/>
    <x v="917"/>
    <x v="3857"/>
    <x v="0"/>
    <x v="2180"/>
    <x v="0"/>
    <x v="2"/>
    <x v="0"/>
    <x v="0"/>
    <x v="2925"/>
    <x v="0"/>
  </r>
  <r>
    <x v="4675"/>
    <x v="1"/>
    <x v="0"/>
    <x v="0"/>
    <x v="1"/>
    <x v="50"/>
    <x v="0"/>
    <x v="1"/>
    <x v="0"/>
    <x v="2"/>
    <x v="2"/>
    <x v="0"/>
    <x v="0"/>
    <x v="2"/>
    <x v="0"/>
    <x v="1"/>
    <x v="1"/>
    <x v="0"/>
    <x v="271"/>
    <x v="3858"/>
    <x v="0"/>
    <x v="1503"/>
    <x v="0"/>
    <x v="2"/>
    <x v="0"/>
    <x v="0"/>
    <x v="6"/>
    <x v="1"/>
  </r>
  <r>
    <x v="5962"/>
    <x v="1"/>
    <x v="0"/>
    <x v="0"/>
    <x v="0"/>
    <x v="26"/>
    <x v="1"/>
    <x v="2"/>
    <x v="1"/>
    <x v="2"/>
    <x v="2"/>
    <x v="0"/>
    <x v="0"/>
    <x v="0"/>
    <x v="0"/>
    <x v="0"/>
    <x v="1"/>
    <x v="1"/>
    <x v="1028"/>
    <x v="3859"/>
    <x v="0"/>
    <x v="2284"/>
    <x v="0"/>
    <x v="2"/>
    <x v="0"/>
    <x v="0"/>
    <x v="3290"/>
    <x v="0"/>
  </r>
  <r>
    <x v="3027"/>
    <x v="0"/>
    <x v="0"/>
    <x v="0"/>
    <x v="0"/>
    <x v="39"/>
    <x v="1"/>
    <x v="0"/>
    <x v="0"/>
    <x v="0"/>
    <x v="0"/>
    <x v="0"/>
    <x v="2"/>
    <x v="0"/>
    <x v="2"/>
    <x v="1"/>
    <x v="0"/>
    <x v="2"/>
    <x v="530"/>
    <x v="3860"/>
    <x v="0"/>
    <x v="1852"/>
    <x v="0"/>
    <x v="2"/>
    <x v="0"/>
    <x v="0"/>
    <x v="1113"/>
    <x v="1"/>
  </r>
  <r>
    <x v="3952"/>
    <x v="1"/>
    <x v="0"/>
    <x v="1"/>
    <x v="1"/>
    <x v="27"/>
    <x v="1"/>
    <x v="0"/>
    <x v="1"/>
    <x v="2"/>
    <x v="2"/>
    <x v="0"/>
    <x v="0"/>
    <x v="0"/>
    <x v="0"/>
    <x v="1"/>
    <x v="1"/>
    <x v="1"/>
    <x v="913"/>
    <x v="3861"/>
    <x v="0"/>
    <x v="2176"/>
    <x v="0"/>
    <x v="2"/>
    <x v="0"/>
    <x v="0"/>
    <x v="2913"/>
    <x v="0"/>
  </r>
  <r>
    <x v="5005"/>
    <x v="1"/>
    <x v="0"/>
    <x v="1"/>
    <x v="0"/>
    <x v="24"/>
    <x v="1"/>
    <x v="0"/>
    <x v="1"/>
    <x v="2"/>
    <x v="0"/>
    <x v="0"/>
    <x v="2"/>
    <x v="0"/>
    <x v="2"/>
    <x v="0"/>
    <x v="1"/>
    <x v="2"/>
    <x v="1078"/>
    <x v="3862"/>
    <x v="0"/>
    <x v="1515"/>
    <x v="0"/>
    <x v="1"/>
    <x v="0"/>
    <x v="0"/>
    <x v="3533"/>
    <x v="0"/>
  </r>
  <r>
    <x v="2338"/>
    <x v="1"/>
    <x v="0"/>
    <x v="1"/>
    <x v="1"/>
    <x v="29"/>
    <x v="1"/>
    <x v="2"/>
    <x v="0"/>
    <x v="0"/>
    <x v="2"/>
    <x v="2"/>
    <x v="0"/>
    <x v="2"/>
    <x v="2"/>
    <x v="0"/>
    <x v="0"/>
    <x v="1"/>
    <x v="902"/>
    <x v="3863"/>
    <x v="0"/>
    <x v="2165"/>
    <x v="0"/>
    <x v="2"/>
    <x v="0"/>
    <x v="0"/>
    <x v="2785"/>
    <x v="2"/>
  </r>
  <r>
    <x v="6699"/>
    <x v="1"/>
    <x v="0"/>
    <x v="0"/>
    <x v="0"/>
    <x v="27"/>
    <x v="1"/>
    <x v="0"/>
    <x v="0"/>
    <x v="2"/>
    <x v="0"/>
    <x v="2"/>
    <x v="2"/>
    <x v="2"/>
    <x v="2"/>
    <x v="1"/>
    <x v="0"/>
    <x v="2"/>
    <x v="934"/>
    <x v="3864"/>
    <x v="0"/>
    <x v="2197"/>
    <x v="0"/>
    <x v="2"/>
    <x v="0"/>
    <x v="0"/>
    <x v="2968"/>
    <x v="0"/>
  </r>
  <r>
    <x v="5110"/>
    <x v="1"/>
    <x v="0"/>
    <x v="0"/>
    <x v="0"/>
    <x v="21"/>
    <x v="1"/>
    <x v="2"/>
    <x v="1"/>
    <x v="2"/>
    <x v="0"/>
    <x v="2"/>
    <x v="0"/>
    <x v="2"/>
    <x v="2"/>
    <x v="0"/>
    <x v="0"/>
    <x v="3"/>
    <x v="1352"/>
    <x v="3865"/>
    <x v="0"/>
    <x v="1718"/>
    <x v="0"/>
    <x v="1"/>
    <x v="0"/>
    <x v="0"/>
    <x v="4324"/>
    <x v="0"/>
  </r>
  <r>
    <x v="1699"/>
    <x v="0"/>
    <x v="0"/>
    <x v="0"/>
    <x v="0"/>
    <x v="29"/>
    <x v="1"/>
    <x v="2"/>
    <x v="1"/>
    <x v="0"/>
    <x v="0"/>
    <x v="0"/>
    <x v="0"/>
    <x v="0"/>
    <x v="0"/>
    <x v="0"/>
    <x v="1"/>
    <x v="1"/>
    <x v="827"/>
    <x v="3866"/>
    <x v="0"/>
    <x v="2102"/>
    <x v="0"/>
    <x v="2"/>
    <x v="0"/>
    <x v="0"/>
    <x v="2513"/>
    <x v="2"/>
  </r>
  <r>
    <x v="4344"/>
    <x v="1"/>
    <x v="1"/>
    <x v="1"/>
    <x v="0"/>
    <x v="41"/>
    <x v="0"/>
    <x v="1"/>
    <x v="0"/>
    <x v="0"/>
    <x v="2"/>
    <x v="2"/>
    <x v="0"/>
    <x v="2"/>
    <x v="2"/>
    <x v="0"/>
    <x v="1"/>
    <x v="2"/>
    <x v="438"/>
    <x v="3867"/>
    <x v="0"/>
    <x v="1777"/>
    <x v="0"/>
    <x v="2"/>
    <x v="0"/>
    <x v="0"/>
    <x v="796"/>
    <x v="1"/>
  </r>
  <r>
    <x v="3376"/>
    <x v="0"/>
    <x v="0"/>
    <x v="1"/>
    <x v="0"/>
    <x v="35"/>
    <x v="1"/>
    <x v="0"/>
    <x v="0"/>
    <x v="2"/>
    <x v="0"/>
    <x v="0"/>
    <x v="0"/>
    <x v="2"/>
    <x v="0"/>
    <x v="1"/>
    <x v="1"/>
    <x v="0"/>
    <x v="583"/>
    <x v="3868"/>
    <x v="0"/>
    <x v="1901"/>
    <x v="0"/>
    <x v="2"/>
    <x v="0"/>
    <x v="0"/>
    <x v="1401"/>
    <x v="2"/>
  </r>
  <r>
    <x v="1422"/>
    <x v="0"/>
    <x v="1"/>
    <x v="0"/>
    <x v="0"/>
    <x v="31"/>
    <x v="1"/>
    <x v="2"/>
    <x v="1"/>
    <x v="0"/>
    <x v="0"/>
    <x v="0"/>
    <x v="0"/>
    <x v="0"/>
    <x v="0"/>
    <x v="0"/>
    <x v="1"/>
    <x v="2"/>
    <x v="785"/>
    <x v="3869"/>
    <x v="1"/>
    <x v="2063"/>
    <x v="0"/>
    <x v="2"/>
    <x v="1"/>
    <x v="0"/>
    <x v="2249"/>
    <x v="2"/>
  </r>
  <r>
    <x v="4779"/>
    <x v="1"/>
    <x v="1"/>
    <x v="1"/>
    <x v="0"/>
    <x v="27"/>
    <x v="1"/>
    <x v="2"/>
    <x v="1"/>
    <x v="2"/>
    <x v="0"/>
    <x v="2"/>
    <x v="0"/>
    <x v="0"/>
    <x v="0"/>
    <x v="1"/>
    <x v="1"/>
    <x v="2"/>
    <x v="1013"/>
    <x v="3870"/>
    <x v="0"/>
    <x v="2271"/>
    <x v="0"/>
    <x v="2"/>
    <x v="0"/>
    <x v="0"/>
    <x v="3193"/>
    <x v="0"/>
  </r>
  <r>
    <x v="5395"/>
    <x v="0"/>
    <x v="0"/>
    <x v="1"/>
    <x v="0"/>
    <x v="45"/>
    <x v="1"/>
    <x v="0"/>
    <x v="0"/>
    <x v="0"/>
    <x v="0"/>
    <x v="2"/>
    <x v="0"/>
    <x v="0"/>
    <x v="0"/>
    <x v="0"/>
    <x v="1"/>
    <x v="1"/>
    <x v="381"/>
    <x v="3871"/>
    <x v="0"/>
    <x v="1707"/>
    <x v="0"/>
    <x v="2"/>
    <x v="0"/>
    <x v="0"/>
    <x v="438"/>
    <x v="1"/>
  </r>
  <r>
    <x v="1278"/>
    <x v="0"/>
    <x v="0"/>
    <x v="0"/>
    <x v="0"/>
    <x v="39"/>
    <x v="1"/>
    <x v="0"/>
    <x v="0"/>
    <x v="0"/>
    <x v="2"/>
    <x v="0"/>
    <x v="0"/>
    <x v="2"/>
    <x v="0"/>
    <x v="1"/>
    <x v="1"/>
    <x v="1"/>
    <x v="517"/>
    <x v="3872"/>
    <x v="0"/>
    <x v="1843"/>
    <x v="0"/>
    <x v="2"/>
    <x v="0"/>
    <x v="0"/>
    <x v="1073"/>
    <x v="1"/>
  </r>
  <r>
    <x v="155"/>
    <x v="0"/>
    <x v="0"/>
    <x v="1"/>
    <x v="1"/>
    <x v="28"/>
    <x v="1"/>
    <x v="0"/>
    <x v="1"/>
    <x v="0"/>
    <x v="0"/>
    <x v="0"/>
    <x v="0"/>
    <x v="0"/>
    <x v="2"/>
    <x v="0"/>
    <x v="1"/>
    <x v="2"/>
    <x v="921"/>
    <x v="3873"/>
    <x v="1"/>
    <x v="2184"/>
    <x v="0"/>
    <x v="2"/>
    <x v="1"/>
    <x v="0"/>
    <x v="2891"/>
    <x v="2"/>
  </r>
  <r>
    <x v="6010"/>
    <x v="0"/>
    <x v="0"/>
    <x v="0"/>
    <x v="0"/>
    <x v="31"/>
    <x v="1"/>
    <x v="2"/>
    <x v="1"/>
    <x v="0"/>
    <x v="0"/>
    <x v="0"/>
    <x v="0"/>
    <x v="0"/>
    <x v="0"/>
    <x v="0"/>
    <x v="1"/>
    <x v="2"/>
    <x v="828"/>
    <x v="3874"/>
    <x v="0"/>
    <x v="2103"/>
    <x v="0"/>
    <x v="2"/>
    <x v="0"/>
    <x v="0"/>
    <x v="2402"/>
    <x v="2"/>
  </r>
  <r>
    <x v="6831"/>
    <x v="1"/>
    <x v="0"/>
    <x v="1"/>
    <x v="1"/>
    <x v="50"/>
    <x v="1"/>
    <x v="0"/>
    <x v="0"/>
    <x v="0"/>
    <x v="0"/>
    <x v="0"/>
    <x v="0"/>
    <x v="0"/>
    <x v="0"/>
    <x v="1"/>
    <x v="1"/>
    <x v="0"/>
    <x v="301"/>
    <x v="3875"/>
    <x v="0"/>
    <x v="1561"/>
    <x v="0"/>
    <x v="2"/>
    <x v="0"/>
    <x v="0"/>
    <x v="61"/>
    <x v="1"/>
  </r>
  <r>
    <x v="1961"/>
    <x v="1"/>
    <x v="1"/>
    <x v="1"/>
    <x v="0"/>
    <x v="24"/>
    <x v="1"/>
    <x v="0"/>
    <x v="1"/>
    <x v="0"/>
    <x v="0"/>
    <x v="2"/>
    <x v="0"/>
    <x v="2"/>
    <x v="2"/>
    <x v="0"/>
    <x v="1"/>
    <x v="2"/>
    <x v="1151"/>
    <x v="3876"/>
    <x v="1"/>
    <x v="1578"/>
    <x v="0"/>
    <x v="1"/>
    <x v="1"/>
    <x v="0"/>
    <x v="3763"/>
    <x v="0"/>
  </r>
  <r>
    <x v="3322"/>
    <x v="1"/>
    <x v="0"/>
    <x v="1"/>
    <x v="1"/>
    <x v="36"/>
    <x v="0"/>
    <x v="1"/>
    <x v="0"/>
    <x v="2"/>
    <x v="0"/>
    <x v="2"/>
    <x v="2"/>
    <x v="2"/>
    <x v="2"/>
    <x v="1"/>
    <x v="0"/>
    <x v="1"/>
    <x v="557"/>
    <x v="3877"/>
    <x v="0"/>
    <x v="1878"/>
    <x v="0"/>
    <x v="2"/>
    <x v="0"/>
    <x v="0"/>
    <x v="1307"/>
    <x v="2"/>
  </r>
  <r>
    <x v="4422"/>
    <x v="1"/>
    <x v="0"/>
    <x v="1"/>
    <x v="0"/>
    <x v="22"/>
    <x v="1"/>
    <x v="2"/>
    <x v="1"/>
    <x v="2"/>
    <x v="0"/>
    <x v="0"/>
    <x v="2"/>
    <x v="2"/>
    <x v="0"/>
    <x v="0"/>
    <x v="0"/>
    <x v="1"/>
    <x v="1206"/>
    <x v="3878"/>
    <x v="0"/>
    <x v="1621"/>
    <x v="0"/>
    <x v="1"/>
    <x v="0"/>
    <x v="0"/>
    <x v="3984"/>
    <x v="0"/>
  </r>
  <r>
    <x v="6622"/>
    <x v="0"/>
    <x v="0"/>
    <x v="0"/>
    <x v="0"/>
    <x v="40"/>
    <x v="0"/>
    <x v="1"/>
    <x v="0"/>
    <x v="2"/>
    <x v="0"/>
    <x v="0"/>
    <x v="2"/>
    <x v="2"/>
    <x v="2"/>
    <x v="1"/>
    <x v="1"/>
    <x v="0"/>
    <x v="450"/>
    <x v="3879"/>
    <x v="0"/>
    <x v="1790"/>
    <x v="0"/>
    <x v="2"/>
    <x v="0"/>
    <x v="0"/>
    <x v="876"/>
    <x v="1"/>
  </r>
  <r>
    <x v="2385"/>
    <x v="1"/>
    <x v="0"/>
    <x v="0"/>
    <x v="0"/>
    <x v="41"/>
    <x v="1"/>
    <x v="2"/>
    <x v="0"/>
    <x v="0"/>
    <x v="0"/>
    <x v="2"/>
    <x v="0"/>
    <x v="0"/>
    <x v="0"/>
    <x v="0"/>
    <x v="1"/>
    <x v="0"/>
    <x v="473"/>
    <x v="3880"/>
    <x v="0"/>
    <x v="1811"/>
    <x v="0"/>
    <x v="2"/>
    <x v="0"/>
    <x v="0"/>
    <x v="888"/>
    <x v="1"/>
  </r>
  <r>
    <x v="3437"/>
    <x v="1"/>
    <x v="0"/>
    <x v="0"/>
    <x v="0"/>
    <x v="24"/>
    <x v="1"/>
    <x v="0"/>
    <x v="1"/>
    <x v="0"/>
    <x v="0"/>
    <x v="0"/>
    <x v="0"/>
    <x v="2"/>
    <x v="2"/>
    <x v="0"/>
    <x v="1"/>
    <x v="2"/>
    <x v="1100"/>
    <x v="3881"/>
    <x v="1"/>
    <x v="1538"/>
    <x v="0"/>
    <x v="1"/>
    <x v="1"/>
    <x v="0"/>
    <x v="3611"/>
    <x v="0"/>
  </r>
  <r>
    <x v="3640"/>
    <x v="0"/>
    <x v="0"/>
    <x v="0"/>
    <x v="0"/>
    <x v="21"/>
    <x v="1"/>
    <x v="0"/>
    <x v="1"/>
    <x v="0"/>
    <x v="2"/>
    <x v="2"/>
    <x v="2"/>
    <x v="2"/>
    <x v="2"/>
    <x v="1"/>
    <x v="1"/>
    <x v="3"/>
    <x v="1366"/>
    <x v="3882"/>
    <x v="0"/>
    <x v="1733"/>
    <x v="0"/>
    <x v="1"/>
    <x v="0"/>
    <x v="0"/>
    <x v="4341"/>
    <x v="0"/>
  </r>
  <r>
    <x v="1538"/>
    <x v="0"/>
    <x v="0"/>
    <x v="1"/>
    <x v="1"/>
    <x v="20"/>
    <x v="1"/>
    <x v="2"/>
    <x v="1"/>
    <x v="0"/>
    <x v="2"/>
    <x v="2"/>
    <x v="0"/>
    <x v="2"/>
    <x v="2"/>
    <x v="0"/>
    <x v="1"/>
    <x v="0"/>
    <x v="1392"/>
    <x v="3883"/>
    <x v="1"/>
    <x v="1748"/>
    <x v="0"/>
    <x v="1"/>
    <x v="1"/>
    <x v="0"/>
    <x v="4405"/>
    <x v="0"/>
  </r>
  <r>
    <x v="4123"/>
    <x v="1"/>
    <x v="0"/>
    <x v="0"/>
    <x v="0"/>
    <x v="29"/>
    <x v="1"/>
    <x v="0"/>
    <x v="0"/>
    <x v="0"/>
    <x v="0"/>
    <x v="2"/>
    <x v="2"/>
    <x v="2"/>
    <x v="2"/>
    <x v="1"/>
    <x v="1"/>
    <x v="0"/>
    <x v="814"/>
    <x v="3884"/>
    <x v="0"/>
    <x v="2091"/>
    <x v="0"/>
    <x v="2"/>
    <x v="0"/>
    <x v="0"/>
    <x v="2464"/>
    <x v="2"/>
  </r>
  <r>
    <x v="2780"/>
    <x v="0"/>
    <x v="0"/>
    <x v="0"/>
    <x v="0"/>
    <x v="28"/>
    <x v="1"/>
    <x v="0"/>
    <x v="1"/>
    <x v="0"/>
    <x v="0"/>
    <x v="0"/>
    <x v="0"/>
    <x v="0"/>
    <x v="2"/>
    <x v="0"/>
    <x v="1"/>
    <x v="2"/>
    <x v="912"/>
    <x v="3885"/>
    <x v="0"/>
    <x v="2175"/>
    <x v="0"/>
    <x v="2"/>
    <x v="0"/>
    <x v="0"/>
    <x v="2865"/>
    <x v="2"/>
  </r>
  <r>
    <x v="4217"/>
    <x v="1"/>
    <x v="0"/>
    <x v="0"/>
    <x v="0"/>
    <x v="33"/>
    <x v="1"/>
    <x v="0"/>
    <x v="0"/>
    <x v="0"/>
    <x v="2"/>
    <x v="2"/>
    <x v="0"/>
    <x v="2"/>
    <x v="0"/>
    <x v="0"/>
    <x v="1"/>
    <x v="1"/>
    <x v="655"/>
    <x v="3886"/>
    <x v="0"/>
    <x v="1959"/>
    <x v="0"/>
    <x v="2"/>
    <x v="0"/>
    <x v="0"/>
    <x v="1706"/>
    <x v="2"/>
  </r>
  <r>
    <x v="1629"/>
    <x v="1"/>
    <x v="0"/>
    <x v="1"/>
    <x v="0"/>
    <x v="24"/>
    <x v="1"/>
    <x v="2"/>
    <x v="1"/>
    <x v="0"/>
    <x v="0"/>
    <x v="0"/>
    <x v="0"/>
    <x v="2"/>
    <x v="2"/>
    <x v="0"/>
    <x v="1"/>
    <x v="2"/>
    <x v="1149"/>
    <x v="3887"/>
    <x v="0"/>
    <x v="1576"/>
    <x v="0"/>
    <x v="1"/>
    <x v="0"/>
    <x v="0"/>
    <x v="3752"/>
    <x v="0"/>
  </r>
  <r>
    <x v="6449"/>
    <x v="0"/>
    <x v="0"/>
    <x v="0"/>
    <x v="0"/>
    <x v="23"/>
    <x v="1"/>
    <x v="2"/>
    <x v="1"/>
    <x v="0"/>
    <x v="2"/>
    <x v="0"/>
    <x v="0"/>
    <x v="2"/>
    <x v="2"/>
    <x v="0"/>
    <x v="1"/>
    <x v="1"/>
    <x v="1256"/>
    <x v="3888"/>
    <x v="0"/>
    <x v="1645"/>
    <x v="0"/>
    <x v="1"/>
    <x v="0"/>
    <x v="0"/>
    <x v="4092"/>
    <x v="0"/>
  </r>
  <r>
    <x v="901"/>
    <x v="1"/>
    <x v="0"/>
    <x v="1"/>
    <x v="0"/>
    <x v="21"/>
    <x v="1"/>
    <x v="2"/>
    <x v="1"/>
    <x v="0"/>
    <x v="0"/>
    <x v="2"/>
    <x v="2"/>
    <x v="2"/>
    <x v="2"/>
    <x v="0"/>
    <x v="1"/>
    <x v="2"/>
    <x v="1397"/>
    <x v="3889"/>
    <x v="1"/>
    <x v="1752"/>
    <x v="0"/>
    <x v="1"/>
    <x v="1"/>
    <x v="0"/>
    <x v="4382"/>
    <x v="0"/>
  </r>
  <r>
    <x v="3143"/>
    <x v="0"/>
    <x v="1"/>
    <x v="0"/>
    <x v="0"/>
    <x v="38"/>
    <x v="1"/>
    <x v="0"/>
    <x v="0"/>
    <x v="2"/>
    <x v="2"/>
    <x v="0"/>
    <x v="0"/>
    <x v="0"/>
    <x v="0"/>
    <x v="0"/>
    <x v="1"/>
    <x v="1"/>
    <x v="499"/>
    <x v="3890"/>
    <x v="1"/>
    <x v="1831"/>
    <x v="0"/>
    <x v="2"/>
    <x v="1"/>
    <x v="0"/>
    <x v="1056"/>
    <x v="1"/>
  </r>
  <r>
    <x v="3922"/>
    <x v="0"/>
    <x v="0"/>
    <x v="1"/>
    <x v="0"/>
    <x v="21"/>
    <x v="1"/>
    <x v="2"/>
    <x v="1"/>
    <x v="2"/>
    <x v="0"/>
    <x v="2"/>
    <x v="0"/>
    <x v="2"/>
    <x v="2"/>
    <x v="0"/>
    <x v="1"/>
    <x v="2"/>
    <x v="1353"/>
    <x v="3891"/>
    <x v="1"/>
    <x v="1719"/>
    <x v="0"/>
    <x v="1"/>
    <x v="1"/>
    <x v="0"/>
    <x v="4328"/>
    <x v="0"/>
  </r>
  <r>
    <x v="2256"/>
    <x v="1"/>
    <x v="0"/>
    <x v="0"/>
    <x v="0"/>
    <x v="26"/>
    <x v="1"/>
    <x v="2"/>
    <x v="1"/>
    <x v="0"/>
    <x v="0"/>
    <x v="0"/>
    <x v="0"/>
    <x v="0"/>
    <x v="2"/>
    <x v="0"/>
    <x v="1"/>
    <x v="2"/>
    <x v="974"/>
    <x v="3891"/>
    <x v="1"/>
    <x v="2232"/>
    <x v="0"/>
    <x v="2"/>
    <x v="1"/>
    <x v="0"/>
    <x v="3135"/>
    <x v="0"/>
  </r>
  <r>
    <x v="3855"/>
    <x v="0"/>
    <x v="0"/>
    <x v="1"/>
    <x v="1"/>
    <x v="25"/>
    <x v="1"/>
    <x v="0"/>
    <x v="1"/>
    <x v="0"/>
    <x v="2"/>
    <x v="2"/>
    <x v="0"/>
    <x v="2"/>
    <x v="0"/>
    <x v="0"/>
    <x v="1"/>
    <x v="0"/>
    <x v="1076"/>
    <x v="3892"/>
    <x v="1"/>
    <x v="2324"/>
    <x v="0"/>
    <x v="2"/>
    <x v="1"/>
    <x v="0"/>
    <x v="3468"/>
    <x v="0"/>
  </r>
  <r>
    <x v="6177"/>
    <x v="0"/>
    <x v="0"/>
    <x v="0"/>
    <x v="0"/>
    <x v="57"/>
    <x v="0"/>
    <x v="1"/>
    <x v="0"/>
    <x v="2"/>
    <x v="0"/>
    <x v="2"/>
    <x v="2"/>
    <x v="0"/>
    <x v="0"/>
    <x v="1"/>
    <x v="1"/>
    <x v="1"/>
    <x v="259"/>
    <x v="3893"/>
    <x v="0"/>
    <x v="1453"/>
    <x v="0"/>
    <x v="2"/>
    <x v="0"/>
    <x v="0"/>
    <x v="0"/>
    <x v="1"/>
  </r>
  <r>
    <x v="4018"/>
    <x v="0"/>
    <x v="0"/>
    <x v="0"/>
    <x v="0"/>
    <x v="24"/>
    <x v="1"/>
    <x v="2"/>
    <x v="1"/>
    <x v="0"/>
    <x v="0"/>
    <x v="0"/>
    <x v="2"/>
    <x v="0"/>
    <x v="2"/>
    <x v="0"/>
    <x v="1"/>
    <x v="2"/>
    <x v="1084"/>
    <x v="3894"/>
    <x v="0"/>
    <x v="1520"/>
    <x v="0"/>
    <x v="1"/>
    <x v="0"/>
    <x v="0"/>
    <x v="3555"/>
    <x v="0"/>
  </r>
  <r>
    <x v="2102"/>
    <x v="1"/>
    <x v="0"/>
    <x v="1"/>
    <x v="0"/>
    <x v="29"/>
    <x v="1"/>
    <x v="0"/>
    <x v="1"/>
    <x v="0"/>
    <x v="0"/>
    <x v="2"/>
    <x v="0"/>
    <x v="0"/>
    <x v="0"/>
    <x v="0"/>
    <x v="1"/>
    <x v="1"/>
    <x v="813"/>
    <x v="3895"/>
    <x v="0"/>
    <x v="2090"/>
    <x v="0"/>
    <x v="2"/>
    <x v="0"/>
    <x v="0"/>
    <x v="2462"/>
    <x v="2"/>
  </r>
  <r>
    <x v="5560"/>
    <x v="0"/>
    <x v="1"/>
    <x v="1"/>
    <x v="1"/>
    <x v="24"/>
    <x v="1"/>
    <x v="0"/>
    <x v="1"/>
    <x v="0"/>
    <x v="0"/>
    <x v="2"/>
    <x v="0"/>
    <x v="2"/>
    <x v="2"/>
    <x v="2"/>
    <x v="1"/>
    <x v="2"/>
    <x v="1218"/>
    <x v="3896"/>
    <x v="0"/>
    <x v="1630"/>
    <x v="0"/>
    <x v="1"/>
    <x v="0"/>
    <x v="0"/>
    <x v="3935"/>
    <x v="0"/>
  </r>
  <r>
    <x v="6486"/>
    <x v="0"/>
    <x v="1"/>
    <x v="1"/>
    <x v="0"/>
    <x v="24"/>
    <x v="1"/>
    <x v="2"/>
    <x v="1"/>
    <x v="0"/>
    <x v="0"/>
    <x v="0"/>
    <x v="0"/>
    <x v="2"/>
    <x v="2"/>
    <x v="0"/>
    <x v="1"/>
    <x v="2"/>
    <x v="1159"/>
    <x v="3897"/>
    <x v="1"/>
    <x v="1584"/>
    <x v="0"/>
    <x v="1"/>
    <x v="1"/>
    <x v="0"/>
    <x v="3785"/>
    <x v="0"/>
  </r>
  <r>
    <x v="749"/>
    <x v="0"/>
    <x v="0"/>
    <x v="1"/>
    <x v="1"/>
    <x v="45"/>
    <x v="0"/>
    <x v="1"/>
    <x v="0"/>
    <x v="0"/>
    <x v="2"/>
    <x v="2"/>
    <x v="2"/>
    <x v="0"/>
    <x v="2"/>
    <x v="1"/>
    <x v="0"/>
    <x v="0"/>
    <x v="396"/>
    <x v="3898"/>
    <x v="0"/>
    <x v="1733"/>
    <x v="0"/>
    <x v="2"/>
    <x v="0"/>
    <x v="0"/>
    <x v="468"/>
    <x v="1"/>
  </r>
  <r>
    <x v="4453"/>
    <x v="0"/>
    <x v="0"/>
    <x v="0"/>
    <x v="0"/>
    <x v="44"/>
    <x v="0"/>
    <x v="1"/>
    <x v="0"/>
    <x v="0"/>
    <x v="0"/>
    <x v="2"/>
    <x v="0"/>
    <x v="2"/>
    <x v="2"/>
    <x v="1"/>
    <x v="1"/>
    <x v="2"/>
    <x v="357"/>
    <x v="3899"/>
    <x v="0"/>
    <x v="1672"/>
    <x v="0"/>
    <x v="2"/>
    <x v="0"/>
    <x v="0"/>
    <x v="426"/>
    <x v="1"/>
  </r>
  <r>
    <x v="3388"/>
    <x v="1"/>
    <x v="0"/>
    <x v="1"/>
    <x v="0"/>
    <x v="29"/>
    <x v="1"/>
    <x v="2"/>
    <x v="1"/>
    <x v="0"/>
    <x v="2"/>
    <x v="0"/>
    <x v="0"/>
    <x v="0"/>
    <x v="0"/>
    <x v="0"/>
    <x v="1"/>
    <x v="0"/>
    <x v="903"/>
    <x v="3900"/>
    <x v="1"/>
    <x v="2166"/>
    <x v="0"/>
    <x v="2"/>
    <x v="1"/>
    <x v="0"/>
    <x v="2789"/>
    <x v="2"/>
  </r>
  <r>
    <x v="4222"/>
    <x v="1"/>
    <x v="1"/>
    <x v="0"/>
    <x v="0"/>
    <x v="21"/>
    <x v="1"/>
    <x v="2"/>
    <x v="1"/>
    <x v="0"/>
    <x v="2"/>
    <x v="2"/>
    <x v="0"/>
    <x v="2"/>
    <x v="2"/>
    <x v="0"/>
    <x v="1"/>
    <x v="2"/>
    <x v="1362"/>
    <x v="3901"/>
    <x v="0"/>
    <x v="1729"/>
    <x v="0"/>
    <x v="1"/>
    <x v="0"/>
    <x v="0"/>
    <x v="4337"/>
    <x v="0"/>
  </r>
  <r>
    <x v="3544"/>
    <x v="1"/>
    <x v="0"/>
    <x v="0"/>
    <x v="0"/>
    <x v="27"/>
    <x v="1"/>
    <x v="2"/>
    <x v="1"/>
    <x v="0"/>
    <x v="0"/>
    <x v="2"/>
    <x v="0"/>
    <x v="0"/>
    <x v="0"/>
    <x v="0"/>
    <x v="1"/>
    <x v="2"/>
    <x v="926"/>
    <x v="3902"/>
    <x v="0"/>
    <x v="2189"/>
    <x v="0"/>
    <x v="2"/>
    <x v="0"/>
    <x v="0"/>
    <x v="2947"/>
    <x v="0"/>
  </r>
  <r>
    <x v="4363"/>
    <x v="0"/>
    <x v="0"/>
    <x v="0"/>
    <x v="0"/>
    <x v="26"/>
    <x v="1"/>
    <x v="0"/>
    <x v="1"/>
    <x v="2"/>
    <x v="0"/>
    <x v="2"/>
    <x v="2"/>
    <x v="0"/>
    <x v="0"/>
    <x v="1"/>
    <x v="1"/>
    <x v="1"/>
    <x v="1038"/>
    <x v="3903"/>
    <x v="0"/>
    <x v="2292"/>
    <x v="0"/>
    <x v="2"/>
    <x v="0"/>
    <x v="0"/>
    <x v="3316"/>
    <x v="0"/>
  </r>
  <r>
    <x v="198"/>
    <x v="0"/>
    <x v="0"/>
    <x v="0"/>
    <x v="0"/>
    <x v="26"/>
    <x v="1"/>
    <x v="0"/>
    <x v="1"/>
    <x v="0"/>
    <x v="0"/>
    <x v="0"/>
    <x v="0"/>
    <x v="2"/>
    <x v="2"/>
    <x v="0"/>
    <x v="1"/>
    <x v="0"/>
    <x v="1069"/>
    <x v="3904"/>
    <x v="1"/>
    <x v="2317"/>
    <x v="0"/>
    <x v="2"/>
    <x v="1"/>
    <x v="0"/>
    <x v="3399"/>
    <x v="0"/>
  </r>
  <r>
    <x v="6527"/>
    <x v="0"/>
    <x v="0"/>
    <x v="1"/>
    <x v="0"/>
    <x v="34"/>
    <x v="1"/>
    <x v="2"/>
    <x v="0"/>
    <x v="2"/>
    <x v="2"/>
    <x v="0"/>
    <x v="2"/>
    <x v="0"/>
    <x v="0"/>
    <x v="0"/>
    <x v="0"/>
    <x v="2"/>
    <x v="589"/>
    <x v="3905"/>
    <x v="1"/>
    <x v="1906"/>
    <x v="0"/>
    <x v="2"/>
    <x v="1"/>
    <x v="0"/>
    <x v="1480"/>
    <x v="2"/>
  </r>
  <r>
    <x v="5378"/>
    <x v="1"/>
    <x v="1"/>
    <x v="0"/>
    <x v="0"/>
    <x v="34"/>
    <x v="1"/>
    <x v="0"/>
    <x v="1"/>
    <x v="0"/>
    <x v="0"/>
    <x v="0"/>
    <x v="0"/>
    <x v="0"/>
    <x v="0"/>
    <x v="0"/>
    <x v="0"/>
    <x v="1"/>
    <x v="698"/>
    <x v="3906"/>
    <x v="0"/>
    <x v="1993"/>
    <x v="0"/>
    <x v="2"/>
    <x v="0"/>
    <x v="0"/>
    <x v="1805"/>
    <x v="2"/>
  </r>
  <r>
    <x v="6861"/>
    <x v="1"/>
    <x v="0"/>
    <x v="1"/>
    <x v="1"/>
    <x v="52"/>
    <x v="0"/>
    <x v="1"/>
    <x v="0"/>
    <x v="2"/>
    <x v="0"/>
    <x v="2"/>
    <x v="0"/>
    <x v="0"/>
    <x v="2"/>
    <x v="1"/>
    <x v="0"/>
    <x v="0"/>
    <x v="290"/>
    <x v="3907"/>
    <x v="0"/>
    <x v="1546"/>
    <x v="0"/>
    <x v="2"/>
    <x v="0"/>
    <x v="0"/>
    <x v="0"/>
    <x v="1"/>
  </r>
  <r>
    <x v="4275"/>
    <x v="0"/>
    <x v="1"/>
    <x v="0"/>
    <x v="0"/>
    <x v="32"/>
    <x v="1"/>
    <x v="0"/>
    <x v="1"/>
    <x v="0"/>
    <x v="2"/>
    <x v="0"/>
    <x v="0"/>
    <x v="0"/>
    <x v="0"/>
    <x v="0"/>
    <x v="1"/>
    <x v="2"/>
    <x v="795"/>
    <x v="3908"/>
    <x v="1"/>
    <x v="2073"/>
    <x v="0"/>
    <x v="2"/>
    <x v="1"/>
    <x v="0"/>
    <x v="2225"/>
    <x v="2"/>
  </r>
  <r>
    <x v="4265"/>
    <x v="0"/>
    <x v="1"/>
    <x v="0"/>
    <x v="0"/>
    <x v="26"/>
    <x v="1"/>
    <x v="2"/>
    <x v="1"/>
    <x v="0"/>
    <x v="2"/>
    <x v="0"/>
    <x v="0"/>
    <x v="2"/>
    <x v="0"/>
    <x v="0"/>
    <x v="1"/>
    <x v="2"/>
    <x v="1076"/>
    <x v="3909"/>
    <x v="1"/>
    <x v="2324"/>
    <x v="0"/>
    <x v="2"/>
    <x v="1"/>
    <x v="0"/>
    <x v="3417"/>
    <x v="0"/>
  </r>
  <r>
    <x v="346"/>
    <x v="1"/>
    <x v="0"/>
    <x v="1"/>
    <x v="1"/>
    <x v="37"/>
    <x v="1"/>
    <x v="2"/>
    <x v="0"/>
    <x v="2"/>
    <x v="0"/>
    <x v="2"/>
    <x v="2"/>
    <x v="0"/>
    <x v="0"/>
    <x v="2"/>
    <x v="1"/>
    <x v="1"/>
    <x v="591"/>
    <x v="3910"/>
    <x v="0"/>
    <x v="1908"/>
    <x v="0"/>
    <x v="2"/>
    <x v="0"/>
    <x v="0"/>
    <x v="1361"/>
    <x v="2"/>
  </r>
  <r>
    <x v="3522"/>
    <x v="1"/>
    <x v="0"/>
    <x v="0"/>
    <x v="0"/>
    <x v="26"/>
    <x v="1"/>
    <x v="2"/>
    <x v="1"/>
    <x v="0"/>
    <x v="0"/>
    <x v="2"/>
    <x v="2"/>
    <x v="0"/>
    <x v="0"/>
    <x v="0"/>
    <x v="1"/>
    <x v="3"/>
    <x v="981"/>
    <x v="3911"/>
    <x v="0"/>
    <x v="2239"/>
    <x v="0"/>
    <x v="2"/>
    <x v="0"/>
    <x v="0"/>
    <x v="3153"/>
    <x v="0"/>
  </r>
  <r>
    <x v="5662"/>
    <x v="1"/>
    <x v="0"/>
    <x v="0"/>
    <x v="0"/>
    <x v="24"/>
    <x v="1"/>
    <x v="2"/>
    <x v="1"/>
    <x v="0"/>
    <x v="2"/>
    <x v="0"/>
    <x v="0"/>
    <x v="2"/>
    <x v="0"/>
    <x v="0"/>
    <x v="1"/>
    <x v="1"/>
    <x v="1104"/>
    <x v="3912"/>
    <x v="1"/>
    <x v="1543"/>
    <x v="0"/>
    <x v="1"/>
    <x v="1"/>
    <x v="0"/>
    <x v="3619"/>
    <x v="0"/>
  </r>
  <r>
    <x v="4245"/>
    <x v="0"/>
    <x v="0"/>
    <x v="0"/>
    <x v="0"/>
    <x v="32"/>
    <x v="1"/>
    <x v="2"/>
    <x v="0"/>
    <x v="2"/>
    <x v="0"/>
    <x v="0"/>
    <x v="0"/>
    <x v="2"/>
    <x v="2"/>
    <x v="1"/>
    <x v="0"/>
    <x v="3"/>
    <x v="802"/>
    <x v="3913"/>
    <x v="0"/>
    <x v="2080"/>
    <x v="0"/>
    <x v="2"/>
    <x v="0"/>
    <x v="0"/>
    <x v="2248"/>
    <x v="2"/>
  </r>
  <r>
    <x v="6396"/>
    <x v="0"/>
    <x v="0"/>
    <x v="0"/>
    <x v="0"/>
    <x v="24"/>
    <x v="1"/>
    <x v="0"/>
    <x v="1"/>
    <x v="2"/>
    <x v="0"/>
    <x v="0"/>
    <x v="0"/>
    <x v="2"/>
    <x v="2"/>
    <x v="0"/>
    <x v="1"/>
    <x v="2"/>
    <x v="1180"/>
    <x v="3914"/>
    <x v="0"/>
    <x v="1599"/>
    <x v="0"/>
    <x v="1"/>
    <x v="0"/>
    <x v="0"/>
    <x v="3849"/>
    <x v="0"/>
  </r>
  <r>
    <x v="947"/>
    <x v="1"/>
    <x v="1"/>
    <x v="1"/>
    <x v="0"/>
    <x v="40"/>
    <x v="1"/>
    <x v="0"/>
    <x v="0"/>
    <x v="0"/>
    <x v="0"/>
    <x v="0"/>
    <x v="0"/>
    <x v="0"/>
    <x v="2"/>
    <x v="1"/>
    <x v="0"/>
    <x v="2"/>
    <x v="475"/>
    <x v="3915"/>
    <x v="0"/>
    <x v="1812"/>
    <x v="0"/>
    <x v="2"/>
    <x v="0"/>
    <x v="0"/>
    <x v="921"/>
    <x v="1"/>
  </r>
  <r>
    <x v="5726"/>
    <x v="0"/>
    <x v="1"/>
    <x v="0"/>
    <x v="0"/>
    <x v="27"/>
    <x v="1"/>
    <x v="2"/>
    <x v="1"/>
    <x v="0"/>
    <x v="0"/>
    <x v="0"/>
    <x v="0"/>
    <x v="0"/>
    <x v="2"/>
    <x v="0"/>
    <x v="1"/>
    <x v="2"/>
    <x v="1000"/>
    <x v="3916"/>
    <x v="1"/>
    <x v="2258"/>
    <x v="0"/>
    <x v="2"/>
    <x v="1"/>
    <x v="0"/>
    <x v="3160"/>
    <x v="0"/>
  </r>
  <r>
    <x v="3488"/>
    <x v="0"/>
    <x v="0"/>
    <x v="1"/>
    <x v="0"/>
    <x v="60"/>
    <x v="0"/>
    <x v="1"/>
    <x v="0"/>
    <x v="2"/>
    <x v="2"/>
    <x v="0"/>
    <x v="2"/>
    <x v="0"/>
    <x v="0"/>
    <x v="2"/>
    <x v="0"/>
    <x v="0"/>
    <x v="216"/>
    <x v="3917"/>
    <x v="0"/>
    <x v="1353"/>
    <x v="0"/>
    <x v="2"/>
    <x v="0"/>
    <x v="0"/>
    <x v="0"/>
    <x v="1"/>
  </r>
  <r>
    <x v="1212"/>
    <x v="1"/>
    <x v="0"/>
    <x v="1"/>
    <x v="1"/>
    <x v="28"/>
    <x v="1"/>
    <x v="0"/>
    <x v="1"/>
    <x v="0"/>
    <x v="0"/>
    <x v="2"/>
    <x v="0"/>
    <x v="2"/>
    <x v="0"/>
    <x v="0"/>
    <x v="0"/>
    <x v="2"/>
    <x v="1004"/>
    <x v="3918"/>
    <x v="0"/>
    <x v="2262"/>
    <x v="0"/>
    <x v="2"/>
    <x v="0"/>
    <x v="0"/>
    <x v="3124"/>
    <x v="0"/>
  </r>
  <r>
    <x v="4674"/>
    <x v="1"/>
    <x v="1"/>
    <x v="0"/>
    <x v="0"/>
    <x v="25"/>
    <x v="1"/>
    <x v="2"/>
    <x v="1"/>
    <x v="0"/>
    <x v="2"/>
    <x v="0"/>
    <x v="0"/>
    <x v="2"/>
    <x v="0"/>
    <x v="0"/>
    <x v="1"/>
    <x v="2"/>
    <x v="1072"/>
    <x v="3919"/>
    <x v="1"/>
    <x v="2320"/>
    <x v="0"/>
    <x v="2"/>
    <x v="1"/>
    <x v="0"/>
    <x v="3458"/>
    <x v="0"/>
  </r>
  <r>
    <x v="2451"/>
    <x v="1"/>
    <x v="0"/>
    <x v="0"/>
    <x v="0"/>
    <x v="23"/>
    <x v="1"/>
    <x v="0"/>
    <x v="1"/>
    <x v="2"/>
    <x v="0"/>
    <x v="2"/>
    <x v="0"/>
    <x v="2"/>
    <x v="2"/>
    <x v="1"/>
    <x v="1"/>
    <x v="1"/>
    <x v="1280"/>
    <x v="3920"/>
    <x v="0"/>
    <x v="1661"/>
    <x v="0"/>
    <x v="1"/>
    <x v="0"/>
    <x v="0"/>
    <x v="4150"/>
    <x v="0"/>
  </r>
  <r>
    <x v="5690"/>
    <x v="0"/>
    <x v="1"/>
    <x v="0"/>
    <x v="0"/>
    <x v="23"/>
    <x v="1"/>
    <x v="0"/>
    <x v="1"/>
    <x v="0"/>
    <x v="2"/>
    <x v="0"/>
    <x v="0"/>
    <x v="2"/>
    <x v="2"/>
    <x v="0"/>
    <x v="1"/>
    <x v="2"/>
    <x v="1183"/>
    <x v="3921"/>
    <x v="1"/>
    <x v="1603"/>
    <x v="0"/>
    <x v="1"/>
    <x v="1"/>
    <x v="0"/>
    <x v="3896"/>
    <x v="0"/>
  </r>
  <r>
    <x v="5180"/>
    <x v="1"/>
    <x v="0"/>
    <x v="1"/>
    <x v="0"/>
    <x v="45"/>
    <x v="1"/>
    <x v="0"/>
    <x v="0"/>
    <x v="2"/>
    <x v="0"/>
    <x v="2"/>
    <x v="0"/>
    <x v="0"/>
    <x v="0"/>
    <x v="2"/>
    <x v="0"/>
    <x v="1"/>
    <x v="425"/>
    <x v="3922"/>
    <x v="0"/>
    <x v="1767"/>
    <x v="0"/>
    <x v="2"/>
    <x v="0"/>
    <x v="0"/>
    <x v="567"/>
    <x v="1"/>
  </r>
  <r>
    <x v="3831"/>
    <x v="1"/>
    <x v="0"/>
    <x v="0"/>
    <x v="0"/>
    <x v="45"/>
    <x v="1"/>
    <x v="0"/>
    <x v="0"/>
    <x v="2"/>
    <x v="0"/>
    <x v="0"/>
    <x v="0"/>
    <x v="0"/>
    <x v="0"/>
    <x v="0"/>
    <x v="1"/>
    <x v="0"/>
    <x v="394"/>
    <x v="3923"/>
    <x v="0"/>
    <x v="1728"/>
    <x v="0"/>
    <x v="2"/>
    <x v="0"/>
    <x v="0"/>
    <x v="464"/>
    <x v="1"/>
  </r>
  <r>
    <x v="137"/>
    <x v="1"/>
    <x v="1"/>
    <x v="1"/>
    <x v="0"/>
    <x v="63"/>
    <x v="0"/>
    <x v="1"/>
    <x v="0"/>
    <x v="2"/>
    <x v="0"/>
    <x v="0"/>
    <x v="2"/>
    <x v="0"/>
    <x v="0"/>
    <x v="1"/>
    <x v="0"/>
    <x v="0"/>
    <x v="209"/>
    <x v="3924"/>
    <x v="0"/>
    <x v="1319"/>
    <x v="0"/>
    <x v="2"/>
    <x v="0"/>
    <x v="0"/>
    <x v="0"/>
    <x v="1"/>
  </r>
  <r>
    <x v="4803"/>
    <x v="1"/>
    <x v="0"/>
    <x v="1"/>
    <x v="1"/>
    <x v="42"/>
    <x v="1"/>
    <x v="0"/>
    <x v="0"/>
    <x v="2"/>
    <x v="2"/>
    <x v="0"/>
    <x v="0"/>
    <x v="0"/>
    <x v="0"/>
    <x v="0"/>
    <x v="0"/>
    <x v="3"/>
    <x v="449"/>
    <x v="3925"/>
    <x v="0"/>
    <x v="1789"/>
    <x v="0"/>
    <x v="2"/>
    <x v="0"/>
    <x v="0"/>
    <x v="774"/>
    <x v="1"/>
  </r>
  <r>
    <x v="3796"/>
    <x v="1"/>
    <x v="0"/>
    <x v="0"/>
    <x v="1"/>
    <x v="37"/>
    <x v="1"/>
    <x v="0"/>
    <x v="0"/>
    <x v="2"/>
    <x v="2"/>
    <x v="0"/>
    <x v="2"/>
    <x v="0"/>
    <x v="0"/>
    <x v="2"/>
    <x v="0"/>
    <x v="1"/>
    <x v="572"/>
    <x v="3926"/>
    <x v="0"/>
    <x v="1893"/>
    <x v="0"/>
    <x v="2"/>
    <x v="0"/>
    <x v="0"/>
    <x v="1302"/>
    <x v="2"/>
  </r>
  <r>
    <x v="163"/>
    <x v="1"/>
    <x v="1"/>
    <x v="1"/>
    <x v="0"/>
    <x v="32"/>
    <x v="1"/>
    <x v="2"/>
    <x v="1"/>
    <x v="0"/>
    <x v="0"/>
    <x v="0"/>
    <x v="0"/>
    <x v="0"/>
    <x v="0"/>
    <x v="0"/>
    <x v="1"/>
    <x v="2"/>
    <x v="805"/>
    <x v="3927"/>
    <x v="1"/>
    <x v="2083"/>
    <x v="0"/>
    <x v="2"/>
    <x v="1"/>
    <x v="0"/>
    <x v="2261"/>
    <x v="2"/>
  </r>
  <r>
    <x v="3509"/>
    <x v="0"/>
    <x v="0"/>
    <x v="0"/>
    <x v="0"/>
    <x v="30"/>
    <x v="1"/>
    <x v="0"/>
    <x v="0"/>
    <x v="2"/>
    <x v="2"/>
    <x v="2"/>
    <x v="2"/>
    <x v="2"/>
    <x v="0"/>
    <x v="1"/>
    <x v="0"/>
    <x v="1"/>
    <x v="800"/>
    <x v="3928"/>
    <x v="0"/>
    <x v="2078"/>
    <x v="0"/>
    <x v="2"/>
    <x v="0"/>
    <x v="0"/>
    <x v="2367"/>
    <x v="2"/>
  </r>
  <r>
    <x v="6880"/>
    <x v="1"/>
    <x v="1"/>
    <x v="1"/>
    <x v="0"/>
    <x v="27"/>
    <x v="1"/>
    <x v="2"/>
    <x v="0"/>
    <x v="0"/>
    <x v="2"/>
    <x v="2"/>
    <x v="2"/>
    <x v="2"/>
    <x v="2"/>
    <x v="0"/>
    <x v="1"/>
    <x v="0"/>
    <x v="991"/>
    <x v="3929"/>
    <x v="0"/>
    <x v="2249"/>
    <x v="0"/>
    <x v="2"/>
    <x v="0"/>
    <x v="0"/>
    <x v="3134"/>
    <x v="0"/>
  </r>
  <r>
    <x v="558"/>
    <x v="0"/>
    <x v="1"/>
    <x v="1"/>
    <x v="0"/>
    <x v="27"/>
    <x v="1"/>
    <x v="2"/>
    <x v="0"/>
    <x v="0"/>
    <x v="2"/>
    <x v="2"/>
    <x v="2"/>
    <x v="2"/>
    <x v="2"/>
    <x v="0"/>
    <x v="0"/>
    <x v="2"/>
    <x v="972"/>
    <x v="3930"/>
    <x v="0"/>
    <x v="2230"/>
    <x v="0"/>
    <x v="2"/>
    <x v="0"/>
    <x v="0"/>
    <x v="3086"/>
    <x v="0"/>
  </r>
  <r>
    <x v="667"/>
    <x v="0"/>
    <x v="0"/>
    <x v="1"/>
    <x v="0"/>
    <x v="26"/>
    <x v="1"/>
    <x v="2"/>
    <x v="0"/>
    <x v="2"/>
    <x v="2"/>
    <x v="2"/>
    <x v="2"/>
    <x v="2"/>
    <x v="2"/>
    <x v="1"/>
    <x v="1"/>
    <x v="1"/>
    <x v="1095"/>
    <x v="3931"/>
    <x v="0"/>
    <x v="2342"/>
    <x v="0"/>
    <x v="2"/>
    <x v="0"/>
    <x v="0"/>
    <x v="3475"/>
    <x v="0"/>
  </r>
  <r>
    <x v="5221"/>
    <x v="1"/>
    <x v="0"/>
    <x v="0"/>
    <x v="0"/>
    <x v="37"/>
    <x v="1"/>
    <x v="0"/>
    <x v="0"/>
    <x v="2"/>
    <x v="2"/>
    <x v="2"/>
    <x v="2"/>
    <x v="0"/>
    <x v="0"/>
    <x v="2"/>
    <x v="0"/>
    <x v="0"/>
    <x v="640"/>
    <x v="3932"/>
    <x v="0"/>
    <x v="1947"/>
    <x v="0"/>
    <x v="2"/>
    <x v="0"/>
    <x v="0"/>
    <x v="1496"/>
    <x v="2"/>
  </r>
  <r>
    <x v="1714"/>
    <x v="0"/>
    <x v="0"/>
    <x v="1"/>
    <x v="1"/>
    <x v="32"/>
    <x v="1"/>
    <x v="0"/>
    <x v="0"/>
    <x v="2"/>
    <x v="2"/>
    <x v="2"/>
    <x v="2"/>
    <x v="0"/>
    <x v="2"/>
    <x v="2"/>
    <x v="0"/>
    <x v="3"/>
    <x v="779"/>
    <x v="3933"/>
    <x v="0"/>
    <x v="2059"/>
    <x v="0"/>
    <x v="2"/>
    <x v="0"/>
    <x v="0"/>
    <x v="2172"/>
    <x v="2"/>
  </r>
  <r>
    <x v="71"/>
    <x v="1"/>
    <x v="0"/>
    <x v="1"/>
    <x v="0"/>
    <x v="21"/>
    <x v="1"/>
    <x v="2"/>
    <x v="1"/>
    <x v="0"/>
    <x v="2"/>
    <x v="2"/>
    <x v="2"/>
    <x v="2"/>
    <x v="2"/>
    <x v="0"/>
    <x v="1"/>
    <x v="2"/>
    <x v="1490"/>
    <x v="3934"/>
    <x v="1"/>
    <x v="1783"/>
    <x v="0"/>
    <x v="1"/>
    <x v="1"/>
    <x v="0"/>
    <x v="4491"/>
    <x v="0"/>
  </r>
  <r>
    <x v="5977"/>
    <x v="1"/>
    <x v="0"/>
    <x v="0"/>
    <x v="0"/>
    <x v="22"/>
    <x v="1"/>
    <x v="2"/>
    <x v="1"/>
    <x v="2"/>
    <x v="0"/>
    <x v="0"/>
    <x v="0"/>
    <x v="2"/>
    <x v="2"/>
    <x v="0"/>
    <x v="1"/>
    <x v="0"/>
    <x v="1307"/>
    <x v="3934"/>
    <x v="1"/>
    <x v="1686"/>
    <x v="0"/>
    <x v="1"/>
    <x v="1"/>
    <x v="0"/>
    <x v="4219"/>
    <x v="0"/>
  </r>
  <r>
    <x v="4959"/>
    <x v="1"/>
    <x v="0"/>
    <x v="1"/>
    <x v="1"/>
    <x v="44"/>
    <x v="0"/>
    <x v="1"/>
    <x v="0"/>
    <x v="0"/>
    <x v="0"/>
    <x v="2"/>
    <x v="2"/>
    <x v="2"/>
    <x v="2"/>
    <x v="1"/>
    <x v="1"/>
    <x v="2"/>
    <x v="445"/>
    <x v="3934"/>
    <x v="0"/>
    <x v="1785"/>
    <x v="0"/>
    <x v="2"/>
    <x v="0"/>
    <x v="0"/>
    <x v="662"/>
    <x v="1"/>
  </r>
  <r>
    <x v="4177"/>
    <x v="0"/>
    <x v="0"/>
    <x v="1"/>
    <x v="1"/>
    <x v="45"/>
    <x v="1"/>
    <x v="0"/>
    <x v="0"/>
    <x v="0"/>
    <x v="2"/>
    <x v="0"/>
    <x v="2"/>
    <x v="0"/>
    <x v="0"/>
    <x v="1"/>
    <x v="1"/>
    <x v="1"/>
    <x v="442"/>
    <x v="3935"/>
    <x v="1"/>
    <x v="1781"/>
    <x v="0"/>
    <x v="2"/>
    <x v="1"/>
    <x v="0"/>
    <x v="611"/>
    <x v="1"/>
  </r>
  <r>
    <x v="4556"/>
    <x v="0"/>
    <x v="0"/>
    <x v="1"/>
    <x v="1"/>
    <x v="28"/>
    <x v="1"/>
    <x v="0"/>
    <x v="1"/>
    <x v="2"/>
    <x v="0"/>
    <x v="0"/>
    <x v="0"/>
    <x v="0"/>
    <x v="2"/>
    <x v="1"/>
    <x v="1"/>
    <x v="0"/>
    <x v="953"/>
    <x v="3936"/>
    <x v="0"/>
    <x v="2213"/>
    <x v="0"/>
    <x v="2"/>
    <x v="0"/>
    <x v="0"/>
    <x v="2985"/>
    <x v="0"/>
  </r>
  <r>
    <x v="6584"/>
    <x v="1"/>
    <x v="0"/>
    <x v="0"/>
    <x v="0"/>
    <x v="24"/>
    <x v="1"/>
    <x v="2"/>
    <x v="1"/>
    <x v="0"/>
    <x v="0"/>
    <x v="0"/>
    <x v="0"/>
    <x v="2"/>
    <x v="2"/>
    <x v="0"/>
    <x v="1"/>
    <x v="2"/>
    <x v="1170"/>
    <x v="3937"/>
    <x v="0"/>
    <x v="1592"/>
    <x v="0"/>
    <x v="1"/>
    <x v="0"/>
    <x v="0"/>
    <x v="3820"/>
    <x v="0"/>
  </r>
  <r>
    <x v="2461"/>
    <x v="0"/>
    <x v="0"/>
    <x v="1"/>
    <x v="0"/>
    <x v="32"/>
    <x v="1"/>
    <x v="0"/>
    <x v="1"/>
    <x v="2"/>
    <x v="0"/>
    <x v="0"/>
    <x v="0"/>
    <x v="0"/>
    <x v="0"/>
    <x v="0"/>
    <x v="1"/>
    <x v="0"/>
    <x v="817"/>
    <x v="3938"/>
    <x v="0"/>
    <x v="2094"/>
    <x v="0"/>
    <x v="2"/>
    <x v="0"/>
    <x v="0"/>
    <x v="2307"/>
    <x v="2"/>
  </r>
  <r>
    <x v="4427"/>
    <x v="0"/>
    <x v="1"/>
    <x v="1"/>
    <x v="0"/>
    <x v="23"/>
    <x v="1"/>
    <x v="0"/>
    <x v="1"/>
    <x v="2"/>
    <x v="0"/>
    <x v="0"/>
    <x v="0"/>
    <x v="2"/>
    <x v="2"/>
    <x v="0"/>
    <x v="1"/>
    <x v="2"/>
    <x v="1190"/>
    <x v="3939"/>
    <x v="0"/>
    <x v="1610"/>
    <x v="0"/>
    <x v="1"/>
    <x v="0"/>
    <x v="0"/>
    <x v="3909"/>
    <x v="0"/>
  </r>
  <r>
    <x v="205"/>
    <x v="1"/>
    <x v="0"/>
    <x v="1"/>
    <x v="1"/>
    <x v="23"/>
    <x v="1"/>
    <x v="0"/>
    <x v="1"/>
    <x v="2"/>
    <x v="0"/>
    <x v="0"/>
    <x v="2"/>
    <x v="2"/>
    <x v="2"/>
    <x v="0"/>
    <x v="1"/>
    <x v="2"/>
    <x v="1278"/>
    <x v="3940"/>
    <x v="1"/>
    <x v="1660"/>
    <x v="0"/>
    <x v="1"/>
    <x v="1"/>
    <x v="0"/>
    <x v="4145"/>
    <x v="0"/>
  </r>
  <r>
    <x v="6848"/>
    <x v="1"/>
    <x v="0"/>
    <x v="1"/>
    <x v="0"/>
    <x v="32"/>
    <x v="1"/>
    <x v="2"/>
    <x v="0"/>
    <x v="2"/>
    <x v="0"/>
    <x v="0"/>
    <x v="2"/>
    <x v="2"/>
    <x v="0"/>
    <x v="1"/>
    <x v="1"/>
    <x v="1"/>
    <x v="764"/>
    <x v="3941"/>
    <x v="0"/>
    <x v="2047"/>
    <x v="0"/>
    <x v="2"/>
    <x v="0"/>
    <x v="0"/>
    <x v="2116"/>
    <x v="2"/>
  </r>
  <r>
    <x v="2054"/>
    <x v="0"/>
    <x v="0"/>
    <x v="1"/>
    <x v="1"/>
    <x v="45"/>
    <x v="0"/>
    <x v="1"/>
    <x v="0"/>
    <x v="2"/>
    <x v="0"/>
    <x v="0"/>
    <x v="0"/>
    <x v="2"/>
    <x v="2"/>
    <x v="0"/>
    <x v="1"/>
    <x v="0"/>
    <x v="394"/>
    <x v="3942"/>
    <x v="0"/>
    <x v="1728"/>
    <x v="0"/>
    <x v="2"/>
    <x v="0"/>
    <x v="0"/>
    <x v="464"/>
    <x v="1"/>
  </r>
  <r>
    <x v="6708"/>
    <x v="1"/>
    <x v="0"/>
    <x v="0"/>
    <x v="0"/>
    <x v="26"/>
    <x v="1"/>
    <x v="0"/>
    <x v="1"/>
    <x v="0"/>
    <x v="2"/>
    <x v="2"/>
    <x v="0"/>
    <x v="2"/>
    <x v="0"/>
    <x v="0"/>
    <x v="0"/>
    <x v="2"/>
    <x v="1089"/>
    <x v="3943"/>
    <x v="1"/>
    <x v="2336"/>
    <x v="0"/>
    <x v="2"/>
    <x v="1"/>
    <x v="0"/>
    <x v="3457"/>
    <x v="0"/>
  </r>
  <r>
    <x v="669"/>
    <x v="1"/>
    <x v="0"/>
    <x v="1"/>
    <x v="0"/>
    <x v="62"/>
    <x v="0"/>
    <x v="1"/>
    <x v="0"/>
    <x v="0"/>
    <x v="0"/>
    <x v="0"/>
    <x v="2"/>
    <x v="2"/>
    <x v="0"/>
    <x v="2"/>
    <x v="1"/>
    <x v="0"/>
    <x v="225"/>
    <x v="3944"/>
    <x v="0"/>
    <x v="1387"/>
    <x v="0"/>
    <x v="2"/>
    <x v="0"/>
    <x v="0"/>
    <x v="0"/>
    <x v="1"/>
  </r>
  <r>
    <x v="4986"/>
    <x v="1"/>
    <x v="0"/>
    <x v="1"/>
    <x v="0"/>
    <x v="25"/>
    <x v="1"/>
    <x v="0"/>
    <x v="1"/>
    <x v="0"/>
    <x v="0"/>
    <x v="0"/>
    <x v="2"/>
    <x v="2"/>
    <x v="2"/>
    <x v="0"/>
    <x v="1"/>
    <x v="1"/>
    <x v="1202"/>
    <x v="3945"/>
    <x v="0"/>
    <x v="2440"/>
    <x v="0"/>
    <x v="2"/>
    <x v="0"/>
    <x v="0"/>
    <x v="3860"/>
    <x v="0"/>
  </r>
  <r>
    <x v="6959"/>
    <x v="0"/>
    <x v="0"/>
    <x v="0"/>
    <x v="1"/>
    <x v="34"/>
    <x v="1"/>
    <x v="0"/>
    <x v="0"/>
    <x v="2"/>
    <x v="0"/>
    <x v="2"/>
    <x v="2"/>
    <x v="2"/>
    <x v="0"/>
    <x v="2"/>
    <x v="0"/>
    <x v="1"/>
    <x v="671"/>
    <x v="3946"/>
    <x v="0"/>
    <x v="1971"/>
    <x v="0"/>
    <x v="2"/>
    <x v="0"/>
    <x v="0"/>
    <x v="1726"/>
    <x v="2"/>
  </r>
  <r>
    <x v="5699"/>
    <x v="0"/>
    <x v="0"/>
    <x v="1"/>
    <x v="1"/>
    <x v="39"/>
    <x v="1"/>
    <x v="0"/>
    <x v="0"/>
    <x v="0"/>
    <x v="0"/>
    <x v="2"/>
    <x v="0"/>
    <x v="2"/>
    <x v="0"/>
    <x v="0"/>
    <x v="1"/>
    <x v="3"/>
    <x v="540"/>
    <x v="3947"/>
    <x v="0"/>
    <x v="1862"/>
    <x v="0"/>
    <x v="2"/>
    <x v="0"/>
    <x v="0"/>
    <x v="1140"/>
    <x v="1"/>
  </r>
  <r>
    <x v="2078"/>
    <x v="0"/>
    <x v="0"/>
    <x v="0"/>
    <x v="0"/>
    <x v="23"/>
    <x v="1"/>
    <x v="2"/>
    <x v="1"/>
    <x v="0"/>
    <x v="0"/>
    <x v="0"/>
    <x v="0"/>
    <x v="2"/>
    <x v="2"/>
    <x v="0"/>
    <x v="1"/>
    <x v="2"/>
    <x v="1158"/>
    <x v="3948"/>
    <x v="0"/>
    <x v="1583"/>
    <x v="0"/>
    <x v="1"/>
    <x v="0"/>
    <x v="0"/>
    <x v="3836"/>
    <x v="0"/>
  </r>
  <r>
    <x v="4539"/>
    <x v="0"/>
    <x v="1"/>
    <x v="1"/>
    <x v="0"/>
    <x v="43"/>
    <x v="0"/>
    <x v="1"/>
    <x v="0"/>
    <x v="0"/>
    <x v="2"/>
    <x v="2"/>
    <x v="0"/>
    <x v="2"/>
    <x v="2"/>
    <x v="0"/>
    <x v="0"/>
    <x v="1"/>
    <x v="470"/>
    <x v="3949"/>
    <x v="1"/>
    <x v="1808"/>
    <x v="0"/>
    <x v="2"/>
    <x v="1"/>
    <x v="0"/>
    <x v="788"/>
    <x v="1"/>
  </r>
  <r>
    <x v="4291"/>
    <x v="1"/>
    <x v="0"/>
    <x v="1"/>
    <x v="1"/>
    <x v="39"/>
    <x v="1"/>
    <x v="0"/>
    <x v="0"/>
    <x v="2"/>
    <x v="2"/>
    <x v="2"/>
    <x v="0"/>
    <x v="0"/>
    <x v="0"/>
    <x v="1"/>
    <x v="0"/>
    <x v="2"/>
    <x v="539"/>
    <x v="3950"/>
    <x v="0"/>
    <x v="1861"/>
    <x v="0"/>
    <x v="2"/>
    <x v="0"/>
    <x v="0"/>
    <x v="1137"/>
    <x v="1"/>
  </r>
  <r>
    <x v="4732"/>
    <x v="1"/>
    <x v="0"/>
    <x v="1"/>
    <x v="1"/>
    <x v="31"/>
    <x v="1"/>
    <x v="2"/>
    <x v="0"/>
    <x v="2"/>
    <x v="2"/>
    <x v="0"/>
    <x v="2"/>
    <x v="0"/>
    <x v="2"/>
    <x v="1"/>
    <x v="1"/>
    <x v="0"/>
    <x v="812"/>
    <x v="3951"/>
    <x v="0"/>
    <x v="2089"/>
    <x v="0"/>
    <x v="2"/>
    <x v="0"/>
    <x v="0"/>
    <x v="2349"/>
    <x v="2"/>
  </r>
  <r>
    <x v="2460"/>
    <x v="0"/>
    <x v="0"/>
    <x v="0"/>
    <x v="0"/>
    <x v="37"/>
    <x v="1"/>
    <x v="0"/>
    <x v="0"/>
    <x v="0"/>
    <x v="0"/>
    <x v="0"/>
    <x v="0"/>
    <x v="2"/>
    <x v="2"/>
    <x v="0"/>
    <x v="1"/>
    <x v="2"/>
    <x v="623"/>
    <x v="3952"/>
    <x v="1"/>
    <x v="1933"/>
    <x v="0"/>
    <x v="2"/>
    <x v="1"/>
    <x v="0"/>
    <x v="1454"/>
    <x v="2"/>
  </r>
  <r>
    <x v="5712"/>
    <x v="1"/>
    <x v="0"/>
    <x v="1"/>
    <x v="0"/>
    <x v="62"/>
    <x v="0"/>
    <x v="1"/>
    <x v="0"/>
    <x v="2"/>
    <x v="2"/>
    <x v="0"/>
    <x v="2"/>
    <x v="0"/>
    <x v="0"/>
    <x v="2"/>
    <x v="1"/>
    <x v="1"/>
    <x v="221"/>
    <x v="3953"/>
    <x v="0"/>
    <x v="1374"/>
    <x v="0"/>
    <x v="2"/>
    <x v="0"/>
    <x v="0"/>
    <x v="0"/>
    <x v="1"/>
  </r>
  <r>
    <x v="5006"/>
    <x v="0"/>
    <x v="0"/>
    <x v="0"/>
    <x v="0"/>
    <x v="37"/>
    <x v="1"/>
    <x v="2"/>
    <x v="0"/>
    <x v="2"/>
    <x v="0"/>
    <x v="0"/>
    <x v="0"/>
    <x v="2"/>
    <x v="0"/>
    <x v="1"/>
    <x v="0"/>
    <x v="0"/>
    <x v="621"/>
    <x v="3954"/>
    <x v="0"/>
    <x v="1931"/>
    <x v="0"/>
    <x v="2"/>
    <x v="0"/>
    <x v="0"/>
    <x v="1449"/>
    <x v="2"/>
  </r>
  <r>
    <x v="3445"/>
    <x v="1"/>
    <x v="0"/>
    <x v="1"/>
    <x v="1"/>
    <x v="32"/>
    <x v="1"/>
    <x v="0"/>
    <x v="1"/>
    <x v="0"/>
    <x v="0"/>
    <x v="0"/>
    <x v="0"/>
    <x v="0"/>
    <x v="0"/>
    <x v="0"/>
    <x v="1"/>
    <x v="0"/>
    <x v="710"/>
    <x v="3955"/>
    <x v="1"/>
    <x v="2003"/>
    <x v="0"/>
    <x v="2"/>
    <x v="1"/>
    <x v="0"/>
    <x v="1917"/>
    <x v="2"/>
  </r>
  <r>
    <x v="1163"/>
    <x v="0"/>
    <x v="0"/>
    <x v="0"/>
    <x v="0"/>
    <x v="42"/>
    <x v="0"/>
    <x v="1"/>
    <x v="0"/>
    <x v="2"/>
    <x v="2"/>
    <x v="2"/>
    <x v="2"/>
    <x v="0"/>
    <x v="2"/>
    <x v="1"/>
    <x v="1"/>
    <x v="2"/>
    <x v="454"/>
    <x v="3956"/>
    <x v="0"/>
    <x v="1793"/>
    <x v="0"/>
    <x v="2"/>
    <x v="0"/>
    <x v="0"/>
    <x v="793"/>
    <x v="1"/>
  </r>
  <r>
    <x v="2421"/>
    <x v="1"/>
    <x v="0"/>
    <x v="0"/>
    <x v="0"/>
    <x v="26"/>
    <x v="1"/>
    <x v="2"/>
    <x v="1"/>
    <x v="2"/>
    <x v="2"/>
    <x v="0"/>
    <x v="0"/>
    <x v="2"/>
    <x v="0"/>
    <x v="0"/>
    <x v="1"/>
    <x v="1"/>
    <x v="1139"/>
    <x v="3957"/>
    <x v="0"/>
    <x v="2379"/>
    <x v="0"/>
    <x v="2"/>
    <x v="0"/>
    <x v="0"/>
    <x v="3627"/>
    <x v="0"/>
  </r>
  <r>
    <x v="3853"/>
    <x v="1"/>
    <x v="1"/>
    <x v="1"/>
    <x v="0"/>
    <x v="30"/>
    <x v="1"/>
    <x v="2"/>
    <x v="1"/>
    <x v="0"/>
    <x v="0"/>
    <x v="0"/>
    <x v="0"/>
    <x v="0"/>
    <x v="0"/>
    <x v="0"/>
    <x v="0"/>
    <x v="3"/>
    <x v="858"/>
    <x v="3958"/>
    <x v="0"/>
    <x v="2127"/>
    <x v="0"/>
    <x v="2"/>
    <x v="0"/>
    <x v="0"/>
    <x v="2579"/>
    <x v="2"/>
  </r>
  <r>
    <x v="4769"/>
    <x v="0"/>
    <x v="1"/>
    <x v="0"/>
    <x v="0"/>
    <x v="26"/>
    <x v="1"/>
    <x v="0"/>
    <x v="1"/>
    <x v="0"/>
    <x v="0"/>
    <x v="0"/>
    <x v="0"/>
    <x v="2"/>
    <x v="2"/>
    <x v="0"/>
    <x v="1"/>
    <x v="2"/>
    <x v="1118"/>
    <x v="3959"/>
    <x v="1"/>
    <x v="2362"/>
    <x v="0"/>
    <x v="2"/>
    <x v="1"/>
    <x v="0"/>
    <x v="3553"/>
    <x v="0"/>
  </r>
  <r>
    <x v="5630"/>
    <x v="1"/>
    <x v="0"/>
    <x v="0"/>
    <x v="0"/>
    <x v="38"/>
    <x v="1"/>
    <x v="0"/>
    <x v="0"/>
    <x v="0"/>
    <x v="0"/>
    <x v="2"/>
    <x v="2"/>
    <x v="0"/>
    <x v="2"/>
    <x v="1"/>
    <x v="1"/>
    <x v="3"/>
    <x v="585"/>
    <x v="3960"/>
    <x v="1"/>
    <x v="1902"/>
    <x v="0"/>
    <x v="2"/>
    <x v="1"/>
    <x v="0"/>
    <x v="1301"/>
    <x v="2"/>
  </r>
  <r>
    <x v="6124"/>
    <x v="1"/>
    <x v="0"/>
    <x v="0"/>
    <x v="1"/>
    <x v="51"/>
    <x v="1"/>
    <x v="0"/>
    <x v="0"/>
    <x v="0"/>
    <x v="0"/>
    <x v="0"/>
    <x v="2"/>
    <x v="0"/>
    <x v="0"/>
    <x v="1"/>
    <x v="0"/>
    <x v="1"/>
    <x v="339"/>
    <x v="3961"/>
    <x v="0"/>
    <x v="1641"/>
    <x v="0"/>
    <x v="2"/>
    <x v="0"/>
    <x v="0"/>
    <x v="143"/>
    <x v="1"/>
  </r>
  <r>
    <x v="3603"/>
    <x v="1"/>
    <x v="1"/>
    <x v="1"/>
    <x v="0"/>
    <x v="29"/>
    <x v="1"/>
    <x v="2"/>
    <x v="1"/>
    <x v="0"/>
    <x v="0"/>
    <x v="0"/>
    <x v="0"/>
    <x v="0"/>
    <x v="2"/>
    <x v="0"/>
    <x v="1"/>
    <x v="2"/>
    <x v="981"/>
    <x v="3962"/>
    <x v="0"/>
    <x v="2239"/>
    <x v="0"/>
    <x v="2"/>
    <x v="0"/>
    <x v="0"/>
    <x v="3025"/>
    <x v="0"/>
  </r>
  <r>
    <x v="6479"/>
    <x v="0"/>
    <x v="0"/>
    <x v="1"/>
    <x v="1"/>
    <x v="26"/>
    <x v="1"/>
    <x v="0"/>
    <x v="1"/>
    <x v="0"/>
    <x v="0"/>
    <x v="0"/>
    <x v="0"/>
    <x v="2"/>
    <x v="2"/>
    <x v="0"/>
    <x v="1"/>
    <x v="2"/>
    <x v="1109"/>
    <x v="3963"/>
    <x v="1"/>
    <x v="2355"/>
    <x v="0"/>
    <x v="2"/>
    <x v="1"/>
    <x v="0"/>
    <x v="3517"/>
    <x v="0"/>
  </r>
  <r>
    <x v="92"/>
    <x v="1"/>
    <x v="0"/>
    <x v="0"/>
    <x v="0"/>
    <x v="25"/>
    <x v="1"/>
    <x v="2"/>
    <x v="1"/>
    <x v="0"/>
    <x v="0"/>
    <x v="0"/>
    <x v="0"/>
    <x v="2"/>
    <x v="2"/>
    <x v="0"/>
    <x v="1"/>
    <x v="0"/>
    <x v="1182"/>
    <x v="3964"/>
    <x v="1"/>
    <x v="2420"/>
    <x v="0"/>
    <x v="2"/>
    <x v="1"/>
    <x v="0"/>
    <x v="3802"/>
    <x v="0"/>
  </r>
  <r>
    <x v="1891"/>
    <x v="0"/>
    <x v="0"/>
    <x v="0"/>
    <x v="0"/>
    <x v="41"/>
    <x v="1"/>
    <x v="2"/>
    <x v="0"/>
    <x v="0"/>
    <x v="2"/>
    <x v="0"/>
    <x v="0"/>
    <x v="0"/>
    <x v="0"/>
    <x v="1"/>
    <x v="1"/>
    <x v="1"/>
    <x v="485"/>
    <x v="3965"/>
    <x v="0"/>
    <x v="1819"/>
    <x v="0"/>
    <x v="2"/>
    <x v="0"/>
    <x v="0"/>
    <x v="909"/>
    <x v="1"/>
  </r>
  <r>
    <x v="2971"/>
    <x v="1"/>
    <x v="1"/>
    <x v="1"/>
    <x v="0"/>
    <x v="30"/>
    <x v="1"/>
    <x v="0"/>
    <x v="1"/>
    <x v="0"/>
    <x v="2"/>
    <x v="2"/>
    <x v="0"/>
    <x v="0"/>
    <x v="0"/>
    <x v="0"/>
    <x v="1"/>
    <x v="3"/>
    <x v="893"/>
    <x v="3966"/>
    <x v="1"/>
    <x v="2156"/>
    <x v="0"/>
    <x v="2"/>
    <x v="1"/>
    <x v="0"/>
    <x v="2697"/>
    <x v="2"/>
  </r>
  <r>
    <x v="1851"/>
    <x v="0"/>
    <x v="0"/>
    <x v="1"/>
    <x v="1"/>
    <x v="25"/>
    <x v="1"/>
    <x v="2"/>
    <x v="1"/>
    <x v="0"/>
    <x v="0"/>
    <x v="2"/>
    <x v="0"/>
    <x v="0"/>
    <x v="2"/>
    <x v="0"/>
    <x v="1"/>
    <x v="2"/>
    <x v="1075"/>
    <x v="3967"/>
    <x v="1"/>
    <x v="2323"/>
    <x v="0"/>
    <x v="2"/>
    <x v="1"/>
    <x v="0"/>
    <x v="3466"/>
    <x v="0"/>
  </r>
  <r>
    <x v="2818"/>
    <x v="0"/>
    <x v="0"/>
    <x v="0"/>
    <x v="0"/>
    <x v="25"/>
    <x v="1"/>
    <x v="0"/>
    <x v="1"/>
    <x v="0"/>
    <x v="2"/>
    <x v="2"/>
    <x v="0"/>
    <x v="2"/>
    <x v="2"/>
    <x v="0"/>
    <x v="1"/>
    <x v="2"/>
    <x v="1271"/>
    <x v="3968"/>
    <x v="1"/>
    <x v="2505"/>
    <x v="0"/>
    <x v="2"/>
    <x v="1"/>
    <x v="0"/>
    <x v="4044"/>
    <x v="0"/>
  </r>
  <r>
    <x v="643"/>
    <x v="0"/>
    <x v="0"/>
    <x v="1"/>
    <x v="1"/>
    <x v="30"/>
    <x v="1"/>
    <x v="0"/>
    <x v="0"/>
    <x v="0"/>
    <x v="2"/>
    <x v="2"/>
    <x v="2"/>
    <x v="2"/>
    <x v="2"/>
    <x v="2"/>
    <x v="0"/>
    <x v="0"/>
    <x v="916"/>
    <x v="3969"/>
    <x v="0"/>
    <x v="2179"/>
    <x v="0"/>
    <x v="2"/>
    <x v="0"/>
    <x v="0"/>
    <x v="2775"/>
    <x v="2"/>
  </r>
  <r>
    <x v="5002"/>
    <x v="0"/>
    <x v="0"/>
    <x v="0"/>
    <x v="0"/>
    <x v="54"/>
    <x v="0"/>
    <x v="1"/>
    <x v="0"/>
    <x v="2"/>
    <x v="0"/>
    <x v="0"/>
    <x v="2"/>
    <x v="0"/>
    <x v="2"/>
    <x v="1"/>
    <x v="0"/>
    <x v="0"/>
    <x v="287"/>
    <x v="3970"/>
    <x v="0"/>
    <x v="1539"/>
    <x v="0"/>
    <x v="2"/>
    <x v="0"/>
    <x v="0"/>
    <x v="0"/>
    <x v="1"/>
  </r>
  <r>
    <x v="3966"/>
    <x v="1"/>
    <x v="0"/>
    <x v="1"/>
    <x v="1"/>
    <x v="44"/>
    <x v="0"/>
    <x v="1"/>
    <x v="0"/>
    <x v="2"/>
    <x v="2"/>
    <x v="2"/>
    <x v="2"/>
    <x v="0"/>
    <x v="2"/>
    <x v="2"/>
    <x v="1"/>
    <x v="1"/>
    <x v="440"/>
    <x v="3971"/>
    <x v="0"/>
    <x v="1779"/>
    <x v="0"/>
    <x v="2"/>
    <x v="0"/>
    <x v="0"/>
    <x v="648"/>
    <x v="1"/>
  </r>
  <r>
    <x v="6089"/>
    <x v="1"/>
    <x v="0"/>
    <x v="0"/>
    <x v="0"/>
    <x v="44"/>
    <x v="0"/>
    <x v="1"/>
    <x v="0"/>
    <x v="0"/>
    <x v="2"/>
    <x v="2"/>
    <x v="0"/>
    <x v="2"/>
    <x v="2"/>
    <x v="1"/>
    <x v="1"/>
    <x v="3"/>
    <x v="438"/>
    <x v="3972"/>
    <x v="1"/>
    <x v="1777"/>
    <x v="0"/>
    <x v="2"/>
    <x v="1"/>
    <x v="0"/>
    <x v="642"/>
    <x v="1"/>
  </r>
  <r>
    <x v="5691"/>
    <x v="0"/>
    <x v="0"/>
    <x v="1"/>
    <x v="0"/>
    <x v="40"/>
    <x v="1"/>
    <x v="2"/>
    <x v="0"/>
    <x v="0"/>
    <x v="2"/>
    <x v="0"/>
    <x v="0"/>
    <x v="0"/>
    <x v="0"/>
    <x v="0"/>
    <x v="0"/>
    <x v="1"/>
    <x v="491"/>
    <x v="3973"/>
    <x v="0"/>
    <x v="1824"/>
    <x v="0"/>
    <x v="2"/>
    <x v="0"/>
    <x v="0"/>
    <x v="951"/>
    <x v="1"/>
  </r>
  <r>
    <x v="6983"/>
    <x v="0"/>
    <x v="1"/>
    <x v="1"/>
    <x v="0"/>
    <x v="26"/>
    <x v="1"/>
    <x v="2"/>
    <x v="1"/>
    <x v="0"/>
    <x v="2"/>
    <x v="2"/>
    <x v="0"/>
    <x v="0"/>
    <x v="2"/>
    <x v="0"/>
    <x v="1"/>
    <x v="2"/>
    <x v="1165"/>
    <x v="3974"/>
    <x v="1"/>
    <x v="2403"/>
    <x v="0"/>
    <x v="2"/>
    <x v="1"/>
    <x v="0"/>
    <x v="3715"/>
    <x v="0"/>
  </r>
  <r>
    <x v="1228"/>
    <x v="0"/>
    <x v="0"/>
    <x v="0"/>
    <x v="0"/>
    <x v="27"/>
    <x v="1"/>
    <x v="0"/>
    <x v="1"/>
    <x v="0"/>
    <x v="0"/>
    <x v="2"/>
    <x v="2"/>
    <x v="0"/>
    <x v="2"/>
    <x v="0"/>
    <x v="1"/>
    <x v="2"/>
    <x v="1077"/>
    <x v="3975"/>
    <x v="0"/>
    <x v="2325"/>
    <x v="0"/>
    <x v="2"/>
    <x v="0"/>
    <x v="0"/>
    <x v="3375"/>
    <x v="0"/>
  </r>
  <r>
    <x v="4474"/>
    <x v="0"/>
    <x v="0"/>
    <x v="0"/>
    <x v="0"/>
    <x v="29"/>
    <x v="1"/>
    <x v="0"/>
    <x v="1"/>
    <x v="0"/>
    <x v="0"/>
    <x v="0"/>
    <x v="0"/>
    <x v="2"/>
    <x v="0"/>
    <x v="0"/>
    <x v="1"/>
    <x v="2"/>
    <x v="878"/>
    <x v="3976"/>
    <x v="1"/>
    <x v="2141"/>
    <x v="0"/>
    <x v="2"/>
    <x v="1"/>
    <x v="0"/>
    <x v="2703"/>
    <x v="2"/>
  </r>
  <r>
    <x v="5672"/>
    <x v="1"/>
    <x v="0"/>
    <x v="1"/>
    <x v="0"/>
    <x v="42"/>
    <x v="1"/>
    <x v="2"/>
    <x v="0"/>
    <x v="2"/>
    <x v="0"/>
    <x v="0"/>
    <x v="0"/>
    <x v="0"/>
    <x v="0"/>
    <x v="1"/>
    <x v="0"/>
    <x v="1"/>
    <x v="481"/>
    <x v="3977"/>
    <x v="0"/>
    <x v="1815"/>
    <x v="0"/>
    <x v="2"/>
    <x v="0"/>
    <x v="0"/>
    <x v="867"/>
    <x v="1"/>
  </r>
  <r>
    <x v="2368"/>
    <x v="0"/>
    <x v="0"/>
    <x v="0"/>
    <x v="0"/>
    <x v="25"/>
    <x v="1"/>
    <x v="2"/>
    <x v="1"/>
    <x v="0"/>
    <x v="2"/>
    <x v="0"/>
    <x v="0"/>
    <x v="2"/>
    <x v="2"/>
    <x v="0"/>
    <x v="1"/>
    <x v="2"/>
    <x v="1286"/>
    <x v="3978"/>
    <x v="1"/>
    <x v="2519"/>
    <x v="0"/>
    <x v="2"/>
    <x v="1"/>
    <x v="0"/>
    <x v="4083"/>
    <x v="0"/>
  </r>
  <r>
    <x v="5115"/>
    <x v="1"/>
    <x v="0"/>
    <x v="1"/>
    <x v="0"/>
    <x v="44"/>
    <x v="0"/>
    <x v="1"/>
    <x v="0"/>
    <x v="0"/>
    <x v="2"/>
    <x v="2"/>
    <x v="0"/>
    <x v="2"/>
    <x v="2"/>
    <x v="2"/>
    <x v="0"/>
    <x v="0"/>
    <x v="445"/>
    <x v="3979"/>
    <x v="0"/>
    <x v="1785"/>
    <x v="0"/>
    <x v="2"/>
    <x v="0"/>
    <x v="0"/>
    <x v="662"/>
    <x v="1"/>
  </r>
  <r>
    <x v="4950"/>
    <x v="1"/>
    <x v="0"/>
    <x v="1"/>
    <x v="0"/>
    <x v="43"/>
    <x v="1"/>
    <x v="0"/>
    <x v="0"/>
    <x v="0"/>
    <x v="0"/>
    <x v="0"/>
    <x v="0"/>
    <x v="2"/>
    <x v="0"/>
    <x v="1"/>
    <x v="1"/>
    <x v="3"/>
    <x v="486"/>
    <x v="3980"/>
    <x v="0"/>
    <x v="1820"/>
    <x v="0"/>
    <x v="2"/>
    <x v="0"/>
    <x v="0"/>
    <x v="836"/>
    <x v="1"/>
  </r>
  <r>
    <x v="1668"/>
    <x v="1"/>
    <x v="0"/>
    <x v="1"/>
    <x v="0"/>
    <x v="24"/>
    <x v="1"/>
    <x v="2"/>
    <x v="1"/>
    <x v="0"/>
    <x v="0"/>
    <x v="2"/>
    <x v="0"/>
    <x v="2"/>
    <x v="2"/>
    <x v="0"/>
    <x v="1"/>
    <x v="2"/>
    <x v="1302"/>
    <x v="3981"/>
    <x v="1"/>
    <x v="1680"/>
    <x v="0"/>
    <x v="1"/>
    <x v="1"/>
    <x v="0"/>
    <x v="4158"/>
    <x v="0"/>
  </r>
  <r>
    <x v="1464"/>
    <x v="1"/>
    <x v="0"/>
    <x v="1"/>
    <x v="1"/>
    <x v="63"/>
    <x v="0"/>
    <x v="1"/>
    <x v="0"/>
    <x v="0"/>
    <x v="2"/>
    <x v="2"/>
    <x v="2"/>
    <x v="0"/>
    <x v="0"/>
    <x v="2"/>
    <x v="0"/>
    <x v="0"/>
    <x v="231"/>
    <x v="3982"/>
    <x v="0"/>
    <x v="1402"/>
    <x v="0"/>
    <x v="2"/>
    <x v="0"/>
    <x v="0"/>
    <x v="0"/>
    <x v="1"/>
  </r>
  <r>
    <x v="2094"/>
    <x v="0"/>
    <x v="0"/>
    <x v="1"/>
    <x v="0"/>
    <x v="25"/>
    <x v="1"/>
    <x v="0"/>
    <x v="1"/>
    <x v="0"/>
    <x v="0"/>
    <x v="0"/>
    <x v="2"/>
    <x v="2"/>
    <x v="2"/>
    <x v="0"/>
    <x v="1"/>
    <x v="2"/>
    <x v="1191"/>
    <x v="3983"/>
    <x v="0"/>
    <x v="2429"/>
    <x v="0"/>
    <x v="2"/>
    <x v="0"/>
    <x v="0"/>
    <x v="3832"/>
    <x v="0"/>
  </r>
  <r>
    <x v="2838"/>
    <x v="1"/>
    <x v="1"/>
    <x v="1"/>
    <x v="0"/>
    <x v="49"/>
    <x v="1"/>
    <x v="0"/>
    <x v="0"/>
    <x v="0"/>
    <x v="2"/>
    <x v="0"/>
    <x v="0"/>
    <x v="0"/>
    <x v="0"/>
    <x v="2"/>
    <x v="0"/>
    <x v="3"/>
    <x v="372"/>
    <x v="3984"/>
    <x v="0"/>
    <x v="1696"/>
    <x v="0"/>
    <x v="2"/>
    <x v="0"/>
    <x v="0"/>
    <x v="284"/>
    <x v="1"/>
  </r>
  <r>
    <x v="89"/>
    <x v="0"/>
    <x v="1"/>
    <x v="0"/>
    <x v="0"/>
    <x v="27"/>
    <x v="1"/>
    <x v="2"/>
    <x v="1"/>
    <x v="0"/>
    <x v="2"/>
    <x v="2"/>
    <x v="0"/>
    <x v="0"/>
    <x v="0"/>
    <x v="0"/>
    <x v="1"/>
    <x v="0"/>
    <x v="1024"/>
    <x v="3985"/>
    <x v="0"/>
    <x v="2280"/>
    <x v="0"/>
    <x v="2"/>
    <x v="0"/>
    <x v="0"/>
    <x v="3224"/>
    <x v="0"/>
  </r>
  <r>
    <x v="5254"/>
    <x v="1"/>
    <x v="1"/>
    <x v="0"/>
    <x v="0"/>
    <x v="26"/>
    <x v="1"/>
    <x v="2"/>
    <x v="1"/>
    <x v="0"/>
    <x v="0"/>
    <x v="0"/>
    <x v="0"/>
    <x v="2"/>
    <x v="2"/>
    <x v="0"/>
    <x v="1"/>
    <x v="2"/>
    <x v="1160"/>
    <x v="3986"/>
    <x v="0"/>
    <x v="2398"/>
    <x v="0"/>
    <x v="2"/>
    <x v="0"/>
    <x v="0"/>
    <x v="3695"/>
    <x v="0"/>
  </r>
  <r>
    <x v="3839"/>
    <x v="0"/>
    <x v="0"/>
    <x v="1"/>
    <x v="1"/>
    <x v="32"/>
    <x v="1"/>
    <x v="0"/>
    <x v="0"/>
    <x v="2"/>
    <x v="2"/>
    <x v="2"/>
    <x v="2"/>
    <x v="0"/>
    <x v="2"/>
    <x v="0"/>
    <x v="0"/>
    <x v="0"/>
    <x v="833"/>
    <x v="3987"/>
    <x v="0"/>
    <x v="2107"/>
    <x v="0"/>
    <x v="2"/>
    <x v="0"/>
    <x v="0"/>
    <x v="2362"/>
    <x v="2"/>
  </r>
  <r>
    <x v="2691"/>
    <x v="0"/>
    <x v="0"/>
    <x v="0"/>
    <x v="0"/>
    <x v="31"/>
    <x v="1"/>
    <x v="2"/>
    <x v="1"/>
    <x v="0"/>
    <x v="0"/>
    <x v="0"/>
    <x v="2"/>
    <x v="0"/>
    <x v="0"/>
    <x v="0"/>
    <x v="1"/>
    <x v="1"/>
    <x v="897"/>
    <x v="3987"/>
    <x v="1"/>
    <x v="2160"/>
    <x v="0"/>
    <x v="2"/>
    <x v="1"/>
    <x v="0"/>
    <x v="2651"/>
    <x v="2"/>
  </r>
  <r>
    <x v="305"/>
    <x v="1"/>
    <x v="0"/>
    <x v="0"/>
    <x v="0"/>
    <x v="24"/>
    <x v="1"/>
    <x v="2"/>
    <x v="1"/>
    <x v="0"/>
    <x v="2"/>
    <x v="0"/>
    <x v="0"/>
    <x v="2"/>
    <x v="2"/>
    <x v="0"/>
    <x v="1"/>
    <x v="0"/>
    <x v="1274"/>
    <x v="3988"/>
    <x v="0"/>
    <x v="1656"/>
    <x v="0"/>
    <x v="1"/>
    <x v="0"/>
    <x v="0"/>
    <x v="4096"/>
    <x v="0"/>
  </r>
  <r>
    <x v="4462"/>
    <x v="1"/>
    <x v="0"/>
    <x v="1"/>
    <x v="1"/>
    <x v="33"/>
    <x v="1"/>
    <x v="0"/>
    <x v="0"/>
    <x v="0"/>
    <x v="0"/>
    <x v="2"/>
    <x v="2"/>
    <x v="2"/>
    <x v="2"/>
    <x v="1"/>
    <x v="1"/>
    <x v="3"/>
    <x v="785"/>
    <x v="3989"/>
    <x v="1"/>
    <x v="2063"/>
    <x v="0"/>
    <x v="2"/>
    <x v="1"/>
    <x v="0"/>
    <x v="2127"/>
    <x v="2"/>
  </r>
  <r>
    <x v="2850"/>
    <x v="0"/>
    <x v="0"/>
    <x v="0"/>
    <x v="0"/>
    <x v="33"/>
    <x v="1"/>
    <x v="0"/>
    <x v="1"/>
    <x v="0"/>
    <x v="0"/>
    <x v="0"/>
    <x v="0"/>
    <x v="0"/>
    <x v="0"/>
    <x v="0"/>
    <x v="1"/>
    <x v="0"/>
    <x v="723"/>
    <x v="3990"/>
    <x v="0"/>
    <x v="2015"/>
    <x v="0"/>
    <x v="2"/>
    <x v="0"/>
    <x v="0"/>
    <x v="1907"/>
    <x v="2"/>
  </r>
  <r>
    <x v="5036"/>
    <x v="0"/>
    <x v="0"/>
    <x v="0"/>
    <x v="0"/>
    <x v="24"/>
    <x v="1"/>
    <x v="2"/>
    <x v="1"/>
    <x v="0"/>
    <x v="0"/>
    <x v="2"/>
    <x v="0"/>
    <x v="2"/>
    <x v="2"/>
    <x v="0"/>
    <x v="1"/>
    <x v="2"/>
    <x v="1257"/>
    <x v="3991"/>
    <x v="1"/>
    <x v="1647"/>
    <x v="0"/>
    <x v="1"/>
    <x v="1"/>
    <x v="0"/>
    <x v="4051"/>
    <x v="0"/>
  </r>
  <r>
    <x v="1305"/>
    <x v="1"/>
    <x v="0"/>
    <x v="1"/>
    <x v="0"/>
    <x v="49"/>
    <x v="0"/>
    <x v="1"/>
    <x v="0"/>
    <x v="0"/>
    <x v="2"/>
    <x v="0"/>
    <x v="0"/>
    <x v="2"/>
    <x v="2"/>
    <x v="2"/>
    <x v="0"/>
    <x v="1"/>
    <x v="369"/>
    <x v="3992"/>
    <x v="0"/>
    <x v="1691"/>
    <x v="0"/>
    <x v="2"/>
    <x v="0"/>
    <x v="0"/>
    <x v="276"/>
    <x v="1"/>
  </r>
  <r>
    <x v="5424"/>
    <x v="0"/>
    <x v="0"/>
    <x v="1"/>
    <x v="1"/>
    <x v="58"/>
    <x v="1"/>
    <x v="0"/>
    <x v="0"/>
    <x v="0"/>
    <x v="0"/>
    <x v="0"/>
    <x v="0"/>
    <x v="0"/>
    <x v="0"/>
    <x v="1"/>
    <x v="1"/>
    <x v="3"/>
    <x v="287"/>
    <x v="3993"/>
    <x v="0"/>
    <x v="1539"/>
    <x v="0"/>
    <x v="2"/>
    <x v="0"/>
    <x v="0"/>
    <x v="0"/>
    <x v="1"/>
  </r>
  <r>
    <x v="2312"/>
    <x v="1"/>
    <x v="1"/>
    <x v="1"/>
    <x v="0"/>
    <x v="29"/>
    <x v="1"/>
    <x v="2"/>
    <x v="1"/>
    <x v="0"/>
    <x v="0"/>
    <x v="0"/>
    <x v="2"/>
    <x v="0"/>
    <x v="0"/>
    <x v="0"/>
    <x v="1"/>
    <x v="2"/>
    <x v="886"/>
    <x v="3994"/>
    <x v="0"/>
    <x v="2149"/>
    <x v="0"/>
    <x v="2"/>
    <x v="0"/>
    <x v="0"/>
    <x v="2733"/>
    <x v="2"/>
  </r>
  <r>
    <x v="5242"/>
    <x v="1"/>
    <x v="0"/>
    <x v="0"/>
    <x v="0"/>
    <x v="22"/>
    <x v="1"/>
    <x v="2"/>
    <x v="1"/>
    <x v="0"/>
    <x v="2"/>
    <x v="0"/>
    <x v="0"/>
    <x v="2"/>
    <x v="2"/>
    <x v="0"/>
    <x v="1"/>
    <x v="2"/>
    <x v="1294"/>
    <x v="3995"/>
    <x v="0"/>
    <x v="1673"/>
    <x v="0"/>
    <x v="1"/>
    <x v="0"/>
    <x v="0"/>
    <x v="4202"/>
    <x v="0"/>
  </r>
  <r>
    <x v="4713"/>
    <x v="0"/>
    <x v="0"/>
    <x v="0"/>
    <x v="0"/>
    <x v="34"/>
    <x v="1"/>
    <x v="0"/>
    <x v="1"/>
    <x v="0"/>
    <x v="0"/>
    <x v="0"/>
    <x v="0"/>
    <x v="0"/>
    <x v="0"/>
    <x v="0"/>
    <x v="1"/>
    <x v="1"/>
    <x v="715"/>
    <x v="3996"/>
    <x v="1"/>
    <x v="2007"/>
    <x v="0"/>
    <x v="2"/>
    <x v="1"/>
    <x v="0"/>
    <x v="1845"/>
    <x v="2"/>
  </r>
  <r>
    <x v="1998"/>
    <x v="0"/>
    <x v="0"/>
    <x v="1"/>
    <x v="0"/>
    <x v="35"/>
    <x v="1"/>
    <x v="0"/>
    <x v="1"/>
    <x v="0"/>
    <x v="0"/>
    <x v="0"/>
    <x v="0"/>
    <x v="0"/>
    <x v="0"/>
    <x v="0"/>
    <x v="1"/>
    <x v="2"/>
    <x v="721"/>
    <x v="3997"/>
    <x v="1"/>
    <x v="2013"/>
    <x v="0"/>
    <x v="2"/>
    <x v="1"/>
    <x v="0"/>
    <x v="1821"/>
    <x v="2"/>
  </r>
  <r>
    <x v="6436"/>
    <x v="0"/>
    <x v="1"/>
    <x v="0"/>
    <x v="0"/>
    <x v="35"/>
    <x v="1"/>
    <x v="0"/>
    <x v="1"/>
    <x v="0"/>
    <x v="0"/>
    <x v="0"/>
    <x v="0"/>
    <x v="0"/>
    <x v="0"/>
    <x v="0"/>
    <x v="0"/>
    <x v="2"/>
    <x v="726"/>
    <x v="3998"/>
    <x v="0"/>
    <x v="2018"/>
    <x v="0"/>
    <x v="2"/>
    <x v="0"/>
    <x v="0"/>
    <x v="1833"/>
    <x v="2"/>
  </r>
  <r>
    <x v="4328"/>
    <x v="0"/>
    <x v="0"/>
    <x v="1"/>
    <x v="1"/>
    <x v="44"/>
    <x v="1"/>
    <x v="0"/>
    <x v="0"/>
    <x v="2"/>
    <x v="0"/>
    <x v="0"/>
    <x v="2"/>
    <x v="0"/>
    <x v="0"/>
    <x v="0"/>
    <x v="0"/>
    <x v="0"/>
    <x v="484"/>
    <x v="3999"/>
    <x v="0"/>
    <x v="1818"/>
    <x v="0"/>
    <x v="2"/>
    <x v="0"/>
    <x v="0"/>
    <x v="776"/>
    <x v="1"/>
  </r>
  <r>
    <x v="3099"/>
    <x v="0"/>
    <x v="0"/>
    <x v="0"/>
    <x v="0"/>
    <x v="42"/>
    <x v="1"/>
    <x v="2"/>
    <x v="0"/>
    <x v="2"/>
    <x v="2"/>
    <x v="0"/>
    <x v="0"/>
    <x v="0"/>
    <x v="0"/>
    <x v="1"/>
    <x v="1"/>
    <x v="0"/>
    <x v="546"/>
    <x v="4000"/>
    <x v="0"/>
    <x v="1867"/>
    <x v="0"/>
    <x v="2"/>
    <x v="0"/>
    <x v="0"/>
    <x v="1035"/>
    <x v="1"/>
  </r>
  <r>
    <x v="6013"/>
    <x v="0"/>
    <x v="1"/>
    <x v="0"/>
    <x v="0"/>
    <x v="42"/>
    <x v="1"/>
    <x v="2"/>
    <x v="0"/>
    <x v="0"/>
    <x v="0"/>
    <x v="2"/>
    <x v="0"/>
    <x v="0"/>
    <x v="0"/>
    <x v="0"/>
    <x v="0"/>
    <x v="2"/>
    <x v="472"/>
    <x v="4001"/>
    <x v="0"/>
    <x v="1810"/>
    <x v="0"/>
    <x v="2"/>
    <x v="0"/>
    <x v="0"/>
    <x v="842"/>
    <x v="1"/>
  </r>
  <r>
    <x v="805"/>
    <x v="0"/>
    <x v="0"/>
    <x v="1"/>
    <x v="0"/>
    <x v="27"/>
    <x v="1"/>
    <x v="2"/>
    <x v="1"/>
    <x v="0"/>
    <x v="0"/>
    <x v="2"/>
    <x v="0"/>
    <x v="0"/>
    <x v="2"/>
    <x v="0"/>
    <x v="0"/>
    <x v="0"/>
    <x v="1096"/>
    <x v="4002"/>
    <x v="0"/>
    <x v="2343"/>
    <x v="0"/>
    <x v="2"/>
    <x v="0"/>
    <x v="0"/>
    <x v="3426"/>
    <x v="0"/>
  </r>
  <r>
    <x v="3612"/>
    <x v="1"/>
    <x v="0"/>
    <x v="1"/>
    <x v="1"/>
    <x v="54"/>
    <x v="0"/>
    <x v="1"/>
    <x v="0"/>
    <x v="0"/>
    <x v="0"/>
    <x v="2"/>
    <x v="2"/>
    <x v="0"/>
    <x v="2"/>
    <x v="2"/>
    <x v="0"/>
    <x v="1"/>
    <x v="325"/>
    <x v="4003"/>
    <x v="0"/>
    <x v="1595"/>
    <x v="0"/>
    <x v="2"/>
    <x v="0"/>
    <x v="0"/>
    <x v="0"/>
    <x v="1"/>
  </r>
  <r>
    <x v="3141"/>
    <x v="1"/>
    <x v="0"/>
    <x v="1"/>
    <x v="0"/>
    <x v="31"/>
    <x v="1"/>
    <x v="0"/>
    <x v="0"/>
    <x v="2"/>
    <x v="2"/>
    <x v="2"/>
    <x v="2"/>
    <x v="0"/>
    <x v="2"/>
    <x v="1"/>
    <x v="1"/>
    <x v="1"/>
    <x v="817"/>
    <x v="4004"/>
    <x v="0"/>
    <x v="2094"/>
    <x v="0"/>
    <x v="2"/>
    <x v="0"/>
    <x v="0"/>
    <x v="2366"/>
    <x v="2"/>
  </r>
  <r>
    <x v="222"/>
    <x v="1"/>
    <x v="0"/>
    <x v="0"/>
    <x v="0"/>
    <x v="60"/>
    <x v="0"/>
    <x v="1"/>
    <x v="0"/>
    <x v="2"/>
    <x v="2"/>
    <x v="2"/>
    <x v="0"/>
    <x v="0"/>
    <x v="0"/>
    <x v="2"/>
    <x v="0"/>
    <x v="0"/>
    <x v="236"/>
    <x v="4005"/>
    <x v="0"/>
    <x v="1412"/>
    <x v="0"/>
    <x v="2"/>
    <x v="0"/>
    <x v="0"/>
    <x v="0"/>
    <x v="1"/>
  </r>
  <r>
    <x v="6136"/>
    <x v="1"/>
    <x v="1"/>
    <x v="1"/>
    <x v="0"/>
    <x v="34"/>
    <x v="1"/>
    <x v="2"/>
    <x v="1"/>
    <x v="0"/>
    <x v="0"/>
    <x v="0"/>
    <x v="0"/>
    <x v="0"/>
    <x v="0"/>
    <x v="0"/>
    <x v="1"/>
    <x v="2"/>
    <x v="818"/>
    <x v="4006"/>
    <x v="0"/>
    <x v="2095"/>
    <x v="0"/>
    <x v="2"/>
    <x v="0"/>
    <x v="0"/>
    <x v="2186"/>
    <x v="2"/>
  </r>
  <r>
    <x v="5743"/>
    <x v="0"/>
    <x v="0"/>
    <x v="0"/>
    <x v="0"/>
    <x v="30"/>
    <x v="1"/>
    <x v="2"/>
    <x v="0"/>
    <x v="2"/>
    <x v="0"/>
    <x v="2"/>
    <x v="0"/>
    <x v="2"/>
    <x v="2"/>
    <x v="1"/>
    <x v="1"/>
    <x v="1"/>
    <x v="886"/>
    <x v="4007"/>
    <x v="0"/>
    <x v="2149"/>
    <x v="0"/>
    <x v="2"/>
    <x v="0"/>
    <x v="0"/>
    <x v="2671"/>
    <x v="2"/>
  </r>
  <r>
    <x v="6300"/>
    <x v="1"/>
    <x v="1"/>
    <x v="1"/>
    <x v="0"/>
    <x v="34"/>
    <x v="1"/>
    <x v="0"/>
    <x v="1"/>
    <x v="0"/>
    <x v="0"/>
    <x v="0"/>
    <x v="0"/>
    <x v="0"/>
    <x v="0"/>
    <x v="0"/>
    <x v="0"/>
    <x v="1"/>
    <x v="745"/>
    <x v="4008"/>
    <x v="0"/>
    <x v="2034"/>
    <x v="0"/>
    <x v="2"/>
    <x v="0"/>
    <x v="0"/>
    <x v="1922"/>
    <x v="2"/>
  </r>
  <r>
    <x v="6237"/>
    <x v="1"/>
    <x v="0"/>
    <x v="0"/>
    <x v="0"/>
    <x v="31"/>
    <x v="1"/>
    <x v="2"/>
    <x v="1"/>
    <x v="0"/>
    <x v="2"/>
    <x v="0"/>
    <x v="0"/>
    <x v="0"/>
    <x v="0"/>
    <x v="0"/>
    <x v="1"/>
    <x v="2"/>
    <x v="909"/>
    <x v="4009"/>
    <x v="0"/>
    <x v="2172"/>
    <x v="0"/>
    <x v="2"/>
    <x v="0"/>
    <x v="0"/>
    <x v="2693"/>
    <x v="2"/>
  </r>
  <r>
    <x v="3895"/>
    <x v="0"/>
    <x v="0"/>
    <x v="1"/>
    <x v="0"/>
    <x v="24"/>
    <x v="1"/>
    <x v="0"/>
    <x v="1"/>
    <x v="0"/>
    <x v="2"/>
    <x v="2"/>
    <x v="0"/>
    <x v="2"/>
    <x v="2"/>
    <x v="0"/>
    <x v="1"/>
    <x v="1"/>
    <x v="1267"/>
    <x v="4010"/>
    <x v="1"/>
    <x v="1654"/>
    <x v="0"/>
    <x v="1"/>
    <x v="1"/>
    <x v="0"/>
    <x v="4076"/>
    <x v="0"/>
  </r>
  <r>
    <x v="3273"/>
    <x v="1"/>
    <x v="0"/>
    <x v="0"/>
    <x v="0"/>
    <x v="54"/>
    <x v="0"/>
    <x v="1"/>
    <x v="0"/>
    <x v="2"/>
    <x v="2"/>
    <x v="0"/>
    <x v="0"/>
    <x v="0"/>
    <x v="2"/>
    <x v="2"/>
    <x v="0"/>
    <x v="0"/>
    <x v="328"/>
    <x v="4011"/>
    <x v="0"/>
    <x v="1602"/>
    <x v="0"/>
    <x v="2"/>
    <x v="0"/>
    <x v="0"/>
    <x v="0"/>
    <x v="1"/>
  </r>
  <r>
    <x v="6186"/>
    <x v="0"/>
    <x v="0"/>
    <x v="1"/>
    <x v="0"/>
    <x v="28"/>
    <x v="1"/>
    <x v="0"/>
    <x v="1"/>
    <x v="0"/>
    <x v="2"/>
    <x v="2"/>
    <x v="0"/>
    <x v="0"/>
    <x v="2"/>
    <x v="0"/>
    <x v="0"/>
    <x v="1"/>
    <x v="1091"/>
    <x v="4012"/>
    <x v="0"/>
    <x v="2338"/>
    <x v="0"/>
    <x v="2"/>
    <x v="0"/>
    <x v="0"/>
    <x v="3366"/>
    <x v="0"/>
  </r>
  <r>
    <x v="4891"/>
    <x v="1"/>
    <x v="1"/>
    <x v="1"/>
    <x v="0"/>
    <x v="24"/>
    <x v="1"/>
    <x v="2"/>
    <x v="1"/>
    <x v="0"/>
    <x v="2"/>
    <x v="2"/>
    <x v="0"/>
    <x v="2"/>
    <x v="2"/>
    <x v="0"/>
    <x v="1"/>
    <x v="2"/>
    <x v="1360"/>
    <x v="4013"/>
    <x v="1"/>
    <x v="1727"/>
    <x v="0"/>
    <x v="1"/>
    <x v="1"/>
    <x v="0"/>
    <x v="4250"/>
    <x v="0"/>
  </r>
  <r>
    <x v="2729"/>
    <x v="0"/>
    <x v="0"/>
    <x v="1"/>
    <x v="1"/>
    <x v="67"/>
    <x v="0"/>
    <x v="1"/>
    <x v="0"/>
    <x v="2"/>
    <x v="2"/>
    <x v="0"/>
    <x v="0"/>
    <x v="0"/>
    <x v="0"/>
    <x v="2"/>
    <x v="0"/>
    <x v="0"/>
    <x v="210"/>
    <x v="4014"/>
    <x v="0"/>
    <x v="1321"/>
    <x v="0"/>
    <x v="2"/>
    <x v="0"/>
    <x v="0"/>
    <x v="0"/>
    <x v="1"/>
  </r>
  <r>
    <x v="2929"/>
    <x v="1"/>
    <x v="0"/>
    <x v="0"/>
    <x v="0"/>
    <x v="31"/>
    <x v="1"/>
    <x v="0"/>
    <x v="1"/>
    <x v="0"/>
    <x v="2"/>
    <x v="0"/>
    <x v="2"/>
    <x v="0"/>
    <x v="0"/>
    <x v="0"/>
    <x v="1"/>
    <x v="2"/>
    <x v="869"/>
    <x v="4015"/>
    <x v="1"/>
    <x v="2134"/>
    <x v="0"/>
    <x v="2"/>
    <x v="1"/>
    <x v="0"/>
    <x v="2562"/>
    <x v="2"/>
  </r>
  <r>
    <x v="123"/>
    <x v="1"/>
    <x v="0"/>
    <x v="0"/>
    <x v="0"/>
    <x v="30"/>
    <x v="1"/>
    <x v="0"/>
    <x v="1"/>
    <x v="2"/>
    <x v="2"/>
    <x v="2"/>
    <x v="0"/>
    <x v="0"/>
    <x v="0"/>
    <x v="0"/>
    <x v="1"/>
    <x v="1"/>
    <x v="981"/>
    <x v="4016"/>
    <x v="0"/>
    <x v="2239"/>
    <x v="0"/>
    <x v="2"/>
    <x v="0"/>
    <x v="0"/>
    <x v="2971"/>
    <x v="0"/>
  </r>
  <r>
    <x v="3207"/>
    <x v="1"/>
    <x v="1"/>
    <x v="0"/>
    <x v="0"/>
    <x v="24"/>
    <x v="1"/>
    <x v="2"/>
    <x v="1"/>
    <x v="0"/>
    <x v="2"/>
    <x v="0"/>
    <x v="0"/>
    <x v="2"/>
    <x v="2"/>
    <x v="0"/>
    <x v="1"/>
    <x v="2"/>
    <x v="1305"/>
    <x v="4017"/>
    <x v="1"/>
    <x v="1683"/>
    <x v="0"/>
    <x v="1"/>
    <x v="1"/>
    <x v="0"/>
    <x v="4167"/>
    <x v="0"/>
  </r>
  <r>
    <x v="6965"/>
    <x v="1"/>
    <x v="0"/>
    <x v="1"/>
    <x v="0"/>
    <x v="29"/>
    <x v="1"/>
    <x v="2"/>
    <x v="1"/>
    <x v="0"/>
    <x v="2"/>
    <x v="2"/>
    <x v="0"/>
    <x v="0"/>
    <x v="0"/>
    <x v="0"/>
    <x v="1"/>
    <x v="2"/>
    <x v="1011"/>
    <x v="4018"/>
    <x v="0"/>
    <x v="2269"/>
    <x v="0"/>
    <x v="2"/>
    <x v="0"/>
    <x v="0"/>
    <x v="3100"/>
    <x v="0"/>
  </r>
  <r>
    <x v="4796"/>
    <x v="1"/>
    <x v="0"/>
    <x v="0"/>
    <x v="0"/>
    <x v="44"/>
    <x v="0"/>
    <x v="1"/>
    <x v="0"/>
    <x v="2"/>
    <x v="0"/>
    <x v="2"/>
    <x v="0"/>
    <x v="2"/>
    <x v="2"/>
    <x v="1"/>
    <x v="1"/>
    <x v="2"/>
    <x v="439"/>
    <x v="4018"/>
    <x v="0"/>
    <x v="1778"/>
    <x v="0"/>
    <x v="2"/>
    <x v="0"/>
    <x v="0"/>
    <x v="646"/>
    <x v="1"/>
  </r>
  <r>
    <x v="6767"/>
    <x v="1"/>
    <x v="0"/>
    <x v="1"/>
    <x v="0"/>
    <x v="35"/>
    <x v="1"/>
    <x v="2"/>
    <x v="0"/>
    <x v="0"/>
    <x v="2"/>
    <x v="0"/>
    <x v="2"/>
    <x v="2"/>
    <x v="0"/>
    <x v="1"/>
    <x v="1"/>
    <x v="2"/>
    <x v="695"/>
    <x v="4019"/>
    <x v="0"/>
    <x v="1990"/>
    <x v="0"/>
    <x v="2"/>
    <x v="0"/>
    <x v="0"/>
    <x v="1753"/>
    <x v="2"/>
  </r>
  <r>
    <x v="6493"/>
    <x v="1"/>
    <x v="0"/>
    <x v="0"/>
    <x v="0"/>
    <x v="37"/>
    <x v="1"/>
    <x v="2"/>
    <x v="0"/>
    <x v="2"/>
    <x v="2"/>
    <x v="2"/>
    <x v="2"/>
    <x v="0"/>
    <x v="0"/>
    <x v="1"/>
    <x v="0"/>
    <x v="2"/>
    <x v="668"/>
    <x v="4020"/>
    <x v="0"/>
    <x v="1969"/>
    <x v="0"/>
    <x v="2"/>
    <x v="0"/>
    <x v="0"/>
    <x v="1587"/>
    <x v="2"/>
  </r>
  <r>
    <x v="6774"/>
    <x v="0"/>
    <x v="0"/>
    <x v="0"/>
    <x v="0"/>
    <x v="43"/>
    <x v="1"/>
    <x v="0"/>
    <x v="0"/>
    <x v="0"/>
    <x v="2"/>
    <x v="0"/>
    <x v="2"/>
    <x v="0"/>
    <x v="0"/>
    <x v="1"/>
    <x v="0"/>
    <x v="2"/>
    <x v="468"/>
    <x v="4021"/>
    <x v="0"/>
    <x v="1806"/>
    <x v="0"/>
    <x v="2"/>
    <x v="0"/>
    <x v="0"/>
    <x v="780"/>
    <x v="1"/>
  </r>
  <r>
    <x v="1793"/>
    <x v="1"/>
    <x v="0"/>
    <x v="1"/>
    <x v="0"/>
    <x v="33"/>
    <x v="1"/>
    <x v="2"/>
    <x v="0"/>
    <x v="2"/>
    <x v="2"/>
    <x v="2"/>
    <x v="0"/>
    <x v="2"/>
    <x v="0"/>
    <x v="0"/>
    <x v="1"/>
    <x v="0"/>
    <x v="763"/>
    <x v="4022"/>
    <x v="0"/>
    <x v="2046"/>
    <x v="0"/>
    <x v="2"/>
    <x v="0"/>
    <x v="0"/>
    <x v="2059"/>
    <x v="2"/>
  </r>
  <r>
    <x v="6652"/>
    <x v="1"/>
    <x v="0"/>
    <x v="1"/>
    <x v="0"/>
    <x v="32"/>
    <x v="1"/>
    <x v="2"/>
    <x v="1"/>
    <x v="0"/>
    <x v="0"/>
    <x v="2"/>
    <x v="0"/>
    <x v="0"/>
    <x v="0"/>
    <x v="0"/>
    <x v="1"/>
    <x v="2"/>
    <x v="878"/>
    <x v="4023"/>
    <x v="1"/>
    <x v="2141"/>
    <x v="0"/>
    <x v="2"/>
    <x v="1"/>
    <x v="0"/>
    <x v="2532"/>
    <x v="2"/>
  </r>
  <r>
    <x v="1573"/>
    <x v="1"/>
    <x v="0"/>
    <x v="1"/>
    <x v="1"/>
    <x v="40"/>
    <x v="0"/>
    <x v="1"/>
    <x v="0"/>
    <x v="0"/>
    <x v="2"/>
    <x v="2"/>
    <x v="2"/>
    <x v="2"/>
    <x v="2"/>
    <x v="1"/>
    <x v="0"/>
    <x v="3"/>
    <x v="549"/>
    <x v="4024"/>
    <x v="0"/>
    <x v="1870"/>
    <x v="0"/>
    <x v="2"/>
    <x v="0"/>
    <x v="0"/>
    <x v="1122"/>
    <x v="1"/>
  </r>
  <r>
    <x v="5952"/>
    <x v="1"/>
    <x v="0"/>
    <x v="0"/>
    <x v="1"/>
    <x v="25"/>
    <x v="1"/>
    <x v="0"/>
    <x v="1"/>
    <x v="0"/>
    <x v="2"/>
    <x v="0"/>
    <x v="0"/>
    <x v="2"/>
    <x v="2"/>
    <x v="0"/>
    <x v="1"/>
    <x v="2"/>
    <x v="1206"/>
    <x v="4025"/>
    <x v="1"/>
    <x v="2444"/>
    <x v="0"/>
    <x v="2"/>
    <x v="1"/>
    <x v="0"/>
    <x v="3871"/>
    <x v="0"/>
  </r>
  <r>
    <x v="5486"/>
    <x v="1"/>
    <x v="0"/>
    <x v="1"/>
    <x v="0"/>
    <x v="59"/>
    <x v="0"/>
    <x v="1"/>
    <x v="0"/>
    <x v="0"/>
    <x v="2"/>
    <x v="0"/>
    <x v="0"/>
    <x v="0"/>
    <x v="2"/>
    <x v="0"/>
    <x v="1"/>
    <x v="0"/>
    <x v="258"/>
    <x v="4026"/>
    <x v="1"/>
    <x v="1451"/>
    <x v="0"/>
    <x v="2"/>
    <x v="1"/>
    <x v="0"/>
    <x v="0"/>
    <x v="1"/>
  </r>
  <r>
    <x v="3926"/>
    <x v="1"/>
    <x v="0"/>
    <x v="1"/>
    <x v="1"/>
    <x v="33"/>
    <x v="1"/>
    <x v="0"/>
    <x v="0"/>
    <x v="2"/>
    <x v="0"/>
    <x v="2"/>
    <x v="0"/>
    <x v="2"/>
    <x v="2"/>
    <x v="1"/>
    <x v="0"/>
    <x v="1"/>
    <x v="802"/>
    <x v="4027"/>
    <x v="0"/>
    <x v="2080"/>
    <x v="0"/>
    <x v="2"/>
    <x v="0"/>
    <x v="0"/>
    <x v="2190"/>
    <x v="2"/>
  </r>
  <r>
    <x v="753"/>
    <x v="0"/>
    <x v="0"/>
    <x v="0"/>
    <x v="0"/>
    <x v="42"/>
    <x v="1"/>
    <x v="0"/>
    <x v="0"/>
    <x v="2"/>
    <x v="0"/>
    <x v="2"/>
    <x v="0"/>
    <x v="0"/>
    <x v="0"/>
    <x v="0"/>
    <x v="0"/>
    <x v="1"/>
    <x v="450"/>
    <x v="4028"/>
    <x v="0"/>
    <x v="1790"/>
    <x v="0"/>
    <x v="2"/>
    <x v="0"/>
    <x v="0"/>
    <x v="778"/>
    <x v="1"/>
  </r>
  <r>
    <x v="3985"/>
    <x v="0"/>
    <x v="0"/>
    <x v="1"/>
    <x v="0"/>
    <x v="46"/>
    <x v="1"/>
    <x v="2"/>
    <x v="0"/>
    <x v="2"/>
    <x v="0"/>
    <x v="0"/>
    <x v="0"/>
    <x v="0"/>
    <x v="0"/>
    <x v="0"/>
    <x v="0"/>
    <x v="2"/>
    <x v="423"/>
    <x v="4029"/>
    <x v="0"/>
    <x v="1765"/>
    <x v="0"/>
    <x v="2"/>
    <x v="0"/>
    <x v="0"/>
    <x v="525"/>
    <x v="1"/>
  </r>
  <r>
    <x v="5160"/>
    <x v="0"/>
    <x v="0"/>
    <x v="0"/>
    <x v="0"/>
    <x v="46"/>
    <x v="1"/>
    <x v="0"/>
    <x v="0"/>
    <x v="0"/>
    <x v="0"/>
    <x v="2"/>
    <x v="2"/>
    <x v="0"/>
    <x v="0"/>
    <x v="2"/>
    <x v="0"/>
    <x v="1"/>
    <x v="446"/>
    <x v="4030"/>
    <x v="1"/>
    <x v="1786"/>
    <x v="0"/>
    <x v="2"/>
    <x v="1"/>
    <x v="0"/>
    <x v="574"/>
    <x v="1"/>
  </r>
  <r>
    <x v="6586"/>
    <x v="0"/>
    <x v="0"/>
    <x v="0"/>
    <x v="1"/>
    <x v="40"/>
    <x v="1"/>
    <x v="0"/>
    <x v="0"/>
    <x v="2"/>
    <x v="0"/>
    <x v="0"/>
    <x v="2"/>
    <x v="2"/>
    <x v="0"/>
    <x v="0"/>
    <x v="1"/>
    <x v="1"/>
    <x v="610"/>
    <x v="4031"/>
    <x v="0"/>
    <x v="1922"/>
    <x v="0"/>
    <x v="2"/>
    <x v="0"/>
    <x v="0"/>
    <x v="1306"/>
    <x v="2"/>
  </r>
  <r>
    <x v="10"/>
    <x v="1"/>
    <x v="0"/>
    <x v="0"/>
    <x v="0"/>
    <x v="54"/>
    <x v="0"/>
    <x v="1"/>
    <x v="0"/>
    <x v="2"/>
    <x v="0"/>
    <x v="0"/>
    <x v="2"/>
    <x v="2"/>
    <x v="0"/>
    <x v="2"/>
    <x v="0"/>
    <x v="1"/>
    <x v="309"/>
    <x v="4032"/>
    <x v="0"/>
    <x v="1570"/>
    <x v="0"/>
    <x v="2"/>
    <x v="0"/>
    <x v="0"/>
    <x v="0"/>
    <x v="1"/>
  </r>
  <r>
    <x v="816"/>
    <x v="0"/>
    <x v="0"/>
    <x v="1"/>
    <x v="0"/>
    <x v="27"/>
    <x v="1"/>
    <x v="2"/>
    <x v="1"/>
    <x v="0"/>
    <x v="0"/>
    <x v="0"/>
    <x v="0"/>
    <x v="2"/>
    <x v="2"/>
    <x v="0"/>
    <x v="0"/>
    <x v="1"/>
    <x v="1188"/>
    <x v="4033"/>
    <x v="0"/>
    <x v="2426"/>
    <x v="0"/>
    <x v="2"/>
    <x v="0"/>
    <x v="0"/>
    <x v="3726"/>
    <x v="0"/>
  </r>
  <r>
    <x v="5167"/>
    <x v="0"/>
    <x v="0"/>
    <x v="0"/>
    <x v="0"/>
    <x v="55"/>
    <x v="1"/>
    <x v="0"/>
    <x v="0"/>
    <x v="0"/>
    <x v="0"/>
    <x v="0"/>
    <x v="0"/>
    <x v="0"/>
    <x v="0"/>
    <x v="1"/>
    <x v="0"/>
    <x v="0"/>
    <x v="306"/>
    <x v="4034"/>
    <x v="0"/>
    <x v="1566"/>
    <x v="0"/>
    <x v="2"/>
    <x v="0"/>
    <x v="0"/>
    <x v="0"/>
    <x v="1"/>
  </r>
  <r>
    <x v="1848"/>
    <x v="1"/>
    <x v="0"/>
    <x v="1"/>
    <x v="0"/>
    <x v="29"/>
    <x v="1"/>
    <x v="2"/>
    <x v="1"/>
    <x v="2"/>
    <x v="2"/>
    <x v="0"/>
    <x v="0"/>
    <x v="0"/>
    <x v="0"/>
    <x v="0"/>
    <x v="1"/>
    <x v="2"/>
    <x v="984"/>
    <x v="4035"/>
    <x v="1"/>
    <x v="2242"/>
    <x v="0"/>
    <x v="2"/>
    <x v="1"/>
    <x v="0"/>
    <x v="3032"/>
    <x v="0"/>
  </r>
  <r>
    <x v="338"/>
    <x v="0"/>
    <x v="1"/>
    <x v="0"/>
    <x v="0"/>
    <x v="27"/>
    <x v="1"/>
    <x v="2"/>
    <x v="1"/>
    <x v="0"/>
    <x v="0"/>
    <x v="2"/>
    <x v="0"/>
    <x v="0"/>
    <x v="2"/>
    <x v="0"/>
    <x v="0"/>
    <x v="1"/>
    <x v="1059"/>
    <x v="4036"/>
    <x v="1"/>
    <x v="2309"/>
    <x v="0"/>
    <x v="2"/>
    <x v="1"/>
    <x v="0"/>
    <x v="3331"/>
    <x v="0"/>
  </r>
  <r>
    <x v="3068"/>
    <x v="1"/>
    <x v="0"/>
    <x v="0"/>
    <x v="0"/>
    <x v="23"/>
    <x v="1"/>
    <x v="2"/>
    <x v="1"/>
    <x v="0"/>
    <x v="0"/>
    <x v="2"/>
    <x v="2"/>
    <x v="2"/>
    <x v="2"/>
    <x v="0"/>
    <x v="1"/>
    <x v="3"/>
    <x v="1356"/>
    <x v="4037"/>
    <x v="1"/>
    <x v="1722"/>
    <x v="0"/>
    <x v="1"/>
    <x v="1"/>
    <x v="0"/>
    <x v="4279"/>
    <x v="0"/>
  </r>
  <r>
    <x v="1970"/>
    <x v="1"/>
    <x v="1"/>
    <x v="0"/>
    <x v="0"/>
    <x v="35"/>
    <x v="1"/>
    <x v="0"/>
    <x v="0"/>
    <x v="0"/>
    <x v="0"/>
    <x v="2"/>
    <x v="2"/>
    <x v="2"/>
    <x v="2"/>
    <x v="1"/>
    <x v="1"/>
    <x v="2"/>
    <x v="768"/>
    <x v="4038"/>
    <x v="0"/>
    <x v="2050"/>
    <x v="0"/>
    <x v="2"/>
    <x v="0"/>
    <x v="0"/>
    <x v="1963"/>
    <x v="2"/>
  </r>
  <r>
    <x v="1537"/>
    <x v="0"/>
    <x v="0"/>
    <x v="1"/>
    <x v="1"/>
    <x v="31"/>
    <x v="1"/>
    <x v="2"/>
    <x v="0"/>
    <x v="0"/>
    <x v="2"/>
    <x v="0"/>
    <x v="2"/>
    <x v="2"/>
    <x v="2"/>
    <x v="2"/>
    <x v="0"/>
    <x v="0"/>
    <x v="911"/>
    <x v="4039"/>
    <x v="0"/>
    <x v="2174"/>
    <x v="0"/>
    <x v="2"/>
    <x v="0"/>
    <x v="0"/>
    <x v="2698"/>
    <x v="2"/>
  </r>
  <r>
    <x v="6999"/>
    <x v="0"/>
    <x v="0"/>
    <x v="1"/>
    <x v="0"/>
    <x v="46"/>
    <x v="1"/>
    <x v="2"/>
    <x v="0"/>
    <x v="2"/>
    <x v="0"/>
    <x v="0"/>
    <x v="0"/>
    <x v="0"/>
    <x v="0"/>
    <x v="0"/>
    <x v="0"/>
    <x v="0"/>
    <x v="459"/>
    <x v="4040"/>
    <x v="0"/>
    <x v="1798"/>
    <x v="0"/>
    <x v="2"/>
    <x v="0"/>
    <x v="0"/>
    <x v="610"/>
    <x v="1"/>
  </r>
  <r>
    <x v="6981"/>
    <x v="0"/>
    <x v="0"/>
    <x v="0"/>
    <x v="0"/>
    <x v="26"/>
    <x v="1"/>
    <x v="0"/>
    <x v="1"/>
    <x v="2"/>
    <x v="0"/>
    <x v="2"/>
    <x v="2"/>
    <x v="0"/>
    <x v="2"/>
    <x v="1"/>
    <x v="1"/>
    <x v="0"/>
    <x v="1205"/>
    <x v="4041"/>
    <x v="0"/>
    <x v="2443"/>
    <x v="0"/>
    <x v="2"/>
    <x v="0"/>
    <x v="0"/>
    <x v="3823"/>
    <x v="0"/>
  </r>
  <r>
    <x v="6757"/>
    <x v="1"/>
    <x v="1"/>
    <x v="0"/>
    <x v="0"/>
    <x v="55"/>
    <x v="0"/>
    <x v="1"/>
    <x v="0"/>
    <x v="2"/>
    <x v="2"/>
    <x v="0"/>
    <x v="0"/>
    <x v="2"/>
    <x v="0"/>
    <x v="0"/>
    <x v="1"/>
    <x v="2"/>
    <x v="302"/>
    <x v="4042"/>
    <x v="0"/>
    <x v="1563"/>
    <x v="0"/>
    <x v="2"/>
    <x v="0"/>
    <x v="0"/>
    <x v="0"/>
    <x v="1"/>
  </r>
  <r>
    <x v="4434"/>
    <x v="0"/>
    <x v="0"/>
    <x v="1"/>
    <x v="0"/>
    <x v="37"/>
    <x v="1"/>
    <x v="2"/>
    <x v="0"/>
    <x v="2"/>
    <x v="0"/>
    <x v="2"/>
    <x v="2"/>
    <x v="0"/>
    <x v="0"/>
    <x v="1"/>
    <x v="0"/>
    <x v="1"/>
    <x v="678"/>
    <x v="4043"/>
    <x v="0"/>
    <x v="1977"/>
    <x v="0"/>
    <x v="2"/>
    <x v="0"/>
    <x v="0"/>
    <x v="1620"/>
    <x v="2"/>
  </r>
  <r>
    <x v="3837"/>
    <x v="1"/>
    <x v="1"/>
    <x v="1"/>
    <x v="0"/>
    <x v="32"/>
    <x v="1"/>
    <x v="0"/>
    <x v="1"/>
    <x v="0"/>
    <x v="0"/>
    <x v="0"/>
    <x v="0"/>
    <x v="0"/>
    <x v="2"/>
    <x v="0"/>
    <x v="1"/>
    <x v="1"/>
    <x v="906"/>
    <x v="4044"/>
    <x v="1"/>
    <x v="2169"/>
    <x v="0"/>
    <x v="2"/>
    <x v="1"/>
    <x v="0"/>
    <x v="2626"/>
    <x v="2"/>
  </r>
  <r>
    <x v="5771"/>
    <x v="1"/>
    <x v="1"/>
    <x v="0"/>
    <x v="0"/>
    <x v="23"/>
    <x v="1"/>
    <x v="2"/>
    <x v="1"/>
    <x v="0"/>
    <x v="2"/>
    <x v="2"/>
    <x v="0"/>
    <x v="2"/>
    <x v="2"/>
    <x v="0"/>
    <x v="1"/>
    <x v="2"/>
    <x v="1403"/>
    <x v="4045"/>
    <x v="1"/>
    <x v="1754"/>
    <x v="0"/>
    <x v="1"/>
    <x v="1"/>
    <x v="0"/>
    <x v="4345"/>
    <x v="0"/>
  </r>
  <r>
    <x v="2626"/>
    <x v="1"/>
    <x v="0"/>
    <x v="0"/>
    <x v="0"/>
    <x v="28"/>
    <x v="1"/>
    <x v="0"/>
    <x v="1"/>
    <x v="0"/>
    <x v="2"/>
    <x v="0"/>
    <x v="2"/>
    <x v="2"/>
    <x v="0"/>
    <x v="1"/>
    <x v="1"/>
    <x v="0"/>
    <x v="1118"/>
    <x v="4046"/>
    <x v="0"/>
    <x v="2362"/>
    <x v="0"/>
    <x v="2"/>
    <x v="0"/>
    <x v="0"/>
    <x v="3446"/>
    <x v="0"/>
  </r>
  <r>
    <x v="1710"/>
    <x v="1"/>
    <x v="0"/>
    <x v="1"/>
    <x v="0"/>
    <x v="31"/>
    <x v="1"/>
    <x v="2"/>
    <x v="0"/>
    <x v="0"/>
    <x v="0"/>
    <x v="2"/>
    <x v="2"/>
    <x v="2"/>
    <x v="2"/>
    <x v="1"/>
    <x v="1"/>
    <x v="3"/>
    <x v="886"/>
    <x v="4047"/>
    <x v="0"/>
    <x v="2149"/>
    <x v="0"/>
    <x v="2"/>
    <x v="0"/>
    <x v="0"/>
    <x v="2612"/>
    <x v="2"/>
  </r>
  <r>
    <x v="5847"/>
    <x v="1"/>
    <x v="0"/>
    <x v="1"/>
    <x v="1"/>
    <x v="35"/>
    <x v="1"/>
    <x v="2"/>
    <x v="0"/>
    <x v="2"/>
    <x v="2"/>
    <x v="2"/>
    <x v="2"/>
    <x v="0"/>
    <x v="0"/>
    <x v="2"/>
    <x v="1"/>
    <x v="1"/>
    <x v="698"/>
    <x v="4048"/>
    <x v="0"/>
    <x v="1993"/>
    <x v="0"/>
    <x v="2"/>
    <x v="0"/>
    <x v="0"/>
    <x v="1758"/>
    <x v="2"/>
  </r>
  <r>
    <x v="2888"/>
    <x v="1"/>
    <x v="0"/>
    <x v="0"/>
    <x v="0"/>
    <x v="69"/>
    <x v="0"/>
    <x v="1"/>
    <x v="0"/>
    <x v="0"/>
    <x v="2"/>
    <x v="2"/>
    <x v="0"/>
    <x v="0"/>
    <x v="0"/>
    <x v="1"/>
    <x v="1"/>
    <x v="0"/>
    <x v="204"/>
    <x v="4049"/>
    <x v="0"/>
    <x v="1309"/>
    <x v="0"/>
    <x v="2"/>
    <x v="0"/>
    <x v="0"/>
    <x v="0"/>
    <x v="1"/>
  </r>
  <r>
    <x v="5905"/>
    <x v="0"/>
    <x v="0"/>
    <x v="0"/>
    <x v="0"/>
    <x v="24"/>
    <x v="1"/>
    <x v="2"/>
    <x v="1"/>
    <x v="0"/>
    <x v="2"/>
    <x v="2"/>
    <x v="0"/>
    <x v="2"/>
    <x v="2"/>
    <x v="0"/>
    <x v="1"/>
    <x v="2"/>
    <x v="1358"/>
    <x v="4050"/>
    <x v="0"/>
    <x v="1724"/>
    <x v="0"/>
    <x v="1"/>
    <x v="0"/>
    <x v="0"/>
    <x v="4245"/>
    <x v="0"/>
  </r>
  <r>
    <x v="3400"/>
    <x v="1"/>
    <x v="0"/>
    <x v="0"/>
    <x v="1"/>
    <x v="35"/>
    <x v="1"/>
    <x v="0"/>
    <x v="0"/>
    <x v="0"/>
    <x v="0"/>
    <x v="0"/>
    <x v="2"/>
    <x v="2"/>
    <x v="2"/>
    <x v="1"/>
    <x v="1"/>
    <x v="3"/>
    <x v="755"/>
    <x v="4051"/>
    <x v="0"/>
    <x v="2041"/>
    <x v="0"/>
    <x v="2"/>
    <x v="0"/>
    <x v="0"/>
    <x v="1906"/>
    <x v="2"/>
  </r>
  <r>
    <x v="3770"/>
    <x v="0"/>
    <x v="0"/>
    <x v="1"/>
    <x v="1"/>
    <x v="53"/>
    <x v="0"/>
    <x v="1"/>
    <x v="0"/>
    <x v="2"/>
    <x v="2"/>
    <x v="2"/>
    <x v="0"/>
    <x v="0"/>
    <x v="2"/>
    <x v="0"/>
    <x v="1"/>
    <x v="0"/>
    <x v="350"/>
    <x v="4052"/>
    <x v="0"/>
    <x v="1659"/>
    <x v="0"/>
    <x v="2"/>
    <x v="0"/>
    <x v="0"/>
    <x v="100"/>
    <x v="1"/>
  </r>
  <r>
    <x v="1369"/>
    <x v="1"/>
    <x v="1"/>
    <x v="0"/>
    <x v="0"/>
    <x v="24"/>
    <x v="1"/>
    <x v="2"/>
    <x v="1"/>
    <x v="0"/>
    <x v="2"/>
    <x v="2"/>
    <x v="0"/>
    <x v="2"/>
    <x v="2"/>
    <x v="0"/>
    <x v="1"/>
    <x v="1"/>
    <x v="1335"/>
    <x v="4053"/>
    <x v="1"/>
    <x v="1706"/>
    <x v="0"/>
    <x v="1"/>
    <x v="1"/>
    <x v="0"/>
    <x v="4216"/>
    <x v="0"/>
  </r>
  <r>
    <x v="2382"/>
    <x v="0"/>
    <x v="0"/>
    <x v="0"/>
    <x v="0"/>
    <x v="31"/>
    <x v="1"/>
    <x v="0"/>
    <x v="0"/>
    <x v="0"/>
    <x v="2"/>
    <x v="2"/>
    <x v="2"/>
    <x v="2"/>
    <x v="2"/>
    <x v="2"/>
    <x v="0"/>
    <x v="3"/>
    <x v="884"/>
    <x v="4054"/>
    <x v="0"/>
    <x v="2147"/>
    <x v="0"/>
    <x v="2"/>
    <x v="0"/>
    <x v="0"/>
    <x v="2601"/>
    <x v="2"/>
  </r>
  <r>
    <x v="1098"/>
    <x v="0"/>
    <x v="1"/>
    <x v="0"/>
    <x v="0"/>
    <x v="26"/>
    <x v="1"/>
    <x v="2"/>
    <x v="1"/>
    <x v="2"/>
    <x v="2"/>
    <x v="0"/>
    <x v="0"/>
    <x v="0"/>
    <x v="2"/>
    <x v="0"/>
    <x v="1"/>
    <x v="2"/>
    <x v="1188"/>
    <x v="4054"/>
    <x v="1"/>
    <x v="2426"/>
    <x v="0"/>
    <x v="2"/>
    <x v="1"/>
    <x v="0"/>
    <x v="3770"/>
    <x v="0"/>
  </r>
  <r>
    <x v="5438"/>
    <x v="1"/>
    <x v="1"/>
    <x v="0"/>
    <x v="0"/>
    <x v="38"/>
    <x v="1"/>
    <x v="0"/>
    <x v="0"/>
    <x v="0"/>
    <x v="2"/>
    <x v="2"/>
    <x v="2"/>
    <x v="2"/>
    <x v="0"/>
    <x v="1"/>
    <x v="1"/>
    <x v="1"/>
    <x v="718"/>
    <x v="4055"/>
    <x v="1"/>
    <x v="2010"/>
    <x v="0"/>
    <x v="2"/>
    <x v="1"/>
    <x v="0"/>
    <x v="1678"/>
    <x v="2"/>
  </r>
  <r>
    <x v="5338"/>
    <x v="1"/>
    <x v="0"/>
    <x v="0"/>
    <x v="0"/>
    <x v="36"/>
    <x v="1"/>
    <x v="0"/>
    <x v="0"/>
    <x v="0"/>
    <x v="2"/>
    <x v="0"/>
    <x v="2"/>
    <x v="0"/>
    <x v="2"/>
    <x v="1"/>
    <x v="1"/>
    <x v="3"/>
    <x v="636"/>
    <x v="4056"/>
    <x v="1"/>
    <x v="1944"/>
    <x v="0"/>
    <x v="2"/>
    <x v="1"/>
    <x v="0"/>
    <x v="1526"/>
    <x v="2"/>
  </r>
  <r>
    <x v="3195"/>
    <x v="0"/>
    <x v="0"/>
    <x v="1"/>
    <x v="1"/>
    <x v="43"/>
    <x v="1"/>
    <x v="0"/>
    <x v="0"/>
    <x v="0"/>
    <x v="0"/>
    <x v="0"/>
    <x v="0"/>
    <x v="2"/>
    <x v="0"/>
    <x v="0"/>
    <x v="0"/>
    <x v="2"/>
    <x v="482"/>
    <x v="4057"/>
    <x v="1"/>
    <x v="1816"/>
    <x v="0"/>
    <x v="2"/>
    <x v="1"/>
    <x v="0"/>
    <x v="827"/>
    <x v="1"/>
  </r>
  <r>
    <x v="807"/>
    <x v="0"/>
    <x v="0"/>
    <x v="1"/>
    <x v="1"/>
    <x v="28"/>
    <x v="1"/>
    <x v="2"/>
    <x v="1"/>
    <x v="0"/>
    <x v="0"/>
    <x v="0"/>
    <x v="2"/>
    <x v="0"/>
    <x v="2"/>
    <x v="1"/>
    <x v="1"/>
    <x v="2"/>
    <x v="1102"/>
    <x v="4058"/>
    <x v="0"/>
    <x v="2349"/>
    <x v="0"/>
    <x v="2"/>
    <x v="0"/>
    <x v="0"/>
    <x v="3394"/>
    <x v="0"/>
  </r>
  <r>
    <x v="2350"/>
    <x v="1"/>
    <x v="0"/>
    <x v="1"/>
    <x v="1"/>
    <x v="30"/>
    <x v="1"/>
    <x v="2"/>
    <x v="1"/>
    <x v="0"/>
    <x v="0"/>
    <x v="0"/>
    <x v="0"/>
    <x v="2"/>
    <x v="0"/>
    <x v="0"/>
    <x v="0"/>
    <x v="2"/>
    <x v="1004"/>
    <x v="4059"/>
    <x v="0"/>
    <x v="2262"/>
    <x v="0"/>
    <x v="2"/>
    <x v="0"/>
    <x v="0"/>
    <x v="3042"/>
    <x v="0"/>
  </r>
  <r>
    <x v="389"/>
    <x v="1"/>
    <x v="1"/>
    <x v="1"/>
    <x v="0"/>
    <x v="27"/>
    <x v="1"/>
    <x v="2"/>
    <x v="1"/>
    <x v="0"/>
    <x v="2"/>
    <x v="2"/>
    <x v="0"/>
    <x v="0"/>
    <x v="2"/>
    <x v="0"/>
    <x v="1"/>
    <x v="2"/>
    <x v="1199"/>
    <x v="4060"/>
    <x v="1"/>
    <x v="2437"/>
    <x v="0"/>
    <x v="2"/>
    <x v="1"/>
    <x v="0"/>
    <x v="3751"/>
    <x v="0"/>
  </r>
  <r>
    <x v="1827"/>
    <x v="0"/>
    <x v="1"/>
    <x v="1"/>
    <x v="0"/>
    <x v="26"/>
    <x v="1"/>
    <x v="2"/>
    <x v="1"/>
    <x v="0"/>
    <x v="0"/>
    <x v="2"/>
    <x v="0"/>
    <x v="2"/>
    <x v="2"/>
    <x v="0"/>
    <x v="1"/>
    <x v="0"/>
    <x v="1244"/>
    <x v="4061"/>
    <x v="0"/>
    <x v="2479"/>
    <x v="0"/>
    <x v="2"/>
    <x v="0"/>
    <x v="0"/>
    <x v="3929"/>
    <x v="0"/>
  </r>
  <r>
    <x v="6844"/>
    <x v="1"/>
    <x v="0"/>
    <x v="1"/>
    <x v="1"/>
    <x v="41"/>
    <x v="1"/>
    <x v="0"/>
    <x v="0"/>
    <x v="2"/>
    <x v="2"/>
    <x v="2"/>
    <x v="0"/>
    <x v="0"/>
    <x v="0"/>
    <x v="1"/>
    <x v="1"/>
    <x v="0"/>
    <x v="549"/>
    <x v="4062"/>
    <x v="0"/>
    <x v="1870"/>
    <x v="0"/>
    <x v="2"/>
    <x v="0"/>
    <x v="0"/>
    <x v="1072"/>
    <x v="1"/>
  </r>
  <r>
    <x v="258"/>
    <x v="1"/>
    <x v="0"/>
    <x v="0"/>
    <x v="0"/>
    <x v="40"/>
    <x v="0"/>
    <x v="1"/>
    <x v="0"/>
    <x v="2"/>
    <x v="2"/>
    <x v="2"/>
    <x v="0"/>
    <x v="2"/>
    <x v="2"/>
    <x v="1"/>
    <x v="0"/>
    <x v="1"/>
    <x v="581"/>
    <x v="4063"/>
    <x v="0"/>
    <x v="1899"/>
    <x v="0"/>
    <x v="2"/>
    <x v="0"/>
    <x v="0"/>
    <x v="1202"/>
    <x v="1"/>
  </r>
  <r>
    <x v="2932"/>
    <x v="0"/>
    <x v="0"/>
    <x v="0"/>
    <x v="0"/>
    <x v="36"/>
    <x v="1"/>
    <x v="2"/>
    <x v="0"/>
    <x v="0"/>
    <x v="2"/>
    <x v="0"/>
    <x v="2"/>
    <x v="0"/>
    <x v="2"/>
    <x v="1"/>
    <x v="1"/>
    <x v="3"/>
    <x v="729"/>
    <x v="4064"/>
    <x v="0"/>
    <x v="2021"/>
    <x v="0"/>
    <x v="2"/>
    <x v="0"/>
    <x v="0"/>
    <x v="1799"/>
    <x v="2"/>
  </r>
  <r>
    <x v="6309"/>
    <x v="1"/>
    <x v="0"/>
    <x v="0"/>
    <x v="0"/>
    <x v="25"/>
    <x v="1"/>
    <x v="0"/>
    <x v="1"/>
    <x v="0"/>
    <x v="0"/>
    <x v="2"/>
    <x v="2"/>
    <x v="2"/>
    <x v="2"/>
    <x v="2"/>
    <x v="0"/>
    <x v="0"/>
    <x v="1267"/>
    <x v="4065"/>
    <x v="0"/>
    <x v="2501"/>
    <x v="0"/>
    <x v="2"/>
    <x v="0"/>
    <x v="0"/>
    <x v="4030"/>
    <x v="0"/>
  </r>
  <r>
    <x v="3208"/>
    <x v="0"/>
    <x v="1"/>
    <x v="1"/>
    <x v="0"/>
    <x v="25"/>
    <x v="1"/>
    <x v="0"/>
    <x v="1"/>
    <x v="0"/>
    <x v="2"/>
    <x v="2"/>
    <x v="0"/>
    <x v="2"/>
    <x v="2"/>
    <x v="0"/>
    <x v="1"/>
    <x v="2"/>
    <x v="1252"/>
    <x v="4066"/>
    <x v="1"/>
    <x v="2487"/>
    <x v="0"/>
    <x v="2"/>
    <x v="1"/>
    <x v="0"/>
    <x v="3986"/>
    <x v="0"/>
  </r>
  <r>
    <x v="3324"/>
    <x v="1"/>
    <x v="0"/>
    <x v="0"/>
    <x v="0"/>
    <x v="26"/>
    <x v="1"/>
    <x v="2"/>
    <x v="1"/>
    <x v="0"/>
    <x v="0"/>
    <x v="2"/>
    <x v="0"/>
    <x v="2"/>
    <x v="2"/>
    <x v="0"/>
    <x v="1"/>
    <x v="2"/>
    <x v="1249"/>
    <x v="4067"/>
    <x v="1"/>
    <x v="2484"/>
    <x v="0"/>
    <x v="2"/>
    <x v="1"/>
    <x v="0"/>
    <x v="3938"/>
    <x v="0"/>
  </r>
  <r>
    <x v="1199"/>
    <x v="1"/>
    <x v="0"/>
    <x v="0"/>
    <x v="0"/>
    <x v="29"/>
    <x v="1"/>
    <x v="2"/>
    <x v="1"/>
    <x v="0"/>
    <x v="0"/>
    <x v="0"/>
    <x v="0"/>
    <x v="0"/>
    <x v="2"/>
    <x v="0"/>
    <x v="1"/>
    <x v="2"/>
    <x v="993"/>
    <x v="4068"/>
    <x v="0"/>
    <x v="2251"/>
    <x v="0"/>
    <x v="2"/>
    <x v="0"/>
    <x v="0"/>
    <x v="3055"/>
    <x v="0"/>
  </r>
  <r>
    <x v="2115"/>
    <x v="0"/>
    <x v="0"/>
    <x v="0"/>
    <x v="0"/>
    <x v="38"/>
    <x v="1"/>
    <x v="2"/>
    <x v="0"/>
    <x v="2"/>
    <x v="2"/>
    <x v="2"/>
    <x v="0"/>
    <x v="0"/>
    <x v="0"/>
    <x v="0"/>
    <x v="1"/>
    <x v="0"/>
    <x v="650"/>
    <x v="4069"/>
    <x v="0"/>
    <x v="1955"/>
    <x v="0"/>
    <x v="2"/>
    <x v="0"/>
    <x v="0"/>
    <x v="1485"/>
    <x v="2"/>
  </r>
  <r>
    <x v="4677"/>
    <x v="0"/>
    <x v="0"/>
    <x v="0"/>
    <x v="0"/>
    <x v="34"/>
    <x v="1"/>
    <x v="0"/>
    <x v="1"/>
    <x v="0"/>
    <x v="2"/>
    <x v="0"/>
    <x v="0"/>
    <x v="0"/>
    <x v="0"/>
    <x v="0"/>
    <x v="1"/>
    <x v="1"/>
    <x v="786"/>
    <x v="4070"/>
    <x v="1"/>
    <x v="2064"/>
    <x v="0"/>
    <x v="2"/>
    <x v="1"/>
    <x v="0"/>
    <x v="2079"/>
    <x v="2"/>
  </r>
  <r>
    <x v="4711"/>
    <x v="0"/>
    <x v="0"/>
    <x v="0"/>
    <x v="0"/>
    <x v="30"/>
    <x v="1"/>
    <x v="0"/>
    <x v="0"/>
    <x v="2"/>
    <x v="2"/>
    <x v="2"/>
    <x v="2"/>
    <x v="2"/>
    <x v="2"/>
    <x v="1"/>
    <x v="0"/>
    <x v="0"/>
    <x v="1002"/>
    <x v="4071"/>
    <x v="1"/>
    <x v="2260"/>
    <x v="0"/>
    <x v="2"/>
    <x v="1"/>
    <x v="0"/>
    <x v="3035"/>
    <x v="0"/>
  </r>
  <r>
    <x v="4657"/>
    <x v="0"/>
    <x v="0"/>
    <x v="1"/>
    <x v="1"/>
    <x v="33"/>
    <x v="1"/>
    <x v="2"/>
    <x v="0"/>
    <x v="0"/>
    <x v="0"/>
    <x v="2"/>
    <x v="2"/>
    <x v="2"/>
    <x v="2"/>
    <x v="1"/>
    <x v="1"/>
    <x v="2"/>
    <x v="883"/>
    <x v="4072"/>
    <x v="0"/>
    <x v="2146"/>
    <x v="0"/>
    <x v="2"/>
    <x v="0"/>
    <x v="0"/>
    <x v="2495"/>
    <x v="2"/>
  </r>
  <r>
    <x v="187"/>
    <x v="1"/>
    <x v="0"/>
    <x v="0"/>
    <x v="0"/>
    <x v="41"/>
    <x v="1"/>
    <x v="2"/>
    <x v="0"/>
    <x v="0"/>
    <x v="0"/>
    <x v="2"/>
    <x v="0"/>
    <x v="0"/>
    <x v="2"/>
    <x v="1"/>
    <x v="0"/>
    <x v="3"/>
    <x v="628"/>
    <x v="4073"/>
    <x v="0"/>
    <x v="1938"/>
    <x v="0"/>
    <x v="2"/>
    <x v="0"/>
    <x v="0"/>
    <x v="1308"/>
    <x v="2"/>
  </r>
  <r>
    <x v="4307"/>
    <x v="0"/>
    <x v="0"/>
    <x v="0"/>
    <x v="0"/>
    <x v="52"/>
    <x v="1"/>
    <x v="0"/>
    <x v="0"/>
    <x v="2"/>
    <x v="0"/>
    <x v="0"/>
    <x v="0"/>
    <x v="0"/>
    <x v="0"/>
    <x v="0"/>
    <x v="1"/>
    <x v="0"/>
    <x v="371"/>
    <x v="4074"/>
    <x v="0"/>
    <x v="1695"/>
    <x v="0"/>
    <x v="2"/>
    <x v="0"/>
    <x v="0"/>
    <x v="187"/>
    <x v="1"/>
  </r>
  <r>
    <x v="3724"/>
    <x v="0"/>
    <x v="0"/>
    <x v="0"/>
    <x v="0"/>
    <x v="42"/>
    <x v="1"/>
    <x v="0"/>
    <x v="0"/>
    <x v="2"/>
    <x v="2"/>
    <x v="2"/>
    <x v="0"/>
    <x v="0"/>
    <x v="0"/>
    <x v="0"/>
    <x v="0"/>
    <x v="0"/>
    <x v="536"/>
    <x v="4075"/>
    <x v="0"/>
    <x v="1858"/>
    <x v="0"/>
    <x v="2"/>
    <x v="0"/>
    <x v="0"/>
    <x v="1012"/>
    <x v="1"/>
  </r>
  <r>
    <x v="4649"/>
    <x v="1"/>
    <x v="0"/>
    <x v="0"/>
    <x v="0"/>
    <x v="26"/>
    <x v="1"/>
    <x v="0"/>
    <x v="1"/>
    <x v="0"/>
    <x v="0"/>
    <x v="2"/>
    <x v="2"/>
    <x v="2"/>
    <x v="2"/>
    <x v="0"/>
    <x v="1"/>
    <x v="2"/>
    <x v="1255"/>
    <x v="4076"/>
    <x v="0"/>
    <x v="2489"/>
    <x v="0"/>
    <x v="2"/>
    <x v="0"/>
    <x v="0"/>
    <x v="3954"/>
    <x v="0"/>
  </r>
  <r>
    <x v="6232"/>
    <x v="0"/>
    <x v="0"/>
    <x v="1"/>
    <x v="1"/>
    <x v="30"/>
    <x v="1"/>
    <x v="0"/>
    <x v="1"/>
    <x v="0"/>
    <x v="0"/>
    <x v="2"/>
    <x v="0"/>
    <x v="0"/>
    <x v="2"/>
    <x v="1"/>
    <x v="0"/>
    <x v="2"/>
    <x v="1024"/>
    <x v="4077"/>
    <x v="0"/>
    <x v="2280"/>
    <x v="0"/>
    <x v="2"/>
    <x v="0"/>
    <x v="0"/>
    <x v="3087"/>
    <x v="0"/>
  </r>
  <r>
    <x v="2246"/>
    <x v="1"/>
    <x v="0"/>
    <x v="1"/>
    <x v="1"/>
    <x v="47"/>
    <x v="1"/>
    <x v="2"/>
    <x v="0"/>
    <x v="0"/>
    <x v="2"/>
    <x v="0"/>
    <x v="0"/>
    <x v="0"/>
    <x v="0"/>
    <x v="0"/>
    <x v="0"/>
    <x v="2"/>
    <x v="444"/>
    <x v="4078"/>
    <x v="0"/>
    <x v="1784"/>
    <x v="0"/>
    <x v="2"/>
    <x v="0"/>
    <x v="0"/>
    <x v="537"/>
    <x v="1"/>
  </r>
  <r>
    <x v="5851"/>
    <x v="0"/>
    <x v="0"/>
    <x v="1"/>
    <x v="0"/>
    <x v="58"/>
    <x v="0"/>
    <x v="1"/>
    <x v="0"/>
    <x v="2"/>
    <x v="2"/>
    <x v="0"/>
    <x v="0"/>
    <x v="2"/>
    <x v="0"/>
    <x v="1"/>
    <x v="1"/>
    <x v="2"/>
    <x v="312"/>
    <x v="4079"/>
    <x v="0"/>
    <x v="1575"/>
    <x v="0"/>
    <x v="2"/>
    <x v="0"/>
    <x v="0"/>
    <x v="0"/>
    <x v="1"/>
  </r>
  <r>
    <x v="5404"/>
    <x v="1"/>
    <x v="0"/>
    <x v="1"/>
    <x v="1"/>
    <x v="49"/>
    <x v="0"/>
    <x v="1"/>
    <x v="0"/>
    <x v="0"/>
    <x v="2"/>
    <x v="0"/>
    <x v="0"/>
    <x v="2"/>
    <x v="2"/>
    <x v="1"/>
    <x v="1"/>
    <x v="0"/>
    <x v="412"/>
    <x v="4080"/>
    <x v="1"/>
    <x v="1753"/>
    <x v="0"/>
    <x v="2"/>
    <x v="1"/>
    <x v="0"/>
    <x v="358"/>
    <x v="1"/>
  </r>
  <r>
    <x v="6086"/>
    <x v="1"/>
    <x v="0"/>
    <x v="1"/>
    <x v="0"/>
    <x v="24"/>
    <x v="1"/>
    <x v="2"/>
    <x v="1"/>
    <x v="0"/>
    <x v="2"/>
    <x v="2"/>
    <x v="0"/>
    <x v="2"/>
    <x v="2"/>
    <x v="0"/>
    <x v="1"/>
    <x v="2"/>
    <x v="1368"/>
    <x v="4081"/>
    <x v="1"/>
    <x v="1735"/>
    <x v="0"/>
    <x v="1"/>
    <x v="1"/>
    <x v="0"/>
    <x v="4268"/>
    <x v="0"/>
  </r>
  <r>
    <x v="5734"/>
    <x v="0"/>
    <x v="0"/>
    <x v="1"/>
    <x v="1"/>
    <x v="67"/>
    <x v="0"/>
    <x v="1"/>
    <x v="0"/>
    <x v="2"/>
    <x v="0"/>
    <x v="0"/>
    <x v="2"/>
    <x v="0"/>
    <x v="0"/>
    <x v="2"/>
    <x v="0"/>
    <x v="1"/>
    <x v="203"/>
    <x v="4082"/>
    <x v="0"/>
    <x v="1306"/>
    <x v="0"/>
    <x v="2"/>
    <x v="0"/>
    <x v="0"/>
    <x v="0"/>
    <x v="1"/>
  </r>
  <r>
    <x v="4496"/>
    <x v="0"/>
    <x v="0"/>
    <x v="1"/>
    <x v="1"/>
    <x v="31"/>
    <x v="1"/>
    <x v="0"/>
    <x v="0"/>
    <x v="2"/>
    <x v="0"/>
    <x v="2"/>
    <x v="2"/>
    <x v="2"/>
    <x v="2"/>
    <x v="1"/>
    <x v="1"/>
    <x v="3"/>
    <x v="923"/>
    <x v="4083"/>
    <x v="0"/>
    <x v="2186"/>
    <x v="0"/>
    <x v="2"/>
    <x v="0"/>
    <x v="0"/>
    <x v="2741"/>
    <x v="2"/>
  </r>
  <r>
    <x v="2204"/>
    <x v="1"/>
    <x v="0"/>
    <x v="0"/>
    <x v="0"/>
    <x v="53"/>
    <x v="0"/>
    <x v="1"/>
    <x v="0"/>
    <x v="2"/>
    <x v="2"/>
    <x v="0"/>
    <x v="0"/>
    <x v="0"/>
    <x v="2"/>
    <x v="0"/>
    <x v="1"/>
    <x v="0"/>
    <x v="330"/>
    <x v="4084"/>
    <x v="0"/>
    <x v="1606"/>
    <x v="0"/>
    <x v="2"/>
    <x v="0"/>
    <x v="0"/>
    <x v="29"/>
    <x v="1"/>
  </r>
  <r>
    <x v="2370"/>
    <x v="1"/>
    <x v="0"/>
    <x v="0"/>
    <x v="0"/>
    <x v="43"/>
    <x v="1"/>
    <x v="0"/>
    <x v="0"/>
    <x v="0"/>
    <x v="2"/>
    <x v="0"/>
    <x v="0"/>
    <x v="0"/>
    <x v="2"/>
    <x v="2"/>
    <x v="1"/>
    <x v="2"/>
    <x v="543"/>
    <x v="4085"/>
    <x v="0"/>
    <x v="1865"/>
    <x v="0"/>
    <x v="2"/>
    <x v="0"/>
    <x v="0"/>
    <x v="985"/>
    <x v="1"/>
  </r>
  <r>
    <x v="1378"/>
    <x v="1"/>
    <x v="0"/>
    <x v="0"/>
    <x v="0"/>
    <x v="31"/>
    <x v="1"/>
    <x v="2"/>
    <x v="1"/>
    <x v="0"/>
    <x v="0"/>
    <x v="0"/>
    <x v="2"/>
    <x v="0"/>
    <x v="0"/>
    <x v="1"/>
    <x v="0"/>
    <x v="1"/>
    <x v="934"/>
    <x v="4086"/>
    <x v="0"/>
    <x v="2197"/>
    <x v="0"/>
    <x v="2"/>
    <x v="0"/>
    <x v="0"/>
    <x v="2776"/>
    <x v="2"/>
  </r>
  <r>
    <x v="3064"/>
    <x v="1"/>
    <x v="0"/>
    <x v="1"/>
    <x v="1"/>
    <x v="44"/>
    <x v="1"/>
    <x v="0"/>
    <x v="0"/>
    <x v="0"/>
    <x v="2"/>
    <x v="0"/>
    <x v="2"/>
    <x v="0"/>
    <x v="0"/>
    <x v="0"/>
    <x v="1"/>
    <x v="0"/>
    <x v="457"/>
    <x v="4087"/>
    <x v="0"/>
    <x v="1796"/>
    <x v="0"/>
    <x v="2"/>
    <x v="0"/>
    <x v="0"/>
    <x v="696"/>
    <x v="1"/>
  </r>
  <r>
    <x v="559"/>
    <x v="1"/>
    <x v="1"/>
    <x v="0"/>
    <x v="0"/>
    <x v="52"/>
    <x v="0"/>
    <x v="1"/>
    <x v="0"/>
    <x v="0"/>
    <x v="2"/>
    <x v="0"/>
    <x v="0"/>
    <x v="2"/>
    <x v="2"/>
    <x v="0"/>
    <x v="1"/>
    <x v="2"/>
    <x v="359"/>
    <x v="4088"/>
    <x v="1"/>
    <x v="1676"/>
    <x v="0"/>
    <x v="2"/>
    <x v="1"/>
    <x v="0"/>
    <x v="160"/>
    <x v="1"/>
  </r>
  <r>
    <x v="5088"/>
    <x v="1"/>
    <x v="0"/>
    <x v="0"/>
    <x v="0"/>
    <x v="37"/>
    <x v="1"/>
    <x v="0"/>
    <x v="1"/>
    <x v="0"/>
    <x v="0"/>
    <x v="0"/>
    <x v="0"/>
    <x v="0"/>
    <x v="0"/>
    <x v="0"/>
    <x v="1"/>
    <x v="3"/>
    <x v="722"/>
    <x v="4089"/>
    <x v="0"/>
    <x v="2014"/>
    <x v="0"/>
    <x v="2"/>
    <x v="0"/>
    <x v="0"/>
    <x v="1731"/>
    <x v="2"/>
  </r>
  <r>
    <x v="1797"/>
    <x v="0"/>
    <x v="0"/>
    <x v="1"/>
    <x v="0"/>
    <x v="51"/>
    <x v="0"/>
    <x v="1"/>
    <x v="0"/>
    <x v="0"/>
    <x v="2"/>
    <x v="0"/>
    <x v="0"/>
    <x v="2"/>
    <x v="2"/>
    <x v="0"/>
    <x v="1"/>
    <x v="2"/>
    <x v="369"/>
    <x v="4090"/>
    <x v="0"/>
    <x v="1691"/>
    <x v="0"/>
    <x v="2"/>
    <x v="0"/>
    <x v="0"/>
    <x v="216"/>
    <x v="1"/>
  </r>
  <r>
    <x v="1166"/>
    <x v="1"/>
    <x v="0"/>
    <x v="1"/>
    <x v="1"/>
    <x v="45"/>
    <x v="1"/>
    <x v="0"/>
    <x v="0"/>
    <x v="2"/>
    <x v="0"/>
    <x v="0"/>
    <x v="2"/>
    <x v="0"/>
    <x v="0"/>
    <x v="2"/>
    <x v="0"/>
    <x v="0"/>
    <x v="452"/>
    <x v="4091"/>
    <x v="0"/>
    <x v="1792"/>
    <x v="0"/>
    <x v="2"/>
    <x v="0"/>
    <x v="0"/>
    <x v="631"/>
    <x v="1"/>
  </r>
  <r>
    <x v="183"/>
    <x v="1"/>
    <x v="0"/>
    <x v="1"/>
    <x v="1"/>
    <x v="52"/>
    <x v="0"/>
    <x v="1"/>
    <x v="0"/>
    <x v="0"/>
    <x v="2"/>
    <x v="2"/>
    <x v="2"/>
    <x v="2"/>
    <x v="0"/>
    <x v="2"/>
    <x v="0"/>
    <x v="3"/>
    <x v="380"/>
    <x v="4092"/>
    <x v="0"/>
    <x v="1705"/>
    <x v="0"/>
    <x v="2"/>
    <x v="0"/>
    <x v="0"/>
    <x v="205"/>
    <x v="1"/>
  </r>
  <r>
    <x v="130"/>
    <x v="1"/>
    <x v="1"/>
    <x v="0"/>
    <x v="0"/>
    <x v="52"/>
    <x v="0"/>
    <x v="1"/>
    <x v="0"/>
    <x v="2"/>
    <x v="0"/>
    <x v="0"/>
    <x v="0"/>
    <x v="2"/>
    <x v="2"/>
    <x v="0"/>
    <x v="1"/>
    <x v="1"/>
    <x v="352"/>
    <x v="4093"/>
    <x v="0"/>
    <x v="1663"/>
    <x v="0"/>
    <x v="2"/>
    <x v="0"/>
    <x v="0"/>
    <x v="148"/>
    <x v="1"/>
  </r>
  <r>
    <x v="5626"/>
    <x v="0"/>
    <x v="0"/>
    <x v="0"/>
    <x v="0"/>
    <x v="30"/>
    <x v="1"/>
    <x v="0"/>
    <x v="1"/>
    <x v="0"/>
    <x v="0"/>
    <x v="0"/>
    <x v="2"/>
    <x v="2"/>
    <x v="0"/>
    <x v="0"/>
    <x v="0"/>
    <x v="2"/>
    <x v="998"/>
    <x v="4094"/>
    <x v="1"/>
    <x v="2256"/>
    <x v="0"/>
    <x v="2"/>
    <x v="1"/>
    <x v="0"/>
    <x v="3024"/>
    <x v="0"/>
  </r>
  <r>
    <x v="14"/>
    <x v="0"/>
    <x v="0"/>
    <x v="0"/>
    <x v="0"/>
    <x v="56"/>
    <x v="0"/>
    <x v="1"/>
    <x v="0"/>
    <x v="2"/>
    <x v="2"/>
    <x v="2"/>
    <x v="2"/>
    <x v="0"/>
    <x v="0"/>
    <x v="2"/>
    <x v="0"/>
    <x v="0"/>
    <x v="306"/>
    <x v="4095"/>
    <x v="0"/>
    <x v="1566"/>
    <x v="0"/>
    <x v="2"/>
    <x v="0"/>
    <x v="0"/>
    <x v="0"/>
    <x v="1"/>
  </r>
  <r>
    <x v="1879"/>
    <x v="1"/>
    <x v="0"/>
    <x v="1"/>
    <x v="1"/>
    <x v="46"/>
    <x v="1"/>
    <x v="0"/>
    <x v="0"/>
    <x v="2"/>
    <x v="0"/>
    <x v="2"/>
    <x v="2"/>
    <x v="0"/>
    <x v="0"/>
    <x v="1"/>
    <x v="0"/>
    <x v="3"/>
    <x v="497"/>
    <x v="4095"/>
    <x v="0"/>
    <x v="1829"/>
    <x v="0"/>
    <x v="2"/>
    <x v="0"/>
    <x v="0"/>
    <x v="712"/>
    <x v="1"/>
  </r>
  <r>
    <x v="1147"/>
    <x v="1"/>
    <x v="0"/>
    <x v="1"/>
    <x v="1"/>
    <x v="34"/>
    <x v="1"/>
    <x v="0"/>
    <x v="1"/>
    <x v="0"/>
    <x v="0"/>
    <x v="0"/>
    <x v="0"/>
    <x v="2"/>
    <x v="0"/>
    <x v="0"/>
    <x v="0"/>
    <x v="2"/>
    <x v="866"/>
    <x v="4096"/>
    <x v="1"/>
    <x v="2132"/>
    <x v="0"/>
    <x v="2"/>
    <x v="1"/>
    <x v="0"/>
    <x v="2381"/>
    <x v="2"/>
  </r>
  <r>
    <x v="4346"/>
    <x v="0"/>
    <x v="0"/>
    <x v="0"/>
    <x v="0"/>
    <x v="56"/>
    <x v="0"/>
    <x v="1"/>
    <x v="0"/>
    <x v="0"/>
    <x v="0"/>
    <x v="0"/>
    <x v="0"/>
    <x v="2"/>
    <x v="2"/>
    <x v="0"/>
    <x v="1"/>
    <x v="1"/>
    <x v="302"/>
    <x v="4097"/>
    <x v="0"/>
    <x v="1563"/>
    <x v="0"/>
    <x v="2"/>
    <x v="0"/>
    <x v="0"/>
    <x v="0"/>
    <x v="1"/>
  </r>
  <r>
    <x v="356"/>
    <x v="0"/>
    <x v="1"/>
    <x v="0"/>
    <x v="0"/>
    <x v="52"/>
    <x v="0"/>
    <x v="1"/>
    <x v="0"/>
    <x v="0"/>
    <x v="2"/>
    <x v="2"/>
    <x v="2"/>
    <x v="2"/>
    <x v="0"/>
    <x v="0"/>
    <x v="1"/>
    <x v="2"/>
    <x v="386"/>
    <x v="4098"/>
    <x v="0"/>
    <x v="1713"/>
    <x v="0"/>
    <x v="2"/>
    <x v="0"/>
    <x v="0"/>
    <x v="215"/>
    <x v="1"/>
  </r>
  <r>
    <x v="6762"/>
    <x v="0"/>
    <x v="0"/>
    <x v="1"/>
    <x v="0"/>
    <x v="25"/>
    <x v="1"/>
    <x v="2"/>
    <x v="1"/>
    <x v="0"/>
    <x v="0"/>
    <x v="2"/>
    <x v="2"/>
    <x v="2"/>
    <x v="2"/>
    <x v="0"/>
    <x v="1"/>
    <x v="0"/>
    <x v="1374"/>
    <x v="4099"/>
    <x v="1"/>
    <x v="2599"/>
    <x v="0"/>
    <x v="2"/>
    <x v="1"/>
    <x v="0"/>
    <x v="4244"/>
    <x v="0"/>
  </r>
  <r>
    <x v="5975"/>
    <x v="1"/>
    <x v="0"/>
    <x v="1"/>
    <x v="1"/>
    <x v="28"/>
    <x v="1"/>
    <x v="2"/>
    <x v="1"/>
    <x v="0"/>
    <x v="0"/>
    <x v="0"/>
    <x v="0"/>
    <x v="2"/>
    <x v="2"/>
    <x v="1"/>
    <x v="0"/>
    <x v="0"/>
    <x v="1136"/>
    <x v="4100"/>
    <x v="0"/>
    <x v="2376"/>
    <x v="0"/>
    <x v="2"/>
    <x v="0"/>
    <x v="0"/>
    <x v="3496"/>
    <x v="0"/>
  </r>
  <r>
    <x v="3132"/>
    <x v="0"/>
    <x v="0"/>
    <x v="1"/>
    <x v="1"/>
    <x v="35"/>
    <x v="1"/>
    <x v="2"/>
    <x v="0"/>
    <x v="2"/>
    <x v="0"/>
    <x v="2"/>
    <x v="2"/>
    <x v="2"/>
    <x v="0"/>
    <x v="0"/>
    <x v="0"/>
    <x v="2"/>
    <x v="758"/>
    <x v="4101"/>
    <x v="1"/>
    <x v="2042"/>
    <x v="0"/>
    <x v="2"/>
    <x v="1"/>
    <x v="0"/>
    <x v="1914"/>
    <x v="2"/>
  </r>
  <r>
    <x v="6373"/>
    <x v="0"/>
    <x v="1"/>
    <x v="1"/>
    <x v="0"/>
    <x v="32"/>
    <x v="1"/>
    <x v="2"/>
    <x v="1"/>
    <x v="0"/>
    <x v="0"/>
    <x v="2"/>
    <x v="0"/>
    <x v="0"/>
    <x v="0"/>
    <x v="0"/>
    <x v="0"/>
    <x v="3"/>
    <x v="886"/>
    <x v="4102"/>
    <x v="0"/>
    <x v="2149"/>
    <x v="0"/>
    <x v="2"/>
    <x v="0"/>
    <x v="0"/>
    <x v="2561"/>
    <x v="2"/>
  </r>
  <r>
    <x v="3345"/>
    <x v="1"/>
    <x v="0"/>
    <x v="1"/>
    <x v="1"/>
    <x v="30"/>
    <x v="1"/>
    <x v="0"/>
    <x v="1"/>
    <x v="0"/>
    <x v="2"/>
    <x v="2"/>
    <x v="0"/>
    <x v="0"/>
    <x v="0"/>
    <x v="0"/>
    <x v="0"/>
    <x v="0"/>
    <x v="941"/>
    <x v="4103"/>
    <x v="0"/>
    <x v="2204"/>
    <x v="0"/>
    <x v="2"/>
    <x v="0"/>
    <x v="0"/>
    <x v="2850"/>
    <x v="2"/>
  </r>
  <r>
    <x v="3571"/>
    <x v="1"/>
    <x v="0"/>
    <x v="1"/>
    <x v="1"/>
    <x v="30"/>
    <x v="1"/>
    <x v="2"/>
    <x v="1"/>
    <x v="0"/>
    <x v="2"/>
    <x v="0"/>
    <x v="2"/>
    <x v="0"/>
    <x v="0"/>
    <x v="0"/>
    <x v="1"/>
    <x v="0"/>
    <x v="966"/>
    <x v="4103"/>
    <x v="0"/>
    <x v="2224"/>
    <x v="0"/>
    <x v="2"/>
    <x v="0"/>
    <x v="0"/>
    <x v="2933"/>
    <x v="0"/>
  </r>
  <r>
    <x v="2186"/>
    <x v="1"/>
    <x v="1"/>
    <x v="1"/>
    <x v="0"/>
    <x v="57"/>
    <x v="0"/>
    <x v="1"/>
    <x v="0"/>
    <x v="0"/>
    <x v="0"/>
    <x v="0"/>
    <x v="0"/>
    <x v="2"/>
    <x v="2"/>
    <x v="0"/>
    <x v="1"/>
    <x v="2"/>
    <x v="302"/>
    <x v="4104"/>
    <x v="1"/>
    <x v="1563"/>
    <x v="0"/>
    <x v="2"/>
    <x v="1"/>
    <x v="0"/>
    <x v="0"/>
    <x v="1"/>
  </r>
  <r>
    <x v="6916"/>
    <x v="1"/>
    <x v="1"/>
    <x v="1"/>
    <x v="0"/>
    <x v="37"/>
    <x v="1"/>
    <x v="0"/>
    <x v="1"/>
    <x v="0"/>
    <x v="0"/>
    <x v="0"/>
    <x v="0"/>
    <x v="0"/>
    <x v="0"/>
    <x v="0"/>
    <x v="1"/>
    <x v="0"/>
    <x v="758"/>
    <x v="4105"/>
    <x v="0"/>
    <x v="2042"/>
    <x v="0"/>
    <x v="2"/>
    <x v="0"/>
    <x v="0"/>
    <x v="1831"/>
    <x v="2"/>
  </r>
  <r>
    <x v="6919"/>
    <x v="1"/>
    <x v="0"/>
    <x v="1"/>
    <x v="0"/>
    <x v="35"/>
    <x v="1"/>
    <x v="2"/>
    <x v="1"/>
    <x v="0"/>
    <x v="0"/>
    <x v="0"/>
    <x v="0"/>
    <x v="0"/>
    <x v="0"/>
    <x v="0"/>
    <x v="1"/>
    <x v="2"/>
    <x v="811"/>
    <x v="4106"/>
    <x v="1"/>
    <x v="2088"/>
    <x v="0"/>
    <x v="2"/>
    <x v="1"/>
    <x v="0"/>
    <x v="2107"/>
    <x v="2"/>
  </r>
  <r>
    <x v="4634"/>
    <x v="1"/>
    <x v="0"/>
    <x v="0"/>
    <x v="0"/>
    <x v="33"/>
    <x v="1"/>
    <x v="0"/>
    <x v="1"/>
    <x v="0"/>
    <x v="2"/>
    <x v="2"/>
    <x v="0"/>
    <x v="0"/>
    <x v="0"/>
    <x v="0"/>
    <x v="1"/>
    <x v="1"/>
    <x v="880"/>
    <x v="4107"/>
    <x v="0"/>
    <x v="2143"/>
    <x v="0"/>
    <x v="2"/>
    <x v="0"/>
    <x v="0"/>
    <x v="2482"/>
    <x v="2"/>
  </r>
  <r>
    <x v="2181"/>
    <x v="0"/>
    <x v="0"/>
    <x v="1"/>
    <x v="0"/>
    <x v="49"/>
    <x v="1"/>
    <x v="2"/>
    <x v="0"/>
    <x v="0"/>
    <x v="0"/>
    <x v="0"/>
    <x v="0"/>
    <x v="0"/>
    <x v="0"/>
    <x v="0"/>
    <x v="1"/>
    <x v="1"/>
    <x v="415"/>
    <x v="4108"/>
    <x v="0"/>
    <x v="1758"/>
    <x v="0"/>
    <x v="2"/>
    <x v="0"/>
    <x v="0"/>
    <x v="375"/>
    <x v="1"/>
  </r>
  <r>
    <x v="1062"/>
    <x v="0"/>
    <x v="0"/>
    <x v="1"/>
    <x v="0"/>
    <x v="32"/>
    <x v="1"/>
    <x v="0"/>
    <x v="1"/>
    <x v="0"/>
    <x v="2"/>
    <x v="0"/>
    <x v="0"/>
    <x v="0"/>
    <x v="2"/>
    <x v="0"/>
    <x v="0"/>
    <x v="0"/>
    <x v="978"/>
    <x v="4109"/>
    <x v="1"/>
    <x v="2236"/>
    <x v="0"/>
    <x v="2"/>
    <x v="1"/>
    <x v="0"/>
    <x v="2876"/>
    <x v="2"/>
  </r>
  <r>
    <x v="3362"/>
    <x v="0"/>
    <x v="0"/>
    <x v="0"/>
    <x v="0"/>
    <x v="40"/>
    <x v="1"/>
    <x v="0"/>
    <x v="0"/>
    <x v="2"/>
    <x v="2"/>
    <x v="0"/>
    <x v="0"/>
    <x v="2"/>
    <x v="0"/>
    <x v="0"/>
    <x v="0"/>
    <x v="3"/>
    <x v="630"/>
    <x v="4110"/>
    <x v="0"/>
    <x v="1939"/>
    <x v="0"/>
    <x v="2"/>
    <x v="0"/>
    <x v="0"/>
    <x v="1352"/>
    <x v="2"/>
  </r>
  <r>
    <x v="4469"/>
    <x v="1"/>
    <x v="0"/>
    <x v="0"/>
    <x v="1"/>
    <x v="31"/>
    <x v="1"/>
    <x v="2"/>
    <x v="0"/>
    <x v="0"/>
    <x v="2"/>
    <x v="0"/>
    <x v="2"/>
    <x v="2"/>
    <x v="2"/>
    <x v="1"/>
    <x v="1"/>
    <x v="3"/>
    <x v="889"/>
    <x v="4111"/>
    <x v="1"/>
    <x v="2152"/>
    <x v="0"/>
    <x v="2"/>
    <x v="1"/>
    <x v="0"/>
    <x v="2627"/>
    <x v="2"/>
  </r>
  <r>
    <x v="3611"/>
    <x v="1"/>
    <x v="0"/>
    <x v="0"/>
    <x v="1"/>
    <x v="63"/>
    <x v="0"/>
    <x v="1"/>
    <x v="0"/>
    <x v="2"/>
    <x v="2"/>
    <x v="0"/>
    <x v="2"/>
    <x v="0"/>
    <x v="0"/>
    <x v="1"/>
    <x v="1"/>
    <x v="0"/>
    <x v="253"/>
    <x v="4112"/>
    <x v="0"/>
    <x v="1440"/>
    <x v="0"/>
    <x v="2"/>
    <x v="0"/>
    <x v="0"/>
    <x v="0"/>
    <x v="1"/>
  </r>
  <r>
    <x v="2518"/>
    <x v="0"/>
    <x v="0"/>
    <x v="0"/>
    <x v="0"/>
    <x v="27"/>
    <x v="1"/>
    <x v="2"/>
    <x v="1"/>
    <x v="0"/>
    <x v="0"/>
    <x v="0"/>
    <x v="0"/>
    <x v="2"/>
    <x v="2"/>
    <x v="0"/>
    <x v="1"/>
    <x v="0"/>
    <x v="1200"/>
    <x v="4113"/>
    <x v="0"/>
    <x v="2438"/>
    <x v="0"/>
    <x v="2"/>
    <x v="0"/>
    <x v="0"/>
    <x v="3754"/>
    <x v="0"/>
  </r>
  <r>
    <x v="4797"/>
    <x v="1"/>
    <x v="1"/>
    <x v="0"/>
    <x v="0"/>
    <x v="30"/>
    <x v="1"/>
    <x v="2"/>
    <x v="1"/>
    <x v="2"/>
    <x v="0"/>
    <x v="0"/>
    <x v="0"/>
    <x v="0"/>
    <x v="2"/>
    <x v="0"/>
    <x v="1"/>
    <x v="1"/>
    <x v="1103"/>
    <x v="4114"/>
    <x v="0"/>
    <x v="2350"/>
    <x v="0"/>
    <x v="2"/>
    <x v="0"/>
    <x v="0"/>
    <x v="3312"/>
    <x v="0"/>
  </r>
  <r>
    <x v="3765"/>
    <x v="1"/>
    <x v="0"/>
    <x v="0"/>
    <x v="0"/>
    <x v="32"/>
    <x v="1"/>
    <x v="2"/>
    <x v="1"/>
    <x v="0"/>
    <x v="2"/>
    <x v="0"/>
    <x v="0"/>
    <x v="0"/>
    <x v="0"/>
    <x v="0"/>
    <x v="1"/>
    <x v="0"/>
    <x v="907"/>
    <x v="4115"/>
    <x v="1"/>
    <x v="2170"/>
    <x v="0"/>
    <x v="2"/>
    <x v="1"/>
    <x v="0"/>
    <x v="2629"/>
    <x v="2"/>
  </r>
  <r>
    <x v="6737"/>
    <x v="1"/>
    <x v="0"/>
    <x v="0"/>
    <x v="0"/>
    <x v="38"/>
    <x v="1"/>
    <x v="0"/>
    <x v="1"/>
    <x v="0"/>
    <x v="0"/>
    <x v="0"/>
    <x v="0"/>
    <x v="0"/>
    <x v="0"/>
    <x v="1"/>
    <x v="1"/>
    <x v="0"/>
    <x v="724"/>
    <x v="4116"/>
    <x v="1"/>
    <x v="2016"/>
    <x v="0"/>
    <x v="2"/>
    <x v="1"/>
    <x v="0"/>
    <x v="1694"/>
    <x v="2"/>
  </r>
  <r>
    <x v="293"/>
    <x v="0"/>
    <x v="0"/>
    <x v="1"/>
    <x v="1"/>
    <x v="28"/>
    <x v="1"/>
    <x v="0"/>
    <x v="1"/>
    <x v="0"/>
    <x v="0"/>
    <x v="0"/>
    <x v="0"/>
    <x v="2"/>
    <x v="2"/>
    <x v="1"/>
    <x v="1"/>
    <x v="0"/>
    <x v="1095"/>
    <x v="4117"/>
    <x v="1"/>
    <x v="2342"/>
    <x v="0"/>
    <x v="2"/>
    <x v="1"/>
    <x v="0"/>
    <x v="3379"/>
    <x v="0"/>
  </r>
  <r>
    <x v="5480"/>
    <x v="0"/>
    <x v="0"/>
    <x v="0"/>
    <x v="0"/>
    <x v="26"/>
    <x v="1"/>
    <x v="2"/>
    <x v="1"/>
    <x v="0"/>
    <x v="0"/>
    <x v="2"/>
    <x v="0"/>
    <x v="2"/>
    <x v="2"/>
    <x v="0"/>
    <x v="1"/>
    <x v="0"/>
    <x v="1291"/>
    <x v="4118"/>
    <x v="0"/>
    <x v="2524"/>
    <x v="0"/>
    <x v="2"/>
    <x v="0"/>
    <x v="0"/>
    <x v="4053"/>
    <x v="0"/>
  </r>
  <r>
    <x v="2339"/>
    <x v="0"/>
    <x v="0"/>
    <x v="1"/>
    <x v="0"/>
    <x v="28"/>
    <x v="1"/>
    <x v="0"/>
    <x v="1"/>
    <x v="2"/>
    <x v="0"/>
    <x v="0"/>
    <x v="0"/>
    <x v="2"/>
    <x v="2"/>
    <x v="0"/>
    <x v="1"/>
    <x v="3"/>
    <x v="1138"/>
    <x v="4119"/>
    <x v="1"/>
    <x v="2378"/>
    <x v="0"/>
    <x v="2"/>
    <x v="1"/>
    <x v="0"/>
    <x v="3504"/>
    <x v="0"/>
  </r>
  <r>
    <x v="987"/>
    <x v="1"/>
    <x v="0"/>
    <x v="1"/>
    <x v="1"/>
    <x v="33"/>
    <x v="1"/>
    <x v="0"/>
    <x v="0"/>
    <x v="0"/>
    <x v="2"/>
    <x v="2"/>
    <x v="2"/>
    <x v="2"/>
    <x v="2"/>
    <x v="2"/>
    <x v="0"/>
    <x v="1"/>
    <x v="942"/>
    <x v="4120"/>
    <x v="0"/>
    <x v="2205"/>
    <x v="0"/>
    <x v="2"/>
    <x v="0"/>
    <x v="0"/>
    <x v="2688"/>
    <x v="2"/>
  </r>
  <r>
    <x v="1535"/>
    <x v="1"/>
    <x v="0"/>
    <x v="0"/>
    <x v="0"/>
    <x v="33"/>
    <x v="1"/>
    <x v="2"/>
    <x v="1"/>
    <x v="2"/>
    <x v="0"/>
    <x v="0"/>
    <x v="0"/>
    <x v="0"/>
    <x v="0"/>
    <x v="1"/>
    <x v="0"/>
    <x v="0"/>
    <x v="902"/>
    <x v="4121"/>
    <x v="0"/>
    <x v="2165"/>
    <x v="0"/>
    <x v="2"/>
    <x v="0"/>
    <x v="0"/>
    <x v="2557"/>
    <x v="2"/>
  </r>
  <r>
    <x v="6446"/>
    <x v="1"/>
    <x v="0"/>
    <x v="1"/>
    <x v="0"/>
    <x v="44"/>
    <x v="1"/>
    <x v="0"/>
    <x v="0"/>
    <x v="2"/>
    <x v="2"/>
    <x v="0"/>
    <x v="2"/>
    <x v="0"/>
    <x v="0"/>
    <x v="1"/>
    <x v="1"/>
    <x v="0"/>
    <x v="540"/>
    <x v="4122"/>
    <x v="0"/>
    <x v="1862"/>
    <x v="0"/>
    <x v="2"/>
    <x v="0"/>
    <x v="0"/>
    <x v="944"/>
    <x v="1"/>
  </r>
  <r>
    <x v="636"/>
    <x v="0"/>
    <x v="0"/>
    <x v="0"/>
    <x v="0"/>
    <x v="36"/>
    <x v="1"/>
    <x v="0"/>
    <x v="0"/>
    <x v="2"/>
    <x v="2"/>
    <x v="2"/>
    <x v="2"/>
    <x v="2"/>
    <x v="0"/>
    <x v="1"/>
    <x v="1"/>
    <x v="3"/>
    <x v="834"/>
    <x v="4123"/>
    <x v="0"/>
    <x v="2108"/>
    <x v="0"/>
    <x v="2"/>
    <x v="0"/>
    <x v="0"/>
    <x v="2121"/>
    <x v="2"/>
  </r>
  <r>
    <x v="49"/>
    <x v="1"/>
    <x v="0"/>
    <x v="0"/>
    <x v="0"/>
    <x v="29"/>
    <x v="1"/>
    <x v="0"/>
    <x v="1"/>
    <x v="0"/>
    <x v="0"/>
    <x v="0"/>
    <x v="2"/>
    <x v="2"/>
    <x v="2"/>
    <x v="0"/>
    <x v="1"/>
    <x v="2"/>
    <x v="1172"/>
    <x v="4124"/>
    <x v="0"/>
    <x v="2410"/>
    <x v="0"/>
    <x v="2"/>
    <x v="0"/>
    <x v="0"/>
    <x v="3582"/>
    <x v="0"/>
  </r>
  <r>
    <x v="1237"/>
    <x v="0"/>
    <x v="0"/>
    <x v="1"/>
    <x v="1"/>
    <x v="52"/>
    <x v="1"/>
    <x v="0"/>
    <x v="0"/>
    <x v="0"/>
    <x v="0"/>
    <x v="2"/>
    <x v="0"/>
    <x v="0"/>
    <x v="0"/>
    <x v="1"/>
    <x v="1"/>
    <x v="0"/>
    <x v="395"/>
    <x v="4125"/>
    <x v="0"/>
    <x v="1731"/>
    <x v="0"/>
    <x v="2"/>
    <x v="0"/>
    <x v="0"/>
    <x v="233"/>
    <x v="1"/>
  </r>
  <r>
    <x v="1685"/>
    <x v="0"/>
    <x v="0"/>
    <x v="0"/>
    <x v="0"/>
    <x v="31"/>
    <x v="1"/>
    <x v="2"/>
    <x v="1"/>
    <x v="2"/>
    <x v="0"/>
    <x v="2"/>
    <x v="0"/>
    <x v="0"/>
    <x v="0"/>
    <x v="0"/>
    <x v="1"/>
    <x v="1"/>
    <x v="990"/>
    <x v="4126"/>
    <x v="0"/>
    <x v="2248"/>
    <x v="0"/>
    <x v="2"/>
    <x v="0"/>
    <x v="0"/>
    <x v="2948"/>
    <x v="0"/>
  </r>
  <r>
    <x v="1723"/>
    <x v="1"/>
    <x v="0"/>
    <x v="1"/>
    <x v="1"/>
    <x v="50"/>
    <x v="1"/>
    <x v="2"/>
    <x v="0"/>
    <x v="0"/>
    <x v="0"/>
    <x v="2"/>
    <x v="0"/>
    <x v="0"/>
    <x v="0"/>
    <x v="1"/>
    <x v="0"/>
    <x v="0"/>
    <x v="457"/>
    <x v="4127"/>
    <x v="0"/>
    <x v="1796"/>
    <x v="0"/>
    <x v="2"/>
    <x v="0"/>
    <x v="0"/>
    <x v="455"/>
    <x v="1"/>
  </r>
  <r>
    <x v="5172"/>
    <x v="1"/>
    <x v="0"/>
    <x v="0"/>
    <x v="0"/>
    <x v="62"/>
    <x v="0"/>
    <x v="1"/>
    <x v="0"/>
    <x v="2"/>
    <x v="2"/>
    <x v="2"/>
    <x v="2"/>
    <x v="0"/>
    <x v="0"/>
    <x v="2"/>
    <x v="1"/>
    <x v="0"/>
    <x v="279"/>
    <x v="4128"/>
    <x v="0"/>
    <x v="1521"/>
    <x v="0"/>
    <x v="2"/>
    <x v="0"/>
    <x v="0"/>
    <x v="0"/>
    <x v="1"/>
  </r>
  <r>
    <x v="980"/>
    <x v="1"/>
    <x v="0"/>
    <x v="1"/>
    <x v="0"/>
    <x v="32"/>
    <x v="1"/>
    <x v="2"/>
    <x v="1"/>
    <x v="0"/>
    <x v="0"/>
    <x v="0"/>
    <x v="2"/>
    <x v="0"/>
    <x v="0"/>
    <x v="1"/>
    <x v="1"/>
    <x v="2"/>
    <x v="885"/>
    <x v="4129"/>
    <x v="0"/>
    <x v="2148"/>
    <x v="0"/>
    <x v="2"/>
    <x v="0"/>
    <x v="0"/>
    <x v="2558"/>
    <x v="2"/>
  </r>
  <r>
    <x v="4441"/>
    <x v="1"/>
    <x v="1"/>
    <x v="0"/>
    <x v="0"/>
    <x v="32"/>
    <x v="1"/>
    <x v="2"/>
    <x v="1"/>
    <x v="0"/>
    <x v="0"/>
    <x v="2"/>
    <x v="0"/>
    <x v="0"/>
    <x v="0"/>
    <x v="0"/>
    <x v="1"/>
    <x v="1"/>
    <x v="922"/>
    <x v="4130"/>
    <x v="0"/>
    <x v="2185"/>
    <x v="0"/>
    <x v="2"/>
    <x v="0"/>
    <x v="0"/>
    <x v="2677"/>
    <x v="2"/>
  </r>
  <r>
    <x v="3756"/>
    <x v="0"/>
    <x v="0"/>
    <x v="1"/>
    <x v="1"/>
    <x v="29"/>
    <x v="1"/>
    <x v="0"/>
    <x v="1"/>
    <x v="0"/>
    <x v="0"/>
    <x v="0"/>
    <x v="0"/>
    <x v="2"/>
    <x v="2"/>
    <x v="0"/>
    <x v="1"/>
    <x v="1"/>
    <x v="1050"/>
    <x v="4131"/>
    <x v="0"/>
    <x v="2302"/>
    <x v="0"/>
    <x v="2"/>
    <x v="0"/>
    <x v="0"/>
    <x v="3205"/>
    <x v="0"/>
  </r>
  <r>
    <x v="4896"/>
    <x v="1"/>
    <x v="0"/>
    <x v="0"/>
    <x v="0"/>
    <x v="29"/>
    <x v="1"/>
    <x v="0"/>
    <x v="1"/>
    <x v="0"/>
    <x v="2"/>
    <x v="0"/>
    <x v="2"/>
    <x v="2"/>
    <x v="0"/>
    <x v="0"/>
    <x v="0"/>
    <x v="3"/>
    <x v="1086"/>
    <x v="4132"/>
    <x v="0"/>
    <x v="2333"/>
    <x v="0"/>
    <x v="2"/>
    <x v="0"/>
    <x v="0"/>
    <x v="3313"/>
    <x v="0"/>
  </r>
  <r>
    <x v="357"/>
    <x v="0"/>
    <x v="0"/>
    <x v="1"/>
    <x v="0"/>
    <x v="30"/>
    <x v="1"/>
    <x v="2"/>
    <x v="1"/>
    <x v="0"/>
    <x v="0"/>
    <x v="0"/>
    <x v="0"/>
    <x v="0"/>
    <x v="2"/>
    <x v="0"/>
    <x v="1"/>
    <x v="2"/>
    <x v="995"/>
    <x v="4133"/>
    <x v="1"/>
    <x v="2253"/>
    <x v="0"/>
    <x v="2"/>
    <x v="1"/>
    <x v="0"/>
    <x v="3014"/>
    <x v="0"/>
  </r>
  <r>
    <x v="6875"/>
    <x v="1"/>
    <x v="0"/>
    <x v="0"/>
    <x v="0"/>
    <x v="38"/>
    <x v="1"/>
    <x v="0"/>
    <x v="1"/>
    <x v="0"/>
    <x v="0"/>
    <x v="0"/>
    <x v="0"/>
    <x v="0"/>
    <x v="0"/>
    <x v="0"/>
    <x v="1"/>
    <x v="1"/>
    <x v="705"/>
    <x v="4134"/>
    <x v="0"/>
    <x v="1999"/>
    <x v="0"/>
    <x v="2"/>
    <x v="0"/>
    <x v="0"/>
    <x v="1649"/>
    <x v="2"/>
  </r>
  <r>
    <x v="5811"/>
    <x v="0"/>
    <x v="0"/>
    <x v="0"/>
    <x v="0"/>
    <x v="28"/>
    <x v="1"/>
    <x v="2"/>
    <x v="1"/>
    <x v="0"/>
    <x v="2"/>
    <x v="0"/>
    <x v="0"/>
    <x v="0"/>
    <x v="2"/>
    <x v="0"/>
    <x v="1"/>
    <x v="2"/>
    <x v="1092"/>
    <x v="4135"/>
    <x v="1"/>
    <x v="2339"/>
    <x v="0"/>
    <x v="2"/>
    <x v="1"/>
    <x v="0"/>
    <x v="3369"/>
    <x v="0"/>
  </r>
  <r>
    <x v="3704"/>
    <x v="1"/>
    <x v="0"/>
    <x v="0"/>
    <x v="0"/>
    <x v="28"/>
    <x v="1"/>
    <x v="0"/>
    <x v="1"/>
    <x v="0"/>
    <x v="0"/>
    <x v="2"/>
    <x v="2"/>
    <x v="0"/>
    <x v="2"/>
    <x v="0"/>
    <x v="0"/>
    <x v="2"/>
    <x v="1113"/>
    <x v="4136"/>
    <x v="0"/>
    <x v="2358"/>
    <x v="0"/>
    <x v="2"/>
    <x v="0"/>
    <x v="0"/>
    <x v="3425"/>
    <x v="0"/>
  </r>
  <r>
    <x v="4449"/>
    <x v="0"/>
    <x v="1"/>
    <x v="1"/>
    <x v="0"/>
    <x v="30"/>
    <x v="1"/>
    <x v="2"/>
    <x v="1"/>
    <x v="0"/>
    <x v="2"/>
    <x v="0"/>
    <x v="0"/>
    <x v="2"/>
    <x v="0"/>
    <x v="0"/>
    <x v="1"/>
    <x v="2"/>
    <x v="1094"/>
    <x v="4137"/>
    <x v="0"/>
    <x v="2341"/>
    <x v="0"/>
    <x v="2"/>
    <x v="0"/>
    <x v="0"/>
    <x v="3287"/>
    <x v="0"/>
  </r>
  <r>
    <x v="4383"/>
    <x v="0"/>
    <x v="0"/>
    <x v="0"/>
    <x v="0"/>
    <x v="48"/>
    <x v="1"/>
    <x v="0"/>
    <x v="0"/>
    <x v="2"/>
    <x v="2"/>
    <x v="0"/>
    <x v="0"/>
    <x v="0"/>
    <x v="0"/>
    <x v="2"/>
    <x v="0"/>
    <x v="1"/>
    <x v="469"/>
    <x v="4138"/>
    <x v="0"/>
    <x v="1807"/>
    <x v="0"/>
    <x v="2"/>
    <x v="0"/>
    <x v="0"/>
    <x v="551"/>
    <x v="1"/>
  </r>
  <r>
    <x v="3769"/>
    <x v="0"/>
    <x v="1"/>
    <x v="1"/>
    <x v="0"/>
    <x v="32"/>
    <x v="1"/>
    <x v="2"/>
    <x v="1"/>
    <x v="0"/>
    <x v="0"/>
    <x v="0"/>
    <x v="0"/>
    <x v="2"/>
    <x v="0"/>
    <x v="0"/>
    <x v="1"/>
    <x v="1"/>
    <x v="1014"/>
    <x v="4139"/>
    <x v="1"/>
    <x v="2272"/>
    <x v="0"/>
    <x v="2"/>
    <x v="1"/>
    <x v="0"/>
    <x v="2966"/>
    <x v="0"/>
  </r>
  <r>
    <x v="2297"/>
    <x v="1"/>
    <x v="0"/>
    <x v="0"/>
    <x v="1"/>
    <x v="32"/>
    <x v="1"/>
    <x v="2"/>
    <x v="0"/>
    <x v="0"/>
    <x v="2"/>
    <x v="2"/>
    <x v="2"/>
    <x v="2"/>
    <x v="2"/>
    <x v="1"/>
    <x v="0"/>
    <x v="1"/>
    <x v="969"/>
    <x v="4140"/>
    <x v="0"/>
    <x v="2227"/>
    <x v="0"/>
    <x v="2"/>
    <x v="0"/>
    <x v="0"/>
    <x v="2847"/>
    <x v="2"/>
  </r>
  <r>
    <x v="3708"/>
    <x v="0"/>
    <x v="1"/>
    <x v="1"/>
    <x v="0"/>
    <x v="31"/>
    <x v="1"/>
    <x v="2"/>
    <x v="1"/>
    <x v="0"/>
    <x v="0"/>
    <x v="0"/>
    <x v="0"/>
    <x v="0"/>
    <x v="2"/>
    <x v="0"/>
    <x v="1"/>
    <x v="2"/>
    <x v="992"/>
    <x v="4141"/>
    <x v="0"/>
    <x v="2250"/>
    <x v="0"/>
    <x v="2"/>
    <x v="0"/>
    <x v="0"/>
    <x v="2953"/>
    <x v="0"/>
  </r>
  <r>
    <x v="4060"/>
    <x v="1"/>
    <x v="0"/>
    <x v="1"/>
    <x v="0"/>
    <x v="49"/>
    <x v="1"/>
    <x v="2"/>
    <x v="0"/>
    <x v="2"/>
    <x v="0"/>
    <x v="0"/>
    <x v="0"/>
    <x v="0"/>
    <x v="0"/>
    <x v="1"/>
    <x v="1"/>
    <x v="2"/>
    <x v="466"/>
    <x v="4142"/>
    <x v="0"/>
    <x v="1805"/>
    <x v="0"/>
    <x v="2"/>
    <x v="0"/>
    <x v="0"/>
    <x v="507"/>
    <x v="1"/>
  </r>
  <r>
    <x v="1457"/>
    <x v="0"/>
    <x v="0"/>
    <x v="1"/>
    <x v="0"/>
    <x v="40"/>
    <x v="1"/>
    <x v="2"/>
    <x v="0"/>
    <x v="0"/>
    <x v="2"/>
    <x v="0"/>
    <x v="0"/>
    <x v="2"/>
    <x v="0"/>
    <x v="1"/>
    <x v="0"/>
    <x v="0"/>
    <x v="606"/>
    <x v="4143"/>
    <x v="0"/>
    <x v="1918"/>
    <x v="0"/>
    <x v="2"/>
    <x v="0"/>
    <x v="0"/>
    <x v="1294"/>
    <x v="2"/>
  </r>
  <r>
    <x v="1095"/>
    <x v="1"/>
    <x v="0"/>
    <x v="0"/>
    <x v="0"/>
    <x v="35"/>
    <x v="1"/>
    <x v="2"/>
    <x v="1"/>
    <x v="0"/>
    <x v="0"/>
    <x v="0"/>
    <x v="0"/>
    <x v="0"/>
    <x v="0"/>
    <x v="0"/>
    <x v="0"/>
    <x v="1"/>
    <x v="814"/>
    <x v="4144"/>
    <x v="1"/>
    <x v="2091"/>
    <x v="0"/>
    <x v="2"/>
    <x v="1"/>
    <x v="0"/>
    <x v="2115"/>
    <x v="2"/>
  </r>
  <r>
    <x v="5896"/>
    <x v="0"/>
    <x v="0"/>
    <x v="0"/>
    <x v="0"/>
    <x v="30"/>
    <x v="1"/>
    <x v="0"/>
    <x v="1"/>
    <x v="0"/>
    <x v="0"/>
    <x v="0"/>
    <x v="2"/>
    <x v="2"/>
    <x v="2"/>
    <x v="1"/>
    <x v="1"/>
    <x v="0"/>
    <x v="1176"/>
    <x v="4145"/>
    <x v="0"/>
    <x v="2414"/>
    <x v="0"/>
    <x v="2"/>
    <x v="0"/>
    <x v="0"/>
    <x v="3534"/>
    <x v="0"/>
  </r>
  <r>
    <x v="2404"/>
    <x v="0"/>
    <x v="0"/>
    <x v="1"/>
    <x v="1"/>
    <x v="43"/>
    <x v="0"/>
    <x v="1"/>
    <x v="0"/>
    <x v="2"/>
    <x v="0"/>
    <x v="2"/>
    <x v="2"/>
    <x v="2"/>
    <x v="2"/>
    <x v="1"/>
    <x v="1"/>
    <x v="1"/>
    <x v="551"/>
    <x v="4146"/>
    <x v="0"/>
    <x v="1872"/>
    <x v="0"/>
    <x v="2"/>
    <x v="0"/>
    <x v="0"/>
    <x v="1007"/>
    <x v="1"/>
  </r>
  <r>
    <x v="4008"/>
    <x v="1"/>
    <x v="0"/>
    <x v="0"/>
    <x v="0"/>
    <x v="31"/>
    <x v="1"/>
    <x v="2"/>
    <x v="1"/>
    <x v="0"/>
    <x v="2"/>
    <x v="0"/>
    <x v="0"/>
    <x v="0"/>
    <x v="0"/>
    <x v="0"/>
    <x v="1"/>
    <x v="2"/>
    <x v="923"/>
    <x v="4146"/>
    <x v="0"/>
    <x v="2186"/>
    <x v="0"/>
    <x v="2"/>
    <x v="0"/>
    <x v="0"/>
    <x v="2741"/>
    <x v="2"/>
  </r>
  <r>
    <x v="6766"/>
    <x v="1"/>
    <x v="1"/>
    <x v="1"/>
    <x v="0"/>
    <x v="32"/>
    <x v="1"/>
    <x v="2"/>
    <x v="1"/>
    <x v="0"/>
    <x v="0"/>
    <x v="0"/>
    <x v="0"/>
    <x v="0"/>
    <x v="2"/>
    <x v="0"/>
    <x v="1"/>
    <x v="2"/>
    <x v="995"/>
    <x v="4147"/>
    <x v="1"/>
    <x v="2253"/>
    <x v="0"/>
    <x v="2"/>
    <x v="1"/>
    <x v="0"/>
    <x v="2916"/>
    <x v="0"/>
  </r>
  <r>
    <x v="5476"/>
    <x v="1"/>
    <x v="0"/>
    <x v="0"/>
    <x v="0"/>
    <x v="40"/>
    <x v="1"/>
    <x v="0"/>
    <x v="0"/>
    <x v="2"/>
    <x v="2"/>
    <x v="0"/>
    <x v="2"/>
    <x v="0"/>
    <x v="0"/>
    <x v="0"/>
    <x v="1"/>
    <x v="3"/>
    <x v="579"/>
    <x v="4148"/>
    <x v="0"/>
    <x v="1898"/>
    <x v="0"/>
    <x v="2"/>
    <x v="0"/>
    <x v="0"/>
    <x v="1192"/>
    <x v="1"/>
  </r>
  <r>
    <x v="5069"/>
    <x v="1"/>
    <x v="0"/>
    <x v="1"/>
    <x v="1"/>
    <x v="34"/>
    <x v="1"/>
    <x v="0"/>
    <x v="1"/>
    <x v="0"/>
    <x v="0"/>
    <x v="0"/>
    <x v="0"/>
    <x v="0"/>
    <x v="2"/>
    <x v="1"/>
    <x v="1"/>
    <x v="0"/>
    <x v="879"/>
    <x v="4149"/>
    <x v="0"/>
    <x v="2142"/>
    <x v="0"/>
    <x v="2"/>
    <x v="0"/>
    <x v="0"/>
    <x v="2424"/>
    <x v="2"/>
  </r>
  <r>
    <x v="3410"/>
    <x v="1"/>
    <x v="0"/>
    <x v="1"/>
    <x v="1"/>
    <x v="29"/>
    <x v="1"/>
    <x v="0"/>
    <x v="1"/>
    <x v="2"/>
    <x v="0"/>
    <x v="0"/>
    <x v="0"/>
    <x v="2"/>
    <x v="2"/>
    <x v="0"/>
    <x v="0"/>
    <x v="1"/>
    <x v="1181"/>
    <x v="4150"/>
    <x v="1"/>
    <x v="2419"/>
    <x v="0"/>
    <x v="2"/>
    <x v="1"/>
    <x v="0"/>
    <x v="3612"/>
    <x v="0"/>
  </r>
  <r>
    <x v="306"/>
    <x v="1"/>
    <x v="0"/>
    <x v="0"/>
    <x v="0"/>
    <x v="33"/>
    <x v="1"/>
    <x v="0"/>
    <x v="1"/>
    <x v="0"/>
    <x v="2"/>
    <x v="0"/>
    <x v="2"/>
    <x v="0"/>
    <x v="0"/>
    <x v="2"/>
    <x v="0"/>
    <x v="0"/>
    <x v="912"/>
    <x v="4151"/>
    <x v="0"/>
    <x v="2175"/>
    <x v="0"/>
    <x v="2"/>
    <x v="0"/>
    <x v="0"/>
    <x v="2585"/>
    <x v="2"/>
  </r>
  <r>
    <x v="2406"/>
    <x v="1"/>
    <x v="1"/>
    <x v="1"/>
    <x v="0"/>
    <x v="58"/>
    <x v="0"/>
    <x v="1"/>
    <x v="0"/>
    <x v="0"/>
    <x v="2"/>
    <x v="2"/>
    <x v="0"/>
    <x v="0"/>
    <x v="2"/>
    <x v="0"/>
    <x v="1"/>
    <x v="2"/>
    <x v="311"/>
    <x v="4152"/>
    <x v="1"/>
    <x v="1573"/>
    <x v="0"/>
    <x v="2"/>
    <x v="1"/>
    <x v="0"/>
    <x v="0"/>
    <x v="1"/>
  </r>
  <r>
    <x v="3768"/>
    <x v="1"/>
    <x v="0"/>
    <x v="1"/>
    <x v="1"/>
    <x v="48"/>
    <x v="1"/>
    <x v="0"/>
    <x v="0"/>
    <x v="0"/>
    <x v="2"/>
    <x v="2"/>
    <x v="0"/>
    <x v="0"/>
    <x v="0"/>
    <x v="1"/>
    <x v="1"/>
    <x v="1"/>
    <x v="475"/>
    <x v="4152"/>
    <x v="0"/>
    <x v="1812"/>
    <x v="0"/>
    <x v="2"/>
    <x v="0"/>
    <x v="0"/>
    <x v="563"/>
    <x v="1"/>
  </r>
  <r>
    <x v="6521"/>
    <x v="1"/>
    <x v="1"/>
    <x v="1"/>
    <x v="0"/>
    <x v="29"/>
    <x v="1"/>
    <x v="2"/>
    <x v="1"/>
    <x v="0"/>
    <x v="0"/>
    <x v="0"/>
    <x v="0"/>
    <x v="2"/>
    <x v="2"/>
    <x v="0"/>
    <x v="1"/>
    <x v="2"/>
    <x v="1177"/>
    <x v="4153"/>
    <x v="1"/>
    <x v="2415"/>
    <x v="0"/>
    <x v="2"/>
    <x v="1"/>
    <x v="0"/>
    <x v="3600"/>
    <x v="0"/>
  </r>
  <r>
    <x v="6553"/>
    <x v="1"/>
    <x v="0"/>
    <x v="0"/>
    <x v="1"/>
    <x v="47"/>
    <x v="1"/>
    <x v="0"/>
    <x v="0"/>
    <x v="2"/>
    <x v="2"/>
    <x v="0"/>
    <x v="0"/>
    <x v="0"/>
    <x v="0"/>
    <x v="0"/>
    <x v="1"/>
    <x v="2"/>
    <x v="465"/>
    <x v="4154"/>
    <x v="0"/>
    <x v="1804"/>
    <x v="0"/>
    <x v="2"/>
    <x v="0"/>
    <x v="0"/>
    <x v="580"/>
    <x v="1"/>
  </r>
  <r>
    <x v="3616"/>
    <x v="1"/>
    <x v="1"/>
    <x v="0"/>
    <x v="0"/>
    <x v="25"/>
    <x v="1"/>
    <x v="2"/>
    <x v="1"/>
    <x v="0"/>
    <x v="2"/>
    <x v="2"/>
    <x v="0"/>
    <x v="2"/>
    <x v="2"/>
    <x v="0"/>
    <x v="0"/>
    <x v="3"/>
    <x v="1394"/>
    <x v="4155"/>
    <x v="1"/>
    <x v="2619"/>
    <x v="0"/>
    <x v="2"/>
    <x v="1"/>
    <x v="0"/>
    <x v="4284"/>
    <x v="0"/>
  </r>
  <r>
    <x v="4518"/>
    <x v="0"/>
    <x v="0"/>
    <x v="0"/>
    <x v="0"/>
    <x v="38"/>
    <x v="1"/>
    <x v="2"/>
    <x v="0"/>
    <x v="0"/>
    <x v="2"/>
    <x v="0"/>
    <x v="2"/>
    <x v="0"/>
    <x v="2"/>
    <x v="0"/>
    <x v="0"/>
    <x v="1"/>
    <x v="679"/>
    <x v="4156"/>
    <x v="0"/>
    <x v="1978"/>
    <x v="0"/>
    <x v="2"/>
    <x v="0"/>
    <x v="0"/>
    <x v="1576"/>
    <x v="2"/>
  </r>
  <r>
    <x v="6593"/>
    <x v="0"/>
    <x v="1"/>
    <x v="1"/>
    <x v="0"/>
    <x v="33"/>
    <x v="1"/>
    <x v="2"/>
    <x v="1"/>
    <x v="0"/>
    <x v="2"/>
    <x v="0"/>
    <x v="0"/>
    <x v="0"/>
    <x v="0"/>
    <x v="0"/>
    <x v="1"/>
    <x v="0"/>
    <x v="912"/>
    <x v="4157"/>
    <x v="1"/>
    <x v="2175"/>
    <x v="0"/>
    <x v="2"/>
    <x v="1"/>
    <x v="0"/>
    <x v="2585"/>
    <x v="2"/>
  </r>
  <r>
    <x v="4990"/>
    <x v="1"/>
    <x v="1"/>
    <x v="1"/>
    <x v="0"/>
    <x v="29"/>
    <x v="1"/>
    <x v="0"/>
    <x v="1"/>
    <x v="2"/>
    <x v="0"/>
    <x v="2"/>
    <x v="0"/>
    <x v="0"/>
    <x v="2"/>
    <x v="1"/>
    <x v="0"/>
    <x v="0"/>
    <x v="1095"/>
    <x v="4158"/>
    <x v="0"/>
    <x v="2342"/>
    <x v="0"/>
    <x v="2"/>
    <x v="0"/>
    <x v="0"/>
    <x v="3335"/>
    <x v="0"/>
  </r>
  <r>
    <x v="5283"/>
    <x v="1"/>
    <x v="0"/>
    <x v="0"/>
    <x v="0"/>
    <x v="38"/>
    <x v="1"/>
    <x v="2"/>
    <x v="0"/>
    <x v="2"/>
    <x v="2"/>
    <x v="2"/>
    <x v="2"/>
    <x v="0"/>
    <x v="0"/>
    <x v="0"/>
    <x v="0"/>
    <x v="2"/>
    <x v="714"/>
    <x v="4159"/>
    <x v="0"/>
    <x v="2006"/>
    <x v="0"/>
    <x v="2"/>
    <x v="0"/>
    <x v="0"/>
    <x v="1670"/>
    <x v="2"/>
  </r>
  <r>
    <x v="7005"/>
    <x v="0"/>
    <x v="0"/>
    <x v="1"/>
    <x v="0"/>
    <x v="37"/>
    <x v="1"/>
    <x v="2"/>
    <x v="0"/>
    <x v="0"/>
    <x v="2"/>
    <x v="0"/>
    <x v="2"/>
    <x v="0"/>
    <x v="2"/>
    <x v="1"/>
    <x v="0"/>
    <x v="3"/>
    <x v="755"/>
    <x v="4160"/>
    <x v="0"/>
    <x v="2041"/>
    <x v="0"/>
    <x v="2"/>
    <x v="0"/>
    <x v="0"/>
    <x v="1824"/>
    <x v="2"/>
  </r>
  <r>
    <x v="2108"/>
    <x v="0"/>
    <x v="0"/>
    <x v="1"/>
    <x v="1"/>
    <x v="37"/>
    <x v="1"/>
    <x v="0"/>
    <x v="0"/>
    <x v="2"/>
    <x v="2"/>
    <x v="0"/>
    <x v="0"/>
    <x v="2"/>
    <x v="2"/>
    <x v="1"/>
    <x v="0"/>
    <x v="0"/>
    <x v="809"/>
    <x v="4161"/>
    <x v="0"/>
    <x v="2086"/>
    <x v="0"/>
    <x v="2"/>
    <x v="0"/>
    <x v="0"/>
    <x v="1989"/>
    <x v="2"/>
  </r>
  <r>
    <x v="1026"/>
    <x v="1"/>
    <x v="0"/>
    <x v="0"/>
    <x v="0"/>
    <x v="28"/>
    <x v="1"/>
    <x v="2"/>
    <x v="1"/>
    <x v="2"/>
    <x v="2"/>
    <x v="0"/>
    <x v="0"/>
    <x v="0"/>
    <x v="2"/>
    <x v="0"/>
    <x v="1"/>
    <x v="1"/>
    <x v="1178"/>
    <x v="4162"/>
    <x v="1"/>
    <x v="2416"/>
    <x v="0"/>
    <x v="2"/>
    <x v="1"/>
    <x v="0"/>
    <x v="3650"/>
    <x v="0"/>
  </r>
  <r>
    <x v="3493"/>
    <x v="0"/>
    <x v="1"/>
    <x v="0"/>
    <x v="0"/>
    <x v="36"/>
    <x v="1"/>
    <x v="2"/>
    <x v="1"/>
    <x v="0"/>
    <x v="0"/>
    <x v="0"/>
    <x v="0"/>
    <x v="0"/>
    <x v="0"/>
    <x v="0"/>
    <x v="1"/>
    <x v="0"/>
    <x v="805"/>
    <x v="4163"/>
    <x v="0"/>
    <x v="2083"/>
    <x v="0"/>
    <x v="2"/>
    <x v="0"/>
    <x v="0"/>
    <x v="2032"/>
    <x v="2"/>
  </r>
  <r>
    <x v="4543"/>
    <x v="0"/>
    <x v="1"/>
    <x v="0"/>
    <x v="0"/>
    <x v="25"/>
    <x v="1"/>
    <x v="2"/>
    <x v="1"/>
    <x v="2"/>
    <x v="2"/>
    <x v="0"/>
    <x v="0"/>
    <x v="2"/>
    <x v="2"/>
    <x v="0"/>
    <x v="1"/>
    <x v="3"/>
    <x v="1332"/>
    <x v="4164"/>
    <x v="1"/>
    <x v="2559"/>
    <x v="0"/>
    <x v="2"/>
    <x v="1"/>
    <x v="0"/>
    <x v="4192"/>
    <x v="0"/>
  </r>
  <r>
    <x v="2470"/>
    <x v="1"/>
    <x v="1"/>
    <x v="1"/>
    <x v="0"/>
    <x v="32"/>
    <x v="1"/>
    <x v="2"/>
    <x v="1"/>
    <x v="0"/>
    <x v="0"/>
    <x v="0"/>
    <x v="0"/>
    <x v="0"/>
    <x v="2"/>
    <x v="0"/>
    <x v="0"/>
    <x v="2"/>
    <x v="1001"/>
    <x v="4165"/>
    <x v="1"/>
    <x v="2259"/>
    <x v="0"/>
    <x v="2"/>
    <x v="1"/>
    <x v="0"/>
    <x v="2936"/>
    <x v="0"/>
  </r>
  <r>
    <x v="1762"/>
    <x v="1"/>
    <x v="0"/>
    <x v="1"/>
    <x v="1"/>
    <x v="35"/>
    <x v="1"/>
    <x v="2"/>
    <x v="0"/>
    <x v="0"/>
    <x v="0"/>
    <x v="0"/>
    <x v="2"/>
    <x v="2"/>
    <x v="2"/>
    <x v="1"/>
    <x v="1"/>
    <x v="0"/>
    <x v="776"/>
    <x v="4165"/>
    <x v="0"/>
    <x v="2056"/>
    <x v="0"/>
    <x v="2"/>
    <x v="0"/>
    <x v="0"/>
    <x v="1992"/>
    <x v="2"/>
  </r>
  <r>
    <x v="7009"/>
    <x v="1"/>
    <x v="0"/>
    <x v="0"/>
    <x v="0"/>
    <x v="32"/>
    <x v="1"/>
    <x v="2"/>
    <x v="1"/>
    <x v="0"/>
    <x v="0"/>
    <x v="0"/>
    <x v="0"/>
    <x v="0"/>
    <x v="2"/>
    <x v="0"/>
    <x v="1"/>
    <x v="0"/>
    <x v="1008"/>
    <x v="4166"/>
    <x v="0"/>
    <x v="2266"/>
    <x v="0"/>
    <x v="2"/>
    <x v="0"/>
    <x v="0"/>
    <x v="2951"/>
    <x v="0"/>
  </r>
  <r>
    <x v="1177"/>
    <x v="0"/>
    <x v="1"/>
    <x v="0"/>
    <x v="0"/>
    <x v="32"/>
    <x v="1"/>
    <x v="0"/>
    <x v="1"/>
    <x v="0"/>
    <x v="0"/>
    <x v="0"/>
    <x v="0"/>
    <x v="0"/>
    <x v="2"/>
    <x v="0"/>
    <x v="1"/>
    <x v="2"/>
    <x v="890"/>
    <x v="4167"/>
    <x v="0"/>
    <x v="2153"/>
    <x v="0"/>
    <x v="2"/>
    <x v="0"/>
    <x v="0"/>
    <x v="2573"/>
    <x v="2"/>
  </r>
  <r>
    <x v="1700"/>
    <x v="1"/>
    <x v="0"/>
    <x v="1"/>
    <x v="0"/>
    <x v="59"/>
    <x v="0"/>
    <x v="1"/>
    <x v="0"/>
    <x v="0"/>
    <x v="0"/>
    <x v="0"/>
    <x v="0"/>
    <x v="2"/>
    <x v="2"/>
    <x v="0"/>
    <x v="1"/>
    <x v="2"/>
    <x v="291"/>
    <x v="4168"/>
    <x v="0"/>
    <x v="1548"/>
    <x v="0"/>
    <x v="2"/>
    <x v="0"/>
    <x v="0"/>
    <x v="0"/>
    <x v="1"/>
  </r>
  <r>
    <x v="4968"/>
    <x v="1"/>
    <x v="0"/>
    <x v="1"/>
    <x v="0"/>
    <x v="38"/>
    <x v="1"/>
    <x v="2"/>
    <x v="0"/>
    <x v="0"/>
    <x v="0"/>
    <x v="2"/>
    <x v="2"/>
    <x v="0"/>
    <x v="2"/>
    <x v="1"/>
    <x v="0"/>
    <x v="1"/>
    <x v="695"/>
    <x v="4169"/>
    <x v="0"/>
    <x v="1990"/>
    <x v="0"/>
    <x v="2"/>
    <x v="0"/>
    <x v="0"/>
    <x v="1621"/>
    <x v="2"/>
  </r>
  <r>
    <x v="6343"/>
    <x v="1"/>
    <x v="0"/>
    <x v="0"/>
    <x v="0"/>
    <x v="27"/>
    <x v="1"/>
    <x v="2"/>
    <x v="1"/>
    <x v="0"/>
    <x v="0"/>
    <x v="2"/>
    <x v="0"/>
    <x v="2"/>
    <x v="2"/>
    <x v="1"/>
    <x v="1"/>
    <x v="0"/>
    <x v="1291"/>
    <x v="4170"/>
    <x v="0"/>
    <x v="2524"/>
    <x v="0"/>
    <x v="2"/>
    <x v="0"/>
    <x v="0"/>
    <x v="4000"/>
    <x v="0"/>
  </r>
  <r>
    <x v="278"/>
    <x v="0"/>
    <x v="0"/>
    <x v="1"/>
    <x v="0"/>
    <x v="31"/>
    <x v="1"/>
    <x v="0"/>
    <x v="1"/>
    <x v="0"/>
    <x v="2"/>
    <x v="0"/>
    <x v="0"/>
    <x v="0"/>
    <x v="2"/>
    <x v="0"/>
    <x v="1"/>
    <x v="0"/>
    <x v="972"/>
    <x v="4171"/>
    <x v="0"/>
    <x v="2230"/>
    <x v="0"/>
    <x v="2"/>
    <x v="0"/>
    <x v="0"/>
    <x v="2900"/>
    <x v="0"/>
  </r>
  <r>
    <x v="500"/>
    <x v="1"/>
    <x v="0"/>
    <x v="0"/>
    <x v="0"/>
    <x v="30"/>
    <x v="1"/>
    <x v="2"/>
    <x v="1"/>
    <x v="2"/>
    <x v="2"/>
    <x v="0"/>
    <x v="0"/>
    <x v="0"/>
    <x v="2"/>
    <x v="0"/>
    <x v="1"/>
    <x v="1"/>
    <x v="1174"/>
    <x v="4172"/>
    <x v="0"/>
    <x v="2412"/>
    <x v="0"/>
    <x v="2"/>
    <x v="0"/>
    <x v="0"/>
    <x v="3526"/>
    <x v="0"/>
  </r>
  <r>
    <x v="1261"/>
    <x v="0"/>
    <x v="0"/>
    <x v="0"/>
    <x v="0"/>
    <x v="36"/>
    <x v="1"/>
    <x v="0"/>
    <x v="0"/>
    <x v="2"/>
    <x v="2"/>
    <x v="2"/>
    <x v="2"/>
    <x v="0"/>
    <x v="2"/>
    <x v="1"/>
    <x v="1"/>
    <x v="3"/>
    <x v="818"/>
    <x v="4173"/>
    <x v="0"/>
    <x v="2095"/>
    <x v="0"/>
    <x v="2"/>
    <x v="0"/>
    <x v="0"/>
    <x v="2071"/>
    <x v="2"/>
  </r>
  <r>
    <x v="6561"/>
    <x v="0"/>
    <x v="0"/>
    <x v="1"/>
    <x v="0"/>
    <x v="27"/>
    <x v="1"/>
    <x v="0"/>
    <x v="1"/>
    <x v="2"/>
    <x v="0"/>
    <x v="0"/>
    <x v="2"/>
    <x v="2"/>
    <x v="2"/>
    <x v="1"/>
    <x v="1"/>
    <x v="1"/>
    <x v="1317"/>
    <x v="4174"/>
    <x v="0"/>
    <x v="2547"/>
    <x v="0"/>
    <x v="2"/>
    <x v="0"/>
    <x v="0"/>
    <x v="4079"/>
    <x v="0"/>
  </r>
  <r>
    <x v="6884"/>
    <x v="1"/>
    <x v="0"/>
    <x v="1"/>
    <x v="0"/>
    <x v="31"/>
    <x v="1"/>
    <x v="2"/>
    <x v="1"/>
    <x v="0"/>
    <x v="0"/>
    <x v="2"/>
    <x v="0"/>
    <x v="2"/>
    <x v="0"/>
    <x v="0"/>
    <x v="0"/>
    <x v="1"/>
    <x v="1066"/>
    <x v="4175"/>
    <x v="0"/>
    <x v="2314"/>
    <x v="0"/>
    <x v="2"/>
    <x v="0"/>
    <x v="0"/>
    <x v="3158"/>
    <x v="0"/>
  </r>
  <r>
    <x v="4710"/>
    <x v="1"/>
    <x v="0"/>
    <x v="1"/>
    <x v="0"/>
    <x v="28"/>
    <x v="1"/>
    <x v="2"/>
    <x v="1"/>
    <x v="0"/>
    <x v="2"/>
    <x v="2"/>
    <x v="0"/>
    <x v="2"/>
    <x v="0"/>
    <x v="0"/>
    <x v="0"/>
    <x v="1"/>
    <x v="1219"/>
    <x v="4176"/>
    <x v="0"/>
    <x v="2456"/>
    <x v="0"/>
    <x v="2"/>
    <x v="0"/>
    <x v="0"/>
    <x v="3764"/>
    <x v="0"/>
  </r>
  <r>
    <x v="5456"/>
    <x v="0"/>
    <x v="0"/>
    <x v="0"/>
    <x v="0"/>
    <x v="33"/>
    <x v="1"/>
    <x v="0"/>
    <x v="1"/>
    <x v="0"/>
    <x v="2"/>
    <x v="0"/>
    <x v="2"/>
    <x v="0"/>
    <x v="0"/>
    <x v="1"/>
    <x v="1"/>
    <x v="0"/>
    <x v="899"/>
    <x v="4177"/>
    <x v="0"/>
    <x v="2162"/>
    <x v="0"/>
    <x v="2"/>
    <x v="0"/>
    <x v="0"/>
    <x v="2544"/>
    <x v="2"/>
  </r>
  <r>
    <x v="3615"/>
    <x v="1"/>
    <x v="0"/>
    <x v="0"/>
    <x v="0"/>
    <x v="25"/>
    <x v="1"/>
    <x v="0"/>
    <x v="1"/>
    <x v="2"/>
    <x v="0"/>
    <x v="2"/>
    <x v="2"/>
    <x v="2"/>
    <x v="2"/>
    <x v="0"/>
    <x v="1"/>
    <x v="2"/>
    <x v="1385"/>
    <x v="4178"/>
    <x v="0"/>
    <x v="2610"/>
    <x v="0"/>
    <x v="2"/>
    <x v="0"/>
    <x v="0"/>
    <x v="4267"/>
    <x v="0"/>
  </r>
  <r>
    <x v="5170"/>
    <x v="1"/>
    <x v="0"/>
    <x v="0"/>
    <x v="0"/>
    <x v="28"/>
    <x v="1"/>
    <x v="2"/>
    <x v="1"/>
    <x v="0"/>
    <x v="2"/>
    <x v="0"/>
    <x v="0"/>
    <x v="2"/>
    <x v="2"/>
    <x v="1"/>
    <x v="0"/>
    <x v="2"/>
    <x v="1285"/>
    <x v="4179"/>
    <x v="0"/>
    <x v="2518"/>
    <x v="0"/>
    <x v="2"/>
    <x v="0"/>
    <x v="0"/>
    <x v="3944"/>
    <x v="0"/>
  </r>
  <r>
    <x v="4550"/>
    <x v="0"/>
    <x v="0"/>
    <x v="0"/>
    <x v="0"/>
    <x v="46"/>
    <x v="1"/>
    <x v="0"/>
    <x v="0"/>
    <x v="0"/>
    <x v="0"/>
    <x v="0"/>
    <x v="0"/>
    <x v="0"/>
    <x v="2"/>
    <x v="1"/>
    <x v="0"/>
    <x v="1"/>
    <x v="472"/>
    <x v="4180"/>
    <x v="0"/>
    <x v="1810"/>
    <x v="0"/>
    <x v="2"/>
    <x v="0"/>
    <x v="0"/>
    <x v="640"/>
    <x v="1"/>
  </r>
  <r>
    <x v="4949"/>
    <x v="1"/>
    <x v="0"/>
    <x v="1"/>
    <x v="0"/>
    <x v="58"/>
    <x v="0"/>
    <x v="1"/>
    <x v="0"/>
    <x v="0"/>
    <x v="0"/>
    <x v="0"/>
    <x v="0"/>
    <x v="2"/>
    <x v="2"/>
    <x v="1"/>
    <x v="1"/>
    <x v="1"/>
    <x v="305"/>
    <x v="4181"/>
    <x v="0"/>
    <x v="1565"/>
    <x v="0"/>
    <x v="2"/>
    <x v="0"/>
    <x v="0"/>
    <x v="0"/>
    <x v="1"/>
  </r>
  <r>
    <x v="5864"/>
    <x v="1"/>
    <x v="0"/>
    <x v="1"/>
    <x v="0"/>
    <x v="70"/>
    <x v="0"/>
    <x v="1"/>
    <x v="0"/>
    <x v="2"/>
    <x v="0"/>
    <x v="2"/>
    <x v="2"/>
    <x v="0"/>
    <x v="0"/>
    <x v="2"/>
    <x v="1"/>
    <x v="1"/>
    <x v="228"/>
    <x v="4182"/>
    <x v="0"/>
    <x v="1394"/>
    <x v="0"/>
    <x v="2"/>
    <x v="0"/>
    <x v="0"/>
    <x v="0"/>
    <x v="1"/>
  </r>
  <r>
    <x v="3399"/>
    <x v="0"/>
    <x v="0"/>
    <x v="0"/>
    <x v="0"/>
    <x v="61"/>
    <x v="0"/>
    <x v="1"/>
    <x v="0"/>
    <x v="2"/>
    <x v="2"/>
    <x v="2"/>
    <x v="2"/>
    <x v="0"/>
    <x v="0"/>
    <x v="1"/>
    <x v="0"/>
    <x v="1"/>
    <x v="279"/>
    <x v="4183"/>
    <x v="0"/>
    <x v="1521"/>
    <x v="0"/>
    <x v="2"/>
    <x v="0"/>
    <x v="0"/>
    <x v="0"/>
    <x v="1"/>
  </r>
  <r>
    <x v="3466"/>
    <x v="0"/>
    <x v="0"/>
    <x v="0"/>
    <x v="1"/>
    <x v="31"/>
    <x v="1"/>
    <x v="2"/>
    <x v="1"/>
    <x v="0"/>
    <x v="0"/>
    <x v="0"/>
    <x v="0"/>
    <x v="2"/>
    <x v="0"/>
    <x v="0"/>
    <x v="1"/>
    <x v="1"/>
    <x v="1026"/>
    <x v="4184"/>
    <x v="1"/>
    <x v="2282"/>
    <x v="0"/>
    <x v="2"/>
    <x v="1"/>
    <x v="0"/>
    <x v="3053"/>
    <x v="0"/>
  </r>
  <r>
    <x v="1415"/>
    <x v="1"/>
    <x v="0"/>
    <x v="1"/>
    <x v="1"/>
    <x v="29"/>
    <x v="1"/>
    <x v="2"/>
    <x v="1"/>
    <x v="0"/>
    <x v="0"/>
    <x v="2"/>
    <x v="0"/>
    <x v="0"/>
    <x v="2"/>
    <x v="0"/>
    <x v="1"/>
    <x v="2"/>
    <x v="1077"/>
    <x v="4185"/>
    <x v="1"/>
    <x v="2325"/>
    <x v="0"/>
    <x v="2"/>
    <x v="1"/>
    <x v="0"/>
    <x v="3288"/>
    <x v="0"/>
  </r>
  <r>
    <x v="791"/>
    <x v="1"/>
    <x v="0"/>
    <x v="0"/>
    <x v="0"/>
    <x v="38"/>
    <x v="1"/>
    <x v="0"/>
    <x v="0"/>
    <x v="2"/>
    <x v="2"/>
    <x v="0"/>
    <x v="2"/>
    <x v="2"/>
    <x v="0"/>
    <x v="1"/>
    <x v="0"/>
    <x v="3"/>
    <x v="727"/>
    <x v="4186"/>
    <x v="0"/>
    <x v="2019"/>
    <x v="0"/>
    <x v="2"/>
    <x v="0"/>
    <x v="0"/>
    <x v="1702"/>
    <x v="2"/>
  </r>
  <r>
    <x v="4900"/>
    <x v="1"/>
    <x v="1"/>
    <x v="1"/>
    <x v="1"/>
    <x v="26"/>
    <x v="1"/>
    <x v="2"/>
    <x v="1"/>
    <x v="0"/>
    <x v="2"/>
    <x v="2"/>
    <x v="0"/>
    <x v="2"/>
    <x v="2"/>
    <x v="0"/>
    <x v="0"/>
    <x v="2"/>
    <x v="1390"/>
    <x v="4187"/>
    <x v="1"/>
    <x v="2615"/>
    <x v="0"/>
    <x v="2"/>
    <x v="1"/>
    <x v="0"/>
    <x v="4241"/>
    <x v="0"/>
  </r>
  <r>
    <x v="320"/>
    <x v="0"/>
    <x v="0"/>
    <x v="0"/>
    <x v="1"/>
    <x v="26"/>
    <x v="1"/>
    <x v="0"/>
    <x v="1"/>
    <x v="0"/>
    <x v="2"/>
    <x v="2"/>
    <x v="2"/>
    <x v="2"/>
    <x v="2"/>
    <x v="2"/>
    <x v="1"/>
    <x v="2"/>
    <x v="1384"/>
    <x v="4188"/>
    <x v="0"/>
    <x v="2609"/>
    <x v="0"/>
    <x v="2"/>
    <x v="0"/>
    <x v="0"/>
    <x v="4235"/>
    <x v="0"/>
  </r>
  <r>
    <x v="4110"/>
    <x v="1"/>
    <x v="1"/>
    <x v="0"/>
    <x v="0"/>
    <x v="33"/>
    <x v="1"/>
    <x v="2"/>
    <x v="1"/>
    <x v="0"/>
    <x v="2"/>
    <x v="2"/>
    <x v="0"/>
    <x v="0"/>
    <x v="0"/>
    <x v="0"/>
    <x v="1"/>
    <x v="1"/>
    <x v="972"/>
    <x v="4189"/>
    <x v="1"/>
    <x v="2230"/>
    <x v="0"/>
    <x v="2"/>
    <x v="1"/>
    <x v="0"/>
    <x v="2806"/>
    <x v="2"/>
  </r>
  <r>
    <x v="6347"/>
    <x v="0"/>
    <x v="1"/>
    <x v="1"/>
    <x v="1"/>
    <x v="34"/>
    <x v="1"/>
    <x v="2"/>
    <x v="1"/>
    <x v="0"/>
    <x v="2"/>
    <x v="0"/>
    <x v="0"/>
    <x v="0"/>
    <x v="0"/>
    <x v="0"/>
    <x v="1"/>
    <x v="3"/>
    <x v="892"/>
    <x v="4190"/>
    <x v="1"/>
    <x v="2155"/>
    <x v="0"/>
    <x v="2"/>
    <x v="1"/>
    <x v="0"/>
    <x v="2463"/>
    <x v="2"/>
  </r>
  <r>
    <x v="3890"/>
    <x v="0"/>
    <x v="0"/>
    <x v="0"/>
    <x v="0"/>
    <x v="68"/>
    <x v="0"/>
    <x v="1"/>
    <x v="0"/>
    <x v="2"/>
    <x v="0"/>
    <x v="2"/>
    <x v="2"/>
    <x v="0"/>
    <x v="0"/>
    <x v="2"/>
    <x v="0"/>
    <x v="3"/>
    <x v="224"/>
    <x v="4191"/>
    <x v="0"/>
    <x v="1383"/>
    <x v="0"/>
    <x v="2"/>
    <x v="0"/>
    <x v="0"/>
    <x v="0"/>
    <x v="1"/>
  </r>
  <r>
    <x v="1613"/>
    <x v="0"/>
    <x v="0"/>
    <x v="1"/>
    <x v="0"/>
    <x v="44"/>
    <x v="1"/>
    <x v="0"/>
    <x v="0"/>
    <x v="2"/>
    <x v="2"/>
    <x v="2"/>
    <x v="0"/>
    <x v="0"/>
    <x v="0"/>
    <x v="1"/>
    <x v="1"/>
    <x v="3"/>
    <x v="573"/>
    <x v="4192"/>
    <x v="0"/>
    <x v="1894"/>
    <x v="0"/>
    <x v="2"/>
    <x v="0"/>
    <x v="0"/>
    <x v="1018"/>
    <x v="1"/>
  </r>
  <r>
    <x v="3377"/>
    <x v="1"/>
    <x v="0"/>
    <x v="0"/>
    <x v="0"/>
    <x v="30"/>
    <x v="1"/>
    <x v="2"/>
    <x v="1"/>
    <x v="0"/>
    <x v="0"/>
    <x v="0"/>
    <x v="2"/>
    <x v="0"/>
    <x v="2"/>
    <x v="0"/>
    <x v="1"/>
    <x v="1"/>
    <x v="1091"/>
    <x v="4193"/>
    <x v="0"/>
    <x v="2338"/>
    <x v="0"/>
    <x v="2"/>
    <x v="0"/>
    <x v="0"/>
    <x v="3279"/>
    <x v="0"/>
  </r>
  <r>
    <x v="6787"/>
    <x v="0"/>
    <x v="0"/>
    <x v="1"/>
    <x v="0"/>
    <x v="47"/>
    <x v="1"/>
    <x v="0"/>
    <x v="0"/>
    <x v="0"/>
    <x v="2"/>
    <x v="0"/>
    <x v="0"/>
    <x v="2"/>
    <x v="0"/>
    <x v="0"/>
    <x v="1"/>
    <x v="0"/>
    <x v="517"/>
    <x v="4194"/>
    <x v="0"/>
    <x v="1843"/>
    <x v="0"/>
    <x v="2"/>
    <x v="0"/>
    <x v="0"/>
    <x v="765"/>
    <x v="1"/>
  </r>
  <r>
    <x v="4012"/>
    <x v="0"/>
    <x v="0"/>
    <x v="1"/>
    <x v="1"/>
    <x v="32"/>
    <x v="1"/>
    <x v="0"/>
    <x v="1"/>
    <x v="0"/>
    <x v="2"/>
    <x v="0"/>
    <x v="0"/>
    <x v="2"/>
    <x v="0"/>
    <x v="0"/>
    <x v="1"/>
    <x v="2"/>
    <x v="1017"/>
    <x v="4195"/>
    <x v="0"/>
    <x v="2274"/>
    <x v="0"/>
    <x v="2"/>
    <x v="0"/>
    <x v="0"/>
    <x v="2978"/>
    <x v="0"/>
  </r>
  <r>
    <x v="3270"/>
    <x v="0"/>
    <x v="0"/>
    <x v="0"/>
    <x v="0"/>
    <x v="31"/>
    <x v="1"/>
    <x v="0"/>
    <x v="1"/>
    <x v="2"/>
    <x v="0"/>
    <x v="2"/>
    <x v="2"/>
    <x v="0"/>
    <x v="0"/>
    <x v="0"/>
    <x v="0"/>
    <x v="2"/>
    <x v="1046"/>
    <x v="4196"/>
    <x v="0"/>
    <x v="2300"/>
    <x v="0"/>
    <x v="2"/>
    <x v="0"/>
    <x v="0"/>
    <x v="3105"/>
    <x v="0"/>
  </r>
  <r>
    <x v="3507"/>
    <x v="0"/>
    <x v="0"/>
    <x v="0"/>
    <x v="0"/>
    <x v="27"/>
    <x v="1"/>
    <x v="2"/>
    <x v="1"/>
    <x v="0"/>
    <x v="0"/>
    <x v="0"/>
    <x v="0"/>
    <x v="2"/>
    <x v="2"/>
    <x v="0"/>
    <x v="1"/>
    <x v="3"/>
    <x v="1179"/>
    <x v="4197"/>
    <x v="1"/>
    <x v="2417"/>
    <x v="0"/>
    <x v="2"/>
    <x v="1"/>
    <x v="0"/>
    <x v="3703"/>
    <x v="0"/>
  </r>
  <r>
    <x v="2259"/>
    <x v="0"/>
    <x v="0"/>
    <x v="0"/>
    <x v="0"/>
    <x v="34"/>
    <x v="1"/>
    <x v="0"/>
    <x v="0"/>
    <x v="2"/>
    <x v="0"/>
    <x v="2"/>
    <x v="2"/>
    <x v="2"/>
    <x v="2"/>
    <x v="1"/>
    <x v="1"/>
    <x v="0"/>
    <x v="899"/>
    <x v="4198"/>
    <x v="0"/>
    <x v="2162"/>
    <x v="0"/>
    <x v="2"/>
    <x v="0"/>
    <x v="0"/>
    <x v="2491"/>
    <x v="2"/>
  </r>
  <r>
    <x v="6577"/>
    <x v="0"/>
    <x v="0"/>
    <x v="1"/>
    <x v="0"/>
    <x v="42"/>
    <x v="1"/>
    <x v="2"/>
    <x v="0"/>
    <x v="2"/>
    <x v="2"/>
    <x v="0"/>
    <x v="2"/>
    <x v="0"/>
    <x v="0"/>
    <x v="0"/>
    <x v="1"/>
    <x v="1"/>
    <x v="655"/>
    <x v="4199"/>
    <x v="0"/>
    <x v="1959"/>
    <x v="0"/>
    <x v="2"/>
    <x v="0"/>
    <x v="0"/>
    <x v="1334"/>
    <x v="2"/>
  </r>
  <r>
    <x v="2922"/>
    <x v="0"/>
    <x v="0"/>
    <x v="1"/>
    <x v="1"/>
    <x v="41"/>
    <x v="1"/>
    <x v="0"/>
    <x v="0"/>
    <x v="0"/>
    <x v="2"/>
    <x v="0"/>
    <x v="2"/>
    <x v="0"/>
    <x v="2"/>
    <x v="1"/>
    <x v="1"/>
    <x v="0"/>
    <x v="656"/>
    <x v="4200"/>
    <x v="1"/>
    <x v="1960"/>
    <x v="0"/>
    <x v="2"/>
    <x v="1"/>
    <x v="0"/>
    <x v="1372"/>
    <x v="2"/>
  </r>
  <r>
    <x v="5788"/>
    <x v="1"/>
    <x v="0"/>
    <x v="0"/>
    <x v="0"/>
    <x v="39"/>
    <x v="1"/>
    <x v="2"/>
    <x v="1"/>
    <x v="0"/>
    <x v="0"/>
    <x v="0"/>
    <x v="0"/>
    <x v="0"/>
    <x v="0"/>
    <x v="0"/>
    <x v="1"/>
    <x v="1"/>
    <x v="771"/>
    <x v="4201"/>
    <x v="0"/>
    <x v="2053"/>
    <x v="0"/>
    <x v="2"/>
    <x v="0"/>
    <x v="0"/>
    <x v="1788"/>
    <x v="2"/>
  </r>
  <r>
    <x v="4879"/>
    <x v="1"/>
    <x v="0"/>
    <x v="0"/>
    <x v="0"/>
    <x v="40"/>
    <x v="1"/>
    <x v="0"/>
    <x v="0"/>
    <x v="2"/>
    <x v="0"/>
    <x v="2"/>
    <x v="0"/>
    <x v="0"/>
    <x v="2"/>
    <x v="0"/>
    <x v="0"/>
    <x v="2"/>
    <x v="668"/>
    <x v="4202"/>
    <x v="0"/>
    <x v="1969"/>
    <x v="0"/>
    <x v="2"/>
    <x v="0"/>
    <x v="0"/>
    <x v="1459"/>
    <x v="2"/>
  </r>
  <r>
    <x v="5760"/>
    <x v="0"/>
    <x v="0"/>
    <x v="0"/>
    <x v="1"/>
    <x v="43"/>
    <x v="1"/>
    <x v="0"/>
    <x v="0"/>
    <x v="2"/>
    <x v="2"/>
    <x v="0"/>
    <x v="0"/>
    <x v="0"/>
    <x v="2"/>
    <x v="0"/>
    <x v="1"/>
    <x v="2"/>
    <x v="607"/>
    <x v="4203"/>
    <x v="0"/>
    <x v="1919"/>
    <x v="0"/>
    <x v="2"/>
    <x v="0"/>
    <x v="0"/>
    <x v="1170"/>
    <x v="1"/>
  </r>
  <r>
    <x v="1292"/>
    <x v="1"/>
    <x v="1"/>
    <x v="0"/>
    <x v="0"/>
    <x v="55"/>
    <x v="0"/>
    <x v="1"/>
    <x v="0"/>
    <x v="0"/>
    <x v="0"/>
    <x v="2"/>
    <x v="0"/>
    <x v="2"/>
    <x v="2"/>
    <x v="1"/>
    <x v="1"/>
    <x v="0"/>
    <x v="377"/>
    <x v="4204"/>
    <x v="0"/>
    <x v="1702"/>
    <x v="0"/>
    <x v="2"/>
    <x v="0"/>
    <x v="0"/>
    <x v="88"/>
    <x v="1"/>
  </r>
  <r>
    <x v="1205"/>
    <x v="1"/>
    <x v="1"/>
    <x v="1"/>
    <x v="0"/>
    <x v="29"/>
    <x v="1"/>
    <x v="2"/>
    <x v="1"/>
    <x v="0"/>
    <x v="2"/>
    <x v="2"/>
    <x v="0"/>
    <x v="0"/>
    <x v="2"/>
    <x v="0"/>
    <x v="1"/>
    <x v="2"/>
    <x v="1206"/>
    <x v="4205"/>
    <x v="1"/>
    <x v="2444"/>
    <x v="0"/>
    <x v="2"/>
    <x v="1"/>
    <x v="0"/>
    <x v="3678"/>
    <x v="0"/>
  </r>
  <r>
    <x v="2107"/>
    <x v="0"/>
    <x v="0"/>
    <x v="1"/>
    <x v="1"/>
    <x v="33"/>
    <x v="1"/>
    <x v="2"/>
    <x v="1"/>
    <x v="0"/>
    <x v="0"/>
    <x v="0"/>
    <x v="0"/>
    <x v="0"/>
    <x v="2"/>
    <x v="0"/>
    <x v="0"/>
    <x v="1"/>
    <x v="1018"/>
    <x v="4206"/>
    <x v="1"/>
    <x v="2275"/>
    <x v="0"/>
    <x v="2"/>
    <x v="1"/>
    <x v="0"/>
    <x v="2935"/>
    <x v="0"/>
  </r>
  <r>
    <x v="2661"/>
    <x v="1"/>
    <x v="1"/>
    <x v="1"/>
    <x v="1"/>
    <x v="35"/>
    <x v="1"/>
    <x v="0"/>
    <x v="0"/>
    <x v="0"/>
    <x v="2"/>
    <x v="0"/>
    <x v="2"/>
    <x v="2"/>
    <x v="2"/>
    <x v="0"/>
    <x v="1"/>
    <x v="2"/>
    <x v="828"/>
    <x v="4207"/>
    <x v="0"/>
    <x v="2103"/>
    <x v="0"/>
    <x v="2"/>
    <x v="0"/>
    <x v="0"/>
    <x v="2161"/>
    <x v="2"/>
  </r>
  <r>
    <x v="2272"/>
    <x v="0"/>
    <x v="0"/>
    <x v="0"/>
    <x v="0"/>
    <x v="62"/>
    <x v="0"/>
    <x v="1"/>
    <x v="0"/>
    <x v="0"/>
    <x v="2"/>
    <x v="2"/>
    <x v="0"/>
    <x v="0"/>
    <x v="2"/>
    <x v="2"/>
    <x v="1"/>
    <x v="1"/>
    <x v="277"/>
    <x v="4208"/>
    <x v="0"/>
    <x v="1517"/>
    <x v="0"/>
    <x v="2"/>
    <x v="0"/>
    <x v="0"/>
    <x v="0"/>
    <x v="1"/>
  </r>
  <r>
    <x v="4405"/>
    <x v="0"/>
    <x v="1"/>
    <x v="0"/>
    <x v="0"/>
    <x v="64"/>
    <x v="0"/>
    <x v="1"/>
    <x v="0"/>
    <x v="0"/>
    <x v="2"/>
    <x v="0"/>
    <x v="2"/>
    <x v="2"/>
    <x v="0"/>
    <x v="0"/>
    <x v="1"/>
    <x v="2"/>
    <x v="282"/>
    <x v="4209"/>
    <x v="0"/>
    <x v="1528"/>
    <x v="0"/>
    <x v="2"/>
    <x v="0"/>
    <x v="0"/>
    <x v="0"/>
    <x v="1"/>
  </r>
  <r>
    <x v="6415"/>
    <x v="1"/>
    <x v="0"/>
    <x v="1"/>
    <x v="1"/>
    <x v="34"/>
    <x v="1"/>
    <x v="2"/>
    <x v="0"/>
    <x v="0"/>
    <x v="0"/>
    <x v="2"/>
    <x v="0"/>
    <x v="2"/>
    <x v="2"/>
    <x v="1"/>
    <x v="0"/>
    <x v="0"/>
    <x v="848"/>
    <x v="4210"/>
    <x v="0"/>
    <x v="2118"/>
    <x v="0"/>
    <x v="2"/>
    <x v="0"/>
    <x v="0"/>
    <x v="2305"/>
    <x v="2"/>
  </r>
  <r>
    <x v="4999"/>
    <x v="1"/>
    <x v="1"/>
    <x v="0"/>
    <x v="0"/>
    <x v="47"/>
    <x v="1"/>
    <x v="2"/>
    <x v="0"/>
    <x v="0"/>
    <x v="2"/>
    <x v="0"/>
    <x v="2"/>
    <x v="0"/>
    <x v="0"/>
    <x v="2"/>
    <x v="0"/>
    <x v="0"/>
    <x v="535"/>
    <x v="4211"/>
    <x v="0"/>
    <x v="1857"/>
    <x v="0"/>
    <x v="2"/>
    <x v="0"/>
    <x v="0"/>
    <x v="828"/>
    <x v="1"/>
  </r>
  <r>
    <x v="605"/>
    <x v="0"/>
    <x v="1"/>
    <x v="1"/>
    <x v="0"/>
    <x v="27"/>
    <x v="1"/>
    <x v="0"/>
    <x v="1"/>
    <x v="2"/>
    <x v="0"/>
    <x v="2"/>
    <x v="0"/>
    <x v="2"/>
    <x v="2"/>
    <x v="0"/>
    <x v="1"/>
    <x v="2"/>
    <x v="1305"/>
    <x v="4212"/>
    <x v="1"/>
    <x v="2537"/>
    <x v="0"/>
    <x v="2"/>
    <x v="1"/>
    <x v="0"/>
    <x v="4047"/>
    <x v="0"/>
  </r>
  <r>
    <x v="4283"/>
    <x v="1"/>
    <x v="0"/>
    <x v="0"/>
    <x v="0"/>
    <x v="30"/>
    <x v="1"/>
    <x v="0"/>
    <x v="1"/>
    <x v="0"/>
    <x v="0"/>
    <x v="0"/>
    <x v="0"/>
    <x v="2"/>
    <x v="2"/>
    <x v="0"/>
    <x v="1"/>
    <x v="2"/>
    <x v="1098"/>
    <x v="4213"/>
    <x v="1"/>
    <x v="2345"/>
    <x v="0"/>
    <x v="2"/>
    <x v="1"/>
    <x v="0"/>
    <x v="3300"/>
    <x v="0"/>
  </r>
  <r>
    <x v="2481"/>
    <x v="0"/>
    <x v="0"/>
    <x v="0"/>
    <x v="0"/>
    <x v="33"/>
    <x v="1"/>
    <x v="2"/>
    <x v="1"/>
    <x v="0"/>
    <x v="0"/>
    <x v="0"/>
    <x v="0"/>
    <x v="0"/>
    <x v="2"/>
    <x v="0"/>
    <x v="1"/>
    <x v="2"/>
    <x v="962"/>
    <x v="4214"/>
    <x v="1"/>
    <x v="2220"/>
    <x v="0"/>
    <x v="2"/>
    <x v="1"/>
    <x v="0"/>
    <x v="2773"/>
    <x v="2"/>
  </r>
  <r>
    <x v="1850"/>
    <x v="0"/>
    <x v="1"/>
    <x v="0"/>
    <x v="0"/>
    <x v="30"/>
    <x v="1"/>
    <x v="2"/>
    <x v="1"/>
    <x v="2"/>
    <x v="2"/>
    <x v="2"/>
    <x v="0"/>
    <x v="0"/>
    <x v="0"/>
    <x v="0"/>
    <x v="0"/>
    <x v="1"/>
    <x v="1127"/>
    <x v="4215"/>
    <x v="1"/>
    <x v="2369"/>
    <x v="0"/>
    <x v="2"/>
    <x v="1"/>
    <x v="0"/>
    <x v="3373"/>
    <x v="0"/>
  </r>
  <r>
    <x v="3218"/>
    <x v="0"/>
    <x v="0"/>
    <x v="0"/>
    <x v="0"/>
    <x v="42"/>
    <x v="1"/>
    <x v="0"/>
    <x v="0"/>
    <x v="0"/>
    <x v="0"/>
    <x v="2"/>
    <x v="2"/>
    <x v="0"/>
    <x v="2"/>
    <x v="2"/>
    <x v="0"/>
    <x v="1"/>
    <x v="656"/>
    <x v="4216"/>
    <x v="0"/>
    <x v="1960"/>
    <x v="0"/>
    <x v="2"/>
    <x v="0"/>
    <x v="0"/>
    <x v="1337"/>
    <x v="2"/>
  </r>
  <r>
    <x v="2452"/>
    <x v="1"/>
    <x v="0"/>
    <x v="1"/>
    <x v="1"/>
    <x v="72"/>
    <x v="0"/>
    <x v="1"/>
    <x v="0"/>
    <x v="2"/>
    <x v="2"/>
    <x v="2"/>
    <x v="0"/>
    <x v="0"/>
    <x v="0"/>
    <x v="2"/>
    <x v="0"/>
    <x v="1"/>
    <x v="219"/>
    <x v="4217"/>
    <x v="0"/>
    <x v="1371"/>
    <x v="0"/>
    <x v="2"/>
    <x v="0"/>
    <x v="0"/>
    <x v="0"/>
    <x v="1"/>
  </r>
  <r>
    <x v="1744"/>
    <x v="1"/>
    <x v="0"/>
    <x v="1"/>
    <x v="1"/>
    <x v="42"/>
    <x v="1"/>
    <x v="0"/>
    <x v="0"/>
    <x v="2"/>
    <x v="0"/>
    <x v="0"/>
    <x v="2"/>
    <x v="0"/>
    <x v="2"/>
    <x v="1"/>
    <x v="0"/>
    <x v="1"/>
    <x v="602"/>
    <x v="4218"/>
    <x v="0"/>
    <x v="1915"/>
    <x v="0"/>
    <x v="2"/>
    <x v="0"/>
    <x v="0"/>
    <x v="1198"/>
    <x v="1"/>
  </r>
  <r>
    <x v="5144"/>
    <x v="1"/>
    <x v="0"/>
    <x v="0"/>
    <x v="0"/>
    <x v="32"/>
    <x v="1"/>
    <x v="2"/>
    <x v="1"/>
    <x v="2"/>
    <x v="0"/>
    <x v="0"/>
    <x v="2"/>
    <x v="0"/>
    <x v="0"/>
    <x v="0"/>
    <x v="0"/>
    <x v="0"/>
    <x v="1047"/>
    <x v="4219"/>
    <x v="0"/>
    <x v="2301"/>
    <x v="0"/>
    <x v="2"/>
    <x v="0"/>
    <x v="0"/>
    <x v="3065"/>
    <x v="0"/>
  </r>
  <r>
    <x v="3638"/>
    <x v="1"/>
    <x v="0"/>
    <x v="1"/>
    <x v="1"/>
    <x v="28"/>
    <x v="1"/>
    <x v="0"/>
    <x v="1"/>
    <x v="0"/>
    <x v="2"/>
    <x v="2"/>
    <x v="2"/>
    <x v="2"/>
    <x v="0"/>
    <x v="1"/>
    <x v="0"/>
    <x v="0"/>
    <x v="1147"/>
    <x v="4220"/>
    <x v="0"/>
    <x v="2386"/>
    <x v="0"/>
    <x v="2"/>
    <x v="0"/>
    <x v="0"/>
    <x v="3548"/>
    <x v="0"/>
  </r>
  <r>
    <x v="6050"/>
    <x v="0"/>
    <x v="0"/>
    <x v="1"/>
    <x v="1"/>
    <x v="47"/>
    <x v="0"/>
    <x v="1"/>
    <x v="0"/>
    <x v="2"/>
    <x v="2"/>
    <x v="2"/>
    <x v="0"/>
    <x v="2"/>
    <x v="2"/>
    <x v="2"/>
    <x v="1"/>
    <x v="1"/>
    <x v="543"/>
    <x v="4221"/>
    <x v="0"/>
    <x v="1865"/>
    <x v="0"/>
    <x v="2"/>
    <x v="0"/>
    <x v="0"/>
    <x v="846"/>
    <x v="1"/>
  </r>
  <r>
    <x v="4153"/>
    <x v="0"/>
    <x v="0"/>
    <x v="0"/>
    <x v="0"/>
    <x v="60"/>
    <x v="0"/>
    <x v="1"/>
    <x v="0"/>
    <x v="2"/>
    <x v="0"/>
    <x v="2"/>
    <x v="0"/>
    <x v="0"/>
    <x v="2"/>
    <x v="1"/>
    <x v="1"/>
    <x v="2"/>
    <x v="294"/>
    <x v="4222"/>
    <x v="0"/>
    <x v="1553"/>
    <x v="0"/>
    <x v="2"/>
    <x v="0"/>
    <x v="0"/>
    <x v="0"/>
    <x v="1"/>
  </r>
  <r>
    <x v="6495"/>
    <x v="1"/>
    <x v="0"/>
    <x v="0"/>
    <x v="0"/>
    <x v="44"/>
    <x v="1"/>
    <x v="0"/>
    <x v="0"/>
    <x v="2"/>
    <x v="0"/>
    <x v="0"/>
    <x v="2"/>
    <x v="2"/>
    <x v="0"/>
    <x v="1"/>
    <x v="0"/>
    <x v="2"/>
    <x v="636"/>
    <x v="4223"/>
    <x v="0"/>
    <x v="1944"/>
    <x v="0"/>
    <x v="2"/>
    <x v="0"/>
    <x v="0"/>
    <x v="1197"/>
    <x v="1"/>
  </r>
  <r>
    <x v="6277"/>
    <x v="1"/>
    <x v="0"/>
    <x v="1"/>
    <x v="1"/>
    <x v="69"/>
    <x v="0"/>
    <x v="1"/>
    <x v="0"/>
    <x v="2"/>
    <x v="0"/>
    <x v="2"/>
    <x v="2"/>
    <x v="0"/>
    <x v="0"/>
    <x v="2"/>
    <x v="0"/>
    <x v="3"/>
    <x v="227"/>
    <x v="4224"/>
    <x v="0"/>
    <x v="1391"/>
    <x v="0"/>
    <x v="2"/>
    <x v="0"/>
    <x v="0"/>
    <x v="0"/>
    <x v="1"/>
  </r>
  <r>
    <x v="870"/>
    <x v="0"/>
    <x v="0"/>
    <x v="1"/>
    <x v="0"/>
    <x v="49"/>
    <x v="0"/>
    <x v="1"/>
    <x v="0"/>
    <x v="0"/>
    <x v="2"/>
    <x v="0"/>
    <x v="2"/>
    <x v="2"/>
    <x v="2"/>
    <x v="1"/>
    <x v="1"/>
    <x v="1"/>
    <x v="485"/>
    <x v="4225"/>
    <x v="0"/>
    <x v="1819"/>
    <x v="0"/>
    <x v="2"/>
    <x v="0"/>
    <x v="0"/>
    <x v="548"/>
    <x v="1"/>
  </r>
  <r>
    <x v="2595"/>
    <x v="0"/>
    <x v="0"/>
    <x v="0"/>
    <x v="0"/>
    <x v="32"/>
    <x v="1"/>
    <x v="2"/>
    <x v="1"/>
    <x v="0"/>
    <x v="0"/>
    <x v="0"/>
    <x v="0"/>
    <x v="2"/>
    <x v="0"/>
    <x v="1"/>
    <x v="0"/>
    <x v="2"/>
    <x v="976"/>
    <x v="4226"/>
    <x v="1"/>
    <x v="2234"/>
    <x v="0"/>
    <x v="2"/>
    <x v="1"/>
    <x v="0"/>
    <x v="2867"/>
    <x v="2"/>
  </r>
  <r>
    <x v="2530"/>
    <x v="0"/>
    <x v="0"/>
    <x v="1"/>
    <x v="0"/>
    <x v="57"/>
    <x v="0"/>
    <x v="1"/>
    <x v="0"/>
    <x v="2"/>
    <x v="0"/>
    <x v="2"/>
    <x v="2"/>
    <x v="0"/>
    <x v="2"/>
    <x v="0"/>
    <x v="1"/>
    <x v="0"/>
    <x v="374"/>
    <x v="4227"/>
    <x v="0"/>
    <x v="1699"/>
    <x v="0"/>
    <x v="2"/>
    <x v="0"/>
    <x v="0"/>
    <x v="34"/>
    <x v="1"/>
  </r>
  <r>
    <x v="4930"/>
    <x v="0"/>
    <x v="1"/>
    <x v="1"/>
    <x v="0"/>
    <x v="48"/>
    <x v="1"/>
    <x v="0"/>
    <x v="0"/>
    <x v="0"/>
    <x v="2"/>
    <x v="0"/>
    <x v="0"/>
    <x v="0"/>
    <x v="2"/>
    <x v="1"/>
    <x v="1"/>
    <x v="0"/>
    <x v="523"/>
    <x v="4228"/>
    <x v="0"/>
    <x v="1847"/>
    <x v="0"/>
    <x v="2"/>
    <x v="0"/>
    <x v="0"/>
    <x v="734"/>
    <x v="1"/>
  </r>
  <r>
    <x v="6120"/>
    <x v="1"/>
    <x v="0"/>
    <x v="0"/>
    <x v="0"/>
    <x v="52"/>
    <x v="1"/>
    <x v="0"/>
    <x v="0"/>
    <x v="2"/>
    <x v="0"/>
    <x v="2"/>
    <x v="0"/>
    <x v="0"/>
    <x v="0"/>
    <x v="1"/>
    <x v="0"/>
    <x v="2"/>
    <x v="434"/>
    <x v="4229"/>
    <x v="0"/>
    <x v="1774"/>
    <x v="0"/>
    <x v="2"/>
    <x v="0"/>
    <x v="0"/>
    <x v="337"/>
    <x v="1"/>
  </r>
  <r>
    <x v="18"/>
    <x v="1"/>
    <x v="1"/>
    <x v="0"/>
    <x v="0"/>
    <x v="45"/>
    <x v="1"/>
    <x v="0"/>
    <x v="0"/>
    <x v="2"/>
    <x v="0"/>
    <x v="2"/>
    <x v="0"/>
    <x v="0"/>
    <x v="2"/>
    <x v="1"/>
    <x v="0"/>
    <x v="1"/>
    <x v="590"/>
    <x v="4230"/>
    <x v="1"/>
    <x v="1907"/>
    <x v="0"/>
    <x v="2"/>
    <x v="1"/>
    <x v="0"/>
    <x v="1033"/>
    <x v="1"/>
  </r>
  <r>
    <x v="5373"/>
    <x v="1"/>
    <x v="0"/>
    <x v="1"/>
    <x v="1"/>
    <x v="27"/>
    <x v="1"/>
    <x v="2"/>
    <x v="1"/>
    <x v="2"/>
    <x v="2"/>
    <x v="0"/>
    <x v="2"/>
    <x v="2"/>
    <x v="0"/>
    <x v="0"/>
    <x v="0"/>
    <x v="2"/>
    <x v="1296"/>
    <x v="4231"/>
    <x v="0"/>
    <x v="2529"/>
    <x v="0"/>
    <x v="2"/>
    <x v="0"/>
    <x v="0"/>
    <x v="4014"/>
    <x v="0"/>
  </r>
  <r>
    <x v="2737"/>
    <x v="1"/>
    <x v="0"/>
    <x v="0"/>
    <x v="0"/>
    <x v="68"/>
    <x v="0"/>
    <x v="1"/>
    <x v="0"/>
    <x v="0"/>
    <x v="0"/>
    <x v="2"/>
    <x v="0"/>
    <x v="0"/>
    <x v="2"/>
    <x v="0"/>
    <x v="1"/>
    <x v="0"/>
    <x v="240"/>
    <x v="4232"/>
    <x v="0"/>
    <x v="1419"/>
    <x v="0"/>
    <x v="2"/>
    <x v="0"/>
    <x v="0"/>
    <x v="0"/>
    <x v="1"/>
  </r>
  <r>
    <x v="6812"/>
    <x v="0"/>
    <x v="0"/>
    <x v="0"/>
    <x v="0"/>
    <x v="45"/>
    <x v="1"/>
    <x v="0"/>
    <x v="0"/>
    <x v="2"/>
    <x v="2"/>
    <x v="0"/>
    <x v="2"/>
    <x v="0"/>
    <x v="0"/>
    <x v="1"/>
    <x v="1"/>
    <x v="1"/>
    <x v="588"/>
    <x v="4233"/>
    <x v="0"/>
    <x v="1905"/>
    <x v="0"/>
    <x v="2"/>
    <x v="0"/>
    <x v="0"/>
    <x v="1029"/>
    <x v="1"/>
  </r>
  <r>
    <x v="348"/>
    <x v="1"/>
    <x v="0"/>
    <x v="1"/>
    <x v="1"/>
    <x v="28"/>
    <x v="1"/>
    <x v="0"/>
    <x v="1"/>
    <x v="0"/>
    <x v="2"/>
    <x v="2"/>
    <x v="0"/>
    <x v="2"/>
    <x v="2"/>
    <x v="1"/>
    <x v="0"/>
    <x v="0"/>
    <x v="1288"/>
    <x v="4234"/>
    <x v="0"/>
    <x v="2521"/>
    <x v="0"/>
    <x v="2"/>
    <x v="0"/>
    <x v="0"/>
    <x v="3953"/>
    <x v="0"/>
  </r>
  <r>
    <x v="2089"/>
    <x v="1"/>
    <x v="0"/>
    <x v="0"/>
    <x v="0"/>
    <x v="70"/>
    <x v="0"/>
    <x v="1"/>
    <x v="0"/>
    <x v="0"/>
    <x v="0"/>
    <x v="0"/>
    <x v="2"/>
    <x v="0"/>
    <x v="2"/>
    <x v="2"/>
    <x v="1"/>
    <x v="3"/>
    <x v="243"/>
    <x v="4235"/>
    <x v="0"/>
    <x v="1425"/>
    <x v="0"/>
    <x v="2"/>
    <x v="0"/>
    <x v="0"/>
    <x v="0"/>
    <x v="1"/>
  </r>
  <r>
    <x v="6073"/>
    <x v="1"/>
    <x v="0"/>
    <x v="1"/>
    <x v="1"/>
    <x v="38"/>
    <x v="1"/>
    <x v="0"/>
    <x v="0"/>
    <x v="2"/>
    <x v="2"/>
    <x v="2"/>
    <x v="2"/>
    <x v="2"/>
    <x v="0"/>
    <x v="1"/>
    <x v="0"/>
    <x v="2"/>
    <x v="788"/>
    <x v="4236"/>
    <x v="0"/>
    <x v="2066"/>
    <x v="0"/>
    <x v="2"/>
    <x v="0"/>
    <x v="0"/>
    <x v="1870"/>
    <x v="2"/>
  </r>
  <r>
    <x v="2793"/>
    <x v="0"/>
    <x v="0"/>
    <x v="1"/>
    <x v="0"/>
    <x v="30"/>
    <x v="1"/>
    <x v="2"/>
    <x v="1"/>
    <x v="0"/>
    <x v="2"/>
    <x v="0"/>
    <x v="2"/>
    <x v="2"/>
    <x v="0"/>
    <x v="0"/>
    <x v="1"/>
    <x v="1"/>
    <x v="1170"/>
    <x v="4237"/>
    <x v="1"/>
    <x v="2408"/>
    <x v="0"/>
    <x v="2"/>
    <x v="1"/>
    <x v="0"/>
    <x v="3507"/>
    <x v="0"/>
  </r>
  <r>
    <x v="2544"/>
    <x v="0"/>
    <x v="0"/>
    <x v="0"/>
    <x v="0"/>
    <x v="31"/>
    <x v="1"/>
    <x v="2"/>
    <x v="1"/>
    <x v="0"/>
    <x v="0"/>
    <x v="2"/>
    <x v="0"/>
    <x v="0"/>
    <x v="2"/>
    <x v="0"/>
    <x v="1"/>
    <x v="2"/>
    <x v="1091"/>
    <x v="4238"/>
    <x v="1"/>
    <x v="2338"/>
    <x v="0"/>
    <x v="2"/>
    <x v="1"/>
    <x v="0"/>
    <x v="3225"/>
    <x v="0"/>
  </r>
  <r>
    <x v="316"/>
    <x v="1"/>
    <x v="0"/>
    <x v="0"/>
    <x v="0"/>
    <x v="29"/>
    <x v="1"/>
    <x v="0"/>
    <x v="1"/>
    <x v="0"/>
    <x v="0"/>
    <x v="2"/>
    <x v="2"/>
    <x v="2"/>
    <x v="2"/>
    <x v="0"/>
    <x v="1"/>
    <x v="1"/>
    <x v="1258"/>
    <x v="4239"/>
    <x v="0"/>
    <x v="2492"/>
    <x v="0"/>
    <x v="2"/>
    <x v="0"/>
    <x v="0"/>
    <x v="3845"/>
    <x v="0"/>
  </r>
  <r>
    <x v="1842"/>
    <x v="1"/>
    <x v="1"/>
    <x v="1"/>
    <x v="0"/>
    <x v="31"/>
    <x v="1"/>
    <x v="2"/>
    <x v="1"/>
    <x v="2"/>
    <x v="0"/>
    <x v="0"/>
    <x v="0"/>
    <x v="2"/>
    <x v="0"/>
    <x v="0"/>
    <x v="0"/>
    <x v="2"/>
    <x v="1082"/>
    <x v="4240"/>
    <x v="0"/>
    <x v="2329"/>
    <x v="0"/>
    <x v="2"/>
    <x v="0"/>
    <x v="0"/>
    <x v="3201"/>
    <x v="0"/>
  </r>
  <r>
    <x v="2826"/>
    <x v="0"/>
    <x v="0"/>
    <x v="0"/>
    <x v="0"/>
    <x v="25"/>
    <x v="1"/>
    <x v="2"/>
    <x v="1"/>
    <x v="0"/>
    <x v="2"/>
    <x v="2"/>
    <x v="2"/>
    <x v="2"/>
    <x v="2"/>
    <x v="2"/>
    <x v="0"/>
    <x v="2"/>
    <x v="1448"/>
    <x v="4241"/>
    <x v="0"/>
    <x v="2673"/>
    <x v="0"/>
    <x v="2"/>
    <x v="0"/>
    <x v="0"/>
    <x v="4368"/>
    <x v="0"/>
  </r>
  <r>
    <x v="3958"/>
    <x v="0"/>
    <x v="1"/>
    <x v="1"/>
    <x v="0"/>
    <x v="28"/>
    <x v="1"/>
    <x v="2"/>
    <x v="1"/>
    <x v="0"/>
    <x v="0"/>
    <x v="0"/>
    <x v="2"/>
    <x v="2"/>
    <x v="2"/>
    <x v="0"/>
    <x v="1"/>
    <x v="1"/>
    <x v="1306"/>
    <x v="4242"/>
    <x v="1"/>
    <x v="2538"/>
    <x v="0"/>
    <x v="2"/>
    <x v="1"/>
    <x v="0"/>
    <x v="3997"/>
    <x v="0"/>
  </r>
  <r>
    <x v="3182"/>
    <x v="0"/>
    <x v="0"/>
    <x v="0"/>
    <x v="0"/>
    <x v="47"/>
    <x v="1"/>
    <x v="0"/>
    <x v="0"/>
    <x v="2"/>
    <x v="2"/>
    <x v="0"/>
    <x v="2"/>
    <x v="0"/>
    <x v="0"/>
    <x v="1"/>
    <x v="1"/>
    <x v="3"/>
    <x v="522"/>
    <x v="4243"/>
    <x v="0"/>
    <x v="1846"/>
    <x v="0"/>
    <x v="2"/>
    <x v="0"/>
    <x v="0"/>
    <x v="781"/>
    <x v="1"/>
  </r>
  <r>
    <x v="1025"/>
    <x v="1"/>
    <x v="1"/>
    <x v="1"/>
    <x v="0"/>
    <x v="35"/>
    <x v="1"/>
    <x v="2"/>
    <x v="1"/>
    <x v="0"/>
    <x v="0"/>
    <x v="2"/>
    <x v="0"/>
    <x v="0"/>
    <x v="0"/>
    <x v="1"/>
    <x v="1"/>
    <x v="0"/>
    <x v="932"/>
    <x v="4244"/>
    <x v="0"/>
    <x v="2195"/>
    <x v="0"/>
    <x v="2"/>
    <x v="0"/>
    <x v="0"/>
    <x v="2539"/>
    <x v="2"/>
  </r>
  <r>
    <x v="3356"/>
    <x v="1"/>
    <x v="1"/>
    <x v="1"/>
    <x v="0"/>
    <x v="46"/>
    <x v="0"/>
    <x v="1"/>
    <x v="0"/>
    <x v="0"/>
    <x v="2"/>
    <x v="2"/>
    <x v="2"/>
    <x v="2"/>
    <x v="2"/>
    <x v="1"/>
    <x v="1"/>
    <x v="0"/>
    <x v="541"/>
    <x v="4245"/>
    <x v="1"/>
    <x v="1863"/>
    <x v="0"/>
    <x v="2"/>
    <x v="1"/>
    <x v="0"/>
    <x v="885"/>
    <x v="1"/>
  </r>
  <r>
    <x v="6014"/>
    <x v="1"/>
    <x v="0"/>
    <x v="0"/>
    <x v="0"/>
    <x v="30"/>
    <x v="1"/>
    <x v="2"/>
    <x v="1"/>
    <x v="2"/>
    <x v="2"/>
    <x v="2"/>
    <x v="0"/>
    <x v="0"/>
    <x v="0"/>
    <x v="1"/>
    <x v="0"/>
    <x v="0"/>
    <x v="1101"/>
    <x v="4246"/>
    <x v="0"/>
    <x v="2348"/>
    <x v="0"/>
    <x v="2"/>
    <x v="0"/>
    <x v="0"/>
    <x v="3308"/>
    <x v="0"/>
  </r>
  <r>
    <x v="4172"/>
    <x v="1"/>
    <x v="0"/>
    <x v="1"/>
    <x v="1"/>
    <x v="31"/>
    <x v="1"/>
    <x v="2"/>
    <x v="1"/>
    <x v="2"/>
    <x v="0"/>
    <x v="2"/>
    <x v="2"/>
    <x v="0"/>
    <x v="0"/>
    <x v="0"/>
    <x v="0"/>
    <x v="2"/>
    <x v="1079"/>
    <x v="4247"/>
    <x v="0"/>
    <x v="2327"/>
    <x v="0"/>
    <x v="2"/>
    <x v="0"/>
    <x v="0"/>
    <x v="3191"/>
    <x v="0"/>
  </r>
  <r>
    <x v="5445"/>
    <x v="1"/>
    <x v="0"/>
    <x v="0"/>
    <x v="1"/>
    <x v="29"/>
    <x v="1"/>
    <x v="2"/>
    <x v="1"/>
    <x v="0"/>
    <x v="2"/>
    <x v="2"/>
    <x v="2"/>
    <x v="0"/>
    <x v="2"/>
    <x v="1"/>
    <x v="0"/>
    <x v="1"/>
    <x v="1292"/>
    <x v="4248"/>
    <x v="0"/>
    <x v="2525"/>
    <x v="0"/>
    <x v="2"/>
    <x v="0"/>
    <x v="0"/>
    <x v="3923"/>
    <x v="0"/>
  </r>
  <r>
    <x v="1606"/>
    <x v="0"/>
    <x v="0"/>
    <x v="0"/>
    <x v="0"/>
    <x v="55"/>
    <x v="1"/>
    <x v="0"/>
    <x v="0"/>
    <x v="2"/>
    <x v="0"/>
    <x v="0"/>
    <x v="0"/>
    <x v="0"/>
    <x v="0"/>
    <x v="0"/>
    <x v="1"/>
    <x v="1"/>
    <x v="387"/>
    <x v="4249"/>
    <x v="0"/>
    <x v="1715"/>
    <x v="0"/>
    <x v="2"/>
    <x v="0"/>
    <x v="0"/>
    <x v="104"/>
    <x v="1"/>
  </r>
  <r>
    <x v="4603"/>
    <x v="0"/>
    <x v="1"/>
    <x v="1"/>
    <x v="0"/>
    <x v="31"/>
    <x v="1"/>
    <x v="2"/>
    <x v="1"/>
    <x v="0"/>
    <x v="0"/>
    <x v="2"/>
    <x v="0"/>
    <x v="2"/>
    <x v="0"/>
    <x v="1"/>
    <x v="1"/>
    <x v="2"/>
    <x v="1107"/>
    <x v="4250"/>
    <x v="0"/>
    <x v="2354"/>
    <x v="0"/>
    <x v="2"/>
    <x v="0"/>
    <x v="0"/>
    <x v="3275"/>
    <x v="0"/>
  </r>
  <r>
    <x v="6685"/>
    <x v="0"/>
    <x v="0"/>
    <x v="0"/>
    <x v="0"/>
    <x v="35"/>
    <x v="1"/>
    <x v="2"/>
    <x v="1"/>
    <x v="0"/>
    <x v="0"/>
    <x v="0"/>
    <x v="2"/>
    <x v="0"/>
    <x v="0"/>
    <x v="0"/>
    <x v="0"/>
    <x v="1"/>
    <x v="901"/>
    <x v="4251"/>
    <x v="0"/>
    <x v="2164"/>
    <x v="0"/>
    <x v="2"/>
    <x v="0"/>
    <x v="0"/>
    <x v="2440"/>
    <x v="2"/>
  </r>
  <r>
    <x v="1389"/>
    <x v="0"/>
    <x v="1"/>
    <x v="1"/>
    <x v="0"/>
    <x v="55"/>
    <x v="1"/>
    <x v="2"/>
    <x v="0"/>
    <x v="0"/>
    <x v="0"/>
    <x v="0"/>
    <x v="0"/>
    <x v="0"/>
    <x v="0"/>
    <x v="0"/>
    <x v="0"/>
    <x v="0"/>
    <x v="409"/>
    <x v="4252"/>
    <x v="0"/>
    <x v="1749"/>
    <x v="0"/>
    <x v="2"/>
    <x v="0"/>
    <x v="0"/>
    <x v="156"/>
    <x v="1"/>
  </r>
  <r>
    <x v="6743"/>
    <x v="1"/>
    <x v="0"/>
    <x v="1"/>
    <x v="1"/>
    <x v="30"/>
    <x v="1"/>
    <x v="2"/>
    <x v="1"/>
    <x v="2"/>
    <x v="2"/>
    <x v="0"/>
    <x v="0"/>
    <x v="2"/>
    <x v="0"/>
    <x v="0"/>
    <x v="1"/>
    <x v="2"/>
    <x v="1176"/>
    <x v="4253"/>
    <x v="1"/>
    <x v="2414"/>
    <x v="0"/>
    <x v="2"/>
    <x v="1"/>
    <x v="0"/>
    <x v="3534"/>
    <x v="0"/>
  </r>
  <r>
    <x v="4094"/>
    <x v="0"/>
    <x v="0"/>
    <x v="1"/>
    <x v="1"/>
    <x v="34"/>
    <x v="1"/>
    <x v="0"/>
    <x v="0"/>
    <x v="2"/>
    <x v="2"/>
    <x v="2"/>
    <x v="2"/>
    <x v="2"/>
    <x v="2"/>
    <x v="2"/>
    <x v="0"/>
    <x v="3"/>
    <x v="990"/>
    <x v="4254"/>
    <x v="0"/>
    <x v="2248"/>
    <x v="0"/>
    <x v="2"/>
    <x v="0"/>
    <x v="0"/>
    <x v="2809"/>
    <x v="2"/>
  </r>
  <r>
    <x v="5415"/>
    <x v="0"/>
    <x v="0"/>
    <x v="1"/>
    <x v="0"/>
    <x v="37"/>
    <x v="1"/>
    <x v="2"/>
    <x v="1"/>
    <x v="0"/>
    <x v="0"/>
    <x v="2"/>
    <x v="0"/>
    <x v="0"/>
    <x v="0"/>
    <x v="0"/>
    <x v="1"/>
    <x v="1"/>
    <x v="879"/>
    <x v="4255"/>
    <x v="1"/>
    <x v="2142"/>
    <x v="0"/>
    <x v="2"/>
    <x v="1"/>
    <x v="0"/>
    <x v="2243"/>
    <x v="2"/>
  </r>
  <r>
    <x v="922"/>
    <x v="1"/>
    <x v="0"/>
    <x v="1"/>
    <x v="1"/>
    <x v="41"/>
    <x v="1"/>
    <x v="2"/>
    <x v="0"/>
    <x v="0"/>
    <x v="2"/>
    <x v="2"/>
    <x v="0"/>
    <x v="2"/>
    <x v="0"/>
    <x v="1"/>
    <x v="0"/>
    <x v="0"/>
    <x v="685"/>
    <x v="4256"/>
    <x v="0"/>
    <x v="1983"/>
    <x v="0"/>
    <x v="2"/>
    <x v="0"/>
    <x v="0"/>
    <x v="1470"/>
    <x v="2"/>
  </r>
  <r>
    <x v="6138"/>
    <x v="0"/>
    <x v="1"/>
    <x v="0"/>
    <x v="0"/>
    <x v="37"/>
    <x v="1"/>
    <x v="2"/>
    <x v="1"/>
    <x v="0"/>
    <x v="0"/>
    <x v="0"/>
    <x v="0"/>
    <x v="0"/>
    <x v="0"/>
    <x v="0"/>
    <x v="1"/>
    <x v="2"/>
    <x v="832"/>
    <x v="4257"/>
    <x v="1"/>
    <x v="2106"/>
    <x v="0"/>
    <x v="2"/>
    <x v="1"/>
    <x v="0"/>
    <x v="2063"/>
    <x v="2"/>
  </r>
  <r>
    <x v="4036"/>
    <x v="1"/>
    <x v="1"/>
    <x v="0"/>
    <x v="0"/>
    <x v="31"/>
    <x v="1"/>
    <x v="2"/>
    <x v="1"/>
    <x v="0"/>
    <x v="2"/>
    <x v="0"/>
    <x v="0"/>
    <x v="2"/>
    <x v="0"/>
    <x v="0"/>
    <x v="1"/>
    <x v="2"/>
    <x v="1107"/>
    <x v="4258"/>
    <x v="0"/>
    <x v="2354"/>
    <x v="0"/>
    <x v="2"/>
    <x v="0"/>
    <x v="0"/>
    <x v="3275"/>
    <x v="0"/>
  </r>
  <r>
    <x v="5078"/>
    <x v="0"/>
    <x v="0"/>
    <x v="1"/>
    <x v="1"/>
    <x v="40"/>
    <x v="1"/>
    <x v="0"/>
    <x v="0"/>
    <x v="2"/>
    <x v="2"/>
    <x v="0"/>
    <x v="2"/>
    <x v="0"/>
    <x v="2"/>
    <x v="0"/>
    <x v="1"/>
    <x v="3"/>
    <x v="741"/>
    <x v="4259"/>
    <x v="0"/>
    <x v="2030"/>
    <x v="0"/>
    <x v="2"/>
    <x v="0"/>
    <x v="0"/>
    <x v="1656"/>
    <x v="2"/>
  </r>
  <r>
    <x v="2326"/>
    <x v="1"/>
    <x v="0"/>
    <x v="1"/>
    <x v="1"/>
    <x v="28"/>
    <x v="1"/>
    <x v="2"/>
    <x v="1"/>
    <x v="2"/>
    <x v="2"/>
    <x v="0"/>
    <x v="0"/>
    <x v="2"/>
    <x v="2"/>
    <x v="1"/>
    <x v="0"/>
    <x v="2"/>
    <x v="1397"/>
    <x v="4260"/>
    <x v="1"/>
    <x v="2622"/>
    <x v="0"/>
    <x v="2"/>
    <x v="1"/>
    <x v="0"/>
    <x v="4209"/>
    <x v="0"/>
  </r>
  <r>
    <x v="6647"/>
    <x v="1"/>
    <x v="0"/>
    <x v="0"/>
    <x v="0"/>
    <x v="35"/>
    <x v="1"/>
    <x v="2"/>
    <x v="1"/>
    <x v="0"/>
    <x v="0"/>
    <x v="0"/>
    <x v="0"/>
    <x v="2"/>
    <x v="0"/>
    <x v="0"/>
    <x v="0"/>
    <x v="2"/>
    <x v="958"/>
    <x v="4261"/>
    <x v="0"/>
    <x v="2216"/>
    <x v="0"/>
    <x v="2"/>
    <x v="0"/>
    <x v="0"/>
    <x v="2642"/>
    <x v="2"/>
  </r>
  <r>
    <x v="1698"/>
    <x v="1"/>
    <x v="0"/>
    <x v="0"/>
    <x v="0"/>
    <x v="30"/>
    <x v="1"/>
    <x v="2"/>
    <x v="1"/>
    <x v="2"/>
    <x v="2"/>
    <x v="2"/>
    <x v="2"/>
    <x v="0"/>
    <x v="0"/>
    <x v="0"/>
    <x v="1"/>
    <x v="1"/>
    <x v="1188"/>
    <x v="4262"/>
    <x v="0"/>
    <x v="2426"/>
    <x v="0"/>
    <x v="2"/>
    <x v="0"/>
    <x v="0"/>
    <x v="3577"/>
    <x v="0"/>
  </r>
  <r>
    <x v="4475"/>
    <x v="1"/>
    <x v="1"/>
    <x v="0"/>
    <x v="0"/>
    <x v="53"/>
    <x v="0"/>
    <x v="1"/>
    <x v="0"/>
    <x v="0"/>
    <x v="2"/>
    <x v="2"/>
    <x v="0"/>
    <x v="2"/>
    <x v="2"/>
    <x v="0"/>
    <x v="1"/>
    <x v="2"/>
    <x v="448"/>
    <x v="4263"/>
    <x v="1"/>
    <x v="1788"/>
    <x v="0"/>
    <x v="2"/>
    <x v="1"/>
    <x v="0"/>
    <x v="328"/>
    <x v="1"/>
  </r>
  <r>
    <x v="4319"/>
    <x v="1"/>
    <x v="0"/>
    <x v="0"/>
    <x v="0"/>
    <x v="36"/>
    <x v="1"/>
    <x v="0"/>
    <x v="0"/>
    <x v="2"/>
    <x v="0"/>
    <x v="2"/>
    <x v="2"/>
    <x v="2"/>
    <x v="2"/>
    <x v="0"/>
    <x v="1"/>
    <x v="1"/>
    <x v="884"/>
    <x v="4264"/>
    <x v="0"/>
    <x v="2147"/>
    <x v="0"/>
    <x v="2"/>
    <x v="0"/>
    <x v="0"/>
    <x v="2326"/>
    <x v="2"/>
  </r>
  <r>
    <x v="865"/>
    <x v="0"/>
    <x v="1"/>
    <x v="0"/>
    <x v="0"/>
    <x v="27"/>
    <x v="1"/>
    <x v="2"/>
    <x v="1"/>
    <x v="2"/>
    <x v="2"/>
    <x v="2"/>
    <x v="0"/>
    <x v="2"/>
    <x v="2"/>
    <x v="1"/>
    <x v="1"/>
    <x v="0"/>
    <x v="1478"/>
    <x v="4265"/>
    <x v="0"/>
    <x v="2703"/>
    <x v="0"/>
    <x v="2"/>
    <x v="0"/>
    <x v="0"/>
    <x v="4367"/>
    <x v="0"/>
  </r>
  <r>
    <x v="65"/>
    <x v="1"/>
    <x v="1"/>
    <x v="1"/>
    <x v="1"/>
    <x v="32"/>
    <x v="1"/>
    <x v="0"/>
    <x v="1"/>
    <x v="0"/>
    <x v="2"/>
    <x v="0"/>
    <x v="0"/>
    <x v="2"/>
    <x v="2"/>
    <x v="0"/>
    <x v="1"/>
    <x v="3"/>
    <x v="1167"/>
    <x v="4266"/>
    <x v="0"/>
    <x v="2405"/>
    <x v="0"/>
    <x v="2"/>
    <x v="0"/>
    <x v="0"/>
    <x v="3400"/>
    <x v="0"/>
  </r>
  <r>
    <x v="2811"/>
    <x v="1"/>
    <x v="0"/>
    <x v="1"/>
    <x v="1"/>
    <x v="38"/>
    <x v="1"/>
    <x v="2"/>
    <x v="0"/>
    <x v="0"/>
    <x v="2"/>
    <x v="2"/>
    <x v="0"/>
    <x v="2"/>
    <x v="2"/>
    <x v="1"/>
    <x v="0"/>
    <x v="1"/>
    <x v="879"/>
    <x v="4267"/>
    <x v="0"/>
    <x v="2142"/>
    <x v="0"/>
    <x v="2"/>
    <x v="0"/>
    <x v="0"/>
    <x v="2182"/>
    <x v="2"/>
  </r>
  <r>
    <x v="3457"/>
    <x v="0"/>
    <x v="1"/>
    <x v="0"/>
    <x v="0"/>
    <x v="29"/>
    <x v="1"/>
    <x v="2"/>
    <x v="1"/>
    <x v="0"/>
    <x v="0"/>
    <x v="0"/>
    <x v="2"/>
    <x v="2"/>
    <x v="2"/>
    <x v="0"/>
    <x v="0"/>
    <x v="2"/>
    <x v="1255"/>
    <x v="4268"/>
    <x v="1"/>
    <x v="2489"/>
    <x v="0"/>
    <x v="2"/>
    <x v="1"/>
    <x v="0"/>
    <x v="3837"/>
    <x v="0"/>
  </r>
  <r>
    <x v="6761"/>
    <x v="1"/>
    <x v="0"/>
    <x v="1"/>
    <x v="0"/>
    <x v="30"/>
    <x v="1"/>
    <x v="2"/>
    <x v="1"/>
    <x v="0"/>
    <x v="0"/>
    <x v="0"/>
    <x v="0"/>
    <x v="2"/>
    <x v="2"/>
    <x v="0"/>
    <x v="1"/>
    <x v="1"/>
    <x v="1169"/>
    <x v="4269"/>
    <x v="1"/>
    <x v="2407"/>
    <x v="0"/>
    <x v="2"/>
    <x v="1"/>
    <x v="0"/>
    <x v="3502"/>
    <x v="0"/>
  </r>
  <r>
    <x v="2163"/>
    <x v="0"/>
    <x v="1"/>
    <x v="1"/>
    <x v="0"/>
    <x v="27"/>
    <x v="1"/>
    <x v="2"/>
    <x v="1"/>
    <x v="2"/>
    <x v="0"/>
    <x v="0"/>
    <x v="2"/>
    <x v="2"/>
    <x v="2"/>
    <x v="0"/>
    <x v="1"/>
    <x v="0"/>
    <x v="1361"/>
    <x v="4270"/>
    <x v="1"/>
    <x v="2586"/>
    <x v="0"/>
    <x v="2"/>
    <x v="1"/>
    <x v="0"/>
    <x v="4185"/>
    <x v="0"/>
  </r>
  <r>
    <x v="705"/>
    <x v="0"/>
    <x v="0"/>
    <x v="0"/>
    <x v="0"/>
    <x v="41"/>
    <x v="1"/>
    <x v="0"/>
    <x v="1"/>
    <x v="0"/>
    <x v="0"/>
    <x v="0"/>
    <x v="0"/>
    <x v="0"/>
    <x v="0"/>
    <x v="0"/>
    <x v="0"/>
    <x v="0"/>
    <x v="720"/>
    <x v="4271"/>
    <x v="1"/>
    <x v="2012"/>
    <x v="0"/>
    <x v="2"/>
    <x v="1"/>
    <x v="0"/>
    <x v="1552"/>
    <x v="2"/>
  </r>
  <r>
    <x v="3419"/>
    <x v="0"/>
    <x v="1"/>
    <x v="1"/>
    <x v="0"/>
    <x v="37"/>
    <x v="1"/>
    <x v="2"/>
    <x v="1"/>
    <x v="0"/>
    <x v="0"/>
    <x v="0"/>
    <x v="0"/>
    <x v="0"/>
    <x v="0"/>
    <x v="0"/>
    <x v="1"/>
    <x v="2"/>
    <x v="837"/>
    <x v="4272"/>
    <x v="1"/>
    <x v="2111"/>
    <x v="0"/>
    <x v="2"/>
    <x v="1"/>
    <x v="0"/>
    <x v="2076"/>
    <x v="2"/>
  </r>
  <r>
    <x v="6542"/>
    <x v="0"/>
    <x v="1"/>
    <x v="1"/>
    <x v="0"/>
    <x v="38"/>
    <x v="1"/>
    <x v="2"/>
    <x v="1"/>
    <x v="0"/>
    <x v="0"/>
    <x v="0"/>
    <x v="0"/>
    <x v="0"/>
    <x v="0"/>
    <x v="0"/>
    <x v="1"/>
    <x v="0"/>
    <x v="806"/>
    <x v="4273"/>
    <x v="1"/>
    <x v="2084"/>
    <x v="0"/>
    <x v="2"/>
    <x v="1"/>
    <x v="0"/>
    <x v="1920"/>
    <x v="2"/>
  </r>
  <r>
    <x v="3711"/>
    <x v="1"/>
    <x v="0"/>
    <x v="0"/>
    <x v="0"/>
    <x v="32"/>
    <x v="1"/>
    <x v="0"/>
    <x v="1"/>
    <x v="0"/>
    <x v="0"/>
    <x v="0"/>
    <x v="0"/>
    <x v="2"/>
    <x v="2"/>
    <x v="0"/>
    <x v="0"/>
    <x v="2"/>
    <x v="1114"/>
    <x v="4274"/>
    <x v="0"/>
    <x v="2359"/>
    <x v="0"/>
    <x v="2"/>
    <x v="0"/>
    <x v="0"/>
    <x v="3245"/>
    <x v="0"/>
  </r>
  <r>
    <x v="3908"/>
    <x v="0"/>
    <x v="0"/>
    <x v="1"/>
    <x v="1"/>
    <x v="34"/>
    <x v="1"/>
    <x v="2"/>
    <x v="1"/>
    <x v="0"/>
    <x v="0"/>
    <x v="2"/>
    <x v="0"/>
    <x v="2"/>
    <x v="0"/>
    <x v="0"/>
    <x v="0"/>
    <x v="2"/>
    <x v="1044"/>
    <x v="4275"/>
    <x v="1"/>
    <x v="2298"/>
    <x v="0"/>
    <x v="2"/>
    <x v="1"/>
    <x v="0"/>
    <x v="2956"/>
    <x v="0"/>
  </r>
  <r>
    <x v="453"/>
    <x v="1"/>
    <x v="1"/>
    <x v="1"/>
    <x v="0"/>
    <x v="34"/>
    <x v="1"/>
    <x v="0"/>
    <x v="1"/>
    <x v="0"/>
    <x v="0"/>
    <x v="2"/>
    <x v="0"/>
    <x v="2"/>
    <x v="0"/>
    <x v="0"/>
    <x v="1"/>
    <x v="1"/>
    <x v="999"/>
    <x v="4276"/>
    <x v="0"/>
    <x v="2257"/>
    <x v="0"/>
    <x v="2"/>
    <x v="0"/>
    <x v="0"/>
    <x v="2835"/>
    <x v="2"/>
  </r>
  <r>
    <x v="1290"/>
    <x v="0"/>
    <x v="0"/>
    <x v="0"/>
    <x v="0"/>
    <x v="41"/>
    <x v="1"/>
    <x v="2"/>
    <x v="0"/>
    <x v="0"/>
    <x v="0"/>
    <x v="2"/>
    <x v="2"/>
    <x v="0"/>
    <x v="2"/>
    <x v="1"/>
    <x v="1"/>
    <x v="2"/>
    <x v="687"/>
    <x v="4277"/>
    <x v="0"/>
    <x v="1984"/>
    <x v="0"/>
    <x v="2"/>
    <x v="0"/>
    <x v="0"/>
    <x v="1478"/>
    <x v="2"/>
  </r>
  <r>
    <x v="5548"/>
    <x v="1"/>
    <x v="1"/>
    <x v="0"/>
    <x v="0"/>
    <x v="31"/>
    <x v="1"/>
    <x v="2"/>
    <x v="1"/>
    <x v="0"/>
    <x v="0"/>
    <x v="2"/>
    <x v="2"/>
    <x v="2"/>
    <x v="0"/>
    <x v="0"/>
    <x v="1"/>
    <x v="0"/>
    <x v="1219"/>
    <x v="4278"/>
    <x v="0"/>
    <x v="2456"/>
    <x v="0"/>
    <x v="2"/>
    <x v="0"/>
    <x v="0"/>
    <x v="3623"/>
    <x v="0"/>
  </r>
  <r>
    <x v="60"/>
    <x v="1"/>
    <x v="0"/>
    <x v="1"/>
    <x v="0"/>
    <x v="58"/>
    <x v="1"/>
    <x v="0"/>
    <x v="0"/>
    <x v="0"/>
    <x v="0"/>
    <x v="2"/>
    <x v="0"/>
    <x v="0"/>
    <x v="0"/>
    <x v="1"/>
    <x v="0"/>
    <x v="1"/>
    <x v="382"/>
    <x v="4279"/>
    <x v="0"/>
    <x v="1708"/>
    <x v="0"/>
    <x v="2"/>
    <x v="0"/>
    <x v="0"/>
    <x v="23"/>
    <x v="1"/>
  </r>
  <r>
    <x v="4597"/>
    <x v="0"/>
    <x v="0"/>
    <x v="0"/>
    <x v="0"/>
    <x v="29"/>
    <x v="1"/>
    <x v="2"/>
    <x v="1"/>
    <x v="0"/>
    <x v="0"/>
    <x v="2"/>
    <x v="0"/>
    <x v="2"/>
    <x v="2"/>
    <x v="0"/>
    <x v="0"/>
    <x v="0"/>
    <x v="1292"/>
    <x v="4280"/>
    <x v="0"/>
    <x v="2525"/>
    <x v="0"/>
    <x v="2"/>
    <x v="0"/>
    <x v="0"/>
    <x v="3923"/>
    <x v="0"/>
  </r>
  <r>
    <x v="3209"/>
    <x v="0"/>
    <x v="0"/>
    <x v="0"/>
    <x v="0"/>
    <x v="53"/>
    <x v="0"/>
    <x v="1"/>
    <x v="0"/>
    <x v="2"/>
    <x v="2"/>
    <x v="2"/>
    <x v="2"/>
    <x v="2"/>
    <x v="0"/>
    <x v="1"/>
    <x v="1"/>
    <x v="2"/>
    <x v="431"/>
    <x v="4281"/>
    <x v="0"/>
    <x v="1772"/>
    <x v="0"/>
    <x v="2"/>
    <x v="0"/>
    <x v="0"/>
    <x v="295"/>
    <x v="1"/>
  </r>
  <r>
    <x v="3062"/>
    <x v="0"/>
    <x v="0"/>
    <x v="0"/>
    <x v="0"/>
    <x v="47"/>
    <x v="1"/>
    <x v="2"/>
    <x v="0"/>
    <x v="2"/>
    <x v="0"/>
    <x v="2"/>
    <x v="2"/>
    <x v="0"/>
    <x v="0"/>
    <x v="2"/>
    <x v="1"/>
    <x v="3"/>
    <x v="628"/>
    <x v="4282"/>
    <x v="0"/>
    <x v="1938"/>
    <x v="0"/>
    <x v="2"/>
    <x v="0"/>
    <x v="0"/>
    <x v="1061"/>
    <x v="1"/>
  </r>
  <r>
    <x v="6170"/>
    <x v="0"/>
    <x v="0"/>
    <x v="0"/>
    <x v="0"/>
    <x v="42"/>
    <x v="1"/>
    <x v="0"/>
    <x v="0"/>
    <x v="2"/>
    <x v="2"/>
    <x v="0"/>
    <x v="2"/>
    <x v="0"/>
    <x v="2"/>
    <x v="1"/>
    <x v="1"/>
    <x v="3"/>
    <x v="672"/>
    <x v="4283"/>
    <x v="0"/>
    <x v="1972"/>
    <x v="0"/>
    <x v="2"/>
    <x v="0"/>
    <x v="0"/>
    <x v="1387"/>
    <x v="2"/>
  </r>
  <r>
    <x v="4418"/>
    <x v="1"/>
    <x v="0"/>
    <x v="1"/>
    <x v="1"/>
    <x v="56"/>
    <x v="0"/>
    <x v="1"/>
    <x v="0"/>
    <x v="2"/>
    <x v="2"/>
    <x v="0"/>
    <x v="2"/>
    <x v="2"/>
    <x v="0"/>
    <x v="1"/>
    <x v="1"/>
    <x v="3"/>
    <x v="413"/>
    <x v="4284"/>
    <x v="0"/>
    <x v="1755"/>
    <x v="0"/>
    <x v="2"/>
    <x v="0"/>
    <x v="0"/>
    <x v="137"/>
    <x v="1"/>
  </r>
  <r>
    <x v="4136"/>
    <x v="0"/>
    <x v="0"/>
    <x v="1"/>
    <x v="1"/>
    <x v="33"/>
    <x v="1"/>
    <x v="2"/>
    <x v="1"/>
    <x v="0"/>
    <x v="2"/>
    <x v="2"/>
    <x v="2"/>
    <x v="0"/>
    <x v="0"/>
    <x v="0"/>
    <x v="0"/>
    <x v="1"/>
    <x v="1065"/>
    <x v="4285"/>
    <x v="0"/>
    <x v="2313"/>
    <x v="0"/>
    <x v="2"/>
    <x v="0"/>
    <x v="0"/>
    <x v="3069"/>
    <x v="0"/>
  </r>
  <r>
    <x v="1616"/>
    <x v="0"/>
    <x v="1"/>
    <x v="0"/>
    <x v="0"/>
    <x v="28"/>
    <x v="1"/>
    <x v="2"/>
    <x v="1"/>
    <x v="0"/>
    <x v="0"/>
    <x v="2"/>
    <x v="2"/>
    <x v="2"/>
    <x v="2"/>
    <x v="0"/>
    <x v="1"/>
    <x v="2"/>
    <x v="1342"/>
    <x v="4286"/>
    <x v="1"/>
    <x v="2569"/>
    <x v="0"/>
    <x v="2"/>
    <x v="1"/>
    <x v="0"/>
    <x v="4109"/>
    <x v="0"/>
  </r>
  <r>
    <x v="4147"/>
    <x v="1"/>
    <x v="0"/>
    <x v="0"/>
    <x v="0"/>
    <x v="46"/>
    <x v="0"/>
    <x v="1"/>
    <x v="0"/>
    <x v="2"/>
    <x v="0"/>
    <x v="2"/>
    <x v="2"/>
    <x v="2"/>
    <x v="2"/>
    <x v="2"/>
    <x v="1"/>
    <x v="0"/>
    <x v="558"/>
    <x v="4287"/>
    <x v="0"/>
    <x v="1879"/>
    <x v="0"/>
    <x v="2"/>
    <x v="0"/>
    <x v="0"/>
    <x v="916"/>
    <x v="1"/>
  </r>
  <r>
    <x v="4301"/>
    <x v="1"/>
    <x v="0"/>
    <x v="0"/>
    <x v="1"/>
    <x v="41"/>
    <x v="1"/>
    <x v="0"/>
    <x v="0"/>
    <x v="2"/>
    <x v="2"/>
    <x v="2"/>
    <x v="0"/>
    <x v="2"/>
    <x v="0"/>
    <x v="1"/>
    <x v="0"/>
    <x v="3"/>
    <x v="719"/>
    <x v="4288"/>
    <x v="0"/>
    <x v="2011"/>
    <x v="0"/>
    <x v="2"/>
    <x v="0"/>
    <x v="0"/>
    <x v="1550"/>
    <x v="2"/>
  </r>
  <r>
    <x v="6267"/>
    <x v="0"/>
    <x v="0"/>
    <x v="0"/>
    <x v="0"/>
    <x v="48"/>
    <x v="1"/>
    <x v="0"/>
    <x v="0"/>
    <x v="2"/>
    <x v="0"/>
    <x v="2"/>
    <x v="2"/>
    <x v="0"/>
    <x v="0"/>
    <x v="1"/>
    <x v="1"/>
    <x v="1"/>
    <x v="550"/>
    <x v="4289"/>
    <x v="1"/>
    <x v="1871"/>
    <x v="0"/>
    <x v="2"/>
    <x v="1"/>
    <x v="0"/>
    <x v="822"/>
    <x v="1"/>
  </r>
  <r>
    <x v="6978"/>
    <x v="0"/>
    <x v="1"/>
    <x v="1"/>
    <x v="1"/>
    <x v="32"/>
    <x v="1"/>
    <x v="2"/>
    <x v="1"/>
    <x v="0"/>
    <x v="0"/>
    <x v="2"/>
    <x v="0"/>
    <x v="2"/>
    <x v="0"/>
    <x v="0"/>
    <x v="1"/>
    <x v="3"/>
    <x v="1120"/>
    <x v="4290"/>
    <x v="0"/>
    <x v="2364"/>
    <x v="0"/>
    <x v="2"/>
    <x v="0"/>
    <x v="0"/>
    <x v="3262"/>
    <x v="0"/>
  </r>
  <r>
    <x v="3645"/>
    <x v="0"/>
    <x v="0"/>
    <x v="0"/>
    <x v="0"/>
    <x v="34"/>
    <x v="1"/>
    <x v="2"/>
    <x v="1"/>
    <x v="0"/>
    <x v="0"/>
    <x v="0"/>
    <x v="0"/>
    <x v="2"/>
    <x v="0"/>
    <x v="0"/>
    <x v="0"/>
    <x v="2"/>
    <x v="1002"/>
    <x v="4291"/>
    <x v="0"/>
    <x v="2260"/>
    <x v="0"/>
    <x v="2"/>
    <x v="0"/>
    <x v="0"/>
    <x v="2843"/>
    <x v="2"/>
  </r>
  <r>
    <x v="5818"/>
    <x v="0"/>
    <x v="1"/>
    <x v="0"/>
    <x v="0"/>
    <x v="32"/>
    <x v="1"/>
    <x v="0"/>
    <x v="1"/>
    <x v="0"/>
    <x v="0"/>
    <x v="0"/>
    <x v="0"/>
    <x v="2"/>
    <x v="2"/>
    <x v="0"/>
    <x v="0"/>
    <x v="2"/>
    <x v="1112"/>
    <x v="4292"/>
    <x v="0"/>
    <x v="2357"/>
    <x v="0"/>
    <x v="2"/>
    <x v="0"/>
    <x v="0"/>
    <x v="3237"/>
    <x v="0"/>
  </r>
  <r>
    <x v="510"/>
    <x v="0"/>
    <x v="0"/>
    <x v="1"/>
    <x v="1"/>
    <x v="51"/>
    <x v="0"/>
    <x v="1"/>
    <x v="0"/>
    <x v="0"/>
    <x v="0"/>
    <x v="2"/>
    <x v="2"/>
    <x v="2"/>
    <x v="2"/>
    <x v="1"/>
    <x v="1"/>
    <x v="2"/>
    <x v="482"/>
    <x v="4293"/>
    <x v="0"/>
    <x v="1816"/>
    <x v="0"/>
    <x v="2"/>
    <x v="0"/>
    <x v="0"/>
    <x v="469"/>
    <x v="1"/>
  </r>
  <r>
    <x v="3391"/>
    <x v="0"/>
    <x v="0"/>
    <x v="1"/>
    <x v="1"/>
    <x v="32"/>
    <x v="1"/>
    <x v="2"/>
    <x v="1"/>
    <x v="2"/>
    <x v="0"/>
    <x v="0"/>
    <x v="0"/>
    <x v="2"/>
    <x v="0"/>
    <x v="0"/>
    <x v="0"/>
    <x v="2"/>
    <x v="1085"/>
    <x v="4294"/>
    <x v="0"/>
    <x v="2332"/>
    <x v="0"/>
    <x v="2"/>
    <x v="0"/>
    <x v="0"/>
    <x v="3163"/>
    <x v="0"/>
  </r>
  <r>
    <x v="4376"/>
    <x v="1"/>
    <x v="0"/>
    <x v="1"/>
    <x v="0"/>
    <x v="43"/>
    <x v="1"/>
    <x v="2"/>
    <x v="0"/>
    <x v="2"/>
    <x v="2"/>
    <x v="0"/>
    <x v="2"/>
    <x v="0"/>
    <x v="0"/>
    <x v="0"/>
    <x v="0"/>
    <x v="0"/>
    <x v="652"/>
    <x v="4295"/>
    <x v="0"/>
    <x v="1957"/>
    <x v="0"/>
    <x v="2"/>
    <x v="0"/>
    <x v="0"/>
    <x v="1280"/>
    <x v="2"/>
  </r>
  <r>
    <x v="6361"/>
    <x v="0"/>
    <x v="1"/>
    <x v="1"/>
    <x v="0"/>
    <x v="60"/>
    <x v="0"/>
    <x v="1"/>
    <x v="0"/>
    <x v="0"/>
    <x v="2"/>
    <x v="0"/>
    <x v="0"/>
    <x v="2"/>
    <x v="2"/>
    <x v="2"/>
    <x v="1"/>
    <x v="1"/>
    <x v="365"/>
    <x v="4296"/>
    <x v="0"/>
    <x v="1687"/>
    <x v="0"/>
    <x v="2"/>
    <x v="0"/>
    <x v="0"/>
    <x v="0"/>
    <x v="1"/>
  </r>
  <r>
    <x v="4772"/>
    <x v="0"/>
    <x v="0"/>
    <x v="1"/>
    <x v="0"/>
    <x v="43"/>
    <x v="1"/>
    <x v="2"/>
    <x v="0"/>
    <x v="0"/>
    <x v="0"/>
    <x v="0"/>
    <x v="2"/>
    <x v="2"/>
    <x v="0"/>
    <x v="1"/>
    <x v="1"/>
    <x v="0"/>
    <x v="625"/>
    <x v="4297"/>
    <x v="0"/>
    <x v="1935"/>
    <x v="0"/>
    <x v="2"/>
    <x v="0"/>
    <x v="0"/>
    <x v="1213"/>
    <x v="1"/>
  </r>
  <r>
    <x v="2232"/>
    <x v="1"/>
    <x v="0"/>
    <x v="1"/>
    <x v="1"/>
    <x v="34"/>
    <x v="1"/>
    <x v="0"/>
    <x v="1"/>
    <x v="0"/>
    <x v="0"/>
    <x v="2"/>
    <x v="0"/>
    <x v="2"/>
    <x v="0"/>
    <x v="0"/>
    <x v="1"/>
    <x v="3"/>
    <x v="976"/>
    <x v="4298"/>
    <x v="0"/>
    <x v="2234"/>
    <x v="0"/>
    <x v="2"/>
    <x v="0"/>
    <x v="0"/>
    <x v="2761"/>
    <x v="2"/>
  </r>
  <r>
    <x v="228"/>
    <x v="0"/>
    <x v="1"/>
    <x v="1"/>
    <x v="1"/>
    <x v="31"/>
    <x v="1"/>
    <x v="0"/>
    <x v="1"/>
    <x v="0"/>
    <x v="0"/>
    <x v="2"/>
    <x v="2"/>
    <x v="2"/>
    <x v="2"/>
    <x v="0"/>
    <x v="1"/>
    <x v="2"/>
    <x v="1260"/>
    <x v="4299"/>
    <x v="1"/>
    <x v="2494"/>
    <x v="0"/>
    <x v="2"/>
    <x v="1"/>
    <x v="0"/>
    <x v="3748"/>
    <x v="0"/>
  </r>
  <r>
    <x v="3214"/>
    <x v="0"/>
    <x v="0"/>
    <x v="1"/>
    <x v="0"/>
    <x v="60"/>
    <x v="0"/>
    <x v="1"/>
    <x v="0"/>
    <x v="2"/>
    <x v="2"/>
    <x v="2"/>
    <x v="0"/>
    <x v="0"/>
    <x v="2"/>
    <x v="1"/>
    <x v="0"/>
    <x v="2"/>
    <x v="377"/>
    <x v="4300"/>
    <x v="0"/>
    <x v="1702"/>
    <x v="0"/>
    <x v="2"/>
    <x v="0"/>
    <x v="0"/>
    <x v="0"/>
    <x v="1"/>
  </r>
  <r>
    <x v="6758"/>
    <x v="1"/>
    <x v="0"/>
    <x v="1"/>
    <x v="0"/>
    <x v="37"/>
    <x v="1"/>
    <x v="2"/>
    <x v="0"/>
    <x v="2"/>
    <x v="0"/>
    <x v="2"/>
    <x v="0"/>
    <x v="2"/>
    <x v="2"/>
    <x v="1"/>
    <x v="0"/>
    <x v="3"/>
    <x v="885"/>
    <x v="4301"/>
    <x v="0"/>
    <x v="2148"/>
    <x v="0"/>
    <x v="2"/>
    <x v="0"/>
    <x v="0"/>
    <x v="2266"/>
    <x v="2"/>
  </r>
  <r>
    <x v="2701"/>
    <x v="0"/>
    <x v="0"/>
    <x v="0"/>
    <x v="0"/>
    <x v="35"/>
    <x v="1"/>
    <x v="2"/>
    <x v="1"/>
    <x v="0"/>
    <x v="2"/>
    <x v="0"/>
    <x v="2"/>
    <x v="0"/>
    <x v="0"/>
    <x v="0"/>
    <x v="0"/>
    <x v="1"/>
    <x v="1001"/>
    <x v="4302"/>
    <x v="1"/>
    <x v="2259"/>
    <x v="0"/>
    <x v="2"/>
    <x v="1"/>
    <x v="0"/>
    <x v="2790"/>
    <x v="2"/>
  </r>
  <r>
    <x v="697"/>
    <x v="1"/>
    <x v="1"/>
    <x v="1"/>
    <x v="0"/>
    <x v="30"/>
    <x v="1"/>
    <x v="2"/>
    <x v="1"/>
    <x v="0"/>
    <x v="0"/>
    <x v="0"/>
    <x v="2"/>
    <x v="2"/>
    <x v="2"/>
    <x v="0"/>
    <x v="1"/>
    <x v="2"/>
    <x v="1310"/>
    <x v="4303"/>
    <x v="0"/>
    <x v="2542"/>
    <x v="0"/>
    <x v="2"/>
    <x v="0"/>
    <x v="0"/>
    <x v="3927"/>
    <x v="0"/>
  </r>
  <r>
    <x v="6929"/>
    <x v="1"/>
    <x v="0"/>
    <x v="1"/>
    <x v="1"/>
    <x v="58"/>
    <x v="0"/>
    <x v="1"/>
    <x v="0"/>
    <x v="2"/>
    <x v="2"/>
    <x v="2"/>
    <x v="0"/>
    <x v="2"/>
    <x v="0"/>
    <x v="1"/>
    <x v="0"/>
    <x v="3"/>
    <x v="376"/>
    <x v="4304"/>
    <x v="0"/>
    <x v="1700"/>
    <x v="0"/>
    <x v="2"/>
    <x v="0"/>
    <x v="0"/>
    <x v="13"/>
    <x v="1"/>
  </r>
  <r>
    <x v="433"/>
    <x v="1"/>
    <x v="0"/>
    <x v="1"/>
    <x v="0"/>
    <x v="40"/>
    <x v="1"/>
    <x v="2"/>
    <x v="0"/>
    <x v="0"/>
    <x v="2"/>
    <x v="0"/>
    <x v="2"/>
    <x v="2"/>
    <x v="0"/>
    <x v="1"/>
    <x v="0"/>
    <x v="1"/>
    <x v="730"/>
    <x v="4305"/>
    <x v="0"/>
    <x v="2022"/>
    <x v="0"/>
    <x v="2"/>
    <x v="0"/>
    <x v="0"/>
    <x v="1624"/>
    <x v="2"/>
  </r>
  <r>
    <x v="1657"/>
    <x v="1"/>
    <x v="0"/>
    <x v="1"/>
    <x v="1"/>
    <x v="44"/>
    <x v="1"/>
    <x v="0"/>
    <x v="0"/>
    <x v="0"/>
    <x v="2"/>
    <x v="2"/>
    <x v="2"/>
    <x v="0"/>
    <x v="0"/>
    <x v="0"/>
    <x v="1"/>
    <x v="3"/>
    <x v="579"/>
    <x v="4306"/>
    <x v="0"/>
    <x v="1898"/>
    <x v="0"/>
    <x v="2"/>
    <x v="0"/>
    <x v="0"/>
    <x v="1038"/>
    <x v="1"/>
  </r>
  <r>
    <x v="6397"/>
    <x v="0"/>
    <x v="0"/>
    <x v="0"/>
    <x v="0"/>
    <x v="51"/>
    <x v="0"/>
    <x v="1"/>
    <x v="0"/>
    <x v="0"/>
    <x v="2"/>
    <x v="2"/>
    <x v="0"/>
    <x v="2"/>
    <x v="2"/>
    <x v="1"/>
    <x v="1"/>
    <x v="1"/>
    <x v="487"/>
    <x v="4307"/>
    <x v="0"/>
    <x v="1821"/>
    <x v="0"/>
    <x v="2"/>
    <x v="0"/>
    <x v="0"/>
    <x v="482"/>
    <x v="1"/>
  </r>
  <r>
    <x v="3787"/>
    <x v="1"/>
    <x v="0"/>
    <x v="1"/>
    <x v="0"/>
    <x v="31"/>
    <x v="1"/>
    <x v="2"/>
    <x v="1"/>
    <x v="2"/>
    <x v="2"/>
    <x v="0"/>
    <x v="2"/>
    <x v="0"/>
    <x v="0"/>
    <x v="0"/>
    <x v="1"/>
    <x v="1"/>
    <x v="1104"/>
    <x v="4308"/>
    <x v="0"/>
    <x v="2351"/>
    <x v="0"/>
    <x v="2"/>
    <x v="0"/>
    <x v="0"/>
    <x v="3266"/>
    <x v="0"/>
  </r>
  <r>
    <x v="5892"/>
    <x v="0"/>
    <x v="1"/>
    <x v="1"/>
    <x v="0"/>
    <x v="32"/>
    <x v="1"/>
    <x v="2"/>
    <x v="1"/>
    <x v="0"/>
    <x v="0"/>
    <x v="0"/>
    <x v="0"/>
    <x v="2"/>
    <x v="2"/>
    <x v="0"/>
    <x v="1"/>
    <x v="2"/>
    <x v="1152"/>
    <x v="4309"/>
    <x v="1"/>
    <x v="2390"/>
    <x v="0"/>
    <x v="2"/>
    <x v="1"/>
    <x v="0"/>
    <x v="3361"/>
    <x v="0"/>
  </r>
  <r>
    <x v="6322"/>
    <x v="0"/>
    <x v="0"/>
    <x v="0"/>
    <x v="0"/>
    <x v="29"/>
    <x v="1"/>
    <x v="2"/>
    <x v="1"/>
    <x v="0"/>
    <x v="0"/>
    <x v="2"/>
    <x v="0"/>
    <x v="2"/>
    <x v="2"/>
    <x v="0"/>
    <x v="1"/>
    <x v="1"/>
    <x v="1254"/>
    <x v="4310"/>
    <x v="1"/>
    <x v="2488"/>
    <x v="0"/>
    <x v="2"/>
    <x v="1"/>
    <x v="0"/>
    <x v="3834"/>
    <x v="0"/>
  </r>
  <r>
    <x v="4775"/>
    <x v="0"/>
    <x v="0"/>
    <x v="0"/>
    <x v="1"/>
    <x v="65"/>
    <x v="0"/>
    <x v="1"/>
    <x v="0"/>
    <x v="0"/>
    <x v="2"/>
    <x v="0"/>
    <x v="2"/>
    <x v="2"/>
    <x v="0"/>
    <x v="2"/>
    <x v="0"/>
    <x v="3"/>
    <x v="310"/>
    <x v="4311"/>
    <x v="0"/>
    <x v="1572"/>
    <x v="0"/>
    <x v="2"/>
    <x v="0"/>
    <x v="0"/>
    <x v="0"/>
    <x v="1"/>
  </r>
  <r>
    <x v="6085"/>
    <x v="0"/>
    <x v="0"/>
    <x v="0"/>
    <x v="0"/>
    <x v="49"/>
    <x v="1"/>
    <x v="2"/>
    <x v="0"/>
    <x v="2"/>
    <x v="2"/>
    <x v="0"/>
    <x v="0"/>
    <x v="0"/>
    <x v="0"/>
    <x v="0"/>
    <x v="1"/>
    <x v="1"/>
    <x v="538"/>
    <x v="4312"/>
    <x v="1"/>
    <x v="1860"/>
    <x v="0"/>
    <x v="2"/>
    <x v="1"/>
    <x v="0"/>
    <x v="732"/>
    <x v="1"/>
  </r>
  <r>
    <x v="1027"/>
    <x v="1"/>
    <x v="0"/>
    <x v="0"/>
    <x v="0"/>
    <x v="30"/>
    <x v="1"/>
    <x v="2"/>
    <x v="1"/>
    <x v="2"/>
    <x v="0"/>
    <x v="0"/>
    <x v="0"/>
    <x v="2"/>
    <x v="2"/>
    <x v="0"/>
    <x v="1"/>
    <x v="0"/>
    <x v="1289"/>
    <x v="4313"/>
    <x v="0"/>
    <x v="2522"/>
    <x v="0"/>
    <x v="2"/>
    <x v="0"/>
    <x v="0"/>
    <x v="3883"/>
    <x v="0"/>
  </r>
  <r>
    <x v="1285"/>
    <x v="0"/>
    <x v="0"/>
    <x v="1"/>
    <x v="0"/>
    <x v="36"/>
    <x v="1"/>
    <x v="0"/>
    <x v="1"/>
    <x v="0"/>
    <x v="0"/>
    <x v="0"/>
    <x v="0"/>
    <x v="0"/>
    <x v="2"/>
    <x v="0"/>
    <x v="0"/>
    <x v="2"/>
    <x v="908"/>
    <x v="4314"/>
    <x v="0"/>
    <x v="2171"/>
    <x v="0"/>
    <x v="2"/>
    <x v="0"/>
    <x v="0"/>
    <x v="2408"/>
    <x v="2"/>
  </r>
  <r>
    <x v="1256"/>
    <x v="1"/>
    <x v="0"/>
    <x v="1"/>
    <x v="0"/>
    <x v="31"/>
    <x v="1"/>
    <x v="0"/>
    <x v="1"/>
    <x v="0"/>
    <x v="0"/>
    <x v="2"/>
    <x v="0"/>
    <x v="2"/>
    <x v="2"/>
    <x v="1"/>
    <x v="1"/>
    <x v="2"/>
    <x v="1164"/>
    <x v="4315"/>
    <x v="0"/>
    <x v="2402"/>
    <x v="0"/>
    <x v="2"/>
    <x v="0"/>
    <x v="0"/>
    <x v="3444"/>
    <x v="0"/>
  </r>
  <r>
    <x v="1856"/>
    <x v="1"/>
    <x v="1"/>
    <x v="0"/>
    <x v="0"/>
    <x v="29"/>
    <x v="1"/>
    <x v="0"/>
    <x v="1"/>
    <x v="0"/>
    <x v="2"/>
    <x v="2"/>
    <x v="0"/>
    <x v="2"/>
    <x v="2"/>
    <x v="0"/>
    <x v="1"/>
    <x v="0"/>
    <x v="1309"/>
    <x v="4316"/>
    <x v="0"/>
    <x v="2541"/>
    <x v="0"/>
    <x v="2"/>
    <x v="0"/>
    <x v="0"/>
    <x v="3960"/>
    <x v="0"/>
  </r>
  <r>
    <x v="2488"/>
    <x v="0"/>
    <x v="1"/>
    <x v="1"/>
    <x v="0"/>
    <x v="29"/>
    <x v="1"/>
    <x v="2"/>
    <x v="1"/>
    <x v="0"/>
    <x v="0"/>
    <x v="2"/>
    <x v="0"/>
    <x v="2"/>
    <x v="2"/>
    <x v="0"/>
    <x v="1"/>
    <x v="0"/>
    <x v="1262"/>
    <x v="4317"/>
    <x v="1"/>
    <x v="2496"/>
    <x v="0"/>
    <x v="2"/>
    <x v="1"/>
    <x v="0"/>
    <x v="3857"/>
    <x v="0"/>
  </r>
  <r>
    <x v="5496"/>
    <x v="0"/>
    <x v="0"/>
    <x v="1"/>
    <x v="1"/>
    <x v="32"/>
    <x v="1"/>
    <x v="2"/>
    <x v="1"/>
    <x v="0"/>
    <x v="0"/>
    <x v="2"/>
    <x v="0"/>
    <x v="0"/>
    <x v="2"/>
    <x v="0"/>
    <x v="1"/>
    <x v="0"/>
    <x v="1114"/>
    <x v="4318"/>
    <x v="1"/>
    <x v="2359"/>
    <x v="0"/>
    <x v="2"/>
    <x v="1"/>
    <x v="0"/>
    <x v="3245"/>
    <x v="0"/>
  </r>
  <r>
    <x v="6461"/>
    <x v="1"/>
    <x v="0"/>
    <x v="0"/>
    <x v="0"/>
    <x v="44"/>
    <x v="1"/>
    <x v="0"/>
    <x v="1"/>
    <x v="0"/>
    <x v="0"/>
    <x v="0"/>
    <x v="0"/>
    <x v="0"/>
    <x v="0"/>
    <x v="0"/>
    <x v="0"/>
    <x v="1"/>
    <x v="692"/>
    <x v="4319"/>
    <x v="0"/>
    <x v="1988"/>
    <x v="0"/>
    <x v="2"/>
    <x v="0"/>
    <x v="0"/>
    <x v="1363"/>
    <x v="2"/>
  </r>
  <r>
    <x v="6491"/>
    <x v="1"/>
    <x v="0"/>
    <x v="1"/>
    <x v="0"/>
    <x v="56"/>
    <x v="0"/>
    <x v="1"/>
    <x v="0"/>
    <x v="0"/>
    <x v="0"/>
    <x v="2"/>
    <x v="2"/>
    <x v="2"/>
    <x v="2"/>
    <x v="1"/>
    <x v="1"/>
    <x v="0"/>
    <x v="440"/>
    <x v="4320"/>
    <x v="0"/>
    <x v="1779"/>
    <x v="0"/>
    <x v="2"/>
    <x v="0"/>
    <x v="0"/>
    <x v="223"/>
    <x v="1"/>
  </r>
  <r>
    <x v="384"/>
    <x v="0"/>
    <x v="0"/>
    <x v="1"/>
    <x v="1"/>
    <x v="69"/>
    <x v="0"/>
    <x v="1"/>
    <x v="0"/>
    <x v="2"/>
    <x v="0"/>
    <x v="2"/>
    <x v="0"/>
    <x v="0"/>
    <x v="2"/>
    <x v="2"/>
    <x v="1"/>
    <x v="1"/>
    <x v="284"/>
    <x v="4321"/>
    <x v="0"/>
    <x v="1533"/>
    <x v="0"/>
    <x v="2"/>
    <x v="0"/>
    <x v="0"/>
    <x v="0"/>
    <x v="1"/>
  </r>
  <r>
    <x v="1049"/>
    <x v="0"/>
    <x v="0"/>
    <x v="1"/>
    <x v="1"/>
    <x v="61"/>
    <x v="1"/>
    <x v="0"/>
    <x v="0"/>
    <x v="2"/>
    <x v="0"/>
    <x v="0"/>
    <x v="0"/>
    <x v="0"/>
    <x v="0"/>
    <x v="1"/>
    <x v="1"/>
    <x v="0"/>
    <x v="370"/>
    <x v="4322"/>
    <x v="0"/>
    <x v="1693"/>
    <x v="0"/>
    <x v="2"/>
    <x v="0"/>
    <x v="0"/>
    <x v="0"/>
    <x v="1"/>
  </r>
  <r>
    <x v="358"/>
    <x v="1"/>
    <x v="0"/>
    <x v="1"/>
    <x v="0"/>
    <x v="72"/>
    <x v="0"/>
    <x v="1"/>
    <x v="0"/>
    <x v="2"/>
    <x v="2"/>
    <x v="2"/>
    <x v="0"/>
    <x v="0"/>
    <x v="0"/>
    <x v="2"/>
    <x v="0"/>
    <x v="0"/>
    <x v="265"/>
    <x v="4323"/>
    <x v="0"/>
    <x v="1485"/>
    <x v="0"/>
    <x v="2"/>
    <x v="0"/>
    <x v="0"/>
    <x v="0"/>
    <x v="1"/>
  </r>
  <r>
    <x v="5918"/>
    <x v="1"/>
    <x v="1"/>
    <x v="0"/>
    <x v="0"/>
    <x v="27"/>
    <x v="1"/>
    <x v="2"/>
    <x v="1"/>
    <x v="0"/>
    <x v="2"/>
    <x v="0"/>
    <x v="2"/>
    <x v="2"/>
    <x v="2"/>
    <x v="1"/>
    <x v="1"/>
    <x v="0"/>
    <x v="1368"/>
    <x v="4324"/>
    <x v="0"/>
    <x v="2593"/>
    <x v="0"/>
    <x v="2"/>
    <x v="0"/>
    <x v="0"/>
    <x v="4196"/>
    <x v="0"/>
  </r>
  <r>
    <x v="6252"/>
    <x v="1"/>
    <x v="0"/>
    <x v="1"/>
    <x v="0"/>
    <x v="33"/>
    <x v="1"/>
    <x v="0"/>
    <x v="1"/>
    <x v="0"/>
    <x v="0"/>
    <x v="0"/>
    <x v="0"/>
    <x v="2"/>
    <x v="2"/>
    <x v="0"/>
    <x v="0"/>
    <x v="2"/>
    <x v="1118"/>
    <x v="4325"/>
    <x v="0"/>
    <x v="2362"/>
    <x v="0"/>
    <x v="2"/>
    <x v="0"/>
    <x v="0"/>
    <x v="3207"/>
    <x v="0"/>
  </r>
  <r>
    <x v="2092"/>
    <x v="1"/>
    <x v="1"/>
    <x v="1"/>
    <x v="1"/>
    <x v="29"/>
    <x v="1"/>
    <x v="2"/>
    <x v="1"/>
    <x v="0"/>
    <x v="0"/>
    <x v="2"/>
    <x v="0"/>
    <x v="2"/>
    <x v="2"/>
    <x v="0"/>
    <x v="1"/>
    <x v="2"/>
    <x v="1354"/>
    <x v="4326"/>
    <x v="0"/>
    <x v="2579"/>
    <x v="0"/>
    <x v="2"/>
    <x v="0"/>
    <x v="0"/>
    <x v="4097"/>
    <x v="0"/>
  </r>
  <r>
    <x v="2747"/>
    <x v="1"/>
    <x v="1"/>
    <x v="1"/>
    <x v="0"/>
    <x v="68"/>
    <x v="0"/>
    <x v="1"/>
    <x v="0"/>
    <x v="2"/>
    <x v="2"/>
    <x v="2"/>
    <x v="0"/>
    <x v="0"/>
    <x v="0"/>
    <x v="2"/>
    <x v="1"/>
    <x v="2"/>
    <x v="264"/>
    <x v="4327"/>
    <x v="0"/>
    <x v="1478"/>
    <x v="0"/>
    <x v="2"/>
    <x v="0"/>
    <x v="0"/>
    <x v="0"/>
    <x v="1"/>
  </r>
  <r>
    <x v="4267"/>
    <x v="1"/>
    <x v="1"/>
    <x v="0"/>
    <x v="0"/>
    <x v="54"/>
    <x v="0"/>
    <x v="1"/>
    <x v="0"/>
    <x v="0"/>
    <x v="2"/>
    <x v="2"/>
    <x v="0"/>
    <x v="2"/>
    <x v="2"/>
    <x v="1"/>
    <x v="1"/>
    <x v="2"/>
    <x v="468"/>
    <x v="4328"/>
    <x v="0"/>
    <x v="1806"/>
    <x v="0"/>
    <x v="2"/>
    <x v="0"/>
    <x v="0"/>
    <x v="336"/>
    <x v="1"/>
  </r>
  <r>
    <x v="4638"/>
    <x v="0"/>
    <x v="1"/>
    <x v="0"/>
    <x v="0"/>
    <x v="30"/>
    <x v="1"/>
    <x v="2"/>
    <x v="1"/>
    <x v="0"/>
    <x v="2"/>
    <x v="0"/>
    <x v="0"/>
    <x v="2"/>
    <x v="2"/>
    <x v="0"/>
    <x v="1"/>
    <x v="2"/>
    <x v="1275"/>
    <x v="4329"/>
    <x v="1"/>
    <x v="2508"/>
    <x v="0"/>
    <x v="2"/>
    <x v="1"/>
    <x v="0"/>
    <x v="3847"/>
    <x v="0"/>
  </r>
  <r>
    <x v="4479"/>
    <x v="1"/>
    <x v="0"/>
    <x v="1"/>
    <x v="1"/>
    <x v="49"/>
    <x v="1"/>
    <x v="0"/>
    <x v="0"/>
    <x v="2"/>
    <x v="2"/>
    <x v="0"/>
    <x v="2"/>
    <x v="0"/>
    <x v="0"/>
    <x v="0"/>
    <x v="0"/>
    <x v="1"/>
    <x v="535"/>
    <x v="4330"/>
    <x v="0"/>
    <x v="1857"/>
    <x v="0"/>
    <x v="2"/>
    <x v="0"/>
    <x v="0"/>
    <x v="722"/>
    <x v="1"/>
  </r>
  <r>
    <x v="459"/>
    <x v="1"/>
    <x v="1"/>
    <x v="1"/>
    <x v="0"/>
    <x v="32"/>
    <x v="1"/>
    <x v="2"/>
    <x v="1"/>
    <x v="0"/>
    <x v="2"/>
    <x v="2"/>
    <x v="0"/>
    <x v="0"/>
    <x v="2"/>
    <x v="0"/>
    <x v="1"/>
    <x v="2"/>
    <x v="1158"/>
    <x v="4331"/>
    <x v="0"/>
    <x v="2396"/>
    <x v="0"/>
    <x v="2"/>
    <x v="0"/>
    <x v="0"/>
    <x v="3377"/>
    <x v="0"/>
  </r>
  <r>
    <x v="3401"/>
    <x v="0"/>
    <x v="0"/>
    <x v="0"/>
    <x v="0"/>
    <x v="40"/>
    <x v="1"/>
    <x v="0"/>
    <x v="1"/>
    <x v="0"/>
    <x v="2"/>
    <x v="0"/>
    <x v="0"/>
    <x v="0"/>
    <x v="0"/>
    <x v="0"/>
    <x v="0"/>
    <x v="1"/>
    <x v="803"/>
    <x v="4332"/>
    <x v="0"/>
    <x v="2081"/>
    <x v="0"/>
    <x v="2"/>
    <x v="0"/>
    <x v="0"/>
    <x v="1829"/>
    <x v="2"/>
  </r>
  <r>
    <x v="5503"/>
    <x v="0"/>
    <x v="1"/>
    <x v="0"/>
    <x v="1"/>
    <x v="30"/>
    <x v="1"/>
    <x v="2"/>
    <x v="1"/>
    <x v="0"/>
    <x v="0"/>
    <x v="0"/>
    <x v="2"/>
    <x v="2"/>
    <x v="2"/>
    <x v="0"/>
    <x v="1"/>
    <x v="2"/>
    <x v="1306"/>
    <x v="4333"/>
    <x v="0"/>
    <x v="2538"/>
    <x v="0"/>
    <x v="2"/>
    <x v="0"/>
    <x v="0"/>
    <x v="3918"/>
    <x v="0"/>
  </r>
  <r>
    <x v="2600"/>
    <x v="0"/>
    <x v="0"/>
    <x v="0"/>
    <x v="0"/>
    <x v="37"/>
    <x v="1"/>
    <x v="2"/>
    <x v="0"/>
    <x v="2"/>
    <x v="2"/>
    <x v="2"/>
    <x v="2"/>
    <x v="2"/>
    <x v="0"/>
    <x v="0"/>
    <x v="1"/>
    <x v="1"/>
    <x v="878"/>
    <x v="4334"/>
    <x v="0"/>
    <x v="2141"/>
    <x v="0"/>
    <x v="2"/>
    <x v="0"/>
    <x v="0"/>
    <x v="2239"/>
    <x v="2"/>
  </r>
  <r>
    <x v="3292"/>
    <x v="1"/>
    <x v="0"/>
    <x v="1"/>
    <x v="0"/>
    <x v="55"/>
    <x v="0"/>
    <x v="1"/>
    <x v="0"/>
    <x v="0"/>
    <x v="0"/>
    <x v="2"/>
    <x v="2"/>
    <x v="2"/>
    <x v="2"/>
    <x v="0"/>
    <x v="1"/>
    <x v="0"/>
    <x v="450"/>
    <x v="4335"/>
    <x v="1"/>
    <x v="1790"/>
    <x v="0"/>
    <x v="2"/>
    <x v="1"/>
    <x v="0"/>
    <x v="268"/>
    <x v="1"/>
  </r>
  <r>
    <x v="4174"/>
    <x v="1"/>
    <x v="0"/>
    <x v="0"/>
    <x v="0"/>
    <x v="31"/>
    <x v="1"/>
    <x v="0"/>
    <x v="1"/>
    <x v="0"/>
    <x v="2"/>
    <x v="0"/>
    <x v="0"/>
    <x v="2"/>
    <x v="2"/>
    <x v="0"/>
    <x v="1"/>
    <x v="2"/>
    <x v="1178"/>
    <x v="4336"/>
    <x v="0"/>
    <x v="2416"/>
    <x v="0"/>
    <x v="2"/>
    <x v="0"/>
    <x v="0"/>
    <x v="3481"/>
    <x v="0"/>
  </r>
  <r>
    <x v="4660"/>
    <x v="1"/>
    <x v="0"/>
    <x v="0"/>
    <x v="0"/>
    <x v="32"/>
    <x v="1"/>
    <x v="0"/>
    <x v="1"/>
    <x v="2"/>
    <x v="2"/>
    <x v="2"/>
    <x v="0"/>
    <x v="0"/>
    <x v="2"/>
    <x v="0"/>
    <x v="1"/>
    <x v="1"/>
    <x v="1156"/>
    <x v="4337"/>
    <x v="0"/>
    <x v="2394"/>
    <x v="0"/>
    <x v="2"/>
    <x v="0"/>
    <x v="0"/>
    <x v="3372"/>
    <x v="0"/>
  </r>
  <r>
    <x v="6265"/>
    <x v="1"/>
    <x v="0"/>
    <x v="0"/>
    <x v="0"/>
    <x v="28"/>
    <x v="1"/>
    <x v="2"/>
    <x v="1"/>
    <x v="0"/>
    <x v="2"/>
    <x v="2"/>
    <x v="0"/>
    <x v="2"/>
    <x v="2"/>
    <x v="0"/>
    <x v="1"/>
    <x v="2"/>
    <x v="1389"/>
    <x v="4338"/>
    <x v="1"/>
    <x v="2614"/>
    <x v="0"/>
    <x v="2"/>
    <x v="1"/>
    <x v="0"/>
    <x v="4198"/>
    <x v="0"/>
  </r>
  <r>
    <x v="1447"/>
    <x v="1"/>
    <x v="0"/>
    <x v="1"/>
    <x v="1"/>
    <x v="68"/>
    <x v="0"/>
    <x v="1"/>
    <x v="0"/>
    <x v="2"/>
    <x v="2"/>
    <x v="0"/>
    <x v="0"/>
    <x v="2"/>
    <x v="0"/>
    <x v="1"/>
    <x v="0"/>
    <x v="3"/>
    <x v="301"/>
    <x v="4339"/>
    <x v="0"/>
    <x v="1561"/>
    <x v="0"/>
    <x v="2"/>
    <x v="0"/>
    <x v="0"/>
    <x v="0"/>
    <x v="1"/>
  </r>
  <r>
    <x v="3387"/>
    <x v="0"/>
    <x v="0"/>
    <x v="0"/>
    <x v="0"/>
    <x v="30"/>
    <x v="1"/>
    <x v="2"/>
    <x v="1"/>
    <x v="0"/>
    <x v="2"/>
    <x v="0"/>
    <x v="0"/>
    <x v="2"/>
    <x v="2"/>
    <x v="0"/>
    <x v="1"/>
    <x v="2"/>
    <x v="1285"/>
    <x v="4340"/>
    <x v="1"/>
    <x v="2518"/>
    <x v="0"/>
    <x v="2"/>
    <x v="1"/>
    <x v="0"/>
    <x v="3872"/>
    <x v="0"/>
  </r>
  <r>
    <x v="447"/>
    <x v="0"/>
    <x v="0"/>
    <x v="1"/>
    <x v="0"/>
    <x v="48"/>
    <x v="1"/>
    <x v="2"/>
    <x v="0"/>
    <x v="2"/>
    <x v="0"/>
    <x v="0"/>
    <x v="2"/>
    <x v="0"/>
    <x v="0"/>
    <x v="1"/>
    <x v="1"/>
    <x v="0"/>
    <x v="555"/>
    <x v="4341"/>
    <x v="0"/>
    <x v="1876"/>
    <x v="0"/>
    <x v="2"/>
    <x v="0"/>
    <x v="0"/>
    <x v="835"/>
    <x v="1"/>
  </r>
  <r>
    <x v="1712"/>
    <x v="0"/>
    <x v="0"/>
    <x v="0"/>
    <x v="0"/>
    <x v="33"/>
    <x v="1"/>
    <x v="2"/>
    <x v="1"/>
    <x v="2"/>
    <x v="0"/>
    <x v="0"/>
    <x v="0"/>
    <x v="0"/>
    <x v="2"/>
    <x v="0"/>
    <x v="1"/>
    <x v="2"/>
    <x v="1106"/>
    <x v="4342"/>
    <x v="0"/>
    <x v="2353"/>
    <x v="0"/>
    <x v="2"/>
    <x v="0"/>
    <x v="0"/>
    <x v="3174"/>
    <x v="0"/>
  </r>
  <r>
    <x v="6152"/>
    <x v="0"/>
    <x v="0"/>
    <x v="1"/>
    <x v="1"/>
    <x v="31"/>
    <x v="1"/>
    <x v="2"/>
    <x v="1"/>
    <x v="0"/>
    <x v="2"/>
    <x v="0"/>
    <x v="0"/>
    <x v="0"/>
    <x v="2"/>
    <x v="0"/>
    <x v="1"/>
    <x v="2"/>
    <x v="1116"/>
    <x v="4343"/>
    <x v="1"/>
    <x v="2360"/>
    <x v="0"/>
    <x v="2"/>
    <x v="1"/>
    <x v="0"/>
    <x v="3303"/>
    <x v="0"/>
  </r>
  <r>
    <x v="6824"/>
    <x v="1"/>
    <x v="1"/>
    <x v="1"/>
    <x v="0"/>
    <x v="59"/>
    <x v="0"/>
    <x v="1"/>
    <x v="0"/>
    <x v="0"/>
    <x v="2"/>
    <x v="0"/>
    <x v="0"/>
    <x v="2"/>
    <x v="2"/>
    <x v="0"/>
    <x v="1"/>
    <x v="2"/>
    <x v="381"/>
    <x v="4344"/>
    <x v="0"/>
    <x v="1707"/>
    <x v="0"/>
    <x v="2"/>
    <x v="0"/>
    <x v="0"/>
    <x v="0"/>
    <x v="1"/>
  </r>
  <r>
    <x v="761"/>
    <x v="1"/>
    <x v="1"/>
    <x v="1"/>
    <x v="0"/>
    <x v="28"/>
    <x v="1"/>
    <x v="2"/>
    <x v="1"/>
    <x v="0"/>
    <x v="2"/>
    <x v="0"/>
    <x v="2"/>
    <x v="2"/>
    <x v="2"/>
    <x v="0"/>
    <x v="1"/>
    <x v="2"/>
    <x v="1391"/>
    <x v="4345"/>
    <x v="0"/>
    <x v="2616"/>
    <x v="0"/>
    <x v="2"/>
    <x v="0"/>
    <x v="0"/>
    <x v="4203"/>
    <x v="0"/>
  </r>
  <r>
    <x v="3239"/>
    <x v="1"/>
    <x v="0"/>
    <x v="1"/>
    <x v="0"/>
    <x v="34"/>
    <x v="1"/>
    <x v="2"/>
    <x v="1"/>
    <x v="0"/>
    <x v="2"/>
    <x v="0"/>
    <x v="0"/>
    <x v="0"/>
    <x v="2"/>
    <x v="0"/>
    <x v="0"/>
    <x v="3"/>
    <x v="1070"/>
    <x v="4346"/>
    <x v="0"/>
    <x v="2318"/>
    <x v="0"/>
    <x v="2"/>
    <x v="0"/>
    <x v="0"/>
    <x v="3040"/>
    <x v="0"/>
  </r>
  <r>
    <x v="318"/>
    <x v="1"/>
    <x v="0"/>
    <x v="1"/>
    <x v="0"/>
    <x v="41"/>
    <x v="1"/>
    <x v="2"/>
    <x v="0"/>
    <x v="0"/>
    <x v="0"/>
    <x v="2"/>
    <x v="0"/>
    <x v="2"/>
    <x v="2"/>
    <x v="1"/>
    <x v="1"/>
    <x v="2"/>
    <x v="768"/>
    <x v="4347"/>
    <x v="1"/>
    <x v="2050"/>
    <x v="0"/>
    <x v="2"/>
    <x v="1"/>
    <x v="0"/>
    <x v="1693"/>
    <x v="2"/>
  </r>
  <r>
    <x v="5640"/>
    <x v="0"/>
    <x v="0"/>
    <x v="0"/>
    <x v="0"/>
    <x v="36"/>
    <x v="1"/>
    <x v="0"/>
    <x v="0"/>
    <x v="2"/>
    <x v="2"/>
    <x v="2"/>
    <x v="2"/>
    <x v="2"/>
    <x v="2"/>
    <x v="1"/>
    <x v="0"/>
    <x v="0"/>
    <x v="1012"/>
    <x v="4348"/>
    <x v="0"/>
    <x v="2270"/>
    <x v="0"/>
    <x v="2"/>
    <x v="0"/>
    <x v="0"/>
    <x v="2769"/>
    <x v="2"/>
  </r>
  <r>
    <x v="2830"/>
    <x v="1"/>
    <x v="1"/>
    <x v="1"/>
    <x v="0"/>
    <x v="29"/>
    <x v="1"/>
    <x v="2"/>
    <x v="1"/>
    <x v="0"/>
    <x v="0"/>
    <x v="2"/>
    <x v="0"/>
    <x v="2"/>
    <x v="2"/>
    <x v="0"/>
    <x v="1"/>
    <x v="2"/>
    <x v="1252"/>
    <x v="4349"/>
    <x v="1"/>
    <x v="2487"/>
    <x v="0"/>
    <x v="2"/>
    <x v="1"/>
    <x v="0"/>
    <x v="3826"/>
    <x v="0"/>
  </r>
  <r>
    <x v="6687"/>
    <x v="1"/>
    <x v="0"/>
    <x v="0"/>
    <x v="0"/>
    <x v="59"/>
    <x v="0"/>
    <x v="1"/>
    <x v="0"/>
    <x v="0"/>
    <x v="0"/>
    <x v="0"/>
    <x v="2"/>
    <x v="2"/>
    <x v="2"/>
    <x v="0"/>
    <x v="1"/>
    <x v="2"/>
    <x v="410"/>
    <x v="4350"/>
    <x v="0"/>
    <x v="1751"/>
    <x v="0"/>
    <x v="2"/>
    <x v="0"/>
    <x v="0"/>
    <x v="37"/>
    <x v="1"/>
  </r>
  <r>
    <x v="5517"/>
    <x v="0"/>
    <x v="0"/>
    <x v="1"/>
    <x v="1"/>
    <x v="47"/>
    <x v="1"/>
    <x v="0"/>
    <x v="0"/>
    <x v="0"/>
    <x v="2"/>
    <x v="0"/>
    <x v="2"/>
    <x v="0"/>
    <x v="2"/>
    <x v="2"/>
    <x v="0"/>
    <x v="0"/>
    <x v="604"/>
    <x v="4351"/>
    <x v="0"/>
    <x v="1916"/>
    <x v="0"/>
    <x v="2"/>
    <x v="0"/>
    <x v="0"/>
    <x v="1005"/>
    <x v="1"/>
  </r>
  <r>
    <x v="1428"/>
    <x v="0"/>
    <x v="0"/>
    <x v="1"/>
    <x v="0"/>
    <x v="33"/>
    <x v="1"/>
    <x v="2"/>
    <x v="1"/>
    <x v="0"/>
    <x v="0"/>
    <x v="2"/>
    <x v="2"/>
    <x v="0"/>
    <x v="2"/>
    <x v="0"/>
    <x v="1"/>
    <x v="1"/>
    <x v="1188"/>
    <x v="4352"/>
    <x v="0"/>
    <x v="2426"/>
    <x v="0"/>
    <x v="2"/>
    <x v="0"/>
    <x v="0"/>
    <x v="3408"/>
    <x v="0"/>
  </r>
  <r>
    <x v="5387"/>
    <x v="0"/>
    <x v="0"/>
    <x v="1"/>
    <x v="1"/>
    <x v="62"/>
    <x v="0"/>
    <x v="1"/>
    <x v="0"/>
    <x v="2"/>
    <x v="2"/>
    <x v="0"/>
    <x v="2"/>
    <x v="2"/>
    <x v="0"/>
    <x v="2"/>
    <x v="0"/>
    <x v="0"/>
    <x v="350"/>
    <x v="4353"/>
    <x v="0"/>
    <x v="1659"/>
    <x v="0"/>
    <x v="2"/>
    <x v="0"/>
    <x v="0"/>
    <x v="0"/>
    <x v="1"/>
  </r>
  <r>
    <x v="2218"/>
    <x v="0"/>
    <x v="0"/>
    <x v="1"/>
    <x v="0"/>
    <x v="46"/>
    <x v="1"/>
    <x v="0"/>
    <x v="0"/>
    <x v="0"/>
    <x v="2"/>
    <x v="0"/>
    <x v="2"/>
    <x v="2"/>
    <x v="0"/>
    <x v="2"/>
    <x v="1"/>
    <x v="1"/>
    <x v="612"/>
    <x v="4354"/>
    <x v="0"/>
    <x v="1924"/>
    <x v="0"/>
    <x v="2"/>
    <x v="0"/>
    <x v="0"/>
    <x v="1062"/>
    <x v="1"/>
  </r>
  <r>
    <x v="883"/>
    <x v="1"/>
    <x v="1"/>
    <x v="0"/>
    <x v="0"/>
    <x v="70"/>
    <x v="0"/>
    <x v="1"/>
    <x v="0"/>
    <x v="0"/>
    <x v="2"/>
    <x v="2"/>
    <x v="0"/>
    <x v="2"/>
    <x v="0"/>
    <x v="1"/>
    <x v="1"/>
    <x v="1"/>
    <x v="286"/>
    <x v="4355"/>
    <x v="0"/>
    <x v="1537"/>
    <x v="0"/>
    <x v="2"/>
    <x v="0"/>
    <x v="0"/>
    <x v="0"/>
    <x v="1"/>
  </r>
  <r>
    <x v="7013"/>
    <x v="1"/>
    <x v="0"/>
    <x v="1"/>
    <x v="0"/>
    <x v="38"/>
    <x v="1"/>
    <x v="0"/>
    <x v="1"/>
    <x v="2"/>
    <x v="2"/>
    <x v="0"/>
    <x v="0"/>
    <x v="0"/>
    <x v="0"/>
    <x v="0"/>
    <x v="1"/>
    <x v="2"/>
    <x v="889"/>
    <x v="4356"/>
    <x v="1"/>
    <x v="2152"/>
    <x v="0"/>
    <x v="2"/>
    <x v="1"/>
    <x v="0"/>
    <x v="2220"/>
    <x v="2"/>
  </r>
  <r>
    <x v="3755"/>
    <x v="1"/>
    <x v="0"/>
    <x v="1"/>
    <x v="1"/>
    <x v="51"/>
    <x v="0"/>
    <x v="1"/>
    <x v="0"/>
    <x v="2"/>
    <x v="2"/>
    <x v="2"/>
    <x v="0"/>
    <x v="2"/>
    <x v="2"/>
    <x v="1"/>
    <x v="0"/>
    <x v="2"/>
    <x v="530"/>
    <x v="4357"/>
    <x v="1"/>
    <x v="1852"/>
    <x v="0"/>
    <x v="2"/>
    <x v="1"/>
    <x v="0"/>
    <x v="612"/>
    <x v="1"/>
  </r>
  <r>
    <x v="2079"/>
    <x v="1"/>
    <x v="0"/>
    <x v="1"/>
    <x v="1"/>
    <x v="40"/>
    <x v="1"/>
    <x v="2"/>
    <x v="0"/>
    <x v="0"/>
    <x v="0"/>
    <x v="2"/>
    <x v="0"/>
    <x v="2"/>
    <x v="2"/>
    <x v="0"/>
    <x v="1"/>
    <x v="2"/>
    <x v="798"/>
    <x v="4358"/>
    <x v="0"/>
    <x v="2076"/>
    <x v="0"/>
    <x v="2"/>
    <x v="0"/>
    <x v="0"/>
    <x v="1818"/>
    <x v="2"/>
  </r>
  <r>
    <x v="2245"/>
    <x v="1"/>
    <x v="0"/>
    <x v="0"/>
    <x v="0"/>
    <x v="39"/>
    <x v="1"/>
    <x v="2"/>
    <x v="1"/>
    <x v="0"/>
    <x v="0"/>
    <x v="0"/>
    <x v="0"/>
    <x v="0"/>
    <x v="0"/>
    <x v="0"/>
    <x v="0"/>
    <x v="2"/>
    <x v="812"/>
    <x v="4359"/>
    <x v="1"/>
    <x v="2089"/>
    <x v="0"/>
    <x v="2"/>
    <x v="1"/>
    <x v="0"/>
    <x v="1888"/>
    <x v="2"/>
  </r>
  <r>
    <x v="1653"/>
    <x v="0"/>
    <x v="0"/>
    <x v="0"/>
    <x v="0"/>
    <x v="37"/>
    <x v="1"/>
    <x v="0"/>
    <x v="1"/>
    <x v="0"/>
    <x v="2"/>
    <x v="2"/>
    <x v="0"/>
    <x v="0"/>
    <x v="0"/>
    <x v="1"/>
    <x v="0"/>
    <x v="2"/>
    <x v="901"/>
    <x v="4360"/>
    <x v="0"/>
    <x v="2164"/>
    <x v="0"/>
    <x v="2"/>
    <x v="0"/>
    <x v="0"/>
    <x v="2325"/>
    <x v="2"/>
  </r>
  <r>
    <x v="4223"/>
    <x v="1"/>
    <x v="1"/>
    <x v="0"/>
    <x v="0"/>
    <x v="32"/>
    <x v="1"/>
    <x v="2"/>
    <x v="1"/>
    <x v="0"/>
    <x v="0"/>
    <x v="0"/>
    <x v="0"/>
    <x v="2"/>
    <x v="2"/>
    <x v="0"/>
    <x v="1"/>
    <x v="1"/>
    <x v="1211"/>
    <x v="4361"/>
    <x v="1"/>
    <x v="2449"/>
    <x v="0"/>
    <x v="2"/>
    <x v="1"/>
    <x v="0"/>
    <x v="3537"/>
    <x v="0"/>
  </r>
  <r>
    <x v="6301"/>
    <x v="1"/>
    <x v="0"/>
    <x v="1"/>
    <x v="0"/>
    <x v="31"/>
    <x v="1"/>
    <x v="2"/>
    <x v="1"/>
    <x v="0"/>
    <x v="2"/>
    <x v="2"/>
    <x v="0"/>
    <x v="2"/>
    <x v="0"/>
    <x v="0"/>
    <x v="0"/>
    <x v="2"/>
    <x v="1164"/>
    <x v="4362"/>
    <x v="1"/>
    <x v="2402"/>
    <x v="0"/>
    <x v="2"/>
    <x v="1"/>
    <x v="0"/>
    <x v="3444"/>
    <x v="0"/>
  </r>
  <r>
    <x v="6465"/>
    <x v="1"/>
    <x v="0"/>
    <x v="0"/>
    <x v="0"/>
    <x v="56"/>
    <x v="1"/>
    <x v="0"/>
    <x v="0"/>
    <x v="2"/>
    <x v="0"/>
    <x v="2"/>
    <x v="0"/>
    <x v="0"/>
    <x v="0"/>
    <x v="1"/>
    <x v="0"/>
    <x v="3"/>
    <x v="420"/>
    <x v="4363"/>
    <x v="0"/>
    <x v="1761"/>
    <x v="0"/>
    <x v="2"/>
    <x v="0"/>
    <x v="0"/>
    <x v="166"/>
    <x v="1"/>
  </r>
  <r>
    <x v="4880"/>
    <x v="1"/>
    <x v="0"/>
    <x v="0"/>
    <x v="0"/>
    <x v="30"/>
    <x v="1"/>
    <x v="0"/>
    <x v="1"/>
    <x v="0"/>
    <x v="2"/>
    <x v="0"/>
    <x v="0"/>
    <x v="2"/>
    <x v="2"/>
    <x v="1"/>
    <x v="1"/>
    <x v="0"/>
    <x v="1227"/>
    <x v="4364"/>
    <x v="0"/>
    <x v="2463"/>
    <x v="0"/>
    <x v="2"/>
    <x v="0"/>
    <x v="0"/>
    <x v="3692"/>
    <x v="0"/>
  </r>
  <r>
    <x v="3909"/>
    <x v="0"/>
    <x v="0"/>
    <x v="1"/>
    <x v="0"/>
    <x v="47"/>
    <x v="1"/>
    <x v="0"/>
    <x v="0"/>
    <x v="2"/>
    <x v="0"/>
    <x v="2"/>
    <x v="0"/>
    <x v="2"/>
    <x v="0"/>
    <x v="1"/>
    <x v="1"/>
    <x v="1"/>
    <x v="648"/>
    <x v="4365"/>
    <x v="0"/>
    <x v="1953"/>
    <x v="0"/>
    <x v="2"/>
    <x v="0"/>
    <x v="0"/>
    <x v="1106"/>
    <x v="1"/>
  </r>
  <r>
    <x v="2569"/>
    <x v="1"/>
    <x v="1"/>
    <x v="1"/>
    <x v="0"/>
    <x v="36"/>
    <x v="1"/>
    <x v="2"/>
    <x v="1"/>
    <x v="0"/>
    <x v="0"/>
    <x v="0"/>
    <x v="0"/>
    <x v="0"/>
    <x v="2"/>
    <x v="0"/>
    <x v="1"/>
    <x v="2"/>
    <x v="977"/>
    <x v="4366"/>
    <x v="1"/>
    <x v="2235"/>
    <x v="0"/>
    <x v="2"/>
    <x v="1"/>
    <x v="0"/>
    <x v="2648"/>
    <x v="2"/>
  </r>
  <r>
    <x v="796"/>
    <x v="1"/>
    <x v="0"/>
    <x v="1"/>
    <x v="1"/>
    <x v="41"/>
    <x v="1"/>
    <x v="2"/>
    <x v="0"/>
    <x v="2"/>
    <x v="2"/>
    <x v="2"/>
    <x v="0"/>
    <x v="2"/>
    <x v="0"/>
    <x v="0"/>
    <x v="1"/>
    <x v="1"/>
    <x v="798"/>
    <x v="4367"/>
    <x v="0"/>
    <x v="2076"/>
    <x v="0"/>
    <x v="2"/>
    <x v="0"/>
    <x v="0"/>
    <x v="1770"/>
    <x v="2"/>
  </r>
  <r>
    <x v="3035"/>
    <x v="0"/>
    <x v="0"/>
    <x v="1"/>
    <x v="1"/>
    <x v="48"/>
    <x v="1"/>
    <x v="0"/>
    <x v="0"/>
    <x v="2"/>
    <x v="0"/>
    <x v="2"/>
    <x v="2"/>
    <x v="2"/>
    <x v="0"/>
    <x v="1"/>
    <x v="0"/>
    <x v="0"/>
    <x v="709"/>
    <x v="4368"/>
    <x v="0"/>
    <x v="2002"/>
    <x v="0"/>
    <x v="2"/>
    <x v="0"/>
    <x v="0"/>
    <x v="1240"/>
    <x v="1"/>
  </r>
  <r>
    <x v="3059"/>
    <x v="1"/>
    <x v="0"/>
    <x v="1"/>
    <x v="1"/>
    <x v="32"/>
    <x v="1"/>
    <x v="0"/>
    <x v="1"/>
    <x v="2"/>
    <x v="2"/>
    <x v="0"/>
    <x v="0"/>
    <x v="0"/>
    <x v="2"/>
    <x v="1"/>
    <x v="1"/>
    <x v="2"/>
    <x v="1109"/>
    <x v="4369"/>
    <x v="0"/>
    <x v="2355"/>
    <x v="0"/>
    <x v="2"/>
    <x v="0"/>
    <x v="0"/>
    <x v="3228"/>
    <x v="0"/>
  </r>
  <r>
    <x v="6888"/>
    <x v="0"/>
    <x v="0"/>
    <x v="1"/>
    <x v="1"/>
    <x v="49"/>
    <x v="1"/>
    <x v="0"/>
    <x v="0"/>
    <x v="2"/>
    <x v="0"/>
    <x v="2"/>
    <x v="2"/>
    <x v="0"/>
    <x v="0"/>
    <x v="0"/>
    <x v="0"/>
    <x v="0"/>
    <x v="577"/>
    <x v="4370"/>
    <x v="0"/>
    <x v="1897"/>
    <x v="0"/>
    <x v="2"/>
    <x v="0"/>
    <x v="0"/>
    <x v="849"/>
    <x v="1"/>
  </r>
  <r>
    <x v="3835"/>
    <x v="0"/>
    <x v="1"/>
    <x v="1"/>
    <x v="0"/>
    <x v="66"/>
    <x v="0"/>
    <x v="1"/>
    <x v="0"/>
    <x v="0"/>
    <x v="2"/>
    <x v="2"/>
    <x v="0"/>
    <x v="2"/>
    <x v="0"/>
    <x v="1"/>
    <x v="0"/>
    <x v="0"/>
    <x v="316"/>
    <x v="4371"/>
    <x v="0"/>
    <x v="1582"/>
    <x v="0"/>
    <x v="2"/>
    <x v="0"/>
    <x v="0"/>
    <x v="0"/>
    <x v="1"/>
  </r>
  <r>
    <x v="3581"/>
    <x v="0"/>
    <x v="0"/>
    <x v="0"/>
    <x v="0"/>
    <x v="60"/>
    <x v="0"/>
    <x v="1"/>
    <x v="0"/>
    <x v="0"/>
    <x v="2"/>
    <x v="0"/>
    <x v="0"/>
    <x v="2"/>
    <x v="2"/>
    <x v="0"/>
    <x v="1"/>
    <x v="2"/>
    <x v="392"/>
    <x v="4372"/>
    <x v="1"/>
    <x v="1723"/>
    <x v="0"/>
    <x v="2"/>
    <x v="1"/>
    <x v="0"/>
    <x v="0"/>
    <x v="1"/>
  </r>
  <r>
    <x v="3222"/>
    <x v="1"/>
    <x v="0"/>
    <x v="0"/>
    <x v="0"/>
    <x v="33"/>
    <x v="1"/>
    <x v="0"/>
    <x v="1"/>
    <x v="2"/>
    <x v="0"/>
    <x v="0"/>
    <x v="2"/>
    <x v="2"/>
    <x v="0"/>
    <x v="2"/>
    <x v="1"/>
    <x v="2"/>
    <x v="1072"/>
    <x v="4373"/>
    <x v="0"/>
    <x v="2320"/>
    <x v="0"/>
    <x v="2"/>
    <x v="0"/>
    <x v="0"/>
    <x v="3084"/>
    <x v="0"/>
  </r>
  <r>
    <x v="4507"/>
    <x v="0"/>
    <x v="0"/>
    <x v="0"/>
    <x v="0"/>
    <x v="35"/>
    <x v="1"/>
    <x v="2"/>
    <x v="1"/>
    <x v="0"/>
    <x v="0"/>
    <x v="0"/>
    <x v="0"/>
    <x v="2"/>
    <x v="0"/>
    <x v="0"/>
    <x v="1"/>
    <x v="2"/>
    <x v="1024"/>
    <x v="4374"/>
    <x v="1"/>
    <x v="2280"/>
    <x v="0"/>
    <x v="2"/>
    <x v="1"/>
    <x v="0"/>
    <x v="2855"/>
    <x v="2"/>
  </r>
  <r>
    <x v="3231"/>
    <x v="1"/>
    <x v="0"/>
    <x v="0"/>
    <x v="1"/>
    <x v="35"/>
    <x v="1"/>
    <x v="0"/>
    <x v="1"/>
    <x v="0"/>
    <x v="0"/>
    <x v="2"/>
    <x v="0"/>
    <x v="2"/>
    <x v="0"/>
    <x v="1"/>
    <x v="1"/>
    <x v="2"/>
    <x v="998"/>
    <x v="4375"/>
    <x v="1"/>
    <x v="2256"/>
    <x v="0"/>
    <x v="2"/>
    <x v="1"/>
    <x v="0"/>
    <x v="2778"/>
    <x v="2"/>
  </r>
  <r>
    <x v="4117"/>
    <x v="1"/>
    <x v="0"/>
    <x v="0"/>
    <x v="1"/>
    <x v="48"/>
    <x v="1"/>
    <x v="2"/>
    <x v="0"/>
    <x v="2"/>
    <x v="2"/>
    <x v="2"/>
    <x v="0"/>
    <x v="0"/>
    <x v="0"/>
    <x v="1"/>
    <x v="1"/>
    <x v="0"/>
    <x v="616"/>
    <x v="4376"/>
    <x v="0"/>
    <x v="1927"/>
    <x v="0"/>
    <x v="2"/>
    <x v="0"/>
    <x v="0"/>
    <x v="992"/>
    <x v="1"/>
  </r>
  <r>
    <x v="6356"/>
    <x v="1"/>
    <x v="1"/>
    <x v="0"/>
    <x v="0"/>
    <x v="57"/>
    <x v="1"/>
    <x v="0"/>
    <x v="0"/>
    <x v="0"/>
    <x v="0"/>
    <x v="2"/>
    <x v="2"/>
    <x v="0"/>
    <x v="0"/>
    <x v="1"/>
    <x v="1"/>
    <x v="2"/>
    <x v="429"/>
    <x v="4377"/>
    <x v="0"/>
    <x v="1771"/>
    <x v="0"/>
    <x v="2"/>
    <x v="0"/>
    <x v="0"/>
    <x v="164"/>
    <x v="1"/>
  </r>
  <r>
    <x v="1372"/>
    <x v="1"/>
    <x v="0"/>
    <x v="1"/>
    <x v="0"/>
    <x v="33"/>
    <x v="1"/>
    <x v="0"/>
    <x v="1"/>
    <x v="0"/>
    <x v="0"/>
    <x v="2"/>
    <x v="0"/>
    <x v="2"/>
    <x v="2"/>
    <x v="1"/>
    <x v="1"/>
    <x v="2"/>
    <x v="1204"/>
    <x v="4378"/>
    <x v="1"/>
    <x v="2442"/>
    <x v="0"/>
    <x v="2"/>
    <x v="1"/>
    <x v="0"/>
    <x v="3457"/>
    <x v="0"/>
  </r>
  <r>
    <x v="4081"/>
    <x v="0"/>
    <x v="0"/>
    <x v="0"/>
    <x v="0"/>
    <x v="52"/>
    <x v="0"/>
    <x v="1"/>
    <x v="0"/>
    <x v="2"/>
    <x v="2"/>
    <x v="2"/>
    <x v="0"/>
    <x v="2"/>
    <x v="2"/>
    <x v="2"/>
    <x v="1"/>
    <x v="0"/>
    <x v="520"/>
    <x v="4379"/>
    <x v="0"/>
    <x v="1845"/>
    <x v="0"/>
    <x v="2"/>
    <x v="0"/>
    <x v="0"/>
    <x v="544"/>
    <x v="1"/>
  </r>
  <r>
    <x v="3173"/>
    <x v="0"/>
    <x v="0"/>
    <x v="0"/>
    <x v="0"/>
    <x v="52"/>
    <x v="1"/>
    <x v="0"/>
    <x v="0"/>
    <x v="2"/>
    <x v="0"/>
    <x v="2"/>
    <x v="2"/>
    <x v="0"/>
    <x v="0"/>
    <x v="1"/>
    <x v="0"/>
    <x v="1"/>
    <x v="508"/>
    <x v="4380"/>
    <x v="0"/>
    <x v="1835"/>
    <x v="0"/>
    <x v="2"/>
    <x v="0"/>
    <x v="0"/>
    <x v="509"/>
    <x v="1"/>
  </r>
  <r>
    <x v="2376"/>
    <x v="1"/>
    <x v="0"/>
    <x v="0"/>
    <x v="0"/>
    <x v="51"/>
    <x v="1"/>
    <x v="2"/>
    <x v="0"/>
    <x v="2"/>
    <x v="0"/>
    <x v="0"/>
    <x v="2"/>
    <x v="0"/>
    <x v="0"/>
    <x v="1"/>
    <x v="0"/>
    <x v="1"/>
    <x v="541"/>
    <x v="4381"/>
    <x v="0"/>
    <x v="1863"/>
    <x v="0"/>
    <x v="2"/>
    <x v="0"/>
    <x v="0"/>
    <x v="637"/>
    <x v="1"/>
  </r>
  <r>
    <x v="6274"/>
    <x v="0"/>
    <x v="0"/>
    <x v="0"/>
    <x v="0"/>
    <x v="52"/>
    <x v="1"/>
    <x v="0"/>
    <x v="0"/>
    <x v="0"/>
    <x v="0"/>
    <x v="2"/>
    <x v="0"/>
    <x v="0"/>
    <x v="2"/>
    <x v="0"/>
    <x v="1"/>
    <x v="2"/>
    <x v="532"/>
    <x v="4382"/>
    <x v="0"/>
    <x v="1854"/>
    <x v="0"/>
    <x v="2"/>
    <x v="0"/>
    <x v="0"/>
    <x v="571"/>
    <x v="1"/>
  </r>
  <r>
    <x v="4209"/>
    <x v="1"/>
    <x v="0"/>
    <x v="0"/>
    <x v="0"/>
    <x v="53"/>
    <x v="0"/>
    <x v="1"/>
    <x v="0"/>
    <x v="0"/>
    <x v="0"/>
    <x v="2"/>
    <x v="2"/>
    <x v="2"/>
    <x v="2"/>
    <x v="1"/>
    <x v="0"/>
    <x v="1"/>
    <x v="457"/>
    <x v="4383"/>
    <x v="0"/>
    <x v="1796"/>
    <x v="0"/>
    <x v="2"/>
    <x v="0"/>
    <x v="0"/>
    <x v="347"/>
    <x v="1"/>
  </r>
  <r>
    <x v="5604"/>
    <x v="0"/>
    <x v="0"/>
    <x v="1"/>
    <x v="0"/>
    <x v="28"/>
    <x v="1"/>
    <x v="2"/>
    <x v="1"/>
    <x v="0"/>
    <x v="0"/>
    <x v="2"/>
    <x v="2"/>
    <x v="2"/>
    <x v="2"/>
    <x v="0"/>
    <x v="1"/>
    <x v="2"/>
    <x v="1371"/>
    <x v="4384"/>
    <x v="1"/>
    <x v="2596"/>
    <x v="0"/>
    <x v="2"/>
    <x v="1"/>
    <x v="0"/>
    <x v="4171"/>
    <x v="0"/>
  </r>
  <r>
    <x v="6799"/>
    <x v="0"/>
    <x v="0"/>
    <x v="1"/>
    <x v="1"/>
    <x v="30"/>
    <x v="1"/>
    <x v="2"/>
    <x v="1"/>
    <x v="0"/>
    <x v="0"/>
    <x v="2"/>
    <x v="0"/>
    <x v="2"/>
    <x v="2"/>
    <x v="0"/>
    <x v="1"/>
    <x v="2"/>
    <x v="1282"/>
    <x v="4385"/>
    <x v="1"/>
    <x v="2515"/>
    <x v="0"/>
    <x v="2"/>
    <x v="1"/>
    <x v="0"/>
    <x v="3863"/>
    <x v="0"/>
  </r>
  <r>
    <x v="2375"/>
    <x v="1"/>
    <x v="0"/>
    <x v="1"/>
    <x v="1"/>
    <x v="55"/>
    <x v="1"/>
    <x v="0"/>
    <x v="0"/>
    <x v="2"/>
    <x v="2"/>
    <x v="0"/>
    <x v="2"/>
    <x v="0"/>
    <x v="0"/>
    <x v="2"/>
    <x v="0"/>
    <x v="0"/>
    <x v="503"/>
    <x v="4386"/>
    <x v="1"/>
    <x v="1833"/>
    <x v="0"/>
    <x v="2"/>
    <x v="1"/>
    <x v="0"/>
    <x v="386"/>
    <x v="1"/>
  </r>
  <r>
    <x v="4524"/>
    <x v="1"/>
    <x v="0"/>
    <x v="1"/>
    <x v="0"/>
    <x v="46"/>
    <x v="1"/>
    <x v="0"/>
    <x v="0"/>
    <x v="2"/>
    <x v="2"/>
    <x v="2"/>
    <x v="2"/>
    <x v="0"/>
    <x v="0"/>
    <x v="2"/>
    <x v="0"/>
    <x v="3"/>
    <x v="641"/>
    <x v="4387"/>
    <x v="0"/>
    <x v="1948"/>
    <x v="0"/>
    <x v="2"/>
    <x v="0"/>
    <x v="0"/>
    <x v="1131"/>
    <x v="1"/>
  </r>
  <r>
    <x v="1623"/>
    <x v="1"/>
    <x v="0"/>
    <x v="0"/>
    <x v="0"/>
    <x v="36"/>
    <x v="1"/>
    <x v="2"/>
    <x v="1"/>
    <x v="0"/>
    <x v="0"/>
    <x v="0"/>
    <x v="0"/>
    <x v="0"/>
    <x v="2"/>
    <x v="0"/>
    <x v="1"/>
    <x v="2"/>
    <x v="990"/>
    <x v="4388"/>
    <x v="1"/>
    <x v="2248"/>
    <x v="0"/>
    <x v="2"/>
    <x v="1"/>
    <x v="0"/>
    <x v="2695"/>
    <x v="2"/>
  </r>
  <r>
    <x v="1749"/>
    <x v="0"/>
    <x v="0"/>
    <x v="1"/>
    <x v="1"/>
    <x v="57"/>
    <x v="1"/>
    <x v="0"/>
    <x v="0"/>
    <x v="2"/>
    <x v="2"/>
    <x v="0"/>
    <x v="0"/>
    <x v="0"/>
    <x v="0"/>
    <x v="1"/>
    <x v="0"/>
    <x v="2"/>
    <x v="428"/>
    <x v="4389"/>
    <x v="0"/>
    <x v="1770"/>
    <x v="0"/>
    <x v="2"/>
    <x v="0"/>
    <x v="0"/>
    <x v="161"/>
    <x v="1"/>
  </r>
  <r>
    <x v="5800"/>
    <x v="1"/>
    <x v="1"/>
    <x v="1"/>
    <x v="0"/>
    <x v="33"/>
    <x v="1"/>
    <x v="0"/>
    <x v="1"/>
    <x v="2"/>
    <x v="2"/>
    <x v="0"/>
    <x v="2"/>
    <x v="0"/>
    <x v="2"/>
    <x v="1"/>
    <x v="1"/>
    <x v="2"/>
    <x v="1159"/>
    <x v="4390"/>
    <x v="0"/>
    <x v="2397"/>
    <x v="0"/>
    <x v="2"/>
    <x v="0"/>
    <x v="0"/>
    <x v="3337"/>
    <x v="0"/>
  </r>
  <r>
    <x v="378"/>
    <x v="0"/>
    <x v="0"/>
    <x v="0"/>
    <x v="0"/>
    <x v="70"/>
    <x v="0"/>
    <x v="1"/>
    <x v="0"/>
    <x v="2"/>
    <x v="2"/>
    <x v="2"/>
    <x v="2"/>
    <x v="0"/>
    <x v="0"/>
    <x v="2"/>
    <x v="1"/>
    <x v="0"/>
    <x v="297"/>
    <x v="4391"/>
    <x v="0"/>
    <x v="1556"/>
    <x v="0"/>
    <x v="2"/>
    <x v="0"/>
    <x v="0"/>
    <x v="0"/>
    <x v="1"/>
  </r>
  <r>
    <x v="5959"/>
    <x v="1"/>
    <x v="0"/>
    <x v="1"/>
    <x v="1"/>
    <x v="42"/>
    <x v="1"/>
    <x v="2"/>
    <x v="0"/>
    <x v="2"/>
    <x v="2"/>
    <x v="0"/>
    <x v="0"/>
    <x v="2"/>
    <x v="0"/>
    <x v="0"/>
    <x v="1"/>
    <x v="0"/>
    <x v="703"/>
    <x v="4392"/>
    <x v="0"/>
    <x v="1998"/>
    <x v="0"/>
    <x v="2"/>
    <x v="0"/>
    <x v="0"/>
    <x v="1475"/>
    <x v="2"/>
  </r>
  <r>
    <x v="1593"/>
    <x v="0"/>
    <x v="0"/>
    <x v="1"/>
    <x v="1"/>
    <x v="38"/>
    <x v="1"/>
    <x v="0"/>
    <x v="0"/>
    <x v="2"/>
    <x v="2"/>
    <x v="0"/>
    <x v="2"/>
    <x v="2"/>
    <x v="2"/>
    <x v="1"/>
    <x v="0"/>
    <x v="1"/>
    <x v="906"/>
    <x v="4393"/>
    <x v="1"/>
    <x v="2169"/>
    <x v="0"/>
    <x v="2"/>
    <x v="1"/>
    <x v="0"/>
    <x v="2280"/>
    <x v="2"/>
  </r>
  <r>
    <x v="1202"/>
    <x v="0"/>
    <x v="1"/>
    <x v="0"/>
    <x v="0"/>
    <x v="45"/>
    <x v="1"/>
    <x v="2"/>
    <x v="0"/>
    <x v="2"/>
    <x v="0"/>
    <x v="0"/>
    <x v="2"/>
    <x v="0"/>
    <x v="2"/>
    <x v="0"/>
    <x v="1"/>
    <x v="2"/>
    <x v="716"/>
    <x v="4394"/>
    <x v="0"/>
    <x v="2008"/>
    <x v="0"/>
    <x v="2"/>
    <x v="0"/>
    <x v="0"/>
    <x v="1374"/>
    <x v="2"/>
  </r>
  <r>
    <x v="5519"/>
    <x v="1"/>
    <x v="0"/>
    <x v="0"/>
    <x v="0"/>
    <x v="31"/>
    <x v="1"/>
    <x v="2"/>
    <x v="1"/>
    <x v="0"/>
    <x v="2"/>
    <x v="2"/>
    <x v="0"/>
    <x v="2"/>
    <x v="2"/>
    <x v="1"/>
    <x v="1"/>
    <x v="2"/>
    <x v="1345"/>
    <x v="4395"/>
    <x v="1"/>
    <x v="2571"/>
    <x v="0"/>
    <x v="2"/>
    <x v="1"/>
    <x v="0"/>
    <x v="3975"/>
    <x v="0"/>
  </r>
  <r>
    <x v="234"/>
    <x v="1"/>
    <x v="0"/>
    <x v="0"/>
    <x v="0"/>
    <x v="36"/>
    <x v="1"/>
    <x v="2"/>
    <x v="1"/>
    <x v="0"/>
    <x v="0"/>
    <x v="0"/>
    <x v="0"/>
    <x v="0"/>
    <x v="2"/>
    <x v="0"/>
    <x v="1"/>
    <x v="2"/>
    <x v="993"/>
    <x v="4396"/>
    <x v="1"/>
    <x v="2251"/>
    <x v="0"/>
    <x v="2"/>
    <x v="1"/>
    <x v="0"/>
    <x v="2703"/>
    <x v="2"/>
  </r>
  <r>
    <x v="4612"/>
    <x v="1"/>
    <x v="0"/>
    <x v="1"/>
    <x v="0"/>
    <x v="55"/>
    <x v="1"/>
    <x v="0"/>
    <x v="0"/>
    <x v="2"/>
    <x v="2"/>
    <x v="2"/>
    <x v="0"/>
    <x v="0"/>
    <x v="0"/>
    <x v="2"/>
    <x v="0"/>
    <x v="2"/>
    <x v="517"/>
    <x v="4397"/>
    <x v="0"/>
    <x v="1843"/>
    <x v="0"/>
    <x v="2"/>
    <x v="0"/>
    <x v="0"/>
    <x v="430"/>
    <x v="1"/>
  </r>
  <r>
    <x v="2810"/>
    <x v="0"/>
    <x v="0"/>
    <x v="1"/>
    <x v="1"/>
    <x v="60"/>
    <x v="0"/>
    <x v="1"/>
    <x v="0"/>
    <x v="0"/>
    <x v="2"/>
    <x v="0"/>
    <x v="0"/>
    <x v="2"/>
    <x v="2"/>
    <x v="0"/>
    <x v="1"/>
    <x v="2"/>
    <x v="371"/>
    <x v="4398"/>
    <x v="0"/>
    <x v="1695"/>
    <x v="0"/>
    <x v="2"/>
    <x v="0"/>
    <x v="0"/>
    <x v="0"/>
    <x v="1"/>
  </r>
  <r>
    <x v="5593"/>
    <x v="0"/>
    <x v="0"/>
    <x v="0"/>
    <x v="1"/>
    <x v="51"/>
    <x v="0"/>
    <x v="1"/>
    <x v="0"/>
    <x v="2"/>
    <x v="0"/>
    <x v="2"/>
    <x v="2"/>
    <x v="2"/>
    <x v="2"/>
    <x v="1"/>
    <x v="0"/>
    <x v="0"/>
    <x v="546"/>
    <x v="4399"/>
    <x v="0"/>
    <x v="1867"/>
    <x v="0"/>
    <x v="2"/>
    <x v="0"/>
    <x v="0"/>
    <x v="655"/>
    <x v="1"/>
  </r>
  <r>
    <x v="4768"/>
    <x v="0"/>
    <x v="0"/>
    <x v="0"/>
    <x v="0"/>
    <x v="36"/>
    <x v="1"/>
    <x v="0"/>
    <x v="1"/>
    <x v="0"/>
    <x v="0"/>
    <x v="2"/>
    <x v="2"/>
    <x v="0"/>
    <x v="2"/>
    <x v="0"/>
    <x v="1"/>
    <x v="2"/>
    <x v="1045"/>
    <x v="4400"/>
    <x v="1"/>
    <x v="2299"/>
    <x v="0"/>
    <x v="2"/>
    <x v="1"/>
    <x v="0"/>
    <x v="2874"/>
    <x v="2"/>
  </r>
  <r>
    <x v="3642"/>
    <x v="1"/>
    <x v="0"/>
    <x v="1"/>
    <x v="1"/>
    <x v="31"/>
    <x v="1"/>
    <x v="2"/>
    <x v="1"/>
    <x v="2"/>
    <x v="0"/>
    <x v="2"/>
    <x v="0"/>
    <x v="2"/>
    <x v="0"/>
    <x v="1"/>
    <x v="0"/>
    <x v="0"/>
    <x v="1243"/>
    <x v="4401"/>
    <x v="0"/>
    <x v="2478"/>
    <x v="0"/>
    <x v="2"/>
    <x v="0"/>
    <x v="0"/>
    <x v="3709"/>
    <x v="0"/>
  </r>
  <r>
    <x v="4621"/>
    <x v="1"/>
    <x v="0"/>
    <x v="1"/>
    <x v="1"/>
    <x v="38"/>
    <x v="1"/>
    <x v="0"/>
    <x v="0"/>
    <x v="2"/>
    <x v="0"/>
    <x v="2"/>
    <x v="2"/>
    <x v="2"/>
    <x v="2"/>
    <x v="2"/>
    <x v="0"/>
    <x v="1"/>
    <x v="920"/>
    <x v="4402"/>
    <x v="0"/>
    <x v="2183"/>
    <x v="0"/>
    <x v="2"/>
    <x v="0"/>
    <x v="0"/>
    <x v="2333"/>
    <x v="2"/>
  </r>
  <r>
    <x v="6192"/>
    <x v="0"/>
    <x v="0"/>
    <x v="0"/>
    <x v="0"/>
    <x v="68"/>
    <x v="0"/>
    <x v="1"/>
    <x v="0"/>
    <x v="0"/>
    <x v="2"/>
    <x v="0"/>
    <x v="2"/>
    <x v="0"/>
    <x v="2"/>
    <x v="0"/>
    <x v="0"/>
    <x v="2"/>
    <x v="304"/>
    <x v="4403"/>
    <x v="0"/>
    <x v="1564"/>
    <x v="0"/>
    <x v="2"/>
    <x v="0"/>
    <x v="0"/>
    <x v="0"/>
    <x v="1"/>
  </r>
  <r>
    <x v="3740"/>
    <x v="1"/>
    <x v="0"/>
    <x v="1"/>
    <x v="1"/>
    <x v="42"/>
    <x v="1"/>
    <x v="0"/>
    <x v="0"/>
    <x v="0"/>
    <x v="0"/>
    <x v="2"/>
    <x v="2"/>
    <x v="2"/>
    <x v="2"/>
    <x v="1"/>
    <x v="0"/>
    <x v="2"/>
    <x v="771"/>
    <x v="4404"/>
    <x v="0"/>
    <x v="2053"/>
    <x v="0"/>
    <x v="2"/>
    <x v="0"/>
    <x v="0"/>
    <x v="1659"/>
    <x v="2"/>
  </r>
  <r>
    <x v="1656"/>
    <x v="0"/>
    <x v="0"/>
    <x v="1"/>
    <x v="1"/>
    <x v="61"/>
    <x v="0"/>
    <x v="1"/>
    <x v="0"/>
    <x v="2"/>
    <x v="2"/>
    <x v="0"/>
    <x v="2"/>
    <x v="0"/>
    <x v="2"/>
    <x v="1"/>
    <x v="1"/>
    <x v="0"/>
    <x v="390"/>
    <x v="4405"/>
    <x v="0"/>
    <x v="1720"/>
    <x v="0"/>
    <x v="2"/>
    <x v="0"/>
    <x v="0"/>
    <x v="0"/>
    <x v="1"/>
  </r>
  <r>
    <x v="6162"/>
    <x v="1"/>
    <x v="0"/>
    <x v="0"/>
    <x v="0"/>
    <x v="41"/>
    <x v="1"/>
    <x v="0"/>
    <x v="1"/>
    <x v="0"/>
    <x v="0"/>
    <x v="0"/>
    <x v="2"/>
    <x v="0"/>
    <x v="0"/>
    <x v="0"/>
    <x v="1"/>
    <x v="2"/>
    <x v="792"/>
    <x v="4406"/>
    <x v="0"/>
    <x v="2070"/>
    <x v="0"/>
    <x v="2"/>
    <x v="0"/>
    <x v="0"/>
    <x v="1755"/>
    <x v="2"/>
  </r>
  <r>
    <x v="4318"/>
    <x v="0"/>
    <x v="0"/>
    <x v="1"/>
    <x v="1"/>
    <x v="32"/>
    <x v="1"/>
    <x v="2"/>
    <x v="1"/>
    <x v="0"/>
    <x v="2"/>
    <x v="0"/>
    <x v="0"/>
    <x v="2"/>
    <x v="2"/>
    <x v="0"/>
    <x v="1"/>
    <x v="2"/>
    <x v="1259"/>
    <x v="4407"/>
    <x v="0"/>
    <x v="2493"/>
    <x v="0"/>
    <x v="2"/>
    <x v="0"/>
    <x v="0"/>
    <x v="3705"/>
    <x v="0"/>
  </r>
  <r>
    <x v="783"/>
    <x v="1"/>
    <x v="0"/>
    <x v="0"/>
    <x v="0"/>
    <x v="57"/>
    <x v="0"/>
    <x v="1"/>
    <x v="0"/>
    <x v="0"/>
    <x v="0"/>
    <x v="2"/>
    <x v="2"/>
    <x v="2"/>
    <x v="2"/>
    <x v="2"/>
    <x v="0"/>
    <x v="1"/>
    <x v="426"/>
    <x v="4408"/>
    <x v="0"/>
    <x v="1768"/>
    <x v="0"/>
    <x v="2"/>
    <x v="0"/>
    <x v="0"/>
    <x v="155"/>
    <x v="1"/>
  </r>
  <r>
    <x v="6061"/>
    <x v="0"/>
    <x v="0"/>
    <x v="0"/>
    <x v="0"/>
    <x v="41"/>
    <x v="1"/>
    <x v="2"/>
    <x v="0"/>
    <x v="2"/>
    <x v="0"/>
    <x v="2"/>
    <x v="2"/>
    <x v="0"/>
    <x v="2"/>
    <x v="0"/>
    <x v="1"/>
    <x v="0"/>
    <x v="800"/>
    <x v="4409"/>
    <x v="0"/>
    <x v="2078"/>
    <x v="0"/>
    <x v="2"/>
    <x v="0"/>
    <x v="0"/>
    <x v="1774"/>
    <x v="2"/>
  </r>
  <r>
    <x v="5459"/>
    <x v="1"/>
    <x v="0"/>
    <x v="1"/>
    <x v="1"/>
    <x v="34"/>
    <x v="1"/>
    <x v="0"/>
    <x v="1"/>
    <x v="0"/>
    <x v="2"/>
    <x v="2"/>
    <x v="0"/>
    <x v="2"/>
    <x v="0"/>
    <x v="0"/>
    <x v="1"/>
    <x v="2"/>
    <x v="1090"/>
    <x v="4410"/>
    <x v="0"/>
    <x v="2337"/>
    <x v="0"/>
    <x v="2"/>
    <x v="0"/>
    <x v="0"/>
    <x v="3086"/>
    <x v="0"/>
  </r>
  <r>
    <x v="5266"/>
    <x v="1"/>
    <x v="0"/>
    <x v="1"/>
    <x v="0"/>
    <x v="33"/>
    <x v="1"/>
    <x v="2"/>
    <x v="1"/>
    <x v="0"/>
    <x v="2"/>
    <x v="2"/>
    <x v="0"/>
    <x v="0"/>
    <x v="2"/>
    <x v="0"/>
    <x v="1"/>
    <x v="2"/>
    <x v="1155"/>
    <x v="4411"/>
    <x v="0"/>
    <x v="2393"/>
    <x v="0"/>
    <x v="2"/>
    <x v="0"/>
    <x v="0"/>
    <x v="3326"/>
    <x v="0"/>
  </r>
  <r>
    <x v="766"/>
    <x v="1"/>
    <x v="0"/>
    <x v="0"/>
    <x v="1"/>
    <x v="54"/>
    <x v="1"/>
    <x v="2"/>
    <x v="0"/>
    <x v="0"/>
    <x v="2"/>
    <x v="0"/>
    <x v="0"/>
    <x v="0"/>
    <x v="0"/>
    <x v="0"/>
    <x v="1"/>
    <x v="1"/>
    <x v="459"/>
    <x v="4412"/>
    <x v="1"/>
    <x v="1798"/>
    <x v="0"/>
    <x v="2"/>
    <x v="1"/>
    <x v="0"/>
    <x v="314"/>
    <x v="1"/>
  </r>
  <r>
    <x v="5494"/>
    <x v="0"/>
    <x v="1"/>
    <x v="0"/>
    <x v="0"/>
    <x v="57"/>
    <x v="0"/>
    <x v="1"/>
    <x v="0"/>
    <x v="0"/>
    <x v="2"/>
    <x v="2"/>
    <x v="0"/>
    <x v="2"/>
    <x v="2"/>
    <x v="0"/>
    <x v="1"/>
    <x v="2"/>
    <x v="459"/>
    <x v="4413"/>
    <x v="0"/>
    <x v="1798"/>
    <x v="0"/>
    <x v="2"/>
    <x v="0"/>
    <x v="0"/>
    <x v="229"/>
    <x v="1"/>
  </r>
  <r>
    <x v="6437"/>
    <x v="0"/>
    <x v="0"/>
    <x v="1"/>
    <x v="0"/>
    <x v="48"/>
    <x v="1"/>
    <x v="0"/>
    <x v="0"/>
    <x v="0"/>
    <x v="2"/>
    <x v="2"/>
    <x v="0"/>
    <x v="0"/>
    <x v="2"/>
    <x v="1"/>
    <x v="1"/>
    <x v="2"/>
    <x v="641"/>
    <x v="4414"/>
    <x v="0"/>
    <x v="1948"/>
    <x v="0"/>
    <x v="2"/>
    <x v="0"/>
    <x v="0"/>
    <x v="1053"/>
    <x v="1"/>
  </r>
  <r>
    <x v="3524"/>
    <x v="0"/>
    <x v="0"/>
    <x v="0"/>
    <x v="0"/>
    <x v="30"/>
    <x v="1"/>
    <x v="2"/>
    <x v="1"/>
    <x v="0"/>
    <x v="0"/>
    <x v="2"/>
    <x v="0"/>
    <x v="2"/>
    <x v="2"/>
    <x v="0"/>
    <x v="0"/>
    <x v="2"/>
    <x v="1290"/>
    <x v="4415"/>
    <x v="0"/>
    <x v="2523"/>
    <x v="0"/>
    <x v="2"/>
    <x v="0"/>
    <x v="0"/>
    <x v="3886"/>
    <x v="0"/>
  </r>
  <r>
    <x v="2205"/>
    <x v="1"/>
    <x v="0"/>
    <x v="1"/>
    <x v="1"/>
    <x v="34"/>
    <x v="1"/>
    <x v="2"/>
    <x v="1"/>
    <x v="0"/>
    <x v="0"/>
    <x v="2"/>
    <x v="0"/>
    <x v="0"/>
    <x v="2"/>
    <x v="0"/>
    <x v="1"/>
    <x v="1"/>
    <x v="1094"/>
    <x v="4416"/>
    <x v="0"/>
    <x v="2341"/>
    <x v="0"/>
    <x v="2"/>
    <x v="0"/>
    <x v="0"/>
    <x v="3097"/>
    <x v="0"/>
  </r>
  <r>
    <x v="6768"/>
    <x v="1"/>
    <x v="0"/>
    <x v="0"/>
    <x v="0"/>
    <x v="67"/>
    <x v="0"/>
    <x v="1"/>
    <x v="0"/>
    <x v="2"/>
    <x v="0"/>
    <x v="0"/>
    <x v="2"/>
    <x v="2"/>
    <x v="0"/>
    <x v="2"/>
    <x v="0"/>
    <x v="2"/>
    <x v="283"/>
    <x v="4417"/>
    <x v="0"/>
    <x v="1530"/>
    <x v="0"/>
    <x v="2"/>
    <x v="0"/>
    <x v="0"/>
    <x v="0"/>
    <x v="1"/>
  </r>
  <r>
    <x v="4097"/>
    <x v="0"/>
    <x v="1"/>
    <x v="0"/>
    <x v="0"/>
    <x v="52"/>
    <x v="1"/>
    <x v="2"/>
    <x v="0"/>
    <x v="2"/>
    <x v="0"/>
    <x v="2"/>
    <x v="0"/>
    <x v="0"/>
    <x v="0"/>
    <x v="2"/>
    <x v="0"/>
    <x v="0"/>
    <x v="540"/>
    <x v="4418"/>
    <x v="0"/>
    <x v="1862"/>
    <x v="0"/>
    <x v="2"/>
    <x v="0"/>
    <x v="0"/>
    <x v="595"/>
    <x v="1"/>
  </r>
  <r>
    <x v="3729"/>
    <x v="1"/>
    <x v="1"/>
    <x v="1"/>
    <x v="0"/>
    <x v="33"/>
    <x v="1"/>
    <x v="2"/>
    <x v="1"/>
    <x v="0"/>
    <x v="0"/>
    <x v="0"/>
    <x v="0"/>
    <x v="2"/>
    <x v="2"/>
    <x v="0"/>
    <x v="1"/>
    <x v="2"/>
    <x v="1178"/>
    <x v="4419"/>
    <x v="1"/>
    <x v="2416"/>
    <x v="0"/>
    <x v="2"/>
    <x v="1"/>
    <x v="0"/>
    <x v="3384"/>
    <x v="0"/>
  </r>
  <r>
    <x v="5520"/>
    <x v="0"/>
    <x v="0"/>
    <x v="1"/>
    <x v="1"/>
    <x v="39"/>
    <x v="1"/>
    <x v="0"/>
    <x v="1"/>
    <x v="0"/>
    <x v="0"/>
    <x v="2"/>
    <x v="2"/>
    <x v="0"/>
    <x v="0"/>
    <x v="0"/>
    <x v="1"/>
    <x v="0"/>
    <x v="930"/>
    <x v="4420"/>
    <x v="0"/>
    <x v="2193"/>
    <x v="0"/>
    <x v="2"/>
    <x v="0"/>
    <x v="0"/>
    <x v="2307"/>
    <x v="2"/>
  </r>
  <r>
    <x v="5642"/>
    <x v="1"/>
    <x v="0"/>
    <x v="0"/>
    <x v="0"/>
    <x v="31"/>
    <x v="1"/>
    <x v="0"/>
    <x v="1"/>
    <x v="0"/>
    <x v="0"/>
    <x v="2"/>
    <x v="2"/>
    <x v="2"/>
    <x v="2"/>
    <x v="2"/>
    <x v="0"/>
    <x v="0"/>
    <x v="1270"/>
    <x v="4421"/>
    <x v="0"/>
    <x v="2504"/>
    <x v="0"/>
    <x v="2"/>
    <x v="0"/>
    <x v="0"/>
    <x v="3779"/>
    <x v="0"/>
  </r>
  <r>
    <x v="2517"/>
    <x v="0"/>
    <x v="0"/>
    <x v="0"/>
    <x v="0"/>
    <x v="35"/>
    <x v="1"/>
    <x v="2"/>
    <x v="0"/>
    <x v="2"/>
    <x v="0"/>
    <x v="2"/>
    <x v="2"/>
    <x v="2"/>
    <x v="2"/>
    <x v="1"/>
    <x v="1"/>
    <x v="1"/>
    <x v="1014"/>
    <x v="4422"/>
    <x v="1"/>
    <x v="2272"/>
    <x v="0"/>
    <x v="2"/>
    <x v="1"/>
    <x v="0"/>
    <x v="2832"/>
    <x v="2"/>
  </r>
  <r>
    <x v="3596"/>
    <x v="0"/>
    <x v="0"/>
    <x v="1"/>
    <x v="0"/>
    <x v="55"/>
    <x v="1"/>
    <x v="0"/>
    <x v="0"/>
    <x v="2"/>
    <x v="2"/>
    <x v="0"/>
    <x v="2"/>
    <x v="0"/>
    <x v="0"/>
    <x v="2"/>
    <x v="0"/>
    <x v="3"/>
    <x v="495"/>
    <x v="4423"/>
    <x v="0"/>
    <x v="1827"/>
    <x v="0"/>
    <x v="2"/>
    <x v="0"/>
    <x v="0"/>
    <x v="351"/>
    <x v="1"/>
  </r>
  <r>
    <x v="6429"/>
    <x v="1"/>
    <x v="0"/>
    <x v="0"/>
    <x v="0"/>
    <x v="59"/>
    <x v="1"/>
    <x v="2"/>
    <x v="0"/>
    <x v="0"/>
    <x v="0"/>
    <x v="2"/>
    <x v="0"/>
    <x v="0"/>
    <x v="0"/>
    <x v="2"/>
    <x v="0"/>
    <x v="1"/>
    <x v="442"/>
    <x v="4424"/>
    <x v="0"/>
    <x v="1781"/>
    <x v="0"/>
    <x v="2"/>
    <x v="0"/>
    <x v="0"/>
    <x v="115"/>
    <x v="1"/>
  </r>
  <r>
    <x v="918"/>
    <x v="1"/>
    <x v="0"/>
    <x v="1"/>
    <x v="1"/>
    <x v="55"/>
    <x v="1"/>
    <x v="0"/>
    <x v="0"/>
    <x v="0"/>
    <x v="0"/>
    <x v="2"/>
    <x v="2"/>
    <x v="0"/>
    <x v="0"/>
    <x v="2"/>
    <x v="1"/>
    <x v="1"/>
    <x v="464"/>
    <x v="4425"/>
    <x v="0"/>
    <x v="1803"/>
    <x v="0"/>
    <x v="2"/>
    <x v="0"/>
    <x v="0"/>
    <x v="291"/>
    <x v="1"/>
  </r>
  <r>
    <x v="1429"/>
    <x v="0"/>
    <x v="1"/>
    <x v="0"/>
    <x v="0"/>
    <x v="30"/>
    <x v="1"/>
    <x v="2"/>
    <x v="1"/>
    <x v="0"/>
    <x v="2"/>
    <x v="2"/>
    <x v="0"/>
    <x v="2"/>
    <x v="2"/>
    <x v="0"/>
    <x v="1"/>
    <x v="2"/>
    <x v="1357"/>
    <x v="4426"/>
    <x v="0"/>
    <x v="2582"/>
    <x v="0"/>
    <x v="2"/>
    <x v="0"/>
    <x v="0"/>
    <x v="4061"/>
    <x v="0"/>
  </r>
  <r>
    <x v="1544"/>
    <x v="0"/>
    <x v="0"/>
    <x v="1"/>
    <x v="1"/>
    <x v="69"/>
    <x v="0"/>
    <x v="1"/>
    <x v="0"/>
    <x v="2"/>
    <x v="2"/>
    <x v="2"/>
    <x v="2"/>
    <x v="0"/>
    <x v="0"/>
    <x v="2"/>
    <x v="0"/>
    <x v="0"/>
    <x v="329"/>
    <x v="4427"/>
    <x v="0"/>
    <x v="1605"/>
    <x v="0"/>
    <x v="2"/>
    <x v="0"/>
    <x v="0"/>
    <x v="0"/>
    <x v="1"/>
  </r>
  <r>
    <x v="2374"/>
    <x v="1"/>
    <x v="0"/>
    <x v="1"/>
    <x v="1"/>
    <x v="51"/>
    <x v="1"/>
    <x v="0"/>
    <x v="0"/>
    <x v="2"/>
    <x v="2"/>
    <x v="0"/>
    <x v="2"/>
    <x v="0"/>
    <x v="0"/>
    <x v="2"/>
    <x v="0"/>
    <x v="1"/>
    <x v="553"/>
    <x v="4428"/>
    <x v="0"/>
    <x v="1874"/>
    <x v="0"/>
    <x v="2"/>
    <x v="0"/>
    <x v="0"/>
    <x v="674"/>
    <x v="1"/>
  </r>
  <r>
    <x v="4894"/>
    <x v="1"/>
    <x v="1"/>
    <x v="0"/>
    <x v="0"/>
    <x v="44"/>
    <x v="1"/>
    <x v="0"/>
    <x v="1"/>
    <x v="0"/>
    <x v="0"/>
    <x v="2"/>
    <x v="0"/>
    <x v="0"/>
    <x v="0"/>
    <x v="0"/>
    <x v="0"/>
    <x v="2"/>
    <x v="784"/>
    <x v="4429"/>
    <x v="0"/>
    <x v="2062"/>
    <x v="0"/>
    <x v="2"/>
    <x v="0"/>
    <x v="0"/>
    <x v="1606"/>
    <x v="2"/>
  </r>
  <r>
    <x v="1126"/>
    <x v="0"/>
    <x v="0"/>
    <x v="1"/>
    <x v="1"/>
    <x v="33"/>
    <x v="1"/>
    <x v="0"/>
    <x v="1"/>
    <x v="0"/>
    <x v="0"/>
    <x v="2"/>
    <x v="0"/>
    <x v="2"/>
    <x v="2"/>
    <x v="1"/>
    <x v="1"/>
    <x v="2"/>
    <x v="1164"/>
    <x v="4430"/>
    <x v="1"/>
    <x v="2402"/>
    <x v="0"/>
    <x v="2"/>
    <x v="1"/>
    <x v="0"/>
    <x v="3350"/>
    <x v="0"/>
  </r>
  <r>
    <x v="1726"/>
    <x v="0"/>
    <x v="0"/>
    <x v="1"/>
    <x v="1"/>
    <x v="41"/>
    <x v="1"/>
    <x v="0"/>
    <x v="0"/>
    <x v="2"/>
    <x v="2"/>
    <x v="0"/>
    <x v="2"/>
    <x v="2"/>
    <x v="2"/>
    <x v="2"/>
    <x v="0"/>
    <x v="2"/>
    <x v="869"/>
    <x v="4431"/>
    <x v="0"/>
    <x v="2134"/>
    <x v="0"/>
    <x v="2"/>
    <x v="0"/>
    <x v="0"/>
    <x v="1984"/>
    <x v="2"/>
  </r>
  <r>
    <x v="1483"/>
    <x v="0"/>
    <x v="0"/>
    <x v="1"/>
    <x v="0"/>
    <x v="40"/>
    <x v="1"/>
    <x v="2"/>
    <x v="1"/>
    <x v="0"/>
    <x v="0"/>
    <x v="0"/>
    <x v="2"/>
    <x v="0"/>
    <x v="0"/>
    <x v="0"/>
    <x v="1"/>
    <x v="1"/>
    <x v="877"/>
    <x v="4432"/>
    <x v="0"/>
    <x v="2140"/>
    <x v="0"/>
    <x v="2"/>
    <x v="0"/>
    <x v="0"/>
    <x v="2065"/>
    <x v="2"/>
  </r>
  <r>
    <x v="4181"/>
    <x v="1"/>
    <x v="1"/>
    <x v="1"/>
    <x v="0"/>
    <x v="34"/>
    <x v="1"/>
    <x v="0"/>
    <x v="1"/>
    <x v="2"/>
    <x v="0"/>
    <x v="0"/>
    <x v="2"/>
    <x v="2"/>
    <x v="0"/>
    <x v="1"/>
    <x v="0"/>
    <x v="3"/>
    <x v="1096"/>
    <x v="4433"/>
    <x v="0"/>
    <x v="2343"/>
    <x v="0"/>
    <x v="2"/>
    <x v="0"/>
    <x v="0"/>
    <x v="3104"/>
    <x v="0"/>
  </r>
  <r>
    <x v="6321"/>
    <x v="1"/>
    <x v="0"/>
    <x v="1"/>
    <x v="1"/>
    <x v="32"/>
    <x v="1"/>
    <x v="0"/>
    <x v="1"/>
    <x v="2"/>
    <x v="2"/>
    <x v="2"/>
    <x v="0"/>
    <x v="0"/>
    <x v="2"/>
    <x v="1"/>
    <x v="0"/>
    <x v="3"/>
    <x v="1184"/>
    <x v="4434"/>
    <x v="0"/>
    <x v="2422"/>
    <x v="0"/>
    <x v="2"/>
    <x v="0"/>
    <x v="0"/>
    <x v="3451"/>
    <x v="0"/>
  </r>
  <r>
    <x v="5958"/>
    <x v="0"/>
    <x v="0"/>
    <x v="1"/>
    <x v="1"/>
    <x v="55"/>
    <x v="1"/>
    <x v="0"/>
    <x v="0"/>
    <x v="2"/>
    <x v="2"/>
    <x v="0"/>
    <x v="0"/>
    <x v="0"/>
    <x v="0"/>
    <x v="0"/>
    <x v="0"/>
    <x v="2"/>
    <x v="473"/>
    <x v="4435"/>
    <x v="0"/>
    <x v="1811"/>
    <x v="0"/>
    <x v="2"/>
    <x v="0"/>
    <x v="0"/>
    <x v="308"/>
    <x v="1"/>
  </r>
  <r>
    <x v="3821"/>
    <x v="1"/>
    <x v="1"/>
    <x v="1"/>
    <x v="0"/>
    <x v="36"/>
    <x v="1"/>
    <x v="2"/>
    <x v="1"/>
    <x v="0"/>
    <x v="0"/>
    <x v="0"/>
    <x v="0"/>
    <x v="0"/>
    <x v="2"/>
    <x v="0"/>
    <x v="1"/>
    <x v="1"/>
    <x v="1000"/>
    <x v="4436"/>
    <x v="1"/>
    <x v="2258"/>
    <x v="0"/>
    <x v="2"/>
    <x v="1"/>
    <x v="0"/>
    <x v="2730"/>
    <x v="2"/>
  </r>
  <r>
    <x v="2007"/>
    <x v="1"/>
    <x v="0"/>
    <x v="1"/>
    <x v="0"/>
    <x v="40"/>
    <x v="1"/>
    <x v="0"/>
    <x v="1"/>
    <x v="0"/>
    <x v="2"/>
    <x v="2"/>
    <x v="0"/>
    <x v="0"/>
    <x v="0"/>
    <x v="1"/>
    <x v="0"/>
    <x v="2"/>
    <x v="916"/>
    <x v="4436"/>
    <x v="0"/>
    <x v="2179"/>
    <x v="0"/>
    <x v="2"/>
    <x v="0"/>
    <x v="0"/>
    <x v="2193"/>
    <x v="2"/>
  </r>
  <r>
    <x v="4392"/>
    <x v="1"/>
    <x v="0"/>
    <x v="0"/>
    <x v="0"/>
    <x v="57"/>
    <x v="1"/>
    <x v="0"/>
    <x v="0"/>
    <x v="0"/>
    <x v="2"/>
    <x v="0"/>
    <x v="2"/>
    <x v="0"/>
    <x v="0"/>
    <x v="1"/>
    <x v="1"/>
    <x v="3"/>
    <x v="452"/>
    <x v="4437"/>
    <x v="0"/>
    <x v="1792"/>
    <x v="0"/>
    <x v="2"/>
    <x v="0"/>
    <x v="0"/>
    <x v="212"/>
    <x v="1"/>
  </r>
  <r>
    <x v="6541"/>
    <x v="1"/>
    <x v="0"/>
    <x v="1"/>
    <x v="1"/>
    <x v="72"/>
    <x v="0"/>
    <x v="1"/>
    <x v="0"/>
    <x v="2"/>
    <x v="2"/>
    <x v="2"/>
    <x v="2"/>
    <x v="0"/>
    <x v="0"/>
    <x v="2"/>
    <x v="0"/>
    <x v="1"/>
    <x v="310"/>
    <x v="4438"/>
    <x v="0"/>
    <x v="1572"/>
    <x v="0"/>
    <x v="2"/>
    <x v="0"/>
    <x v="0"/>
    <x v="0"/>
    <x v="1"/>
  </r>
  <r>
    <x v="1534"/>
    <x v="1"/>
    <x v="0"/>
    <x v="0"/>
    <x v="1"/>
    <x v="38"/>
    <x v="1"/>
    <x v="2"/>
    <x v="1"/>
    <x v="0"/>
    <x v="2"/>
    <x v="0"/>
    <x v="0"/>
    <x v="0"/>
    <x v="0"/>
    <x v="0"/>
    <x v="1"/>
    <x v="3"/>
    <x v="937"/>
    <x v="4439"/>
    <x v="0"/>
    <x v="2200"/>
    <x v="0"/>
    <x v="2"/>
    <x v="0"/>
    <x v="0"/>
    <x v="2389"/>
    <x v="2"/>
  </r>
  <r>
    <x v="1779"/>
    <x v="1"/>
    <x v="0"/>
    <x v="0"/>
    <x v="0"/>
    <x v="31"/>
    <x v="1"/>
    <x v="0"/>
    <x v="1"/>
    <x v="0"/>
    <x v="2"/>
    <x v="2"/>
    <x v="0"/>
    <x v="2"/>
    <x v="2"/>
    <x v="0"/>
    <x v="1"/>
    <x v="2"/>
    <x v="1308"/>
    <x v="4440"/>
    <x v="0"/>
    <x v="2540"/>
    <x v="0"/>
    <x v="2"/>
    <x v="0"/>
    <x v="0"/>
    <x v="3890"/>
    <x v="0"/>
  </r>
  <r>
    <x v="1532"/>
    <x v="0"/>
    <x v="0"/>
    <x v="1"/>
    <x v="0"/>
    <x v="51"/>
    <x v="1"/>
    <x v="0"/>
    <x v="0"/>
    <x v="2"/>
    <x v="2"/>
    <x v="0"/>
    <x v="2"/>
    <x v="0"/>
    <x v="0"/>
    <x v="1"/>
    <x v="1"/>
    <x v="0"/>
    <x v="553"/>
    <x v="4441"/>
    <x v="0"/>
    <x v="1874"/>
    <x v="0"/>
    <x v="2"/>
    <x v="0"/>
    <x v="0"/>
    <x v="674"/>
    <x v="1"/>
  </r>
  <r>
    <x v="2311"/>
    <x v="1"/>
    <x v="0"/>
    <x v="1"/>
    <x v="0"/>
    <x v="32"/>
    <x v="1"/>
    <x v="2"/>
    <x v="1"/>
    <x v="0"/>
    <x v="2"/>
    <x v="0"/>
    <x v="0"/>
    <x v="2"/>
    <x v="2"/>
    <x v="0"/>
    <x v="1"/>
    <x v="1"/>
    <x v="1259"/>
    <x v="4442"/>
    <x v="0"/>
    <x v="2493"/>
    <x v="0"/>
    <x v="2"/>
    <x v="0"/>
    <x v="0"/>
    <x v="3705"/>
    <x v="0"/>
  </r>
  <r>
    <x v="2024"/>
    <x v="0"/>
    <x v="1"/>
    <x v="1"/>
    <x v="0"/>
    <x v="38"/>
    <x v="1"/>
    <x v="0"/>
    <x v="1"/>
    <x v="2"/>
    <x v="0"/>
    <x v="0"/>
    <x v="0"/>
    <x v="0"/>
    <x v="2"/>
    <x v="0"/>
    <x v="1"/>
    <x v="2"/>
    <x v="964"/>
    <x v="4443"/>
    <x v="0"/>
    <x v="2222"/>
    <x v="0"/>
    <x v="2"/>
    <x v="0"/>
    <x v="0"/>
    <x v="2497"/>
    <x v="2"/>
  </r>
  <r>
    <x v="415"/>
    <x v="0"/>
    <x v="0"/>
    <x v="1"/>
    <x v="0"/>
    <x v="64"/>
    <x v="0"/>
    <x v="1"/>
    <x v="0"/>
    <x v="2"/>
    <x v="0"/>
    <x v="2"/>
    <x v="2"/>
    <x v="0"/>
    <x v="2"/>
    <x v="2"/>
    <x v="0"/>
    <x v="2"/>
    <x v="339"/>
    <x v="4444"/>
    <x v="1"/>
    <x v="1641"/>
    <x v="0"/>
    <x v="2"/>
    <x v="1"/>
    <x v="0"/>
    <x v="0"/>
    <x v="1"/>
  </r>
  <r>
    <x v="2782"/>
    <x v="0"/>
    <x v="1"/>
    <x v="0"/>
    <x v="0"/>
    <x v="28"/>
    <x v="1"/>
    <x v="2"/>
    <x v="1"/>
    <x v="0"/>
    <x v="2"/>
    <x v="2"/>
    <x v="0"/>
    <x v="2"/>
    <x v="2"/>
    <x v="0"/>
    <x v="1"/>
    <x v="2"/>
    <x v="1398"/>
    <x v="4445"/>
    <x v="1"/>
    <x v="2623"/>
    <x v="0"/>
    <x v="2"/>
    <x v="1"/>
    <x v="0"/>
    <x v="4211"/>
    <x v="0"/>
  </r>
  <r>
    <x v="3169"/>
    <x v="1"/>
    <x v="0"/>
    <x v="1"/>
    <x v="1"/>
    <x v="55"/>
    <x v="1"/>
    <x v="0"/>
    <x v="0"/>
    <x v="2"/>
    <x v="0"/>
    <x v="0"/>
    <x v="0"/>
    <x v="0"/>
    <x v="2"/>
    <x v="1"/>
    <x v="0"/>
    <x v="1"/>
    <x v="532"/>
    <x v="4446"/>
    <x v="0"/>
    <x v="1854"/>
    <x v="0"/>
    <x v="2"/>
    <x v="0"/>
    <x v="0"/>
    <x v="463"/>
    <x v="1"/>
  </r>
  <r>
    <x v="4445"/>
    <x v="0"/>
    <x v="0"/>
    <x v="0"/>
    <x v="0"/>
    <x v="42"/>
    <x v="1"/>
    <x v="0"/>
    <x v="0"/>
    <x v="2"/>
    <x v="2"/>
    <x v="2"/>
    <x v="2"/>
    <x v="0"/>
    <x v="2"/>
    <x v="1"/>
    <x v="0"/>
    <x v="1"/>
    <x v="785"/>
    <x v="4447"/>
    <x v="1"/>
    <x v="2063"/>
    <x v="0"/>
    <x v="2"/>
    <x v="1"/>
    <x v="0"/>
    <x v="1696"/>
    <x v="2"/>
  </r>
  <r>
    <x v="4163"/>
    <x v="1"/>
    <x v="0"/>
    <x v="1"/>
    <x v="0"/>
    <x v="35"/>
    <x v="1"/>
    <x v="2"/>
    <x v="1"/>
    <x v="0"/>
    <x v="0"/>
    <x v="0"/>
    <x v="2"/>
    <x v="0"/>
    <x v="2"/>
    <x v="0"/>
    <x v="1"/>
    <x v="0"/>
    <x v="1090"/>
    <x v="4448"/>
    <x v="0"/>
    <x v="2337"/>
    <x v="0"/>
    <x v="2"/>
    <x v="0"/>
    <x v="0"/>
    <x v="3048"/>
    <x v="0"/>
  </r>
  <r>
    <x v="1962"/>
    <x v="1"/>
    <x v="0"/>
    <x v="0"/>
    <x v="0"/>
    <x v="43"/>
    <x v="1"/>
    <x v="2"/>
    <x v="1"/>
    <x v="0"/>
    <x v="0"/>
    <x v="0"/>
    <x v="0"/>
    <x v="0"/>
    <x v="0"/>
    <x v="0"/>
    <x v="1"/>
    <x v="1"/>
    <x v="814"/>
    <x v="4449"/>
    <x v="0"/>
    <x v="2091"/>
    <x v="0"/>
    <x v="2"/>
    <x v="0"/>
    <x v="0"/>
    <x v="1725"/>
    <x v="2"/>
  </r>
  <r>
    <x v="6656"/>
    <x v="1"/>
    <x v="0"/>
    <x v="1"/>
    <x v="1"/>
    <x v="35"/>
    <x v="1"/>
    <x v="2"/>
    <x v="1"/>
    <x v="0"/>
    <x v="2"/>
    <x v="0"/>
    <x v="0"/>
    <x v="2"/>
    <x v="0"/>
    <x v="0"/>
    <x v="1"/>
    <x v="0"/>
    <x v="1086"/>
    <x v="4450"/>
    <x v="0"/>
    <x v="2333"/>
    <x v="0"/>
    <x v="2"/>
    <x v="0"/>
    <x v="0"/>
    <x v="3036"/>
    <x v="0"/>
  </r>
  <r>
    <x v="2714"/>
    <x v="1"/>
    <x v="1"/>
    <x v="0"/>
    <x v="1"/>
    <x v="38"/>
    <x v="1"/>
    <x v="2"/>
    <x v="1"/>
    <x v="2"/>
    <x v="0"/>
    <x v="0"/>
    <x v="0"/>
    <x v="0"/>
    <x v="0"/>
    <x v="0"/>
    <x v="1"/>
    <x v="3"/>
    <x v="909"/>
    <x v="4451"/>
    <x v="0"/>
    <x v="2172"/>
    <x v="0"/>
    <x v="2"/>
    <x v="0"/>
    <x v="0"/>
    <x v="2290"/>
    <x v="2"/>
  </r>
  <r>
    <x v="3690"/>
    <x v="1"/>
    <x v="0"/>
    <x v="1"/>
    <x v="1"/>
    <x v="35"/>
    <x v="1"/>
    <x v="0"/>
    <x v="1"/>
    <x v="0"/>
    <x v="2"/>
    <x v="0"/>
    <x v="2"/>
    <x v="2"/>
    <x v="0"/>
    <x v="1"/>
    <x v="1"/>
    <x v="2"/>
    <x v="1087"/>
    <x v="4452"/>
    <x v="0"/>
    <x v="2334"/>
    <x v="0"/>
    <x v="2"/>
    <x v="0"/>
    <x v="0"/>
    <x v="3039"/>
    <x v="0"/>
  </r>
  <r>
    <x v="3429"/>
    <x v="0"/>
    <x v="0"/>
    <x v="1"/>
    <x v="1"/>
    <x v="58"/>
    <x v="0"/>
    <x v="1"/>
    <x v="0"/>
    <x v="0"/>
    <x v="0"/>
    <x v="2"/>
    <x v="2"/>
    <x v="2"/>
    <x v="2"/>
    <x v="2"/>
    <x v="1"/>
    <x v="1"/>
    <x v="469"/>
    <x v="4453"/>
    <x v="0"/>
    <x v="1807"/>
    <x v="0"/>
    <x v="2"/>
    <x v="0"/>
    <x v="0"/>
    <x v="211"/>
    <x v="1"/>
  </r>
  <r>
    <x v="5308"/>
    <x v="0"/>
    <x v="0"/>
    <x v="1"/>
    <x v="0"/>
    <x v="46"/>
    <x v="1"/>
    <x v="0"/>
    <x v="0"/>
    <x v="0"/>
    <x v="2"/>
    <x v="0"/>
    <x v="0"/>
    <x v="2"/>
    <x v="2"/>
    <x v="0"/>
    <x v="1"/>
    <x v="1"/>
    <x v="697"/>
    <x v="4454"/>
    <x v="0"/>
    <x v="1992"/>
    <x v="0"/>
    <x v="2"/>
    <x v="0"/>
    <x v="0"/>
    <x v="1297"/>
    <x v="2"/>
  </r>
  <r>
    <x v="397"/>
    <x v="1"/>
    <x v="0"/>
    <x v="1"/>
    <x v="0"/>
    <x v="40"/>
    <x v="1"/>
    <x v="0"/>
    <x v="1"/>
    <x v="0"/>
    <x v="2"/>
    <x v="2"/>
    <x v="0"/>
    <x v="0"/>
    <x v="0"/>
    <x v="0"/>
    <x v="1"/>
    <x v="2"/>
    <x v="900"/>
    <x v="4455"/>
    <x v="0"/>
    <x v="2163"/>
    <x v="0"/>
    <x v="2"/>
    <x v="0"/>
    <x v="0"/>
    <x v="2134"/>
    <x v="2"/>
  </r>
  <r>
    <x v="1158"/>
    <x v="1"/>
    <x v="0"/>
    <x v="1"/>
    <x v="0"/>
    <x v="52"/>
    <x v="1"/>
    <x v="2"/>
    <x v="0"/>
    <x v="0"/>
    <x v="2"/>
    <x v="0"/>
    <x v="2"/>
    <x v="0"/>
    <x v="0"/>
    <x v="0"/>
    <x v="0"/>
    <x v="0"/>
    <x v="570"/>
    <x v="4456"/>
    <x v="0"/>
    <x v="1891"/>
    <x v="0"/>
    <x v="2"/>
    <x v="0"/>
    <x v="0"/>
    <x v="673"/>
    <x v="1"/>
  </r>
  <r>
    <x v="5081"/>
    <x v="1"/>
    <x v="1"/>
    <x v="1"/>
    <x v="0"/>
    <x v="37"/>
    <x v="1"/>
    <x v="2"/>
    <x v="1"/>
    <x v="0"/>
    <x v="0"/>
    <x v="0"/>
    <x v="0"/>
    <x v="2"/>
    <x v="0"/>
    <x v="0"/>
    <x v="1"/>
    <x v="2"/>
    <x v="1009"/>
    <x v="4457"/>
    <x v="1"/>
    <x v="2267"/>
    <x v="0"/>
    <x v="2"/>
    <x v="1"/>
    <x v="0"/>
    <x v="2699"/>
    <x v="2"/>
  </r>
  <r>
    <x v="5453"/>
    <x v="1"/>
    <x v="0"/>
    <x v="1"/>
    <x v="0"/>
    <x v="57"/>
    <x v="1"/>
    <x v="0"/>
    <x v="0"/>
    <x v="2"/>
    <x v="0"/>
    <x v="0"/>
    <x v="2"/>
    <x v="0"/>
    <x v="0"/>
    <x v="0"/>
    <x v="0"/>
    <x v="2"/>
    <x v="473"/>
    <x v="4458"/>
    <x v="0"/>
    <x v="1811"/>
    <x v="0"/>
    <x v="2"/>
    <x v="0"/>
    <x v="0"/>
    <x v="250"/>
    <x v="1"/>
  </r>
  <r>
    <x v="5047"/>
    <x v="1"/>
    <x v="0"/>
    <x v="1"/>
    <x v="1"/>
    <x v="43"/>
    <x v="1"/>
    <x v="2"/>
    <x v="0"/>
    <x v="2"/>
    <x v="0"/>
    <x v="0"/>
    <x v="2"/>
    <x v="0"/>
    <x v="2"/>
    <x v="1"/>
    <x v="1"/>
    <x v="1"/>
    <x v="752"/>
    <x v="4459"/>
    <x v="0"/>
    <x v="2039"/>
    <x v="0"/>
    <x v="2"/>
    <x v="0"/>
    <x v="0"/>
    <x v="1549"/>
    <x v="2"/>
  </r>
  <r>
    <x v="280"/>
    <x v="1"/>
    <x v="0"/>
    <x v="0"/>
    <x v="0"/>
    <x v="55"/>
    <x v="1"/>
    <x v="0"/>
    <x v="0"/>
    <x v="2"/>
    <x v="0"/>
    <x v="2"/>
    <x v="2"/>
    <x v="0"/>
    <x v="0"/>
    <x v="2"/>
    <x v="1"/>
    <x v="2"/>
    <x v="528"/>
    <x v="4460"/>
    <x v="0"/>
    <x v="1851"/>
    <x v="0"/>
    <x v="2"/>
    <x v="0"/>
    <x v="0"/>
    <x v="456"/>
    <x v="1"/>
  </r>
  <r>
    <x v="6212"/>
    <x v="0"/>
    <x v="0"/>
    <x v="0"/>
    <x v="0"/>
    <x v="66"/>
    <x v="0"/>
    <x v="1"/>
    <x v="0"/>
    <x v="2"/>
    <x v="2"/>
    <x v="2"/>
    <x v="2"/>
    <x v="0"/>
    <x v="0"/>
    <x v="2"/>
    <x v="1"/>
    <x v="3"/>
    <x v="336"/>
    <x v="4461"/>
    <x v="0"/>
    <x v="1637"/>
    <x v="0"/>
    <x v="2"/>
    <x v="0"/>
    <x v="0"/>
    <x v="0"/>
    <x v="1"/>
  </r>
  <r>
    <x v="1634"/>
    <x v="1"/>
    <x v="1"/>
    <x v="0"/>
    <x v="0"/>
    <x v="35"/>
    <x v="1"/>
    <x v="2"/>
    <x v="1"/>
    <x v="2"/>
    <x v="0"/>
    <x v="0"/>
    <x v="0"/>
    <x v="0"/>
    <x v="2"/>
    <x v="0"/>
    <x v="0"/>
    <x v="1"/>
    <x v="1113"/>
    <x v="4462"/>
    <x v="0"/>
    <x v="2358"/>
    <x v="0"/>
    <x v="2"/>
    <x v="0"/>
    <x v="0"/>
    <x v="3103"/>
    <x v="0"/>
  </r>
  <r>
    <x v="979"/>
    <x v="1"/>
    <x v="1"/>
    <x v="1"/>
    <x v="0"/>
    <x v="30"/>
    <x v="1"/>
    <x v="2"/>
    <x v="1"/>
    <x v="2"/>
    <x v="2"/>
    <x v="2"/>
    <x v="2"/>
    <x v="2"/>
    <x v="0"/>
    <x v="0"/>
    <x v="1"/>
    <x v="0"/>
    <x v="1389"/>
    <x v="4463"/>
    <x v="0"/>
    <x v="2614"/>
    <x v="0"/>
    <x v="2"/>
    <x v="0"/>
    <x v="0"/>
    <x v="4141"/>
    <x v="0"/>
  </r>
  <r>
    <x v="2880"/>
    <x v="1"/>
    <x v="0"/>
    <x v="1"/>
    <x v="1"/>
    <x v="39"/>
    <x v="1"/>
    <x v="0"/>
    <x v="0"/>
    <x v="2"/>
    <x v="0"/>
    <x v="2"/>
    <x v="2"/>
    <x v="2"/>
    <x v="2"/>
    <x v="1"/>
    <x v="0"/>
    <x v="1"/>
    <x v="900"/>
    <x v="4464"/>
    <x v="1"/>
    <x v="2163"/>
    <x v="0"/>
    <x v="2"/>
    <x v="1"/>
    <x v="0"/>
    <x v="2198"/>
    <x v="2"/>
  </r>
  <r>
    <x v="659"/>
    <x v="1"/>
    <x v="0"/>
    <x v="0"/>
    <x v="0"/>
    <x v="32"/>
    <x v="1"/>
    <x v="0"/>
    <x v="1"/>
    <x v="0"/>
    <x v="0"/>
    <x v="0"/>
    <x v="2"/>
    <x v="2"/>
    <x v="2"/>
    <x v="0"/>
    <x v="1"/>
    <x v="2"/>
    <x v="1212"/>
    <x v="4465"/>
    <x v="1"/>
    <x v="2450"/>
    <x v="0"/>
    <x v="2"/>
    <x v="1"/>
    <x v="0"/>
    <x v="3541"/>
    <x v="0"/>
  </r>
  <r>
    <x v="1919"/>
    <x v="1"/>
    <x v="0"/>
    <x v="1"/>
    <x v="0"/>
    <x v="53"/>
    <x v="0"/>
    <x v="1"/>
    <x v="0"/>
    <x v="0"/>
    <x v="2"/>
    <x v="2"/>
    <x v="2"/>
    <x v="2"/>
    <x v="2"/>
    <x v="1"/>
    <x v="1"/>
    <x v="2"/>
    <x v="552"/>
    <x v="4466"/>
    <x v="1"/>
    <x v="1873"/>
    <x v="0"/>
    <x v="2"/>
    <x v="1"/>
    <x v="0"/>
    <x v="581"/>
    <x v="1"/>
  </r>
  <r>
    <x v="863"/>
    <x v="0"/>
    <x v="1"/>
    <x v="0"/>
    <x v="0"/>
    <x v="31"/>
    <x v="1"/>
    <x v="2"/>
    <x v="1"/>
    <x v="0"/>
    <x v="2"/>
    <x v="0"/>
    <x v="0"/>
    <x v="2"/>
    <x v="2"/>
    <x v="0"/>
    <x v="1"/>
    <x v="2"/>
    <x v="1280"/>
    <x v="4467"/>
    <x v="1"/>
    <x v="2513"/>
    <x v="0"/>
    <x v="2"/>
    <x v="1"/>
    <x v="0"/>
    <x v="3809"/>
    <x v="0"/>
  </r>
  <r>
    <x v="3749"/>
    <x v="1"/>
    <x v="1"/>
    <x v="0"/>
    <x v="0"/>
    <x v="36"/>
    <x v="1"/>
    <x v="2"/>
    <x v="1"/>
    <x v="2"/>
    <x v="0"/>
    <x v="0"/>
    <x v="0"/>
    <x v="2"/>
    <x v="0"/>
    <x v="0"/>
    <x v="1"/>
    <x v="2"/>
    <x v="1110"/>
    <x v="4468"/>
    <x v="1"/>
    <x v="2356"/>
    <x v="0"/>
    <x v="2"/>
    <x v="1"/>
    <x v="0"/>
    <x v="3054"/>
    <x v="0"/>
  </r>
  <r>
    <x v="5364"/>
    <x v="0"/>
    <x v="0"/>
    <x v="1"/>
    <x v="1"/>
    <x v="41"/>
    <x v="1"/>
    <x v="0"/>
    <x v="0"/>
    <x v="2"/>
    <x v="0"/>
    <x v="0"/>
    <x v="2"/>
    <x v="2"/>
    <x v="2"/>
    <x v="1"/>
    <x v="1"/>
    <x v="1"/>
    <x v="801"/>
    <x v="4469"/>
    <x v="0"/>
    <x v="2079"/>
    <x v="0"/>
    <x v="2"/>
    <x v="0"/>
    <x v="0"/>
    <x v="1778"/>
    <x v="2"/>
  </r>
  <r>
    <x v="3552"/>
    <x v="0"/>
    <x v="0"/>
    <x v="0"/>
    <x v="0"/>
    <x v="38"/>
    <x v="1"/>
    <x v="2"/>
    <x v="0"/>
    <x v="2"/>
    <x v="2"/>
    <x v="2"/>
    <x v="0"/>
    <x v="2"/>
    <x v="2"/>
    <x v="1"/>
    <x v="0"/>
    <x v="0"/>
    <x v="977"/>
    <x v="4469"/>
    <x v="0"/>
    <x v="2235"/>
    <x v="0"/>
    <x v="2"/>
    <x v="0"/>
    <x v="0"/>
    <x v="2536"/>
    <x v="2"/>
  </r>
  <r>
    <x v="6695"/>
    <x v="0"/>
    <x v="1"/>
    <x v="0"/>
    <x v="0"/>
    <x v="34"/>
    <x v="1"/>
    <x v="2"/>
    <x v="1"/>
    <x v="0"/>
    <x v="2"/>
    <x v="0"/>
    <x v="2"/>
    <x v="2"/>
    <x v="0"/>
    <x v="0"/>
    <x v="1"/>
    <x v="2"/>
    <x v="1215"/>
    <x v="4470"/>
    <x v="0"/>
    <x v="2452"/>
    <x v="0"/>
    <x v="2"/>
    <x v="0"/>
    <x v="0"/>
    <x v="3442"/>
    <x v="0"/>
  </r>
  <r>
    <x v="1831"/>
    <x v="0"/>
    <x v="0"/>
    <x v="0"/>
    <x v="0"/>
    <x v="41"/>
    <x v="1"/>
    <x v="2"/>
    <x v="1"/>
    <x v="2"/>
    <x v="0"/>
    <x v="0"/>
    <x v="0"/>
    <x v="0"/>
    <x v="0"/>
    <x v="0"/>
    <x v="1"/>
    <x v="1"/>
    <x v="926"/>
    <x v="4471"/>
    <x v="0"/>
    <x v="2189"/>
    <x v="0"/>
    <x v="2"/>
    <x v="0"/>
    <x v="0"/>
    <x v="2170"/>
    <x v="2"/>
  </r>
  <r>
    <x v="2210"/>
    <x v="1"/>
    <x v="0"/>
    <x v="0"/>
    <x v="0"/>
    <x v="57"/>
    <x v="0"/>
    <x v="1"/>
    <x v="0"/>
    <x v="2"/>
    <x v="0"/>
    <x v="2"/>
    <x v="0"/>
    <x v="2"/>
    <x v="2"/>
    <x v="0"/>
    <x v="1"/>
    <x v="2"/>
    <x v="434"/>
    <x v="4472"/>
    <x v="0"/>
    <x v="1774"/>
    <x v="0"/>
    <x v="2"/>
    <x v="0"/>
    <x v="0"/>
    <x v="173"/>
    <x v="1"/>
  </r>
  <r>
    <x v="5493"/>
    <x v="1"/>
    <x v="0"/>
    <x v="0"/>
    <x v="0"/>
    <x v="43"/>
    <x v="1"/>
    <x v="0"/>
    <x v="1"/>
    <x v="2"/>
    <x v="0"/>
    <x v="0"/>
    <x v="0"/>
    <x v="0"/>
    <x v="0"/>
    <x v="0"/>
    <x v="1"/>
    <x v="2"/>
    <x v="811"/>
    <x v="4473"/>
    <x v="1"/>
    <x v="2088"/>
    <x v="0"/>
    <x v="2"/>
    <x v="1"/>
    <x v="0"/>
    <x v="1719"/>
    <x v="2"/>
  </r>
  <r>
    <x v="1845"/>
    <x v="1"/>
    <x v="0"/>
    <x v="0"/>
    <x v="0"/>
    <x v="49"/>
    <x v="1"/>
    <x v="2"/>
    <x v="0"/>
    <x v="0"/>
    <x v="0"/>
    <x v="0"/>
    <x v="2"/>
    <x v="2"/>
    <x v="0"/>
    <x v="2"/>
    <x v="1"/>
    <x v="0"/>
    <x v="650"/>
    <x v="4474"/>
    <x v="0"/>
    <x v="1955"/>
    <x v="0"/>
    <x v="2"/>
    <x v="0"/>
    <x v="0"/>
    <x v="1035"/>
    <x v="1"/>
  </r>
  <r>
    <x v="5449"/>
    <x v="0"/>
    <x v="0"/>
    <x v="0"/>
    <x v="0"/>
    <x v="39"/>
    <x v="1"/>
    <x v="0"/>
    <x v="1"/>
    <x v="0"/>
    <x v="0"/>
    <x v="2"/>
    <x v="2"/>
    <x v="0"/>
    <x v="0"/>
    <x v="2"/>
    <x v="1"/>
    <x v="2"/>
    <x v="909"/>
    <x v="4475"/>
    <x v="1"/>
    <x v="2172"/>
    <x v="0"/>
    <x v="2"/>
    <x v="1"/>
    <x v="0"/>
    <x v="2229"/>
    <x v="2"/>
  </r>
  <r>
    <x v="4281"/>
    <x v="0"/>
    <x v="1"/>
    <x v="1"/>
    <x v="0"/>
    <x v="28"/>
    <x v="1"/>
    <x v="2"/>
    <x v="1"/>
    <x v="0"/>
    <x v="2"/>
    <x v="2"/>
    <x v="2"/>
    <x v="2"/>
    <x v="2"/>
    <x v="0"/>
    <x v="1"/>
    <x v="2"/>
    <x v="1485"/>
    <x v="4476"/>
    <x v="0"/>
    <x v="2710"/>
    <x v="0"/>
    <x v="2"/>
    <x v="0"/>
    <x v="0"/>
    <x v="4350"/>
    <x v="0"/>
  </r>
  <r>
    <x v="6236"/>
    <x v="1"/>
    <x v="0"/>
    <x v="1"/>
    <x v="1"/>
    <x v="32"/>
    <x v="1"/>
    <x v="2"/>
    <x v="1"/>
    <x v="2"/>
    <x v="0"/>
    <x v="0"/>
    <x v="0"/>
    <x v="2"/>
    <x v="2"/>
    <x v="0"/>
    <x v="1"/>
    <x v="1"/>
    <x v="1272"/>
    <x v="4477"/>
    <x v="1"/>
    <x v="2506"/>
    <x v="0"/>
    <x v="2"/>
    <x v="1"/>
    <x v="0"/>
    <x v="3738"/>
    <x v="0"/>
  </r>
  <r>
    <x v="1061"/>
    <x v="0"/>
    <x v="0"/>
    <x v="0"/>
    <x v="0"/>
    <x v="31"/>
    <x v="1"/>
    <x v="2"/>
    <x v="1"/>
    <x v="2"/>
    <x v="2"/>
    <x v="0"/>
    <x v="0"/>
    <x v="2"/>
    <x v="2"/>
    <x v="0"/>
    <x v="0"/>
    <x v="2"/>
    <x v="1362"/>
    <x v="4478"/>
    <x v="0"/>
    <x v="2587"/>
    <x v="0"/>
    <x v="2"/>
    <x v="0"/>
    <x v="0"/>
    <x v="4022"/>
    <x v="0"/>
  </r>
  <r>
    <x v="4536"/>
    <x v="0"/>
    <x v="0"/>
    <x v="1"/>
    <x v="0"/>
    <x v="34"/>
    <x v="1"/>
    <x v="2"/>
    <x v="1"/>
    <x v="0"/>
    <x v="0"/>
    <x v="0"/>
    <x v="0"/>
    <x v="2"/>
    <x v="2"/>
    <x v="0"/>
    <x v="1"/>
    <x v="2"/>
    <x v="1235"/>
    <x v="4479"/>
    <x v="1"/>
    <x v="2471"/>
    <x v="0"/>
    <x v="2"/>
    <x v="1"/>
    <x v="0"/>
    <x v="3516"/>
    <x v="0"/>
  </r>
  <r>
    <x v="4987"/>
    <x v="0"/>
    <x v="0"/>
    <x v="0"/>
    <x v="0"/>
    <x v="40"/>
    <x v="1"/>
    <x v="2"/>
    <x v="0"/>
    <x v="0"/>
    <x v="0"/>
    <x v="2"/>
    <x v="2"/>
    <x v="2"/>
    <x v="2"/>
    <x v="1"/>
    <x v="1"/>
    <x v="3"/>
    <x v="915"/>
    <x v="4480"/>
    <x v="0"/>
    <x v="2178"/>
    <x v="0"/>
    <x v="2"/>
    <x v="0"/>
    <x v="0"/>
    <x v="2190"/>
    <x v="2"/>
  </r>
  <r>
    <x v="2489"/>
    <x v="0"/>
    <x v="0"/>
    <x v="1"/>
    <x v="1"/>
    <x v="64"/>
    <x v="0"/>
    <x v="1"/>
    <x v="0"/>
    <x v="0"/>
    <x v="2"/>
    <x v="2"/>
    <x v="2"/>
    <x v="0"/>
    <x v="2"/>
    <x v="2"/>
    <x v="0"/>
    <x v="2"/>
    <x v="373"/>
    <x v="4481"/>
    <x v="0"/>
    <x v="1697"/>
    <x v="0"/>
    <x v="2"/>
    <x v="0"/>
    <x v="0"/>
    <x v="0"/>
    <x v="1"/>
  </r>
  <r>
    <x v="6986"/>
    <x v="0"/>
    <x v="0"/>
    <x v="1"/>
    <x v="1"/>
    <x v="41"/>
    <x v="1"/>
    <x v="2"/>
    <x v="0"/>
    <x v="2"/>
    <x v="2"/>
    <x v="2"/>
    <x v="0"/>
    <x v="2"/>
    <x v="0"/>
    <x v="1"/>
    <x v="1"/>
    <x v="1"/>
    <x v="867"/>
    <x v="4482"/>
    <x v="0"/>
    <x v="2133"/>
    <x v="0"/>
    <x v="2"/>
    <x v="0"/>
    <x v="0"/>
    <x v="1975"/>
    <x v="2"/>
  </r>
  <r>
    <x v="1063"/>
    <x v="0"/>
    <x v="0"/>
    <x v="0"/>
    <x v="0"/>
    <x v="30"/>
    <x v="1"/>
    <x v="2"/>
    <x v="1"/>
    <x v="2"/>
    <x v="0"/>
    <x v="0"/>
    <x v="2"/>
    <x v="2"/>
    <x v="2"/>
    <x v="0"/>
    <x v="0"/>
    <x v="0"/>
    <x v="1403"/>
    <x v="4483"/>
    <x v="0"/>
    <x v="2628"/>
    <x v="0"/>
    <x v="2"/>
    <x v="0"/>
    <x v="0"/>
    <x v="4168"/>
    <x v="0"/>
  </r>
  <r>
    <x v="6870"/>
    <x v="1"/>
    <x v="0"/>
    <x v="0"/>
    <x v="0"/>
    <x v="39"/>
    <x v="1"/>
    <x v="2"/>
    <x v="1"/>
    <x v="0"/>
    <x v="2"/>
    <x v="0"/>
    <x v="0"/>
    <x v="0"/>
    <x v="0"/>
    <x v="1"/>
    <x v="0"/>
    <x v="1"/>
    <x v="928"/>
    <x v="4484"/>
    <x v="0"/>
    <x v="2191"/>
    <x v="0"/>
    <x v="2"/>
    <x v="0"/>
    <x v="0"/>
    <x v="2296"/>
    <x v="2"/>
  </r>
  <r>
    <x v="6081"/>
    <x v="0"/>
    <x v="1"/>
    <x v="1"/>
    <x v="0"/>
    <x v="34"/>
    <x v="1"/>
    <x v="2"/>
    <x v="1"/>
    <x v="0"/>
    <x v="2"/>
    <x v="2"/>
    <x v="0"/>
    <x v="0"/>
    <x v="2"/>
    <x v="0"/>
    <x v="1"/>
    <x v="2"/>
    <x v="1173"/>
    <x v="4485"/>
    <x v="1"/>
    <x v="2411"/>
    <x v="0"/>
    <x v="2"/>
    <x v="1"/>
    <x v="0"/>
    <x v="3329"/>
    <x v="0"/>
  </r>
  <r>
    <x v="1124"/>
    <x v="0"/>
    <x v="1"/>
    <x v="1"/>
    <x v="1"/>
    <x v="32"/>
    <x v="1"/>
    <x v="2"/>
    <x v="1"/>
    <x v="0"/>
    <x v="2"/>
    <x v="0"/>
    <x v="0"/>
    <x v="2"/>
    <x v="2"/>
    <x v="0"/>
    <x v="1"/>
    <x v="2"/>
    <x v="1289"/>
    <x v="4486"/>
    <x v="0"/>
    <x v="2522"/>
    <x v="0"/>
    <x v="2"/>
    <x v="0"/>
    <x v="0"/>
    <x v="3784"/>
    <x v="0"/>
  </r>
  <r>
    <x v="6854"/>
    <x v="1"/>
    <x v="0"/>
    <x v="0"/>
    <x v="0"/>
    <x v="39"/>
    <x v="1"/>
    <x v="0"/>
    <x v="1"/>
    <x v="0"/>
    <x v="0"/>
    <x v="2"/>
    <x v="2"/>
    <x v="0"/>
    <x v="0"/>
    <x v="1"/>
    <x v="0"/>
    <x v="2"/>
    <x v="938"/>
    <x v="4487"/>
    <x v="0"/>
    <x v="2201"/>
    <x v="0"/>
    <x v="2"/>
    <x v="0"/>
    <x v="0"/>
    <x v="2338"/>
    <x v="2"/>
  </r>
  <r>
    <x v="3623"/>
    <x v="0"/>
    <x v="0"/>
    <x v="1"/>
    <x v="1"/>
    <x v="63"/>
    <x v="1"/>
    <x v="0"/>
    <x v="0"/>
    <x v="2"/>
    <x v="0"/>
    <x v="0"/>
    <x v="0"/>
    <x v="0"/>
    <x v="0"/>
    <x v="2"/>
    <x v="1"/>
    <x v="0"/>
    <x v="389"/>
    <x v="4488"/>
    <x v="0"/>
    <x v="1717"/>
    <x v="0"/>
    <x v="2"/>
    <x v="0"/>
    <x v="0"/>
    <x v="0"/>
    <x v="1"/>
  </r>
  <r>
    <x v="2598"/>
    <x v="0"/>
    <x v="1"/>
    <x v="1"/>
    <x v="0"/>
    <x v="42"/>
    <x v="1"/>
    <x v="0"/>
    <x v="1"/>
    <x v="2"/>
    <x v="0"/>
    <x v="0"/>
    <x v="0"/>
    <x v="0"/>
    <x v="0"/>
    <x v="0"/>
    <x v="1"/>
    <x v="1"/>
    <x v="790"/>
    <x v="4489"/>
    <x v="1"/>
    <x v="2068"/>
    <x v="0"/>
    <x v="2"/>
    <x v="1"/>
    <x v="0"/>
    <x v="1709"/>
    <x v="2"/>
  </r>
  <r>
    <x v="1803"/>
    <x v="1"/>
    <x v="1"/>
    <x v="1"/>
    <x v="0"/>
    <x v="53"/>
    <x v="1"/>
    <x v="2"/>
    <x v="0"/>
    <x v="2"/>
    <x v="0"/>
    <x v="0"/>
    <x v="2"/>
    <x v="0"/>
    <x v="0"/>
    <x v="1"/>
    <x v="1"/>
    <x v="2"/>
    <x v="544"/>
    <x v="4490"/>
    <x v="1"/>
    <x v="1866"/>
    <x v="0"/>
    <x v="2"/>
    <x v="1"/>
    <x v="0"/>
    <x v="559"/>
    <x v="1"/>
  </r>
  <r>
    <x v="1622"/>
    <x v="0"/>
    <x v="0"/>
    <x v="1"/>
    <x v="0"/>
    <x v="46"/>
    <x v="1"/>
    <x v="0"/>
    <x v="0"/>
    <x v="2"/>
    <x v="2"/>
    <x v="0"/>
    <x v="2"/>
    <x v="0"/>
    <x v="2"/>
    <x v="1"/>
    <x v="0"/>
    <x v="3"/>
    <x v="727"/>
    <x v="4491"/>
    <x v="0"/>
    <x v="2019"/>
    <x v="0"/>
    <x v="2"/>
    <x v="0"/>
    <x v="0"/>
    <x v="1366"/>
    <x v="2"/>
  </r>
  <r>
    <x v="814"/>
    <x v="0"/>
    <x v="0"/>
    <x v="0"/>
    <x v="0"/>
    <x v="38"/>
    <x v="1"/>
    <x v="0"/>
    <x v="1"/>
    <x v="2"/>
    <x v="2"/>
    <x v="2"/>
    <x v="0"/>
    <x v="0"/>
    <x v="0"/>
    <x v="0"/>
    <x v="1"/>
    <x v="1"/>
    <x v="973"/>
    <x v="4492"/>
    <x v="1"/>
    <x v="2231"/>
    <x v="0"/>
    <x v="2"/>
    <x v="1"/>
    <x v="0"/>
    <x v="2522"/>
    <x v="2"/>
  </r>
  <r>
    <x v="5644"/>
    <x v="0"/>
    <x v="1"/>
    <x v="0"/>
    <x v="0"/>
    <x v="40"/>
    <x v="1"/>
    <x v="0"/>
    <x v="1"/>
    <x v="2"/>
    <x v="2"/>
    <x v="0"/>
    <x v="0"/>
    <x v="0"/>
    <x v="0"/>
    <x v="0"/>
    <x v="1"/>
    <x v="1"/>
    <x v="884"/>
    <x v="4493"/>
    <x v="1"/>
    <x v="2147"/>
    <x v="0"/>
    <x v="2"/>
    <x v="1"/>
    <x v="0"/>
    <x v="2087"/>
    <x v="2"/>
  </r>
  <r>
    <x v="4800"/>
    <x v="1"/>
    <x v="0"/>
    <x v="1"/>
    <x v="0"/>
    <x v="35"/>
    <x v="1"/>
    <x v="2"/>
    <x v="1"/>
    <x v="0"/>
    <x v="0"/>
    <x v="0"/>
    <x v="2"/>
    <x v="2"/>
    <x v="0"/>
    <x v="0"/>
    <x v="1"/>
    <x v="1"/>
    <x v="1123"/>
    <x v="4494"/>
    <x v="0"/>
    <x v="2365"/>
    <x v="0"/>
    <x v="2"/>
    <x v="0"/>
    <x v="0"/>
    <x v="3126"/>
    <x v="0"/>
  </r>
  <r>
    <x v="3600"/>
    <x v="0"/>
    <x v="0"/>
    <x v="0"/>
    <x v="0"/>
    <x v="60"/>
    <x v="0"/>
    <x v="1"/>
    <x v="0"/>
    <x v="2"/>
    <x v="0"/>
    <x v="2"/>
    <x v="0"/>
    <x v="2"/>
    <x v="2"/>
    <x v="2"/>
    <x v="0"/>
    <x v="2"/>
    <x v="431"/>
    <x v="4495"/>
    <x v="0"/>
    <x v="1772"/>
    <x v="0"/>
    <x v="2"/>
    <x v="0"/>
    <x v="0"/>
    <x v="70"/>
    <x v="1"/>
  </r>
  <r>
    <x v="4040"/>
    <x v="0"/>
    <x v="0"/>
    <x v="1"/>
    <x v="1"/>
    <x v="48"/>
    <x v="1"/>
    <x v="0"/>
    <x v="0"/>
    <x v="2"/>
    <x v="2"/>
    <x v="2"/>
    <x v="0"/>
    <x v="0"/>
    <x v="2"/>
    <x v="2"/>
    <x v="1"/>
    <x v="1"/>
    <x v="717"/>
    <x v="4496"/>
    <x v="0"/>
    <x v="2009"/>
    <x v="0"/>
    <x v="2"/>
    <x v="0"/>
    <x v="0"/>
    <x v="1260"/>
    <x v="2"/>
  </r>
  <r>
    <x v="6223"/>
    <x v="0"/>
    <x v="0"/>
    <x v="1"/>
    <x v="1"/>
    <x v="30"/>
    <x v="1"/>
    <x v="2"/>
    <x v="1"/>
    <x v="0"/>
    <x v="2"/>
    <x v="2"/>
    <x v="2"/>
    <x v="2"/>
    <x v="2"/>
    <x v="0"/>
    <x v="1"/>
    <x v="2"/>
    <x v="1423"/>
    <x v="4497"/>
    <x v="0"/>
    <x v="2648"/>
    <x v="0"/>
    <x v="2"/>
    <x v="0"/>
    <x v="0"/>
    <x v="4201"/>
    <x v="0"/>
  </r>
  <r>
    <x v="2856"/>
    <x v="0"/>
    <x v="0"/>
    <x v="1"/>
    <x v="1"/>
    <x v="31"/>
    <x v="1"/>
    <x v="2"/>
    <x v="1"/>
    <x v="0"/>
    <x v="0"/>
    <x v="2"/>
    <x v="2"/>
    <x v="2"/>
    <x v="2"/>
    <x v="0"/>
    <x v="1"/>
    <x v="2"/>
    <x v="1359"/>
    <x v="4498"/>
    <x v="1"/>
    <x v="2584"/>
    <x v="0"/>
    <x v="2"/>
    <x v="1"/>
    <x v="0"/>
    <x v="4015"/>
    <x v="0"/>
  </r>
  <r>
    <x v="4760"/>
    <x v="0"/>
    <x v="0"/>
    <x v="1"/>
    <x v="1"/>
    <x v="61"/>
    <x v="0"/>
    <x v="1"/>
    <x v="0"/>
    <x v="0"/>
    <x v="2"/>
    <x v="2"/>
    <x v="2"/>
    <x v="2"/>
    <x v="0"/>
    <x v="2"/>
    <x v="0"/>
    <x v="1"/>
    <x v="403"/>
    <x v="4499"/>
    <x v="0"/>
    <x v="1743"/>
    <x v="0"/>
    <x v="2"/>
    <x v="0"/>
    <x v="0"/>
    <x v="0"/>
    <x v="1"/>
  </r>
  <r>
    <x v="6020"/>
    <x v="0"/>
    <x v="0"/>
    <x v="1"/>
    <x v="1"/>
    <x v="54"/>
    <x v="1"/>
    <x v="2"/>
    <x v="0"/>
    <x v="0"/>
    <x v="2"/>
    <x v="2"/>
    <x v="0"/>
    <x v="0"/>
    <x v="0"/>
    <x v="2"/>
    <x v="1"/>
    <x v="0"/>
    <x v="539"/>
    <x v="4500"/>
    <x v="0"/>
    <x v="1861"/>
    <x v="0"/>
    <x v="2"/>
    <x v="0"/>
    <x v="0"/>
    <x v="520"/>
    <x v="1"/>
  </r>
  <r>
    <x v="30"/>
    <x v="1"/>
    <x v="0"/>
    <x v="1"/>
    <x v="1"/>
    <x v="37"/>
    <x v="1"/>
    <x v="0"/>
    <x v="1"/>
    <x v="0"/>
    <x v="0"/>
    <x v="0"/>
    <x v="0"/>
    <x v="2"/>
    <x v="2"/>
    <x v="1"/>
    <x v="0"/>
    <x v="1"/>
    <x v="1117"/>
    <x v="4501"/>
    <x v="0"/>
    <x v="2361"/>
    <x v="0"/>
    <x v="2"/>
    <x v="0"/>
    <x v="0"/>
    <x v="3026"/>
    <x v="0"/>
  </r>
  <r>
    <x v="5067"/>
    <x v="1"/>
    <x v="0"/>
    <x v="0"/>
    <x v="0"/>
    <x v="46"/>
    <x v="1"/>
    <x v="2"/>
    <x v="1"/>
    <x v="0"/>
    <x v="0"/>
    <x v="0"/>
    <x v="0"/>
    <x v="0"/>
    <x v="0"/>
    <x v="0"/>
    <x v="0"/>
    <x v="0"/>
    <x v="764"/>
    <x v="4502"/>
    <x v="0"/>
    <x v="2047"/>
    <x v="0"/>
    <x v="2"/>
    <x v="0"/>
    <x v="0"/>
    <x v="1472"/>
    <x v="2"/>
  </r>
  <r>
    <x v="3276"/>
    <x v="1"/>
    <x v="0"/>
    <x v="1"/>
    <x v="0"/>
    <x v="44"/>
    <x v="1"/>
    <x v="0"/>
    <x v="0"/>
    <x v="0"/>
    <x v="2"/>
    <x v="2"/>
    <x v="2"/>
    <x v="2"/>
    <x v="0"/>
    <x v="1"/>
    <x v="1"/>
    <x v="2"/>
    <x v="734"/>
    <x v="4503"/>
    <x v="0"/>
    <x v="2026"/>
    <x v="0"/>
    <x v="2"/>
    <x v="0"/>
    <x v="0"/>
    <x v="1463"/>
    <x v="2"/>
  </r>
  <r>
    <x v="1899"/>
    <x v="1"/>
    <x v="0"/>
    <x v="0"/>
    <x v="0"/>
    <x v="35"/>
    <x v="1"/>
    <x v="0"/>
    <x v="1"/>
    <x v="2"/>
    <x v="0"/>
    <x v="0"/>
    <x v="2"/>
    <x v="0"/>
    <x v="2"/>
    <x v="1"/>
    <x v="1"/>
    <x v="2"/>
    <x v="1077"/>
    <x v="4504"/>
    <x v="0"/>
    <x v="2325"/>
    <x v="0"/>
    <x v="2"/>
    <x v="0"/>
    <x v="0"/>
    <x v="3007"/>
    <x v="0"/>
  </r>
  <r>
    <x v="3907"/>
    <x v="0"/>
    <x v="0"/>
    <x v="1"/>
    <x v="1"/>
    <x v="66"/>
    <x v="1"/>
    <x v="0"/>
    <x v="0"/>
    <x v="0"/>
    <x v="0"/>
    <x v="0"/>
    <x v="2"/>
    <x v="0"/>
    <x v="0"/>
    <x v="1"/>
    <x v="1"/>
    <x v="1"/>
    <x v="364"/>
    <x v="4505"/>
    <x v="0"/>
    <x v="1684"/>
    <x v="0"/>
    <x v="2"/>
    <x v="0"/>
    <x v="0"/>
    <x v="0"/>
    <x v="1"/>
  </r>
  <r>
    <x v="2472"/>
    <x v="0"/>
    <x v="1"/>
    <x v="1"/>
    <x v="0"/>
    <x v="47"/>
    <x v="1"/>
    <x v="2"/>
    <x v="0"/>
    <x v="2"/>
    <x v="2"/>
    <x v="2"/>
    <x v="0"/>
    <x v="0"/>
    <x v="0"/>
    <x v="0"/>
    <x v="1"/>
    <x v="1"/>
    <x v="668"/>
    <x v="4506"/>
    <x v="0"/>
    <x v="1969"/>
    <x v="0"/>
    <x v="2"/>
    <x v="0"/>
    <x v="0"/>
    <x v="1175"/>
    <x v="1"/>
  </r>
  <r>
    <x v="1614"/>
    <x v="0"/>
    <x v="0"/>
    <x v="1"/>
    <x v="1"/>
    <x v="43"/>
    <x v="1"/>
    <x v="0"/>
    <x v="0"/>
    <x v="2"/>
    <x v="0"/>
    <x v="2"/>
    <x v="0"/>
    <x v="2"/>
    <x v="2"/>
    <x v="2"/>
    <x v="0"/>
    <x v="0"/>
    <x v="811"/>
    <x v="4507"/>
    <x v="0"/>
    <x v="2088"/>
    <x v="0"/>
    <x v="2"/>
    <x v="0"/>
    <x v="0"/>
    <x v="1719"/>
    <x v="2"/>
  </r>
  <r>
    <x v="3136"/>
    <x v="0"/>
    <x v="1"/>
    <x v="0"/>
    <x v="0"/>
    <x v="46"/>
    <x v="1"/>
    <x v="2"/>
    <x v="0"/>
    <x v="0"/>
    <x v="0"/>
    <x v="2"/>
    <x v="2"/>
    <x v="0"/>
    <x v="2"/>
    <x v="1"/>
    <x v="1"/>
    <x v="1"/>
    <x v="697"/>
    <x v="4508"/>
    <x v="0"/>
    <x v="1992"/>
    <x v="0"/>
    <x v="2"/>
    <x v="0"/>
    <x v="0"/>
    <x v="1297"/>
    <x v="2"/>
  </r>
  <r>
    <x v="6058"/>
    <x v="1"/>
    <x v="0"/>
    <x v="0"/>
    <x v="0"/>
    <x v="67"/>
    <x v="1"/>
    <x v="0"/>
    <x v="0"/>
    <x v="0"/>
    <x v="0"/>
    <x v="0"/>
    <x v="2"/>
    <x v="0"/>
    <x v="0"/>
    <x v="2"/>
    <x v="0"/>
    <x v="0"/>
    <x v="387"/>
    <x v="4509"/>
    <x v="0"/>
    <x v="1715"/>
    <x v="0"/>
    <x v="2"/>
    <x v="0"/>
    <x v="0"/>
    <x v="0"/>
    <x v="1"/>
  </r>
  <r>
    <x v="5058"/>
    <x v="0"/>
    <x v="0"/>
    <x v="1"/>
    <x v="0"/>
    <x v="71"/>
    <x v="0"/>
    <x v="1"/>
    <x v="0"/>
    <x v="0"/>
    <x v="0"/>
    <x v="2"/>
    <x v="2"/>
    <x v="0"/>
    <x v="2"/>
    <x v="2"/>
    <x v="1"/>
    <x v="2"/>
    <x v="334"/>
    <x v="4510"/>
    <x v="0"/>
    <x v="1628"/>
    <x v="0"/>
    <x v="2"/>
    <x v="0"/>
    <x v="0"/>
    <x v="0"/>
    <x v="1"/>
  </r>
  <r>
    <x v="299"/>
    <x v="0"/>
    <x v="0"/>
    <x v="0"/>
    <x v="0"/>
    <x v="41"/>
    <x v="1"/>
    <x v="2"/>
    <x v="0"/>
    <x v="0"/>
    <x v="2"/>
    <x v="2"/>
    <x v="0"/>
    <x v="2"/>
    <x v="2"/>
    <x v="1"/>
    <x v="1"/>
    <x v="2"/>
    <x v="911"/>
    <x v="4511"/>
    <x v="0"/>
    <x v="2174"/>
    <x v="0"/>
    <x v="2"/>
    <x v="0"/>
    <x v="0"/>
    <x v="2117"/>
    <x v="2"/>
  </r>
  <r>
    <x v="5079"/>
    <x v="1"/>
    <x v="1"/>
    <x v="0"/>
    <x v="0"/>
    <x v="70"/>
    <x v="0"/>
    <x v="1"/>
    <x v="0"/>
    <x v="0"/>
    <x v="0"/>
    <x v="0"/>
    <x v="0"/>
    <x v="2"/>
    <x v="2"/>
    <x v="1"/>
    <x v="1"/>
    <x v="2"/>
    <x v="310"/>
    <x v="4512"/>
    <x v="1"/>
    <x v="1572"/>
    <x v="0"/>
    <x v="2"/>
    <x v="1"/>
    <x v="0"/>
    <x v="0"/>
    <x v="1"/>
  </r>
  <r>
    <x v="5332"/>
    <x v="0"/>
    <x v="0"/>
    <x v="0"/>
    <x v="0"/>
    <x v="38"/>
    <x v="1"/>
    <x v="0"/>
    <x v="1"/>
    <x v="0"/>
    <x v="2"/>
    <x v="2"/>
    <x v="2"/>
    <x v="0"/>
    <x v="0"/>
    <x v="0"/>
    <x v="1"/>
    <x v="1"/>
    <x v="980"/>
    <x v="4513"/>
    <x v="1"/>
    <x v="2238"/>
    <x v="0"/>
    <x v="2"/>
    <x v="1"/>
    <x v="0"/>
    <x v="2545"/>
    <x v="2"/>
  </r>
  <r>
    <x v="2429"/>
    <x v="1"/>
    <x v="0"/>
    <x v="1"/>
    <x v="0"/>
    <x v="57"/>
    <x v="0"/>
    <x v="1"/>
    <x v="0"/>
    <x v="0"/>
    <x v="2"/>
    <x v="2"/>
    <x v="2"/>
    <x v="2"/>
    <x v="2"/>
    <x v="2"/>
    <x v="1"/>
    <x v="0"/>
    <x v="502"/>
    <x v="4514"/>
    <x v="0"/>
    <x v="1832"/>
    <x v="0"/>
    <x v="2"/>
    <x v="0"/>
    <x v="0"/>
    <x v="312"/>
    <x v="1"/>
  </r>
  <r>
    <x v="4963"/>
    <x v="1"/>
    <x v="0"/>
    <x v="1"/>
    <x v="1"/>
    <x v="39"/>
    <x v="1"/>
    <x v="0"/>
    <x v="1"/>
    <x v="0"/>
    <x v="2"/>
    <x v="0"/>
    <x v="0"/>
    <x v="2"/>
    <x v="0"/>
    <x v="0"/>
    <x v="1"/>
    <x v="3"/>
    <x v="1021"/>
    <x v="4515"/>
    <x v="1"/>
    <x v="2277"/>
    <x v="0"/>
    <x v="2"/>
    <x v="1"/>
    <x v="0"/>
    <x v="2626"/>
    <x v="2"/>
  </r>
  <r>
    <x v="83"/>
    <x v="0"/>
    <x v="1"/>
    <x v="0"/>
    <x v="0"/>
    <x v="44"/>
    <x v="1"/>
    <x v="0"/>
    <x v="0"/>
    <x v="0"/>
    <x v="0"/>
    <x v="2"/>
    <x v="2"/>
    <x v="2"/>
    <x v="2"/>
    <x v="1"/>
    <x v="0"/>
    <x v="0"/>
    <x v="804"/>
    <x v="4516"/>
    <x v="0"/>
    <x v="2082"/>
    <x v="0"/>
    <x v="2"/>
    <x v="0"/>
    <x v="0"/>
    <x v="1658"/>
    <x v="2"/>
  </r>
  <r>
    <x v="1301"/>
    <x v="1"/>
    <x v="1"/>
    <x v="1"/>
    <x v="0"/>
    <x v="33"/>
    <x v="1"/>
    <x v="2"/>
    <x v="1"/>
    <x v="0"/>
    <x v="2"/>
    <x v="0"/>
    <x v="0"/>
    <x v="2"/>
    <x v="2"/>
    <x v="0"/>
    <x v="1"/>
    <x v="0"/>
    <x v="1293"/>
    <x v="4517"/>
    <x v="0"/>
    <x v="2526"/>
    <x v="0"/>
    <x v="2"/>
    <x v="0"/>
    <x v="0"/>
    <x v="3747"/>
    <x v="0"/>
  </r>
  <r>
    <x v="1701"/>
    <x v="1"/>
    <x v="1"/>
    <x v="1"/>
    <x v="0"/>
    <x v="41"/>
    <x v="1"/>
    <x v="2"/>
    <x v="1"/>
    <x v="2"/>
    <x v="0"/>
    <x v="2"/>
    <x v="0"/>
    <x v="0"/>
    <x v="0"/>
    <x v="0"/>
    <x v="1"/>
    <x v="0"/>
    <x v="970"/>
    <x v="4518"/>
    <x v="1"/>
    <x v="2228"/>
    <x v="0"/>
    <x v="2"/>
    <x v="1"/>
    <x v="0"/>
    <x v="2344"/>
    <x v="2"/>
  </r>
  <r>
    <x v="4939"/>
    <x v="1"/>
    <x v="0"/>
    <x v="0"/>
    <x v="0"/>
    <x v="45"/>
    <x v="1"/>
    <x v="0"/>
    <x v="0"/>
    <x v="2"/>
    <x v="0"/>
    <x v="2"/>
    <x v="0"/>
    <x v="2"/>
    <x v="2"/>
    <x v="0"/>
    <x v="1"/>
    <x v="2"/>
    <x v="826"/>
    <x v="4519"/>
    <x v="0"/>
    <x v="2101"/>
    <x v="0"/>
    <x v="2"/>
    <x v="0"/>
    <x v="0"/>
    <x v="1670"/>
    <x v="2"/>
  </r>
  <r>
    <x v="2942"/>
    <x v="0"/>
    <x v="0"/>
    <x v="1"/>
    <x v="1"/>
    <x v="54"/>
    <x v="1"/>
    <x v="2"/>
    <x v="0"/>
    <x v="2"/>
    <x v="0"/>
    <x v="0"/>
    <x v="2"/>
    <x v="0"/>
    <x v="0"/>
    <x v="2"/>
    <x v="0"/>
    <x v="0"/>
    <x v="543"/>
    <x v="4520"/>
    <x v="0"/>
    <x v="1865"/>
    <x v="0"/>
    <x v="2"/>
    <x v="0"/>
    <x v="0"/>
    <x v="528"/>
    <x v="1"/>
  </r>
  <r>
    <x v="5090"/>
    <x v="0"/>
    <x v="0"/>
    <x v="1"/>
    <x v="1"/>
    <x v="57"/>
    <x v="1"/>
    <x v="0"/>
    <x v="0"/>
    <x v="2"/>
    <x v="0"/>
    <x v="2"/>
    <x v="2"/>
    <x v="0"/>
    <x v="0"/>
    <x v="1"/>
    <x v="1"/>
    <x v="3"/>
    <x v="530"/>
    <x v="4521"/>
    <x v="0"/>
    <x v="1852"/>
    <x v="0"/>
    <x v="2"/>
    <x v="0"/>
    <x v="0"/>
    <x v="388"/>
    <x v="1"/>
  </r>
  <r>
    <x v="6990"/>
    <x v="1"/>
    <x v="0"/>
    <x v="0"/>
    <x v="1"/>
    <x v="33"/>
    <x v="1"/>
    <x v="2"/>
    <x v="1"/>
    <x v="2"/>
    <x v="0"/>
    <x v="2"/>
    <x v="0"/>
    <x v="0"/>
    <x v="2"/>
    <x v="0"/>
    <x v="1"/>
    <x v="0"/>
    <x v="1194"/>
    <x v="4522"/>
    <x v="0"/>
    <x v="2432"/>
    <x v="0"/>
    <x v="2"/>
    <x v="0"/>
    <x v="0"/>
    <x v="3427"/>
    <x v="0"/>
  </r>
  <r>
    <x v="3844"/>
    <x v="1"/>
    <x v="0"/>
    <x v="1"/>
    <x v="1"/>
    <x v="67"/>
    <x v="0"/>
    <x v="1"/>
    <x v="0"/>
    <x v="2"/>
    <x v="0"/>
    <x v="0"/>
    <x v="0"/>
    <x v="2"/>
    <x v="2"/>
    <x v="2"/>
    <x v="0"/>
    <x v="1"/>
    <x v="394"/>
    <x v="4523"/>
    <x v="0"/>
    <x v="1728"/>
    <x v="0"/>
    <x v="2"/>
    <x v="0"/>
    <x v="0"/>
    <x v="0"/>
    <x v="1"/>
  </r>
  <r>
    <x v="2438"/>
    <x v="0"/>
    <x v="0"/>
    <x v="0"/>
    <x v="0"/>
    <x v="56"/>
    <x v="1"/>
    <x v="0"/>
    <x v="0"/>
    <x v="2"/>
    <x v="0"/>
    <x v="2"/>
    <x v="2"/>
    <x v="0"/>
    <x v="0"/>
    <x v="1"/>
    <x v="1"/>
    <x v="1"/>
    <x v="548"/>
    <x v="4524"/>
    <x v="0"/>
    <x v="1869"/>
    <x v="0"/>
    <x v="2"/>
    <x v="0"/>
    <x v="0"/>
    <x v="462"/>
    <x v="1"/>
  </r>
  <r>
    <x v="3240"/>
    <x v="1"/>
    <x v="0"/>
    <x v="0"/>
    <x v="1"/>
    <x v="54"/>
    <x v="1"/>
    <x v="0"/>
    <x v="0"/>
    <x v="0"/>
    <x v="2"/>
    <x v="2"/>
    <x v="2"/>
    <x v="0"/>
    <x v="0"/>
    <x v="1"/>
    <x v="1"/>
    <x v="2"/>
    <x v="563"/>
    <x v="4525"/>
    <x v="0"/>
    <x v="1884"/>
    <x v="0"/>
    <x v="2"/>
    <x v="0"/>
    <x v="0"/>
    <x v="566"/>
    <x v="1"/>
  </r>
  <r>
    <x v="4312"/>
    <x v="1"/>
    <x v="0"/>
    <x v="1"/>
    <x v="1"/>
    <x v="40"/>
    <x v="1"/>
    <x v="2"/>
    <x v="1"/>
    <x v="0"/>
    <x v="0"/>
    <x v="2"/>
    <x v="0"/>
    <x v="0"/>
    <x v="0"/>
    <x v="0"/>
    <x v="1"/>
    <x v="2"/>
    <x v="924"/>
    <x v="4526"/>
    <x v="0"/>
    <x v="2187"/>
    <x v="0"/>
    <x v="2"/>
    <x v="0"/>
    <x v="0"/>
    <x v="2221"/>
    <x v="2"/>
  </r>
  <r>
    <x v="6793"/>
    <x v="0"/>
    <x v="0"/>
    <x v="1"/>
    <x v="1"/>
    <x v="53"/>
    <x v="1"/>
    <x v="0"/>
    <x v="0"/>
    <x v="0"/>
    <x v="0"/>
    <x v="2"/>
    <x v="0"/>
    <x v="0"/>
    <x v="2"/>
    <x v="1"/>
    <x v="0"/>
    <x v="1"/>
    <x v="555"/>
    <x v="4527"/>
    <x v="0"/>
    <x v="1876"/>
    <x v="0"/>
    <x v="2"/>
    <x v="0"/>
    <x v="0"/>
    <x v="588"/>
    <x v="1"/>
  </r>
  <r>
    <x v="5010"/>
    <x v="1"/>
    <x v="0"/>
    <x v="1"/>
    <x v="1"/>
    <x v="38"/>
    <x v="1"/>
    <x v="2"/>
    <x v="0"/>
    <x v="2"/>
    <x v="0"/>
    <x v="2"/>
    <x v="2"/>
    <x v="2"/>
    <x v="2"/>
    <x v="2"/>
    <x v="1"/>
    <x v="0"/>
    <x v="1003"/>
    <x v="4527"/>
    <x v="0"/>
    <x v="2261"/>
    <x v="0"/>
    <x v="2"/>
    <x v="0"/>
    <x v="0"/>
    <x v="2621"/>
    <x v="2"/>
  </r>
  <r>
    <x v="2067"/>
    <x v="0"/>
    <x v="1"/>
    <x v="1"/>
    <x v="0"/>
    <x v="36"/>
    <x v="1"/>
    <x v="2"/>
    <x v="1"/>
    <x v="0"/>
    <x v="2"/>
    <x v="0"/>
    <x v="0"/>
    <x v="2"/>
    <x v="0"/>
    <x v="0"/>
    <x v="1"/>
    <x v="1"/>
    <x v="1131"/>
    <x v="4528"/>
    <x v="0"/>
    <x v="2372"/>
    <x v="0"/>
    <x v="2"/>
    <x v="0"/>
    <x v="0"/>
    <x v="3108"/>
    <x v="0"/>
  </r>
  <r>
    <x v="1987"/>
    <x v="0"/>
    <x v="0"/>
    <x v="1"/>
    <x v="1"/>
    <x v="40"/>
    <x v="1"/>
    <x v="2"/>
    <x v="1"/>
    <x v="0"/>
    <x v="0"/>
    <x v="2"/>
    <x v="2"/>
    <x v="0"/>
    <x v="0"/>
    <x v="0"/>
    <x v="1"/>
    <x v="2"/>
    <x v="992"/>
    <x v="4529"/>
    <x v="1"/>
    <x v="2250"/>
    <x v="0"/>
    <x v="2"/>
    <x v="1"/>
    <x v="0"/>
    <x v="2471"/>
    <x v="2"/>
  </r>
  <r>
    <x v="6867"/>
    <x v="0"/>
    <x v="0"/>
    <x v="0"/>
    <x v="0"/>
    <x v="49"/>
    <x v="1"/>
    <x v="0"/>
    <x v="0"/>
    <x v="2"/>
    <x v="2"/>
    <x v="2"/>
    <x v="2"/>
    <x v="0"/>
    <x v="0"/>
    <x v="2"/>
    <x v="0"/>
    <x v="0"/>
    <x v="667"/>
    <x v="4530"/>
    <x v="0"/>
    <x v="1968"/>
    <x v="0"/>
    <x v="2"/>
    <x v="0"/>
    <x v="0"/>
    <x v="1088"/>
    <x v="1"/>
  </r>
  <r>
    <x v="1180"/>
    <x v="0"/>
    <x v="1"/>
    <x v="1"/>
    <x v="1"/>
    <x v="47"/>
    <x v="1"/>
    <x v="0"/>
    <x v="1"/>
    <x v="0"/>
    <x v="0"/>
    <x v="0"/>
    <x v="0"/>
    <x v="0"/>
    <x v="0"/>
    <x v="0"/>
    <x v="0"/>
    <x v="0"/>
    <x v="726"/>
    <x v="4531"/>
    <x v="1"/>
    <x v="2018"/>
    <x v="0"/>
    <x v="2"/>
    <x v="1"/>
    <x v="0"/>
    <x v="1328"/>
    <x v="2"/>
  </r>
  <r>
    <x v="6362"/>
    <x v="1"/>
    <x v="0"/>
    <x v="0"/>
    <x v="0"/>
    <x v="42"/>
    <x v="1"/>
    <x v="2"/>
    <x v="1"/>
    <x v="0"/>
    <x v="0"/>
    <x v="2"/>
    <x v="0"/>
    <x v="0"/>
    <x v="0"/>
    <x v="0"/>
    <x v="0"/>
    <x v="2"/>
    <x v="898"/>
    <x v="4532"/>
    <x v="0"/>
    <x v="2161"/>
    <x v="0"/>
    <x v="2"/>
    <x v="0"/>
    <x v="0"/>
    <x v="2023"/>
    <x v="2"/>
  </r>
  <r>
    <x v="1947"/>
    <x v="0"/>
    <x v="0"/>
    <x v="1"/>
    <x v="1"/>
    <x v="37"/>
    <x v="1"/>
    <x v="2"/>
    <x v="1"/>
    <x v="0"/>
    <x v="0"/>
    <x v="0"/>
    <x v="0"/>
    <x v="2"/>
    <x v="2"/>
    <x v="0"/>
    <x v="1"/>
    <x v="2"/>
    <x v="1193"/>
    <x v="4533"/>
    <x v="0"/>
    <x v="2431"/>
    <x v="0"/>
    <x v="2"/>
    <x v="0"/>
    <x v="0"/>
    <x v="3239"/>
    <x v="0"/>
  </r>
  <r>
    <x v="2521"/>
    <x v="1"/>
    <x v="1"/>
    <x v="1"/>
    <x v="0"/>
    <x v="55"/>
    <x v="1"/>
    <x v="2"/>
    <x v="0"/>
    <x v="2"/>
    <x v="2"/>
    <x v="0"/>
    <x v="0"/>
    <x v="0"/>
    <x v="0"/>
    <x v="1"/>
    <x v="0"/>
    <x v="1"/>
    <x v="543"/>
    <x v="4534"/>
    <x v="0"/>
    <x v="1865"/>
    <x v="0"/>
    <x v="2"/>
    <x v="0"/>
    <x v="0"/>
    <x v="491"/>
    <x v="1"/>
  </r>
  <r>
    <x v="6147"/>
    <x v="0"/>
    <x v="0"/>
    <x v="0"/>
    <x v="0"/>
    <x v="33"/>
    <x v="1"/>
    <x v="2"/>
    <x v="1"/>
    <x v="0"/>
    <x v="2"/>
    <x v="0"/>
    <x v="0"/>
    <x v="2"/>
    <x v="2"/>
    <x v="0"/>
    <x v="1"/>
    <x v="2"/>
    <x v="1281"/>
    <x v="4535"/>
    <x v="0"/>
    <x v="2514"/>
    <x v="0"/>
    <x v="2"/>
    <x v="0"/>
    <x v="0"/>
    <x v="3723"/>
    <x v="0"/>
  </r>
  <r>
    <x v="6276"/>
    <x v="0"/>
    <x v="0"/>
    <x v="0"/>
    <x v="0"/>
    <x v="41"/>
    <x v="1"/>
    <x v="0"/>
    <x v="0"/>
    <x v="2"/>
    <x v="0"/>
    <x v="2"/>
    <x v="2"/>
    <x v="2"/>
    <x v="2"/>
    <x v="1"/>
    <x v="1"/>
    <x v="0"/>
    <x v="897"/>
    <x v="4536"/>
    <x v="0"/>
    <x v="2160"/>
    <x v="0"/>
    <x v="2"/>
    <x v="0"/>
    <x v="0"/>
    <x v="2073"/>
    <x v="2"/>
  </r>
  <r>
    <x v="3295"/>
    <x v="1"/>
    <x v="0"/>
    <x v="0"/>
    <x v="0"/>
    <x v="67"/>
    <x v="0"/>
    <x v="1"/>
    <x v="0"/>
    <x v="2"/>
    <x v="0"/>
    <x v="2"/>
    <x v="2"/>
    <x v="2"/>
    <x v="0"/>
    <x v="1"/>
    <x v="1"/>
    <x v="0"/>
    <x v="363"/>
    <x v="4537"/>
    <x v="0"/>
    <x v="1682"/>
    <x v="0"/>
    <x v="2"/>
    <x v="0"/>
    <x v="0"/>
    <x v="0"/>
    <x v="1"/>
  </r>
  <r>
    <x v="6477"/>
    <x v="0"/>
    <x v="0"/>
    <x v="1"/>
    <x v="1"/>
    <x v="41"/>
    <x v="1"/>
    <x v="2"/>
    <x v="0"/>
    <x v="2"/>
    <x v="2"/>
    <x v="2"/>
    <x v="2"/>
    <x v="0"/>
    <x v="2"/>
    <x v="0"/>
    <x v="0"/>
    <x v="1"/>
    <x v="898"/>
    <x v="4538"/>
    <x v="1"/>
    <x v="2161"/>
    <x v="0"/>
    <x v="2"/>
    <x v="1"/>
    <x v="0"/>
    <x v="2075"/>
    <x v="2"/>
  </r>
  <r>
    <x v="4718"/>
    <x v="0"/>
    <x v="0"/>
    <x v="0"/>
    <x v="0"/>
    <x v="30"/>
    <x v="1"/>
    <x v="2"/>
    <x v="1"/>
    <x v="0"/>
    <x v="2"/>
    <x v="2"/>
    <x v="2"/>
    <x v="2"/>
    <x v="2"/>
    <x v="1"/>
    <x v="0"/>
    <x v="1"/>
    <x v="1477"/>
    <x v="4539"/>
    <x v="0"/>
    <x v="2702"/>
    <x v="0"/>
    <x v="2"/>
    <x v="0"/>
    <x v="0"/>
    <x v="4292"/>
    <x v="0"/>
  </r>
  <r>
    <x v="2976"/>
    <x v="0"/>
    <x v="0"/>
    <x v="1"/>
    <x v="0"/>
    <x v="52"/>
    <x v="0"/>
    <x v="1"/>
    <x v="0"/>
    <x v="2"/>
    <x v="2"/>
    <x v="2"/>
    <x v="2"/>
    <x v="2"/>
    <x v="2"/>
    <x v="2"/>
    <x v="0"/>
    <x v="1"/>
    <x v="652"/>
    <x v="4540"/>
    <x v="0"/>
    <x v="1957"/>
    <x v="0"/>
    <x v="2"/>
    <x v="0"/>
    <x v="0"/>
    <x v="926"/>
    <x v="1"/>
  </r>
  <r>
    <x v="1934"/>
    <x v="0"/>
    <x v="0"/>
    <x v="0"/>
    <x v="0"/>
    <x v="32"/>
    <x v="1"/>
    <x v="2"/>
    <x v="1"/>
    <x v="0"/>
    <x v="0"/>
    <x v="2"/>
    <x v="0"/>
    <x v="2"/>
    <x v="2"/>
    <x v="0"/>
    <x v="1"/>
    <x v="2"/>
    <x v="1307"/>
    <x v="4541"/>
    <x v="0"/>
    <x v="2539"/>
    <x v="0"/>
    <x v="2"/>
    <x v="0"/>
    <x v="0"/>
    <x v="3844"/>
    <x v="0"/>
  </r>
  <r>
    <x v="4401"/>
    <x v="1"/>
    <x v="0"/>
    <x v="0"/>
    <x v="0"/>
    <x v="52"/>
    <x v="0"/>
    <x v="1"/>
    <x v="0"/>
    <x v="2"/>
    <x v="2"/>
    <x v="2"/>
    <x v="2"/>
    <x v="2"/>
    <x v="2"/>
    <x v="2"/>
    <x v="0"/>
    <x v="1"/>
    <x v="606"/>
    <x v="4542"/>
    <x v="0"/>
    <x v="1918"/>
    <x v="0"/>
    <x v="2"/>
    <x v="0"/>
    <x v="0"/>
    <x v="829"/>
    <x v="1"/>
  </r>
  <r>
    <x v="4010"/>
    <x v="0"/>
    <x v="0"/>
    <x v="1"/>
    <x v="0"/>
    <x v="41"/>
    <x v="1"/>
    <x v="0"/>
    <x v="1"/>
    <x v="0"/>
    <x v="2"/>
    <x v="2"/>
    <x v="2"/>
    <x v="0"/>
    <x v="0"/>
    <x v="1"/>
    <x v="1"/>
    <x v="0"/>
    <x v="1019"/>
    <x v="4543"/>
    <x v="0"/>
    <x v="2276"/>
    <x v="0"/>
    <x v="2"/>
    <x v="0"/>
    <x v="0"/>
    <x v="2506"/>
    <x v="2"/>
  </r>
  <r>
    <x v="1835"/>
    <x v="0"/>
    <x v="0"/>
    <x v="1"/>
    <x v="1"/>
    <x v="37"/>
    <x v="1"/>
    <x v="2"/>
    <x v="1"/>
    <x v="0"/>
    <x v="2"/>
    <x v="0"/>
    <x v="0"/>
    <x v="2"/>
    <x v="0"/>
    <x v="0"/>
    <x v="1"/>
    <x v="2"/>
    <x v="1069"/>
    <x v="4544"/>
    <x v="0"/>
    <x v="2317"/>
    <x v="0"/>
    <x v="2"/>
    <x v="0"/>
    <x v="0"/>
    <x v="2892"/>
    <x v="2"/>
  </r>
  <r>
    <x v="693"/>
    <x v="0"/>
    <x v="0"/>
    <x v="0"/>
    <x v="0"/>
    <x v="38"/>
    <x v="1"/>
    <x v="0"/>
    <x v="1"/>
    <x v="0"/>
    <x v="0"/>
    <x v="0"/>
    <x v="0"/>
    <x v="2"/>
    <x v="2"/>
    <x v="1"/>
    <x v="1"/>
    <x v="3"/>
    <x v="1075"/>
    <x v="4545"/>
    <x v="0"/>
    <x v="2323"/>
    <x v="0"/>
    <x v="2"/>
    <x v="0"/>
    <x v="0"/>
    <x v="2860"/>
    <x v="2"/>
  </r>
  <r>
    <x v="3188"/>
    <x v="1"/>
    <x v="0"/>
    <x v="0"/>
    <x v="0"/>
    <x v="52"/>
    <x v="1"/>
    <x v="0"/>
    <x v="0"/>
    <x v="2"/>
    <x v="2"/>
    <x v="0"/>
    <x v="0"/>
    <x v="2"/>
    <x v="0"/>
    <x v="2"/>
    <x v="1"/>
    <x v="1"/>
    <x v="596"/>
    <x v="4546"/>
    <x v="0"/>
    <x v="1911"/>
    <x v="0"/>
    <x v="2"/>
    <x v="0"/>
    <x v="0"/>
    <x v="786"/>
    <x v="1"/>
  </r>
  <r>
    <x v="255"/>
    <x v="1"/>
    <x v="1"/>
    <x v="0"/>
    <x v="0"/>
    <x v="34"/>
    <x v="1"/>
    <x v="0"/>
    <x v="1"/>
    <x v="0"/>
    <x v="2"/>
    <x v="2"/>
    <x v="0"/>
    <x v="2"/>
    <x v="2"/>
    <x v="1"/>
    <x v="1"/>
    <x v="2"/>
    <x v="1278"/>
    <x v="4547"/>
    <x v="0"/>
    <x v="2511"/>
    <x v="0"/>
    <x v="2"/>
    <x v="0"/>
    <x v="0"/>
    <x v="3659"/>
    <x v="0"/>
  </r>
  <r>
    <x v="900"/>
    <x v="1"/>
    <x v="1"/>
    <x v="0"/>
    <x v="0"/>
    <x v="42"/>
    <x v="1"/>
    <x v="2"/>
    <x v="1"/>
    <x v="0"/>
    <x v="2"/>
    <x v="0"/>
    <x v="0"/>
    <x v="0"/>
    <x v="0"/>
    <x v="0"/>
    <x v="1"/>
    <x v="0"/>
    <x v="887"/>
    <x v="4548"/>
    <x v="0"/>
    <x v="2150"/>
    <x v="0"/>
    <x v="2"/>
    <x v="0"/>
    <x v="0"/>
    <x v="1987"/>
    <x v="2"/>
  </r>
  <r>
    <x v="3674"/>
    <x v="0"/>
    <x v="0"/>
    <x v="1"/>
    <x v="1"/>
    <x v="56"/>
    <x v="1"/>
    <x v="0"/>
    <x v="0"/>
    <x v="2"/>
    <x v="2"/>
    <x v="2"/>
    <x v="0"/>
    <x v="0"/>
    <x v="0"/>
    <x v="2"/>
    <x v="1"/>
    <x v="1"/>
    <x v="569"/>
    <x v="4549"/>
    <x v="0"/>
    <x v="1890"/>
    <x v="0"/>
    <x v="2"/>
    <x v="0"/>
    <x v="0"/>
    <x v="504"/>
    <x v="1"/>
  </r>
  <r>
    <x v="495"/>
    <x v="0"/>
    <x v="0"/>
    <x v="0"/>
    <x v="0"/>
    <x v="36"/>
    <x v="1"/>
    <x v="2"/>
    <x v="0"/>
    <x v="2"/>
    <x v="0"/>
    <x v="2"/>
    <x v="2"/>
    <x v="2"/>
    <x v="2"/>
    <x v="1"/>
    <x v="1"/>
    <x v="1"/>
    <x v="1086"/>
    <x v="4550"/>
    <x v="0"/>
    <x v="2333"/>
    <x v="0"/>
    <x v="2"/>
    <x v="0"/>
    <x v="0"/>
    <x v="2982"/>
    <x v="0"/>
  </r>
  <r>
    <x v="1486"/>
    <x v="0"/>
    <x v="0"/>
    <x v="0"/>
    <x v="0"/>
    <x v="45"/>
    <x v="1"/>
    <x v="2"/>
    <x v="0"/>
    <x v="2"/>
    <x v="0"/>
    <x v="0"/>
    <x v="2"/>
    <x v="0"/>
    <x v="2"/>
    <x v="2"/>
    <x v="0"/>
    <x v="3"/>
    <x v="778"/>
    <x v="4551"/>
    <x v="0"/>
    <x v="2058"/>
    <x v="0"/>
    <x v="2"/>
    <x v="0"/>
    <x v="0"/>
    <x v="1546"/>
    <x v="2"/>
  </r>
  <r>
    <x v="2091"/>
    <x v="1"/>
    <x v="1"/>
    <x v="1"/>
    <x v="0"/>
    <x v="32"/>
    <x v="1"/>
    <x v="2"/>
    <x v="1"/>
    <x v="0"/>
    <x v="0"/>
    <x v="2"/>
    <x v="2"/>
    <x v="2"/>
    <x v="2"/>
    <x v="0"/>
    <x v="1"/>
    <x v="2"/>
    <x v="1373"/>
    <x v="4552"/>
    <x v="1"/>
    <x v="2598"/>
    <x v="0"/>
    <x v="2"/>
    <x v="1"/>
    <x v="0"/>
    <x v="4007"/>
    <x v="0"/>
  </r>
  <r>
    <x v="3715"/>
    <x v="1"/>
    <x v="1"/>
    <x v="1"/>
    <x v="0"/>
    <x v="71"/>
    <x v="0"/>
    <x v="1"/>
    <x v="0"/>
    <x v="2"/>
    <x v="2"/>
    <x v="2"/>
    <x v="2"/>
    <x v="0"/>
    <x v="0"/>
    <x v="2"/>
    <x v="0"/>
    <x v="1"/>
    <x v="331"/>
    <x v="4553"/>
    <x v="0"/>
    <x v="1608"/>
    <x v="0"/>
    <x v="2"/>
    <x v="0"/>
    <x v="0"/>
    <x v="0"/>
    <x v="1"/>
  </r>
  <r>
    <x v="3423"/>
    <x v="1"/>
    <x v="0"/>
    <x v="1"/>
    <x v="1"/>
    <x v="40"/>
    <x v="1"/>
    <x v="0"/>
    <x v="1"/>
    <x v="0"/>
    <x v="0"/>
    <x v="2"/>
    <x v="0"/>
    <x v="2"/>
    <x v="0"/>
    <x v="1"/>
    <x v="1"/>
    <x v="2"/>
    <x v="996"/>
    <x v="4554"/>
    <x v="0"/>
    <x v="2254"/>
    <x v="0"/>
    <x v="2"/>
    <x v="0"/>
    <x v="0"/>
    <x v="2486"/>
    <x v="2"/>
  </r>
  <r>
    <x v="5289"/>
    <x v="1"/>
    <x v="0"/>
    <x v="0"/>
    <x v="0"/>
    <x v="53"/>
    <x v="1"/>
    <x v="0"/>
    <x v="0"/>
    <x v="0"/>
    <x v="0"/>
    <x v="2"/>
    <x v="0"/>
    <x v="0"/>
    <x v="2"/>
    <x v="1"/>
    <x v="1"/>
    <x v="2"/>
    <x v="565"/>
    <x v="4555"/>
    <x v="0"/>
    <x v="1886"/>
    <x v="0"/>
    <x v="2"/>
    <x v="0"/>
    <x v="0"/>
    <x v="616"/>
    <x v="1"/>
  </r>
  <r>
    <x v="2018"/>
    <x v="1"/>
    <x v="0"/>
    <x v="0"/>
    <x v="0"/>
    <x v="37"/>
    <x v="1"/>
    <x v="2"/>
    <x v="0"/>
    <x v="2"/>
    <x v="2"/>
    <x v="2"/>
    <x v="2"/>
    <x v="2"/>
    <x v="2"/>
    <x v="1"/>
    <x v="1"/>
    <x v="0"/>
    <x v="1105"/>
    <x v="4556"/>
    <x v="0"/>
    <x v="2352"/>
    <x v="0"/>
    <x v="2"/>
    <x v="0"/>
    <x v="0"/>
    <x v="2987"/>
    <x v="0"/>
  </r>
  <r>
    <x v="5883"/>
    <x v="0"/>
    <x v="0"/>
    <x v="1"/>
    <x v="0"/>
    <x v="33"/>
    <x v="1"/>
    <x v="0"/>
    <x v="1"/>
    <x v="2"/>
    <x v="0"/>
    <x v="2"/>
    <x v="2"/>
    <x v="2"/>
    <x v="2"/>
    <x v="1"/>
    <x v="1"/>
    <x v="2"/>
    <x v="1350"/>
    <x v="4557"/>
    <x v="1"/>
    <x v="2575"/>
    <x v="0"/>
    <x v="2"/>
    <x v="1"/>
    <x v="0"/>
    <x v="3913"/>
    <x v="0"/>
  </r>
  <r>
    <x v="5464"/>
    <x v="1"/>
    <x v="0"/>
    <x v="1"/>
    <x v="1"/>
    <x v="53"/>
    <x v="1"/>
    <x v="0"/>
    <x v="0"/>
    <x v="0"/>
    <x v="2"/>
    <x v="0"/>
    <x v="2"/>
    <x v="2"/>
    <x v="0"/>
    <x v="0"/>
    <x v="0"/>
    <x v="1"/>
    <x v="628"/>
    <x v="4558"/>
    <x v="0"/>
    <x v="1938"/>
    <x v="0"/>
    <x v="2"/>
    <x v="0"/>
    <x v="0"/>
    <x v="838"/>
    <x v="1"/>
  </r>
  <r>
    <x v="172"/>
    <x v="1"/>
    <x v="0"/>
    <x v="1"/>
    <x v="1"/>
    <x v="66"/>
    <x v="0"/>
    <x v="1"/>
    <x v="0"/>
    <x v="0"/>
    <x v="0"/>
    <x v="0"/>
    <x v="2"/>
    <x v="2"/>
    <x v="2"/>
    <x v="2"/>
    <x v="0"/>
    <x v="0"/>
    <x v="387"/>
    <x v="4559"/>
    <x v="0"/>
    <x v="1715"/>
    <x v="0"/>
    <x v="2"/>
    <x v="0"/>
    <x v="0"/>
    <x v="0"/>
    <x v="1"/>
  </r>
  <r>
    <x v="4629"/>
    <x v="1"/>
    <x v="1"/>
    <x v="1"/>
    <x v="0"/>
    <x v="35"/>
    <x v="1"/>
    <x v="2"/>
    <x v="1"/>
    <x v="2"/>
    <x v="2"/>
    <x v="0"/>
    <x v="0"/>
    <x v="0"/>
    <x v="2"/>
    <x v="0"/>
    <x v="1"/>
    <x v="2"/>
    <x v="1179"/>
    <x v="4560"/>
    <x v="0"/>
    <x v="2417"/>
    <x v="0"/>
    <x v="2"/>
    <x v="0"/>
    <x v="0"/>
    <x v="3302"/>
    <x v="0"/>
  </r>
  <r>
    <x v="319"/>
    <x v="1"/>
    <x v="0"/>
    <x v="0"/>
    <x v="0"/>
    <x v="43"/>
    <x v="1"/>
    <x v="2"/>
    <x v="1"/>
    <x v="0"/>
    <x v="2"/>
    <x v="0"/>
    <x v="0"/>
    <x v="0"/>
    <x v="0"/>
    <x v="0"/>
    <x v="1"/>
    <x v="2"/>
    <x v="857"/>
    <x v="4561"/>
    <x v="1"/>
    <x v="2126"/>
    <x v="0"/>
    <x v="2"/>
    <x v="1"/>
    <x v="0"/>
    <x v="1856"/>
    <x v="2"/>
  </r>
  <r>
    <x v="247"/>
    <x v="1"/>
    <x v="0"/>
    <x v="1"/>
    <x v="0"/>
    <x v="36"/>
    <x v="1"/>
    <x v="0"/>
    <x v="1"/>
    <x v="2"/>
    <x v="0"/>
    <x v="0"/>
    <x v="0"/>
    <x v="2"/>
    <x v="2"/>
    <x v="0"/>
    <x v="1"/>
    <x v="2"/>
    <x v="1160"/>
    <x v="4562"/>
    <x v="0"/>
    <x v="2398"/>
    <x v="0"/>
    <x v="2"/>
    <x v="0"/>
    <x v="0"/>
    <x v="3192"/>
    <x v="0"/>
  </r>
  <r>
    <x v="5372"/>
    <x v="1"/>
    <x v="0"/>
    <x v="0"/>
    <x v="0"/>
    <x v="40"/>
    <x v="1"/>
    <x v="2"/>
    <x v="1"/>
    <x v="0"/>
    <x v="0"/>
    <x v="0"/>
    <x v="0"/>
    <x v="2"/>
    <x v="0"/>
    <x v="0"/>
    <x v="1"/>
    <x v="2"/>
    <x v="993"/>
    <x v="4563"/>
    <x v="0"/>
    <x v="2251"/>
    <x v="0"/>
    <x v="2"/>
    <x v="0"/>
    <x v="0"/>
    <x v="2474"/>
    <x v="2"/>
  </r>
  <r>
    <x v="6746"/>
    <x v="1"/>
    <x v="0"/>
    <x v="0"/>
    <x v="0"/>
    <x v="37"/>
    <x v="1"/>
    <x v="2"/>
    <x v="1"/>
    <x v="2"/>
    <x v="0"/>
    <x v="0"/>
    <x v="0"/>
    <x v="2"/>
    <x v="0"/>
    <x v="0"/>
    <x v="1"/>
    <x v="2"/>
    <x v="1116"/>
    <x v="4564"/>
    <x v="0"/>
    <x v="2360"/>
    <x v="0"/>
    <x v="2"/>
    <x v="0"/>
    <x v="0"/>
    <x v="3024"/>
    <x v="0"/>
  </r>
  <r>
    <x v="3013"/>
    <x v="0"/>
    <x v="0"/>
    <x v="1"/>
    <x v="0"/>
    <x v="70"/>
    <x v="0"/>
    <x v="1"/>
    <x v="0"/>
    <x v="2"/>
    <x v="0"/>
    <x v="2"/>
    <x v="2"/>
    <x v="0"/>
    <x v="2"/>
    <x v="2"/>
    <x v="1"/>
    <x v="0"/>
    <x v="373"/>
    <x v="4565"/>
    <x v="0"/>
    <x v="1697"/>
    <x v="0"/>
    <x v="2"/>
    <x v="0"/>
    <x v="0"/>
    <x v="0"/>
    <x v="1"/>
  </r>
  <r>
    <x v="1040"/>
    <x v="1"/>
    <x v="0"/>
    <x v="1"/>
    <x v="1"/>
    <x v="45"/>
    <x v="1"/>
    <x v="2"/>
    <x v="0"/>
    <x v="2"/>
    <x v="2"/>
    <x v="0"/>
    <x v="2"/>
    <x v="2"/>
    <x v="0"/>
    <x v="2"/>
    <x v="0"/>
    <x v="1"/>
    <x v="784"/>
    <x v="4566"/>
    <x v="0"/>
    <x v="2062"/>
    <x v="0"/>
    <x v="2"/>
    <x v="0"/>
    <x v="0"/>
    <x v="1565"/>
    <x v="2"/>
  </r>
  <r>
    <x v="1500"/>
    <x v="0"/>
    <x v="1"/>
    <x v="1"/>
    <x v="0"/>
    <x v="37"/>
    <x v="1"/>
    <x v="0"/>
    <x v="1"/>
    <x v="0"/>
    <x v="0"/>
    <x v="2"/>
    <x v="2"/>
    <x v="2"/>
    <x v="0"/>
    <x v="0"/>
    <x v="0"/>
    <x v="2"/>
    <x v="1093"/>
    <x v="4567"/>
    <x v="0"/>
    <x v="2340"/>
    <x v="0"/>
    <x v="2"/>
    <x v="0"/>
    <x v="0"/>
    <x v="2954"/>
    <x v="0"/>
  </r>
  <r>
    <x v="5981"/>
    <x v="0"/>
    <x v="0"/>
    <x v="0"/>
    <x v="0"/>
    <x v="42"/>
    <x v="1"/>
    <x v="2"/>
    <x v="0"/>
    <x v="0"/>
    <x v="0"/>
    <x v="2"/>
    <x v="2"/>
    <x v="2"/>
    <x v="2"/>
    <x v="2"/>
    <x v="1"/>
    <x v="1"/>
    <x v="869"/>
    <x v="4568"/>
    <x v="0"/>
    <x v="2134"/>
    <x v="0"/>
    <x v="2"/>
    <x v="0"/>
    <x v="0"/>
    <x v="1926"/>
    <x v="2"/>
  </r>
  <r>
    <x v="3151"/>
    <x v="1"/>
    <x v="0"/>
    <x v="1"/>
    <x v="0"/>
    <x v="42"/>
    <x v="1"/>
    <x v="2"/>
    <x v="0"/>
    <x v="2"/>
    <x v="0"/>
    <x v="0"/>
    <x v="2"/>
    <x v="2"/>
    <x v="2"/>
    <x v="1"/>
    <x v="0"/>
    <x v="1"/>
    <x v="909"/>
    <x v="4569"/>
    <x v="0"/>
    <x v="2172"/>
    <x v="0"/>
    <x v="2"/>
    <x v="0"/>
    <x v="0"/>
    <x v="2057"/>
    <x v="2"/>
  </r>
  <r>
    <x v="3435"/>
    <x v="0"/>
    <x v="0"/>
    <x v="1"/>
    <x v="0"/>
    <x v="71"/>
    <x v="0"/>
    <x v="1"/>
    <x v="0"/>
    <x v="2"/>
    <x v="2"/>
    <x v="2"/>
    <x v="2"/>
    <x v="0"/>
    <x v="0"/>
    <x v="2"/>
    <x v="1"/>
    <x v="0"/>
    <x v="337"/>
    <x v="4570"/>
    <x v="0"/>
    <x v="1639"/>
    <x v="0"/>
    <x v="2"/>
    <x v="0"/>
    <x v="0"/>
    <x v="0"/>
    <x v="1"/>
  </r>
  <r>
    <x v="6122"/>
    <x v="0"/>
    <x v="0"/>
    <x v="1"/>
    <x v="1"/>
    <x v="36"/>
    <x v="1"/>
    <x v="2"/>
    <x v="0"/>
    <x v="2"/>
    <x v="2"/>
    <x v="2"/>
    <x v="2"/>
    <x v="2"/>
    <x v="2"/>
    <x v="2"/>
    <x v="1"/>
    <x v="1"/>
    <x v="1147"/>
    <x v="4571"/>
    <x v="0"/>
    <x v="2386"/>
    <x v="0"/>
    <x v="2"/>
    <x v="0"/>
    <x v="0"/>
    <x v="3155"/>
    <x v="0"/>
  </r>
  <r>
    <x v="239"/>
    <x v="0"/>
    <x v="0"/>
    <x v="0"/>
    <x v="0"/>
    <x v="37"/>
    <x v="1"/>
    <x v="2"/>
    <x v="1"/>
    <x v="2"/>
    <x v="2"/>
    <x v="2"/>
    <x v="0"/>
    <x v="0"/>
    <x v="0"/>
    <x v="0"/>
    <x v="0"/>
    <x v="0"/>
    <x v="1117"/>
    <x v="4572"/>
    <x v="0"/>
    <x v="2361"/>
    <x v="0"/>
    <x v="2"/>
    <x v="0"/>
    <x v="0"/>
    <x v="3026"/>
    <x v="0"/>
  </r>
  <r>
    <x v="5947"/>
    <x v="0"/>
    <x v="0"/>
    <x v="1"/>
    <x v="1"/>
    <x v="42"/>
    <x v="1"/>
    <x v="0"/>
    <x v="1"/>
    <x v="0"/>
    <x v="0"/>
    <x v="0"/>
    <x v="0"/>
    <x v="2"/>
    <x v="0"/>
    <x v="0"/>
    <x v="1"/>
    <x v="1"/>
    <x v="859"/>
    <x v="4573"/>
    <x v="1"/>
    <x v="2128"/>
    <x v="0"/>
    <x v="2"/>
    <x v="1"/>
    <x v="0"/>
    <x v="1896"/>
    <x v="2"/>
  </r>
  <r>
    <x v="4740"/>
    <x v="1"/>
    <x v="0"/>
    <x v="1"/>
    <x v="0"/>
    <x v="56"/>
    <x v="1"/>
    <x v="2"/>
    <x v="0"/>
    <x v="0"/>
    <x v="2"/>
    <x v="2"/>
    <x v="0"/>
    <x v="0"/>
    <x v="0"/>
    <x v="2"/>
    <x v="0"/>
    <x v="1"/>
    <x v="533"/>
    <x v="4574"/>
    <x v="0"/>
    <x v="1855"/>
    <x v="0"/>
    <x v="2"/>
    <x v="0"/>
    <x v="0"/>
    <x v="433"/>
    <x v="1"/>
  </r>
  <r>
    <x v="5001"/>
    <x v="1"/>
    <x v="1"/>
    <x v="0"/>
    <x v="0"/>
    <x v="35"/>
    <x v="1"/>
    <x v="2"/>
    <x v="1"/>
    <x v="0"/>
    <x v="0"/>
    <x v="2"/>
    <x v="0"/>
    <x v="2"/>
    <x v="2"/>
    <x v="0"/>
    <x v="1"/>
    <x v="2"/>
    <x v="1262"/>
    <x v="4575"/>
    <x v="1"/>
    <x v="2496"/>
    <x v="0"/>
    <x v="2"/>
    <x v="1"/>
    <x v="0"/>
    <x v="3560"/>
    <x v="0"/>
  </r>
  <r>
    <x v="2444"/>
    <x v="0"/>
    <x v="0"/>
    <x v="1"/>
    <x v="0"/>
    <x v="43"/>
    <x v="1"/>
    <x v="2"/>
    <x v="1"/>
    <x v="0"/>
    <x v="2"/>
    <x v="0"/>
    <x v="0"/>
    <x v="0"/>
    <x v="0"/>
    <x v="0"/>
    <x v="0"/>
    <x v="2"/>
    <x v="909"/>
    <x v="4576"/>
    <x v="0"/>
    <x v="2172"/>
    <x v="0"/>
    <x v="2"/>
    <x v="0"/>
    <x v="0"/>
    <x v="2002"/>
    <x v="2"/>
  </r>
  <r>
    <x v="5872"/>
    <x v="0"/>
    <x v="0"/>
    <x v="1"/>
    <x v="1"/>
    <x v="64"/>
    <x v="1"/>
    <x v="2"/>
    <x v="0"/>
    <x v="0"/>
    <x v="2"/>
    <x v="0"/>
    <x v="0"/>
    <x v="0"/>
    <x v="0"/>
    <x v="1"/>
    <x v="1"/>
    <x v="0"/>
    <x v="436"/>
    <x v="4577"/>
    <x v="0"/>
    <x v="1776"/>
    <x v="0"/>
    <x v="2"/>
    <x v="0"/>
    <x v="0"/>
    <x v="0"/>
    <x v="1"/>
  </r>
  <r>
    <x v="6034"/>
    <x v="1"/>
    <x v="0"/>
    <x v="0"/>
    <x v="0"/>
    <x v="35"/>
    <x v="1"/>
    <x v="2"/>
    <x v="1"/>
    <x v="2"/>
    <x v="2"/>
    <x v="2"/>
    <x v="2"/>
    <x v="0"/>
    <x v="0"/>
    <x v="0"/>
    <x v="1"/>
    <x v="3"/>
    <x v="1222"/>
    <x v="4578"/>
    <x v="0"/>
    <x v="2458"/>
    <x v="0"/>
    <x v="2"/>
    <x v="0"/>
    <x v="0"/>
    <x v="3411"/>
    <x v="0"/>
  </r>
  <r>
    <x v="521"/>
    <x v="1"/>
    <x v="0"/>
    <x v="1"/>
    <x v="1"/>
    <x v="54"/>
    <x v="1"/>
    <x v="2"/>
    <x v="0"/>
    <x v="0"/>
    <x v="0"/>
    <x v="2"/>
    <x v="0"/>
    <x v="0"/>
    <x v="2"/>
    <x v="2"/>
    <x v="0"/>
    <x v="1"/>
    <x v="598"/>
    <x v="4579"/>
    <x v="0"/>
    <x v="1913"/>
    <x v="0"/>
    <x v="2"/>
    <x v="0"/>
    <x v="0"/>
    <x v="688"/>
    <x v="1"/>
  </r>
  <r>
    <x v="3709"/>
    <x v="0"/>
    <x v="0"/>
    <x v="1"/>
    <x v="0"/>
    <x v="33"/>
    <x v="1"/>
    <x v="2"/>
    <x v="1"/>
    <x v="0"/>
    <x v="2"/>
    <x v="2"/>
    <x v="0"/>
    <x v="2"/>
    <x v="2"/>
    <x v="0"/>
    <x v="1"/>
    <x v="2"/>
    <x v="1363"/>
    <x v="4580"/>
    <x v="1"/>
    <x v="2588"/>
    <x v="0"/>
    <x v="2"/>
    <x v="1"/>
    <x v="0"/>
    <x v="3940"/>
    <x v="0"/>
  </r>
  <r>
    <x v="3492"/>
    <x v="1"/>
    <x v="0"/>
    <x v="1"/>
    <x v="1"/>
    <x v="34"/>
    <x v="1"/>
    <x v="2"/>
    <x v="1"/>
    <x v="0"/>
    <x v="2"/>
    <x v="0"/>
    <x v="0"/>
    <x v="2"/>
    <x v="2"/>
    <x v="0"/>
    <x v="1"/>
    <x v="0"/>
    <x v="1236"/>
    <x v="4581"/>
    <x v="0"/>
    <x v="2472"/>
    <x v="0"/>
    <x v="2"/>
    <x v="0"/>
    <x v="0"/>
    <x v="3522"/>
    <x v="0"/>
  </r>
  <r>
    <x v="6205"/>
    <x v="0"/>
    <x v="0"/>
    <x v="1"/>
    <x v="0"/>
    <x v="52"/>
    <x v="1"/>
    <x v="0"/>
    <x v="0"/>
    <x v="2"/>
    <x v="0"/>
    <x v="2"/>
    <x v="0"/>
    <x v="2"/>
    <x v="0"/>
    <x v="1"/>
    <x v="1"/>
    <x v="3"/>
    <x v="614"/>
    <x v="4582"/>
    <x v="0"/>
    <x v="1925"/>
    <x v="0"/>
    <x v="2"/>
    <x v="0"/>
    <x v="0"/>
    <x v="847"/>
    <x v="1"/>
  </r>
  <r>
    <x v="6537"/>
    <x v="1"/>
    <x v="1"/>
    <x v="0"/>
    <x v="0"/>
    <x v="39"/>
    <x v="1"/>
    <x v="2"/>
    <x v="1"/>
    <x v="0"/>
    <x v="2"/>
    <x v="0"/>
    <x v="0"/>
    <x v="0"/>
    <x v="2"/>
    <x v="0"/>
    <x v="0"/>
    <x v="2"/>
    <x v="1107"/>
    <x v="4583"/>
    <x v="0"/>
    <x v="2354"/>
    <x v="0"/>
    <x v="2"/>
    <x v="0"/>
    <x v="0"/>
    <x v="2899"/>
    <x v="0"/>
  </r>
  <r>
    <x v="4334"/>
    <x v="0"/>
    <x v="0"/>
    <x v="1"/>
    <x v="0"/>
    <x v="34"/>
    <x v="1"/>
    <x v="2"/>
    <x v="1"/>
    <x v="0"/>
    <x v="0"/>
    <x v="2"/>
    <x v="0"/>
    <x v="2"/>
    <x v="2"/>
    <x v="0"/>
    <x v="1"/>
    <x v="2"/>
    <x v="1290"/>
    <x v="4584"/>
    <x v="0"/>
    <x v="2523"/>
    <x v="0"/>
    <x v="2"/>
    <x v="0"/>
    <x v="0"/>
    <x v="3694"/>
    <x v="0"/>
  </r>
  <r>
    <x v="5299"/>
    <x v="1"/>
    <x v="0"/>
    <x v="1"/>
    <x v="1"/>
    <x v="37"/>
    <x v="1"/>
    <x v="2"/>
    <x v="1"/>
    <x v="0"/>
    <x v="2"/>
    <x v="2"/>
    <x v="0"/>
    <x v="2"/>
    <x v="0"/>
    <x v="0"/>
    <x v="1"/>
    <x v="2"/>
    <x v="1148"/>
    <x v="4585"/>
    <x v="0"/>
    <x v="2387"/>
    <x v="0"/>
    <x v="2"/>
    <x v="0"/>
    <x v="0"/>
    <x v="3114"/>
    <x v="0"/>
  </r>
  <r>
    <x v="1599"/>
    <x v="0"/>
    <x v="0"/>
    <x v="0"/>
    <x v="0"/>
    <x v="32"/>
    <x v="1"/>
    <x v="2"/>
    <x v="1"/>
    <x v="0"/>
    <x v="2"/>
    <x v="2"/>
    <x v="0"/>
    <x v="2"/>
    <x v="2"/>
    <x v="1"/>
    <x v="1"/>
    <x v="1"/>
    <x v="1356"/>
    <x v="4586"/>
    <x v="0"/>
    <x v="2581"/>
    <x v="0"/>
    <x v="2"/>
    <x v="0"/>
    <x v="0"/>
    <x v="3961"/>
    <x v="0"/>
  </r>
  <r>
    <x v="5082"/>
    <x v="1"/>
    <x v="0"/>
    <x v="0"/>
    <x v="0"/>
    <x v="50"/>
    <x v="1"/>
    <x v="2"/>
    <x v="0"/>
    <x v="0"/>
    <x v="0"/>
    <x v="2"/>
    <x v="2"/>
    <x v="0"/>
    <x v="2"/>
    <x v="2"/>
    <x v="0"/>
    <x v="0"/>
    <x v="705"/>
    <x v="4587"/>
    <x v="0"/>
    <x v="1999"/>
    <x v="0"/>
    <x v="2"/>
    <x v="0"/>
    <x v="0"/>
    <x v="1146"/>
    <x v="1"/>
  </r>
  <r>
    <x v="3766"/>
    <x v="1"/>
    <x v="0"/>
    <x v="0"/>
    <x v="0"/>
    <x v="35"/>
    <x v="1"/>
    <x v="2"/>
    <x v="1"/>
    <x v="0"/>
    <x v="0"/>
    <x v="2"/>
    <x v="2"/>
    <x v="2"/>
    <x v="0"/>
    <x v="0"/>
    <x v="0"/>
    <x v="2"/>
    <x v="1198"/>
    <x v="4587"/>
    <x v="0"/>
    <x v="2436"/>
    <x v="0"/>
    <x v="2"/>
    <x v="0"/>
    <x v="0"/>
    <x v="3349"/>
    <x v="0"/>
  </r>
  <r>
    <x v="6654"/>
    <x v="1"/>
    <x v="0"/>
    <x v="1"/>
    <x v="0"/>
    <x v="37"/>
    <x v="1"/>
    <x v="0"/>
    <x v="1"/>
    <x v="0"/>
    <x v="0"/>
    <x v="2"/>
    <x v="2"/>
    <x v="0"/>
    <x v="2"/>
    <x v="0"/>
    <x v="1"/>
    <x v="2"/>
    <x v="1100"/>
    <x v="4588"/>
    <x v="0"/>
    <x v="2347"/>
    <x v="0"/>
    <x v="2"/>
    <x v="0"/>
    <x v="0"/>
    <x v="2975"/>
    <x v="0"/>
  </r>
  <r>
    <x v="3235"/>
    <x v="1"/>
    <x v="0"/>
    <x v="0"/>
    <x v="1"/>
    <x v="53"/>
    <x v="1"/>
    <x v="0"/>
    <x v="0"/>
    <x v="2"/>
    <x v="2"/>
    <x v="0"/>
    <x v="2"/>
    <x v="0"/>
    <x v="0"/>
    <x v="1"/>
    <x v="0"/>
    <x v="1"/>
    <x v="592"/>
    <x v="4589"/>
    <x v="0"/>
    <x v="1909"/>
    <x v="0"/>
    <x v="2"/>
    <x v="0"/>
    <x v="0"/>
    <x v="710"/>
    <x v="1"/>
  </r>
  <r>
    <x v="6036"/>
    <x v="1"/>
    <x v="0"/>
    <x v="1"/>
    <x v="0"/>
    <x v="48"/>
    <x v="1"/>
    <x v="2"/>
    <x v="0"/>
    <x v="0"/>
    <x v="2"/>
    <x v="2"/>
    <x v="0"/>
    <x v="0"/>
    <x v="2"/>
    <x v="1"/>
    <x v="1"/>
    <x v="1"/>
    <x v="726"/>
    <x v="4590"/>
    <x v="0"/>
    <x v="2018"/>
    <x v="0"/>
    <x v="2"/>
    <x v="0"/>
    <x v="0"/>
    <x v="1281"/>
    <x v="2"/>
  </r>
  <r>
    <x v="3735"/>
    <x v="0"/>
    <x v="0"/>
    <x v="1"/>
    <x v="1"/>
    <x v="64"/>
    <x v="0"/>
    <x v="1"/>
    <x v="0"/>
    <x v="0"/>
    <x v="2"/>
    <x v="0"/>
    <x v="2"/>
    <x v="2"/>
    <x v="2"/>
    <x v="2"/>
    <x v="1"/>
    <x v="2"/>
    <x v="451"/>
    <x v="4591"/>
    <x v="0"/>
    <x v="1791"/>
    <x v="0"/>
    <x v="2"/>
    <x v="0"/>
    <x v="0"/>
    <x v="0"/>
    <x v="1"/>
  </r>
  <r>
    <x v="5717"/>
    <x v="0"/>
    <x v="0"/>
    <x v="1"/>
    <x v="1"/>
    <x v="62"/>
    <x v="1"/>
    <x v="0"/>
    <x v="0"/>
    <x v="2"/>
    <x v="0"/>
    <x v="2"/>
    <x v="0"/>
    <x v="0"/>
    <x v="0"/>
    <x v="1"/>
    <x v="0"/>
    <x v="1"/>
    <x v="454"/>
    <x v="4592"/>
    <x v="0"/>
    <x v="1793"/>
    <x v="0"/>
    <x v="2"/>
    <x v="0"/>
    <x v="0"/>
    <x v="51"/>
    <x v="1"/>
  </r>
  <r>
    <x v="154"/>
    <x v="0"/>
    <x v="0"/>
    <x v="1"/>
    <x v="1"/>
    <x v="67"/>
    <x v="1"/>
    <x v="0"/>
    <x v="0"/>
    <x v="0"/>
    <x v="2"/>
    <x v="0"/>
    <x v="0"/>
    <x v="0"/>
    <x v="0"/>
    <x v="1"/>
    <x v="0"/>
    <x v="1"/>
    <x v="387"/>
    <x v="4593"/>
    <x v="0"/>
    <x v="1715"/>
    <x v="0"/>
    <x v="2"/>
    <x v="0"/>
    <x v="0"/>
    <x v="0"/>
    <x v="1"/>
  </r>
  <r>
    <x v="235"/>
    <x v="1"/>
    <x v="0"/>
    <x v="0"/>
    <x v="0"/>
    <x v="32"/>
    <x v="1"/>
    <x v="2"/>
    <x v="1"/>
    <x v="2"/>
    <x v="2"/>
    <x v="0"/>
    <x v="2"/>
    <x v="2"/>
    <x v="2"/>
    <x v="0"/>
    <x v="1"/>
    <x v="1"/>
    <x v="1434"/>
    <x v="4594"/>
    <x v="1"/>
    <x v="2659"/>
    <x v="0"/>
    <x v="2"/>
    <x v="1"/>
    <x v="0"/>
    <x v="4169"/>
    <x v="0"/>
  </r>
  <r>
    <x v="454"/>
    <x v="0"/>
    <x v="0"/>
    <x v="1"/>
    <x v="0"/>
    <x v="48"/>
    <x v="1"/>
    <x v="2"/>
    <x v="0"/>
    <x v="0"/>
    <x v="0"/>
    <x v="2"/>
    <x v="2"/>
    <x v="0"/>
    <x v="2"/>
    <x v="1"/>
    <x v="1"/>
    <x v="3"/>
    <x v="706"/>
    <x v="4595"/>
    <x v="0"/>
    <x v="2000"/>
    <x v="0"/>
    <x v="2"/>
    <x v="0"/>
    <x v="0"/>
    <x v="1230"/>
    <x v="1"/>
  </r>
  <r>
    <x v="2837"/>
    <x v="1"/>
    <x v="1"/>
    <x v="1"/>
    <x v="0"/>
    <x v="36"/>
    <x v="1"/>
    <x v="2"/>
    <x v="1"/>
    <x v="0"/>
    <x v="2"/>
    <x v="0"/>
    <x v="0"/>
    <x v="2"/>
    <x v="2"/>
    <x v="0"/>
    <x v="1"/>
    <x v="2"/>
    <x v="1217"/>
    <x v="4596"/>
    <x v="1"/>
    <x v="2454"/>
    <x v="0"/>
    <x v="2"/>
    <x v="1"/>
    <x v="0"/>
    <x v="3354"/>
    <x v="0"/>
  </r>
  <r>
    <x v="479"/>
    <x v="0"/>
    <x v="0"/>
    <x v="1"/>
    <x v="0"/>
    <x v="57"/>
    <x v="0"/>
    <x v="1"/>
    <x v="0"/>
    <x v="2"/>
    <x v="2"/>
    <x v="2"/>
    <x v="0"/>
    <x v="2"/>
    <x v="2"/>
    <x v="0"/>
    <x v="1"/>
    <x v="0"/>
    <x v="520"/>
    <x v="4597"/>
    <x v="0"/>
    <x v="1845"/>
    <x v="0"/>
    <x v="2"/>
    <x v="0"/>
    <x v="0"/>
    <x v="364"/>
    <x v="1"/>
  </r>
  <r>
    <x v="4861"/>
    <x v="1"/>
    <x v="1"/>
    <x v="1"/>
    <x v="0"/>
    <x v="35"/>
    <x v="1"/>
    <x v="2"/>
    <x v="1"/>
    <x v="0"/>
    <x v="0"/>
    <x v="2"/>
    <x v="0"/>
    <x v="2"/>
    <x v="2"/>
    <x v="0"/>
    <x v="1"/>
    <x v="2"/>
    <x v="1297"/>
    <x v="4598"/>
    <x v="0"/>
    <x v="2530"/>
    <x v="0"/>
    <x v="2"/>
    <x v="0"/>
    <x v="0"/>
    <x v="3665"/>
    <x v="0"/>
  </r>
  <r>
    <x v="2430"/>
    <x v="1"/>
    <x v="0"/>
    <x v="1"/>
    <x v="0"/>
    <x v="41"/>
    <x v="1"/>
    <x v="2"/>
    <x v="1"/>
    <x v="0"/>
    <x v="2"/>
    <x v="0"/>
    <x v="0"/>
    <x v="0"/>
    <x v="0"/>
    <x v="0"/>
    <x v="1"/>
    <x v="2"/>
    <x v="905"/>
    <x v="4599"/>
    <x v="0"/>
    <x v="2168"/>
    <x v="0"/>
    <x v="2"/>
    <x v="0"/>
    <x v="0"/>
    <x v="2097"/>
    <x v="2"/>
  </r>
  <r>
    <x v="3606"/>
    <x v="1"/>
    <x v="0"/>
    <x v="1"/>
    <x v="0"/>
    <x v="36"/>
    <x v="1"/>
    <x v="2"/>
    <x v="1"/>
    <x v="0"/>
    <x v="0"/>
    <x v="0"/>
    <x v="0"/>
    <x v="2"/>
    <x v="2"/>
    <x v="0"/>
    <x v="1"/>
    <x v="0"/>
    <x v="1188"/>
    <x v="4600"/>
    <x v="0"/>
    <x v="2426"/>
    <x v="0"/>
    <x v="2"/>
    <x v="0"/>
    <x v="0"/>
    <x v="3276"/>
    <x v="0"/>
  </r>
  <r>
    <x v="1646"/>
    <x v="1"/>
    <x v="0"/>
    <x v="1"/>
    <x v="1"/>
    <x v="50"/>
    <x v="1"/>
    <x v="2"/>
    <x v="0"/>
    <x v="0"/>
    <x v="0"/>
    <x v="2"/>
    <x v="2"/>
    <x v="2"/>
    <x v="0"/>
    <x v="1"/>
    <x v="1"/>
    <x v="2"/>
    <x v="708"/>
    <x v="4601"/>
    <x v="0"/>
    <x v="2001"/>
    <x v="0"/>
    <x v="2"/>
    <x v="0"/>
    <x v="0"/>
    <x v="1152"/>
    <x v="1"/>
  </r>
  <r>
    <x v="577"/>
    <x v="1"/>
    <x v="0"/>
    <x v="0"/>
    <x v="0"/>
    <x v="70"/>
    <x v="0"/>
    <x v="1"/>
    <x v="0"/>
    <x v="2"/>
    <x v="0"/>
    <x v="2"/>
    <x v="2"/>
    <x v="0"/>
    <x v="2"/>
    <x v="2"/>
    <x v="0"/>
    <x v="0"/>
    <x v="345"/>
    <x v="4602"/>
    <x v="0"/>
    <x v="1652"/>
    <x v="0"/>
    <x v="2"/>
    <x v="0"/>
    <x v="0"/>
    <x v="0"/>
    <x v="1"/>
  </r>
  <r>
    <x v="2756"/>
    <x v="0"/>
    <x v="1"/>
    <x v="1"/>
    <x v="0"/>
    <x v="50"/>
    <x v="1"/>
    <x v="0"/>
    <x v="1"/>
    <x v="0"/>
    <x v="0"/>
    <x v="0"/>
    <x v="0"/>
    <x v="0"/>
    <x v="0"/>
    <x v="0"/>
    <x v="1"/>
    <x v="2"/>
    <x v="736"/>
    <x v="4603"/>
    <x v="1"/>
    <x v="2028"/>
    <x v="0"/>
    <x v="2"/>
    <x v="1"/>
    <x v="0"/>
    <x v="1222"/>
    <x v="1"/>
  </r>
  <r>
    <x v="5420"/>
    <x v="1"/>
    <x v="0"/>
    <x v="1"/>
    <x v="0"/>
    <x v="57"/>
    <x v="1"/>
    <x v="0"/>
    <x v="0"/>
    <x v="2"/>
    <x v="2"/>
    <x v="0"/>
    <x v="2"/>
    <x v="0"/>
    <x v="0"/>
    <x v="2"/>
    <x v="1"/>
    <x v="2"/>
    <x v="538"/>
    <x v="4604"/>
    <x v="0"/>
    <x v="1860"/>
    <x v="0"/>
    <x v="2"/>
    <x v="0"/>
    <x v="0"/>
    <x v="408"/>
    <x v="1"/>
  </r>
  <r>
    <x v="2970"/>
    <x v="0"/>
    <x v="1"/>
    <x v="1"/>
    <x v="0"/>
    <x v="35"/>
    <x v="1"/>
    <x v="2"/>
    <x v="1"/>
    <x v="0"/>
    <x v="0"/>
    <x v="2"/>
    <x v="0"/>
    <x v="2"/>
    <x v="2"/>
    <x v="0"/>
    <x v="0"/>
    <x v="0"/>
    <x v="1320"/>
    <x v="4605"/>
    <x v="0"/>
    <x v="2549"/>
    <x v="0"/>
    <x v="2"/>
    <x v="0"/>
    <x v="0"/>
    <x v="3735"/>
    <x v="0"/>
  </r>
  <r>
    <x v="3319"/>
    <x v="1"/>
    <x v="1"/>
    <x v="0"/>
    <x v="0"/>
    <x v="50"/>
    <x v="1"/>
    <x v="2"/>
    <x v="0"/>
    <x v="2"/>
    <x v="2"/>
    <x v="0"/>
    <x v="0"/>
    <x v="2"/>
    <x v="0"/>
    <x v="0"/>
    <x v="1"/>
    <x v="0"/>
    <x v="722"/>
    <x v="4606"/>
    <x v="0"/>
    <x v="2014"/>
    <x v="0"/>
    <x v="2"/>
    <x v="0"/>
    <x v="0"/>
    <x v="1188"/>
    <x v="1"/>
  </r>
  <r>
    <x v="4993"/>
    <x v="1"/>
    <x v="0"/>
    <x v="1"/>
    <x v="1"/>
    <x v="56"/>
    <x v="1"/>
    <x v="0"/>
    <x v="0"/>
    <x v="2"/>
    <x v="2"/>
    <x v="2"/>
    <x v="0"/>
    <x v="0"/>
    <x v="0"/>
    <x v="2"/>
    <x v="1"/>
    <x v="0"/>
    <x v="539"/>
    <x v="4607"/>
    <x v="0"/>
    <x v="1861"/>
    <x v="0"/>
    <x v="2"/>
    <x v="0"/>
    <x v="0"/>
    <x v="445"/>
    <x v="1"/>
  </r>
  <r>
    <x v="6643"/>
    <x v="0"/>
    <x v="0"/>
    <x v="1"/>
    <x v="1"/>
    <x v="36"/>
    <x v="1"/>
    <x v="2"/>
    <x v="1"/>
    <x v="0"/>
    <x v="2"/>
    <x v="2"/>
    <x v="0"/>
    <x v="2"/>
    <x v="0"/>
    <x v="0"/>
    <x v="1"/>
    <x v="0"/>
    <x v="1232"/>
    <x v="4608"/>
    <x v="1"/>
    <x v="2468"/>
    <x v="0"/>
    <x v="2"/>
    <x v="1"/>
    <x v="0"/>
    <x v="3398"/>
    <x v="0"/>
  </r>
  <r>
    <x v="6370"/>
    <x v="0"/>
    <x v="0"/>
    <x v="1"/>
    <x v="0"/>
    <x v="43"/>
    <x v="1"/>
    <x v="0"/>
    <x v="0"/>
    <x v="2"/>
    <x v="0"/>
    <x v="2"/>
    <x v="2"/>
    <x v="2"/>
    <x v="2"/>
    <x v="2"/>
    <x v="1"/>
    <x v="2"/>
    <x v="876"/>
    <x v="4609"/>
    <x v="0"/>
    <x v="2139"/>
    <x v="0"/>
    <x v="2"/>
    <x v="0"/>
    <x v="0"/>
    <x v="1895"/>
    <x v="2"/>
  </r>
  <r>
    <x v="3653"/>
    <x v="1"/>
    <x v="0"/>
    <x v="1"/>
    <x v="0"/>
    <x v="37"/>
    <x v="1"/>
    <x v="2"/>
    <x v="1"/>
    <x v="0"/>
    <x v="0"/>
    <x v="2"/>
    <x v="2"/>
    <x v="2"/>
    <x v="0"/>
    <x v="2"/>
    <x v="0"/>
    <x v="3"/>
    <x v="1174"/>
    <x v="4610"/>
    <x v="0"/>
    <x v="2412"/>
    <x v="0"/>
    <x v="2"/>
    <x v="0"/>
    <x v="0"/>
    <x v="3186"/>
    <x v="0"/>
  </r>
  <r>
    <x v="218"/>
    <x v="0"/>
    <x v="0"/>
    <x v="1"/>
    <x v="0"/>
    <x v="55"/>
    <x v="1"/>
    <x v="2"/>
    <x v="0"/>
    <x v="2"/>
    <x v="2"/>
    <x v="0"/>
    <x v="2"/>
    <x v="0"/>
    <x v="0"/>
    <x v="1"/>
    <x v="1"/>
    <x v="1"/>
    <x v="648"/>
    <x v="4611"/>
    <x v="0"/>
    <x v="1953"/>
    <x v="0"/>
    <x v="2"/>
    <x v="0"/>
    <x v="0"/>
    <x v="801"/>
    <x v="1"/>
  </r>
  <r>
    <x v="5723"/>
    <x v="0"/>
    <x v="1"/>
    <x v="0"/>
    <x v="1"/>
    <x v="33"/>
    <x v="1"/>
    <x v="2"/>
    <x v="1"/>
    <x v="0"/>
    <x v="2"/>
    <x v="2"/>
    <x v="0"/>
    <x v="2"/>
    <x v="2"/>
    <x v="0"/>
    <x v="1"/>
    <x v="0"/>
    <x v="1382"/>
    <x v="4612"/>
    <x v="0"/>
    <x v="2607"/>
    <x v="0"/>
    <x v="2"/>
    <x v="0"/>
    <x v="0"/>
    <x v="3985"/>
    <x v="0"/>
  </r>
  <r>
    <x v="1667"/>
    <x v="1"/>
    <x v="0"/>
    <x v="0"/>
    <x v="0"/>
    <x v="66"/>
    <x v="1"/>
    <x v="0"/>
    <x v="0"/>
    <x v="2"/>
    <x v="2"/>
    <x v="0"/>
    <x v="0"/>
    <x v="0"/>
    <x v="0"/>
    <x v="1"/>
    <x v="1"/>
    <x v="3"/>
    <x v="455"/>
    <x v="4613"/>
    <x v="0"/>
    <x v="1794"/>
    <x v="0"/>
    <x v="2"/>
    <x v="0"/>
    <x v="0"/>
    <x v="0"/>
    <x v="1"/>
  </r>
  <r>
    <x v="3625"/>
    <x v="0"/>
    <x v="0"/>
    <x v="1"/>
    <x v="1"/>
    <x v="33"/>
    <x v="1"/>
    <x v="2"/>
    <x v="1"/>
    <x v="2"/>
    <x v="0"/>
    <x v="2"/>
    <x v="0"/>
    <x v="2"/>
    <x v="2"/>
    <x v="1"/>
    <x v="1"/>
    <x v="3"/>
    <x v="1349"/>
    <x v="4614"/>
    <x v="1"/>
    <x v="2574"/>
    <x v="0"/>
    <x v="2"/>
    <x v="1"/>
    <x v="0"/>
    <x v="3910"/>
    <x v="0"/>
  </r>
  <r>
    <x v="2875"/>
    <x v="1"/>
    <x v="0"/>
    <x v="0"/>
    <x v="1"/>
    <x v="34"/>
    <x v="1"/>
    <x v="2"/>
    <x v="1"/>
    <x v="2"/>
    <x v="2"/>
    <x v="0"/>
    <x v="0"/>
    <x v="2"/>
    <x v="2"/>
    <x v="1"/>
    <x v="1"/>
    <x v="2"/>
    <x v="1351"/>
    <x v="4615"/>
    <x v="0"/>
    <x v="2576"/>
    <x v="0"/>
    <x v="2"/>
    <x v="0"/>
    <x v="0"/>
    <x v="3880"/>
    <x v="0"/>
  </r>
  <r>
    <x v="770"/>
    <x v="0"/>
    <x v="0"/>
    <x v="0"/>
    <x v="1"/>
    <x v="44"/>
    <x v="1"/>
    <x v="2"/>
    <x v="0"/>
    <x v="0"/>
    <x v="2"/>
    <x v="0"/>
    <x v="0"/>
    <x v="2"/>
    <x v="2"/>
    <x v="1"/>
    <x v="1"/>
    <x v="3"/>
    <x v="853"/>
    <x v="4616"/>
    <x v="0"/>
    <x v="2123"/>
    <x v="0"/>
    <x v="2"/>
    <x v="0"/>
    <x v="0"/>
    <x v="1798"/>
    <x v="2"/>
  </r>
  <r>
    <x v="4186"/>
    <x v="0"/>
    <x v="0"/>
    <x v="1"/>
    <x v="0"/>
    <x v="49"/>
    <x v="1"/>
    <x v="2"/>
    <x v="0"/>
    <x v="2"/>
    <x v="2"/>
    <x v="2"/>
    <x v="0"/>
    <x v="0"/>
    <x v="2"/>
    <x v="1"/>
    <x v="0"/>
    <x v="2"/>
    <x v="750"/>
    <x v="4617"/>
    <x v="0"/>
    <x v="2037"/>
    <x v="0"/>
    <x v="2"/>
    <x v="0"/>
    <x v="0"/>
    <x v="1304"/>
    <x v="2"/>
  </r>
  <r>
    <x v="2805"/>
    <x v="1"/>
    <x v="1"/>
    <x v="1"/>
    <x v="0"/>
    <x v="37"/>
    <x v="1"/>
    <x v="2"/>
    <x v="1"/>
    <x v="0"/>
    <x v="0"/>
    <x v="0"/>
    <x v="0"/>
    <x v="2"/>
    <x v="2"/>
    <x v="0"/>
    <x v="1"/>
    <x v="2"/>
    <x v="1141"/>
    <x v="4618"/>
    <x v="1"/>
    <x v="2381"/>
    <x v="0"/>
    <x v="2"/>
    <x v="1"/>
    <x v="0"/>
    <x v="3090"/>
    <x v="0"/>
  </r>
  <r>
    <x v="2321"/>
    <x v="1"/>
    <x v="1"/>
    <x v="0"/>
    <x v="0"/>
    <x v="35"/>
    <x v="1"/>
    <x v="2"/>
    <x v="1"/>
    <x v="0"/>
    <x v="0"/>
    <x v="0"/>
    <x v="0"/>
    <x v="2"/>
    <x v="2"/>
    <x v="0"/>
    <x v="1"/>
    <x v="2"/>
    <x v="1197"/>
    <x v="4619"/>
    <x v="1"/>
    <x v="2435"/>
    <x v="0"/>
    <x v="2"/>
    <x v="1"/>
    <x v="0"/>
    <x v="3346"/>
    <x v="0"/>
  </r>
  <r>
    <x v="267"/>
    <x v="1"/>
    <x v="0"/>
    <x v="1"/>
    <x v="0"/>
    <x v="36"/>
    <x v="1"/>
    <x v="2"/>
    <x v="1"/>
    <x v="0"/>
    <x v="0"/>
    <x v="0"/>
    <x v="0"/>
    <x v="2"/>
    <x v="2"/>
    <x v="0"/>
    <x v="1"/>
    <x v="2"/>
    <x v="1196"/>
    <x v="4620"/>
    <x v="0"/>
    <x v="2434"/>
    <x v="0"/>
    <x v="2"/>
    <x v="0"/>
    <x v="0"/>
    <x v="3301"/>
    <x v="0"/>
  </r>
  <r>
    <x v="6930"/>
    <x v="0"/>
    <x v="0"/>
    <x v="1"/>
    <x v="1"/>
    <x v="39"/>
    <x v="1"/>
    <x v="2"/>
    <x v="1"/>
    <x v="0"/>
    <x v="2"/>
    <x v="2"/>
    <x v="2"/>
    <x v="0"/>
    <x v="0"/>
    <x v="1"/>
    <x v="1"/>
    <x v="2"/>
    <x v="1084"/>
    <x v="4621"/>
    <x v="1"/>
    <x v="2331"/>
    <x v="0"/>
    <x v="2"/>
    <x v="1"/>
    <x v="0"/>
    <x v="2838"/>
    <x v="2"/>
  </r>
  <r>
    <x v="3842"/>
    <x v="1"/>
    <x v="0"/>
    <x v="0"/>
    <x v="0"/>
    <x v="37"/>
    <x v="1"/>
    <x v="2"/>
    <x v="1"/>
    <x v="0"/>
    <x v="0"/>
    <x v="0"/>
    <x v="2"/>
    <x v="2"/>
    <x v="2"/>
    <x v="0"/>
    <x v="0"/>
    <x v="0"/>
    <x v="1258"/>
    <x v="4622"/>
    <x v="1"/>
    <x v="2492"/>
    <x v="0"/>
    <x v="2"/>
    <x v="1"/>
    <x v="0"/>
    <x v="3434"/>
    <x v="0"/>
  </r>
  <r>
    <x v="2105"/>
    <x v="0"/>
    <x v="0"/>
    <x v="0"/>
    <x v="1"/>
    <x v="50"/>
    <x v="1"/>
    <x v="0"/>
    <x v="0"/>
    <x v="2"/>
    <x v="0"/>
    <x v="2"/>
    <x v="2"/>
    <x v="2"/>
    <x v="0"/>
    <x v="1"/>
    <x v="1"/>
    <x v="1"/>
    <x v="731"/>
    <x v="4623"/>
    <x v="0"/>
    <x v="2023"/>
    <x v="0"/>
    <x v="2"/>
    <x v="0"/>
    <x v="0"/>
    <x v="1211"/>
    <x v="1"/>
  </r>
  <r>
    <x v="5452"/>
    <x v="0"/>
    <x v="0"/>
    <x v="1"/>
    <x v="0"/>
    <x v="58"/>
    <x v="1"/>
    <x v="2"/>
    <x v="0"/>
    <x v="2"/>
    <x v="0"/>
    <x v="0"/>
    <x v="2"/>
    <x v="0"/>
    <x v="0"/>
    <x v="1"/>
    <x v="1"/>
    <x v="0"/>
    <x v="564"/>
    <x v="4624"/>
    <x v="0"/>
    <x v="1885"/>
    <x v="0"/>
    <x v="2"/>
    <x v="0"/>
    <x v="0"/>
    <x v="426"/>
    <x v="1"/>
  </r>
  <r>
    <x v="2605"/>
    <x v="1"/>
    <x v="0"/>
    <x v="1"/>
    <x v="0"/>
    <x v="38"/>
    <x v="1"/>
    <x v="2"/>
    <x v="1"/>
    <x v="2"/>
    <x v="0"/>
    <x v="0"/>
    <x v="0"/>
    <x v="2"/>
    <x v="0"/>
    <x v="0"/>
    <x v="0"/>
    <x v="0"/>
    <x v="1127"/>
    <x v="4625"/>
    <x v="0"/>
    <x v="2369"/>
    <x v="0"/>
    <x v="2"/>
    <x v="0"/>
    <x v="0"/>
    <x v="3001"/>
    <x v="0"/>
  </r>
  <r>
    <x v="5955"/>
    <x v="1"/>
    <x v="0"/>
    <x v="1"/>
    <x v="0"/>
    <x v="34"/>
    <x v="1"/>
    <x v="2"/>
    <x v="1"/>
    <x v="0"/>
    <x v="0"/>
    <x v="2"/>
    <x v="0"/>
    <x v="2"/>
    <x v="2"/>
    <x v="0"/>
    <x v="1"/>
    <x v="2"/>
    <x v="1282"/>
    <x v="4626"/>
    <x v="1"/>
    <x v="2515"/>
    <x v="0"/>
    <x v="2"/>
    <x v="1"/>
    <x v="0"/>
    <x v="3671"/>
    <x v="0"/>
  </r>
  <r>
    <x v="5524"/>
    <x v="1"/>
    <x v="1"/>
    <x v="1"/>
    <x v="0"/>
    <x v="45"/>
    <x v="1"/>
    <x v="2"/>
    <x v="0"/>
    <x v="2"/>
    <x v="0"/>
    <x v="2"/>
    <x v="2"/>
    <x v="0"/>
    <x v="2"/>
    <x v="2"/>
    <x v="0"/>
    <x v="1"/>
    <x v="810"/>
    <x v="4627"/>
    <x v="0"/>
    <x v="2087"/>
    <x v="0"/>
    <x v="2"/>
    <x v="0"/>
    <x v="0"/>
    <x v="1629"/>
    <x v="2"/>
  </r>
  <r>
    <x v="3194"/>
    <x v="1"/>
    <x v="0"/>
    <x v="1"/>
    <x v="1"/>
    <x v="52"/>
    <x v="1"/>
    <x v="0"/>
    <x v="0"/>
    <x v="0"/>
    <x v="2"/>
    <x v="2"/>
    <x v="2"/>
    <x v="2"/>
    <x v="0"/>
    <x v="1"/>
    <x v="1"/>
    <x v="2"/>
    <x v="690"/>
    <x v="4628"/>
    <x v="0"/>
    <x v="1986"/>
    <x v="0"/>
    <x v="2"/>
    <x v="0"/>
    <x v="0"/>
    <x v="1037"/>
    <x v="1"/>
  </r>
  <r>
    <x v="6595"/>
    <x v="0"/>
    <x v="0"/>
    <x v="1"/>
    <x v="0"/>
    <x v="60"/>
    <x v="1"/>
    <x v="0"/>
    <x v="0"/>
    <x v="2"/>
    <x v="2"/>
    <x v="0"/>
    <x v="2"/>
    <x v="0"/>
    <x v="0"/>
    <x v="2"/>
    <x v="0"/>
    <x v="0"/>
    <x v="540"/>
    <x v="4629"/>
    <x v="0"/>
    <x v="1862"/>
    <x v="0"/>
    <x v="2"/>
    <x v="0"/>
    <x v="0"/>
    <x v="304"/>
    <x v="1"/>
  </r>
  <r>
    <x v="161"/>
    <x v="1"/>
    <x v="0"/>
    <x v="1"/>
    <x v="1"/>
    <x v="50"/>
    <x v="1"/>
    <x v="2"/>
    <x v="0"/>
    <x v="2"/>
    <x v="0"/>
    <x v="0"/>
    <x v="2"/>
    <x v="2"/>
    <x v="0"/>
    <x v="2"/>
    <x v="1"/>
    <x v="1"/>
    <x v="725"/>
    <x v="4630"/>
    <x v="0"/>
    <x v="2017"/>
    <x v="0"/>
    <x v="2"/>
    <x v="0"/>
    <x v="0"/>
    <x v="1194"/>
    <x v="1"/>
  </r>
  <r>
    <x v="4534"/>
    <x v="1"/>
    <x v="0"/>
    <x v="0"/>
    <x v="1"/>
    <x v="62"/>
    <x v="1"/>
    <x v="0"/>
    <x v="0"/>
    <x v="2"/>
    <x v="2"/>
    <x v="0"/>
    <x v="0"/>
    <x v="0"/>
    <x v="0"/>
    <x v="1"/>
    <x v="0"/>
    <x v="0"/>
    <x v="482"/>
    <x v="4631"/>
    <x v="0"/>
    <x v="1816"/>
    <x v="0"/>
    <x v="2"/>
    <x v="0"/>
    <x v="0"/>
    <x v="91"/>
    <x v="1"/>
  </r>
  <r>
    <x v="4906"/>
    <x v="1"/>
    <x v="0"/>
    <x v="0"/>
    <x v="0"/>
    <x v="40"/>
    <x v="1"/>
    <x v="0"/>
    <x v="1"/>
    <x v="0"/>
    <x v="2"/>
    <x v="0"/>
    <x v="2"/>
    <x v="0"/>
    <x v="2"/>
    <x v="1"/>
    <x v="1"/>
    <x v="1"/>
    <x v="1085"/>
    <x v="4632"/>
    <x v="0"/>
    <x v="2332"/>
    <x v="0"/>
    <x v="2"/>
    <x v="0"/>
    <x v="0"/>
    <x v="2791"/>
    <x v="2"/>
  </r>
  <r>
    <x v="808"/>
    <x v="1"/>
    <x v="0"/>
    <x v="1"/>
    <x v="1"/>
    <x v="53"/>
    <x v="1"/>
    <x v="2"/>
    <x v="0"/>
    <x v="2"/>
    <x v="2"/>
    <x v="0"/>
    <x v="2"/>
    <x v="0"/>
    <x v="0"/>
    <x v="1"/>
    <x v="0"/>
    <x v="0"/>
    <x v="611"/>
    <x v="4633"/>
    <x v="0"/>
    <x v="1923"/>
    <x v="0"/>
    <x v="2"/>
    <x v="0"/>
    <x v="0"/>
    <x v="790"/>
    <x v="1"/>
  </r>
  <r>
    <x v="3503"/>
    <x v="1"/>
    <x v="1"/>
    <x v="0"/>
    <x v="0"/>
    <x v="35"/>
    <x v="1"/>
    <x v="2"/>
    <x v="1"/>
    <x v="0"/>
    <x v="0"/>
    <x v="2"/>
    <x v="0"/>
    <x v="2"/>
    <x v="2"/>
    <x v="0"/>
    <x v="1"/>
    <x v="2"/>
    <x v="1308"/>
    <x v="4634"/>
    <x v="1"/>
    <x v="2540"/>
    <x v="0"/>
    <x v="2"/>
    <x v="1"/>
    <x v="0"/>
    <x v="3702"/>
    <x v="0"/>
  </r>
  <r>
    <x v="2486"/>
    <x v="0"/>
    <x v="0"/>
    <x v="0"/>
    <x v="0"/>
    <x v="47"/>
    <x v="1"/>
    <x v="2"/>
    <x v="0"/>
    <x v="2"/>
    <x v="2"/>
    <x v="0"/>
    <x v="2"/>
    <x v="0"/>
    <x v="2"/>
    <x v="2"/>
    <x v="0"/>
    <x v="3"/>
    <x v="788"/>
    <x v="4634"/>
    <x v="0"/>
    <x v="2066"/>
    <x v="0"/>
    <x v="2"/>
    <x v="0"/>
    <x v="0"/>
    <x v="1490"/>
    <x v="2"/>
  </r>
  <r>
    <x v="2126"/>
    <x v="0"/>
    <x v="0"/>
    <x v="0"/>
    <x v="0"/>
    <x v="63"/>
    <x v="1"/>
    <x v="0"/>
    <x v="0"/>
    <x v="0"/>
    <x v="0"/>
    <x v="2"/>
    <x v="0"/>
    <x v="0"/>
    <x v="2"/>
    <x v="1"/>
    <x v="0"/>
    <x v="1"/>
    <x v="516"/>
    <x v="4635"/>
    <x v="0"/>
    <x v="1842"/>
    <x v="0"/>
    <x v="2"/>
    <x v="0"/>
    <x v="0"/>
    <x v="158"/>
    <x v="1"/>
  </r>
  <r>
    <x v="2541"/>
    <x v="0"/>
    <x v="0"/>
    <x v="1"/>
    <x v="0"/>
    <x v="58"/>
    <x v="1"/>
    <x v="2"/>
    <x v="0"/>
    <x v="0"/>
    <x v="2"/>
    <x v="0"/>
    <x v="2"/>
    <x v="0"/>
    <x v="0"/>
    <x v="2"/>
    <x v="1"/>
    <x v="1"/>
    <x v="541"/>
    <x v="4636"/>
    <x v="0"/>
    <x v="1863"/>
    <x v="0"/>
    <x v="2"/>
    <x v="0"/>
    <x v="0"/>
    <x v="377"/>
    <x v="1"/>
  </r>
  <r>
    <x v="2776"/>
    <x v="1"/>
    <x v="0"/>
    <x v="1"/>
    <x v="1"/>
    <x v="57"/>
    <x v="1"/>
    <x v="0"/>
    <x v="0"/>
    <x v="2"/>
    <x v="2"/>
    <x v="0"/>
    <x v="2"/>
    <x v="0"/>
    <x v="0"/>
    <x v="1"/>
    <x v="0"/>
    <x v="3"/>
    <x v="535"/>
    <x v="4637"/>
    <x v="0"/>
    <x v="1857"/>
    <x v="0"/>
    <x v="2"/>
    <x v="0"/>
    <x v="0"/>
    <x v="399"/>
    <x v="1"/>
  </r>
  <r>
    <x v="3720"/>
    <x v="0"/>
    <x v="0"/>
    <x v="0"/>
    <x v="0"/>
    <x v="47"/>
    <x v="1"/>
    <x v="0"/>
    <x v="0"/>
    <x v="0"/>
    <x v="0"/>
    <x v="2"/>
    <x v="2"/>
    <x v="2"/>
    <x v="2"/>
    <x v="2"/>
    <x v="0"/>
    <x v="3"/>
    <x v="796"/>
    <x v="4638"/>
    <x v="0"/>
    <x v="2074"/>
    <x v="0"/>
    <x v="2"/>
    <x v="0"/>
    <x v="0"/>
    <x v="1510"/>
    <x v="2"/>
  </r>
  <r>
    <x v="3613"/>
    <x v="0"/>
    <x v="0"/>
    <x v="1"/>
    <x v="1"/>
    <x v="56"/>
    <x v="1"/>
    <x v="2"/>
    <x v="0"/>
    <x v="2"/>
    <x v="0"/>
    <x v="0"/>
    <x v="0"/>
    <x v="2"/>
    <x v="0"/>
    <x v="1"/>
    <x v="0"/>
    <x v="0"/>
    <x v="632"/>
    <x v="4639"/>
    <x v="0"/>
    <x v="1941"/>
    <x v="0"/>
    <x v="2"/>
    <x v="0"/>
    <x v="0"/>
    <x v="697"/>
    <x v="1"/>
  </r>
  <r>
    <x v="1020"/>
    <x v="1"/>
    <x v="0"/>
    <x v="0"/>
    <x v="1"/>
    <x v="36"/>
    <x v="1"/>
    <x v="0"/>
    <x v="1"/>
    <x v="0"/>
    <x v="2"/>
    <x v="0"/>
    <x v="0"/>
    <x v="2"/>
    <x v="2"/>
    <x v="0"/>
    <x v="1"/>
    <x v="2"/>
    <x v="1182"/>
    <x v="4640"/>
    <x v="0"/>
    <x v="2420"/>
    <x v="0"/>
    <x v="2"/>
    <x v="0"/>
    <x v="0"/>
    <x v="3257"/>
    <x v="0"/>
  </r>
  <r>
    <x v="5017"/>
    <x v="1"/>
    <x v="0"/>
    <x v="0"/>
    <x v="0"/>
    <x v="54"/>
    <x v="1"/>
    <x v="0"/>
    <x v="0"/>
    <x v="2"/>
    <x v="2"/>
    <x v="0"/>
    <x v="0"/>
    <x v="2"/>
    <x v="0"/>
    <x v="2"/>
    <x v="1"/>
    <x v="0"/>
    <x v="634"/>
    <x v="4641"/>
    <x v="0"/>
    <x v="1943"/>
    <x v="0"/>
    <x v="2"/>
    <x v="0"/>
    <x v="0"/>
    <x v="809"/>
    <x v="1"/>
  </r>
  <r>
    <x v="4648"/>
    <x v="1"/>
    <x v="0"/>
    <x v="1"/>
    <x v="0"/>
    <x v="71"/>
    <x v="0"/>
    <x v="1"/>
    <x v="0"/>
    <x v="0"/>
    <x v="2"/>
    <x v="0"/>
    <x v="0"/>
    <x v="2"/>
    <x v="2"/>
    <x v="2"/>
    <x v="0"/>
    <x v="2"/>
    <x v="363"/>
    <x v="4642"/>
    <x v="1"/>
    <x v="1682"/>
    <x v="0"/>
    <x v="2"/>
    <x v="1"/>
    <x v="0"/>
    <x v="0"/>
    <x v="1"/>
  </r>
  <r>
    <x v="6979"/>
    <x v="0"/>
    <x v="1"/>
    <x v="0"/>
    <x v="0"/>
    <x v="65"/>
    <x v="0"/>
    <x v="1"/>
    <x v="0"/>
    <x v="0"/>
    <x v="2"/>
    <x v="2"/>
    <x v="0"/>
    <x v="2"/>
    <x v="2"/>
    <x v="2"/>
    <x v="1"/>
    <x v="0"/>
    <x v="429"/>
    <x v="4643"/>
    <x v="0"/>
    <x v="1771"/>
    <x v="0"/>
    <x v="2"/>
    <x v="0"/>
    <x v="0"/>
    <x v="0"/>
    <x v="1"/>
  </r>
  <r>
    <x v="2645"/>
    <x v="1"/>
    <x v="1"/>
    <x v="1"/>
    <x v="0"/>
    <x v="32"/>
    <x v="1"/>
    <x v="2"/>
    <x v="1"/>
    <x v="0"/>
    <x v="2"/>
    <x v="2"/>
    <x v="0"/>
    <x v="2"/>
    <x v="2"/>
    <x v="0"/>
    <x v="0"/>
    <x v="0"/>
    <x v="1402"/>
    <x v="4644"/>
    <x v="1"/>
    <x v="2627"/>
    <x v="0"/>
    <x v="2"/>
    <x v="1"/>
    <x v="0"/>
    <x v="4089"/>
    <x v="0"/>
  </r>
  <r>
    <x v="2690"/>
    <x v="1"/>
    <x v="0"/>
    <x v="1"/>
    <x v="0"/>
    <x v="67"/>
    <x v="0"/>
    <x v="1"/>
    <x v="0"/>
    <x v="2"/>
    <x v="2"/>
    <x v="0"/>
    <x v="2"/>
    <x v="0"/>
    <x v="2"/>
    <x v="2"/>
    <x v="1"/>
    <x v="0"/>
    <x v="395"/>
    <x v="4645"/>
    <x v="0"/>
    <x v="1731"/>
    <x v="0"/>
    <x v="2"/>
    <x v="0"/>
    <x v="0"/>
    <x v="0"/>
    <x v="1"/>
  </r>
  <r>
    <x v="5903"/>
    <x v="1"/>
    <x v="0"/>
    <x v="1"/>
    <x v="0"/>
    <x v="47"/>
    <x v="1"/>
    <x v="0"/>
    <x v="0"/>
    <x v="0"/>
    <x v="2"/>
    <x v="2"/>
    <x v="0"/>
    <x v="2"/>
    <x v="2"/>
    <x v="2"/>
    <x v="0"/>
    <x v="2"/>
    <x v="779"/>
    <x v="4646"/>
    <x v="0"/>
    <x v="2059"/>
    <x v="0"/>
    <x v="2"/>
    <x v="0"/>
    <x v="0"/>
    <x v="1467"/>
    <x v="2"/>
  </r>
  <r>
    <x v="1226"/>
    <x v="1"/>
    <x v="0"/>
    <x v="1"/>
    <x v="1"/>
    <x v="72"/>
    <x v="0"/>
    <x v="1"/>
    <x v="0"/>
    <x v="2"/>
    <x v="0"/>
    <x v="2"/>
    <x v="2"/>
    <x v="2"/>
    <x v="0"/>
    <x v="2"/>
    <x v="0"/>
    <x v="3"/>
    <x v="354"/>
    <x v="4647"/>
    <x v="0"/>
    <x v="1667"/>
    <x v="0"/>
    <x v="2"/>
    <x v="0"/>
    <x v="0"/>
    <x v="0"/>
    <x v="1"/>
  </r>
  <r>
    <x v="614"/>
    <x v="1"/>
    <x v="0"/>
    <x v="1"/>
    <x v="0"/>
    <x v="34"/>
    <x v="1"/>
    <x v="2"/>
    <x v="1"/>
    <x v="0"/>
    <x v="0"/>
    <x v="2"/>
    <x v="0"/>
    <x v="2"/>
    <x v="2"/>
    <x v="0"/>
    <x v="0"/>
    <x v="2"/>
    <x v="1298"/>
    <x v="4648"/>
    <x v="0"/>
    <x v="2531"/>
    <x v="0"/>
    <x v="2"/>
    <x v="0"/>
    <x v="0"/>
    <x v="3722"/>
    <x v="0"/>
  </r>
  <r>
    <x v="641"/>
    <x v="0"/>
    <x v="0"/>
    <x v="0"/>
    <x v="0"/>
    <x v="35"/>
    <x v="1"/>
    <x v="2"/>
    <x v="1"/>
    <x v="0"/>
    <x v="0"/>
    <x v="2"/>
    <x v="0"/>
    <x v="2"/>
    <x v="2"/>
    <x v="0"/>
    <x v="1"/>
    <x v="2"/>
    <x v="1286"/>
    <x v="4649"/>
    <x v="1"/>
    <x v="2519"/>
    <x v="0"/>
    <x v="2"/>
    <x v="1"/>
    <x v="0"/>
    <x v="3636"/>
    <x v="0"/>
  </r>
  <r>
    <x v="5671"/>
    <x v="1"/>
    <x v="1"/>
    <x v="0"/>
    <x v="0"/>
    <x v="54"/>
    <x v="1"/>
    <x v="0"/>
    <x v="0"/>
    <x v="0"/>
    <x v="0"/>
    <x v="2"/>
    <x v="2"/>
    <x v="0"/>
    <x v="2"/>
    <x v="1"/>
    <x v="0"/>
    <x v="0"/>
    <x v="633"/>
    <x v="4650"/>
    <x v="0"/>
    <x v="1942"/>
    <x v="0"/>
    <x v="2"/>
    <x v="0"/>
    <x v="0"/>
    <x v="805"/>
    <x v="1"/>
  </r>
  <r>
    <x v="47"/>
    <x v="0"/>
    <x v="0"/>
    <x v="0"/>
    <x v="0"/>
    <x v="35"/>
    <x v="1"/>
    <x v="0"/>
    <x v="1"/>
    <x v="0"/>
    <x v="0"/>
    <x v="2"/>
    <x v="2"/>
    <x v="2"/>
    <x v="2"/>
    <x v="1"/>
    <x v="1"/>
    <x v="2"/>
    <x v="1266"/>
    <x v="4651"/>
    <x v="0"/>
    <x v="2500"/>
    <x v="0"/>
    <x v="2"/>
    <x v="0"/>
    <x v="0"/>
    <x v="3573"/>
    <x v="0"/>
  </r>
  <r>
    <x v="6912"/>
    <x v="0"/>
    <x v="0"/>
    <x v="0"/>
    <x v="0"/>
    <x v="40"/>
    <x v="1"/>
    <x v="2"/>
    <x v="1"/>
    <x v="0"/>
    <x v="0"/>
    <x v="0"/>
    <x v="0"/>
    <x v="0"/>
    <x v="2"/>
    <x v="0"/>
    <x v="0"/>
    <x v="0"/>
    <x v="972"/>
    <x v="4652"/>
    <x v="0"/>
    <x v="2230"/>
    <x v="0"/>
    <x v="2"/>
    <x v="0"/>
    <x v="0"/>
    <x v="2409"/>
    <x v="2"/>
  </r>
  <r>
    <x v="4241"/>
    <x v="0"/>
    <x v="0"/>
    <x v="1"/>
    <x v="1"/>
    <x v="37"/>
    <x v="1"/>
    <x v="2"/>
    <x v="1"/>
    <x v="0"/>
    <x v="2"/>
    <x v="2"/>
    <x v="0"/>
    <x v="0"/>
    <x v="2"/>
    <x v="0"/>
    <x v="1"/>
    <x v="2"/>
    <x v="1191"/>
    <x v="4653"/>
    <x v="0"/>
    <x v="2429"/>
    <x v="0"/>
    <x v="2"/>
    <x v="0"/>
    <x v="0"/>
    <x v="3230"/>
    <x v="0"/>
  </r>
  <r>
    <x v="2260"/>
    <x v="0"/>
    <x v="0"/>
    <x v="1"/>
    <x v="1"/>
    <x v="45"/>
    <x v="1"/>
    <x v="0"/>
    <x v="0"/>
    <x v="2"/>
    <x v="0"/>
    <x v="2"/>
    <x v="2"/>
    <x v="2"/>
    <x v="2"/>
    <x v="2"/>
    <x v="1"/>
    <x v="3"/>
    <x v="920"/>
    <x v="4654"/>
    <x v="0"/>
    <x v="2183"/>
    <x v="0"/>
    <x v="2"/>
    <x v="0"/>
    <x v="0"/>
    <x v="1923"/>
    <x v="2"/>
  </r>
  <r>
    <x v="6482"/>
    <x v="0"/>
    <x v="0"/>
    <x v="0"/>
    <x v="1"/>
    <x v="50"/>
    <x v="1"/>
    <x v="0"/>
    <x v="1"/>
    <x v="0"/>
    <x v="0"/>
    <x v="0"/>
    <x v="0"/>
    <x v="0"/>
    <x v="0"/>
    <x v="2"/>
    <x v="0"/>
    <x v="1"/>
    <x v="722"/>
    <x v="4654"/>
    <x v="0"/>
    <x v="2014"/>
    <x v="0"/>
    <x v="2"/>
    <x v="0"/>
    <x v="0"/>
    <x v="1188"/>
    <x v="1"/>
  </r>
  <r>
    <x v="5437"/>
    <x v="1"/>
    <x v="0"/>
    <x v="1"/>
    <x v="0"/>
    <x v="43"/>
    <x v="1"/>
    <x v="0"/>
    <x v="1"/>
    <x v="2"/>
    <x v="0"/>
    <x v="2"/>
    <x v="2"/>
    <x v="0"/>
    <x v="0"/>
    <x v="1"/>
    <x v="1"/>
    <x v="0"/>
    <x v="980"/>
    <x v="4655"/>
    <x v="0"/>
    <x v="2238"/>
    <x v="0"/>
    <x v="2"/>
    <x v="0"/>
    <x v="0"/>
    <x v="2255"/>
    <x v="2"/>
  </r>
  <r>
    <x v="1862"/>
    <x v="1"/>
    <x v="0"/>
    <x v="0"/>
    <x v="0"/>
    <x v="34"/>
    <x v="1"/>
    <x v="2"/>
    <x v="1"/>
    <x v="0"/>
    <x v="2"/>
    <x v="0"/>
    <x v="2"/>
    <x v="2"/>
    <x v="2"/>
    <x v="0"/>
    <x v="1"/>
    <x v="2"/>
    <x v="1382"/>
    <x v="4656"/>
    <x v="0"/>
    <x v="2607"/>
    <x v="0"/>
    <x v="2"/>
    <x v="0"/>
    <x v="0"/>
    <x v="3945"/>
    <x v="0"/>
  </r>
  <r>
    <x v="5624"/>
    <x v="0"/>
    <x v="0"/>
    <x v="1"/>
    <x v="1"/>
    <x v="45"/>
    <x v="1"/>
    <x v="2"/>
    <x v="0"/>
    <x v="2"/>
    <x v="2"/>
    <x v="2"/>
    <x v="2"/>
    <x v="2"/>
    <x v="0"/>
    <x v="0"/>
    <x v="0"/>
    <x v="3"/>
    <x v="926"/>
    <x v="4657"/>
    <x v="0"/>
    <x v="2189"/>
    <x v="0"/>
    <x v="2"/>
    <x v="0"/>
    <x v="0"/>
    <x v="1941"/>
    <x v="2"/>
  </r>
  <r>
    <x v="6674"/>
    <x v="0"/>
    <x v="1"/>
    <x v="0"/>
    <x v="0"/>
    <x v="42"/>
    <x v="1"/>
    <x v="2"/>
    <x v="1"/>
    <x v="0"/>
    <x v="0"/>
    <x v="0"/>
    <x v="0"/>
    <x v="2"/>
    <x v="0"/>
    <x v="0"/>
    <x v="1"/>
    <x v="2"/>
    <x v="988"/>
    <x v="4658"/>
    <x v="1"/>
    <x v="2246"/>
    <x v="0"/>
    <x v="2"/>
    <x v="1"/>
    <x v="0"/>
    <x v="2348"/>
    <x v="2"/>
  </r>
  <r>
    <x v="4113"/>
    <x v="0"/>
    <x v="0"/>
    <x v="0"/>
    <x v="0"/>
    <x v="37"/>
    <x v="1"/>
    <x v="2"/>
    <x v="1"/>
    <x v="0"/>
    <x v="0"/>
    <x v="0"/>
    <x v="2"/>
    <x v="2"/>
    <x v="2"/>
    <x v="0"/>
    <x v="0"/>
    <x v="1"/>
    <x v="1287"/>
    <x v="4659"/>
    <x v="0"/>
    <x v="2520"/>
    <x v="0"/>
    <x v="2"/>
    <x v="0"/>
    <x v="0"/>
    <x v="3526"/>
    <x v="0"/>
  </r>
  <r>
    <x v="1340"/>
    <x v="0"/>
    <x v="1"/>
    <x v="1"/>
    <x v="0"/>
    <x v="48"/>
    <x v="1"/>
    <x v="0"/>
    <x v="1"/>
    <x v="0"/>
    <x v="0"/>
    <x v="0"/>
    <x v="0"/>
    <x v="0"/>
    <x v="0"/>
    <x v="0"/>
    <x v="1"/>
    <x v="0"/>
    <x v="728"/>
    <x v="4660"/>
    <x v="0"/>
    <x v="2020"/>
    <x v="0"/>
    <x v="2"/>
    <x v="0"/>
    <x v="0"/>
    <x v="1288"/>
    <x v="2"/>
  </r>
  <r>
    <x v="1682"/>
    <x v="0"/>
    <x v="0"/>
    <x v="0"/>
    <x v="0"/>
    <x v="47"/>
    <x v="1"/>
    <x v="0"/>
    <x v="1"/>
    <x v="2"/>
    <x v="0"/>
    <x v="0"/>
    <x v="0"/>
    <x v="0"/>
    <x v="0"/>
    <x v="0"/>
    <x v="0"/>
    <x v="1"/>
    <x v="816"/>
    <x v="4661"/>
    <x v="0"/>
    <x v="2093"/>
    <x v="0"/>
    <x v="2"/>
    <x v="0"/>
    <x v="0"/>
    <x v="1557"/>
    <x v="2"/>
  </r>
  <r>
    <x v="271"/>
    <x v="0"/>
    <x v="0"/>
    <x v="0"/>
    <x v="0"/>
    <x v="37"/>
    <x v="1"/>
    <x v="2"/>
    <x v="1"/>
    <x v="0"/>
    <x v="2"/>
    <x v="2"/>
    <x v="0"/>
    <x v="2"/>
    <x v="2"/>
    <x v="0"/>
    <x v="1"/>
    <x v="0"/>
    <x v="1317"/>
    <x v="4662"/>
    <x v="1"/>
    <x v="2547"/>
    <x v="0"/>
    <x v="2"/>
    <x v="1"/>
    <x v="0"/>
    <x v="3632"/>
    <x v="0"/>
  </r>
  <r>
    <x v="4656"/>
    <x v="0"/>
    <x v="0"/>
    <x v="0"/>
    <x v="0"/>
    <x v="46"/>
    <x v="1"/>
    <x v="0"/>
    <x v="1"/>
    <x v="0"/>
    <x v="0"/>
    <x v="2"/>
    <x v="0"/>
    <x v="0"/>
    <x v="0"/>
    <x v="0"/>
    <x v="1"/>
    <x v="1"/>
    <x v="803"/>
    <x v="4663"/>
    <x v="0"/>
    <x v="2081"/>
    <x v="0"/>
    <x v="2"/>
    <x v="0"/>
    <x v="0"/>
    <x v="1568"/>
    <x v="2"/>
  </r>
  <r>
    <x v="3828"/>
    <x v="1"/>
    <x v="0"/>
    <x v="0"/>
    <x v="0"/>
    <x v="34"/>
    <x v="1"/>
    <x v="2"/>
    <x v="1"/>
    <x v="0"/>
    <x v="2"/>
    <x v="2"/>
    <x v="0"/>
    <x v="2"/>
    <x v="2"/>
    <x v="0"/>
    <x v="1"/>
    <x v="2"/>
    <x v="1402"/>
    <x v="4664"/>
    <x v="1"/>
    <x v="2627"/>
    <x v="0"/>
    <x v="2"/>
    <x v="1"/>
    <x v="0"/>
    <x v="3994"/>
    <x v="0"/>
  </r>
  <r>
    <x v="1869"/>
    <x v="1"/>
    <x v="0"/>
    <x v="1"/>
    <x v="0"/>
    <x v="43"/>
    <x v="1"/>
    <x v="0"/>
    <x v="1"/>
    <x v="2"/>
    <x v="2"/>
    <x v="2"/>
    <x v="0"/>
    <x v="0"/>
    <x v="0"/>
    <x v="0"/>
    <x v="1"/>
    <x v="1"/>
    <x v="1017"/>
    <x v="4665"/>
    <x v="0"/>
    <x v="2274"/>
    <x v="0"/>
    <x v="2"/>
    <x v="0"/>
    <x v="0"/>
    <x v="2386"/>
    <x v="2"/>
  </r>
  <r>
    <x v="2511"/>
    <x v="0"/>
    <x v="1"/>
    <x v="0"/>
    <x v="0"/>
    <x v="35"/>
    <x v="1"/>
    <x v="2"/>
    <x v="1"/>
    <x v="2"/>
    <x v="0"/>
    <x v="0"/>
    <x v="0"/>
    <x v="2"/>
    <x v="2"/>
    <x v="0"/>
    <x v="1"/>
    <x v="2"/>
    <x v="1262"/>
    <x v="4666"/>
    <x v="0"/>
    <x v="2496"/>
    <x v="0"/>
    <x v="2"/>
    <x v="0"/>
    <x v="0"/>
    <x v="3560"/>
    <x v="0"/>
  </r>
  <r>
    <x v="5916"/>
    <x v="0"/>
    <x v="0"/>
    <x v="1"/>
    <x v="1"/>
    <x v="50"/>
    <x v="1"/>
    <x v="0"/>
    <x v="1"/>
    <x v="0"/>
    <x v="0"/>
    <x v="0"/>
    <x v="0"/>
    <x v="0"/>
    <x v="0"/>
    <x v="0"/>
    <x v="1"/>
    <x v="0"/>
    <x v="710"/>
    <x v="4667"/>
    <x v="0"/>
    <x v="2003"/>
    <x v="0"/>
    <x v="2"/>
    <x v="0"/>
    <x v="0"/>
    <x v="1161"/>
    <x v="1"/>
  </r>
  <r>
    <x v="1189"/>
    <x v="1"/>
    <x v="0"/>
    <x v="1"/>
    <x v="0"/>
    <x v="60"/>
    <x v="1"/>
    <x v="0"/>
    <x v="0"/>
    <x v="2"/>
    <x v="0"/>
    <x v="0"/>
    <x v="0"/>
    <x v="2"/>
    <x v="0"/>
    <x v="1"/>
    <x v="1"/>
    <x v="3"/>
    <x v="539"/>
    <x v="4668"/>
    <x v="0"/>
    <x v="1861"/>
    <x v="0"/>
    <x v="2"/>
    <x v="0"/>
    <x v="0"/>
    <x v="300"/>
    <x v="1"/>
  </r>
  <r>
    <x v="509"/>
    <x v="0"/>
    <x v="0"/>
    <x v="1"/>
    <x v="1"/>
    <x v="51"/>
    <x v="1"/>
    <x v="0"/>
    <x v="0"/>
    <x v="2"/>
    <x v="2"/>
    <x v="0"/>
    <x v="2"/>
    <x v="0"/>
    <x v="2"/>
    <x v="1"/>
    <x v="1"/>
    <x v="1"/>
    <x v="710"/>
    <x v="4669"/>
    <x v="0"/>
    <x v="2003"/>
    <x v="0"/>
    <x v="2"/>
    <x v="0"/>
    <x v="0"/>
    <x v="1123"/>
    <x v="1"/>
  </r>
  <r>
    <x v="253"/>
    <x v="1"/>
    <x v="0"/>
    <x v="1"/>
    <x v="0"/>
    <x v="58"/>
    <x v="1"/>
    <x v="0"/>
    <x v="0"/>
    <x v="2"/>
    <x v="2"/>
    <x v="2"/>
    <x v="0"/>
    <x v="0"/>
    <x v="0"/>
    <x v="1"/>
    <x v="0"/>
    <x v="1"/>
    <x v="549"/>
    <x v="4670"/>
    <x v="1"/>
    <x v="1870"/>
    <x v="0"/>
    <x v="2"/>
    <x v="1"/>
    <x v="0"/>
    <x v="394"/>
    <x v="1"/>
  </r>
  <r>
    <x v="5664"/>
    <x v="0"/>
    <x v="0"/>
    <x v="0"/>
    <x v="0"/>
    <x v="36"/>
    <x v="1"/>
    <x v="0"/>
    <x v="1"/>
    <x v="0"/>
    <x v="2"/>
    <x v="0"/>
    <x v="0"/>
    <x v="2"/>
    <x v="2"/>
    <x v="0"/>
    <x v="1"/>
    <x v="1"/>
    <x v="1184"/>
    <x v="4671"/>
    <x v="0"/>
    <x v="2422"/>
    <x v="0"/>
    <x v="2"/>
    <x v="0"/>
    <x v="0"/>
    <x v="3263"/>
    <x v="0"/>
  </r>
  <r>
    <x v="3781"/>
    <x v="1"/>
    <x v="0"/>
    <x v="1"/>
    <x v="1"/>
    <x v="43"/>
    <x v="1"/>
    <x v="0"/>
    <x v="0"/>
    <x v="2"/>
    <x v="0"/>
    <x v="2"/>
    <x v="2"/>
    <x v="2"/>
    <x v="2"/>
    <x v="2"/>
    <x v="1"/>
    <x v="1"/>
    <x v="883"/>
    <x v="4672"/>
    <x v="0"/>
    <x v="2146"/>
    <x v="0"/>
    <x v="2"/>
    <x v="0"/>
    <x v="0"/>
    <x v="1915"/>
    <x v="2"/>
  </r>
  <r>
    <x v="1463"/>
    <x v="1"/>
    <x v="0"/>
    <x v="1"/>
    <x v="1"/>
    <x v="54"/>
    <x v="1"/>
    <x v="2"/>
    <x v="0"/>
    <x v="2"/>
    <x v="2"/>
    <x v="0"/>
    <x v="2"/>
    <x v="0"/>
    <x v="0"/>
    <x v="2"/>
    <x v="1"/>
    <x v="1"/>
    <x v="641"/>
    <x v="4673"/>
    <x v="0"/>
    <x v="1948"/>
    <x v="0"/>
    <x v="2"/>
    <x v="0"/>
    <x v="0"/>
    <x v="831"/>
    <x v="1"/>
  </r>
  <r>
    <x v="6489"/>
    <x v="0"/>
    <x v="0"/>
    <x v="1"/>
    <x v="0"/>
    <x v="42"/>
    <x v="1"/>
    <x v="2"/>
    <x v="0"/>
    <x v="2"/>
    <x v="0"/>
    <x v="2"/>
    <x v="2"/>
    <x v="2"/>
    <x v="2"/>
    <x v="2"/>
    <x v="0"/>
    <x v="1"/>
    <x v="982"/>
    <x v="4674"/>
    <x v="0"/>
    <x v="2240"/>
    <x v="0"/>
    <x v="2"/>
    <x v="0"/>
    <x v="0"/>
    <x v="2327"/>
    <x v="2"/>
  </r>
  <r>
    <x v="3614"/>
    <x v="0"/>
    <x v="0"/>
    <x v="1"/>
    <x v="0"/>
    <x v="43"/>
    <x v="1"/>
    <x v="2"/>
    <x v="0"/>
    <x v="2"/>
    <x v="2"/>
    <x v="0"/>
    <x v="2"/>
    <x v="2"/>
    <x v="2"/>
    <x v="2"/>
    <x v="0"/>
    <x v="1"/>
    <x v="1024"/>
    <x v="4675"/>
    <x v="0"/>
    <x v="2280"/>
    <x v="0"/>
    <x v="2"/>
    <x v="0"/>
    <x v="0"/>
    <x v="2410"/>
    <x v="2"/>
  </r>
  <r>
    <x v="2738"/>
    <x v="0"/>
    <x v="0"/>
    <x v="0"/>
    <x v="0"/>
    <x v="67"/>
    <x v="0"/>
    <x v="1"/>
    <x v="0"/>
    <x v="0"/>
    <x v="0"/>
    <x v="2"/>
    <x v="2"/>
    <x v="2"/>
    <x v="2"/>
    <x v="0"/>
    <x v="1"/>
    <x v="1"/>
    <x v="427"/>
    <x v="4676"/>
    <x v="0"/>
    <x v="1769"/>
    <x v="0"/>
    <x v="2"/>
    <x v="0"/>
    <x v="0"/>
    <x v="0"/>
    <x v="1"/>
  </r>
  <r>
    <x v="4899"/>
    <x v="0"/>
    <x v="1"/>
    <x v="0"/>
    <x v="0"/>
    <x v="37"/>
    <x v="1"/>
    <x v="2"/>
    <x v="1"/>
    <x v="0"/>
    <x v="0"/>
    <x v="0"/>
    <x v="0"/>
    <x v="2"/>
    <x v="2"/>
    <x v="0"/>
    <x v="1"/>
    <x v="2"/>
    <x v="1218"/>
    <x v="4677"/>
    <x v="1"/>
    <x v="2455"/>
    <x v="0"/>
    <x v="2"/>
    <x v="1"/>
    <x v="0"/>
    <x v="3315"/>
    <x v="0"/>
  </r>
  <r>
    <x v="1485"/>
    <x v="0"/>
    <x v="0"/>
    <x v="1"/>
    <x v="0"/>
    <x v="72"/>
    <x v="0"/>
    <x v="1"/>
    <x v="0"/>
    <x v="2"/>
    <x v="2"/>
    <x v="2"/>
    <x v="0"/>
    <x v="0"/>
    <x v="2"/>
    <x v="2"/>
    <x v="1"/>
    <x v="2"/>
    <x v="360"/>
    <x v="4678"/>
    <x v="0"/>
    <x v="1678"/>
    <x v="0"/>
    <x v="2"/>
    <x v="0"/>
    <x v="0"/>
    <x v="0"/>
    <x v="1"/>
  </r>
  <r>
    <x v="5276"/>
    <x v="0"/>
    <x v="0"/>
    <x v="0"/>
    <x v="0"/>
    <x v="48"/>
    <x v="1"/>
    <x v="2"/>
    <x v="0"/>
    <x v="0"/>
    <x v="2"/>
    <x v="2"/>
    <x v="2"/>
    <x v="2"/>
    <x v="0"/>
    <x v="1"/>
    <x v="1"/>
    <x v="0"/>
    <x v="784"/>
    <x v="4679"/>
    <x v="0"/>
    <x v="2062"/>
    <x v="0"/>
    <x v="2"/>
    <x v="0"/>
    <x v="0"/>
    <x v="1436"/>
    <x v="2"/>
  </r>
  <r>
    <x v="5586"/>
    <x v="1"/>
    <x v="0"/>
    <x v="1"/>
    <x v="0"/>
    <x v="43"/>
    <x v="1"/>
    <x v="2"/>
    <x v="0"/>
    <x v="2"/>
    <x v="0"/>
    <x v="2"/>
    <x v="0"/>
    <x v="2"/>
    <x v="2"/>
    <x v="1"/>
    <x v="1"/>
    <x v="2"/>
    <x v="904"/>
    <x v="4680"/>
    <x v="0"/>
    <x v="2167"/>
    <x v="0"/>
    <x v="2"/>
    <x v="0"/>
    <x v="0"/>
    <x v="1986"/>
    <x v="2"/>
  </r>
  <r>
    <x v="6251"/>
    <x v="1"/>
    <x v="0"/>
    <x v="1"/>
    <x v="0"/>
    <x v="60"/>
    <x v="0"/>
    <x v="1"/>
    <x v="0"/>
    <x v="0"/>
    <x v="2"/>
    <x v="2"/>
    <x v="2"/>
    <x v="2"/>
    <x v="2"/>
    <x v="0"/>
    <x v="1"/>
    <x v="0"/>
    <x v="547"/>
    <x v="4681"/>
    <x v="0"/>
    <x v="1868"/>
    <x v="0"/>
    <x v="2"/>
    <x v="0"/>
    <x v="0"/>
    <x v="316"/>
    <x v="1"/>
  </r>
  <r>
    <x v="2329"/>
    <x v="0"/>
    <x v="0"/>
    <x v="0"/>
    <x v="0"/>
    <x v="34"/>
    <x v="1"/>
    <x v="2"/>
    <x v="1"/>
    <x v="2"/>
    <x v="2"/>
    <x v="2"/>
    <x v="0"/>
    <x v="2"/>
    <x v="2"/>
    <x v="0"/>
    <x v="1"/>
    <x v="3"/>
    <x v="1465"/>
    <x v="4682"/>
    <x v="1"/>
    <x v="2690"/>
    <x v="0"/>
    <x v="2"/>
    <x v="1"/>
    <x v="0"/>
    <x v="4166"/>
    <x v="0"/>
  </r>
  <r>
    <x v="3117"/>
    <x v="0"/>
    <x v="0"/>
    <x v="1"/>
    <x v="0"/>
    <x v="42"/>
    <x v="1"/>
    <x v="2"/>
    <x v="1"/>
    <x v="0"/>
    <x v="0"/>
    <x v="2"/>
    <x v="2"/>
    <x v="0"/>
    <x v="0"/>
    <x v="0"/>
    <x v="1"/>
    <x v="2"/>
    <x v="981"/>
    <x v="4683"/>
    <x v="1"/>
    <x v="2239"/>
    <x v="0"/>
    <x v="2"/>
    <x v="1"/>
    <x v="0"/>
    <x v="2322"/>
    <x v="2"/>
  </r>
  <r>
    <x v="5074"/>
    <x v="0"/>
    <x v="0"/>
    <x v="1"/>
    <x v="1"/>
    <x v="60"/>
    <x v="0"/>
    <x v="1"/>
    <x v="0"/>
    <x v="2"/>
    <x v="0"/>
    <x v="2"/>
    <x v="2"/>
    <x v="2"/>
    <x v="2"/>
    <x v="2"/>
    <x v="0"/>
    <x v="1"/>
    <x v="540"/>
    <x v="4684"/>
    <x v="0"/>
    <x v="1862"/>
    <x v="0"/>
    <x v="2"/>
    <x v="0"/>
    <x v="0"/>
    <x v="304"/>
    <x v="1"/>
  </r>
  <r>
    <x v="2865"/>
    <x v="0"/>
    <x v="1"/>
    <x v="1"/>
    <x v="0"/>
    <x v="38"/>
    <x v="1"/>
    <x v="2"/>
    <x v="1"/>
    <x v="2"/>
    <x v="2"/>
    <x v="0"/>
    <x v="0"/>
    <x v="0"/>
    <x v="2"/>
    <x v="1"/>
    <x v="0"/>
    <x v="1"/>
    <x v="1188"/>
    <x v="4685"/>
    <x v="0"/>
    <x v="2426"/>
    <x v="0"/>
    <x v="2"/>
    <x v="0"/>
    <x v="0"/>
    <x v="3179"/>
    <x v="0"/>
  </r>
  <r>
    <x v="2041"/>
    <x v="0"/>
    <x v="0"/>
    <x v="0"/>
    <x v="0"/>
    <x v="46"/>
    <x v="1"/>
    <x v="2"/>
    <x v="0"/>
    <x v="2"/>
    <x v="0"/>
    <x v="2"/>
    <x v="0"/>
    <x v="2"/>
    <x v="2"/>
    <x v="2"/>
    <x v="0"/>
    <x v="3"/>
    <x v="884"/>
    <x v="4686"/>
    <x v="0"/>
    <x v="2147"/>
    <x v="0"/>
    <x v="2"/>
    <x v="0"/>
    <x v="0"/>
    <x v="1794"/>
    <x v="2"/>
  </r>
  <r>
    <x v="5563"/>
    <x v="1"/>
    <x v="0"/>
    <x v="1"/>
    <x v="0"/>
    <x v="45"/>
    <x v="1"/>
    <x v="0"/>
    <x v="0"/>
    <x v="2"/>
    <x v="2"/>
    <x v="2"/>
    <x v="0"/>
    <x v="2"/>
    <x v="2"/>
    <x v="1"/>
    <x v="0"/>
    <x v="0"/>
    <x v="876"/>
    <x v="4687"/>
    <x v="0"/>
    <x v="2139"/>
    <x v="0"/>
    <x v="2"/>
    <x v="0"/>
    <x v="0"/>
    <x v="1816"/>
    <x v="2"/>
  </r>
  <r>
    <x v="409"/>
    <x v="1"/>
    <x v="0"/>
    <x v="1"/>
    <x v="1"/>
    <x v="45"/>
    <x v="1"/>
    <x v="2"/>
    <x v="0"/>
    <x v="0"/>
    <x v="2"/>
    <x v="2"/>
    <x v="0"/>
    <x v="2"/>
    <x v="2"/>
    <x v="1"/>
    <x v="0"/>
    <x v="1"/>
    <x v="875"/>
    <x v="4688"/>
    <x v="0"/>
    <x v="2138"/>
    <x v="0"/>
    <x v="2"/>
    <x v="0"/>
    <x v="0"/>
    <x v="1812"/>
    <x v="2"/>
  </r>
  <r>
    <x v="4640"/>
    <x v="0"/>
    <x v="0"/>
    <x v="1"/>
    <x v="0"/>
    <x v="60"/>
    <x v="0"/>
    <x v="1"/>
    <x v="0"/>
    <x v="0"/>
    <x v="2"/>
    <x v="2"/>
    <x v="2"/>
    <x v="2"/>
    <x v="2"/>
    <x v="2"/>
    <x v="0"/>
    <x v="1"/>
    <x v="559"/>
    <x v="4689"/>
    <x v="0"/>
    <x v="1880"/>
    <x v="0"/>
    <x v="2"/>
    <x v="0"/>
    <x v="0"/>
    <x v="344"/>
    <x v="1"/>
  </r>
  <r>
    <x v="4943"/>
    <x v="1"/>
    <x v="1"/>
    <x v="1"/>
    <x v="0"/>
    <x v="46"/>
    <x v="1"/>
    <x v="0"/>
    <x v="1"/>
    <x v="0"/>
    <x v="0"/>
    <x v="0"/>
    <x v="0"/>
    <x v="0"/>
    <x v="2"/>
    <x v="0"/>
    <x v="1"/>
    <x v="2"/>
    <x v="908"/>
    <x v="4690"/>
    <x v="1"/>
    <x v="2171"/>
    <x v="0"/>
    <x v="2"/>
    <x v="1"/>
    <x v="0"/>
    <x v="1854"/>
    <x v="2"/>
  </r>
  <r>
    <x v="5064"/>
    <x v="1"/>
    <x v="0"/>
    <x v="0"/>
    <x v="0"/>
    <x v="38"/>
    <x v="1"/>
    <x v="2"/>
    <x v="1"/>
    <x v="0"/>
    <x v="0"/>
    <x v="2"/>
    <x v="2"/>
    <x v="2"/>
    <x v="0"/>
    <x v="1"/>
    <x v="0"/>
    <x v="0"/>
    <x v="1188"/>
    <x v="4691"/>
    <x v="0"/>
    <x v="2426"/>
    <x v="0"/>
    <x v="2"/>
    <x v="0"/>
    <x v="0"/>
    <x v="3179"/>
    <x v="0"/>
  </r>
  <r>
    <x v="1883"/>
    <x v="0"/>
    <x v="0"/>
    <x v="0"/>
    <x v="0"/>
    <x v="32"/>
    <x v="1"/>
    <x v="2"/>
    <x v="1"/>
    <x v="2"/>
    <x v="0"/>
    <x v="2"/>
    <x v="2"/>
    <x v="2"/>
    <x v="2"/>
    <x v="1"/>
    <x v="1"/>
    <x v="0"/>
    <x v="1460"/>
    <x v="4692"/>
    <x v="0"/>
    <x v="2685"/>
    <x v="0"/>
    <x v="2"/>
    <x v="0"/>
    <x v="0"/>
    <x v="4210"/>
    <x v="0"/>
  </r>
  <r>
    <x v="4909"/>
    <x v="0"/>
    <x v="0"/>
    <x v="0"/>
    <x v="0"/>
    <x v="36"/>
    <x v="1"/>
    <x v="2"/>
    <x v="1"/>
    <x v="0"/>
    <x v="2"/>
    <x v="0"/>
    <x v="0"/>
    <x v="2"/>
    <x v="2"/>
    <x v="0"/>
    <x v="1"/>
    <x v="2"/>
    <x v="1264"/>
    <x v="4693"/>
    <x v="1"/>
    <x v="2498"/>
    <x v="0"/>
    <x v="2"/>
    <x v="1"/>
    <x v="0"/>
    <x v="3501"/>
    <x v="0"/>
  </r>
  <r>
    <x v="5999"/>
    <x v="1"/>
    <x v="0"/>
    <x v="1"/>
    <x v="1"/>
    <x v="38"/>
    <x v="1"/>
    <x v="2"/>
    <x v="1"/>
    <x v="0"/>
    <x v="0"/>
    <x v="2"/>
    <x v="2"/>
    <x v="2"/>
    <x v="0"/>
    <x v="2"/>
    <x v="1"/>
    <x v="0"/>
    <x v="1186"/>
    <x v="4694"/>
    <x v="0"/>
    <x v="2424"/>
    <x v="0"/>
    <x v="2"/>
    <x v="0"/>
    <x v="0"/>
    <x v="3171"/>
    <x v="0"/>
  </r>
  <r>
    <x v="6364"/>
    <x v="0"/>
    <x v="0"/>
    <x v="0"/>
    <x v="0"/>
    <x v="55"/>
    <x v="1"/>
    <x v="0"/>
    <x v="0"/>
    <x v="0"/>
    <x v="2"/>
    <x v="2"/>
    <x v="0"/>
    <x v="0"/>
    <x v="2"/>
    <x v="2"/>
    <x v="1"/>
    <x v="3"/>
    <x v="623"/>
    <x v="4695"/>
    <x v="0"/>
    <x v="1933"/>
    <x v="0"/>
    <x v="2"/>
    <x v="0"/>
    <x v="0"/>
    <x v="723"/>
    <x v="1"/>
  </r>
  <r>
    <x v="5926"/>
    <x v="0"/>
    <x v="0"/>
    <x v="0"/>
    <x v="0"/>
    <x v="45"/>
    <x v="1"/>
    <x v="0"/>
    <x v="0"/>
    <x v="2"/>
    <x v="0"/>
    <x v="2"/>
    <x v="2"/>
    <x v="2"/>
    <x v="2"/>
    <x v="2"/>
    <x v="0"/>
    <x v="0"/>
    <x v="933"/>
    <x v="4696"/>
    <x v="0"/>
    <x v="2196"/>
    <x v="0"/>
    <x v="2"/>
    <x v="0"/>
    <x v="0"/>
    <x v="1967"/>
    <x v="2"/>
  </r>
  <r>
    <x v="3530"/>
    <x v="0"/>
    <x v="0"/>
    <x v="1"/>
    <x v="1"/>
    <x v="67"/>
    <x v="0"/>
    <x v="1"/>
    <x v="0"/>
    <x v="2"/>
    <x v="2"/>
    <x v="2"/>
    <x v="2"/>
    <x v="2"/>
    <x v="0"/>
    <x v="2"/>
    <x v="0"/>
    <x v="1"/>
    <x v="443"/>
    <x v="4697"/>
    <x v="0"/>
    <x v="1782"/>
    <x v="0"/>
    <x v="2"/>
    <x v="0"/>
    <x v="0"/>
    <x v="0"/>
    <x v="1"/>
  </r>
  <r>
    <x v="1371"/>
    <x v="1"/>
    <x v="0"/>
    <x v="1"/>
    <x v="1"/>
    <x v="38"/>
    <x v="1"/>
    <x v="2"/>
    <x v="1"/>
    <x v="0"/>
    <x v="2"/>
    <x v="2"/>
    <x v="0"/>
    <x v="2"/>
    <x v="0"/>
    <x v="0"/>
    <x v="1"/>
    <x v="2"/>
    <x v="1181"/>
    <x v="4698"/>
    <x v="1"/>
    <x v="2419"/>
    <x v="0"/>
    <x v="2"/>
    <x v="1"/>
    <x v="0"/>
    <x v="3158"/>
    <x v="0"/>
  </r>
  <r>
    <x v="4807"/>
    <x v="0"/>
    <x v="0"/>
    <x v="1"/>
    <x v="1"/>
    <x v="58"/>
    <x v="0"/>
    <x v="1"/>
    <x v="0"/>
    <x v="2"/>
    <x v="0"/>
    <x v="2"/>
    <x v="2"/>
    <x v="2"/>
    <x v="2"/>
    <x v="2"/>
    <x v="0"/>
    <x v="3"/>
    <x v="538"/>
    <x v="4699"/>
    <x v="0"/>
    <x v="1860"/>
    <x v="0"/>
    <x v="2"/>
    <x v="0"/>
    <x v="0"/>
    <x v="369"/>
    <x v="1"/>
  </r>
  <r>
    <x v="7027"/>
    <x v="1"/>
    <x v="1"/>
    <x v="1"/>
    <x v="1"/>
    <x v="34"/>
    <x v="1"/>
    <x v="2"/>
    <x v="1"/>
    <x v="0"/>
    <x v="2"/>
    <x v="2"/>
    <x v="2"/>
    <x v="2"/>
    <x v="2"/>
    <x v="0"/>
    <x v="1"/>
    <x v="2"/>
    <x v="1448"/>
    <x v="4700"/>
    <x v="0"/>
    <x v="2673"/>
    <x v="0"/>
    <x v="2"/>
    <x v="0"/>
    <x v="0"/>
    <x v="4133"/>
    <x v="0"/>
  </r>
  <r>
    <x v="355"/>
    <x v="1"/>
    <x v="0"/>
    <x v="0"/>
    <x v="0"/>
    <x v="35"/>
    <x v="1"/>
    <x v="0"/>
    <x v="1"/>
    <x v="0"/>
    <x v="2"/>
    <x v="2"/>
    <x v="0"/>
    <x v="2"/>
    <x v="2"/>
    <x v="1"/>
    <x v="1"/>
    <x v="0"/>
    <x v="1324"/>
    <x v="4701"/>
    <x v="1"/>
    <x v="2552"/>
    <x v="0"/>
    <x v="2"/>
    <x v="1"/>
    <x v="0"/>
    <x v="3749"/>
    <x v="0"/>
  </r>
  <r>
    <x v="5249"/>
    <x v="1"/>
    <x v="0"/>
    <x v="1"/>
    <x v="0"/>
    <x v="44"/>
    <x v="1"/>
    <x v="2"/>
    <x v="1"/>
    <x v="2"/>
    <x v="0"/>
    <x v="2"/>
    <x v="0"/>
    <x v="0"/>
    <x v="0"/>
    <x v="0"/>
    <x v="1"/>
    <x v="1"/>
    <x v="991"/>
    <x v="4702"/>
    <x v="0"/>
    <x v="2249"/>
    <x v="0"/>
    <x v="2"/>
    <x v="0"/>
    <x v="0"/>
    <x v="2232"/>
    <x v="2"/>
  </r>
  <r>
    <x v="5506"/>
    <x v="1"/>
    <x v="0"/>
    <x v="0"/>
    <x v="0"/>
    <x v="55"/>
    <x v="1"/>
    <x v="0"/>
    <x v="0"/>
    <x v="0"/>
    <x v="2"/>
    <x v="0"/>
    <x v="2"/>
    <x v="0"/>
    <x v="2"/>
    <x v="1"/>
    <x v="1"/>
    <x v="2"/>
    <x v="612"/>
    <x v="4703"/>
    <x v="0"/>
    <x v="1924"/>
    <x v="0"/>
    <x v="2"/>
    <x v="0"/>
    <x v="0"/>
    <x v="687"/>
    <x v="1"/>
  </r>
  <r>
    <x v="1133"/>
    <x v="1"/>
    <x v="0"/>
    <x v="0"/>
    <x v="0"/>
    <x v="48"/>
    <x v="1"/>
    <x v="2"/>
    <x v="0"/>
    <x v="2"/>
    <x v="0"/>
    <x v="0"/>
    <x v="2"/>
    <x v="0"/>
    <x v="2"/>
    <x v="1"/>
    <x v="1"/>
    <x v="0"/>
    <x v="734"/>
    <x v="4704"/>
    <x v="0"/>
    <x v="2026"/>
    <x v="0"/>
    <x v="2"/>
    <x v="0"/>
    <x v="0"/>
    <x v="1305"/>
    <x v="2"/>
  </r>
  <r>
    <x v="2633"/>
    <x v="1"/>
    <x v="0"/>
    <x v="1"/>
    <x v="1"/>
    <x v="66"/>
    <x v="0"/>
    <x v="1"/>
    <x v="0"/>
    <x v="0"/>
    <x v="0"/>
    <x v="2"/>
    <x v="2"/>
    <x v="2"/>
    <x v="2"/>
    <x v="2"/>
    <x v="0"/>
    <x v="0"/>
    <x v="452"/>
    <x v="4705"/>
    <x v="0"/>
    <x v="1792"/>
    <x v="0"/>
    <x v="2"/>
    <x v="0"/>
    <x v="0"/>
    <x v="0"/>
    <x v="1"/>
  </r>
  <r>
    <x v="1988"/>
    <x v="0"/>
    <x v="0"/>
    <x v="0"/>
    <x v="0"/>
    <x v="34"/>
    <x v="1"/>
    <x v="0"/>
    <x v="1"/>
    <x v="0"/>
    <x v="2"/>
    <x v="2"/>
    <x v="2"/>
    <x v="2"/>
    <x v="2"/>
    <x v="0"/>
    <x v="1"/>
    <x v="2"/>
    <x v="1377"/>
    <x v="4706"/>
    <x v="0"/>
    <x v="2602"/>
    <x v="0"/>
    <x v="2"/>
    <x v="0"/>
    <x v="0"/>
    <x v="3934"/>
    <x v="0"/>
  </r>
  <r>
    <x v="2225"/>
    <x v="1"/>
    <x v="0"/>
    <x v="1"/>
    <x v="0"/>
    <x v="70"/>
    <x v="0"/>
    <x v="1"/>
    <x v="0"/>
    <x v="0"/>
    <x v="2"/>
    <x v="2"/>
    <x v="2"/>
    <x v="0"/>
    <x v="2"/>
    <x v="1"/>
    <x v="1"/>
    <x v="0"/>
    <x v="397"/>
    <x v="4707"/>
    <x v="0"/>
    <x v="1736"/>
    <x v="0"/>
    <x v="2"/>
    <x v="0"/>
    <x v="0"/>
    <x v="0"/>
    <x v="1"/>
  </r>
  <r>
    <x v="1157"/>
    <x v="1"/>
    <x v="0"/>
    <x v="0"/>
    <x v="0"/>
    <x v="60"/>
    <x v="1"/>
    <x v="0"/>
    <x v="0"/>
    <x v="2"/>
    <x v="2"/>
    <x v="2"/>
    <x v="0"/>
    <x v="0"/>
    <x v="0"/>
    <x v="2"/>
    <x v="0"/>
    <x v="2"/>
    <x v="571"/>
    <x v="4708"/>
    <x v="0"/>
    <x v="1892"/>
    <x v="0"/>
    <x v="2"/>
    <x v="0"/>
    <x v="0"/>
    <x v="366"/>
    <x v="1"/>
  </r>
  <r>
    <x v="6976"/>
    <x v="0"/>
    <x v="1"/>
    <x v="1"/>
    <x v="1"/>
    <x v="40"/>
    <x v="1"/>
    <x v="2"/>
    <x v="1"/>
    <x v="0"/>
    <x v="0"/>
    <x v="0"/>
    <x v="0"/>
    <x v="2"/>
    <x v="2"/>
    <x v="0"/>
    <x v="1"/>
    <x v="1"/>
    <x v="1179"/>
    <x v="4709"/>
    <x v="1"/>
    <x v="2417"/>
    <x v="0"/>
    <x v="2"/>
    <x v="1"/>
    <x v="0"/>
    <x v="3067"/>
    <x v="0"/>
  </r>
  <r>
    <x v="5564"/>
    <x v="0"/>
    <x v="0"/>
    <x v="1"/>
    <x v="1"/>
    <x v="61"/>
    <x v="1"/>
    <x v="2"/>
    <x v="0"/>
    <x v="2"/>
    <x v="2"/>
    <x v="0"/>
    <x v="0"/>
    <x v="0"/>
    <x v="0"/>
    <x v="0"/>
    <x v="0"/>
    <x v="2"/>
    <x v="539"/>
    <x v="4710"/>
    <x v="0"/>
    <x v="1861"/>
    <x v="0"/>
    <x v="2"/>
    <x v="0"/>
    <x v="0"/>
    <x v="271"/>
    <x v="1"/>
  </r>
  <r>
    <x v="6782"/>
    <x v="0"/>
    <x v="0"/>
    <x v="0"/>
    <x v="1"/>
    <x v="41"/>
    <x v="1"/>
    <x v="2"/>
    <x v="1"/>
    <x v="0"/>
    <x v="2"/>
    <x v="0"/>
    <x v="0"/>
    <x v="2"/>
    <x v="0"/>
    <x v="0"/>
    <x v="1"/>
    <x v="0"/>
    <x v="1063"/>
    <x v="4711"/>
    <x v="0"/>
    <x v="2311"/>
    <x v="0"/>
    <x v="2"/>
    <x v="0"/>
    <x v="0"/>
    <x v="2657"/>
    <x v="2"/>
  </r>
  <r>
    <x v="6218"/>
    <x v="1"/>
    <x v="0"/>
    <x v="0"/>
    <x v="0"/>
    <x v="59"/>
    <x v="1"/>
    <x v="0"/>
    <x v="0"/>
    <x v="0"/>
    <x v="0"/>
    <x v="2"/>
    <x v="0"/>
    <x v="0"/>
    <x v="2"/>
    <x v="1"/>
    <x v="1"/>
    <x v="0"/>
    <x v="570"/>
    <x v="4712"/>
    <x v="0"/>
    <x v="1891"/>
    <x v="0"/>
    <x v="2"/>
    <x v="0"/>
    <x v="0"/>
    <x v="401"/>
    <x v="1"/>
  </r>
  <r>
    <x v="69"/>
    <x v="0"/>
    <x v="0"/>
    <x v="0"/>
    <x v="0"/>
    <x v="33"/>
    <x v="1"/>
    <x v="2"/>
    <x v="1"/>
    <x v="0"/>
    <x v="2"/>
    <x v="2"/>
    <x v="0"/>
    <x v="2"/>
    <x v="2"/>
    <x v="0"/>
    <x v="0"/>
    <x v="2"/>
    <x v="1424"/>
    <x v="4712"/>
    <x v="0"/>
    <x v="2649"/>
    <x v="0"/>
    <x v="2"/>
    <x v="0"/>
    <x v="0"/>
    <x v="4105"/>
    <x v="0"/>
  </r>
  <r>
    <x v="3541"/>
    <x v="1"/>
    <x v="1"/>
    <x v="0"/>
    <x v="0"/>
    <x v="43"/>
    <x v="1"/>
    <x v="2"/>
    <x v="1"/>
    <x v="0"/>
    <x v="0"/>
    <x v="0"/>
    <x v="0"/>
    <x v="2"/>
    <x v="0"/>
    <x v="0"/>
    <x v="1"/>
    <x v="2"/>
    <x v="992"/>
    <x v="4713"/>
    <x v="0"/>
    <x v="2250"/>
    <x v="0"/>
    <x v="2"/>
    <x v="0"/>
    <x v="0"/>
    <x v="2299"/>
    <x v="2"/>
  </r>
  <r>
    <x v="6388"/>
    <x v="1"/>
    <x v="0"/>
    <x v="0"/>
    <x v="0"/>
    <x v="41"/>
    <x v="1"/>
    <x v="2"/>
    <x v="1"/>
    <x v="0"/>
    <x v="2"/>
    <x v="0"/>
    <x v="0"/>
    <x v="2"/>
    <x v="0"/>
    <x v="0"/>
    <x v="1"/>
    <x v="2"/>
    <x v="1077"/>
    <x v="4714"/>
    <x v="0"/>
    <x v="2325"/>
    <x v="0"/>
    <x v="2"/>
    <x v="0"/>
    <x v="0"/>
    <x v="2704"/>
    <x v="2"/>
  </r>
  <r>
    <x v="4872"/>
    <x v="1"/>
    <x v="0"/>
    <x v="0"/>
    <x v="0"/>
    <x v="37"/>
    <x v="1"/>
    <x v="0"/>
    <x v="1"/>
    <x v="0"/>
    <x v="2"/>
    <x v="0"/>
    <x v="0"/>
    <x v="2"/>
    <x v="2"/>
    <x v="0"/>
    <x v="1"/>
    <x v="1"/>
    <x v="1210"/>
    <x v="4715"/>
    <x v="0"/>
    <x v="2448"/>
    <x v="0"/>
    <x v="2"/>
    <x v="0"/>
    <x v="0"/>
    <x v="3291"/>
    <x v="0"/>
  </r>
  <r>
    <x v="6830"/>
    <x v="0"/>
    <x v="0"/>
    <x v="1"/>
    <x v="0"/>
    <x v="51"/>
    <x v="1"/>
    <x v="0"/>
    <x v="1"/>
    <x v="0"/>
    <x v="0"/>
    <x v="0"/>
    <x v="0"/>
    <x v="0"/>
    <x v="0"/>
    <x v="0"/>
    <x v="0"/>
    <x v="3"/>
    <x v="698"/>
    <x v="4716"/>
    <x v="0"/>
    <x v="1993"/>
    <x v="0"/>
    <x v="2"/>
    <x v="0"/>
    <x v="0"/>
    <x v="1089"/>
    <x v="1"/>
  </r>
  <r>
    <x v="6090"/>
    <x v="1"/>
    <x v="0"/>
    <x v="1"/>
    <x v="0"/>
    <x v="47"/>
    <x v="1"/>
    <x v="2"/>
    <x v="1"/>
    <x v="0"/>
    <x v="2"/>
    <x v="0"/>
    <x v="0"/>
    <x v="0"/>
    <x v="0"/>
    <x v="1"/>
    <x v="1"/>
    <x v="2"/>
    <x v="878"/>
    <x v="4717"/>
    <x v="0"/>
    <x v="2141"/>
    <x v="0"/>
    <x v="2"/>
    <x v="0"/>
    <x v="0"/>
    <x v="1730"/>
    <x v="2"/>
  </r>
  <r>
    <x v="3633"/>
    <x v="1"/>
    <x v="1"/>
    <x v="0"/>
    <x v="0"/>
    <x v="38"/>
    <x v="1"/>
    <x v="2"/>
    <x v="1"/>
    <x v="0"/>
    <x v="0"/>
    <x v="0"/>
    <x v="0"/>
    <x v="2"/>
    <x v="2"/>
    <x v="0"/>
    <x v="0"/>
    <x v="2"/>
    <x v="1183"/>
    <x v="4718"/>
    <x v="0"/>
    <x v="2421"/>
    <x v="0"/>
    <x v="2"/>
    <x v="0"/>
    <x v="0"/>
    <x v="3164"/>
    <x v="0"/>
  </r>
  <r>
    <x v="6248"/>
    <x v="0"/>
    <x v="1"/>
    <x v="1"/>
    <x v="0"/>
    <x v="35"/>
    <x v="1"/>
    <x v="2"/>
    <x v="1"/>
    <x v="2"/>
    <x v="2"/>
    <x v="0"/>
    <x v="2"/>
    <x v="2"/>
    <x v="0"/>
    <x v="0"/>
    <x v="1"/>
    <x v="0"/>
    <x v="1291"/>
    <x v="4719"/>
    <x v="1"/>
    <x v="2524"/>
    <x v="0"/>
    <x v="2"/>
    <x v="1"/>
    <x v="0"/>
    <x v="3650"/>
    <x v="0"/>
  </r>
  <r>
    <x v="2331"/>
    <x v="0"/>
    <x v="1"/>
    <x v="0"/>
    <x v="0"/>
    <x v="33"/>
    <x v="1"/>
    <x v="2"/>
    <x v="1"/>
    <x v="0"/>
    <x v="2"/>
    <x v="2"/>
    <x v="2"/>
    <x v="2"/>
    <x v="2"/>
    <x v="0"/>
    <x v="1"/>
    <x v="2"/>
    <x v="1477"/>
    <x v="4720"/>
    <x v="1"/>
    <x v="2702"/>
    <x v="0"/>
    <x v="2"/>
    <x v="1"/>
    <x v="0"/>
    <x v="4212"/>
    <x v="0"/>
  </r>
  <r>
    <x v="1491"/>
    <x v="0"/>
    <x v="1"/>
    <x v="1"/>
    <x v="1"/>
    <x v="68"/>
    <x v="0"/>
    <x v="1"/>
    <x v="0"/>
    <x v="0"/>
    <x v="2"/>
    <x v="2"/>
    <x v="0"/>
    <x v="2"/>
    <x v="2"/>
    <x v="2"/>
    <x v="1"/>
    <x v="2"/>
    <x v="422"/>
    <x v="4721"/>
    <x v="0"/>
    <x v="1764"/>
    <x v="0"/>
    <x v="2"/>
    <x v="0"/>
    <x v="0"/>
    <x v="0"/>
    <x v="1"/>
  </r>
  <r>
    <x v="5093"/>
    <x v="0"/>
    <x v="0"/>
    <x v="0"/>
    <x v="0"/>
    <x v="43"/>
    <x v="1"/>
    <x v="2"/>
    <x v="0"/>
    <x v="0"/>
    <x v="2"/>
    <x v="2"/>
    <x v="2"/>
    <x v="2"/>
    <x v="2"/>
    <x v="1"/>
    <x v="0"/>
    <x v="1"/>
    <x v="997"/>
    <x v="4722"/>
    <x v="0"/>
    <x v="2255"/>
    <x v="0"/>
    <x v="2"/>
    <x v="0"/>
    <x v="0"/>
    <x v="2320"/>
    <x v="2"/>
  </r>
  <r>
    <x v="3436"/>
    <x v="1"/>
    <x v="0"/>
    <x v="0"/>
    <x v="0"/>
    <x v="56"/>
    <x v="1"/>
    <x v="2"/>
    <x v="0"/>
    <x v="2"/>
    <x v="2"/>
    <x v="0"/>
    <x v="2"/>
    <x v="0"/>
    <x v="0"/>
    <x v="1"/>
    <x v="1"/>
    <x v="0"/>
    <x v="621"/>
    <x v="4723"/>
    <x v="0"/>
    <x v="1931"/>
    <x v="0"/>
    <x v="2"/>
    <x v="0"/>
    <x v="0"/>
    <x v="665"/>
    <x v="1"/>
  </r>
  <r>
    <x v="960"/>
    <x v="0"/>
    <x v="1"/>
    <x v="1"/>
    <x v="0"/>
    <x v="44"/>
    <x v="1"/>
    <x v="0"/>
    <x v="1"/>
    <x v="2"/>
    <x v="2"/>
    <x v="0"/>
    <x v="2"/>
    <x v="0"/>
    <x v="0"/>
    <x v="0"/>
    <x v="1"/>
    <x v="2"/>
    <x v="998"/>
    <x v="4724"/>
    <x v="0"/>
    <x v="2256"/>
    <x v="0"/>
    <x v="2"/>
    <x v="0"/>
    <x v="0"/>
    <x v="2258"/>
    <x v="2"/>
  </r>
  <r>
    <x v="6016"/>
    <x v="0"/>
    <x v="0"/>
    <x v="1"/>
    <x v="0"/>
    <x v="65"/>
    <x v="1"/>
    <x v="0"/>
    <x v="0"/>
    <x v="2"/>
    <x v="0"/>
    <x v="2"/>
    <x v="0"/>
    <x v="0"/>
    <x v="0"/>
    <x v="0"/>
    <x v="1"/>
    <x v="3"/>
    <x v="462"/>
    <x v="4725"/>
    <x v="0"/>
    <x v="1802"/>
    <x v="0"/>
    <x v="2"/>
    <x v="0"/>
    <x v="0"/>
    <x v="0"/>
    <x v="1"/>
  </r>
  <r>
    <x v="52"/>
    <x v="0"/>
    <x v="1"/>
    <x v="0"/>
    <x v="0"/>
    <x v="40"/>
    <x v="1"/>
    <x v="0"/>
    <x v="1"/>
    <x v="0"/>
    <x v="0"/>
    <x v="0"/>
    <x v="0"/>
    <x v="2"/>
    <x v="2"/>
    <x v="0"/>
    <x v="1"/>
    <x v="2"/>
    <x v="1124"/>
    <x v="4726"/>
    <x v="0"/>
    <x v="2366"/>
    <x v="0"/>
    <x v="2"/>
    <x v="0"/>
    <x v="0"/>
    <x v="2898"/>
    <x v="0"/>
  </r>
  <r>
    <x v="4320"/>
    <x v="0"/>
    <x v="0"/>
    <x v="0"/>
    <x v="0"/>
    <x v="68"/>
    <x v="1"/>
    <x v="0"/>
    <x v="0"/>
    <x v="2"/>
    <x v="0"/>
    <x v="2"/>
    <x v="0"/>
    <x v="0"/>
    <x v="0"/>
    <x v="1"/>
    <x v="1"/>
    <x v="1"/>
    <x v="448"/>
    <x v="4727"/>
    <x v="0"/>
    <x v="1788"/>
    <x v="0"/>
    <x v="2"/>
    <x v="0"/>
    <x v="0"/>
    <x v="0"/>
    <x v="1"/>
  </r>
  <r>
    <x v="416"/>
    <x v="1"/>
    <x v="0"/>
    <x v="0"/>
    <x v="1"/>
    <x v="49"/>
    <x v="1"/>
    <x v="2"/>
    <x v="1"/>
    <x v="0"/>
    <x v="0"/>
    <x v="0"/>
    <x v="0"/>
    <x v="0"/>
    <x v="0"/>
    <x v="0"/>
    <x v="0"/>
    <x v="1"/>
    <x v="811"/>
    <x v="4728"/>
    <x v="1"/>
    <x v="2088"/>
    <x v="0"/>
    <x v="2"/>
    <x v="1"/>
    <x v="0"/>
    <x v="1461"/>
    <x v="2"/>
  </r>
  <r>
    <x v="2872"/>
    <x v="1"/>
    <x v="0"/>
    <x v="0"/>
    <x v="1"/>
    <x v="48"/>
    <x v="1"/>
    <x v="2"/>
    <x v="0"/>
    <x v="2"/>
    <x v="0"/>
    <x v="2"/>
    <x v="0"/>
    <x v="2"/>
    <x v="2"/>
    <x v="1"/>
    <x v="1"/>
    <x v="1"/>
    <x v="875"/>
    <x v="4729"/>
    <x v="0"/>
    <x v="2138"/>
    <x v="0"/>
    <x v="2"/>
    <x v="0"/>
    <x v="0"/>
    <x v="1681"/>
    <x v="2"/>
  </r>
  <r>
    <x v="5774"/>
    <x v="0"/>
    <x v="0"/>
    <x v="1"/>
    <x v="1"/>
    <x v="36"/>
    <x v="1"/>
    <x v="2"/>
    <x v="1"/>
    <x v="2"/>
    <x v="0"/>
    <x v="2"/>
    <x v="0"/>
    <x v="2"/>
    <x v="2"/>
    <x v="0"/>
    <x v="1"/>
    <x v="1"/>
    <x v="1365"/>
    <x v="4730"/>
    <x v="0"/>
    <x v="2590"/>
    <x v="0"/>
    <x v="2"/>
    <x v="0"/>
    <x v="0"/>
    <x v="3826"/>
    <x v="0"/>
  </r>
  <r>
    <x v="804"/>
    <x v="1"/>
    <x v="0"/>
    <x v="1"/>
    <x v="1"/>
    <x v="53"/>
    <x v="1"/>
    <x v="2"/>
    <x v="0"/>
    <x v="2"/>
    <x v="2"/>
    <x v="0"/>
    <x v="0"/>
    <x v="0"/>
    <x v="2"/>
    <x v="2"/>
    <x v="0"/>
    <x v="0"/>
    <x v="709"/>
    <x v="4731"/>
    <x v="0"/>
    <x v="2002"/>
    <x v="0"/>
    <x v="2"/>
    <x v="0"/>
    <x v="0"/>
    <x v="1043"/>
    <x v="1"/>
  </r>
  <r>
    <x v="6747"/>
    <x v="0"/>
    <x v="0"/>
    <x v="0"/>
    <x v="0"/>
    <x v="68"/>
    <x v="1"/>
    <x v="2"/>
    <x v="0"/>
    <x v="2"/>
    <x v="0"/>
    <x v="0"/>
    <x v="0"/>
    <x v="0"/>
    <x v="0"/>
    <x v="0"/>
    <x v="0"/>
    <x v="3"/>
    <x v="448"/>
    <x v="4732"/>
    <x v="0"/>
    <x v="1788"/>
    <x v="0"/>
    <x v="2"/>
    <x v="0"/>
    <x v="0"/>
    <x v="0"/>
    <x v="1"/>
  </r>
  <r>
    <x v="3513"/>
    <x v="0"/>
    <x v="0"/>
    <x v="1"/>
    <x v="1"/>
    <x v="57"/>
    <x v="1"/>
    <x v="2"/>
    <x v="0"/>
    <x v="2"/>
    <x v="2"/>
    <x v="0"/>
    <x v="2"/>
    <x v="0"/>
    <x v="0"/>
    <x v="0"/>
    <x v="0"/>
    <x v="0"/>
    <x v="632"/>
    <x v="4733"/>
    <x v="0"/>
    <x v="1941"/>
    <x v="0"/>
    <x v="2"/>
    <x v="0"/>
    <x v="0"/>
    <x v="649"/>
    <x v="1"/>
  </r>
  <r>
    <x v="1444"/>
    <x v="0"/>
    <x v="0"/>
    <x v="0"/>
    <x v="1"/>
    <x v="34"/>
    <x v="1"/>
    <x v="0"/>
    <x v="1"/>
    <x v="2"/>
    <x v="2"/>
    <x v="2"/>
    <x v="0"/>
    <x v="2"/>
    <x v="2"/>
    <x v="0"/>
    <x v="1"/>
    <x v="0"/>
    <x v="1382"/>
    <x v="4734"/>
    <x v="0"/>
    <x v="2607"/>
    <x v="0"/>
    <x v="2"/>
    <x v="0"/>
    <x v="0"/>
    <x v="3945"/>
    <x v="0"/>
  </r>
  <r>
    <x v="4308"/>
    <x v="1"/>
    <x v="0"/>
    <x v="0"/>
    <x v="0"/>
    <x v="38"/>
    <x v="1"/>
    <x v="2"/>
    <x v="1"/>
    <x v="0"/>
    <x v="2"/>
    <x v="2"/>
    <x v="0"/>
    <x v="0"/>
    <x v="2"/>
    <x v="0"/>
    <x v="1"/>
    <x v="1"/>
    <x v="1190"/>
    <x v="4735"/>
    <x v="0"/>
    <x v="2428"/>
    <x v="0"/>
    <x v="2"/>
    <x v="0"/>
    <x v="0"/>
    <x v="3184"/>
    <x v="0"/>
  </r>
  <r>
    <x v="1530"/>
    <x v="0"/>
    <x v="0"/>
    <x v="0"/>
    <x v="0"/>
    <x v="39"/>
    <x v="1"/>
    <x v="0"/>
    <x v="1"/>
    <x v="2"/>
    <x v="0"/>
    <x v="2"/>
    <x v="2"/>
    <x v="2"/>
    <x v="0"/>
    <x v="1"/>
    <x v="1"/>
    <x v="2"/>
    <x v="1199"/>
    <x v="4736"/>
    <x v="1"/>
    <x v="2437"/>
    <x v="0"/>
    <x v="2"/>
    <x v="1"/>
    <x v="0"/>
    <x v="3161"/>
    <x v="0"/>
  </r>
  <r>
    <x v="5083"/>
    <x v="1"/>
    <x v="0"/>
    <x v="1"/>
    <x v="1"/>
    <x v="60"/>
    <x v="1"/>
    <x v="0"/>
    <x v="0"/>
    <x v="2"/>
    <x v="2"/>
    <x v="2"/>
    <x v="0"/>
    <x v="0"/>
    <x v="0"/>
    <x v="2"/>
    <x v="0"/>
    <x v="0"/>
    <x v="553"/>
    <x v="4737"/>
    <x v="0"/>
    <x v="1874"/>
    <x v="0"/>
    <x v="2"/>
    <x v="0"/>
    <x v="0"/>
    <x v="331"/>
    <x v="1"/>
  </r>
  <r>
    <x v="99"/>
    <x v="1"/>
    <x v="1"/>
    <x v="1"/>
    <x v="0"/>
    <x v="33"/>
    <x v="1"/>
    <x v="2"/>
    <x v="1"/>
    <x v="2"/>
    <x v="0"/>
    <x v="2"/>
    <x v="2"/>
    <x v="2"/>
    <x v="2"/>
    <x v="0"/>
    <x v="1"/>
    <x v="0"/>
    <x v="1467"/>
    <x v="4738"/>
    <x v="0"/>
    <x v="2692"/>
    <x v="0"/>
    <x v="2"/>
    <x v="0"/>
    <x v="0"/>
    <x v="4197"/>
    <x v="0"/>
  </r>
  <r>
    <x v="493"/>
    <x v="1"/>
    <x v="0"/>
    <x v="0"/>
    <x v="0"/>
    <x v="44"/>
    <x v="1"/>
    <x v="2"/>
    <x v="0"/>
    <x v="0"/>
    <x v="2"/>
    <x v="2"/>
    <x v="2"/>
    <x v="2"/>
    <x v="2"/>
    <x v="1"/>
    <x v="1"/>
    <x v="0"/>
    <x v="1000"/>
    <x v="4739"/>
    <x v="0"/>
    <x v="2258"/>
    <x v="0"/>
    <x v="2"/>
    <x v="0"/>
    <x v="0"/>
    <x v="2266"/>
    <x v="2"/>
  </r>
  <r>
    <x v="4239"/>
    <x v="1"/>
    <x v="0"/>
    <x v="1"/>
    <x v="0"/>
    <x v="40"/>
    <x v="1"/>
    <x v="2"/>
    <x v="1"/>
    <x v="0"/>
    <x v="0"/>
    <x v="0"/>
    <x v="0"/>
    <x v="2"/>
    <x v="2"/>
    <x v="0"/>
    <x v="1"/>
    <x v="0"/>
    <x v="1229"/>
    <x v="4740"/>
    <x v="1"/>
    <x v="2465"/>
    <x v="0"/>
    <x v="2"/>
    <x v="1"/>
    <x v="0"/>
    <x v="3197"/>
    <x v="0"/>
  </r>
  <r>
    <x v="7042"/>
    <x v="1"/>
    <x v="0"/>
    <x v="1"/>
    <x v="1"/>
    <x v="63"/>
    <x v="0"/>
    <x v="1"/>
    <x v="0"/>
    <x v="2"/>
    <x v="2"/>
    <x v="2"/>
    <x v="0"/>
    <x v="2"/>
    <x v="2"/>
    <x v="2"/>
    <x v="0"/>
    <x v="2"/>
    <x v="524"/>
    <x v="4741"/>
    <x v="0"/>
    <x v="1848"/>
    <x v="0"/>
    <x v="2"/>
    <x v="0"/>
    <x v="0"/>
    <x v="178"/>
    <x v="1"/>
  </r>
  <r>
    <x v="5798"/>
    <x v="1"/>
    <x v="0"/>
    <x v="1"/>
    <x v="1"/>
    <x v="66"/>
    <x v="0"/>
    <x v="1"/>
    <x v="0"/>
    <x v="0"/>
    <x v="2"/>
    <x v="2"/>
    <x v="0"/>
    <x v="2"/>
    <x v="2"/>
    <x v="2"/>
    <x v="1"/>
    <x v="1"/>
    <x v="494"/>
    <x v="4742"/>
    <x v="0"/>
    <x v="1826"/>
    <x v="0"/>
    <x v="2"/>
    <x v="0"/>
    <x v="0"/>
    <x v="4"/>
    <x v="1"/>
  </r>
  <r>
    <x v="6264"/>
    <x v="1"/>
    <x v="0"/>
    <x v="1"/>
    <x v="0"/>
    <x v="45"/>
    <x v="1"/>
    <x v="2"/>
    <x v="1"/>
    <x v="2"/>
    <x v="0"/>
    <x v="2"/>
    <x v="0"/>
    <x v="0"/>
    <x v="0"/>
    <x v="0"/>
    <x v="1"/>
    <x v="3"/>
    <x v="986"/>
    <x v="4743"/>
    <x v="0"/>
    <x v="2244"/>
    <x v="0"/>
    <x v="2"/>
    <x v="0"/>
    <x v="0"/>
    <x v="2157"/>
    <x v="2"/>
  </r>
  <r>
    <x v="6599"/>
    <x v="0"/>
    <x v="0"/>
    <x v="1"/>
    <x v="0"/>
    <x v="54"/>
    <x v="1"/>
    <x v="2"/>
    <x v="0"/>
    <x v="0"/>
    <x v="0"/>
    <x v="0"/>
    <x v="0"/>
    <x v="2"/>
    <x v="2"/>
    <x v="1"/>
    <x v="1"/>
    <x v="1"/>
    <x v="718"/>
    <x v="4744"/>
    <x v="1"/>
    <x v="2010"/>
    <x v="0"/>
    <x v="2"/>
    <x v="1"/>
    <x v="0"/>
    <x v="1022"/>
    <x v="1"/>
  </r>
  <r>
    <x v="2413"/>
    <x v="1"/>
    <x v="0"/>
    <x v="0"/>
    <x v="0"/>
    <x v="49"/>
    <x v="1"/>
    <x v="2"/>
    <x v="1"/>
    <x v="0"/>
    <x v="0"/>
    <x v="0"/>
    <x v="0"/>
    <x v="0"/>
    <x v="0"/>
    <x v="0"/>
    <x v="1"/>
    <x v="0"/>
    <x v="799"/>
    <x v="4745"/>
    <x v="0"/>
    <x v="2077"/>
    <x v="0"/>
    <x v="2"/>
    <x v="0"/>
    <x v="0"/>
    <x v="1426"/>
    <x v="2"/>
  </r>
  <r>
    <x v="329"/>
    <x v="0"/>
    <x v="0"/>
    <x v="0"/>
    <x v="0"/>
    <x v="49"/>
    <x v="1"/>
    <x v="0"/>
    <x v="0"/>
    <x v="0"/>
    <x v="0"/>
    <x v="2"/>
    <x v="2"/>
    <x v="2"/>
    <x v="2"/>
    <x v="2"/>
    <x v="1"/>
    <x v="0"/>
    <x v="796"/>
    <x v="4746"/>
    <x v="0"/>
    <x v="2074"/>
    <x v="0"/>
    <x v="2"/>
    <x v="0"/>
    <x v="0"/>
    <x v="1417"/>
    <x v="2"/>
  </r>
  <r>
    <x v="756"/>
    <x v="0"/>
    <x v="0"/>
    <x v="1"/>
    <x v="0"/>
    <x v="68"/>
    <x v="0"/>
    <x v="1"/>
    <x v="0"/>
    <x v="2"/>
    <x v="0"/>
    <x v="2"/>
    <x v="0"/>
    <x v="2"/>
    <x v="2"/>
    <x v="1"/>
    <x v="1"/>
    <x v="2"/>
    <x v="447"/>
    <x v="4747"/>
    <x v="0"/>
    <x v="1787"/>
    <x v="0"/>
    <x v="2"/>
    <x v="0"/>
    <x v="0"/>
    <x v="0"/>
    <x v="1"/>
  </r>
  <r>
    <x v="5590"/>
    <x v="0"/>
    <x v="1"/>
    <x v="0"/>
    <x v="0"/>
    <x v="67"/>
    <x v="1"/>
    <x v="2"/>
    <x v="0"/>
    <x v="0"/>
    <x v="2"/>
    <x v="0"/>
    <x v="0"/>
    <x v="0"/>
    <x v="0"/>
    <x v="0"/>
    <x v="0"/>
    <x v="2"/>
    <x v="457"/>
    <x v="4748"/>
    <x v="0"/>
    <x v="1796"/>
    <x v="0"/>
    <x v="2"/>
    <x v="0"/>
    <x v="0"/>
    <x v="0"/>
    <x v="1"/>
  </r>
  <r>
    <x v="4240"/>
    <x v="0"/>
    <x v="1"/>
    <x v="0"/>
    <x v="0"/>
    <x v="35"/>
    <x v="1"/>
    <x v="2"/>
    <x v="1"/>
    <x v="2"/>
    <x v="2"/>
    <x v="2"/>
    <x v="0"/>
    <x v="2"/>
    <x v="2"/>
    <x v="1"/>
    <x v="1"/>
    <x v="2"/>
    <x v="1438"/>
    <x v="4749"/>
    <x v="0"/>
    <x v="2663"/>
    <x v="0"/>
    <x v="2"/>
    <x v="0"/>
    <x v="0"/>
    <x v="4059"/>
    <x v="0"/>
  </r>
  <r>
    <x v="4052"/>
    <x v="1"/>
    <x v="0"/>
    <x v="1"/>
    <x v="1"/>
    <x v="53"/>
    <x v="1"/>
    <x v="0"/>
    <x v="0"/>
    <x v="2"/>
    <x v="2"/>
    <x v="0"/>
    <x v="2"/>
    <x v="2"/>
    <x v="0"/>
    <x v="2"/>
    <x v="1"/>
    <x v="3"/>
    <x v="709"/>
    <x v="4750"/>
    <x v="0"/>
    <x v="2002"/>
    <x v="0"/>
    <x v="2"/>
    <x v="0"/>
    <x v="0"/>
    <x v="1043"/>
    <x v="1"/>
  </r>
  <r>
    <x v="5409"/>
    <x v="0"/>
    <x v="0"/>
    <x v="1"/>
    <x v="0"/>
    <x v="42"/>
    <x v="1"/>
    <x v="2"/>
    <x v="1"/>
    <x v="0"/>
    <x v="0"/>
    <x v="2"/>
    <x v="2"/>
    <x v="0"/>
    <x v="0"/>
    <x v="0"/>
    <x v="1"/>
    <x v="1"/>
    <x v="1013"/>
    <x v="4751"/>
    <x v="0"/>
    <x v="2271"/>
    <x v="0"/>
    <x v="2"/>
    <x v="0"/>
    <x v="0"/>
    <x v="2430"/>
    <x v="2"/>
  </r>
  <r>
    <x v="4998"/>
    <x v="1"/>
    <x v="0"/>
    <x v="0"/>
    <x v="0"/>
    <x v="41"/>
    <x v="1"/>
    <x v="0"/>
    <x v="1"/>
    <x v="0"/>
    <x v="2"/>
    <x v="0"/>
    <x v="2"/>
    <x v="2"/>
    <x v="0"/>
    <x v="1"/>
    <x v="1"/>
    <x v="2"/>
    <x v="1084"/>
    <x v="4751"/>
    <x v="0"/>
    <x v="2331"/>
    <x v="0"/>
    <x v="2"/>
    <x v="0"/>
    <x v="0"/>
    <x v="2731"/>
    <x v="2"/>
  </r>
  <r>
    <x v="3369"/>
    <x v="0"/>
    <x v="1"/>
    <x v="0"/>
    <x v="0"/>
    <x v="38"/>
    <x v="1"/>
    <x v="2"/>
    <x v="1"/>
    <x v="0"/>
    <x v="0"/>
    <x v="0"/>
    <x v="2"/>
    <x v="2"/>
    <x v="2"/>
    <x v="0"/>
    <x v="1"/>
    <x v="2"/>
    <x v="1272"/>
    <x v="4752"/>
    <x v="1"/>
    <x v="2506"/>
    <x v="0"/>
    <x v="2"/>
    <x v="1"/>
    <x v="0"/>
    <x v="3424"/>
    <x v="0"/>
  </r>
  <r>
    <x v="2713"/>
    <x v="1"/>
    <x v="0"/>
    <x v="0"/>
    <x v="0"/>
    <x v="59"/>
    <x v="1"/>
    <x v="0"/>
    <x v="0"/>
    <x v="0"/>
    <x v="0"/>
    <x v="2"/>
    <x v="2"/>
    <x v="2"/>
    <x v="0"/>
    <x v="0"/>
    <x v="1"/>
    <x v="2"/>
    <x v="621"/>
    <x v="4753"/>
    <x v="0"/>
    <x v="1931"/>
    <x v="0"/>
    <x v="2"/>
    <x v="0"/>
    <x v="0"/>
    <x v="542"/>
    <x v="1"/>
  </r>
  <r>
    <x v="5384"/>
    <x v="0"/>
    <x v="0"/>
    <x v="0"/>
    <x v="0"/>
    <x v="65"/>
    <x v="1"/>
    <x v="0"/>
    <x v="0"/>
    <x v="2"/>
    <x v="2"/>
    <x v="0"/>
    <x v="2"/>
    <x v="0"/>
    <x v="0"/>
    <x v="2"/>
    <x v="1"/>
    <x v="3"/>
    <x v="535"/>
    <x v="4754"/>
    <x v="0"/>
    <x v="1857"/>
    <x v="0"/>
    <x v="2"/>
    <x v="0"/>
    <x v="0"/>
    <x v="129"/>
    <x v="1"/>
  </r>
  <r>
    <x v="2213"/>
    <x v="1"/>
    <x v="1"/>
    <x v="1"/>
    <x v="1"/>
    <x v="38"/>
    <x v="1"/>
    <x v="2"/>
    <x v="1"/>
    <x v="0"/>
    <x v="2"/>
    <x v="0"/>
    <x v="0"/>
    <x v="2"/>
    <x v="2"/>
    <x v="0"/>
    <x v="0"/>
    <x v="2"/>
    <x v="1304"/>
    <x v="4755"/>
    <x v="0"/>
    <x v="2536"/>
    <x v="0"/>
    <x v="2"/>
    <x v="0"/>
    <x v="0"/>
    <x v="3525"/>
    <x v="0"/>
  </r>
  <r>
    <x v="4280"/>
    <x v="1"/>
    <x v="1"/>
    <x v="0"/>
    <x v="0"/>
    <x v="37"/>
    <x v="1"/>
    <x v="2"/>
    <x v="1"/>
    <x v="0"/>
    <x v="0"/>
    <x v="2"/>
    <x v="0"/>
    <x v="2"/>
    <x v="2"/>
    <x v="0"/>
    <x v="1"/>
    <x v="2"/>
    <x v="1303"/>
    <x v="4756"/>
    <x v="1"/>
    <x v="2535"/>
    <x v="0"/>
    <x v="2"/>
    <x v="1"/>
    <x v="0"/>
    <x v="3585"/>
    <x v="0"/>
  </r>
  <r>
    <x v="3450"/>
    <x v="0"/>
    <x v="0"/>
    <x v="1"/>
    <x v="1"/>
    <x v="61"/>
    <x v="0"/>
    <x v="1"/>
    <x v="0"/>
    <x v="0"/>
    <x v="2"/>
    <x v="2"/>
    <x v="2"/>
    <x v="2"/>
    <x v="2"/>
    <x v="2"/>
    <x v="1"/>
    <x v="0"/>
    <x v="572"/>
    <x v="4757"/>
    <x v="0"/>
    <x v="1893"/>
    <x v="0"/>
    <x v="2"/>
    <x v="0"/>
    <x v="0"/>
    <x v="336"/>
    <x v="1"/>
  </r>
  <r>
    <x v="298"/>
    <x v="1"/>
    <x v="0"/>
    <x v="1"/>
    <x v="0"/>
    <x v="62"/>
    <x v="1"/>
    <x v="0"/>
    <x v="0"/>
    <x v="0"/>
    <x v="2"/>
    <x v="2"/>
    <x v="2"/>
    <x v="0"/>
    <x v="0"/>
    <x v="2"/>
    <x v="1"/>
    <x v="1"/>
    <x v="546"/>
    <x v="4758"/>
    <x v="0"/>
    <x v="1867"/>
    <x v="0"/>
    <x v="2"/>
    <x v="0"/>
    <x v="0"/>
    <x v="255"/>
    <x v="1"/>
  </r>
  <r>
    <x v="1458"/>
    <x v="0"/>
    <x v="0"/>
    <x v="1"/>
    <x v="0"/>
    <x v="37"/>
    <x v="1"/>
    <x v="2"/>
    <x v="1"/>
    <x v="2"/>
    <x v="0"/>
    <x v="2"/>
    <x v="2"/>
    <x v="0"/>
    <x v="2"/>
    <x v="1"/>
    <x v="1"/>
    <x v="2"/>
    <x v="1265"/>
    <x v="4759"/>
    <x v="1"/>
    <x v="2499"/>
    <x v="0"/>
    <x v="2"/>
    <x v="1"/>
    <x v="0"/>
    <x v="3456"/>
    <x v="0"/>
  </r>
  <r>
    <x v="1144"/>
    <x v="0"/>
    <x v="0"/>
    <x v="0"/>
    <x v="0"/>
    <x v="40"/>
    <x v="1"/>
    <x v="2"/>
    <x v="1"/>
    <x v="0"/>
    <x v="2"/>
    <x v="2"/>
    <x v="0"/>
    <x v="2"/>
    <x v="0"/>
    <x v="0"/>
    <x v="1"/>
    <x v="0"/>
    <x v="1156"/>
    <x v="4760"/>
    <x v="0"/>
    <x v="2394"/>
    <x v="0"/>
    <x v="2"/>
    <x v="0"/>
    <x v="0"/>
    <x v="3000"/>
    <x v="0"/>
  </r>
  <r>
    <x v="4878"/>
    <x v="0"/>
    <x v="0"/>
    <x v="1"/>
    <x v="0"/>
    <x v="64"/>
    <x v="1"/>
    <x v="2"/>
    <x v="0"/>
    <x v="0"/>
    <x v="0"/>
    <x v="2"/>
    <x v="2"/>
    <x v="0"/>
    <x v="0"/>
    <x v="1"/>
    <x v="0"/>
    <x v="0"/>
    <x v="512"/>
    <x v="4761"/>
    <x v="0"/>
    <x v="1839"/>
    <x v="0"/>
    <x v="2"/>
    <x v="0"/>
    <x v="0"/>
    <x v="108"/>
    <x v="1"/>
  </r>
  <r>
    <x v="6456"/>
    <x v="0"/>
    <x v="0"/>
    <x v="1"/>
    <x v="1"/>
    <x v="35"/>
    <x v="1"/>
    <x v="0"/>
    <x v="1"/>
    <x v="2"/>
    <x v="0"/>
    <x v="2"/>
    <x v="2"/>
    <x v="2"/>
    <x v="2"/>
    <x v="0"/>
    <x v="1"/>
    <x v="2"/>
    <x v="1413"/>
    <x v="4761"/>
    <x v="0"/>
    <x v="2638"/>
    <x v="0"/>
    <x v="2"/>
    <x v="0"/>
    <x v="0"/>
    <x v="3976"/>
    <x v="0"/>
  </r>
  <r>
    <x v="2288"/>
    <x v="1"/>
    <x v="1"/>
    <x v="0"/>
    <x v="0"/>
    <x v="39"/>
    <x v="1"/>
    <x v="2"/>
    <x v="1"/>
    <x v="0"/>
    <x v="0"/>
    <x v="0"/>
    <x v="0"/>
    <x v="2"/>
    <x v="2"/>
    <x v="0"/>
    <x v="1"/>
    <x v="0"/>
    <x v="1201"/>
    <x v="4762"/>
    <x v="1"/>
    <x v="2439"/>
    <x v="0"/>
    <x v="2"/>
    <x v="1"/>
    <x v="0"/>
    <x v="3167"/>
    <x v="0"/>
  </r>
  <r>
    <x v="1757"/>
    <x v="0"/>
    <x v="0"/>
    <x v="1"/>
    <x v="0"/>
    <x v="37"/>
    <x v="1"/>
    <x v="2"/>
    <x v="1"/>
    <x v="0"/>
    <x v="0"/>
    <x v="2"/>
    <x v="0"/>
    <x v="2"/>
    <x v="2"/>
    <x v="0"/>
    <x v="1"/>
    <x v="2"/>
    <x v="1271"/>
    <x v="4763"/>
    <x v="1"/>
    <x v="2505"/>
    <x v="0"/>
    <x v="2"/>
    <x v="1"/>
    <x v="0"/>
    <x v="3472"/>
    <x v="0"/>
  </r>
  <r>
    <x v="2466"/>
    <x v="1"/>
    <x v="1"/>
    <x v="1"/>
    <x v="0"/>
    <x v="71"/>
    <x v="0"/>
    <x v="1"/>
    <x v="0"/>
    <x v="0"/>
    <x v="2"/>
    <x v="2"/>
    <x v="0"/>
    <x v="2"/>
    <x v="2"/>
    <x v="0"/>
    <x v="1"/>
    <x v="0"/>
    <x v="417"/>
    <x v="4764"/>
    <x v="0"/>
    <x v="1760"/>
    <x v="0"/>
    <x v="2"/>
    <x v="0"/>
    <x v="0"/>
    <x v="0"/>
    <x v="1"/>
  </r>
  <r>
    <x v="2821"/>
    <x v="1"/>
    <x v="0"/>
    <x v="1"/>
    <x v="0"/>
    <x v="60"/>
    <x v="1"/>
    <x v="0"/>
    <x v="0"/>
    <x v="2"/>
    <x v="2"/>
    <x v="0"/>
    <x v="2"/>
    <x v="0"/>
    <x v="0"/>
    <x v="2"/>
    <x v="1"/>
    <x v="3"/>
    <x v="570"/>
    <x v="4765"/>
    <x v="0"/>
    <x v="1891"/>
    <x v="0"/>
    <x v="2"/>
    <x v="0"/>
    <x v="0"/>
    <x v="365"/>
    <x v="1"/>
  </r>
  <r>
    <x v="51"/>
    <x v="0"/>
    <x v="0"/>
    <x v="1"/>
    <x v="1"/>
    <x v="39"/>
    <x v="1"/>
    <x v="2"/>
    <x v="1"/>
    <x v="0"/>
    <x v="0"/>
    <x v="0"/>
    <x v="2"/>
    <x v="2"/>
    <x v="2"/>
    <x v="0"/>
    <x v="1"/>
    <x v="1"/>
    <x v="1280"/>
    <x v="4766"/>
    <x v="0"/>
    <x v="2513"/>
    <x v="0"/>
    <x v="2"/>
    <x v="0"/>
    <x v="0"/>
    <x v="3400"/>
    <x v="0"/>
  </r>
  <r>
    <x v="5227"/>
    <x v="1"/>
    <x v="0"/>
    <x v="1"/>
    <x v="1"/>
    <x v="46"/>
    <x v="1"/>
    <x v="2"/>
    <x v="1"/>
    <x v="0"/>
    <x v="2"/>
    <x v="0"/>
    <x v="0"/>
    <x v="0"/>
    <x v="0"/>
    <x v="0"/>
    <x v="1"/>
    <x v="0"/>
    <x v="900"/>
    <x v="4767"/>
    <x v="0"/>
    <x v="2163"/>
    <x v="0"/>
    <x v="2"/>
    <x v="0"/>
    <x v="0"/>
    <x v="1834"/>
    <x v="2"/>
  </r>
  <r>
    <x v="3461"/>
    <x v="1"/>
    <x v="0"/>
    <x v="1"/>
    <x v="1"/>
    <x v="54"/>
    <x v="1"/>
    <x v="2"/>
    <x v="0"/>
    <x v="0"/>
    <x v="2"/>
    <x v="0"/>
    <x v="2"/>
    <x v="2"/>
    <x v="0"/>
    <x v="1"/>
    <x v="1"/>
    <x v="2"/>
    <x v="729"/>
    <x v="4768"/>
    <x v="0"/>
    <x v="2021"/>
    <x v="0"/>
    <x v="2"/>
    <x v="0"/>
    <x v="0"/>
    <x v="1050"/>
    <x v="1"/>
  </r>
  <r>
    <x v="4491"/>
    <x v="1"/>
    <x v="0"/>
    <x v="0"/>
    <x v="0"/>
    <x v="48"/>
    <x v="1"/>
    <x v="0"/>
    <x v="0"/>
    <x v="0"/>
    <x v="2"/>
    <x v="2"/>
    <x v="2"/>
    <x v="2"/>
    <x v="2"/>
    <x v="2"/>
    <x v="0"/>
    <x v="1"/>
    <x v="878"/>
    <x v="4769"/>
    <x v="0"/>
    <x v="2141"/>
    <x v="0"/>
    <x v="2"/>
    <x v="0"/>
    <x v="0"/>
    <x v="1687"/>
    <x v="2"/>
  </r>
  <r>
    <x v="4628"/>
    <x v="0"/>
    <x v="0"/>
    <x v="1"/>
    <x v="1"/>
    <x v="69"/>
    <x v="0"/>
    <x v="1"/>
    <x v="0"/>
    <x v="0"/>
    <x v="2"/>
    <x v="2"/>
    <x v="0"/>
    <x v="2"/>
    <x v="2"/>
    <x v="2"/>
    <x v="1"/>
    <x v="1"/>
    <x v="458"/>
    <x v="4770"/>
    <x v="0"/>
    <x v="1797"/>
    <x v="0"/>
    <x v="2"/>
    <x v="0"/>
    <x v="0"/>
    <x v="0"/>
    <x v="1"/>
  </r>
  <r>
    <x v="3668"/>
    <x v="0"/>
    <x v="0"/>
    <x v="0"/>
    <x v="0"/>
    <x v="48"/>
    <x v="1"/>
    <x v="0"/>
    <x v="1"/>
    <x v="0"/>
    <x v="2"/>
    <x v="0"/>
    <x v="0"/>
    <x v="0"/>
    <x v="0"/>
    <x v="1"/>
    <x v="0"/>
    <x v="2"/>
    <x v="810"/>
    <x v="4771"/>
    <x v="0"/>
    <x v="2087"/>
    <x v="0"/>
    <x v="2"/>
    <x v="0"/>
    <x v="0"/>
    <x v="1502"/>
    <x v="2"/>
  </r>
  <r>
    <x v="1949"/>
    <x v="1"/>
    <x v="0"/>
    <x v="1"/>
    <x v="0"/>
    <x v="45"/>
    <x v="1"/>
    <x v="2"/>
    <x v="1"/>
    <x v="0"/>
    <x v="2"/>
    <x v="0"/>
    <x v="0"/>
    <x v="0"/>
    <x v="0"/>
    <x v="0"/>
    <x v="0"/>
    <x v="0"/>
    <x v="928"/>
    <x v="4772"/>
    <x v="0"/>
    <x v="2191"/>
    <x v="0"/>
    <x v="2"/>
    <x v="0"/>
    <x v="0"/>
    <x v="1949"/>
    <x v="2"/>
  </r>
  <r>
    <x v="1728"/>
    <x v="1"/>
    <x v="0"/>
    <x v="0"/>
    <x v="1"/>
    <x v="38"/>
    <x v="1"/>
    <x v="2"/>
    <x v="1"/>
    <x v="0"/>
    <x v="0"/>
    <x v="2"/>
    <x v="0"/>
    <x v="2"/>
    <x v="2"/>
    <x v="0"/>
    <x v="1"/>
    <x v="0"/>
    <x v="1266"/>
    <x v="4773"/>
    <x v="1"/>
    <x v="2500"/>
    <x v="0"/>
    <x v="2"/>
    <x v="1"/>
    <x v="0"/>
    <x v="3407"/>
    <x v="0"/>
  </r>
  <r>
    <x v="3818"/>
    <x v="1"/>
    <x v="0"/>
    <x v="0"/>
    <x v="0"/>
    <x v="37"/>
    <x v="1"/>
    <x v="2"/>
    <x v="1"/>
    <x v="0"/>
    <x v="2"/>
    <x v="0"/>
    <x v="2"/>
    <x v="2"/>
    <x v="2"/>
    <x v="1"/>
    <x v="1"/>
    <x v="1"/>
    <x v="1365"/>
    <x v="4774"/>
    <x v="0"/>
    <x v="2590"/>
    <x v="0"/>
    <x v="2"/>
    <x v="0"/>
    <x v="0"/>
    <x v="3773"/>
    <x v="0"/>
  </r>
  <r>
    <x v="4651"/>
    <x v="0"/>
    <x v="1"/>
    <x v="0"/>
    <x v="0"/>
    <x v="45"/>
    <x v="1"/>
    <x v="0"/>
    <x v="1"/>
    <x v="2"/>
    <x v="2"/>
    <x v="0"/>
    <x v="2"/>
    <x v="0"/>
    <x v="0"/>
    <x v="0"/>
    <x v="1"/>
    <x v="0"/>
    <x v="1009"/>
    <x v="4775"/>
    <x v="0"/>
    <x v="2267"/>
    <x v="0"/>
    <x v="2"/>
    <x v="0"/>
    <x v="0"/>
    <x v="2237"/>
    <x v="2"/>
  </r>
  <r>
    <x v="5462"/>
    <x v="1"/>
    <x v="0"/>
    <x v="1"/>
    <x v="0"/>
    <x v="71"/>
    <x v="1"/>
    <x v="0"/>
    <x v="0"/>
    <x v="2"/>
    <x v="0"/>
    <x v="0"/>
    <x v="2"/>
    <x v="0"/>
    <x v="0"/>
    <x v="2"/>
    <x v="0"/>
    <x v="0"/>
    <x v="449"/>
    <x v="4776"/>
    <x v="0"/>
    <x v="1789"/>
    <x v="0"/>
    <x v="2"/>
    <x v="0"/>
    <x v="0"/>
    <x v="0"/>
    <x v="1"/>
  </r>
  <r>
    <x v="815"/>
    <x v="1"/>
    <x v="0"/>
    <x v="1"/>
    <x v="0"/>
    <x v="61"/>
    <x v="0"/>
    <x v="1"/>
    <x v="0"/>
    <x v="2"/>
    <x v="0"/>
    <x v="2"/>
    <x v="2"/>
    <x v="2"/>
    <x v="2"/>
    <x v="2"/>
    <x v="1"/>
    <x v="3"/>
    <x v="583"/>
    <x v="4777"/>
    <x v="0"/>
    <x v="1901"/>
    <x v="0"/>
    <x v="2"/>
    <x v="0"/>
    <x v="0"/>
    <x v="362"/>
    <x v="1"/>
  </r>
  <r>
    <x v="2219"/>
    <x v="1"/>
    <x v="0"/>
    <x v="1"/>
    <x v="1"/>
    <x v="35"/>
    <x v="1"/>
    <x v="2"/>
    <x v="1"/>
    <x v="0"/>
    <x v="2"/>
    <x v="2"/>
    <x v="2"/>
    <x v="2"/>
    <x v="2"/>
    <x v="0"/>
    <x v="1"/>
    <x v="2"/>
    <x v="1468"/>
    <x v="4778"/>
    <x v="0"/>
    <x v="2693"/>
    <x v="0"/>
    <x v="2"/>
    <x v="0"/>
    <x v="0"/>
    <x v="4139"/>
    <x v="0"/>
  </r>
  <r>
    <x v="2591"/>
    <x v="0"/>
    <x v="0"/>
    <x v="1"/>
    <x v="1"/>
    <x v="72"/>
    <x v="0"/>
    <x v="1"/>
    <x v="0"/>
    <x v="0"/>
    <x v="2"/>
    <x v="0"/>
    <x v="2"/>
    <x v="2"/>
    <x v="2"/>
    <x v="2"/>
    <x v="0"/>
    <x v="1"/>
    <x v="432"/>
    <x v="4779"/>
    <x v="0"/>
    <x v="1773"/>
    <x v="0"/>
    <x v="2"/>
    <x v="0"/>
    <x v="0"/>
    <x v="0"/>
    <x v="1"/>
  </r>
  <r>
    <x v="138"/>
    <x v="1"/>
    <x v="0"/>
    <x v="1"/>
    <x v="0"/>
    <x v="66"/>
    <x v="0"/>
    <x v="1"/>
    <x v="0"/>
    <x v="2"/>
    <x v="2"/>
    <x v="2"/>
    <x v="2"/>
    <x v="2"/>
    <x v="0"/>
    <x v="2"/>
    <x v="1"/>
    <x v="0"/>
    <x v="491"/>
    <x v="4780"/>
    <x v="0"/>
    <x v="1824"/>
    <x v="0"/>
    <x v="2"/>
    <x v="0"/>
    <x v="0"/>
    <x v="2"/>
    <x v="1"/>
  </r>
  <r>
    <x v="2790"/>
    <x v="0"/>
    <x v="0"/>
    <x v="1"/>
    <x v="0"/>
    <x v="58"/>
    <x v="1"/>
    <x v="0"/>
    <x v="0"/>
    <x v="2"/>
    <x v="2"/>
    <x v="0"/>
    <x v="0"/>
    <x v="2"/>
    <x v="0"/>
    <x v="0"/>
    <x v="1"/>
    <x v="1"/>
    <x v="633"/>
    <x v="4781"/>
    <x v="0"/>
    <x v="1942"/>
    <x v="0"/>
    <x v="2"/>
    <x v="0"/>
    <x v="0"/>
    <x v="607"/>
    <x v="1"/>
  </r>
  <r>
    <x v="6238"/>
    <x v="1"/>
    <x v="0"/>
    <x v="1"/>
    <x v="0"/>
    <x v="68"/>
    <x v="0"/>
    <x v="1"/>
    <x v="0"/>
    <x v="2"/>
    <x v="0"/>
    <x v="2"/>
    <x v="0"/>
    <x v="2"/>
    <x v="2"/>
    <x v="2"/>
    <x v="1"/>
    <x v="0"/>
    <x v="441"/>
    <x v="4782"/>
    <x v="0"/>
    <x v="1780"/>
    <x v="0"/>
    <x v="2"/>
    <x v="0"/>
    <x v="0"/>
    <x v="0"/>
    <x v="1"/>
  </r>
  <r>
    <x v="3983"/>
    <x v="0"/>
    <x v="0"/>
    <x v="0"/>
    <x v="0"/>
    <x v="58"/>
    <x v="1"/>
    <x v="0"/>
    <x v="0"/>
    <x v="2"/>
    <x v="2"/>
    <x v="2"/>
    <x v="2"/>
    <x v="0"/>
    <x v="0"/>
    <x v="2"/>
    <x v="1"/>
    <x v="1"/>
    <x v="626"/>
    <x v="4783"/>
    <x v="0"/>
    <x v="1936"/>
    <x v="0"/>
    <x v="2"/>
    <x v="0"/>
    <x v="0"/>
    <x v="590"/>
    <x v="1"/>
  </r>
  <r>
    <x v="1766"/>
    <x v="0"/>
    <x v="0"/>
    <x v="1"/>
    <x v="1"/>
    <x v="59"/>
    <x v="1"/>
    <x v="2"/>
    <x v="0"/>
    <x v="2"/>
    <x v="2"/>
    <x v="0"/>
    <x v="2"/>
    <x v="0"/>
    <x v="0"/>
    <x v="1"/>
    <x v="0"/>
    <x v="3"/>
    <x v="638"/>
    <x v="4784"/>
    <x v="0"/>
    <x v="1945"/>
    <x v="0"/>
    <x v="2"/>
    <x v="0"/>
    <x v="0"/>
    <x v="575"/>
    <x v="1"/>
  </r>
  <r>
    <x v="767"/>
    <x v="1"/>
    <x v="0"/>
    <x v="0"/>
    <x v="0"/>
    <x v="39"/>
    <x v="1"/>
    <x v="0"/>
    <x v="1"/>
    <x v="2"/>
    <x v="0"/>
    <x v="2"/>
    <x v="0"/>
    <x v="2"/>
    <x v="2"/>
    <x v="2"/>
    <x v="1"/>
    <x v="2"/>
    <x v="1290"/>
    <x v="4785"/>
    <x v="0"/>
    <x v="2523"/>
    <x v="0"/>
    <x v="2"/>
    <x v="0"/>
    <x v="0"/>
    <x v="3428"/>
    <x v="0"/>
  </r>
  <r>
    <x v="772"/>
    <x v="1"/>
    <x v="0"/>
    <x v="1"/>
    <x v="0"/>
    <x v="69"/>
    <x v="1"/>
    <x v="0"/>
    <x v="0"/>
    <x v="2"/>
    <x v="2"/>
    <x v="0"/>
    <x v="0"/>
    <x v="0"/>
    <x v="0"/>
    <x v="1"/>
    <x v="1"/>
    <x v="1"/>
    <x v="432"/>
    <x v="4786"/>
    <x v="0"/>
    <x v="1773"/>
    <x v="0"/>
    <x v="2"/>
    <x v="0"/>
    <x v="0"/>
    <x v="0"/>
    <x v="1"/>
  </r>
  <r>
    <x v="6881"/>
    <x v="0"/>
    <x v="1"/>
    <x v="1"/>
    <x v="0"/>
    <x v="51"/>
    <x v="1"/>
    <x v="2"/>
    <x v="1"/>
    <x v="2"/>
    <x v="0"/>
    <x v="0"/>
    <x v="0"/>
    <x v="0"/>
    <x v="0"/>
    <x v="0"/>
    <x v="1"/>
    <x v="2"/>
    <x v="852"/>
    <x v="4787"/>
    <x v="1"/>
    <x v="2122"/>
    <x v="0"/>
    <x v="2"/>
    <x v="1"/>
    <x v="0"/>
    <x v="1491"/>
    <x v="2"/>
  </r>
  <r>
    <x v="4096"/>
    <x v="0"/>
    <x v="0"/>
    <x v="1"/>
    <x v="1"/>
    <x v="56"/>
    <x v="1"/>
    <x v="2"/>
    <x v="0"/>
    <x v="2"/>
    <x v="0"/>
    <x v="2"/>
    <x v="0"/>
    <x v="0"/>
    <x v="2"/>
    <x v="1"/>
    <x v="1"/>
    <x v="0"/>
    <x v="690"/>
    <x v="4788"/>
    <x v="0"/>
    <x v="1986"/>
    <x v="0"/>
    <x v="2"/>
    <x v="0"/>
    <x v="0"/>
    <x v="895"/>
    <x v="1"/>
  </r>
  <r>
    <x v="1326"/>
    <x v="0"/>
    <x v="0"/>
    <x v="1"/>
    <x v="0"/>
    <x v="65"/>
    <x v="1"/>
    <x v="0"/>
    <x v="0"/>
    <x v="0"/>
    <x v="0"/>
    <x v="0"/>
    <x v="2"/>
    <x v="2"/>
    <x v="0"/>
    <x v="2"/>
    <x v="1"/>
    <x v="1"/>
    <x v="539"/>
    <x v="4789"/>
    <x v="0"/>
    <x v="1861"/>
    <x v="0"/>
    <x v="2"/>
    <x v="0"/>
    <x v="0"/>
    <x v="140"/>
    <x v="1"/>
  </r>
  <r>
    <x v="1135"/>
    <x v="0"/>
    <x v="0"/>
    <x v="0"/>
    <x v="0"/>
    <x v="37"/>
    <x v="1"/>
    <x v="2"/>
    <x v="1"/>
    <x v="0"/>
    <x v="0"/>
    <x v="2"/>
    <x v="0"/>
    <x v="2"/>
    <x v="2"/>
    <x v="0"/>
    <x v="1"/>
    <x v="2"/>
    <x v="1282"/>
    <x v="4790"/>
    <x v="0"/>
    <x v="2515"/>
    <x v="0"/>
    <x v="2"/>
    <x v="0"/>
    <x v="0"/>
    <x v="3502"/>
    <x v="0"/>
  </r>
  <r>
    <x v="6896"/>
    <x v="0"/>
    <x v="0"/>
    <x v="1"/>
    <x v="1"/>
    <x v="66"/>
    <x v="1"/>
    <x v="0"/>
    <x v="0"/>
    <x v="2"/>
    <x v="2"/>
    <x v="0"/>
    <x v="2"/>
    <x v="0"/>
    <x v="0"/>
    <x v="2"/>
    <x v="1"/>
    <x v="1"/>
    <x v="510"/>
    <x v="4791"/>
    <x v="0"/>
    <x v="1837"/>
    <x v="0"/>
    <x v="2"/>
    <x v="0"/>
    <x v="0"/>
    <x v="53"/>
    <x v="1"/>
  </r>
  <r>
    <x v="2885"/>
    <x v="0"/>
    <x v="0"/>
    <x v="1"/>
    <x v="1"/>
    <x v="56"/>
    <x v="1"/>
    <x v="2"/>
    <x v="0"/>
    <x v="2"/>
    <x v="2"/>
    <x v="0"/>
    <x v="0"/>
    <x v="0"/>
    <x v="2"/>
    <x v="1"/>
    <x v="0"/>
    <x v="0"/>
    <x v="690"/>
    <x v="4792"/>
    <x v="0"/>
    <x v="1986"/>
    <x v="0"/>
    <x v="2"/>
    <x v="0"/>
    <x v="0"/>
    <x v="895"/>
    <x v="1"/>
  </r>
  <r>
    <x v="3008"/>
    <x v="1"/>
    <x v="1"/>
    <x v="1"/>
    <x v="1"/>
    <x v="50"/>
    <x v="1"/>
    <x v="2"/>
    <x v="0"/>
    <x v="2"/>
    <x v="2"/>
    <x v="2"/>
    <x v="0"/>
    <x v="0"/>
    <x v="2"/>
    <x v="2"/>
    <x v="1"/>
    <x v="0"/>
    <x v="810"/>
    <x v="4793"/>
    <x v="0"/>
    <x v="2087"/>
    <x v="0"/>
    <x v="2"/>
    <x v="0"/>
    <x v="0"/>
    <x v="1409"/>
    <x v="2"/>
  </r>
  <r>
    <x v="5470"/>
    <x v="0"/>
    <x v="0"/>
    <x v="1"/>
    <x v="1"/>
    <x v="49"/>
    <x v="1"/>
    <x v="0"/>
    <x v="0"/>
    <x v="0"/>
    <x v="2"/>
    <x v="2"/>
    <x v="0"/>
    <x v="2"/>
    <x v="2"/>
    <x v="1"/>
    <x v="0"/>
    <x v="1"/>
    <x v="860"/>
    <x v="4794"/>
    <x v="0"/>
    <x v="2129"/>
    <x v="0"/>
    <x v="2"/>
    <x v="0"/>
    <x v="0"/>
    <x v="1601"/>
    <x v="2"/>
  </r>
  <r>
    <x v="440"/>
    <x v="0"/>
    <x v="1"/>
    <x v="1"/>
    <x v="0"/>
    <x v="47"/>
    <x v="1"/>
    <x v="2"/>
    <x v="1"/>
    <x v="2"/>
    <x v="0"/>
    <x v="0"/>
    <x v="0"/>
    <x v="0"/>
    <x v="0"/>
    <x v="0"/>
    <x v="0"/>
    <x v="2"/>
    <x v="907"/>
    <x v="4795"/>
    <x v="1"/>
    <x v="2170"/>
    <x v="0"/>
    <x v="2"/>
    <x v="1"/>
    <x v="0"/>
    <x v="1808"/>
    <x v="2"/>
  </r>
  <r>
    <x v="6920"/>
    <x v="1"/>
    <x v="0"/>
    <x v="1"/>
    <x v="1"/>
    <x v="53"/>
    <x v="1"/>
    <x v="2"/>
    <x v="0"/>
    <x v="2"/>
    <x v="0"/>
    <x v="0"/>
    <x v="2"/>
    <x v="0"/>
    <x v="2"/>
    <x v="0"/>
    <x v="0"/>
    <x v="2"/>
    <x v="751"/>
    <x v="4796"/>
    <x v="0"/>
    <x v="2038"/>
    <x v="0"/>
    <x v="2"/>
    <x v="0"/>
    <x v="0"/>
    <x v="1140"/>
    <x v="1"/>
  </r>
  <r>
    <x v="5467"/>
    <x v="1"/>
    <x v="1"/>
    <x v="0"/>
    <x v="0"/>
    <x v="52"/>
    <x v="1"/>
    <x v="2"/>
    <x v="1"/>
    <x v="0"/>
    <x v="0"/>
    <x v="0"/>
    <x v="0"/>
    <x v="0"/>
    <x v="0"/>
    <x v="0"/>
    <x v="1"/>
    <x v="0"/>
    <x v="767"/>
    <x v="4797"/>
    <x v="0"/>
    <x v="2049"/>
    <x v="0"/>
    <x v="2"/>
    <x v="0"/>
    <x v="0"/>
    <x v="1229"/>
    <x v="1"/>
  </r>
  <r>
    <x v="5408"/>
    <x v="0"/>
    <x v="0"/>
    <x v="1"/>
    <x v="0"/>
    <x v="53"/>
    <x v="1"/>
    <x v="2"/>
    <x v="0"/>
    <x v="2"/>
    <x v="2"/>
    <x v="2"/>
    <x v="0"/>
    <x v="0"/>
    <x v="2"/>
    <x v="1"/>
    <x v="0"/>
    <x v="0"/>
    <x v="789"/>
    <x v="4798"/>
    <x v="0"/>
    <x v="2067"/>
    <x v="0"/>
    <x v="2"/>
    <x v="0"/>
    <x v="0"/>
    <x v="1248"/>
    <x v="2"/>
  </r>
  <r>
    <x v="1108"/>
    <x v="0"/>
    <x v="0"/>
    <x v="1"/>
    <x v="0"/>
    <x v="36"/>
    <x v="1"/>
    <x v="2"/>
    <x v="1"/>
    <x v="2"/>
    <x v="2"/>
    <x v="2"/>
    <x v="2"/>
    <x v="0"/>
    <x v="2"/>
    <x v="2"/>
    <x v="1"/>
    <x v="1"/>
    <x v="1396"/>
    <x v="4799"/>
    <x v="0"/>
    <x v="2621"/>
    <x v="0"/>
    <x v="2"/>
    <x v="0"/>
    <x v="0"/>
    <x v="3901"/>
    <x v="0"/>
  </r>
  <r>
    <x v="212"/>
    <x v="1"/>
    <x v="0"/>
    <x v="1"/>
    <x v="1"/>
    <x v="39"/>
    <x v="1"/>
    <x v="2"/>
    <x v="1"/>
    <x v="0"/>
    <x v="0"/>
    <x v="2"/>
    <x v="0"/>
    <x v="2"/>
    <x v="2"/>
    <x v="1"/>
    <x v="0"/>
    <x v="2"/>
    <x v="1281"/>
    <x v="4800"/>
    <x v="0"/>
    <x v="2514"/>
    <x v="0"/>
    <x v="2"/>
    <x v="0"/>
    <x v="0"/>
    <x v="3403"/>
    <x v="0"/>
  </r>
  <r>
    <x v="2891"/>
    <x v="0"/>
    <x v="1"/>
    <x v="0"/>
    <x v="0"/>
    <x v="35"/>
    <x v="1"/>
    <x v="2"/>
    <x v="1"/>
    <x v="2"/>
    <x v="2"/>
    <x v="2"/>
    <x v="2"/>
    <x v="2"/>
    <x v="2"/>
    <x v="1"/>
    <x v="1"/>
    <x v="0"/>
    <x v="1484"/>
    <x v="4801"/>
    <x v="0"/>
    <x v="2709"/>
    <x v="0"/>
    <x v="2"/>
    <x v="0"/>
    <x v="0"/>
    <x v="4171"/>
    <x v="0"/>
  </r>
  <r>
    <x v="3577"/>
    <x v="1"/>
    <x v="0"/>
    <x v="1"/>
    <x v="1"/>
    <x v="67"/>
    <x v="1"/>
    <x v="0"/>
    <x v="0"/>
    <x v="2"/>
    <x v="2"/>
    <x v="0"/>
    <x v="0"/>
    <x v="0"/>
    <x v="0"/>
    <x v="2"/>
    <x v="1"/>
    <x v="0"/>
    <x v="443"/>
    <x v="4802"/>
    <x v="0"/>
    <x v="1782"/>
    <x v="0"/>
    <x v="2"/>
    <x v="0"/>
    <x v="0"/>
    <x v="0"/>
    <x v="1"/>
  </r>
  <r>
    <x v="5686"/>
    <x v="0"/>
    <x v="1"/>
    <x v="0"/>
    <x v="0"/>
    <x v="43"/>
    <x v="1"/>
    <x v="2"/>
    <x v="1"/>
    <x v="0"/>
    <x v="2"/>
    <x v="0"/>
    <x v="0"/>
    <x v="2"/>
    <x v="0"/>
    <x v="0"/>
    <x v="1"/>
    <x v="2"/>
    <x v="1098"/>
    <x v="4803"/>
    <x v="0"/>
    <x v="2345"/>
    <x v="0"/>
    <x v="2"/>
    <x v="0"/>
    <x v="0"/>
    <x v="2659"/>
    <x v="2"/>
  </r>
  <r>
    <x v="894"/>
    <x v="0"/>
    <x v="0"/>
    <x v="1"/>
    <x v="1"/>
    <x v="55"/>
    <x v="1"/>
    <x v="0"/>
    <x v="1"/>
    <x v="0"/>
    <x v="0"/>
    <x v="0"/>
    <x v="0"/>
    <x v="0"/>
    <x v="0"/>
    <x v="2"/>
    <x v="1"/>
    <x v="1"/>
    <x v="696"/>
    <x v="4804"/>
    <x v="0"/>
    <x v="1991"/>
    <x v="0"/>
    <x v="2"/>
    <x v="0"/>
    <x v="0"/>
    <x v="938"/>
    <x v="1"/>
  </r>
  <r>
    <x v="6968"/>
    <x v="1"/>
    <x v="0"/>
    <x v="1"/>
    <x v="1"/>
    <x v="64"/>
    <x v="0"/>
    <x v="1"/>
    <x v="0"/>
    <x v="2"/>
    <x v="0"/>
    <x v="2"/>
    <x v="2"/>
    <x v="2"/>
    <x v="2"/>
    <x v="2"/>
    <x v="1"/>
    <x v="0"/>
    <x v="544"/>
    <x v="4805"/>
    <x v="0"/>
    <x v="1866"/>
    <x v="0"/>
    <x v="2"/>
    <x v="0"/>
    <x v="0"/>
    <x v="188"/>
    <x v="1"/>
  </r>
  <r>
    <x v="4073"/>
    <x v="1"/>
    <x v="0"/>
    <x v="1"/>
    <x v="1"/>
    <x v="46"/>
    <x v="1"/>
    <x v="0"/>
    <x v="0"/>
    <x v="2"/>
    <x v="0"/>
    <x v="2"/>
    <x v="2"/>
    <x v="2"/>
    <x v="2"/>
    <x v="2"/>
    <x v="0"/>
    <x v="3"/>
    <x v="920"/>
    <x v="4806"/>
    <x v="0"/>
    <x v="2183"/>
    <x v="0"/>
    <x v="2"/>
    <x v="0"/>
    <x v="0"/>
    <x v="1874"/>
    <x v="2"/>
  </r>
  <r>
    <x v="839"/>
    <x v="0"/>
    <x v="0"/>
    <x v="0"/>
    <x v="0"/>
    <x v="62"/>
    <x v="1"/>
    <x v="0"/>
    <x v="0"/>
    <x v="2"/>
    <x v="0"/>
    <x v="0"/>
    <x v="2"/>
    <x v="0"/>
    <x v="2"/>
    <x v="2"/>
    <x v="1"/>
    <x v="3"/>
    <x v="630"/>
    <x v="4807"/>
    <x v="0"/>
    <x v="1939"/>
    <x v="0"/>
    <x v="2"/>
    <x v="0"/>
    <x v="0"/>
    <x v="451"/>
    <x v="1"/>
  </r>
  <r>
    <x v="146"/>
    <x v="0"/>
    <x v="0"/>
    <x v="0"/>
    <x v="0"/>
    <x v="46"/>
    <x v="1"/>
    <x v="2"/>
    <x v="1"/>
    <x v="2"/>
    <x v="2"/>
    <x v="0"/>
    <x v="0"/>
    <x v="0"/>
    <x v="0"/>
    <x v="0"/>
    <x v="0"/>
    <x v="3"/>
    <x v="980"/>
    <x v="4808"/>
    <x v="0"/>
    <x v="2238"/>
    <x v="0"/>
    <x v="2"/>
    <x v="0"/>
    <x v="0"/>
    <x v="2080"/>
    <x v="2"/>
  </r>
  <r>
    <x v="1617"/>
    <x v="0"/>
    <x v="0"/>
    <x v="1"/>
    <x v="1"/>
    <x v="41"/>
    <x v="1"/>
    <x v="0"/>
    <x v="1"/>
    <x v="0"/>
    <x v="0"/>
    <x v="2"/>
    <x v="0"/>
    <x v="2"/>
    <x v="2"/>
    <x v="0"/>
    <x v="1"/>
    <x v="0"/>
    <x v="1186"/>
    <x v="4809"/>
    <x v="0"/>
    <x v="2424"/>
    <x v="0"/>
    <x v="2"/>
    <x v="0"/>
    <x v="0"/>
    <x v="3043"/>
    <x v="0"/>
  </r>
  <r>
    <x v="2135"/>
    <x v="0"/>
    <x v="0"/>
    <x v="1"/>
    <x v="0"/>
    <x v="68"/>
    <x v="1"/>
    <x v="0"/>
    <x v="0"/>
    <x v="2"/>
    <x v="0"/>
    <x v="0"/>
    <x v="2"/>
    <x v="0"/>
    <x v="0"/>
    <x v="1"/>
    <x v="0"/>
    <x v="0"/>
    <x v="477"/>
    <x v="4810"/>
    <x v="0"/>
    <x v="1813"/>
    <x v="0"/>
    <x v="2"/>
    <x v="0"/>
    <x v="0"/>
    <x v="0"/>
    <x v="1"/>
  </r>
  <r>
    <x v="3861"/>
    <x v="1"/>
    <x v="1"/>
    <x v="1"/>
    <x v="0"/>
    <x v="41"/>
    <x v="1"/>
    <x v="0"/>
    <x v="1"/>
    <x v="0"/>
    <x v="2"/>
    <x v="0"/>
    <x v="0"/>
    <x v="2"/>
    <x v="2"/>
    <x v="0"/>
    <x v="1"/>
    <x v="2"/>
    <x v="1179"/>
    <x v="4811"/>
    <x v="0"/>
    <x v="2417"/>
    <x v="0"/>
    <x v="2"/>
    <x v="0"/>
    <x v="0"/>
    <x v="3021"/>
    <x v="0"/>
  </r>
  <r>
    <x v="1973"/>
    <x v="1"/>
    <x v="1"/>
    <x v="0"/>
    <x v="0"/>
    <x v="43"/>
    <x v="1"/>
    <x v="0"/>
    <x v="1"/>
    <x v="0"/>
    <x v="0"/>
    <x v="0"/>
    <x v="0"/>
    <x v="2"/>
    <x v="2"/>
    <x v="0"/>
    <x v="1"/>
    <x v="3"/>
    <x v="1084"/>
    <x v="4812"/>
    <x v="1"/>
    <x v="2331"/>
    <x v="0"/>
    <x v="2"/>
    <x v="1"/>
    <x v="0"/>
    <x v="2609"/>
    <x v="2"/>
  </r>
  <r>
    <x v="6581"/>
    <x v="0"/>
    <x v="0"/>
    <x v="1"/>
    <x v="0"/>
    <x v="65"/>
    <x v="1"/>
    <x v="0"/>
    <x v="0"/>
    <x v="2"/>
    <x v="0"/>
    <x v="2"/>
    <x v="2"/>
    <x v="0"/>
    <x v="0"/>
    <x v="2"/>
    <x v="0"/>
    <x v="1"/>
    <x v="522"/>
    <x v="4813"/>
    <x v="0"/>
    <x v="1846"/>
    <x v="0"/>
    <x v="2"/>
    <x v="0"/>
    <x v="0"/>
    <x v="96"/>
    <x v="1"/>
  </r>
  <r>
    <x v="6360"/>
    <x v="1"/>
    <x v="0"/>
    <x v="1"/>
    <x v="1"/>
    <x v="45"/>
    <x v="1"/>
    <x v="0"/>
    <x v="0"/>
    <x v="2"/>
    <x v="2"/>
    <x v="2"/>
    <x v="2"/>
    <x v="2"/>
    <x v="2"/>
    <x v="2"/>
    <x v="1"/>
    <x v="3"/>
    <x v="982"/>
    <x v="4814"/>
    <x v="0"/>
    <x v="2240"/>
    <x v="0"/>
    <x v="2"/>
    <x v="0"/>
    <x v="0"/>
    <x v="2141"/>
    <x v="2"/>
  </r>
  <r>
    <x v="5285"/>
    <x v="0"/>
    <x v="1"/>
    <x v="1"/>
    <x v="0"/>
    <x v="45"/>
    <x v="1"/>
    <x v="0"/>
    <x v="1"/>
    <x v="0"/>
    <x v="0"/>
    <x v="2"/>
    <x v="0"/>
    <x v="0"/>
    <x v="2"/>
    <x v="0"/>
    <x v="1"/>
    <x v="2"/>
    <x v="1017"/>
    <x v="4815"/>
    <x v="0"/>
    <x v="2274"/>
    <x v="0"/>
    <x v="2"/>
    <x v="0"/>
    <x v="0"/>
    <x v="2265"/>
    <x v="2"/>
  </r>
  <r>
    <x v="3316"/>
    <x v="0"/>
    <x v="0"/>
    <x v="0"/>
    <x v="0"/>
    <x v="44"/>
    <x v="1"/>
    <x v="2"/>
    <x v="1"/>
    <x v="0"/>
    <x v="2"/>
    <x v="2"/>
    <x v="0"/>
    <x v="0"/>
    <x v="0"/>
    <x v="0"/>
    <x v="1"/>
    <x v="0"/>
    <x v="991"/>
    <x v="4816"/>
    <x v="1"/>
    <x v="2249"/>
    <x v="0"/>
    <x v="2"/>
    <x v="1"/>
    <x v="0"/>
    <x v="2232"/>
    <x v="2"/>
  </r>
  <r>
    <x v="1748"/>
    <x v="1"/>
    <x v="0"/>
    <x v="1"/>
    <x v="0"/>
    <x v="52"/>
    <x v="1"/>
    <x v="0"/>
    <x v="0"/>
    <x v="2"/>
    <x v="2"/>
    <x v="0"/>
    <x v="0"/>
    <x v="2"/>
    <x v="2"/>
    <x v="1"/>
    <x v="1"/>
    <x v="3"/>
    <x v="815"/>
    <x v="4817"/>
    <x v="0"/>
    <x v="2092"/>
    <x v="0"/>
    <x v="2"/>
    <x v="0"/>
    <x v="0"/>
    <x v="1353"/>
    <x v="2"/>
  </r>
  <r>
    <x v="2410"/>
    <x v="1"/>
    <x v="1"/>
    <x v="0"/>
    <x v="0"/>
    <x v="47"/>
    <x v="1"/>
    <x v="2"/>
    <x v="1"/>
    <x v="0"/>
    <x v="0"/>
    <x v="0"/>
    <x v="0"/>
    <x v="2"/>
    <x v="0"/>
    <x v="0"/>
    <x v="1"/>
    <x v="1"/>
    <x v="1016"/>
    <x v="4818"/>
    <x v="0"/>
    <x v="2273"/>
    <x v="0"/>
    <x v="2"/>
    <x v="0"/>
    <x v="0"/>
    <x v="2139"/>
    <x v="2"/>
  </r>
  <r>
    <x v="2063"/>
    <x v="0"/>
    <x v="0"/>
    <x v="0"/>
    <x v="0"/>
    <x v="67"/>
    <x v="1"/>
    <x v="0"/>
    <x v="0"/>
    <x v="2"/>
    <x v="2"/>
    <x v="0"/>
    <x v="2"/>
    <x v="0"/>
    <x v="0"/>
    <x v="1"/>
    <x v="0"/>
    <x v="1"/>
    <x v="553"/>
    <x v="4819"/>
    <x v="0"/>
    <x v="1874"/>
    <x v="0"/>
    <x v="2"/>
    <x v="0"/>
    <x v="0"/>
    <x v="93"/>
    <x v="1"/>
  </r>
  <r>
    <x v="151"/>
    <x v="0"/>
    <x v="0"/>
    <x v="1"/>
    <x v="1"/>
    <x v="48"/>
    <x v="1"/>
    <x v="2"/>
    <x v="0"/>
    <x v="0"/>
    <x v="2"/>
    <x v="0"/>
    <x v="2"/>
    <x v="2"/>
    <x v="2"/>
    <x v="2"/>
    <x v="0"/>
    <x v="2"/>
    <x v="893"/>
    <x v="4820"/>
    <x v="0"/>
    <x v="2156"/>
    <x v="0"/>
    <x v="2"/>
    <x v="0"/>
    <x v="0"/>
    <x v="1726"/>
    <x v="2"/>
  </r>
  <r>
    <x v="4460"/>
    <x v="0"/>
    <x v="0"/>
    <x v="1"/>
    <x v="1"/>
    <x v="54"/>
    <x v="1"/>
    <x v="0"/>
    <x v="0"/>
    <x v="2"/>
    <x v="0"/>
    <x v="2"/>
    <x v="2"/>
    <x v="0"/>
    <x v="2"/>
    <x v="2"/>
    <x v="0"/>
    <x v="0"/>
    <x v="714"/>
    <x v="4821"/>
    <x v="0"/>
    <x v="2006"/>
    <x v="0"/>
    <x v="2"/>
    <x v="0"/>
    <x v="0"/>
    <x v="1013"/>
    <x v="1"/>
  </r>
  <r>
    <x v="1765"/>
    <x v="0"/>
    <x v="0"/>
    <x v="1"/>
    <x v="1"/>
    <x v="65"/>
    <x v="1"/>
    <x v="0"/>
    <x v="0"/>
    <x v="2"/>
    <x v="2"/>
    <x v="2"/>
    <x v="0"/>
    <x v="0"/>
    <x v="0"/>
    <x v="1"/>
    <x v="0"/>
    <x v="0"/>
    <x v="570"/>
    <x v="4822"/>
    <x v="0"/>
    <x v="1891"/>
    <x v="0"/>
    <x v="2"/>
    <x v="0"/>
    <x v="0"/>
    <x v="206"/>
    <x v="1"/>
  </r>
  <r>
    <x v="3441"/>
    <x v="0"/>
    <x v="0"/>
    <x v="1"/>
    <x v="1"/>
    <x v="42"/>
    <x v="1"/>
    <x v="0"/>
    <x v="1"/>
    <x v="0"/>
    <x v="0"/>
    <x v="2"/>
    <x v="0"/>
    <x v="2"/>
    <x v="2"/>
    <x v="0"/>
    <x v="1"/>
    <x v="2"/>
    <x v="1135"/>
    <x v="4823"/>
    <x v="0"/>
    <x v="2375"/>
    <x v="0"/>
    <x v="2"/>
    <x v="0"/>
    <x v="0"/>
    <x v="2841"/>
    <x v="2"/>
  </r>
  <r>
    <x v="3608"/>
    <x v="0"/>
    <x v="0"/>
    <x v="1"/>
    <x v="0"/>
    <x v="50"/>
    <x v="1"/>
    <x v="2"/>
    <x v="0"/>
    <x v="0"/>
    <x v="0"/>
    <x v="2"/>
    <x v="0"/>
    <x v="2"/>
    <x v="2"/>
    <x v="1"/>
    <x v="0"/>
    <x v="0"/>
    <x v="821"/>
    <x v="4824"/>
    <x v="0"/>
    <x v="2097"/>
    <x v="0"/>
    <x v="2"/>
    <x v="0"/>
    <x v="0"/>
    <x v="1443"/>
    <x v="2"/>
  </r>
  <r>
    <x v="548"/>
    <x v="0"/>
    <x v="0"/>
    <x v="0"/>
    <x v="0"/>
    <x v="52"/>
    <x v="1"/>
    <x v="2"/>
    <x v="0"/>
    <x v="2"/>
    <x v="0"/>
    <x v="2"/>
    <x v="2"/>
    <x v="2"/>
    <x v="0"/>
    <x v="1"/>
    <x v="0"/>
    <x v="1"/>
    <x v="787"/>
    <x v="4825"/>
    <x v="0"/>
    <x v="2065"/>
    <x v="0"/>
    <x v="2"/>
    <x v="0"/>
    <x v="0"/>
    <x v="1282"/>
    <x v="2"/>
  </r>
  <r>
    <x v="4531"/>
    <x v="0"/>
    <x v="1"/>
    <x v="1"/>
    <x v="0"/>
    <x v="39"/>
    <x v="1"/>
    <x v="0"/>
    <x v="1"/>
    <x v="2"/>
    <x v="2"/>
    <x v="0"/>
    <x v="0"/>
    <x v="2"/>
    <x v="2"/>
    <x v="1"/>
    <x v="0"/>
    <x v="3"/>
    <x v="1263"/>
    <x v="4826"/>
    <x v="0"/>
    <x v="2497"/>
    <x v="0"/>
    <x v="2"/>
    <x v="0"/>
    <x v="0"/>
    <x v="3356"/>
    <x v="0"/>
  </r>
  <r>
    <x v="1587"/>
    <x v="0"/>
    <x v="0"/>
    <x v="1"/>
    <x v="1"/>
    <x v="72"/>
    <x v="0"/>
    <x v="1"/>
    <x v="0"/>
    <x v="2"/>
    <x v="2"/>
    <x v="2"/>
    <x v="2"/>
    <x v="0"/>
    <x v="2"/>
    <x v="2"/>
    <x v="0"/>
    <x v="1"/>
    <x v="472"/>
    <x v="4827"/>
    <x v="0"/>
    <x v="1810"/>
    <x v="0"/>
    <x v="2"/>
    <x v="0"/>
    <x v="0"/>
    <x v="0"/>
    <x v="1"/>
  </r>
  <r>
    <x v="6603"/>
    <x v="1"/>
    <x v="0"/>
    <x v="0"/>
    <x v="0"/>
    <x v="43"/>
    <x v="1"/>
    <x v="0"/>
    <x v="1"/>
    <x v="2"/>
    <x v="2"/>
    <x v="2"/>
    <x v="2"/>
    <x v="0"/>
    <x v="0"/>
    <x v="1"/>
    <x v="1"/>
    <x v="1"/>
    <x v="1106"/>
    <x v="4828"/>
    <x v="0"/>
    <x v="2353"/>
    <x v="0"/>
    <x v="2"/>
    <x v="0"/>
    <x v="0"/>
    <x v="2687"/>
    <x v="2"/>
  </r>
  <r>
    <x v="5756"/>
    <x v="1"/>
    <x v="0"/>
    <x v="0"/>
    <x v="0"/>
    <x v="54"/>
    <x v="1"/>
    <x v="0"/>
    <x v="0"/>
    <x v="2"/>
    <x v="2"/>
    <x v="0"/>
    <x v="2"/>
    <x v="2"/>
    <x v="0"/>
    <x v="0"/>
    <x v="1"/>
    <x v="3"/>
    <x v="713"/>
    <x v="4829"/>
    <x v="0"/>
    <x v="2005"/>
    <x v="0"/>
    <x v="2"/>
    <x v="0"/>
    <x v="0"/>
    <x v="1010"/>
    <x v="1"/>
  </r>
  <r>
    <x v="1683"/>
    <x v="0"/>
    <x v="1"/>
    <x v="0"/>
    <x v="0"/>
    <x v="54"/>
    <x v="1"/>
    <x v="2"/>
    <x v="0"/>
    <x v="0"/>
    <x v="2"/>
    <x v="0"/>
    <x v="2"/>
    <x v="2"/>
    <x v="0"/>
    <x v="1"/>
    <x v="0"/>
    <x v="3"/>
    <x v="755"/>
    <x v="4830"/>
    <x v="0"/>
    <x v="2041"/>
    <x v="0"/>
    <x v="2"/>
    <x v="0"/>
    <x v="0"/>
    <x v="1108"/>
    <x v="1"/>
  </r>
  <r>
    <x v="3122"/>
    <x v="0"/>
    <x v="0"/>
    <x v="0"/>
    <x v="0"/>
    <x v="36"/>
    <x v="1"/>
    <x v="2"/>
    <x v="1"/>
    <x v="0"/>
    <x v="2"/>
    <x v="2"/>
    <x v="0"/>
    <x v="2"/>
    <x v="2"/>
    <x v="1"/>
    <x v="1"/>
    <x v="0"/>
    <x v="1371"/>
    <x v="4831"/>
    <x v="0"/>
    <x v="2596"/>
    <x v="0"/>
    <x v="2"/>
    <x v="0"/>
    <x v="0"/>
    <x v="3845"/>
    <x v="0"/>
  </r>
  <r>
    <x v="2309"/>
    <x v="1"/>
    <x v="1"/>
    <x v="1"/>
    <x v="0"/>
    <x v="59"/>
    <x v="0"/>
    <x v="1"/>
    <x v="0"/>
    <x v="2"/>
    <x v="0"/>
    <x v="2"/>
    <x v="2"/>
    <x v="2"/>
    <x v="2"/>
    <x v="2"/>
    <x v="1"/>
    <x v="1"/>
    <x v="609"/>
    <x v="4832"/>
    <x v="0"/>
    <x v="1921"/>
    <x v="0"/>
    <x v="2"/>
    <x v="0"/>
    <x v="0"/>
    <x v="517"/>
    <x v="1"/>
  </r>
  <r>
    <x v="4832"/>
    <x v="1"/>
    <x v="0"/>
    <x v="0"/>
    <x v="0"/>
    <x v="38"/>
    <x v="1"/>
    <x v="2"/>
    <x v="1"/>
    <x v="2"/>
    <x v="2"/>
    <x v="0"/>
    <x v="0"/>
    <x v="2"/>
    <x v="2"/>
    <x v="1"/>
    <x v="1"/>
    <x v="2"/>
    <x v="1372"/>
    <x v="4833"/>
    <x v="0"/>
    <x v="2597"/>
    <x v="0"/>
    <x v="2"/>
    <x v="0"/>
    <x v="0"/>
    <x v="3745"/>
    <x v="0"/>
  </r>
  <r>
    <x v="6242"/>
    <x v="0"/>
    <x v="0"/>
    <x v="0"/>
    <x v="0"/>
    <x v="48"/>
    <x v="1"/>
    <x v="2"/>
    <x v="0"/>
    <x v="2"/>
    <x v="2"/>
    <x v="2"/>
    <x v="0"/>
    <x v="2"/>
    <x v="2"/>
    <x v="1"/>
    <x v="1"/>
    <x v="1"/>
    <x v="964"/>
    <x v="4834"/>
    <x v="0"/>
    <x v="2222"/>
    <x v="0"/>
    <x v="2"/>
    <x v="0"/>
    <x v="0"/>
    <x v="1916"/>
    <x v="2"/>
  </r>
  <r>
    <x v="4368"/>
    <x v="1"/>
    <x v="0"/>
    <x v="0"/>
    <x v="0"/>
    <x v="71"/>
    <x v="0"/>
    <x v="1"/>
    <x v="0"/>
    <x v="2"/>
    <x v="2"/>
    <x v="2"/>
    <x v="2"/>
    <x v="2"/>
    <x v="0"/>
    <x v="2"/>
    <x v="0"/>
    <x v="0"/>
    <x v="438"/>
    <x v="4835"/>
    <x v="0"/>
    <x v="1777"/>
    <x v="0"/>
    <x v="2"/>
    <x v="0"/>
    <x v="0"/>
    <x v="0"/>
    <x v="1"/>
  </r>
  <r>
    <x v="3743"/>
    <x v="0"/>
    <x v="0"/>
    <x v="1"/>
    <x v="1"/>
    <x v="41"/>
    <x v="1"/>
    <x v="2"/>
    <x v="1"/>
    <x v="2"/>
    <x v="2"/>
    <x v="0"/>
    <x v="0"/>
    <x v="2"/>
    <x v="0"/>
    <x v="0"/>
    <x v="1"/>
    <x v="0"/>
    <x v="1174"/>
    <x v="4836"/>
    <x v="0"/>
    <x v="2412"/>
    <x v="0"/>
    <x v="2"/>
    <x v="0"/>
    <x v="0"/>
    <x v="3004"/>
    <x v="0"/>
  </r>
  <r>
    <x v="404"/>
    <x v="0"/>
    <x v="0"/>
    <x v="0"/>
    <x v="0"/>
    <x v="57"/>
    <x v="1"/>
    <x v="0"/>
    <x v="0"/>
    <x v="0"/>
    <x v="2"/>
    <x v="2"/>
    <x v="2"/>
    <x v="2"/>
    <x v="0"/>
    <x v="2"/>
    <x v="0"/>
    <x v="3"/>
    <x v="710"/>
    <x v="4837"/>
    <x v="0"/>
    <x v="2003"/>
    <x v="0"/>
    <x v="2"/>
    <x v="0"/>
    <x v="0"/>
    <x v="898"/>
    <x v="1"/>
  </r>
  <r>
    <x v="5431"/>
    <x v="1"/>
    <x v="0"/>
    <x v="0"/>
    <x v="1"/>
    <x v="39"/>
    <x v="1"/>
    <x v="2"/>
    <x v="1"/>
    <x v="0"/>
    <x v="0"/>
    <x v="0"/>
    <x v="2"/>
    <x v="2"/>
    <x v="2"/>
    <x v="2"/>
    <x v="0"/>
    <x v="3"/>
    <x v="1292"/>
    <x v="4838"/>
    <x v="0"/>
    <x v="2525"/>
    <x v="0"/>
    <x v="2"/>
    <x v="0"/>
    <x v="0"/>
    <x v="3435"/>
    <x v="0"/>
  </r>
  <r>
    <x v="3057"/>
    <x v="1"/>
    <x v="0"/>
    <x v="0"/>
    <x v="0"/>
    <x v="34"/>
    <x v="1"/>
    <x v="2"/>
    <x v="1"/>
    <x v="2"/>
    <x v="2"/>
    <x v="2"/>
    <x v="2"/>
    <x v="2"/>
    <x v="2"/>
    <x v="1"/>
    <x v="0"/>
    <x v="1"/>
    <x v="1562"/>
    <x v="4839"/>
    <x v="0"/>
    <x v="2786"/>
    <x v="0"/>
    <x v="2"/>
    <x v="0"/>
    <x v="0"/>
    <x v="4358"/>
    <x v="0"/>
  </r>
  <r>
    <x v="6093"/>
    <x v="1"/>
    <x v="0"/>
    <x v="1"/>
    <x v="0"/>
    <x v="51"/>
    <x v="1"/>
    <x v="2"/>
    <x v="0"/>
    <x v="0"/>
    <x v="0"/>
    <x v="0"/>
    <x v="2"/>
    <x v="2"/>
    <x v="2"/>
    <x v="2"/>
    <x v="1"/>
    <x v="0"/>
    <x v="811"/>
    <x v="4840"/>
    <x v="0"/>
    <x v="2088"/>
    <x v="0"/>
    <x v="2"/>
    <x v="0"/>
    <x v="0"/>
    <x v="1375"/>
    <x v="2"/>
  </r>
  <r>
    <x v="4898"/>
    <x v="0"/>
    <x v="0"/>
    <x v="1"/>
    <x v="1"/>
    <x v="49"/>
    <x v="1"/>
    <x v="2"/>
    <x v="0"/>
    <x v="0"/>
    <x v="2"/>
    <x v="0"/>
    <x v="2"/>
    <x v="2"/>
    <x v="2"/>
    <x v="2"/>
    <x v="0"/>
    <x v="0"/>
    <x v="886"/>
    <x v="4841"/>
    <x v="0"/>
    <x v="2149"/>
    <x v="0"/>
    <x v="2"/>
    <x v="0"/>
    <x v="0"/>
    <x v="1667"/>
    <x v="2"/>
  </r>
  <r>
    <x v="4076"/>
    <x v="1"/>
    <x v="1"/>
    <x v="1"/>
    <x v="0"/>
    <x v="61"/>
    <x v="1"/>
    <x v="2"/>
    <x v="0"/>
    <x v="0"/>
    <x v="2"/>
    <x v="0"/>
    <x v="0"/>
    <x v="0"/>
    <x v="2"/>
    <x v="1"/>
    <x v="0"/>
    <x v="0"/>
    <x v="609"/>
    <x v="4842"/>
    <x v="0"/>
    <x v="1921"/>
    <x v="0"/>
    <x v="2"/>
    <x v="0"/>
    <x v="0"/>
    <x v="441"/>
    <x v="1"/>
  </r>
  <r>
    <x v="2599"/>
    <x v="0"/>
    <x v="0"/>
    <x v="0"/>
    <x v="0"/>
    <x v="49"/>
    <x v="1"/>
    <x v="2"/>
    <x v="1"/>
    <x v="0"/>
    <x v="0"/>
    <x v="0"/>
    <x v="0"/>
    <x v="0"/>
    <x v="2"/>
    <x v="0"/>
    <x v="1"/>
    <x v="2"/>
    <x v="985"/>
    <x v="4843"/>
    <x v="0"/>
    <x v="2243"/>
    <x v="0"/>
    <x v="2"/>
    <x v="0"/>
    <x v="0"/>
    <x v="1928"/>
    <x v="2"/>
  </r>
  <r>
    <x v="4500"/>
    <x v="1"/>
    <x v="1"/>
    <x v="1"/>
    <x v="0"/>
    <x v="44"/>
    <x v="1"/>
    <x v="2"/>
    <x v="1"/>
    <x v="0"/>
    <x v="2"/>
    <x v="0"/>
    <x v="0"/>
    <x v="0"/>
    <x v="2"/>
    <x v="1"/>
    <x v="0"/>
    <x v="3"/>
    <x v="1061"/>
    <x v="4844"/>
    <x v="1"/>
    <x v="2310"/>
    <x v="0"/>
    <x v="2"/>
    <x v="1"/>
    <x v="0"/>
    <x v="2479"/>
    <x v="2"/>
  </r>
  <r>
    <x v="1600"/>
    <x v="0"/>
    <x v="0"/>
    <x v="1"/>
    <x v="1"/>
    <x v="57"/>
    <x v="1"/>
    <x v="0"/>
    <x v="0"/>
    <x v="2"/>
    <x v="0"/>
    <x v="0"/>
    <x v="0"/>
    <x v="2"/>
    <x v="2"/>
    <x v="1"/>
    <x v="1"/>
    <x v="0"/>
    <x v="717"/>
    <x v="4845"/>
    <x v="1"/>
    <x v="2009"/>
    <x v="0"/>
    <x v="2"/>
    <x v="1"/>
    <x v="0"/>
    <x v="914"/>
    <x v="1"/>
  </r>
  <r>
    <x v="6889"/>
    <x v="0"/>
    <x v="0"/>
    <x v="0"/>
    <x v="0"/>
    <x v="35"/>
    <x v="1"/>
    <x v="2"/>
    <x v="1"/>
    <x v="2"/>
    <x v="2"/>
    <x v="2"/>
    <x v="2"/>
    <x v="2"/>
    <x v="2"/>
    <x v="2"/>
    <x v="1"/>
    <x v="3"/>
    <x v="1518"/>
    <x v="4846"/>
    <x v="0"/>
    <x v="2742"/>
    <x v="0"/>
    <x v="2"/>
    <x v="0"/>
    <x v="0"/>
    <x v="4236"/>
    <x v="0"/>
  </r>
  <r>
    <x v="3257"/>
    <x v="0"/>
    <x v="0"/>
    <x v="1"/>
    <x v="1"/>
    <x v="40"/>
    <x v="1"/>
    <x v="2"/>
    <x v="1"/>
    <x v="0"/>
    <x v="2"/>
    <x v="2"/>
    <x v="0"/>
    <x v="2"/>
    <x v="0"/>
    <x v="0"/>
    <x v="1"/>
    <x v="1"/>
    <x v="1215"/>
    <x v="4847"/>
    <x v="0"/>
    <x v="2452"/>
    <x v="0"/>
    <x v="2"/>
    <x v="0"/>
    <x v="0"/>
    <x v="3157"/>
    <x v="0"/>
  </r>
  <r>
    <x v="3680"/>
    <x v="1"/>
    <x v="1"/>
    <x v="1"/>
    <x v="0"/>
    <x v="54"/>
    <x v="1"/>
    <x v="2"/>
    <x v="1"/>
    <x v="0"/>
    <x v="0"/>
    <x v="0"/>
    <x v="0"/>
    <x v="0"/>
    <x v="0"/>
    <x v="0"/>
    <x v="0"/>
    <x v="0"/>
    <x v="787"/>
    <x v="4848"/>
    <x v="0"/>
    <x v="2065"/>
    <x v="0"/>
    <x v="2"/>
    <x v="0"/>
    <x v="0"/>
    <x v="1199"/>
    <x v="1"/>
  </r>
  <r>
    <x v="5908"/>
    <x v="0"/>
    <x v="0"/>
    <x v="0"/>
    <x v="0"/>
    <x v="65"/>
    <x v="0"/>
    <x v="1"/>
    <x v="0"/>
    <x v="2"/>
    <x v="0"/>
    <x v="2"/>
    <x v="2"/>
    <x v="2"/>
    <x v="2"/>
    <x v="2"/>
    <x v="0"/>
    <x v="1"/>
    <x v="542"/>
    <x v="4849"/>
    <x v="0"/>
    <x v="1864"/>
    <x v="0"/>
    <x v="2"/>
    <x v="0"/>
    <x v="0"/>
    <x v="149"/>
    <x v="1"/>
  </r>
  <r>
    <x v="6067"/>
    <x v="1"/>
    <x v="0"/>
    <x v="0"/>
    <x v="0"/>
    <x v="43"/>
    <x v="1"/>
    <x v="2"/>
    <x v="1"/>
    <x v="0"/>
    <x v="0"/>
    <x v="0"/>
    <x v="0"/>
    <x v="2"/>
    <x v="2"/>
    <x v="1"/>
    <x v="0"/>
    <x v="3"/>
    <x v="1175"/>
    <x v="4850"/>
    <x v="0"/>
    <x v="2413"/>
    <x v="0"/>
    <x v="2"/>
    <x v="0"/>
    <x v="0"/>
    <x v="2912"/>
    <x v="0"/>
  </r>
  <r>
    <x v="3687"/>
    <x v="0"/>
    <x v="0"/>
    <x v="1"/>
    <x v="1"/>
    <x v="42"/>
    <x v="1"/>
    <x v="2"/>
    <x v="1"/>
    <x v="2"/>
    <x v="2"/>
    <x v="0"/>
    <x v="0"/>
    <x v="2"/>
    <x v="0"/>
    <x v="1"/>
    <x v="1"/>
    <x v="1"/>
    <x v="1177"/>
    <x v="4851"/>
    <x v="0"/>
    <x v="2415"/>
    <x v="0"/>
    <x v="2"/>
    <x v="0"/>
    <x v="0"/>
    <x v="2962"/>
    <x v="0"/>
  </r>
  <r>
    <x v="2206"/>
    <x v="1"/>
    <x v="0"/>
    <x v="1"/>
    <x v="1"/>
    <x v="60"/>
    <x v="1"/>
    <x v="0"/>
    <x v="0"/>
    <x v="2"/>
    <x v="2"/>
    <x v="2"/>
    <x v="2"/>
    <x v="0"/>
    <x v="0"/>
    <x v="1"/>
    <x v="1"/>
    <x v="0"/>
    <x v="645"/>
    <x v="4852"/>
    <x v="0"/>
    <x v="1951"/>
    <x v="0"/>
    <x v="2"/>
    <x v="0"/>
    <x v="0"/>
    <x v="554"/>
    <x v="1"/>
  </r>
  <r>
    <x v="392"/>
    <x v="0"/>
    <x v="0"/>
    <x v="1"/>
    <x v="1"/>
    <x v="41"/>
    <x v="1"/>
    <x v="2"/>
    <x v="1"/>
    <x v="2"/>
    <x v="2"/>
    <x v="2"/>
    <x v="0"/>
    <x v="0"/>
    <x v="2"/>
    <x v="1"/>
    <x v="1"/>
    <x v="0"/>
    <x v="1312"/>
    <x v="4853"/>
    <x v="0"/>
    <x v="2544"/>
    <x v="0"/>
    <x v="2"/>
    <x v="0"/>
    <x v="0"/>
    <x v="3395"/>
    <x v="0"/>
  </r>
  <r>
    <x v="3283"/>
    <x v="0"/>
    <x v="1"/>
    <x v="1"/>
    <x v="0"/>
    <x v="42"/>
    <x v="1"/>
    <x v="2"/>
    <x v="1"/>
    <x v="0"/>
    <x v="2"/>
    <x v="2"/>
    <x v="0"/>
    <x v="2"/>
    <x v="0"/>
    <x v="0"/>
    <x v="1"/>
    <x v="2"/>
    <x v="1199"/>
    <x v="4854"/>
    <x v="0"/>
    <x v="2437"/>
    <x v="0"/>
    <x v="2"/>
    <x v="0"/>
    <x v="0"/>
    <x v="3029"/>
    <x v="0"/>
  </r>
  <r>
    <x v="4285"/>
    <x v="0"/>
    <x v="0"/>
    <x v="1"/>
    <x v="0"/>
    <x v="72"/>
    <x v="0"/>
    <x v="1"/>
    <x v="0"/>
    <x v="0"/>
    <x v="2"/>
    <x v="2"/>
    <x v="0"/>
    <x v="2"/>
    <x v="2"/>
    <x v="2"/>
    <x v="1"/>
    <x v="2"/>
    <x v="443"/>
    <x v="4855"/>
    <x v="1"/>
    <x v="1782"/>
    <x v="0"/>
    <x v="2"/>
    <x v="1"/>
    <x v="0"/>
    <x v="0"/>
    <x v="1"/>
  </r>
  <r>
    <x v="4568"/>
    <x v="0"/>
    <x v="0"/>
    <x v="0"/>
    <x v="0"/>
    <x v="45"/>
    <x v="1"/>
    <x v="2"/>
    <x v="1"/>
    <x v="0"/>
    <x v="0"/>
    <x v="2"/>
    <x v="2"/>
    <x v="0"/>
    <x v="0"/>
    <x v="0"/>
    <x v="1"/>
    <x v="2"/>
    <x v="1040"/>
    <x v="4856"/>
    <x v="1"/>
    <x v="2294"/>
    <x v="0"/>
    <x v="2"/>
    <x v="1"/>
    <x v="0"/>
    <x v="2349"/>
    <x v="2"/>
  </r>
  <r>
    <x v="448"/>
    <x v="1"/>
    <x v="0"/>
    <x v="1"/>
    <x v="1"/>
    <x v="53"/>
    <x v="1"/>
    <x v="2"/>
    <x v="0"/>
    <x v="0"/>
    <x v="0"/>
    <x v="2"/>
    <x v="2"/>
    <x v="2"/>
    <x v="2"/>
    <x v="1"/>
    <x v="1"/>
    <x v="3"/>
    <x v="875"/>
    <x v="4857"/>
    <x v="0"/>
    <x v="2138"/>
    <x v="0"/>
    <x v="2"/>
    <x v="0"/>
    <x v="0"/>
    <x v="1468"/>
    <x v="2"/>
  </r>
  <r>
    <x v="2777"/>
    <x v="0"/>
    <x v="1"/>
    <x v="1"/>
    <x v="0"/>
    <x v="42"/>
    <x v="1"/>
    <x v="2"/>
    <x v="1"/>
    <x v="0"/>
    <x v="0"/>
    <x v="0"/>
    <x v="0"/>
    <x v="2"/>
    <x v="2"/>
    <x v="0"/>
    <x v="1"/>
    <x v="2"/>
    <x v="1189"/>
    <x v="4858"/>
    <x v="0"/>
    <x v="2427"/>
    <x v="0"/>
    <x v="2"/>
    <x v="0"/>
    <x v="0"/>
    <x v="2996"/>
    <x v="0"/>
  </r>
  <r>
    <x v="6825"/>
    <x v="0"/>
    <x v="0"/>
    <x v="0"/>
    <x v="1"/>
    <x v="34"/>
    <x v="1"/>
    <x v="2"/>
    <x v="1"/>
    <x v="2"/>
    <x v="2"/>
    <x v="2"/>
    <x v="2"/>
    <x v="2"/>
    <x v="2"/>
    <x v="2"/>
    <x v="1"/>
    <x v="1"/>
    <x v="1560"/>
    <x v="4859"/>
    <x v="0"/>
    <x v="2784"/>
    <x v="0"/>
    <x v="2"/>
    <x v="0"/>
    <x v="0"/>
    <x v="4355"/>
    <x v="0"/>
  </r>
  <r>
    <x v="828"/>
    <x v="1"/>
    <x v="0"/>
    <x v="1"/>
    <x v="1"/>
    <x v="68"/>
    <x v="0"/>
    <x v="1"/>
    <x v="0"/>
    <x v="2"/>
    <x v="2"/>
    <x v="2"/>
    <x v="2"/>
    <x v="0"/>
    <x v="2"/>
    <x v="2"/>
    <x v="1"/>
    <x v="3"/>
    <x v="487"/>
    <x v="4860"/>
    <x v="0"/>
    <x v="1821"/>
    <x v="0"/>
    <x v="2"/>
    <x v="0"/>
    <x v="0"/>
    <x v="0"/>
    <x v="1"/>
  </r>
  <r>
    <x v="91"/>
    <x v="0"/>
    <x v="1"/>
    <x v="1"/>
    <x v="0"/>
    <x v="39"/>
    <x v="1"/>
    <x v="2"/>
    <x v="1"/>
    <x v="0"/>
    <x v="0"/>
    <x v="0"/>
    <x v="2"/>
    <x v="2"/>
    <x v="2"/>
    <x v="0"/>
    <x v="1"/>
    <x v="2"/>
    <x v="1305"/>
    <x v="4861"/>
    <x v="0"/>
    <x v="2537"/>
    <x v="0"/>
    <x v="2"/>
    <x v="0"/>
    <x v="0"/>
    <x v="3476"/>
    <x v="0"/>
  </r>
  <r>
    <x v="3228"/>
    <x v="0"/>
    <x v="0"/>
    <x v="1"/>
    <x v="0"/>
    <x v="51"/>
    <x v="1"/>
    <x v="2"/>
    <x v="0"/>
    <x v="0"/>
    <x v="2"/>
    <x v="0"/>
    <x v="2"/>
    <x v="2"/>
    <x v="2"/>
    <x v="1"/>
    <x v="1"/>
    <x v="1"/>
    <x v="873"/>
    <x v="4862"/>
    <x v="0"/>
    <x v="2137"/>
    <x v="0"/>
    <x v="2"/>
    <x v="0"/>
    <x v="0"/>
    <x v="1545"/>
    <x v="2"/>
  </r>
  <r>
    <x v="505"/>
    <x v="0"/>
    <x v="0"/>
    <x v="1"/>
    <x v="1"/>
    <x v="72"/>
    <x v="0"/>
    <x v="1"/>
    <x v="0"/>
    <x v="2"/>
    <x v="0"/>
    <x v="2"/>
    <x v="0"/>
    <x v="2"/>
    <x v="2"/>
    <x v="2"/>
    <x v="1"/>
    <x v="1"/>
    <x v="435"/>
    <x v="4863"/>
    <x v="0"/>
    <x v="1775"/>
    <x v="0"/>
    <x v="2"/>
    <x v="0"/>
    <x v="0"/>
    <x v="0"/>
    <x v="1"/>
  </r>
  <r>
    <x v="5804"/>
    <x v="1"/>
    <x v="1"/>
    <x v="1"/>
    <x v="0"/>
    <x v="69"/>
    <x v="0"/>
    <x v="1"/>
    <x v="0"/>
    <x v="2"/>
    <x v="2"/>
    <x v="0"/>
    <x v="0"/>
    <x v="2"/>
    <x v="2"/>
    <x v="2"/>
    <x v="0"/>
    <x v="1"/>
    <x v="490"/>
    <x v="4864"/>
    <x v="0"/>
    <x v="1823"/>
    <x v="0"/>
    <x v="2"/>
    <x v="0"/>
    <x v="0"/>
    <x v="0"/>
    <x v="1"/>
  </r>
  <r>
    <x v="3885"/>
    <x v="1"/>
    <x v="1"/>
    <x v="1"/>
    <x v="0"/>
    <x v="43"/>
    <x v="1"/>
    <x v="2"/>
    <x v="1"/>
    <x v="0"/>
    <x v="2"/>
    <x v="0"/>
    <x v="2"/>
    <x v="2"/>
    <x v="0"/>
    <x v="0"/>
    <x v="1"/>
    <x v="2"/>
    <x v="1174"/>
    <x v="4865"/>
    <x v="0"/>
    <x v="2412"/>
    <x v="0"/>
    <x v="2"/>
    <x v="0"/>
    <x v="0"/>
    <x v="2910"/>
    <x v="0"/>
  </r>
  <r>
    <x v="4757"/>
    <x v="1"/>
    <x v="0"/>
    <x v="1"/>
    <x v="1"/>
    <x v="67"/>
    <x v="1"/>
    <x v="0"/>
    <x v="0"/>
    <x v="2"/>
    <x v="0"/>
    <x v="2"/>
    <x v="2"/>
    <x v="0"/>
    <x v="0"/>
    <x v="2"/>
    <x v="1"/>
    <x v="0"/>
    <x v="551"/>
    <x v="4866"/>
    <x v="0"/>
    <x v="1872"/>
    <x v="0"/>
    <x v="2"/>
    <x v="0"/>
    <x v="0"/>
    <x v="89"/>
    <x v="1"/>
  </r>
  <r>
    <x v="4055"/>
    <x v="0"/>
    <x v="0"/>
    <x v="0"/>
    <x v="0"/>
    <x v="43"/>
    <x v="1"/>
    <x v="0"/>
    <x v="1"/>
    <x v="0"/>
    <x v="2"/>
    <x v="2"/>
    <x v="0"/>
    <x v="2"/>
    <x v="0"/>
    <x v="0"/>
    <x v="1"/>
    <x v="2"/>
    <x v="1126"/>
    <x v="4867"/>
    <x v="0"/>
    <x v="2368"/>
    <x v="0"/>
    <x v="2"/>
    <x v="0"/>
    <x v="0"/>
    <x v="2754"/>
    <x v="2"/>
  </r>
  <r>
    <x v="5941"/>
    <x v="1"/>
    <x v="0"/>
    <x v="1"/>
    <x v="1"/>
    <x v="38"/>
    <x v="1"/>
    <x v="2"/>
    <x v="1"/>
    <x v="0"/>
    <x v="0"/>
    <x v="2"/>
    <x v="0"/>
    <x v="2"/>
    <x v="2"/>
    <x v="0"/>
    <x v="1"/>
    <x v="1"/>
    <x v="1304"/>
    <x v="4868"/>
    <x v="0"/>
    <x v="2536"/>
    <x v="0"/>
    <x v="2"/>
    <x v="0"/>
    <x v="0"/>
    <x v="3525"/>
    <x v="0"/>
  </r>
  <r>
    <x v="872"/>
    <x v="1"/>
    <x v="0"/>
    <x v="1"/>
    <x v="0"/>
    <x v="59"/>
    <x v="1"/>
    <x v="0"/>
    <x v="0"/>
    <x v="2"/>
    <x v="2"/>
    <x v="2"/>
    <x v="0"/>
    <x v="2"/>
    <x v="0"/>
    <x v="1"/>
    <x v="0"/>
    <x v="1"/>
    <x v="655"/>
    <x v="4869"/>
    <x v="0"/>
    <x v="1959"/>
    <x v="0"/>
    <x v="2"/>
    <x v="0"/>
    <x v="0"/>
    <x v="622"/>
    <x v="1"/>
  </r>
  <r>
    <x v="3250"/>
    <x v="1"/>
    <x v="0"/>
    <x v="0"/>
    <x v="0"/>
    <x v="53"/>
    <x v="1"/>
    <x v="2"/>
    <x v="0"/>
    <x v="0"/>
    <x v="2"/>
    <x v="2"/>
    <x v="2"/>
    <x v="0"/>
    <x v="2"/>
    <x v="2"/>
    <x v="1"/>
    <x v="0"/>
    <x v="785"/>
    <x v="4870"/>
    <x v="0"/>
    <x v="2063"/>
    <x v="0"/>
    <x v="2"/>
    <x v="0"/>
    <x v="0"/>
    <x v="1234"/>
    <x v="1"/>
  </r>
  <r>
    <x v="2499"/>
    <x v="0"/>
    <x v="0"/>
    <x v="0"/>
    <x v="1"/>
    <x v="46"/>
    <x v="1"/>
    <x v="2"/>
    <x v="1"/>
    <x v="0"/>
    <x v="0"/>
    <x v="2"/>
    <x v="2"/>
    <x v="0"/>
    <x v="0"/>
    <x v="0"/>
    <x v="1"/>
    <x v="0"/>
    <x v="991"/>
    <x v="4871"/>
    <x v="0"/>
    <x v="2249"/>
    <x v="0"/>
    <x v="2"/>
    <x v="0"/>
    <x v="0"/>
    <x v="2116"/>
    <x v="2"/>
  </r>
  <r>
    <x v="3717"/>
    <x v="0"/>
    <x v="0"/>
    <x v="0"/>
    <x v="0"/>
    <x v="41"/>
    <x v="1"/>
    <x v="0"/>
    <x v="1"/>
    <x v="0"/>
    <x v="2"/>
    <x v="0"/>
    <x v="2"/>
    <x v="2"/>
    <x v="2"/>
    <x v="2"/>
    <x v="1"/>
    <x v="0"/>
    <x v="1258"/>
    <x v="4872"/>
    <x v="0"/>
    <x v="2492"/>
    <x v="0"/>
    <x v="2"/>
    <x v="0"/>
    <x v="0"/>
    <x v="3247"/>
    <x v="0"/>
  </r>
  <r>
    <x v="5341"/>
    <x v="1"/>
    <x v="0"/>
    <x v="1"/>
    <x v="0"/>
    <x v="42"/>
    <x v="1"/>
    <x v="2"/>
    <x v="1"/>
    <x v="0"/>
    <x v="2"/>
    <x v="2"/>
    <x v="0"/>
    <x v="2"/>
    <x v="0"/>
    <x v="0"/>
    <x v="1"/>
    <x v="0"/>
    <x v="1193"/>
    <x v="4873"/>
    <x v="1"/>
    <x v="2431"/>
    <x v="0"/>
    <x v="2"/>
    <x v="1"/>
    <x v="0"/>
    <x v="3011"/>
    <x v="0"/>
  </r>
  <r>
    <x v="3873"/>
    <x v="0"/>
    <x v="1"/>
    <x v="1"/>
    <x v="1"/>
    <x v="61"/>
    <x v="1"/>
    <x v="2"/>
    <x v="0"/>
    <x v="0"/>
    <x v="0"/>
    <x v="2"/>
    <x v="0"/>
    <x v="2"/>
    <x v="0"/>
    <x v="1"/>
    <x v="1"/>
    <x v="2"/>
    <x v="632"/>
    <x v="4874"/>
    <x v="0"/>
    <x v="1941"/>
    <x v="0"/>
    <x v="2"/>
    <x v="0"/>
    <x v="0"/>
    <x v="493"/>
    <x v="1"/>
  </r>
  <r>
    <x v="5562"/>
    <x v="1"/>
    <x v="0"/>
    <x v="1"/>
    <x v="1"/>
    <x v="51"/>
    <x v="1"/>
    <x v="0"/>
    <x v="0"/>
    <x v="2"/>
    <x v="0"/>
    <x v="0"/>
    <x v="2"/>
    <x v="2"/>
    <x v="2"/>
    <x v="1"/>
    <x v="1"/>
    <x v="0"/>
    <x v="835"/>
    <x v="4875"/>
    <x v="0"/>
    <x v="2109"/>
    <x v="0"/>
    <x v="2"/>
    <x v="0"/>
    <x v="0"/>
    <x v="1434"/>
    <x v="2"/>
  </r>
  <r>
    <x v="5154"/>
    <x v="0"/>
    <x v="1"/>
    <x v="0"/>
    <x v="0"/>
    <x v="47"/>
    <x v="1"/>
    <x v="2"/>
    <x v="1"/>
    <x v="0"/>
    <x v="2"/>
    <x v="2"/>
    <x v="0"/>
    <x v="0"/>
    <x v="0"/>
    <x v="0"/>
    <x v="1"/>
    <x v="0"/>
    <x v="999"/>
    <x v="4876"/>
    <x v="1"/>
    <x v="2257"/>
    <x v="0"/>
    <x v="2"/>
    <x v="1"/>
    <x v="0"/>
    <x v="2087"/>
    <x v="2"/>
  </r>
  <r>
    <x v="4811"/>
    <x v="1"/>
    <x v="1"/>
    <x v="0"/>
    <x v="0"/>
    <x v="46"/>
    <x v="1"/>
    <x v="0"/>
    <x v="1"/>
    <x v="2"/>
    <x v="0"/>
    <x v="0"/>
    <x v="0"/>
    <x v="0"/>
    <x v="2"/>
    <x v="0"/>
    <x v="0"/>
    <x v="2"/>
    <x v="995"/>
    <x v="4877"/>
    <x v="1"/>
    <x v="2253"/>
    <x v="0"/>
    <x v="2"/>
    <x v="1"/>
    <x v="0"/>
    <x v="2125"/>
    <x v="2"/>
  </r>
  <r>
    <x v="1151"/>
    <x v="0"/>
    <x v="0"/>
    <x v="1"/>
    <x v="1"/>
    <x v="58"/>
    <x v="1"/>
    <x v="2"/>
    <x v="0"/>
    <x v="0"/>
    <x v="2"/>
    <x v="0"/>
    <x v="0"/>
    <x v="2"/>
    <x v="0"/>
    <x v="0"/>
    <x v="1"/>
    <x v="0"/>
    <x v="661"/>
    <x v="4878"/>
    <x v="0"/>
    <x v="1962"/>
    <x v="0"/>
    <x v="2"/>
    <x v="0"/>
    <x v="0"/>
    <x v="691"/>
    <x v="1"/>
  </r>
  <r>
    <x v="1021"/>
    <x v="0"/>
    <x v="0"/>
    <x v="1"/>
    <x v="0"/>
    <x v="58"/>
    <x v="1"/>
    <x v="2"/>
    <x v="0"/>
    <x v="2"/>
    <x v="0"/>
    <x v="0"/>
    <x v="2"/>
    <x v="0"/>
    <x v="2"/>
    <x v="1"/>
    <x v="1"/>
    <x v="2"/>
    <x v="683"/>
    <x v="4879"/>
    <x v="0"/>
    <x v="1981"/>
    <x v="0"/>
    <x v="2"/>
    <x v="0"/>
    <x v="0"/>
    <x v="787"/>
    <x v="1"/>
  </r>
  <r>
    <x v="6820"/>
    <x v="0"/>
    <x v="0"/>
    <x v="0"/>
    <x v="0"/>
    <x v="44"/>
    <x v="1"/>
    <x v="0"/>
    <x v="1"/>
    <x v="0"/>
    <x v="2"/>
    <x v="2"/>
    <x v="0"/>
    <x v="2"/>
    <x v="0"/>
    <x v="0"/>
    <x v="1"/>
    <x v="1"/>
    <x v="1056"/>
    <x v="4880"/>
    <x v="0"/>
    <x v="2307"/>
    <x v="0"/>
    <x v="2"/>
    <x v="0"/>
    <x v="0"/>
    <x v="2461"/>
    <x v="2"/>
  </r>
  <r>
    <x v="6129"/>
    <x v="1"/>
    <x v="0"/>
    <x v="1"/>
    <x v="0"/>
    <x v="44"/>
    <x v="1"/>
    <x v="0"/>
    <x v="1"/>
    <x v="0"/>
    <x v="0"/>
    <x v="0"/>
    <x v="0"/>
    <x v="2"/>
    <x v="2"/>
    <x v="1"/>
    <x v="1"/>
    <x v="0"/>
    <x v="1106"/>
    <x v="4881"/>
    <x v="0"/>
    <x v="2353"/>
    <x v="0"/>
    <x v="2"/>
    <x v="0"/>
    <x v="0"/>
    <x v="2630"/>
    <x v="2"/>
  </r>
  <r>
    <x v="371"/>
    <x v="1"/>
    <x v="1"/>
    <x v="0"/>
    <x v="0"/>
    <x v="51"/>
    <x v="1"/>
    <x v="2"/>
    <x v="1"/>
    <x v="0"/>
    <x v="2"/>
    <x v="0"/>
    <x v="0"/>
    <x v="0"/>
    <x v="0"/>
    <x v="1"/>
    <x v="1"/>
    <x v="0"/>
    <x v="892"/>
    <x v="4882"/>
    <x v="0"/>
    <x v="2155"/>
    <x v="0"/>
    <x v="2"/>
    <x v="0"/>
    <x v="0"/>
    <x v="1595"/>
    <x v="2"/>
  </r>
  <r>
    <x v="4362"/>
    <x v="0"/>
    <x v="0"/>
    <x v="1"/>
    <x v="0"/>
    <x v="68"/>
    <x v="1"/>
    <x v="2"/>
    <x v="0"/>
    <x v="2"/>
    <x v="0"/>
    <x v="0"/>
    <x v="2"/>
    <x v="0"/>
    <x v="0"/>
    <x v="1"/>
    <x v="0"/>
    <x v="0"/>
    <x v="511"/>
    <x v="4883"/>
    <x v="0"/>
    <x v="1838"/>
    <x v="0"/>
    <x v="2"/>
    <x v="0"/>
    <x v="0"/>
    <x v="0"/>
    <x v="1"/>
  </r>
  <r>
    <x v="677"/>
    <x v="0"/>
    <x v="1"/>
    <x v="1"/>
    <x v="0"/>
    <x v="68"/>
    <x v="1"/>
    <x v="0"/>
    <x v="0"/>
    <x v="0"/>
    <x v="2"/>
    <x v="2"/>
    <x v="2"/>
    <x v="0"/>
    <x v="0"/>
    <x v="1"/>
    <x v="1"/>
    <x v="0"/>
    <x v="556"/>
    <x v="4884"/>
    <x v="0"/>
    <x v="1877"/>
    <x v="0"/>
    <x v="2"/>
    <x v="0"/>
    <x v="0"/>
    <x v="76"/>
    <x v="1"/>
  </r>
  <r>
    <x v="3521"/>
    <x v="1"/>
    <x v="0"/>
    <x v="1"/>
    <x v="1"/>
    <x v="72"/>
    <x v="1"/>
    <x v="2"/>
    <x v="0"/>
    <x v="2"/>
    <x v="0"/>
    <x v="0"/>
    <x v="0"/>
    <x v="0"/>
    <x v="0"/>
    <x v="2"/>
    <x v="0"/>
    <x v="0"/>
    <x v="465"/>
    <x v="4885"/>
    <x v="0"/>
    <x v="1804"/>
    <x v="0"/>
    <x v="2"/>
    <x v="0"/>
    <x v="0"/>
    <x v="0"/>
    <x v="1"/>
  </r>
  <r>
    <x v="1808"/>
    <x v="1"/>
    <x v="1"/>
    <x v="0"/>
    <x v="0"/>
    <x v="71"/>
    <x v="0"/>
    <x v="1"/>
    <x v="0"/>
    <x v="2"/>
    <x v="2"/>
    <x v="0"/>
    <x v="0"/>
    <x v="2"/>
    <x v="2"/>
    <x v="1"/>
    <x v="1"/>
    <x v="2"/>
    <x v="488"/>
    <x v="4886"/>
    <x v="0"/>
    <x v="1822"/>
    <x v="0"/>
    <x v="2"/>
    <x v="0"/>
    <x v="0"/>
    <x v="0"/>
    <x v="1"/>
  </r>
  <r>
    <x v="1954"/>
    <x v="0"/>
    <x v="0"/>
    <x v="0"/>
    <x v="0"/>
    <x v="38"/>
    <x v="1"/>
    <x v="2"/>
    <x v="1"/>
    <x v="0"/>
    <x v="0"/>
    <x v="2"/>
    <x v="2"/>
    <x v="2"/>
    <x v="2"/>
    <x v="0"/>
    <x v="1"/>
    <x v="2"/>
    <x v="1348"/>
    <x v="4887"/>
    <x v="0"/>
    <x v="2573"/>
    <x v="0"/>
    <x v="2"/>
    <x v="0"/>
    <x v="0"/>
    <x v="3680"/>
    <x v="0"/>
  </r>
  <r>
    <x v="3776"/>
    <x v="0"/>
    <x v="0"/>
    <x v="0"/>
    <x v="0"/>
    <x v="41"/>
    <x v="1"/>
    <x v="2"/>
    <x v="1"/>
    <x v="0"/>
    <x v="0"/>
    <x v="2"/>
    <x v="0"/>
    <x v="2"/>
    <x v="2"/>
    <x v="0"/>
    <x v="0"/>
    <x v="0"/>
    <x v="1243"/>
    <x v="4888"/>
    <x v="0"/>
    <x v="2478"/>
    <x v="0"/>
    <x v="2"/>
    <x v="0"/>
    <x v="0"/>
    <x v="3203"/>
    <x v="0"/>
  </r>
  <r>
    <x v="6606"/>
    <x v="0"/>
    <x v="1"/>
    <x v="0"/>
    <x v="0"/>
    <x v="44"/>
    <x v="1"/>
    <x v="0"/>
    <x v="1"/>
    <x v="0"/>
    <x v="2"/>
    <x v="2"/>
    <x v="0"/>
    <x v="0"/>
    <x v="2"/>
    <x v="1"/>
    <x v="0"/>
    <x v="1"/>
    <x v="1076"/>
    <x v="4889"/>
    <x v="0"/>
    <x v="2324"/>
    <x v="0"/>
    <x v="2"/>
    <x v="0"/>
    <x v="0"/>
    <x v="2530"/>
    <x v="2"/>
  </r>
  <r>
    <x v="3685"/>
    <x v="1"/>
    <x v="0"/>
    <x v="1"/>
    <x v="1"/>
    <x v="67"/>
    <x v="1"/>
    <x v="0"/>
    <x v="0"/>
    <x v="2"/>
    <x v="2"/>
    <x v="0"/>
    <x v="2"/>
    <x v="0"/>
    <x v="0"/>
    <x v="1"/>
    <x v="0"/>
    <x v="3"/>
    <x v="544"/>
    <x v="4890"/>
    <x v="0"/>
    <x v="1866"/>
    <x v="0"/>
    <x v="2"/>
    <x v="0"/>
    <x v="0"/>
    <x v="81"/>
    <x v="1"/>
  </r>
  <r>
    <x v="6905"/>
    <x v="0"/>
    <x v="0"/>
    <x v="0"/>
    <x v="0"/>
    <x v="39"/>
    <x v="1"/>
    <x v="2"/>
    <x v="1"/>
    <x v="0"/>
    <x v="2"/>
    <x v="2"/>
    <x v="0"/>
    <x v="2"/>
    <x v="2"/>
    <x v="0"/>
    <x v="1"/>
    <x v="2"/>
    <x v="1345"/>
    <x v="4891"/>
    <x v="1"/>
    <x v="2571"/>
    <x v="0"/>
    <x v="2"/>
    <x v="1"/>
    <x v="0"/>
    <x v="3622"/>
    <x v="0"/>
  </r>
  <r>
    <x v="5858"/>
    <x v="0"/>
    <x v="0"/>
    <x v="1"/>
    <x v="1"/>
    <x v="66"/>
    <x v="1"/>
    <x v="0"/>
    <x v="0"/>
    <x v="2"/>
    <x v="0"/>
    <x v="0"/>
    <x v="0"/>
    <x v="2"/>
    <x v="0"/>
    <x v="2"/>
    <x v="1"/>
    <x v="2"/>
    <x v="538"/>
    <x v="4892"/>
    <x v="0"/>
    <x v="1860"/>
    <x v="0"/>
    <x v="2"/>
    <x v="0"/>
    <x v="0"/>
    <x v="95"/>
    <x v="1"/>
  </r>
  <r>
    <x v="4581"/>
    <x v="0"/>
    <x v="1"/>
    <x v="0"/>
    <x v="0"/>
    <x v="57"/>
    <x v="1"/>
    <x v="0"/>
    <x v="0"/>
    <x v="2"/>
    <x v="0"/>
    <x v="2"/>
    <x v="2"/>
    <x v="2"/>
    <x v="0"/>
    <x v="2"/>
    <x v="0"/>
    <x v="0"/>
    <x v="712"/>
    <x v="4893"/>
    <x v="0"/>
    <x v="2004"/>
    <x v="0"/>
    <x v="2"/>
    <x v="0"/>
    <x v="0"/>
    <x v="902"/>
    <x v="1"/>
  </r>
  <r>
    <x v="2125"/>
    <x v="0"/>
    <x v="1"/>
    <x v="0"/>
    <x v="0"/>
    <x v="53"/>
    <x v="1"/>
    <x v="0"/>
    <x v="1"/>
    <x v="0"/>
    <x v="2"/>
    <x v="0"/>
    <x v="0"/>
    <x v="0"/>
    <x v="0"/>
    <x v="0"/>
    <x v="1"/>
    <x v="1"/>
    <x v="783"/>
    <x v="4894"/>
    <x v="0"/>
    <x v="2061"/>
    <x v="0"/>
    <x v="2"/>
    <x v="0"/>
    <x v="0"/>
    <x v="1228"/>
    <x v="1"/>
  </r>
  <r>
    <x v="1673"/>
    <x v="1"/>
    <x v="1"/>
    <x v="1"/>
    <x v="0"/>
    <x v="38"/>
    <x v="1"/>
    <x v="2"/>
    <x v="1"/>
    <x v="0"/>
    <x v="2"/>
    <x v="2"/>
    <x v="0"/>
    <x v="2"/>
    <x v="2"/>
    <x v="0"/>
    <x v="1"/>
    <x v="2"/>
    <x v="1329"/>
    <x v="4895"/>
    <x v="0"/>
    <x v="2556"/>
    <x v="0"/>
    <x v="2"/>
    <x v="0"/>
    <x v="0"/>
    <x v="3623"/>
    <x v="0"/>
  </r>
  <r>
    <x v="4029"/>
    <x v="1"/>
    <x v="0"/>
    <x v="1"/>
    <x v="1"/>
    <x v="43"/>
    <x v="1"/>
    <x v="2"/>
    <x v="1"/>
    <x v="2"/>
    <x v="0"/>
    <x v="2"/>
    <x v="2"/>
    <x v="0"/>
    <x v="0"/>
    <x v="1"/>
    <x v="1"/>
    <x v="1"/>
    <x v="1118"/>
    <x v="4896"/>
    <x v="0"/>
    <x v="2362"/>
    <x v="0"/>
    <x v="2"/>
    <x v="0"/>
    <x v="0"/>
    <x v="2730"/>
    <x v="2"/>
  </r>
  <r>
    <x v="4115"/>
    <x v="0"/>
    <x v="1"/>
    <x v="1"/>
    <x v="0"/>
    <x v="56"/>
    <x v="1"/>
    <x v="2"/>
    <x v="0"/>
    <x v="2"/>
    <x v="2"/>
    <x v="2"/>
    <x v="2"/>
    <x v="0"/>
    <x v="0"/>
    <x v="1"/>
    <x v="1"/>
    <x v="1"/>
    <x v="684"/>
    <x v="4897"/>
    <x v="0"/>
    <x v="1982"/>
    <x v="0"/>
    <x v="2"/>
    <x v="0"/>
    <x v="0"/>
    <x v="884"/>
    <x v="1"/>
  </r>
  <r>
    <x v="6890"/>
    <x v="0"/>
    <x v="0"/>
    <x v="1"/>
    <x v="1"/>
    <x v="63"/>
    <x v="1"/>
    <x v="0"/>
    <x v="0"/>
    <x v="2"/>
    <x v="2"/>
    <x v="2"/>
    <x v="2"/>
    <x v="0"/>
    <x v="0"/>
    <x v="2"/>
    <x v="0"/>
    <x v="3"/>
    <x v="600"/>
    <x v="4898"/>
    <x v="0"/>
    <x v="1914"/>
    <x v="0"/>
    <x v="2"/>
    <x v="0"/>
    <x v="0"/>
    <x v="350"/>
    <x v="1"/>
  </r>
  <r>
    <x v="1612"/>
    <x v="1"/>
    <x v="0"/>
    <x v="1"/>
    <x v="0"/>
    <x v="42"/>
    <x v="1"/>
    <x v="2"/>
    <x v="1"/>
    <x v="2"/>
    <x v="0"/>
    <x v="2"/>
    <x v="0"/>
    <x v="0"/>
    <x v="2"/>
    <x v="0"/>
    <x v="1"/>
    <x v="2"/>
    <x v="1176"/>
    <x v="4899"/>
    <x v="0"/>
    <x v="2414"/>
    <x v="0"/>
    <x v="2"/>
    <x v="0"/>
    <x v="0"/>
    <x v="2959"/>
    <x v="0"/>
  </r>
  <r>
    <x v="6926"/>
    <x v="0"/>
    <x v="1"/>
    <x v="0"/>
    <x v="0"/>
    <x v="41"/>
    <x v="1"/>
    <x v="0"/>
    <x v="1"/>
    <x v="0"/>
    <x v="0"/>
    <x v="2"/>
    <x v="2"/>
    <x v="2"/>
    <x v="2"/>
    <x v="1"/>
    <x v="1"/>
    <x v="0"/>
    <x v="1303"/>
    <x v="4900"/>
    <x v="0"/>
    <x v="2535"/>
    <x v="0"/>
    <x v="2"/>
    <x v="0"/>
    <x v="0"/>
    <x v="3370"/>
    <x v="0"/>
  </r>
  <r>
    <x v="1317"/>
    <x v="1"/>
    <x v="0"/>
    <x v="1"/>
    <x v="1"/>
    <x v="52"/>
    <x v="1"/>
    <x v="0"/>
    <x v="0"/>
    <x v="2"/>
    <x v="2"/>
    <x v="2"/>
    <x v="0"/>
    <x v="2"/>
    <x v="2"/>
    <x v="2"/>
    <x v="0"/>
    <x v="2"/>
    <x v="884"/>
    <x v="4901"/>
    <x v="0"/>
    <x v="2147"/>
    <x v="0"/>
    <x v="2"/>
    <x v="0"/>
    <x v="0"/>
    <x v="1532"/>
    <x v="2"/>
  </r>
  <r>
    <x v="6931"/>
    <x v="1"/>
    <x v="0"/>
    <x v="1"/>
    <x v="1"/>
    <x v="42"/>
    <x v="1"/>
    <x v="2"/>
    <x v="1"/>
    <x v="2"/>
    <x v="0"/>
    <x v="0"/>
    <x v="0"/>
    <x v="2"/>
    <x v="2"/>
    <x v="1"/>
    <x v="0"/>
    <x v="2"/>
    <x v="1229"/>
    <x v="4902"/>
    <x v="0"/>
    <x v="2465"/>
    <x v="0"/>
    <x v="2"/>
    <x v="0"/>
    <x v="0"/>
    <x v="3109"/>
    <x v="0"/>
  </r>
  <r>
    <x v="1986"/>
    <x v="0"/>
    <x v="0"/>
    <x v="0"/>
    <x v="0"/>
    <x v="45"/>
    <x v="1"/>
    <x v="2"/>
    <x v="1"/>
    <x v="0"/>
    <x v="2"/>
    <x v="0"/>
    <x v="0"/>
    <x v="2"/>
    <x v="0"/>
    <x v="0"/>
    <x v="1"/>
    <x v="1"/>
    <x v="1079"/>
    <x v="4903"/>
    <x v="1"/>
    <x v="2327"/>
    <x v="0"/>
    <x v="2"/>
    <x v="1"/>
    <x v="0"/>
    <x v="2483"/>
    <x v="2"/>
  </r>
  <r>
    <x v="101"/>
    <x v="1"/>
    <x v="0"/>
    <x v="1"/>
    <x v="1"/>
    <x v="47"/>
    <x v="1"/>
    <x v="2"/>
    <x v="1"/>
    <x v="0"/>
    <x v="2"/>
    <x v="0"/>
    <x v="0"/>
    <x v="2"/>
    <x v="0"/>
    <x v="0"/>
    <x v="0"/>
    <x v="2"/>
    <x v="1039"/>
    <x v="4904"/>
    <x v="0"/>
    <x v="2293"/>
    <x v="0"/>
    <x v="2"/>
    <x v="0"/>
    <x v="0"/>
    <x v="2221"/>
    <x v="2"/>
  </r>
  <r>
    <x v="4251"/>
    <x v="0"/>
    <x v="0"/>
    <x v="0"/>
    <x v="0"/>
    <x v="66"/>
    <x v="1"/>
    <x v="0"/>
    <x v="0"/>
    <x v="2"/>
    <x v="2"/>
    <x v="2"/>
    <x v="0"/>
    <x v="0"/>
    <x v="0"/>
    <x v="2"/>
    <x v="1"/>
    <x v="0"/>
    <x v="566"/>
    <x v="4904"/>
    <x v="0"/>
    <x v="1887"/>
    <x v="0"/>
    <x v="2"/>
    <x v="0"/>
    <x v="0"/>
    <x v="160"/>
    <x v="1"/>
  </r>
  <r>
    <x v="7034"/>
    <x v="1"/>
    <x v="1"/>
    <x v="1"/>
    <x v="1"/>
    <x v="47"/>
    <x v="1"/>
    <x v="0"/>
    <x v="1"/>
    <x v="0"/>
    <x v="2"/>
    <x v="0"/>
    <x v="0"/>
    <x v="2"/>
    <x v="0"/>
    <x v="1"/>
    <x v="1"/>
    <x v="0"/>
    <x v="994"/>
    <x v="4905"/>
    <x v="0"/>
    <x v="2252"/>
    <x v="0"/>
    <x v="2"/>
    <x v="0"/>
    <x v="0"/>
    <x v="2068"/>
    <x v="2"/>
  </r>
  <r>
    <x v="6108"/>
    <x v="1"/>
    <x v="0"/>
    <x v="1"/>
    <x v="1"/>
    <x v="57"/>
    <x v="1"/>
    <x v="2"/>
    <x v="1"/>
    <x v="0"/>
    <x v="0"/>
    <x v="0"/>
    <x v="0"/>
    <x v="0"/>
    <x v="0"/>
    <x v="0"/>
    <x v="1"/>
    <x v="2"/>
    <x v="793"/>
    <x v="4906"/>
    <x v="0"/>
    <x v="2071"/>
    <x v="0"/>
    <x v="2"/>
    <x v="0"/>
    <x v="0"/>
    <x v="1090"/>
    <x v="1"/>
  </r>
  <r>
    <x v="2182"/>
    <x v="0"/>
    <x v="0"/>
    <x v="1"/>
    <x v="1"/>
    <x v="51"/>
    <x v="1"/>
    <x v="0"/>
    <x v="1"/>
    <x v="2"/>
    <x v="2"/>
    <x v="0"/>
    <x v="0"/>
    <x v="0"/>
    <x v="0"/>
    <x v="0"/>
    <x v="1"/>
    <x v="0"/>
    <x v="883"/>
    <x v="4907"/>
    <x v="0"/>
    <x v="2146"/>
    <x v="0"/>
    <x v="2"/>
    <x v="0"/>
    <x v="0"/>
    <x v="1572"/>
    <x v="2"/>
  </r>
  <r>
    <x v="3312"/>
    <x v="0"/>
    <x v="0"/>
    <x v="0"/>
    <x v="0"/>
    <x v="50"/>
    <x v="1"/>
    <x v="2"/>
    <x v="0"/>
    <x v="0"/>
    <x v="2"/>
    <x v="0"/>
    <x v="2"/>
    <x v="2"/>
    <x v="2"/>
    <x v="2"/>
    <x v="1"/>
    <x v="3"/>
    <x v="892"/>
    <x v="4908"/>
    <x v="0"/>
    <x v="2155"/>
    <x v="0"/>
    <x v="2"/>
    <x v="0"/>
    <x v="0"/>
    <x v="1640"/>
    <x v="2"/>
  </r>
  <r>
    <x v="4789"/>
    <x v="1"/>
    <x v="0"/>
    <x v="0"/>
    <x v="0"/>
    <x v="35"/>
    <x v="1"/>
    <x v="2"/>
    <x v="1"/>
    <x v="2"/>
    <x v="0"/>
    <x v="2"/>
    <x v="2"/>
    <x v="2"/>
    <x v="2"/>
    <x v="2"/>
    <x v="1"/>
    <x v="2"/>
    <x v="1449"/>
    <x v="4909"/>
    <x v="0"/>
    <x v="2674"/>
    <x v="0"/>
    <x v="2"/>
    <x v="0"/>
    <x v="0"/>
    <x v="4091"/>
    <x v="0"/>
  </r>
  <r>
    <x v="465"/>
    <x v="1"/>
    <x v="0"/>
    <x v="1"/>
    <x v="1"/>
    <x v="50"/>
    <x v="1"/>
    <x v="0"/>
    <x v="0"/>
    <x v="2"/>
    <x v="0"/>
    <x v="0"/>
    <x v="2"/>
    <x v="2"/>
    <x v="2"/>
    <x v="1"/>
    <x v="0"/>
    <x v="2"/>
    <x v="817"/>
    <x v="4910"/>
    <x v="0"/>
    <x v="2094"/>
    <x v="0"/>
    <x v="2"/>
    <x v="0"/>
    <x v="0"/>
    <x v="1429"/>
    <x v="2"/>
  </r>
  <r>
    <x v="4623"/>
    <x v="0"/>
    <x v="0"/>
    <x v="1"/>
    <x v="0"/>
    <x v="38"/>
    <x v="1"/>
    <x v="2"/>
    <x v="1"/>
    <x v="0"/>
    <x v="0"/>
    <x v="2"/>
    <x v="2"/>
    <x v="2"/>
    <x v="2"/>
    <x v="0"/>
    <x v="1"/>
    <x v="2"/>
    <x v="1375"/>
    <x v="4911"/>
    <x v="1"/>
    <x v="2600"/>
    <x v="0"/>
    <x v="2"/>
    <x v="1"/>
    <x v="0"/>
    <x v="3752"/>
    <x v="0"/>
  </r>
  <r>
    <x v="5481"/>
    <x v="0"/>
    <x v="0"/>
    <x v="1"/>
    <x v="1"/>
    <x v="48"/>
    <x v="1"/>
    <x v="2"/>
    <x v="1"/>
    <x v="0"/>
    <x v="0"/>
    <x v="0"/>
    <x v="0"/>
    <x v="0"/>
    <x v="2"/>
    <x v="1"/>
    <x v="1"/>
    <x v="3"/>
    <x v="941"/>
    <x v="4912"/>
    <x v="1"/>
    <x v="2204"/>
    <x v="0"/>
    <x v="2"/>
    <x v="1"/>
    <x v="0"/>
    <x v="1849"/>
    <x v="2"/>
  </r>
  <r>
    <x v="284"/>
    <x v="0"/>
    <x v="1"/>
    <x v="0"/>
    <x v="0"/>
    <x v="39"/>
    <x v="1"/>
    <x v="2"/>
    <x v="1"/>
    <x v="0"/>
    <x v="0"/>
    <x v="2"/>
    <x v="0"/>
    <x v="2"/>
    <x v="2"/>
    <x v="0"/>
    <x v="1"/>
    <x v="2"/>
    <x v="1276"/>
    <x v="4913"/>
    <x v="0"/>
    <x v="2509"/>
    <x v="0"/>
    <x v="2"/>
    <x v="0"/>
    <x v="0"/>
    <x v="3390"/>
    <x v="0"/>
  </r>
  <r>
    <x v="53"/>
    <x v="1"/>
    <x v="0"/>
    <x v="0"/>
    <x v="0"/>
    <x v="40"/>
    <x v="1"/>
    <x v="2"/>
    <x v="1"/>
    <x v="0"/>
    <x v="2"/>
    <x v="2"/>
    <x v="0"/>
    <x v="2"/>
    <x v="2"/>
    <x v="0"/>
    <x v="1"/>
    <x v="1"/>
    <x v="1365"/>
    <x v="4914"/>
    <x v="1"/>
    <x v="2590"/>
    <x v="0"/>
    <x v="2"/>
    <x v="1"/>
    <x v="0"/>
    <x v="3634"/>
    <x v="0"/>
  </r>
  <r>
    <x v="4236"/>
    <x v="0"/>
    <x v="0"/>
    <x v="1"/>
    <x v="1"/>
    <x v="43"/>
    <x v="1"/>
    <x v="2"/>
    <x v="1"/>
    <x v="0"/>
    <x v="0"/>
    <x v="2"/>
    <x v="0"/>
    <x v="0"/>
    <x v="2"/>
    <x v="0"/>
    <x v="1"/>
    <x v="0"/>
    <x v="1142"/>
    <x v="4915"/>
    <x v="0"/>
    <x v="2382"/>
    <x v="0"/>
    <x v="2"/>
    <x v="0"/>
    <x v="0"/>
    <x v="2816"/>
    <x v="2"/>
  </r>
  <r>
    <x v="122"/>
    <x v="0"/>
    <x v="0"/>
    <x v="1"/>
    <x v="0"/>
    <x v="70"/>
    <x v="0"/>
    <x v="1"/>
    <x v="0"/>
    <x v="0"/>
    <x v="2"/>
    <x v="2"/>
    <x v="2"/>
    <x v="2"/>
    <x v="2"/>
    <x v="2"/>
    <x v="0"/>
    <x v="0"/>
    <x v="507"/>
    <x v="4916"/>
    <x v="0"/>
    <x v="1834"/>
    <x v="0"/>
    <x v="2"/>
    <x v="0"/>
    <x v="0"/>
    <x v="0"/>
    <x v="1"/>
  </r>
  <r>
    <x v="5636"/>
    <x v="0"/>
    <x v="0"/>
    <x v="0"/>
    <x v="0"/>
    <x v="60"/>
    <x v="1"/>
    <x v="2"/>
    <x v="0"/>
    <x v="2"/>
    <x v="0"/>
    <x v="2"/>
    <x v="2"/>
    <x v="0"/>
    <x v="0"/>
    <x v="1"/>
    <x v="0"/>
    <x v="2"/>
    <x v="623"/>
    <x v="4917"/>
    <x v="0"/>
    <x v="1933"/>
    <x v="0"/>
    <x v="2"/>
    <x v="0"/>
    <x v="0"/>
    <x v="505"/>
    <x v="1"/>
  </r>
  <r>
    <x v="4143"/>
    <x v="1"/>
    <x v="1"/>
    <x v="1"/>
    <x v="0"/>
    <x v="44"/>
    <x v="1"/>
    <x v="2"/>
    <x v="1"/>
    <x v="0"/>
    <x v="0"/>
    <x v="2"/>
    <x v="0"/>
    <x v="2"/>
    <x v="0"/>
    <x v="0"/>
    <x v="1"/>
    <x v="2"/>
    <x v="1077"/>
    <x v="4918"/>
    <x v="0"/>
    <x v="2325"/>
    <x v="0"/>
    <x v="2"/>
    <x v="0"/>
    <x v="0"/>
    <x v="2533"/>
    <x v="2"/>
  </r>
  <r>
    <x v="5015"/>
    <x v="1"/>
    <x v="0"/>
    <x v="0"/>
    <x v="0"/>
    <x v="39"/>
    <x v="1"/>
    <x v="2"/>
    <x v="1"/>
    <x v="2"/>
    <x v="2"/>
    <x v="0"/>
    <x v="0"/>
    <x v="2"/>
    <x v="2"/>
    <x v="0"/>
    <x v="1"/>
    <x v="2"/>
    <x v="1403"/>
    <x v="4919"/>
    <x v="0"/>
    <x v="2628"/>
    <x v="0"/>
    <x v="2"/>
    <x v="0"/>
    <x v="0"/>
    <x v="3784"/>
    <x v="0"/>
  </r>
  <r>
    <x v="3580"/>
    <x v="0"/>
    <x v="0"/>
    <x v="1"/>
    <x v="1"/>
    <x v="50"/>
    <x v="1"/>
    <x v="2"/>
    <x v="0"/>
    <x v="2"/>
    <x v="2"/>
    <x v="2"/>
    <x v="2"/>
    <x v="0"/>
    <x v="2"/>
    <x v="1"/>
    <x v="1"/>
    <x v="0"/>
    <x v="901"/>
    <x v="4920"/>
    <x v="0"/>
    <x v="2164"/>
    <x v="0"/>
    <x v="2"/>
    <x v="0"/>
    <x v="0"/>
    <x v="1662"/>
    <x v="2"/>
  </r>
  <r>
    <x v="4746"/>
    <x v="1"/>
    <x v="1"/>
    <x v="0"/>
    <x v="0"/>
    <x v="47"/>
    <x v="1"/>
    <x v="0"/>
    <x v="1"/>
    <x v="2"/>
    <x v="0"/>
    <x v="0"/>
    <x v="0"/>
    <x v="0"/>
    <x v="2"/>
    <x v="0"/>
    <x v="0"/>
    <x v="3"/>
    <x v="1005"/>
    <x v="4921"/>
    <x v="1"/>
    <x v="2263"/>
    <x v="0"/>
    <x v="2"/>
    <x v="1"/>
    <x v="0"/>
    <x v="2109"/>
    <x v="2"/>
  </r>
  <r>
    <x v="1490"/>
    <x v="0"/>
    <x v="0"/>
    <x v="1"/>
    <x v="0"/>
    <x v="47"/>
    <x v="1"/>
    <x v="0"/>
    <x v="1"/>
    <x v="0"/>
    <x v="0"/>
    <x v="2"/>
    <x v="0"/>
    <x v="0"/>
    <x v="2"/>
    <x v="0"/>
    <x v="1"/>
    <x v="2"/>
    <x v="1001"/>
    <x v="4922"/>
    <x v="1"/>
    <x v="2259"/>
    <x v="0"/>
    <x v="2"/>
    <x v="1"/>
    <x v="0"/>
    <x v="2093"/>
    <x v="2"/>
  </r>
  <r>
    <x v="373"/>
    <x v="1"/>
    <x v="0"/>
    <x v="0"/>
    <x v="0"/>
    <x v="58"/>
    <x v="1"/>
    <x v="0"/>
    <x v="0"/>
    <x v="0"/>
    <x v="2"/>
    <x v="2"/>
    <x v="2"/>
    <x v="2"/>
    <x v="0"/>
    <x v="2"/>
    <x v="0"/>
    <x v="0"/>
    <x v="717"/>
    <x v="4923"/>
    <x v="0"/>
    <x v="2009"/>
    <x v="0"/>
    <x v="2"/>
    <x v="0"/>
    <x v="0"/>
    <x v="880"/>
    <x v="1"/>
  </r>
  <r>
    <x v="362"/>
    <x v="1"/>
    <x v="1"/>
    <x v="1"/>
    <x v="0"/>
    <x v="55"/>
    <x v="1"/>
    <x v="2"/>
    <x v="1"/>
    <x v="0"/>
    <x v="0"/>
    <x v="0"/>
    <x v="0"/>
    <x v="0"/>
    <x v="0"/>
    <x v="0"/>
    <x v="1"/>
    <x v="2"/>
    <x v="787"/>
    <x v="4924"/>
    <x v="0"/>
    <x v="2065"/>
    <x v="0"/>
    <x v="2"/>
    <x v="0"/>
    <x v="0"/>
    <x v="1158"/>
    <x v="1"/>
  </r>
  <r>
    <x v="3422"/>
    <x v="0"/>
    <x v="1"/>
    <x v="0"/>
    <x v="0"/>
    <x v="56"/>
    <x v="1"/>
    <x v="2"/>
    <x v="0"/>
    <x v="2"/>
    <x v="0"/>
    <x v="2"/>
    <x v="2"/>
    <x v="0"/>
    <x v="2"/>
    <x v="2"/>
    <x v="0"/>
    <x v="0"/>
    <x v="773"/>
    <x v="4925"/>
    <x v="0"/>
    <x v="2054"/>
    <x v="0"/>
    <x v="2"/>
    <x v="0"/>
    <x v="0"/>
    <x v="1078"/>
    <x v="1"/>
  </r>
  <r>
    <x v="5705"/>
    <x v="1"/>
    <x v="0"/>
    <x v="1"/>
    <x v="0"/>
    <x v="69"/>
    <x v="0"/>
    <x v="1"/>
    <x v="0"/>
    <x v="2"/>
    <x v="0"/>
    <x v="2"/>
    <x v="2"/>
    <x v="2"/>
    <x v="2"/>
    <x v="2"/>
    <x v="0"/>
    <x v="0"/>
    <x v="548"/>
    <x v="4926"/>
    <x v="0"/>
    <x v="1869"/>
    <x v="0"/>
    <x v="2"/>
    <x v="0"/>
    <x v="0"/>
    <x v="36"/>
    <x v="1"/>
  </r>
  <r>
    <x v="6837"/>
    <x v="0"/>
    <x v="1"/>
    <x v="0"/>
    <x v="0"/>
    <x v="37"/>
    <x v="1"/>
    <x v="2"/>
    <x v="1"/>
    <x v="2"/>
    <x v="2"/>
    <x v="0"/>
    <x v="0"/>
    <x v="2"/>
    <x v="2"/>
    <x v="0"/>
    <x v="1"/>
    <x v="0"/>
    <x v="1410"/>
    <x v="4927"/>
    <x v="1"/>
    <x v="2635"/>
    <x v="0"/>
    <x v="2"/>
    <x v="1"/>
    <x v="0"/>
    <x v="3896"/>
    <x v="0"/>
  </r>
  <r>
    <x v="67"/>
    <x v="1"/>
    <x v="0"/>
    <x v="1"/>
    <x v="0"/>
    <x v="49"/>
    <x v="1"/>
    <x v="2"/>
    <x v="0"/>
    <x v="2"/>
    <x v="0"/>
    <x v="2"/>
    <x v="2"/>
    <x v="2"/>
    <x v="2"/>
    <x v="1"/>
    <x v="0"/>
    <x v="2"/>
    <x v="982"/>
    <x v="4928"/>
    <x v="1"/>
    <x v="2240"/>
    <x v="0"/>
    <x v="2"/>
    <x v="1"/>
    <x v="0"/>
    <x v="1919"/>
    <x v="2"/>
  </r>
  <r>
    <x v="6498"/>
    <x v="0"/>
    <x v="0"/>
    <x v="1"/>
    <x v="1"/>
    <x v="69"/>
    <x v="1"/>
    <x v="2"/>
    <x v="0"/>
    <x v="2"/>
    <x v="0"/>
    <x v="0"/>
    <x v="2"/>
    <x v="0"/>
    <x v="0"/>
    <x v="2"/>
    <x v="0"/>
    <x v="1"/>
    <x v="571"/>
    <x v="4929"/>
    <x v="0"/>
    <x v="1892"/>
    <x v="0"/>
    <x v="2"/>
    <x v="0"/>
    <x v="0"/>
    <x v="72"/>
    <x v="1"/>
  </r>
  <r>
    <x v="1557"/>
    <x v="0"/>
    <x v="0"/>
    <x v="1"/>
    <x v="0"/>
    <x v="44"/>
    <x v="1"/>
    <x v="2"/>
    <x v="1"/>
    <x v="2"/>
    <x v="2"/>
    <x v="2"/>
    <x v="2"/>
    <x v="0"/>
    <x v="0"/>
    <x v="0"/>
    <x v="1"/>
    <x v="1"/>
    <x v="1190"/>
    <x v="4930"/>
    <x v="0"/>
    <x v="2428"/>
    <x v="0"/>
    <x v="2"/>
    <x v="0"/>
    <x v="0"/>
    <x v="2907"/>
    <x v="0"/>
  </r>
  <r>
    <x v="5715"/>
    <x v="1"/>
    <x v="1"/>
    <x v="0"/>
    <x v="0"/>
    <x v="49"/>
    <x v="1"/>
    <x v="2"/>
    <x v="0"/>
    <x v="2"/>
    <x v="2"/>
    <x v="2"/>
    <x v="2"/>
    <x v="0"/>
    <x v="2"/>
    <x v="2"/>
    <x v="0"/>
    <x v="1"/>
    <x v="927"/>
    <x v="4931"/>
    <x v="0"/>
    <x v="2190"/>
    <x v="0"/>
    <x v="2"/>
    <x v="0"/>
    <x v="0"/>
    <x v="1768"/>
    <x v="2"/>
  </r>
  <r>
    <x v="2087"/>
    <x v="0"/>
    <x v="1"/>
    <x v="1"/>
    <x v="0"/>
    <x v="40"/>
    <x v="1"/>
    <x v="0"/>
    <x v="1"/>
    <x v="0"/>
    <x v="2"/>
    <x v="0"/>
    <x v="2"/>
    <x v="2"/>
    <x v="2"/>
    <x v="1"/>
    <x v="1"/>
    <x v="1"/>
    <x v="1265"/>
    <x v="4932"/>
    <x v="1"/>
    <x v="2499"/>
    <x v="0"/>
    <x v="2"/>
    <x v="1"/>
    <x v="0"/>
    <x v="3317"/>
    <x v="0"/>
  </r>
  <r>
    <x v="6213"/>
    <x v="1"/>
    <x v="0"/>
    <x v="0"/>
    <x v="0"/>
    <x v="44"/>
    <x v="1"/>
    <x v="2"/>
    <x v="1"/>
    <x v="0"/>
    <x v="0"/>
    <x v="2"/>
    <x v="0"/>
    <x v="0"/>
    <x v="2"/>
    <x v="0"/>
    <x v="1"/>
    <x v="3"/>
    <x v="1101"/>
    <x v="4933"/>
    <x v="0"/>
    <x v="2348"/>
    <x v="0"/>
    <x v="2"/>
    <x v="0"/>
    <x v="0"/>
    <x v="2608"/>
    <x v="2"/>
  </r>
  <r>
    <x v="4379"/>
    <x v="1"/>
    <x v="0"/>
    <x v="1"/>
    <x v="0"/>
    <x v="47"/>
    <x v="1"/>
    <x v="2"/>
    <x v="1"/>
    <x v="0"/>
    <x v="2"/>
    <x v="2"/>
    <x v="0"/>
    <x v="0"/>
    <x v="0"/>
    <x v="0"/>
    <x v="1"/>
    <x v="0"/>
    <x v="962"/>
    <x v="4934"/>
    <x v="1"/>
    <x v="2220"/>
    <x v="0"/>
    <x v="2"/>
    <x v="1"/>
    <x v="0"/>
    <x v="1965"/>
    <x v="2"/>
  </r>
  <r>
    <x v="6391"/>
    <x v="0"/>
    <x v="0"/>
    <x v="1"/>
    <x v="1"/>
    <x v="64"/>
    <x v="1"/>
    <x v="0"/>
    <x v="0"/>
    <x v="2"/>
    <x v="0"/>
    <x v="0"/>
    <x v="2"/>
    <x v="2"/>
    <x v="0"/>
    <x v="1"/>
    <x v="0"/>
    <x v="3"/>
    <x v="644"/>
    <x v="4935"/>
    <x v="0"/>
    <x v="1950"/>
    <x v="0"/>
    <x v="2"/>
    <x v="0"/>
    <x v="0"/>
    <x v="412"/>
    <x v="1"/>
  </r>
  <r>
    <x v="5193"/>
    <x v="1"/>
    <x v="0"/>
    <x v="1"/>
    <x v="1"/>
    <x v="69"/>
    <x v="1"/>
    <x v="0"/>
    <x v="0"/>
    <x v="2"/>
    <x v="2"/>
    <x v="2"/>
    <x v="0"/>
    <x v="0"/>
    <x v="0"/>
    <x v="2"/>
    <x v="1"/>
    <x v="0"/>
    <x v="538"/>
    <x v="4936"/>
    <x v="0"/>
    <x v="1860"/>
    <x v="0"/>
    <x v="2"/>
    <x v="0"/>
    <x v="0"/>
    <x v="25"/>
    <x v="1"/>
  </r>
  <r>
    <x v="3181"/>
    <x v="0"/>
    <x v="0"/>
    <x v="0"/>
    <x v="0"/>
    <x v="59"/>
    <x v="1"/>
    <x v="2"/>
    <x v="0"/>
    <x v="2"/>
    <x v="0"/>
    <x v="0"/>
    <x v="2"/>
    <x v="0"/>
    <x v="2"/>
    <x v="1"/>
    <x v="0"/>
    <x v="0"/>
    <x v="689"/>
    <x v="4937"/>
    <x v="0"/>
    <x v="1985"/>
    <x v="0"/>
    <x v="2"/>
    <x v="0"/>
    <x v="0"/>
    <x v="751"/>
    <x v="1"/>
  </r>
  <r>
    <x v="902"/>
    <x v="1"/>
    <x v="1"/>
    <x v="1"/>
    <x v="1"/>
    <x v="52"/>
    <x v="1"/>
    <x v="2"/>
    <x v="0"/>
    <x v="0"/>
    <x v="2"/>
    <x v="2"/>
    <x v="0"/>
    <x v="2"/>
    <x v="2"/>
    <x v="1"/>
    <x v="1"/>
    <x v="2"/>
    <x v="917"/>
    <x v="4938"/>
    <x v="0"/>
    <x v="2180"/>
    <x v="0"/>
    <x v="2"/>
    <x v="0"/>
    <x v="0"/>
    <x v="1613"/>
    <x v="2"/>
  </r>
  <r>
    <x v="3001"/>
    <x v="0"/>
    <x v="1"/>
    <x v="1"/>
    <x v="1"/>
    <x v="56"/>
    <x v="1"/>
    <x v="0"/>
    <x v="0"/>
    <x v="2"/>
    <x v="0"/>
    <x v="0"/>
    <x v="2"/>
    <x v="2"/>
    <x v="2"/>
    <x v="2"/>
    <x v="1"/>
    <x v="1"/>
    <x v="761"/>
    <x v="4939"/>
    <x v="0"/>
    <x v="2045"/>
    <x v="0"/>
    <x v="2"/>
    <x v="0"/>
    <x v="0"/>
    <x v="1058"/>
    <x v="1"/>
  </r>
  <r>
    <x v="2906"/>
    <x v="1"/>
    <x v="0"/>
    <x v="0"/>
    <x v="0"/>
    <x v="51"/>
    <x v="1"/>
    <x v="2"/>
    <x v="1"/>
    <x v="0"/>
    <x v="2"/>
    <x v="0"/>
    <x v="0"/>
    <x v="0"/>
    <x v="0"/>
    <x v="0"/>
    <x v="0"/>
    <x v="0"/>
    <x v="920"/>
    <x v="4940"/>
    <x v="0"/>
    <x v="2183"/>
    <x v="0"/>
    <x v="2"/>
    <x v="0"/>
    <x v="0"/>
    <x v="1666"/>
    <x v="2"/>
  </r>
  <r>
    <x v="1696"/>
    <x v="1"/>
    <x v="1"/>
    <x v="1"/>
    <x v="0"/>
    <x v="40"/>
    <x v="1"/>
    <x v="2"/>
    <x v="1"/>
    <x v="2"/>
    <x v="0"/>
    <x v="0"/>
    <x v="0"/>
    <x v="2"/>
    <x v="2"/>
    <x v="0"/>
    <x v="0"/>
    <x v="2"/>
    <x v="1316"/>
    <x v="4941"/>
    <x v="1"/>
    <x v="2546"/>
    <x v="0"/>
    <x v="2"/>
    <x v="1"/>
    <x v="0"/>
    <x v="3459"/>
    <x v="0"/>
  </r>
  <r>
    <x v="4553"/>
    <x v="1"/>
    <x v="0"/>
    <x v="1"/>
    <x v="0"/>
    <x v="51"/>
    <x v="1"/>
    <x v="0"/>
    <x v="0"/>
    <x v="2"/>
    <x v="2"/>
    <x v="2"/>
    <x v="2"/>
    <x v="2"/>
    <x v="2"/>
    <x v="2"/>
    <x v="1"/>
    <x v="1"/>
    <x v="960"/>
    <x v="4942"/>
    <x v="0"/>
    <x v="2218"/>
    <x v="0"/>
    <x v="2"/>
    <x v="0"/>
    <x v="0"/>
    <x v="1777"/>
    <x v="2"/>
  </r>
  <r>
    <x v="1001"/>
    <x v="0"/>
    <x v="0"/>
    <x v="0"/>
    <x v="0"/>
    <x v="56"/>
    <x v="1"/>
    <x v="0"/>
    <x v="1"/>
    <x v="0"/>
    <x v="2"/>
    <x v="0"/>
    <x v="0"/>
    <x v="0"/>
    <x v="0"/>
    <x v="0"/>
    <x v="1"/>
    <x v="2"/>
    <x v="784"/>
    <x v="4943"/>
    <x v="1"/>
    <x v="2062"/>
    <x v="0"/>
    <x v="2"/>
    <x v="1"/>
    <x v="0"/>
    <x v="1111"/>
    <x v="1"/>
  </r>
  <r>
    <x v="595"/>
    <x v="1"/>
    <x v="0"/>
    <x v="1"/>
    <x v="0"/>
    <x v="59"/>
    <x v="1"/>
    <x v="2"/>
    <x v="0"/>
    <x v="2"/>
    <x v="0"/>
    <x v="0"/>
    <x v="2"/>
    <x v="0"/>
    <x v="2"/>
    <x v="1"/>
    <x v="1"/>
    <x v="3"/>
    <x v="697"/>
    <x v="4944"/>
    <x v="0"/>
    <x v="1992"/>
    <x v="0"/>
    <x v="2"/>
    <x v="0"/>
    <x v="0"/>
    <x v="775"/>
    <x v="1"/>
  </r>
  <r>
    <x v="5060"/>
    <x v="1"/>
    <x v="0"/>
    <x v="1"/>
    <x v="1"/>
    <x v="66"/>
    <x v="1"/>
    <x v="0"/>
    <x v="0"/>
    <x v="2"/>
    <x v="2"/>
    <x v="2"/>
    <x v="2"/>
    <x v="0"/>
    <x v="0"/>
    <x v="2"/>
    <x v="0"/>
    <x v="3"/>
    <x v="645"/>
    <x v="4945"/>
    <x v="0"/>
    <x v="1951"/>
    <x v="0"/>
    <x v="2"/>
    <x v="0"/>
    <x v="0"/>
    <x v="341"/>
    <x v="1"/>
  </r>
  <r>
    <x v="2883"/>
    <x v="0"/>
    <x v="0"/>
    <x v="1"/>
    <x v="1"/>
    <x v="67"/>
    <x v="0"/>
    <x v="1"/>
    <x v="0"/>
    <x v="0"/>
    <x v="2"/>
    <x v="2"/>
    <x v="2"/>
    <x v="2"/>
    <x v="2"/>
    <x v="2"/>
    <x v="1"/>
    <x v="2"/>
    <x v="534"/>
    <x v="4946"/>
    <x v="0"/>
    <x v="1856"/>
    <x v="0"/>
    <x v="2"/>
    <x v="0"/>
    <x v="0"/>
    <x v="69"/>
    <x v="1"/>
  </r>
  <r>
    <x v="645"/>
    <x v="0"/>
    <x v="0"/>
    <x v="1"/>
    <x v="1"/>
    <x v="47"/>
    <x v="1"/>
    <x v="2"/>
    <x v="0"/>
    <x v="2"/>
    <x v="2"/>
    <x v="0"/>
    <x v="2"/>
    <x v="2"/>
    <x v="2"/>
    <x v="2"/>
    <x v="1"/>
    <x v="1"/>
    <x v="1001"/>
    <x v="4947"/>
    <x v="0"/>
    <x v="2259"/>
    <x v="0"/>
    <x v="2"/>
    <x v="0"/>
    <x v="0"/>
    <x v="2093"/>
    <x v="2"/>
  </r>
  <r>
    <x v="3341"/>
    <x v="0"/>
    <x v="0"/>
    <x v="1"/>
    <x v="0"/>
    <x v="43"/>
    <x v="1"/>
    <x v="2"/>
    <x v="1"/>
    <x v="2"/>
    <x v="2"/>
    <x v="0"/>
    <x v="0"/>
    <x v="0"/>
    <x v="2"/>
    <x v="0"/>
    <x v="1"/>
    <x v="2"/>
    <x v="1170"/>
    <x v="4948"/>
    <x v="0"/>
    <x v="2408"/>
    <x v="0"/>
    <x v="2"/>
    <x v="0"/>
    <x v="0"/>
    <x v="2896"/>
    <x v="0"/>
  </r>
  <r>
    <x v="2343"/>
    <x v="1"/>
    <x v="0"/>
    <x v="0"/>
    <x v="0"/>
    <x v="40"/>
    <x v="1"/>
    <x v="2"/>
    <x v="1"/>
    <x v="0"/>
    <x v="2"/>
    <x v="2"/>
    <x v="0"/>
    <x v="2"/>
    <x v="2"/>
    <x v="0"/>
    <x v="1"/>
    <x v="3"/>
    <x v="1330"/>
    <x v="4949"/>
    <x v="0"/>
    <x v="2557"/>
    <x v="0"/>
    <x v="2"/>
    <x v="0"/>
    <x v="0"/>
    <x v="3505"/>
    <x v="0"/>
  </r>
  <r>
    <x v="5810"/>
    <x v="0"/>
    <x v="0"/>
    <x v="1"/>
    <x v="1"/>
    <x v="68"/>
    <x v="0"/>
    <x v="1"/>
    <x v="0"/>
    <x v="0"/>
    <x v="2"/>
    <x v="2"/>
    <x v="2"/>
    <x v="2"/>
    <x v="2"/>
    <x v="2"/>
    <x v="0"/>
    <x v="1"/>
    <x v="549"/>
    <x v="4950"/>
    <x v="0"/>
    <x v="1870"/>
    <x v="0"/>
    <x v="2"/>
    <x v="0"/>
    <x v="0"/>
    <x v="66"/>
    <x v="1"/>
  </r>
  <r>
    <x v="7025"/>
    <x v="1"/>
    <x v="0"/>
    <x v="0"/>
    <x v="0"/>
    <x v="63"/>
    <x v="1"/>
    <x v="2"/>
    <x v="0"/>
    <x v="2"/>
    <x v="2"/>
    <x v="2"/>
    <x v="2"/>
    <x v="0"/>
    <x v="0"/>
    <x v="1"/>
    <x v="0"/>
    <x v="0"/>
    <x v="691"/>
    <x v="4951"/>
    <x v="0"/>
    <x v="1987"/>
    <x v="0"/>
    <x v="2"/>
    <x v="0"/>
    <x v="0"/>
    <x v="569"/>
    <x v="1"/>
  </r>
  <r>
    <x v="2993"/>
    <x v="1"/>
    <x v="0"/>
    <x v="1"/>
    <x v="0"/>
    <x v="40"/>
    <x v="1"/>
    <x v="2"/>
    <x v="1"/>
    <x v="0"/>
    <x v="2"/>
    <x v="0"/>
    <x v="0"/>
    <x v="2"/>
    <x v="2"/>
    <x v="0"/>
    <x v="1"/>
    <x v="2"/>
    <x v="1306"/>
    <x v="4952"/>
    <x v="1"/>
    <x v="2538"/>
    <x v="0"/>
    <x v="2"/>
    <x v="1"/>
    <x v="0"/>
    <x v="3427"/>
    <x v="0"/>
  </r>
  <r>
    <x v="6240"/>
    <x v="0"/>
    <x v="0"/>
    <x v="1"/>
    <x v="1"/>
    <x v="70"/>
    <x v="0"/>
    <x v="1"/>
    <x v="0"/>
    <x v="0"/>
    <x v="2"/>
    <x v="2"/>
    <x v="2"/>
    <x v="2"/>
    <x v="2"/>
    <x v="1"/>
    <x v="1"/>
    <x v="0"/>
    <x v="513"/>
    <x v="4953"/>
    <x v="0"/>
    <x v="1840"/>
    <x v="0"/>
    <x v="2"/>
    <x v="0"/>
    <x v="0"/>
    <x v="0"/>
    <x v="1"/>
  </r>
  <r>
    <x v="3819"/>
    <x v="0"/>
    <x v="1"/>
    <x v="0"/>
    <x v="0"/>
    <x v="50"/>
    <x v="1"/>
    <x v="2"/>
    <x v="1"/>
    <x v="2"/>
    <x v="2"/>
    <x v="0"/>
    <x v="0"/>
    <x v="0"/>
    <x v="0"/>
    <x v="0"/>
    <x v="1"/>
    <x v="2"/>
    <x v="963"/>
    <x v="4954"/>
    <x v="0"/>
    <x v="2221"/>
    <x v="0"/>
    <x v="2"/>
    <x v="0"/>
    <x v="0"/>
    <x v="1832"/>
    <x v="2"/>
  </r>
  <r>
    <x v="2234"/>
    <x v="0"/>
    <x v="0"/>
    <x v="1"/>
    <x v="1"/>
    <x v="50"/>
    <x v="1"/>
    <x v="2"/>
    <x v="1"/>
    <x v="0"/>
    <x v="0"/>
    <x v="0"/>
    <x v="0"/>
    <x v="2"/>
    <x v="0"/>
    <x v="0"/>
    <x v="1"/>
    <x v="0"/>
    <x v="983"/>
    <x v="4955"/>
    <x v="1"/>
    <x v="2241"/>
    <x v="0"/>
    <x v="2"/>
    <x v="1"/>
    <x v="0"/>
    <x v="1873"/>
    <x v="2"/>
  </r>
  <r>
    <x v="4258"/>
    <x v="1"/>
    <x v="1"/>
    <x v="1"/>
    <x v="0"/>
    <x v="40"/>
    <x v="1"/>
    <x v="0"/>
    <x v="1"/>
    <x v="2"/>
    <x v="2"/>
    <x v="2"/>
    <x v="2"/>
    <x v="2"/>
    <x v="0"/>
    <x v="1"/>
    <x v="1"/>
    <x v="1"/>
    <x v="1245"/>
    <x v="4956"/>
    <x v="0"/>
    <x v="2480"/>
    <x v="0"/>
    <x v="2"/>
    <x v="0"/>
    <x v="0"/>
    <x v="3260"/>
    <x v="0"/>
  </r>
  <r>
    <x v="2378"/>
    <x v="0"/>
    <x v="0"/>
    <x v="1"/>
    <x v="1"/>
    <x v="51"/>
    <x v="1"/>
    <x v="2"/>
    <x v="1"/>
    <x v="0"/>
    <x v="0"/>
    <x v="0"/>
    <x v="2"/>
    <x v="0"/>
    <x v="0"/>
    <x v="0"/>
    <x v="1"/>
    <x v="2"/>
    <x v="915"/>
    <x v="4957"/>
    <x v="0"/>
    <x v="2178"/>
    <x v="0"/>
    <x v="2"/>
    <x v="0"/>
    <x v="0"/>
    <x v="1655"/>
    <x v="2"/>
  </r>
  <r>
    <x v="2630"/>
    <x v="1"/>
    <x v="1"/>
    <x v="1"/>
    <x v="0"/>
    <x v="67"/>
    <x v="1"/>
    <x v="0"/>
    <x v="0"/>
    <x v="2"/>
    <x v="2"/>
    <x v="0"/>
    <x v="2"/>
    <x v="0"/>
    <x v="0"/>
    <x v="1"/>
    <x v="1"/>
    <x v="0"/>
    <x v="562"/>
    <x v="4958"/>
    <x v="0"/>
    <x v="1883"/>
    <x v="0"/>
    <x v="2"/>
    <x v="0"/>
    <x v="0"/>
    <x v="111"/>
    <x v="1"/>
  </r>
  <r>
    <x v="528"/>
    <x v="0"/>
    <x v="0"/>
    <x v="1"/>
    <x v="1"/>
    <x v="71"/>
    <x v="0"/>
    <x v="1"/>
    <x v="0"/>
    <x v="2"/>
    <x v="2"/>
    <x v="0"/>
    <x v="2"/>
    <x v="2"/>
    <x v="2"/>
    <x v="2"/>
    <x v="0"/>
    <x v="0"/>
    <x v="537"/>
    <x v="4959"/>
    <x v="0"/>
    <x v="1859"/>
    <x v="0"/>
    <x v="2"/>
    <x v="0"/>
    <x v="0"/>
    <x v="0"/>
    <x v="1"/>
  </r>
  <r>
    <x v="644"/>
    <x v="1"/>
    <x v="0"/>
    <x v="1"/>
    <x v="1"/>
    <x v="44"/>
    <x v="1"/>
    <x v="0"/>
    <x v="1"/>
    <x v="0"/>
    <x v="0"/>
    <x v="2"/>
    <x v="0"/>
    <x v="2"/>
    <x v="2"/>
    <x v="0"/>
    <x v="1"/>
    <x v="0"/>
    <x v="1148"/>
    <x v="4960"/>
    <x v="0"/>
    <x v="2387"/>
    <x v="0"/>
    <x v="2"/>
    <x v="0"/>
    <x v="0"/>
    <x v="2784"/>
    <x v="2"/>
  </r>
  <r>
    <x v="2935"/>
    <x v="0"/>
    <x v="0"/>
    <x v="1"/>
    <x v="0"/>
    <x v="57"/>
    <x v="1"/>
    <x v="0"/>
    <x v="0"/>
    <x v="2"/>
    <x v="2"/>
    <x v="0"/>
    <x v="2"/>
    <x v="2"/>
    <x v="0"/>
    <x v="2"/>
    <x v="1"/>
    <x v="1"/>
    <x v="722"/>
    <x v="4961"/>
    <x v="0"/>
    <x v="2014"/>
    <x v="0"/>
    <x v="2"/>
    <x v="0"/>
    <x v="0"/>
    <x v="919"/>
    <x v="1"/>
  </r>
  <r>
    <x v="4391"/>
    <x v="1"/>
    <x v="0"/>
    <x v="0"/>
    <x v="0"/>
    <x v="51"/>
    <x v="1"/>
    <x v="2"/>
    <x v="0"/>
    <x v="2"/>
    <x v="2"/>
    <x v="2"/>
    <x v="2"/>
    <x v="2"/>
    <x v="0"/>
    <x v="1"/>
    <x v="1"/>
    <x v="1"/>
    <x v="923"/>
    <x v="4962"/>
    <x v="0"/>
    <x v="2186"/>
    <x v="0"/>
    <x v="2"/>
    <x v="0"/>
    <x v="0"/>
    <x v="1674"/>
    <x v="2"/>
  </r>
  <r>
    <x v="1162"/>
    <x v="0"/>
    <x v="1"/>
    <x v="0"/>
    <x v="0"/>
    <x v="46"/>
    <x v="1"/>
    <x v="0"/>
    <x v="1"/>
    <x v="0"/>
    <x v="2"/>
    <x v="2"/>
    <x v="0"/>
    <x v="2"/>
    <x v="0"/>
    <x v="1"/>
    <x v="1"/>
    <x v="0"/>
    <x v="1119"/>
    <x v="4963"/>
    <x v="0"/>
    <x v="2363"/>
    <x v="0"/>
    <x v="2"/>
    <x v="0"/>
    <x v="0"/>
    <x v="2561"/>
    <x v="2"/>
  </r>
  <r>
    <x v="4276"/>
    <x v="0"/>
    <x v="0"/>
    <x v="1"/>
    <x v="0"/>
    <x v="69"/>
    <x v="1"/>
    <x v="0"/>
    <x v="0"/>
    <x v="0"/>
    <x v="2"/>
    <x v="0"/>
    <x v="0"/>
    <x v="0"/>
    <x v="2"/>
    <x v="2"/>
    <x v="1"/>
    <x v="1"/>
    <x v="572"/>
    <x v="4964"/>
    <x v="0"/>
    <x v="1893"/>
    <x v="0"/>
    <x v="2"/>
    <x v="0"/>
    <x v="0"/>
    <x v="73"/>
    <x v="1"/>
  </r>
  <r>
    <x v="6624"/>
    <x v="1"/>
    <x v="0"/>
    <x v="0"/>
    <x v="0"/>
    <x v="40"/>
    <x v="1"/>
    <x v="2"/>
    <x v="1"/>
    <x v="0"/>
    <x v="0"/>
    <x v="2"/>
    <x v="2"/>
    <x v="2"/>
    <x v="2"/>
    <x v="0"/>
    <x v="0"/>
    <x v="0"/>
    <x v="1371"/>
    <x v="4965"/>
    <x v="1"/>
    <x v="2596"/>
    <x v="0"/>
    <x v="2"/>
    <x v="1"/>
    <x v="0"/>
    <x v="3651"/>
    <x v="0"/>
  </r>
  <r>
    <x v="1409"/>
    <x v="0"/>
    <x v="1"/>
    <x v="0"/>
    <x v="0"/>
    <x v="41"/>
    <x v="1"/>
    <x v="2"/>
    <x v="1"/>
    <x v="0"/>
    <x v="2"/>
    <x v="2"/>
    <x v="0"/>
    <x v="2"/>
    <x v="2"/>
    <x v="0"/>
    <x v="1"/>
    <x v="2"/>
    <x v="1363"/>
    <x v="4966"/>
    <x v="0"/>
    <x v="2588"/>
    <x v="0"/>
    <x v="2"/>
    <x v="0"/>
    <x v="0"/>
    <x v="3574"/>
    <x v="0"/>
  </r>
  <r>
    <x v="4099"/>
    <x v="0"/>
    <x v="0"/>
    <x v="1"/>
    <x v="1"/>
    <x v="69"/>
    <x v="1"/>
    <x v="0"/>
    <x v="0"/>
    <x v="0"/>
    <x v="2"/>
    <x v="2"/>
    <x v="2"/>
    <x v="0"/>
    <x v="0"/>
    <x v="1"/>
    <x v="0"/>
    <x v="0"/>
    <x v="526"/>
    <x v="4967"/>
    <x v="0"/>
    <x v="1850"/>
    <x v="0"/>
    <x v="2"/>
    <x v="0"/>
    <x v="0"/>
    <x v="0"/>
    <x v="1"/>
  </r>
  <r>
    <x v="1619"/>
    <x v="0"/>
    <x v="0"/>
    <x v="1"/>
    <x v="0"/>
    <x v="39"/>
    <x v="1"/>
    <x v="0"/>
    <x v="1"/>
    <x v="2"/>
    <x v="0"/>
    <x v="2"/>
    <x v="2"/>
    <x v="2"/>
    <x v="2"/>
    <x v="1"/>
    <x v="1"/>
    <x v="1"/>
    <x v="1369"/>
    <x v="4968"/>
    <x v="1"/>
    <x v="2594"/>
    <x v="0"/>
    <x v="2"/>
    <x v="1"/>
    <x v="0"/>
    <x v="3690"/>
    <x v="0"/>
  </r>
  <r>
    <x v="552"/>
    <x v="0"/>
    <x v="0"/>
    <x v="1"/>
    <x v="0"/>
    <x v="42"/>
    <x v="1"/>
    <x v="0"/>
    <x v="1"/>
    <x v="0"/>
    <x v="0"/>
    <x v="2"/>
    <x v="2"/>
    <x v="2"/>
    <x v="2"/>
    <x v="2"/>
    <x v="1"/>
    <x v="1"/>
    <x v="1261"/>
    <x v="4969"/>
    <x v="0"/>
    <x v="2495"/>
    <x v="0"/>
    <x v="2"/>
    <x v="0"/>
    <x v="0"/>
    <x v="3208"/>
    <x v="0"/>
  </r>
  <r>
    <x v="5964"/>
    <x v="0"/>
    <x v="0"/>
    <x v="0"/>
    <x v="0"/>
    <x v="66"/>
    <x v="0"/>
    <x v="1"/>
    <x v="0"/>
    <x v="2"/>
    <x v="2"/>
    <x v="2"/>
    <x v="2"/>
    <x v="2"/>
    <x v="2"/>
    <x v="2"/>
    <x v="1"/>
    <x v="0"/>
    <x v="587"/>
    <x v="4970"/>
    <x v="0"/>
    <x v="1904"/>
    <x v="0"/>
    <x v="2"/>
    <x v="0"/>
    <x v="0"/>
    <x v="215"/>
    <x v="1"/>
  </r>
  <r>
    <x v="2200"/>
    <x v="1"/>
    <x v="0"/>
    <x v="1"/>
    <x v="1"/>
    <x v="47"/>
    <x v="1"/>
    <x v="0"/>
    <x v="1"/>
    <x v="2"/>
    <x v="0"/>
    <x v="2"/>
    <x v="0"/>
    <x v="0"/>
    <x v="2"/>
    <x v="0"/>
    <x v="0"/>
    <x v="2"/>
    <x v="1094"/>
    <x v="4971"/>
    <x v="0"/>
    <x v="2341"/>
    <x v="0"/>
    <x v="2"/>
    <x v="0"/>
    <x v="0"/>
    <x v="2421"/>
    <x v="2"/>
  </r>
  <r>
    <x v="5692"/>
    <x v="1"/>
    <x v="0"/>
    <x v="1"/>
    <x v="0"/>
    <x v="42"/>
    <x v="1"/>
    <x v="2"/>
    <x v="1"/>
    <x v="0"/>
    <x v="2"/>
    <x v="2"/>
    <x v="2"/>
    <x v="0"/>
    <x v="2"/>
    <x v="0"/>
    <x v="1"/>
    <x v="2"/>
    <x v="1270"/>
    <x v="4972"/>
    <x v="1"/>
    <x v="2504"/>
    <x v="0"/>
    <x v="2"/>
    <x v="1"/>
    <x v="0"/>
    <x v="3231"/>
    <x v="0"/>
  </r>
  <r>
    <x v="5526"/>
    <x v="1"/>
    <x v="0"/>
    <x v="1"/>
    <x v="1"/>
    <x v="70"/>
    <x v="0"/>
    <x v="1"/>
    <x v="0"/>
    <x v="0"/>
    <x v="2"/>
    <x v="2"/>
    <x v="2"/>
    <x v="2"/>
    <x v="2"/>
    <x v="1"/>
    <x v="0"/>
    <x v="2"/>
    <x v="550"/>
    <x v="4973"/>
    <x v="0"/>
    <x v="1871"/>
    <x v="0"/>
    <x v="2"/>
    <x v="0"/>
    <x v="0"/>
    <x v="17"/>
    <x v="1"/>
  </r>
  <r>
    <x v="571"/>
    <x v="1"/>
    <x v="0"/>
    <x v="0"/>
    <x v="0"/>
    <x v="47"/>
    <x v="1"/>
    <x v="0"/>
    <x v="0"/>
    <x v="2"/>
    <x v="2"/>
    <x v="2"/>
    <x v="2"/>
    <x v="2"/>
    <x v="2"/>
    <x v="1"/>
    <x v="1"/>
    <x v="0"/>
    <x v="1034"/>
    <x v="4974"/>
    <x v="0"/>
    <x v="2290"/>
    <x v="0"/>
    <x v="2"/>
    <x v="0"/>
    <x v="0"/>
    <x v="2206"/>
    <x v="2"/>
  </r>
  <r>
    <x v="364"/>
    <x v="1"/>
    <x v="1"/>
    <x v="1"/>
    <x v="0"/>
    <x v="57"/>
    <x v="1"/>
    <x v="2"/>
    <x v="0"/>
    <x v="0"/>
    <x v="2"/>
    <x v="2"/>
    <x v="0"/>
    <x v="2"/>
    <x v="0"/>
    <x v="1"/>
    <x v="1"/>
    <x v="1"/>
    <x v="737"/>
    <x v="4975"/>
    <x v="0"/>
    <x v="2029"/>
    <x v="0"/>
    <x v="2"/>
    <x v="0"/>
    <x v="0"/>
    <x v="948"/>
    <x v="1"/>
  </r>
  <r>
    <x v="1011"/>
    <x v="1"/>
    <x v="0"/>
    <x v="1"/>
    <x v="1"/>
    <x v="70"/>
    <x v="0"/>
    <x v="1"/>
    <x v="0"/>
    <x v="2"/>
    <x v="0"/>
    <x v="2"/>
    <x v="2"/>
    <x v="2"/>
    <x v="2"/>
    <x v="2"/>
    <x v="0"/>
    <x v="0"/>
    <x v="533"/>
    <x v="4976"/>
    <x v="0"/>
    <x v="1855"/>
    <x v="0"/>
    <x v="2"/>
    <x v="0"/>
    <x v="0"/>
    <x v="0"/>
    <x v="1"/>
  </r>
  <r>
    <x v="1426"/>
    <x v="0"/>
    <x v="0"/>
    <x v="0"/>
    <x v="0"/>
    <x v="55"/>
    <x v="1"/>
    <x v="2"/>
    <x v="1"/>
    <x v="0"/>
    <x v="0"/>
    <x v="0"/>
    <x v="0"/>
    <x v="0"/>
    <x v="0"/>
    <x v="0"/>
    <x v="1"/>
    <x v="2"/>
    <x v="770"/>
    <x v="4977"/>
    <x v="0"/>
    <x v="2052"/>
    <x v="0"/>
    <x v="2"/>
    <x v="0"/>
    <x v="0"/>
    <x v="1118"/>
    <x v="1"/>
  </r>
  <r>
    <x v="4687"/>
    <x v="0"/>
    <x v="0"/>
    <x v="1"/>
    <x v="1"/>
    <x v="71"/>
    <x v="0"/>
    <x v="1"/>
    <x v="0"/>
    <x v="2"/>
    <x v="2"/>
    <x v="0"/>
    <x v="2"/>
    <x v="2"/>
    <x v="2"/>
    <x v="2"/>
    <x v="0"/>
    <x v="3"/>
    <x v="518"/>
    <x v="4978"/>
    <x v="0"/>
    <x v="1844"/>
    <x v="0"/>
    <x v="2"/>
    <x v="0"/>
    <x v="0"/>
    <x v="0"/>
    <x v="1"/>
  </r>
  <r>
    <x v="68"/>
    <x v="0"/>
    <x v="0"/>
    <x v="1"/>
    <x v="0"/>
    <x v="71"/>
    <x v="0"/>
    <x v="1"/>
    <x v="0"/>
    <x v="0"/>
    <x v="2"/>
    <x v="2"/>
    <x v="2"/>
    <x v="2"/>
    <x v="2"/>
    <x v="2"/>
    <x v="0"/>
    <x v="0"/>
    <x v="511"/>
    <x v="4979"/>
    <x v="0"/>
    <x v="1838"/>
    <x v="0"/>
    <x v="2"/>
    <x v="0"/>
    <x v="0"/>
    <x v="0"/>
    <x v="1"/>
  </r>
  <r>
    <x v="6083"/>
    <x v="1"/>
    <x v="1"/>
    <x v="1"/>
    <x v="1"/>
    <x v="51"/>
    <x v="1"/>
    <x v="2"/>
    <x v="1"/>
    <x v="0"/>
    <x v="2"/>
    <x v="2"/>
    <x v="0"/>
    <x v="0"/>
    <x v="0"/>
    <x v="0"/>
    <x v="1"/>
    <x v="2"/>
    <x v="979"/>
    <x v="4980"/>
    <x v="1"/>
    <x v="2237"/>
    <x v="0"/>
    <x v="2"/>
    <x v="1"/>
    <x v="0"/>
    <x v="1827"/>
    <x v="2"/>
  </r>
  <r>
    <x v="3584"/>
    <x v="1"/>
    <x v="0"/>
    <x v="0"/>
    <x v="0"/>
    <x v="51"/>
    <x v="1"/>
    <x v="2"/>
    <x v="1"/>
    <x v="0"/>
    <x v="0"/>
    <x v="0"/>
    <x v="0"/>
    <x v="0"/>
    <x v="2"/>
    <x v="0"/>
    <x v="0"/>
    <x v="0"/>
    <x v="963"/>
    <x v="4981"/>
    <x v="0"/>
    <x v="2221"/>
    <x v="0"/>
    <x v="2"/>
    <x v="0"/>
    <x v="0"/>
    <x v="1786"/>
    <x v="2"/>
  </r>
  <r>
    <x v="2903"/>
    <x v="0"/>
    <x v="1"/>
    <x v="1"/>
    <x v="1"/>
    <x v="55"/>
    <x v="1"/>
    <x v="2"/>
    <x v="0"/>
    <x v="2"/>
    <x v="0"/>
    <x v="2"/>
    <x v="2"/>
    <x v="2"/>
    <x v="0"/>
    <x v="1"/>
    <x v="0"/>
    <x v="2"/>
    <x v="832"/>
    <x v="4982"/>
    <x v="0"/>
    <x v="2106"/>
    <x v="0"/>
    <x v="2"/>
    <x v="0"/>
    <x v="0"/>
    <x v="1267"/>
    <x v="2"/>
  </r>
  <r>
    <x v="5808"/>
    <x v="1"/>
    <x v="0"/>
    <x v="0"/>
    <x v="0"/>
    <x v="46"/>
    <x v="1"/>
    <x v="2"/>
    <x v="1"/>
    <x v="2"/>
    <x v="2"/>
    <x v="0"/>
    <x v="0"/>
    <x v="0"/>
    <x v="2"/>
    <x v="0"/>
    <x v="1"/>
    <x v="2"/>
    <x v="1162"/>
    <x v="4983"/>
    <x v="1"/>
    <x v="2400"/>
    <x v="0"/>
    <x v="2"/>
    <x v="1"/>
    <x v="0"/>
    <x v="2718"/>
    <x v="2"/>
  </r>
  <r>
    <x v="5153"/>
    <x v="1"/>
    <x v="0"/>
    <x v="1"/>
    <x v="0"/>
    <x v="53"/>
    <x v="1"/>
    <x v="2"/>
    <x v="0"/>
    <x v="2"/>
    <x v="0"/>
    <x v="2"/>
    <x v="2"/>
    <x v="2"/>
    <x v="0"/>
    <x v="1"/>
    <x v="0"/>
    <x v="0"/>
    <x v="851"/>
    <x v="4984"/>
    <x v="0"/>
    <x v="2121"/>
    <x v="0"/>
    <x v="2"/>
    <x v="0"/>
    <x v="0"/>
    <x v="1395"/>
    <x v="2"/>
  </r>
  <r>
    <x v="6827"/>
    <x v="0"/>
    <x v="1"/>
    <x v="1"/>
    <x v="0"/>
    <x v="43"/>
    <x v="1"/>
    <x v="2"/>
    <x v="1"/>
    <x v="2"/>
    <x v="2"/>
    <x v="0"/>
    <x v="0"/>
    <x v="2"/>
    <x v="0"/>
    <x v="0"/>
    <x v="1"/>
    <x v="2"/>
    <x v="1178"/>
    <x v="4985"/>
    <x v="0"/>
    <x v="2416"/>
    <x v="0"/>
    <x v="2"/>
    <x v="0"/>
    <x v="0"/>
    <x v="2919"/>
    <x v="0"/>
  </r>
  <r>
    <x v="4895"/>
    <x v="1"/>
    <x v="0"/>
    <x v="1"/>
    <x v="1"/>
    <x v="61"/>
    <x v="1"/>
    <x v="0"/>
    <x v="0"/>
    <x v="2"/>
    <x v="2"/>
    <x v="2"/>
    <x v="2"/>
    <x v="0"/>
    <x v="0"/>
    <x v="2"/>
    <x v="1"/>
    <x v="0"/>
    <x v="677"/>
    <x v="4986"/>
    <x v="0"/>
    <x v="1976"/>
    <x v="0"/>
    <x v="2"/>
    <x v="0"/>
    <x v="0"/>
    <x v="618"/>
    <x v="1"/>
  </r>
  <r>
    <x v="6817"/>
    <x v="1"/>
    <x v="1"/>
    <x v="1"/>
    <x v="0"/>
    <x v="49"/>
    <x v="1"/>
    <x v="2"/>
    <x v="1"/>
    <x v="2"/>
    <x v="2"/>
    <x v="2"/>
    <x v="0"/>
    <x v="0"/>
    <x v="0"/>
    <x v="0"/>
    <x v="1"/>
    <x v="2"/>
    <x v="1057"/>
    <x v="4987"/>
    <x v="0"/>
    <x v="2308"/>
    <x v="0"/>
    <x v="2"/>
    <x v="0"/>
    <x v="0"/>
    <x v="2174"/>
    <x v="2"/>
  </r>
  <r>
    <x v="6324"/>
    <x v="0"/>
    <x v="0"/>
    <x v="1"/>
    <x v="0"/>
    <x v="41"/>
    <x v="1"/>
    <x v="0"/>
    <x v="1"/>
    <x v="2"/>
    <x v="2"/>
    <x v="2"/>
    <x v="0"/>
    <x v="2"/>
    <x v="2"/>
    <x v="1"/>
    <x v="1"/>
    <x v="0"/>
    <x v="1364"/>
    <x v="4988"/>
    <x v="0"/>
    <x v="2589"/>
    <x v="0"/>
    <x v="2"/>
    <x v="0"/>
    <x v="0"/>
    <x v="3579"/>
    <x v="0"/>
  </r>
  <r>
    <x v="781"/>
    <x v="0"/>
    <x v="0"/>
    <x v="1"/>
    <x v="1"/>
    <x v="50"/>
    <x v="1"/>
    <x v="2"/>
    <x v="0"/>
    <x v="0"/>
    <x v="2"/>
    <x v="2"/>
    <x v="2"/>
    <x v="2"/>
    <x v="2"/>
    <x v="1"/>
    <x v="1"/>
    <x v="1"/>
    <x v="978"/>
    <x v="4989"/>
    <x v="0"/>
    <x v="2236"/>
    <x v="0"/>
    <x v="2"/>
    <x v="0"/>
    <x v="0"/>
    <x v="1867"/>
    <x v="2"/>
  </r>
  <r>
    <x v="4374"/>
    <x v="0"/>
    <x v="0"/>
    <x v="0"/>
    <x v="0"/>
    <x v="57"/>
    <x v="1"/>
    <x v="0"/>
    <x v="0"/>
    <x v="2"/>
    <x v="2"/>
    <x v="2"/>
    <x v="2"/>
    <x v="2"/>
    <x v="0"/>
    <x v="2"/>
    <x v="1"/>
    <x v="1"/>
    <x v="793"/>
    <x v="4990"/>
    <x v="0"/>
    <x v="2071"/>
    <x v="0"/>
    <x v="2"/>
    <x v="0"/>
    <x v="0"/>
    <x v="1090"/>
    <x v="1"/>
  </r>
  <r>
    <x v="3836"/>
    <x v="0"/>
    <x v="1"/>
    <x v="0"/>
    <x v="0"/>
    <x v="66"/>
    <x v="1"/>
    <x v="2"/>
    <x v="0"/>
    <x v="2"/>
    <x v="2"/>
    <x v="0"/>
    <x v="2"/>
    <x v="0"/>
    <x v="0"/>
    <x v="1"/>
    <x v="1"/>
    <x v="1"/>
    <x v="605"/>
    <x v="4991"/>
    <x v="0"/>
    <x v="1917"/>
    <x v="0"/>
    <x v="2"/>
    <x v="0"/>
    <x v="0"/>
    <x v="263"/>
    <x v="1"/>
  </r>
  <r>
    <x v="6087"/>
    <x v="1"/>
    <x v="0"/>
    <x v="0"/>
    <x v="0"/>
    <x v="69"/>
    <x v="0"/>
    <x v="1"/>
    <x v="0"/>
    <x v="2"/>
    <x v="2"/>
    <x v="0"/>
    <x v="2"/>
    <x v="2"/>
    <x v="2"/>
    <x v="2"/>
    <x v="1"/>
    <x v="0"/>
    <x v="544"/>
    <x v="4992"/>
    <x v="0"/>
    <x v="1866"/>
    <x v="0"/>
    <x v="2"/>
    <x v="0"/>
    <x v="0"/>
    <x v="30"/>
    <x v="1"/>
  </r>
  <r>
    <x v="6044"/>
    <x v="1"/>
    <x v="0"/>
    <x v="1"/>
    <x v="0"/>
    <x v="40"/>
    <x v="1"/>
    <x v="2"/>
    <x v="1"/>
    <x v="0"/>
    <x v="2"/>
    <x v="2"/>
    <x v="0"/>
    <x v="2"/>
    <x v="2"/>
    <x v="1"/>
    <x v="1"/>
    <x v="0"/>
    <x v="1395"/>
    <x v="4993"/>
    <x v="0"/>
    <x v="2620"/>
    <x v="0"/>
    <x v="2"/>
    <x v="0"/>
    <x v="0"/>
    <x v="3723"/>
    <x v="0"/>
  </r>
  <r>
    <x v="2586"/>
    <x v="0"/>
    <x v="0"/>
    <x v="0"/>
    <x v="0"/>
    <x v="50"/>
    <x v="1"/>
    <x v="2"/>
    <x v="0"/>
    <x v="2"/>
    <x v="0"/>
    <x v="2"/>
    <x v="2"/>
    <x v="2"/>
    <x v="2"/>
    <x v="1"/>
    <x v="1"/>
    <x v="1"/>
    <x v="948"/>
    <x v="4994"/>
    <x v="0"/>
    <x v="2209"/>
    <x v="0"/>
    <x v="2"/>
    <x v="0"/>
    <x v="0"/>
    <x v="1785"/>
    <x v="2"/>
  </r>
  <r>
    <x v="4502"/>
    <x v="1"/>
    <x v="0"/>
    <x v="1"/>
    <x v="1"/>
    <x v="72"/>
    <x v="0"/>
    <x v="1"/>
    <x v="0"/>
    <x v="2"/>
    <x v="2"/>
    <x v="2"/>
    <x v="2"/>
    <x v="0"/>
    <x v="2"/>
    <x v="2"/>
    <x v="1"/>
    <x v="1"/>
    <x v="468"/>
    <x v="4995"/>
    <x v="0"/>
    <x v="1806"/>
    <x v="0"/>
    <x v="2"/>
    <x v="0"/>
    <x v="0"/>
    <x v="0"/>
    <x v="1"/>
  </r>
  <r>
    <x v="6146"/>
    <x v="0"/>
    <x v="0"/>
    <x v="1"/>
    <x v="1"/>
    <x v="42"/>
    <x v="1"/>
    <x v="2"/>
    <x v="1"/>
    <x v="0"/>
    <x v="0"/>
    <x v="0"/>
    <x v="0"/>
    <x v="2"/>
    <x v="2"/>
    <x v="0"/>
    <x v="1"/>
    <x v="2"/>
    <x v="1172"/>
    <x v="4996"/>
    <x v="1"/>
    <x v="2410"/>
    <x v="0"/>
    <x v="2"/>
    <x v="1"/>
    <x v="0"/>
    <x v="2949"/>
    <x v="0"/>
  </r>
  <r>
    <x v="1263"/>
    <x v="1"/>
    <x v="1"/>
    <x v="0"/>
    <x v="0"/>
    <x v="41"/>
    <x v="1"/>
    <x v="2"/>
    <x v="1"/>
    <x v="0"/>
    <x v="0"/>
    <x v="2"/>
    <x v="0"/>
    <x v="2"/>
    <x v="2"/>
    <x v="0"/>
    <x v="1"/>
    <x v="2"/>
    <x v="1250"/>
    <x v="4997"/>
    <x v="1"/>
    <x v="2485"/>
    <x v="0"/>
    <x v="2"/>
    <x v="1"/>
    <x v="0"/>
    <x v="3221"/>
    <x v="0"/>
  </r>
  <r>
    <x v="5157"/>
    <x v="0"/>
    <x v="1"/>
    <x v="0"/>
    <x v="0"/>
    <x v="40"/>
    <x v="1"/>
    <x v="2"/>
    <x v="1"/>
    <x v="0"/>
    <x v="0"/>
    <x v="2"/>
    <x v="2"/>
    <x v="2"/>
    <x v="2"/>
    <x v="1"/>
    <x v="1"/>
    <x v="1"/>
    <x v="1350"/>
    <x v="4998"/>
    <x v="0"/>
    <x v="2575"/>
    <x v="0"/>
    <x v="2"/>
    <x v="0"/>
    <x v="0"/>
    <x v="3590"/>
    <x v="0"/>
  </r>
  <r>
    <x v="1046"/>
    <x v="1"/>
    <x v="0"/>
    <x v="1"/>
    <x v="1"/>
    <x v="66"/>
    <x v="1"/>
    <x v="2"/>
    <x v="0"/>
    <x v="0"/>
    <x v="0"/>
    <x v="2"/>
    <x v="0"/>
    <x v="2"/>
    <x v="0"/>
    <x v="2"/>
    <x v="1"/>
    <x v="0"/>
    <x v="597"/>
    <x v="4999"/>
    <x v="0"/>
    <x v="1912"/>
    <x v="0"/>
    <x v="2"/>
    <x v="0"/>
    <x v="0"/>
    <x v="245"/>
    <x v="1"/>
  </r>
  <r>
    <x v="367"/>
    <x v="1"/>
    <x v="0"/>
    <x v="1"/>
    <x v="0"/>
    <x v="54"/>
    <x v="1"/>
    <x v="0"/>
    <x v="0"/>
    <x v="2"/>
    <x v="2"/>
    <x v="0"/>
    <x v="0"/>
    <x v="2"/>
    <x v="2"/>
    <x v="2"/>
    <x v="1"/>
    <x v="0"/>
    <x v="798"/>
    <x v="5000"/>
    <x v="0"/>
    <x v="2076"/>
    <x v="0"/>
    <x v="2"/>
    <x v="0"/>
    <x v="0"/>
    <x v="1225"/>
    <x v="1"/>
  </r>
  <r>
    <x v="4421"/>
    <x v="0"/>
    <x v="0"/>
    <x v="0"/>
    <x v="0"/>
    <x v="45"/>
    <x v="1"/>
    <x v="2"/>
    <x v="1"/>
    <x v="0"/>
    <x v="0"/>
    <x v="2"/>
    <x v="0"/>
    <x v="0"/>
    <x v="2"/>
    <x v="0"/>
    <x v="1"/>
    <x v="1"/>
    <x v="1079"/>
    <x v="5001"/>
    <x v="0"/>
    <x v="2327"/>
    <x v="0"/>
    <x v="2"/>
    <x v="0"/>
    <x v="0"/>
    <x v="2483"/>
    <x v="2"/>
  </r>
  <r>
    <x v="3779"/>
    <x v="0"/>
    <x v="0"/>
    <x v="0"/>
    <x v="0"/>
    <x v="66"/>
    <x v="0"/>
    <x v="1"/>
    <x v="0"/>
    <x v="2"/>
    <x v="0"/>
    <x v="2"/>
    <x v="2"/>
    <x v="2"/>
    <x v="2"/>
    <x v="2"/>
    <x v="1"/>
    <x v="0"/>
    <x v="570"/>
    <x v="5002"/>
    <x v="0"/>
    <x v="1891"/>
    <x v="0"/>
    <x v="2"/>
    <x v="0"/>
    <x v="0"/>
    <x v="168"/>
    <x v="1"/>
  </r>
  <r>
    <x v="1441"/>
    <x v="0"/>
    <x v="0"/>
    <x v="1"/>
    <x v="1"/>
    <x v="59"/>
    <x v="1"/>
    <x v="2"/>
    <x v="0"/>
    <x v="0"/>
    <x v="0"/>
    <x v="2"/>
    <x v="2"/>
    <x v="2"/>
    <x v="0"/>
    <x v="2"/>
    <x v="1"/>
    <x v="0"/>
    <x v="755"/>
    <x v="5003"/>
    <x v="0"/>
    <x v="2041"/>
    <x v="0"/>
    <x v="2"/>
    <x v="0"/>
    <x v="0"/>
    <x v="922"/>
    <x v="1"/>
  </r>
  <r>
    <x v="1103"/>
    <x v="1"/>
    <x v="1"/>
    <x v="0"/>
    <x v="0"/>
    <x v="45"/>
    <x v="1"/>
    <x v="2"/>
    <x v="1"/>
    <x v="0"/>
    <x v="0"/>
    <x v="0"/>
    <x v="0"/>
    <x v="2"/>
    <x v="2"/>
    <x v="0"/>
    <x v="1"/>
    <x v="0"/>
    <x v="1166"/>
    <x v="5004"/>
    <x v="0"/>
    <x v="2404"/>
    <x v="0"/>
    <x v="2"/>
    <x v="0"/>
    <x v="0"/>
    <x v="2792"/>
    <x v="2"/>
  </r>
  <r>
    <x v="2464"/>
    <x v="0"/>
    <x v="0"/>
    <x v="1"/>
    <x v="1"/>
    <x v="43"/>
    <x v="1"/>
    <x v="2"/>
    <x v="1"/>
    <x v="0"/>
    <x v="0"/>
    <x v="2"/>
    <x v="0"/>
    <x v="2"/>
    <x v="2"/>
    <x v="0"/>
    <x v="1"/>
    <x v="0"/>
    <x v="1267"/>
    <x v="5005"/>
    <x v="0"/>
    <x v="2501"/>
    <x v="0"/>
    <x v="2"/>
    <x v="0"/>
    <x v="0"/>
    <x v="3180"/>
    <x v="0"/>
  </r>
  <r>
    <x v="5300"/>
    <x v="1"/>
    <x v="0"/>
    <x v="0"/>
    <x v="0"/>
    <x v="43"/>
    <x v="1"/>
    <x v="2"/>
    <x v="1"/>
    <x v="0"/>
    <x v="0"/>
    <x v="0"/>
    <x v="2"/>
    <x v="2"/>
    <x v="2"/>
    <x v="1"/>
    <x v="1"/>
    <x v="2"/>
    <x v="1281"/>
    <x v="5006"/>
    <x v="1"/>
    <x v="2514"/>
    <x v="0"/>
    <x v="2"/>
    <x v="1"/>
    <x v="0"/>
    <x v="3214"/>
    <x v="0"/>
  </r>
  <r>
    <x v="2128"/>
    <x v="1"/>
    <x v="0"/>
    <x v="1"/>
    <x v="1"/>
    <x v="41"/>
    <x v="1"/>
    <x v="2"/>
    <x v="1"/>
    <x v="0"/>
    <x v="0"/>
    <x v="2"/>
    <x v="2"/>
    <x v="2"/>
    <x v="2"/>
    <x v="1"/>
    <x v="1"/>
    <x v="2"/>
    <x v="1329"/>
    <x v="5007"/>
    <x v="1"/>
    <x v="2556"/>
    <x v="0"/>
    <x v="2"/>
    <x v="1"/>
    <x v="0"/>
    <x v="3454"/>
    <x v="0"/>
  </r>
  <r>
    <x v="4178"/>
    <x v="0"/>
    <x v="0"/>
    <x v="1"/>
    <x v="1"/>
    <x v="55"/>
    <x v="1"/>
    <x v="2"/>
    <x v="0"/>
    <x v="2"/>
    <x v="2"/>
    <x v="0"/>
    <x v="2"/>
    <x v="2"/>
    <x v="0"/>
    <x v="1"/>
    <x v="1"/>
    <x v="1"/>
    <x v="807"/>
    <x v="5008"/>
    <x v="0"/>
    <x v="2085"/>
    <x v="0"/>
    <x v="2"/>
    <x v="0"/>
    <x v="0"/>
    <x v="1210"/>
    <x v="1"/>
  </r>
  <r>
    <x v="1239"/>
    <x v="0"/>
    <x v="0"/>
    <x v="0"/>
    <x v="0"/>
    <x v="70"/>
    <x v="0"/>
    <x v="1"/>
    <x v="0"/>
    <x v="2"/>
    <x v="0"/>
    <x v="2"/>
    <x v="2"/>
    <x v="2"/>
    <x v="2"/>
    <x v="2"/>
    <x v="1"/>
    <x v="0"/>
    <x v="512"/>
    <x v="5009"/>
    <x v="0"/>
    <x v="1839"/>
    <x v="0"/>
    <x v="2"/>
    <x v="0"/>
    <x v="0"/>
    <x v="0"/>
    <x v="1"/>
  </r>
  <r>
    <x v="5427"/>
    <x v="1"/>
    <x v="0"/>
    <x v="0"/>
    <x v="0"/>
    <x v="52"/>
    <x v="1"/>
    <x v="2"/>
    <x v="0"/>
    <x v="2"/>
    <x v="0"/>
    <x v="0"/>
    <x v="2"/>
    <x v="2"/>
    <x v="2"/>
    <x v="2"/>
    <x v="1"/>
    <x v="1"/>
    <x v="895"/>
    <x v="5010"/>
    <x v="0"/>
    <x v="2158"/>
    <x v="0"/>
    <x v="2"/>
    <x v="0"/>
    <x v="0"/>
    <x v="1559"/>
    <x v="2"/>
  </r>
  <r>
    <x v="4037"/>
    <x v="1"/>
    <x v="0"/>
    <x v="0"/>
    <x v="0"/>
    <x v="41"/>
    <x v="1"/>
    <x v="0"/>
    <x v="1"/>
    <x v="0"/>
    <x v="2"/>
    <x v="0"/>
    <x v="2"/>
    <x v="2"/>
    <x v="2"/>
    <x v="2"/>
    <x v="1"/>
    <x v="1"/>
    <x v="1274"/>
    <x v="5011"/>
    <x v="0"/>
    <x v="2507"/>
    <x v="0"/>
    <x v="2"/>
    <x v="0"/>
    <x v="0"/>
    <x v="3298"/>
    <x v="0"/>
  </r>
  <r>
    <x v="1925"/>
    <x v="1"/>
    <x v="0"/>
    <x v="0"/>
    <x v="0"/>
    <x v="42"/>
    <x v="1"/>
    <x v="2"/>
    <x v="1"/>
    <x v="0"/>
    <x v="0"/>
    <x v="0"/>
    <x v="2"/>
    <x v="2"/>
    <x v="2"/>
    <x v="0"/>
    <x v="1"/>
    <x v="2"/>
    <x v="1287"/>
    <x v="5012"/>
    <x v="0"/>
    <x v="2520"/>
    <x v="0"/>
    <x v="2"/>
    <x v="0"/>
    <x v="0"/>
    <x v="3284"/>
    <x v="0"/>
  </r>
  <r>
    <x v="5371"/>
    <x v="0"/>
    <x v="0"/>
    <x v="0"/>
    <x v="0"/>
    <x v="60"/>
    <x v="1"/>
    <x v="0"/>
    <x v="0"/>
    <x v="0"/>
    <x v="2"/>
    <x v="2"/>
    <x v="2"/>
    <x v="2"/>
    <x v="0"/>
    <x v="1"/>
    <x v="1"/>
    <x v="1"/>
    <x v="718"/>
    <x v="5013"/>
    <x v="0"/>
    <x v="2010"/>
    <x v="0"/>
    <x v="2"/>
    <x v="0"/>
    <x v="0"/>
    <x v="790"/>
    <x v="1"/>
  </r>
  <r>
    <x v="623"/>
    <x v="1"/>
    <x v="0"/>
    <x v="1"/>
    <x v="0"/>
    <x v="61"/>
    <x v="1"/>
    <x v="2"/>
    <x v="0"/>
    <x v="2"/>
    <x v="0"/>
    <x v="2"/>
    <x v="0"/>
    <x v="0"/>
    <x v="2"/>
    <x v="2"/>
    <x v="1"/>
    <x v="3"/>
    <x v="713"/>
    <x v="5014"/>
    <x v="0"/>
    <x v="2005"/>
    <x v="0"/>
    <x v="2"/>
    <x v="0"/>
    <x v="0"/>
    <x v="724"/>
    <x v="1"/>
  </r>
  <r>
    <x v="2710"/>
    <x v="0"/>
    <x v="0"/>
    <x v="1"/>
    <x v="0"/>
    <x v="40"/>
    <x v="1"/>
    <x v="2"/>
    <x v="1"/>
    <x v="2"/>
    <x v="0"/>
    <x v="2"/>
    <x v="0"/>
    <x v="2"/>
    <x v="2"/>
    <x v="1"/>
    <x v="0"/>
    <x v="0"/>
    <x v="1390"/>
    <x v="5015"/>
    <x v="0"/>
    <x v="2615"/>
    <x v="0"/>
    <x v="2"/>
    <x v="0"/>
    <x v="0"/>
    <x v="3707"/>
    <x v="0"/>
  </r>
  <r>
    <x v="5098"/>
    <x v="1"/>
    <x v="0"/>
    <x v="1"/>
    <x v="1"/>
    <x v="58"/>
    <x v="1"/>
    <x v="2"/>
    <x v="0"/>
    <x v="2"/>
    <x v="2"/>
    <x v="2"/>
    <x v="2"/>
    <x v="0"/>
    <x v="0"/>
    <x v="2"/>
    <x v="0"/>
    <x v="1"/>
    <x v="746"/>
    <x v="5016"/>
    <x v="0"/>
    <x v="2035"/>
    <x v="0"/>
    <x v="2"/>
    <x v="0"/>
    <x v="0"/>
    <x v="937"/>
    <x v="1"/>
  </r>
  <r>
    <x v="6717"/>
    <x v="0"/>
    <x v="0"/>
    <x v="0"/>
    <x v="0"/>
    <x v="52"/>
    <x v="1"/>
    <x v="2"/>
    <x v="0"/>
    <x v="0"/>
    <x v="0"/>
    <x v="2"/>
    <x v="2"/>
    <x v="2"/>
    <x v="2"/>
    <x v="2"/>
    <x v="1"/>
    <x v="0"/>
    <x v="919"/>
    <x v="5017"/>
    <x v="0"/>
    <x v="2182"/>
    <x v="0"/>
    <x v="2"/>
    <x v="0"/>
    <x v="0"/>
    <x v="1619"/>
    <x v="2"/>
  </r>
  <r>
    <x v="2672"/>
    <x v="1"/>
    <x v="0"/>
    <x v="1"/>
    <x v="0"/>
    <x v="63"/>
    <x v="1"/>
    <x v="2"/>
    <x v="0"/>
    <x v="0"/>
    <x v="2"/>
    <x v="0"/>
    <x v="2"/>
    <x v="0"/>
    <x v="2"/>
    <x v="2"/>
    <x v="0"/>
    <x v="3"/>
    <x v="666"/>
    <x v="5018"/>
    <x v="0"/>
    <x v="1967"/>
    <x v="0"/>
    <x v="2"/>
    <x v="0"/>
    <x v="0"/>
    <x v="502"/>
    <x v="1"/>
  </r>
  <r>
    <x v="5271"/>
    <x v="0"/>
    <x v="0"/>
    <x v="1"/>
    <x v="1"/>
    <x v="46"/>
    <x v="1"/>
    <x v="0"/>
    <x v="1"/>
    <x v="0"/>
    <x v="0"/>
    <x v="2"/>
    <x v="2"/>
    <x v="0"/>
    <x v="2"/>
    <x v="1"/>
    <x v="0"/>
    <x v="0"/>
    <x v="1112"/>
    <x v="5019"/>
    <x v="0"/>
    <x v="2357"/>
    <x v="0"/>
    <x v="2"/>
    <x v="0"/>
    <x v="0"/>
    <x v="2535"/>
    <x v="2"/>
  </r>
  <r>
    <x v="604"/>
    <x v="1"/>
    <x v="0"/>
    <x v="0"/>
    <x v="0"/>
    <x v="62"/>
    <x v="1"/>
    <x v="2"/>
    <x v="0"/>
    <x v="2"/>
    <x v="2"/>
    <x v="2"/>
    <x v="2"/>
    <x v="0"/>
    <x v="0"/>
    <x v="2"/>
    <x v="0"/>
    <x v="0"/>
    <x v="703"/>
    <x v="5020"/>
    <x v="0"/>
    <x v="1998"/>
    <x v="0"/>
    <x v="2"/>
    <x v="0"/>
    <x v="0"/>
    <x v="643"/>
    <x v="1"/>
  </r>
  <r>
    <x v="5089"/>
    <x v="1"/>
    <x v="0"/>
    <x v="1"/>
    <x v="1"/>
    <x v="55"/>
    <x v="1"/>
    <x v="0"/>
    <x v="1"/>
    <x v="0"/>
    <x v="2"/>
    <x v="0"/>
    <x v="2"/>
    <x v="0"/>
    <x v="0"/>
    <x v="0"/>
    <x v="0"/>
    <x v="2"/>
    <x v="888"/>
    <x v="5021"/>
    <x v="0"/>
    <x v="2151"/>
    <x v="0"/>
    <x v="2"/>
    <x v="0"/>
    <x v="0"/>
    <x v="1407"/>
    <x v="2"/>
  </r>
  <r>
    <x v="1093"/>
    <x v="1"/>
    <x v="0"/>
    <x v="0"/>
    <x v="0"/>
    <x v="51"/>
    <x v="1"/>
    <x v="2"/>
    <x v="1"/>
    <x v="0"/>
    <x v="0"/>
    <x v="2"/>
    <x v="0"/>
    <x v="0"/>
    <x v="0"/>
    <x v="0"/>
    <x v="0"/>
    <x v="1"/>
    <x v="900"/>
    <x v="5022"/>
    <x v="1"/>
    <x v="2163"/>
    <x v="0"/>
    <x v="2"/>
    <x v="1"/>
    <x v="0"/>
    <x v="1614"/>
    <x v="2"/>
  </r>
  <r>
    <x v="3963"/>
    <x v="1"/>
    <x v="0"/>
    <x v="0"/>
    <x v="0"/>
    <x v="46"/>
    <x v="1"/>
    <x v="2"/>
    <x v="1"/>
    <x v="2"/>
    <x v="0"/>
    <x v="0"/>
    <x v="0"/>
    <x v="2"/>
    <x v="0"/>
    <x v="0"/>
    <x v="1"/>
    <x v="1"/>
    <x v="1076"/>
    <x v="5023"/>
    <x v="0"/>
    <x v="2324"/>
    <x v="0"/>
    <x v="2"/>
    <x v="0"/>
    <x v="0"/>
    <x v="2418"/>
    <x v="2"/>
  </r>
  <r>
    <x v="1679"/>
    <x v="1"/>
    <x v="1"/>
    <x v="0"/>
    <x v="0"/>
    <x v="67"/>
    <x v="1"/>
    <x v="2"/>
    <x v="0"/>
    <x v="2"/>
    <x v="2"/>
    <x v="0"/>
    <x v="2"/>
    <x v="0"/>
    <x v="0"/>
    <x v="2"/>
    <x v="1"/>
    <x v="0"/>
    <x v="619"/>
    <x v="5024"/>
    <x v="0"/>
    <x v="1930"/>
    <x v="0"/>
    <x v="2"/>
    <x v="0"/>
    <x v="0"/>
    <x v="258"/>
    <x v="1"/>
  </r>
  <r>
    <x v="2047"/>
    <x v="0"/>
    <x v="0"/>
    <x v="1"/>
    <x v="1"/>
    <x v="69"/>
    <x v="1"/>
    <x v="2"/>
    <x v="0"/>
    <x v="2"/>
    <x v="0"/>
    <x v="2"/>
    <x v="2"/>
    <x v="0"/>
    <x v="0"/>
    <x v="2"/>
    <x v="1"/>
    <x v="1"/>
    <x v="611"/>
    <x v="5025"/>
    <x v="0"/>
    <x v="1923"/>
    <x v="0"/>
    <x v="2"/>
    <x v="0"/>
    <x v="0"/>
    <x v="179"/>
    <x v="1"/>
  </r>
  <r>
    <x v="4377"/>
    <x v="1"/>
    <x v="0"/>
    <x v="1"/>
    <x v="1"/>
    <x v="49"/>
    <x v="1"/>
    <x v="2"/>
    <x v="1"/>
    <x v="0"/>
    <x v="0"/>
    <x v="0"/>
    <x v="0"/>
    <x v="2"/>
    <x v="0"/>
    <x v="0"/>
    <x v="0"/>
    <x v="2"/>
    <x v="985"/>
    <x v="5026"/>
    <x v="1"/>
    <x v="2243"/>
    <x v="0"/>
    <x v="2"/>
    <x v="1"/>
    <x v="0"/>
    <x v="1928"/>
    <x v="2"/>
  </r>
  <r>
    <x v="1965"/>
    <x v="1"/>
    <x v="1"/>
    <x v="1"/>
    <x v="0"/>
    <x v="41"/>
    <x v="1"/>
    <x v="2"/>
    <x v="1"/>
    <x v="0"/>
    <x v="0"/>
    <x v="2"/>
    <x v="0"/>
    <x v="2"/>
    <x v="2"/>
    <x v="0"/>
    <x v="1"/>
    <x v="2"/>
    <x v="1277"/>
    <x v="5027"/>
    <x v="1"/>
    <x v="2510"/>
    <x v="0"/>
    <x v="2"/>
    <x v="1"/>
    <x v="0"/>
    <x v="3306"/>
    <x v="0"/>
  </r>
  <r>
    <x v="739"/>
    <x v="1"/>
    <x v="0"/>
    <x v="1"/>
    <x v="1"/>
    <x v="56"/>
    <x v="1"/>
    <x v="2"/>
    <x v="0"/>
    <x v="2"/>
    <x v="2"/>
    <x v="0"/>
    <x v="2"/>
    <x v="0"/>
    <x v="2"/>
    <x v="2"/>
    <x v="1"/>
    <x v="1"/>
    <x v="824"/>
    <x v="5028"/>
    <x v="0"/>
    <x v="2100"/>
    <x v="0"/>
    <x v="2"/>
    <x v="0"/>
    <x v="0"/>
    <x v="1209"/>
    <x v="1"/>
  </r>
  <r>
    <x v="7016"/>
    <x v="1"/>
    <x v="0"/>
    <x v="1"/>
    <x v="0"/>
    <x v="69"/>
    <x v="0"/>
    <x v="1"/>
    <x v="0"/>
    <x v="0"/>
    <x v="2"/>
    <x v="2"/>
    <x v="2"/>
    <x v="2"/>
    <x v="2"/>
    <x v="1"/>
    <x v="1"/>
    <x v="1"/>
    <x v="559"/>
    <x v="5029"/>
    <x v="0"/>
    <x v="1880"/>
    <x v="0"/>
    <x v="2"/>
    <x v="0"/>
    <x v="0"/>
    <x v="54"/>
    <x v="1"/>
  </r>
  <r>
    <x v="444"/>
    <x v="0"/>
    <x v="0"/>
    <x v="1"/>
    <x v="1"/>
    <x v="62"/>
    <x v="1"/>
    <x v="0"/>
    <x v="0"/>
    <x v="2"/>
    <x v="0"/>
    <x v="2"/>
    <x v="2"/>
    <x v="2"/>
    <x v="0"/>
    <x v="1"/>
    <x v="1"/>
    <x v="0"/>
    <x v="730"/>
    <x v="5030"/>
    <x v="0"/>
    <x v="2022"/>
    <x v="0"/>
    <x v="2"/>
    <x v="0"/>
    <x v="0"/>
    <x v="723"/>
    <x v="1"/>
  </r>
  <r>
    <x v="6963"/>
    <x v="0"/>
    <x v="0"/>
    <x v="1"/>
    <x v="1"/>
    <x v="72"/>
    <x v="0"/>
    <x v="1"/>
    <x v="0"/>
    <x v="0"/>
    <x v="2"/>
    <x v="2"/>
    <x v="2"/>
    <x v="2"/>
    <x v="2"/>
    <x v="2"/>
    <x v="1"/>
    <x v="2"/>
    <x v="543"/>
    <x v="5031"/>
    <x v="0"/>
    <x v="1865"/>
    <x v="0"/>
    <x v="2"/>
    <x v="0"/>
    <x v="0"/>
    <x v="0"/>
    <x v="1"/>
  </r>
  <r>
    <x v="3439"/>
    <x v="0"/>
    <x v="0"/>
    <x v="1"/>
    <x v="1"/>
    <x v="55"/>
    <x v="1"/>
    <x v="2"/>
    <x v="0"/>
    <x v="2"/>
    <x v="2"/>
    <x v="0"/>
    <x v="2"/>
    <x v="0"/>
    <x v="2"/>
    <x v="1"/>
    <x v="1"/>
    <x v="0"/>
    <x v="822"/>
    <x v="5032"/>
    <x v="0"/>
    <x v="2098"/>
    <x v="0"/>
    <x v="2"/>
    <x v="0"/>
    <x v="0"/>
    <x v="1243"/>
    <x v="2"/>
  </r>
  <r>
    <x v="6035"/>
    <x v="1"/>
    <x v="0"/>
    <x v="1"/>
    <x v="0"/>
    <x v="66"/>
    <x v="1"/>
    <x v="2"/>
    <x v="0"/>
    <x v="0"/>
    <x v="0"/>
    <x v="0"/>
    <x v="2"/>
    <x v="0"/>
    <x v="2"/>
    <x v="0"/>
    <x v="0"/>
    <x v="2"/>
    <x v="605"/>
    <x v="5033"/>
    <x v="0"/>
    <x v="1917"/>
    <x v="0"/>
    <x v="2"/>
    <x v="0"/>
    <x v="0"/>
    <x v="263"/>
    <x v="1"/>
  </r>
  <r>
    <x v="5620"/>
    <x v="0"/>
    <x v="0"/>
    <x v="0"/>
    <x v="0"/>
    <x v="72"/>
    <x v="1"/>
    <x v="2"/>
    <x v="0"/>
    <x v="2"/>
    <x v="2"/>
    <x v="0"/>
    <x v="0"/>
    <x v="0"/>
    <x v="0"/>
    <x v="2"/>
    <x v="0"/>
    <x v="0"/>
    <x v="538"/>
    <x v="5034"/>
    <x v="0"/>
    <x v="1860"/>
    <x v="0"/>
    <x v="2"/>
    <x v="0"/>
    <x v="0"/>
    <x v="0"/>
    <x v="1"/>
  </r>
  <r>
    <x v="2471"/>
    <x v="0"/>
    <x v="0"/>
    <x v="1"/>
    <x v="0"/>
    <x v="55"/>
    <x v="1"/>
    <x v="2"/>
    <x v="1"/>
    <x v="0"/>
    <x v="2"/>
    <x v="0"/>
    <x v="0"/>
    <x v="0"/>
    <x v="0"/>
    <x v="0"/>
    <x v="1"/>
    <x v="1"/>
    <x v="855"/>
    <x v="5035"/>
    <x v="0"/>
    <x v="2124"/>
    <x v="0"/>
    <x v="2"/>
    <x v="0"/>
    <x v="0"/>
    <x v="1344"/>
    <x v="2"/>
  </r>
  <r>
    <x v="6451"/>
    <x v="1"/>
    <x v="0"/>
    <x v="0"/>
    <x v="0"/>
    <x v="51"/>
    <x v="1"/>
    <x v="0"/>
    <x v="1"/>
    <x v="2"/>
    <x v="0"/>
    <x v="0"/>
    <x v="0"/>
    <x v="2"/>
    <x v="0"/>
    <x v="1"/>
    <x v="0"/>
    <x v="3"/>
    <x v="1022"/>
    <x v="5036"/>
    <x v="0"/>
    <x v="2278"/>
    <x v="0"/>
    <x v="2"/>
    <x v="0"/>
    <x v="0"/>
    <x v="1935"/>
    <x v="2"/>
  </r>
  <r>
    <x v="1168"/>
    <x v="1"/>
    <x v="0"/>
    <x v="0"/>
    <x v="0"/>
    <x v="42"/>
    <x v="1"/>
    <x v="2"/>
    <x v="1"/>
    <x v="0"/>
    <x v="2"/>
    <x v="0"/>
    <x v="0"/>
    <x v="2"/>
    <x v="2"/>
    <x v="0"/>
    <x v="1"/>
    <x v="2"/>
    <x v="1314"/>
    <x v="5037"/>
    <x v="1"/>
    <x v="2545"/>
    <x v="0"/>
    <x v="2"/>
    <x v="1"/>
    <x v="0"/>
    <x v="3359"/>
    <x v="0"/>
  </r>
  <r>
    <x v="5695"/>
    <x v="0"/>
    <x v="1"/>
    <x v="1"/>
    <x v="0"/>
    <x v="56"/>
    <x v="1"/>
    <x v="2"/>
    <x v="1"/>
    <x v="0"/>
    <x v="0"/>
    <x v="0"/>
    <x v="2"/>
    <x v="0"/>
    <x v="0"/>
    <x v="0"/>
    <x v="1"/>
    <x v="0"/>
    <x v="843"/>
    <x v="5038"/>
    <x v="0"/>
    <x v="2115"/>
    <x v="0"/>
    <x v="2"/>
    <x v="0"/>
    <x v="0"/>
    <x v="1257"/>
    <x v="2"/>
  </r>
  <r>
    <x v="6922"/>
    <x v="0"/>
    <x v="0"/>
    <x v="0"/>
    <x v="0"/>
    <x v="41"/>
    <x v="1"/>
    <x v="2"/>
    <x v="1"/>
    <x v="2"/>
    <x v="2"/>
    <x v="2"/>
    <x v="2"/>
    <x v="2"/>
    <x v="0"/>
    <x v="0"/>
    <x v="1"/>
    <x v="2"/>
    <x v="1405"/>
    <x v="5039"/>
    <x v="0"/>
    <x v="2630"/>
    <x v="0"/>
    <x v="2"/>
    <x v="0"/>
    <x v="0"/>
    <x v="3697"/>
    <x v="0"/>
  </r>
  <r>
    <x v="3617"/>
    <x v="0"/>
    <x v="0"/>
    <x v="1"/>
    <x v="0"/>
    <x v="62"/>
    <x v="1"/>
    <x v="0"/>
    <x v="0"/>
    <x v="2"/>
    <x v="2"/>
    <x v="2"/>
    <x v="0"/>
    <x v="2"/>
    <x v="0"/>
    <x v="2"/>
    <x v="1"/>
    <x v="1"/>
    <x v="754"/>
    <x v="5040"/>
    <x v="0"/>
    <x v="2040"/>
    <x v="0"/>
    <x v="2"/>
    <x v="0"/>
    <x v="0"/>
    <x v="799"/>
    <x v="1"/>
  </r>
  <r>
    <x v="3054"/>
    <x v="1"/>
    <x v="0"/>
    <x v="0"/>
    <x v="0"/>
    <x v="56"/>
    <x v="1"/>
    <x v="0"/>
    <x v="0"/>
    <x v="0"/>
    <x v="2"/>
    <x v="0"/>
    <x v="2"/>
    <x v="2"/>
    <x v="2"/>
    <x v="1"/>
    <x v="1"/>
    <x v="0"/>
    <x v="822"/>
    <x v="5041"/>
    <x v="0"/>
    <x v="2098"/>
    <x v="0"/>
    <x v="2"/>
    <x v="0"/>
    <x v="0"/>
    <x v="1200"/>
    <x v="1"/>
  </r>
  <r>
    <x v="5770"/>
    <x v="1"/>
    <x v="1"/>
    <x v="1"/>
    <x v="0"/>
    <x v="39"/>
    <x v="1"/>
    <x v="2"/>
    <x v="1"/>
    <x v="0"/>
    <x v="2"/>
    <x v="2"/>
    <x v="0"/>
    <x v="2"/>
    <x v="2"/>
    <x v="0"/>
    <x v="1"/>
    <x v="2"/>
    <x v="1388"/>
    <x v="5042"/>
    <x v="1"/>
    <x v="2613"/>
    <x v="0"/>
    <x v="2"/>
    <x v="1"/>
    <x v="0"/>
    <x v="3743"/>
    <x v="0"/>
  </r>
  <r>
    <x v="4654"/>
    <x v="0"/>
    <x v="0"/>
    <x v="1"/>
    <x v="0"/>
    <x v="45"/>
    <x v="1"/>
    <x v="0"/>
    <x v="1"/>
    <x v="0"/>
    <x v="0"/>
    <x v="0"/>
    <x v="2"/>
    <x v="2"/>
    <x v="2"/>
    <x v="2"/>
    <x v="1"/>
    <x v="1"/>
    <x v="1192"/>
    <x v="5043"/>
    <x v="0"/>
    <x v="2430"/>
    <x v="0"/>
    <x v="2"/>
    <x v="0"/>
    <x v="0"/>
    <x v="2868"/>
    <x v="2"/>
  </r>
  <r>
    <x v="3462"/>
    <x v="0"/>
    <x v="1"/>
    <x v="0"/>
    <x v="0"/>
    <x v="49"/>
    <x v="1"/>
    <x v="0"/>
    <x v="1"/>
    <x v="0"/>
    <x v="2"/>
    <x v="2"/>
    <x v="0"/>
    <x v="0"/>
    <x v="2"/>
    <x v="1"/>
    <x v="1"/>
    <x v="0"/>
    <x v="1090"/>
    <x v="5044"/>
    <x v="0"/>
    <x v="2337"/>
    <x v="0"/>
    <x v="2"/>
    <x v="0"/>
    <x v="0"/>
    <x v="2288"/>
    <x v="2"/>
  </r>
  <r>
    <x v="2381"/>
    <x v="0"/>
    <x v="0"/>
    <x v="1"/>
    <x v="1"/>
    <x v="44"/>
    <x v="1"/>
    <x v="2"/>
    <x v="1"/>
    <x v="0"/>
    <x v="2"/>
    <x v="2"/>
    <x v="0"/>
    <x v="0"/>
    <x v="2"/>
    <x v="1"/>
    <x v="0"/>
    <x v="2"/>
    <x v="1176"/>
    <x v="5045"/>
    <x v="0"/>
    <x v="2414"/>
    <x v="0"/>
    <x v="2"/>
    <x v="0"/>
    <x v="0"/>
    <x v="2873"/>
    <x v="2"/>
  </r>
  <r>
    <x v="3799"/>
    <x v="0"/>
    <x v="0"/>
    <x v="0"/>
    <x v="0"/>
    <x v="52"/>
    <x v="1"/>
    <x v="2"/>
    <x v="1"/>
    <x v="0"/>
    <x v="2"/>
    <x v="0"/>
    <x v="0"/>
    <x v="0"/>
    <x v="0"/>
    <x v="1"/>
    <x v="1"/>
    <x v="3"/>
    <x v="904"/>
    <x v="5046"/>
    <x v="0"/>
    <x v="2167"/>
    <x v="0"/>
    <x v="2"/>
    <x v="0"/>
    <x v="0"/>
    <x v="1581"/>
    <x v="2"/>
  </r>
  <r>
    <x v="282"/>
    <x v="1"/>
    <x v="0"/>
    <x v="1"/>
    <x v="0"/>
    <x v="49"/>
    <x v="1"/>
    <x v="0"/>
    <x v="1"/>
    <x v="0"/>
    <x v="2"/>
    <x v="0"/>
    <x v="0"/>
    <x v="2"/>
    <x v="0"/>
    <x v="0"/>
    <x v="1"/>
    <x v="1"/>
    <x v="1001"/>
    <x v="5047"/>
    <x v="0"/>
    <x v="2259"/>
    <x v="0"/>
    <x v="2"/>
    <x v="0"/>
    <x v="0"/>
    <x v="1983"/>
    <x v="2"/>
  </r>
  <r>
    <x v="655"/>
    <x v="1"/>
    <x v="0"/>
    <x v="0"/>
    <x v="0"/>
    <x v="42"/>
    <x v="1"/>
    <x v="2"/>
    <x v="1"/>
    <x v="2"/>
    <x v="2"/>
    <x v="2"/>
    <x v="0"/>
    <x v="0"/>
    <x v="2"/>
    <x v="1"/>
    <x v="1"/>
    <x v="2"/>
    <x v="1261"/>
    <x v="5048"/>
    <x v="0"/>
    <x v="2495"/>
    <x v="0"/>
    <x v="2"/>
    <x v="0"/>
    <x v="0"/>
    <x v="3208"/>
    <x v="0"/>
  </r>
  <r>
    <x v="5919"/>
    <x v="0"/>
    <x v="0"/>
    <x v="0"/>
    <x v="0"/>
    <x v="58"/>
    <x v="1"/>
    <x v="2"/>
    <x v="0"/>
    <x v="2"/>
    <x v="2"/>
    <x v="2"/>
    <x v="2"/>
    <x v="0"/>
    <x v="0"/>
    <x v="1"/>
    <x v="1"/>
    <x v="1"/>
    <x v="737"/>
    <x v="5049"/>
    <x v="0"/>
    <x v="2029"/>
    <x v="0"/>
    <x v="2"/>
    <x v="0"/>
    <x v="0"/>
    <x v="917"/>
    <x v="1"/>
  </r>
  <r>
    <x v="1601"/>
    <x v="1"/>
    <x v="0"/>
    <x v="1"/>
    <x v="1"/>
    <x v="51"/>
    <x v="1"/>
    <x v="2"/>
    <x v="1"/>
    <x v="0"/>
    <x v="2"/>
    <x v="0"/>
    <x v="2"/>
    <x v="0"/>
    <x v="0"/>
    <x v="1"/>
    <x v="0"/>
    <x v="0"/>
    <x v="979"/>
    <x v="5050"/>
    <x v="0"/>
    <x v="2237"/>
    <x v="0"/>
    <x v="2"/>
    <x v="0"/>
    <x v="0"/>
    <x v="1827"/>
    <x v="2"/>
  </r>
  <r>
    <x v="5783"/>
    <x v="0"/>
    <x v="0"/>
    <x v="0"/>
    <x v="0"/>
    <x v="54"/>
    <x v="1"/>
    <x v="0"/>
    <x v="0"/>
    <x v="2"/>
    <x v="0"/>
    <x v="2"/>
    <x v="2"/>
    <x v="2"/>
    <x v="2"/>
    <x v="2"/>
    <x v="0"/>
    <x v="2"/>
    <x v="912"/>
    <x v="5051"/>
    <x v="0"/>
    <x v="2175"/>
    <x v="0"/>
    <x v="2"/>
    <x v="0"/>
    <x v="0"/>
    <x v="1518"/>
    <x v="2"/>
  </r>
  <r>
    <x v="1575"/>
    <x v="0"/>
    <x v="0"/>
    <x v="1"/>
    <x v="1"/>
    <x v="62"/>
    <x v="1"/>
    <x v="2"/>
    <x v="0"/>
    <x v="0"/>
    <x v="0"/>
    <x v="0"/>
    <x v="0"/>
    <x v="2"/>
    <x v="2"/>
    <x v="0"/>
    <x v="1"/>
    <x v="1"/>
    <x v="724"/>
    <x v="5052"/>
    <x v="0"/>
    <x v="2016"/>
    <x v="0"/>
    <x v="2"/>
    <x v="0"/>
    <x v="0"/>
    <x v="704"/>
    <x v="1"/>
  </r>
  <r>
    <x v="4858"/>
    <x v="1"/>
    <x v="0"/>
    <x v="1"/>
    <x v="1"/>
    <x v="58"/>
    <x v="1"/>
    <x v="0"/>
    <x v="0"/>
    <x v="0"/>
    <x v="2"/>
    <x v="0"/>
    <x v="2"/>
    <x v="2"/>
    <x v="2"/>
    <x v="1"/>
    <x v="1"/>
    <x v="1"/>
    <x v="811"/>
    <x v="5053"/>
    <x v="0"/>
    <x v="2088"/>
    <x v="0"/>
    <x v="2"/>
    <x v="0"/>
    <x v="0"/>
    <x v="1092"/>
    <x v="1"/>
  </r>
  <r>
    <x v="5841"/>
    <x v="0"/>
    <x v="0"/>
    <x v="1"/>
    <x v="1"/>
    <x v="42"/>
    <x v="1"/>
    <x v="0"/>
    <x v="1"/>
    <x v="0"/>
    <x v="0"/>
    <x v="2"/>
    <x v="2"/>
    <x v="2"/>
    <x v="2"/>
    <x v="2"/>
    <x v="1"/>
    <x v="2"/>
    <x v="1289"/>
    <x v="5054"/>
    <x v="0"/>
    <x v="2522"/>
    <x v="0"/>
    <x v="2"/>
    <x v="0"/>
    <x v="0"/>
    <x v="3292"/>
    <x v="0"/>
  </r>
  <r>
    <x v="836"/>
    <x v="1"/>
    <x v="1"/>
    <x v="1"/>
    <x v="0"/>
    <x v="43"/>
    <x v="1"/>
    <x v="0"/>
    <x v="1"/>
    <x v="0"/>
    <x v="2"/>
    <x v="2"/>
    <x v="0"/>
    <x v="2"/>
    <x v="2"/>
    <x v="1"/>
    <x v="1"/>
    <x v="0"/>
    <x v="1292"/>
    <x v="5055"/>
    <x v="0"/>
    <x v="2525"/>
    <x v="0"/>
    <x v="2"/>
    <x v="0"/>
    <x v="0"/>
    <x v="3249"/>
    <x v="0"/>
  </r>
  <r>
    <x v="2905"/>
    <x v="0"/>
    <x v="0"/>
    <x v="0"/>
    <x v="0"/>
    <x v="50"/>
    <x v="1"/>
    <x v="0"/>
    <x v="1"/>
    <x v="0"/>
    <x v="0"/>
    <x v="2"/>
    <x v="2"/>
    <x v="0"/>
    <x v="2"/>
    <x v="2"/>
    <x v="1"/>
    <x v="0"/>
    <x v="1087"/>
    <x v="5056"/>
    <x v="0"/>
    <x v="2334"/>
    <x v="0"/>
    <x v="2"/>
    <x v="0"/>
    <x v="0"/>
    <x v="2216"/>
    <x v="2"/>
  </r>
  <r>
    <x v="2609"/>
    <x v="1"/>
    <x v="0"/>
    <x v="1"/>
    <x v="0"/>
    <x v="51"/>
    <x v="1"/>
    <x v="0"/>
    <x v="0"/>
    <x v="2"/>
    <x v="2"/>
    <x v="2"/>
    <x v="2"/>
    <x v="2"/>
    <x v="2"/>
    <x v="2"/>
    <x v="1"/>
    <x v="1"/>
    <x v="972"/>
    <x v="5057"/>
    <x v="0"/>
    <x v="2230"/>
    <x v="0"/>
    <x v="2"/>
    <x v="0"/>
    <x v="0"/>
    <x v="1809"/>
    <x v="2"/>
  </r>
  <r>
    <x v="3728"/>
    <x v="1"/>
    <x v="0"/>
    <x v="0"/>
    <x v="0"/>
    <x v="54"/>
    <x v="1"/>
    <x v="2"/>
    <x v="1"/>
    <x v="0"/>
    <x v="2"/>
    <x v="0"/>
    <x v="0"/>
    <x v="0"/>
    <x v="0"/>
    <x v="0"/>
    <x v="1"/>
    <x v="0"/>
    <x v="897"/>
    <x v="5058"/>
    <x v="0"/>
    <x v="2160"/>
    <x v="0"/>
    <x v="2"/>
    <x v="0"/>
    <x v="0"/>
    <x v="1484"/>
    <x v="2"/>
  </r>
  <r>
    <x v="6522"/>
    <x v="1"/>
    <x v="0"/>
    <x v="1"/>
    <x v="0"/>
    <x v="65"/>
    <x v="1"/>
    <x v="2"/>
    <x v="0"/>
    <x v="2"/>
    <x v="2"/>
    <x v="2"/>
    <x v="0"/>
    <x v="0"/>
    <x v="0"/>
    <x v="1"/>
    <x v="0"/>
    <x v="1"/>
    <x v="664"/>
    <x v="5059"/>
    <x v="0"/>
    <x v="1965"/>
    <x v="0"/>
    <x v="2"/>
    <x v="0"/>
    <x v="0"/>
    <x v="426"/>
    <x v="1"/>
  </r>
  <r>
    <x v="2749"/>
    <x v="0"/>
    <x v="0"/>
    <x v="1"/>
    <x v="0"/>
    <x v="71"/>
    <x v="0"/>
    <x v="1"/>
    <x v="0"/>
    <x v="0"/>
    <x v="2"/>
    <x v="2"/>
    <x v="2"/>
    <x v="2"/>
    <x v="2"/>
    <x v="2"/>
    <x v="1"/>
    <x v="1"/>
    <x v="571"/>
    <x v="5060"/>
    <x v="0"/>
    <x v="1892"/>
    <x v="0"/>
    <x v="2"/>
    <x v="0"/>
    <x v="0"/>
    <x v="22"/>
    <x v="1"/>
  </r>
  <r>
    <x v="2031"/>
    <x v="1"/>
    <x v="0"/>
    <x v="1"/>
    <x v="0"/>
    <x v="46"/>
    <x v="1"/>
    <x v="2"/>
    <x v="1"/>
    <x v="0"/>
    <x v="2"/>
    <x v="2"/>
    <x v="0"/>
    <x v="2"/>
    <x v="0"/>
    <x v="1"/>
    <x v="1"/>
    <x v="2"/>
    <x v="1181"/>
    <x v="5061"/>
    <x v="0"/>
    <x v="2419"/>
    <x v="0"/>
    <x v="2"/>
    <x v="0"/>
    <x v="0"/>
    <x v="2783"/>
    <x v="2"/>
  </r>
  <r>
    <x v="691"/>
    <x v="1"/>
    <x v="0"/>
    <x v="0"/>
    <x v="0"/>
    <x v="57"/>
    <x v="1"/>
    <x v="0"/>
    <x v="0"/>
    <x v="2"/>
    <x v="0"/>
    <x v="2"/>
    <x v="0"/>
    <x v="2"/>
    <x v="2"/>
    <x v="2"/>
    <x v="1"/>
    <x v="0"/>
    <x v="794"/>
    <x v="5062"/>
    <x v="0"/>
    <x v="2072"/>
    <x v="0"/>
    <x v="2"/>
    <x v="0"/>
    <x v="0"/>
    <x v="1093"/>
    <x v="1"/>
  </r>
  <r>
    <x v="6502"/>
    <x v="1"/>
    <x v="0"/>
    <x v="1"/>
    <x v="1"/>
    <x v="47"/>
    <x v="1"/>
    <x v="2"/>
    <x v="0"/>
    <x v="2"/>
    <x v="2"/>
    <x v="2"/>
    <x v="2"/>
    <x v="2"/>
    <x v="2"/>
    <x v="2"/>
    <x v="1"/>
    <x v="3"/>
    <x v="1103"/>
    <x v="5063"/>
    <x v="0"/>
    <x v="2350"/>
    <x v="0"/>
    <x v="2"/>
    <x v="0"/>
    <x v="0"/>
    <x v="2450"/>
    <x v="2"/>
  </r>
  <r>
    <x v="2877"/>
    <x v="0"/>
    <x v="0"/>
    <x v="1"/>
    <x v="0"/>
    <x v="67"/>
    <x v="1"/>
    <x v="2"/>
    <x v="0"/>
    <x v="2"/>
    <x v="2"/>
    <x v="2"/>
    <x v="0"/>
    <x v="0"/>
    <x v="0"/>
    <x v="2"/>
    <x v="0"/>
    <x v="3"/>
    <x v="641"/>
    <x v="5064"/>
    <x v="0"/>
    <x v="1948"/>
    <x v="0"/>
    <x v="2"/>
    <x v="0"/>
    <x v="0"/>
    <x v="296"/>
    <x v="1"/>
  </r>
  <r>
    <x v="551"/>
    <x v="1"/>
    <x v="0"/>
    <x v="0"/>
    <x v="0"/>
    <x v="55"/>
    <x v="1"/>
    <x v="2"/>
    <x v="0"/>
    <x v="0"/>
    <x v="0"/>
    <x v="2"/>
    <x v="0"/>
    <x v="2"/>
    <x v="2"/>
    <x v="2"/>
    <x v="1"/>
    <x v="0"/>
    <x v="856"/>
    <x v="5065"/>
    <x v="0"/>
    <x v="2125"/>
    <x v="0"/>
    <x v="2"/>
    <x v="0"/>
    <x v="0"/>
    <x v="1346"/>
    <x v="2"/>
  </r>
  <r>
    <x v="4731"/>
    <x v="0"/>
    <x v="1"/>
    <x v="0"/>
    <x v="0"/>
    <x v="42"/>
    <x v="1"/>
    <x v="2"/>
    <x v="1"/>
    <x v="0"/>
    <x v="2"/>
    <x v="2"/>
    <x v="0"/>
    <x v="2"/>
    <x v="2"/>
    <x v="0"/>
    <x v="1"/>
    <x v="0"/>
    <x v="1370"/>
    <x v="5066"/>
    <x v="1"/>
    <x v="2595"/>
    <x v="0"/>
    <x v="2"/>
    <x v="1"/>
    <x v="0"/>
    <x v="3540"/>
    <x v="0"/>
  </r>
  <r>
    <x v="6536"/>
    <x v="0"/>
    <x v="0"/>
    <x v="1"/>
    <x v="0"/>
    <x v="68"/>
    <x v="1"/>
    <x v="0"/>
    <x v="0"/>
    <x v="0"/>
    <x v="2"/>
    <x v="0"/>
    <x v="2"/>
    <x v="2"/>
    <x v="0"/>
    <x v="2"/>
    <x v="0"/>
    <x v="0"/>
    <x v="610"/>
    <x v="5067"/>
    <x v="0"/>
    <x v="1922"/>
    <x v="0"/>
    <x v="2"/>
    <x v="0"/>
    <x v="0"/>
    <x v="213"/>
    <x v="1"/>
  </r>
  <r>
    <x v="5543"/>
    <x v="0"/>
    <x v="0"/>
    <x v="1"/>
    <x v="1"/>
    <x v="52"/>
    <x v="1"/>
    <x v="0"/>
    <x v="1"/>
    <x v="2"/>
    <x v="0"/>
    <x v="2"/>
    <x v="2"/>
    <x v="0"/>
    <x v="0"/>
    <x v="0"/>
    <x v="1"/>
    <x v="0"/>
    <x v="976"/>
    <x v="5068"/>
    <x v="0"/>
    <x v="2234"/>
    <x v="0"/>
    <x v="2"/>
    <x v="0"/>
    <x v="0"/>
    <x v="1773"/>
    <x v="2"/>
  </r>
  <r>
    <x v="6989"/>
    <x v="0"/>
    <x v="0"/>
    <x v="0"/>
    <x v="0"/>
    <x v="42"/>
    <x v="1"/>
    <x v="0"/>
    <x v="1"/>
    <x v="0"/>
    <x v="2"/>
    <x v="2"/>
    <x v="2"/>
    <x v="2"/>
    <x v="2"/>
    <x v="0"/>
    <x v="1"/>
    <x v="0"/>
    <x v="1351"/>
    <x v="5069"/>
    <x v="0"/>
    <x v="2576"/>
    <x v="0"/>
    <x v="2"/>
    <x v="0"/>
    <x v="0"/>
    <x v="3474"/>
    <x v="0"/>
  </r>
  <r>
    <x v="6141"/>
    <x v="1"/>
    <x v="0"/>
    <x v="0"/>
    <x v="0"/>
    <x v="52"/>
    <x v="1"/>
    <x v="0"/>
    <x v="1"/>
    <x v="0"/>
    <x v="0"/>
    <x v="2"/>
    <x v="0"/>
    <x v="0"/>
    <x v="2"/>
    <x v="0"/>
    <x v="1"/>
    <x v="1"/>
    <x v="971"/>
    <x v="5070"/>
    <x v="0"/>
    <x v="2229"/>
    <x v="0"/>
    <x v="2"/>
    <x v="0"/>
    <x v="0"/>
    <x v="1763"/>
    <x v="2"/>
  </r>
  <r>
    <x v="476"/>
    <x v="0"/>
    <x v="0"/>
    <x v="0"/>
    <x v="0"/>
    <x v="40"/>
    <x v="1"/>
    <x v="2"/>
    <x v="1"/>
    <x v="0"/>
    <x v="0"/>
    <x v="2"/>
    <x v="2"/>
    <x v="2"/>
    <x v="2"/>
    <x v="1"/>
    <x v="1"/>
    <x v="1"/>
    <x v="1394"/>
    <x v="5071"/>
    <x v="0"/>
    <x v="2619"/>
    <x v="0"/>
    <x v="2"/>
    <x v="0"/>
    <x v="0"/>
    <x v="3720"/>
    <x v="0"/>
  </r>
  <r>
    <x v="2912"/>
    <x v="1"/>
    <x v="0"/>
    <x v="0"/>
    <x v="0"/>
    <x v="52"/>
    <x v="1"/>
    <x v="0"/>
    <x v="1"/>
    <x v="0"/>
    <x v="2"/>
    <x v="0"/>
    <x v="0"/>
    <x v="0"/>
    <x v="2"/>
    <x v="0"/>
    <x v="1"/>
    <x v="2"/>
    <x v="1002"/>
    <x v="5072"/>
    <x v="1"/>
    <x v="2260"/>
    <x v="0"/>
    <x v="2"/>
    <x v="1"/>
    <x v="0"/>
    <x v="1840"/>
    <x v="2"/>
  </r>
  <r>
    <x v="3697"/>
    <x v="0"/>
    <x v="0"/>
    <x v="1"/>
    <x v="1"/>
    <x v="49"/>
    <x v="1"/>
    <x v="0"/>
    <x v="0"/>
    <x v="2"/>
    <x v="2"/>
    <x v="2"/>
    <x v="2"/>
    <x v="2"/>
    <x v="2"/>
    <x v="1"/>
    <x v="1"/>
    <x v="3"/>
    <x v="1039"/>
    <x v="5073"/>
    <x v="0"/>
    <x v="2293"/>
    <x v="0"/>
    <x v="2"/>
    <x v="0"/>
    <x v="0"/>
    <x v="2107"/>
    <x v="2"/>
  </r>
  <r>
    <x v="6948"/>
    <x v="1"/>
    <x v="0"/>
    <x v="0"/>
    <x v="0"/>
    <x v="41"/>
    <x v="1"/>
    <x v="2"/>
    <x v="1"/>
    <x v="0"/>
    <x v="2"/>
    <x v="2"/>
    <x v="0"/>
    <x v="2"/>
    <x v="2"/>
    <x v="0"/>
    <x v="1"/>
    <x v="2"/>
    <x v="1369"/>
    <x v="5074"/>
    <x v="1"/>
    <x v="2594"/>
    <x v="0"/>
    <x v="2"/>
    <x v="1"/>
    <x v="0"/>
    <x v="3596"/>
    <x v="0"/>
  </r>
  <r>
    <x v="3700"/>
    <x v="1"/>
    <x v="0"/>
    <x v="0"/>
    <x v="0"/>
    <x v="53"/>
    <x v="1"/>
    <x v="0"/>
    <x v="1"/>
    <x v="0"/>
    <x v="2"/>
    <x v="0"/>
    <x v="2"/>
    <x v="0"/>
    <x v="0"/>
    <x v="0"/>
    <x v="1"/>
    <x v="3"/>
    <x v="912"/>
    <x v="5075"/>
    <x v="0"/>
    <x v="2175"/>
    <x v="0"/>
    <x v="2"/>
    <x v="0"/>
    <x v="0"/>
    <x v="1558"/>
    <x v="2"/>
  </r>
  <r>
    <x v="1959"/>
    <x v="1"/>
    <x v="0"/>
    <x v="1"/>
    <x v="0"/>
    <x v="52"/>
    <x v="1"/>
    <x v="0"/>
    <x v="1"/>
    <x v="2"/>
    <x v="0"/>
    <x v="0"/>
    <x v="0"/>
    <x v="2"/>
    <x v="0"/>
    <x v="0"/>
    <x v="0"/>
    <x v="2"/>
    <x v="977"/>
    <x v="5076"/>
    <x v="1"/>
    <x v="2235"/>
    <x v="0"/>
    <x v="2"/>
    <x v="1"/>
    <x v="0"/>
    <x v="1776"/>
    <x v="2"/>
  </r>
  <r>
    <x v="3542"/>
    <x v="0"/>
    <x v="1"/>
    <x v="0"/>
    <x v="0"/>
    <x v="54"/>
    <x v="1"/>
    <x v="2"/>
    <x v="0"/>
    <x v="2"/>
    <x v="2"/>
    <x v="0"/>
    <x v="2"/>
    <x v="2"/>
    <x v="2"/>
    <x v="1"/>
    <x v="0"/>
    <x v="0"/>
    <x v="947"/>
    <x v="5077"/>
    <x v="1"/>
    <x v="2208"/>
    <x v="0"/>
    <x v="2"/>
    <x v="1"/>
    <x v="0"/>
    <x v="1608"/>
    <x v="2"/>
  </r>
  <r>
    <x v="153"/>
    <x v="1"/>
    <x v="0"/>
    <x v="1"/>
    <x v="0"/>
    <x v="52"/>
    <x v="1"/>
    <x v="2"/>
    <x v="0"/>
    <x v="2"/>
    <x v="2"/>
    <x v="2"/>
    <x v="2"/>
    <x v="0"/>
    <x v="2"/>
    <x v="1"/>
    <x v="1"/>
    <x v="1"/>
    <x v="928"/>
    <x v="5078"/>
    <x v="0"/>
    <x v="2191"/>
    <x v="0"/>
    <x v="2"/>
    <x v="0"/>
    <x v="0"/>
    <x v="1644"/>
    <x v="2"/>
  </r>
  <r>
    <x v="4701"/>
    <x v="1"/>
    <x v="0"/>
    <x v="0"/>
    <x v="0"/>
    <x v="67"/>
    <x v="1"/>
    <x v="0"/>
    <x v="0"/>
    <x v="2"/>
    <x v="0"/>
    <x v="2"/>
    <x v="0"/>
    <x v="0"/>
    <x v="2"/>
    <x v="2"/>
    <x v="0"/>
    <x v="0"/>
    <x v="639"/>
    <x v="5079"/>
    <x v="0"/>
    <x v="1946"/>
    <x v="0"/>
    <x v="2"/>
    <x v="0"/>
    <x v="0"/>
    <x v="292"/>
    <x v="1"/>
  </r>
  <r>
    <x v="4934"/>
    <x v="1"/>
    <x v="0"/>
    <x v="1"/>
    <x v="1"/>
    <x v="54"/>
    <x v="1"/>
    <x v="0"/>
    <x v="1"/>
    <x v="0"/>
    <x v="2"/>
    <x v="0"/>
    <x v="2"/>
    <x v="0"/>
    <x v="0"/>
    <x v="2"/>
    <x v="1"/>
    <x v="0"/>
    <x v="899"/>
    <x v="5080"/>
    <x v="0"/>
    <x v="2162"/>
    <x v="0"/>
    <x v="2"/>
    <x v="0"/>
    <x v="0"/>
    <x v="1487"/>
    <x v="2"/>
  </r>
  <r>
    <x v="4238"/>
    <x v="0"/>
    <x v="0"/>
    <x v="1"/>
    <x v="0"/>
    <x v="44"/>
    <x v="1"/>
    <x v="2"/>
    <x v="1"/>
    <x v="0"/>
    <x v="0"/>
    <x v="0"/>
    <x v="0"/>
    <x v="2"/>
    <x v="2"/>
    <x v="0"/>
    <x v="1"/>
    <x v="2"/>
    <x v="1210"/>
    <x v="5081"/>
    <x v="1"/>
    <x v="2448"/>
    <x v="0"/>
    <x v="2"/>
    <x v="1"/>
    <x v="0"/>
    <x v="2958"/>
    <x v="0"/>
  </r>
  <r>
    <x v="4666"/>
    <x v="0"/>
    <x v="1"/>
    <x v="1"/>
    <x v="0"/>
    <x v="50"/>
    <x v="1"/>
    <x v="2"/>
    <x v="1"/>
    <x v="0"/>
    <x v="2"/>
    <x v="0"/>
    <x v="0"/>
    <x v="2"/>
    <x v="0"/>
    <x v="0"/>
    <x v="1"/>
    <x v="2"/>
    <x v="1054"/>
    <x v="5082"/>
    <x v="1"/>
    <x v="2305"/>
    <x v="0"/>
    <x v="2"/>
    <x v="1"/>
    <x v="0"/>
    <x v="2106"/>
    <x v="2"/>
  </r>
  <r>
    <x v="5397"/>
    <x v="1"/>
    <x v="0"/>
    <x v="1"/>
    <x v="1"/>
    <x v="45"/>
    <x v="1"/>
    <x v="2"/>
    <x v="1"/>
    <x v="0"/>
    <x v="2"/>
    <x v="2"/>
    <x v="0"/>
    <x v="0"/>
    <x v="2"/>
    <x v="1"/>
    <x v="1"/>
    <x v="1"/>
    <x v="1188"/>
    <x v="5083"/>
    <x v="0"/>
    <x v="2426"/>
    <x v="0"/>
    <x v="2"/>
    <x v="0"/>
    <x v="0"/>
    <x v="2854"/>
    <x v="2"/>
  </r>
  <r>
    <x v="2509"/>
    <x v="0"/>
    <x v="0"/>
    <x v="1"/>
    <x v="0"/>
    <x v="57"/>
    <x v="1"/>
    <x v="2"/>
    <x v="0"/>
    <x v="0"/>
    <x v="2"/>
    <x v="2"/>
    <x v="2"/>
    <x v="2"/>
    <x v="0"/>
    <x v="1"/>
    <x v="0"/>
    <x v="0"/>
    <x v="799"/>
    <x v="5084"/>
    <x v="0"/>
    <x v="2077"/>
    <x v="0"/>
    <x v="2"/>
    <x v="0"/>
    <x v="0"/>
    <x v="1103"/>
    <x v="1"/>
  </r>
  <r>
    <x v="4965"/>
    <x v="0"/>
    <x v="1"/>
    <x v="0"/>
    <x v="0"/>
    <x v="54"/>
    <x v="1"/>
    <x v="2"/>
    <x v="1"/>
    <x v="0"/>
    <x v="2"/>
    <x v="0"/>
    <x v="0"/>
    <x v="0"/>
    <x v="0"/>
    <x v="0"/>
    <x v="1"/>
    <x v="2"/>
    <x v="890"/>
    <x v="5085"/>
    <x v="1"/>
    <x v="2153"/>
    <x v="0"/>
    <x v="2"/>
    <x v="1"/>
    <x v="0"/>
    <x v="1462"/>
    <x v="2"/>
  </r>
  <r>
    <x v="3670"/>
    <x v="0"/>
    <x v="0"/>
    <x v="1"/>
    <x v="0"/>
    <x v="66"/>
    <x v="1"/>
    <x v="2"/>
    <x v="0"/>
    <x v="2"/>
    <x v="2"/>
    <x v="2"/>
    <x v="0"/>
    <x v="0"/>
    <x v="0"/>
    <x v="2"/>
    <x v="0"/>
    <x v="0"/>
    <x v="663"/>
    <x v="5085"/>
    <x v="0"/>
    <x v="1964"/>
    <x v="0"/>
    <x v="2"/>
    <x v="0"/>
    <x v="0"/>
    <x v="384"/>
    <x v="1"/>
  </r>
  <r>
    <x v="1759"/>
    <x v="1"/>
    <x v="1"/>
    <x v="1"/>
    <x v="0"/>
    <x v="48"/>
    <x v="1"/>
    <x v="2"/>
    <x v="1"/>
    <x v="0"/>
    <x v="0"/>
    <x v="2"/>
    <x v="0"/>
    <x v="0"/>
    <x v="2"/>
    <x v="0"/>
    <x v="1"/>
    <x v="1"/>
    <x v="1114"/>
    <x v="5086"/>
    <x v="0"/>
    <x v="2359"/>
    <x v="0"/>
    <x v="2"/>
    <x v="0"/>
    <x v="0"/>
    <x v="2431"/>
    <x v="2"/>
  </r>
  <r>
    <x v="2753"/>
    <x v="1"/>
    <x v="1"/>
    <x v="0"/>
    <x v="0"/>
    <x v="60"/>
    <x v="1"/>
    <x v="2"/>
    <x v="0"/>
    <x v="2"/>
    <x v="2"/>
    <x v="0"/>
    <x v="0"/>
    <x v="0"/>
    <x v="2"/>
    <x v="1"/>
    <x v="1"/>
    <x v="2"/>
    <x v="749"/>
    <x v="5087"/>
    <x v="0"/>
    <x v="2036"/>
    <x v="0"/>
    <x v="2"/>
    <x v="0"/>
    <x v="0"/>
    <x v="878"/>
    <x v="1"/>
  </r>
  <r>
    <x v="2487"/>
    <x v="1"/>
    <x v="0"/>
    <x v="1"/>
    <x v="1"/>
    <x v="68"/>
    <x v="1"/>
    <x v="0"/>
    <x v="0"/>
    <x v="2"/>
    <x v="2"/>
    <x v="2"/>
    <x v="2"/>
    <x v="0"/>
    <x v="0"/>
    <x v="2"/>
    <x v="0"/>
    <x v="1"/>
    <x v="589"/>
    <x v="5088"/>
    <x v="0"/>
    <x v="1906"/>
    <x v="0"/>
    <x v="2"/>
    <x v="0"/>
    <x v="0"/>
    <x v="152"/>
    <x v="1"/>
  </r>
  <r>
    <x v="1763"/>
    <x v="1"/>
    <x v="0"/>
    <x v="0"/>
    <x v="0"/>
    <x v="44"/>
    <x v="1"/>
    <x v="0"/>
    <x v="1"/>
    <x v="0"/>
    <x v="0"/>
    <x v="2"/>
    <x v="2"/>
    <x v="2"/>
    <x v="2"/>
    <x v="2"/>
    <x v="0"/>
    <x v="0"/>
    <x v="1283"/>
    <x v="5089"/>
    <x v="0"/>
    <x v="2516"/>
    <x v="0"/>
    <x v="2"/>
    <x v="0"/>
    <x v="0"/>
    <x v="3176"/>
    <x v="0"/>
  </r>
  <r>
    <x v="1967"/>
    <x v="0"/>
    <x v="0"/>
    <x v="1"/>
    <x v="0"/>
    <x v="64"/>
    <x v="1"/>
    <x v="0"/>
    <x v="0"/>
    <x v="0"/>
    <x v="2"/>
    <x v="2"/>
    <x v="2"/>
    <x v="0"/>
    <x v="2"/>
    <x v="2"/>
    <x v="1"/>
    <x v="3"/>
    <x v="681"/>
    <x v="5090"/>
    <x v="0"/>
    <x v="1980"/>
    <x v="0"/>
    <x v="2"/>
    <x v="0"/>
    <x v="0"/>
    <x v="513"/>
    <x v="1"/>
  </r>
  <r>
    <x v="361"/>
    <x v="1"/>
    <x v="0"/>
    <x v="0"/>
    <x v="1"/>
    <x v="66"/>
    <x v="1"/>
    <x v="2"/>
    <x v="0"/>
    <x v="2"/>
    <x v="2"/>
    <x v="0"/>
    <x v="2"/>
    <x v="0"/>
    <x v="0"/>
    <x v="2"/>
    <x v="0"/>
    <x v="0"/>
    <x v="642"/>
    <x v="5091"/>
    <x v="0"/>
    <x v="1949"/>
    <x v="0"/>
    <x v="2"/>
    <x v="0"/>
    <x v="0"/>
    <x v="334"/>
    <x v="1"/>
  </r>
  <r>
    <x v="2741"/>
    <x v="0"/>
    <x v="1"/>
    <x v="0"/>
    <x v="0"/>
    <x v="45"/>
    <x v="1"/>
    <x v="2"/>
    <x v="1"/>
    <x v="2"/>
    <x v="2"/>
    <x v="0"/>
    <x v="2"/>
    <x v="2"/>
    <x v="0"/>
    <x v="0"/>
    <x v="1"/>
    <x v="2"/>
    <x v="1228"/>
    <x v="5092"/>
    <x v="0"/>
    <x v="2464"/>
    <x v="0"/>
    <x v="2"/>
    <x v="0"/>
    <x v="0"/>
    <x v="2964"/>
    <x v="0"/>
  </r>
  <r>
    <x v="1577"/>
    <x v="0"/>
    <x v="0"/>
    <x v="1"/>
    <x v="0"/>
    <x v="65"/>
    <x v="1"/>
    <x v="0"/>
    <x v="0"/>
    <x v="2"/>
    <x v="2"/>
    <x v="2"/>
    <x v="0"/>
    <x v="0"/>
    <x v="2"/>
    <x v="2"/>
    <x v="0"/>
    <x v="0"/>
    <x v="735"/>
    <x v="5093"/>
    <x v="0"/>
    <x v="2027"/>
    <x v="0"/>
    <x v="2"/>
    <x v="0"/>
    <x v="0"/>
    <x v="596"/>
    <x v="1"/>
  </r>
  <r>
    <x v="5938"/>
    <x v="1"/>
    <x v="1"/>
    <x v="1"/>
    <x v="0"/>
    <x v="43"/>
    <x v="1"/>
    <x v="2"/>
    <x v="1"/>
    <x v="0"/>
    <x v="2"/>
    <x v="0"/>
    <x v="0"/>
    <x v="2"/>
    <x v="2"/>
    <x v="0"/>
    <x v="1"/>
    <x v="2"/>
    <x v="1301"/>
    <x v="5094"/>
    <x v="1"/>
    <x v="2533"/>
    <x v="0"/>
    <x v="2"/>
    <x v="1"/>
    <x v="0"/>
    <x v="3276"/>
    <x v="0"/>
  </r>
  <r>
    <x v="219"/>
    <x v="1"/>
    <x v="0"/>
    <x v="0"/>
    <x v="0"/>
    <x v="72"/>
    <x v="0"/>
    <x v="1"/>
    <x v="0"/>
    <x v="2"/>
    <x v="0"/>
    <x v="2"/>
    <x v="2"/>
    <x v="2"/>
    <x v="2"/>
    <x v="2"/>
    <x v="1"/>
    <x v="1"/>
    <x v="567"/>
    <x v="5095"/>
    <x v="0"/>
    <x v="1888"/>
    <x v="0"/>
    <x v="2"/>
    <x v="0"/>
    <x v="0"/>
    <x v="0"/>
    <x v="1"/>
  </r>
  <r>
    <x v="6095"/>
    <x v="0"/>
    <x v="0"/>
    <x v="0"/>
    <x v="1"/>
    <x v="46"/>
    <x v="1"/>
    <x v="0"/>
    <x v="1"/>
    <x v="0"/>
    <x v="2"/>
    <x v="2"/>
    <x v="0"/>
    <x v="2"/>
    <x v="2"/>
    <x v="0"/>
    <x v="1"/>
    <x v="2"/>
    <x v="1277"/>
    <x v="5096"/>
    <x v="0"/>
    <x v="2510"/>
    <x v="0"/>
    <x v="2"/>
    <x v="0"/>
    <x v="0"/>
    <x v="3073"/>
    <x v="0"/>
  </r>
  <r>
    <x v="3534"/>
    <x v="1"/>
    <x v="0"/>
    <x v="1"/>
    <x v="1"/>
    <x v="47"/>
    <x v="1"/>
    <x v="0"/>
    <x v="1"/>
    <x v="2"/>
    <x v="2"/>
    <x v="2"/>
    <x v="0"/>
    <x v="0"/>
    <x v="2"/>
    <x v="1"/>
    <x v="1"/>
    <x v="2"/>
    <x v="1210"/>
    <x v="5097"/>
    <x v="0"/>
    <x v="2448"/>
    <x v="0"/>
    <x v="2"/>
    <x v="0"/>
    <x v="0"/>
    <x v="2824"/>
    <x v="2"/>
  </r>
  <r>
    <x v="3489"/>
    <x v="1"/>
    <x v="0"/>
    <x v="1"/>
    <x v="0"/>
    <x v="64"/>
    <x v="1"/>
    <x v="2"/>
    <x v="0"/>
    <x v="2"/>
    <x v="0"/>
    <x v="0"/>
    <x v="0"/>
    <x v="2"/>
    <x v="0"/>
    <x v="1"/>
    <x v="1"/>
    <x v="1"/>
    <x v="650"/>
    <x v="5098"/>
    <x v="0"/>
    <x v="1955"/>
    <x v="0"/>
    <x v="2"/>
    <x v="0"/>
    <x v="0"/>
    <x v="424"/>
    <x v="1"/>
  </r>
  <r>
    <x v="6195"/>
    <x v="1"/>
    <x v="0"/>
    <x v="0"/>
    <x v="0"/>
    <x v="44"/>
    <x v="1"/>
    <x v="0"/>
    <x v="1"/>
    <x v="0"/>
    <x v="2"/>
    <x v="0"/>
    <x v="2"/>
    <x v="2"/>
    <x v="2"/>
    <x v="0"/>
    <x v="0"/>
    <x v="2"/>
    <x v="1292"/>
    <x v="5099"/>
    <x v="1"/>
    <x v="2525"/>
    <x v="0"/>
    <x v="2"/>
    <x v="1"/>
    <x v="0"/>
    <x v="3199"/>
    <x v="0"/>
  </r>
  <r>
    <x v="3407"/>
    <x v="0"/>
    <x v="0"/>
    <x v="0"/>
    <x v="0"/>
    <x v="46"/>
    <x v="1"/>
    <x v="2"/>
    <x v="1"/>
    <x v="0"/>
    <x v="0"/>
    <x v="0"/>
    <x v="0"/>
    <x v="2"/>
    <x v="2"/>
    <x v="0"/>
    <x v="0"/>
    <x v="0"/>
    <x v="1209"/>
    <x v="5100"/>
    <x v="1"/>
    <x v="2447"/>
    <x v="0"/>
    <x v="2"/>
    <x v="1"/>
    <x v="0"/>
    <x v="2867"/>
    <x v="2"/>
  </r>
  <r>
    <x v="6806"/>
    <x v="0"/>
    <x v="0"/>
    <x v="0"/>
    <x v="0"/>
    <x v="42"/>
    <x v="1"/>
    <x v="2"/>
    <x v="1"/>
    <x v="2"/>
    <x v="0"/>
    <x v="2"/>
    <x v="0"/>
    <x v="2"/>
    <x v="2"/>
    <x v="0"/>
    <x v="1"/>
    <x v="2"/>
    <x v="1379"/>
    <x v="5101"/>
    <x v="1"/>
    <x v="2604"/>
    <x v="0"/>
    <x v="2"/>
    <x v="1"/>
    <x v="0"/>
    <x v="3569"/>
    <x v="0"/>
  </r>
  <r>
    <x v="944"/>
    <x v="0"/>
    <x v="0"/>
    <x v="0"/>
    <x v="0"/>
    <x v="46"/>
    <x v="1"/>
    <x v="2"/>
    <x v="1"/>
    <x v="0"/>
    <x v="2"/>
    <x v="2"/>
    <x v="0"/>
    <x v="0"/>
    <x v="2"/>
    <x v="1"/>
    <x v="1"/>
    <x v="2"/>
    <x v="1171"/>
    <x v="5102"/>
    <x v="0"/>
    <x v="2409"/>
    <x v="0"/>
    <x v="2"/>
    <x v="0"/>
    <x v="0"/>
    <x v="2750"/>
    <x v="2"/>
  </r>
  <r>
    <x v="5085"/>
    <x v="1"/>
    <x v="1"/>
    <x v="1"/>
    <x v="0"/>
    <x v="43"/>
    <x v="1"/>
    <x v="2"/>
    <x v="1"/>
    <x v="0"/>
    <x v="2"/>
    <x v="2"/>
    <x v="0"/>
    <x v="2"/>
    <x v="2"/>
    <x v="0"/>
    <x v="1"/>
    <x v="2"/>
    <x v="1336"/>
    <x v="5103"/>
    <x v="1"/>
    <x v="2563"/>
    <x v="0"/>
    <x v="2"/>
    <x v="1"/>
    <x v="0"/>
    <x v="3382"/>
    <x v="0"/>
  </r>
  <r>
    <x v="3782"/>
    <x v="0"/>
    <x v="0"/>
    <x v="1"/>
    <x v="1"/>
    <x v="58"/>
    <x v="1"/>
    <x v="2"/>
    <x v="0"/>
    <x v="2"/>
    <x v="0"/>
    <x v="2"/>
    <x v="2"/>
    <x v="2"/>
    <x v="0"/>
    <x v="2"/>
    <x v="0"/>
    <x v="3"/>
    <x v="823"/>
    <x v="5104"/>
    <x v="0"/>
    <x v="2099"/>
    <x v="0"/>
    <x v="2"/>
    <x v="0"/>
    <x v="0"/>
    <x v="1124"/>
    <x v="1"/>
  </r>
  <r>
    <x v="733"/>
    <x v="0"/>
    <x v="0"/>
    <x v="1"/>
    <x v="1"/>
    <x v="51"/>
    <x v="1"/>
    <x v="0"/>
    <x v="0"/>
    <x v="2"/>
    <x v="2"/>
    <x v="2"/>
    <x v="2"/>
    <x v="2"/>
    <x v="2"/>
    <x v="2"/>
    <x v="0"/>
    <x v="1"/>
    <x v="1005"/>
    <x v="5105"/>
    <x v="0"/>
    <x v="2263"/>
    <x v="0"/>
    <x v="2"/>
    <x v="0"/>
    <x v="0"/>
    <x v="1884"/>
    <x v="2"/>
  </r>
  <r>
    <x v="1638"/>
    <x v="1"/>
    <x v="0"/>
    <x v="0"/>
    <x v="0"/>
    <x v="46"/>
    <x v="1"/>
    <x v="2"/>
    <x v="1"/>
    <x v="0"/>
    <x v="2"/>
    <x v="2"/>
    <x v="0"/>
    <x v="2"/>
    <x v="0"/>
    <x v="1"/>
    <x v="1"/>
    <x v="1"/>
    <x v="1186"/>
    <x v="5106"/>
    <x v="0"/>
    <x v="2424"/>
    <x v="0"/>
    <x v="2"/>
    <x v="0"/>
    <x v="0"/>
    <x v="2801"/>
    <x v="2"/>
  </r>
  <r>
    <x v="2933"/>
    <x v="0"/>
    <x v="1"/>
    <x v="0"/>
    <x v="0"/>
    <x v="46"/>
    <x v="1"/>
    <x v="0"/>
    <x v="1"/>
    <x v="0"/>
    <x v="2"/>
    <x v="0"/>
    <x v="0"/>
    <x v="2"/>
    <x v="2"/>
    <x v="1"/>
    <x v="0"/>
    <x v="1"/>
    <x v="1193"/>
    <x v="5107"/>
    <x v="1"/>
    <x v="2431"/>
    <x v="0"/>
    <x v="2"/>
    <x v="1"/>
    <x v="0"/>
    <x v="2825"/>
    <x v="2"/>
  </r>
  <r>
    <x v="285"/>
    <x v="1"/>
    <x v="0"/>
    <x v="1"/>
    <x v="0"/>
    <x v="66"/>
    <x v="1"/>
    <x v="2"/>
    <x v="0"/>
    <x v="2"/>
    <x v="2"/>
    <x v="2"/>
    <x v="0"/>
    <x v="0"/>
    <x v="0"/>
    <x v="2"/>
    <x v="1"/>
    <x v="1"/>
    <x v="649"/>
    <x v="5108"/>
    <x v="0"/>
    <x v="1954"/>
    <x v="0"/>
    <x v="2"/>
    <x v="0"/>
    <x v="0"/>
    <x v="349"/>
    <x v="1"/>
  </r>
  <r>
    <x v="6579"/>
    <x v="1"/>
    <x v="0"/>
    <x v="1"/>
    <x v="0"/>
    <x v="38"/>
    <x v="1"/>
    <x v="2"/>
    <x v="1"/>
    <x v="2"/>
    <x v="0"/>
    <x v="2"/>
    <x v="2"/>
    <x v="2"/>
    <x v="2"/>
    <x v="1"/>
    <x v="1"/>
    <x v="2"/>
    <x v="1482"/>
    <x v="5109"/>
    <x v="0"/>
    <x v="2707"/>
    <x v="0"/>
    <x v="2"/>
    <x v="0"/>
    <x v="0"/>
    <x v="4048"/>
    <x v="0"/>
  </r>
  <r>
    <x v="471"/>
    <x v="0"/>
    <x v="0"/>
    <x v="1"/>
    <x v="1"/>
    <x v="52"/>
    <x v="1"/>
    <x v="0"/>
    <x v="1"/>
    <x v="0"/>
    <x v="2"/>
    <x v="2"/>
    <x v="2"/>
    <x v="0"/>
    <x v="0"/>
    <x v="0"/>
    <x v="0"/>
    <x v="0"/>
    <x v="1011"/>
    <x v="5110"/>
    <x v="0"/>
    <x v="2269"/>
    <x v="0"/>
    <x v="2"/>
    <x v="0"/>
    <x v="0"/>
    <x v="1863"/>
    <x v="2"/>
  </r>
  <r>
    <x v="2283"/>
    <x v="1"/>
    <x v="1"/>
    <x v="0"/>
    <x v="0"/>
    <x v="57"/>
    <x v="1"/>
    <x v="2"/>
    <x v="0"/>
    <x v="0"/>
    <x v="2"/>
    <x v="2"/>
    <x v="0"/>
    <x v="2"/>
    <x v="2"/>
    <x v="2"/>
    <x v="1"/>
    <x v="0"/>
    <x v="895"/>
    <x v="5111"/>
    <x v="0"/>
    <x v="2158"/>
    <x v="0"/>
    <x v="2"/>
    <x v="0"/>
    <x v="0"/>
    <x v="1355"/>
    <x v="2"/>
  </r>
  <r>
    <x v="560"/>
    <x v="0"/>
    <x v="0"/>
    <x v="0"/>
    <x v="0"/>
    <x v="45"/>
    <x v="1"/>
    <x v="2"/>
    <x v="1"/>
    <x v="2"/>
    <x v="2"/>
    <x v="0"/>
    <x v="0"/>
    <x v="0"/>
    <x v="2"/>
    <x v="1"/>
    <x v="0"/>
    <x v="0"/>
    <x v="1222"/>
    <x v="5112"/>
    <x v="0"/>
    <x v="2458"/>
    <x v="0"/>
    <x v="2"/>
    <x v="0"/>
    <x v="0"/>
    <x v="2948"/>
    <x v="0"/>
  </r>
  <r>
    <x v="221"/>
    <x v="0"/>
    <x v="0"/>
    <x v="0"/>
    <x v="0"/>
    <x v="41"/>
    <x v="1"/>
    <x v="2"/>
    <x v="1"/>
    <x v="0"/>
    <x v="2"/>
    <x v="2"/>
    <x v="0"/>
    <x v="2"/>
    <x v="2"/>
    <x v="0"/>
    <x v="1"/>
    <x v="2"/>
    <x v="1401"/>
    <x v="5113"/>
    <x v="1"/>
    <x v="2626"/>
    <x v="0"/>
    <x v="2"/>
    <x v="1"/>
    <x v="0"/>
    <x v="3682"/>
    <x v="0"/>
  </r>
  <r>
    <x v="3318"/>
    <x v="1"/>
    <x v="0"/>
    <x v="0"/>
    <x v="0"/>
    <x v="48"/>
    <x v="1"/>
    <x v="2"/>
    <x v="1"/>
    <x v="2"/>
    <x v="0"/>
    <x v="0"/>
    <x v="2"/>
    <x v="0"/>
    <x v="2"/>
    <x v="0"/>
    <x v="1"/>
    <x v="2"/>
    <x v="1196"/>
    <x v="5114"/>
    <x v="0"/>
    <x v="2434"/>
    <x v="0"/>
    <x v="2"/>
    <x v="0"/>
    <x v="0"/>
    <x v="2717"/>
    <x v="2"/>
  </r>
  <r>
    <x v="2774"/>
    <x v="1"/>
    <x v="0"/>
    <x v="0"/>
    <x v="0"/>
    <x v="66"/>
    <x v="1"/>
    <x v="2"/>
    <x v="0"/>
    <x v="2"/>
    <x v="2"/>
    <x v="2"/>
    <x v="2"/>
    <x v="0"/>
    <x v="0"/>
    <x v="2"/>
    <x v="0"/>
    <x v="0"/>
    <x v="690"/>
    <x v="5115"/>
    <x v="0"/>
    <x v="1986"/>
    <x v="0"/>
    <x v="2"/>
    <x v="0"/>
    <x v="0"/>
    <x v="459"/>
    <x v="1"/>
  </r>
  <r>
    <x v="6419"/>
    <x v="1"/>
    <x v="0"/>
    <x v="1"/>
    <x v="1"/>
    <x v="64"/>
    <x v="1"/>
    <x v="0"/>
    <x v="0"/>
    <x v="2"/>
    <x v="0"/>
    <x v="2"/>
    <x v="2"/>
    <x v="2"/>
    <x v="0"/>
    <x v="2"/>
    <x v="0"/>
    <x v="3"/>
    <x v="700"/>
    <x v="5116"/>
    <x v="0"/>
    <x v="1995"/>
    <x v="0"/>
    <x v="2"/>
    <x v="0"/>
    <x v="0"/>
    <x v="552"/>
    <x v="1"/>
  </r>
  <r>
    <x v="4744"/>
    <x v="1"/>
    <x v="0"/>
    <x v="1"/>
    <x v="0"/>
    <x v="63"/>
    <x v="1"/>
    <x v="0"/>
    <x v="0"/>
    <x v="2"/>
    <x v="2"/>
    <x v="0"/>
    <x v="2"/>
    <x v="2"/>
    <x v="0"/>
    <x v="1"/>
    <x v="0"/>
    <x v="1"/>
    <x v="731"/>
    <x v="5117"/>
    <x v="0"/>
    <x v="2023"/>
    <x v="0"/>
    <x v="2"/>
    <x v="0"/>
    <x v="0"/>
    <x v="675"/>
    <x v="1"/>
  </r>
  <r>
    <x v="6815"/>
    <x v="0"/>
    <x v="0"/>
    <x v="0"/>
    <x v="1"/>
    <x v="53"/>
    <x v="1"/>
    <x v="2"/>
    <x v="0"/>
    <x v="0"/>
    <x v="2"/>
    <x v="2"/>
    <x v="2"/>
    <x v="2"/>
    <x v="2"/>
    <x v="1"/>
    <x v="1"/>
    <x v="2"/>
    <x v="987"/>
    <x v="5118"/>
    <x v="0"/>
    <x v="2245"/>
    <x v="0"/>
    <x v="2"/>
    <x v="0"/>
    <x v="0"/>
    <x v="1760"/>
    <x v="2"/>
  </r>
  <r>
    <x v="6469"/>
    <x v="1"/>
    <x v="0"/>
    <x v="1"/>
    <x v="1"/>
    <x v="43"/>
    <x v="1"/>
    <x v="2"/>
    <x v="1"/>
    <x v="0"/>
    <x v="0"/>
    <x v="2"/>
    <x v="2"/>
    <x v="2"/>
    <x v="2"/>
    <x v="1"/>
    <x v="1"/>
    <x v="1"/>
    <x v="1361"/>
    <x v="5119"/>
    <x v="0"/>
    <x v="2586"/>
    <x v="0"/>
    <x v="2"/>
    <x v="0"/>
    <x v="0"/>
    <x v="3453"/>
    <x v="0"/>
  </r>
  <r>
    <x v="3103"/>
    <x v="1"/>
    <x v="0"/>
    <x v="1"/>
    <x v="1"/>
    <x v="60"/>
    <x v="1"/>
    <x v="2"/>
    <x v="1"/>
    <x v="0"/>
    <x v="0"/>
    <x v="0"/>
    <x v="0"/>
    <x v="0"/>
    <x v="0"/>
    <x v="0"/>
    <x v="0"/>
    <x v="0"/>
    <x v="794"/>
    <x v="5120"/>
    <x v="0"/>
    <x v="2072"/>
    <x v="0"/>
    <x v="2"/>
    <x v="0"/>
    <x v="0"/>
    <x v="979"/>
    <x v="1"/>
  </r>
  <r>
    <x v="3187"/>
    <x v="0"/>
    <x v="0"/>
    <x v="1"/>
    <x v="1"/>
    <x v="41"/>
    <x v="1"/>
    <x v="2"/>
    <x v="1"/>
    <x v="0"/>
    <x v="2"/>
    <x v="2"/>
    <x v="2"/>
    <x v="2"/>
    <x v="2"/>
    <x v="1"/>
    <x v="1"/>
    <x v="0"/>
    <x v="1452"/>
    <x v="5121"/>
    <x v="0"/>
    <x v="2677"/>
    <x v="0"/>
    <x v="2"/>
    <x v="0"/>
    <x v="0"/>
    <x v="3846"/>
    <x v="0"/>
  </r>
  <r>
    <x v="3265"/>
    <x v="0"/>
    <x v="1"/>
    <x v="1"/>
    <x v="1"/>
    <x v="60"/>
    <x v="1"/>
    <x v="0"/>
    <x v="0"/>
    <x v="2"/>
    <x v="2"/>
    <x v="2"/>
    <x v="2"/>
    <x v="0"/>
    <x v="2"/>
    <x v="1"/>
    <x v="1"/>
    <x v="1"/>
    <x v="804"/>
    <x v="5122"/>
    <x v="0"/>
    <x v="2082"/>
    <x v="0"/>
    <x v="2"/>
    <x v="0"/>
    <x v="0"/>
    <x v="1002"/>
    <x v="1"/>
  </r>
  <r>
    <x v="6679"/>
    <x v="1"/>
    <x v="0"/>
    <x v="1"/>
    <x v="1"/>
    <x v="45"/>
    <x v="1"/>
    <x v="2"/>
    <x v="1"/>
    <x v="0"/>
    <x v="2"/>
    <x v="2"/>
    <x v="0"/>
    <x v="0"/>
    <x v="2"/>
    <x v="0"/>
    <x v="1"/>
    <x v="0"/>
    <x v="1207"/>
    <x v="5123"/>
    <x v="0"/>
    <x v="2445"/>
    <x v="0"/>
    <x v="2"/>
    <x v="0"/>
    <x v="0"/>
    <x v="2906"/>
    <x v="0"/>
  </r>
  <r>
    <x v="3932"/>
    <x v="0"/>
    <x v="0"/>
    <x v="1"/>
    <x v="0"/>
    <x v="55"/>
    <x v="1"/>
    <x v="2"/>
    <x v="1"/>
    <x v="0"/>
    <x v="0"/>
    <x v="2"/>
    <x v="0"/>
    <x v="0"/>
    <x v="0"/>
    <x v="0"/>
    <x v="1"/>
    <x v="2"/>
    <x v="855"/>
    <x v="5124"/>
    <x v="1"/>
    <x v="2124"/>
    <x v="0"/>
    <x v="2"/>
    <x v="1"/>
    <x v="0"/>
    <x v="1344"/>
    <x v="2"/>
  </r>
  <r>
    <x v="6736"/>
    <x v="1"/>
    <x v="0"/>
    <x v="1"/>
    <x v="1"/>
    <x v="65"/>
    <x v="1"/>
    <x v="2"/>
    <x v="0"/>
    <x v="2"/>
    <x v="2"/>
    <x v="0"/>
    <x v="0"/>
    <x v="0"/>
    <x v="2"/>
    <x v="2"/>
    <x v="1"/>
    <x v="3"/>
    <x v="706"/>
    <x v="5125"/>
    <x v="0"/>
    <x v="2000"/>
    <x v="0"/>
    <x v="2"/>
    <x v="0"/>
    <x v="0"/>
    <x v="531"/>
    <x v="1"/>
  </r>
  <r>
    <x v="6509"/>
    <x v="0"/>
    <x v="1"/>
    <x v="0"/>
    <x v="0"/>
    <x v="45"/>
    <x v="1"/>
    <x v="2"/>
    <x v="1"/>
    <x v="0"/>
    <x v="0"/>
    <x v="2"/>
    <x v="0"/>
    <x v="2"/>
    <x v="2"/>
    <x v="1"/>
    <x v="1"/>
    <x v="0"/>
    <x v="1284"/>
    <x v="5126"/>
    <x v="0"/>
    <x v="2517"/>
    <x v="0"/>
    <x v="2"/>
    <x v="0"/>
    <x v="0"/>
    <x v="3131"/>
    <x v="0"/>
  </r>
  <r>
    <x v="1543"/>
    <x v="1"/>
    <x v="0"/>
    <x v="0"/>
    <x v="1"/>
    <x v="52"/>
    <x v="1"/>
    <x v="2"/>
    <x v="0"/>
    <x v="2"/>
    <x v="2"/>
    <x v="0"/>
    <x v="2"/>
    <x v="2"/>
    <x v="2"/>
    <x v="2"/>
    <x v="1"/>
    <x v="3"/>
    <x v="998"/>
    <x v="5127"/>
    <x v="0"/>
    <x v="2256"/>
    <x v="0"/>
    <x v="2"/>
    <x v="0"/>
    <x v="0"/>
    <x v="1835"/>
    <x v="2"/>
  </r>
  <r>
    <x v="3506"/>
    <x v="1"/>
    <x v="0"/>
    <x v="0"/>
    <x v="0"/>
    <x v="72"/>
    <x v="0"/>
    <x v="1"/>
    <x v="0"/>
    <x v="2"/>
    <x v="2"/>
    <x v="2"/>
    <x v="2"/>
    <x v="2"/>
    <x v="2"/>
    <x v="2"/>
    <x v="1"/>
    <x v="0"/>
    <x v="602"/>
    <x v="5128"/>
    <x v="0"/>
    <x v="1915"/>
    <x v="0"/>
    <x v="2"/>
    <x v="0"/>
    <x v="0"/>
    <x v="63"/>
    <x v="1"/>
  </r>
  <r>
    <x v="2037"/>
    <x v="1"/>
    <x v="0"/>
    <x v="1"/>
    <x v="1"/>
    <x v="40"/>
    <x v="1"/>
    <x v="2"/>
    <x v="1"/>
    <x v="2"/>
    <x v="2"/>
    <x v="0"/>
    <x v="2"/>
    <x v="2"/>
    <x v="2"/>
    <x v="0"/>
    <x v="1"/>
    <x v="1"/>
    <x v="1471"/>
    <x v="5129"/>
    <x v="0"/>
    <x v="2696"/>
    <x v="0"/>
    <x v="2"/>
    <x v="0"/>
    <x v="0"/>
    <x v="3929"/>
    <x v="0"/>
  </r>
  <r>
    <x v="4233"/>
    <x v="1"/>
    <x v="0"/>
    <x v="0"/>
    <x v="0"/>
    <x v="51"/>
    <x v="1"/>
    <x v="2"/>
    <x v="1"/>
    <x v="0"/>
    <x v="2"/>
    <x v="2"/>
    <x v="2"/>
    <x v="0"/>
    <x v="0"/>
    <x v="0"/>
    <x v="1"/>
    <x v="2"/>
    <x v="1042"/>
    <x v="5130"/>
    <x v="0"/>
    <x v="2296"/>
    <x v="0"/>
    <x v="2"/>
    <x v="0"/>
    <x v="0"/>
    <x v="2004"/>
    <x v="2"/>
  </r>
  <r>
    <x v="3788"/>
    <x v="1"/>
    <x v="0"/>
    <x v="1"/>
    <x v="0"/>
    <x v="48"/>
    <x v="1"/>
    <x v="2"/>
    <x v="1"/>
    <x v="2"/>
    <x v="2"/>
    <x v="2"/>
    <x v="0"/>
    <x v="2"/>
    <x v="0"/>
    <x v="2"/>
    <x v="1"/>
    <x v="0"/>
    <x v="1225"/>
    <x v="5131"/>
    <x v="0"/>
    <x v="2461"/>
    <x v="0"/>
    <x v="2"/>
    <x v="0"/>
    <x v="0"/>
    <x v="2821"/>
    <x v="2"/>
  </r>
  <r>
    <x v="785"/>
    <x v="0"/>
    <x v="0"/>
    <x v="0"/>
    <x v="0"/>
    <x v="51"/>
    <x v="1"/>
    <x v="0"/>
    <x v="1"/>
    <x v="0"/>
    <x v="0"/>
    <x v="0"/>
    <x v="0"/>
    <x v="2"/>
    <x v="2"/>
    <x v="1"/>
    <x v="0"/>
    <x v="1"/>
    <x v="1045"/>
    <x v="5132"/>
    <x v="0"/>
    <x v="2299"/>
    <x v="0"/>
    <x v="2"/>
    <x v="0"/>
    <x v="0"/>
    <x v="2019"/>
    <x v="2"/>
  </r>
  <r>
    <x v="6641"/>
    <x v="1"/>
    <x v="0"/>
    <x v="1"/>
    <x v="1"/>
    <x v="72"/>
    <x v="0"/>
    <x v="1"/>
    <x v="0"/>
    <x v="2"/>
    <x v="2"/>
    <x v="2"/>
    <x v="2"/>
    <x v="2"/>
    <x v="2"/>
    <x v="2"/>
    <x v="1"/>
    <x v="1"/>
    <x v="633"/>
    <x v="5133"/>
    <x v="0"/>
    <x v="1942"/>
    <x v="0"/>
    <x v="2"/>
    <x v="0"/>
    <x v="0"/>
    <x v="113"/>
    <x v="1"/>
  </r>
  <r>
    <x v="461"/>
    <x v="1"/>
    <x v="0"/>
    <x v="0"/>
    <x v="0"/>
    <x v="63"/>
    <x v="1"/>
    <x v="2"/>
    <x v="0"/>
    <x v="2"/>
    <x v="0"/>
    <x v="2"/>
    <x v="2"/>
    <x v="0"/>
    <x v="2"/>
    <x v="2"/>
    <x v="1"/>
    <x v="0"/>
    <x v="752"/>
    <x v="5134"/>
    <x v="0"/>
    <x v="2039"/>
    <x v="0"/>
    <x v="2"/>
    <x v="0"/>
    <x v="0"/>
    <x v="738"/>
    <x v="1"/>
  </r>
  <r>
    <x v="6543"/>
    <x v="1"/>
    <x v="0"/>
    <x v="1"/>
    <x v="0"/>
    <x v="64"/>
    <x v="1"/>
    <x v="2"/>
    <x v="0"/>
    <x v="0"/>
    <x v="2"/>
    <x v="0"/>
    <x v="2"/>
    <x v="0"/>
    <x v="2"/>
    <x v="1"/>
    <x v="1"/>
    <x v="3"/>
    <x v="718"/>
    <x v="5135"/>
    <x v="0"/>
    <x v="2010"/>
    <x v="0"/>
    <x v="2"/>
    <x v="0"/>
    <x v="0"/>
    <x v="597"/>
    <x v="1"/>
  </r>
  <r>
    <x v="5229"/>
    <x v="0"/>
    <x v="1"/>
    <x v="0"/>
    <x v="0"/>
    <x v="64"/>
    <x v="1"/>
    <x v="0"/>
    <x v="0"/>
    <x v="2"/>
    <x v="2"/>
    <x v="0"/>
    <x v="2"/>
    <x v="2"/>
    <x v="0"/>
    <x v="2"/>
    <x v="1"/>
    <x v="1"/>
    <x v="719"/>
    <x v="5136"/>
    <x v="1"/>
    <x v="2011"/>
    <x v="0"/>
    <x v="2"/>
    <x v="1"/>
    <x v="0"/>
    <x v="598"/>
    <x v="1"/>
  </r>
  <r>
    <x v="580"/>
    <x v="0"/>
    <x v="0"/>
    <x v="0"/>
    <x v="0"/>
    <x v="45"/>
    <x v="1"/>
    <x v="0"/>
    <x v="1"/>
    <x v="2"/>
    <x v="2"/>
    <x v="0"/>
    <x v="0"/>
    <x v="2"/>
    <x v="2"/>
    <x v="1"/>
    <x v="1"/>
    <x v="2"/>
    <x v="1287"/>
    <x v="5137"/>
    <x v="0"/>
    <x v="2520"/>
    <x v="0"/>
    <x v="2"/>
    <x v="0"/>
    <x v="0"/>
    <x v="3141"/>
    <x v="0"/>
  </r>
  <r>
    <x v="4433"/>
    <x v="1"/>
    <x v="0"/>
    <x v="0"/>
    <x v="0"/>
    <x v="54"/>
    <x v="1"/>
    <x v="0"/>
    <x v="1"/>
    <x v="2"/>
    <x v="0"/>
    <x v="2"/>
    <x v="2"/>
    <x v="0"/>
    <x v="0"/>
    <x v="1"/>
    <x v="0"/>
    <x v="2"/>
    <x v="983"/>
    <x v="5138"/>
    <x v="0"/>
    <x v="2241"/>
    <x v="0"/>
    <x v="2"/>
    <x v="0"/>
    <x v="0"/>
    <x v="1706"/>
    <x v="2"/>
  </r>
  <r>
    <x v="5814"/>
    <x v="1"/>
    <x v="0"/>
    <x v="1"/>
    <x v="1"/>
    <x v="62"/>
    <x v="1"/>
    <x v="0"/>
    <x v="0"/>
    <x v="2"/>
    <x v="0"/>
    <x v="2"/>
    <x v="2"/>
    <x v="0"/>
    <x v="2"/>
    <x v="1"/>
    <x v="0"/>
    <x v="1"/>
    <x v="742"/>
    <x v="5139"/>
    <x v="0"/>
    <x v="2031"/>
    <x v="0"/>
    <x v="2"/>
    <x v="0"/>
    <x v="0"/>
    <x v="760"/>
    <x v="1"/>
  </r>
  <r>
    <x v="6079"/>
    <x v="0"/>
    <x v="0"/>
    <x v="1"/>
    <x v="1"/>
    <x v="71"/>
    <x v="1"/>
    <x v="0"/>
    <x v="0"/>
    <x v="2"/>
    <x v="2"/>
    <x v="2"/>
    <x v="2"/>
    <x v="0"/>
    <x v="0"/>
    <x v="2"/>
    <x v="0"/>
    <x v="1"/>
    <x v="609"/>
    <x v="5140"/>
    <x v="0"/>
    <x v="1921"/>
    <x v="0"/>
    <x v="2"/>
    <x v="0"/>
    <x v="0"/>
    <x v="97"/>
    <x v="1"/>
  </r>
  <r>
    <x v="3618"/>
    <x v="1"/>
    <x v="0"/>
    <x v="1"/>
    <x v="1"/>
    <x v="49"/>
    <x v="1"/>
    <x v="0"/>
    <x v="1"/>
    <x v="0"/>
    <x v="2"/>
    <x v="2"/>
    <x v="0"/>
    <x v="2"/>
    <x v="0"/>
    <x v="0"/>
    <x v="1"/>
    <x v="1"/>
    <x v="1101"/>
    <x v="5141"/>
    <x v="0"/>
    <x v="2348"/>
    <x v="0"/>
    <x v="2"/>
    <x v="0"/>
    <x v="0"/>
    <x v="2331"/>
    <x v="2"/>
  </r>
  <r>
    <x v="6473"/>
    <x v="0"/>
    <x v="1"/>
    <x v="1"/>
    <x v="0"/>
    <x v="44"/>
    <x v="1"/>
    <x v="2"/>
    <x v="1"/>
    <x v="0"/>
    <x v="0"/>
    <x v="2"/>
    <x v="2"/>
    <x v="2"/>
    <x v="2"/>
    <x v="0"/>
    <x v="0"/>
    <x v="2"/>
    <x v="1358"/>
    <x v="5142"/>
    <x v="0"/>
    <x v="2583"/>
    <x v="0"/>
    <x v="2"/>
    <x v="0"/>
    <x v="0"/>
    <x v="3393"/>
    <x v="0"/>
  </r>
  <r>
    <x v="750"/>
    <x v="0"/>
    <x v="1"/>
    <x v="0"/>
    <x v="0"/>
    <x v="47"/>
    <x v="1"/>
    <x v="2"/>
    <x v="1"/>
    <x v="0"/>
    <x v="2"/>
    <x v="0"/>
    <x v="2"/>
    <x v="2"/>
    <x v="0"/>
    <x v="0"/>
    <x v="1"/>
    <x v="2"/>
    <x v="1189"/>
    <x v="5143"/>
    <x v="1"/>
    <x v="2427"/>
    <x v="0"/>
    <x v="2"/>
    <x v="1"/>
    <x v="0"/>
    <x v="2753"/>
    <x v="2"/>
  </r>
  <r>
    <x v="1742"/>
    <x v="0"/>
    <x v="0"/>
    <x v="1"/>
    <x v="0"/>
    <x v="70"/>
    <x v="0"/>
    <x v="1"/>
    <x v="0"/>
    <x v="2"/>
    <x v="2"/>
    <x v="2"/>
    <x v="2"/>
    <x v="2"/>
    <x v="2"/>
    <x v="2"/>
    <x v="0"/>
    <x v="0"/>
    <x v="619"/>
    <x v="5144"/>
    <x v="0"/>
    <x v="1930"/>
    <x v="0"/>
    <x v="2"/>
    <x v="0"/>
    <x v="0"/>
    <x v="158"/>
    <x v="1"/>
  </r>
  <r>
    <x v="3916"/>
    <x v="1"/>
    <x v="0"/>
    <x v="0"/>
    <x v="1"/>
    <x v="41"/>
    <x v="1"/>
    <x v="0"/>
    <x v="1"/>
    <x v="2"/>
    <x v="2"/>
    <x v="2"/>
    <x v="2"/>
    <x v="2"/>
    <x v="2"/>
    <x v="2"/>
    <x v="1"/>
    <x v="2"/>
    <x v="1489"/>
    <x v="5145"/>
    <x v="0"/>
    <x v="2714"/>
    <x v="0"/>
    <x v="2"/>
    <x v="0"/>
    <x v="0"/>
    <x v="3936"/>
    <x v="0"/>
  </r>
  <r>
    <x v="5324"/>
    <x v="0"/>
    <x v="0"/>
    <x v="1"/>
    <x v="1"/>
    <x v="66"/>
    <x v="1"/>
    <x v="2"/>
    <x v="0"/>
    <x v="2"/>
    <x v="2"/>
    <x v="2"/>
    <x v="0"/>
    <x v="0"/>
    <x v="0"/>
    <x v="0"/>
    <x v="1"/>
    <x v="0"/>
    <x v="668"/>
    <x v="5146"/>
    <x v="0"/>
    <x v="1969"/>
    <x v="0"/>
    <x v="2"/>
    <x v="0"/>
    <x v="0"/>
    <x v="407"/>
    <x v="1"/>
  </r>
  <r>
    <x v="4948"/>
    <x v="0"/>
    <x v="0"/>
    <x v="0"/>
    <x v="0"/>
    <x v="55"/>
    <x v="1"/>
    <x v="0"/>
    <x v="1"/>
    <x v="0"/>
    <x v="2"/>
    <x v="2"/>
    <x v="0"/>
    <x v="0"/>
    <x v="0"/>
    <x v="0"/>
    <x v="1"/>
    <x v="2"/>
    <x v="931"/>
    <x v="5147"/>
    <x v="0"/>
    <x v="2194"/>
    <x v="0"/>
    <x v="2"/>
    <x v="0"/>
    <x v="0"/>
    <x v="1522"/>
    <x v="2"/>
  </r>
  <r>
    <x v="3071"/>
    <x v="1"/>
    <x v="0"/>
    <x v="0"/>
    <x v="0"/>
    <x v="44"/>
    <x v="1"/>
    <x v="0"/>
    <x v="1"/>
    <x v="2"/>
    <x v="2"/>
    <x v="2"/>
    <x v="0"/>
    <x v="2"/>
    <x v="2"/>
    <x v="1"/>
    <x v="1"/>
    <x v="2"/>
    <x v="1396"/>
    <x v="5148"/>
    <x v="0"/>
    <x v="2621"/>
    <x v="0"/>
    <x v="2"/>
    <x v="0"/>
    <x v="0"/>
    <x v="3502"/>
    <x v="0"/>
  </r>
  <r>
    <x v="5386"/>
    <x v="1"/>
    <x v="0"/>
    <x v="1"/>
    <x v="0"/>
    <x v="42"/>
    <x v="1"/>
    <x v="2"/>
    <x v="1"/>
    <x v="0"/>
    <x v="0"/>
    <x v="2"/>
    <x v="2"/>
    <x v="2"/>
    <x v="2"/>
    <x v="0"/>
    <x v="1"/>
    <x v="0"/>
    <x v="1398"/>
    <x v="5149"/>
    <x v="1"/>
    <x v="2623"/>
    <x v="0"/>
    <x v="2"/>
    <x v="1"/>
    <x v="0"/>
    <x v="3629"/>
    <x v="0"/>
  </r>
  <r>
    <x v="824"/>
    <x v="0"/>
    <x v="0"/>
    <x v="1"/>
    <x v="0"/>
    <x v="56"/>
    <x v="1"/>
    <x v="0"/>
    <x v="1"/>
    <x v="2"/>
    <x v="0"/>
    <x v="2"/>
    <x v="0"/>
    <x v="0"/>
    <x v="0"/>
    <x v="2"/>
    <x v="0"/>
    <x v="0"/>
    <x v="906"/>
    <x v="5150"/>
    <x v="0"/>
    <x v="2169"/>
    <x v="0"/>
    <x v="2"/>
    <x v="0"/>
    <x v="0"/>
    <x v="1410"/>
    <x v="2"/>
  </r>
  <r>
    <x v="5298"/>
    <x v="0"/>
    <x v="1"/>
    <x v="0"/>
    <x v="0"/>
    <x v="49"/>
    <x v="1"/>
    <x v="2"/>
    <x v="1"/>
    <x v="0"/>
    <x v="0"/>
    <x v="2"/>
    <x v="0"/>
    <x v="0"/>
    <x v="2"/>
    <x v="0"/>
    <x v="1"/>
    <x v="1"/>
    <x v="1110"/>
    <x v="5151"/>
    <x v="1"/>
    <x v="2356"/>
    <x v="0"/>
    <x v="2"/>
    <x v="1"/>
    <x v="0"/>
    <x v="2359"/>
    <x v="2"/>
  </r>
  <r>
    <x v="575"/>
    <x v="1"/>
    <x v="0"/>
    <x v="0"/>
    <x v="0"/>
    <x v="53"/>
    <x v="1"/>
    <x v="2"/>
    <x v="1"/>
    <x v="0"/>
    <x v="0"/>
    <x v="0"/>
    <x v="0"/>
    <x v="2"/>
    <x v="0"/>
    <x v="0"/>
    <x v="0"/>
    <x v="0"/>
    <x v="1004"/>
    <x v="5152"/>
    <x v="1"/>
    <x v="2262"/>
    <x v="0"/>
    <x v="2"/>
    <x v="1"/>
    <x v="0"/>
    <x v="1806"/>
    <x v="2"/>
  </r>
  <r>
    <x v="5898"/>
    <x v="0"/>
    <x v="0"/>
    <x v="1"/>
    <x v="1"/>
    <x v="59"/>
    <x v="1"/>
    <x v="2"/>
    <x v="0"/>
    <x v="2"/>
    <x v="0"/>
    <x v="2"/>
    <x v="2"/>
    <x v="2"/>
    <x v="0"/>
    <x v="2"/>
    <x v="1"/>
    <x v="3"/>
    <x v="836"/>
    <x v="5153"/>
    <x v="0"/>
    <x v="2110"/>
    <x v="0"/>
    <x v="2"/>
    <x v="0"/>
    <x v="0"/>
    <x v="1114"/>
    <x v="1"/>
  </r>
  <r>
    <x v="1018"/>
    <x v="1"/>
    <x v="0"/>
    <x v="1"/>
    <x v="1"/>
    <x v="49"/>
    <x v="1"/>
    <x v="2"/>
    <x v="1"/>
    <x v="0"/>
    <x v="2"/>
    <x v="2"/>
    <x v="0"/>
    <x v="2"/>
    <x v="0"/>
    <x v="1"/>
    <x v="1"/>
    <x v="2"/>
    <x v="1161"/>
    <x v="5154"/>
    <x v="0"/>
    <x v="2399"/>
    <x v="0"/>
    <x v="2"/>
    <x v="0"/>
    <x v="0"/>
    <x v="2542"/>
    <x v="2"/>
  </r>
  <r>
    <x v="6060"/>
    <x v="1"/>
    <x v="0"/>
    <x v="1"/>
    <x v="0"/>
    <x v="70"/>
    <x v="1"/>
    <x v="0"/>
    <x v="0"/>
    <x v="2"/>
    <x v="2"/>
    <x v="2"/>
    <x v="2"/>
    <x v="0"/>
    <x v="0"/>
    <x v="2"/>
    <x v="0"/>
    <x v="1"/>
    <x v="627"/>
    <x v="5155"/>
    <x v="0"/>
    <x v="1937"/>
    <x v="0"/>
    <x v="2"/>
    <x v="0"/>
    <x v="0"/>
    <x v="176"/>
    <x v="1"/>
  </r>
  <r>
    <x v="179"/>
    <x v="0"/>
    <x v="0"/>
    <x v="1"/>
    <x v="1"/>
    <x v="54"/>
    <x v="1"/>
    <x v="2"/>
    <x v="0"/>
    <x v="0"/>
    <x v="2"/>
    <x v="2"/>
    <x v="2"/>
    <x v="2"/>
    <x v="2"/>
    <x v="0"/>
    <x v="1"/>
    <x v="2"/>
    <x v="1019"/>
    <x v="5156"/>
    <x v="0"/>
    <x v="2276"/>
    <x v="0"/>
    <x v="2"/>
    <x v="0"/>
    <x v="0"/>
    <x v="1802"/>
    <x v="2"/>
  </r>
  <r>
    <x v="5581"/>
    <x v="1"/>
    <x v="1"/>
    <x v="1"/>
    <x v="0"/>
    <x v="45"/>
    <x v="1"/>
    <x v="2"/>
    <x v="1"/>
    <x v="0"/>
    <x v="2"/>
    <x v="2"/>
    <x v="2"/>
    <x v="2"/>
    <x v="0"/>
    <x v="1"/>
    <x v="1"/>
    <x v="0"/>
    <x v="1256"/>
    <x v="5157"/>
    <x v="0"/>
    <x v="2490"/>
    <x v="0"/>
    <x v="2"/>
    <x v="0"/>
    <x v="0"/>
    <x v="3059"/>
    <x v="0"/>
  </r>
  <r>
    <x v="1266"/>
    <x v="0"/>
    <x v="0"/>
    <x v="0"/>
    <x v="0"/>
    <x v="58"/>
    <x v="1"/>
    <x v="2"/>
    <x v="1"/>
    <x v="2"/>
    <x v="0"/>
    <x v="0"/>
    <x v="0"/>
    <x v="0"/>
    <x v="0"/>
    <x v="0"/>
    <x v="1"/>
    <x v="0"/>
    <x v="896"/>
    <x v="5158"/>
    <x v="0"/>
    <x v="2159"/>
    <x v="0"/>
    <x v="2"/>
    <x v="0"/>
    <x v="0"/>
    <x v="1320"/>
    <x v="2"/>
  </r>
  <r>
    <x v="3046"/>
    <x v="0"/>
    <x v="0"/>
    <x v="0"/>
    <x v="0"/>
    <x v="41"/>
    <x v="1"/>
    <x v="2"/>
    <x v="1"/>
    <x v="2"/>
    <x v="2"/>
    <x v="2"/>
    <x v="2"/>
    <x v="2"/>
    <x v="2"/>
    <x v="0"/>
    <x v="1"/>
    <x v="0"/>
    <x v="1536"/>
    <x v="5159"/>
    <x v="1"/>
    <x v="2760"/>
    <x v="0"/>
    <x v="2"/>
    <x v="1"/>
    <x v="0"/>
    <x v="4114"/>
    <x v="0"/>
  </r>
  <r>
    <x v="2907"/>
    <x v="0"/>
    <x v="0"/>
    <x v="1"/>
    <x v="1"/>
    <x v="72"/>
    <x v="0"/>
    <x v="1"/>
    <x v="0"/>
    <x v="2"/>
    <x v="2"/>
    <x v="2"/>
    <x v="2"/>
    <x v="2"/>
    <x v="2"/>
    <x v="2"/>
    <x v="0"/>
    <x v="0"/>
    <x v="617"/>
    <x v="5160"/>
    <x v="0"/>
    <x v="1928"/>
    <x v="0"/>
    <x v="2"/>
    <x v="0"/>
    <x v="0"/>
    <x v="84"/>
    <x v="1"/>
  </r>
  <r>
    <x v="6760"/>
    <x v="1"/>
    <x v="0"/>
    <x v="0"/>
    <x v="0"/>
    <x v="43"/>
    <x v="1"/>
    <x v="2"/>
    <x v="1"/>
    <x v="0"/>
    <x v="2"/>
    <x v="0"/>
    <x v="0"/>
    <x v="2"/>
    <x v="2"/>
    <x v="0"/>
    <x v="1"/>
    <x v="2"/>
    <x v="1308"/>
    <x v="5160"/>
    <x v="1"/>
    <x v="2540"/>
    <x v="0"/>
    <x v="2"/>
    <x v="1"/>
    <x v="0"/>
    <x v="3301"/>
    <x v="0"/>
  </r>
  <r>
    <x v="3568"/>
    <x v="0"/>
    <x v="0"/>
    <x v="0"/>
    <x v="1"/>
    <x v="43"/>
    <x v="1"/>
    <x v="0"/>
    <x v="1"/>
    <x v="2"/>
    <x v="2"/>
    <x v="0"/>
    <x v="2"/>
    <x v="2"/>
    <x v="2"/>
    <x v="1"/>
    <x v="1"/>
    <x v="1"/>
    <x v="1395"/>
    <x v="5161"/>
    <x v="0"/>
    <x v="2620"/>
    <x v="0"/>
    <x v="2"/>
    <x v="0"/>
    <x v="0"/>
    <x v="3565"/>
    <x v="0"/>
  </r>
  <r>
    <x v="4855"/>
    <x v="0"/>
    <x v="0"/>
    <x v="1"/>
    <x v="0"/>
    <x v="47"/>
    <x v="1"/>
    <x v="2"/>
    <x v="1"/>
    <x v="2"/>
    <x v="2"/>
    <x v="2"/>
    <x v="0"/>
    <x v="2"/>
    <x v="0"/>
    <x v="0"/>
    <x v="1"/>
    <x v="2"/>
    <x v="1257"/>
    <x v="5162"/>
    <x v="1"/>
    <x v="2491"/>
    <x v="0"/>
    <x v="2"/>
    <x v="1"/>
    <x v="0"/>
    <x v="2963"/>
    <x v="0"/>
  </r>
  <r>
    <x v="5913"/>
    <x v="0"/>
    <x v="1"/>
    <x v="1"/>
    <x v="0"/>
    <x v="43"/>
    <x v="1"/>
    <x v="2"/>
    <x v="1"/>
    <x v="0"/>
    <x v="0"/>
    <x v="2"/>
    <x v="2"/>
    <x v="2"/>
    <x v="2"/>
    <x v="1"/>
    <x v="1"/>
    <x v="2"/>
    <x v="1424"/>
    <x v="5163"/>
    <x v="1"/>
    <x v="2649"/>
    <x v="0"/>
    <x v="2"/>
    <x v="1"/>
    <x v="0"/>
    <x v="3658"/>
    <x v="0"/>
  </r>
  <r>
    <x v="4168"/>
    <x v="1"/>
    <x v="0"/>
    <x v="0"/>
    <x v="0"/>
    <x v="56"/>
    <x v="1"/>
    <x v="0"/>
    <x v="0"/>
    <x v="0"/>
    <x v="2"/>
    <x v="2"/>
    <x v="2"/>
    <x v="2"/>
    <x v="2"/>
    <x v="2"/>
    <x v="1"/>
    <x v="1"/>
    <x v="936"/>
    <x v="5164"/>
    <x v="0"/>
    <x v="2199"/>
    <x v="0"/>
    <x v="2"/>
    <x v="0"/>
    <x v="0"/>
    <x v="1492"/>
    <x v="2"/>
  </r>
  <r>
    <x v="1654"/>
    <x v="1"/>
    <x v="1"/>
    <x v="1"/>
    <x v="1"/>
    <x v="41"/>
    <x v="1"/>
    <x v="2"/>
    <x v="1"/>
    <x v="0"/>
    <x v="2"/>
    <x v="2"/>
    <x v="2"/>
    <x v="2"/>
    <x v="2"/>
    <x v="1"/>
    <x v="1"/>
    <x v="2"/>
    <x v="1503"/>
    <x v="5165"/>
    <x v="1"/>
    <x v="2727"/>
    <x v="0"/>
    <x v="2"/>
    <x v="1"/>
    <x v="0"/>
    <x v="3970"/>
    <x v="0"/>
  </r>
  <r>
    <x v="1751"/>
    <x v="1"/>
    <x v="0"/>
    <x v="0"/>
    <x v="0"/>
    <x v="47"/>
    <x v="1"/>
    <x v="2"/>
    <x v="1"/>
    <x v="2"/>
    <x v="2"/>
    <x v="0"/>
    <x v="0"/>
    <x v="2"/>
    <x v="0"/>
    <x v="1"/>
    <x v="0"/>
    <x v="0"/>
    <x v="1184"/>
    <x v="5166"/>
    <x v="0"/>
    <x v="2422"/>
    <x v="0"/>
    <x v="2"/>
    <x v="0"/>
    <x v="0"/>
    <x v="2737"/>
    <x v="2"/>
  </r>
  <r>
    <x v="2132"/>
    <x v="0"/>
    <x v="0"/>
    <x v="1"/>
    <x v="1"/>
    <x v="51"/>
    <x v="1"/>
    <x v="2"/>
    <x v="1"/>
    <x v="2"/>
    <x v="2"/>
    <x v="0"/>
    <x v="0"/>
    <x v="0"/>
    <x v="2"/>
    <x v="0"/>
    <x v="1"/>
    <x v="2"/>
    <x v="1164"/>
    <x v="5167"/>
    <x v="0"/>
    <x v="2402"/>
    <x v="0"/>
    <x v="2"/>
    <x v="0"/>
    <x v="0"/>
    <x v="2441"/>
    <x v="2"/>
  </r>
  <r>
    <x v="232"/>
    <x v="0"/>
    <x v="0"/>
    <x v="0"/>
    <x v="0"/>
    <x v="68"/>
    <x v="0"/>
    <x v="1"/>
    <x v="0"/>
    <x v="2"/>
    <x v="2"/>
    <x v="2"/>
    <x v="2"/>
    <x v="2"/>
    <x v="2"/>
    <x v="2"/>
    <x v="0"/>
    <x v="1"/>
    <x v="615"/>
    <x v="5168"/>
    <x v="0"/>
    <x v="1926"/>
    <x v="0"/>
    <x v="2"/>
    <x v="0"/>
    <x v="0"/>
    <x v="224"/>
    <x v="1"/>
  </r>
  <r>
    <x v="5430"/>
    <x v="1"/>
    <x v="1"/>
    <x v="1"/>
    <x v="1"/>
    <x v="46"/>
    <x v="1"/>
    <x v="2"/>
    <x v="1"/>
    <x v="2"/>
    <x v="2"/>
    <x v="2"/>
    <x v="0"/>
    <x v="2"/>
    <x v="0"/>
    <x v="0"/>
    <x v="1"/>
    <x v="2"/>
    <x v="1295"/>
    <x v="5169"/>
    <x v="1"/>
    <x v="2528"/>
    <x v="0"/>
    <x v="2"/>
    <x v="1"/>
    <x v="0"/>
    <x v="3115"/>
    <x v="0"/>
  </r>
  <r>
    <x v="5755"/>
    <x v="1"/>
    <x v="0"/>
    <x v="1"/>
    <x v="1"/>
    <x v="59"/>
    <x v="1"/>
    <x v="0"/>
    <x v="0"/>
    <x v="0"/>
    <x v="2"/>
    <x v="2"/>
    <x v="2"/>
    <x v="2"/>
    <x v="2"/>
    <x v="1"/>
    <x v="0"/>
    <x v="1"/>
    <x v="841"/>
    <x v="5170"/>
    <x v="0"/>
    <x v="2113"/>
    <x v="0"/>
    <x v="2"/>
    <x v="0"/>
    <x v="0"/>
    <x v="1127"/>
    <x v="1"/>
  </r>
  <r>
    <x v="407"/>
    <x v="0"/>
    <x v="0"/>
    <x v="1"/>
    <x v="1"/>
    <x v="59"/>
    <x v="1"/>
    <x v="0"/>
    <x v="0"/>
    <x v="0"/>
    <x v="2"/>
    <x v="0"/>
    <x v="2"/>
    <x v="2"/>
    <x v="2"/>
    <x v="2"/>
    <x v="1"/>
    <x v="1"/>
    <x v="826"/>
    <x v="5171"/>
    <x v="0"/>
    <x v="2101"/>
    <x v="0"/>
    <x v="2"/>
    <x v="0"/>
    <x v="0"/>
    <x v="1086"/>
    <x v="1"/>
  </r>
  <r>
    <x v="2781"/>
    <x v="0"/>
    <x v="0"/>
    <x v="1"/>
    <x v="1"/>
    <x v="70"/>
    <x v="1"/>
    <x v="2"/>
    <x v="0"/>
    <x v="2"/>
    <x v="0"/>
    <x v="0"/>
    <x v="0"/>
    <x v="0"/>
    <x v="2"/>
    <x v="1"/>
    <x v="0"/>
    <x v="0"/>
    <x v="632"/>
    <x v="5172"/>
    <x v="0"/>
    <x v="1941"/>
    <x v="0"/>
    <x v="2"/>
    <x v="0"/>
    <x v="0"/>
    <x v="189"/>
    <x v="1"/>
  </r>
  <r>
    <x v="1824"/>
    <x v="1"/>
    <x v="0"/>
    <x v="1"/>
    <x v="1"/>
    <x v="60"/>
    <x v="1"/>
    <x v="0"/>
    <x v="0"/>
    <x v="0"/>
    <x v="2"/>
    <x v="0"/>
    <x v="2"/>
    <x v="2"/>
    <x v="2"/>
    <x v="2"/>
    <x v="0"/>
    <x v="0"/>
    <x v="845"/>
    <x v="5173"/>
    <x v="0"/>
    <x v="2117"/>
    <x v="0"/>
    <x v="2"/>
    <x v="0"/>
    <x v="0"/>
    <x v="1094"/>
    <x v="1"/>
  </r>
  <r>
    <x v="3030"/>
    <x v="1"/>
    <x v="1"/>
    <x v="1"/>
    <x v="0"/>
    <x v="72"/>
    <x v="0"/>
    <x v="1"/>
    <x v="0"/>
    <x v="2"/>
    <x v="2"/>
    <x v="2"/>
    <x v="2"/>
    <x v="2"/>
    <x v="2"/>
    <x v="2"/>
    <x v="1"/>
    <x v="1"/>
    <x v="627"/>
    <x v="5174"/>
    <x v="0"/>
    <x v="1937"/>
    <x v="0"/>
    <x v="2"/>
    <x v="0"/>
    <x v="0"/>
    <x v="99"/>
    <x v="1"/>
  </r>
  <r>
    <x v="3177"/>
    <x v="1"/>
    <x v="1"/>
    <x v="1"/>
    <x v="0"/>
    <x v="49"/>
    <x v="1"/>
    <x v="2"/>
    <x v="1"/>
    <x v="0"/>
    <x v="2"/>
    <x v="0"/>
    <x v="0"/>
    <x v="0"/>
    <x v="2"/>
    <x v="0"/>
    <x v="0"/>
    <x v="1"/>
    <x v="1094"/>
    <x v="5175"/>
    <x v="1"/>
    <x v="2341"/>
    <x v="0"/>
    <x v="2"/>
    <x v="1"/>
    <x v="0"/>
    <x v="2304"/>
    <x v="2"/>
  </r>
  <r>
    <x v="5488"/>
    <x v="1"/>
    <x v="0"/>
    <x v="1"/>
    <x v="1"/>
    <x v="72"/>
    <x v="0"/>
    <x v="1"/>
    <x v="0"/>
    <x v="2"/>
    <x v="0"/>
    <x v="2"/>
    <x v="2"/>
    <x v="2"/>
    <x v="2"/>
    <x v="2"/>
    <x v="0"/>
    <x v="0"/>
    <x v="562"/>
    <x v="5176"/>
    <x v="0"/>
    <x v="1883"/>
    <x v="0"/>
    <x v="2"/>
    <x v="0"/>
    <x v="0"/>
    <x v="0"/>
    <x v="1"/>
  </r>
  <r>
    <x v="4892"/>
    <x v="1"/>
    <x v="0"/>
    <x v="0"/>
    <x v="0"/>
    <x v="50"/>
    <x v="1"/>
    <x v="0"/>
    <x v="1"/>
    <x v="2"/>
    <x v="2"/>
    <x v="2"/>
    <x v="2"/>
    <x v="0"/>
    <x v="0"/>
    <x v="1"/>
    <x v="1"/>
    <x v="1"/>
    <x v="1095"/>
    <x v="5177"/>
    <x v="0"/>
    <x v="2342"/>
    <x v="0"/>
    <x v="2"/>
    <x v="0"/>
    <x v="0"/>
    <x v="2244"/>
    <x v="2"/>
  </r>
  <r>
    <x v="6066"/>
    <x v="1"/>
    <x v="0"/>
    <x v="0"/>
    <x v="1"/>
    <x v="70"/>
    <x v="1"/>
    <x v="2"/>
    <x v="0"/>
    <x v="2"/>
    <x v="2"/>
    <x v="0"/>
    <x v="2"/>
    <x v="0"/>
    <x v="0"/>
    <x v="1"/>
    <x v="0"/>
    <x v="0"/>
    <x v="627"/>
    <x v="5178"/>
    <x v="0"/>
    <x v="1937"/>
    <x v="0"/>
    <x v="2"/>
    <x v="0"/>
    <x v="0"/>
    <x v="176"/>
    <x v="1"/>
  </r>
  <r>
    <x v="6629"/>
    <x v="0"/>
    <x v="0"/>
    <x v="1"/>
    <x v="1"/>
    <x v="51"/>
    <x v="1"/>
    <x v="2"/>
    <x v="1"/>
    <x v="0"/>
    <x v="0"/>
    <x v="2"/>
    <x v="0"/>
    <x v="0"/>
    <x v="2"/>
    <x v="1"/>
    <x v="1"/>
    <x v="2"/>
    <x v="1096"/>
    <x v="5179"/>
    <x v="0"/>
    <x v="2343"/>
    <x v="0"/>
    <x v="2"/>
    <x v="0"/>
    <x v="0"/>
    <x v="2187"/>
    <x v="2"/>
  </r>
  <r>
    <x v="3845"/>
    <x v="1"/>
    <x v="1"/>
    <x v="1"/>
    <x v="0"/>
    <x v="65"/>
    <x v="1"/>
    <x v="0"/>
    <x v="1"/>
    <x v="0"/>
    <x v="0"/>
    <x v="0"/>
    <x v="0"/>
    <x v="0"/>
    <x v="0"/>
    <x v="1"/>
    <x v="1"/>
    <x v="0"/>
    <x v="734"/>
    <x v="5180"/>
    <x v="0"/>
    <x v="2026"/>
    <x v="0"/>
    <x v="2"/>
    <x v="0"/>
    <x v="0"/>
    <x v="592"/>
    <x v="1"/>
  </r>
  <r>
    <x v="3433"/>
    <x v="1"/>
    <x v="0"/>
    <x v="1"/>
    <x v="0"/>
    <x v="56"/>
    <x v="1"/>
    <x v="0"/>
    <x v="1"/>
    <x v="0"/>
    <x v="0"/>
    <x v="0"/>
    <x v="0"/>
    <x v="0"/>
    <x v="2"/>
    <x v="1"/>
    <x v="1"/>
    <x v="2"/>
    <x v="918"/>
    <x v="5181"/>
    <x v="0"/>
    <x v="2181"/>
    <x v="0"/>
    <x v="2"/>
    <x v="0"/>
    <x v="0"/>
    <x v="1447"/>
    <x v="2"/>
  </r>
  <r>
    <x v="2771"/>
    <x v="1"/>
    <x v="0"/>
    <x v="1"/>
    <x v="0"/>
    <x v="47"/>
    <x v="1"/>
    <x v="2"/>
    <x v="1"/>
    <x v="0"/>
    <x v="0"/>
    <x v="0"/>
    <x v="0"/>
    <x v="2"/>
    <x v="2"/>
    <x v="1"/>
    <x v="1"/>
    <x v="1"/>
    <x v="1192"/>
    <x v="5182"/>
    <x v="0"/>
    <x v="2430"/>
    <x v="0"/>
    <x v="2"/>
    <x v="0"/>
    <x v="0"/>
    <x v="2762"/>
    <x v="2"/>
  </r>
  <r>
    <x v="1188"/>
    <x v="1"/>
    <x v="1"/>
    <x v="1"/>
    <x v="0"/>
    <x v="46"/>
    <x v="1"/>
    <x v="2"/>
    <x v="1"/>
    <x v="0"/>
    <x v="0"/>
    <x v="2"/>
    <x v="0"/>
    <x v="2"/>
    <x v="2"/>
    <x v="0"/>
    <x v="1"/>
    <x v="2"/>
    <x v="1259"/>
    <x v="5183"/>
    <x v="0"/>
    <x v="2493"/>
    <x v="0"/>
    <x v="2"/>
    <x v="0"/>
    <x v="0"/>
    <x v="3023"/>
    <x v="0"/>
  </r>
  <r>
    <x v="6296"/>
    <x v="1"/>
    <x v="0"/>
    <x v="0"/>
    <x v="0"/>
    <x v="72"/>
    <x v="0"/>
    <x v="1"/>
    <x v="0"/>
    <x v="2"/>
    <x v="2"/>
    <x v="2"/>
    <x v="2"/>
    <x v="2"/>
    <x v="2"/>
    <x v="2"/>
    <x v="1"/>
    <x v="0"/>
    <x v="640"/>
    <x v="5184"/>
    <x v="0"/>
    <x v="1947"/>
    <x v="0"/>
    <x v="2"/>
    <x v="0"/>
    <x v="0"/>
    <x v="129"/>
    <x v="1"/>
  </r>
  <r>
    <x v="523"/>
    <x v="0"/>
    <x v="0"/>
    <x v="1"/>
    <x v="1"/>
    <x v="72"/>
    <x v="0"/>
    <x v="1"/>
    <x v="0"/>
    <x v="2"/>
    <x v="2"/>
    <x v="2"/>
    <x v="2"/>
    <x v="2"/>
    <x v="2"/>
    <x v="2"/>
    <x v="0"/>
    <x v="0"/>
    <x v="642"/>
    <x v="5185"/>
    <x v="0"/>
    <x v="1949"/>
    <x v="0"/>
    <x v="2"/>
    <x v="0"/>
    <x v="0"/>
    <x v="135"/>
    <x v="1"/>
  </r>
  <r>
    <x v="3449"/>
    <x v="1"/>
    <x v="0"/>
    <x v="0"/>
    <x v="0"/>
    <x v="63"/>
    <x v="1"/>
    <x v="2"/>
    <x v="0"/>
    <x v="2"/>
    <x v="2"/>
    <x v="2"/>
    <x v="2"/>
    <x v="0"/>
    <x v="0"/>
    <x v="1"/>
    <x v="0"/>
    <x v="2"/>
    <x v="744"/>
    <x v="5186"/>
    <x v="0"/>
    <x v="2033"/>
    <x v="0"/>
    <x v="2"/>
    <x v="0"/>
    <x v="0"/>
    <x v="715"/>
    <x v="1"/>
  </r>
  <r>
    <x v="4901"/>
    <x v="1"/>
    <x v="0"/>
    <x v="0"/>
    <x v="0"/>
    <x v="52"/>
    <x v="1"/>
    <x v="2"/>
    <x v="1"/>
    <x v="0"/>
    <x v="0"/>
    <x v="2"/>
    <x v="0"/>
    <x v="0"/>
    <x v="2"/>
    <x v="2"/>
    <x v="1"/>
    <x v="1"/>
    <x v="1082"/>
    <x v="5187"/>
    <x v="0"/>
    <x v="2329"/>
    <x v="0"/>
    <x v="2"/>
    <x v="0"/>
    <x v="0"/>
    <x v="2083"/>
    <x v="2"/>
  </r>
  <r>
    <x v="6348"/>
    <x v="0"/>
    <x v="0"/>
    <x v="0"/>
    <x v="0"/>
    <x v="69"/>
    <x v="1"/>
    <x v="2"/>
    <x v="0"/>
    <x v="2"/>
    <x v="2"/>
    <x v="0"/>
    <x v="2"/>
    <x v="0"/>
    <x v="0"/>
    <x v="2"/>
    <x v="1"/>
    <x v="3"/>
    <x v="663"/>
    <x v="5188"/>
    <x v="0"/>
    <x v="1964"/>
    <x v="0"/>
    <x v="2"/>
    <x v="0"/>
    <x v="0"/>
    <x v="283"/>
    <x v="1"/>
  </r>
  <r>
    <x v="4513"/>
    <x v="1"/>
    <x v="0"/>
    <x v="1"/>
    <x v="0"/>
    <x v="42"/>
    <x v="1"/>
    <x v="2"/>
    <x v="1"/>
    <x v="0"/>
    <x v="0"/>
    <x v="2"/>
    <x v="2"/>
    <x v="2"/>
    <x v="2"/>
    <x v="1"/>
    <x v="1"/>
    <x v="2"/>
    <x v="1437"/>
    <x v="5189"/>
    <x v="0"/>
    <x v="2662"/>
    <x v="0"/>
    <x v="2"/>
    <x v="0"/>
    <x v="0"/>
    <x v="3746"/>
    <x v="0"/>
  </r>
  <r>
    <x v="5701"/>
    <x v="0"/>
    <x v="0"/>
    <x v="0"/>
    <x v="0"/>
    <x v="55"/>
    <x v="1"/>
    <x v="2"/>
    <x v="1"/>
    <x v="2"/>
    <x v="0"/>
    <x v="2"/>
    <x v="0"/>
    <x v="0"/>
    <x v="0"/>
    <x v="1"/>
    <x v="1"/>
    <x v="1"/>
    <x v="980"/>
    <x v="5190"/>
    <x v="0"/>
    <x v="2238"/>
    <x v="0"/>
    <x v="2"/>
    <x v="0"/>
    <x v="0"/>
    <x v="1657"/>
    <x v="2"/>
  </r>
  <r>
    <x v="6941"/>
    <x v="0"/>
    <x v="1"/>
    <x v="0"/>
    <x v="0"/>
    <x v="59"/>
    <x v="1"/>
    <x v="2"/>
    <x v="1"/>
    <x v="0"/>
    <x v="2"/>
    <x v="0"/>
    <x v="0"/>
    <x v="0"/>
    <x v="0"/>
    <x v="2"/>
    <x v="1"/>
    <x v="1"/>
    <x v="884"/>
    <x v="5191"/>
    <x v="0"/>
    <x v="2147"/>
    <x v="0"/>
    <x v="2"/>
    <x v="0"/>
    <x v="0"/>
    <x v="1245"/>
    <x v="2"/>
  </r>
  <r>
    <x v="5013"/>
    <x v="0"/>
    <x v="0"/>
    <x v="1"/>
    <x v="0"/>
    <x v="46"/>
    <x v="1"/>
    <x v="2"/>
    <x v="1"/>
    <x v="0"/>
    <x v="2"/>
    <x v="0"/>
    <x v="2"/>
    <x v="2"/>
    <x v="2"/>
    <x v="1"/>
    <x v="1"/>
    <x v="2"/>
    <x v="1339"/>
    <x v="5192"/>
    <x v="0"/>
    <x v="2566"/>
    <x v="0"/>
    <x v="2"/>
    <x v="0"/>
    <x v="0"/>
    <x v="3251"/>
    <x v="0"/>
  </r>
  <r>
    <x v="6470"/>
    <x v="0"/>
    <x v="0"/>
    <x v="1"/>
    <x v="0"/>
    <x v="41"/>
    <x v="1"/>
    <x v="2"/>
    <x v="1"/>
    <x v="2"/>
    <x v="2"/>
    <x v="2"/>
    <x v="2"/>
    <x v="2"/>
    <x v="2"/>
    <x v="0"/>
    <x v="1"/>
    <x v="0"/>
    <x v="1524"/>
    <x v="5193"/>
    <x v="1"/>
    <x v="2748"/>
    <x v="0"/>
    <x v="2"/>
    <x v="1"/>
    <x v="0"/>
    <x v="4066"/>
    <x v="0"/>
  </r>
  <r>
    <x v="5533"/>
    <x v="0"/>
    <x v="1"/>
    <x v="1"/>
    <x v="0"/>
    <x v="42"/>
    <x v="1"/>
    <x v="2"/>
    <x v="1"/>
    <x v="2"/>
    <x v="0"/>
    <x v="2"/>
    <x v="0"/>
    <x v="2"/>
    <x v="2"/>
    <x v="1"/>
    <x v="1"/>
    <x v="0"/>
    <x v="1379"/>
    <x v="5194"/>
    <x v="0"/>
    <x v="2604"/>
    <x v="0"/>
    <x v="2"/>
    <x v="0"/>
    <x v="0"/>
    <x v="3569"/>
    <x v="0"/>
  </r>
  <r>
    <x v="4385"/>
    <x v="0"/>
    <x v="1"/>
    <x v="0"/>
    <x v="0"/>
    <x v="43"/>
    <x v="1"/>
    <x v="0"/>
    <x v="1"/>
    <x v="2"/>
    <x v="2"/>
    <x v="0"/>
    <x v="2"/>
    <x v="2"/>
    <x v="2"/>
    <x v="0"/>
    <x v="1"/>
    <x v="1"/>
    <x v="1434"/>
    <x v="5195"/>
    <x v="1"/>
    <x v="2659"/>
    <x v="0"/>
    <x v="2"/>
    <x v="1"/>
    <x v="0"/>
    <x v="3693"/>
    <x v="0"/>
  </r>
  <r>
    <x v="2475"/>
    <x v="0"/>
    <x v="0"/>
    <x v="1"/>
    <x v="1"/>
    <x v="55"/>
    <x v="1"/>
    <x v="2"/>
    <x v="1"/>
    <x v="2"/>
    <x v="2"/>
    <x v="0"/>
    <x v="0"/>
    <x v="0"/>
    <x v="0"/>
    <x v="0"/>
    <x v="1"/>
    <x v="2"/>
    <x v="997"/>
    <x v="5196"/>
    <x v="0"/>
    <x v="2255"/>
    <x v="0"/>
    <x v="2"/>
    <x v="0"/>
    <x v="0"/>
    <x v="1698"/>
    <x v="2"/>
  </r>
  <r>
    <x v="480"/>
    <x v="0"/>
    <x v="0"/>
    <x v="1"/>
    <x v="1"/>
    <x v="49"/>
    <x v="1"/>
    <x v="2"/>
    <x v="1"/>
    <x v="0"/>
    <x v="0"/>
    <x v="0"/>
    <x v="0"/>
    <x v="2"/>
    <x v="2"/>
    <x v="0"/>
    <x v="1"/>
    <x v="0"/>
    <x v="1196"/>
    <x v="5197"/>
    <x v="0"/>
    <x v="2434"/>
    <x v="0"/>
    <x v="2"/>
    <x v="0"/>
    <x v="0"/>
    <x v="2660"/>
    <x v="2"/>
  </r>
  <r>
    <x v="1165"/>
    <x v="1"/>
    <x v="0"/>
    <x v="1"/>
    <x v="0"/>
    <x v="51"/>
    <x v="1"/>
    <x v="2"/>
    <x v="1"/>
    <x v="0"/>
    <x v="2"/>
    <x v="0"/>
    <x v="0"/>
    <x v="0"/>
    <x v="2"/>
    <x v="1"/>
    <x v="1"/>
    <x v="1"/>
    <x v="1100"/>
    <x v="5198"/>
    <x v="0"/>
    <x v="2347"/>
    <x v="0"/>
    <x v="2"/>
    <x v="0"/>
    <x v="0"/>
    <x v="2204"/>
    <x v="2"/>
  </r>
  <r>
    <x v="4787"/>
    <x v="0"/>
    <x v="0"/>
    <x v="0"/>
    <x v="0"/>
    <x v="47"/>
    <x v="1"/>
    <x v="2"/>
    <x v="1"/>
    <x v="2"/>
    <x v="0"/>
    <x v="2"/>
    <x v="0"/>
    <x v="2"/>
    <x v="0"/>
    <x v="1"/>
    <x v="0"/>
    <x v="1"/>
    <x v="1186"/>
    <x v="5199"/>
    <x v="0"/>
    <x v="2424"/>
    <x v="0"/>
    <x v="2"/>
    <x v="0"/>
    <x v="0"/>
    <x v="2744"/>
    <x v="2"/>
  </r>
  <r>
    <x v="4257"/>
    <x v="0"/>
    <x v="0"/>
    <x v="1"/>
    <x v="1"/>
    <x v="67"/>
    <x v="1"/>
    <x v="2"/>
    <x v="0"/>
    <x v="0"/>
    <x v="0"/>
    <x v="2"/>
    <x v="2"/>
    <x v="0"/>
    <x v="2"/>
    <x v="2"/>
    <x v="1"/>
    <x v="0"/>
    <x v="713"/>
    <x v="5200"/>
    <x v="0"/>
    <x v="2005"/>
    <x v="0"/>
    <x v="2"/>
    <x v="0"/>
    <x v="0"/>
    <x v="470"/>
    <x v="1"/>
  </r>
  <r>
    <x v="5306"/>
    <x v="0"/>
    <x v="0"/>
    <x v="1"/>
    <x v="1"/>
    <x v="61"/>
    <x v="1"/>
    <x v="0"/>
    <x v="0"/>
    <x v="0"/>
    <x v="0"/>
    <x v="2"/>
    <x v="2"/>
    <x v="2"/>
    <x v="2"/>
    <x v="2"/>
    <x v="1"/>
    <x v="0"/>
    <x v="783"/>
    <x v="5201"/>
    <x v="0"/>
    <x v="2061"/>
    <x v="0"/>
    <x v="2"/>
    <x v="0"/>
    <x v="0"/>
    <x v="921"/>
    <x v="1"/>
  </r>
  <r>
    <x v="1032"/>
    <x v="1"/>
    <x v="0"/>
    <x v="1"/>
    <x v="1"/>
    <x v="53"/>
    <x v="1"/>
    <x v="2"/>
    <x v="0"/>
    <x v="2"/>
    <x v="0"/>
    <x v="2"/>
    <x v="2"/>
    <x v="2"/>
    <x v="2"/>
    <x v="0"/>
    <x v="0"/>
    <x v="2"/>
    <x v="1009"/>
    <x v="5202"/>
    <x v="0"/>
    <x v="2267"/>
    <x v="0"/>
    <x v="2"/>
    <x v="0"/>
    <x v="0"/>
    <x v="1819"/>
    <x v="2"/>
  </r>
  <r>
    <x v="2854"/>
    <x v="0"/>
    <x v="0"/>
    <x v="1"/>
    <x v="0"/>
    <x v="51"/>
    <x v="1"/>
    <x v="0"/>
    <x v="1"/>
    <x v="2"/>
    <x v="2"/>
    <x v="2"/>
    <x v="0"/>
    <x v="2"/>
    <x v="0"/>
    <x v="1"/>
    <x v="1"/>
    <x v="2"/>
    <x v="1158"/>
    <x v="5203"/>
    <x v="0"/>
    <x v="2396"/>
    <x v="0"/>
    <x v="2"/>
    <x v="0"/>
    <x v="0"/>
    <x v="2422"/>
    <x v="2"/>
  </r>
  <r>
    <x v="2123"/>
    <x v="0"/>
    <x v="0"/>
    <x v="1"/>
    <x v="1"/>
    <x v="56"/>
    <x v="1"/>
    <x v="2"/>
    <x v="0"/>
    <x v="2"/>
    <x v="2"/>
    <x v="2"/>
    <x v="2"/>
    <x v="2"/>
    <x v="0"/>
    <x v="2"/>
    <x v="0"/>
    <x v="1"/>
    <x v="925"/>
    <x v="5204"/>
    <x v="0"/>
    <x v="2188"/>
    <x v="0"/>
    <x v="2"/>
    <x v="0"/>
    <x v="0"/>
    <x v="1464"/>
    <x v="2"/>
  </r>
  <r>
    <x v="7041"/>
    <x v="1"/>
    <x v="0"/>
    <x v="1"/>
    <x v="1"/>
    <x v="67"/>
    <x v="1"/>
    <x v="0"/>
    <x v="0"/>
    <x v="2"/>
    <x v="0"/>
    <x v="2"/>
    <x v="2"/>
    <x v="0"/>
    <x v="2"/>
    <x v="2"/>
    <x v="0"/>
    <x v="3"/>
    <x v="675"/>
    <x v="5205"/>
    <x v="0"/>
    <x v="1974"/>
    <x v="0"/>
    <x v="2"/>
    <x v="0"/>
    <x v="0"/>
    <x v="387"/>
    <x v="1"/>
  </r>
  <r>
    <x v="1008"/>
    <x v="1"/>
    <x v="0"/>
    <x v="1"/>
    <x v="0"/>
    <x v="52"/>
    <x v="1"/>
    <x v="2"/>
    <x v="1"/>
    <x v="2"/>
    <x v="0"/>
    <x v="2"/>
    <x v="2"/>
    <x v="0"/>
    <x v="0"/>
    <x v="2"/>
    <x v="1"/>
    <x v="1"/>
    <x v="1125"/>
    <x v="5206"/>
    <x v="0"/>
    <x v="2367"/>
    <x v="0"/>
    <x v="2"/>
    <x v="0"/>
    <x v="0"/>
    <x v="2230"/>
    <x v="2"/>
  </r>
  <r>
    <x v="6623"/>
    <x v="0"/>
    <x v="0"/>
    <x v="0"/>
    <x v="1"/>
    <x v="48"/>
    <x v="1"/>
    <x v="0"/>
    <x v="1"/>
    <x v="0"/>
    <x v="2"/>
    <x v="2"/>
    <x v="2"/>
    <x v="2"/>
    <x v="0"/>
    <x v="2"/>
    <x v="1"/>
    <x v="3"/>
    <x v="1198"/>
    <x v="5207"/>
    <x v="1"/>
    <x v="2436"/>
    <x v="0"/>
    <x v="2"/>
    <x v="1"/>
    <x v="0"/>
    <x v="2728"/>
    <x v="2"/>
  </r>
  <r>
    <x v="387"/>
    <x v="0"/>
    <x v="0"/>
    <x v="1"/>
    <x v="1"/>
    <x v="46"/>
    <x v="1"/>
    <x v="2"/>
    <x v="1"/>
    <x v="2"/>
    <x v="0"/>
    <x v="2"/>
    <x v="2"/>
    <x v="0"/>
    <x v="2"/>
    <x v="2"/>
    <x v="0"/>
    <x v="3"/>
    <x v="1274"/>
    <x v="5208"/>
    <x v="0"/>
    <x v="2507"/>
    <x v="0"/>
    <x v="2"/>
    <x v="0"/>
    <x v="0"/>
    <x v="3065"/>
    <x v="0"/>
  </r>
  <r>
    <x v="1028"/>
    <x v="1"/>
    <x v="0"/>
    <x v="1"/>
    <x v="1"/>
    <x v="52"/>
    <x v="1"/>
    <x v="2"/>
    <x v="1"/>
    <x v="0"/>
    <x v="2"/>
    <x v="0"/>
    <x v="2"/>
    <x v="0"/>
    <x v="2"/>
    <x v="0"/>
    <x v="1"/>
    <x v="0"/>
    <x v="1153"/>
    <x v="5209"/>
    <x v="0"/>
    <x v="2391"/>
    <x v="0"/>
    <x v="2"/>
    <x v="0"/>
    <x v="0"/>
    <x v="2349"/>
    <x v="2"/>
  </r>
  <r>
    <x v="3309"/>
    <x v="1"/>
    <x v="0"/>
    <x v="0"/>
    <x v="1"/>
    <x v="45"/>
    <x v="1"/>
    <x v="2"/>
    <x v="1"/>
    <x v="0"/>
    <x v="0"/>
    <x v="2"/>
    <x v="0"/>
    <x v="2"/>
    <x v="2"/>
    <x v="2"/>
    <x v="0"/>
    <x v="0"/>
    <x v="1275"/>
    <x v="5210"/>
    <x v="0"/>
    <x v="2508"/>
    <x v="0"/>
    <x v="2"/>
    <x v="0"/>
    <x v="0"/>
    <x v="3110"/>
    <x v="0"/>
  </r>
  <r>
    <x v="2177"/>
    <x v="0"/>
    <x v="0"/>
    <x v="1"/>
    <x v="0"/>
    <x v="59"/>
    <x v="1"/>
    <x v="0"/>
    <x v="1"/>
    <x v="2"/>
    <x v="0"/>
    <x v="2"/>
    <x v="0"/>
    <x v="0"/>
    <x v="0"/>
    <x v="1"/>
    <x v="1"/>
    <x v="1"/>
    <x v="925"/>
    <x v="5211"/>
    <x v="0"/>
    <x v="2188"/>
    <x v="0"/>
    <x v="2"/>
    <x v="0"/>
    <x v="0"/>
    <x v="1347"/>
    <x v="2"/>
  </r>
  <r>
    <x v="3882"/>
    <x v="1"/>
    <x v="1"/>
    <x v="1"/>
    <x v="0"/>
    <x v="72"/>
    <x v="0"/>
    <x v="1"/>
    <x v="0"/>
    <x v="2"/>
    <x v="2"/>
    <x v="2"/>
    <x v="2"/>
    <x v="2"/>
    <x v="2"/>
    <x v="2"/>
    <x v="1"/>
    <x v="1"/>
    <x v="617"/>
    <x v="5212"/>
    <x v="0"/>
    <x v="1928"/>
    <x v="0"/>
    <x v="2"/>
    <x v="0"/>
    <x v="0"/>
    <x v="84"/>
    <x v="1"/>
  </r>
  <r>
    <x v="5056"/>
    <x v="1"/>
    <x v="0"/>
    <x v="0"/>
    <x v="0"/>
    <x v="52"/>
    <x v="1"/>
    <x v="2"/>
    <x v="0"/>
    <x v="2"/>
    <x v="2"/>
    <x v="2"/>
    <x v="2"/>
    <x v="2"/>
    <x v="2"/>
    <x v="2"/>
    <x v="1"/>
    <x v="3"/>
    <x v="1078"/>
    <x v="5213"/>
    <x v="0"/>
    <x v="2326"/>
    <x v="0"/>
    <x v="2"/>
    <x v="0"/>
    <x v="0"/>
    <x v="2069"/>
    <x v="2"/>
  </r>
  <r>
    <x v="4487"/>
    <x v="1"/>
    <x v="0"/>
    <x v="1"/>
    <x v="1"/>
    <x v="67"/>
    <x v="1"/>
    <x v="2"/>
    <x v="0"/>
    <x v="2"/>
    <x v="2"/>
    <x v="2"/>
    <x v="2"/>
    <x v="0"/>
    <x v="0"/>
    <x v="1"/>
    <x v="1"/>
    <x v="1"/>
    <x v="702"/>
    <x v="5214"/>
    <x v="0"/>
    <x v="1997"/>
    <x v="0"/>
    <x v="2"/>
    <x v="0"/>
    <x v="0"/>
    <x v="449"/>
    <x v="1"/>
  </r>
  <r>
    <x v="470"/>
    <x v="1"/>
    <x v="0"/>
    <x v="1"/>
    <x v="1"/>
    <x v="65"/>
    <x v="1"/>
    <x v="2"/>
    <x v="0"/>
    <x v="2"/>
    <x v="2"/>
    <x v="2"/>
    <x v="0"/>
    <x v="0"/>
    <x v="2"/>
    <x v="1"/>
    <x v="0"/>
    <x v="1"/>
    <x v="760"/>
    <x v="5215"/>
    <x v="1"/>
    <x v="2044"/>
    <x v="0"/>
    <x v="2"/>
    <x v="1"/>
    <x v="0"/>
    <x v="670"/>
    <x v="1"/>
  </r>
  <r>
    <x v="1655"/>
    <x v="0"/>
    <x v="0"/>
    <x v="1"/>
    <x v="1"/>
    <x v="55"/>
    <x v="1"/>
    <x v="2"/>
    <x v="0"/>
    <x v="2"/>
    <x v="0"/>
    <x v="2"/>
    <x v="2"/>
    <x v="2"/>
    <x v="2"/>
    <x v="2"/>
    <x v="1"/>
    <x v="0"/>
    <x v="997"/>
    <x v="5216"/>
    <x v="0"/>
    <x v="2255"/>
    <x v="0"/>
    <x v="2"/>
    <x v="0"/>
    <x v="0"/>
    <x v="1698"/>
    <x v="2"/>
  </r>
  <r>
    <x v="702"/>
    <x v="1"/>
    <x v="0"/>
    <x v="1"/>
    <x v="1"/>
    <x v="60"/>
    <x v="1"/>
    <x v="0"/>
    <x v="0"/>
    <x v="2"/>
    <x v="2"/>
    <x v="0"/>
    <x v="2"/>
    <x v="2"/>
    <x v="2"/>
    <x v="0"/>
    <x v="1"/>
    <x v="1"/>
    <x v="881"/>
    <x v="5217"/>
    <x v="0"/>
    <x v="2144"/>
    <x v="0"/>
    <x v="2"/>
    <x v="0"/>
    <x v="0"/>
    <x v="1193"/>
    <x v="1"/>
  </r>
  <r>
    <x v="3702"/>
    <x v="1"/>
    <x v="0"/>
    <x v="1"/>
    <x v="0"/>
    <x v="70"/>
    <x v="1"/>
    <x v="0"/>
    <x v="0"/>
    <x v="2"/>
    <x v="2"/>
    <x v="0"/>
    <x v="2"/>
    <x v="0"/>
    <x v="2"/>
    <x v="2"/>
    <x v="0"/>
    <x v="3"/>
    <x v="676"/>
    <x v="5218"/>
    <x v="0"/>
    <x v="1975"/>
    <x v="0"/>
    <x v="2"/>
    <x v="0"/>
    <x v="0"/>
    <x v="288"/>
    <x v="1"/>
  </r>
  <r>
    <x v="6299"/>
    <x v="0"/>
    <x v="0"/>
    <x v="0"/>
    <x v="0"/>
    <x v="46"/>
    <x v="1"/>
    <x v="0"/>
    <x v="1"/>
    <x v="2"/>
    <x v="2"/>
    <x v="2"/>
    <x v="0"/>
    <x v="2"/>
    <x v="0"/>
    <x v="1"/>
    <x v="1"/>
    <x v="1"/>
    <x v="1201"/>
    <x v="5219"/>
    <x v="0"/>
    <x v="2439"/>
    <x v="0"/>
    <x v="2"/>
    <x v="0"/>
    <x v="0"/>
    <x v="2844"/>
    <x v="2"/>
  </r>
  <r>
    <x v="3812"/>
    <x v="1"/>
    <x v="0"/>
    <x v="1"/>
    <x v="1"/>
    <x v="72"/>
    <x v="0"/>
    <x v="1"/>
    <x v="0"/>
    <x v="2"/>
    <x v="2"/>
    <x v="2"/>
    <x v="2"/>
    <x v="2"/>
    <x v="2"/>
    <x v="2"/>
    <x v="1"/>
    <x v="0"/>
    <x v="641"/>
    <x v="5220"/>
    <x v="0"/>
    <x v="1948"/>
    <x v="0"/>
    <x v="2"/>
    <x v="0"/>
    <x v="0"/>
    <x v="132"/>
    <x v="1"/>
  </r>
  <r>
    <x v="3076"/>
    <x v="1"/>
    <x v="0"/>
    <x v="0"/>
    <x v="0"/>
    <x v="54"/>
    <x v="1"/>
    <x v="0"/>
    <x v="1"/>
    <x v="2"/>
    <x v="0"/>
    <x v="2"/>
    <x v="0"/>
    <x v="2"/>
    <x v="0"/>
    <x v="0"/>
    <x v="0"/>
    <x v="3"/>
    <x v="1089"/>
    <x v="5221"/>
    <x v="0"/>
    <x v="2336"/>
    <x v="0"/>
    <x v="2"/>
    <x v="0"/>
    <x v="0"/>
    <x v="1998"/>
    <x v="2"/>
  </r>
  <r>
    <x v="6411"/>
    <x v="1"/>
    <x v="0"/>
    <x v="0"/>
    <x v="0"/>
    <x v="47"/>
    <x v="1"/>
    <x v="2"/>
    <x v="1"/>
    <x v="2"/>
    <x v="2"/>
    <x v="0"/>
    <x v="2"/>
    <x v="2"/>
    <x v="0"/>
    <x v="0"/>
    <x v="0"/>
    <x v="3"/>
    <x v="1296"/>
    <x v="5222"/>
    <x v="0"/>
    <x v="2529"/>
    <x v="0"/>
    <x v="2"/>
    <x v="0"/>
    <x v="0"/>
    <x v="3076"/>
    <x v="0"/>
  </r>
  <r>
    <x v="5117"/>
    <x v="1"/>
    <x v="0"/>
    <x v="1"/>
    <x v="0"/>
    <x v="67"/>
    <x v="1"/>
    <x v="0"/>
    <x v="0"/>
    <x v="2"/>
    <x v="2"/>
    <x v="0"/>
    <x v="2"/>
    <x v="0"/>
    <x v="2"/>
    <x v="2"/>
    <x v="1"/>
    <x v="1"/>
    <x v="699"/>
    <x v="5223"/>
    <x v="0"/>
    <x v="1994"/>
    <x v="0"/>
    <x v="2"/>
    <x v="0"/>
    <x v="0"/>
    <x v="442"/>
    <x v="1"/>
  </r>
  <r>
    <x v="3601"/>
    <x v="1"/>
    <x v="0"/>
    <x v="0"/>
    <x v="1"/>
    <x v="72"/>
    <x v="0"/>
    <x v="1"/>
    <x v="0"/>
    <x v="2"/>
    <x v="2"/>
    <x v="2"/>
    <x v="2"/>
    <x v="2"/>
    <x v="2"/>
    <x v="2"/>
    <x v="0"/>
    <x v="1"/>
    <x v="665"/>
    <x v="5224"/>
    <x v="0"/>
    <x v="1966"/>
    <x v="0"/>
    <x v="2"/>
    <x v="0"/>
    <x v="0"/>
    <x v="200"/>
    <x v="1"/>
  </r>
  <r>
    <x v="1354"/>
    <x v="0"/>
    <x v="0"/>
    <x v="0"/>
    <x v="0"/>
    <x v="46"/>
    <x v="1"/>
    <x v="2"/>
    <x v="1"/>
    <x v="0"/>
    <x v="0"/>
    <x v="2"/>
    <x v="0"/>
    <x v="2"/>
    <x v="2"/>
    <x v="1"/>
    <x v="1"/>
    <x v="2"/>
    <x v="1303"/>
    <x v="5225"/>
    <x v="0"/>
    <x v="2535"/>
    <x v="0"/>
    <x v="2"/>
    <x v="0"/>
    <x v="0"/>
    <x v="3136"/>
    <x v="0"/>
  </r>
  <r>
    <x v="5584"/>
    <x v="1"/>
    <x v="0"/>
    <x v="1"/>
    <x v="1"/>
    <x v="63"/>
    <x v="1"/>
    <x v="0"/>
    <x v="0"/>
    <x v="2"/>
    <x v="2"/>
    <x v="2"/>
    <x v="2"/>
    <x v="2"/>
    <x v="0"/>
    <x v="2"/>
    <x v="0"/>
    <x v="1"/>
    <x v="797"/>
    <x v="5226"/>
    <x v="0"/>
    <x v="2075"/>
    <x v="0"/>
    <x v="2"/>
    <x v="0"/>
    <x v="0"/>
    <x v="886"/>
    <x v="1"/>
  </r>
  <r>
    <x v="2744"/>
    <x v="1"/>
    <x v="0"/>
    <x v="1"/>
    <x v="1"/>
    <x v="63"/>
    <x v="1"/>
    <x v="2"/>
    <x v="0"/>
    <x v="2"/>
    <x v="0"/>
    <x v="2"/>
    <x v="2"/>
    <x v="0"/>
    <x v="2"/>
    <x v="2"/>
    <x v="0"/>
    <x v="3"/>
    <x v="821"/>
    <x v="5227"/>
    <x v="0"/>
    <x v="2097"/>
    <x v="0"/>
    <x v="2"/>
    <x v="0"/>
    <x v="0"/>
    <x v="928"/>
    <x v="1"/>
  </r>
  <r>
    <x v="2242"/>
    <x v="1"/>
    <x v="0"/>
    <x v="1"/>
    <x v="0"/>
    <x v="67"/>
    <x v="1"/>
    <x v="2"/>
    <x v="0"/>
    <x v="2"/>
    <x v="2"/>
    <x v="2"/>
    <x v="2"/>
    <x v="0"/>
    <x v="0"/>
    <x v="2"/>
    <x v="0"/>
    <x v="1"/>
    <x v="733"/>
    <x v="5228"/>
    <x v="0"/>
    <x v="2025"/>
    <x v="0"/>
    <x v="2"/>
    <x v="0"/>
    <x v="0"/>
    <x v="516"/>
    <x v="1"/>
  </r>
  <r>
    <x v="3094"/>
    <x v="1"/>
    <x v="1"/>
    <x v="1"/>
    <x v="0"/>
    <x v="46"/>
    <x v="1"/>
    <x v="2"/>
    <x v="1"/>
    <x v="0"/>
    <x v="0"/>
    <x v="2"/>
    <x v="0"/>
    <x v="2"/>
    <x v="2"/>
    <x v="0"/>
    <x v="1"/>
    <x v="2"/>
    <x v="1301"/>
    <x v="5229"/>
    <x v="1"/>
    <x v="2533"/>
    <x v="0"/>
    <x v="2"/>
    <x v="1"/>
    <x v="0"/>
    <x v="3130"/>
    <x v="0"/>
  </r>
  <r>
    <x v="1472"/>
    <x v="1"/>
    <x v="0"/>
    <x v="1"/>
    <x v="0"/>
    <x v="71"/>
    <x v="1"/>
    <x v="2"/>
    <x v="0"/>
    <x v="2"/>
    <x v="2"/>
    <x v="0"/>
    <x v="2"/>
    <x v="0"/>
    <x v="0"/>
    <x v="2"/>
    <x v="0"/>
    <x v="0"/>
    <x v="631"/>
    <x v="5230"/>
    <x v="0"/>
    <x v="1940"/>
    <x v="0"/>
    <x v="2"/>
    <x v="0"/>
    <x v="0"/>
    <x v="150"/>
    <x v="1"/>
  </r>
  <r>
    <x v="184"/>
    <x v="0"/>
    <x v="0"/>
    <x v="1"/>
    <x v="1"/>
    <x v="72"/>
    <x v="0"/>
    <x v="1"/>
    <x v="0"/>
    <x v="2"/>
    <x v="2"/>
    <x v="2"/>
    <x v="2"/>
    <x v="2"/>
    <x v="2"/>
    <x v="2"/>
    <x v="1"/>
    <x v="0"/>
    <x v="604"/>
    <x v="5231"/>
    <x v="0"/>
    <x v="1916"/>
    <x v="0"/>
    <x v="2"/>
    <x v="0"/>
    <x v="0"/>
    <x v="67"/>
    <x v="1"/>
  </r>
  <r>
    <x v="1563"/>
    <x v="1"/>
    <x v="1"/>
    <x v="1"/>
    <x v="0"/>
    <x v="72"/>
    <x v="0"/>
    <x v="1"/>
    <x v="0"/>
    <x v="2"/>
    <x v="2"/>
    <x v="2"/>
    <x v="2"/>
    <x v="2"/>
    <x v="2"/>
    <x v="2"/>
    <x v="1"/>
    <x v="0"/>
    <x v="594"/>
    <x v="5232"/>
    <x v="0"/>
    <x v="1910"/>
    <x v="0"/>
    <x v="2"/>
    <x v="0"/>
    <x v="0"/>
    <x v="45"/>
    <x v="1"/>
  </r>
  <r>
    <x v="3597"/>
    <x v="1"/>
    <x v="1"/>
    <x v="1"/>
    <x v="1"/>
    <x v="43"/>
    <x v="1"/>
    <x v="2"/>
    <x v="1"/>
    <x v="0"/>
    <x v="2"/>
    <x v="2"/>
    <x v="2"/>
    <x v="2"/>
    <x v="2"/>
    <x v="0"/>
    <x v="1"/>
    <x v="0"/>
    <x v="1483"/>
    <x v="5233"/>
    <x v="1"/>
    <x v="2708"/>
    <x v="0"/>
    <x v="2"/>
    <x v="1"/>
    <x v="0"/>
    <x v="3842"/>
    <x v="0"/>
  </r>
  <r>
    <x v="5463"/>
    <x v="1"/>
    <x v="0"/>
    <x v="1"/>
    <x v="1"/>
    <x v="64"/>
    <x v="1"/>
    <x v="0"/>
    <x v="0"/>
    <x v="2"/>
    <x v="0"/>
    <x v="2"/>
    <x v="0"/>
    <x v="2"/>
    <x v="2"/>
    <x v="1"/>
    <x v="1"/>
    <x v="1"/>
    <x v="769"/>
    <x v="5234"/>
    <x v="0"/>
    <x v="2051"/>
    <x v="0"/>
    <x v="2"/>
    <x v="0"/>
    <x v="0"/>
    <x v="757"/>
    <x v="1"/>
  </r>
  <r>
    <x v="1260"/>
    <x v="0"/>
    <x v="0"/>
    <x v="1"/>
    <x v="0"/>
    <x v="71"/>
    <x v="0"/>
    <x v="1"/>
    <x v="0"/>
    <x v="2"/>
    <x v="2"/>
    <x v="2"/>
    <x v="2"/>
    <x v="2"/>
    <x v="2"/>
    <x v="1"/>
    <x v="0"/>
    <x v="0"/>
    <x v="661"/>
    <x v="5235"/>
    <x v="0"/>
    <x v="1962"/>
    <x v="0"/>
    <x v="2"/>
    <x v="0"/>
    <x v="0"/>
    <x v="217"/>
    <x v="1"/>
  </r>
  <r>
    <x v="5177"/>
    <x v="0"/>
    <x v="1"/>
    <x v="0"/>
    <x v="0"/>
    <x v="41"/>
    <x v="1"/>
    <x v="2"/>
    <x v="1"/>
    <x v="2"/>
    <x v="2"/>
    <x v="2"/>
    <x v="0"/>
    <x v="2"/>
    <x v="2"/>
    <x v="0"/>
    <x v="1"/>
    <x v="2"/>
    <x v="1518"/>
    <x v="5236"/>
    <x v="1"/>
    <x v="2742"/>
    <x v="0"/>
    <x v="2"/>
    <x v="1"/>
    <x v="0"/>
    <x v="4043"/>
    <x v="0"/>
  </r>
  <r>
    <x v="4480"/>
    <x v="1"/>
    <x v="0"/>
    <x v="1"/>
    <x v="0"/>
    <x v="49"/>
    <x v="1"/>
    <x v="0"/>
    <x v="1"/>
    <x v="0"/>
    <x v="2"/>
    <x v="0"/>
    <x v="0"/>
    <x v="2"/>
    <x v="2"/>
    <x v="2"/>
    <x v="1"/>
    <x v="2"/>
    <x v="1184"/>
    <x v="5237"/>
    <x v="0"/>
    <x v="2422"/>
    <x v="0"/>
    <x v="2"/>
    <x v="0"/>
    <x v="0"/>
    <x v="2619"/>
    <x v="2"/>
  </r>
  <r>
    <x v="2706"/>
    <x v="1"/>
    <x v="0"/>
    <x v="1"/>
    <x v="1"/>
    <x v="71"/>
    <x v="1"/>
    <x v="2"/>
    <x v="0"/>
    <x v="2"/>
    <x v="0"/>
    <x v="0"/>
    <x v="0"/>
    <x v="2"/>
    <x v="0"/>
    <x v="1"/>
    <x v="1"/>
    <x v="2"/>
    <x v="651"/>
    <x v="5238"/>
    <x v="0"/>
    <x v="1956"/>
    <x v="0"/>
    <x v="2"/>
    <x v="0"/>
    <x v="0"/>
    <x v="195"/>
    <x v="1"/>
  </r>
  <r>
    <x v="4841"/>
    <x v="0"/>
    <x v="0"/>
    <x v="1"/>
    <x v="0"/>
    <x v="48"/>
    <x v="1"/>
    <x v="0"/>
    <x v="1"/>
    <x v="0"/>
    <x v="2"/>
    <x v="2"/>
    <x v="0"/>
    <x v="2"/>
    <x v="2"/>
    <x v="1"/>
    <x v="1"/>
    <x v="2"/>
    <x v="1228"/>
    <x v="5239"/>
    <x v="0"/>
    <x v="2464"/>
    <x v="0"/>
    <x v="2"/>
    <x v="0"/>
    <x v="0"/>
    <x v="2829"/>
    <x v="2"/>
  </r>
  <r>
    <x v="3339"/>
    <x v="0"/>
    <x v="0"/>
    <x v="1"/>
    <x v="0"/>
    <x v="59"/>
    <x v="1"/>
    <x v="2"/>
    <x v="0"/>
    <x v="0"/>
    <x v="2"/>
    <x v="0"/>
    <x v="2"/>
    <x v="2"/>
    <x v="2"/>
    <x v="1"/>
    <x v="1"/>
    <x v="2"/>
    <x v="902"/>
    <x v="5240"/>
    <x v="0"/>
    <x v="2165"/>
    <x v="0"/>
    <x v="2"/>
    <x v="0"/>
    <x v="0"/>
    <x v="1290"/>
    <x v="2"/>
  </r>
  <r>
    <x v="2560"/>
    <x v="1"/>
    <x v="0"/>
    <x v="0"/>
    <x v="0"/>
    <x v="62"/>
    <x v="1"/>
    <x v="0"/>
    <x v="0"/>
    <x v="2"/>
    <x v="2"/>
    <x v="0"/>
    <x v="0"/>
    <x v="2"/>
    <x v="2"/>
    <x v="1"/>
    <x v="1"/>
    <x v="1"/>
    <x v="793"/>
    <x v="5241"/>
    <x v="0"/>
    <x v="2071"/>
    <x v="0"/>
    <x v="2"/>
    <x v="0"/>
    <x v="0"/>
    <x v="909"/>
    <x v="1"/>
  </r>
  <r>
    <x v="295"/>
    <x v="0"/>
    <x v="0"/>
    <x v="1"/>
    <x v="0"/>
    <x v="47"/>
    <x v="1"/>
    <x v="2"/>
    <x v="1"/>
    <x v="0"/>
    <x v="0"/>
    <x v="2"/>
    <x v="0"/>
    <x v="2"/>
    <x v="2"/>
    <x v="0"/>
    <x v="1"/>
    <x v="2"/>
    <x v="1291"/>
    <x v="5242"/>
    <x v="0"/>
    <x v="2524"/>
    <x v="0"/>
    <x v="2"/>
    <x v="0"/>
    <x v="0"/>
    <x v="3064"/>
    <x v="0"/>
  </r>
  <r>
    <x v="2671"/>
    <x v="0"/>
    <x v="0"/>
    <x v="1"/>
    <x v="1"/>
    <x v="63"/>
    <x v="1"/>
    <x v="0"/>
    <x v="0"/>
    <x v="2"/>
    <x v="2"/>
    <x v="2"/>
    <x v="2"/>
    <x v="2"/>
    <x v="0"/>
    <x v="2"/>
    <x v="0"/>
    <x v="1"/>
    <x v="818"/>
    <x v="5243"/>
    <x v="0"/>
    <x v="2095"/>
    <x v="0"/>
    <x v="2"/>
    <x v="0"/>
    <x v="0"/>
    <x v="923"/>
    <x v="1"/>
  </r>
  <r>
    <x v="622"/>
    <x v="1"/>
    <x v="0"/>
    <x v="1"/>
    <x v="1"/>
    <x v="55"/>
    <x v="1"/>
    <x v="2"/>
    <x v="1"/>
    <x v="0"/>
    <x v="0"/>
    <x v="0"/>
    <x v="0"/>
    <x v="0"/>
    <x v="2"/>
    <x v="0"/>
    <x v="0"/>
    <x v="0"/>
    <x v="1005"/>
    <x v="5244"/>
    <x v="0"/>
    <x v="2263"/>
    <x v="0"/>
    <x v="2"/>
    <x v="0"/>
    <x v="0"/>
    <x v="1720"/>
    <x v="2"/>
  </r>
  <r>
    <x v="4014"/>
    <x v="1"/>
    <x v="1"/>
    <x v="0"/>
    <x v="0"/>
    <x v="49"/>
    <x v="1"/>
    <x v="2"/>
    <x v="1"/>
    <x v="0"/>
    <x v="0"/>
    <x v="0"/>
    <x v="0"/>
    <x v="2"/>
    <x v="2"/>
    <x v="0"/>
    <x v="1"/>
    <x v="2"/>
    <x v="1212"/>
    <x v="5245"/>
    <x v="1"/>
    <x v="2450"/>
    <x v="0"/>
    <x v="2"/>
    <x v="1"/>
    <x v="0"/>
    <x v="2714"/>
    <x v="2"/>
  </r>
  <r>
    <x v="3744"/>
    <x v="1"/>
    <x v="0"/>
    <x v="1"/>
    <x v="1"/>
    <x v="72"/>
    <x v="0"/>
    <x v="1"/>
    <x v="0"/>
    <x v="2"/>
    <x v="2"/>
    <x v="2"/>
    <x v="2"/>
    <x v="2"/>
    <x v="2"/>
    <x v="2"/>
    <x v="1"/>
    <x v="1"/>
    <x v="624"/>
    <x v="5246"/>
    <x v="0"/>
    <x v="1934"/>
    <x v="0"/>
    <x v="2"/>
    <x v="0"/>
    <x v="0"/>
    <x v="94"/>
    <x v="1"/>
  </r>
  <r>
    <x v="5583"/>
    <x v="1"/>
    <x v="0"/>
    <x v="1"/>
    <x v="1"/>
    <x v="72"/>
    <x v="1"/>
    <x v="2"/>
    <x v="0"/>
    <x v="2"/>
    <x v="2"/>
    <x v="2"/>
    <x v="0"/>
    <x v="0"/>
    <x v="0"/>
    <x v="2"/>
    <x v="0"/>
    <x v="1"/>
    <x v="617"/>
    <x v="5247"/>
    <x v="0"/>
    <x v="1928"/>
    <x v="0"/>
    <x v="2"/>
    <x v="0"/>
    <x v="0"/>
    <x v="84"/>
    <x v="1"/>
  </r>
  <r>
    <x v="6405"/>
    <x v="1"/>
    <x v="0"/>
    <x v="1"/>
    <x v="0"/>
    <x v="61"/>
    <x v="1"/>
    <x v="2"/>
    <x v="0"/>
    <x v="2"/>
    <x v="0"/>
    <x v="2"/>
    <x v="2"/>
    <x v="0"/>
    <x v="2"/>
    <x v="2"/>
    <x v="0"/>
    <x v="1"/>
    <x v="814"/>
    <x v="5248"/>
    <x v="0"/>
    <x v="2091"/>
    <x v="0"/>
    <x v="2"/>
    <x v="0"/>
    <x v="0"/>
    <x v="982"/>
    <x v="1"/>
  </r>
  <r>
    <x v="4407"/>
    <x v="0"/>
    <x v="0"/>
    <x v="0"/>
    <x v="0"/>
    <x v="50"/>
    <x v="1"/>
    <x v="2"/>
    <x v="1"/>
    <x v="0"/>
    <x v="0"/>
    <x v="0"/>
    <x v="0"/>
    <x v="2"/>
    <x v="2"/>
    <x v="0"/>
    <x v="1"/>
    <x v="2"/>
    <x v="1202"/>
    <x v="5249"/>
    <x v="0"/>
    <x v="2440"/>
    <x v="0"/>
    <x v="2"/>
    <x v="0"/>
    <x v="0"/>
    <x v="2623"/>
    <x v="2"/>
  </r>
  <r>
    <x v="1894"/>
    <x v="0"/>
    <x v="0"/>
    <x v="0"/>
    <x v="0"/>
    <x v="47"/>
    <x v="1"/>
    <x v="0"/>
    <x v="1"/>
    <x v="2"/>
    <x v="0"/>
    <x v="2"/>
    <x v="2"/>
    <x v="2"/>
    <x v="2"/>
    <x v="1"/>
    <x v="1"/>
    <x v="2"/>
    <x v="1349"/>
    <x v="5250"/>
    <x v="0"/>
    <x v="2574"/>
    <x v="0"/>
    <x v="2"/>
    <x v="0"/>
    <x v="0"/>
    <x v="3229"/>
    <x v="0"/>
  </r>
  <r>
    <x v="6620"/>
    <x v="0"/>
    <x v="0"/>
    <x v="1"/>
    <x v="1"/>
    <x v="45"/>
    <x v="1"/>
    <x v="2"/>
    <x v="1"/>
    <x v="2"/>
    <x v="2"/>
    <x v="0"/>
    <x v="0"/>
    <x v="2"/>
    <x v="2"/>
    <x v="0"/>
    <x v="1"/>
    <x v="2"/>
    <x v="1378"/>
    <x v="5251"/>
    <x v="0"/>
    <x v="2603"/>
    <x v="0"/>
    <x v="2"/>
    <x v="0"/>
    <x v="0"/>
    <x v="3404"/>
    <x v="0"/>
  </r>
  <r>
    <x v="5830"/>
    <x v="1"/>
    <x v="1"/>
    <x v="1"/>
    <x v="1"/>
    <x v="72"/>
    <x v="0"/>
    <x v="1"/>
    <x v="0"/>
    <x v="2"/>
    <x v="2"/>
    <x v="2"/>
    <x v="2"/>
    <x v="2"/>
    <x v="2"/>
    <x v="2"/>
    <x v="1"/>
    <x v="0"/>
    <x v="624"/>
    <x v="5252"/>
    <x v="0"/>
    <x v="1934"/>
    <x v="0"/>
    <x v="2"/>
    <x v="0"/>
    <x v="0"/>
    <x v="94"/>
    <x v="1"/>
  </r>
  <r>
    <x v="3526"/>
    <x v="1"/>
    <x v="0"/>
    <x v="1"/>
    <x v="0"/>
    <x v="49"/>
    <x v="1"/>
    <x v="2"/>
    <x v="1"/>
    <x v="2"/>
    <x v="2"/>
    <x v="0"/>
    <x v="0"/>
    <x v="2"/>
    <x v="0"/>
    <x v="0"/>
    <x v="1"/>
    <x v="0"/>
    <x v="1165"/>
    <x v="5253"/>
    <x v="0"/>
    <x v="2403"/>
    <x v="0"/>
    <x v="2"/>
    <x v="0"/>
    <x v="0"/>
    <x v="2559"/>
    <x v="2"/>
  </r>
  <r>
    <x v="5400"/>
    <x v="1"/>
    <x v="0"/>
    <x v="0"/>
    <x v="0"/>
    <x v="54"/>
    <x v="1"/>
    <x v="2"/>
    <x v="0"/>
    <x v="2"/>
    <x v="0"/>
    <x v="2"/>
    <x v="2"/>
    <x v="2"/>
    <x v="2"/>
    <x v="2"/>
    <x v="0"/>
    <x v="0"/>
    <x v="1037"/>
    <x v="5254"/>
    <x v="0"/>
    <x v="2291"/>
    <x v="0"/>
    <x v="2"/>
    <x v="0"/>
    <x v="0"/>
    <x v="1841"/>
    <x v="2"/>
  </r>
  <r>
    <x v="323"/>
    <x v="0"/>
    <x v="1"/>
    <x v="0"/>
    <x v="0"/>
    <x v="45"/>
    <x v="1"/>
    <x v="2"/>
    <x v="1"/>
    <x v="0"/>
    <x v="0"/>
    <x v="2"/>
    <x v="0"/>
    <x v="2"/>
    <x v="2"/>
    <x v="1"/>
    <x v="1"/>
    <x v="0"/>
    <x v="1322"/>
    <x v="5255"/>
    <x v="0"/>
    <x v="2551"/>
    <x v="0"/>
    <x v="2"/>
    <x v="0"/>
    <x v="0"/>
    <x v="3243"/>
    <x v="0"/>
  </r>
  <r>
    <x v="516"/>
    <x v="1"/>
    <x v="0"/>
    <x v="0"/>
    <x v="0"/>
    <x v="52"/>
    <x v="1"/>
    <x v="0"/>
    <x v="1"/>
    <x v="2"/>
    <x v="0"/>
    <x v="2"/>
    <x v="0"/>
    <x v="2"/>
    <x v="0"/>
    <x v="1"/>
    <x v="0"/>
    <x v="2"/>
    <x v="1118"/>
    <x v="5256"/>
    <x v="0"/>
    <x v="2362"/>
    <x v="0"/>
    <x v="2"/>
    <x v="0"/>
    <x v="0"/>
    <x v="2208"/>
    <x v="2"/>
  </r>
  <r>
    <x v="5689"/>
    <x v="0"/>
    <x v="1"/>
    <x v="1"/>
    <x v="0"/>
    <x v="66"/>
    <x v="1"/>
    <x v="2"/>
    <x v="0"/>
    <x v="0"/>
    <x v="2"/>
    <x v="2"/>
    <x v="0"/>
    <x v="2"/>
    <x v="0"/>
    <x v="1"/>
    <x v="1"/>
    <x v="0"/>
    <x v="732"/>
    <x v="5257"/>
    <x v="0"/>
    <x v="2024"/>
    <x v="0"/>
    <x v="2"/>
    <x v="0"/>
    <x v="0"/>
    <x v="547"/>
    <x v="1"/>
  </r>
  <r>
    <x v="5601"/>
    <x v="1"/>
    <x v="0"/>
    <x v="0"/>
    <x v="0"/>
    <x v="45"/>
    <x v="1"/>
    <x v="2"/>
    <x v="1"/>
    <x v="0"/>
    <x v="2"/>
    <x v="0"/>
    <x v="0"/>
    <x v="2"/>
    <x v="2"/>
    <x v="0"/>
    <x v="1"/>
    <x v="1"/>
    <x v="1298"/>
    <x v="5258"/>
    <x v="1"/>
    <x v="2531"/>
    <x v="0"/>
    <x v="2"/>
    <x v="1"/>
    <x v="0"/>
    <x v="3169"/>
    <x v="0"/>
  </r>
  <r>
    <x v="2469"/>
    <x v="1"/>
    <x v="0"/>
    <x v="1"/>
    <x v="0"/>
    <x v="68"/>
    <x v="1"/>
    <x v="0"/>
    <x v="0"/>
    <x v="2"/>
    <x v="2"/>
    <x v="2"/>
    <x v="0"/>
    <x v="0"/>
    <x v="2"/>
    <x v="2"/>
    <x v="0"/>
    <x v="0"/>
    <x v="734"/>
    <x v="5259"/>
    <x v="0"/>
    <x v="2026"/>
    <x v="0"/>
    <x v="2"/>
    <x v="0"/>
    <x v="0"/>
    <x v="481"/>
    <x v="1"/>
  </r>
  <r>
    <x v="5025"/>
    <x v="1"/>
    <x v="1"/>
    <x v="0"/>
    <x v="0"/>
    <x v="48"/>
    <x v="1"/>
    <x v="2"/>
    <x v="1"/>
    <x v="0"/>
    <x v="2"/>
    <x v="0"/>
    <x v="0"/>
    <x v="2"/>
    <x v="2"/>
    <x v="1"/>
    <x v="1"/>
    <x v="2"/>
    <x v="1261"/>
    <x v="5260"/>
    <x v="0"/>
    <x v="2495"/>
    <x v="0"/>
    <x v="2"/>
    <x v="0"/>
    <x v="0"/>
    <x v="2934"/>
    <x v="0"/>
  </r>
  <r>
    <x v="4371"/>
    <x v="1"/>
    <x v="0"/>
    <x v="1"/>
    <x v="0"/>
    <x v="72"/>
    <x v="0"/>
    <x v="1"/>
    <x v="0"/>
    <x v="2"/>
    <x v="2"/>
    <x v="2"/>
    <x v="2"/>
    <x v="2"/>
    <x v="2"/>
    <x v="2"/>
    <x v="1"/>
    <x v="2"/>
    <x v="622"/>
    <x v="5261"/>
    <x v="0"/>
    <x v="1932"/>
    <x v="0"/>
    <x v="2"/>
    <x v="0"/>
    <x v="0"/>
    <x v="90"/>
    <x v="1"/>
  </r>
  <r>
    <x v="2897"/>
    <x v="0"/>
    <x v="1"/>
    <x v="1"/>
    <x v="0"/>
    <x v="47"/>
    <x v="1"/>
    <x v="2"/>
    <x v="1"/>
    <x v="0"/>
    <x v="0"/>
    <x v="2"/>
    <x v="0"/>
    <x v="2"/>
    <x v="2"/>
    <x v="0"/>
    <x v="0"/>
    <x v="2"/>
    <x v="1275"/>
    <x v="5262"/>
    <x v="0"/>
    <x v="2508"/>
    <x v="0"/>
    <x v="2"/>
    <x v="0"/>
    <x v="0"/>
    <x v="3022"/>
    <x v="0"/>
  </r>
  <r>
    <x v="2316"/>
    <x v="1"/>
    <x v="0"/>
    <x v="0"/>
    <x v="0"/>
    <x v="50"/>
    <x v="1"/>
    <x v="0"/>
    <x v="1"/>
    <x v="2"/>
    <x v="2"/>
    <x v="0"/>
    <x v="2"/>
    <x v="0"/>
    <x v="2"/>
    <x v="0"/>
    <x v="1"/>
    <x v="1"/>
    <x v="1158"/>
    <x v="5263"/>
    <x v="0"/>
    <x v="2396"/>
    <x v="0"/>
    <x v="2"/>
    <x v="0"/>
    <x v="0"/>
    <x v="2476"/>
    <x v="2"/>
  </r>
  <r>
    <x v="6724"/>
    <x v="1"/>
    <x v="0"/>
    <x v="1"/>
    <x v="0"/>
    <x v="61"/>
    <x v="1"/>
    <x v="0"/>
    <x v="0"/>
    <x v="2"/>
    <x v="2"/>
    <x v="0"/>
    <x v="2"/>
    <x v="2"/>
    <x v="2"/>
    <x v="2"/>
    <x v="1"/>
    <x v="3"/>
    <x v="921"/>
    <x v="5264"/>
    <x v="0"/>
    <x v="2184"/>
    <x v="0"/>
    <x v="2"/>
    <x v="0"/>
    <x v="0"/>
    <x v="1255"/>
    <x v="2"/>
  </r>
  <r>
    <x v="2762"/>
    <x v="1"/>
    <x v="0"/>
    <x v="0"/>
    <x v="0"/>
    <x v="45"/>
    <x v="1"/>
    <x v="2"/>
    <x v="1"/>
    <x v="0"/>
    <x v="0"/>
    <x v="2"/>
    <x v="2"/>
    <x v="2"/>
    <x v="2"/>
    <x v="0"/>
    <x v="1"/>
    <x v="0"/>
    <x v="1348"/>
    <x v="5265"/>
    <x v="0"/>
    <x v="2573"/>
    <x v="0"/>
    <x v="2"/>
    <x v="0"/>
    <x v="0"/>
    <x v="3328"/>
    <x v="0"/>
  </r>
  <r>
    <x v="6908"/>
    <x v="1"/>
    <x v="0"/>
    <x v="1"/>
    <x v="1"/>
    <x v="71"/>
    <x v="1"/>
    <x v="2"/>
    <x v="0"/>
    <x v="2"/>
    <x v="2"/>
    <x v="0"/>
    <x v="2"/>
    <x v="0"/>
    <x v="0"/>
    <x v="1"/>
    <x v="1"/>
    <x v="1"/>
    <x v="662"/>
    <x v="5266"/>
    <x v="0"/>
    <x v="1963"/>
    <x v="0"/>
    <x v="2"/>
    <x v="0"/>
    <x v="0"/>
    <x v="220"/>
    <x v="1"/>
  </r>
  <r>
    <x v="4584"/>
    <x v="1"/>
    <x v="0"/>
    <x v="1"/>
    <x v="1"/>
    <x v="47"/>
    <x v="1"/>
    <x v="2"/>
    <x v="1"/>
    <x v="0"/>
    <x v="2"/>
    <x v="0"/>
    <x v="0"/>
    <x v="2"/>
    <x v="2"/>
    <x v="0"/>
    <x v="1"/>
    <x v="2"/>
    <x v="1268"/>
    <x v="5267"/>
    <x v="1"/>
    <x v="2502"/>
    <x v="0"/>
    <x v="2"/>
    <x v="1"/>
    <x v="0"/>
    <x v="2997"/>
    <x v="0"/>
  </r>
  <r>
    <x v="6183"/>
    <x v="1"/>
    <x v="1"/>
    <x v="1"/>
    <x v="0"/>
    <x v="51"/>
    <x v="1"/>
    <x v="2"/>
    <x v="1"/>
    <x v="2"/>
    <x v="0"/>
    <x v="2"/>
    <x v="0"/>
    <x v="2"/>
    <x v="0"/>
    <x v="0"/>
    <x v="1"/>
    <x v="0"/>
    <x v="1164"/>
    <x v="5268"/>
    <x v="1"/>
    <x v="2402"/>
    <x v="0"/>
    <x v="2"/>
    <x v="1"/>
    <x v="0"/>
    <x v="2441"/>
    <x v="2"/>
  </r>
  <r>
    <x v="4398"/>
    <x v="0"/>
    <x v="1"/>
    <x v="1"/>
    <x v="0"/>
    <x v="46"/>
    <x v="1"/>
    <x v="2"/>
    <x v="1"/>
    <x v="0"/>
    <x v="0"/>
    <x v="0"/>
    <x v="2"/>
    <x v="2"/>
    <x v="2"/>
    <x v="1"/>
    <x v="0"/>
    <x v="2"/>
    <x v="1286"/>
    <x v="5269"/>
    <x v="0"/>
    <x v="2519"/>
    <x v="0"/>
    <x v="2"/>
    <x v="0"/>
    <x v="0"/>
    <x v="3092"/>
    <x v="0"/>
  </r>
  <r>
    <x v="6514"/>
    <x v="1"/>
    <x v="0"/>
    <x v="1"/>
    <x v="1"/>
    <x v="72"/>
    <x v="0"/>
    <x v="1"/>
    <x v="0"/>
    <x v="2"/>
    <x v="2"/>
    <x v="2"/>
    <x v="2"/>
    <x v="2"/>
    <x v="2"/>
    <x v="2"/>
    <x v="1"/>
    <x v="1"/>
    <x v="630"/>
    <x v="5270"/>
    <x v="0"/>
    <x v="1939"/>
    <x v="0"/>
    <x v="2"/>
    <x v="0"/>
    <x v="0"/>
    <x v="103"/>
    <x v="1"/>
  </r>
  <r>
    <x v="875"/>
    <x v="0"/>
    <x v="0"/>
    <x v="1"/>
    <x v="1"/>
    <x v="72"/>
    <x v="1"/>
    <x v="2"/>
    <x v="0"/>
    <x v="2"/>
    <x v="0"/>
    <x v="2"/>
    <x v="2"/>
    <x v="0"/>
    <x v="0"/>
    <x v="2"/>
    <x v="0"/>
    <x v="0"/>
    <x v="662"/>
    <x v="5271"/>
    <x v="0"/>
    <x v="1963"/>
    <x v="0"/>
    <x v="2"/>
    <x v="0"/>
    <x v="0"/>
    <x v="186"/>
    <x v="1"/>
  </r>
  <r>
    <x v="3637"/>
    <x v="0"/>
    <x v="0"/>
    <x v="1"/>
    <x v="0"/>
    <x v="64"/>
    <x v="1"/>
    <x v="0"/>
    <x v="0"/>
    <x v="2"/>
    <x v="2"/>
    <x v="2"/>
    <x v="2"/>
    <x v="0"/>
    <x v="2"/>
    <x v="2"/>
    <x v="1"/>
    <x v="3"/>
    <x v="794"/>
    <x v="5272"/>
    <x v="0"/>
    <x v="2072"/>
    <x v="0"/>
    <x v="2"/>
    <x v="0"/>
    <x v="0"/>
    <x v="836"/>
    <x v="1"/>
  </r>
  <r>
    <x v="2453"/>
    <x v="0"/>
    <x v="0"/>
    <x v="1"/>
    <x v="0"/>
    <x v="70"/>
    <x v="1"/>
    <x v="2"/>
    <x v="0"/>
    <x v="2"/>
    <x v="0"/>
    <x v="2"/>
    <x v="2"/>
    <x v="0"/>
    <x v="0"/>
    <x v="2"/>
    <x v="0"/>
    <x v="1"/>
    <x v="634"/>
    <x v="5273"/>
    <x v="1"/>
    <x v="1943"/>
    <x v="0"/>
    <x v="2"/>
    <x v="1"/>
    <x v="0"/>
    <x v="192"/>
    <x v="1"/>
  </r>
  <r>
    <x v="4738"/>
    <x v="0"/>
    <x v="0"/>
    <x v="0"/>
    <x v="0"/>
    <x v="43"/>
    <x v="1"/>
    <x v="2"/>
    <x v="1"/>
    <x v="0"/>
    <x v="2"/>
    <x v="2"/>
    <x v="0"/>
    <x v="2"/>
    <x v="2"/>
    <x v="2"/>
    <x v="1"/>
    <x v="2"/>
    <x v="1367"/>
    <x v="5274"/>
    <x v="1"/>
    <x v="2592"/>
    <x v="0"/>
    <x v="2"/>
    <x v="1"/>
    <x v="0"/>
    <x v="3470"/>
    <x v="0"/>
  </r>
  <r>
    <x v="5251"/>
    <x v="0"/>
    <x v="0"/>
    <x v="1"/>
    <x v="1"/>
    <x v="72"/>
    <x v="1"/>
    <x v="2"/>
    <x v="0"/>
    <x v="2"/>
    <x v="2"/>
    <x v="0"/>
    <x v="2"/>
    <x v="0"/>
    <x v="0"/>
    <x v="2"/>
    <x v="0"/>
    <x v="1"/>
    <x v="660"/>
    <x v="5275"/>
    <x v="0"/>
    <x v="1961"/>
    <x v="0"/>
    <x v="2"/>
    <x v="0"/>
    <x v="0"/>
    <x v="182"/>
    <x v="1"/>
  </r>
  <r>
    <x v="4193"/>
    <x v="1"/>
    <x v="0"/>
    <x v="1"/>
    <x v="0"/>
    <x v="64"/>
    <x v="1"/>
    <x v="0"/>
    <x v="1"/>
    <x v="2"/>
    <x v="0"/>
    <x v="0"/>
    <x v="0"/>
    <x v="0"/>
    <x v="0"/>
    <x v="0"/>
    <x v="1"/>
    <x v="3"/>
    <x v="778"/>
    <x v="5276"/>
    <x v="0"/>
    <x v="2058"/>
    <x v="0"/>
    <x v="2"/>
    <x v="0"/>
    <x v="0"/>
    <x v="788"/>
    <x v="1"/>
  </r>
  <r>
    <x v="140"/>
    <x v="0"/>
    <x v="0"/>
    <x v="0"/>
    <x v="0"/>
    <x v="60"/>
    <x v="1"/>
    <x v="2"/>
    <x v="1"/>
    <x v="0"/>
    <x v="0"/>
    <x v="2"/>
    <x v="0"/>
    <x v="0"/>
    <x v="0"/>
    <x v="1"/>
    <x v="1"/>
    <x v="0"/>
    <x v="884"/>
    <x v="5277"/>
    <x v="0"/>
    <x v="2147"/>
    <x v="0"/>
    <x v="2"/>
    <x v="0"/>
    <x v="0"/>
    <x v="1203"/>
    <x v="1"/>
  </r>
  <r>
    <x v="2208"/>
    <x v="1"/>
    <x v="0"/>
    <x v="1"/>
    <x v="1"/>
    <x v="53"/>
    <x v="1"/>
    <x v="0"/>
    <x v="1"/>
    <x v="0"/>
    <x v="2"/>
    <x v="0"/>
    <x v="2"/>
    <x v="2"/>
    <x v="0"/>
    <x v="0"/>
    <x v="1"/>
    <x v="2"/>
    <x v="1142"/>
    <x v="5278"/>
    <x v="0"/>
    <x v="2382"/>
    <x v="0"/>
    <x v="2"/>
    <x v="0"/>
    <x v="0"/>
    <x v="2236"/>
    <x v="2"/>
  </r>
  <r>
    <x v="6074"/>
    <x v="0"/>
    <x v="0"/>
    <x v="1"/>
    <x v="1"/>
    <x v="49"/>
    <x v="1"/>
    <x v="2"/>
    <x v="1"/>
    <x v="0"/>
    <x v="0"/>
    <x v="0"/>
    <x v="0"/>
    <x v="2"/>
    <x v="2"/>
    <x v="0"/>
    <x v="1"/>
    <x v="2"/>
    <x v="1200"/>
    <x v="5279"/>
    <x v="1"/>
    <x v="2438"/>
    <x v="0"/>
    <x v="2"/>
    <x v="1"/>
    <x v="0"/>
    <x v="2672"/>
    <x v="2"/>
  </r>
  <r>
    <x v="5527"/>
    <x v="0"/>
    <x v="0"/>
    <x v="1"/>
    <x v="1"/>
    <x v="72"/>
    <x v="0"/>
    <x v="1"/>
    <x v="0"/>
    <x v="2"/>
    <x v="2"/>
    <x v="2"/>
    <x v="2"/>
    <x v="2"/>
    <x v="2"/>
    <x v="2"/>
    <x v="1"/>
    <x v="1"/>
    <x v="632"/>
    <x v="5280"/>
    <x v="0"/>
    <x v="1941"/>
    <x v="0"/>
    <x v="2"/>
    <x v="0"/>
    <x v="0"/>
    <x v="107"/>
    <x v="1"/>
  </r>
  <r>
    <x v="2004"/>
    <x v="0"/>
    <x v="0"/>
    <x v="0"/>
    <x v="0"/>
    <x v="59"/>
    <x v="1"/>
    <x v="2"/>
    <x v="0"/>
    <x v="2"/>
    <x v="2"/>
    <x v="2"/>
    <x v="2"/>
    <x v="0"/>
    <x v="2"/>
    <x v="1"/>
    <x v="0"/>
    <x v="1"/>
    <x v="897"/>
    <x v="5281"/>
    <x v="0"/>
    <x v="2160"/>
    <x v="0"/>
    <x v="2"/>
    <x v="0"/>
    <x v="0"/>
    <x v="1276"/>
    <x v="2"/>
  </r>
  <r>
    <x v="6490"/>
    <x v="0"/>
    <x v="0"/>
    <x v="1"/>
    <x v="0"/>
    <x v="63"/>
    <x v="1"/>
    <x v="2"/>
    <x v="0"/>
    <x v="2"/>
    <x v="2"/>
    <x v="0"/>
    <x v="0"/>
    <x v="2"/>
    <x v="2"/>
    <x v="1"/>
    <x v="1"/>
    <x v="1"/>
    <x v="894"/>
    <x v="5282"/>
    <x v="0"/>
    <x v="2157"/>
    <x v="0"/>
    <x v="2"/>
    <x v="0"/>
    <x v="0"/>
    <x v="1101"/>
    <x v="1"/>
  </r>
  <r>
    <x v="6838"/>
    <x v="1"/>
    <x v="0"/>
    <x v="1"/>
    <x v="1"/>
    <x v="56"/>
    <x v="1"/>
    <x v="0"/>
    <x v="1"/>
    <x v="0"/>
    <x v="2"/>
    <x v="2"/>
    <x v="2"/>
    <x v="0"/>
    <x v="0"/>
    <x v="1"/>
    <x v="1"/>
    <x v="3"/>
    <x v="1012"/>
    <x v="5283"/>
    <x v="0"/>
    <x v="2270"/>
    <x v="0"/>
    <x v="2"/>
    <x v="0"/>
    <x v="0"/>
    <x v="1692"/>
    <x v="2"/>
  </r>
  <r>
    <x v="524"/>
    <x v="1"/>
    <x v="0"/>
    <x v="0"/>
    <x v="0"/>
    <x v="66"/>
    <x v="1"/>
    <x v="2"/>
    <x v="0"/>
    <x v="2"/>
    <x v="2"/>
    <x v="2"/>
    <x v="0"/>
    <x v="0"/>
    <x v="2"/>
    <x v="2"/>
    <x v="1"/>
    <x v="1"/>
    <x v="799"/>
    <x v="5284"/>
    <x v="0"/>
    <x v="2077"/>
    <x v="0"/>
    <x v="2"/>
    <x v="0"/>
    <x v="0"/>
    <x v="747"/>
    <x v="1"/>
  </r>
  <r>
    <x v="6214"/>
    <x v="1"/>
    <x v="0"/>
    <x v="0"/>
    <x v="0"/>
    <x v="60"/>
    <x v="1"/>
    <x v="0"/>
    <x v="0"/>
    <x v="2"/>
    <x v="0"/>
    <x v="2"/>
    <x v="2"/>
    <x v="2"/>
    <x v="2"/>
    <x v="1"/>
    <x v="0"/>
    <x v="3"/>
    <x v="880"/>
    <x v="5285"/>
    <x v="0"/>
    <x v="2143"/>
    <x v="0"/>
    <x v="2"/>
    <x v="0"/>
    <x v="0"/>
    <x v="1191"/>
    <x v="1"/>
  </r>
  <r>
    <x v="4104"/>
    <x v="1"/>
    <x v="0"/>
    <x v="1"/>
    <x v="0"/>
    <x v="72"/>
    <x v="1"/>
    <x v="2"/>
    <x v="0"/>
    <x v="2"/>
    <x v="2"/>
    <x v="2"/>
    <x v="2"/>
    <x v="0"/>
    <x v="0"/>
    <x v="2"/>
    <x v="1"/>
    <x v="0"/>
    <x v="674"/>
    <x v="5286"/>
    <x v="0"/>
    <x v="1973"/>
    <x v="0"/>
    <x v="2"/>
    <x v="0"/>
    <x v="0"/>
    <x v="226"/>
    <x v="1"/>
  </r>
  <r>
    <x v="6683"/>
    <x v="0"/>
    <x v="0"/>
    <x v="1"/>
    <x v="0"/>
    <x v="72"/>
    <x v="1"/>
    <x v="2"/>
    <x v="0"/>
    <x v="2"/>
    <x v="2"/>
    <x v="0"/>
    <x v="2"/>
    <x v="0"/>
    <x v="0"/>
    <x v="2"/>
    <x v="0"/>
    <x v="0"/>
    <x v="623"/>
    <x v="5287"/>
    <x v="0"/>
    <x v="1933"/>
    <x v="0"/>
    <x v="2"/>
    <x v="0"/>
    <x v="0"/>
    <x v="92"/>
    <x v="1"/>
  </r>
  <r>
    <x v="6499"/>
    <x v="0"/>
    <x v="1"/>
    <x v="1"/>
    <x v="0"/>
    <x v="55"/>
    <x v="1"/>
    <x v="0"/>
    <x v="1"/>
    <x v="0"/>
    <x v="0"/>
    <x v="2"/>
    <x v="2"/>
    <x v="2"/>
    <x v="0"/>
    <x v="2"/>
    <x v="0"/>
    <x v="1"/>
    <x v="1069"/>
    <x v="5288"/>
    <x v="0"/>
    <x v="2317"/>
    <x v="0"/>
    <x v="2"/>
    <x v="0"/>
    <x v="0"/>
    <x v="1877"/>
    <x v="2"/>
  </r>
  <r>
    <x v="1895"/>
    <x v="1"/>
    <x v="0"/>
    <x v="0"/>
    <x v="0"/>
    <x v="65"/>
    <x v="1"/>
    <x v="2"/>
    <x v="0"/>
    <x v="0"/>
    <x v="2"/>
    <x v="2"/>
    <x v="2"/>
    <x v="0"/>
    <x v="2"/>
    <x v="2"/>
    <x v="1"/>
    <x v="1"/>
    <x v="791"/>
    <x v="5289"/>
    <x v="0"/>
    <x v="2069"/>
    <x v="0"/>
    <x v="2"/>
    <x v="0"/>
    <x v="0"/>
    <x v="773"/>
    <x v="1"/>
  </r>
  <r>
    <x v="5557"/>
    <x v="1"/>
    <x v="0"/>
    <x v="0"/>
    <x v="0"/>
    <x v="58"/>
    <x v="1"/>
    <x v="2"/>
    <x v="1"/>
    <x v="0"/>
    <x v="0"/>
    <x v="0"/>
    <x v="2"/>
    <x v="0"/>
    <x v="0"/>
    <x v="0"/>
    <x v="0"/>
    <x v="0"/>
    <x v="913"/>
    <x v="5290"/>
    <x v="0"/>
    <x v="2176"/>
    <x v="0"/>
    <x v="2"/>
    <x v="0"/>
    <x v="0"/>
    <x v="1357"/>
    <x v="2"/>
  </r>
  <r>
    <x v="2861"/>
    <x v="1"/>
    <x v="0"/>
    <x v="0"/>
    <x v="0"/>
    <x v="72"/>
    <x v="0"/>
    <x v="1"/>
    <x v="0"/>
    <x v="2"/>
    <x v="2"/>
    <x v="2"/>
    <x v="2"/>
    <x v="2"/>
    <x v="2"/>
    <x v="2"/>
    <x v="1"/>
    <x v="0"/>
    <x v="639"/>
    <x v="5291"/>
    <x v="0"/>
    <x v="1946"/>
    <x v="0"/>
    <x v="2"/>
    <x v="0"/>
    <x v="0"/>
    <x v="125"/>
    <x v="1"/>
  </r>
  <r>
    <x v="4317"/>
    <x v="1"/>
    <x v="0"/>
    <x v="1"/>
    <x v="0"/>
    <x v="72"/>
    <x v="1"/>
    <x v="2"/>
    <x v="0"/>
    <x v="2"/>
    <x v="2"/>
    <x v="2"/>
    <x v="2"/>
    <x v="0"/>
    <x v="0"/>
    <x v="2"/>
    <x v="0"/>
    <x v="3"/>
    <x v="679"/>
    <x v="5292"/>
    <x v="0"/>
    <x v="1978"/>
    <x v="0"/>
    <x v="2"/>
    <x v="0"/>
    <x v="0"/>
    <x v="236"/>
    <x v="1"/>
  </r>
  <r>
    <x v="5924"/>
    <x v="1"/>
    <x v="0"/>
    <x v="1"/>
    <x v="1"/>
    <x v="72"/>
    <x v="1"/>
    <x v="2"/>
    <x v="0"/>
    <x v="2"/>
    <x v="0"/>
    <x v="2"/>
    <x v="2"/>
    <x v="0"/>
    <x v="0"/>
    <x v="2"/>
    <x v="1"/>
    <x v="1"/>
    <x v="656"/>
    <x v="5293"/>
    <x v="0"/>
    <x v="1960"/>
    <x v="0"/>
    <x v="2"/>
    <x v="0"/>
    <x v="0"/>
    <x v="169"/>
    <x v="1"/>
  </r>
  <r>
    <x v="3814"/>
    <x v="1"/>
    <x v="0"/>
    <x v="1"/>
    <x v="0"/>
    <x v="51"/>
    <x v="1"/>
    <x v="2"/>
    <x v="1"/>
    <x v="0"/>
    <x v="0"/>
    <x v="0"/>
    <x v="0"/>
    <x v="2"/>
    <x v="2"/>
    <x v="0"/>
    <x v="1"/>
    <x v="2"/>
    <x v="1181"/>
    <x v="5294"/>
    <x v="1"/>
    <x v="2419"/>
    <x v="0"/>
    <x v="2"/>
    <x v="1"/>
    <x v="0"/>
    <x v="2503"/>
    <x v="2"/>
  </r>
  <r>
    <x v="5296"/>
    <x v="1"/>
    <x v="1"/>
    <x v="0"/>
    <x v="0"/>
    <x v="50"/>
    <x v="1"/>
    <x v="2"/>
    <x v="1"/>
    <x v="0"/>
    <x v="0"/>
    <x v="0"/>
    <x v="0"/>
    <x v="2"/>
    <x v="2"/>
    <x v="0"/>
    <x v="1"/>
    <x v="2"/>
    <x v="1202"/>
    <x v="5295"/>
    <x v="1"/>
    <x v="2440"/>
    <x v="0"/>
    <x v="2"/>
    <x v="1"/>
    <x v="0"/>
    <x v="2623"/>
    <x v="2"/>
  </r>
  <r>
    <x v="1788"/>
    <x v="1"/>
    <x v="0"/>
    <x v="1"/>
    <x v="0"/>
    <x v="64"/>
    <x v="1"/>
    <x v="2"/>
    <x v="0"/>
    <x v="0"/>
    <x v="2"/>
    <x v="2"/>
    <x v="2"/>
    <x v="2"/>
    <x v="0"/>
    <x v="2"/>
    <x v="1"/>
    <x v="0"/>
    <x v="829"/>
    <x v="5296"/>
    <x v="0"/>
    <x v="2104"/>
    <x v="0"/>
    <x v="2"/>
    <x v="0"/>
    <x v="0"/>
    <x v="914"/>
    <x v="1"/>
  </r>
  <r>
    <x v="4336"/>
    <x v="0"/>
    <x v="1"/>
    <x v="1"/>
    <x v="0"/>
    <x v="62"/>
    <x v="1"/>
    <x v="0"/>
    <x v="0"/>
    <x v="2"/>
    <x v="0"/>
    <x v="2"/>
    <x v="2"/>
    <x v="2"/>
    <x v="2"/>
    <x v="2"/>
    <x v="1"/>
    <x v="1"/>
    <x v="899"/>
    <x v="5297"/>
    <x v="0"/>
    <x v="2162"/>
    <x v="0"/>
    <x v="2"/>
    <x v="0"/>
    <x v="0"/>
    <x v="1154"/>
    <x v="1"/>
  </r>
  <r>
    <x v="3884"/>
    <x v="1"/>
    <x v="0"/>
    <x v="1"/>
    <x v="1"/>
    <x v="65"/>
    <x v="1"/>
    <x v="0"/>
    <x v="0"/>
    <x v="2"/>
    <x v="0"/>
    <x v="0"/>
    <x v="2"/>
    <x v="2"/>
    <x v="2"/>
    <x v="2"/>
    <x v="1"/>
    <x v="0"/>
    <x v="803"/>
    <x v="5298"/>
    <x v="1"/>
    <x v="2081"/>
    <x v="0"/>
    <x v="2"/>
    <x v="1"/>
    <x v="0"/>
    <x v="814"/>
    <x v="1"/>
  </r>
  <r>
    <x v="6684"/>
    <x v="0"/>
    <x v="0"/>
    <x v="1"/>
    <x v="1"/>
    <x v="61"/>
    <x v="1"/>
    <x v="2"/>
    <x v="0"/>
    <x v="2"/>
    <x v="2"/>
    <x v="2"/>
    <x v="2"/>
    <x v="0"/>
    <x v="2"/>
    <x v="1"/>
    <x v="1"/>
    <x v="2"/>
    <x v="888"/>
    <x v="5299"/>
    <x v="0"/>
    <x v="2151"/>
    <x v="0"/>
    <x v="2"/>
    <x v="0"/>
    <x v="0"/>
    <x v="1172"/>
    <x v="1"/>
  </r>
  <r>
    <x v="1466"/>
    <x v="0"/>
    <x v="0"/>
    <x v="0"/>
    <x v="1"/>
    <x v="46"/>
    <x v="1"/>
    <x v="0"/>
    <x v="1"/>
    <x v="2"/>
    <x v="2"/>
    <x v="0"/>
    <x v="2"/>
    <x v="2"/>
    <x v="2"/>
    <x v="1"/>
    <x v="1"/>
    <x v="0"/>
    <x v="1379"/>
    <x v="5300"/>
    <x v="1"/>
    <x v="2604"/>
    <x v="0"/>
    <x v="2"/>
    <x v="1"/>
    <x v="0"/>
    <x v="3361"/>
    <x v="0"/>
  </r>
  <r>
    <x v="5410"/>
    <x v="1"/>
    <x v="1"/>
    <x v="1"/>
    <x v="0"/>
    <x v="56"/>
    <x v="1"/>
    <x v="0"/>
    <x v="0"/>
    <x v="2"/>
    <x v="2"/>
    <x v="2"/>
    <x v="2"/>
    <x v="2"/>
    <x v="2"/>
    <x v="2"/>
    <x v="1"/>
    <x v="0"/>
    <x v="1008"/>
    <x v="5301"/>
    <x v="0"/>
    <x v="2266"/>
    <x v="0"/>
    <x v="2"/>
    <x v="0"/>
    <x v="0"/>
    <x v="1683"/>
    <x v="2"/>
  </r>
  <r>
    <x v="2843"/>
    <x v="1"/>
    <x v="0"/>
    <x v="1"/>
    <x v="1"/>
    <x v="58"/>
    <x v="1"/>
    <x v="2"/>
    <x v="1"/>
    <x v="0"/>
    <x v="0"/>
    <x v="0"/>
    <x v="0"/>
    <x v="2"/>
    <x v="0"/>
    <x v="2"/>
    <x v="0"/>
    <x v="0"/>
    <x v="948"/>
    <x v="5302"/>
    <x v="0"/>
    <x v="2209"/>
    <x v="0"/>
    <x v="2"/>
    <x v="0"/>
    <x v="0"/>
    <x v="1441"/>
    <x v="2"/>
  </r>
  <r>
    <x v="6583"/>
    <x v="0"/>
    <x v="1"/>
    <x v="1"/>
    <x v="0"/>
    <x v="43"/>
    <x v="1"/>
    <x v="2"/>
    <x v="1"/>
    <x v="2"/>
    <x v="0"/>
    <x v="2"/>
    <x v="2"/>
    <x v="2"/>
    <x v="2"/>
    <x v="1"/>
    <x v="1"/>
    <x v="3"/>
    <x v="1460"/>
    <x v="5303"/>
    <x v="1"/>
    <x v="2685"/>
    <x v="0"/>
    <x v="2"/>
    <x v="1"/>
    <x v="0"/>
    <x v="3769"/>
    <x v="0"/>
  </r>
  <r>
    <x v="1830"/>
    <x v="0"/>
    <x v="0"/>
    <x v="1"/>
    <x v="0"/>
    <x v="48"/>
    <x v="1"/>
    <x v="0"/>
    <x v="1"/>
    <x v="0"/>
    <x v="0"/>
    <x v="2"/>
    <x v="2"/>
    <x v="2"/>
    <x v="2"/>
    <x v="0"/>
    <x v="1"/>
    <x v="1"/>
    <x v="1282"/>
    <x v="5304"/>
    <x v="0"/>
    <x v="2515"/>
    <x v="0"/>
    <x v="2"/>
    <x v="0"/>
    <x v="0"/>
    <x v="2988"/>
    <x v="0"/>
  </r>
  <r>
    <x v="6319"/>
    <x v="1"/>
    <x v="0"/>
    <x v="0"/>
    <x v="0"/>
    <x v="51"/>
    <x v="1"/>
    <x v="2"/>
    <x v="1"/>
    <x v="2"/>
    <x v="2"/>
    <x v="0"/>
    <x v="0"/>
    <x v="2"/>
    <x v="0"/>
    <x v="1"/>
    <x v="1"/>
    <x v="2"/>
    <x v="1184"/>
    <x v="5305"/>
    <x v="1"/>
    <x v="2422"/>
    <x v="0"/>
    <x v="2"/>
    <x v="1"/>
    <x v="0"/>
    <x v="2509"/>
    <x v="2"/>
  </r>
  <r>
    <x v="1092"/>
    <x v="1"/>
    <x v="1"/>
    <x v="1"/>
    <x v="0"/>
    <x v="51"/>
    <x v="1"/>
    <x v="2"/>
    <x v="1"/>
    <x v="2"/>
    <x v="0"/>
    <x v="2"/>
    <x v="0"/>
    <x v="0"/>
    <x v="2"/>
    <x v="1"/>
    <x v="1"/>
    <x v="0"/>
    <x v="1161"/>
    <x v="5306"/>
    <x v="0"/>
    <x v="2399"/>
    <x v="0"/>
    <x v="2"/>
    <x v="0"/>
    <x v="0"/>
    <x v="2433"/>
    <x v="2"/>
  </r>
  <r>
    <x v="6547"/>
    <x v="0"/>
    <x v="0"/>
    <x v="1"/>
    <x v="1"/>
    <x v="57"/>
    <x v="1"/>
    <x v="2"/>
    <x v="0"/>
    <x v="2"/>
    <x v="0"/>
    <x v="2"/>
    <x v="2"/>
    <x v="2"/>
    <x v="2"/>
    <x v="2"/>
    <x v="1"/>
    <x v="2"/>
    <x v="985"/>
    <x v="5307"/>
    <x v="0"/>
    <x v="2243"/>
    <x v="0"/>
    <x v="2"/>
    <x v="0"/>
    <x v="0"/>
    <x v="1582"/>
    <x v="2"/>
  </r>
  <r>
    <x v="1386"/>
    <x v="0"/>
    <x v="0"/>
    <x v="0"/>
    <x v="0"/>
    <x v="60"/>
    <x v="1"/>
    <x v="2"/>
    <x v="0"/>
    <x v="0"/>
    <x v="0"/>
    <x v="2"/>
    <x v="2"/>
    <x v="2"/>
    <x v="2"/>
    <x v="1"/>
    <x v="0"/>
    <x v="1"/>
    <x v="911"/>
    <x v="5308"/>
    <x v="0"/>
    <x v="2174"/>
    <x v="0"/>
    <x v="2"/>
    <x v="0"/>
    <x v="0"/>
    <x v="1268"/>
    <x v="2"/>
  </r>
  <r>
    <x v="1379"/>
    <x v="0"/>
    <x v="0"/>
    <x v="1"/>
    <x v="0"/>
    <x v="49"/>
    <x v="1"/>
    <x v="2"/>
    <x v="1"/>
    <x v="2"/>
    <x v="0"/>
    <x v="0"/>
    <x v="0"/>
    <x v="2"/>
    <x v="2"/>
    <x v="0"/>
    <x v="1"/>
    <x v="3"/>
    <x v="1298"/>
    <x v="5309"/>
    <x v="0"/>
    <x v="2531"/>
    <x v="0"/>
    <x v="2"/>
    <x v="0"/>
    <x v="0"/>
    <x v="2985"/>
    <x v="0"/>
  </r>
  <r>
    <x v="3995"/>
    <x v="0"/>
    <x v="0"/>
    <x v="0"/>
    <x v="0"/>
    <x v="47"/>
    <x v="1"/>
    <x v="2"/>
    <x v="1"/>
    <x v="0"/>
    <x v="2"/>
    <x v="2"/>
    <x v="0"/>
    <x v="2"/>
    <x v="2"/>
    <x v="0"/>
    <x v="1"/>
    <x v="2"/>
    <x v="1402"/>
    <x v="5310"/>
    <x v="0"/>
    <x v="2627"/>
    <x v="0"/>
    <x v="2"/>
    <x v="0"/>
    <x v="0"/>
    <x v="3376"/>
    <x v="0"/>
  </r>
  <r>
    <x v="3931"/>
    <x v="1"/>
    <x v="0"/>
    <x v="1"/>
    <x v="0"/>
    <x v="49"/>
    <x v="1"/>
    <x v="2"/>
    <x v="1"/>
    <x v="0"/>
    <x v="2"/>
    <x v="0"/>
    <x v="0"/>
    <x v="2"/>
    <x v="2"/>
    <x v="0"/>
    <x v="1"/>
    <x v="0"/>
    <x v="1262"/>
    <x v="5311"/>
    <x v="1"/>
    <x v="2496"/>
    <x v="0"/>
    <x v="2"/>
    <x v="1"/>
    <x v="0"/>
    <x v="2891"/>
    <x v="2"/>
  </r>
  <r>
    <x v="224"/>
    <x v="0"/>
    <x v="0"/>
    <x v="1"/>
    <x v="0"/>
    <x v="46"/>
    <x v="1"/>
    <x v="2"/>
    <x v="1"/>
    <x v="0"/>
    <x v="2"/>
    <x v="2"/>
    <x v="2"/>
    <x v="2"/>
    <x v="2"/>
    <x v="2"/>
    <x v="1"/>
    <x v="1"/>
    <x v="1448"/>
    <x v="5312"/>
    <x v="0"/>
    <x v="2673"/>
    <x v="0"/>
    <x v="2"/>
    <x v="0"/>
    <x v="0"/>
    <x v="3591"/>
    <x v="0"/>
  </r>
  <r>
    <x v="5103"/>
    <x v="1"/>
    <x v="0"/>
    <x v="1"/>
    <x v="1"/>
    <x v="72"/>
    <x v="1"/>
    <x v="0"/>
    <x v="0"/>
    <x v="2"/>
    <x v="2"/>
    <x v="0"/>
    <x v="2"/>
    <x v="2"/>
    <x v="0"/>
    <x v="2"/>
    <x v="0"/>
    <x v="0"/>
    <x v="683"/>
    <x v="5313"/>
    <x v="0"/>
    <x v="1981"/>
    <x v="0"/>
    <x v="2"/>
    <x v="0"/>
    <x v="0"/>
    <x v="243"/>
    <x v="1"/>
  </r>
  <r>
    <x v="938"/>
    <x v="1"/>
    <x v="0"/>
    <x v="1"/>
    <x v="0"/>
    <x v="50"/>
    <x v="1"/>
    <x v="2"/>
    <x v="1"/>
    <x v="0"/>
    <x v="2"/>
    <x v="0"/>
    <x v="0"/>
    <x v="2"/>
    <x v="2"/>
    <x v="1"/>
    <x v="1"/>
    <x v="2"/>
    <x v="1247"/>
    <x v="5314"/>
    <x v="0"/>
    <x v="2482"/>
    <x v="0"/>
    <x v="2"/>
    <x v="0"/>
    <x v="0"/>
    <x v="2795"/>
    <x v="2"/>
  </r>
  <r>
    <x v="3469"/>
    <x v="1"/>
    <x v="0"/>
    <x v="1"/>
    <x v="1"/>
    <x v="70"/>
    <x v="1"/>
    <x v="2"/>
    <x v="0"/>
    <x v="2"/>
    <x v="0"/>
    <x v="2"/>
    <x v="0"/>
    <x v="2"/>
    <x v="0"/>
    <x v="2"/>
    <x v="0"/>
    <x v="1"/>
    <x v="694"/>
    <x v="5314"/>
    <x v="0"/>
    <x v="1989"/>
    <x v="0"/>
    <x v="2"/>
    <x v="0"/>
    <x v="0"/>
    <x v="326"/>
    <x v="1"/>
  </r>
  <r>
    <x v="5269"/>
    <x v="1"/>
    <x v="1"/>
    <x v="1"/>
    <x v="1"/>
    <x v="60"/>
    <x v="1"/>
    <x v="2"/>
    <x v="1"/>
    <x v="2"/>
    <x v="0"/>
    <x v="0"/>
    <x v="0"/>
    <x v="0"/>
    <x v="0"/>
    <x v="0"/>
    <x v="1"/>
    <x v="2"/>
    <x v="919"/>
    <x v="5315"/>
    <x v="0"/>
    <x v="2182"/>
    <x v="0"/>
    <x v="2"/>
    <x v="0"/>
    <x v="0"/>
    <x v="1289"/>
    <x v="2"/>
  </r>
  <r>
    <x v="752"/>
    <x v="0"/>
    <x v="0"/>
    <x v="1"/>
    <x v="1"/>
    <x v="66"/>
    <x v="1"/>
    <x v="2"/>
    <x v="1"/>
    <x v="0"/>
    <x v="0"/>
    <x v="0"/>
    <x v="0"/>
    <x v="0"/>
    <x v="0"/>
    <x v="1"/>
    <x v="1"/>
    <x v="0"/>
    <x v="792"/>
    <x v="5316"/>
    <x v="0"/>
    <x v="2070"/>
    <x v="0"/>
    <x v="2"/>
    <x v="0"/>
    <x v="0"/>
    <x v="730"/>
    <x v="1"/>
  </r>
  <r>
    <x v="2442"/>
    <x v="1"/>
    <x v="0"/>
    <x v="1"/>
    <x v="1"/>
    <x v="68"/>
    <x v="1"/>
    <x v="2"/>
    <x v="0"/>
    <x v="0"/>
    <x v="2"/>
    <x v="0"/>
    <x v="2"/>
    <x v="0"/>
    <x v="2"/>
    <x v="2"/>
    <x v="0"/>
    <x v="1"/>
    <x v="731"/>
    <x v="5317"/>
    <x v="0"/>
    <x v="2023"/>
    <x v="0"/>
    <x v="2"/>
    <x v="0"/>
    <x v="0"/>
    <x v="472"/>
    <x v="1"/>
  </r>
  <r>
    <x v="4750"/>
    <x v="0"/>
    <x v="1"/>
    <x v="0"/>
    <x v="0"/>
    <x v="44"/>
    <x v="1"/>
    <x v="2"/>
    <x v="1"/>
    <x v="2"/>
    <x v="2"/>
    <x v="2"/>
    <x v="0"/>
    <x v="2"/>
    <x v="2"/>
    <x v="1"/>
    <x v="1"/>
    <x v="1"/>
    <x v="1465"/>
    <x v="5318"/>
    <x v="0"/>
    <x v="2690"/>
    <x v="0"/>
    <x v="2"/>
    <x v="0"/>
    <x v="0"/>
    <x v="3737"/>
    <x v="0"/>
  </r>
  <r>
    <x v="621"/>
    <x v="1"/>
    <x v="0"/>
    <x v="1"/>
    <x v="0"/>
    <x v="61"/>
    <x v="1"/>
    <x v="2"/>
    <x v="0"/>
    <x v="2"/>
    <x v="2"/>
    <x v="2"/>
    <x v="2"/>
    <x v="0"/>
    <x v="2"/>
    <x v="2"/>
    <x v="1"/>
    <x v="0"/>
    <x v="916"/>
    <x v="5319"/>
    <x v="0"/>
    <x v="2179"/>
    <x v="0"/>
    <x v="2"/>
    <x v="0"/>
    <x v="0"/>
    <x v="1237"/>
    <x v="1"/>
  </r>
  <r>
    <x v="3268"/>
    <x v="0"/>
    <x v="0"/>
    <x v="0"/>
    <x v="0"/>
    <x v="63"/>
    <x v="1"/>
    <x v="2"/>
    <x v="0"/>
    <x v="2"/>
    <x v="2"/>
    <x v="2"/>
    <x v="2"/>
    <x v="2"/>
    <x v="0"/>
    <x v="2"/>
    <x v="1"/>
    <x v="1"/>
    <x v="897"/>
    <x v="5320"/>
    <x v="0"/>
    <x v="2160"/>
    <x v="0"/>
    <x v="2"/>
    <x v="0"/>
    <x v="0"/>
    <x v="1111"/>
    <x v="1"/>
  </r>
  <r>
    <x v="5255"/>
    <x v="0"/>
    <x v="0"/>
    <x v="1"/>
    <x v="0"/>
    <x v="53"/>
    <x v="1"/>
    <x v="2"/>
    <x v="1"/>
    <x v="0"/>
    <x v="0"/>
    <x v="0"/>
    <x v="2"/>
    <x v="0"/>
    <x v="2"/>
    <x v="1"/>
    <x v="1"/>
    <x v="2"/>
    <x v="1116"/>
    <x v="5321"/>
    <x v="0"/>
    <x v="2360"/>
    <x v="0"/>
    <x v="2"/>
    <x v="0"/>
    <x v="0"/>
    <x v="2135"/>
    <x v="2"/>
  </r>
  <r>
    <x v="6235"/>
    <x v="0"/>
    <x v="1"/>
    <x v="0"/>
    <x v="0"/>
    <x v="46"/>
    <x v="1"/>
    <x v="2"/>
    <x v="1"/>
    <x v="0"/>
    <x v="2"/>
    <x v="2"/>
    <x v="0"/>
    <x v="2"/>
    <x v="2"/>
    <x v="0"/>
    <x v="1"/>
    <x v="2"/>
    <x v="1364"/>
    <x v="5322"/>
    <x v="0"/>
    <x v="2589"/>
    <x v="0"/>
    <x v="2"/>
    <x v="0"/>
    <x v="0"/>
    <x v="3322"/>
    <x v="0"/>
  </r>
  <r>
    <x v="2759"/>
    <x v="1"/>
    <x v="0"/>
    <x v="1"/>
    <x v="0"/>
    <x v="53"/>
    <x v="1"/>
    <x v="0"/>
    <x v="1"/>
    <x v="0"/>
    <x v="2"/>
    <x v="0"/>
    <x v="0"/>
    <x v="2"/>
    <x v="2"/>
    <x v="1"/>
    <x v="1"/>
    <x v="0"/>
    <x v="1173"/>
    <x v="5323"/>
    <x v="1"/>
    <x v="2411"/>
    <x v="0"/>
    <x v="2"/>
    <x v="1"/>
    <x v="0"/>
    <x v="2357"/>
    <x v="2"/>
  </r>
  <r>
    <x v="2425"/>
    <x v="0"/>
    <x v="0"/>
    <x v="1"/>
    <x v="1"/>
    <x v="67"/>
    <x v="1"/>
    <x v="2"/>
    <x v="0"/>
    <x v="2"/>
    <x v="2"/>
    <x v="0"/>
    <x v="2"/>
    <x v="2"/>
    <x v="0"/>
    <x v="2"/>
    <x v="0"/>
    <x v="1"/>
    <x v="787"/>
    <x v="5324"/>
    <x v="0"/>
    <x v="2065"/>
    <x v="0"/>
    <x v="2"/>
    <x v="0"/>
    <x v="0"/>
    <x v="661"/>
    <x v="1"/>
  </r>
  <r>
    <x v="6114"/>
    <x v="0"/>
    <x v="1"/>
    <x v="0"/>
    <x v="0"/>
    <x v="64"/>
    <x v="1"/>
    <x v="2"/>
    <x v="0"/>
    <x v="0"/>
    <x v="2"/>
    <x v="2"/>
    <x v="2"/>
    <x v="0"/>
    <x v="2"/>
    <x v="0"/>
    <x v="0"/>
    <x v="1"/>
    <x v="800"/>
    <x v="5325"/>
    <x v="0"/>
    <x v="2078"/>
    <x v="0"/>
    <x v="2"/>
    <x v="0"/>
    <x v="0"/>
    <x v="851"/>
    <x v="1"/>
  </r>
  <r>
    <x v="3624"/>
    <x v="1"/>
    <x v="0"/>
    <x v="0"/>
    <x v="0"/>
    <x v="54"/>
    <x v="1"/>
    <x v="2"/>
    <x v="1"/>
    <x v="0"/>
    <x v="0"/>
    <x v="2"/>
    <x v="0"/>
    <x v="0"/>
    <x v="2"/>
    <x v="0"/>
    <x v="0"/>
    <x v="1"/>
    <x v="1081"/>
    <x v="5326"/>
    <x v="0"/>
    <x v="2328"/>
    <x v="0"/>
    <x v="2"/>
    <x v="0"/>
    <x v="0"/>
    <x v="1970"/>
    <x v="2"/>
  </r>
  <r>
    <x v="6098"/>
    <x v="1"/>
    <x v="1"/>
    <x v="1"/>
    <x v="0"/>
    <x v="47"/>
    <x v="1"/>
    <x v="2"/>
    <x v="1"/>
    <x v="0"/>
    <x v="0"/>
    <x v="2"/>
    <x v="0"/>
    <x v="2"/>
    <x v="2"/>
    <x v="0"/>
    <x v="1"/>
    <x v="2"/>
    <x v="1282"/>
    <x v="5327"/>
    <x v="1"/>
    <x v="2515"/>
    <x v="0"/>
    <x v="2"/>
    <x v="1"/>
    <x v="0"/>
    <x v="3044"/>
    <x v="0"/>
  </r>
  <r>
    <x v="7030"/>
    <x v="0"/>
    <x v="1"/>
    <x v="1"/>
    <x v="0"/>
    <x v="53"/>
    <x v="1"/>
    <x v="0"/>
    <x v="1"/>
    <x v="0"/>
    <x v="2"/>
    <x v="2"/>
    <x v="2"/>
    <x v="2"/>
    <x v="0"/>
    <x v="1"/>
    <x v="1"/>
    <x v="2"/>
    <x v="1168"/>
    <x v="5328"/>
    <x v="0"/>
    <x v="2406"/>
    <x v="0"/>
    <x v="2"/>
    <x v="0"/>
    <x v="0"/>
    <x v="2341"/>
    <x v="2"/>
  </r>
  <r>
    <x v="607"/>
    <x v="0"/>
    <x v="0"/>
    <x v="1"/>
    <x v="0"/>
    <x v="53"/>
    <x v="1"/>
    <x v="0"/>
    <x v="1"/>
    <x v="0"/>
    <x v="0"/>
    <x v="0"/>
    <x v="2"/>
    <x v="2"/>
    <x v="2"/>
    <x v="1"/>
    <x v="1"/>
    <x v="2"/>
    <x v="1157"/>
    <x v="5329"/>
    <x v="0"/>
    <x v="2395"/>
    <x v="0"/>
    <x v="2"/>
    <x v="0"/>
    <x v="0"/>
    <x v="2301"/>
    <x v="2"/>
  </r>
  <r>
    <x v="6671"/>
    <x v="0"/>
    <x v="0"/>
    <x v="1"/>
    <x v="1"/>
    <x v="70"/>
    <x v="1"/>
    <x v="2"/>
    <x v="0"/>
    <x v="2"/>
    <x v="2"/>
    <x v="0"/>
    <x v="0"/>
    <x v="2"/>
    <x v="0"/>
    <x v="2"/>
    <x v="1"/>
    <x v="1"/>
    <x v="699"/>
    <x v="5330"/>
    <x v="0"/>
    <x v="1994"/>
    <x v="0"/>
    <x v="2"/>
    <x v="0"/>
    <x v="0"/>
    <x v="338"/>
    <x v="1"/>
  </r>
  <r>
    <x v="4722"/>
    <x v="1"/>
    <x v="0"/>
    <x v="1"/>
    <x v="1"/>
    <x v="49"/>
    <x v="1"/>
    <x v="2"/>
    <x v="1"/>
    <x v="0"/>
    <x v="0"/>
    <x v="2"/>
    <x v="0"/>
    <x v="2"/>
    <x v="2"/>
    <x v="0"/>
    <x v="1"/>
    <x v="2"/>
    <x v="1277"/>
    <x v="5331"/>
    <x v="1"/>
    <x v="2510"/>
    <x v="0"/>
    <x v="2"/>
    <x v="1"/>
    <x v="0"/>
    <x v="2930"/>
    <x v="0"/>
  </r>
  <r>
    <x v="363"/>
    <x v="0"/>
    <x v="1"/>
    <x v="1"/>
    <x v="0"/>
    <x v="55"/>
    <x v="1"/>
    <x v="2"/>
    <x v="1"/>
    <x v="0"/>
    <x v="2"/>
    <x v="2"/>
    <x v="0"/>
    <x v="0"/>
    <x v="0"/>
    <x v="0"/>
    <x v="1"/>
    <x v="2"/>
    <x v="1004"/>
    <x v="5332"/>
    <x v="1"/>
    <x v="2262"/>
    <x v="0"/>
    <x v="2"/>
    <x v="1"/>
    <x v="0"/>
    <x v="1718"/>
    <x v="2"/>
  </r>
  <r>
    <x v="474"/>
    <x v="0"/>
    <x v="1"/>
    <x v="0"/>
    <x v="0"/>
    <x v="46"/>
    <x v="1"/>
    <x v="2"/>
    <x v="1"/>
    <x v="2"/>
    <x v="2"/>
    <x v="2"/>
    <x v="0"/>
    <x v="2"/>
    <x v="2"/>
    <x v="1"/>
    <x v="1"/>
    <x v="2"/>
    <x v="1469"/>
    <x v="5333"/>
    <x v="1"/>
    <x v="2694"/>
    <x v="0"/>
    <x v="2"/>
    <x v="1"/>
    <x v="0"/>
    <x v="3654"/>
    <x v="0"/>
  </r>
  <r>
    <x v="1235"/>
    <x v="1"/>
    <x v="0"/>
    <x v="1"/>
    <x v="0"/>
    <x v="45"/>
    <x v="1"/>
    <x v="2"/>
    <x v="1"/>
    <x v="0"/>
    <x v="2"/>
    <x v="2"/>
    <x v="0"/>
    <x v="2"/>
    <x v="2"/>
    <x v="0"/>
    <x v="1"/>
    <x v="0"/>
    <x v="1428"/>
    <x v="5334"/>
    <x v="0"/>
    <x v="2653"/>
    <x v="0"/>
    <x v="2"/>
    <x v="0"/>
    <x v="0"/>
    <x v="3567"/>
    <x v="0"/>
  </r>
  <r>
    <x v="3725"/>
    <x v="0"/>
    <x v="0"/>
    <x v="0"/>
    <x v="0"/>
    <x v="57"/>
    <x v="1"/>
    <x v="2"/>
    <x v="1"/>
    <x v="2"/>
    <x v="2"/>
    <x v="0"/>
    <x v="2"/>
    <x v="0"/>
    <x v="0"/>
    <x v="0"/>
    <x v="1"/>
    <x v="0"/>
    <x v="1045"/>
    <x v="5335"/>
    <x v="0"/>
    <x v="2299"/>
    <x v="0"/>
    <x v="2"/>
    <x v="0"/>
    <x v="0"/>
    <x v="1735"/>
    <x v="2"/>
  </r>
  <r>
    <x v="5051"/>
    <x v="0"/>
    <x v="0"/>
    <x v="1"/>
    <x v="1"/>
    <x v="69"/>
    <x v="1"/>
    <x v="2"/>
    <x v="0"/>
    <x v="2"/>
    <x v="2"/>
    <x v="0"/>
    <x v="2"/>
    <x v="2"/>
    <x v="0"/>
    <x v="1"/>
    <x v="0"/>
    <x v="1"/>
    <x v="781"/>
    <x v="5336"/>
    <x v="0"/>
    <x v="2060"/>
    <x v="0"/>
    <x v="2"/>
    <x v="0"/>
    <x v="0"/>
    <x v="557"/>
    <x v="1"/>
  </r>
  <r>
    <x v="5704"/>
    <x v="0"/>
    <x v="0"/>
    <x v="1"/>
    <x v="1"/>
    <x v="72"/>
    <x v="1"/>
    <x v="0"/>
    <x v="0"/>
    <x v="2"/>
    <x v="2"/>
    <x v="2"/>
    <x v="0"/>
    <x v="0"/>
    <x v="2"/>
    <x v="2"/>
    <x v="0"/>
    <x v="1"/>
    <x v="690"/>
    <x v="5337"/>
    <x v="0"/>
    <x v="1986"/>
    <x v="0"/>
    <x v="2"/>
    <x v="0"/>
    <x v="0"/>
    <x v="256"/>
    <x v="1"/>
  </r>
  <r>
    <x v="4165"/>
    <x v="0"/>
    <x v="1"/>
    <x v="1"/>
    <x v="0"/>
    <x v="50"/>
    <x v="1"/>
    <x v="2"/>
    <x v="1"/>
    <x v="0"/>
    <x v="2"/>
    <x v="2"/>
    <x v="0"/>
    <x v="2"/>
    <x v="0"/>
    <x v="0"/>
    <x v="1"/>
    <x v="2"/>
    <x v="1189"/>
    <x v="5338"/>
    <x v="1"/>
    <x v="2427"/>
    <x v="0"/>
    <x v="2"/>
    <x v="1"/>
    <x v="0"/>
    <x v="2580"/>
    <x v="2"/>
  </r>
  <r>
    <x v="2477"/>
    <x v="0"/>
    <x v="0"/>
    <x v="1"/>
    <x v="1"/>
    <x v="49"/>
    <x v="1"/>
    <x v="2"/>
    <x v="1"/>
    <x v="0"/>
    <x v="2"/>
    <x v="0"/>
    <x v="0"/>
    <x v="2"/>
    <x v="2"/>
    <x v="0"/>
    <x v="1"/>
    <x v="2"/>
    <x v="1249"/>
    <x v="5339"/>
    <x v="0"/>
    <x v="2484"/>
    <x v="0"/>
    <x v="2"/>
    <x v="0"/>
    <x v="0"/>
    <x v="2851"/>
    <x v="2"/>
  </r>
  <r>
    <x v="5658"/>
    <x v="1"/>
    <x v="0"/>
    <x v="0"/>
    <x v="0"/>
    <x v="47"/>
    <x v="1"/>
    <x v="2"/>
    <x v="1"/>
    <x v="0"/>
    <x v="2"/>
    <x v="2"/>
    <x v="0"/>
    <x v="2"/>
    <x v="2"/>
    <x v="1"/>
    <x v="1"/>
    <x v="2"/>
    <x v="1338"/>
    <x v="5340"/>
    <x v="0"/>
    <x v="2565"/>
    <x v="0"/>
    <x v="2"/>
    <x v="0"/>
    <x v="0"/>
    <x v="3197"/>
    <x v="0"/>
  </r>
  <r>
    <x v="2284"/>
    <x v="1"/>
    <x v="0"/>
    <x v="1"/>
    <x v="0"/>
    <x v="58"/>
    <x v="1"/>
    <x v="2"/>
    <x v="0"/>
    <x v="2"/>
    <x v="2"/>
    <x v="2"/>
    <x v="0"/>
    <x v="2"/>
    <x v="2"/>
    <x v="2"/>
    <x v="1"/>
    <x v="2"/>
    <x v="1017"/>
    <x v="5341"/>
    <x v="0"/>
    <x v="2274"/>
    <x v="0"/>
    <x v="2"/>
    <x v="0"/>
    <x v="0"/>
    <x v="1620"/>
    <x v="2"/>
  </r>
  <r>
    <x v="6876"/>
    <x v="0"/>
    <x v="0"/>
    <x v="0"/>
    <x v="1"/>
    <x v="70"/>
    <x v="1"/>
    <x v="2"/>
    <x v="0"/>
    <x v="2"/>
    <x v="2"/>
    <x v="0"/>
    <x v="2"/>
    <x v="0"/>
    <x v="0"/>
    <x v="2"/>
    <x v="0"/>
    <x v="2"/>
    <x v="647"/>
    <x v="5342"/>
    <x v="0"/>
    <x v="1952"/>
    <x v="0"/>
    <x v="2"/>
    <x v="0"/>
    <x v="0"/>
    <x v="221"/>
    <x v="1"/>
  </r>
  <r>
    <x v="1068"/>
    <x v="0"/>
    <x v="0"/>
    <x v="0"/>
    <x v="0"/>
    <x v="43"/>
    <x v="1"/>
    <x v="2"/>
    <x v="1"/>
    <x v="2"/>
    <x v="2"/>
    <x v="2"/>
    <x v="2"/>
    <x v="2"/>
    <x v="2"/>
    <x v="2"/>
    <x v="0"/>
    <x v="1"/>
    <x v="1546"/>
    <x v="5343"/>
    <x v="0"/>
    <x v="2770"/>
    <x v="0"/>
    <x v="2"/>
    <x v="0"/>
    <x v="0"/>
    <x v="4052"/>
    <x v="0"/>
  </r>
  <r>
    <x v="1921"/>
    <x v="1"/>
    <x v="0"/>
    <x v="1"/>
    <x v="1"/>
    <x v="63"/>
    <x v="1"/>
    <x v="0"/>
    <x v="1"/>
    <x v="0"/>
    <x v="2"/>
    <x v="2"/>
    <x v="0"/>
    <x v="0"/>
    <x v="0"/>
    <x v="0"/>
    <x v="1"/>
    <x v="1"/>
    <x v="906"/>
    <x v="5344"/>
    <x v="0"/>
    <x v="2169"/>
    <x v="0"/>
    <x v="2"/>
    <x v="0"/>
    <x v="0"/>
    <x v="1133"/>
    <x v="1"/>
  </r>
  <r>
    <x v="5277"/>
    <x v="1"/>
    <x v="0"/>
    <x v="1"/>
    <x v="1"/>
    <x v="45"/>
    <x v="1"/>
    <x v="2"/>
    <x v="1"/>
    <x v="0"/>
    <x v="2"/>
    <x v="2"/>
    <x v="2"/>
    <x v="2"/>
    <x v="2"/>
    <x v="2"/>
    <x v="1"/>
    <x v="0"/>
    <x v="1464"/>
    <x v="5345"/>
    <x v="0"/>
    <x v="2689"/>
    <x v="0"/>
    <x v="2"/>
    <x v="0"/>
    <x v="0"/>
    <x v="3684"/>
    <x v="0"/>
  </r>
  <r>
    <x v="3538"/>
    <x v="0"/>
    <x v="0"/>
    <x v="1"/>
    <x v="0"/>
    <x v="56"/>
    <x v="1"/>
    <x v="2"/>
    <x v="1"/>
    <x v="0"/>
    <x v="0"/>
    <x v="0"/>
    <x v="0"/>
    <x v="2"/>
    <x v="0"/>
    <x v="0"/>
    <x v="1"/>
    <x v="0"/>
    <x v="1007"/>
    <x v="5346"/>
    <x v="0"/>
    <x v="2265"/>
    <x v="0"/>
    <x v="2"/>
    <x v="0"/>
    <x v="0"/>
    <x v="1680"/>
    <x v="2"/>
  </r>
  <r>
    <x v="5967"/>
    <x v="1"/>
    <x v="1"/>
    <x v="1"/>
    <x v="0"/>
    <x v="59"/>
    <x v="1"/>
    <x v="0"/>
    <x v="1"/>
    <x v="2"/>
    <x v="2"/>
    <x v="2"/>
    <x v="0"/>
    <x v="0"/>
    <x v="0"/>
    <x v="1"/>
    <x v="1"/>
    <x v="1"/>
    <x v="955"/>
    <x v="5347"/>
    <x v="0"/>
    <x v="2214"/>
    <x v="0"/>
    <x v="2"/>
    <x v="0"/>
    <x v="0"/>
    <x v="1414"/>
    <x v="2"/>
  </r>
  <r>
    <x v="1345"/>
    <x v="1"/>
    <x v="0"/>
    <x v="0"/>
    <x v="0"/>
    <x v="46"/>
    <x v="1"/>
    <x v="2"/>
    <x v="1"/>
    <x v="0"/>
    <x v="2"/>
    <x v="2"/>
    <x v="2"/>
    <x v="2"/>
    <x v="2"/>
    <x v="2"/>
    <x v="0"/>
    <x v="2"/>
    <x v="1444"/>
    <x v="5348"/>
    <x v="0"/>
    <x v="2669"/>
    <x v="0"/>
    <x v="2"/>
    <x v="0"/>
    <x v="0"/>
    <x v="3570"/>
    <x v="0"/>
  </r>
  <r>
    <x v="4681"/>
    <x v="0"/>
    <x v="0"/>
    <x v="0"/>
    <x v="0"/>
    <x v="46"/>
    <x v="1"/>
    <x v="0"/>
    <x v="1"/>
    <x v="0"/>
    <x v="2"/>
    <x v="2"/>
    <x v="2"/>
    <x v="2"/>
    <x v="2"/>
    <x v="2"/>
    <x v="1"/>
    <x v="0"/>
    <x v="1363"/>
    <x v="5349"/>
    <x v="0"/>
    <x v="2588"/>
    <x v="0"/>
    <x v="2"/>
    <x v="0"/>
    <x v="0"/>
    <x v="3320"/>
    <x v="0"/>
  </r>
  <r>
    <x v="6635"/>
    <x v="0"/>
    <x v="0"/>
    <x v="0"/>
    <x v="0"/>
    <x v="48"/>
    <x v="1"/>
    <x v="0"/>
    <x v="1"/>
    <x v="2"/>
    <x v="0"/>
    <x v="2"/>
    <x v="2"/>
    <x v="2"/>
    <x v="2"/>
    <x v="2"/>
    <x v="1"/>
    <x v="1"/>
    <x v="1327"/>
    <x v="5350"/>
    <x v="0"/>
    <x v="2555"/>
    <x v="0"/>
    <x v="2"/>
    <x v="0"/>
    <x v="0"/>
    <x v="3121"/>
    <x v="0"/>
  </r>
  <r>
    <x v="2969"/>
    <x v="1"/>
    <x v="1"/>
    <x v="1"/>
    <x v="0"/>
    <x v="61"/>
    <x v="1"/>
    <x v="2"/>
    <x v="1"/>
    <x v="0"/>
    <x v="2"/>
    <x v="0"/>
    <x v="0"/>
    <x v="0"/>
    <x v="0"/>
    <x v="0"/>
    <x v="1"/>
    <x v="2"/>
    <x v="943"/>
    <x v="5351"/>
    <x v="0"/>
    <x v="2206"/>
    <x v="0"/>
    <x v="2"/>
    <x v="0"/>
    <x v="0"/>
    <x v="1309"/>
    <x v="2"/>
  </r>
  <r>
    <x v="5621"/>
    <x v="1"/>
    <x v="1"/>
    <x v="0"/>
    <x v="0"/>
    <x v="51"/>
    <x v="1"/>
    <x v="0"/>
    <x v="1"/>
    <x v="0"/>
    <x v="0"/>
    <x v="2"/>
    <x v="0"/>
    <x v="2"/>
    <x v="2"/>
    <x v="1"/>
    <x v="1"/>
    <x v="0"/>
    <x v="1168"/>
    <x v="5352"/>
    <x v="0"/>
    <x v="2406"/>
    <x v="0"/>
    <x v="2"/>
    <x v="0"/>
    <x v="0"/>
    <x v="2455"/>
    <x v="2"/>
  </r>
  <r>
    <x v="136"/>
    <x v="1"/>
    <x v="0"/>
    <x v="0"/>
    <x v="0"/>
    <x v="72"/>
    <x v="1"/>
    <x v="2"/>
    <x v="0"/>
    <x v="2"/>
    <x v="2"/>
    <x v="2"/>
    <x v="2"/>
    <x v="0"/>
    <x v="0"/>
    <x v="2"/>
    <x v="0"/>
    <x v="0"/>
    <x v="708"/>
    <x v="5353"/>
    <x v="0"/>
    <x v="2001"/>
    <x v="0"/>
    <x v="2"/>
    <x v="0"/>
    <x v="0"/>
    <x v="287"/>
    <x v="1"/>
  </r>
  <r>
    <x v="1221"/>
    <x v="1"/>
    <x v="0"/>
    <x v="1"/>
    <x v="0"/>
    <x v="51"/>
    <x v="1"/>
    <x v="2"/>
    <x v="1"/>
    <x v="2"/>
    <x v="2"/>
    <x v="0"/>
    <x v="0"/>
    <x v="0"/>
    <x v="2"/>
    <x v="1"/>
    <x v="1"/>
    <x v="1"/>
    <x v="1216"/>
    <x v="5354"/>
    <x v="0"/>
    <x v="2453"/>
    <x v="0"/>
    <x v="2"/>
    <x v="0"/>
    <x v="0"/>
    <x v="2608"/>
    <x v="2"/>
  </r>
  <r>
    <x v="1406"/>
    <x v="0"/>
    <x v="0"/>
    <x v="1"/>
    <x v="0"/>
    <x v="68"/>
    <x v="1"/>
    <x v="2"/>
    <x v="0"/>
    <x v="2"/>
    <x v="2"/>
    <x v="2"/>
    <x v="2"/>
    <x v="0"/>
    <x v="0"/>
    <x v="2"/>
    <x v="0"/>
    <x v="1"/>
    <x v="733"/>
    <x v="5355"/>
    <x v="0"/>
    <x v="2025"/>
    <x v="0"/>
    <x v="2"/>
    <x v="0"/>
    <x v="0"/>
    <x v="477"/>
    <x v="1"/>
  </r>
  <r>
    <x v="5887"/>
    <x v="1"/>
    <x v="1"/>
    <x v="0"/>
    <x v="0"/>
    <x v="51"/>
    <x v="1"/>
    <x v="2"/>
    <x v="1"/>
    <x v="0"/>
    <x v="0"/>
    <x v="2"/>
    <x v="0"/>
    <x v="2"/>
    <x v="2"/>
    <x v="0"/>
    <x v="1"/>
    <x v="2"/>
    <x v="1238"/>
    <x v="5356"/>
    <x v="1"/>
    <x v="2474"/>
    <x v="0"/>
    <x v="2"/>
    <x v="1"/>
    <x v="0"/>
    <x v="2707"/>
    <x v="2"/>
  </r>
  <r>
    <x v="6432"/>
    <x v="1"/>
    <x v="0"/>
    <x v="1"/>
    <x v="0"/>
    <x v="61"/>
    <x v="1"/>
    <x v="2"/>
    <x v="0"/>
    <x v="0"/>
    <x v="2"/>
    <x v="2"/>
    <x v="0"/>
    <x v="2"/>
    <x v="2"/>
    <x v="1"/>
    <x v="1"/>
    <x v="2"/>
    <x v="896"/>
    <x v="5357"/>
    <x v="0"/>
    <x v="2159"/>
    <x v="0"/>
    <x v="2"/>
    <x v="0"/>
    <x v="0"/>
    <x v="1189"/>
    <x v="1"/>
  </r>
  <r>
    <x v="1555"/>
    <x v="1"/>
    <x v="0"/>
    <x v="1"/>
    <x v="0"/>
    <x v="50"/>
    <x v="1"/>
    <x v="2"/>
    <x v="1"/>
    <x v="2"/>
    <x v="2"/>
    <x v="0"/>
    <x v="0"/>
    <x v="0"/>
    <x v="2"/>
    <x v="0"/>
    <x v="1"/>
    <x v="1"/>
    <x v="1176"/>
    <x v="5358"/>
    <x v="0"/>
    <x v="2414"/>
    <x v="0"/>
    <x v="2"/>
    <x v="0"/>
    <x v="0"/>
    <x v="2537"/>
    <x v="2"/>
  </r>
  <r>
    <x v="1770"/>
    <x v="1"/>
    <x v="0"/>
    <x v="0"/>
    <x v="0"/>
    <x v="44"/>
    <x v="1"/>
    <x v="2"/>
    <x v="1"/>
    <x v="2"/>
    <x v="2"/>
    <x v="2"/>
    <x v="0"/>
    <x v="2"/>
    <x v="2"/>
    <x v="0"/>
    <x v="1"/>
    <x v="2"/>
    <x v="1496"/>
    <x v="5359"/>
    <x v="0"/>
    <x v="2720"/>
    <x v="0"/>
    <x v="2"/>
    <x v="0"/>
    <x v="0"/>
    <x v="3836"/>
    <x v="0"/>
  </r>
  <r>
    <x v="3998"/>
    <x v="0"/>
    <x v="0"/>
    <x v="1"/>
    <x v="0"/>
    <x v="58"/>
    <x v="1"/>
    <x v="2"/>
    <x v="0"/>
    <x v="2"/>
    <x v="0"/>
    <x v="2"/>
    <x v="2"/>
    <x v="2"/>
    <x v="2"/>
    <x v="2"/>
    <x v="1"/>
    <x v="2"/>
    <x v="981"/>
    <x v="5360"/>
    <x v="0"/>
    <x v="2239"/>
    <x v="0"/>
    <x v="2"/>
    <x v="0"/>
    <x v="0"/>
    <x v="1529"/>
    <x v="2"/>
  </r>
  <r>
    <x v="6822"/>
    <x v="0"/>
    <x v="0"/>
    <x v="1"/>
    <x v="0"/>
    <x v="55"/>
    <x v="1"/>
    <x v="2"/>
    <x v="0"/>
    <x v="2"/>
    <x v="2"/>
    <x v="2"/>
    <x v="2"/>
    <x v="2"/>
    <x v="2"/>
    <x v="1"/>
    <x v="1"/>
    <x v="2"/>
    <x v="1096"/>
    <x v="5361"/>
    <x v="0"/>
    <x v="2343"/>
    <x v="0"/>
    <x v="2"/>
    <x v="0"/>
    <x v="0"/>
    <x v="1964"/>
    <x v="2"/>
  </r>
  <r>
    <x v="3748"/>
    <x v="0"/>
    <x v="0"/>
    <x v="0"/>
    <x v="0"/>
    <x v="49"/>
    <x v="1"/>
    <x v="0"/>
    <x v="1"/>
    <x v="0"/>
    <x v="0"/>
    <x v="2"/>
    <x v="2"/>
    <x v="2"/>
    <x v="2"/>
    <x v="2"/>
    <x v="0"/>
    <x v="1"/>
    <x v="1294"/>
    <x v="5362"/>
    <x v="0"/>
    <x v="2527"/>
    <x v="0"/>
    <x v="2"/>
    <x v="0"/>
    <x v="0"/>
    <x v="2977"/>
    <x v="0"/>
  </r>
  <r>
    <x v="4650"/>
    <x v="1"/>
    <x v="0"/>
    <x v="1"/>
    <x v="1"/>
    <x v="49"/>
    <x v="1"/>
    <x v="2"/>
    <x v="1"/>
    <x v="0"/>
    <x v="0"/>
    <x v="0"/>
    <x v="2"/>
    <x v="2"/>
    <x v="2"/>
    <x v="1"/>
    <x v="1"/>
    <x v="2"/>
    <x v="1241"/>
    <x v="5363"/>
    <x v="0"/>
    <x v="2476"/>
    <x v="0"/>
    <x v="2"/>
    <x v="0"/>
    <x v="0"/>
    <x v="2832"/>
    <x v="2"/>
  </r>
  <r>
    <x v="4333"/>
    <x v="0"/>
    <x v="0"/>
    <x v="1"/>
    <x v="0"/>
    <x v="72"/>
    <x v="0"/>
    <x v="1"/>
    <x v="0"/>
    <x v="2"/>
    <x v="2"/>
    <x v="2"/>
    <x v="2"/>
    <x v="2"/>
    <x v="2"/>
    <x v="2"/>
    <x v="0"/>
    <x v="0"/>
    <x v="638"/>
    <x v="5364"/>
    <x v="0"/>
    <x v="1945"/>
    <x v="0"/>
    <x v="2"/>
    <x v="0"/>
    <x v="0"/>
    <x v="123"/>
    <x v="1"/>
  </r>
  <r>
    <x v="4966"/>
    <x v="1"/>
    <x v="0"/>
    <x v="0"/>
    <x v="0"/>
    <x v="49"/>
    <x v="1"/>
    <x v="2"/>
    <x v="1"/>
    <x v="0"/>
    <x v="2"/>
    <x v="0"/>
    <x v="0"/>
    <x v="2"/>
    <x v="2"/>
    <x v="0"/>
    <x v="0"/>
    <x v="2"/>
    <x v="1256"/>
    <x v="5365"/>
    <x v="0"/>
    <x v="2490"/>
    <x v="0"/>
    <x v="2"/>
    <x v="0"/>
    <x v="0"/>
    <x v="2875"/>
    <x v="2"/>
  </r>
  <r>
    <x v="1572"/>
    <x v="1"/>
    <x v="0"/>
    <x v="1"/>
    <x v="0"/>
    <x v="49"/>
    <x v="1"/>
    <x v="0"/>
    <x v="1"/>
    <x v="0"/>
    <x v="0"/>
    <x v="2"/>
    <x v="2"/>
    <x v="2"/>
    <x v="2"/>
    <x v="1"/>
    <x v="1"/>
    <x v="1"/>
    <x v="1266"/>
    <x v="5366"/>
    <x v="0"/>
    <x v="2500"/>
    <x v="0"/>
    <x v="2"/>
    <x v="0"/>
    <x v="0"/>
    <x v="2897"/>
    <x v="0"/>
  </r>
  <r>
    <x v="5817"/>
    <x v="0"/>
    <x v="0"/>
    <x v="0"/>
    <x v="0"/>
    <x v="53"/>
    <x v="1"/>
    <x v="2"/>
    <x v="1"/>
    <x v="2"/>
    <x v="2"/>
    <x v="2"/>
    <x v="0"/>
    <x v="0"/>
    <x v="0"/>
    <x v="0"/>
    <x v="0"/>
    <x v="2"/>
    <x v="1109"/>
    <x v="5367"/>
    <x v="0"/>
    <x v="2355"/>
    <x v="0"/>
    <x v="2"/>
    <x v="0"/>
    <x v="0"/>
    <x v="2116"/>
    <x v="2"/>
  </r>
  <r>
    <x v="601"/>
    <x v="1"/>
    <x v="0"/>
    <x v="0"/>
    <x v="0"/>
    <x v="56"/>
    <x v="1"/>
    <x v="2"/>
    <x v="1"/>
    <x v="2"/>
    <x v="2"/>
    <x v="0"/>
    <x v="0"/>
    <x v="0"/>
    <x v="0"/>
    <x v="0"/>
    <x v="1"/>
    <x v="2"/>
    <x v="1023"/>
    <x v="5368"/>
    <x v="0"/>
    <x v="2279"/>
    <x v="0"/>
    <x v="2"/>
    <x v="0"/>
    <x v="0"/>
    <x v="1721"/>
    <x v="2"/>
  </r>
  <r>
    <x v="5331"/>
    <x v="1"/>
    <x v="1"/>
    <x v="1"/>
    <x v="0"/>
    <x v="57"/>
    <x v="1"/>
    <x v="2"/>
    <x v="1"/>
    <x v="0"/>
    <x v="2"/>
    <x v="0"/>
    <x v="0"/>
    <x v="0"/>
    <x v="2"/>
    <x v="0"/>
    <x v="1"/>
    <x v="2"/>
    <x v="1090"/>
    <x v="5369"/>
    <x v="0"/>
    <x v="2337"/>
    <x v="0"/>
    <x v="2"/>
    <x v="0"/>
    <x v="0"/>
    <x v="1856"/>
    <x v="2"/>
  </r>
  <r>
    <x v="1814"/>
    <x v="1"/>
    <x v="0"/>
    <x v="1"/>
    <x v="0"/>
    <x v="65"/>
    <x v="1"/>
    <x v="2"/>
    <x v="0"/>
    <x v="2"/>
    <x v="0"/>
    <x v="2"/>
    <x v="2"/>
    <x v="0"/>
    <x v="2"/>
    <x v="2"/>
    <x v="0"/>
    <x v="0"/>
    <x v="830"/>
    <x v="5370"/>
    <x v="0"/>
    <x v="2105"/>
    <x v="0"/>
    <x v="2"/>
    <x v="0"/>
    <x v="0"/>
    <x v="883"/>
    <x v="1"/>
  </r>
  <r>
    <x v="5720"/>
    <x v="1"/>
    <x v="1"/>
    <x v="0"/>
    <x v="0"/>
    <x v="54"/>
    <x v="1"/>
    <x v="2"/>
    <x v="1"/>
    <x v="0"/>
    <x v="2"/>
    <x v="0"/>
    <x v="0"/>
    <x v="0"/>
    <x v="2"/>
    <x v="0"/>
    <x v="1"/>
    <x v="2"/>
    <x v="1094"/>
    <x v="5371"/>
    <x v="0"/>
    <x v="2341"/>
    <x v="0"/>
    <x v="2"/>
    <x v="0"/>
    <x v="0"/>
    <x v="2013"/>
    <x v="2"/>
  </r>
  <r>
    <x v="4804"/>
    <x v="1"/>
    <x v="0"/>
    <x v="1"/>
    <x v="0"/>
    <x v="61"/>
    <x v="1"/>
    <x v="2"/>
    <x v="0"/>
    <x v="0"/>
    <x v="2"/>
    <x v="2"/>
    <x v="0"/>
    <x v="2"/>
    <x v="2"/>
    <x v="2"/>
    <x v="0"/>
    <x v="0"/>
    <x v="918"/>
    <x v="5372"/>
    <x v="0"/>
    <x v="2181"/>
    <x v="0"/>
    <x v="2"/>
    <x v="0"/>
    <x v="0"/>
    <x v="1244"/>
    <x v="2"/>
  </r>
  <r>
    <x v="3278"/>
    <x v="1"/>
    <x v="0"/>
    <x v="0"/>
    <x v="0"/>
    <x v="57"/>
    <x v="1"/>
    <x v="2"/>
    <x v="1"/>
    <x v="0"/>
    <x v="0"/>
    <x v="0"/>
    <x v="0"/>
    <x v="2"/>
    <x v="0"/>
    <x v="1"/>
    <x v="1"/>
    <x v="2"/>
    <x v="1033"/>
    <x v="5373"/>
    <x v="0"/>
    <x v="2289"/>
    <x v="0"/>
    <x v="2"/>
    <x v="0"/>
    <x v="0"/>
    <x v="1704"/>
    <x v="2"/>
  </r>
  <r>
    <x v="6459"/>
    <x v="0"/>
    <x v="0"/>
    <x v="1"/>
    <x v="1"/>
    <x v="49"/>
    <x v="1"/>
    <x v="2"/>
    <x v="1"/>
    <x v="0"/>
    <x v="2"/>
    <x v="0"/>
    <x v="0"/>
    <x v="2"/>
    <x v="2"/>
    <x v="1"/>
    <x v="0"/>
    <x v="3"/>
    <x v="1290"/>
    <x v="5374"/>
    <x v="1"/>
    <x v="2523"/>
    <x v="0"/>
    <x v="2"/>
    <x v="1"/>
    <x v="0"/>
    <x v="2962"/>
    <x v="0"/>
  </r>
  <r>
    <x v="1373"/>
    <x v="0"/>
    <x v="0"/>
    <x v="0"/>
    <x v="0"/>
    <x v="48"/>
    <x v="1"/>
    <x v="2"/>
    <x v="1"/>
    <x v="0"/>
    <x v="0"/>
    <x v="2"/>
    <x v="2"/>
    <x v="2"/>
    <x v="2"/>
    <x v="0"/>
    <x v="1"/>
    <x v="2"/>
    <x v="1352"/>
    <x v="5375"/>
    <x v="0"/>
    <x v="2577"/>
    <x v="0"/>
    <x v="2"/>
    <x v="0"/>
    <x v="0"/>
    <x v="3190"/>
    <x v="0"/>
  </r>
  <r>
    <x v="3841"/>
    <x v="0"/>
    <x v="0"/>
    <x v="1"/>
    <x v="1"/>
    <x v="60"/>
    <x v="1"/>
    <x v="0"/>
    <x v="0"/>
    <x v="0"/>
    <x v="2"/>
    <x v="2"/>
    <x v="2"/>
    <x v="2"/>
    <x v="2"/>
    <x v="2"/>
    <x v="1"/>
    <x v="0"/>
    <x v="912"/>
    <x v="5376"/>
    <x v="0"/>
    <x v="2175"/>
    <x v="0"/>
    <x v="2"/>
    <x v="0"/>
    <x v="0"/>
    <x v="1271"/>
    <x v="2"/>
  </r>
  <r>
    <x v="287"/>
    <x v="0"/>
    <x v="0"/>
    <x v="1"/>
    <x v="0"/>
    <x v="51"/>
    <x v="1"/>
    <x v="2"/>
    <x v="1"/>
    <x v="0"/>
    <x v="0"/>
    <x v="2"/>
    <x v="0"/>
    <x v="2"/>
    <x v="2"/>
    <x v="1"/>
    <x v="1"/>
    <x v="2"/>
    <x v="1259"/>
    <x v="5377"/>
    <x v="0"/>
    <x v="2493"/>
    <x v="0"/>
    <x v="2"/>
    <x v="0"/>
    <x v="0"/>
    <x v="2777"/>
    <x v="2"/>
  </r>
  <r>
    <x v="5220"/>
    <x v="0"/>
    <x v="0"/>
    <x v="0"/>
    <x v="0"/>
    <x v="59"/>
    <x v="1"/>
    <x v="2"/>
    <x v="1"/>
    <x v="0"/>
    <x v="2"/>
    <x v="2"/>
    <x v="0"/>
    <x v="0"/>
    <x v="0"/>
    <x v="0"/>
    <x v="1"/>
    <x v="2"/>
    <x v="960"/>
    <x v="5378"/>
    <x v="0"/>
    <x v="2218"/>
    <x v="0"/>
    <x v="2"/>
    <x v="0"/>
    <x v="0"/>
    <x v="1433"/>
    <x v="2"/>
  </r>
  <r>
    <x v="1304"/>
    <x v="1"/>
    <x v="0"/>
    <x v="1"/>
    <x v="0"/>
    <x v="56"/>
    <x v="1"/>
    <x v="0"/>
    <x v="1"/>
    <x v="0"/>
    <x v="0"/>
    <x v="0"/>
    <x v="0"/>
    <x v="2"/>
    <x v="2"/>
    <x v="0"/>
    <x v="0"/>
    <x v="3"/>
    <x v="1087"/>
    <x v="5379"/>
    <x v="0"/>
    <x v="2334"/>
    <x v="0"/>
    <x v="2"/>
    <x v="0"/>
    <x v="0"/>
    <x v="1880"/>
    <x v="2"/>
  </r>
  <r>
    <x v="1546"/>
    <x v="1"/>
    <x v="0"/>
    <x v="1"/>
    <x v="1"/>
    <x v="68"/>
    <x v="1"/>
    <x v="0"/>
    <x v="0"/>
    <x v="0"/>
    <x v="0"/>
    <x v="2"/>
    <x v="2"/>
    <x v="2"/>
    <x v="2"/>
    <x v="2"/>
    <x v="1"/>
    <x v="0"/>
    <x v="767"/>
    <x v="5380"/>
    <x v="0"/>
    <x v="2049"/>
    <x v="0"/>
    <x v="2"/>
    <x v="0"/>
    <x v="0"/>
    <x v="564"/>
    <x v="1"/>
  </r>
  <r>
    <x v="2051"/>
    <x v="0"/>
    <x v="1"/>
    <x v="0"/>
    <x v="0"/>
    <x v="62"/>
    <x v="1"/>
    <x v="2"/>
    <x v="1"/>
    <x v="0"/>
    <x v="0"/>
    <x v="0"/>
    <x v="0"/>
    <x v="2"/>
    <x v="0"/>
    <x v="1"/>
    <x v="0"/>
    <x v="2"/>
    <x v="984"/>
    <x v="5381"/>
    <x v="0"/>
    <x v="2242"/>
    <x v="0"/>
    <x v="2"/>
    <x v="0"/>
    <x v="0"/>
    <x v="1369"/>
    <x v="2"/>
  </r>
  <r>
    <x v="36"/>
    <x v="0"/>
    <x v="0"/>
    <x v="1"/>
    <x v="0"/>
    <x v="55"/>
    <x v="1"/>
    <x v="2"/>
    <x v="1"/>
    <x v="2"/>
    <x v="0"/>
    <x v="0"/>
    <x v="0"/>
    <x v="2"/>
    <x v="0"/>
    <x v="0"/>
    <x v="1"/>
    <x v="0"/>
    <x v="1089"/>
    <x v="5382"/>
    <x v="0"/>
    <x v="2336"/>
    <x v="0"/>
    <x v="2"/>
    <x v="0"/>
    <x v="0"/>
    <x v="1936"/>
    <x v="2"/>
  </r>
  <r>
    <x v="834"/>
    <x v="1"/>
    <x v="0"/>
    <x v="0"/>
    <x v="0"/>
    <x v="45"/>
    <x v="1"/>
    <x v="2"/>
    <x v="1"/>
    <x v="2"/>
    <x v="0"/>
    <x v="2"/>
    <x v="2"/>
    <x v="2"/>
    <x v="2"/>
    <x v="0"/>
    <x v="1"/>
    <x v="1"/>
    <x v="1440"/>
    <x v="5383"/>
    <x v="0"/>
    <x v="2665"/>
    <x v="0"/>
    <x v="2"/>
    <x v="0"/>
    <x v="0"/>
    <x v="3614"/>
    <x v="0"/>
  </r>
  <r>
    <x v="5252"/>
    <x v="0"/>
    <x v="0"/>
    <x v="1"/>
    <x v="1"/>
    <x v="54"/>
    <x v="1"/>
    <x v="2"/>
    <x v="0"/>
    <x v="2"/>
    <x v="2"/>
    <x v="2"/>
    <x v="2"/>
    <x v="2"/>
    <x v="2"/>
    <x v="2"/>
    <x v="0"/>
    <x v="1"/>
    <x v="1119"/>
    <x v="5384"/>
    <x v="0"/>
    <x v="2363"/>
    <x v="0"/>
    <x v="2"/>
    <x v="0"/>
    <x v="0"/>
    <x v="2093"/>
    <x v="2"/>
  </r>
  <r>
    <x v="5675"/>
    <x v="0"/>
    <x v="0"/>
    <x v="1"/>
    <x v="0"/>
    <x v="63"/>
    <x v="1"/>
    <x v="2"/>
    <x v="1"/>
    <x v="0"/>
    <x v="0"/>
    <x v="0"/>
    <x v="2"/>
    <x v="0"/>
    <x v="0"/>
    <x v="1"/>
    <x v="1"/>
    <x v="1"/>
    <x v="924"/>
    <x v="5385"/>
    <x v="0"/>
    <x v="2187"/>
    <x v="0"/>
    <x v="2"/>
    <x v="0"/>
    <x v="0"/>
    <x v="1177"/>
    <x v="1"/>
  </r>
  <r>
    <x v="3041"/>
    <x v="0"/>
    <x v="0"/>
    <x v="1"/>
    <x v="1"/>
    <x v="56"/>
    <x v="1"/>
    <x v="0"/>
    <x v="1"/>
    <x v="0"/>
    <x v="0"/>
    <x v="0"/>
    <x v="0"/>
    <x v="2"/>
    <x v="2"/>
    <x v="1"/>
    <x v="0"/>
    <x v="0"/>
    <x v="1071"/>
    <x v="5386"/>
    <x v="0"/>
    <x v="2319"/>
    <x v="0"/>
    <x v="2"/>
    <x v="0"/>
    <x v="0"/>
    <x v="1848"/>
    <x v="2"/>
  </r>
  <r>
    <x v="5365"/>
    <x v="0"/>
    <x v="1"/>
    <x v="1"/>
    <x v="1"/>
    <x v="46"/>
    <x v="1"/>
    <x v="2"/>
    <x v="1"/>
    <x v="2"/>
    <x v="2"/>
    <x v="0"/>
    <x v="2"/>
    <x v="2"/>
    <x v="2"/>
    <x v="0"/>
    <x v="1"/>
    <x v="2"/>
    <x v="1473"/>
    <x v="5387"/>
    <x v="0"/>
    <x v="2698"/>
    <x v="0"/>
    <x v="2"/>
    <x v="0"/>
    <x v="0"/>
    <x v="3662"/>
    <x v="0"/>
  </r>
  <r>
    <x v="4135"/>
    <x v="1"/>
    <x v="0"/>
    <x v="1"/>
    <x v="1"/>
    <x v="71"/>
    <x v="1"/>
    <x v="0"/>
    <x v="0"/>
    <x v="2"/>
    <x v="0"/>
    <x v="2"/>
    <x v="2"/>
    <x v="0"/>
    <x v="2"/>
    <x v="2"/>
    <x v="1"/>
    <x v="1"/>
    <x v="732"/>
    <x v="5388"/>
    <x v="0"/>
    <x v="2024"/>
    <x v="0"/>
    <x v="2"/>
    <x v="0"/>
    <x v="0"/>
    <x v="367"/>
    <x v="1"/>
  </r>
  <r>
    <x v="3891"/>
    <x v="0"/>
    <x v="0"/>
    <x v="1"/>
    <x v="1"/>
    <x v="52"/>
    <x v="1"/>
    <x v="2"/>
    <x v="1"/>
    <x v="0"/>
    <x v="2"/>
    <x v="2"/>
    <x v="0"/>
    <x v="2"/>
    <x v="0"/>
    <x v="1"/>
    <x v="1"/>
    <x v="1"/>
    <x v="1202"/>
    <x v="5389"/>
    <x v="0"/>
    <x v="2440"/>
    <x v="0"/>
    <x v="2"/>
    <x v="0"/>
    <x v="0"/>
    <x v="2512"/>
    <x v="2"/>
  </r>
  <r>
    <x v="4269"/>
    <x v="1"/>
    <x v="0"/>
    <x v="1"/>
    <x v="1"/>
    <x v="61"/>
    <x v="1"/>
    <x v="2"/>
    <x v="0"/>
    <x v="0"/>
    <x v="0"/>
    <x v="2"/>
    <x v="2"/>
    <x v="2"/>
    <x v="2"/>
    <x v="2"/>
    <x v="1"/>
    <x v="0"/>
    <x v="920"/>
    <x v="5389"/>
    <x v="0"/>
    <x v="2183"/>
    <x v="0"/>
    <x v="2"/>
    <x v="0"/>
    <x v="0"/>
    <x v="1251"/>
    <x v="2"/>
  </r>
  <r>
    <x v="1057"/>
    <x v="0"/>
    <x v="0"/>
    <x v="1"/>
    <x v="1"/>
    <x v="48"/>
    <x v="1"/>
    <x v="0"/>
    <x v="1"/>
    <x v="2"/>
    <x v="0"/>
    <x v="2"/>
    <x v="0"/>
    <x v="2"/>
    <x v="2"/>
    <x v="1"/>
    <x v="1"/>
    <x v="0"/>
    <x v="1275"/>
    <x v="5390"/>
    <x v="0"/>
    <x v="2508"/>
    <x v="0"/>
    <x v="2"/>
    <x v="0"/>
    <x v="0"/>
    <x v="2968"/>
    <x v="0"/>
  </r>
  <r>
    <x v="1624"/>
    <x v="1"/>
    <x v="0"/>
    <x v="0"/>
    <x v="0"/>
    <x v="62"/>
    <x v="1"/>
    <x v="0"/>
    <x v="0"/>
    <x v="0"/>
    <x v="2"/>
    <x v="2"/>
    <x v="2"/>
    <x v="2"/>
    <x v="2"/>
    <x v="0"/>
    <x v="1"/>
    <x v="0"/>
    <x v="908"/>
    <x v="5391"/>
    <x v="0"/>
    <x v="2171"/>
    <x v="0"/>
    <x v="2"/>
    <x v="0"/>
    <x v="0"/>
    <x v="1182"/>
    <x v="1"/>
  </r>
  <r>
    <x v="6194"/>
    <x v="0"/>
    <x v="1"/>
    <x v="1"/>
    <x v="1"/>
    <x v="71"/>
    <x v="1"/>
    <x v="2"/>
    <x v="0"/>
    <x v="2"/>
    <x v="2"/>
    <x v="0"/>
    <x v="0"/>
    <x v="2"/>
    <x v="0"/>
    <x v="1"/>
    <x v="0"/>
    <x v="2"/>
    <x v="699"/>
    <x v="5392"/>
    <x v="0"/>
    <x v="1994"/>
    <x v="0"/>
    <x v="2"/>
    <x v="0"/>
    <x v="0"/>
    <x v="299"/>
    <x v="1"/>
  </r>
  <r>
    <x v="1100"/>
    <x v="1"/>
    <x v="0"/>
    <x v="1"/>
    <x v="1"/>
    <x v="62"/>
    <x v="1"/>
    <x v="0"/>
    <x v="1"/>
    <x v="2"/>
    <x v="2"/>
    <x v="0"/>
    <x v="0"/>
    <x v="0"/>
    <x v="0"/>
    <x v="1"/>
    <x v="1"/>
    <x v="1"/>
    <x v="929"/>
    <x v="5393"/>
    <x v="0"/>
    <x v="2192"/>
    <x v="0"/>
    <x v="2"/>
    <x v="0"/>
    <x v="0"/>
    <x v="1227"/>
    <x v="1"/>
  </r>
  <r>
    <x v="4902"/>
    <x v="1"/>
    <x v="0"/>
    <x v="0"/>
    <x v="1"/>
    <x v="60"/>
    <x v="1"/>
    <x v="2"/>
    <x v="0"/>
    <x v="2"/>
    <x v="0"/>
    <x v="2"/>
    <x v="2"/>
    <x v="2"/>
    <x v="2"/>
    <x v="2"/>
    <x v="1"/>
    <x v="2"/>
    <x v="994"/>
    <x v="5394"/>
    <x v="0"/>
    <x v="2252"/>
    <x v="0"/>
    <x v="2"/>
    <x v="0"/>
    <x v="0"/>
    <x v="1482"/>
    <x v="2"/>
  </r>
  <r>
    <x v="4554"/>
    <x v="0"/>
    <x v="0"/>
    <x v="1"/>
    <x v="0"/>
    <x v="62"/>
    <x v="1"/>
    <x v="0"/>
    <x v="0"/>
    <x v="2"/>
    <x v="0"/>
    <x v="2"/>
    <x v="2"/>
    <x v="2"/>
    <x v="2"/>
    <x v="2"/>
    <x v="0"/>
    <x v="3"/>
    <x v="920"/>
    <x v="5395"/>
    <x v="0"/>
    <x v="2183"/>
    <x v="0"/>
    <x v="2"/>
    <x v="0"/>
    <x v="0"/>
    <x v="1210"/>
    <x v="1"/>
  </r>
  <r>
    <x v="1047"/>
    <x v="1"/>
    <x v="0"/>
    <x v="1"/>
    <x v="1"/>
    <x v="52"/>
    <x v="1"/>
    <x v="2"/>
    <x v="1"/>
    <x v="0"/>
    <x v="0"/>
    <x v="2"/>
    <x v="2"/>
    <x v="0"/>
    <x v="2"/>
    <x v="2"/>
    <x v="1"/>
    <x v="0"/>
    <x v="1213"/>
    <x v="5396"/>
    <x v="1"/>
    <x v="2451"/>
    <x v="0"/>
    <x v="2"/>
    <x v="1"/>
    <x v="0"/>
    <x v="2545"/>
    <x v="2"/>
  </r>
  <r>
    <x v="6582"/>
    <x v="0"/>
    <x v="0"/>
    <x v="0"/>
    <x v="0"/>
    <x v="67"/>
    <x v="1"/>
    <x v="0"/>
    <x v="0"/>
    <x v="2"/>
    <x v="0"/>
    <x v="2"/>
    <x v="2"/>
    <x v="0"/>
    <x v="2"/>
    <x v="1"/>
    <x v="1"/>
    <x v="0"/>
    <x v="759"/>
    <x v="5397"/>
    <x v="0"/>
    <x v="2043"/>
    <x v="0"/>
    <x v="2"/>
    <x v="0"/>
    <x v="0"/>
    <x v="574"/>
    <x v="1"/>
  </r>
  <r>
    <x v="3119"/>
    <x v="0"/>
    <x v="0"/>
    <x v="1"/>
    <x v="1"/>
    <x v="52"/>
    <x v="1"/>
    <x v="2"/>
    <x v="1"/>
    <x v="2"/>
    <x v="2"/>
    <x v="2"/>
    <x v="0"/>
    <x v="0"/>
    <x v="2"/>
    <x v="0"/>
    <x v="0"/>
    <x v="0"/>
    <x v="1245"/>
    <x v="5398"/>
    <x v="0"/>
    <x v="2480"/>
    <x v="0"/>
    <x v="2"/>
    <x v="0"/>
    <x v="0"/>
    <x v="2670"/>
    <x v="2"/>
  </r>
  <r>
    <x v="4798"/>
    <x v="0"/>
    <x v="0"/>
    <x v="0"/>
    <x v="0"/>
    <x v="63"/>
    <x v="1"/>
    <x v="2"/>
    <x v="0"/>
    <x v="2"/>
    <x v="2"/>
    <x v="2"/>
    <x v="2"/>
    <x v="0"/>
    <x v="2"/>
    <x v="2"/>
    <x v="1"/>
    <x v="1"/>
    <x v="906"/>
    <x v="5399"/>
    <x v="0"/>
    <x v="2169"/>
    <x v="0"/>
    <x v="2"/>
    <x v="0"/>
    <x v="0"/>
    <x v="1133"/>
    <x v="1"/>
  </r>
  <r>
    <x v="4888"/>
    <x v="0"/>
    <x v="0"/>
    <x v="1"/>
    <x v="1"/>
    <x v="48"/>
    <x v="1"/>
    <x v="2"/>
    <x v="1"/>
    <x v="2"/>
    <x v="2"/>
    <x v="0"/>
    <x v="0"/>
    <x v="2"/>
    <x v="2"/>
    <x v="0"/>
    <x v="1"/>
    <x v="1"/>
    <x v="1380"/>
    <x v="5400"/>
    <x v="0"/>
    <x v="2605"/>
    <x v="0"/>
    <x v="2"/>
    <x v="0"/>
    <x v="0"/>
    <x v="3274"/>
    <x v="0"/>
  </r>
  <r>
    <x v="3160"/>
    <x v="0"/>
    <x v="0"/>
    <x v="1"/>
    <x v="1"/>
    <x v="51"/>
    <x v="1"/>
    <x v="2"/>
    <x v="1"/>
    <x v="2"/>
    <x v="0"/>
    <x v="0"/>
    <x v="2"/>
    <x v="2"/>
    <x v="0"/>
    <x v="1"/>
    <x v="1"/>
    <x v="3"/>
    <x v="1191"/>
    <x v="5401"/>
    <x v="0"/>
    <x v="2429"/>
    <x v="0"/>
    <x v="2"/>
    <x v="0"/>
    <x v="0"/>
    <x v="2530"/>
    <x v="2"/>
  </r>
  <r>
    <x v="475"/>
    <x v="0"/>
    <x v="0"/>
    <x v="1"/>
    <x v="0"/>
    <x v="53"/>
    <x v="1"/>
    <x v="0"/>
    <x v="1"/>
    <x v="0"/>
    <x v="0"/>
    <x v="2"/>
    <x v="0"/>
    <x v="2"/>
    <x v="2"/>
    <x v="1"/>
    <x v="1"/>
    <x v="0"/>
    <x v="1185"/>
    <x v="5402"/>
    <x v="1"/>
    <x v="2423"/>
    <x v="0"/>
    <x v="2"/>
    <x v="1"/>
    <x v="0"/>
    <x v="2398"/>
    <x v="2"/>
  </r>
  <r>
    <x v="666"/>
    <x v="0"/>
    <x v="0"/>
    <x v="1"/>
    <x v="1"/>
    <x v="72"/>
    <x v="1"/>
    <x v="0"/>
    <x v="0"/>
    <x v="2"/>
    <x v="2"/>
    <x v="2"/>
    <x v="0"/>
    <x v="2"/>
    <x v="0"/>
    <x v="2"/>
    <x v="1"/>
    <x v="1"/>
    <x v="728"/>
    <x v="5403"/>
    <x v="0"/>
    <x v="2020"/>
    <x v="0"/>
    <x v="2"/>
    <x v="0"/>
    <x v="0"/>
    <x v="325"/>
    <x v="1"/>
  </r>
  <r>
    <x v="6657"/>
    <x v="1"/>
    <x v="1"/>
    <x v="1"/>
    <x v="0"/>
    <x v="71"/>
    <x v="1"/>
    <x v="0"/>
    <x v="0"/>
    <x v="2"/>
    <x v="2"/>
    <x v="0"/>
    <x v="2"/>
    <x v="2"/>
    <x v="0"/>
    <x v="1"/>
    <x v="1"/>
    <x v="0"/>
    <x v="735"/>
    <x v="5404"/>
    <x v="0"/>
    <x v="2027"/>
    <x v="0"/>
    <x v="2"/>
    <x v="0"/>
    <x v="0"/>
    <x v="374"/>
    <x v="1"/>
  </r>
  <r>
    <x v="5100"/>
    <x v="1"/>
    <x v="0"/>
    <x v="0"/>
    <x v="1"/>
    <x v="57"/>
    <x v="1"/>
    <x v="2"/>
    <x v="0"/>
    <x v="2"/>
    <x v="2"/>
    <x v="2"/>
    <x v="2"/>
    <x v="2"/>
    <x v="2"/>
    <x v="2"/>
    <x v="0"/>
    <x v="3"/>
    <x v="1084"/>
    <x v="5405"/>
    <x v="0"/>
    <x v="2331"/>
    <x v="0"/>
    <x v="2"/>
    <x v="0"/>
    <x v="0"/>
    <x v="1838"/>
    <x v="2"/>
  </r>
  <r>
    <x v="2495"/>
    <x v="1"/>
    <x v="0"/>
    <x v="1"/>
    <x v="1"/>
    <x v="66"/>
    <x v="1"/>
    <x v="0"/>
    <x v="0"/>
    <x v="2"/>
    <x v="2"/>
    <x v="2"/>
    <x v="2"/>
    <x v="2"/>
    <x v="0"/>
    <x v="1"/>
    <x v="1"/>
    <x v="2"/>
    <x v="809"/>
    <x v="5406"/>
    <x v="0"/>
    <x v="2086"/>
    <x v="0"/>
    <x v="2"/>
    <x v="0"/>
    <x v="0"/>
    <x v="775"/>
    <x v="1"/>
  </r>
  <r>
    <x v="1974"/>
    <x v="0"/>
    <x v="1"/>
    <x v="1"/>
    <x v="0"/>
    <x v="53"/>
    <x v="1"/>
    <x v="2"/>
    <x v="1"/>
    <x v="0"/>
    <x v="0"/>
    <x v="0"/>
    <x v="0"/>
    <x v="2"/>
    <x v="2"/>
    <x v="1"/>
    <x v="1"/>
    <x v="1"/>
    <x v="1205"/>
    <x v="5407"/>
    <x v="0"/>
    <x v="2443"/>
    <x v="0"/>
    <x v="2"/>
    <x v="0"/>
    <x v="0"/>
    <x v="2460"/>
    <x v="2"/>
  </r>
  <r>
    <x v="3326"/>
    <x v="1"/>
    <x v="0"/>
    <x v="1"/>
    <x v="1"/>
    <x v="72"/>
    <x v="1"/>
    <x v="2"/>
    <x v="0"/>
    <x v="2"/>
    <x v="2"/>
    <x v="2"/>
    <x v="2"/>
    <x v="0"/>
    <x v="0"/>
    <x v="2"/>
    <x v="0"/>
    <x v="1"/>
    <x v="755"/>
    <x v="5408"/>
    <x v="0"/>
    <x v="2041"/>
    <x v="0"/>
    <x v="2"/>
    <x v="0"/>
    <x v="0"/>
    <x v="385"/>
    <x v="1"/>
  </r>
  <r>
    <x v="5929"/>
    <x v="1"/>
    <x v="1"/>
    <x v="1"/>
    <x v="0"/>
    <x v="64"/>
    <x v="1"/>
    <x v="0"/>
    <x v="1"/>
    <x v="2"/>
    <x v="0"/>
    <x v="2"/>
    <x v="0"/>
    <x v="0"/>
    <x v="0"/>
    <x v="1"/>
    <x v="0"/>
    <x v="1"/>
    <x v="906"/>
    <x v="5409"/>
    <x v="0"/>
    <x v="2169"/>
    <x v="0"/>
    <x v="2"/>
    <x v="0"/>
    <x v="0"/>
    <x v="1090"/>
    <x v="1"/>
  </r>
  <r>
    <x v="2680"/>
    <x v="1"/>
    <x v="0"/>
    <x v="1"/>
    <x v="1"/>
    <x v="50"/>
    <x v="1"/>
    <x v="2"/>
    <x v="1"/>
    <x v="0"/>
    <x v="2"/>
    <x v="2"/>
    <x v="0"/>
    <x v="2"/>
    <x v="2"/>
    <x v="0"/>
    <x v="1"/>
    <x v="0"/>
    <x v="1352"/>
    <x v="5410"/>
    <x v="1"/>
    <x v="2577"/>
    <x v="0"/>
    <x v="2"/>
    <x v="1"/>
    <x v="0"/>
    <x v="3102"/>
    <x v="0"/>
  </r>
  <r>
    <x v="2405"/>
    <x v="1"/>
    <x v="0"/>
    <x v="0"/>
    <x v="0"/>
    <x v="68"/>
    <x v="1"/>
    <x v="2"/>
    <x v="0"/>
    <x v="2"/>
    <x v="2"/>
    <x v="2"/>
    <x v="0"/>
    <x v="0"/>
    <x v="2"/>
    <x v="1"/>
    <x v="1"/>
    <x v="1"/>
    <x v="844"/>
    <x v="5411"/>
    <x v="0"/>
    <x v="2116"/>
    <x v="0"/>
    <x v="2"/>
    <x v="0"/>
    <x v="0"/>
    <x v="781"/>
    <x v="1"/>
  </r>
  <r>
    <x v="6849"/>
    <x v="0"/>
    <x v="0"/>
    <x v="1"/>
    <x v="0"/>
    <x v="49"/>
    <x v="1"/>
    <x v="0"/>
    <x v="1"/>
    <x v="0"/>
    <x v="2"/>
    <x v="2"/>
    <x v="0"/>
    <x v="2"/>
    <x v="2"/>
    <x v="0"/>
    <x v="0"/>
    <x v="2"/>
    <x v="1269"/>
    <x v="5412"/>
    <x v="0"/>
    <x v="2503"/>
    <x v="0"/>
    <x v="2"/>
    <x v="0"/>
    <x v="0"/>
    <x v="2908"/>
    <x v="0"/>
  </r>
  <r>
    <x v="2851"/>
    <x v="0"/>
    <x v="0"/>
    <x v="1"/>
    <x v="0"/>
    <x v="52"/>
    <x v="1"/>
    <x v="2"/>
    <x v="1"/>
    <x v="0"/>
    <x v="2"/>
    <x v="2"/>
    <x v="0"/>
    <x v="2"/>
    <x v="0"/>
    <x v="0"/>
    <x v="0"/>
    <x v="0"/>
    <x v="1180"/>
    <x v="5413"/>
    <x v="0"/>
    <x v="2418"/>
    <x v="0"/>
    <x v="2"/>
    <x v="0"/>
    <x v="0"/>
    <x v="2438"/>
    <x v="2"/>
  </r>
  <r>
    <x v="1946"/>
    <x v="0"/>
    <x v="0"/>
    <x v="1"/>
    <x v="1"/>
    <x v="72"/>
    <x v="1"/>
    <x v="2"/>
    <x v="0"/>
    <x v="2"/>
    <x v="0"/>
    <x v="2"/>
    <x v="0"/>
    <x v="2"/>
    <x v="0"/>
    <x v="2"/>
    <x v="1"/>
    <x v="0"/>
    <x v="743"/>
    <x v="5414"/>
    <x v="0"/>
    <x v="2032"/>
    <x v="0"/>
    <x v="2"/>
    <x v="0"/>
    <x v="0"/>
    <x v="355"/>
    <x v="1"/>
  </r>
  <r>
    <x v="422"/>
    <x v="0"/>
    <x v="0"/>
    <x v="1"/>
    <x v="0"/>
    <x v="63"/>
    <x v="1"/>
    <x v="2"/>
    <x v="1"/>
    <x v="0"/>
    <x v="2"/>
    <x v="0"/>
    <x v="0"/>
    <x v="0"/>
    <x v="0"/>
    <x v="0"/>
    <x v="1"/>
    <x v="0"/>
    <x v="931"/>
    <x v="5415"/>
    <x v="0"/>
    <x v="2194"/>
    <x v="0"/>
    <x v="2"/>
    <x v="0"/>
    <x v="0"/>
    <x v="1190"/>
    <x v="1"/>
  </r>
  <r>
    <x v="3009"/>
    <x v="1"/>
    <x v="0"/>
    <x v="1"/>
    <x v="0"/>
    <x v="53"/>
    <x v="1"/>
    <x v="2"/>
    <x v="1"/>
    <x v="2"/>
    <x v="0"/>
    <x v="2"/>
    <x v="0"/>
    <x v="0"/>
    <x v="2"/>
    <x v="0"/>
    <x v="0"/>
    <x v="2"/>
    <x v="1166"/>
    <x v="5416"/>
    <x v="1"/>
    <x v="2404"/>
    <x v="0"/>
    <x v="2"/>
    <x v="1"/>
    <x v="0"/>
    <x v="2338"/>
    <x v="2"/>
  </r>
  <r>
    <x v="5327"/>
    <x v="1"/>
    <x v="1"/>
    <x v="0"/>
    <x v="0"/>
    <x v="69"/>
    <x v="1"/>
    <x v="2"/>
    <x v="0"/>
    <x v="2"/>
    <x v="0"/>
    <x v="2"/>
    <x v="2"/>
    <x v="0"/>
    <x v="2"/>
    <x v="2"/>
    <x v="0"/>
    <x v="1"/>
    <x v="789"/>
    <x v="5417"/>
    <x v="0"/>
    <x v="2067"/>
    <x v="0"/>
    <x v="2"/>
    <x v="0"/>
    <x v="0"/>
    <x v="577"/>
    <x v="1"/>
  </r>
  <r>
    <x v="4596"/>
    <x v="1"/>
    <x v="0"/>
    <x v="0"/>
    <x v="0"/>
    <x v="45"/>
    <x v="1"/>
    <x v="0"/>
    <x v="1"/>
    <x v="2"/>
    <x v="2"/>
    <x v="2"/>
    <x v="2"/>
    <x v="2"/>
    <x v="2"/>
    <x v="1"/>
    <x v="0"/>
    <x v="1"/>
    <x v="1505"/>
    <x v="5418"/>
    <x v="0"/>
    <x v="2729"/>
    <x v="0"/>
    <x v="2"/>
    <x v="0"/>
    <x v="0"/>
    <x v="3825"/>
    <x v="0"/>
  </r>
  <r>
    <x v="1311"/>
    <x v="0"/>
    <x v="0"/>
    <x v="1"/>
    <x v="0"/>
    <x v="45"/>
    <x v="1"/>
    <x v="2"/>
    <x v="1"/>
    <x v="2"/>
    <x v="2"/>
    <x v="2"/>
    <x v="2"/>
    <x v="2"/>
    <x v="2"/>
    <x v="1"/>
    <x v="0"/>
    <x v="3"/>
    <x v="1520"/>
    <x v="5419"/>
    <x v="0"/>
    <x v="2744"/>
    <x v="0"/>
    <x v="2"/>
    <x v="0"/>
    <x v="0"/>
    <x v="3885"/>
    <x v="0"/>
  </r>
  <r>
    <x v="3327"/>
    <x v="1"/>
    <x v="0"/>
    <x v="1"/>
    <x v="0"/>
    <x v="63"/>
    <x v="1"/>
    <x v="2"/>
    <x v="0"/>
    <x v="0"/>
    <x v="0"/>
    <x v="2"/>
    <x v="2"/>
    <x v="2"/>
    <x v="2"/>
    <x v="2"/>
    <x v="0"/>
    <x v="1"/>
    <x v="896"/>
    <x v="5420"/>
    <x v="0"/>
    <x v="2159"/>
    <x v="0"/>
    <x v="2"/>
    <x v="0"/>
    <x v="0"/>
    <x v="1107"/>
    <x v="1"/>
  </r>
  <r>
    <x v="174"/>
    <x v="1"/>
    <x v="0"/>
    <x v="0"/>
    <x v="0"/>
    <x v="49"/>
    <x v="1"/>
    <x v="2"/>
    <x v="1"/>
    <x v="0"/>
    <x v="2"/>
    <x v="2"/>
    <x v="0"/>
    <x v="2"/>
    <x v="2"/>
    <x v="0"/>
    <x v="1"/>
    <x v="0"/>
    <x v="1349"/>
    <x v="5421"/>
    <x v="1"/>
    <x v="2574"/>
    <x v="0"/>
    <x v="2"/>
    <x v="1"/>
    <x v="0"/>
    <x v="3139"/>
    <x v="0"/>
  </r>
  <r>
    <x v="6608"/>
    <x v="1"/>
    <x v="0"/>
    <x v="0"/>
    <x v="1"/>
    <x v="53"/>
    <x v="1"/>
    <x v="0"/>
    <x v="1"/>
    <x v="2"/>
    <x v="2"/>
    <x v="2"/>
    <x v="0"/>
    <x v="0"/>
    <x v="2"/>
    <x v="1"/>
    <x v="0"/>
    <x v="2"/>
    <x v="1207"/>
    <x v="5422"/>
    <x v="0"/>
    <x v="2445"/>
    <x v="0"/>
    <x v="2"/>
    <x v="0"/>
    <x v="0"/>
    <x v="2466"/>
    <x v="2"/>
  </r>
  <r>
    <x v="3365"/>
    <x v="0"/>
    <x v="0"/>
    <x v="1"/>
    <x v="1"/>
    <x v="48"/>
    <x v="1"/>
    <x v="2"/>
    <x v="1"/>
    <x v="2"/>
    <x v="2"/>
    <x v="0"/>
    <x v="0"/>
    <x v="2"/>
    <x v="2"/>
    <x v="1"/>
    <x v="1"/>
    <x v="1"/>
    <x v="1341"/>
    <x v="5423"/>
    <x v="1"/>
    <x v="2568"/>
    <x v="0"/>
    <x v="2"/>
    <x v="1"/>
    <x v="0"/>
    <x v="3160"/>
    <x v="0"/>
  </r>
  <r>
    <x v="4004"/>
    <x v="1"/>
    <x v="0"/>
    <x v="0"/>
    <x v="0"/>
    <x v="51"/>
    <x v="1"/>
    <x v="0"/>
    <x v="1"/>
    <x v="0"/>
    <x v="2"/>
    <x v="2"/>
    <x v="0"/>
    <x v="2"/>
    <x v="2"/>
    <x v="0"/>
    <x v="1"/>
    <x v="2"/>
    <x v="1261"/>
    <x v="5424"/>
    <x v="0"/>
    <x v="2495"/>
    <x v="0"/>
    <x v="2"/>
    <x v="0"/>
    <x v="0"/>
    <x v="2788"/>
    <x v="2"/>
  </r>
  <r>
    <x v="3050"/>
    <x v="0"/>
    <x v="0"/>
    <x v="0"/>
    <x v="0"/>
    <x v="50"/>
    <x v="1"/>
    <x v="0"/>
    <x v="1"/>
    <x v="0"/>
    <x v="2"/>
    <x v="0"/>
    <x v="2"/>
    <x v="2"/>
    <x v="2"/>
    <x v="2"/>
    <x v="1"/>
    <x v="3"/>
    <x v="1285"/>
    <x v="5425"/>
    <x v="0"/>
    <x v="2518"/>
    <x v="0"/>
    <x v="2"/>
    <x v="0"/>
    <x v="0"/>
    <x v="2904"/>
    <x v="0"/>
  </r>
  <r>
    <x v="740"/>
    <x v="1"/>
    <x v="0"/>
    <x v="1"/>
    <x v="0"/>
    <x v="63"/>
    <x v="1"/>
    <x v="2"/>
    <x v="0"/>
    <x v="2"/>
    <x v="2"/>
    <x v="2"/>
    <x v="2"/>
    <x v="0"/>
    <x v="2"/>
    <x v="1"/>
    <x v="0"/>
    <x v="1"/>
    <x v="900"/>
    <x v="5426"/>
    <x v="0"/>
    <x v="2163"/>
    <x v="0"/>
    <x v="2"/>
    <x v="0"/>
    <x v="0"/>
    <x v="1121"/>
    <x v="1"/>
  </r>
  <r>
    <x v="301"/>
    <x v="0"/>
    <x v="0"/>
    <x v="0"/>
    <x v="0"/>
    <x v="53"/>
    <x v="1"/>
    <x v="0"/>
    <x v="1"/>
    <x v="0"/>
    <x v="2"/>
    <x v="2"/>
    <x v="2"/>
    <x v="0"/>
    <x v="2"/>
    <x v="1"/>
    <x v="1"/>
    <x v="1"/>
    <x v="1177"/>
    <x v="5427"/>
    <x v="0"/>
    <x v="2415"/>
    <x v="0"/>
    <x v="2"/>
    <x v="0"/>
    <x v="0"/>
    <x v="2372"/>
    <x v="2"/>
  </r>
  <r>
    <x v="3757"/>
    <x v="1"/>
    <x v="0"/>
    <x v="1"/>
    <x v="0"/>
    <x v="53"/>
    <x v="1"/>
    <x v="2"/>
    <x v="1"/>
    <x v="0"/>
    <x v="2"/>
    <x v="0"/>
    <x v="2"/>
    <x v="0"/>
    <x v="2"/>
    <x v="1"/>
    <x v="0"/>
    <x v="0"/>
    <x v="1237"/>
    <x v="5428"/>
    <x v="0"/>
    <x v="2473"/>
    <x v="0"/>
    <x v="2"/>
    <x v="0"/>
    <x v="0"/>
    <x v="2586"/>
    <x v="2"/>
  </r>
  <r>
    <x v="3470"/>
    <x v="0"/>
    <x v="1"/>
    <x v="1"/>
    <x v="0"/>
    <x v="55"/>
    <x v="1"/>
    <x v="2"/>
    <x v="1"/>
    <x v="0"/>
    <x v="2"/>
    <x v="2"/>
    <x v="2"/>
    <x v="0"/>
    <x v="0"/>
    <x v="0"/>
    <x v="0"/>
    <x v="2"/>
    <x v="1102"/>
    <x v="5429"/>
    <x v="0"/>
    <x v="2349"/>
    <x v="0"/>
    <x v="2"/>
    <x v="0"/>
    <x v="0"/>
    <x v="1984"/>
    <x v="2"/>
  </r>
  <r>
    <x v="5050"/>
    <x v="1"/>
    <x v="0"/>
    <x v="1"/>
    <x v="0"/>
    <x v="50"/>
    <x v="1"/>
    <x v="2"/>
    <x v="1"/>
    <x v="0"/>
    <x v="0"/>
    <x v="0"/>
    <x v="2"/>
    <x v="2"/>
    <x v="2"/>
    <x v="1"/>
    <x v="0"/>
    <x v="2"/>
    <x v="1269"/>
    <x v="5430"/>
    <x v="0"/>
    <x v="2503"/>
    <x v="0"/>
    <x v="2"/>
    <x v="0"/>
    <x v="0"/>
    <x v="2861"/>
    <x v="2"/>
  </r>
  <r>
    <x v="7008"/>
    <x v="1"/>
    <x v="1"/>
    <x v="0"/>
    <x v="0"/>
    <x v="67"/>
    <x v="1"/>
    <x v="2"/>
    <x v="1"/>
    <x v="0"/>
    <x v="0"/>
    <x v="0"/>
    <x v="0"/>
    <x v="0"/>
    <x v="0"/>
    <x v="0"/>
    <x v="1"/>
    <x v="3"/>
    <x v="821"/>
    <x v="5431"/>
    <x v="0"/>
    <x v="2097"/>
    <x v="0"/>
    <x v="2"/>
    <x v="0"/>
    <x v="0"/>
    <x v="761"/>
    <x v="1"/>
  </r>
  <r>
    <x v="652"/>
    <x v="0"/>
    <x v="0"/>
    <x v="0"/>
    <x v="0"/>
    <x v="54"/>
    <x v="1"/>
    <x v="0"/>
    <x v="1"/>
    <x v="0"/>
    <x v="0"/>
    <x v="2"/>
    <x v="0"/>
    <x v="2"/>
    <x v="2"/>
    <x v="1"/>
    <x v="1"/>
    <x v="1"/>
    <x v="1170"/>
    <x v="5432"/>
    <x v="0"/>
    <x v="2408"/>
    <x v="0"/>
    <x v="2"/>
    <x v="0"/>
    <x v="0"/>
    <x v="2285"/>
    <x v="2"/>
  </r>
  <r>
    <x v="6520"/>
    <x v="0"/>
    <x v="0"/>
    <x v="1"/>
    <x v="0"/>
    <x v="67"/>
    <x v="1"/>
    <x v="2"/>
    <x v="0"/>
    <x v="2"/>
    <x v="2"/>
    <x v="2"/>
    <x v="0"/>
    <x v="0"/>
    <x v="2"/>
    <x v="1"/>
    <x v="0"/>
    <x v="3"/>
    <x v="809"/>
    <x v="5433"/>
    <x v="0"/>
    <x v="2086"/>
    <x v="0"/>
    <x v="2"/>
    <x v="0"/>
    <x v="0"/>
    <x v="729"/>
    <x v="1"/>
  </r>
  <r>
    <x v="4851"/>
    <x v="0"/>
    <x v="0"/>
    <x v="0"/>
    <x v="0"/>
    <x v="54"/>
    <x v="1"/>
    <x v="2"/>
    <x v="1"/>
    <x v="0"/>
    <x v="0"/>
    <x v="2"/>
    <x v="2"/>
    <x v="0"/>
    <x v="2"/>
    <x v="2"/>
    <x v="1"/>
    <x v="0"/>
    <x v="1190"/>
    <x v="5434"/>
    <x v="0"/>
    <x v="2428"/>
    <x v="0"/>
    <x v="2"/>
    <x v="0"/>
    <x v="0"/>
    <x v="2356"/>
    <x v="2"/>
  </r>
  <r>
    <x v="4667"/>
    <x v="1"/>
    <x v="0"/>
    <x v="0"/>
    <x v="0"/>
    <x v="48"/>
    <x v="1"/>
    <x v="2"/>
    <x v="1"/>
    <x v="0"/>
    <x v="2"/>
    <x v="2"/>
    <x v="0"/>
    <x v="2"/>
    <x v="2"/>
    <x v="2"/>
    <x v="1"/>
    <x v="0"/>
    <x v="1433"/>
    <x v="5435"/>
    <x v="0"/>
    <x v="2658"/>
    <x v="0"/>
    <x v="2"/>
    <x v="0"/>
    <x v="0"/>
    <x v="3422"/>
    <x v="0"/>
  </r>
  <r>
    <x v="6037"/>
    <x v="0"/>
    <x v="1"/>
    <x v="1"/>
    <x v="1"/>
    <x v="48"/>
    <x v="1"/>
    <x v="0"/>
    <x v="1"/>
    <x v="2"/>
    <x v="0"/>
    <x v="2"/>
    <x v="2"/>
    <x v="2"/>
    <x v="2"/>
    <x v="0"/>
    <x v="1"/>
    <x v="2"/>
    <x v="1365"/>
    <x v="5436"/>
    <x v="0"/>
    <x v="2590"/>
    <x v="0"/>
    <x v="2"/>
    <x v="0"/>
    <x v="0"/>
    <x v="3227"/>
    <x v="0"/>
  </r>
  <r>
    <x v="2230"/>
    <x v="1"/>
    <x v="0"/>
    <x v="0"/>
    <x v="1"/>
    <x v="49"/>
    <x v="1"/>
    <x v="2"/>
    <x v="1"/>
    <x v="0"/>
    <x v="0"/>
    <x v="0"/>
    <x v="2"/>
    <x v="2"/>
    <x v="2"/>
    <x v="1"/>
    <x v="1"/>
    <x v="0"/>
    <x v="1293"/>
    <x v="5437"/>
    <x v="1"/>
    <x v="2526"/>
    <x v="0"/>
    <x v="2"/>
    <x v="1"/>
    <x v="0"/>
    <x v="2973"/>
    <x v="0"/>
  </r>
  <r>
    <x v="3993"/>
    <x v="0"/>
    <x v="1"/>
    <x v="0"/>
    <x v="0"/>
    <x v="49"/>
    <x v="1"/>
    <x v="2"/>
    <x v="1"/>
    <x v="2"/>
    <x v="0"/>
    <x v="0"/>
    <x v="0"/>
    <x v="2"/>
    <x v="2"/>
    <x v="0"/>
    <x v="0"/>
    <x v="1"/>
    <x v="1311"/>
    <x v="5438"/>
    <x v="0"/>
    <x v="2543"/>
    <x v="0"/>
    <x v="2"/>
    <x v="0"/>
    <x v="0"/>
    <x v="3029"/>
    <x v="0"/>
  </r>
  <r>
    <x v="1244"/>
    <x v="1"/>
    <x v="0"/>
    <x v="1"/>
    <x v="1"/>
    <x v="50"/>
    <x v="1"/>
    <x v="2"/>
    <x v="1"/>
    <x v="0"/>
    <x v="2"/>
    <x v="0"/>
    <x v="2"/>
    <x v="2"/>
    <x v="2"/>
    <x v="0"/>
    <x v="0"/>
    <x v="2"/>
    <x v="1349"/>
    <x v="5439"/>
    <x v="1"/>
    <x v="2574"/>
    <x v="0"/>
    <x v="2"/>
    <x v="1"/>
    <x v="0"/>
    <x v="3095"/>
    <x v="0"/>
  </r>
  <r>
    <x v="3000"/>
    <x v="0"/>
    <x v="0"/>
    <x v="1"/>
    <x v="1"/>
    <x v="65"/>
    <x v="1"/>
    <x v="2"/>
    <x v="0"/>
    <x v="0"/>
    <x v="2"/>
    <x v="0"/>
    <x v="2"/>
    <x v="2"/>
    <x v="2"/>
    <x v="2"/>
    <x v="1"/>
    <x v="0"/>
    <x v="888"/>
    <x v="5440"/>
    <x v="0"/>
    <x v="2151"/>
    <x v="0"/>
    <x v="2"/>
    <x v="0"/>
    <x v="0"/>
    <x v="1014"/>
    <x v="1"/>
  </r>
  <r>
    <x v="5169"/>
    <x v="0"/>
    <x v="0"/>
    <x v="1"/>
    <x v="0"/>
    <x v="55"/>
    <x v="1"/>
    <x v="2"/>
    <x v="1"/>
    <x v="0"/>
    <x v="2"/>
    <x v="2"/>
    <x v="0"/>
    <x v="2"/>
    <x v="0"/>
    <x v="0"/>
    <x v="1"/>
    <x v="1"/>
    <x v="1177"/>
    <x v="5441"/>
    <x v="0"/>
    <x v="2415"/>
    <x v="0"/>
    <x v="2"/>
    <x v="0"/>
    <x v="0"/>
    <x v="2247"/>
    <x v="2"/>
  </r>
  <r>
    <x v="1279"/>
    <x v="1"/>
    <x v="0"/>
    <x v="0"/>
    <x v="0"/>
    <x v="48"/>
    <x v="1"/>
    <x v="2"/>
    <x v="1"/>
    <x v="0"/>
    <x v="2"/>
    <x v="2"/>
    <x v="0"/>
    <x v="2"/>
    <x v="2"/>
    <x v="1"/>
    <x v="1"/>
    <x v="1"/>
    <x v="1397"/>
    <x v="5442"/>
    <x v="1"/>
    <x v="2622"/>
    <x v="0"/>
    <x v="2"/>
    <x v="1"/>
    <x v="0"/>
    <x v="3319"/>
    <x v="0"/>
  </r>
  <r>
    <x v="3605"/>
    <x v="0"/>
    <x v="0"/>
    <x v="1"/>
    <x v="0"/>
    <x v="48"/>
    <x v="1"/>
    <x v="2"/>
    <x v="1"/>
    <x v="0"/>
    <x v="2"/>
    <x v="0"/>
    <x v="2"/>
    <x v="2"/>
    <x v="2"/>
    <x v="0"/>
    <x v="1"/>
    <x v="1"/>
    <x v="1377"/>
    <x v="5443"/>
    <x v="0"/>
    <x v="2602"/>
    <x v="0"/>
    <x v="2"/>
    <x v="0"/>
    <x v="0"/>
    <x v="3265"/>
    <x v="0"/>
  </r>
  <r>
    <x v="2313"/>
    <x v="1"/>
    <x v="0"/>
    <x v="1"/>
    <x v="0"/>
    <x v="59"/>
    <x v="1"/>
    <x v="2"/>
    <x v="1"/>
    <x v="0"/>
    <x v="0"/>
    <x v="0"/>
    <x v="0"/>
    <x v="0"/>
    <x v="2"/>
    <x v="1"/>
    <x v="0"/>
    <x v="2"/>
    <x v="1006"/>
    <x v="5444"/>
    <x v="1"/>
    <x v="2264"/>
    <x v="0"/>
    <x v="2"/>
    <x v="1"/>
    <x v="0"/>
    <x v="1546"/>
    <x v="2"/>
  </r>
  <r>
    <x v="1570"/>
    <x v="1"/>
    <x v="0"/>
    <x v="1"/>
    <x v="0"/>
    <x v="52"/>
    <x v="1"/>
    <x v="2"/>
    <x v="1"/>
    <x v="0"/>
    <x v="2"/>
    <x v="0"/>
    <x v="2"/>
    <x v="0"/>
    <x v="2"/>
    <x v="0"/>
    <x v="1"/>
    <x v="1"/>
    <x v="1201"/>
    <x v="5445"/>
    <x v="0"/>
    <x v="2439"/>
    <x v="0"/>
    <x v="2"/>
    <x v="0"/>
    <x v="0"/>
    <x v="2508"/>
    <x v="2"/>
  </r>
  <r>
    <x v="5280"/>
    <x v="1"/>
    <x v="0"/>
    <x v="1"/>
    <x v="1"/>
    <x v="55"/>
    <x v="1"/>
    <x v="2"/>
    <x v="1"/>
    <x v="0"/>
    <x v="0"/>
    <x v="2"/>
    <x v="0"/>
    <x v="2"/>
    <x v="0"/>
    <x v="0"/>
    <x v="1"/>
    <x v="1"/>
    <x v="1101"/>
    <x v="5446"/>
    <x v="0"/>
    <x v="2348"/>
    <x v="0"/>
    <x v="2"/>
    <x v="0"/>
    <x v="0"/>
    <x v="1978"/>
    <x v="2"/>
  </r>
  <r>
    <x v="169"/>
    <x v="1"/>
    <x v="0"/>
    <x v="1"/>
    <x v="1"/>
    <x v="72"/>
    <x v="1"/>
    <x v="2"/>
    <x v="0"/>
    <x v="2"/>
    <x v="2"/>
    <x v="2"/>
    <x v="2"/>
    <x v="0"/>
    <x v="0"/>
    <x v="2"/>
    <x v="0"/>
    <x v="0"/>
    <x v="712"/>
    <x v="5447"/>
    <x v="0"/>
    <x v="2004"/>
    <x v="0"/>
    <x v="2"/>
    <x v="0"/>
    <x v="0"/>
    <x v="293"/>
    <x v="1"/>
  </r>
  <r>
    <x v="689"/>
    <x v="0"/>
    <x v="0"/>
    <x v="1"/>
    <x v="0"/>
    <x v="56"/>
    <x v="1"/>
    <x v="2"/>
    <x v="1"/>
    <x v="0"/>
    <x v="2"/>
    <x v="2"/>
    <x v="2"/>
    <x v="0"/>
    <x v="0"/>
    <x v="0"/>
    <x v="0"/>
    <x v="2"/>
    <x v="1104"/>
    <x v="5448"/>
    <x v="0"/>
    <x v="2351"/>
    <x v="0"/>
    <x v="2"/>
    <x v="0"/>
    <x v="0"/>
    <x v="1930"/>
    <x v="2"/>
  </r>
  <r>
    <x v="3184"/>
    <x v="1"/>
    <x v="0"/>
    <x v="1"/>
    <x v="1"/>
    <x v="47"/>
    <x v="1"/>
    <x v="2"/>
    <x v="1"/>
    <x v="0"/>
    <x v="0"/>
    <x v="2"/>
    <x v="2"/>
    <x v="2"/>
    <x v="2"/>
    <x v="0"/>
    <x v="1"/>
    <x v="0"/>
    <x v="1420"/>
    <x v="5449"/>
    <x v="1"/>
    <x v="2645"/>
    <x v="0"/>
    <x v="2"/>
    <x v="1"/>
    <x v="0"/>
    <x v="3431"/>
    <x v="0"/>
  </r>
  <r>
    <x v="4538"/>
    <x v="0"/>
    <x v="0"/>
    <x v="0"/>
    <x v="0"/>
    <x v="48"/>
    <x v="1"/>
    <x v="2"/>
    <x v="1"/>
    <x v="0"/>
    <x v="2"/>
    <x v="2"/>
    <x v="0"/>
    <x v="2"/>
    <x v="2"/>
    <x v="0"/>
    <x v="1"/>
    <x v="0"/>
    <x v="1421"/>
    <x v="5450"/>
    <x v="1"/>
    <x v="2646"/>
    <x v="0"/>
    <x v="2"/>
    <x v="1"/>
    <x v="0"/>
    <x v="3387"/>
    <x v="0"/>
  </r>
  <r>
    <x v="1179"/>
    <x v="0"/>
    <x v="0"/>
    <x v="0"/>
    <x v="0"/>
    <x v="54"/>
    <x v="1"/>
    <x v="2"/>
    <x v="1"/>
    <x v="0"/>
    <x v="2"/>
    <x v="2"/>
    <x v="0"/>
    <x v="2"/>
    <x v="0"/>
    <x v="1"/>
    <x v="1"/>
    <x v="0"/>
    <x v="1183"/>
    <x v="5451"/>
    <x v="0"/>
    <x v="2421"/>
    <x v="0"/>
    <x v="2"/>
    <x v="0"/>
    <x v="0"/>
    <x v="2337"/>
    <x v="2"/>
  </r>
  <r>
    <x v="4679"/>
    <x v="1"/>
    <x v="0"/>
    <x v="1"/>
    <x v="0"/>
    <x v="47"/>
    <x v="1"/>
    <x v="2"/>
    <x v="1"/>
    <x v="0"/>
    <x v="2"/>
    <x v="2"/>
    <x v="2"/>
    <x v="2"/>
    <x v="2"/>
    <x v="0"/>
    <x v="1"/>
    <x v="2"/>
    <x v="1460"/>
    <x v="5452"/>
    <x v="1"/>
    <x v="2685"/>
    <x v="0"/>
    <x v="2"/>
    <x v="1"/>
    <x v="0"/>
    <x v="3575"/>
    <x v="0"/>
  </r>
  <r>
    <x v="2192"/>
    <x v="1"/>
    <x v="0"/>
    <x v="0"/>
    <x v="0"/>
    <x v="56"/>
    <x v="1"/>
    <x v="2"/>
    <x v="1"/>
    <x v="0"/>
    <x v="2"/>
    <x v="0"/>
    <x v="2"/>
    <x v="0"/>
    <x v="2"/>
    <x v="0"/>
    <x v="1"/>
    <x v="2"/>
    <x v="1177"/>
    <x v="5453"/>
    <x v="1"/>
    <x v="2415"/>
    <x v="0"/>
    <x v="2"/>
    <x v="1"/>
    <x v="0"/>
    <x v="2189"/>
    <x v="2"/>
  </r>
  <r>
    <x v="6804"/>
    <x v="0"/>
    <x v="0"/>
    <x v="0"/>
    <x v="0"/>
    <x v="45"/>
    <x v="1"/>
    <x v="2"/>
    <x v="1"/>
    <x v="2"/>
    <x v="2"/>
    <x v="2"/>
    <x v="2"/>
    <x v="2"/>
    <x v="2"/>
    <x v="0"/>
    <x v="1"/>
    <x v="2"/>
    <x v="1553"/>
    <x v="5454"/>
    <x v="0"/>
    <x v="2777"/>
    <x v="0"/>
    <x v="2"/>
    <x v="0"/>
    <x v="0"/>
    <x v="3987"/>
    <x v="0"/>
  </r>
  <r>
    <x v="1496"/>
    <x v="1"/>
    <x v="1"/>
    <x v="1"/>
    <x v="1"/>
    <x v="58"/>
    <x v="1"/>
    <x v="2"/>
    <x v="1"/>
    <x v="2"/>
    <x v="2"/>
    <x v="0"/>
    <x v="2"/>
    <x v="0"/>
    <x v="0"/>
    <x v="1"/>
    <x v="1"/>
    <x v="0"/>
    <x v="1090"/>
    <x v="5455"/>
    <x v="0"/>
    <x v="2337"/>
    <x v="0"/>
    <x v="2"/>
    <x v="0"/>
    <x v="0"/>
    <x v="1809"/>
    <x v="2"/>
  </r>
  <r>
    <x v="6314"/>
    <x v="0"/>
    <x v="0"/>
    <x v="0"/>
    <x v="0"/>
    <x v="47"/>
    <x v="1"/>
    <x v="2"/>
    <x v="1"/>
    <x v="0"/>
    <x v="2"/>
    <x v="2"/>
    <x v="0"/>
    <x v="2"/>
    <x v="2"/>
    <x v="0"/>
    <x v="1"/>
    <x v="2"/>
    <x v="1403"/>
    <x v="5456"/>
    <x v="1"/>
    <x v="2628"/>
    <x v="0"/>
    <x v="2"/>
    <x v="1"/>
    <x v="0"/>
    <x v="3380"/>
    <x v="0"/>
  </r>
  <r>
    <x v="874"/>
    <x v="0"/>
    <x v="0"/>
    <x v="1"/>
    <x v="0"/>
    <x v="64"/>
    <x v="1"/>
    <x v="2"/>
    <x v="0"/>
    <x v="2"/>
    <x v="2"/>
    <x v="2"/>
    <x v="2"/>
    <x v="0"/>
    <x v="2"/>
    <x v="2"/>
    <x v="1"/>
    <x v="3"/>
    <x v="926"/>
    <x v="5457"/>
    <x v="0"/>
    <x v="2189"/>
    <x v="0"/>
    <x v="2"/>
    <x v="0"/>
    <x v="0"/>
    <x v="1141"/>
    <x v="1"/>
  </r>
  <r>
    <x v="4287"/>
    <x v="0"/>
    <x v="0"/>
    <x v="0"/>
    <x v="0"/>
    <x v="54"/>
    <x v="1"/>
    <x v="2"/>
    <x v="1"/>
    <x v="0"/>
    <x v="2"/>
    <x v="0"/>
    <x v="0"/>
    <x v="2"/>
    <x v="2"/>
    <x v="2"/>
    <x v="1"/>
    <x v="0"/>
    <x v="1230"/>
    <x v="5458"/>
    <x v="0"/>
    <x v="2466"/>
    <x v="0"/>
    <x v="2"/>
    <x v="0"/>
    <x v="0"/>
    <x v="2502"/>
    <x v="2"/>
  </r>
  <r>
    <x v="2361"/>
    <x v="1"/>
    <x v="0"/>
    <x v="1"/>
    <x v="0"/>
    <x v="47"/>
    <x v="1"/>
    <x v="2"/>
    <x v="1"/>
    <x v="0"/>
    <x v="2"/>
    <x v="2"/>
    <x v="0"/>
    <x v="2"/>
    <x v="2"/>
    <x v="0"/>
    <x v="1"/>
    <x v="2"/>
    <x v="1357"/>
    <x v="5459"/>
    <x v="0"/>
    <x v="2582"/>
    <x v="0"/>
    <x v="2"/>
    <x v="0"/>
    <x v="0"/>
    <x v="3255"/>
    <x v="0"/>
  </r>
  <r>
    <x v="1539"/>
    <x v="1"/>
    <x v="0"/>
    <x v="1"/>
    <x v="1"/>
    <x v="64"/>
    <x v="1"/>
    <x v="0"/>
    <x v="1"/>
    <x v="2"/>
    <x v="2"/>
    <x v="0"/>
    <x v="0"/>
    <x v="0"/>
    <x v="0"/>
    <x v="0"/>
    <x v="0"/>
    <x v="2"/>
    <x v="921"/>
    <x v="5460"/>
    <x v="0"/>
    <x v="2184"/>
    <x v="0"/>
    <x v="2"/>
    <x v="0"/>
    <x v="0"/>
    <x v="1128"/>
    <x v="1"/>
  </r>
  <r>
    <x v="3515"/>
    <x v="0"/>
    <x v="0"/>
    <x v="1"/>
    <x v="0"/>
    <x v="52"/>
    <x v="1"/>
    <x v="2"/>
    <x v="1"/>
    <x v="0"/>
    <x v="2"/>
    <x v="0"/>
    <x v="2"/>
    <x v="2"/>
    <x v="2"/>
    <x v="0"/>
    <x v="1"/>
    <x v="1"/>
    <x v="1331"/>
    <x v="5461"/>
    <x v="0"/>
    <x v="2558"/>
    <x v="0"/>
    <x v="2"/>
    <x v="0"/>
    <x v="0"/>
    <x v="2946"/>
    <x v="0"/>
  </r>
  <r>
    <x v="5291"/>
    <x v="1"/>
    <x v="1"/>
    <x v="1"/>
    <x v="1"/>
    <x v="71"/>
    <x v="1"/>
    <x v="2"/>
    <x v="0"/>
    <x v="0"/>
    <x v="2"/>
    <x v="2"/>
    <x v="2"/>
    <x v="0"/>
    <x v="2"/>
    <x v="1"/>
    <x v="1"/>
    <x v="0"/>
    <x v="766"/>
    <x v="5462"/>
    <x v="0"/>
    <x v="2048"/>
    <x v="0"/>
    <x v="2"/>
    <x v="0"/>
    <x v="0"/>
    <x v="455"/>
    <x v="1"/>
  </r>
  <r>
    <x v="909"/>
    <x v="0"/>
    <x v="0"/>
    <x v="1"/>
    <x v="0"/>
    <x v="53"/>
    <x v="1"/>
    <x v="2"/>
    <x v="1"/>
    <x v="0"/>
    <x v="2"/>
    <x v="0"/>
    <x v="0"/>
    <x v="2"/>
    <x v="2"/>
    <x v="0"/>
    <x v="1"/>
    <x v="1"/>
    <x v="1250"/>
    <x v="5463"/>
    <x v="1"/>
    <x v="2485"/>
    <x v="0"/>
    <x v="2"/>
    <x v="1"/>
    <x v="0"/>
    <x v="2632"/>
    <x v="2"/>
  </r>
  <r>
    <x v="4751"/>
    <x v="0"/>
    <x v="0"/>
    <x v="1"/>
    <x v="0"/>
    <x v="62"/>
    <x v="1"/>
    <x v="2"/>
    <x v="0"/>
    <x v="2"/>
    <x v="2"/>
    <x v="0"/>
    <x v="2"/>
    <x v="2"/>
    <x v="2"/>
    <x v="2"/>
    <x v="1"/>
    <x v="2"/>
    <x v="994"/>
    <x v="5464"/>
    <x v="0"/>
    <x v="2252"/>
    <x v="0"/>
    <x v="2"/>
    <x v="0"/>
    <x v="0"/>
    <x v="1390"/>
    <x v="2"/>
  </r>
  <r>
    <x v="2039"/>
    <x v="0"/>
    <x v="0"/>
    <x v="1"/>
    <x v="1"/>
    <x v="50"/>
    <x v="1"/>
    <x v="0"/>
    <x v="1"/>
    <x v="0"/>
    <x v="0"/>
    <x v="2"/>
    <x v="2"/>
    <x v="2"/>
    <x v="2"/>
    <x v="1"/>
    <x v="0"/>
    <x v="3"/>
    <x v="1337"/>
    <x v="5465"/>
    <x v="0"/>
    <x v="2564"/>
    <x v="0"/>
    <x v="2"/>
    <x v="0"/>
    <x v="0"/>
    <x v="3063"/>
    <x v="0"/>
  </r>
  <r>
    <x v="4026"/>
    <x v="1"/>
    <x v="0"/>
    <x v="1"/>
    <x v="1"/>
    <x v="71"/>
    <x v="1"/>
    <x v="0"/>
    <x v="0"/>
    <x v="0"/>
    <x v="2"/>
    <x v="0"/>
    <x v="2"/>
    <x v="2"/>
    <x v="2"/>
    <x v="2"/>
    <x v="1"/>
    <x v="1"/>
    <x v="775"/>
    <x v="5466"/>
    <x v="0"/>
    <x v="2055"/>
    <x v="0"/>
    <x v="2"/>
    <x v="0"/>
    <x v="0"/>
    <x v="471"/>
    <x v="1"/>
  </r>
  <r>
    <x v="6094"/>
    <x v="1"/>
    <x v="1"/>
    <x v="1"/>
    <x v="1"/>
    <x v="66"/>
    <x v="1"/>
    <x v="2"/>
    <x v="0"/>
    <x v="2"/>
    <x v="2"/>
    <x v="2"/>
    <x v="2"/>
    <x v="2"/>
    <x v="0"/>
    <x v="2"/>
    <x v="0"/>
    <x v="1"/>
    <x v="888"/>
    <x v="5467"/>
    <x v="1"/>
    <x v="2151"/>
    <x v="0"/>
    <x v="2"/>
    <x v="1"/>
    <x v="0"/>
    <x v="977"/>
    <x v="1"/>
  </r>
  <r>
    <x v="2959"/>
    <x v="0"/>
    <x v="0"/>
    <x v="1"/>
    <x v="1"/>
    <x v="68"/>
    <x v="1"/>
    <x v="2"/>
    <x v="0"/>
    <x v="2"/>
    <x v="2"/>
    <x v="2"/>
    <x v="0"/>
    <x v="2"/>
    <x v="0"/>
    <x v="1"/>
    <x v="1"/>
    <x v="1"/>
    <x v="768"/>
    <x v="5468"/>
    <x v="0"/>
    <x v="2050"/>
    <x v="0"/>
    <x v="2"/>
    <x v="0"/>
    <x v="0"/>
    <x v="566"/>
    <x v="1"/>
  </r>
  <r>
    <x v="5320"/>
    <x v="1"/>
    <x v="1"/>
    <x v="1"/>
    <x v="0"/>
    <x v="50"/>
    <x v="1"/>
    <x v="2"/>
    <x v="1"/>
    <x v="2"/>
    <x v="0"/>
    <x v="2"/>
    <x v="0"/>
    <x v="2"/>
    <x v="2"/>
    <x v="2"/>
    <x v="1"/>
    <x v="1"/>
    <x v="1376"/>
    <x v="5469"/>
    <x v="0"/>
    <x v="2601"/>
    <x v="0"/>
    <x v="2"/>
    <x v="0"/>
    <x v="0"/>
    <x v="3165"/>
    <x v="0"/>
  </r>
  <r>
    <x v="2750"/>
    <x v="0"/>
    <x v="0"/>
    <x v="1"/>
    <x v="1"/>
    <x v="72"/>
    <x v="1"/>
    <x v="2"/>
    <x v="0"/>
    <x v="2"/>
    <x v="2"/>
    <x v="2"/>
    <x v="2"/>
    <x v="0"/>
    <x v="0"/>
    <x v="2"/>
    <x v="1"/>
    <x v="0"/>
    <x v="724"/>
    <x v="5470"/>
    <x v="0"/>
    <x v="2016"/>
    <x v="0"/>
    <x v="2"/>
    <x v="0"/>
    <x v="0"/>
    <x v="315"/>
    <x v="1"/>
  </r>
  <r>
    <x v="5780"/>
    <x v="0"/>
    <x v="1"/>
    <x v="0"/>
    <x v="0"/>
    <x v="49"/>
    <x v="1"/>
    <x v="2"/>
    <x v="1"/>
    <x v="2"/>
    <x v="2"/>
    <x v="2"/>
    <x v="2"/>
    <x v="0"/>
    <x v="2"/>
    <x v="1"/>
    <x v="0"/>
    <x v="0"/>
    <x v="1336"/>
    <x v="5471"/>
    <x v="0"/>
    <x v="2563"/>
    <x v="0"/>
    <x v="2"/>
    <x v="0"/>
    <x v="0"/>
    <x v="3103"/>
    <x v="0"/>
  </r>
  <r>
    <x v="800"/>
    <x v="1"/>
    <x v="0"/>
    <x v="0"/>
    <x v="0"/>
    <x v="49"/>
    <x v="1"/>
    <x v="2"/>
    <x v="1"/>
    <x v="0"/>
    <x v="2"/>
    <x v="0"/>
    <x v="2"/>
    <x v="2"/>
    <x v="2"/>
    <x v="1"/>
    <x v="1"/>
    <x v="0"/>
    <x v="1408"/>
    <x v="5472"/>
    <x v="0"/>
    <x v="2633"/>
    <x v="0"/>
    <x v="2"/>
    <x v="0"/>
    <x v="0"/>
    <x v="3305"/>
    <x v="0"/>
  </r>
  <r>
    <x v="4142"/>
    <x v="0"/>
    <x v="0"/>
    <x v="1"/>
    <x v="0"/>
    <x v="49"/>
    <x v="1"/>
    <x v="2"/>
    <x v="1"/>
    <x v="2"/>
    <x v="2"/>
    <x v="2"/>
    <x v="2"/>
    <x v="0"/>
    <x v="2"/>
    <x v="2"/>
    <x v="0"/>
    <x v="1"/>
    <x v="1408"/>
    <x v="5473"/>
    <x v="0"/>
    <x v="2633"/>
    <x v="0"/>
    <x v="2"/>
    <x v="0"/>
    <x v="0"/>
    <x v="3305"/>
    <x v="0"/>
  </r>
  <r>
    <x v="2212"/>
    <x v="0"/>
    <x v="0"/>
    <x v="0"/>
    <x v="0"/>
    <x v="61"/>
    <x v="1"/>
    <x v="2"/>
    <x v="0"/>
    <x v="2"/>
    <x v="0"/>
    <x v="2"/>
    <x v="2"/>
    <x v="2"/>
    <x v="2"/>
    <x v="2"/>
    <x v="0"/>
    <x v="1"/>
    <x v="1024"/>
    <x v="5474"/>
    <x v="0"/>
    <x v="2280"/>
    <x v="0"/>
    <x v="2"/>
    <x v="0"/>
    <x v="0"/>
    <x v="1510"/>
    <x v="2"/>
  </r>
  <r>
    <x v="1037"/>
    <x v="1"/>
    <x v="0"/>
    <x v="1"/>
    <x v="1"/>
    <x v="59"/>
    <x v="1"/>
    <x v="0"/>
    <x v="0"/>
    <x v="2"/>
    <x v="2"/>
    <x v="2"/>
    <x v="2"/>
    <x v="2"/>
    <x v="2"/>
    <x v="2"/>
    <x v="1"/>
    <x v="2"/>
    <x v="1030"/>
    <x v="5475"/>
    <x v="0"/>
    <x v="2286"/>
    <x v="0"/>
    <x v="2"/>
    <x v="0"/>
    <x v="0"/>
    <x v="1609"/>
    <x v="2"/>
  </r>
  <r>
    <x v="4023"/>
    <x v="0"/>
    <x v="1"/>
    <x v="1"/>
    <x v="0"/>
    <x v="50"/>
    <x v="1"/>
    <x v="2"/>
    <x v="1"/>
    <x v="0"/>
    <x v="0"/>
    <x v="0"/>
    <x v="2"/>
    <x v="2"/>
    <x v="2"/>
    <x v="1"/>
    <x v="1"/>
    <x v="2"/>
    <x v="1294"/>
    <x v="5476"/>
    <x v="0"/>
    <x v="2527"/>
    <x v="0"/>
    <x v="2"/>
    <x v="0"/>
    <x v="0"/>
    <x v="2929"/>
    <x v="0"/>
  </r>
  <r>
    <x v="5951"/>
    <x v="0"/>
    <x v="0"/>
    <x v="0"/>
    <x v="0"/>
    <x v="62"/>
    <x v="1"/>
    <x v="2"/>
    <x v="0"/>
    <x v="0"/>
    <x v="2"/>
    <x v="2"/>
    <x v="2"/>
    <x v="2"/>
    <x v="2"/>
    <x v="2"/>
    <x v="0"/>
    <x v="0"/>
    <x v="985"/>
    <x v="5477"/>
    <x v="0"/>
    <x v="2243"/>
    <x v="0"/>
    <x v="2"/>
    <x v="0"/>
    <x v="0"/>
    <x v="1372"/>
    <x v="2"/>
  </r>
  <r>
    <x v="6572"/>
    <x v="0"/>
    <x v="0"/>
    <x v="1"/>
    <x v="1"/>
    <x v="59"/>
    <x v="1"/>
    <x v="2"/>
    <x v="0"/>
    <x v="2"/>
    <x v="2"/>
    <x v="2"/>
    <x v="2"/>
    <x v="2"/>
    <x v="2"/>
    <x v="2"/>
    <x v="0"/>
    <x v="1"/>
    <x v="1099"/>
    <x v="5478"/>
    <x v="0"/>
    <x v="2346"/>
    <x v="0"/>
    <x v="2"/>
    <x v="0"/>
    <x v="0"/>
    <x v="1789"/>
    <x v="2"/>
  </r>
  <r>
    <x v="5973"/>
    <x v="1"/>
    <x v="0"/>
    <x v="0"/>
    <x v="1"/>
    <x v="66"/>
    <x v="1"/>
    <x v="0"/>
    <x v="0"/>
    <x v="0"/>
    <x v="2"/>
    <x v="2"/>
    <x v="2"/>
    <x v="2"/>
    <x v="2"/>
    <x v="2"/>
    <x v="1"/>
    <x v="1"/>
    <x v="890"/>
    <x v="5479"/>
    <x v="0"/>
    <x v="2153"/>
    <x v="0"/>
    <x v="2"/>
    <x v="0"/>
    <x v="0"/>
    <x v="980"/>
    <x v="1"/>
  </r>
  <r>
    <x v="3689"/>
    <x v="1"/>
    <x v="1"/>
    <x v="1"/>
    <x v="0"/>
    <x v="57"/>
    <x v="1"/>
    <x v="0"/>
    <x v="1"/>
    <x v="0"/>
    <x v="2"/>
    <x v="2"/>
    <x v="0"/>
    <x v="2"/>
    <x v="0"/>
    <x v="1"/>
    <x v="1"/>
    <x v="2"/>
    <x v="1106"/>
    <x v="5480"/>
    <x v="0"/>
    <x v="2353"/>
    <x v="0"/>
    <x v="2"/>
    <x v="0"/>
    <x v="0"/>
    <x v="1885"/>
    <x v="2"/>
  </r>
  <r>
    <x v="3875"/>
    <x v="0"/>
    <x v="0"/>
    <x v="0"/>
    <x v="0"/>
    <x v="53"/>
    <x v="1"/>
    <x v="0"/>
    <x v="1"/>
    <x v="0"/>
    <x v="2"/>
    <x v="2"/>
    <x v="0"/>
    <x v="2"/>
    <x v="2"/>
    <x v="1"/>
    <x v="1"/>
    <x v="3"/>
    <x v="1287"/>
    <x v="5481"/>
    <x v="0"/>
    <x v="2520"/>
    <x v="0"/>
    <x v="2"/>
    <x v="0"/>
    <x v="0"/>
    <x v="2759"/>
    <x v="2"/>
  </r>
  <r>
    <x v="3683"/>
    <x v="0"/>
    <x v="1"/>
    <x v="0"/>
    <x v="0"/>
    <x v="53"/>
    <x v="1"/>
    <x v="0"/>
    <x v="1"/>
    <x v="2"/>
    <x v="2"/>
    <x v="0"/>
    <x v="2"/>
    <x v="0"/>
    <x v="2"/>
    <x v="1"/>
    <x v="1"/>
    <x v="3"/>
    <x v="1222"/>
    <x v="5482"/>
    <x v="0"/>
    <x v="2458"/>
    <x v="0"/>
    <x v="2"/>
    <x v="0"/>
    <x v="0"/>
    <x v="2521"/>
    <x v="2"/>
  </r>
  <r>
    <x v="484"/>
    <x v="0"/>
    <x v="1"/>
    <x v="0"/>
    <x v="0"/>
    <x v="70"/>
    <x v="1"/>
    <x v="2"/>
    <x v="0"/>
    <x v="0"/>
    <x v="2"/>
    <x v="2"/>
    <x v="2"/>
    <x v="2"/>
    <x v="0"/>
    <x v="2"/>
    <x v="1"/>
    <x v="0"/>
    <x v="817"/>
    <x v="5483"/>
    <x v="0"/>
    <x v="2094"/>
    <x v="0"/>
    <x v="2"/>
    <x v="0"/>
    <x v="0"/>
    <x v="604"/>
    <x v="1"/>
  </r>
  <r>
    <x v="6506"/>
    <x v="0"/>
    <x v="0"/>
    <x v="1"/>
    <x v="1"/>
    <x v="65"/>
    <x v="1"/>
    <x v="2"/>
    <x v="0"/>
    <x v="2"/>
    <x v="2"/>
    <x v="0"/>
    <x v="2"/>
    <x v="2"/>
    <x v="2"/>
    <x v="2"/>
    <x v="1"/>
    <x v="0"/>
    <x v="948"/>
    <x v="5484"/>
    <x v="0"/>
    <x v="2209"/>
    <x v="0"/>
    <x v="2"/>
    <x v="0"/>
    <x v="0"/>
    <x v="1151"/>
    <x v="1"/>
  </r>
  <r>
    <x v="6408"/>
    <x v="1"/>
    <x v="0"/>
    <x v="1"/>
    <x v="1"/>
    <x v="62"/>
    <x v="1"/>
    <x v="0"/>
    <x v="0"/>
    <x v="2"/>
    <x v="2"/>
    <x v="2"/>
    <x v="2"/>
    <x v="2"/>
    <x v="2"/>
    <x v="2"/>
    <x v="0"/>
    <x v="2"/>
    <x v="1017"/>
    <x v="5485"/>
    <x v="0"/>
    <x v="2274"/>
    <x v="0"/>
    <x v="2"/>
    <x v="0"/>
    <x v="0"/>
    <x v="1450"/>
    <x v="2"/>
  </r>
  <r>
    <x v="2817"/>
    <x v="0"/>
    <x v="1"/>
    <x v="0"/>
    <x v="0"/>
    <x v="56"/>
    <x v="1"/>
    <x v="2"/>
    <x v="1"/>
    <x v="2"/>
    <x v="2"/>
    <x v="0"/>
    <x v="0"/>
    <x v="0"/>
    <x v="2"/>
    <x v="0"/>
    <x v="1"/>
    <x v="2"/>
    <x v="1224"/>
    <x v="5486"/>
    <x v="0"/>
    <x v="2460"/>
    <x v="0"/>
    <x v="2"/>
    <x v="0"/>
    <x v="0"/>
    <x v="2359"/>
    <x v="2"/>
  </r>
  <r>
    <x v="2435"/>
    <x v="0"/>
    <x v="0"/>
    <x v="1"/>
    <x v="1"/>
    <x v="70"/>
    <x v="1"/>
    <x v="0"/>
    <x v="0"/>
    <x v="2"/>
    <x v="2"/>
    <x v="2"/>
    <x v="2"/>
    <x v="0"/>
    <x v="2"/>
    <x v="1"/>
    <x v="0"/>
    <x v="1"/>
    <x v="789"/>
    <x v="5487"/>
    <x v="0"/>
    <x v="2067"/>
    <x v="0"/>
    <x v="2"/>
    <x v="0"/>
    <x v="0"/>
    <x v="543"/>
    <x v="1"/>
  </r>
  <r>
    <x v="1911"/>
    <x v="0"/>
    <x v="1"/>
    <x v="0"/>
    <x v="0"/>
    <x v="50"/>
    <x v="1"/>
    <x v="2"/>
    <x v="1"/>
    <x v="0"/>
    <x v="0"/>
    <x v="2"/>
    <x v="2"/>
    <x v="2"/>
    <x v="2"/>
    <x v="0"/>
    <x v="1"/>
    <x v="2"/>
    <x v="1374"/>
    <x v="5488"/>
    <x v="0"/>
    <x v="2599"/>
    <x v="0"/>
    <x v="2"/>
    <x v="0"/>
    <x v="0"/>
    <x v="3159"/>
    <x v="0"/>
  </r>
  <r>
    <x v="5988"/>
    <x v="0"/>
    <x v="1"/>
    <x v="0"/>
    <x v="0"/>
    <x v="66"/>
    <x v="1"/>
    <x v="2"/>
    <x v="1"/>
    <x v="0"/>
    <x v="2"/>
    <x v="0"/>
    <x v="0"/>
    <x v="0"/>
    <x v="0"/>
    <x v="0"/>
    <x v="1"/>
    <x v="1"/>
    <x v="909"/>
    <x v="5489"/>
    <x v="1"/>
    <x v="2172"/>
    <x v="0"/>
    <x v="2"/>
    <x v="1"/>
    <x v="0"/>
    <x v="1023"/>
    <x v="1"/>
  </r>
  <r>
    <x v="3761"/>
    <x v="0"/>
    <x v="0"/>
    <x v="1"/>
    <x v="0"/>
    <x v="63"/>
    <x v="1"/>
    <x v="0"/>
    <x v="1"/>
    <x v="2"/>
    <x v="0"/>
    <x v="2"/>
    <x v="0"/>
    <x v="0"/>
    <x v="0"/>
    <x v="1"/>
    <x v="1"/>
    <x v="1"/>
    <x v="923"/>
    <x v="5490"/>
    <x v="0"/>
    <x v="2186"/>
    <x v="0"/>
    <x v="2"/>
    <x v="0"/>
    <x v="0"/>
    <x v="1174"/>
    <x v="1"/>
  </r>
  <r>
    <x v="4435"/>
    <x v="0"/>
    <x v="0"/>
    <x v="1"/>
    <x v="1"/>
    <x v="71"/>
    <x v="1"/>
    <x v="2"/>
    <x v="0"/>
    <x v="2"/>
    <x v="2"/>
    <x v="2"/>
    <x v="2"/>
    <x v="0"/>
    <x v="0"/>
    <x v="2"/>
    <x v="0"/>
    <x v="3"/>
    <x v="737"/>
    <x v="5491"/>
    <x v="0"/>
    <x v="2029"/>
    <x v="0"/>
    <x v="2"/>
    <x v="0"/>
    <x v="0"/>
    <x v="381"/>
    <x v="1"/>
  </r>
  <r>
    <x v="5902"/>
    <x v="0"/>
    <x v="0"/>
    <x v="1"/>
    <x v="1"/>
    <x v="67"/>
    <x v="1"/>
    <x v="2"/>
    <x v="0"/>
    <x v="2"/>
    <x v="0"/>
    <x v="0"/>
    <x v="0"/>
    <x v="2"/>
    <x v="2"/>
    <x v="2"/>
    <x v="1"/>
    <x v="2"/>
    <x v="817"/>
    <x v="5492"/>
    <x v="0"/>
    <x v="2094"/>
    <x v="0"/>
    <x v="2"/>
    <x v="0"/>
    <x v="0"/>
    <x v="750"/>
    <x v="1"/>
  </r>
  <r>
    <x v="3851"/>
    <x v="1"/>
    <x v="0"/>
    <x v="0"/>
    <x v="0"/>
    <x v="57"/>
    <x v="1"/>
    <x v="2"/>
    <x v="1"/>
    <x v="0"/>
    <x v="0"/>
    <x v="0"/>
    <x v="2"/>
    <x v="2"/>
    <x v="0"/>
    <x v="2"/>
    <x v="1"/>
    <x v="1"/>
    <x v="1102"/>
    <x v="5493"/>
    <x v="0"/>
    <x v="2349"/>
    <x v="0"/>
    <x v="2"/>
    <x v="0"/>
    <x v="0"/>
    <x v="1876"/>
    <x v="2"/>
  </r>
  <r>
    <x v="2399"/>
    <x v="1"/>
    <x v="0"/>
    <x v="0"/>
    <x v="0"/>
    <x v="60"/>
    <x v="1"/>
    <x v="2"/>
    <x v="1"/>
    <x v="0"/>
    <x v="0"/>
    <x v="2"/>
    <x v="0"/>
    <x v="2"/>
    <x v="0"/>
    <x v="2"/>
    <x v="1"/>
    <x v="2"/>
    <x v="1084"/>
    <x v="5494"/>
    <x v="0"/>
    <x v="2331"/>
    <x v="0"/>
    <x v="2"/>
    <x v="0"/>
    <x v="0"/>
    <x v="1707"/>
    <x v="2"/>
  </r>
  <r>
    <x v="5700"/>
    <x v="1"/>
    <x v="0"/>
    <x v="1"/>
    <x v="0"/>
    <x v="50"/>
    <x v="1"/>
    <x v="2"/>
    <x v="1"/>
    <x v="2"/>
    <x v="0"/>
    <x v="2"/>
    <x v="0"/>
    <x v="2"/>
    <x v="2"/>
    <x v="1"/>
    <x v="1"/>
    <x v="2"/>
    <x v="1354"/>
    <x v="5495"/>
    <x v="0"/>
    <x v="2579"/>
    <x v="0"/>
    <x v="2"/>
    <x v="0"/>
    <x v="0"/>
    <x v="3108"/>
    <x v="0"/>
  </r>
  <r>
    <x v="4103"/>
    <x v="0"/>
    <x v="0"/>
    <x v="1"/>
    <x v="0"/>
    <x v="50"/>
    <x v="1"/>
    <x v="2"/>
    <x v="1"/>
    <x v="2"/>
    <x v="0"/>
    <x v="2"/>
    <x v="0"/>
    <x v="2"/>
    <x v="2"/>
    <x v="1"/>
    <x v="1"/>
    <x v="3"/>
    <x v="1363"/>
    <x v="5496"/>
    <x v="0"/>
    <x v="2588"/>
    <x v="0"/>
    <x v="2"/>
    <x v="0"/>
    <x v="0"/>
    <x v="3129"/>
    <x v="0"/>
  </r>
  <r>
    <x v="6312"/>
    <x v="1"/>
    <x v="0"/>
    <x v="0"/>
    <x v="0"/>
    <x v="68"/>
    <x v="1"/>
    <x v="2"/>
    <x v="0"/>
    <x v="2"/>
    <x v="2"/>
    <x v="2"/>
    <x v="0"/>
    <x v="0"/>
    <x v="2"/>
    <x v="1"/>
    <x v="0"/>
    <x v="1"/>
    <x v="841"/>
    <x v="5497"/>
    <x v="0"/>
    <x v="2113"/>
    <x v="0"/>
    <x v="2"/>
    <x v="0"/>
    <x v="0"/>
    <x v="772"/>
    <x v="1"/>
  </r>
  <r>
    <x v="3783"/>
    <x v="1"/>
    <x v="0"/>
    <x v="1"/>
    <x v="1"/>
    <x v="66"/>
    <x v="1"/>
    <x v="2"/>
    <x v="0"/>
    <x v="0"/>
    <x v="2"/>
    <x v="2"/>
    <x v="0"/>
    <x v="2"/>
    <x v="2"/>
    <x v="2"/>
    <x v="0"/>
    <x v="0"/>
    <x v="897"/>
    <x v="5498"/>
    <x v="0"/>
    <x v="2160"/>
    <x v="0"/>
    <x v="2"/>
    <x v="0"/>
    <x v="0"/>
    <x v="993"/>
    <x v="1"/>
  </r>
  <r>
    <x v="3384"/>
    <x v="1"/>
    <x v="0"/>
    <x v="1"/>
    <x v="1"/>
    <x v="50"/>
    <x v="1"/>
    <x v="0"/>
    <x v="1"/>
    <x v="0"/>
    <x v="2"/>
    <x v="2"/>
    <x v="2"/>
    <x v="2"/>
    <x v="2"/>
    <x v="1"/>
    <x v="1"/>
    <x v="0"/>
    <x v="1344"/>
    <x v="5499"/>
    <x v="0"/>
    <x v="2570"/>
    <x v="0"/>
    <x v="2"/>
    <x v="0"/>
    <x v="0"/>
    <x v="3082"/>
    <x v="0"/>
  </r>
  <r>
    <x v="6003"/>
    <x v="0"/>
    <x v="0"/>
    <x v="1"/>
    <x v="1"/>
    <x v="72"/>
    <x v="1"/>
    <x v="0"/>
    <x v="0"/>
    <x v="2"/>
    <x v="2"/>
    <x v="2"/>
    <x v="2"/>
    <x v="0"/>
    <x v="2"/>
    <x v="2"/>
    <x v="1"/>
    <x v="2"/>
    <x v="794"/>
    <x v="5500"/>
    <x v="0"/>
    <x v="2072"/>
    <x v="0"/>
    <x v="2"/>
    <x v="0"/>
    <x v="0"/>
    <x v="479"/>
    <x v="1"/>
  </r>
  <r>
    <x v="327"/>
    <x v="1"/>
    <x v="0"/>
    <x v="1"/>
    <x v="0"/>
    <x v="55"/>
    <x v="1"/>
    <x v="2"/>
    <x v="1"/>
    <x v="2"/>
    <x v="2"/>
    <x v="0"/>
    <x v="0"/>
    <x v="2"/>
    <x v="0"/>
    <x v="0"/>
    <x v="1"/>
    <x v="2"/>
    <x v="1222"/>
    <x v="5501"/>
    <x v="1"/>
    <x v="2458"/>
    <x v="0"/>
    <x v="2"/>
    <x v="1"/>
    <x v="0"/>
    <x v="2411"/>
    <x v="2"/>
  </r>
  <r>
    <x v="4337"/>
    <x v="0"/>
    <x v="1"/>
    <x v="0"/>
    <x v="0"/>
    <x v="63"/>
    <x v="1"/>
    <x v="2"/>
    <x v="0"/>
    <x v="2"/>
    <x v="2"/>
    <x v="2"/>
    <x v="2"/>
    <x v="2"/>
    <x v="0"/>
    <x v="1"/>
    <x v="0"/>
    <x v="0"/>
    <x v="956"/>
    <x v="5502"/>
    <x v="0"/>
    <x v="2215"/>
    <x v="0"/>
    <x v="2"/>
    <x v="0"/>
    <x v="0"/>
    <x v="1263"/>
    <x v="2"/>
  </r>
  <r>
    <x v="2275"/>
    <x v="0"/>
    <x v="0"/>
    <x v="1"/>
    <x v="1"/>
    <x v="52"/>
    <x v="1"/>
    <x v="0"/>
    <x v="1"/>
    <x v="2"/>
    <x v="0"/>
    <x v="2"/>
    <x v="0"/>
    <x v="2"/>
    <x v="2"/>
    <x v="1"/>
    <x v="0"/>
    <x v="2"/>
    <x v="1287"/>
    <x v="5503"/>
    <x v="0"/>
    <x v="2520"/>
    <x v="0"/>
    <x v="2"/>
    <x v="0"/>
    <x v="0"/>
    <x v="2819"/>
    <x v="2"/>
  </r>
  <r>
    <x v="2624"/>
    <x v="1"/>
    <x v="1"/>
    <x v="1"/>
    <x v="0"/>
    <x v="61"/>
    <x v="1"/>
    <x v="2"/>
    <x v="1"/>
    <x v="0"/>
    <x v="2"/>
    <x v="0"/>
    <x v="2"/>
    <x v="0"/>
    <x v="0"/>
    <x v="1"/>
    <x v="1"/>
    <x v="0"/>
    <x v="1006"/>
    <x v="5504"/>
    <x v="0"/>
    <x v="2264"/>
    <x v="0"/>
    <x v="2"/>
    <x v="0"/>
    <x v="0"/>
    <x v="1465"/>
    <x v="2"/>
  </r>
  <r>
    <x v="5884"/>
    <x v="1"/>
    <x v="0"/>
    <x v="1"/>
    <x v="0"/>
    <x v="56"/>
    <x v="1"/>
    <x v="2"/>
    <x v="1"/>
    <x v="2"/>
    <x v="2"/>
    <x v="2"/>
    <x v="0"/>
    <x v="0"/>
    <x v="0"/>
    <x v="1"/>
    <x v="1"/>
    <x v="2"/>
    <x v="1151"/>
    <x v="5505"/>
    <x v="0"/>
    <x v="2389"/>
    <x v="0"/>
    <x v="2"/>
    <x v="0"/>
    <x v="0"/>
    <x v="2103"/>
    <x v="2"/>
  </r>
  <r>
    <x v="4877"/>
    <x v="1"/>
    <x v="0"/>
    <x v="1"/>
    <x v="0"/>
    <x v="70"/>
    <x v="1"/>
    <x v="2"/>
    <x v="0"/>
    <x v="0"/>
    <x v="2"/>
    <x v="2"/>
    <x v="2"/>
    <x v="2"/>
    <x v="0"/>
    <x v="2"/>
    <x v="0"/>
    <x v="1"/>
    <x v="829"/>
    <x v="5506"/>
    <x v="0"/>
    <x v="2104"/>
    <x v="0"/>
    <x v="2"/>
    <x v="0"/>
    <x v="0"/>
    <x v="632"/>
    <x v="1"/>
  </r>
  <r>
    <x v="681"/>
    <x v="1"/>
    <x v="1"/>
    <x v="0"/>
    <x v="1"/>
    <x v="56"/>
    <x v="1"/>
    <x v="0"/>
    <x v="1"/>
    <x v="2"/>
    <x v="0"/>
    <x v="0"/>
    <x v="0"/>
    <x v="2"/>
    <x v="2"/>
    <x v="1"/>
    <x v="0"/>
    <x v="1"/>
    <x v="1184"/>
    <x v="5507"/>
    <x v="0"/>
    <x v="2422"/>
    <x v="0"/>
    <x v="2"/>
    <x v="0"/>
    <x v="0"/>
    <x v="2214"/>
    <x v="2"/>
  </r>
  <r>
    <x v="5479"/>
    <x v="1"/>
    <x v="0"/>
    <x v="1"/>
    <x v="1"/>
    <x v="61"/>
    <x v="1"/>
    <x v="0"/>
    <x v="0"/>
    <x v="2"/>
    <x v="2"/>
    <x v="2"/>
    <x v="2"/>
    <x v="2"/>
    <x v="2"/>
    <x v="1"/>
    <x v="0"/>
    <x v="0"/>
    <x v="993"/>
    <x v="5508"/>
    <x v="0"/>
    <x v="2251"/>
    <x v="0"/>
    <x v="2"/>
    <x v="0"/>
    <x v="0"/>
    <x v="1427"/>
    <x v="2"/>
  </r>
  <r>
    <x v="5801"/>
    <x v="0"/>
    <x v="1"/>
    <x v="1"/>
    <x v="0"/>
    <x v="66"/>
    <x v="1"/>
    <x v="2"/>
    <x v="0"/>
    <x v="0"/>
    <x v="2"/>
    <x v="2"/>
    <x v="0"/>
    <x v="2"/>
    <x v="2"/>
    <x v="2"/>
    <x v="1"/>
    <x v="0"/>
    <x v="911"/>
    <x v="5509"/>
    <x v="1"/>
    <x v="2174"/>
    <x v="0"/>
    <x v="2"/>
    <x v="1"/>
    <x v="0"/>
    <x v="1029"/>
    <x v="1"/>
  </r>
  <r>
    <x v="4532"/>
    <x v="0"/>
    <x v="0"/>
    <x v="0"/>
    <x v="0"/>
    <x v="72"/>
    <x v="1"/>
    <x v="0"/>
    <x v="0"/>
    <x v="2"/>
    <x v="2"/>
    <x v="2"/>
    <x v="2"/>
    <x v="0"/>
    <x v="2"/>
    <x v="2"/>
    <x v="1"/>
    <x v="1"/>
    <x v="768"/>
    <x v="5510"/>
    <x v="0"/>
    <x v="2050"/>
    <x v="0"/>
    <x v="2"/>
    <x v="0"/>
    <x v="0"/>
    <x v="423"/>
    <x v="1"/>
  </r>
  <r>
    <x v="3272"/>
    <x v="1"/>
    <x v="1"/>
    <x v="1"/>
    <x v="0"/>
    <x v="50"/>
    <x v="1"/>
    <x v="2"/>
    <x v="1"/>
    <x v="2"/>
    <x v="2"/>
    <x v="2"/>
    <x v="0"/>
    <x v="2"/>
    <x v="0"/>
    <x v="1"/>
    <x v="1"/>
    <x v="0"/>
    <x v="1317"/>
    <x v="5511"/>
    <x v="0"/>
    <x v="2547"/>
    <x v="0"/>
    <x v="2"/>
    <x v="0"/>
    <x v="0"/>
    <x v="2995"/>
    <x v="0"/>
  </r>
  <r>
    <x v="4936"/>
    <x v="1"/>
    <x v="0"/>
    <x v="1"/>
    <x v="0"/>
    <x v="70"/>
    <x v="1"/>
    <x v="2"/>
    <x v="0"/>
    <x v="0"/>
    <x v="2"/>
    <x v="2"/>
    <x v="2"/>
    <x v="2"/>
    <x v="0"/>
    <x v="2"/>
    <x v="0"/>
    <x v="0"/>
    <x v="767"/>
    <x v="5512"/>
    <x v="0"/>
    <x v="2049"/>
    <x v="0"/>
    <x v="2"/>
    <x v="0"/>
    <x v="0"/>
    <x v="495"/>
    <x v="1"/>
  </r>
  <r>
    <x v="4456"/>
    <x v="0"/>
    <x v="0"/>
    <x v="1"/>
    <x v="0"/>
    <x v="56"/>
    <x v="1"/>
    <x v="2"/>
    <x v="1"/>
    <x v="2"/>
    <x v="0"/>
    <x v="0"/>
    <x v="0"/>
    <x v="2"/>
    <x v="2"/>
    <x v="1"/>
    <x v="1"/>
    <x v="2"/>
    <x v="1242"/>
    <x v="5513"/>
    <x v="0"/>
    <x v="2477"/>
    <x v="0"/>
    <x v="2"/>
    <x v="0"/>
    <x v="0"/>
    <x v="2436"/>
    <x v="2"/>
  </r>
  <r>
    <x v="3358"/>
    <x v="1"/>
    <x v="0"/>
    <x v="1"/>
    <x v="0"/>
    <x v="47"/>
    <x v="1"/>
    <x v="2"/>
    <x v="1"/>
    <x v="2"/>
    <x v="0"/>
    <x v="2"/>
    <x v="2"/>
    <x v="2"/>
    <x v="2"/>
    <x v="1"/>
    <x v="1"/>
    <x v="1"/>
    <x v="1485"/>
    <x v="5514"/>
    <x v="1"/>
    <x v="2710"/>
    <x v="0"/>
    <x v="2"/>
    <x v="1"/>
    <x v="0"/>
    <x v="3653"/>
    <x v="0"/>
  </r>
  <r>
    <x v="2683"/>
    <x v="0"/>
    <x v="0"/>
    <x v="1"/>
    <x v="0"/>
    <x v="55"/>
    <x v="1"/>
    <x v="0"/>
    <x v="1"/>
    <x v="2"/>
    <x v="0"/>
    <x v="0"/>
    <x v="0"/>
    <x v="2"/>
    <x v="2"/>
    <x v="1"/>
    <x v="1"/>
    <x v="2"/>
    <x v="1183"/>
    <x v="5515"/>
    <x v="0"/>
    <x v="2421"/>
    <x v="0"/>
    <x v="2"/>
    <x v="0"/>
    <x v="0"/>
    <x v="2272"/>
    <x v="2"/>
  </r>
  <r>
    <x v="608"/>
    <x v="1"/>
    <x v="0"/>
    <x v="1"/>
    <x v="0"/>
    <x v="54"/>
    <x v="1"/>
    <x v="2"/>
    <x v="1"/>
    <x v="0"/>
    <x v="2"/>
    <x v="2"/>
    <x v="0"/>
    <x v="2"/>
    <x v="2"/>
    <x v="0"/>
    <x v="1"/>
    <x v="2"/>
    <x v="1361"/>
    <x v="5516"/>
    <x v="1"/>
    <x v="2586"/>
    <x v="0"/>
    <x v="2"/>
    <x v="1"/>
    <x v="0"/>
    <x v="2939"/>
    <x v="0"/>
  </r>
  <r>
    <x v="869"/>
    <x v="1"/>
    <x v="0"/>
    <x v="0"/>
    <x v="0"/>
    <x v="55"/>
    <x v="1"/>
    <x v="2"/>
    <x v="1"/>
    <x v="0"/>
    <x v="0"/>
    <x v="0"/>
    <x v="0"/>
    <x v="2"/>
    <x v="2"/>
    <x v="0"/>
    <x v="1"/>
    <x v="2"/>
    <x v="1223"/>
    <x v="5517"/>
    <x v="1"/>
    <x v="2459"/>
    <x v="0"/>
    <x v="2"/>
    <x v="1"/>
    <x v="0"/>
    <x v="2414"/>
    <x v="2"/>
  </r>
  <r>
    <x v="1806"/>
    <x v="1"/>
    <x v="0"/>
    <x v="0"/>
    <x v="0"/>
    <x v="64"/>
    <x v="1"/>
    <x v="2"/>
    <x v="1"/>
    <x v="2"/>
    <x v="2"/>
    <x v="0"/>
    <x v="0"/>
    <x v="0"/>
    <x v="0"/>
    <x v="1"/>
    <x v="1"/>
    <x v="1"/>
    <x v="981"/>
    <x v="5518"/>
    <x v="0"/>
    <x v="2239"/>
    <x v="0"/>
    <x v="2"/>
    <x v="0"/>
    <x v="0"/>
    <x v="1284"/>
    <x v="2"/>
  </r>
  <r>
    <x v="4670"/>
    <x v="1"/>
    <x v="0"/>
    <x v="1"/>
    <x v="0"/>
    <x v="70"/>
    <x v="1"/>
    <x v="2"/>
    <x v="0"/>
    <x v="2"/>
    <x v="0"/>
    <x v="0"/>
    <x v="2"/>
    <x v="2"/>
    <x v="2"/>
    <x v="2"/>
    <x v="1"/>
    <x v="1"/>
    <x v="845"/>
    <x v="5519"/>
    <x v="0"/>
    <x v="2117"/>
    <x v="0"/>
    <x v="2"/>
    <x v="0"/>
    <x v="0"/>
    <x v="681"/>
    <x v="1"/>
  </r>
  <r>
    <x v="657"/>
    <x v="1"/>
    <x v="0"/>
    <x v="0"/>
    <x v="1"/>
    <x v="49"/>
    <x v="1"/>
    <x v="2"/>
    <x v="1"/>
    <x v="2"/>
    <x v="2"/>
    <x v="2"/>
    <x v="0"/>
    <x v="2"/>
    <x v="2"/>
    <x v="1"/>
    <x v="1"/>
    <x v="1"/>
    <x v="1454"/>
    <x v="5520"/>
    <x v="0"/>
    <x v="2679"/>
    <x v="0"/>
    <x v="2"/>
    <x v="0"/>
    <x v="0"/>
    <x v="3441"/>
    <x v="0"/>
  </r>
  <r>
    <x v="4533"/>
    <x v="0"/>
    <x v="0"/>
    <x v="1"/>
    <x v="1"/>
    <x v="49"/>
    <x v="1"/>
    <x v="2"/>
    <x v="1"/>
    <x v="0"/>
    <x v="2"/>
    <x v="2"/>
    <x v="2"/>
    <x v="2"/>
    <x v="2"/>
    <x v="2"/>
    <x v="1"/>
    <x v="0"/>
    <x v="1430"/>
    <x v="5521"/>
    <x v="1"/>
    <x v="2655"/>
    <x v="0"/>
    <x v="2"/>
    <x v="1"/>
    <x v="0"/>
    <x v="3369"/>
    <x v="0"/>
  </r>
  <r>
    <x v="3042"/>
    <x v="1"/>
    <x v="0"/>
    <x v="1"/>
    <x v="1"/>
    <x v="67"/>
    <x v="1"/>
    <x v="2"/>
    <x v="0"/>
    <x v="2"/>
    <x v="0"/>
    <x v="2"/>
    <x v="0"/>
    <x v="2"/>
    <x v="2"/>
    <x v="2"/>
    <x v="1"/>
    <x v="2"/>
    <x v="894"/>
    <x v="5522"/>
    <x v="1"/>
    <x v="2157"/>
    <x v="0"/>
    <x v="2"/>
    <x v="1"/>
    <x v="0"/>
    <x v="950"/>
    <x v="1"/>
  </r>
  <r>
    <x v="3020"/>
    <x v="1"/>
    <x v="0"/>
    <x v="1"/>
    <x v="1"/>
    <x v="68"/>
    <x v="1"/>
    <x v="2"/>
    <x v="0"/>
    <x v="0"/>
    <x v="2"/>
    <x v="2"/>
    <x v="2"/>
    <x v="0"/>
    <x v="2"/>
    <x v="1"/>
    <x v="1"/>
    <x v="0"/>
    <x v="823"/>
    <x v="5523"/>
    <x v="1"/>
    <x v="2099"/>
    <x v="0"/>
    <x v="2"/>
    <x v="1"/>
    <x v="0"/>
    <x v="716"/>
    <x v="1"/>
  </r>
  <r>
    <x v="628"/>
    <x v="0"/>
    <x v="1"/>
    <x v="1"/>
    <x v="0"/>
    <x v="60"/>
    <x v="1"/>
    <x v="2"/>
    <x v="1"/>
    <x v="0"/>
    <x v="2"/>
    <x v="0"/>
    <x v="0"/>
    <x v="0"/>
    <x v="2"/>
    <x v="0"/>
    <x v="0"/>
    <x v="2"/>
    <x v="1082"/>
    <x v="5524"/>
    <x v="0"/>
    <x v="2329"/>
    <x v="0"/>
    <x v="2"/>
    <x v="0"/>
    <x v="0"/>
    <x v="1701"/>
    <x v="2"/>
  </r>
  <r>
    <x v="3791"/>
    <x v="1"/>
    <x v="1"/>
    <x v="1"/>
    <x v="0"/>
    <x v="54"/>
    <x v="1"/>
    <x v="2"/>
    <x v="1"/>
    <x v="0"/>
    <x v="0"/>
    <x v="2"/>
    <x v="0"/>
    <x v="2"/>
    <x v="2"/>
    <x v="0"/>
    <x v="1"/>
    <x v="1"/>
    <x v="1262"/>
    <x v="5525"/>
    <x v="0"/>
    <x v="2496"/>
    <x v="0"/>
    <x v="2"/>
    <x v="0"/>
    <x v="0"/>
    <x v="2615"/>
    <x v="2"/>
  </r>
  <r>
    <x v="637"/>
    <x v="0"/>
    <x v="0"/>
    <x v="0"/>
    <x v="0"/>
    <x v="54"/>
    <x v="1"/>
    <x v="0"/>
    <x v="1"/>
    <x v="2"/>
    <x v="2"/>
    <x v="0"/>
    <x v="0"/>
    <x v="2"/>
    <x v="2"/>
    <x v="1"/>
    <x v="1"/>
    <x v="1"/>
    <x v="1282"/>
    <x v="5526"/>
    <x v="0"/>
    <x v="2515"/>
    <x v="0"/>
    <x v="2"/>
    <x v="0"/>
    <x v="0"/>
    <x v="2684"/>
    <x v="2"/>
  </r>
  <r>
    <x v="4109"/>
    <x v="0"/>
    <x v="0"/>
    <x v="1"/>
    <x v="1"/>
    <x v="52"/>
    <x v="1"/>
    <x v="2"/>
    <x v="1"/>
    <x v="0"/>
    <x v="0"/>
    <x v="2"/>
    <x v="0"/>
    <x v="2"/>
    <x v="2"/>
    <x v="1"/>
    <x v="0"/>
    <x v="0"/>
    <x v="1305"/>
    <x v="5527"/>
    <x v="0"/>
    <x v="2537"/>
    <x v="0"/>
    <x v="2"/>
    <x v="0"/>
    <x v="0"/>
    <x v="2872"/>
    <x v="2"/>
  </r>
  <r>
    <x v="1300"/>
    <x v="1"/>
    <x v="0"/>
    <x v="1"/>
    <x v="1"/>
    <x v="58"/>
    <x v="1"/>
    <x v="0"/>
    <x v="1"/>
    <x v="0"/>
    <x v="2"/>
    <x v="0"/>
    <x v="0"/>
    <x v="2"/>
    <x v="2"/>
    <x v="0"/>
    <x v="1"/>
    <x v="2"/>
    <x v="1146"/>
    <x v="5528"/>
    <x v="0"/>
    <x v="2385"/>
    <x v="0"/>
    <x v="2"/>
    <x v="0"/>
    <x v="0"/>
    <x v="1971"/>
    <x v="2"/>
  </r>
  <r>
    <x v="1979"/>
    <x v="0"/>
    <x v="0"/>
    <x v="0"/>
    <x v="0"/>
    <x v="61"/>
    <x v="1"/>
    <x v="2"/>
    <x v="0"/>
    <x v="2"/>
    <x v="2"/>
    <x v="2"/>
    <x v="2"/>
    <x v="2"/>
    <x v="2"/>
    <x v="2"/>
    <x v="0"/>
    <x v="2"/>
    <x v="1086"/>
    <x v="5529"/>
    <x v="0"/>
    <x v="2333"/>
    <x v="0"/>
    <x v="2"/>
    <x v="0"/>
    <x v="0"/>
    <x v="1669"/>
    <x v="2"/>
  </r>
  <r>
    <x v="2816"/>
    <x v="1"/>
    <x v="0"/>
    <x v="0"/>
    <x v="0"/>
    <x v="63"/>
    <x v="1"/>
    <x v="0"/>
    <x v="0"/>
    <x v="2"/>
    <x v="2"/>
    <x v="2"/>
    <x v="2"/>
    <x v="2"/>
    <x v="2"/>
    <x v="2"/>
    <x v="1"/>
    <x v="0"/>
    <x v="1029"/>
    <x v="5530"/>
    <x v="0"/>
    <x v="2285"/>
    <x v="0"/>
    <x v="2"/>
    <x v="0"/>
    <x v="0"/>
    <x v="1435"/>
    <x v="2"/>
  </r>
  <r>
    <x v="6877"/>
    <x v="0"/>
    <x v="0"/>
    <x v="0"/>
    <x v="0"/>
    <x v="53"/>
    <x v="1"/>
    <x v="2"/>
    <x v="1"/>
    <x v="2"/>
    <x v="2"/>
    <x v="2"/>
    <x v="0"/>
    <x v="2"/>
    <x v="0"/>
    <x v="1"/>
    <x v="0"/>
    <x v="3"/>
    <x v="1254"/>
    <x v="5531"/>
    <x v="0"/>
    <x v="2488"/>
    <x v="0"/>
    <x v="2"/>
    <x v="0"/>
    <x v="0"/>
    <x v="2643"/>
    <x v="2"/>
  </r>
  <r>
    <x v="5073"/>
    <x v="1"/>
    <x v="0"/>
    <x v="1"/>
    <x v="0"/>
    <x v="48"/>
    <x v="1"/>
    <x v="2"/>
    <x v="1"/>
    <x v="2"/>
    <x v="2"/>
    <x v="2"/>
    <x v="0"/>
    <x v="2"/>
    <x v="2"/>
    <x v="0"/>
    <x v="1"/>
    <x v="0"/>
    <x v="1495"/>
    <x v="5532"/>
    <x v="0"/>
    <x v="2719"/>
    <x v="0"/>
    <x v="2"/>
    <x v="0"/>
    <x v="0"/>
    <x v="3639"/>
    <x v="0"/>
  </r>
  <r>
    <x v="3255"/>
    <x v="1"/>
    <x v="0"/>
    <x v="1"/>
    <x v="0"/>
    <x v="70"/>
    <x v="1"/>
    <x v="2"/>
    <x v="0"/>
    <x v="2"/>
    <x v="0"/>
    <x v="2"/>
    <x v="2"/>
    <x v="0"/>
    <x v="2"/>
    <x v="2"/>
    <x v="1"/>
    <x v="1"/>
    <x v="803"/>
    <x v="5533"/>
    <x v="0"/>
    <x v="2081"/>
    <x v="0"/>
    <x v="2"/>
    <x v="0"/>
    <x v="0"/>
    <x v="569"/>
    <x v="1"/>
  </r>
  <r>
    <x v="6859"/>
    <x v="1"/>
    <x v="0"/>
    <x v="1"/>
    <x v="1"/>
    <x v="47"/>
    <x v="1"/>
    <x v="2"/>
    <x v="1"/>
    <x v="2"/>
    <x v="2"/>
    <x v="2"/>
    <x v="2"/>
    <x v="2"/>
    <x v="2"/>
    <x v="1"/>
    <x v="1"/>
    <x v="0"/>
    <x v="1523"/>
    <x v="5534"/>
    <x v="0"/>
    <x v="2747"/>
    <x v="0"/>
    <x v="2"/>
    <x v="0"/>
    <x v="0"/>
    <x v="3796"/>
    <x v="0"/>
  </r>
  <r>
    <x v="2555"/>
    <x v="0"/>
    <x v="0"/>
    <x v="0"/>
    <x v="0"/>
    <x v="61"/>
    <x v="1"/>
    <x v="2"/>
    <x v="0"/>
    <x v="0"/>
    <x v="2"/>
    <x v="2"/>
    <x v="2"/>
    <x v="2"/>
    <x v="2"/>
    <x v="2"/>
    <x v="0"/>
    <x v="1"/>
    <x v="1066"/>
    <x v="5535"/>
    <x v="0"/>
    <x v="2314"/>
    <x v="0"/>
    <x v="2"/>
    <x v="0"/>
    <x v="0"/>
    <x v="1618"/>
    <x v="2"/>
  </r>
  <r>
    <x v="1377"/>
    <x v="1"/>
    <x v="0"/>
    <x v="1"/>
    <x v="1"/>
    <x v="65"/>
    <x v="1"/>
    <x v="2"/>
    <x v="0"/>
    <x v="0"/>
    <x v="2"/>
    <x v="2"/>
    <x v="2"/>
    <x v="2"/>
    <x v="2"/>
    <x v="2"/>
    <x v="1"/>
    <x v="0"/>
    <x v="979"/>
    <x v="5536"/>
    <x v="0"/>
    <x v="2237"/>
    <x v="0"/>
    <x v="2"/>
    <x v="0"/>
    <x v="0"/>
    <x v="1235"/>
    <x v="1"/>
  </r>
  <r>
    <x v="512"/>
    <x v="0"/>
    <x v="0"/>
    <x v="1"/>
    <x v="1"/>
    <x v="64"/>
    <x v="1"/>
    <x v="2"/>
    <x v="1"/>
    <x v="2"/>
    <x v="0"/>
    <x v="0"/>
    <x v="2"/>
    <x v="0"/>
    <x v="0"/>
    <x v="0"/>
    <x v="1"/>
    <x v="0"/>
    <x v="1031"/>
    <x v="5537"/>
    <x v="0"/>
    <x v="2287"/>
    <x v="0"/>
    <x v="2"/>
    <x v="0"/>
    <x v="0"/>
    <x v="1394"/>
    <x v="2"/>
  </r>
  <r>
    <x v="3789"/>
    <x v="1"/>
    <x v="1"/>
    <x v="1"/>
    <x v="0"/>
    <x v="72"/>
    <x v="1"/>
    <x v="2"/>
    <x v="0"/>
    <x v="0"/>
    <x v="0"/>
    <x v="2"/>
    <x v="0"/>
    <x v="2"/>
    <x v="2"/>
    <x v="2"/>
    <x v="1"/>
    <x v="1"/>
    <x v="776"/>
    <x v="5538"/>
    <x v="0"/>
    <x v="2056"/>
    <x v="0"/>
    <x v="2"/>
    <x v="0"/>
    <x v="0"/>
    <x v="439"/>
    <x v="1"/>
  </r>
  <r>
    <x v="1387"/>
    <x v="1"/>
    <x v="1"/>
    <x v="1"/>
    <x v="0"/>
    <x v="63"/>
    <x v="1"/>
    <x v="0"/>
    <x v="0"/>
    <x v="2"/>
    <x v="2"/>
    <x v="2"/>
    <x v="2"/>
    <x v="2"/>
    <x v="2"/>
    <x v="1"/>
    <x v="1"/>
    <x v="0"/>
    <x v="975"/>
    <x v="5539"/>
    <x v="0"/>
    <x v="2233"/>
    <x v="0"/>
    <x v="2"/>
    <x v="0"/>
    <x v="0"/>
    <x v="1316"/>
    <x v="2"/>
  </r>
  <r>
    <x v="1492"/>
    <x v="0"/>
    <x v="0"/>
    <x v="0"/>
    <x v="0"/>
    <x v="68"/>
    <x v="1"/>
    <x v="2"/>
    <x v="0"/>
    <x v="0"/>
    <x v="2"/>
    <x v="2"/>
    <x v="0"/>
    <x v="2"/>
    <x v="2"/>
    <x v="2"/>
    <x v="1"/>
    <x v="2"/>
    <x v="913"/>
    <x v="5540"/>
    <x v="0"/>
    <x v="2176"/>
    <x v="0"/>
    <x v="2"/>
    <x v="0"/>
    <x v="0"/>
    <x v="955"/>
    <x v="1"/>
  </r>
  <r>
    <x v="700"/>
    <x v="0"/>
    <x v="0"/>
    <x v="1"/>
    <x v="1"/>
    <x v="68"/>
    <x v="1"/>
    <x v="2"/>
    <x v="0"/>
    <x v="2"/>
    <x v="2"/>
    <x v="2"/>
    <x v="2"/>
    <x v="0"/>
    <x v="2"/>
    <x v="1"/>
    <x v="1"/>
    <x v="2"/>
    <x v="869"/>
    <x v="5541"/>
    <x v="0"/>
    <x v="2134"/>
    <x v="0"/>
    <x v="2"/>
    <x v="0"/>
    <x v="0"/>
    <x v="870"/>
    <x v="1"/>
  </r>
  <r>
    <x v="1138"/>
    <x v="1"/>
    <x v="0"/>
    <x v="0"/>
    <x v="0"/>
    <x v="72"/>
    <x v="1"/>
    <x v="0"/>
    <x v="0"/>
    <x v="2"/>
    <x v="2"/>
    <x v="2"/>
    <x v="2"/>
    <x v="2"/>
    <x v="0"/>
    <x v="2"/>
    <x v="1"/>
    <x v="0"/>
    <x v="809"/>
    <x v="5542"/>
    <x v="0"/>
    <x v="2086"/>
    <x v="0"/>
    <x v="2"/>
    <x v="0"/>
    <x v="0"/>
    <x v="510"/>
    <x v="1"/>
  </r>
  <r>
    <x v="847"/>
    <x v="1"/>
    <x v="0"/>
    <x v="1"/>
    <x v="1"/>
    <x v="50"/>
    <x v="1"/>
    <x v="2"/>
    <x v="1"/>
    <x v="2"/>
    <x v="0"/>
    <x v="2"/>
    <x v="0"/>
    <x v="2"/>
    <x v="2"/>
    <x v="0"/>
    <x v="0"/>
    <x v="1"/>
    <x v="1394"/>
    <x v="5543"/>
    <x v="1"/>
    <x v="2619"/>
    <x v="0"/>
    <x v="2"/>
    <x v="1"/>
    <x v="0"/>
    <x v="3211"/>
    <x v="0"/>
  </r>
  <r>
    <x v="5791"/>
    <x v="0"/>
    <x v="1"/>
    <x v="0"/>
    <x v="0"/>
    <x v="50"/>
    <x v="1"/>
    <x v="2"/>
    <x v="1"/>
    <x v="0"/>
    <x v="2"/>
    <x v="0"/>
    <x v="2"/>
    <x v="2"/>
    <x v="2"/>
    <x v="1"/>
    <x v="1"/>
    <x v="2"/>
    <x v="1411"/>
    <x v="5544"/>
    <x v="0"/>
    <x v="2636"/>
    <x v="0"/>
    <x v="2"/>
    <x v="0"/>
    <x v="0"/>
    <x v="3263"/>
    <x v="0"/>
  </r>
  <r>
    <x v="1131"/>
    <x v="0"/>
    <x v="1"/>
    <x v="1"/>
    <x v="1"/>
    <x v="59"/>
    <x v="1"/>
    <x v="2"/>
    <x v="1"/>
    <x v="0"/>
    <x v="0"/>
    <x v="2"/>
    <x v="0"/>
    <x v="0"/>
    <x v="2"/>
    <x v="0"/>
    <x v="1"/>
    <x v="1"/>
    <x v="1068"/>
    <x v="5545"/>
    <x v="0"/>
    <x v="2316"/>
    <x v="0"/>
    <x v="2"/>
    <x v="0"/>
    <x v="0"/>
    <x v="1710"/>
    <x v="2"/>
  </r>
  <r>
    <x v="381"/>
    <x v="1"/>
    <x v="0"/>
    <x v="0"/>
    <x v="0"/>
    <x v="69"/>
    <x v="1"/>
    <x v="2"/>
    <x v="0"/>
    <x v="2"/>
    <x v="2"/>
    <x v="2"/>
    <x v="2"/>
    <x v="0"/>
    <x v="2"/>
    <x v="1"/>
    <x v="1"/>
    <x v="1"/>
    <x v="872"/>
    <x v="5546"/>
    <x v="1"/>
    <x v="2136"/>
    <x v="0"/>
    <x v="2"/>
    <x v="1"/>
    <x v="0"/>
    <x v="835"/>
    <x v="1"/>
  </r>
  <r>
    <x v="4092"/>
    <x v="1"/>
    <x v="0"/>
    <x v="1"/>
    <x v="0"/>
    <x v="71"/>
    <x v="1"/>
    <x v="2"/>
    <x v="0"/>
    <x v="2"/>
    <x v="2"/>
    <x v="0"/>
    <x v="2"/>
    <x v="2"/>
    <x v="0"/>
    <x v="2"/>
    <x v="0"/>
    <x v="1"/>
    <x v="777"/>
    <x v="5547"/>
    <x v="0"/>
    <x v="2057"/>
    <x v="0"/>
    <x v="2"/>
    <x v="0"/>
    <x v="0"/>
    <x v="480"/>
    <x v="1"/>
  </r>
  <r>
    <x v="220"/>
    <x v="1"/>
    <x v="1"/>
    <x v="1"/>
    <x v="0"/>
    <x v="72"/>
    <x v="1"/>
    <x v="0"/>
    <x v="0"/>
    <x v="2"/>
    <x v="2"/>
    <x v="2"/>
    <x v="2"/>
    <x v="2"/>
    <x v="0"/>
    <x v="2"/>
    <x v="0"/>
    <x v="0"/>
    <x v="795"/>
    <x v="5548"/>
    <x v="0"/>
    <x v="2073"/>
    <x v="0"/>
    <x v="2"/>
    <x v="0"/>
    <x v="0"/>
    <x v="482"/>
    <x v="1"/>
  </r>
  <r>
    <x v="2847"/>
    <x v="1"/>
    <x v="0"/>
    <x v="0"/>
    <x v="0"/>
    <x v="52"/>
    <x v="1"/>
    <x v="2"/>
    <x v="1"/>
    <x v="0"/>
    <x v="2"/>
    <x v="2"/>
    <x v="0"/>
    <x v="2"/>
    <x v="2"/>
    <x v="0"/>
    <x v="1"/>
    <x v="2"/>
    <x v="1337"/>
    <x v="5549"/>
    <x v="0"/>
    <x v="2564"/>
    <x v="0"/>
    <x v="2"/>
    <x v="0"/>
    <x v="0"/>
    <x v="2964"/>
    <x v="0"/>
  </r>
  <r>
    <x v="275"/>
    <x v="0"/>
    <x v="1"/>
    <x v="1"/>
    <x v="0"/>
    <x v="54"/>
    <x v="1"/>
    <x v="2"/>
    <x v="1"/>
    <x v="0"/>
    <x v="2"/>
    <x v="0"/>
    <x v="0"/>
    <x v="2"/>
    <x v="2"/>
    <x v="1"/>
    <x v="1"/>
    <x v="1"/>
    <x v="1310"/>
    <x v="5550"/>
    <x v="1"/>
    <x v="2542"/>
    <x v="0"/>
    <x v="2"/>
    <x v="1"/>
    <x v="0"/>
    <x v="2782"/>
    <x v="2"/>
  </r>
  <r>
    <x v="6718"/>
    <x v="1"/>
    <x v="0"/>
    <x v="1"/>
    <x v="1"/>
    <x v="68"/>
    <x v="1"/>
    <x v="0"/>
    <x v="1"/>
    <x v="2"/>
    <x v="0"/>
    <x v="2"/>
    <x v="0"/>
    <x v="0"/>
    <x v="0"/>
    <x v="2"/>
    <x v="0"/>
    <x v="1"/>
    <x v="907"/>
    <x v="5551"/>
    <x v="0"/>
    <x v="2170"/>
    <x v="0"/>
    <x v="2"/>
    <x v="0"/>
    <x v="0"/>
    <x v="943"/>
    <x v="1"/>
  </r>
  <r>
    <x v="1931"/>
    <x v="1"/>
    <x v="1"/>
    <x v="1"/>
    <x v="0"/>
    <x v="52"/>
    <x v="1"/>
    <x v="2"/>
    <x v="1"/>
    <x v="0"/>
    <x v="2"/>
    <x v="2"/>
    <x v="0"/>
    <x v="2"/>
    <x v="2"/>
    <x v="1"/>
    <x v="1"/>
    <x v="0"/>
    <x v="1377"/>
    <x v="5552"/>
    <x v="0"/>
    <x v="2602"/>
    <x v="0"/>
    <x v="2"/>
    <x v="0"/>
    <x v="0"/>
    <x v="3080"/>
    <x v="0"/>
  </r>
  <r>
    <x v="7"/>
    <x v="1"/>
    <x v="0"/>
    <x v="1"/>
    <x v="0"/>
    <x v="63"/>
    <x v="1"/>
    <x v="2"/>
    <x v="1"/>
    <x v="2"/>
    <x v="0"/>
    <x v="0"/>
    <x v="2"/>
    <x v="0"/>
    <x v="0"/>
    <x v="2"/>
    <x v="1"/>
    <x v="1"/>
    <x v="988"/>
    <x v="5553"/>
    <x v="0"/>
    <x v="2246"/>
    <x v="0"/>
    <x v="2"/>
    <x v="0"/>
    <x v="0"/>
    <x v="1345"/>
    <x v="2"/>
  </r>
  <r>
    <x v="4468"/>
    <x v="0"/>
    <x v="0"/>
    <x v="1"/>
    <x v="0"/>
    <x v="59"/>
    <x v="1"/>
    <x v="2"/>
    <x v="1"/>
    <x v="0"/>
    <x v="0"/>
    <x v="2"/>
    <x v="2"/>
    <x v="2"/>
    <x v="0"/>
    <x v="0"/>
    <x v="0"/>
    <x v="2"/>
    <x v="1155"/>
    <x v="5554"/>
    <x v="0"/>
    <x v="2393"/>
    <x v="0"/>
    <x v="2"/>
    <x v="0"/>
    <x v="0"/>
    <x v="1944"/>
    <x v="2"/>
  </r>
  <r>
    <x v="1996"/>
    <x v="1"/>
    <x v="0"/>
    <x v="1"/>
    <x v="1"/>
    <x v="69"/>
    <x v="1"/>
    <x v="0"/>
    <x v="0"/>
    <x v="2"/>
    <x v="2"/>
    <x v="2"/>
    <x v="2"/>
    <x v="2"/>
    <x v="0"/>
    <x v="2"/>
    <x v="1"/>
    <x v="0"/>
    <x v="822"/>
    <x v="5555"/>
    <x v="0"/>
    <x v="2098"/>
    <x v="0"/>
    <x v="2"/>
    <x v="0"/>
    <x v="0"/>
    <x v="663"/>
    <x v="1"/>
  </r>
  <r>
    <x v="3790"/>
    <x v="1"/>
    <x v="1"/>
    <x v="1"/>
    <x v="0"/>
    <x v="72"/>
    <x v="1"/>
    <x v="2"/>
    <x v="0"/>
    <x v="0"/>
    <x v="2"/>
    <x v="2"/>
    <x v="2"/>
    <x v="2"/>
    <x v="0"/>
    <x v="2"/>
    <x v="0"/>
    <x v="1"/>
    <x v="850"/>
    <x v="5556"/>
    <x v="0"/>
    <x v="2120"/>
    <x v="0"/>
    <x v="2"/>
    <x v="0"/>
    <x v="0"/>
    <x v="613"/>
    <x v="1"/>
  </r>
  <r>
    <x v="254"/>
    <x v="1"/>
    <x v="0"/>
    <x v="1"/>
    <x v="1"/>
    <x v="67"/>
    <x v="1"/>
    <x v="0"/>
    <x v="0"/>
    <x v="2"/>
    <x v="2"/>
    <x v="2"/>
    <x v="0"/>
    <x v="2"/>
    <x v="2"/>
    <x v="2"/>
    <x v="0"/>
    <x v="1"/>
    <x v="927"/>
    <x v="5557"/>
    <x v="0"/>
    <x v="2190"/>
    <x v="0"/>
    <x v="2"/>
    <x v="0"/>
    <x v="0"/>
    <x v="1026"/>
    <x v="1"/>
  </r>
  <r>
    <x v="1527"/>
    <x v="0"/>
    <x v="0"/>
    <x v="1"/>
    <x v="0"/>
    <x v="72"/>
    <x v="1"/>
    <x v="2"/>
    <x v="0"/>
    <x v="2"/>
    <x v="2"/>
    <x v="2"/>
    <x v="2"/>
    <x v="2"/>
    <x v="0"/>
    <x v="2"/>
    <x v="0"/>
    <x v="1"/>
    <x v="884"/>
    <x v="5558"/>
    <x v="0"/>
    <x v="2147"/>
    <x v="0"/>
    <x v="2"/>
    <x v="0"/>
    <x v="0"/>
    <x v="714"/>
    <x v="1"/>
  </r>
  <r>
    <x v="144"/>
    <x v="0"/>
    <x v="0"/>
    <x v="1"/>
    <x v="0"/>
    <x v="50"/>
    <x v="1"/>
    <x v="2"/>
    <x v="1"/>
    <x v="2"/>
    <x v="2"/>
    <x v="0"/>
    <x v="2"/>
    <x v="2"/>
    <x v="2"/>
    <x v="0"/>
    <x v="1"/>
    <x v="0"/>
    <x v="1462"/>
    <x v="5559"/>
    <x v="0"/>
    <x v="2687"/>
    <x v="0"/>
    <x v="2"/>
    <x v="0"/>
    <x v="0"/>
    <x v="3414"/>
    <x v="0"/>
  </r>
  <r>
    <x v="2207"/>
    <x v="0"/>
    <x v="1"/>
    <x v="0"/>
    <x v="0"/>
    <x v="55"/>
    <x v="1"/>
    <x v="2"/>
    <x v="1"/>
    <x v="0"/>
    <x v="0"/>
    <x v="2"/>
    <x v="0"/>
    <x v="2"/>
    <x v="2"/>
    <x v="1"/>
    <x v="1"/>
    <x v="2"/>
    <x v="1284"/>
    <x v="5560"/>
    <x v="0"/>
    <x v="2517"/>
    <x v="0"/>
    <x v="2"/>
    <x v="0"/>
    <x v="0"/>
    <x v="2634"/>
    <x v="2"/>
  </r>
  <r>
    <x v="4022"/>
    <x v="0"/>
    <x v="1"/>
    <x v="1"/>
    <x v="0"/>
    <x v="70"/>
    <x v="1"/>
    <x v="2"/>
    <x v="1"/>
    <x v="0"/>
    <x v="0"/>
    <x v="0"/>
    <x v="0"/>
    <x v="0"/>
    <x v="0"/>
    <x v="2"/>
    <x v="1"/>
    <x v="1"/>
    <x v="820"/>
    <x v="5561"/>
    <x v="0"/>
    <x v="2096"/>
    <x v="0"/>
    <x v="2"/>
    <x v="0"/>
    <x v="0"/>
    <x v="614"/>
    <x v="1"/>
  </r>
  <r>
    <x v="1234"/>
    <x v="1"/>
    <x v="0"/>
    <x v="1"/>
    <x v="1"/>
    <x v="62"/>
    <x v="1"/>
    <x v="2"/>
    <x v="1"/>
    <x v="0"/>
    <x v="0"/>
    <x v="2"/>
    <x v="0"/>
    <x v="2"/>
    <x v="0"/>
    <x v="2"/>
    <x v="1"/>
    <x v="1"/>
    <x v="1075"/>
    <x v="5562"/>
    <x v="0"/>
    <x v="2323"/>
    <x v="0"/>
    <x v="2"/>
    <x v="0"/>
    <x v="0"/>
    <x v="1598"/>
    <x v="2"/>
  </r>
  <r>
    <x v="4735"/>
    <x v="1"/>
    <x v="0"/>
    <x v="1"/>
    <x v="1"/>
    <x v="69"/>
    <x v="1"/>
    <x v="2"/>
    <x v="1"/>
    <x v="0"/>
    <x v="0"/>
    <x v="2"/>
    <x v="0"/>
    <x v="0"/>
    <x v="0"/>
    <x v="2"/>
    <x v="1"/>
    <x v="1"/>
    <x v="884"/>
    <x v="5563"/>
    <x v="0"/>
    <x v="2147"/>
    <x v="0"/>
    <x v="2"/>
    <x v="0"/>
    <x v="0"/>
    <x v="864"/>
    <x v="1"/>
  </r>
  <r>
    <x v="204"/>
    <x v="0"/>
    <x v="0"/>
    <x v="0"/>
    <x v="0"/>
    <x v="53"/>
    <x v="1"/>
    <x v="0"/>
    <x v="1"/>
    <x v="2"/>
    <x v="2"/>
    <x v="2"/>
    <x v="2"/>
    <x v="0"/>
    <x v="2"/>
    <x v="2"/>
    <x v="0"/>
    <x v="3"/>
    <x v="1271"/>
    <x v="5564"/>
    <x v="0"/>
    <x v="2505"/>
    <x v="0"/>
    <x v="2"/>
    <x v="0"/>
    <x v="0"/>
    <x v="2706"/>
    <x v="2"/>
  </r>
  <r>
    <x v="4810"/>
    <x v="1"/>
    <x v="0"/>
    <x v="0"/>
    <x v="0"/>
    <x v="52"/>
    <x v="1"/>
    <x v="0"/>
    <x v="1"/>
    <x v="0"/>
    <x v="2"/>
    <x v="2"/>
    <x v="2"/>
    <x v="2"/>
    <x v="2"/>
    <x v="1"/>
    <x v="1"/>
    <x v="0"/>
    <x v="1375"/>
    <x v="5565"/>
    <x v="1"/>
    <x v="2600"/>
    <x v="0"/>
    <x v="2"/>
    <x v="1"/>
    <x v="0"/>
    <x v="3074"/>
    <x v="0"/>
  </r>
  <r>
    <x v="2244"/>
    <x v="1"/>
    <x v="1"/>
    <x v="1"/>
    <x v="0"/>
    <x v="57"/>
    <x v="1"/>
    <x v="2"/>
    <x v="1"/>
    <x v="0"/>
    <x v="2"/>
    <x v="2"/>
    <x v="0"/>
    <x v="0"/>
    <x v="2"/>
    <x v="0"/>
    <x v="1"/>
    <x v="0"/>
    <x v="1193"/>
    <x v="5566"/>
    <x v="1"/>
    <x v="2431"/>
    <x v="0"/>
    <x v="2"/>
    <x v="1"/>
    <x v="0"/>
    <x v="2184"/>
    <x v="2"/>
  </r>
  <r>
    <x v="2497"/>
    <x v="1"/>
    <x v="0"/>
    <x v="1"/>
    <x v="1"/>
    <x v="58"/>
    <x v="1"/>
    <x v="2"/>
    <x v="1"/>
    <x v="0"/>
    <x v="2"/>
    <x v="0"/>
    <x v="2"/>
    <x v="2"/>
    <x v="0"/>
    <x v="1"/>
    <x v="1"/>
    <x v="1"/>
    <x v="1182"/>
    <x v="5567"/>
    <x v="0"/>
    <x v="2420"/>
    <x v="0"/>
    <x v="2"/>
    <x v="0"/>
    <x v="0"/>
    <x v="2090"/>
    <x v="2"/>
  </r>
  <r>
    <x v="376"/>
    <x v="0"/>
    <x v="0"/>
    <x v="1"/>
    <x v="1"/>
    <x v="72"/>
    <x v="1"/>
    <x v="2"/>
    <x v="0"/>
    <x v="2"/>
    <x v="2"/>
    <x v="0"/>
    <x v="2"/>
    <x v="2"/>
    <x v="0"/>
    <x v="2"/>
    <x v="0"/>
    <x v="3"/>
    <x v="798"/>
    <x v="5568"/>
    <x v="0"/>
    <x v="2076"/>
    <x v="0"/>
    <x v="2"/>
    <x v="0"/>
    <x v="0"/>
    <x v="489"/>
    <x v="1"/>
  </r>
  <r>
    <x v="5344"/>
    <x v="1"/>
    <x v="0"/>
    <x v="1"/>
    <x v="1"/>
    <x v="50"/>
    <x v="1"/>
    <x v="2"/>
    <x v="1"/>
    <x v="2"/>
    <x v="2"/>
    <x v="2"/>
    <x v="0"/>
    <x v="2"/>
    <x v="2"/>
    <x v="1"/>
    <x v="1"/>
    <x v="2"/>
    <x v="1436"/>
    <x v="5569"/>
    <x v="0"/>
    <x v="2661"/>
    <x v="0"/>
    <x v="2"/>
    <x v="0"/>
    <x v="0"/>
    <x v="3342"/>
    <x v="0"/>
  </r>
  <r>
    <x v="1452"/>
    <x v="0"/>
    <x v="1"/>
    <x v="1"/>
    <x v="0"/>
    <x v="50"/>
    <x v="1"/>
    <x v="2"/>
    <x v="1"/>
    <x v="2"/>
    <x v="2"/>
    <x v="2"/>
    <x v="0"/>
    <x v="2"/>
    <x v="2"/>
    <x v="0"/>
    <x v="0"/>
    <x v="0"/>
    <x v="1445"/>
    <x v="5570"/>
    <x v="0"/>
    <x v="2670"/>
    <x v="0"/>
    <x v="2"/>
    <x v="0"/>
    <x v="0"/>
    <x v="3365"/>
    <x v="0"/>
  </r>
  <r>
    <x v="4118"/>
    <x v="1"/>
    <x v="0"/>
    <x v="1"/>
    <x v="1"/>
    <x v="56"/>
    <x v="1"/>
    <x v="2"/>
    <x v="1"/>
    <x v="0"/>
    <x v="2"/>
    <x v="0"/>
    <x v="2"/>
    <x v="2"/>
    <x v="0"/>
    <x v="0"/>
    <x v="1"/>
    <x v="1"/>
    <x v="1226"/>
    <x v="5571"/>
    <x v="0"/>
    <x v="2462"/>
    <x v="0"/>
    <x v="2"/>
    <x v="0"/>
    <x v="0"/>
    <x v="2369"/>
    <x v="2"/>
  </r>
  <r>
    <x v="310"/>
    <x v="1"/>
    <x v="0"/>
    <x v="1"/>
    <x v="1"/>
    <x v="63"/>
    <x v="1"/>
    <x v="2"/>
    <x v="0"/>
    <x v="2"/>
    <x v="2"/>
    <x v="2"/>
    <x v="0"/>
    <x v="2"/>
    <x v="2"/>
    <x v="2"/>
    <x v="0"/>
    <x v="1"/>
    <x v="965"/>
    <x v="5572"/>
    <x v="0"/>
    <x v="2223"/>
    <x v="0"/>
    <x v="2"/>
    <x v="0"/>
    <x v="0"/>
    <x v="1287"/>
    <x v="2"/>
  </r>
  <r>
    <x v="4053"/>
    <x v="0"/>
    <x v="0"/>
    <x v="1"/>
    <x v="1"/>
    <x v="58"/>
    <x v="1"/>
    <x v="2"/>
    <x v="1"/>
    <x v="2"/>
    <x v="2"/>
    <x v="0"/>
    <x v="0"/>
    <x v="0"/>
    <x v="2"/>
    <x v="0"/>
    <x v="1"/>
    <x v="0"/>
    <x v="1156"/>
    <x v="5573"/>
    <x v="1"/>
    <x v="2394"/>
    <x v="0"/>
    <x v="2"/>
    <x v="1"/>
    <x v="0"/>
    <x v="2008"/>
    <x v="2"/>
  </r>
  <r>
    <x v="4646"/>
    <x v="0"/>
    <x v="0"/>
    <x v="1"/>
    <x v="1"/>
    <x v="71"/>
    <x v="1"/>
    <x v="0"/>
    <x v="1"/>
    <x v="0"/>
    <x v="0"/>
    <x v="2"/>
    <x v="0"/>
    <x v="0"/>
    <x v="0"/>
    <x v="2"/>
    <x v="0"/>
    <x v="2"/>
    <x v="828"/>
    <x v="5574"/>
    <x v="0"/>
    <x v="2103"/>
    <x v="0"/>
    <x v="2"/>
    <x v="0"/>
    <x v="0"/>
    <x v="591"/>
    <x v="1"/>
  </r>
  <r>
    <x v="940"/>
    <x v="0"/>
    <x v="1"/>
    <x v="1"/>
    <x v="0"/>
    <x v="54"/>
    <x v="1"/>
    <x v="0"/>
    <x v="1"/>
    <x v="0"/>
    <x v="0"/>
    <x v="2"/>
    <x v="2"/>
    <x v="2"/>
    <x v="2"/>
    <x v="1"/>
    <x v="1"/>
    <x v="2"/>
    <x v="1263"/>
    <x v="5575"/>
    <x v="0"/>
    <x v="2497"/>
    <x v="0"/>
    <x v="2"/>
    <x v="0"/>
    <x v="0"/>
    <x v="2620"/>
    <x v="2"/>
  </r>
  <r>
    <x v="6666"/>
    <x v="0"/>
    <x v="0"/>
    <x v="1"/>
    <x v="1"/>
    <x v="70"/>
    <x v="1"/>
    <x v="0"/>
    <x v="0"/>
    <x v="2"/>
    <x v="0"/>
    <x v="0"/>
    <x v="2"/>
    <x v="2"/>
    <x v="2"/>
    <x v="2"/>
    <x v="0"/>
    <x v="1"/>
    <x v="814"/>
    <x v="5576"/>
    <x v="0"/>
    <x v="2091"/>
    <x v="0"/>
    <x v="2"/>
    <x v="0"/>
    <x v="0"/>
    <x v="599"/>
    <x v="1"/>
  </r>
  <r>
    <x v="1579"/>
    <x v="0"/>
    <x v="1"/>
    <x v="1"/>
    <x v="0"/>
    <x v="48"/>
    <x v="1"/>
    <x v="2"/>
    <x v="1"/>
    <x v="2"/>
    <x v="2"/>
    <x v="2"/>
    <x v="2"/>
    <x v="2"/>
    <x v="2"/>
    <x v="0"/>
    <x v="0"/>
    <x v="2"/>
    <x v="1576"/>
    <x v="5577"/>
    <x v="1"/>
    <x v="2800"/>
    <x v="0"/>
    <x v="2"/>
    <x v="1"/>
    <x v="0"/>
    <x v="3951"/>
    <x v="0"/>
  </r>
  <r>
    <x v="1556"/>
    <x v="0"/>
    <x v="1"/>
    <x v="1"/>
    <x v="0"/>
    <x v="57"/>
    <x v="1"/>
    <x v="2"/>
    <x v="1"/>
    <x v="0"/>
    <x v="2"/>
    <x v="2"/>
    <x v="0"/>
    <x v="0"/>
    <x v="2"/>
    <x v="0"/>
    <x v="0"/>
    <x v="1"/>
    <x v="1168"/>
    <x v="5578"/>
    <x v="0"/>
    <x v="2406"/>
    <x v="0"/>
    <x v="2"/>
    <x v="0"/>
    <x v="0"/>
    <x v="2102"/>
    <x v="2"/>
  </r>
  <r>
    <x v="3917"/>
    <x v="0"/>
    <x v="0"/>
    <x v="0"/>
    <x v="0"/>
    <x v="54"/>
    <x v="1"/>
    <x v="2"/>
    <x v="1"/>
    <x v="0"/>
    <x v="0"/>
    <x v="0"/>
    <x v="2"/>
    <x v="2"/>
    <x v="2"/>
    <x v="0"/>
    <x v="1"/>
    <x v="2"/>
    <x v="1283"/>
    <x v="5579"/>
    <x v="1"/>
    <x v="2516"/>
    <x v="0"/>
    <x v="2"/>
    <x v="1"/>
    <x v="0"/>
    <x v="2688"/>
    <x v="2"/>
  </r>
  <r>
    <x v="5314"/>
    <x v="0"/>
    <x v="0"/>
    <x v="0"/>
    <x v="0"/>
    <x v="64"/>
    <x v="1"/>
    <x v="2"/>
    <x v="0"/>
    <x v="2"/>
    <x v="2"/>
    <x v="2"/>
    <x v="2"/>
    <x v="2"/>
    <x v="2"/>
    <x v="2"/>
    <x v="1"/>
    <x v="1"/>
    <x v="1023"/>
    <x v="5580"/>
    <x v="0"/>
    <x v="2279"/>
    <x v="0"/>
    <x v="2"/>
    <x v="0"/>
    <x v="0"/>
    <x v="1379"/>
    <x v="2"/>
  </r>
  <r>
    <x v="5759"/>
    <x v="1"/>
    <x v="0"/>
    <x v="1"/>
    <x v="1"/>
    <x v="48"/>
    <x v="1"/>
    <x v="2"/>
    <x v="1"/>
    <x v="2"/>
    <x v="2"/>
    <x v="2"/>
    <x v="2"/>
    <x v="2"/>
    <x v="2"/>
    <x v="2"/>
    <x v="0"/>
    <x v="1"/>
    <x v="1501"/>
    <x v="5581"/>
    <x v="0"/>
    <x v="2725"/>
    <x v="0"/>
    <x v="2"/>
    <x v="0"/>
    <x v="0"/>
    <x v="3656"/>
    <x v="0"/>
  </r>
  <r>
    <x v="1031"/>
    <x v="1"/>
    <x v="0"/>
    <x v="1"/>
    <x v="1"/>
    <x v="70"/>
    <x v="1"/>
    <x v="2"/>
    <x v="0"/>
    <x v="2"/>
    <x v="2"/>
    <x v="2"/>
    <x v="2"/>
    <x v="0"/>
    <x v="2"/>
    <x v="1"/>
    <x v="0"/>
    <x v="0"/>
    <x v="867"/>
    <x v="5582"/>
    <x v="0"/>
    <x v="2133"/>
    <x v="0"/>
    <x v="2"/>
    <x v="0"/>
    <x v="0"/>
    <x v="768"/>
    <x v="1"/>
  </r>
  <r>
    <x v="1859"/>
    <x v="0"/>
    <x v="0"/>
    <x v="1"/>
    <x v="1"/>
    <x v="55"/>
    <x v="1"/>
    <x v="2"/>
    <x v="1"/>
    <x v="2"/>
    <x v="0"/>
    <x v="0"/>
    <x v="0"/>
    <x v="2"/>
    <x v="2"/>
    <x v="1"/>
    <x v="0"/>
    <x v="3"/>
    <x v="1299"/>
    <x v="5583"/>
    <x v="0"/>
    <x v="2532"/>
    <x v="0"/>
    <x v="2"/>
    <x v="0"/>
    <x v="0"/>
    <x v="2683"/>
    <x v="2"/>
  </r>
  <r>
    <x v="832"/>
    <x v="1"/>
    <x v="0"/>
    <x v="0"/>
    <x v="0"/>
    <x v="60"/>
    <x v="1"/>
    <x v="2"/>
    <x v="1"/>
    <x v="0"/>
    <x v="2"/>
    <x v="0"/>
    <x v="0"/>
    <x v="2"/>
    <x v="0"/>
    <x v="0"/>
    <x v="1"/>
    <x v="0"/>
    <x v="1091"/>
    <x v="5584"/>
    <x v="0"/>
    <x v="2338"/>
    <x v="0"/>
    <x v="2"/>
    <x v="0"/>
    <x v="0"/>
    <x v="1724"/>
    <x v="2"/>
  </r>
  <r>
    <x v="2172"/>
    <x v="1"/>
    <x v="0"/>
    <x v="1"/>
    <x v="1"/>
    <x v="60"/>
    <x v="1"/>
    <x v="0"/>
    <x v="1"/>
    <x v="0"/>
    <x v="2"/>
    <x v="2"/>
    <x v="0"/>
    <x v="2"/>
    <x v="0"/>
    <x v="1"/>
    <x v="0"/>
    <x v="2"/>
    <x v="1112"/>
    <x v="5585"/>
    <x v="1"/>
    <x v="2357"/>
    <x v="0"/>
    <x v="2"/>
    <x v="1"/>
    <x v="0"/>
    <x v="1775"/>
    <x v="2"/>
  </r>
  <r>
    <x v="1702"/>
    <x v="0"/>
    <x v="1"/>
    <x v="1"/>
    <x v="0"/>
    <x v="58"/>
    <x v="1"/>
    <x v="2"/>
    <x v="1"/>
    <x v="0"/>
    <x v="2"/>
    <x v="0"/>
    <x v="0"/>
    <x v="2"/>
    <x v="2"/>
    <x v="1"/>
    <x v="1"/>
    <x v="0"/>
    <x v="1238"/>
    <x v="5586"/>
    <x v="0"/>
    <x v="2474"/>
    <x v="0"/>
    <x v="2"/>
    <x v="0"/>
    <x v="0"/>
    <x v="2309"/>
    <x v="2"/>
  </r>
  <r>
    <x v="4912"/>
    <x v="0"/>
    <x v="0"/>
    <x v="0"/>
    <x v="0"/>
    <x v="65"/>
    <x v="1"/>
    <x v="0"/>
    <x v="0"/>
    <x v="2"/>
    <x v="2"/>
    <x v="2"/>
    <x v="2"/>
    <x v="2"/>
    <x v="2"/>
    <x v="2"/>
    <x v="1"/>
    <x v="0"/>
    <x v="992"/>
    <x v="5587"/>
    <x v="0"/>
    <x v="2250"/>
    <x v="0"/>
    <x v="2"/>
    <x v="0"/>
    <x v="0"/>
    <x v="1270"/>
    <x v="2"/>
  </r>
  <r>
    <x v="4432"/>
    <x v="0"/>
    <x v="0"/>
    <x v="1"/>
    <x v="1"/>
    <x v="70"/>
    <x v="1"/>
    <x v="2"/>
    <x v="0"/>
    <x v="2"/>
    <x v="0"/>
    <x v="0"/>
    <x v="2"/>
    <x v="2"/>
    <x v="2"/>
    <x v="2"/>
    <x v="1"/>
    <x v="0"/>
    <x v="912"/>
    <x v="5588"/>
    <x v="0"/>
    <x v="2175"/>
    <x v="0"/>
    <x v="2"/>
    <x v="0"/>
    <x v="0"/>
    <x v="890"/>
    <x v="1"/>
  </r>
  <r>
    <x v="4875"/>
    <x v="1"/>
    <x v="0"/>
    <x v="0"/>
    <x v="0"/>
    <x v="68"/>
    <x v="1"/>
    <x v="0"/>
    <x v="1"/>
    <x v="0"/>
    <x v="2"/>
    <x v="2"/>
    <x v="0"/>
    <x v="0"/>
    <x v="0"/>
    <x v="1"/>
    <x v="0"/>
    <x v="1"/>
    <x v="892"/>
    <x v="5589"/>
    <x v="0"/>
    <x v="2155"/>
    <x v="0"/>
    <x v="2"/>
    <x v="0"/>
    <x v="0"/>
    <x v="915"/>
    <x v="1"/>
  </r>
  <r>
    <x v="996"/>
    <x v="0"/>
    <x v="0"/>
    <x v="0"/>
    <x v="0"/>
    <x v="57"/>
    <x v="1"/>
    <x v="0"/>
    <x v="1"/>
    <x v="0"/>
    <x v="0"/>
    <x v="2"/>
    <x v="0"/>
    <x v="2"/>
    <x v="2"/>
    <x v="2"/>
    <x v="1"/>
    <x v="2"/>
    <x v="1193"/>
    <x v="5590"/>
    <x v="1"/>
    <x v="2431"/>
    <x v="0"/>
    <x v="2"/>
    <x v="1"/>
    <x v="0"/>
    <x v="2184"/>
    <x v="2"/>
  </r>
  <r>
    <x v="6994"/>
    <x v="0"/>
    <x v="0"/>
    <x v="1"/>
    <x v="1"/>
    <x v="72"/>
    <x v="1"/>
    <x v="2"/>
    <x v="0"/>
    <x v="0"/>
    <x v="0"/>
    <x v="2"/>
    <x v="0"/>
    <x v="2"/>
    <x v="2"/>
    <x v="2"/>
    <x v="1"/>
    <x v="0"/>
    <x v="842"/>
    <x v="5591"/>
    <x v="0"/>
    <x v="2114"/>
    <x v="0"/>
    <x v="2"/>
    <x v="0"/>
    <x v="0"/>
    <x v="584"/>
    <x v="1"/>
  </r>
  <r>
    <x v="2066"/>
    <x v="0"/>
    <x v="0"/>
    <x v="0"/>
    <x v="0"/>
    <x v="57"/>
    <x v="1"/>
    <x v="2"/>
    <x v="1"/>
    <x v="0"/>
    <x v="2"/>
    <x v="0"/>
    <x v="2"/>
    <x v="0"/>
    <x v="2"/>
    <x v="1"/>
    <x v="0"/>
    <x v="2"/>
    <x v="1182"/>
    <x v="5592"/>
    <x v="0"/>
    <x v="2420"/>
    <x v="0"/>
    <x v="2"/>
    <x v="0"/>
    <x v="0"/>
    <x v="2146"/>
    <x v="2"/>
  </r>
  <r>
    <x v="5416"/>
    <x v="0"/>
    <x v="1"/>
    <x v="1"/>
    <x v="0"/>
    <x v="56"/>
    <x v="1"/>
    <x v="2"/>
    <x v="1"/>
    <x v="2"/>
    <x v="2"/>
    <x v="2"/>
    <x v="2"/>
    <x v="0"/>
    <x v="0"/>
    <x v="1"/>
    <x v="0"/>
    <x v="2"/>
    <x v="1201"/>
    <x v="5593"/>
    <x v="0"/>
    <x v="2439"/>
    <x v="0"/>
    <x v="2"/>
    <x v="0"/>
    <x v="0"/>
    <x v="2276"/>
    <x v="2"/>
  </r>
  <r>
    <x v="3793"/>
    <x v="0"/>
    <x v="0"/>
    <x v="1"/>
    <x v="0"/>
    <x v="60"/>
    <x v="1"/>
    <x v="2"/>
    <x v="1"/>
    <x v="2"/>
    <x v="2"/>
    <x v="0"/>
    <x v="0"/>
    <x v="0"/>
    <x v="2"/>
    <x v="0"/>
    <x v="1"/>
    <x v="1"/>
    <x v="1170"/>
    <x v="5594"/>
    <x v="0"/>
    <x v="2408"/>
    <x v="0"/>
    <x v="2"/>
    <x v="0"/>
    <x v="0"/>
    <x v="1937"/>
    <x v="2"/>
  </r>
  <r>
    <x v="3337"/>
    <x v="1"/>
    <x v="0"/>
    <x v="1"/>
    <x v="1"/>
    <x v="72"/>
    <x v="1"/>
    <x v="0"/>
    <x v="0"/>
    <x v="0"/>
    <x v="2"/>
    <x v="2"/>
    <x v="0"/>
    <x v="2"/>
    <x v="2"/>
    <x v="2"/>
    <x v="1"/>
    <x v="0"/>
    <x v="815"/>
    <x v="5595"/>
    <x v="0"/>
    <x v="2092"/>
    <x v="0"/>
    <x v="2"/>
    <x v="0"/>
    <x v="0"/>
    <x v="527"/>
    <x v="1"/>
  </r>
  <r>
    <x v="4066"/>
    <x v="1"/>
    <x v="1"/>
    <x v="1"/>
    <x v="0"/>
    <x v="52"/>
    <x v="1"/>
    <x v="0"/>
    <x v="1"/>
    <x v="2"/>
    <x v="0"/>
    <x v="2"/>
    <x v="2"/>
    <x v="2"/>
    <x v="2"/>
    <x v="1"/>
    <x v="1"/>
    <x v="0"/>
    <x v="1364"/>
    <x v="5596"/>
    <x v="0"/>
    <x v="2589"/>
    <x v="0"/>
    <x v="2"/>
    <x v="0"/>
    <x v="0"/>
    <x v="3049"/>
    <x v="0"/>
  </r>
  <r>
    <x v="2038"/>
    <x v="0"/>
    <x v="1"/>
    <x v="1"/>
    <x v="0"/>
    <x v="59"/>
    <x v="1"/>
    <x v="2"/>
    <x v="1"/>
    <x v="2"/>
    <x v="2"/>
    <x v="2"/>
    <x v="2"/>
    <x v="0"/>
    <x v="0"/>
    <x v="1"/>
    <x v="1"/>
    <x v="2"/>
    <x v="1169"/>
    <x v="5597"/>
    <x v="0"/>
    <x v="2407"/>
    <x v="0"/>
    <x v="2"/>
    <x v="0"/>
    <x v="0"/>
    <x v="1995"/>
    <x v="2"/>
  </r>
  <r>
    <x v="6895"/>
    <x v="0"/>
    <x v="0"/>
    <x v="1"/>
    <x v="0"/>
    <x v="64"/>
    <x v="1"/>
    <x v="2"/>
    <x v="0"/>
    <x v="2"/>
    <x v="0"/>
    <x v="2"/>
    <x v="2"/>
    <x v="2"/>
    <x v="2"/>
    <x v="2"/>
    <x v="1"/>
    <x v="1"/>
    <x v="995"/>
    <x v="5598"/>
    <x v="0"/>
    <x v="2253"/>
    <x v="0"/>
    <x v="2"/>
    <x v="0"/>
    <x v="0"/>
    <x v="1321"/>
    <x v="2"/>
  </r>
  <r>
    <x v="4717"/>
    <x v="1"/>
    <x v="1"/>
    <x v="1"/>
    <x v="0"/>
    <x v="53"/>
    <x v="1"/>
    <x v="2"/>
    <x v="1"/>
    <x v="0"/>
    <x v="2"/>
    <x v="2"/>
    <x v="0"/>
    <x v="2"/>
    <x v="2"/>
    <x v="0"/>
    <x v="1"/>
    <x v="2"/>
    <x v="1352"/>
    <x v="5599"/>
    <x v="1"/>
    <x v="2577"/>
    <x v="0"/>
    <x v="2"/>
    <x v="1"/>
    <x v="0"/>
    <x v="2961"/>
    <x v="0"/>
  </r>
  <r>
    <x v="2358"/>
    <x v="1"/>
    <x v="0"/>
    <x v="1"/>
    <x v="0"/>
    <x v="52"/>
    <x v="1"/>
    <x v="0"/>
    <x v="1"/>
    <x v="2"/>
    <x v="2"/>
    <x v="2"/>
    <x v="2"/>
    <x v="2"/>
    <x v="2"/>
    <x v="2"/>
    <x v="1"/>
    <x v="2"/>
    <x v="1401"/>
    <x v="5600"/>
    <x v="0"/>
    <x v="2626"/>
    <x v="0"/>
    <x v="2"/>
    <x v="0"/>
    <x v="0"/>
    <x v="3141"/>
    <x v="0"/>
  </r>
  <r>
    <x v="4915"/>
    <x v="0"/>
    <x v="1"/>
    <x v="0"/>
    <x v="0"/>
    <x v="59"/>
    <x v="1"/>
    <x v="2"/>
    <x v="1"/>
    <x v="2"/>
    <x v="2"/>
    <x v="2"/>
    <x v="0"/>
    <x v="0"/>
    <x v="0"/>
    <x v="0"/>
    <x v="1"/>
    <x v="2"/>
    <x v="1088"/>
    <x v="5601"/>
    <x v="0"/>
    <x v="2335"/>
    <x v="0"/>
    <x v="2"/>
    <x v="0"/>
    <x v="0"/>
    <x v="1761"/>
    <x v="2"/>
  </r>
  <r>
    <x v="6002"/>
    <x v="0"/>
    <x v="0"/>
    <x v="1"/>
    <x v="0"/>
    <x v="57"/>
    <x v="1"/>
    <x v="2"/>
    <x v="1"/>
    <x v="2"/>
    <x v="0"/>
    <x v="0"/>
    <x v="0"/>
    <x v="2"/>
    <x v="2"/>
    <x v="0"/>
    <x v="1"/>
    <x v="2"/>
    <x v="1274"/>
    <x v="5602"/>
    <x v="0"/>
    <x v="2507"/>
    <x v="0"/>
    <x v="2"/>
    <x v="0"/>
    <x v="0"/>
    <x v="2489"/>
    <x v="2"/>
  </r>
  <r>
    <x v="5833"/>
    <x v="1"/>
    <x v="0"/>
    <x v="1"/>
    <x v="0"/>
    <x v="70"/>
    <x v="1"/>
    <x v="2"/>
    <x v="0"/>
    <x v="2"/>
    <x v="0"/>
    <x v="2"/>
    <x v="2"/>
    <x v="0"/>
    <x v="2"/>
    <x v="2"/>
    <x v="0"/>
    <x v="1"/>
    <x v="849"/>
    <x v="5603"/>
    <x v="0"/>
    <x v="2119"/>
    <x v="0"/>
    <x v="2"/>
    <x v="0"/>
    <x v="0"/>
    <x v="703"/>
    <x v="1"/>
  </r>
  <r>
    <x v="1211"/>
    <x v="1"/>
    <x v="0"/>
    <x v="1"/>
    <x v="0"/>
    <x v="51"/>
    <x v="1"/>
    <x v="2"/>
    <x v="1"/>
    <x v="0"/>
    <x v="2"/>
    <x v="2"/>
    <x v="0"/>
    <x v="2"/>
    <x v="2"/>
    <x v="1"/>
    <x v="1"/>
    <x v="0"/>
    <x v="1411"/>
    <x v="5604"/>
    <x v="0"/>
    <x v="2636"/>
    <x v="0"/>
    <x v="2"/>
    <x v="0"/>
    <x v="0"/>
    <x v="3210"/>
    <x v="0"/>
  </r>
  <r>
    <x v="5158"/>
    <x v="0"/>
    <x v="0"/>
    <x v="0"/>
    <x v="0"/>
    <x v="61"/>
    <x v="1"/>
    <x v="2"/>
    <x v="1"/>
    <x v="0"/>
    <x v="0"/>
    <x v="2"/>
    <x v="0"/>
    <x v="0"/>
    <x v="2"/>
    <x v="0"/>
    <x v="0"/>
    <x v="3"/>
    <x v="1077"/>
    <x v="5605"/>
    <x v="0"/>
    <x v="2325"/>
    <x v="0"/>
    <x v="2"/>
    <x v="0"/>
    <x v="0"/>
    <x v="1647"/>
    <x v="2"/>
  </r>
  <r>
    <x v="4068"/>
    <x v="1"/>
    <x v="0"/>
    <x v="0"/>
    <x v="1"/>
    <x v="69"/>
    <x v="1"/>
    <x v="2"/>
    <x v="0"/>
    <x v="2"/>
    <x v="2"/>
    <x v="2"/>
    <x v="2"/>
    <x v="2"/>
    <x v="0"/>
    <x v="2"/>
    <x v="1"/>
    <x v="1"/>
    <x v="889"/>
    <x v="5606"/>
    <x v="0"/>
    <x v="2152"/>
    <x v="0"/>
    <x v="2"/>
    <x v="0"/>
    <x v="0"/>
    <x v="877"/>
    <x v="1"/>
  </r>
  <r>
    <x v="2034"/>
    <x v="0"/>
    <x v="0"/>
    <x v="1"/>
    <x v="0"/>
    <x v="56"/>
    <x v="1"/>
    <x v="2"/>
    <x v="1"/>
    <x v="0"/>
    <x v="2"/>
    <x v="0"/>
    <x v="0"/>
    <x v="2"/>
    <x v="2"/>
    <x v="1"/>
    <x v="1"/>
    <x v="2"/>
    <x v="1247"/>
    <x v="5607"/>
    <x v="1"/>
    <x v="2482"/>
    <x v="0"/>
    <x v="2"/>
    <x v="1"/>
    <x v="0"/>
    <x v="2454"/>
    <x v="2"/>
  </r>
  <r>
    <x v="496"/>
    <x v="0"/>
    <x v="1"/>
    <x v="0"/>
    <x v="0"/>
    <x v="55"/>
    <x v="1"/>
    <x v="2"/>
    <x v="1"/>
    <x v="0"/>
    <x v="0"/>
    <x v="2"/>
    <x v="0"/>
    <x v="2"/>
    <x v="2"/>
    <x v="1"/>
    <x v="1"/>
    <x v="2"/>
    <x v="1281"/>
    <x v="5608"/>
    <x v="1"/>
    <x v="2514"/>
    <x v="0"/>
    <x v="2"/>
    <x v="1"/>
    <x v="0"/>
    <x v="2625"/>
    <x v="2"/>
  </r>
  <r>
    <x v="3216"/>
    <x v="0"/>
    <x v="1"/>
    <x v="0"/>
    <x v="0"/>
    <x v="56"/>
    <x v="1"/>
    <x v="2"/>
    <x v="1"/>
    <x v="0"/>
    <x v="2"/>
    <x v="2"/>
    <x v="0"/>
    <x v="2"/>
    <x v="2"/>
    <x v="1"/>
    <x v="1"/>
    <x v="0"/>
    <x v="1370"/>
    <x v="5609"/>
    <x v="1"/>
    <x v="2595"/>
    <x v="0"/>
    <x v="2"/>
    <x v="1"/>
    <x v="0"/>
    <x v="2879"/>
    <x v="2"/>
  </r>
  <r>
    <x v="2812"/>
    <x v="0"/>
    <x v="0"/>
    <x v="1"/>
    <x v="1"/>
    <x v="58"/>
    <x v="1"/>
    <x v="0"/>
    <x v="1"/>
    <x v="0"/>
    <x v="2"/>
    <x v="2"/>
    <x v="0"/>
    <x v="2"/>
    <x v="0"/>
    <x v="0"/>
    <x v="1"/>
    <x v="2"/>
    <x v="1124"/>
    <x v="5610"/>
    <x v="0"/>
    <x v="2366"/>
    <x v="0"/>
    <x v="2"/>
    <x v="0"/>
    <x v="0"/>
    <x v="1889"/>
    <x v="2"/>
  </r>
  <r>
    <x v="2026"/>
    <x v="1"/>
    <x v="0"/>
    <x v="1"/>
    <x v="0"/>
    <x v="56"/>
    <x v="1"/>
    <x v="2"/>
    <x v="1"/>
    <x v="2"/>
    <x v="0"/>
    <x v="0"/>
    <x v="0"/>
    <x v="2"/>
    <x v="2"/>
    <x v="1"/>
    <x v="1"/>
    <x v="2"/>
    <x v="1292"/>
    <x v="5611"/>
    <x v="0"/>
    <x v="2525"/>
    <x v="0"/>
    <x v="2"/>
    <x v="0"/>
    <x v="0"/>
    <x v="2597"/>
    <x v="2"/>
  </r>
  <r>
    <x v="745"/>
    <x v="0"/>
    <x v="0"/>
    <x v="1"/>
    <x v="1"/>
    <x v="56"/>
    <x v="1"/>
    <x v="2"/>
    <x v="1"/>
    <x v="0"/>
    <x v="0"/>
    <x v="2"/>
    <x v="0"/>
    <x v="2"/>
    <x v="2"/>
    <x v="1"/>
    <x v="1"/>
    <x v="1"/>
    <x v="1277"/>
    <x v="5612"/>
    <x v="0"/>
    <x v="2510"/>
    <x v="0"/>
    <x v="2"/>
    <x v="0"/>
    <x v="0"/>
    <x v="2556"/>
    <x v="2"/>
  </r>
  <r>
    <x v="6460"/>
    <x v="0"/>
    <x v="0"/>
    <x v="1"/>
    <x v="0"/>
    <x v="68"/>
    <x v="1"/>
    <x v="0"/>
    <x v="0"/>
    <x v="2"/>
    <x v="2"/>
    <x v="0"/>
    <x v="2"/>
    <x v="2"/>
    <x v="2"/>
    <x v="2"/>
    <x v="1"/>
    <x v="0"/>
    <x v="892"/>
    <x v="5613"/>
    <x v="0"/>
    <x v="2155"/>
    <x v="0"/>
    <x v="2"/>
    <x v="0"/>
    <x v="0"/>
    <x v="915"/>
    <x v="1"/>
  </r>
  <r>
    <x v="4454"/>
    <x v="1"/>
    <x v="0"/>
    <x v="0"/>
    <x v="1"/>
    <x v="71"/>
    <x v="1"/>
    <x v="0"/>
    <x v="0"/>
    <x v="2"/>
    <x v="2"/>
    <x v="2"/>
    <x v="2"/>
    <x v="2"/>
    <x v="0"/>
    <x v="2"/>
    <x v="1"/>
    <x v="1"/>
    <x v="844"/>
    <x v="5614"/>
    <x v="0"/>
    <x v="2116"/>
    <x v="0"/>
    <x v="2"/>
    <x v="0"/>
    <x v="0"/>
    <x v="628"/>
    <x v="1"/>
  </r>
  <r>
    <x v="76"/>
    <x v="0"/>
    <x v="0"/>
    <x v="1"/>
    <x v="1"/>
    <x v="61"/>
    <x v="1"/>
    <x v="2"/>
    <x v="0"/>
    <x v="2"/>
    <x v="2"/>
    <x v="2"/>
    <x v="2"/>
    <x v="2"/>
    <x v="2"/>
    <x v="2"/>
    <x v="0"/>
    <x v="3"/>
    <x v="1055"/>
    <x v="5615"/>
    <x v="0"/>
    <x v="2306"/>
    <x v="0"/>
    <x v="2"/>
    <x v="0"/>
    <x v="0"/>
    <x v="1591"/>
    <x v="2"/>
  </r>
  <r>
    <x v="6004"/>
    <x v="1"/>
    <x v="0"/>
    <x v="1"/>
    <x v="0"/>
    <x v="70"/>
    <x v="1"/>
    <x v="2"/>
    <x v="0"/>
    <x v="2"/>
    <x v="2"/>
    <x v="2"/>
    <x v="2"/>
    <x v="2"/>
    <x v="0"/>
    <x v="1"/>
    <x v="0"/>
    <x v="0"/>
    <x v="888"/>
    <x v="5616"/>
    <x v="0"/>
    <x v="2151"/>
    <x v="0"/>
    <x v="2"/>
    <x v="0"/>
    <x v="0"/>
    <x v="833"/>
    <x v="1"/>
  </r>
  <r>
    <x v="6327"/>
    <x v="0"/>
    <x v="0"/>
    <x v="1"/>
    <x v="1"/>
    <x v="57"/>
    <x v="1"/>
    <x v="0"/>
    <x v="1"/>
    <x v="0"/>
    <x v="2"/>
    <x v="0"/>
    <x v="0"/>
    <x v="2"/>
    <x v="2"/>
    <x v="1"/>
    <x v="1"/>
    <x v="2"/>
    <x v="1188"/>
    <x v="5617"/>
    <x v="0"/>
    <x v="2426"/>
    <x v="0"/>
    <x v="2"/>
    <x v="0"/>
    <x v="0"/>
    <x v="2168"/>
    <x v="2"/>
  </r>
  <r>
    <x v="4185"/>
    <x v="1"/>
    <x v="0"/>
    <x v="1"/>
    <x v="0"/>
    <x v="70"/>
    <x v="1"/>
    <x v="2"/>
    <x v="0"/>
    <x v="2"/>
    <x v="2"/>
    <x v="2"/>
    <x v="2"/>
    <x v="2"/>
    <x v="0"/>
    <x v="2"/>
    <x v="0"/>
    <x v="3"/>
    <x v="883"/>
    <x v="5618"/>
    <x v="0"/>
    <x v="2146"/>
    <x v="0"/>
    <x v="2"/>
    <x v="0"/>
    <x v="0"/>
    <x v="819"/>
    <x v="1"/>
  </r>
  <r>
    <x v="307"/>
    <x v="1"/>
    <x v="0"/>
    <x v="1"/>
    <x v="0"/>
    <x v="66"/>
    <x v="1"/>
    <x v="2"/>
    <x v="0"/>
    <x v="2"/>
    <x v="2"/>
    <x v="0"/>
    <x v="2"/>
    <x v="2"/>
    <x v="2"/>
    <x v="2"/>
    <x v="0"/>
    <x v="2"/>
    <x v="1000"/>
    <x v="5619"/>
    <x v="0"/>
    <x v="2258"/>
    <x v="0"/>
    <x v="2"/>
    <x v="0"/>
    <x v="0"/>
    <x v="1249"/>
    <x v="2"/>
  </r>
  <r>
    <x v="635"/>
    <x v="0"/>
    <x v="1"/>
    <x v="0"/>
    <x v="0"/>
    <x v="63"/>
    <x v="1"/>
    <x v="2"/>
    <x v="1"/>
    <x v="0"/>
    <x v="0"/>
    <x v="2"/>
    <x v="0"/>
    <x v="0"/>
    <x v="2"/>
    <x v="0"/>
    <x v="1"/>
    <x v="0"/>
    <x v="1085"/>
    <x v="5620"/>
    <x v="0"/>
    <x v="2332"/>
    <x v="0"/>
    <x v="2"/>
    <x v="0"/>
    <x v="0"/>
    <x v="1579"/>
    <x v="2"/>
  </r>
  <r>
    <x v="3883"/>
    <x v="1"/>
    <x v="0"/>
    <x v="1"/>
    <x v="1"/>
    <x v="69"/>
    <x v="1"/>
    <x v="0"/>
    <x v="0"/>
    <x v="2"/>
    <x v="2"/>
    <x v="0"/>
    <x v="2"/>
    <x v="2"/>
    <x v="2"/>
    <x v="2"/>
    <x v="0"/>
    <x v="0"/>
    <x v="913"/>
    <x v="5621"/>
    <x v="0"/>
    <x v="2176"/>
    <x v="0"/>
    <x v="2"/>
    <x v="0"/>
    <x v="0"/>
    <x v="920"/>
    <x v="1"/>
  </r>
  <r>
    <x v="5023"/>
    <x v="1"/>
    <x v="1"/>
    <x v="1"/>
    <x v="0"/>
    <x v="53"/>
    <x v="1"/>
    <x v="2"/>
    <x v="1"/>
    <x v="0"/>
    <x v="2"/>
    <x v="0"/>
    <x v="0"/>
    <x v="2"/>
    <x v="2"/>
    <x v="0"/>
    <x v="1"/>
    <x v="2"/>
    <x v="1317"/>
    <x v="5622"/>
    <x v="1"/>
    <x v="2547"/>
    <x v="0"/>
    <x v="2"/>
    <x v="1"/>
    <x v="0"/>
    <x v="2856"/>
    <x v="2"/>
  </r>
  <r>
    <x v="2401"/>
    <x v="0"/>
    <x v="0"/>
    <x v="0"/>
    <x v="0"/>
    <x v="71"/>
    <x v="1"/>
    <x v="0"/>
    <x v="0"/>
    <x v="2"/>
    <x v="2"/>
    <x v="2"/>
    <x v="2"/>
    <x v="2"/>
    <x v="0"/>
    <x v="2"/>
    <x v="0"/>
    <x v="1"/>
    <x v="850"/>
    <x v="5623"/>
    <x v="0"/>
    <x v="2120"/>
    <x v="0"/>
    <x v="2"/>
    <x v="0"/>
    <x v="0"/>
    <x v="657"/>
    <x v="1"/>
  </r>
  <r>
    <x v="3532"/>
    <x v="0"/>
    <x v="0"/>
    <x v="0"/>
    <x v="0"/>
    <x v="50"/>
    <x v="1"/>
    <x v="2"/>
    <x v="1"/>
    <x v="2"/>
    <x v="2"/>
    <x v="0"/>
    <x v="2"/>
    <x v="2"/>
    <x v="2"/>
    <x v="2"/>
    <x v="1"/>
    <x v="2"/>
    <x v="1462"/>
    <x v="5624"/>
    <x v="1"/>
    <x v="2687"/>
    <x v="0"/>
    <x v="2"/>
    <x v="1"/>
    <x v="0"/>
    <x v="3414"/>
    <x v="0"/>
  </r>
  <r>
    <x v="5598"/>
    <x v="1"/>
    <x v="0"/>
    <x v="0"/>
    <x v="0"/>
    <x v="55"/>
    <x v="1"/>
    <x v="0"/>
    <x v="1"/>
    <x v="2"/>
    <x v="2"/>
    <x v="0"/>
    <x v="0"/>
    <x v="2"/>
    <x v="2"/>
    <x v="1"/>
    <x v="1"/>
    <x v="3"/>
    <x v="1299"/>
    <x v="5625"/>
    <x v="0"/>
    <x v="2532"/>
    <x v="0"/>
    <x v="2"/>
    <x v="0"/>
    <x v="0"/>
    <x v="2683"/>
    <x v="2"/>
  </r>
  <r>
    <x v="5857"/>
    <x v="1"/>
    <x v="0"/>
    <x v="0"/>
    <x v="0"/>
    <x v="71"/>
    <x v="1"/>
    <x v="2"/>
    <x v="1"/>
    <x v="0"/>
    <x v="2"/>
    <x v="0"/>
    <x v="0"/>
    <x v="0"/>
    <x v="0"/>
    <x v="1"/>
    <x v="1"/>
    <x v="1"/>
    <x v="881"/>
    <x v="5626"/>
    <x v="0"/>
    <x v="2144"/>
    <x v="0"/>
    <x v="2"/>
    <x v="0"/>
    <x v="0"/>
    <x v="757"/>
    <x v="1"/>
  </r>
  <r>
    <x v="4199"/>
    <x v="1"/>
    <x v="0"/>
    <x v="0"/>
    <x v="0"/>
    <x v="69"/>
    <x v="1"/>
    <x v="2"/>
    <x v="0"/>
    <x v="2"/>
    <x v="2"/>
    <x v="2"/>
    <x v="2"/>
    <x v="0"/>
    <x v="2"/>
    <x v="2"/>
    <x v="1"/>
    <x v="1"/>
    <x v="930"/>
    <x v="5627"/>
    <x v="0"/>
    <x v="2193"/>
    <x v="0"/>
    <x v="2"/>
    <x v="0"/>
    <x v="0"/>
    <x v="954"/>
    <x v="1"/>
  </r>
  <r>
    <x v="6435"/>
    <x v="0"/>
    <x v="0"/>
    <x v="0"/>
    <x v="0"/>
    <x v="69"/>
    <x v="1"/>
    <x v="0"/>
    <x v="0"/>
    <x v="2"/>
    <x v="0"/>
    <x v="2"/>
    <x v="2"/>
    <x v="2"/>
    <x v="2"/>
    <x v="2"/>
    <x v="1"/>
    <x v="1"/>
    <x v="947"/>
    <x v="5628"/>
    <x v="0"/>
    <x v="2208"/>
    <x v="0"/>
    <x v="2"/>
    <x v="0"/>
    <x v="0"/>
    <x v="994"/>
    <x v="1"/>
  </r>
  <r>
    <x v="1507"/>
    <x v="0"/>
    <x v="0"/>
    <x v="1"/>
    <x v="1"/>
    <x v="68"/>
    <x v="1"/>
    <x v="2"/>
    <x v="0"/>
    <x v="0"/>
    <x v="2"/>
    <x v="2"/>
    <x v="2"/>
    <x v="2"/>
    <x v="2"/>
    <x v="2"/>
    <x v="0"/>
    <x v="0"/>
    <x v="1001"/>
    <x v="5629"/>
    <x v="0"/>
    <x v="2259"/>
    <x v="0"/>
    <x v="2"/>
    <x v="0"/>
    <x v="0"/>
    <x v="1165"/>
    <x v="1"/>
  </r>
  <r>
    <x v="4164"/>
    <x v="1"/>
    <x v="0"/>
    <x v="1"/>
    <x v="1"/>
    <x v="58"/>
    <x v="1"/>
    <x v="2"/>
    <x v="1"/>
    <x v="0"/>
    <x v="0"/>
    <x v="2"/>
    <x v="2"/>
    <x v="0"/>
    <x v="2"/>
    <x v="2"/>
    <x v="0"/>
    <x v="0"/>
    <x v="1175"/>
    <x v="5630"/>
    <x v="0"/>
    <x v="2413"/>
    <x v="0"/>
    <x v="2"/>
    <x v="0"/>
    <x v="0"/>
    <x v="2067"/>
    <x v="2"/>
  </r>
  <r>
    <x v="6197"/>
    <x v="1"/>
    <x v="0"/>
    <x v="1"/>
    <x v="0"/>
    <x v="71"/>
    <x v="1"/>
    <x v="0"/>
    <x v="0"/>
    <x v="0"/>
    <x v="2"/>
    <x v="2"/>
    <x v="2"/>
    <x v="2"/>
    <x v="2"/>
    <x v="2"/>
    <x v="1"/>
    <x v="1"/>
    <x v="882"/>
    <x v="5631"/>
    <x v="0"/>
    <x v="2145"/>
    <x v="0"/>
    <x v="2"/>
    <x v="0"/>
    <x v="0"/>
    <x v="759"/>
    <x v="1"/>
  </r>
  <r>
    <x v="2030"/>
    <x v="0"/>
    <x v="0"/>
    <x v="1"/>
    <x v="1"/>
    <x v="53"/>
    <x v="1"/>
    <x v="2"/>
    <x v="1"/>
    <x v="2"/>
    <x v="2"/>
    <x v="2"/>
    <x v="2"/>
    <x v="0"/>
    <x v="2"/>
    <x v="2"/>
    <x v="1"/>
    <x v="0"/>
    <x v="1356"/>
    <x v="5632"/>
    <x v="0"/>
    <x v="2581"/>
    <x v="0"/>
    <x v="2"/>
    <x v="0"/>
    <x v="0"/>
    <x v="2974"/>
    <x v="0"/>
  </r>
  <r>
    <x v="5976"/>
    <x v="0"/>
    <x v="1"/>
    <x v="1"/>
    <x v="1"/>
    <x v="57"/>
    <x v="1"/>
    <x v="0"/>
    <x v="1"/>
    <x v="0"/>
    <x v="2"/>
    <x v="2"/>
    <x v="2"/>
    <x v="2"/>
    <x v="0"/>
    <x v="0"/>
    <x v="1"/>
    <x v="1"/>
    <x v="1194"/>
    <x v="5633"/>
    <x v="0"/>
    <x v="2432"/>
    <x v="0"/>
    <x v="2"/>
    <x v="0"/>
    <x v="0"/>
    <x v="2188"/>
    <x v="2"/>
  </r>
  <r>
    <x v="50"/>
    <x v="1"/>
    <x v="0"/>
    <x v="0"/>
    <x v="0"/>
    <x v="64"/>
    <x v="1"/>
    <x v="2"/>
    <x v="0"/>
    <x v="2"/>
    <x v="2"/>
    <x v="2"/>
    <x v="2"/>
    <x v="2"/>
    <x v="0"/>
    <x v="1"/>
    <x v="0"/>
    <x v="2"/>
    <x v="925"/>
    <x v="5634"/>
    <x v="0"/>
    <x v="2188"/>
    <x v="0"/>
    <x v="2"/>
    <x v="0"/>
    <x v="0"/>
    <x v="1138"/>
    <x v="1"/>
  </r>
  <r>
    <x v="3834"/>
    <x v="1"/>
    <x v="1"/>
    <x v="1"/>
    <x v="0"/>
    <x v="52"/>
    <x v="1"/>
    <x v="2"/>
    <x v="1"/>
    <x v="2"/>
    <x v="0"/>
    <x v="2"/>
    <x v="0"/>
    <x v="2"/>
    <x v="2"/>
    <x v="0"/>
    <x v="1"/>
    <x v="2"/>
    <x v="1359"/>
    <x v="5635"/>
    <x v="1"/>
    <x v="2584"/>
    <x v="0"/>
    <x v="2"/>
    <x v="1"/>
    <x v="0"/>
    <x v="3034"/>
    <x v="0"/>
  </r>
  <r>
    <x v="6158"/>
    <x v="0"/>
    <x v="0"/>
    <x v="1"/>
    <x v="1"/>
    <x v="71"/>
    <x v="1"/>
    <x v="0"/>
    <x v="0"/>
    <x v="2"/>
    <x v="0"/>
    <x v="2"/>
    <x v="0"/>
    <x v="2"/>
    <x v="2"/>
    <x v="2"/>
    <x v="0"/>
    <x v="1"/>
    <x v="853"/>
    <x v="5636"/>
    <x v="0"/>
    <x v="2123"/>
    <x v="0"/>
    <x v="2"/>
    <x v="0"/>
    <x v="0"/>
    <x v="667"/>
    <x v="1"/>
  </r>
  <r>
    <x v="268"/>
    <x v="1"/>
    <x v="1"/>
    <x v="1"/>
    <x v="0"/>
    <x v="59"/>
    <x v="1"/>
    <x v="2"/>
    <x v="1"/>
    <x v="0"/>
    <x v="0"/>
    <x v="0"/>
    <x v="0"/>
    <x v="2"/>
    <x v="2"/>
    <x v="0"/>
    <x v="1"/>
    <x v="0"/>
    <x v="1165"/>
    <x v="5637"/>
    <x v="1"/>
    <x v="2403"/>
    <x v="0"/>
    <x v="2"/>
    <x v="1"/>
    <x v="0"/>
    <x v="1980"/>
    <x v="2"/>
  </r>
  <r>
    <x v="2492"/>
    <x v="1"/>
    <x v="0"/>
    <x v="1"/>
    <x v="1"/>
    <x v="53"/>
    <x v="1"/>
    <x v="2"/>
    <x v="1"/>
    <x v="0"/>
    <x v="2"/>
    <x v="2"/>
    <x v="0"/>
    <x v="2"/>
    <x v="2"/>
    <x v="1"/>
    <x v="1"/>
    <x v="2"/>
    <x v="1380"/>
    <x v="5638"/>
    <x v="0"/>
    <x v="2605"/>
    <x v="0"/>
    <x v="2"/>
    <x v="0"/>
    <x v="0"/>
    <x v="3046"/>
    <x v="0"/>
  </r>
  <r>
    <x v="2943"/>
    <x v="0"/>
    <x v="0"/>
    <x v="1"/>
    <x v="1"/>
    <x v="59"/>
    <x v="1"/>
    <x v="2"/>
    <x v="1"/>
    <x v="0"/>
    <x v="2"/>
    <x v="0"/>
    <x v="2"/>
    <x v="0"/>
    <x v="2"/>
    <x v="0"/>
    <x v="1"/>
    <x v="0"/>
    <x v="1220"/>
    <x v="5639"/>
    <x v="0"/>
    <x v="2457"/>
    <x v="0"/>
    <x v="2"/>
    <x v="0"/>
    <x v="0"/>
    <x v="2165"/>
    <x v="2"/>
  </r>
  <r>
    <x v="1505"/>
    <x v="1"/>
    <x v="0"/>
    <x v="0"/>
    <x v="0"/>
    <x v="56"/>
    <x v="1"/>
    <x v="2"/>
    <x v="1"/>
    <x v="0"/>
    <x v="2"/>
    <x v="0"/>
    <x v="0"/>
    <x v="2"/>
    <x v="2"/>
    <x v="0"/>
    <x v="0"/>
    <x v="2"/>
    <x v="1254"/>
    <x v="5640"/>
    <x v="0"/>
    <x v="2488"/>
    <x v="0"/>
    <x v="2"/>
    <x v="0"/>
    <x v="0"/>
    <x v="2472"/>
    <x v="2"/>
  </r>
  <r>
    <x v="5436"/>
    <x v="1"/>
    <x v="0"/>
    <x v="1"/>
    <x v="0"/>
    <x v="71"/>
    <x v="1"/>
    <x v="2"/>
    <x v="0"/>
    <x v="2"/>
    <x v="2"/>
    <x v="2"/>
    <x v="2"/>
    <x v="0"/>
    <x v="2"/>
    <x v="2"/>
    <x v="1"/>
    <x v="3"/>
    <x v="902"/>
    <x v="5641"/>
    <x v="0"/>
    <x v="2165"/>
    <x v="0"/>
    <x v="2"/>
    <x v="0"/>
    <x v="0"/>
    <x v="824"/>
    <x v="1"/>
  </r>
  <r>
    <x v="4827"/>
    <x v="1"/>
    <x v="0"/>
    <x v="0"/>
    <x v="0"/>
    <x v="62"/>
    <x v="1"/>
    <x v="2"/>
    <x v="1"/>
    <x v="2"/>
    <x v="2"/>
    <x v="2"/>
    <x v="0"/>
    <x v="0"/>
    <x v="0"/>
    <x v="0"/>
    <x v="0"/>
    <x v="0"/>
    <x v="1107"/>
    <x v="5642"/>
    <x v="0"/>
    <x v="2354"/>
    <x v="0"/>
    <x v="2"/>
    <x v="0"/>
    <x v="0"/>
    <x v="1677"/>
    <x v="2"/>
  </r>
  <r>
    <x v="3412"/>
    <x v="1"/>
    <x v="1"/>
    <x v="1"/>
    <x v="0"/>
    <x v="67"/>
    <x v="1"/>
    <x v="2"/>
    <x v="1"/>
    <x v="2"/>
    <x v="2"/>
    <x v="0"/>
    <x v="0"/>
    <x v="0"/>
    <x v="0"/>
    <x v="0"/>
    <x v="0"/>
    <x v="0"/>
    <x v="972"/>
    <x v="5643"/>
    <x v="0"/>
    <x v="2230"/>
    <x v="0"/>
    <x v="2"/>
    <x v="0"/>
    <x v="0"/>
    <x v="1140"/>
    <x v="1"/>
  </r>
  <r>
    <x v="4935"/>
    <x v="1"/>
    <x v="1"/>
    <x v="1"/>
    <x v="0"/>
    <x v="68"/>
    <x v="1"/>
    <x v="2"/>
    <x v="1"/>
    <x v="0"/>
    <x v="0"/>
    <x v="2"/>
    <x v="0"/>
    <x v="0"/>
    <x v="0"/>
    <x v="0"/>
    <x v="1"/>
    <x v="1"/>
    <x v="907"/>
    <x v="5644"/>
    <x v="0"/>
    <x v="2170"/>
    <x v="0"/>
    <x v="2"/>
    <x v="0"/>
    <x v="0"/>
    <x v="943"/>
    <x v="1"/>
  </r>
  <r>
    <x v="5351"/>
    <x v="0"/>
    <x v="0"/>
    <x v="0"/>
    <x v="0"/>
    <x v="70"/>
    <x v="1"/>
    <x v="0"/>
    <x v="0"/>
    <x v="2"/>
    <x v="0"/>
    <x v="2"/>
    <x v="2"/>
    <x v="2"/>
    <x v="2"/>
    <x v="2"/>
    <x v="0"/>
    <x v="0"/>
    <x v="892"/>
    <x v="5645"/>
    <x v="0"/>
    <x v="2155"/>
    <x v="0"/>
    <x v="2"/>
    <x v="0"/>
    <x v="0"/>
    <x v="840"/>
    <x v="1"/>
  </r>
  <r>
    <x v="5611"/>
    <x v="1"/>
    <x v="1"/>
    <x v="0"/>
    <x v="0"/>
    <x v="56"/>
    <x v="1"/>
    <x v="2"/>
    <x v="1"/>
    <x v="0"/>
    <x v="0"/>
    <x v="2"/>
    <x v="0"/>
    <x v="2"/>
    <x v="2"/>
    <x v="0"/>
    <x v="1"/>
    <x v="2"/>
    <x v="1302"/>
    <x v="5646"/>
    <x v="0"/>
    <x v="2534"/>
    <x v="0"/>
    <x v="2"/>
    <x v="0"/>
    <x v="0"/>
    <x v="2635"/>
    <x v="2"/>
  </r>
  <r>
    <x v="3901"/>
    <x v="1"/>
    <x v="0"/>
    <x v="1"/>
    <x v="0"/>
    <x v="66"/>
    <x v="1"/>
    <x v="0"/>
    <x v="0"/>
    <x v="2"/>
    <x v="2"/>
    <x v="2"/>
    <x v="2"/>
    <x v="2"/>
    <x v="2"/>
    <x v="2"/>
    <x v="1"/>
    <x v="0"/>
    <x v="1013"/>
    <x v="5647"/>
    <x v="0"/>
    <x v="2271"/>
    <x v="0"/>
    <x v="2"/>
    <x v="0"/>
    <x v="0"/>
    <x v="1278"/>
    <x v="2"/>
  </r>
  <r>
    <x v="813"/>
    <x v="1"/>
    <x v="0"/>
    <x v="1"/>
    <x v="1"/>
    <x v="63"/>
    <x v="1"/>
    <x v="2"/>
    <x v="0"/>
    <x v="2"/>
    <x v="2"/>
    <x v="2"/>
    <x v="2"/>
    <x v="2"/>
    <x v="2"/>
    <x v="2"/>
    <x v="1"/>
    <x v="1"/>
    <x v="1081"/>
    <x v="5648"/>
    <x v="0"/>
    <x v="2328"/>
    <x v="0"/>
    <x v="2"/>
    <x v="0"/>
    <x v="0"/>
    <x v="1570"/>
    <x v="2"/>
  </r>
  <r>
    <x v="37"/>
    <x v="0"/>
    <x v="0"/>
    <x v="1"/>
    <x v="0"/>
    <x v="59"/>
    <x v="1"/>
    <x v="2"/>
    <x v="1"/>
    <x v="2"/>
    <x v="2"/>
    <x v="0"/>
    <x v="0"/>
    <x v="2"/>
    <x v="0"/>
    <x v="0"/>
    <x v="1"/>
    <x v="2"/>
    <x v="1183"/>
    <x v="5648"/>
    <x v="0"/>
    <x v="2421"/>
    <x v="0"/>
    <x v="2"/>
    <x v="0"/>
    <x v="0"/>
    <x v="2037"/>
    <x v="2"/>
  </r>
  <r>
    <x v="1080"/>
    <x v="1"/>
    <x v="0"/>
    <x v="1"/>
    <x v="1"/>
    <x v="57"/>
    <x v="1"/>
    <x v="0"/>
    <x v="1"/>
    <x v="0"/>
    <x v="2"/>
    <x v="2"/>
    <x v="0"/>
    <x v="2"/>
    <x v="2"/>
    <x v="1"/>
    <x v="1"/>
    <x v="1"/>
    <x v="1234"/>
    <x v="5649"/>
    <x v="0"/>
    <x v="2470"/>
    <x v="0"/>
    <x v="2"/>
    <x v="0"/>
    <x v="0"/>
    <x v="2350"/>
    <x v="2"/>
  </r>
  <r>
    <x v="4795"/>
    <x v="0"/>
    <x v="0"/>
    <x v="1"/>
    <x v="1"/>
    <x v="67"/>
    <x v="1"/>
    <x v="0"/>
    <x v="1"/>
    <x v="2"/>
    <x v="2"/>
    <x v="2"/>
    <x v="0"/>
    <x v="0"/>
    <x v="0"/>
    <x v="1"/>
    <x v="0"/>
    <x v="0"/>
    <x v="991"/>
    <x v="5650"/>
    <x v="0"/>
    <x v="2249"/>
    <x v="0"/>
    <x v="2"/>
    <x v="0"/>
    <x v="0"/>
    <x v="1185"/>
    <x v="1"/>
  </r>
  <r>
    <x v="6661"/>
    <x v="1"/>
    <x v="0"/>
    <x v="1"/>
    <x v="1"/>
    <x v="70"/>
    <x v="1"/>
    <x v="0"/>
    <x v="0"/>
    <x v="2"/>
    <x v="2"/>
    <x v="2"/>
    <x v="0"/>
    <x v="2"/>
    <x v="2"/>
    <x v="2"/>
    <x v="1"/>
    <x v="1"/>
    <x v="903"/>
    <x v="5651"/>
    <x v="0"/>
    <x v="2166"/>
    <x v="0"/>
    <x v="2"/>
    <x v="0"/>
    <x v="0"/>
    <x v="869"/>
    <x v="1"/>
  </r>
  <r>
    <x v="6105"/>
    <x v="1"/>
    <x v="0"/>
    <x v="1"/>
    <x v="1"/>
    <x v="69"/>
    <x v="1"/>
    <x v="2"/>
    <x v="0"/>
    <x v="0"/>
    <x v="2"/>
    <x v="2"/>
    <x v="2"/>
    <x v="2"/>
    <x v="2"/>
    <x v="2"/>
    <x v="1"/>
    <x v="0"/>
    <x v="939"/>
    <x v="5652"/>
    <x v="0"/>
    <x v="2202"/>
    <x v="0"/>
    <x v="2"/>
    <x v="0"/>
    <x v="0"/>
    <x v="976"/>
    <x v="1"/>
  </r>
  <r>
    <x v="5104"/>
    <x v="0"/>
    <x v="1"/>
    <x v="1"/>
    <x v="0"/>
    <x v="72"/>
    <x v="1"/>
    <x v="2"/>
    <x v="1"/>
    <x v="2"/>
    <x v="0"/>
    <x v="0"/>
    <x v="0"/>
    <x v="0"/>
    <x v="0"/>
    <x v="2"/>
    <x v="0"/>
    <x v="0"/>
    <x v="870"/>
    <x v="5653"/>
    <x v="0"/>
    <x v="2135"/>
    <x v="0"/>
    <x v="2"/>
    <x v="0"/>
    <x v="0"/>
    <x v="674"/>
    <x v="1"/>
  </r>
  <r>
    <x v="1636"/>
    <x v="0"/>
    <x v="0"/>
    <x v="1"/>
    <x v="1"/>
    <x v="68"/>
    <x v="1"/>
    <x v="0"/>
    <x v="0"/>
    <x v="2"/>
    <x v="2"/>
    <x v="2"/>
    <x v="2"/>
    <x v="2"/>
    <x v="2"/>
    <x v="2"/>
    <x v="1"/>
    <x v="1"/>
    <x v="995"/>
    <x v="5654"/>
    <x v="0"/>
    <x v="2253"/>
    <x v="0"/>
    <x v="2"/>
    <x v="0"/>
    <x v="0"/>
    <x v="1148"/>
    <x v="1"/>
  </r>
  <r>
    <x v="1930"/>
    <x v="0"/>
    <x v="0"/>
    <x v="1"/>
    <x v="1"/>
    <x v="56"/>
    <x v="1"/>
    <x v="2"/>
    <x v="1"/>
    <x v="0"/>
    <x v="2"/>
    <x v="2"/>
    <x v="2"/>
    <x v="0"/>
    <x v="2"/>
    <x v="1"/>
    <x v="1"/>
    <x v="1"/>
    <x v="1276"/>
    <x v="5655"/>
    <x v="0"/>
    <x v="2509"/>
    <x v="0"/>
    <x v="2"/>
    <x v="0"/>
    <x v="0"/>
    <x v="2551"/>
    <x v="2"/>
  </r>
  <r>
    <x v="3869"/>
    <x v="0"/>
    <x v="0"/>
    <x v="1"/>
    <x v="0"/>
    <x v="58"/>
    <x v="1"/>
    <x v="2"/>
    <x v="1"/>
    <x v="0"/>
    <x v="2"/>
    <x v="2"/>
    <x v="0"/>
    <x v="0"/>
    <x v="2"/>
    <x v="1"/>
    <x v="1"/>
    <x v="2"/>
    <x v="1174"/>
    <x v="5656"/>
    <x v="0"/>
    <x v="2412"/>
    <x v="0"/>
    <x v="2"/>
    <x v="0"/>
    <x v="0"/>
    <x v="2066"/>
    <x v="2"/>
  </r>
  <r>
    <x v="4450"/>
    <x v="1"/>
    <x v="0"/>
    <x v="1"/>
    <x v="0"/>
    <x v="60"/>
    <x v="1"/>
    <x v="0"/>
    <x v="1"/>
    <x v="0"/>
    <x v="2"/>
    <x v="0"/>
    <x v="0"/>
    <x v="2"/>
    <x v="2"/>
    <x v="1"/>
    <x v="1"/>
    <x v="2"/>
    <x v="1176"/>
    <x v="5657"/>
    <x v="1"/>
    <x v="2414"/>
    <x v="0"/>
    <x v="2"/>
    <x v="1"/>
    <x v="0"/>
    <x v="1960"/>
    <x v="2"/>
  </r>
  <r>
    <x v="6426"/>
    <x v="0"/>
    <x v="0"/>
    <x v="1"/>
    <x v="0"/>
    <x v="50"/>
    <x v="1"/>
    <x v="2"/>
    <x v="1"/>
    <x v="2"/>
    <x v="2"/>
    <x v="0"/>
    <x v="2"/>
    <x v="2"/>
    <x v="2"/>
    <x v="1"/>
    <x v="0"/>
    <x v="2"/>
    <x v="1442"/>
    <x v="5658"/>
    <x v="1"/>
    <x v="2667"/>
    <x v="0"/>
    <x v="2"/>
    <x v="1"/>
    <x v="0"/>
    <x v="3357"/>
    <x v="0"/>
  </r>
  <r>
    <x v="5946"/>
    <x v="0"/>
    <x v="0"/>
    <x v="1"/>
    <x v="1"/>
    <x v="57"/>
    <x v="1"/>
    <x v="2"/>
    <x v="1"/>
    <x v="0"/>
    <x v="2"/>
    <x v="0"/>
    <x v="0"/>
    <x v="2"/>
    <x v="2"/>
    <x v="0"/>
    <x v="1"/>
    <x v="2"/>
    <x v="1293"/>
    <x v="5659"/>
    <x v="0"/>
    <x v="2526"/>
    <x v="0"/>
    <x v="2"/>
    <x v="0"/>
    <x v="0"/>
    <x v="2550"/>
    <x v="2"/>
  </r>
  <r>
    <x v="7001"/>
    <x v="0"/>
    <x v="0"/>
    <x v="1"/>
    <x v="0"/>
    <x v="60"/>
    <x v="1"/>
    <x v="0"/>
    <x v="1"/>
    <x v="2"/>
    <x v="0"/>
    <x v="0"/>
    <x v="2"/>
    <x v="2"/>
    <x v="2"/>
    <x v="2"/>
    <x v="1"/>
    <x v="2"/>
    <x v="1230"/>
    <x v="5660"/>
    <x v="0"/>
    <x v="2466"/>
    <x v="0"/>
    <x v="2"/>
    <x v="0"/>
    <x v="0"/>
    <x v="2140"/>
    <x v="2"/>
  </r>
  <r>
    <x v="3304"/>
    <x v="1"/>
    <x v="0"/>
    <x v="1"/>
    <x v="0"/>
    <x v="56"/>
    <x v="1"/>
    <x v="2"/>
    <x v="1"/>
    <x v="0"/>
    <x v="2"/>
    <x v="0"/>
    <x v="0"/>
    <x v="2"/>
    <x v="2"/>
    <x v="1"/>
    <x v="0"/>
    <x v="1"/>
    <x v="1287"/>
    <x v="5661"/>
    <x v="1"/>
    <x v="2520"/>
    <x v="0"/>
    <x v="2"/>
    <x v="1"/>
    <x v="0"/>
    <x v="2584"/>
    <x v="2"/>
  </r>
  <r>
    <x v="2095"/>
    <x v="1"/>
    <x v="1"/>
    <x v="0"/>
    <x v="0"/>
    <x v="55"/>
    <x v="1"/>
    <x v="2"/>
    <x v="1"/>
    <x v="2"/>
    <x v="0"/>
    <x v="0"/>
    <x v="0"/>
    <x v="2"/>
    <x v="2"/>
    <x v="0"/>
    <x v="1"/>
    <x v="2"/>
    <x v="1258"/>
    <x v="5662"/>
    <x v="1"/>
    <x v="2492"/>
    <x v="0"/>
    <x v="2"/>
    <x v="1"/>
    <x v="0"/>
    <x v="2543"/>
    <x v="2"/>
  </r>
  <r>
    <x v="4570"/>
    <x v="0"/>
    <x v="0"/>
    <x v="1"/>
    <x v="1"/>
    <x v="70"/>
    <x v="1"/>
    <x v="2"/>
    <x v="0"/>
    <x v="2"/>
    <x v="2"/>
    <x v="2"/>
    <x v="2"/>
    <x v="2"/>
    <x v="0"/>
    <x v="2"/>
    <x v="0"/>
    <x v="2"/>
    <x v="914"/>
    <x v="5663"/>
    <x v="0"/>
    <x v="2177"/>
    <x v="0"/>
    <x v="2"/>
    <x v="0"/>
    <x v="0"/>
    <x v="894"/>
    <x v="1"/>
  </r>
  <r>
    <x v="4120"/>
    <x v="1"/>
    <x v="1"/>
    <x v="1"/>
    <x v="0"/>
    <x v="62"/>
    <x v="1"/>
    <x v="2"/>
    <x v="1"/>
    <x v="2"/>
    <x v="2"/>
    <x v="2"/>
    <x v="0"/>
    <x v="0"/>
    <x v="0"/>
    <x v="0"/>
    <x v="1"/>
    <x v="2"/>
    <x v="1075"/>
    <x v="5664"/>
    <x v="0"/>
    <x v="2323"/>
    <x v="0"/>
    <x v="2"/>
    <x v="0"/>
    <x v="0"/>
    <x v="1598"/>
    <x v="2"/>
  </r>
  <r>
    <x v="2582"/>
    <x v="0"/>
    <x v="1"/>
    <x v="1"/>
    <x v="0"/>
    <x v="52"/>
    <x v="1"/>
    <x v="2"/>
    <x v="1"/>
    <x v="0"/>
    <x v="2"/>
    <x v="2"/>
    <x v="0"/>
    <x v="2"/>
    <x v="2"/>
    <x v="1"/>
    <x v="1"/>
    <x v="2"/>
    <x v="1405"/>
    <x v="5665"/>
    <x v="0"/>
    <x v="2630"/>
    <x v="0"/>
    <x v="2"/>
    <x v="0"/>
    <x v="0"/>
    <x v="3149"/>
    <x v="0"/>
  </r>
  <r>
    <x v="4703"/>
    <x v="0"/>
    <x v="0"/>
    <x v="0"/>
    <x v="0"/>
    <x v="59"/>
    <x v="1"/>
    <x v="2"/>
    <x v="1"/>
    <x v="2"/>
    <x v="2"/>
    <x v="2"/>
    <x v="0"/>
    <x v="0"/>
    <x v="2"/>
    <x v="0"/>
    <x v="1"/>
    <x v="0"/>
    <x v="1270"/>
    <x v="5666"/>
    <x v="0"/>
    <x v="2504"/>
    <x v="0"/>
    <x v="2"/>
    <x v="0"/>
    <x v="0"/>
    <x v="2363"/>
    <x v="2"/>
  </r>
  <r>
    <x v="3127"/>
    <x v="0"/>
    <x v="0"/>
    <x v="1"/>
    <x v="0"/>
    <x v="52"/>
    <x v="1"/>
    <x v="2"/>
    <x v="1"/>
    <x v="0"/>
    <x v="2"/>
    <x v="2"/>
    <x v="0"/>
    <x v="2"/>
    <x v="2"/>
    <x v="0"/>
    <x v="1"/>
    <x v="2"/>
    <x v="1376"/>
    <x v="5667"/>
    <x v="1"/>
    <x v="2601"/>
    <x v="0"/>
    <x v="2"/>
    <x v="1"/>
    <x v="0"/>
    <x v="3078"/>
    <x v="0"/>
  </r>
  <r>
    <x v="488"/>
    <x v="1"/>
    <x v="1"/>
    <x v="0"/>
    <x v="0"/>
    <x v="57"/>
    <x v="1"/>
    <x v="2"/>
    <x v="1"/>
    <x v="2"/>
    <x v="0"/>
    <x v="0"/>
    <x v="2"/>
    <x v="0"/>
    <x v="2"/>
    <x v="2"/>
    <x v="0"/>
    <x v="2"/>
    <x v="1163"/>
    <x v="5668"/>
    <x v="0"/>
    <x v="2401"/>
    <x v="0"/>
    <x v="2"/>
    <x v="0"/>
    <x v="0"/>
    <x v="2085"/>
    <x v="2"/>
  </r>
  <r>
    <x v="3085"/>
    <x v="1"/>
    <x v="0"/>
    <x v="1"/>
    <x v="1"/>
    <x v="64"/>
    <x v="1"/>
    <x v="2"/>
    <x v="1"/>
    <x v="0"/>
    <x v="0"/>
    <x v="2"/>
    <x v="0"/>
    <x v="0"/>
    <x v="2"/>
    <x v="1"/>
    <x v="0"/>
    <x v="1"/>
    <x v="1098"/>
    <x v="5669"/>
    <x v="0"/>
    <x v="2345"/>
    <x v="0"/>
    <x v="2"/>
    <x v="0"/>
    <x v="0"/>
    <x v="1569"/>
    <x v="2"/>
  </r>
  <r>
    <x v="3112"/>
    <x v="1"/>
    <x v="1"/>
    <x v="1"/>
    <x v="0"/>
    <x v="62"/>
    <x v="1"/>
    <x v="2"/>
    <x v="1"/>
    <x v="0"/>
    <x v="2"/>
    <x v="0"/>
    <x v="0"/>
    <x v="0"/>
    <x v="2"/>
    <x v="0"/>
    <x v="1"/>
    <x v="0"/>
    <x v="1089"/>
    <x v="5670"/>
    <x v="0"/>
    <x v="2336"/>
    <x v="0"/>
    <x v="2"/>
    <x v="0"/>
    <x v="0"/>
    <x v="1635"/>
    <x v="2"/>
  </r>
  <r>
    <x v="5724"/>
    <x v="1"/>
    <x v="0"/>
    <x v="0"/>
    <x v="0"/>
    <x v="64"/>
    <x v="1"/>
    <x v="2"/>
    <x v="0"/>
    <x v="0"/>
    <x v="2"/>
    <x v="2"/>
    <x v="2"/>
    <x v="2"/>
    <x v="2"/>
    <x v="2"/>
    <x v="0"/>
    <x v="1"/>
    <x v="1026"/>
    <x v="5671"/>
    <x v="0"/>
    <x v="2282"/>
    <x v="0"/>
    <x v="2"/>
    <x v="0"/>
    <x v="0"/>
    <x v="1386"/>
    <x v="2"/>
  </r>
  <r>
    <x v="5487"/>
    <x v="1"/>
    <x v="0"/>
    <x v="1"/>
    <x v="1"/>
    <x v="54"/>
    <x v="1"/>
    <x v="2"/>
    <x v="1"/>
    <x v="0"/>
    <x v="2"/>
    <x v="0"/>
    <x v="2"/>
    <x v="2"/>
    <x v="2"/>
    <x v="1"/>
    <x v="1"/>
    <x v="2"/>
    <x v="1379"/>
    <x v="5672"/>
    <x v="0"/>
    <x v="2604"/>
    <x v="0"/>
    <x v="2"/>
    <x v="0"/>
    <x v="0"/>
    <x v="2989"/>
    <x v="0"/>
  </r>
  <r>
    <x v="1740"/>
    <x v="1"/>
    <x v="0"/>
    <x v="1"/>
    <x v="0"/>
    <x v="61"/>
    <x v="1"/>
    <x v="2"/>
    <x v="1"/>
    <x v="0"/>
    <x v="2"/>
    <x v="0"/>
    <x v="2"/>
    <x v="2"/>
    <x v="0"/>
    <x v="2"/>
    <x v="1"/>
    <x v="2"/>
    <x v="1170"/>
    <x v="5673"/>
    <x v="1"/>
    <x v="2408"/>
    <x v="0"/>
    <x v="2"/>
    <x v="1"/>
    <x v="0"/>
    <x v="1887"/>
    <x v="2"/>
  </r>
  <r>
    <x v="600"/>
    <x v="0"/>
    <x v="0"/>
    <x v="0"/>
    <x v="0"/>
    <x v="54"/>
    <x v="1"/>
    <x v="2"/>
    <x v="1"/>
    <x v="2"/>
    <x v="0"/>
    <x v="2"/>
    <x v="0"/>
    <x v="2"/>
    <x v="2"/>
    <x v="1"/>
    <x v="1"/>
    <x v="0"/>
    <x v="1354"/>
    <x v="5674"/>
    <x v="1"/>
    <x v="2579"/>
    <x v="0"/>
    <x v="2"/>
    <x v="1"/>
    <x v="0"/>
    <x v="2922"/>
    <x v="0"/>
  </r>
  <r>
    <x v="5022"/>
    <x v="1"/>
    <x v="0"/>
    <x v="0"/>
    <x v="0"/>
    <x v="54"/>
    <x v="1"/>
    <x v="0"/>
    <x v="1"/>
    <x v="2"/>
    <x v="2"/>
    <x v="0"/>
    <x v="2"/>
    <x v="2"/>
    <x v="2"/>
    <x v="1"/>
    <x v="1"/>
    <x v="1"/>
    <x v="1383"/>
    <x v="5675"/>
    <x v="1"/>
    <x v="2608"/>
    <x v="0"/>
    <x v="2"/>
    <x v="1"/>
    <x v="0"/>
    <x v="3000"/>
    <x v="0"/>
  </r>
  <r>
    <x v="4508"/>
    <x v="0"/>
    <x v="0"/>
    <x v="1"/>
    <x v="1"/>
    <x v="54"/>
    <x v="1"/>
    <x v="2"/>
    <x v="1"/>
    <x v="2"/>
    <x v="2"/>
    <x v="0"/>
    <x v="0"/>
    <x v="2"/>
    <x v="2"/>
    <x v="0"/>
    <x v="1"/>
    <x v="0"/>
    <x v="1357"/>
    <x v="5676"/>
    <x v="0"/>
    <x v="2582"/>
    <x v="0"/>
    <x v="2"/>
    <x v="0"/>
    <x v="0"/>
    <x v="2931"/>
    <x v="0"/>
  </r>
  <r>
    <x v="4028"/>
    <x v="0"/>
    <x v="0"/>
    <x v="0"/>
    <x v="0"/>
    <x v="68"/>
    <x v="1"/>
    <x v="0"/>
    <x v="0"/>
    <x v="2"/>
    <x v="2"/>
    <x v="2"/>
    <x v="2"/>
    <x v="2"/>
    <x v="2"/>
    <x v="2"/>
    <x v="1"/>
    <x v="1"/>
    <x v="947"/>
    <x v="5677"/>
    <x v="0"/>
    <x v="2208"/>
    <x v="0"/>
    <x v="2"/>
    <x v="0"/>
    <x v="0"/>
    <x v="1036"/>
    <x v="1"/>
  </r>
  <r>
    <x v="6534"/>
    <x v="0"/>
    <x v="1"/>
    <x v="1"/>
    <x v="0"/>
    <x v="52"/>
    <x v="1"/>
    <x v="2"/>
    <x v="1"/>
    <x v="2"/>
    <x v="2"/>
    <x v="2"/>
    <x v="0"/>
    <x v="2"/>
    <x v="2"/>
    <x v="0"/>
    <x v="1"/>
    <x v="2"/>
    <x v="1452"/>
    <x v="5678"/>
    <x v="0"/>
    <x v="2677"/>
    <x v="0"/>
    <x v="2"/>
    <x v="0"/>
    <x v="0"/>
    <x v="3299"/>
    <x v="0"/>
  </r>
  <r>
    <x v="6447"/>
    <x v="0"/>
    <x v="0"/>
    <x v="0"/>
    <x v="0"/>
    <x v="59"/>
    <x v="1"/>
    <x v="0"/>
    <x v="1"/>
    <x v="0"/>
    <x v="0"/>
    <x v="2"/>
    <x v="0"/>
    <x v="2"/>
    <x v="2"/>
    <x v="2"/>
    <x v="0"/>
    <x v="2"/>
    <x v="1204"/>
    <x v="5679"/>
    <x v="0"/>
    <x v="2442"/>
    <x v="0"/>
    <x v="2"/>
    <x v="0"/>
    <x v="0"/>
    <x v="2110"/>
    <x v="2"/>
  </r>
  <r>
    <x v="26"/>
    <x v="0"/>
    <x v="0"/>
    <x v="1"/>
    <x v="1"/>
    <x v="55"/>
    <x v="1"/>
    <x v="0"/>
    <x v="1"/>
    <x v="0"/>
    <x v="2"/>
    <x v="2"/>
    <x v="2"/>
    <x v="2"/>
    <x v="2"/>
    <x v="1"/>
    <x v="1"/>
    <x v="0"/>
    <x v="1349"/>
    <x v="5680"/>
    <x v="0"/>
    <x v="2574"/>
    <x v="0"/>
    <x v="2"/>
    <x v="0"/>
    <x v="0"/>
    <x v="2863"/>
    <x v="2"/>
  </r>
  <r>
    <x v="6668"/>
    <x v="0"/>
    <x v="0"/>
    <x v="1"/>
    <x v="1"/>
    <x v="72"/>
    <x v="1"/>
    <x v="2"/>
    <x v="0"/>
    <x v="2"/>
    <x v="2"/>
    <x v="2"/>
    <x v="2"/>
    <x v="0"/>
    <x v="2"/>
    <x v="2"/>
    <x v="1"/>
    <x v="0"/>
    <x v="890"/>
    <x v="5681"/>
    <x v="0"/>
    <x v="2153"/>
    <x v="0"/>
    <x v="2"/>
    <x v="0"/>
    <x v="0"/>
    <x v="733"/>
    <x v="1"/>
  </r>
  <r>
    <x v="871"/>
    <x v="0"/>
    <x v="0"/>
    <x v="1"/>
    <x v="0"/>
    <x v="71"/>
    <x v="1"/>
    <x v="2"/>
    <x v="0"/>
    <x v="0"/>
    <x v="0"/>
    <x v="2"/>
    <x v="2"/>
    <x v="2"/>
    <x v="2"/>
    <x v="2"/>
    <x v="1"/>
    <x v="0"/>
    <x v="909"/>
    <x v="5682"/>
    <x v="0"/>
    <x v="2172"/>
    <x v="0"/>
    <x v="2"/>
    <x v="0"/>
    <x v="0"/>
    <x v="839"/>
    <x v="1"/>
  </r>
  <r>
    <x v="982"/>
    <x v="0"/>
    <x v="0"/>
    <x v="1"/>
    <x v="0"/>
    <x v="56"/>
    <x v="1"/>
    <x v="0"/>
    <x v="1"/>
    <x v="0"/>
    <x v="0"/>
    <x v="2"/>
    <x v="2"/>
    <x v="2"/>
    <x v="2"/>
    <x v="0"/>
    <x v="1"/>
    <x v="2"/>
    <x v="1256"/>
    <x v="5683"/>
    <x v="0"/>
    <x v="2490"/>
    <x v="0"/>
    <x v="2"/>
    <x v="0"/>
    <x v="0"/>
    <x v="2481"/>
    <x v="2"/>
  </r>
  <r>
    <x v="613"/>
    <x v="1"/>
    <x v="0"/>
    <x v="1"/>
    <x v="0"/>
    <x v="61"/>
    <x v="1"/>
    <x v="2"/>
    <x v="1"/>
    <x v="0"/>
    <x v="0"/>
    <x v="0"/>
    <x v="0"/>
    <x v="2"/>
    <x v="2"/>
    <x v="1"/>
    <x v="1"/>
    <x v="0"/>
    <x v="1217"/>
    <x v="5684"/>
    <x v="0"/>
    <x v="2454"/>
    <x v="0"/>
    <x v="2"/>
    <x v="0"/>
    <x v="0"/>
    <x v="2039"/>
    <x v="2"/>
  </r>
  <r>
    <x v="3145"/>
    <x v="0"/>
    <x v="1"/>
    <x v="1"/>
    <x v="0"/>
    <x v="71"/>
    <x v="1"/>
    <x v="2"/>
    <x v="1"/>
    <x v="2"/>
    <x v="0"/>
    <x v="0"/>
    <x v="0"/>
    <x v="0"/>
    <x v="0"/>
    <x v="2"/>
    <x v="1"/>
    <x v="1"/>
    <x v="914"/>
    <x v="5685"/>
    <x v="0"/>
    <x v="2177"/>
    <x v="0"/>
    <x v="2"/>
    <x v="0"/>
    <x v="0"/>
    <x v="853"/>
    <x v="1"/>
  </r>
  <r>
    <x v="2096"/>
    <x v="0"/>
    <x v="0"/>
    <x v="1"/>
    <x v="0"/>
    <x v="55"/>
    <x v="1"/>
    <x v="2"/>
    <x v="1"/>
    <x v="0"/>
    <x v="2"/>
    <x v="2"/>
    <x v="0"/>
    <x v="2"/>
    <x v="2"/>
    <x v="0"/>
    <x v="1"/>
    <x v="1"/>
    <x v="1348"/>
    <x v="5686"/>
    <x v="0"/>
    <x v="2573"/>
    <x v="0"/>
    <x v="2"/>
    <x v="0"/>
    <x v="0"/>
    <x v="2858"/>
    <x v="2"/>
  </r>
  <r>
    <x v="6377"/>
    <x v="0"/>
    <x v="0"/>
    <x v="0"/>
    <x v="0"/>
    <x v="51"/>
    <x v="1"/>
    <x v="2"/>
    <x v="1"/>
    <x v="2"/>
    <x v="2"/>
    <x v="2"/>
    <x v="0"/>
    <x v="2"/>
    <x v="2"/>
    <x v="1"/>
    <x v="0"/>
    <x v="0"/>
    <x v="1422"/>
    <x v="5687"/>
    <x v="0"/>
    <x v="2647"/>
    <x v="0"/>
    <x v="2"/>
    <x v="0"/>
    <x v="0"/>
    <x v="3252"/>
    <x v="0"/>
  </r>
  <r>
    <x v="5751"/>
    <x v="1"/>
    <x v="0"/>
    <x v="1"/>
    <x v="0"/>
    <x v="58"/>
    <x v="1"/>
    <x v="2"/>
    <x v="1"/>
    <x v="0"/>
    <x v="0"/>
    <x v="2"/>
    <x v="0"/>
    <x v="2"/>
    <x v="2"/>
    <x v="1"/>
    <x v="0"/>
    <x v="1"/>
    <x v="1288"/>
    <x v="5688"/>
    <x v="0"/>
    <x v="2521"/>
    <x v="0"/>
    <x v="2"/>
    <x v="0"/>
    <x v="0"/>
    <x v="2475"/>
    <x v="2"/>
  </r>
  <r>
    <x v="463"/>
    <x v="0"/>
    <x v="0"/>
    <x v="0"/>
    <x v="0"/>
    <x v="53"/>
    <x v="1"/>
    <x v="2"/>
    <x v="1"/>
    <x v="0"/>
    <x v="2"/>
    <x v="2"/>
    <x v="0"/>
    <x v="2"/>
    <x v="2"/>
    <x v="2"/>
    <x v="0"/>
    <x v="2"/>
    <x v="1386"/>
    <x v="5689"/>
    <x v="0"/>
    <x v="2611"/>
    <x v="0"/>
    <x v="2"/>
    <x v="0"/>
    <x v="0"/>
    <x v="3058"/>
    <x v="0"/>
  </r>
  <r>
    <x v="5921"/>
    <x v="0"/>
    <x v="1"/>
    <x v="1"/>
    <x v="0"/>
    <x v="72"/>
    <x v="1"/>
    <x v="2"/>
    <x v="0"/>
    <x v="2"/>
    <x v="2"/>
    <x v="2"/>
    <x v="2"/>
    <x v="0"/>
    <x v="2"/>
    <x v="2"/>
    <x v="0"/>
    <x v="0"/>
    <x v="869"/>
    <x v="5689"/>
    <x v="0"/>
    <x v="2134"/>
    <x v="0"/>
    <x v="2"/>
    <x v="0"/>
    <x v="0"/>
    <x v="670"/>
    <x v="1"/>
  </r>
  <r>
    <x v="2876"/>
    <x v="1"/>
    <x v="1"/>
    <x v="1"/>
    <x v="1"/>
    <x v="68"/>
    <x v="1"/>
    <x v="2"/>
    <x v="1"/>
    <x v="0"/>
    <x v="2"/>
    <x v="2"/>
    <x v="0"/>
    <x v="0"/>
    <x v="0"/>
    <x v="0"/>
    <x v="1"/>
    <x v="2"/>
    <x v="988"/>
    <x v="5690"/>
    <x v="0"/>
    <x v="2246"/>
    <x v="0"/>
    <x v="2"/>
    <x v="0"/>
    <x v="0"/>
    <x v="1136"/>
    <x v="1"/>
  </r>
  <r>
    <x v="1113"/>
    <x v="0"/>
    <x v="0"/>
    <x v="1"/>
    <x v="1"/>
    <x v="68"/>
    <x v="1"/>
    <x v="2"/>
    <x v="1"/>
    <x v="0"/>
    <x v="0"/>
    <x v="0"/>
    <x v="0"/>
    <x v="2"/>
    <x v="0"/>
    <x v="1"/>
    <x v="1"/>
    <x v="2"/>
    <x v="956"/>
    <x v="5691"/>
    <x v="1"/>
    <x v="2215"/>
    <x v="0"/>
    <x v="2"/>
    <x v="1"/>
    <x v="0"/>
    <x v="1061"/>
    <x v="1"/>
  </r>
  <r>
    <x v="3548"/>
    <x v="1"/>
    <x v="0"/>
    <x v="1"/>
    <x v="1"/>
    <x v="51"/>
    <x v="1"/>
    <x v="2"/>
    <x v="1"/>
    <x v="2"/>
    <x v="2"/>
    <x v="0"/>
    <x v="2"/>
    <x v="2"/>
    <x v="2"/>
    <x v="1"/>
    <x v="0"/>
    <x v="1"/>
    <x v="1470"/>
    <x v="5692"/>
    <x v="0"/>
    <x v="2695"/>
    <x v="0"/>
    <x v="2"/>
    <x v="0"/>
    <x v="0"/>
    <x v="3391"/>
    <x v="0"/>
  </r>
  <r>
    <x v="2667"/>
    <x v="0"/>
    <x v="1"/>
    <x v="1"/>
    <x v="0"/>
    <x v="56"/>
    <x v="1"/>
    <x v="2"/>
    <x v="1"/>
    <x v="0"/>
    <x v="0"/>
    <x v="2"/>
    <x v="0"/>
    <x v="2"/>
    <x v="2"/>
    <x v="0"/>
    <x v="1"/>
    <x v="0"/>
    <x v="1294"/>
    <x v="5693"/>
    <x v="1"/>
    <x v="2527"/>
    <x v="0"/>
    <x v="2"/>
    <x v="1"/>
    <x v="0"/>
    <x v="2604"/>
    <x v="2"/>
  </r>
  <r>
    <x v="2799"/>
    <x v="1"/>
    <x v="1"/>
    <x v="1"/>
    <x v="1"/>
    <x v="65"/>
    <x v="1"/>
    <x v="2"/>
    <x v="1"/>
    <x v="2"/>
    <x v="2"/>
    <x v="0"/>
    <x v="0"/>
    <x v="0"/>
    <x v="0"/>
    <x v="0"/>
    <x v="1"/>
    <x v="2"/>
    <x v="1010"/>
    <x v="5694"/>
    <x v="0"/>
    <x v="2268"/>
    <x v="0"/>
    <x v="2"/>
    <x v="0"/>
    <x v="0"/>
    <x v="1318"/>
    <x v="2"/>
  </r>
  <r>
    <x v="5853"/>
    <x v="1"/>
    <x v="0"/>
    <x v="1"/>
    <x v="0"/>
    <x v="64"/>
    <x v="1"/>
    <x v="2"/>
    <x v="1"/>
    <x v="2"/>
    <x v="2"/>
    <x v="2"/>
    <x v="0"/>
    <x v="0"/>
    <x v="0"/>
    <x v="1"/>
    <x v="0"/>
    <x v="0"/>
    <x v="1082"/>
    <x v="5695"/>
    <x v="0"/>
    <x v="2329"/>
    <x v="0"/>
    <x v="2"/>
    <x v="0"/>
    <x v="0"/>
    <x v="1530"/>
    <x v="2"/>
  </r>
  <r>
    <x v="2306"/>
    <x v="1"/>
    <x v="0"/>
    <x v="1"/>
    <x v="1"/>
    <x v="68"/>
    <x v="1"/>
    <x v="2"/>
    <x v="1"/>
    <x v="2"/>
    <x v="2"/>
    <x v="0"/>
    <x v="0"/>
    <x v="0"/>
    <x v="0"/>
    <x v="1"/>
    <x v="1"/>
    <x v="0"/>
    <x v="1005"/>
    <x v="5696"/>
    <x v="0"/>
    <x v="2263"/>
    <x v="0"/>
    <x v="2"/>
    <x v="0"/>
    <x v="0"/>
    <x v="1179"/>
    <x v="1"/>
  </r>
  <r>
    <x v="4260"/>
    <x v="0"/>
    <x v="0"/>
    <x v="1"/>
    <x v="0"/>
    <x v="61"/>
    <x v="1"/>
    <x v="2"/>
    <x v="1"/>
    <x v="0"/>
    <x v="2"/>
    <x v="0"/>
    <x v="2"/>
    <x v="0"/>
    <x v="2"/>
    <x v="2"/>
    <x v="1"/>
    <x v="0"/>
    <x v="1175"/>
    <x v="5697"/>
    <x v="0"/>
    <x v="2413"/>
    <x v="0"/>
    <x v="2"/>
    <x v="0"/>
    <x v="0"/>
    <x v="1905"/>
    <x v="2"/>
  </r>
  <r>
    <x v="5150"/>
    <x v="0"/>
    <x v="0"/>
    <x v="0"/>
    <x v="0"/>
    <x v="51"/>
    <x v="1"/>
    <x v="2"/>
    <x v="1"/>
    <x v="0"/>
    <x v="2"/>
    <x v="2"/>
    <x v="2"/>
    <x v="2"/>
    <x v="2"/>
    <x v="1"/>
    <x v="1"/>
    <x v="2"/>
    <x v="1496"/>
    <x v="5698"/>
    <x v="0"/>
    <x v="2720"/>
    <x v="0"/>
    <x v="2"/>
    <x v="0"/>
    <x v="0"/>
    <x v="3472"/>
    <x v="0"/>
  </r>
  <r>
    <x v="6662"/>
    <x v="0"/>
    <x v="0"/>
    <x v="1"/>
    <x v="0"/>
    <x v="71"/>
    <x v="1"/>
    <x v="0"/>
    <x v="0"/>
    <x v="0"/>
    <x v="2"/>
    <x v="2"/>
    <x v="2"/>
    <x v="2"/>
    <x v="2"/>
    <x v="2"/>
    <x v="1"/>
    <x v="1"/>
    <x v="914"/>
    <x v="5699"/>
    <x v="0"/>
    <x v="2177"/>
    <x v="0"/>
    <x v="2"/>
    <x v="0"/>
    <x v="0"/>
    <x v="853"/>
    <x v="1"/>
  </r>
  <r>
    <x v="977"/>
    <x v="1"/>
    <x v="0"/>
    <x v="1"/>
    <x v="0"/>
    <x v="70"/>
    <x v="1"/>
    <x v="0"/>
    <x v="1"/>
    <x v="2"/>
    <x v="2"/>
    <x v="0"/>
    <x v="2"/>
    <x v="0"/>
    <x v="0"/>
    <x v="2"/>
    <x v="0"/>
    <x v="0"/>
    <x v="987"/>
    <x v="5700"/>
    <x v="0"/>
    <x v="2245"/>
    <x v="0"/>
    <x v="2"/>
    <x v="0"/>
    <x v="0"/>
    <x v="1058"/>
    <x v="1"/>
  </r>
  <r>
    <x v="230"/>
    <x v="0"/>
    <x v="1"/>
    <x v="0"/>
    <x v="0"/>
    <x v="56"/>
    <x v="1"/>
    <x v="2"/>
    <x v="1"/>
    <x v="0"/>
    <x v="2"/>
    <x v="2"/>
    <x v="2"/>
    <x v="2"/>
    <x v="0"/>
    <x v="2"/>
    <x v="1"/>
    <x v="0"/>
    <x v="1279"/>
    <x v="5701"/>
    <x v="0"/>
    <x v="2512"/>
    <x v="0"/>
    <x v="2"/>
    <x v="0"/>
    <x v="0"/>
    <x v="2564"/>
    <x v="2"/>
  </r>
  <r>
    <x v="5676"/>
    <x v="1"/>
    <x v="0"/>
    <x v="0"/>
    <x v="0"/>
    <x v="71"/>
    <x v="1"/>
    <x v="2"/>
    <x v="0"/>
    <x v="2"/>
    <x v="2"/>
    <x v="2"/>
    <x v="2"/>
    <x v="0"/>
    <x v="2"/>
    <x v="2"/>
    <x v="0"/>
    <x v="0"/>
    <x v="912"/>
    <x v="5702"/>
    <x v="0"/>
    <x v="2175"/>
    <x v="0"/>
    <x v="2"/>
    <x v="0"/>
    <x v="0"/>
    <x v="848"/>
    <x v="1"/>
  </r>
  <r>
    <x v="5361"/>
    <x v="0"/>
    <x v="0"/>
    <x v="1"/>
    <x v="0"/>
    <x v="68"/>
    <x v="1"/>
    <x v="2"/>
    <x v="1"/>
    <x v="2"/>
    <x v="2"/>
    <x v="0"/>
    <x v="0"/>
    <x v="0"/>
    <x v="0"/>
    <x v="2"/>
    <x v="1"/>
    <x v="0"/>
    <x v="989"/>
    <x v="5703"/>
    <x v="0"/>
    <x v="2247"/>
    <x v="0"/>
    <x v="2"/>
    <x v="0"/>
    <x v="0"/>
    <x v="1139"/>
    <x v="1"/>
  </r>
  <r>
    <x v="3456"/>
    <x v="0"/>
    <x v="0"/>
    <x v="1"/>
    <x v="1"/>
    <x v="72"/>
    <x v="1"/>
    <x v="2"/>
    <x v="0"/>
    <x v="2"/>
    <x v="2"/>
    <x v="2"/>
    <x v="2"/>
    <x v="2"/>
    <x v="0"/>
    <x v="2"/>
    <x v="0"/>
    <x v="0"/>
    <x v="904"/>
    <x v="5704"/>
    <x v="0"/>
    <x v="2167"/>
    <x v="0"/>
    <x v="2"/>
    <x v="0"/>
    <x v="0"/>
    <x v="773"/>
    <x v="1"/>
  </r>
  <r>
    <x v="296"/>
    <x v="0"/>
    <x v="0"/>
    <x v="0"/>
    <x v="0"/>
    <x v="67"/>
    <x v="1"/>
    <x v="2"/>
    <x v="0"/>
    <x v="2"/>
    <x v="0"/>
    <x v="2"/>
    <x v="2"/>
    <x v="2"/>
    <x v="2"/>
    <x v="2"/>
    <x v="1"/>
    <x v="3"/>
    <x v="1000"/>
    <x v="5704"/>
    <x v="0"/>
    <x v="2258"/>
    <x v="0"/>
    <x v="2"/>
    <x v="0"/>
    <x v="0"/>
    <x v="1206"/>
    <x v="1"/>
  </r>
  <r>
    <x v="5137"/>
    <x v="1"/>
    <x v="0"/>
    <x v="1"/>
    <x v="1"/>
    <x v="66"/>
    <x v="1"/>
    <x v="2"/>
    <x v="0"/>
    <x v="2"/>
    <x v="0"/>
    <x v="2"/>
    <x v="2"/>
    <x v="2"/>
    <x v="2"/>
    <x v="2"/>
    <x v="1"/>
    <x v="3"/>
    <x v="975"/>
    <x v="5705"/>
    <x v="0"/>
    <x v="2233"/>
    <x v="0"/>
    <x v="2"/>
    <x v="0"/>
    <x v="0"/>
    <x v="1187"/>
    <x v="1"/>
  </r>
  <r>
    <x v="4112"/>
    <x v="0"/>
    <x v="0"/>
    <x v="1"/>
    <x v="1"/>
    <x v="70"/>
    <x v="1"/>
    <x v="0"/>
    <x v="0"/>
    <x v="0"/>
    <x v="2"/>
    <x v="2"/>
    <x v="2"/>
    <x v="2"/>
    <x v="2"/>
    <x v="2"/>
    <x v="1"/>
    <x v="0"/>
    <x v="908"/>
    <x v="5706"/>
    <x v="0"/>
    <x v="2171"/>
    <x v="0"/>
    <x v="2"/>
    <x v="0"/>
    <x v="0"/>
    <x v="881"/>
    <x v="1"/>
  </r>
  <r>
    <x v="3038"/>
    <x v="0"/>
    <x v="0"/>
    <x v="1"/>
    <x v="0"/>
    <x v="53"/>
    <x v="1"/>
    <x v="2"/>
    <x v="1"/>
    <x v="0"/>
    <x v="2"/>
    <x v="2"/>
    <x v="2"/>
    <x v="2"/>
    <x v="2"/>
    <x v="1"/>
    <x v="1"/>
    <x v="0"/>
    <x v="1449"/>
    <x v="5707"/>
    <x v="0"/>
    <x v="2674"/>
    <x v="0"/>
    <x v="2"/>
    <x v="0"/>
    <x v="0"/>
    <x v="3237"/>
    <x v="0"/>
  </r>
  <r>
    <x v="2507"/>
    <x v="1"/>
    <x v="0"/>
    <x v="1"/>
    <x v="0"/>
    <x v="51"/>
    <x v="1"/>
    <x v="2"/>
    <x v="1"/>
    <x v="2"/>
    <x v="0"/>
    <x v="2"/>
    <x v="2"/>
    <x v="2"/>
    <x v="2"/>
    <x v="1"/>
    <x v="1"/>
    <x v="2"/>
    <x v="1497"/>
    <x v="5708"/>
    <x v="0"/>
    <x v="2721"/>
    <x v="0"/>
    <x v="2"/>
    <x v="0"/>
    <x v="0"/>
    <x v="3478"/>
    <x v="0"/>
  </r>
  <r>
    <x v="1631"/>
    <x v="1"/>
    <x v="0"/>
    <x v="0"/>
    <x v="0"/>
    <x v="58"/>
    <x v="1"/>
    <x v="0"/>
    <x v="1"/>
    <x v="2"/>
    <x v="2"/>
    <x v="0"/>
    <x v="0"/>
    <x v="2"/>
    <x v="2"/>
    <x v="1"/>
    <x v="0"/>
    <x v="0"/>
    <x v="1264"/>
    <x v="5709"/>
    <x v="0"/>
    <x v="2498"/>
    <x v="0"/>
    <x v="2"/>
    <x v="0"/>
    <x v="0"/>
    <x v="2400"/>
    <x v="2"/>
  </r>
  <r>
    <x v="5608"/>
    <x v="1"/>
    <x v="0"/>
    <x v="1"/>
    <x v="0"/>
    <x v="71"/>
    <x v="1"/>
    <x v="2"/>
    <x v="0"/>
    <x v="2"/>
    <x v="2"/>
    <x v="2"/>
    <x v="2"/>
    <x v="0"/>
    <x v="2"/>
    <x v="2"/>
    <x v="0"/>
    <x v="1"/>
    <x v="908"/>
    <x v="5710"/>
    <x v="0"/>
    <x v="2171"/>
    <x v="0"/>
    <x v="2"/>
    <x v="0"/>
    <x v="0"/>
    <x v="837"/>
    <x v="1"/>
  </r>
  <r>
    <x v="6923"/>
    <x v="1"/>
    <x v="0"/>
    <x v="1"/>
    <x v="1"/>
    <x v="72"/>
    <x v="1"/>
    <x v="2"/>
    <x v="0"/>
    <x v="2"/>
    <x v="2"/>
    <x v="2"/>
    <x v="2"/>
    <x v="2"/>
    <x v="0"/>
    <x v="2"/>
    <x v="1"/>
    <x v="0"/>
    <x v="917"/>
    <x v="5711"/>
    <x v="0"/>
    <x v="2180"/>
    <x v="0"/>
    <x v="2"/>
    <x v="0"/>
    <x v="0"/>
    <x v="817"/>
    <x v="1"/>
  </r>
  <r>
    <x v="6814"/>
    <x v="1"/>
    <x v="0"/>
    <x v="1"/>
    <x v="1"/>
    <x v="72"/>
    <x v="1"/>
    <x v="0"/>
    <x v="0"/>
    <x v="2"/>
    <x v="0"/>
    <x v="2"/>
    <x v="2"/>
    <x v="2"/>
    <x v="2"/>
    <x v="2"/>
    <x v="1"/>
    <x v="2"/>
    <x v="916"/>
    <x v="5712"/>
    <x v="0"/>
    <x v="2179"/>
    <x v="0"/>
    <x v="2"/>
    <x v="0"/>
    <x v="0"/>
    <x v="814"/>
    <x v="1"/>
  </r>
  <r>
    <x v="1420"/>
    <x v="0"/>
    <x v="0"/>
    <x v="1"/>
    <x v="1"/>
    <x v="72"/>
    <x v="1"/>
    <x v="2"/>
    <x v="0"/>
    <x v="0"/>
    <x v="2"/>
    <x v="0"/>
    <x v="2"/>
    <x v="2"/>
    <x v="2"/>
    <x v="2"/>
    <x v="1"/>
    <x v="2"/>
    <x v="879"/>
    <x v="5713"/>
    <x v="0"/>
    <x v="2142"/>
    <x v="0"/>
    <x v="2"/>
    <x v="0"/>
    <x v="0"/>
    <x v="700"/>
    <x v="1"/>
  </r>
  <r>
    <x v="5356"/>
    <x v="0"/>
    <x v="0"/>
    <x v="1"/>
    <x v="1"/>
    <x v="72"/>
    <x v="1"/>
    <x v="2"/>
    <x v="1"/>
    <x v="2"/>
    <x v="0"/>
    <x v="0"/>
    <x v="0"/>
    <x v="0"/>
    <x v="0"/>
    <x v="2"/>
    <x v="0"/>
    <x v="0"/>
    <x v="881"/>
    <x v="5714"/>
    <x v="0"/>
    <x v="2144"/>
    <x v="0"/>
    <x v="2"/>
    <x v="0"/>
    <x v="0"/>
    <x v="707"/>
    <x v="1"/>
  </r>
  <r>
    <x v="984"/>
    <x v="1"/>
    <x v="0"/>
    <x v="0"/>
    <x v="0"/>
    <x v="52"/>
    <x v="1"/>
    <x v="2"/>
    <x v="1"/>
    <x v="2"/>
    <x v="0"/>
    <x v="2"/>
    <x v="2"/>
    <x v="2"/>
    <x v="2"/>
    <x v="2"/>
    <x v="1"/>
    <x v="2"/>
    <x v="1456"/>
    <x v="5715"/>
    <x v="0"/>
    <x v="2681"/>
    <x v="0"/>
    <x v="2"/>
    <x v="0"/>
    <x v="0"/>
    <x v="3309"/>
    <x v="0"/>
  </r>
  <r>
    <x v="6663"/>
    <x v="1"/>
    <x v="0"/>
    <x v="0"/>
    <x v="0"/>
    <x v="62"/>
    <x v="1"/>
    <x v="2"/>
    <x v="1"/>
    <x v="2"/>
    <x v="2"/>
    <x v="0"/>
    <x v="0"/>
    <x v="0"/>
    <x v="2"/>
    <x v="1"/>
    <x v="1"/>
    <x v="0"/>
    <x v="1137"/>
    <x v="5716"/>
    <x v="0"/>
    <x v="2377"/>
    <x v="0"/>
    <x v="2"/>
    <x v="0"/>
    <x v="0"/>
    <x v="1759"/>
    <x v="2"/>
  </r>
  <r>
    <x v="5428"/>
    <x v="1"/>
    <x v="0"/>
    <x v="1"/>
    <x v="1"/>
    <x v="70"/>
    <x v="1"/>
    <x v="2"/>
    <x v="0"/>
    <x v="2"/>
    <x v="2"/>
    <x v="2"/>
    <x v="2"/>
    <x v="2"/>
    <x v="0"/>
    <x v="2"/>
    <x v="1"/>
    <x v="0"/>
    <x v="885"/>
    <x v="5717"/>
    <x v="0"/>
    <x v="2148"/>
    <x v="0"/>
    <x v="2"/>
    <x v="0"/>
    <x v="0"/>
    <x v="825"/>
    <x v="1"/>
  </r>
  <r>
    <x v="927"/>
    <x v="1"/>
    <x v="0"/>
    <x v="1"/>
    <x v="0"/>
    <x v="61"/>
    <x v="1"/>
    <x v="0"/>
    <x v="1"/>
    <x v="0"/>
    <x v="2"/>
    <x v="2"/>
    <x v="2"/>
    <x v="0"/>
    <x v="2"/>
    <x v="0"/>
    <x v="0"/>
    <x v="1"/>
    <x v="1171"/>
    <x v="5717"/>
    <x v="0"/>
    <x v="2409"/>
    <x v="0"/>
    <x v="2"/>
    <x v="0"/>
    <x v="0"/>
    <x v="1890"/>
    <x v="2"/>
  </r>
  <r>
    <x v="1983"/>
    <x v="0"/>
    <x v="0"/>
    <x v="1"/>
    <x v="1"/>
    <x v="68"/>
    <x v="1"/>
    <x v="2"/>
    <x v="1"/>
    <x v="0"/>
    <x v="2"/>
    <x v="0"/>
    <x v="2"/>
    <x v="0"/>
    <x v="0"/>
    <x v="1"/>
    <x v="1"/>
    <x v="0"/>
    <x v="968"/>
    <x v="5718"/>
    <x v="0"/>
    <x v="2226"/>
    <x v="0"/>
    <x v="2"/>
    <x v="0"/>
    <x v="0"/>
    <x v="1085"/>
    <x v="1"/>
  </r>
  <r>
    <x v="1224"/>
    <x v="0"/>
    <x v="0"/>
    <x v="1"/>
    <x v="0"/>
    <x v="72"/>
    <x v="1"/>
    <x v="2"/>
    <x v="1"/>
    <x v="2"/>
    <x v="0"/>
    <x v="0"/>
    <x v="0"/>
    <x v="0"/>
    <x v="0"/>
    <x v="2"/>
    <x v="0"/>
    <x v="0"/>
    <x v="909"/>
    <x v="5719"/>
    <x v="0"/>
    <x v="2172"/>
    <x v="0"/>
    <x v="2"/>
    <x v="0"/>
    <x v="0"/>
    <x v="791"/>
    <x v="1"/>
  </r>
  <r>
    <x v="276"/>
    <x v="1"/>
    <x v="0"/>
    <x v="1"/>
    <x v="0"/>
    <x v="60"/>
    <x v="1"/>
    <x v="2"/>
    <x v="1"/>
    <x v="0"/>
    <x v="2"/>
    <x v="2"/>
    <x v="0"/>
    <x v="2"/>
    <x v="0"/>
    <x v="0"/>
    <x v="1"/>
    <x v="2"/>
    <x v="1203"/>
    <x v="5720"/>
    <x v="1"/>
    <x v="2441"/>
    <x v="0"/>
    <x v="2"/>
    <x v="1"/>
    <x v="0"/>
    <x v="2047"/>
    <x v="2"/>
  </r>
  <r>
    <x v="2870"/>
    <x v="1"/>
    <x v="0"/>
    <x v="1"/>
    <x v="0"/>
    <x v="55"/>
    <x v="1"/>
    <x v="2"/>
    <x v="1"/>
    <x v="0"/>
    <x v="0"/>
    <x v="2"/>
    <x v="2"/>
    <x v="2"/>
    <x v="2"/>
    <x v="1"/>
    <x v="1"/>
    <x v="2"/>
    <x v="1358"/>
    <x v="5721"/>
    <x v="1"/>
    <x v="2583"/>
    <x v="0"/>
    <x v="2"/>
    <x v="1"/>
    <x v="0"/>
    <x v="2888"/>
    <x v="2"/>
  </r>
  <r>
    <x v="2432"/>
    <x v="0"/>
    <x v="0"/>
    <x v="1"/>
    <x v="1"/>
    <x v="70"/>
    <x v="1"/>
    <x v="2"/>
    <x v="0"/>
    <x v="2"/>
    <x v="2"/>
    <x v="2"/>
    <x v="2"/>
    <x v="2"/>
    <x v="0"/>
    <x v="2"/>
    <x v="0"/>
    <x v="0"/>
    <x v="894"/>
    <x v="5722"/>
    <x v="0"/>
    <x v="2157"/>
    <x v="0"/>
    <x v="2"/>
    <x v="0"/>
    <x v="0"/>
    <x v="844"/>
    <x v="1"/>
  </r>
  <r>
    <x v="4809"/>
    <x v="0"/>
    <x v="0"/>
    <x v="1"/>
    <x v="0"/>
    <x v="56"/>
    <x v="1"/>
    <x v="2"/>
    <x v="1"/>
    <x v="0"/>
    <x v="0"/>
    <x v="2"/>
    <x v="2"/>
    <x v="2"/>
    <x v="2"/>
    <x v="2"/>
    <x v="0"/>
    <x v="0"/>
    <x v="1340"/>
    <x v="5723"/>
    <x v="0"/>
    <x v="2567"/>
    <x v="0"/>
    <x v="2"/>
    <x v="0"/>
    <x v="0"/>
    <x v="2780"/>
    <x v="2"/>
  </r>
  <r>
    <x v="2652"/>
    <x v="1"/>
    <x v="1"/>
    <x v="1"/>
    <x v="0"/>
    <x v="57"/>
    <x v="1"/>
    <x v="2"/>
    <x v="1"/>
    <x v="0"/>
    <x v="0"/>
    <x v="2"/>
    <x v="0"/>
    <x v="2"/>
    <x v="2"/>
    <x v="0"/>
    <x v="0"/>
    <x v="2"/>
    <x v="1293"/>
    <x v="5724"/>
    <x v="1"/>
    <x v="2526"/>
    <x v="0"/>
    <x v="2"/>
    <x v="1"/>
    <x v="0"/>
    <x v="2550"/>
    <x v="2"/>
  </r>
  <r>
    <x v="6278"/>
    <x v="0"/>
    <x v="0"/>
    <x v="1"/>
    <x v="1"/>
    <x v="68"/>
    <x v="1"/>
    <x v="2"/>
    <x v="1"/>
    <x v="0"/>
    <x v="2"/>
    <x v="2"/>
    <x v="0"/>
    <x v="0"/>
    <x v="0"/>
    <x v="2"/>
    <x v="1"/>
    <x v="1"/>
    <x v="983"/>
    <x v="5725"/>
    <x v="0"/>
    <x v="2241"/>
    <x v="0"/>
    <x v="2"/>
    <x v="0"/>
    <x v="0"/>
    <x v="1125"/>
    <x v="1"/>
  </r>
  <r>
    <x v="4856"/>
    <x v="0"/>
    <x v="1"/>
    <x v="1"/>
    <x v="0"/>
    <x v="58"/>
    <x v="1"/>
    <x v="2"/>
    <x v="1"/>
    <x v="0"/>
    <x v="0"/>
    <x v="0"/>
    <x v="2"/>
    <x v="2"/>
    <x v="2"/>
    <x v="0"/>
    <x v="1"/>
    <x v="0"/>
    <x v="1289"/>
    <x v="5726"/>
    <x v="0"/>
    <x v="2522"/>
    <x v="0"/>
    <x v="2"/>
    <x v="0"/>
    <x v="0"/>
    <x v="2479"/>
    <x v="2"/>
  </r>
  <r>
    <x v="6438"/>
    <x v="1"/>
    <x v="0"/>
    <x v="1"/>
    <x v="1"/>
    <x v="72"/>
    <x v="1"/>
    <x v="2"/>
    <x v="0"/>
    <x v="2"/>
    <x v="2"/>
    <x v="2"/>
    <x v="2"/>
    <x v="0"/>
    <x v="2"/>
    <x v="2"/>
    <x v="0"/>
    <x v="1"/>
    <x v="920"/>
    <x v="5727"/>
    <x v="0"/>
    <x v="2183"/>
    <x v="0"/>
    <x v="2"/>
    <x v="0"/>
    <x v="0"/>
    <x v="826"/>
    <x v="1"/>
  </r>
  <r>
    <x v="1524"/>
    <x v="1"/>
    <x v="0"/>
    <x v="1"/>
    <x v="0"/>
    <x v="72"/>
    <x v="1"/>
    <x v="0"/>
    <x v="0"/>
    <x v="2"/>
    <x v="2"/>
    <x v="0"/>
    <x v="2"/>
    <x v="2"/>
    <x v="2"/>
    <x v="2"/>
    <x v="1"/>
    <x v="0"/>
    <x v="887"/>
    <x v="5728"/>
    <x v="0"/>
    <x v="2150"/>
    <x v="0"/>
    <x v="2"/>
    <x v="0"/>
    <x v="0"/>
    <x v="727"/>
    <x v="1"/>
  </r>
  <r>
    <x v="350"/>
    <x v="0"/>
    <x v="0"/>
    <x v="0"/>
    <x v="0"/>
    <x v="62"/>
    <x v="1"/>
    <x v="2"/>
    <x v="1"/>
    <x v="2"/>
    <x v="2"/>
    <x v="2"/>
    <x v="0"/>
    <x v="0"/>
    <x v="0"/>
    <x v="1"/>
    <x v="1"/>
    <x v="2"/>
    <x v="1133"/>
    <x v="5729"/>
    <x v="0"/>
    <x v="2374"/>
    <x v="0"/>
    <x v="2"/>
    <x v="0"/>
    <x v="0"/>
    <x v="1747"/>
    <x v="2"/>
  </r>
  <r>
    <x v="6610"/>
    <x v="0"/>
    <x v="0"/>
    <x v="0"/>
    <x v="0"/>
    <x v="62"/>
    <x v="1"/>
    <x v="2"/>
    <x v="1"/>
    <x v="0"/>
    <x v="0"/>
    <x v="0"/>
    <x v="0"/>
    <x v="2"/>
    <x v="2"/>
    <x v="1"/>
    <x v="1"/>
    <x v="0"/>
    <x v="1168"/>
    <x v="5730"/>
    <x v="0"/>
    <x v="2406"/>
    <x v="0"/>
    <x v="2"/>
    <x v="0"/>
    <x v="0"/>
    <x v="1845"/>
    <x v="2"/>
  </r>
  <r>
    <x v="1816"/>
    <x v="1"/>
    <x v="0"/>
    <x v="0"/>
    <x v="0"/>
    <x v="54"/>
    <x v="1"/>
    <x v="2"/>
    <x v="1"/>
    <x v="2"/>
    <x v="2"/>
    <x v="0"/>
    <x v="2"/>
    <x v="2"/>
    <x v="2"/>
    <x v="2"/>
    <x v="1"/>
    <x v="1"/>
    <x v="1431"/>
    <x v="5731"/>
    <x v="0"/>
    <x v="2656"/>
    <x v="0"/>
    <x v="2"/>
    <x v="0"/>
    <x v="0"/>
    <x v="3140"/>
    <x v="0"/>
  </r>
  <r>
    <x v="916"/>
    <x v="0"/>
    <x v="0"/>
    <x v="1"/>
    <x v="0"/>
    <x v="68"/>
    <x v="1"/>
    <x v="2"/>
    <x v="1"/>
    <x v="0"/>
    <x v="2"/>
    <x v="2"/>
    <x v="0"/>
    <x v="0"/>
    <x v="0"/>
    <x v="1"/>
    <x v="0"/>
    <x v="1"/>
    <x v="1024"/>
    <x v="5732"/>
    <x v="0"/>
    <x v="2280"/>
    <x v="0"/>
    <x v="2"/>
    <x v="0"/>
    <x v="0"/>
    <x v="1220"/>
    <x v="1"/>
  </r>
  <r>
    <x v="6400"/>
    <x v="1"/>
    <x v="0"/>
    <x v="1"/>
    <x v="0"/>
    <x v="72"/>
    <x v="1"/>
    <x v="2"/>
    <x v="0"/>
    <x v="2"/>
    <x v="2"/>
    <x v="2"/>
    <x v="2"/>
    <x v="0"/>
    <x v="2"/>
    <x v="2"/>
    <x v="0"/>
    <x v="0"/>
    <x v="877"/>
    <x v="5733"/>
    <x v="0"/>
    <x v="2140"/>
    <x v="0"/>
    <x v="2"/>
    <x v="0"/>
    <x v="0"/>
    <x v="694"/>
    <x v="1"/>
  </r>
  <r>
    <x v="6253"/>
    <x v="0"/>
    <x v="0"/>
    <x v="1"/>
    <x v="0"/>
    <x v="54"/>
    <x v="1"/>
    <x v="2"/>
    <x v="1"/>
    <x v="2"/>
    <x v="2"/>
    <x v="0"/>
    <x v="0"/>
    <x v="2"/>
    <x v="2"/>
    <x v="1"/>
    <x v="0"/>
    <x v="0"/>
    <x v="1406"/>
    <x v="5734"/>
    <x v="1"/>
    <x v="2631"/>
    <x v="0"/>
    <x v="2"/>
    <x v="1"/>
    <x v="0"/>
    <x v="3067"/>
    <x v="0"/>
  </r>
  <r>
    <x v="2931"/>
    <x v="1"/>
    <x v="0"/>
    <x v="1"/>
    <x v="1"/>
    <x v="63"/>
    <x v="1"/>
    <x v="2"/>
    <x v="1"/>
    <x v="0"/>
    <x v="2"/>
    <x v="0"/>
    <x v="0"/>
    <x v="0"/>
    <x v="2"/>
    <x v="1"/>
    <x v="1"/>
    <x v="2"/>
    <x v="1120"/>
    <x v="5735"/>
    <x v="0"/>
    <x v="2364"/>
    <x v="0"/>
    <x v="2"/>
    <x v="0"/>
    <x v="0"/>
    <x v="1668"/>
    <x v="2"/>
  </r>
  <r>
    <x v="5741"/>
    <x v="1"/>
    <x v="0"/>
    <x v="1"/>
    <x v="0"/>
    <x v="65"/>
    <x v="1"/>
    <x v="2"/>
    <x v="1"/>
    <x v="2"/>
    <x v="2"/>
    <x v="2"/>
    <x v="0"/>
    <x v="0"/>
    <x v="0"/>
    <x v="1"/>
    <x v="0"/>
    <x v="2"/>
    <x v="1088"/>
    <x v="5736"/>
    <x v="1"/>
    <x v="2335"/>
    <x v="0"/>
    <x v="2"/>
    <x v="1"/>
    <x v="0"/>
    <x v="1504"/>
    <x v="2"/>
  </r>
  <r>
    <x v="6802"/>
    <x v="0"/>
    <x v="0"/>
    <x v="1"/>
    <x v="0"/>
    <x v="53"/>
    <x v="1"/>
    <x v="0"/>
    <x v="1"/>
    <x v="2"/>
    <x v="2"/>
    <x v="2"/>
    <x v="0"/>
    <x v="2"/>
    <x v="2"/>
    <x v="1"/>
    <x v="1"/>
    <x v="0"/>
    <x v="1397"/>
    <x v="5737"/>
    <x v="1"/>
    <x v="2622"/>
    <x v="0"/>
    <x v="2"/>
    <x v="1"/>
    <x v="0"/>
    <x v="3085"/>
    <x v="0"/>
  </r>
  <r>
    <x v="2974"/>
    <x v="1"/>
    <x v="1"/>
    <x v="1"/>
    <x v="1"/>
    <x v="60"/>
    <x v="1"/>
    <x v="2"/>
    <x v="1"/>
    <x v="2"/>
    <x v="2"/>
    <x v="0"/>
    <x v="0"/>
    <x v="0"/>
    <x v="2"/>
    <x v="0"/>
    <x v="1"/>
    <x v="2"/>
    <x v="1153"/>
    <x v="5738"/>
    <x v="0"/>
    <x v="2391"/>
    <x v="0"/>
    <x v="2"/>
    <x v="0"/>
    <x v="0"/>
    <x v="1888"/>
    <x v="2"/>
  </r>
  <r>
    <x v="2732"/>
    <x v="1"/>
    <x v="0"/>
    <x v="1"/>
    <x v="1"/>
    <x v="68"/>
    <x v="1"/>
    <x v="0"/>
    <x v="0"/>
    <x v="2"/>
    <x v="2"/>
    <x v="0"/>
    <x v="2"/>
    <x v="2"/>
    <x v="2"/>
    <x v="2"/>
    <x v="0"/>
    <x v="0"/>
    <x v="953"/>
    <x v="5739"/>
    <x v="0"/>
    <x v="2213"/>
    <x v="0"/>
    <x v="2"/>
    <x v="0"/>
    <x v="0"/>
    <x v="1055"/>
    <x v="1"/>
  </r>
  <r>
    <x v="3447"/>
    <x v="0"/>
    <x v="1"/>
    <x v="0"/>
    <x v="0"/>
    <x v="57"/>
    <x v="1"/>
    <x v="2"/>
    <x v="1"/>
    <x v="2"/>
    <x v="0"/>
    <x v="2"/>
    <x v="2"/>
    <x v="0"/>
    <x v="2"/>
    <x v="2"/>
    <x v="0"/>
    <x v="1"/>
    <x v="1306"/>
    <x v="5740"/>
    <x v="0"/>
    <x v="2538"/>
    <x v="0"/>
    <x v="2"/>
    <x v="0"/>
    <x v="0"/>
    <x v="2593"/>
    <x v="2"/>
  </r>
  <r>
    <x v="1840"/>
    <x v="1"/>
    <x v="1"/>
    <x v="1"/>
    <x v="0"/>
    <x v="58"/>
    <x v="1"/>
    <x v="2"/>
    <x v="1"/>
    <x v="0"/>
    <x v="2"/>
    <x v="0"/>
    <x v="0"/>
    <x v="2"/>
    <x v="2"/>
    <x v="0"/>
    <x v="1"/>
    <x v="2"/>
    <x v="1260"/>
    <x v="5741"/>
    <x v="0"/>
    <x v="2494"/>
    <x v="0"/>
    <x v="2"/>
    <x v="0"/>
    <x v="0"/>
    <x v="2383"/>
    <x v="2"/>
  </r>
  <r>
    <x v="1580"/>
    <x v="1"/>
    <x v="0"/>
    <x v="1"/>
    <x v="0"/>
    <x v="72"/>
    <x v="1"/>
    <x v="2"/>
    <x v="0"/>
    <x v="0"/>
    <x v="2"/>
    <x v="2"/>
    <x v="0"/>
    <x v="2"/>
    <x v="2"/>
    <x v="2"/>
    <x v="0"/>
    <x v="0"/>
    <x v="943"/>
    <x v="5742"/>
    <x v="0"/>
    <x v="2206"/>
    <x v="0"/>
    <x v="2"/>
    <x v="0"/>
    <x v="0"/>
    <x v="883"/>
    <x v="1"/>
  </r>
  <r>
    <x v="4819"/>
    <x v="0"/>
    <x v="0"/>
    <x v="0"/>
    <x v="0"/>
    <x v="53"/>
    <x v="1"/>
    <x v="2"/>
    <x v="1"/>
    <x v="2"/>
    <x v="0"/>
    <x v="2"/>
    <x v="0"/>
    <x v="2"/>
    <x v="2"/>
    <x v="1"/>
    <x v="1"/>
    <x v="1"/>
    <x v="1414"/>
    <x v="5743"/>
    <x v="1"/>
    <x v="2639"/>
    <x v="0"/>
    <x v="2"/>
    <x v="1"/>
    <x v="0"/>
    <x v="3127"/>
    <x v="0"/>
  </r>
  <r>
    <x v="2717"/>
    <x v="1"/>
    <x v="1"/>
    <x v="1"/>
    <x v="0"/>
    <x v="69"/>
    <x v="1"/>
    <x v="2"/>
    <x v="1"/>
    <x v="2"/>
    <x v="2"/>
    <x v="0"/>
    <x v="0"/>
    <x v="0"/>
    <x v="0"/>
    <x v="0"/>
    <x v="1"/>
    <x v="1"/>
    <x v="993"/>
    <x v="5744"/>
    <x v="0"/>
    <x v="2251"/>
    <x v="0"/>
    <x v="2"/>
    <x v="0"/>
    <x v="0"/>
    <x v="1105"/>
    <x v="1"/>
  </r>
  <r>
    <x v="4727"/>
    <x v="1"/>
    <x v="0"/>
    <x v="0"/>
    <x v="0"/>
    <x v="50"/>
    <x v="1"/>
    <x v="2"/>
    <x v="1"/>
    <x v="2"/>
    <x v="2"/>
    <x v="2"/>
    <x v="2"/>
    <x v="2"/>
    <x v="2"/>
    <x v="1"/>
    <x v="0"/>
    <x v="1"/>
    <x v="1534"/>
    <x v="5745"/>
    <x v="0"/>
    <x v="2758"/>
    <x v="0"/>
    <x v="2"/>
    <x v="0"/>
    <x v="0"/>
    <x v="3710"/>
    <x v="0"/>
  </r>
  <r>
    <x v="4428"/>
    <x v="1"/>
    <x v="0"/>
    <x v="1"/>
    <x v="1"/>
    <x v="62"/>
    <x v="1"/>
    <x v="2"/>
    <x v="1"/>
    <x v="2"/>
    <x v="2"/>
    <x v="0"/>
    <x v="0"/>
    <x v="2"/>
    <x v="0"/>
    <x v="1"/>
    <x v="1"/>
    <x v="1"/>
    <x v="1187"/>
    <x v="5746"/>
    <x v="0"/>
    <x v="2425"/>
    <x v="0"/>
    <x v="2"/>
    <x v="0"/>
    <x v="0"/>
    <x v="1886"/>
    <x v="2"/>
  </r>
  <r>
    <x v="615"/>
    <x v="1"/>
    <x v="0"/>
    <x v="0"/>
    <x v="0"/>
    <x v="56"/>
    <x v="1"/>
    <x v="2"/>
    <x v="1"/>
    <x v="2"/>
    <x v="0"/>
    <x v="0"/>
    <x v="2"/>
    <x v="2"/>
    <x v="2"/>
    <x v="0"/>
    <x v="1"/>
    <x v="3"/>
    <x v="1382"/>
    <x v="5747"/>
    <x v="0"/>
    <x v="2607"/>
    <x v="0"/>
    <x v="2"/>
    <x v="0"/>
    <x v="0"/>
    <x v="2905"/>
    <x v="0"/>
  </r>
  <r>
    <x v="3468"/>
    <x v="1"/>
    <x v="1"/>
    <x v="1"/>
    <x v="1"/>
    <x v="56"/>
    <x v="1"/>
    <x v="2"/>
    <x v="1"/>
    <x v="2"/>
    <x v="0"/>
    <x v="2"/>
    <x v="0"/>
    <x v="2"/>
    <x v="2"/>
    <x v="1"/>
    <x v="1"/>
    <x v="0"/>
    <x v="1366"/>
    <x v="5748"/>
    <x v="1"/>
    <x v="2591"/>
    <x v="0"/>
    <x v="2"/>
    <x v="1"/>
    <x v="0"/>
    <x v="2862"/>
    <x v="2"/>
  </r>
  <r>
    <x v="5649"/>
    <x v="1"/>
    <x v="0"/>
    <x v="1"/>
    <x v="0"/>
    <x v="67"/>
    <x v="1"/>
    <x v="2"/>
    <x v="1"/>
    <x v="0"/>
    <x v="2"/>
    <x v="0"/>
    <x v="0"/>
    <x v="2"/>
    <x v="0"/>
    <x v="1"/>
    <x v="1"/>
    <x v="0"/>
    <x v="1061"/>
    <x v="5749"/>
    <x v="0"/>
    <x v="2310"/>
    <x v="0"/>
    <x v="2"/>
    <x v="0"/>
    <x v="0"/>
    <x v="1359"/>
    <x v="2"/>
  </r>
  <r>
    <x v="5259"/>
    <x v="0"/>
    <x v="0"/>
    <x v="1"/>
    <x v="0"/>
    <x v="53"/>
    <x v="1"/>
    <x v="2"/>
    <x v="1"/>
    <x v="0"/>
    <x v="2"/>
    <x v="2"/>
    <x v="2"/>
    <x v="2"/>
    <x v="2"/>
    <x v="1"/>
    <x v="1"/>
    <x v="0"/>
    <x v="1501"/>
    <x v="5750"/>
    <x v="0"/>
    <x v="2725"/>
    <x v="0"/>
    <x v="2"/>
    <x v="0"/>
    <x v="0"/>
    <x v="3392"/>
    <x v="0"/>
  </r>
  <r>
    <x v="1540"/>
    <x v="1"/>
    <x v="0"/>
    <x v="1"/>
    <x v="0"/>
    <x v="72"/>
    <x v="1"/>
    <x v="2"/>
    <x v="0"/>
    <x v="2"/>
    <x v="2"/>
    <x v="2"/>
    <x v="2"/>
    <x v="0"/>
    <x v="2"/>
    <x v="2"/>
    <x v="0"/>
    <x v="1"/>
    <x v="891"/>
    <x v="5751"/>
    <x v="0"/>
    <x v="2154"/>
    <x v="0"/>
    <x v="2"/>
    <x v="0"/>
    <x v="0"/>
    <x v="736"/>
    <x v="1"/>
  </r>
  <r>
    <x v="788"/>
    <x v="0"/>
    <x v="0"/>
    <x v="1"/>
    <x v="1"/>
    <x v="60"/>
    <x v="1"/>
    <x v="2"/>
    <x v="1"/>
    <x v="2"/>
    <x v="2"/>
    <x v="0"/>
    <x v="0"/>
    <x v="2"/>
    <x v="0"/>
    <x v="1"/>
    <x v="0"/>
    <x v="0"/>
    <x v="1171"/>
    <x v="5752"/>
    <x v="0"/>
    <x v="2409"/>
    <x v="0"/>
    <x v="2"/>
    <x v="0"/>
    <x v="0"/>
    <x v="1940"/>
    <x v="2"/>
  </r>
  <r>
    <x v="3329"/>
    <x v="1"/>
    <x v="0"/>
    <x v="1"/>
    <x v="1"/>
    <x v="60"/>
    <x v="1"/>
    <x v="2"/>
    <x v="1"/>
    <x v="2"/>
    <x v="0"/>
    <x v="2"/>
    <x v="0"/>
    <x v="2"/>
    <x v="0"/>
    <x v="1"/>
    <x v="1"/>
    <x v="0"/>
    <x v="1196"/>
    <x v="5753"/>
    <x v="0"/>
    <x v="2434"/>
    <x v="0"/>
    <x v="2"/>
    <x v="0"/>
    <x v="0"/>
    <x v="2026"/>
    <x v="2"/>
  </r>
  <r>
    <x v="646"/>
    <x v="1"/>
    <x v="1"/>
    <x v="1"/>
    <x v="0"/>
    <x v="58"/>
    <x v="1"/>
    <x v="2"/>
    <x v="1"/>
    <x v="0"/>
    <x v="0"/>
    <x v="2"/>
    <x v="0"/>
    <x v="2"/>
    <x v="2"/>
    <x v="0"/>
    <x v="1"/>
    <x v="2"/>
    <x v="1256"/>
    <x v="5754"/>
    <x v="1"/>
    <x v="2490"/>
    <x v="0"/>
    <x v="2"/>
    <x v="1"/>
    <x v="0"/>
    <x v="2370"/>
    <x v="2"/>
  </r>
  <r>
    <x v="2141"/>
    <x v="1"/>
    <x v="0"/>
    <x v="1"/>
    <x v="1"/>
    <x v="72"/>
    <x v="1"/>
    <x v="2"/>
    <x v="0"/>
    <x v="2"/>
    <x v="2"/>
    <x v="2"/>
    <x v="2"/>
    <x v="2"/>
    <x v="0"/>
    <x v="2"/>
    <x v="0"/>
    <x v="0"/>
    <x v="944"/>
    <x v="5755"/>
    <x v="0"/>
    <x v="2207"/>
    <x v="0"/>
    <x v="2"/>
    <x v="0"/>
    <x v="0"/>
    <x v="889"/>
    <x v="1"/>
  </r>
  <r>
    <x v="5966"/>
    <x v="0"/>
    <x v="0"/>
    <x v="0"/>
    <x v="0"/>
    <x v="63"/>
    <x v="1"/>
    <x v="0"/>
    <x v="1"/>
    <x v="0"/>
    <x v="0"/>
    <x v="2"/>
    <x v="2"/>
    <x v="2"/>
    <x v="0"/>
    <x v="1"/>
    <x v="1"/>
    <x v="1"/>
    <x v="1094"/>
    <x v="5756"/>
    <x v="0"/>
    <x v="2341"/>
    <x v="0"/>
    <x v="2"/>
    <x v="0"/>
    <x v="0"/>
    <x v="1603"/>
    <x v="2"/>
  </r>
  <r>
    <x v="1276"/>
    <x v="0"/>
    <x v="0"/>
    <x v="1"/>
    <x v="1"/>
    <x v="64"/>
    <x v="1"/>
    <x v="2"/>
    <x v="0"/>
    <x v="2"/>
    <x v="2"/>
    <x v="2"/>
    <x v="2"/>
    <x v="2"/>
    <x v="2"/>
    <x v="2"/>
    <x v="1"/>
    <x v="3"/>
    <x v="1105"/>
    <x v="5757"/>
    <x v="0"/>
    <x v="2352"/>
    <x v="0"/>
    <x v="2"/>
    <x v="0"/>
    <x v="0"/>
    <x v="1588"/>
    <x v="2"/>
  </r>
  <r>
    <x v="1643"/>
    <x v="0"/>
    <x v="0"/>
    <x v="0"/>
    <x v="0"/>
    <x v="58"/>
    <x v="1"/>
    <x v="0"/>
    <x v="1"/>
    <x v="0"/>
    <x v="0"/>
    <x v="0"/>
    <x v="2"/>
    <x v="2"/>
    <x v="2"/>
    <x v="0"/>
    <x v="1"/>
    <x v="2"/>
    <x v="1194"/>
    <x v="5758"/>
    <x v="0"/>
    <x v="2432"/>
    <x v="0"/>
    <x v="2"/>
    <x v="0"/>
    <x v="0"/>
    <x v="2126"/>
    <x v="2"/>
  </r>
  <r>
    <x v="6883"/>
    <x v="1"/>
    <x v="0"/>
    <x v="1"/>
    <x v="1"/>
    <x v="64"/>
    <x v="1"/>
    <x v="2"/>
    <x v="1"/>
    <x v="2"/>
    <x v="0"/>
    <x v="2"/>
    <x v="0"/>
    <x v="0"/>
    <x v="2"/>
    <x v="2"/>
    <x v="0"/>
    <x v="0"/>
    <x v="1156"/>
    <x v="5759"/>
    <x v="0"/>
    <x v="2394"/>
    <x v="0"/>
    <x v="2"/>
    <x v="0"/>
    <x v="0"/>
    <x v="1727"/>
    <x v="2"/>
  </r>
  <r>
    <x v="674"/>
    <x v="0"/>
    <x v="0"/>
    <x v="1"/>
    <x v="1"/>
    <x v="72"/>
    <x v="1"/>
    <x v="2"/>
    <x v="0"/>
    <x v="2"/>
    <x v="2"/>
    <x v="2"/>
    <x v="2"/>
    <x v="0"/>
    <x v="2"/>
    <x v="2"/>
    <x v="0"/>
    <x v="0"/>
    <x v="917"/>
    <x v="5760"/>
    <x v="0"/>
    <x v="2180"/>
    <x v="0"/>
    <x v="2"/>
    <x v="0"/>
    <x v="0"/>
    <x v="817"/>
    <x v="1"/>
  </r>
  <r>
    <x v="5554"/>
    <x v="1"/>
    <x v="0"/>
    <x v="0"/>
    <x v="0"/>
    <x v="63"/>
    <x v="1"/>
    <x v="2"/>
    <x v="1"/>
    <x v="0"/>
    <x v="2"/>
    <x v="0"/>
    <x v="0"/>
    <x v="0"/>
    <x v="2"/>
    <x v="1"/>
    <x v="0"/>
    <x v="1"/>
    <x v="1102"/>
    <x v="5761"/>
    <x v="0"/>
    <x v="2349"/>
    <x v="0"/>
    <x v="2"/>
    <x v="0"/>
    <x v="0"/>
    <x v="1623"/>
    <x v="2"/>
  </r>
  <r>
    <x v="3154"/>
    <x v="1"/>
    <x v="0"/>
    <x v="0"/>
    <x v="1"/>
    <x v="54"/>
    <x v="1"/>
    <x v="0"/>
    <x v="1"/>
    <x v="2"/>
    <x v="2"/>
    <x v="0"/>
    <x v="2"/>
    <x v="2"/>
    <x v="2"/>
    <x v="1"/>
    <x v="1"/>
    <x v="2"/>
    <x v="1392"/>
    <x v="5762"/>
    <x v="0"/>
    <x v="2617"/>
    <x v="0"/>
    <x v="2"/>
    <x v="0"/>
    <x v="0"/>
    <x v="3030"/>
    <x v="0"/>
  </r>
  <r>
    <x v="3353"/>
    <x v="0"/>
    <x v="1"/>
    <x v="1"/>
    <x v="0"/>
    <x v="71"/>
    <x v="1"/>
    <x v="2"/>
    <x v="0"/>
    <x v="2"/>
    <x v="2"/>
    <x v="2"/>
    <x v="2"/>
    <x v="0"/>
    <x v="2"/>
    <x v="2"/>
    <x v="1"/>
    <x v="0"/>
    <x v="951"/>
    <x v="5763"/>
    <x v="0"/>
    <x v="2212"/>
    <x v="0"/>
    <x v="2"/>
    <x v="0"/>
    <x v="0"/>
    <x v="935"/>
    <x v="1"/>
  </r>
  <r>
    <x v="907"/>
    <x v="1"/>
    <x v="1"/>
    <x v="0"/>
    <x v="0"/>
    <x v="52"/>
    <x v="1"/>
    <x v="2"/>
    <x v="1"/>
    <x v="0"/>
    <x v="2"/>
    <x v="2"/>
    <x v="2"/>
    <x v="2"/>
    <x v="2"/>
    <x v="0"/>
    <x v="1"/>
    <x v="2"/>
    <x v="1483"/>
    <x v="5764"/>
    <x v="0"/>
    <x v="2708"/>
    <x v="0"/>
    <x v="2"/>
    <x v="0"/>
    <x v="0"/>
    <x v="3383"/>
    <x v="0"/>
  </r>
  <r>
    <x v="4049"/>
    <x v="1"/>
    <x v="0"/>
    <x v="1"/>
    <x v="0"/>
    <x v="71"/>
    <x v="1"/>
    <x v="0"/>
    <x v="0"/>
    <x v="2"/>
    <x v="0"/>
    <x v="2"/>
    <x v="2"/>
    <x v="2"/>
    <x v="2"/>
    <x v="2"/>
    <x v="1"/>
    <x v="2"/>
    <x v="949"/>
    <x v="5765"/>
    <x v="0"/>
    <x v="2210"/>
    <x v="0"/>
    <x v="2"/>
    <x v="0"/>
    <x v="0"/>
    <x v="927"/>
    <x v="1"/>
  </r>
  <r>
    <x v="5682"/>
    <x v="0"/>
    <x v="0"/>
    <x v="1"/>
    <x v="0"/>
    <x v="53"/>
    <x v="1"/>
    <x v="0"/>
    <x v="1"/>
    <x v="2"/>
    <x v="2"/>
    <x v="2"/>
    <x v="2"/>
    <x v="2"/>
    <x v="2"/>
    <x v="1"/>
    <x v="0"/>
    <x v="2"/>
    <x v="1478"/>
    <x v="5766"/>
    <x v="0"/>
    <x v="2703"/>
    <x v="0"/>
    <x v="2"/>
    <x v="0"/>
    <x v="0"/>
    <x v="3327"/>
    <x v="0"/>
  </r>
  <r>
    <x v="2558"/>
    <x v="0"/>
    <x v="1"/>
    <x v="0"/>
    <x v="0"/>
    <x v="52"/>
    <x v="1"/>
    <x v="2"/>
    <x v="1"/>
    <x v="2"/>
    <x v="2"/>
    <x v="2"/>
    <x v="0"/>
    <x v="2"/>
    <x v="2"/>
    <x v="0"/>
    <x v="0"/>
    <x v="1"/>
    <x v="1433"/>
    <x v="5767"/>
    <x v="0"/>
    <x v="2658"/>
    <x v="0"/>
    <x v="2"/>
    <x v="0"/>
    <x v="0"/>
    <x v="3238"/>
    <x v="0"/>
  </r>
  <r>
    <x v="3417"/>
    <x v="0"/>
    <x v="1"/>
    <x v="0"/>
    <x v="0"/>
    <x v="56"/>
    <x v="1"/>
    <x v="2"/>
    <x v="1"/>
    <x v="0"/>
    <x v="2"/>
    <x v="2"/>
    <x v="0"/>
    <x v="2"/>
    <x v="2"/>
    <x v="0"/>
    <x v="0"/>
    <x v="2"/>
    <x v="1370"/>
    <x v="5768"/>
    <x v="0"/>
    <x v="2595"/>
    <x v="0"/>
    <x v="2"/>
    <x v="0"/>
    <x v="0"/>
    <x v="2879"/>
    <x v="2"/>
  </r>
  <r>
    <x v="4448"/>
    <x v="0"/>
    <x v="0"/>
    <x v="0"/>
    <x v="0"/>
    <x v="65"/>
    <x v="1"/>
    <x v="2"/>
    <x v="1"/>
    <x v="2"/>
    <x v="2"/>
    <x v="0"/>
    <x v="2"/>
    <x v="0"/>
    <x v="0"/>
    <x v="1"/>
    <x v="1"/>
    <x v="2"/>
    <x v="1090"/>
    <x v="5769"/>
    <x v="0"/>
    <x v="2337"/>
    <x v="0"/>
    <x v="2"/>
    <x v="0"/>
    <x v="0"/>
    <x v="1507"/>
    <x v="2"/>
  </r>
  <r>
    <x v="3965"/>
    <x v="0"/>
    <x v="0"/>
    <x v="1"/>
    <x v="1"/>
    <x v="58"/>
    <x v="1"/>
    <x v="0"/>
    <x v="1"/>
    <x v="2"/>
    <x v="2"/>
    <x v="0"/>
    <x v="0"/>
    <x v="2"/>
    <x v="2"/>
    <x v="1"/>
    <x v="0"/>
    <x v="1"/>
    <x v="1266"/>
    <x v="5770"/>
    <x v="0"/>
    <x v="2500"/>
    <x v="0"/>
    <x v="2"/>
    <x v="0"/>
    <x v="0"/>
    <x v="2407"/>
    <x v="2"/>
  </r>
  <r>
    <x v="113"/>
    <x v="0"/>
    <x v="0"/>
    <x v="1"/>
    <x v="1"/>
    <x v="69"/>
    <x v="1"/>
    <x v="2"/>
    <x v="1"/>
    <x v="2"/>
    <x v="0"/>
    <x v="2"/>
    <x v="0"/>
    <x v="0"/>
    <x v="0"/>
    <x v="1"/>
    <x v="0"/>
    <x v="0"/>
    <x v="984"/>
    <x v="5771"/>
    <x v="0"/>
    <x v="2242"/>
    <x v="0"/>
    <x v="2"/>
    <x v="0"/>
    <x v="0"/>
    <x v="1081"/>
    <x v="1"/>
  </r>
  <r>
    <x v="2251"/>
    <x v="0"/>
    <x v="0"/>
    <x v="1"/>
    <x v="0"/>
    <x v="61"/>
    <x v="1"/>
    <x v="0"/>
    <x v="1"/>
    <x v="2"/>
    <x v="2"/>
    <x v="0"/>
    <x v="2"/>
    <x v="0"/>
    <x v="2"/>
    <x v="1"/>
    <x v="0"/>
    <x v="0"/>
    <x v="1162"/>
    <x v="5772"/>
    <x v="0"/>
    <x v="2400"/>
    <x v="0"/>
    <x v="2"/>
    <x v="0"/>
    <x v="0"/>
    <x v="1869"/>
    <x v="2"/>
  </r>
  <r>
    <x v="4327"/>
    <x v="1"/>
    <x v="0"/>
    <x v="1"/>
    <x v="1"/>
    <x v="59"/>
    <x v="1"/>
    <x v="2"/>
    <x v="1"/>
    <x v="0"/>
    <x v="0"/>
    <x v="2"/>
    <x v="0"/>
    <x v="2"/>
    <x v="2"/>
    <x v="2"/>
    <x v="1"/>
    <x v="1"/>
    <x v="1271"/>
    <x v="5773"/>
    <x v="0"/>
    <x v="2505"/>
    <x v="0"/>
    <x v="2"/>
    <x v="0"/>
    <x v="0"/>
    <x v="2366"/>
    <x v="2"/>
  </r>
  <r>
    <x v="388"/>
    <x v="1"/>
    <x v="1"/>
    <x v="1"/>
    <x v="0"/>
    <x v="60"/>
    <x v="1"/>
    <x v="0"/>
    <x v="1"/>
    <x v="0"/>
    <x v="2"/>
    <x v="2"/>
    <x v="0"/>
    <x v="2"/>
    <x v="2"/>
    <x v="1"/>
    <x v="1"/>
    <x v="2"/>
    <x v="1241"/>
    <x v="5774"/>
    <x v="0"/>
    <x v="2476"/>
    <x v="0"/>
    <x v="2"/>
    <x v="0"/>
    <x v="0"/>
    <x v="2194"/>
    <x v="2"/>
  </r>
  <r>
    <x v="802"/>
    <x v="0"/>
    <x v="0"/>
    <x v="1"/>
    <x v="0"/>
    <x v="69"/>
    <x v="1"/>
    <x v="2"/>
    <x v="1"/>
    <x v="0"/>
    <x v="2"/>
    <x v="2"/>
    <x v="0"/>
    <x v="0"/>
    <x v="0"/>
    <x v="0"/>
    <x v="1"/>
    <x v="0"/>
    <x v="1003"/>
    <x v="5775"/>
    <x v="0"/>
    <x v="2261"/>
    <x v="0"/>
    <x v="2"/>
    <x v="0"/>
    <x v="0"/>
    <x v="1132"/>
    <x v="1"/>
  </r>
  <r>
    <x v="1739"/>
    <x v="1"/>
    <x v="0"/>
    <x v="1"/>
    <x v="1"/>
    <x v="56"/>
    <x v="1"/>
    <x v="2"/>
    <x v="1"/>
    <x v="0"/>
    <x v="0"/>
    <x v="2"/>
    <x v="2"/>
    <x v="2"/>
    <x v="2"/>
    <x v="2"/>
    <x v="1"/>
    <x v="2"/>
    <x v="1340"/>
    <x v="5776"/>
    <x v="0"/>
    <x v="2567"/>
    <x v="0"/>
    <x v="2"/>
    <x v="0"/>
    <x v="0"/>
    <x v="2780"/>
    <x v="2"/>
  </r>
  <r>
    <x v="6453"/>
    <x v="1"/>
    <x v="0"/>
    <x v="1"/>
    <x v="0"/>
    <x v="69"/>
    <x v="1"/>
    <x v="0"/>
    <x v="0"/>
    <x v="2"/>
    <x v="2"/>
    <x v="2"/>
    <x v="2"/>
    <x v="2"/>
    <x v="2"/>
    <x v="2"/>
    <x v="1"/>
    <x v="3"/>
    <x v="989"/>
    <x v="5777"/>
    <x v="0"/>
    <x v="2247"/>
    <x v="0"/>
    <x v="2"/>
    <x v="0"/>
    <x v="0"/>
    <x v="1097"/>
    <x v="1"/>
  </r>
  <r>
    <x v="2540"/>
    <x v="1"/>
    <x v="0"/>
    <x v="0"/>
    <x v="1"/>
    <x v="68"/>
    <x v="1"/>
    <x v="2"/>
    <x v="0"/>
    <x v="2"/>
    <x v="2"/>
    <x v="0"/>
    <x v="2"/>
    <x v="2"/>
    <x v="2"/>
    <x v="2"/>
    <x v="1"/>
    <x v="0"/>
    <x v="1025"/>
    <x v="5778"/>
    <x v="0"/>
    <x v="2281"/>
    <x v="0"/>
    <x v="2"/>
    <x v="0"/>
    <x v="0"/>
    <x v="1224"/>
    <x v="1"/>
  </r>
  <r>
    <x v="2086"/>
    <x v="0"/>
    <x v="0"/>
    <x v="1"/>
    <x v="0"/>
    <x v="67"/>
    <x v="1"/>
    <x v="2"/>
    <x v="0"/>
    <x v="0"/>
    <x v="2"/>
    <x v="2"/>
    <x v="2"/>
    <x v="2"/>
    <x v="2"/>
    <x v="2"/>
    <x v="0"/>
    <x v="0"/>
    <x v="1018"/>
    <x v="5779"/>
    <x v="0"/>
    <x v="2275"/>
    <x v="0"/>
    <x v="2"/>
    <x v="0"/>
    <x v="0"/>
    <x v="1252"/>
    <x v="2"/>
  </r>
  <r>
    <x v="226"/>
    <x v="0"/>
    <x v="0"/>
    <x v="1"/>
    <x v="0"/>
    <x v="58"/>
    <x v="1"/>
    <x v="2"/>
    <x v="1"/>
    <x v="0"/>
    <x v="0"/>
    <x v="2"/>
    <x v="2"/>
    <x v="2"/>
    <x v="2"/>
    <x v="0"/>
    <x v="1"/>
    <x v="1"/>
    <x v="1321"/>
    <x v="5780"/>
    <x v="1"/>
    <x v="2550"/>
    <x v="0"/>
    <x v="2"/>
    <x v="1"/>
    <x v="0"/>
    <x v="2590"/>
    <x v="2"/>
  </r>
  <r>
    <x v="696"/>
    <x v="0"/>
    <x v="0"/>
    <x v="1"/>
    <x v="1"/>
    <x v="72"/>
    <x v="1"/>
    <x v="0"/>
    <x v="0"/>
    <x v="2"/>
    <x v="0"/>
    <x v="2"/>
    <x v="2"/>
    <x v="2"/>
    <x v="2"/>
    <x v="2"/>
    <x v="1"/>
    <x v="0"/>
    <x v="909"/>
    <x v="5781"/>
    <x v="0"/>
    <x v="2172"/>
    <x v="0"/>
    <x v="2"/>
    <x v="0"/>
    <x v="0"/>
    <x v="791"/>
    <x v="1"/>
  </r>
  <r>
    <x v="2340"/>
    <x v="0"/>
    <x v="1"/>
    <x v="0"/>
    <x v="0"/>
    <x v="59"/>
    <x v="1"/>
    <x v="2"/>
    <x v="1"/>
    <x v="0"/>
    <x v="0"/>
    <x v="2"/>
    <x v="0"/>
    <x v="2"/>
    <x v="2"/>
    <x v="1"/>
    <x v="1"/>
    <x v="2"/>
    <x v="1271"/>
    <x v="5782"/>
    <x v="0"/>
    <x v="2505"/>
    <x v="0"/>
    <x v="2"/>
    <x v="0"/>
    <x v="0"/>
    <x v="2366"/>
    <x v="2"/>
  </r>
  <r>
    <x v="2719"/>
    <x v="0"/>
    <x v="0"/>
    <x v="1"/>
    <x v="0"/>
    <x v="54"/>
    <x v="1"/>
    <x v="2"/>
    <x v="1"/>
    <x v="0"/>
    <x v="2"/>
    <x v="2"/>
    <x v="2"/>
    <x v="2"/>
    <x v="2"/>
    <x v="1"/>
    <x v="0"/>
    <x v="2"/>
    <x v="1476"/>
    <x v="5783"/>
    <x v="1"/>
    <x v="2701"/>
    <x v="0"/>
    <x v="2"/>
    <x v="1"/>
    <x v="0"/>
    <x v="3269"/>
    <x v="0"/>
  </r>
  <r>
    <x v="2286"/>
    <x v="0"/>
    <x v="0"/>
    <x v="1"/>
    <x v="1"/>
    <x v="72"/>
    <x v="1"/>
    <x v="2"/>
    <x v="0"/>
    <x v="2"/>
    <x v="0"/>
    <x v="2"/>
    <x v="2"/>
    <x v="2"/>
    <x v="2"/>
    <x v="2"/>
    <x v="0"/>
    <x v="1"/>
    <x v="989"/>
    <x v="5784"/>
    <x v="0"/>
    <x v="2247"/>
    <x v="0"/>
    <x v="2"/>
    <x v="0"/>
    <x v="0"/>
    <x v="981"/>
    <x v="1"/>
  </r>
  <r>
    <x v="2819"/>
    <x v="0"/>
    <x v="0"/>
    <x v="0"/>
    <x v="0"/>
    <x v="56"/>
    <x v="1"/>
    <x v="2"/>
    <x v="1"/>
    <x v="2"/>
    <x v="2"/>
    <x v="0"/>
    <x v="0"/>
    <x v="2"/>
    <x v="2"/>
    <x v="0"/>
    <x v="1"/>
    <x v="1"/>
    <x v="1407"/>
    <x v="5785"/>
    <x v="0"/>
    <x v="2632"/>
    <x v="0"/>
    <x v="2"/>
    <x v="0"/>
    <x v="0"/>
    <x v="2973"/>
    <x v="0"/>
  </r>
  <r>
    <x v="3686"/>
    <x v="0"/>
    <x v="0"/>
    <x v="1"/>
    <x v="0"/>
    <x v="71"/>
    <x v="1"/>
    <x v="2"/>
    <x v="0"/>
    <x v="0"/>
    <x v="2"/>
    <x v="2"/>
    <x v="2"/>
    <x v="2"/>
    <x v="2"/>
    <x v="2"/>
    <x v="1"/>
    <x v="1"/>
    <x v="961"/>
    <x v="5786"/>
    <x v="0"/>
    <x v="2219"/>
    <x v="0"/>
    <x v="2"/>
    <x v="0"/>
    <x v="0"/>
    <x v="959"/>
    <x v="1"/>
  </r>
  <r>
    <x v="5532"/>
    <x v="0"/>
    <x v="1"/>
    <x v="1"/>
    <x v="0"/>
    <x v="61"/>
    <x v="1"/>
    <x v="2"/>
    <x v="1"/>
    <x v="2"/>
    <x v="2"/>
    <x v="2"/>
    <x v="2"/>
    <x v="0"/>
    <x v="0"/>
    <x v="0"/>
    <x v="1"/>
    <x v="1"/>
    <x v="1172"/>
    <x v="5787"/>
    <x v="0"/>
    <x v="2410"/>
    <x v="0"/>
    <x v="2"/>
    <x v="0"/>
    <x v="0"/>
    <x v="1893"/>
    <x v="2"/>
  </r>
  <r>
    <x v="257"/>
    <x v="0"/>
    <x v="0"/>
    <x v="0"/>
    <x v="0"/>
    <x v="69"/>
    <x v="1"/>
    <x v="2"/>
    <x v="0"/>
    <x v="2"/>
    <x v="0"/>
    <x v="2"/>
    <x v="2"/>
    <x v="2"/>
    <x v="2"/>
    <x v="2"/>
    <x v="1"/>
    <x v="1"/>
    <x v="1002"/>
    <x v="5788"/>
    <x v="0"/>
    <x v="2260"/>
    <x v="0"/>
    <x v="2"/>
    <x v="0"/>
    <x v="0"/>
    <x v="1129"/>
    <x v="1"/>
  </r>
  <r>
    <x v="2257"/>
    <x v="0"/>
    <x v="0"/>
    <x v="1"/>
    <x v="0"/>
    <x v="66"/>
    <x v="1"/>
    <x v="2"/>
    <x v="1"/>
    <x v="2"/>
    <x v="2"/>
    <x v="0"/>
    <x v="2"/>
    <x v="0"/>
    <x v="0"/>
    <x v="1"/>
    <x v="0"/>
    <x v="2"/>
    <x v="1073"/>
    <x v="5789"/>
    <x v="0"/>
    <x v="2321"/>
    <x v="0"/>
    <x v="2"/>
    <x v="0"/>
    <x v="0"/>
    <x v="1416"/>
    <x v="2"/>
  </r>
  <r>
    <x v="2174"/>
    <x v="1"/>
    <x v="1"/>
    <x v="1"/>
    <x v="0"/>
    <x v="72"/>
    <x v="1"/>
    <x v="2"/>
    <x v="0"/>
    <x v="2"/>
    <x v="2"/>
    <x v="2"/>
    <x v="0"/>
    <x v="2"/>
    <x v="2"/>
    <x v="2"/>
    <x v="0"/>
    <x v="1"/>
    <x v="984"/>
    <x v="5790"/>
    <x v="0"/>
    <x v="2242"/>
    <x v="0"/>
    <x v="2"/>
    <x v="0"/>
    <x v="0"/>
    <x v="973"/>
    <x v="1"/>
  </r>
  <r>
    <x v="4506"/>
    <x v="1"/>
    <x v="0"/>
    <x v="0"/>
    <x v="0"/>
    <x v="67"/>
    <x v="1"/>
    <x v="2"/>
    <x v="0"/>
    <x v="2"/>
    <x v="2"/>
    <x v="2"/>
    <x v="2"/>
    <x v="2"/>
    <x v="2"/>
    <x v="1"/>
    <x v="1"/>
    <x v="0"/>
    <x v="1069"/>
    <x v="5791"/>
    <x v="0"/>
    <x v="2317"/>
    <x v="0"/>
    <x v="2"/>
    <x v="0"/>
    <x v="0"/>
    <x v="1373"/>
    <x v="2"/>
  </r>
  <r>
    <x v="1997"/>
    <x v="1"/>
    <x v="1"/>
    <x v="0"/>
    <x v="0"/>
    <x v="57"/>
    <x v="1"/>
    <x v="2"/>
    <x v="1"/>
    <x v="0"/>
    <x v="2"/>
    <x v="0"/>
    <x v="2"/>
    <x v="2"/>
    <x v="2"/>
    <x v="0"/>
    <x v="1"/>
    <x v="0"/>
    <x v="1373"/>
    <x v="5792"/>
    <x v="0"/>
    <x v="2598"/>
    <x v="0"/>
    <x v="2"/>
    <x v="0"/>
    <x v="0"/>
    <x v="2833"/>
    <x v="2"/>
  </r>
  <r>
    <x v="3554"/>
    <x v="0"/>
    <x v="0"/>
    <x v="0"/>
    <x v="0"/>
    <x v="56"/>
    <x v="1"/>
    <x v="2"/>
    <x v="1"/>
    <x v="0"/>
    <x v="2"/>
    <x v="2"/>
    <x v="0"/>
    <x v="2"/>
    <x v="2"/>
    <x v="1"/>
    <x v="1"/>
    <x v="2"/>
    <x v="1411"/>
    <x v="5793"/>
    <x v="0"/>
    <x v="2636"/>
    <x v="0"/>
    <x v="2"/>
    <x v="0"/>
    <x v="0"/>
    <x v="2983"/>
    <x v="0"/>
  </r>
  <r>
    <x v="6517"/>
    <x v="0"/>
    <x v="0"/>
    <x v="0"/>
    <x v="0"/>
    <x v="52"/>
    <x v="1"/>
    <x v="2"/>
    <x v="1"/>
    <x v="2"/>
    <x v="2"/>
    <x v="0"/>
    <x v="2"/>
    <x v="2"/>
    <x v="2"/>
    <x v="1"/>
    <x v="1"/>
    <x v="1"/>
    <x v="1491"/>
    <x v="5794"/>
    <x v="1"/>
    <x v="2716"/>
    <x v="0"/>
    <x v="2"/>
    <x v="1"/>
    <x v="0"/>
    <x v="3407"/>
    <x v="0"/>
  </r>
  <r>
    <x v="6127"/>
    <x v="0"/>
    <x v="0"/>
    <x v="0"/>
    <x v="0"/>
    <x v="56"/>
    <x v="1"/>
    <x v="2"/>
    <x v="1"/>
    <x v="0"/>
    <x v="2"/>
    <x v="0"/>
    <x v="2"/>
    <x v="2"/>
    <x v="2"/>
    <x v="0"/>
    <x v="1"/>
    <x v="0"/>
    <x v="1384"/>
    <x v="5795"/>
    <x v="0"/>
    <x v="2609"/>
    <x v="0"/>
    <x v="2"/>
    <x v="0"/>
    <x v="0"/>
    <x v="2911"/>
    <x v="0"/>
  </r>
  <r>
    <x v="1442"/>
    <x v="0"/>
    <x v="0"/>
    <x v="1"/>
    <x v="0"/>
    <x v="70"/>
    <x v="1"/>
    <x v="2"/>
    <x v="0"/>
    <x v="0"/>
    <x v="2"/>
    <x v="2"/>
    <x v="2"/>
    <x v="2"/>
    <x v="2"/>
    <x v="2"/>
    <x v="1"/>
    <x v="0"/>
    <x v="991"/>
    <x v="5796"/>
    <x v="0"/>
    <x v="2249"/>
    <x v="0"/>
    <x v="2"/>
    <x v="0"/>
    <x v="0"/>
    <x v="1063"/>
    <x v="1"/>
  </r>
  <r>
    <x v="2159"/>
    <x v="1"/>
    <x v="0"/>
    <x v="1"/>
    <x v="1"/>
    <x v="67"/>
    <x v="1"/>
    <x v="2"/>
    <x v="1"/>
    <x v="0"/>
    <x v="2"/>
    <x v="2"/>
    <x v="0"/>
    <x v="0"/>
    <x v="0"/>
    <x v="1"/>
    <x v="0"/>
    <x v="2"/>
    <x v="1043"/>
    <x v="5797"/>
    <x v="1"/>
    <x v="2297"/>
    <x v="0"/>
    <x v="2"/>
    <x v="1"/>
    <x v="0"/>
    <x v="1314"/>
    <x v="2"/>
  </r>
  <r>
    <x v="6602"/>
    <x v="0"/>
    <x v="0"/>
    <x v="1"/>
    <x v="0"/>
    <x v="72"/>
    <x v="1"/>
    <x v="2"/>
    <x v="0"/>
    <x v="2"/>
    <x v="2"/>
    <x v="2"/>
    <x v="0"/>
    <x v="2"/>
    <x v="2"/>
    <x v="2"/>
    <x v="1"/>
    <x v="1"/>
    <x v="950"/>
    <x v="5798"/>
    <x v="0"/>
    <x v="2211"/>
    <x v="0"/>
    <x v="2"/>
    <x v="0"/>
    <x v="0"/>
    <x v="900"/>
    <x v="1"/>
  </r>
  <r>
    <x v="4814"/>
    <x v="0"/>
    <x v="0"/>
    <x v="1"/>
    <x v="0"/>
    <x v="57"/>
    <x v="1"/>
    <x v="2"/>
    <x v="1"/>
    <x v="0"/>
    <x v="2"/>
    <x v="2"/>
    <x v="0"/>
    <x v="2"/>
    <x v="2"/>
    <x v="0"/>
    <x v="1"/>
    <x v="1"/>
    <x v="1365"/>
    <x v="5799"/>
    <x v="1"/>
    <x v="2590"/>
    <x v="0"/>
    <x v="2"/>
    <x v="1"/>
    <x v="0"/>
    <x v="2812"/>
    <x v="2"/>
  </r>
  <r>
    <x v="5784"/>
    <x v="0"/>
    <x v="0"/>
    <x v="1"/>
    <x v="0"/>
    <x v="71"/>
    <x v="1"/>
    <x v="0"/>
    <x v="0"/>
    <x v="2"/>
    <x v="0"/>
    <x v="2"/>
    <x v="2"/>
    <x v="2"/>
    <x v="2"/>
    <x v="2"/>
    <x v="0"/>
    <x v="0"/>
    <x v="937"/>
    <x v="5800"/>
    <x v="0"/>
    <x v="2200"/>
    <x v="0"/>
    <x v="2"/>
    <x v="0"/>
    <x v="0"/>
    <x v="902"/>
    <x v="1"/>
  </r>
  <r>
    <x v="2934"/>
    <x v="1"/>
    <x v="0"/>
    <x v="1"/>
    <x v="0"/>
    <x v="57"/>
    <x v="1"/>
    <x v="2"/>
    <x v="1"/>
    <x v="2"/>
    <x v="2"/>
    <x v="2"/>
    <x v="2"/>
    <x v="2"/>
    <x v="0"/>
    <x v="0"/>
    <x v="1"/>
    <x v="2"/>
    <x v="1337"/>
    <x v="5801"/>
    <x v="0"/>
    <x v="2564"/>
    <x v="0"/>
    <x v="2"/>
    <x v="0"/>
    <x v="0"/>
    <x v="2713"/>
    <x v="2"/>
  </r>
  <r>
    <x v="5656"/>
    <x v="0"/>
    <x v="0"/>
    <x v="0"/>
    <x v="1"/>
    <x v="66"/>
    <x v="1"/>
    <x v="2"/>
    <x v="1"/>
    <x v="2"/>
    <x v="0"/>
    <x v="2"/>
    <x v="2"/>
    <x v="0"/>
    <x v="0"/>
    <x v="2"/>
    <x v="1"/>
    <x v="1"/>
    <x v="1112"/>
    <x v="5802"/>
    <x v="0"/>
    <x v="2357"/>
    <x v="0"/>
    <x v="2"/>
    <x v="0"/>
    <x v="0"/>
    <x v="1520"/>
    <x v="2"/>
  </r>
  <r>
    <x v="4910"/>
    <x v="1"/>
    <x v="0"/>
    <x v="1"/>
    <x v="0"/>
    <x v="65"/>
    <x v="1"/>
    <x v="2"/>
    <x v="1"/>
    <x v="0"/>
    <x v="2"/>
    <x v="0"/>
    <x v="0"/>
    <x v="0"/>
    <x v="2"/>
    <x v="0"/>
    <x v="1"/>
    <x v="2"/>
    <x v="1106"/>
    <x v="5803"/>
    <x v="0"/>
    <x v="2353"/>
    <x v="0"/>
    <x v="2"/>
    <x v="0"/>
    <x v="0"/>
    <x v="1545"/>
    <x v="2"/>
  </r>
  <r>
    <x v="4788"/>
    <x v="1"/>
    <x v="0"/>
    <x v="1"/>
    <x v="1"/>
    <x v="70"/>
    <x v="1"/>
    <x v="2"/>
    <x v="0"/>
    <x v="0"/>
    <x v="2"/>
    <x v="2"/>
    <x v="2"/>
    <x v="2"/>
    <x v="2"/>
    <x v="2"/>
    <x v="1"/>
    <x v="1"/>
    <x v="1014"/>
    <x v="5804"/>
    <x v="0"/>
    <x v="2272"/>
    <x v="0"/>
    <x v="2"/>
    <x v="0"/>
    <x v="0"/>
    <x v="1117"/>
    <x v="1"/>
  </r>
  <r>
    <x v="727"/>
    <x v="0"/>
    <x v="0"/>
    <x v="1"/>
    <x v="1"/>
    <x v="53"/>
    <x v="1"/>
    <x v="0"/>
    <x v="1"/>
    <x v="0"/>
    <x v="2"/>
    <x v="2"/>
    <x v="2"/>
    <x v="2"/>
    <x v="2"/>
    <x v="0"/>
    <x v="1"/>
    <x v="0"/>
    <x v="1436"/>
    <x v="5805"/>
    <x v="0"/>
    <x v="2661"/>
    <x v="0"/>
    <x v="2"/>
    <x v="0"/>
    <x v="0"/>
    <x v="3198"/>
    <x v="0"/>
  </r>
  <r>
    <x v="3739"/>
    <x v="0"/>
    <x v="1"/>
    <x v="1"/>
    <x v="0"/>
    <x v="62"/>
    <x v="1"/>
    <x v="2"/>
    <x v="1"/>
    <x v="0"/>
    <x v="2"/>
    <x v="2"/>
    <x v="0"/>
    <x v="2"/>
    <x v="0"/>
    <x v="1"/>
    <x v="1"/>
    <x v="1"/>
    <x v="1241"/>
    <x v="5806"/>
    <x v="0"/>
    <x v="2476"/>
    <x v="0"/>
    <x v="2"/>
    <x v="0"/>
    <x v="0"/>
    <x v="2079"/>
    <x v="2"/>
  </r>
  <r>
    <x v="6770"/>
    <x v="1"/>
    <x v="0"/>
    <x v="1"/>
    <x v="0"/>
    <x v="65"/>
    <x v="1"/>
    <x v="2"/>
    <x v="1"/>
    <x v="0"/>
    <x v="2"/>
    <x v="0"/>
    <x v="0"/>
    <x v="2"/>
    <x v="0"/>
    <x v="0"/>
    <x v="1"/>
    <x v="0"/>
    <x v="1130"/>
    <x v="5807"/>
    <x v="1"/>
    <x v="2371"/>
    <x v="0"/>
    <x v="2"/>
    <x v="1"/>
    <x v="0"/>
    <x v="1606"/>
    <x v="2"/>
  </r>
  <r>
    <x v="2138"/>
    <x v="0"/>
    <x v="0"/>
    <x v="0"/>
    <x v="0"/>
    <x v="60"/>
    <x v="1"/>
    <x v="0"/>
    <x v="1"/>
    <x v="0"/>
    <x v="2"/>
    <x v="2"/>
    <x v="0"/>
    <x v="2"/>
    <x v="2"/>
    <x v="2"/>
    <x v="1"/>
    <x v="2"/>
    <x v="1274"/>
    <x v="5808"/>
    <x v="0"/>
    <x v="2507"/>
    <x v="0"/>
    <x v="2"/>
    <x v="0"/>
    <x v="0"/>
    <x v="2318"/>
    <x v="2"/>
  </r>
  <r>
    <x v="330"/>
    <x v="1"/>
    <x v="0"/>
    <x v="1"/>
    <x v="0"/>
    <x v="61"/>
    <x v="1"/>
    <x v="2"/>
    <x v="1"/>
    <x v="2"/>
    <x v="0"/>
    <x v="2"/>
    <x v="2"/>
    <x v="2"/>
    <x v="0"/>
    <x v="0"/>
    <x v="0"/>
    <x v="0"/>
    <x v="1269"/>
    <x v="5809"/>
    <x v="0"/>
    <x v="2503"/>
    <x v="0"/>
    <x v="2"/>
    <x v="0"/>
    <x v="0"/>
    <x v="2235"/>
    <x v="2"/>
  </r>
  <r>
    <x v="1671"/>
    <x v="0"/>
    <x v="0"/>
    <x v="1"/>
    <x v="0"/>
    <x v="64"/>
    <x v="1"/>
    <x v="2"/>
    <x v="1"/>
    <x v="2"/>
    <x v="0"/>
    <x v="2"/>
    <x v="0"/>
    <x v="2"/>
    <x v="0"/>
    <x v="2"/>
    <x v="1"/>
    <x v="1"/>
    <x v="1180"/>
    <x v="5810"/>
    <x v="0"/>
    <x v="2418"/>
    <x v="0"/>
    <x v="2"/>
    <x v="0"/>
    <x v="0"/>
    <x v="1791"/>
    <x v="2"/>
  </r>
  <r>
    <x v="4756"/>
    <x v="0"/>
    <x v="0"/>
    <x v="1"/>
    <x v="0"/>
    <x v="70"/>
    <x v="1"/>
    <x v="0"/>
    <x v="0"/>
    <x v="2"/>
    <x v="2"/>
    <x v="2"/>
    <x v="2"/>
    <x v="2"/>
    <x v="2"/>
    <x v="2"/>
    <x v="0"/>
    <x v="1"/>
    <x v="1024"/>
    <x v="5811"/>
    <x v="0"/>
    <x v="2280"/>
    <x v="0"/>
    <x v="2"/>
    <x v="0"/>
    <x v="0"/>
    <x v="1142"/>
    <x v="1"/>
  </r>
  <r>
    <x v="719"/>
    <x v="0"/>
    <x v="0"/>
    <x v="1"/>
    <x v="1"/>
    <x v="56"/>
    <x v="1"/>
    <x v="2"/>
    <x v="1"/>
    <x v="2"/>
    <x v="0"/>
    <x v="2"/>
    <x v="2"/>
    <x v="2"/>
    <x v="2"/>
    <x v="0"/>
    <x v="1"/>
    <x v="3"/>
    <x v="1461"/>
    <x v="5812"/>
    <x v="0"/>
    <x v="2686"/>
    <x v="0"/>
    <x v="2"/>
    <x v="0"/>
    <x v="0"/>
    <x v="3133"/>
    <x v="0"/>
  </r>
  <r>
    <x v="3528"/>
    <x v="1"/>
    <x v="0"/>
    <x v="1"/>
    <x v="0"/>
    <x v="71"/>
    <x v="1"/>
    <x v="2"/>
    <x v="0"/>
    <x v="0"/>
    <x v="2"/>
    <x v="2"/>
    <x v="2"/>
    <x v="2"/>
    <x v="2"/>
    <x v="2"/>
    <x v="0"/>
    <x v="1"/>
    <x v="979"/>
    <x v="5813"/>
    <x v="0"/>
    <x v="2237"/>
    <x v="0"/>
    <x v="2"/>
    <x v="0"/>
    <x v="0"/>
    <x v="997"/>
    <x v="1"/>
  </r>
  <r>
    <x v="9"/>
    <x v="0"/>
    <x v="0"/>
    <x v="1"/>
    <x v="1"/>
    <x v="65"/>
    <x v="1"/>
    <x v="2"/>
    <x v="0"/>
    <x v="2"/>
    <x v="2"/>
    <x v="2"/>
    <x v="2"/>
    <x v="2"/>
    <x v="2"/>
    <x v="2"/>
    <x v="1"/>
    <x v="3"/>
    <x v="1102"/>
    <x v="5814"/>
    <x v="0"/>
    <x v="2349"/>
    <x v="0"/>
    <x v="2"/>
    <x v="0"/>
    <x v="0"/>
    <x v="1538"/>
    <x v="2"/>
  </r>
  <r>
    <x v="569"/>
    <x v="0"/>
    <x v="0"/>
    <x v="1"/>
    <x v="1"/>
    <x v="66"/>
    <x v="1"/>
    <x v="2"/>
    <x v="0"/>
    <x v="2"/>
    <x v="2"/>
    <x v="2"/>
    <x v="2"/>
    <x v="2"/>
    <x v="2"/>
    <x v="2"/>
    <x v="0"/>
    <x v="1"/>
    <x v="1091"/>
    <x v="5815"/>
    <x v="0"/>
    <x v="2338"/>
    <x v="0"/>
    <x v="2"/>
    <x v="0"/>
    <x v="0"/>
    <x v="1469"/>
    <x v="2"/>
  </r>
  <r>
    <x v="2476"/>
    <x v="0"/>
    <x v="0"/>
    <x v="1"/>
    <x v="1"/>
    <x v="72"/>
    <x v="1"/>
    <x v="2"/>
    <x v="0"/>
    <x v="2"/>
    <x v="2"/>
    <x v="2"/>
    <x v="0"/>
    <x v="2"/>
    <x v="2"/>
    <x v="2"/>
    <x v="1"/>
    <x v="1"/>
    <x v="967"/>
    <x v="5816"/>
    <x v="0"/>
    <x v="2225"/>
    <x v="0"/>
    <x v="2"/>
    <x v="0"/>
    <x v="0"/>
    <x v="937"/>
    <x v="1"/>
  </r>
  <r>
    <x v="400"/>
    <x v="1"/>
    <x v="0"/>
    <x v="1"/>
    <x v="1"/>
    <x v="64"/>
    <x v="1"/>
    <x v="2"/>
    <x v="1"/>
    <x v="2"/>
    <x v="2"/>
    <x v="2"/>
    <x v="0"/>
    <x v="0"/>
    <x v="0"/>
    <x v="0"/>
    <x v="1"/>
    <x v="2"/>
    <x v="1129"/>
    <x v="5817"/>
    <x v="0"/>
    <x v="2370"/>
    <x v="0"/>
    <x v="2"/>
    <x v="0"/>
    <x v="0"/>
    <x v="1651"/>
    <x v="2"/>
  </r>
  <r>
    <x v="3359"/>
    <x v="1"/>
    <x v="0"/>
    <x v="1"/>
    <x v="0"/>
    <x v="59"/>
    <x v="1"/>
    <x v="2"/>
    <x v="1"/>
    <x v="0"/>
    <x v="0"/>
    <x v="2"/>
    <x v="0"/>
    <x v="2"/>
    <x v="2"/>
    <x v="1"/>
    <x v="1"/>
    <x v="0"/>
    <x v="1271"/>
    <x v="5818"/>
    <x v="1"/>
    <x v="2505"/>
    <x v="0"/>
    <x v="2"/>
    <x v="1"/>
    <x v="0"/>
    <x v="2366"/>
    <x v="2"/>
  </r>
  <r>
    <x v="2258"/>
    <x v="0"/>
    <x v="0"/>
    <x v="1"/>
    <x v="1"/>
    <x v="65"/>
    <x v="1"/>
    <x v="2"/>
    <x v="0"/>
    <x v="2"/>
    <x v="2"/>
    <x v="2"/>
    <x v="2"/>
    <x v="2"/>
    <x v="2"/>
    <x v="2"/>
    <x v="0"/>
    <x v="0"/>
    <x v="1124"/>
    <x v="5819"/>
    <x v="0"/>
    <x v="2366"/>
    <x v="0"/>
    <x v="2"/>
    <x v="0"/>
    <x v="0"/>
    <x v="1592"/>
    <x v="2"/>
  </r>
  <r>
    <x v="2068"/>
    <x v="0"/>
    <x v="0"/>
    <x v="0"/>
    <x v="0"/>
    <x v="66"/>
    <x v="1"/>
    <x v="2"/>
    <x v="0"/>
    <x v="2"/>
    <x v="2"/>
    <x v="2"/>
    <x v="2"/>
    <x v="2"/>
    <x v="2"/>
    <x v="2"/>
    <x v="1"/>
    <x v="1"/>
    <x v="1094"/>
    <x v="5820"/>
    <x v="0"/>
    <x v="2341"/>
    <x v="0"/>
    <x v="2"/>
    <x v="0"/>
    <x v="0"/>
    <x v="1479"/>
    <x v="2"/>
  </r>
  <r>
    <x v="4565"/>
    <x v="1"/>
    <x v="1"/>
    <x v="1"/>
    <x v="0"/>
    <x v="65"/>
    <x v="1"/>
    <x v="2"/>
    <x v="1"/>
    <x v="2"/>
    <x v="2"/>
    <x v="0"/>
    <x v="0"/>
    <x v="2"/>
    <x v="0"/>
    <x v="2"/>
    <x v="1"/>
    <x v="1"/>
    <x v="1145"/>
    <x v="5821"/>
    <x v="0"/>
    <x v="2384"/>
    <x v="0"/>
    <x v="2"/>
    <x v="0"/>
    <x v="0"/>
    <x v="1653"/>
    <x v="2"/>
  </r>
  <r>
    <x v="6832"/>
    <x v="1"/>
    <x v="1"/>
    <x v="1"/>
    <x v="1"/>
    <x v="61"/>
    <x v="1"/>
    <x v="2"/>
    <x v="1"/>
    <x v="0"/>
    <x v="2"/>
    <x v="0"/>
    <x v="0"/>
    <x v="2"/>
    <x v="2"/>
    <x v="1"/>
    <x v="0"/>
    <x v="2"/>
    <x v="1261"/>
    <x v="5822"/>
    <x v="0"/>
    <x v="2495"/>
    <x v="0"/>
    <x v="2"/>
    <x v="0"/>
    <x v="0"/>
    <x v="2210"/>
    <x v="2"/>
  </r>
  <r>
    <x v="3508"/>
    <x v="0"/>
    <x v="0"/>
    <x v="1"/>
    <x v="0"/>
    <x v="71"/>
    <x v="1"/>
    <x v="0"/>
    <x v="0"/>
    <x v="2"/>
    <x v="2"/>
    <x v="2"/>
    <x v="2"/>
    <x v="2"/>
    <x v="2"/>
    <x v="2"/>
    <x v="1"/>
    <x v="1"/>
    <x v="983"/>
    <x v="5822"/>
    <x v="0"/>
    <x v="2241"/>
    <x v="0"/>
    <x v="2"/>
    <x v="0"/>
    <x v="0"/>
    <x v="1007"/>
    <x v="1"/>
  </r>
  <r>
    <x v="968"/>
    <x v="1"/>
    <x v="0"/>
    <x v="1"/>
    <x v="0"/>
    <x v="57"/>
    <x v="1"/>
    <x v="2"/>
    <x v="1"/>
    <x v="0"/>
    <x v="0"/>
    <x v="2"/>
    <x v="2"/>
    <x v="2"/>
    <x v="2"/>
    <x v="2"/>
    <x v="0"/>
    <x v="2"/>
    <x v="1430"/>
    <x v="5823"/>
    <x v="0"/>
    <x v="2655"/>
    <x v="0"/>
    <x v="2"/>
    <x v="0"/>
    <x v="0"/>
    <x v="2999"/>
    <x v="0"/>
  </r>
  <r>
    <x v="2386"/>
    <x v="1"/>
    <x v="0"/>
    <x v="1"/>
    <x v="1"/>
    <x v="60"/>
    <x v="1"/>
    <x v="2"/>
    <x v="1"/>
    <x v="0"/>
    <x v="2"/>
    <x v="0"/>
    <x v="2"/>
    <x v="2"/>
    <x v="2"/>
    <x v="0"/>
    <x v="1"/>
    <x v="0"/>
    <x v="1350"/>
    <x v="5824"/>
    <x v="0"/>
    <x v="2575"/>
    <x v="0"/>
    <x v="2"/>
    <x v="0"/>
    <x v="0"/>
    <x v="2586"/>
    <x v="2"/>
  </r>
  <r>
    <x v="751"/>
    <x v="0"/>
    <x v="0"/>
    <x v="1"/>
    <x v="0"/>
    <x v="61"/>
    <x v="1"/>
    <x v="2"/>
    <x v="1"/>
    <x v="0"/>
    <x v="2"/>
    <x v="0"/>
    <x v="0"/>
    <x v="2"/>
    <x v="2"/>
    <x v="2"/>
    <x v="1"/>
    <x v="0"/>
    <x v="1302"/>
    <x v="5825"/>
    <x v="0"/>
    <x v="2534"/>
    <x v="0"/>
    <x v="2"/>
    <x v="0"/>
    <x v="0"/>
    <x v="2354"/>
    <x v="2"/>
  </r>
  <r>
    <x v="5465"/>
    <x v="0"/>
    <x v="0"/>
    <x v="1"/>
    <x v="0"/>
    <x v="68"/>
    <x v="1"/>
    <x v="2"/>
    <x v="1"/>
    <x v="0"/>
    <x v="0"/>
    <x v="2"/>
    <x v="0"/>
    <x v="2"/>
    <x v="0"/>
    <x v="2"/>
    <x v="1"/>
    <x v="0"/>
    <x v="1092"/>
    <x v="5826"/>
    <x v="0"/>
    <x v="2339"/>
    <x v="0"/>
    <x v="2"/>
    <x v="0"/>
    <x v="0"/>
    <x v="1384"/>
    <x v="2"/>
  </r>
  <r>
    <x v="81"/>
    <x v="1"/>
    <x v="0"/>
    <x v="0"/>
    <x v="0"/>
    <x v="66"/>
    <x v="1"/>
    <x v="2"/>
    <x v="1"/>
    <x v="0"/>
    <x v="2"/>
    <x v="0"/>
    <x v="0"/>
    <x v="0"/>
    <x v="2"/>
    <x v="0"/>
    <x v="0"/>
    <x v="1"/>
    <x v="1081"/>
    <x v="5827"/>
    <x v="0"/>
    <x v="2328"/>
    <x v="0"/>
    <x v="2"/>
    <x v="0"/>
    <x v="0"/>
    <x v="1442"/>
    <x v="2"/>
  </r>
  <r>
    <x v="6711"/>
    <x v="1"/>
    <x v="0"/>
    <x v="1"/>
    <x v="1"/>
    <x v="70"/>
    <x v="1"/>
    <x v="2"/>
    <x v="0"/>
    <x v="0"/>
    <x v="2"/>
    <x v="2"/>
    <x v="2"/>
    <x v="2"/>
    <x v="2"/>
    <x v="2"/>
    <x v="1"/>
    <x v="2"/>
    <x v="977"/>
    <x v="5828"/>
    <x v="0"/>
    <x v="2235"/>
    <x v="0"/>
    <x v="2"/>
    <x v="0"/>
    <x v="0"/>
    <x v="1032"/>
    <x v="1"/>
  </r>
  <r>
    <x v="2998"/>
    <x v="1"/>
    <x v="0"/>
    <x v="1"/>
    <x v="0"/>
    <x v="72"/>
    <x v="1"/>
    <x v="2"/>
    <x v="0"/>
    <x v="2"/>
    <x v="2"/>
    <x v="2"/>
    <x v="2"/>
    <x v="0"/>
    <x v="2"/>
    <x v="2"/>
    <x v="1"/>
    <x v="0"/>
    <x v="944"/>
    <x v="5829"/>
    <x v="0"/>
    <x v="2207"/>
    <x v="0"/>
    <x v="2"/>
    <x v="0"/>
    <x v="0"/>
    <x v="889"/>
    <x v="1"/>
  </r>
  <r>
    <x v="3774"/>
    <x v="0"/>
    <x v="0"/>
    <x v="1"/>
    <x v="1"/>
    <x v="64"/>
    <x v="1"/>
    <x v="2"/>
    <x v="1"/>
    <x v="0"/>
    <x v="2"/>
    <x v="2"/>
    <x v="0"/>
    <x v="0"/>
    <x v="2"/>
    <x v="1"/>
    <x v="1"/>
    <x v="2"/>
    <x v="1146"/>
    <x v="5830"/>
    <x v="0"/>
    <x v="2385"/>
    <x v="0"/>
    <x v="2"/>
    <x v="0"/>
    <x v="0"/>
    <x v="1699"/>
    <x v="2"/>
  </r>
  <r>
    <x v="6987"/>
    <x v="1"/>
    <x v="1"/>
    <x v="1"/>
    <x v="0"/>
    <x v="72"/>
    <x v="1"/>
    <x v="2"/>
    <x v="0"/>
    <x v="2"/>
    <x v="2"/>
    <x v="2"/>
    <x v="0"/>
    <x v="2"/>
    <x v="2"/>
    <x v="2"/>
    <x v="1"/>
    <x v="1"/>
    <x v="977"/>
    <x v="5831"/>
    <x v="0"/>
    <x v="2235"/>
    <x v="0"/>
    <x v="2"/>
    <x v="0"/>
    <x v="0"/>
    <x v="956"/>
    <x v="1"/>
  </r>
  <r>
    <x v="1574"/>
    <x v="0"/>
    <x v="0"/>
    <x v="1"/>
    <x v="0"/>
    <x v="57"/>
    <x v="1"/>
    <x v="2"/>
    <x v="1"/>
    <x v="0"/>
    <x v="0"/>
    <x v="2"/>
    <x v="0"/>
    <x v="2"/>
    <x v="2"/>
    <x v="1"/>
    <x v="1"/>
    <x v="1"/>
    <x v="1296"/>
    <x v="5832"/>
    <x v="0"/>
    <x v="2529"/>
    <x v="0"/>
    <x v="2"/>
    <x v="0"/>
    <x v="0"/>
    <x v="2563"/>
    <x v="2"/>
  </r>
  <r>
    <x v="6216"/>
    <x v="0"/>
    <x v="0"/>
    <x v="1"/>
    <x v="0"/>
    <x v="60"/>
    <x v="1"/>
    <x v="2"/>
    <x v="1"/>
    <x v="0"/>
    <x v="2"/>
    <x v="0"/>
    <x v="0"/>
    <x v="2"/>
    <x v="2"/>
    <x v="0"/>
    <x v="1"/>
    <x v="2"/>
    <x v="1277"/>
    <x v="5833"/>
    <x v="0"/>
    <x v="2510"/>
    <x v="0"/>
    <x v="2"/>
    <x v="0"/>
    <x v="0"/>
    <x v="2328"/>
    <x v="2"/>
  </r>
  <r>
    <x v="2926"/>
    <x v="1"/>
    <x v="0"/>
    <x v="1"/>
    <x v="0"/>
    <x v="70"/>
    <x v="1"/>
    <x v="2"/>
    <x v="1"/>
    <x v="2"/>
    <x v="2"/>
    <x v="0"/>
    <x v="2"/>
    <x v="0"/>
    <x v="0"/>
    <x v="2"/>
    <x v="1"/>
    <x v="1"/>
    <x v="1053"/>
    <x v="5834"/>
    <x v="0"/>
    <x v="2304"/>
    <x v="0"/>
    <x v="2"/>
    <x v="0"/>
    <x v="0"/>
    <x v="1214"/>
    <x v="1"/>
  </r>
  <r>
    <x v="1881"/>
    <x v="0"/>
    <x v="0"/>
    <x v="1"/>
    <x v="1"/>
    <x v="72"/>
    <x v="1"/>
    <x v="2"/>
    <x v="0"/>
    <x v="2"/>
    <x v="0"/>
    <x v="2"/>
    <x v="2"/>
    <x v="2"/>
    <x v="2"/>
    <x v="2"/>
    <x v="1"/>
    <x v="0"/>
    <x v="979"/>
    <x v="5835"/>
    <x v="0"/>
    <x v="2237"/>
    <x v="0"/>
    <x v="2"/>
    <x v="0"/>
    <x v="0"/>
    <x v="961"/>
    <x v="1"/>
  </r>
  <r>
    <x v="2080"/>
    <x v="0"/>
    <x v="0"/>
    <x v="0"/>
    <x v="0"/>
    <x v="70"/>
    <x v="1"/>
    <x v="2"/>
    <x v="0"/>
    <x v="2"/>
    <x v="2"/>
    <x v="2"/>
    <x v="0"/>
    <x v="2"/>
    <x v="2"/>
    <x v="2"/>
    <x v="0"/>
    <x v="3"/>
    <x v="989"/>
    <x v="5836"/>
    <x v="0"/>
    <x v="2247"/>
    <x v="0"/>
    <x v="2"/>
    <x v="0"/>
    <x v="0"/>
    <x v="1060"/>
    <x v="1"/>
  </r>
  <r>
    <x v="2767"/>
    <x v="1"/>
    <x v="0"/>
    <x v="0"/>
    <x v="0"/>
    <x v="72"/>
    <x v="1"/>
    <x v="2"/>
    <x v="0"/>
    <x v="2"/>
    <x v="0"/>
    <x v="2"/>
    <x v="2"/>
    <x v="2"/>
    <x v="2"/>
    <x v="2"/>
    <x v="0"/>
    <x v="1"/>
    <x v="981"/>
    <x v="5837"/>
    <x v="0"/>
    <x v="2239"/>
    <x v="0"/>
    <x v="2"/>
    <x v="0"/>
    <x v="0"/>
    <x v="965"/>
    <x v="1"/>
  </r>
  <r>
    <x v="3905"/>
    <x v="0"/>
    <x v="0"/>
    <x v="1"/>
    <x v="1"/>
    <x v="71"/>
    <x v="1"/>
    <x v="0"/>
    <x v="0"/>
    <x v="2"/>
    <x v="0"/>
    <x v="2"/>
    <x v="2"/>
    <x v="2"/>
    <x v="2"/>
    <x v="2"/>
    <x v="1"/>
    <x v="1"/>
    <x v="940"/>
    <x v="5838"/>
    <x v="0"/>
    <x v="2203"/>
    <x v="0"/>
    <x v="2"/>
    <x v="0"/>
    <x v="0"/>
    <x v="908"/>
    <x v="1"/>
  </r>
  <r>
    <x v="2981"/>
    <x v="0"/>
    <x v="0"/>
    <x v="0"/>
    <x v="0"/>
    <x v="66"/>
    <x v="1"/>
    <x v="2"/>
    <x v="1"/>
    <x v="0"/>
    <x v="2"/>
    <x v="0"/>
    <x v="0"/>
    <x v="2"/>
    <x v="0"/>
    <x v="1"/>
    <x v="1"/>
    <x v="0"/>
    <x v="1071"/>
    <x v="5839"/>
    <x v="0"/>
    <x v="2319"/>
    <x v="0"/>
    <x v="2"/>
    <x v="0"/>
    <x v="0"/>
    <x v="1412"/>
    <x v="2"/>
  </r>
  <r>
    <x v="6439"/>
    <x v="1"/>
    <x v="0"/>
    <x v="1"/>
    <x v="0"/>
    <x v="62"/>
    <x v="1"/>
    <x v="2"/>
    <x v="1"/>
    <x v="2"/>
    <x v="2"/>
    <x v="0"/>
    <x v="0"/>
    <x v="0"/>
    <x v="2"/>
    <x v="1"/>
    <x v="0"/>
    <x v="2"/>
    <x v="1210"/>
    <x v="5840"/>
    <x v="0"/>
    <x v="2448"/>
    <x v="0"/>
    <x v="2"/>
    <x v="0"/>
    <x v="0"/>
    <x v="1959"/>
    <x v="2"/>
  </r>
  <r>
    <x v="5340"/>
    <x v="1"/>
    <x v="0"/>
    <x v="1"/>
    <x v="1"/>
    <x v="58"/>
    <x v="1"/>
    <x v="2"/>
    <x v="1"/>
    <x v="0"/>
    <x v="0"/>
    <x v="2"/>
    <x v="2"/>
    <x v="2"/>
    <x v="2"/>
    <x v="1"/>
    <x v="1"/>
    <x v="0"/>
    <x v="1376"/>
    <x v="5841"/>
    <x v="0"/>
    <x v="2601"/>
    <x v="0"/>
    <x v="2"/>
    <x v="0"/>
    <x v="0"/>
    <x v="2793"/>
    <x v="2"/>
  </r>
  <r>
    <x v="194"/>
    <x v="0"/>
    <x v="0"/>
    <x v="1"/>
    <x v="1"/>
    <x v="61"/>
    <x v="1"/>
    <x v="2"/>
    <x v="1"/>
    <x v="0"/>
    <x v="2"/>
    <x v="0"/>
    <x v="0"/>
    <x v="2"/>
    <x v="2"/>
    <x v="0"/>
    <x v="1"/>
    <x v="2"/>
    <x v="1264"/>
    <x v="5842"/>
    <x v="1"/>
    <x v="2498"/>
    <x v="0"/>
    <x v="2"/>
    <x v="1"/>
    <x v="0"/>
    <x v="2218"/>
    <x v="2"/>
  </r>
  <r>
    <x v="6412"/>
    <x v="0"/>
    <x v="0"/>
    <x v="0"/>
    <x v="0"/>
    <x v="54"/>
    <x v="1"/>
    <x v="2"/>
    <x v="1"/>
    <x v="0"/>
    <x v="2"/>
    <x v="2"/>
    <x v="2"/>
    <x v="2"/>
    <x v="2"/>
    <x v="0"/>
    <x v="0"/>
    <x v="2"/>
    <x v="1488"/>
    <x v="5843"/>
    <x v="1"/>
    <x v="2713"/>
    <x v="0"/>
    <x v="2"/>
    <x v="1"/>
    <x v="0"/>
    <x v="3314"/>
    <x v="0"/>
  </r>
  <r>
    <x v="1533"/>
    <x v="1"/>
    <x v="0"/>
    <x v="0"/>
    <x v="0"/>
    <x v="58"/>
    <x v="1"/>
    <x v="2"/>
    <x v="1"/>
    <x v="0"/>
    <x v="2"/>
    <x v="2"/>
    <x v="0"/>
    <x v="2"/>
    <x v="2"/>
    <x v="1"/>
    <x v="1"/>
    <x v="0"/>
    <x v="1341"/>
    <x v="5844"/>
    <x v="1"/>
    <x v="2568"/>
    <x v="0"/>
    <x v="2"/>
    <x v="1"/>
    <x v="0"/>
    <x v="2669"/>
    <x v="2"/>
  </r>
  <r>
    <x v="1568"/>
    <x v="1"/>
    <x v="1"/>
    <x v="1"/>
    <x v="0"/>
    <x v="60"/>
    <x v="1"/>
    <x v="2"/>
    <x v="1"/>
    <x v="0"/>
    <x v="0"/>
    <x v="0"/>
    <x v="2"/>
    <x v="2"/>
    <x v="2"/>
    <x v="0"/>
    <x v="1"/>
    <x v="2"/>
    <x v="1261"/>
    <x v="5845"/>
    <x v="0"/>
    <x v="2495"/>
    <x v="0"/>
    <x v="2"/>
    <x v="0"/>
    <x v="0"/>
    <x v="2268"/>
    <x v="2"/>
  </r>
  <r>
    <x v="2164"/>
    <x v="0"/>
    <x v="0"/>
    <x v="1"/>
    <x v="1"/>
    <x v="61"/>
    <x v="1"/>
    <x v="2"/>
    <x v="1"/>
    <x v="2"/>
    <x v="2"/>
    <x v="2"/>
    <x v="0"/>
    <x v="0"/>
    <x v="2"/>
    <x v="1"/>
    <x v="1"/>
    <x v="1"/>
    <x v="1295"/>
    <x v="5846"/>
    <x v="0"/>
    <x v="2528"/>
    <x v="0"/>
    <x v="2"/>
    <x v="0"/>
    <x v="0"/>
    <x v="2332"/>
    <x v="2"/>
  </r>
  <r>
    <x v="6719"/>
    <x v="0"/>
    <x v="1"/>
    <x v="1"/>
    <x v="1"/>
    <x v="62"/>
    <x v="1"/>
    <x v="2"/>
    <x v="1"/>
    <x v="0"/>
    <x v="2"/>
    <x v="2"/>
    <x v="0"/>
    <x v="0"/>
    <x v="2"/>
    <x v="0"/>
    <x v="1"/>
    <x v="1"/>
    <x v="1210"/>
    <x v="5847"/>
    <x v="0"/>
    <x v="2448"/>
    <x v="0"/>
    <x v="2"/>
    <x v="0"/>
    <x v="0"/>
    <x v="1959"/>
    <x v="2"/>
  </r>
  <r>
    <x v="1915"/>
    <x v="1"/>
    <x v="0"/>
    <x v="0"/>
    <x v="1"/>
    <x v="71"/>
    <x v="1"/>
    <x v="2"/>
    <x v="1"/>
    <x v="2"/>
    <x v="2"/>
    <x v="0"/>
    <x v="0"/>
    <x v="0"/>
    <x v="0"/>
    <x v="1"/>
    <x v="1"/>
    <x v="1"/>
    <x v="1004"/>
    <x v="5848"/>
    <x v="0"/>
    <x v="2262"/>
    <x v="0"/>
    <x v="2"/>
    <x v="0"/>
    <x v="0"/>
    <x v="1057"/>
    <x v="1"/>
  </r>
  <r>
    <x v="345"/>
    <x v="0"/>
    <x v="1"/>
    <x v="1"/>
    <x v="0"/>
    <x v="60"/>
    <x v="1"/>
    <x v="2"/>
    <x v="1"/>
    <x v="0"/>
    <x v="0"/>
    <x v="2"/>
    <x v="0"/>
    <x v="2"/>
    <x v="2"/>
    <x v="1"/>
    <x v="1"/>
    <x v="1"/>
    <x v="1291"/>
    <x v="5849"/>
    <x v="0"/>
    <x v="2524"/>
    <x v="0"/>
    <x v="2"/>
    <x v="0"/>
    <x v="0"/>
    <x v="2376"/>
    <x v="2"/>
  </r>
  <r>
    <x v="4976"/>
    <x v="1"/>
    <x v="0"/>
    <x v="1"/>
    <x v="1"/>
    <x v="71"/>
    <x v="1"/>
    <x v="0"/>
    <x v="0"/>
    <x v="2"/>
    <x v="2"/>
    <x v="2"/>
    <x v="2"/>
    <x v="2"/>
    <x v="2"/>
    <x v="2"/>
    <x v="0"/>
    <x v="0"/>
    <x v="1004"/>
    <x v="5850"/>
    <x v="0"/>
    <x v="2262"/>
    <x v="0"/>
    <x v="2"/>
    <x v="0"/>
    <x v="0"/>
    <x v="1057"/>
    <x v="1"/>
  </r>
  <r>
    <x v="4082"/>
    <x v="1"/>
    <x v="0"/>
    <x v="1"/>
    <x v="0"/>
    <x v="72"/>
    <x v="1"/>
    <x v="0"/>
    <x v="0"/>
    <x v="2"/>
    <x v="2"/>
    <x v="2"/>
    <x v="2"/>
    <x v="2"/>
    <x v="2"/>
    <x v="2"/>
    <x v="0"/>
    <x v="3"/>
    <x v="984"/>
    <x v="5851"/>
    <x v="0"/>
    <x v="2242"/>
    <x v="0"/>
    <x v="2"/>
    <x v="0"/>
    <x v="0"/>
    <x v="973"/>
    <x v="1"/>
  </r>
  <r>
    <x v="4836"/>
    <x v="1"/>
    <x v="0"/>
    <x v="1"/>
    <x v="0"/>
    <x v="56"/>
    <x v="1"/>
    <x v="2"/>
    <x v="1"/>
    <x v="0"/>
    <x v="2"/>
    <x v="0"/>
    <x v="2"/>
    <x v="2"/>
    <x v="2"/>
    <x v="1"/>
    <x v="1"/>
    <x v="2"/>
    <x v="1419"/>
    <x v="5852"/>
    <x v="0"/>
    <x v="2644"/>
    <x v="0"/>
    <x v="2"/>
    <x v="0"/>
    <x v="0"/>
    <x v="3011"/>
    <x v="0"/>
  </r>
  <r>
    <x v="3591"/>
    <x v="0"/>
    <x v="0"/>
    <x v="1"/>
    <x v="0"/>
    <x v="59"/>
    <x v="1"/>
    <x v="0"/>
    <x v="1"/>
    <x v="0"/>
    <x v="2"/>
    <x v="0"/>
    <x v="2"/>
    <x v="2"/>
    <x v="2"/>
    <x v="2"/>
    <x v="1"/>
    <x v="3"/>
    <x v="1282"/>
    <x v="5853"/>
    <x v="0"/>
    <x v="2515"/>
    <x v="0"/>
    <x v="2"/>
    <x v="0"/>
    <x v="0"/>
    <x v="2402"/>
    <x v="2"/>
  </r>
  <r>
    <x v="6857"/>
    <x v="1"/>
    <x v="0"/>
    <x v="1"/>
    <x v="1"/>
    <x v="67"/>
    <x v="1"/>
    <x v="2"/>
    <x v="1"/>
    <x v="2"/>
    <x v="2"/>
    <x v="0"/>
    <x v="2"/>
    <x v="0"/>
    <x v="0"/>
    <x v="1"/>
    <x v="0"/>
    <x v="2"/>
    <x v="1084"/>
    <x v="5854"/>
    <x v="0"/>
    <x v="2331"/>
    <x v="0"/>
    <x v="2"/>
    <x v="0"/>
    <x v="0"/>
    <x v="1399"/>
    <x v="2"/>
  </r>
  <r>
    <x v="3152"/>
    <x v="0"/>
    <x v="0"/>
    <x v="1"/>
    <x v="0"/>
    <x v="59"/>
    <x v="1"/>
    <x v="2"/>
    <x v="1"/>
    <x v="0"/>
    <x v="2"/>
    <x v="0"/>
    <x v="0"/>
    <x v="2"/>
    <x v="2"/>
    <x v="0"/>
    <x v="0"/>
    <x v="2"/>
    <x v="1303"/>
    <x v="5855"/>
    <x v="1"/>
    <x v="2535"/>
    <x v="0"/>
    <x v="2"/>
    <x v="1"/>
    <x v="0"/>
    <x v="2467"/>
    <x v="2"/>
  </r>
  <r>
    <x v="3403"/>
    <x v="0"/>
    <x v="0"/>
    <x v="1"/>
    <x v="1"/>
    <x v="72"/>
    <x v="1"/>
    <x v="2"/>
    <x v="0"/>
    <x v="2"/>
    <x v="0"/>
    <x v="2"/>
    <x v="2"/>
    <x v="2"/>
    <x v="2"/>
    <x v="2"/>
    <x v="1"/>
    <x v="0"/>
    <x v="961"/>
    <x v="5856"/>
    <x v="0"/>
    <x v="2219"/>
    <x v="0"/>
    <x v="2"/>
    <x v="0"/>
    <x v="0"/>
    <x v="924"/>
    <x v="1"/>
  </r>
  <r>
    <x v="6637"/>
    <x v="1"/>
    <x v="0"/>
    <x v="1"/>
    <x v="0"/>
    <x v="71"/>
    <x v="1"/>
    <x v="0"/>
    <x v="0"/>
    <x v="2"/>
    <x v="2"/>
    <x v="2"/>
    <x v="2"/>
    <x v="2"/>
    <x v="2"/>
    <x v="2"/>
    <x v="1"/>
    <x v="0"/>
    <x v="1017"/>
    <x v="5857"/>
    <x v="0"/>
    <x v="2274"/>
    <x v="0"/>
    <x v="2"/>
    <x v="0"/>
    <x v="0"/>
    <x v="1077"/>
    <x v="1"/>
  </r>
  <r>
    <x v="195"/>
    <x v="0"/>
    <x v="0"/>
    <x v="1"/>
    <x v="0"/>
    <x v="71"/>
    <x v="1"/>
    <x v="0"/>
    <x v="0"/>
    <x v="2"/>
    <x v="2"/>
    <x v="2"/>
    <x v="2"/>
    <x v="2"/>
    <x v="2"/>
    <x v="1"/>
    <x v="1"/>
    <x v="0"/>
    <x v="991"/>
    <x v="5858"/>
    <x v="0"/>
    <x v="2249"/>
    <x v="0"/>
    <x v="2"/>
    <x v="0"/>
    <x v="0"/>
    <x v="1027"/>
    <x v="1"/>
  </r>
  <r>
    <x v="118"/>
    <x v="0"/>
    <x v="0"/>
    <x v="1"/>
    <x v="0"/>
    <x v="54"/>
    <x v="1"/>
    <x v="2"/>
    <x v="1"/>
    <x v="2"/>
    <x v="2"/>
    <x v="2"/>
    <x v="2"/>
    <x v="2"/>
    <x v="2"/>
    <x v="1"/>
    <x v="1"/>
    <x v="3"/>
    <x v="1539"/>
    <x v="5859"/>
    <x v="0"/>
    <x v="2763"/>
    <x v="0"/>
    <x v="2"/>
    <x v="0"/>
    <x v="0"/>
    <x v="3505"/>
    <x v="0"/>
  </r>
  <r>
    <x v="2013"/>
    <x v="0"/>
    <x v="0"/>
    <x v="1"/>
    <x v="0"/>
    <x v="72"/>
    <x v="1"/>
    <x v="2"/>
    <x v="1"/>
    <x v="2"/>
    <x v="2"/>
    <x v="0"/>
    <x v="0"/>
    <x v="0"/>
    <x v="0"/>
    <x v="2"/>
    <x v="1"/>
    <x v="0"/>
    <x v="976"/>
    <x v="5860"/>
    <x v="0"/>
    <x v="2234"/>
    <x v="0"/>
    <x v="2"/>
    <x v="0"/>
    <x v="0"/>
    <x v="952"/>
    <x v="1"/>
  </r>
  <r>
    <x v="6145"/>
    <x v="0"/>
    <x v="1"/>
    <x v="1"/>
    <x v="0"/>
    <x v="69"/>
    <x v="1"/>
    <x v="0"/>
    <x v="1"/>
    <x v="2"/>
    <x v="2"/>
    <x v="0"/>
    <x v="0"/>
    <x v="0"/>
    <x v="2"/>
    <x v="1"/>
    <x v="0"/>
    <x v="1"/>
    <x v="1041"/>
    <x v="5861"/>
    <x v="0"/>
    <x v="2295"/>
    <x v="0"/>
    <x v="2"/>
    <x v="0"/>
    <x v="0"/>
    <x v="1219"/>
    <x v="1"/>
  </r>
  <r>
    <x v="4599"/>
    <x v="1"/>
    <x v="0"/>
    <x v="1"/>
    <x v="0"/>
    <x v="67"/>
    <x v="1"/>
    <x v="0"/>
    <x v="1"/>
    <x v="2"/>
    <x v="2"/>
    <x v="0"/>
    <x v="0"/>
    <x v="0"/>
    <x v="2"/>
    <x v="1"/>
    <x v="1"/>
    <x v="1"/>
    <x v="1105"/>
    <x v="5862"/>
    <x v="1"/>
    <x v="2352"/>
    <x v="0"/>
    <x v="2"/>
    <x v="1"/>
    <x v="0"/>
    <x v="1460"/>
    <x v="2"/>
  </r>
  <r>
    <x v="6796"/>
    <x v="0"/>
    <x v="0"/>
    <x v="0"/>
    <x v="0"/>
    <x v="66"/>
    <x v="1"/>
    <x v="2"/>
    <x v="1"/>
    <x v="0"/>
    <x v="0"/>
    <x v="2"/>
    <x v="0"/>
    <x v="2"/>
    <x v="0"/>
    <x v="1"/>
    <x v="1"/>
    <x v="0"/>
    <x v="1135"/>
    <x v="5863"/>
    <x v="0"/>
    <x v="2375"/>
    <x v="0"/>
    <x v="2"/>
    <x v="0"/>
    <x v="0"/>
    <x v="1576"/>
    <x v="2"/>
  </r>
  <r>
    <x v="5843"/>
    <x v="0"/>
    <x v="0"/>
    <x v="1"/>
    <x v="0"/>
    <x v="72"/>
    <x v="1"/>
    <x v="2"/>
    <x v="0"/>
    <x v="2"/>
    <x v="2"/>
    <x v="0"/>
    <x v="2"/>
    <x v="2"/>
    <x v="2"/>
    <x v="2"/>
    <x v="1"/>
    <x v="0"/>
    <x v="1023"/>
    <x v="5864"/>
    <x v="0"/>
    <x v="2279"/>
    <x v="0"/>
    <x v="2"/>
    <x v="0"/>
    <x v="0"/>
    <x v="1059"/>
    <x v="1"/>
  </r>
  <r>
    <x v="5776"/>
    <x v="0"/>
    <x v="0"/>
    <x v="1"/>
    <x v="0"/>
    <x v="72"/>
    <x v="1"/>
    <x v="2"/>
    <x v="0"/>
    <x v="2"/>
    <x v="0"/>
    <x v="2"/>
    <x v="2"/>
    <x v="2"/>
    <x v="2"/>
    <x v="2"/>
    <x v="1"/>
    <x v="0"/>
    <x v="993"/>
    <x v="5865"/>
    <x v="0"/>
    <x v="2251"/>
    <x v="0"/>
    <x v="2"/>
    <x v="0"/>
    <x v="0"/>
    <x v="989"/>
    <x v="1"/>
  </r>
  <r>
    <x v="1055"/>
    <x v="1"/>
    <x v="1"/>
    <x v="1"/>
    <x v="0"/>
    <x v="61"/>
    <x v="1"/>
    <x v="2"/>
    <x v="1"/>
    <x v="0"/>
    <x v="2"/>
    <x v="2"/>
    <x v="2"/>
    <x v="2"/>
    <x v="0"/>
    <x v="1"/>
    <x v="1"/>
    <x v="3"/>
    <x v="1248"/>
    <x v="5866"/>
    <x v="0"/>
    <x v="2483"/>
    <x v="0"/>
    <x v="2"/>
    <x v="0"/>
    <x v="0"/>
    <x v="2159"/>
    <x v="2"/>
  </r>
  <r>
    <x v="2602"/>
    <x v="1"/>
    <x v="0"/>
    <x v="1"/>
    <x v="0"/>
    <x v="60"/>
    <x v="1"/>
    <x v="2"/>
    <x v="1"/>
    <x v="0"/>
    <x v="0"/>
    <x v="2"/>
    <x v="0"/>
    <x v="2"/>
    <x v="2"/>
    <x v="2"/>
    <x v="0"/>
    <x v="1"/>
    <x v="1304"/>
    <x v="5867"/>
    <x v="0"/>
    <x v="2536"/>
    <x v="0"/>
    <x v="2"/>
    <x v="0"/>
    <x v="0"/>
    <x v="2418"/>
    <x v="2"/>
  </r>
  <r>
    <x v="3750"/>
    <x v="0"/>
    <x v="0"/>
    <x v="1"/>
    <x v="0"/>
    <x v="56"/>
    <x v="1"/>
    <x v="0"/>
    <x v="1"/>
    <x v="2"/>
    <x v="2"/>
    <x v="2"/>
    <x v="0"/>
    <x v="2"/>
    <x v="2"/>
    <x v="1"/>
    <x v="1"/>
    <x v="1"/>
    <x v="1387"/>
    <x v="5868"/>
    <x v="0"/>
    <x v="2612"/>
    <x v="0"/>
    <x v="2"/>
    <x v="0"/>
    <x v="0"/>
    <x v="2917"/>
    <x v="0"/>
  </r>
  <r>
    <x v="426"/>
    <x v="1"/>
    <x v="0"/>
    <x v="0"/>
    <x v="0"/>
    <x v="65"/>
    <x v="1"/>
    <x v="2"/>
    <x v="1"/>
    <x v="2"/>
    <x v="0"/>
    <x v="0"/>
    <x v="2"/>
    <x v="0"/>
    <x v="2"/>
    <x v="1"/>
    <x v="0"/>
    <x v="2"/>
    <x v="1159"/>
    <x v="5869"/>
    <x v="0"/>
    <x v="2397"/>
    <x v="0"/>
    <x v="2"/>
    <x v="0"/>
    <x v="0"/>
    <x v="1691"/>
    <x v="2"/>
  </r>
  <r>
    <x v="5657"/>
    <x v="1"/>
    <x v="0"/>
    <x v="1"/>
    <x v="0"/>
    <x v="66"/>
    <x v="1"/>
    <x v="2"/>
    <x v="0"/>
    <x v="2"/>
    <x v="2"/>
    <x v="2"/>
    <x v="2"/>
    <x v="2"/>
    <x v="2"/>
    <x v="2"/>
    <x v="0"/>
    <x v="0"/>
    <x v="1127"/>
    <x v="5870"/>
    <x v="0"/>
    <x v="2369"/>
    <x v="0"/>
    <x v="2"/>
    <x v="0"/>
    <x v="0"/>
    <x v="1555"/>
    <x v="2"/>
  </r>
  <r>
    <x v="975"/>
    <x v="1"/>
    <x v="1"/>
    <x v="1"/>
    <x v="0"/>
    <x v="54"/>
    <x v="1"/>
    <x v="2"/>
    <x v="1"/>
    <x v="0"/>
    <x v="2"/>
    <x v="2"/>
    <x v="2"/>
    <x v="2"/>
    <x v="2"/>
    <x v="2"/>
    <x v="1"/>
    <x v="2"/>
    <x v="1477"/>
    <x v="5871"/>
    <x v="0"/>
    <x v="2702"/>
    <x v="0"/>
    <x v="2"/>
    <x v="0"/>
    <x v="0"/>
    <x v="3278"/>
    <x v="0"/>
  </r>
  <r>
    <x v="1232"/>
    <x v="1"/>
    <x v="0"/>
    <x v="1"/>
    <x v="1"/>
    <x v="65"/>
    <x v="1"/>
    <x v="2"/>
    <x v="1"/>
    <x v="2"/>
    <x v="2"/>
    <x v="2"/>
    <x v="2"/>
    <x v="0"/>
    <x v="0"/>
    <x v="2"/>
    <x v="0"/>
    <x v="1"/>
    <x v="1179"/>
    <x v="5872"/>
    <x v="0"/>
    <x v="2417"/>
    <x v="0"/>
    <x v="2"/>
    <x v="0"/>
    <x v="0"/>
    <x v="1745"/>
    <x v="2"/>
  </r>
  <r>
    <x v="4378"/>
    <x v="1"/>
    <x v="1"/>
    <x v="1"/>
    <x v="0"/>
    <x v="67"/>
    <x v="1"/>
    <x v="2"/>
    <x v="1"/>
    <x v="0"/>
    <x v="0"/>
    <x v="0"/>
    <x v="0"/>
    <x v="2"/>
    <x v="2"/>
    <x v="0"/>
    <x v="1"/>
    <x v="1"/>
    <x v="1181"/>
    <x v="5873"/>
    <x v="0"/>
    <x v="2419"/>
    <x v="0"/>
    <x v="2"/>
    <x v="0"/>
    <x v="0"/>
    <x v="1663"/>
    <x v="2"/>
  </r>
  <r>
    <x v="1174"/>
    <x v="1"/>
    <x v="1"/>
    <x v="1"/>
    <x v="0"/>
    <x v="64"/>
    <x v="1"/>
    <x v="2"/>
    <x v="1"/>
    <x v="0"/>
    <x v="2"/>
    <x v="2"/>
    <x v="0"/>
    <x v="0"/>
    <x v="2"/>
    <x v="0"/>
    <x v="1"/>
    <x v="2"/>
    <x v="1173"/>
    <x v="5874"/>
    <x v="0"/>
    <x v="2411"/>
    <x v="0"/>
    <x v="2"/>
    <x v="0"/>
    <x v="0"/>
    <x v="1769"/>
    <x v="2"/>
  </r>
  <r>
    <x v="6503"/>
    <x v="1"/>
    <x v="0"/>
    <x v="1"/>
    <x v="0"/>
    <x v="72"/>
    <x v="1"/>
    <x v="2"/>
    <x v="0"/>
    <x v="2"/>
    <x v="2"/>
    <x v="2"/>
    <x v="0"/>
    <x v="2"/>
    <x v="2"/>
    <x v="2"/>
    <x v="1"/>
    <x v="2"/>
    <x v="1000"/>
    <x v="5875"/>
    <x v="0"/>
    <x v="2258"/>
    <x v="0"/>
    <x v="2"/>
    <x v="0"/>
    <x v="0"/>
    <x v="1006"/>
    <x v="1"/>
  </r>
  <r>
    <x v="4728"/>
    <x v="1"/>
    <x v="0"/>
    <x v="1"/>
    <x v="1"/>
    <x v="72"/>
    <x v="1"/>
    <x v="2"/>
    <x v="0"/>
    <x v="2"/>
    <x v="0"/>
    <x v="2"/>
    <x v="2"/>
    <x v="2"/>
    <x v="2"/>
    <x v="2"/>
    <x v="1"/>
    <x v="1"/>
    <x v="966"/>
    <x v="5876"/>
    <x v="0"/>
    <x v="2224"/>
    <x v="0"/>
    <x v="2"/>
    <x v="0"/>
    <x v="0"/>
    <x v="934"/>
    <x v="1"/>
  </r>
  <r>
    <x v="3317"/>
    <x v="1"/>
    <x v="0"/>
    <x v="1"/>
    <x v="0"/>
    <x v="72"/>
    <x v="1"/>
    <x v="2"/>
    <x v="0"/>
    <x v="2"/>
    <x v="0"/>
    <x v="2"/>
    <x v="2"/>
    <x v="2"/>
    <x v="2"/>
    <x v="2"/>
    <x v="0"/>
    <x v="1"/>
    <x v="1028"/>
    <x v="5877"/>
    <x v="0"/>
    <x v="2284"/>
    <x v="0"/>
    <x v="2"/>
    <x v="0"/>
    <x v="0"/>
    <x v="1067"/>
    <x v="1"/>
  </r>
  <r>
    <x v="6117"/>
    <x v="0"/>
    <x v="0"/>
    <x v="1"/>
    <x v="0"/>
    <x v="72"/>
    <x v="1"/>
    <x v="2"/>
    <x v="0"/>
    <x v="2"/>
    <x v="0"/>
    <x v="2"/>
    <x v="2"/>
    <x v="2"/>
    <x v="2"/>
    <x v="2"/>
    <x v="1"/>
    <x v="1"/>
    <x v="983"/>
    <x v="5878"/>
    <x v="0"/>
    <x v="2241"/>
    <x v="0"/>
    <x v="2"/>
    <x v="0"/>
    <x v="0"/>
    <x v="970"/>
    <x v="1"/>
  </r>
  <r>
    <x v="5048"/>
    <x v="0"/>
    <x v="0"/>
    <x v="1"/>
    <x v="1"/>
    <x v="72"/>
    <x v="1"/>
    <x v="0"/>
    <x v="0"/>
    <x v="2"/>
    <x v="2"/>
    <x v="2"/>
    <x v="2"/>
    <x v="2"/>
    <x v="2"/>
    <x v="2"/>
    <x v="1"/>
    <x v="0"/>
    <x v="969"/>
    <x v="5879"/>
    <x v="0"/>
    <x v="2227"/>
    <x v="0"/>
    <x v="2"/>
    <x v="0"/>
    <x v="0"/>
    <x v="940"/>
    <x v="1"/>
  </r>
  <r>
    <x v="4394"/>
    <x v="0"/>
    <x v="0"/>
    <x v="1"/>
    <x v="0"/>
    <x v="56"/>
    <x v="1"/>
    <x v="2"/>
    <x v="1"/>
    <x v="2"/>
    <x v="2"/>
    <x v="2"/>
    <x v="0"/>
    <x v="2"/>
    <x v="2"/>
    <x v="1"/>
    <x v="0"/>
    <x v="0"/>
    <x v="1465"/>
    <x v="5880"/>
    <x v="0"/>
    <x v="2690"/>
    <x v="0"/>
    <x v="2"/>
    <x v="0"/>
    <x v="0"/>
    <x v="3143"/>
    <x v="0"/>
  </r>
  <r>
    <x v="4783"/>
    <x v="0"/>
    <x v="0"/>
    <x v="1"/>
    <x v="0"/>
    <x v="63"/>
    <x v="1"/>
    <x v="0"/>
    <x v="1"/>
    <x v="0"/>
    <x v="2"/>
    <x v="0"/>
    <x v="0"/>
    <x v="2"/>
    <x v="2"/>
    <x v="1"/>
    <x v="1"/>
    <x v="2"/>
    <x v="1208"/>
    <x v="5881"/>
    <x v="0"/>
    <x v="2446"/>
    <x v="0"/>
    <x v="2"/>
    <x v="0"/>
    <x v="0"/>
    <x v="1897"/>
    <x v="2"/>
  </r>
  <r>
    <x v="1171"/>
    <x v="1"/>
    <x v="0"/>
    <x v="1"/>
    <x v="0"/>
    <x v="54"/>
    <x v="1"/>
    <x v="0"/>
    <x v="1"/>
    <x v="2"/>
    <x v="2"/>
    <x v="2"/>
    <x v="2"/>
    <x v="2"/>
    <x v="2"/>
    <x v="2"/>
    <x v="0"/>
    <x v="0"/>
    <x v="1464"/>
    <x v="5882"/>
    <x v="1"/>
    <x v="2689"/>
    <x v="0"/>
    <x v="2"/>
    <x v="1"/>
    <x v="0"/>
    <x v="3232"/>
    <x v="0"/>
  </r>
  <r>
    <x v="1515"/>
    <x v="0"/>
    <x v="0"/>
    <x v="1"/>
    <x v="1"/>
    <x v="72"/>
    <x v="1"/>
    <x v="2"/>
    <x v="0"/>
    <x v="2"/>
    <x v="0"/>
    <x v="2"/>
    <x v="2"/>
    <x v="2"/>
    <x v="2"/>
    <x v="2"/>
    <x v="1"/>
    <x v="1"/>
    <x v="1013"/>
    <x v="5883"/>
    <x v="0"/>
    <x v="2271"/>
    <x v="0"/>
    <x v="2"/>
    <x v="0"/>
    <x v="0"/>
    <x v="1038"/>
    <x v="1"/>
  </r>
  <r>
    <x v="2923"/>
    <x v="1"/>
    <x v="0"/>
    <x v="1"/>
    <x v="0"/>
    <x v="54"/>
    <x v="1"/>
    <x v="2"/>
    <x v="1"/>
    <x v="2"/>
    <x v="2"/>
    <x v="2"/>
    <x v="0"/>
    <x v="2"/>
    <x v="2"/>
    <x v="0"/>
    <x v="0"/>
    <x v="2"/>
    <x v="1460"/>
    <x v="5884"/>
    <x v="0"/>
    <x v="2685"/>
    <x v="0"/>
    <x v="2"/>
    <x v="0"/>
    <x v="0"/>
    <x v="3222"/>
    <x v="0"/>
  </r>
  <r>
    <x v="2099"/>
    <x v="1"/>
    <x v="0"/>
    <x v="0"/>
    <x v="0"/>
    <x v="62"/>
    <x v="1"/>
    <x v="2"/>
    <x v="1"/>
    <x v="0"/>
    <x v="0"/>
    <x v="2"/>
    <x v="0"/>
    <x v="2"/>
    <x v="2"/>
    <x v="1"/>
    <x v="1"/>
    <x v="2"/>
    <x v="1222"/>
    <x v="5885"/>
    <x v="1"/>
    <x v="2458"/>
    <x v="0"/>
    <x v="2"/>
    <x v="1"/>
    <x v="0"/>
    <x v="2003"/>
    <x v="2"/>
  </r>
  <r>
    <x v="5826"/>
    <x v="1"/>
    <x v="0"/>
    <x v="1"/>
    <x v="0"/>
    <x v="71"/>
    <x v="1"/>
    <x v="2"/>
    <x v="0"/>
    <x v="2"/>
    <x v="0"/>
    <x v="2"/>
    <x v="2"/>
    <x v="2"/>
    <x v="2"/>
    <x v="2"/>
    <x v="0"/>
    <x v="2"/>
    <x v="959"/>
    <x v="5886"/>
    <x v="0"/>
    <x v="2217"/>
    <x v="0"/>
    <x v="2"/>
    <x v="0"/>
    <x v="0"/>
    <x v="953"/>
    <x v="1"/>
  </r>
  <r>
    <x v="6395"/>
    <x v="0"/>
    <x v="1"/>
    <x v="1"/>
    <x v="0"/>
    <x v="65"/>
    <x v="1"/>
    <x v="0"/>
    <x v="1"/>
    <x v="2"/>
    <x v="2"/>
    <x v="2"/>
    <x v="0"/>
    <x v="0"/>
    <x v="2"/>
    <x v="0"/>
    <x v="0"/>
    <x v="2"/>
    <x v="1176"/>
    <x v="5887"/>
    <x v="0"/>
    <x v="2414"/>
    <x v="0"/>
    <x v="2"/>
    <x v="0"/>
    <x v="0"/>
    <x v="1734"/>
    <x v="2"/>
  </r>
  <r>
    <x v="4839"/>
    <x v="0"/>
    <x v="1"/>
    <x v="1"/>
    <x v="0"/>
    <x v="68"/>
    <x v="1"/>
    <x v="2"/>
    <x v="1"/>
    <x v="0"/>
    <x v="2"/>
    <x v="0"/>
    <x v="0"/>
    <x v="0"/>
    <x v="2"/>
    <x v="0"/>
    <x v="1"/>
    <x v="0"/>
    <x v="1085"/>
    <x v="5888"/>
    <x v="1"/>
    <x v="2332"/>
    <x v="0"/>
    <x v="2"/>
    <x v="1"/>
    <x v="0"/>
    <x v="1370"/>
    <x v="2"/>
  </r>
  <r>
    <x v="4595"/>
    <x v="0"/>
    <x v="0"/>
    <x v="1"/>
    <x v="1"/>
    <x v="72"/>
    <x v="1"/>
    <x v="0"/>
    <x v="0"/>
    <x v="2"/>
    <x v="2"/>
    <x v="2"/>
    <x v="2"/>
    <x v="2"/>
    <x v="2"/>
    <x v="2"/>
    <x v="0"/>
    <x v="0"/>
    <x v="1001"/>
    <x v="5889"/>
    <x v="0"/>
    <x v="2259"/>
    <x v="0"/>
    <x v="2"/>
    <x v="0"/>
    <x v="0"/>
    <x v="1008"/>
    <x v="1"/>
  </r>
  <r>
    <x v="4566"/>
    <x v="0"/>
    <x v="1"/>
    <x v="1"/>
    <x v="0"/>
    <x v="72"/>
    <x v="1"/>
    <x v="2"/>
    <x v="0"/>
    <x v="2"/>
    <x v="2"/>
    <x v="2"/>
    <x v="0"/>
    <x v="2"/>
    <x v="2"/>
    <x v="2"/>
    <x v="1"/>
    <x v="1"/>
    <x v="977"/>
    <x v="5890"/>
    <x v="0"/>
    <x v="2235"/>
    <x v="0"/>
    <x v="2"/>
    <x v="0"/>
    <x v="0"/>
    <x v="956"/>
    <x v="1"/>
  </r>
  <r>
    <x v="5655"/>
    <x v="1"/>
    <x v="0"/>
    <x v="1"/>
    <x v="1"/>
    <x v="72"/>
    <x v="1"/>
    <x v="2"/>
    <x v="1"/>
    <x v="0"/>
    <x v="0"/>
    <x v="0"/>
    <x v="0"/>
    <x v="0"/>
    <x v="2"/>
    <x v="2"/>
    <x v="1"/>
    <x v="1"/>
    <x v="985"/>
    <x v="5891"/>
    <x v="0"/>
    <x v="2243"/>
    <x v="0"/>
    <x v="2"/>
    <x v="0"/>
    <x v="0"/>
    <x v="974"/>
    <x v="1"/>
  </r>
  <r>
    <x v="6107"/>
    <x v="0"/>
    <x v="0"/>
    <x v="1"/>
    <x v="0"/>
    <x v="66"/>
    <x v="1"/>
    <x v="2"/>
    <x v="1"/>
    <x v="0"/>
    <x v="2"/>
    <x v="2"/>
    <x v="2"/>
    <x v="0"/>
    <x v="0"/>
    <x v="1"/>
    <x v="1"/>
    <x v="0"/>
    <x v="1104"/>
    <x v="5892"/>
    <x v="0"/>
    <x v="2351"/>
    <x v="0"/>
    <x v="2"/>
    <x v="0"/>
    <x v="0"/>
    <x v="1501"/>
    <x v="2"/>
  </r>
  <r>
    <x v="5761"/>
    <x v="1"/>
    <x v="0"/>
    <x v="1"/>
    <x v="1"/>
    <x v="68"/>
    <x v="1"/>
    <x v="2"/>
    <x v="0"/>
    <x v="2"/>
    <x v="2"/>
    <x v="2"/>
    <x v="2"/>
    <x v="2"/>
    <x v="2"/>
    <x v="2"/>
    <x v="1"/>
    <x v="1"/>
    <x v="1070"/>
    <x v="5893"/>
    <x v="0"/>
    <x v="2318"/>
    <x v="0"/>
    <x v="2"/>
    <x v="0"/>
    <x v="0"/>
    <x v="1340"/>
    <x v="2"/>
  </r>
  <r>
    <x v="1892"/>
    <x v="0"/>
    <x v="0"/>
    <x v="0"/>
    <x v="0"/>
    <x v="63"/>
    <x v="1"/>
    <x v="2"/>
    <x v="1"/>
    <x v="0"/>
    <x v="2"/>
    <x v="0"/>
    <x v="0"/>
    <x v="2"/>
    <x v="2"/>
    <x v="1"/>
    <x v="0"/>
    <x v="0"/>
    <x v="1279"/>
    <x v="5894"/>
    <x v="1"/>
    <x v="2512"/>
    <x v="0"/>
    <x v="2"/>
    <x v="1"/>
    <x v="0"/>
    <x v="2150"/>
    <x v="2"/>
  </r>
  <r>
    <x v="1836"/>
    <x v="0"/>
    <x v="1"/>
    <x v="0"/>
    <x v="0"/>
    <x v="56"/>
    <x v="1"/>
    <x v="2"/>
    <x v="1"/>
    <x v="2"/>
    <x v="2"/>
    <x v="2"/>
    <x v="0"/>
    <x v="2"/>
    <x v="2"/>
    <x v="1"/>
    <x v="0"/>
    <x v="2"/>
    <x v="1478"/>
    <x v="5895"/>
    <x v="0"/>
    <x v="2703"/>
    <x v="0"/>
    <x v="2"/>
    <x v="0"/>
    <x v="0"/>
    <x v="3183"/>
    <x v="0"/>
  </r>
  <r>
    <x v="150"/>
    <x v="0"/>
    <x v="1"/>
    <x v="0"/>
    <x v="0"/>
    <x v="67"/>
    <x v="1"/>
    <x v="0"/>
    <x v="1"/>
    <x v="2"/>
    <x v="2"/>
    <x v="0"/>
    <x v="2"/>
    <x v="2"/>
    <x v="0"/>
    <x v="2"/>
    <x v="1"/>
    <x v="0"/>
    <x v="1140"/>
    <x v="5896"/>
    <x v="0"/>
    <x v="2380"/>
    <x v="0"/>
    <x v="2"/>
    <x v="0"/>
    <x v="0"/>
    <x v="1548"/>
    <x v="2"/>
  </r>
  <r>
    <x v="6047"/>
    <x v="1"/>
    <x v="1"/>
    <x v="1"/>
    <x v="0"/>
    <x v="72"/>
    <x v="1"/>
    <x v="0"/>
    <x v="1"/>
    <x v="2"/>
    <x v="2"/>
    <x v="0"/>
    <x v="2"/>
    <x v="0"/>
    <x v="0"/>
    <x v="2"/>
    <x v="1"/>
    <x v="1"/>
    <x v="991"/>
    <x v="5897"/>
    <x v="0"/>
    <x v="2249"/>
    <x v="0"/>
    <x v="2"/>
    <x v="0"/>
    <x v="0"/>
    <x v="983"/>
    <x v="1"/>
  </r>
  <r>
    <x v="1271"/>
    <x v="1"/>
    <x v="1"/>
    <x v="1"/>
    <x v="0"/>
    <x v="69"/>
    <x v="1"/>
    <x v="2"/>
    <x v="1"/>
    <x v="0"/>
    <x v="2"/>
    <x v="0"/>
    <x v="0"/>
    <x v="2"/>
    <x v="0"/>
    <x v="0"/>
    <x v="1"/>
    <x v="2"/>
    <x v="1092"/>
    <x v="5898"/>
    <x v="1"/>
    <x v="2339"/>
    <x v="0"/>
    <x v="2"/>
    <x v="1"/>
    <x v="0"/>
    <x v="1351"/>
    <x v="2"/>
  </r>
  <r>
    <x v="3590"/>
    <x v="0"/>
    <x v="0"/>
    <x v="1"/>
    <x v="0"/>
    <x v="58"/>
    <x v="1"/>
    <x v="2"/>
    <x v="1"/>
    <x v="2"/>
    <x v="2"/>
    <x v="2"/>
    <x v="0"/>
    <x v="2"/>
    <x v="2"/>
    <x v="2"/>
    <x v="1"/>
    <x v="0"/>
    <x v="1458"/>
    <x v="5899"/>
    <x v="1"/>
    <x v="2683"/>
    <x v="0"/>
    <x v="2"/>
    <x v="1"/>
    <x v="0"/>
    <x v="3042"/>
    <x v="0"/>
  </r>
  <r>
    <x v="776"/>
    <x v="1"/>
    <x v="0"/>
    <x v="1"/>
    <x v="1"/>
    <x v="61"/>
    <x v="1"/>
    <x v="0"/>
    <x v="1"/>
    <x v="0"/>
    <x v="2"/>
    <x v="0"/>
    <x v="2"/>
    <x v="2"/>
    <x v="2"/>
    <x v="1"/>
    <x v="1"/>
    <x v="0"/>
    <x v="1251"/>
    <x v="5900"/>
    <x v="0"/>
    <x v="2486"/>
    <x v="0"/>
    <x v="2"/>
    <x v="0"/>
    <x v="0"/>
    <x v="2171"/>
    <x v="2"/>
  </r>
  <r>
    <x v="1039"/>
    <x v="0"/>
    <x v="0"/>
    <x v="0"/>
    <x v="0"/>
    <x v="58"/>
    <x v="1"/>
    <x v="0"/>
    <x v="1"/>
    <x v="2"/>
    <x v="2"/>
    <x v="2"/>
    <x v="0"/>
    <x v="2"/>
    <x v="2"/>
    <x v="1"/>
    <x v="1"/>
    <x v="2"/>
    <x v="1404"/>
    <x v="5901"/>
    <x v="1"/>
    <x v="2629"/>
    <x v="0"/>
    <x v="2"/>
    <x v="1"/>
    <x v="0"/>
    <x v="2877"/>
    <x v="2"/>
  </r>
  <r>
    <x v="1419"/>
    <x v="0"/>
    <x v="0"/>
    <x v="0"/>
    <x v="0"/>
    <x v="68"/>
    <x v="1"/>
    <x v="2"/>
    <x v="0"/>
    <x v="2"/>
    <x v="2"/>
    <x v="2"/>
    <x v="2"/>
    <x v="2"/>
    <x v="2"/>
    <x v="2"/>
    <x v="1"/>
    <x v="2"/>
    <x v="1056"/>
    <x v="5902"/>
    <x v="0"/>
    <x v="2307"/>
    <x v="0"/>
    <x v="2"/>
    <x v="0"/>
    <x v="0"/>
    <x v="1309"/>
    <x v="2"/>
  </r>
  <r>
    <x v="6569"/>
    <x v="1"/>
    <x v="0"/>
    <x v="1"/>
    <x v="0"/>
    <x v="72"/>
    <x v="1"/>
    <x v="2"/>
    <x v="0"/>
    <x v="0"/>
    <x v="2"/>
    <x v="2"/>
    <x v="2"/>
    <x v="2"/>
    <x v="2"/>
    <x v="2"/>
    <x v="0"/>
    <x v="0"/>
    <x v="1014"/>
    <x v="5903"/>
    <x v="0"/>
    <x v="2272"/>
    <x v="0"/>
    <x v="2"/>
    <x v="0"/>
    <x v="0"/>
    <x v="1040"/>
    <x v="1"/>
  </r>
  <r>
    <x v="2646"/>
    <x v="0"/>
    <x v="0"/>
    <x v="1"/>
    <x v="0"/>
    <x v="59"/>
    <x v="1"/>
    <x v="2"/>
    <x v="1"/>
    <x v="2"/>
    <x v="2"/>
    <x v="2"/>
    <x v="2"/>
    <x v="0"/>
    <x v="2"/>
    <x v="1"/>
    <x v="1"/>
    <x v="1"/>
    <x v="1415"/>
    <x v="5904"/>
    <x v="0"/>
    <x v="2640"/>
    <x v="0"/>
    <x v="2"/>
    <x v="0"/>
    <x v="0"/>
    <x v="2854"/>
    <x v="2"/>
  </r>
  <r>
    <x v="889"/>
    <x v="1"/>
    <x v="0"/>
    <x v="1"/>
    <x v="1"/>
    <x v="71"/>
    <x v="1"/>
    <x v="2"/>
    <x v="1"/>
    <x v="0"/>
    <x v="2"/>
    <x v="0"/>
    <x v="2"/>
    <x v="0"/>
    <x v="0"/>
    <x v="2"/>
    <x v="1"/>
    <x v="2"/>
    <x v="991"/>
    <x v="5905"/>
    <x v="0"/>
    <x v="2249"/>
    <x v="0"/>
    <x v="2"/>
    <x v="0"/>
    <x v="0"/>
    <x v="1027"/>
    <x v="1"/>
  </r>
  <r>
    <x v="5113"/>
    <x v="0"/>
    <x v="0"/>
    <x v="0"/>
    <x v="0"/>
    <x v="65"/>
    <x v="1"/>
    <x v="2"/>
    <x v="1"/>
    <x v="0"/>
    <x v="2"/>
    <x v="2"/>
    <x v="0"/>
    <x v="2"/>
    <x v="0"/>
    <x v="1"/>
    <x v="1"/>
    <x v="2"/>
    <x v="1198"/>
    <x v="5906"/>
    <x v="0"/>
    <x v="2436"/>
    <x v="0"/>
    <x v="2"/>
    <x v="0"/>
    <x v="0"/>
    <x v="1795"/>
    <x v="2"/>
  </r>
  <r>
    <x v="6650"/>
    <x v="0"/>
    <x v="0"/>
    <x v="1"/>
    <x v="0"/>
    <x v="72"/>
    <x v="1"/>
    <x v="0"/>
    <x v="0"/>
    <x v="2"/>
    <x v="2"/>
    <x v="2"/>
    <x v="2"/>
    <x v="2"/>
    <x v="2"/>
    <x v="2"/>
    <x v="0"/>
    <x v="3"/>
    <x v="997"/>
    <x v="5907"/>
    <x v="0"/>
    <x v="2255"/>
    <x v="0"/>
    <x v="2"/>
    <x v="0"/>
    <x v="0"/>
    <x v="999"/>
    <x v="1"/>
  </r>
  <r>
    <x v="215"/>
    <x v="1"/>
    <x v="0"/>
    <x v="1"/>
    <x v="0"/>
    <x v="60"/>
    <x v="1"/>
    <x v="2"/>
    <x v="1"/>
    <x v="0"/>
    <x v="2"/>
    <x v="2"/>
    <x v="0"/>
    <x v="2"/>
    <x v="2"/>
    <x v="1"/>
    <x v="0"/>
    <x v="0"/>
    <x v="1327"/>
    <x v="5908"/>
    <x v="0"/>
    <x v="2555"/>
    <x v="0"/>
    <x v="2"/>
    <x v="0"/>
    <x v="0"/>
    <x v="2507"/>
    <x v="2"/>
  </r>
  <r>
    <x v="6135"/>
    <x v="0"/>
    <x v="0"/>
    <x v="1"/>
    <x v="1"/>
    <x v="68"/>
    <x v="1"/>
    <x v="2"/>
    <x v="0"/>
    <x v="2"/>
    <x v="2"/>
    <x v="2"/>
    <x v="2"/>
    <x v="2"/>
    <x v="2"/>
    <x v="2"/>
    <x v="0"/>
    <x v="1"/>
    <x v="1053"/>
    <x v="5909"/>
    <x v="0"/>
    <x v="2304"/>
    <x v="0"/>
    <x v="2"/>
    <x v="0"/>
    <x v="0"/>
    <x v="1300"/>
    <x v="2"/>
  </r>
  <r>
    <x v="3176"/>
    <x v="0"/>
    <x v="0"/>
    <x v="1"/>
    <x v="0"/>
    <x v="62"/>
    <x v="1"/>
    <x v="2"/>
    <x v="1"/>
    <x v="0"/>
    <x v="0"/>
    <x v="2"/>
    <x v="0"/>
    <x v="2"/>
    <x v="2"/>
    <x v="0"/>
    <x v="1"/>
    <x v="2"/>
    <x v="1307"/>
    <x v="5910"/>
    <x v="0"/>
    <x v="2539"/>
    <x v="0"/>
    <x v="2"/>
    <x v="0"/>
    <x v="0"/>
    <x v="2317"/>
    <x v="2"/>
  </r>
  <r>
    <x v="7031"/>
    <x v="1"/>
    <x v="0"/>
    <x v="0"/>
    <x v="1"/>
    <x v="64"/>
    <x v="1"/>
    <x v="0"/>
    <x v="1"/>
    <x v="0"/>
    <x v="2"/>
    <x v="0"/>
    <x v="2"/>
    <x v="2"/>
    <x v="2"/>
    <x v="0"/>
    <x v="1"/>
    <x v="1"/>
    <x v="1264"/>
    <x v="5911"/>
    <x v="0"/>
    <x v="2498"/>
    <x v="0"/>
    <x v="2"/>
    <x v="0"/>
    <x v="0"/>
    <x v="2043"/>
    <x v="2"/>
  </r>
  <r>
    <x v="4492"/>
    <x v="1"/>
    <x v="0"/>
    <x v="0"/>
    <x v="0"/>
    <x v="71"/>
    <x v="1"/>
    <x v="2"/>
    <x v="1"/>
    <x v="0"/>
    <x v="0"/>
    <x v="2"/>
    <x v="2"/>
    <x v="0"/>
    <x v="0"/>
    <x v="2"/>
    <x v="1"/>
    <x v="1"/>
    <x v="1023"/>
    <x v="5912"/>
    <x v="0"/>
    <x v="2279"/>
    <x v="0"/>
    <x v="2"/>
    <x v="0"/>
    <x v="0"/>
    <x v="1095"/>
    <x v="1"/>
  </r>
  <r>
    <x v="3762"/>
    <x v="0"/>
    <x v="1"/>
    <x v="0"/>
    <x v="0"/>
    <x v="60"/>
    <x v="1"/>
    <x v="2"/>
    <x v="1"/>
    <x v="2"/>
    <x v="0"/>
    <x v="0"/>
    <x v="0"/>
    <x v="2"/>
    <x v="2"/>
    <x v="1"/>
    <x v="1"/>
    <x v="0"/>
    <x v="1308"/>
    <x v="5913"/>
    <x v="0"/>
    <x v="2540"/>
    <x v="0"/>
    <x v="2"/>
    <x v="0"/>
    <x v="0"/>
    <x v="2435"/>
    <x v="2"/>
  </r>
  <r>
    <x v="5293"/>
    <x v="1"/>
    <x v="1"/>
    <x v="1"/>
    <x v="1"/>
    <x v="71"/>
    <x v="1"/>
    <x v="0"/>
    <x v="1"/>
    <x v="2"/>
    <x v="2"/>
    <x v="2"/>
    <x v="0"/>
    <x v="0"/>
    <x v="0"/>
    <x v="1"/>
    <x v="1"/>
    <x v="0"/>
    <x v="1029"/>
    <x v="5914"/>
    <x v="0"/>
    <x v="2285"/>
    <x v="0"/>
    <x v="2"/>
    <x v="0"/>
    <x v="0"/>
    <x v="1110"/>
    <x v="1"/>
  </r>
  <r>
    <x v="5956"/>
    <x v="0"/>
    <x v="0"/>
    <x v="0"/>
    <x v="0"/>
    <x v="72"/>
    <x v="1"/>
    <x v="2"/>
    <x v="1"/>
    <x v="2"/>
    <x v="0"/>
    <x v="0"/>
    <x v="2"/>
    <x v="0"/>
    <x v="0"/>
    <x v="2"/>
    <x v="1"/>
    <x v="0"/>
    <x v="989"/>
    <x v="5915"/>
    <x v="0"/>
    <x v="2247"/>
    <x v="0"/>
    <x v="2"/>
    <x v="0"/>
    <x v="0"/>
    <x v="981"/>
    <x v="1"/>
  </r>
  <r>
    <x v="4520"/>
    <x v="0"/>
    <x v="0"/>
    <x v="1"/>
    <x v="1"/>
    <x v="68"/>
    <x v="1"/>
    <x v="2"/>
    <x v="0"/>
    <x v="2"/>
    <x v="2"/>
    <x v="2"/>
    <x v="2"/>
    <x v="2"/>
    <x v="2"/>
    <x v="2"/>
    <x v="1"/>
    <x v="0"/>
    <x v="1074"/>
    <x v="5916"/>
    <x v="0"/>
    <x v="2322"/>
    <x v="0"/>
    <x v="2"/>
    <x v="0"/>
    <x v="0"/>
    <x v="1350"/>
    <x v="2"/>
  </r>
  <r>
    <x v="1999"/>
    <x v="1"/>
    <x v="0"/>
    <x v="1"/>
    <x v="1"/>
    <x v="69"/>
    <x v="1"/>
    <x v="2"/>
    <x v="0"/>
    <x v="2"/>
    <x v="0"/>
    <x v="2"/>
    <x v="2"/>
    <x v="2"/>
    <x v="2"/>
    <x v="2"/>
    <x v="0"/>
    <x v="0"/>
    <x v="1033"/>
    <x v="5917"/>
    <x v="0"/>
    <x v="2289"/>
    <x v="0"/>
    <x v="2"/>
    <x v="0"/>
    <x v="0"/>
    <x v="1201"/>
    <x v="1"/>
  </r>
  <r>
    <x v="2553"/>
    <x v="1"/>
    <x v="0"/>
    <x v="0"/>
    <x v="0"/>
    <x v="72"/>
    <x v="1"/>
    <x v="2"/>
    <x v="0"/>
    <x v="0"/>
    <x v="2"/>
    <x v="2"/>
    <x v="2"/>
    <x v="2"/>
    <x v="2"/>
    <x v="2"/>
    <x v="1"/>
    <x v="0"/>
    <x v="1065"/>
    <x v="5918"/>
    <x v="0"/>
    <x v="2313"/>
    <x v="0"/>
    <x v="2"/>
    <x v="0"/>
    <x v="0"/>
    <x v="1160"/>
    <x v="1"/>
  </r>
  <r>
    <x v="109"/>
    <x v="0"/>
    <x v="1"/>
    <x v="1"/>
    <x v="0"/>
    <x v="58"/>
    <x v="1"/>
    <x v="0"/>
    <x v="1"/>
    <x v="2"/>
    <x v="2"/>
    <x v="0"/>
    <x v="2"/>
    <x v="2"/>
    <x v="2"/>
    <x v="1"/>
    <x v="1"/>
    <x v="1"/>
    <x v="1385"/>
    <x v="5919"/>
    <x v="1"/>
    <x v="2610"/>
    <x v="0"/>
    <x v="2"/>
    <x v="1"/>
    <x v="0"/>
    <x v="2823"/>
    <x v="2"/>
  </r>
  <r>
    <x v="5343"/>
    <x v="0"/>
    <x v="0"/>
    <x v="1"/>
    <x v="1"/>
    <x v="63"/>
    <x v="1"/>
    <x v="2"/>
    <x v="1"/>
    <x v="2"/>
    <x v="2"/>
    <x v="2"/>
    <x v="0"/>
    <x v="2"/>
    <x v="0"/>
    <x v="0"/>
    <x v="1"/>
    <x v="2"/>
    <x v="1292"/>
    <x v="5920"/>
    <x v="1"/>
    <x v="2525"/>
    <x v="0"/>
    <x v="2"/>
    <x v="1"/>
    <x v="0"/>
    <x v="2197"/>
    <x v="2"/>
  </r>
  <r>
    <x v="2188"/>
    <x v="0"/>
    <x v="0"/>
    <x v="0"/>
    <x v="0"/>
    <x v="63"/>
    <x v="1"/>
    <x v="2"/>
    <x v="1"/>
    <x v="2"/>
    <x v="2"/>
    <x v="2"/>
    <x v="0"/>
    <x v="2"/>
    <x v="0"/>
    <x v="2"/>
    <x v="0"/>
    <x v="1"/>
    <x v="1242"/>
    <x v="5921"/>
    <x v="0"/>
    <x v="2477"/>
    <x v="0"/>
    <x v="2"/>
    <x v="0"/>
    <x v="0"/>
    <x v="2028"/>
    <x v="2"/>
  </r>
  <r>
    <x v="2579"/>
    <x v="1"/>
    <x v="0"/>
    <x v="0"/>
    <x v="0"/>
    <x v="58"/>
    <x v="1"/>
    <x v="2"/>
    <x v="1"/>
    <x v="0"/>
    <x v="0"/>
    <x v="2"/>
    <x v="2"/>
    <x v="2"/>
    <x v="2"/>
    <x v="1"/>
    <x v="1"/>
    <x v="2"/>
    <x v="1368"/>
    <x v="5922"/>
    <x v="1"/>
    <x v="2593"/>
    <x v="0"/>
    <x v="2"/>
    <x v="1"/>
    <x v="0"/>
    <x v="2764"/>
    <x v="2"/>
  </r>
  <r>
    <x v="6882"/>
    <x v="0"/>
    <x v="1"/>
    <x v="0"/>
    <x v="0"/>
    <x v="65"/>
    <x v="1"/>
    <x v="2"/>
    <x v="1"/>
    <x v="0"/>
    <x v="2"/>
    <x v="2"/>
    <x v="0"/>
    <x v="2"/>
    <x v="0"/>
    <x v="0"/>
    <x v="1"/>
    <x v="0"/>
    <x v="1197"/>
    <x v="5923"/>
    <x v="0"/>
    <x v="2435"/>
    <x v="0"/>
    <x v="2"/>
    <x v="0"/>
    <x v="0"/>
    <x v="1790"/>
    <x v="2"/>
  </r>
  <r>
    <x v="4885"/>
    <x v="0"/>
    <x v="0"/>
    <x v="1"/>
    <x v="0"/>
    <x v="71"/>
    <x v="1"/>
    <x v="2"/>
    <x v="0"/>
    <x v="2"/>
    <x v="2"/>
    <x v="2"/>
    <x v="2"/>
    <x v="2"/>
    <x v="2"/>
    <x v="2"/>
    <x v="0"/>
    <x v="1"/>
    <x v="1010"/>
    <x v="5924"/>
    <x v="0"/>
    <x v="2268"/>
    <x v="0"/>
    <x v="2"/>
    <x v="0"/>
    <x v="0"/>
    <x v="1066"/>
    <x v="1"/>
  </r>
  <r>
    <x v="511"/>
    <x v="1"/>
    <x v="0"/>
    <x v="0"/>
    <x v="0"/>
    <x v="72"/>
    <x v="1"/>
    <x v="2"/>
    <x v="0"/>
    <x v="2"/>
    <x v="2"/>
    <x v="2"/>
    <x v="2"/>
    <x v="2"/>
    <x v="2"/>
    <x v="2"/>
    <x v="0"/>
    <x v="0"/>
    <x v="1028"/>
    <x v="5925"/>
    <x v="0"/>
    <x v="2284"/>
    <x v="0"/>
    <x v="2"/>
    <x v="0"/>
    <x v="0"/>
    <x v="1067"/>
    <x v="1"/>
  </r>
  <r>
    <x v="997"/>
    <x v="0"/>
    <x v="0"/>
    <x v="1"/>
    <x v="1"/>
    <x v="58"/>
    <x v="1"/>
    <x v="2"/>
    <x v="1"/>
    <x v="0"/>
    <x v="2"/>
    <x v="2"/>
    <x v="0"/>
    <x v="2"/>
    <x v="2"/>
    <x v="1"/>
    <x v="1"/>
    <x v="1"/>
    <x v="1379"/>
    <x v="5926"/>
    <x v="0"/>
    <x v="2604"/>
    <x v="0"/>
    <x v="2"/>
    <x v="0"/>
    <x v="0"/>
    <x v="2802"/>
    <x v="2"/>
  </r>
  <r>
    <x v="4707"/>
    <x v="1"/>
    <x v="0"/>
    <x v="1"/>
    <x v="0"/>
    <x v="72"/>
    <x v="1"/>
    <x v="2"/>
    <x v="0"/>
    <x v="0"/>
    <x v="2"/>
    <x v="2"/>
    <x v="2"/>
    <x v="2"/>
    <x v="2"/>
    <x v="2"/>
    <x v="1"/>
    <x v="1"/>
    <x v="1004"/>
    <x v="5927"/>
    <x v="0"/>
    <x v="2262"/>
    <x v="0"/>
    <x v="2"/>
    <x v="0"/>
    <x v="0"/>
    <x v="1016"/>
    <x v="1"/>
  </r>
  <r>
    <x v="4237"/>
    <x v="1"/>
    <x v="0"/>
    <x v="1"/>
    <x v="0"/>
    <x v="72"/>
    <x v="1"/>
    <x v="2"/>
    <x v="0"/>
    <x v="2"/>
    <x v="2"/>
    <x v="2"/>
    <x v="2"/>
    <x v="2"/>
    <x v="2"/>
    <x v="2"/>
    <x v="1"/>
    <x v="0"/>
    <x v="1037"/>
    <x v="5928"/>
    <x v="0"/>
    <x v="2291"/>
    <x v="0"/>
    <x v="2"/>
    <x v="0"/>
    <x v="0"/>
    <x v="1087"/>
    <x v="1"/>
  </r>
  <r>
    <x v="2214"/>
    <x v="0"/>
    <x v="0"/>
    <x v="0"/>
    <x v="0"/>
    <x v="60"/>
    <x v="1"/>
    <x v="0"/>
    <x v="1"/>
    <x v="2"/>
    <x v="0"/>
    <x v="2"/>
    <x v="2"/>
    <x v="2"/>
    <x v="2"/>
    <x v="0"/>
    <x v="1"/>
    <x v="0"/>
    <x v="1374"/>
    <x v="5929"/>
    <x v="0"/>
    <x v="2599"/>
    <x v="0"/>
    <x v="2"/>
    <x v="0"/>
    <x v="0"/>
    <x v="2668"/>
    <x v="2"/>
  </r>
  <r>
    <x v="4340"/>
    <x v="1"/>
    <x v="0"/>
    <x v="1"/>
    <x v="1"/>
    <x v="70"/>
    <x v="1"/>
    <x v="2"/>
    <x v="0"/>
    <x v="2"/>
    <x v="2"/>
    <x v="2"/>
    <x v="2"/>
    <x v="2"/>
    <x v="2"/>
    <x v="2"/>
    <x v="1"/>
    <x v="1"/>
    <x v="1096"/>
    <x v="5930"/>
    <x v="0"/>
    <x v="2343"/>
    <x v="0"/>
    <x v="2"/>
    <x v="0"/>
    <x v="0"/>
    <x v="1322"/>
    <x v="2"/>
  </r>
  <r>
    <x v="2449"/>
    <x v="0"/>
    <x v="0"/>
    <x v="1"/>
    <x v="1"/>
    <x v="71"/>
    <x v="1"/>
    <x v="2"/>
    <x v="0"/>
    <x v="2"/>
    <x v="2"/>
    <x v="2"/>
    <x v="2"/>
    <x v="2"/>
    <x v="2"/>
    <x v="2"/>
    <x v="1"/>
    <x v="1"/>
    <x v="1104"/>
    <x v="5931"/>
    <x v="0"/>
    <x v="2351"/>
    <x v="0"/>
    <x v="2"/>
    <x v="0"/>
    <x v="0"/>
    <x v="1298"/>
    <x v="2"/>
  </r>
  <r>
    <x v="3486"/>
    <x v="1"/>
    <x v="0"/>
    <x v="1"/>
    <x v="1"/>
    <x v="61"/>
    <x v="1"/>
    <x v="2"/>
    <x v="1"/>
    <x v="0"/>
    <x v="0"/>
    <x v="2"/>
    <x v="0"/>
    <x v="2"/>
    <x v="2"/>
    <x v="1"/>
    <x v="1"/>
    <x v="2"/>
    <x v="1279"/>
    <x v="5932"/>
    <x v="0"/>
    <x v="2512"/>
    <x v="0"/>
    <x v="2"/>
    <x v="0"/>
    <x v="0"/>
    <x v="2273"/>
    <x v="2"/>
  </r>
  <r>
    <x v="59"/>
    <x v="0"/>
    <x v="0"/>
    <x v="1"/>
    <x v="0"/>
    <x v="57"/>
    <x v="1"/>
    <x v="2"/>
    <x v="1"/>
    <x v="0"/>
    <x v="2"/>
    <x v="2"/>
    <x v="2"/>
    <x v="2"/>
    <x v="2"/>
    <x v="1"/>
    <x v="1"/>
    <x v="0"/>
    <x v="1457"/>
    <x v="5933"/>
    <x v="0"/>
    <x v="2682"/>
    <x v="0"/>
    <x v="2"/>
    <x v="0"/>
    <x v="0"/>
    <x v="3082"/>
    <x v="0"/>
  </r>
  <r>
    <x v="6740"/>
    <x v="1"/>
    <x v="0"/>
    <x v="1"/>
    <x v="0"/>
    <x v="59"/>
    <x v="1"/>
    <x v="2"/>
    <x v="1"/>
    <x v="2"/>
    <x v="2"/>
    <x v="2"/>
    <x v="2"/>
    <x v="2"/>
    <x v="0"/>
    <x v="0"/>
    <x v="1"/>
    <x v="2"/>
    <x v="1410"/>
    <x v="5934"/>
    <x v="1"/>
    <x v="2635"/>
    <x v="0"/>
    <x v="2"/>
    <x v="1"/>
    <x v="0"/>
    <x v="2842"/>
    <x v="2"/>
  </r>
  <r>
    <x v="2917"/>
    <x v="0"/>
    <x v="0"/>
    <x v="0"/>
    <x v="0"/>
    <x v="63"/>
    <x v="1"/>
    <x v="2"/>
    <x v="1"/>
    <x v="0"/>
    <x v="2"/>
    <x v="0"/>
    <x v="0"/>
    <x v="2"/>
    <x v="2"/>
    <x v="2"/>
    <x v="0"/>
    <x v="0"/>
    <x v="1233"/>
    <x v="5935"/>
    <x v="0"/>
    <x v="2469"/>
    <x v="0"/>
    <x v="2"/>
    <x v="0"/>
    <x v="0"/>
    <x v="1992"/>
    <x v="2"/>
  </r>
  <r>
    <x v="6702"/>
    <x v="0"/>
    <x v="0"/>
    <x v="0"/>
    <x v="0"/>
    <x v="64"/>
    <x v="1"/>
    <x v="2"/>
    <x v="1"/>
    <x v="0"/>
    <x v="0"/>
    <x v="2"/>
    <x v="0"/>
    <x v="2"/>
    <x v="2"/>
    <x v="1"/>
    <x v="1"/>
    <x v="1"/>
    <x v="1282"/>
    <x v="5936"/>
    <x v="1"/>
    <x v="2515"/>
    <x v="0"/>
    <x v="2"/>
    <x v="1"/>
    <x v="0"/>
    <x v="2106"/>
    <x v="2"/>
  </r>
  <r>
    <x v="4259"/>
    <x v="1"/>
    <x v="0"/>
    <x v="1"/>
    <x v="0"/>
    <x v="72"/>
    <x v="1"/>
    <x v="2"/>
    <x v="0"/>
    <x v="2"/>
    <x v="2"/>
    <x v="2"/>
    <x v="2"/>
    <x v="2"/>
    <x v="2"/>
    <x v="2"/>
    <x v="1"/>
    <x v="0"/>
    <x v="1074"/>
    <x v="5937"/>
    <x v="0"/>
    <x v="2322"/>
    <x v="0"/>
    <x v="2"/>
    <x v="0"/>
    <x v="0"/>
    <x v="1184"/>
    <x v="1"/>
  </r>
  <r>
    <x v="6984"/>
    <x v="0"/>
    <x v="0"/>
    <x v="1"/>
    <x v="1"/>
    <x v="59"/>
    <x v="1"/>
    <x v="2"/>
    <x v="1"/>
    <x v="0"/>
    <x v="2"/>
    <x v="2"/>
    <x v="0"/>
    <x v="2"/>
    <x v="2"/>
    <x v="1"/>
    <x v="1"/>
    <x v="2"/>
    <x v="1398"/>
    <x v="5938"/>
    <x v="0"/>
    <x v="2623"/>
    <x v="0"/>
    <x v="2"/>
    <x v="0"/>
    <x v="0"/>
    <x v="2807"/>
    <x v="2"/>
  </r>
  <r>
    <x v="236"/>
    <x v="1"/>
    <x v="0"/>
    <x v="1"/>
    <x v="1"/>
    <x v="71"/>
    <x v="1"/>
    <x v="2"/>
    <x v="0"/>
    <x v="2"/>
    <x v="2"/>
    <x v="2"/>
    <x v="2"/>
    <x v="2"/>
    <x v="2"/>
    <x v="2"/>
    <x v="0"/>
    <x v="0"/>
    <x v="1032"/>
    <x v="5939"/>
    <x v="0"/>
    <x v="2288"/>
    <x v="0"/>
    <x v="2"/>
    <x v="0"/>
    <x v="0"/>
    <x v="1120"/>
    <x v="1"/>
  </r>
  <r>
    <x v="6676"/>
    <x v="1"/>
    <x v="0"/>
    <x v="1"/>
    <x v="0"/>
    <x v="66"/>
    <x v="1"/>
    <x v="2"/>
    <x v="1"/>
    <x v="0"/>
    <x v="2"/>
    <x v="2"/>
    <x v="0"/>
    <x v="0"/>
    <x v="2"/>
    <x v="1"/>
    <x v="0"/>
    <x v="2"/>
    <x v="1194"/>
    <x v="5940"/>
    <x v="0"/>
    <x v="2432"/>
    <x v="0"/>
    <x v="2"/>
    <x v="0"/>
    <x v="0"/>
    <x v="1738"/>
    <x v="2"/>
  </r>
  <r>
    <x v="3101"/>
    <x v="1"/>
    <x v="0"/>
    <x v="1"/>
    <x v="0"/>
    <x v="61"/>
    <x v="1"/>
    <x v="2"/>
    <x v="1"/>
    <x v="0"/>
    <x v="2"/>
    <x v="2"/>
    <x v="0"/>
    <x v="2"/>
    <x v="2"/>
    <x v="0"/>
    <x v="1"/>
    <x v="2"/>
    <x v="1386"/>
    <x v="5941"/>
    <x v="1"/>
    <x v="2611"/>
    <x v="0"/>
    <x v="2"/>
    <x v="1"/>
    <x v="0"/>
    <x v="2649"/>
    <x v="2"/>
  </r>
  <r>
    <x v="401"/>
    <x v="0"/>
    <x v="0"/>
    <x v="1"/>
    <x v="1"/>
    <x v="62"/>
    <x v="1"/>
    <x v="0"/>
    <x v="1"/>
    <x v="0"/>
    <x v="2"/>
    <x v="2"/>
    <x v="0"/>
    <x v="2"/>
    <x v="2"/>
    <x v="0"/>
    <x v="1"/>
    <x v="2"/>
    <x v="1284"/>
    <x v="5942"/>
    <x v="1"/>
    <x v="2517"/>
    <x v="0"/>
    <x v="2"/>
    <x v="1"/>
    <x v="0"/>
    <x v="2227"/>
    <x v="2"/>
  </r>
  <r>
    <x v="2396"/>
    <x v="1"/>
    <x v="1"/>
    <x v="1"/>
    <x v="0"/>
    <x v="58"/>
    <x v="1"/>
    <x v="2"/>
    <x v="1"/>
    <x v="2"/>
    <x v="2"/>
    <x v="2"/>
    <x v="0"/>
    <x v="2"/>
    <x v="2"/>
    <x v="1"/>
    <x v="1"/>
    <x v="2"/>
    <x v="1447"/>
    <x v="5943"/>
    <x v="1"/>
    <x v="2672"/>
    <x v="0"/>
    <x v="2"/>
    <x v="1"/>
    <x v="0"/>
    <x v="3002"/>
    <x v="0"/>
  </r>
  <r>
    <x v="499"/>
    <x v="1"/>
    <x v="0"/>
    <x v="1"/>
    <x v="1"/>
    <x v="71"/>
    <x v="1"/>
    <x v="2"/>
    <x v="0"/>
    <x v="2"/>
    <x v="2"/>
    <x v="2"/>
    <x v="2"/>
    <x v="2"/>
    <x v="2"/>
    <x v="2"/>
    <x v="0"/>
    <x v="1"/>
    <x v="1099"/>
    <x v="5944"/>
    <x v="0"/>
    <x v="2346"/>
    <x v="0"/>
    <x v="2"/>
    <x v="0"/>
    <x v="0"/>
    <x v="1284"/>
    <x v="2"/>
  </r>
  <r>
    <x v="5497"/>
    <x v="1"/>
    <x v="1"/>
    <x v="1"/>
    <x v="0"/>
    <x v="55"/>
    <x v="1"/>
    <x v="2"/>
    <x v="1"/>
    <x v="0"/>
    <x v="2"/>
    <x v="2"/>
    <x v="2"/>
    <x v="2"/>
    <x v="2"/>
    <x v="2"/>
    <x v="1"/>
    <x v="2"/>
    <x v="1524"/>
    <x v="5945"/>
    <x v="0"/>
    <x v="2748"/>
    <x v="0"/>
    <x v="2"/>
    <x v="0"/>
    <x v="0"/>
    <x v="3395"/>
    <x v="0"/>
  </r>
  <r>
    <x v="6627"/>
    <x v="0"/>
    <x v="0"/>
    <x v="1"/>
    <x v="1"/>
    <x v="70"/>
    <x v="1"/>
    <x v="2"/>
    <x v="0"/>
    <x v="2"/>
    <x v="2"/>
    <x v="2"/>
    <x v="2"/>
    <x v="2"/>
    <x v="2"/>
    <x v="2"/>
    <x v="1"/>
    <x v="0"/>
    <x v="1073"/>
    <x v="5946"/>
    <x v="0"/>
    <x v="2321"/>
    <x v="0"/>
    <x v="2"/>
    <x v="0"/>
    <x v="0"/>
    <x v="1263"/>
    <x v="2"/>
  </r>
  <r>
    <x v="1471"/>
    <x v="0"/>
    <x v="1"/>
    <x v="0"/>
    <x v="0"/>
    <x v="71"/>
    <x v="1"/>
    <x v="2"/>
    <x v="0"/>
    <x v="2"/>
    <x v="2"/>
    <x v="2"/>
    <x v="2"/>
    <x v="2"/>
    <x v="2"/>
    <x v="2"/>
    <x v="0"/>
    <x v="3"/>
    <x v="1090"/>
    <x v="5947"/>
    <x v="0"/>
    <x v="2337"/>
    <x v="0"/>
    <x v="2"/>
    <x v="0"/>
    <x v="0"/>
    <x v="1262"/>
    <x v="2"/>
  </r>
  <r>
    <x v="3825"/>
    <x v="0"/>
    <x v="0"/>
    <x v="1"/>
    <x v="1"/>
    <x v="71"/>
    <x v="1"/>
    <x v="2"/>
    <x v="0"/>
    <x v="2"/>
    <x v="2"/>
    <x v="2"/>
    <x v="2"/>
    <x v="2"/>
    <x v="2"/>
    <x v="2"/>
    <x v="0"/>
    <x v="3"/>
    <x v="1114"/>
    <x v="5948"/>
    <x v="0"/>
    <x v="2359"/>
    <x v="0"/>
    <x v="2"/>
    <x v="0"/>
    <x v="0"/>
    <x v="1324"/>
    <x v="2"/>
  </r>
  <r>
    <x v="1358"/>
    <x v="1"/>
    <x v="0"/>
    <x v="1"/>
    <x v="0"/>
    <x v="63"/>
    <x v="1"/>
    <x v="2"/>
    <x v="1"/>
    <x v="0"/>
    <x v="0"/>
    <x v="2"/>
    <x v="0"/>
    <x v="2"/>
    <x v="2"/>
    <x v="2"/>
    <x v="0"/>
    <x v="2"/>
    <x v="1329"/>
    <x v="5949"/>
    <x v="0"/>
    <x v="2556"/>
    <x v="0"/>
    <x v="2"/>
    <x v="0"/>
    <x v="0"/>
    <x v="2343"/>
    <x v="2"/>
  </r>
  <r>
    <x v="6268"/>
    <x v="0"/>
    <x v="0"/>
    <x v="1"/>
    <x v="0"/>
    <x v="68"/>
    <x v="1"/>
    <x v="2"/>
    <x v="1"/>
    <x v="0"/>
    <x v="2"/>
    <x v="2"/>
    <x v="2"/>
    <x v="0"/>
    <x v="0"/>
    <x v="2"/>
    <x v="0"/>
    <x v="1"/>
    <x v="1097"/>
    <x v="5950"/>
    <x v="0"/>
    <x v="2344"/>
    <x v="0"/>
    <x v="2"/>
    <x v="0"/>
    <x v="0"/>
    <x v="1392"/>
    <x v="2"/>
  </r>
  <r>
    <x v="6028"/>
    <x v="1"/>
    <x v="0"/>
    <x v="0"/>
    <x v="0"/>
    <x v="61"/>
    <x v="1"/>
    <x v="2"/>
    <x v="1"/>
    <x v="2"/>
    <x v="0"/>
    <x v="2"/>
    <x v="0"/>
    <x v="2"/>
    <x v="2"/>
    <x v="0"/>
    <x v="1"/>
    <x v="2"/>
    <x v="1404"/>
    <x v="5951"/>
    <x v="0"/>
    <x v="2629"/>
    <x v="0"/>
    <x v="2"/>
    <x v="0"/>
    <x v="0"/>
    <x v="2712"/>
    <x v="2"/>
  </r>
  <r>
    <x v="4366"/>
    <x v="1"/>
    <x v="0"/>
    <x v="1"/>
    <x v="1"/>
    <x v="71"/>
    <x v="1"/>
    <x v="2"/>
    <x v="0"/>
    <x v="2"/>
    <x v="0"/>
    <x v="2"/>
    <x v="2"/>
    <x v="2"/>
    <x v="2"/>
    <x v="1"/>
    <x v="0"/>
    <x v="2"/>
    <x v="1004"/>
    <x v="5952"/>
    <x v="0"/>
    <x v="2262"/>
    <x v="0"/>
    <x v="2"/>
    <x v="0"/>
    <x v="0"/>
    <x v="1057"/>
    <x v="1"/>
  </r>
  <r>
    <x v="4761"/>
    <x v="1"/>
    <x v="0"/>
    <x v="1"/>
    <x v="0"/>
    <x v="72"/>
    <x v="1"/>
    <x v="2"/>
    <x v="0"/>
    <x v="2"/>
    <x v="2"/>
    <x v="2"/>
    <x v="2"/>
    <x v="2"/>
    <x v="2"/>
    <x v="2"/>
    <x v="1"/>
    <x v="1"/>
    <x v="1067"/>
    <x v="5953"/>
    <x v="0"/>
    <x v="2315"/>
    <x v="0"/>
    <x v="2"/>
    <x v="0"/>
    <x v="0"/>
    <x v="1163"/>
    <x v="1"/>
  </r>
  <r>
    <x v="2367"/>
    <x v="0"/>
    <x v="0"/>
    <x v="1"/>
    <x v="1"/>
    <x v="67"/>
    <x v="1"/>
    <x v="2"/>
    <x v="1"/>
    <x v="0"/>
    <x v="2"/>
    <x v="0"/>
    <x v="2"/>
    <x v="2"/>
    <x v="0"/>
    <x v="2"/>
    <x v="0"/>
    <x v="1"/>
    <x v="1170"/>
    <x v="5954"/>
    <x v="0"/>
    <x v="2408"/>
    <x v="0"/>
    <x v="2"/>
    <x v="0"/>
    <x v="0"/>
    <x v="1636"/>
    <x v="2"/>
  </r>
  <r>
    <x v="4440"/>
    <x v="1"/>
    <x v="0"/>
    <x v="1"/>
    <x v="0"/>
    <x v="68"/>
    <x v="1"/>
    <x v="2"/>
    <x v="0"/>
    <x v="2"/>
    <x v="2"/>
    <x v="2"/>
    <x v="2"/>
    <x v="2"/>
    <x v="2"/>
    <x v="2"/>
    <x v="1"/>
    <x v="1"/>
    <x v="1109"/>
    <x v="5955"/>
    <x v="0"/>
    <x v="2355"/>
    <x v="0"/>
    <x v="2"/>
    <x v="0"/>
    <x v="0"/>
    <x v="1421"/>
    <x v="2"/>
  </r>
  <r>
    <x v="4944"/>
    <x v="1"/>
    <x v="1"/>
    <x v="1"/>
    <x v="0"/>
    <x v="70"/>
    <x v="1"/>
    <x v="2"/>
    <x v="0"/>
    <x v="2"/>
    <x v="2"/>
    <x v="2"/>
    <x v="2"/>
    <x v="2"/>
    <x v="2"/>
    <x v="2"/>
    <x v="1"/>
    <x v="1"/>
    <x v="1064"/>
    <x v="5956"/>
    <x v="0"/>
    <x v="2312"/>
    <x v="0"/>
    <x v="2"/>
    <x v="0"/>
    <x v="0"/>
    <x v="1239"/>
    <x v="1"/>
  </r>
  <r>
    <x v="5937"/>
    <x v="1"/>
    <x v="0"/>
    <x v="0"/>
    <x v="0"/>
    <x v="72"/>
    <x v="1"/>
    <x v="2"/>
    <x v="0"/>
    <x v="2"/>
    <x v="2"/>
    <x v="0"/>
    <x v="2"/>
    <x v="2"/>
    <x v="2"/>
    <x v="2"/>
    <x v="0"/>
    <x v="1"/>
    <x v="1016"/>
    <x v="5957"/>
    <x v="0"/>
    <x v="2273"/>
    <x v="0"/>
    <x v="2"/>
    <x v="0"/>
    <x v="0"/>
    <x v="1047"/>
    <x v="1"/>
  </r>
  <r>
    <x v="1652"/>
    <x v="0"/>
    <x v="0"/>
    <x v="1"/>
    <x v="0"/>
    <x v="71"/>
    <x v="1"/>
    <x v="2"/>
    <x v="0"/>
    <x v="2"/>
    <x v="2"/>
    <x v="2"/>
    <x v="2"/>
    <x v="2"/>
    <x v="2"/>
    <x v="2"/>
    <x v="0"/>
    <x v="2"/>
    <x v="1095"/>
    <x v="5958"/>
    <x v="0"/>
    <x v="2342"/>
    <x v="0"/>
    <x v="2"/>
    <x v="0"/>
    <x v="0"/>
    <x v="1274"/>
    <x v="2"/>
  </r>
  <r>
    <x v="6198"/>
    <x v="0"/>
    <x v="0"/>
    <x v="1"/>
    <x v="1"/>
    <x v="63"/>
    <x v="1"/>
    <x v="2"/>
    <x v="1"/>
    <x v="2"/>
    <x v="0"/>
    <x v="0"/>
    <x v="0"/>
    <x v="2"/>
    <x v="2"/>
    <x v="1"/>
    <x v="1"/>
    <x v="1"/>
    <x v="1274"/>
    <x v="5959"/>
    <x v="0"/>
    <x v="2507"/>
    <x v="0"/>
    <x v="2"/>
    <x v="0"/>
    <x v="0"/>
    <x v="2129"/>
    <x v="2"/>
  </r>
  <r>
    <x v="317"/>
    <x v="0"/>
    <x v="1"/>
    <x v="1"/>
    <x v="0"/>
    <x v="62"/>
    <x v="1"/>
    <x v="2"/>
    <x v="1"/>
    <x v="2"/>
    <x v="0"/>
    <x v="2"/>
    <x v="0"/>
    <x v="2"/>
    <x v="2"/>
    <x v="1"/>
    <x v="1"/>
    <x v="2"/>
    <x v="1372"/>
    <x v="5960"/>
    <x v="0"/>
    <x v="2597"/>
    <x v="0"/>
    <x v="2"/>
    <x v="0"/>
    <x v="0"/>
    <x v="2547"/>
    <x v="2"/>
  </r>
  <r>
    <x v="2327"/>
    <x v="0"/>
    <x v="0"/>
    <x v="1"/>
    <x v="0"/>
    <x v="64"/>
    <x v="1"/>
    <x v="0"/>
    <x v="1"/>
    <x v="2"/>
    <x v="0"/>
    <x v="0"/>
    <x v="2"/>
    <x v="2"/>
    <x v="2"/>
    <x v="1"/>
    <x v="1"/>
    <x v="3"/>
    <x v="1225"/>
    <x v="5961"/>
    <x v="0"/>
    <x v="2461"/>
    <x v="0"/>
    <x v="2"/>
    <x v="0"/>
    <x v="0"/>
    <x v="1902"/>
    <x v="2"/>
  </r>
  <r>
    <x v="45"/>
    <x v="1"/>
    <x v="0"/>
    <x v="1"/>
    <x v="0"/>
    <x v="72"/>
    <x v="1"/>
    <x v="2"/>
    <x v="0"/>
    <x v="0"/>
    <x v="2"/>
    <x v="2"/>
    <x v="2"/>
    <x v="2"/>
    <x v="2"/>
    <x v="2"/>
    <x v="1"/>
    <x v="0"/>
    <x v="998"/>
    <x v="5962"/>
    <x v="0"/>
    <x v="2256"/>
    <x v="0"/>
    <x v="2"/>
    <x v="0"/>
    <x v="0"/>
    <x v="1003"/>
    <x v="1"/>
  </r>
  <r>
    <x v="5971"/>
    <x v="1"/>
    <x v="0"/>
    <x v="0"/>
    <x v="0"/>
    <x v="69"/>
    <x v="1"/>
    <x v="2"/>
    <x v="0"/>
    <x v="2"/>
    <x v="2"/>
    <x v="2"/>
    <x v="2"/>
    <x v="2"/>
    <x v="2"/>
    <x v="2"/>
    <x v="0"/>
    <x v="3"/>
    <x v="1106"/>
    <x v="5963"/>
    <x v="0"/>
    <x v="2353"/>
    <x v="0"/>
    <x v="2"/>
    <x v="0"/>
    <x v="0"/>
    <x v="1377"/>
    <x v="2"/>
  </r>
  <r>
    <x v="3731"/>
    <x v="1"/>
    <x v="0"/>
    <x v="1"/>
    <x v="1"/>
    <x v="71"/>
    <x v="1"/>
    <x v="2"/>
    <x v="0"/>
    <x v="2"/>
    <x v="2"/>
    <x v="2"/>
    <x v="2"/>
    <x v="2"/>
    <x v="2"/>
    <x v="2"/>
    <x v="0"/>
    <x v="2"/>
    <x v="1100"/>
    <x v="5964"/>
    <x v="0"/>
    <x v="2347"/>
    <x v="0"/>
    <x v="2"/>
    <x v="0"/>
    <x v="0"/>
    <x v="1286"/>
    <x v="2"/>
  </r>
  <r>
    <x v="4514"/>
    <x v="0"/>
    <x v="0"/>
    <x v="1"/>
    <x v="1"/>
    <x v="71"/>
    <x v="1"/>
    <x v="0"/>
    <x v="0"/>
    <x v="2"/>
    <x v="2"/>
    <x v="2"/>
    <x v="2"/>
    <x v="2"/>
    <x v="2"/>
    <x v="2"/>
    <x v="0"/>
    <x v="1"/>
    <x v="1040"/>
    <x v="5965"/>
    <x v="0"/>
    <x v="2294"/>
    <x v="0"/>
    <x v="2"/>
    <x v="0"/>
    <x v="0"/>
    <x v="1138"/>
    <x v="1"/>
  </r>
  <r>
    <x v="4406"/>
    <x v="1"/>
    <x v="0"/>
    <x v="1"/>
    <x v="0"/>
    <x v="63"/>
    <x v="1"/>
    <x v="0"/>
    <x v="1"/>
    <x v="2"/>
    <x v="0"/>
    <x v="2"/>
    <x v="0"/>
    <x v="2"/>
    <x v="2"/>
    <x v="2"/>
    <x v="0"/>
    <x v="1"/>
    <x v="1275"/>
    <x v="5966"/>
    <x v="0"/>
    <x v="2508"/>
    <x v="0"/>
    <x v="2"/>
    <x v="0"/>
    <x v="0"/>
    <x v="2133"/>
    <x v="2"/>
  </r>
  <r>
    <x v="1343"/>
    <x v="0"/>
    <x v="0"/>
    <x v="0"/>
    <x v="0"/>
    <x v="58"/>
    <x v="1"/>
    <x v="2"/>
    <x v="1"/>
    <x v="2"/>
    <x v="2"/>
    <x v="2"/>
    <x v="0"/>
    <x v="2"/>
    <x v="2"/>
    <x v="1"/>
    <x v="1"/>
    <x v="2"/>
    <x v="1428"/>
    <x v="5967"/>
    <x v="0"/>
    <x v="2653"/>
    <x v="0"/>
    <x v="2"/>
    <x v="0"/>
    <x v="0"/>
    <x v="2942"/>
    <x v="0"/>
  </r>
  <r>
    <x v="1076"/>
    <x v="1"/>
    <x v="1"/>
    <x v="1"/>
    <x v="0"/>
    <x v="70"/>
    <x v="1"/>
    <x v="2"/>
    <x v="0"/>
    <x v="2"/>
    <x v="2"/>
    <x v="2"/>
    <x v="2"/>
    <x v="2"/>
    <x v="2"/>
    <x v="2"/>
    <x v="0"/>
    <x v="1"/>
    <x v="1094"/>
    <x v="5968"/>
    <x v="0"/>
    <x v="2341"/>
    <x v="0"/>
    <x v="2"/>
    <x v="0"/>
    <x v="0"/>
    <x v="1319"/>
    <x v="2"/>
  </r>
  <r>
    <x v="1344"/>
    <x v="0"/>
    <x v="0"/>
    <x v="0"/>
    <x v="0"/>
    <x v="60"/>
    <x v="1"/>
    <x v="2"/>
    <x v="1"/>
    <x v="0"/>
    <x v="2"/>
    <x v="2"/>
    <x v="0"/>
    <x v="2"/>
    <x v="2"/>
    <x v="2"/>
    <x v="0"/>
    <x v="2"/>
    <x v="1369"/>
    <x v="5969"/>
    <x v="0"/>
    <x v="2594"/>
    <x v="0"/>
    <x v="2"/>
    <x v="0"/>
    <x v="0"/>
    <x v="2650"/>
    <x v="2"/>
  </r>
  <r>
    <x v="145"/>
    <x v="1"/>
    <x v="0"/>
    <x v="1"/>
    <x v="1"/>
    <x v="72"/>
    <x v="1"/>
    <x v="2"/>
    <x v="0"/>
    <x v="2"/>
    <x v="2"/>
    <x v="2"/>
    <x v="2"/>
    <x v="2"/>
    <x v="2"/>
    <x v="2"/>
    <x v="0"/>
    <x v="1"/>
    <x v="1087"/>
    <x v="5970"/>
    <x v="0"/>
    <x v="2334"/>
    <x v="0"/>
    <x v="2"/>
    <x v="0"/>
    <x v="0"/>
    <x v="1212"/>
    <x v="1"/>
  </r>
  <r>
    <x v="1729"/>
    <x v="1"/>
    <x v="1"/>
    <x v="1"/>
    <x v="0"/>
    <x v="60"/>
    <x v="1"/>
    <x v="2"/>
    <x v="1"/>
    <x v="0"/>
    <x v="2"/>
    <x v="2"/>
    <x v="0"/>
    <x v="2"/>
    <x v="2"/>
    <x v="1"/>
    <x v="1"/>
    <x v="2"/>
    <x v="1362"/>
    <x v="5971"/>
    <x v="0"/>
    <x v="2587"/>
    <x v="0"/>
    <x v="2"/>
    <x v="0"/>
    <x v="0"/>
    <x v="2629"/>
    <x v="2"/>
  </r>
  <r>
    <x v="2342"/>
    <x v="0"/>
    <x v="0"/>
    <x v="1"/>
    <x v="1"/>
    <x v="67"/>
    <x v="1"/>
    <x v="2"/>
    <x v="1"/>
    <x v="2"/>
    <x v="0"/>
    <x v="0"/>
    <x v="2"/>
    <x v="0"/>
    <x v="2"/>
    <x v="1"/>
    <x v="1"/>
    <x v="1"/>
    <x v="1175"/>
    <x v="5972"/>
    <x v="1"/>
    <x v="2413"/>
    <x v="0"/>
    <x v="2"/>
    <x v="1"/>
    <x v="0"/>
    <x v="1648"/>
    <x v="2"/>
  </r>
  <r>
    <x v="3604"/>
    <x v="0"/>
    <x v="0"/>
    <x v="1"/>
    <x v="1"/>
    <x v="71"/>
    <x v="1"/>
    <x v="2"/>
    <x v="0"/>
    <x v="2"/>
    <x v="2"/>
    <x v="2"/>
    <x v="2"/>
    <x v="2"/>
    <x v="2"/>
    <x v="2"/>
    <x v="0"/>
    <x v="0"/>
    <x v="1091"/>
    <x v="5973"/>
    <x v="0"/>
    <x v="2338"/>
    <x v="0"/>
    <x v="2"/>
    <x v="0"/>
    <x v="0"/>
    <x v="1264"/>
    <x v="2"/>
  </r>
  <r>
    <x v="4393"/>
    <x v="1"/>
    <x v="0"/>
    <x v="1"/>
    <x v="0"/>
    <x v="65"/>
    <x v="1"/>
    <x v="2"/>
    <x v="1"/>
    <x v="2"/>
    <x v="2"/>
    <x v="2"/>
    <x v="0"/>
    <x v="2"/>
    <x v="0"/>
    <x v="2"/>
    <x v="1"/>
    <x v="2"/>
    <x v="1268"/>
    <x v="5974"/>
    <x v="0"/>
    <x v="2502"/>
    <x v="0"/>
    <x v="2"/>
    <x v="0"/>
    <x v="0"/>
    <x v="2004"/>
    <x v="2"/>
  </r>
  <r>
    <x v="5190"/>
    <x v="0"/>
    <x v="0"/>
    <x v="0"/>
    <x v="0"/>
    <x v="72"/>
    <x v="1"/>
    <x v="2"/>
    <x v="0"/>
    <x v="0"/>
    <x v="2"/>
    <x v="2"/>
    <x v="2"/>
    <x v="2"/>
    <x v="2"/>
    <x v="2"/>
    <x v="0"/>
    <x v="0"/>
    <x v="1027"/>
    <x v="5975"/>
    <x v="0"/>
    <x v="2283"/>
    <x v="0"/>
    <x v="2"/>
    <x v="0"/>
    <x v="0"/>
    <x v="1065"/>
    <x v="1"/>
  </r>
  <r>
    <x v="2253"/>
    <x v="0"/>
    <x v="1"/>
    <x v="1"/>
    <x v="0"/>
    <x v="72"/>
    <x v="1"/>
    <x v="2"/>
    <x v="0"/>
    <x v="2"/>
    <x v="2"/>
    <x v="2"/>
    <x v="2"/>
    <x v="2"/>
    <x v="2"/>
    <x v="2"/>
    <x v="0"/>
    <x v="1"/>
    <x v="1075"/>
    <x v="5976"/>
    <x v="0"/>
    <x v="2323"/>
    <x v="0"/>
    <x v="2"/>
    <x v="0"/>
    <x v="0"/>
    <x v="1186"/>
    <x v="1"/>
  </r>
  <r>
    <x v="5591"/>
    <x v="1"/>
    <x v="0"/>
    <x v="0"/>
    <x v="0"/>
    <x v="72"/>
    <x v="1"/>
    <x v="2"/>
    <x v="0"/>
    <x v="2"/>
    <x v="2"/>
    <x v="2"/>
    <x v="2"/>
    <x v="2"/>
    <x v="2"/>
    <x v="2"/>
    <x v="0"/>
    <x v="1"/>
    <x v="1064"/>
    <x v="5977"/>
    <x v="0"/>
    <x v="2312"/>
    <x v="0"/>
    <x v="2"/>
    <x v="0"/>
    <x v="0"/>
    <x v="1156"/>
    <x v="1"/>
  </r>
  <r>
    <x v="1542"/>
    <x v="1"/>
    <x v="0"/>
    <x v="0"/>
    <x v="0"/>
    <x v="61"/>
    <x v="1"/>
    <x v="2"/>
    <x v="1"/>
    <x v="2"/>
    <x v="0"/>
    <x v="2"/>
    <x v="0"/>
    <x v="2"/>
    <x v="2"/>
    <x v="1"/>
    <x v="0"/>
    <x v="2"/>
    <x v="1355"/>
    <x v="5978"/>
    <x v="0"/>
    <x v="2580"/>
    <x v="0"/>
    <x v="2"/>
    <x v="0"/>
    <x v="0"/>
    <x v="2548"/>
    <x v="2"/>
  </r>
  <r>
    <x v="4579"/>
    <x v="0"/>
    <x v="0"/>
    <x v="1"/>
    <x v="0"/>
    <x v="71"/>
    <x v="1"/>
    <x v="2"/>
    <x v="0"/>
    <x v="2"/>
    <x v="2"/>
    <x v="2"/>
    <x v="2"/>
    <x v="2"/>
    <x v="2"/>
    <x v="2"/>
    <x v="0"/>
    <x v="0"/>
    <x v="1052"/>
    <x v="5979"/>
    <x v="0"/>
    <x v="2303"/>
    <x v="0"/>
    <x v="2"/>
    <x v="0"/>
    <x v="0"/>
    <x v="1170"/>
    <x v="1"/>
  </r>
  <r>
    <x v="3293"/>
    <x v="0"/>
    <x v="0"/>
    <x v="0"/>
    <x v="0"/>
    <x v="70"/>
    <x v="1"/>
    <x v="2"/>
    <x v="0"/>
    <x v="2"/>
    <x v="2"/>
    <x v="2"/>
    <x v="2"/>
    <x v="2"/>
    <x v="2"/>
    <x v="2"/>
    <x v="0"/>
    <x v="1"/>
    <x v="1088"/>
    <x v="5980"/>
    <x v="0"/>
    <x v="2335"/>
    <x v="0"/>
    <x v="2"/>
    <x v="0"/>
    <x v="0"/>
    <x v="1303"/>
    <x v="2"/>
  </r>
  <r>
    <x v="5096"/>
    <x v="1"/>
    <x v="0"/>
    <x v="1"/>
    <x v="0"/>
    <x v="67"/>
    <x v="1"/>
    <x v="2"/>
    <x v="1"/>
    <x v="0"/>
    <x v="2"/>
    <x v="2"/>
    <x v="0"/>
    <x v="0"/>
    <x v="2"/>
    <x v="2"/>
    <x v="1"/>
    <x v="2"/>
    <x v="1151"/>
    <x v="5981"/>
    <x v="0"/>
    <x v="2389"/>
    <x v="0"/>
    <x v="2"/>
    <x v="0"/>
    <x v="0"/>
    <x v="1585"/>
    <x v="2"/>
  </r>
  <r>
    <x v="3733"/>
    <x v="1"/>
    <x v="0"/>
    <x v="1"/>
    <x v="0"/>
    <x v="72"/>
    <x v="1"/>
    <x v="2"/>
    <x v="0"/>
    <x v="2"/>
    <x v="2"/>
    <x v="2"/>
    <x v="2"/>
    <x v="2"/>
    <x v="2"/>
    <x v="2"/>
    <x v="1"/>
    <x v="1"/>
    <x v="1098"/>
    <x v="5982"/>
    <x v="0"/>
    <x v="2345"/>
    <x v="0"/>
    <x v="2"/>
    <x v="0"/>
    <x v="0"/>
    <x v="1238"/>
    <x v="1"/>
  </r>
  <r>
    <x v="6574"/>
    <x v="1"/>
    <x v="0"/>
    <x v="1"/>
    <x v="1"/>
    <x v="67"/>
    <x v="1"/>
    <x v="2"/>
    <x v="1"/>
    <x v="0"/>
    <x v="2"/>
    <x v="0"/>
    <x v="0"/>
    <x v="0"/>
    <x v="2"/>
    <x v="0"/>
    <x v="1"/>
    <x v="0"/>
    <x v="1084"/>
    <x v="5983"/>
    <x v="0"/>
    <x v="2331"/>
    <x v="0"/>
    <x v="2"/>
    <x v="0"/>
    <x v="0"/>
    <x v="1399"/>
    <x v="2"/>
  </r>
  <r>
    <x v="1060"/>
    <x v="1"/>
    <x v="0"/>
    <x v="1"/>
    <x v="0"/>
    <x v="61"/>
    <x v="1"/>
    <x v="2"/>
    <x v="1"/>
    <x v="2"/>
    <x v="2"/>
    <x v="0"/>
    <x v="0"/>
    <x v="2"/>
    <x v="2"/>
    <x v="0"/>
    <x v="1"/>
    <x v="2"/>
    <x v="1399"/>
    <x v="5984"/>
    <x v="0"/>
    <x v="2624"/>
    <x v="0"/>
    <x v="2"/>
    <x v="0"/>
    <x v="0"/>
    <x v="2696"/>
    <x v="2"/>
  </r>
  <r>
    <x v="2840"/>
    <x v="0"/>
    <x v="0"/>
    <x v="1"/>
    <x v="0"/>
    <x v="64"/>
    <x v="1"/>
    <x v="0"/>
    <x v="1"/>
    <x v="2"/>
    <x v="0"/>
    <x v="2"/>
    <x v="0"/>
    <x v="2"/>
    <x v="2"/>
    <x v="2"/>
    <x v="1"/>
    <x v="0"/>
    <x v="1261"/>
    <x v="5985"/>
    <x v="0"/>
    <x v="2495"/>
    <x v="0"/>
    <x v="2"/>
    <x v="0"/>
    <x v="0"/>
    <x v="2036"/>
    <x v="2"/>
  </r>
  <r>
    <x v="4547"/>
    <x v="1"/>
    <x v="0"/>
    <x v="1"/>
    <x v="1"/>
    <x v="72"/>
    <x v="1"/>
    <x v="2"/>
    <x v="0"/>
    <x v="2"/>
    <x v="2"/>
    <x v="2"/>
    <x v="2"/>
    <x v="2"/>
    <x v="2"/>
    <x v="2"/>
    <x v="1"/>
    <x v="3"/>
    <x v="1081"/>
    <x v="5986"/>
    <x v="0"/>
    <x v="2328"/>
    <x v="0"/>
    <x v="2"/>
    <x v="0"/>
    <x v="0"/>
    <x v="1197"/>
    <x v="1"/>
  </r>
  <r>
    <x v="6190"/>
    <x v="1"/>
    <x v="1"/>
    <x v="1"/>
    <x v="0"/>
    <x v="69"/>
    <x v="1"/>
    <x v="2"/>
    <x v="1"/>
    <x v="0"/>
    <x v="2"/>
    <x v="2"/>
    <x v="0"/>
    <x v="0"/>
    <x v="2"/>
    <x v="0"/>
    <x v="1"/>
    <x v="0"/>
    <x v="1195"/>
    <x v="5987"/>
    <x v="0"/>
    <x v="2433"/>
    <x v="0"/>
    <x v="2"/>
    <x v="0"/>
    <x v="0"/>
    <x v="1610"/>
    <x v="2"/>
  </r>
  <r>
    <x v="5688"/>
    <x v="1"/>
    <x v="1"/>
    <x v="0"/>
    <x v="0"/>
    <x v="55"/>
    <x v="1"/>
    <x v="2"/>
    <x v="1"/>
    <x v="2"/>
    <x v="2"/>
    <x v="2"/>
    <x v="2"/>
    <x v="2"/>
    <x v="2"/>
    <x v="0"/>
    <x v="1"/>
    <x v="2"/>
    <x v="1566"/>
    <x v="5988"/>
    <x v="0"/>
    <x v="2790"/>
    <x v="0"/>
    <x v="2"/>
    <x v="0"/>
    <x v="0"/>
    <x v="3584"/>
    <x v="0"/>
  </r>
  <r>
    <x v="4716"/>
    <x v="1"/>
    <x v="1"/>
    <x v="1"/>
    <x v="0"/>
    <x v="62"/>
    <x v="1"/>
    <x v="2"/>
    <x v="1"/>
    <x v="0"/>
    <x v="2"/>
    <x v="2"/>
    <x v="0"/>
    <x v="2"/>
    <x v="2"/>
    <x v="1"/>
    <x v="1"/>
    <x v="2"/>
    <x v="1350"/>
    <x v="5989"/>
    <x v="1"/>
    <x v="2575"/>
    <x v="0"/>
    <x v="2"/>
    <x v="1"/>
    <x v="0"/>
    <x v="2473"/>
    <x v="2"/>
  </r>
  <r>
    <x v="3108"/>
    <x v="0"/>
    <x v="0"/>
    <x v="1"/>
    <x v="0"/>
    <x v="61"/>
    <x v="1"/>
    <x v="2"/>
    <x v="1"/>
    <x v="0"/>
    <x v="0"/>
    <x v="0"/>
    <x v="2"/>
    <x v="2"/>
    <x v="2"/>
    <x v="1"/>
    <x v="0"/>
    <x v="0"/>
    <x v="1304"/>
    <x v="5990"/>
    <x v="0"/>
    <x v="2536"/>
    <x v="0"/>
    <x v="2"/>
    <x v="0"/>
    <x v="0"/>
    <x v="2361"/>
    <x v="2"/>
  </r>
  <r>
    <x v="3912"/>
    <x v="0"/>
    <x v="0"/>
    <x v="0"/>
    <x v="0"/>
    <x v="70"/>
    <x v="1"/>
    <x v="2"/>
    <x v="1"/>
    <x v="0"/>
    <x v="2"/>
    <x v="2"/>
    <x v="2"/>
    <x v="0"/>
    <x v="0"/>
    <x v="1"/>
    <x v="1"/>
    <x v="0"/>
    <x v="1098"/>
    <x v="5991"/>
    <x v="0"/>
    <x v="2345"/>
    <x v="0"/>
    <x v="2"/>
    <x v="0"/>
    <x v="0"/>
    <x v="1327"/>
    <x v="2"/>
  </r>
  <r>
    <x v="1488"/>
    <x v="0"/>
    <x v="0"/>
    <x v="1"/>
    <x v="0"/>
    <x v="71"/>
    <x v="1"/>
    <x v="2"/>
    <x v="0"/>
    <x v="2"/>
    <x v="2"/>
    <x v="2"/>
    <x v="2"/>
    <x v="2"/>
    <x v="2"/>
    <x v="2"/>
    <x v="0"/>
    <x v="1"/>
    <x v="1079"/>
    <x v="5992"/>
    <x v="0"/>
    <x v="2327"/>
    <x v="0"/>
    <x v="2"/>
    <x v="0"/>
    <x v="0"/>
    <x v="1233"/>
    <x v="1"/>
  </r>
  <r>
    <x v="1077"/>
    <x v="1"/>
    <x v="0"/>
    <x v="1"/>
    <x v="1"/>
    <x v="68"/>
    <x v="1"/>
    <x v="2"/>
    <x v="0"/>
    <x v="2"/>
    <x v="2"/>
    <x v="2"/>
    <x v="2"/>
    <x v="2"/>
    <x v="2"/>
    <x v="2"/>
    <x v="1"/>
    <x v="1"/>
    <x v="1136"/>
    <x v="5993"/>
    <x v="0"/>
    <x v="2376"/>
    <x v="0"/>
    <x v="2"/>
    <x v="0"/>
    <x v="0"/>
    <x v="1499"/>
    <x v="2"/>
  </r>
  <r>
    <x v="6239"/>
    <x v="0"/>
    <x v="0"/>
    <x v="1"/>
    <x v="0"/>
    <x v="58"/>
    <x v="1"/>
    <x v="2"/>
    <x v="1"/>
    <x v="2"/>
    <x v="2"/>
    <x v="0"/>
    <x v="2"/>
    <x v="2"/>
    <x v="2"/>
    <x v="2"/>
    <x v="1"/>
    <x v="1"/>
    <x v="1452"/>
    <x v="5994"/>
    <x v="0"/>
    <x v="2677"/>
    <x v="0"/>
    <x v="2"/>
    <x v="0"/>
    <x v="0"/>
    <x v="3019"/>
    <x v="0"/>
  </r>
  <r>
    <x v="5505"/>
    <x v="0"/>
    <x v="0"/>
    <x v="0"/>
    <x v="0"/>
    <x v="60"/>
    <x v="1"/>
    <x v="2"/>
    <x v="1"/>
    <x v="0"/>
    <x v="2"/>
    <x v="2"/>
    <x v="0"/>
    <x v="2"/>
    <x v="2"/>
    <x v="0"/>
    <x v="1"/>
    <x v="2"/>
    <x v="1393"/>
    <x v="5995"/>
    <x v="1"/>
    <x v="2618"/>
    <x v="0"/>
    <x v="2"/>
    <x v="1"/>
    <x v="0"/>
    <x v="2735"/>
    <x v="2"/>
  </r>
  <r>
    <x v="4062"/>
    <x v="1"/>
    <x v="0"/>
    <x v="1"/>
    <x v="1"/>
    <x v="72"/>
    <x v="1"/>
    <x v="2"/>
    <x v="0"/>
    <x v="2"/>
    <x v="2"/>
    <x v="2"/>
    <x v="2"/>
    <x v="2"/>
    <x v="2"/>
    <x v="2"/>
    <x v="1"/>
    <x v="1"/>
    <x v="1109"/>
    <x v="5996"/>
    <x v="0"/>
    <x v="2355"/>
    <x v="0"/>
    <x v="2"/>
    <x v="0"/>
    <x v="0"/>
    <x v="1265"/>
    <x v="2"/>
  </r>
  <r>
    <x v="5477"/>
    <x v="0"/>
    <x v="0"/>
    <x v="1"/>
    <x v="1"/>
    <x v="69"/>
    <x v="1"/>
    <x v="2"/>
    <x v="1"/>
    <x v="0"/>
    <x v="2"/>
    <x v="0"/>
    <x v="2"/>
    <x v="0"/>
    <x v="2"/>
    <x v="2"/>
    <x v="1"/>
    <x v="0"/>
    <x v="1154"/>
    <x v="5997"/>
    <x v="0"/>
    <x v="2392"/>
    <x v="0"/>
    <x v="2"/>
    <x v="0"/>
    <x v="0"/>
    <x v="1509"/>
    <x v="2"/>
  </r>
  <r>
    <x v="4001"/>
    <x v="0"/>
    <x v="1"/>
    <x v="1"/>
    <x v="0"/>
    <x v="60"/>
    <x v="1"/>
    <x v="2"/>
    <x v="1"/>
    <x v="0"/>
    <x v="2"/>
    <x v="2"/>
    <x v="0"/>
    <x v="2"/>
    <x v="2"/>
    <x v="0"/>
    <x v="1"/>
    <x v="2"/>
    <x v="1393"/>
    <x v="5998"/>
    <x v="0"/>
    <x v="2618"/>
    <x v="0"/>
    <x v="2"/>
    <x v="0"/>
    <x v="0"/>
    <x v="2735"/>
    <x v="2"/>
  </r>
  <r>
    <x v="5248"/>
    <x v="1"/>
    <x v="0"/>
    <x v="1"/>
    <x v="0"/>
    <x v="71"/>
    <x v="1"/>
    <x v="2"/>
    <x v="0"/>
    <x v="2"/>
    <x v="2"/>
    <x v="2"/>
    <x v="2"/>
    <x v="2"/>
    <x v="2"/>
    <x v="2"/>
    <x v="0"/>
    <x v="0"/>
    <x v="1104"/>
    <x v="5999"/>
    <x v="0"/>
    <x v="2351"/>
    <x v="0"/>
    <x v="2"/>
    <x v="0"/>
    <x v="0"/>
    <x v="1298"/>
    <x v="2"/>
  </r>
  <r>
    <x v="5065"/>
    <x v="0"/>
    <x v="1"/>
    <x v="1"/>
    <x v="0"/>
    <x v="61"/>
    <x v="1"/>
    <x v="2"/>
    <x v="1"/>
    <x v="0"/>
    <x v="2"/>
    <x v="2"/>
    <x v="0"/>
    <x v="2"/>
    <x v="2"/>
    <x v="1"/>
    <x v="1"/>
    <x v="1"/>
    <x v="1363"/>
    <x v="6000"/>
    <x v="1"/>
    <x v="2588"/>
    <x v="0"/>
    <x v="2"/>
    <x v="1"/>
    <x v="0"/>
    <x v="2576"/>
    <x v="2"/>
  </r>
  <r>
    <x v="4528"/>
    <x v="0"/>
    <x v="0"/>
    <x v="1"/>
    <x v="0"/>
    <x v="60"/>
    <x v="1"/>
    <x v="2"/>
    <x v="1"/>
    <x v="0"/>
    <x v="2"/>
    <x v="2"/>
    <x v="0"/>
    <x v="2"/>
    <x v="2"/>
    <x v="0"/>
    <x v="1"/>
    <x v="2"/>
    <x v="1398"/>
    <x v="6001"/>
    <x v="0"/>
    <x v="2623"/>
    <x v="0"/>
    <x v="2"/>
    <x v="0"/>
    <x v="0"/>
    <x v="2750"/>
    <x v="2"/>
  </r>
  <r>
    <x v="1640"/>
    <x v="0"/>
    <x v="0"/>
    <x v="0"/>
    <x v="1"/>
    <x v="62"/>
    <x v="1"/>
    <x v="2"/>
    <x v="1"/>
    <x v="0"/>
    <x v="0"/>
    <x v="2"/>
    <x v="0"/>
    <x v="2"/>
    <x v="2"/>
    <x v="1"/>
    <x v="1"/>
    <x v="2"/>
    <x v="1284"/>
    <x v="6002"/>
    <x v="1"/>
    <x v="2517"/>
    <x v="0"/>
    <x v="2"/>
    <x v="1"/>
    <x v="0"/>
    <x v="2227"/>
    <x v="2"/>
  </r>
  <r>
    <x v="4058"/>
    <x v="0"/>
    <x v="0"/>
    <x v="1"/>
    <x v="1"/>
    <x v="65"/>
    <x v="1"/>
    <x v="2"/>
    <x v="1"/>
    <x v="2"/>
    <x v="2"/>
    <x v="0"/>
    <x v="2"/>
    <x v="2"/>
    <x v="0"/>
    <x v="2"/>
    <x v="1"/>
    <x v="1"/>
    <x v="1262"/>
    <x v="6003"/>
    <x v="0"/>
    <x v="2496"/>
    <x v="0"/>
    <x v="2"/>
    <x v="0"/>
    <x v="0"/>
    <x v="1985"/>
    <x v="2"/>
  </r>
  <r>
    <x v="4733"/>
    <x v="0"/>
    <x v="1"/>
    <x v="0"/>
    <x v="0"/>
    <x v="56"/>
    <x v="1"/>
    <x v="2"/>
    <x v="1"/>
    <x v="0"/>
    <x v="2"/>
    <x v="2"/>
    <x v="2"/>
    <x v="2"/>
    <x v="2"/>
    <x v="1"/>
    <x v="1"/>
    <x v="2"/>
    <x v="1503"/>
    <x v="6004"/>
    <x v="1"/>
    <x v="2727"/>
    <x v="0"/>
    <x v="2"/>
    <x v="1"/>
    <x v="0"/>
    <x v="3264"/>
    <x v="0"/>
  </r>
  <r>
    <x v="3130"/>
    <x v="0"/>
    <x v="0"/>
    <x v="0"/>
    <x v="0"/>
    <x v="61"/>
    <x v="1"/>
    <x v="2"/>
    <x v="1"/>
    <x v="0"/>
    <x v="2"/>
    <x v="2"/>
    <x v="0"/>
    <x v="2"/>
    <x v="2"/>
    <x v="1"/>
    <x v="1"/>
    <x v="2"/>
    <x v="1354"/>
    <x v="6005"/>
    <x v="0"/>
    <x v="2579"/>
    <x v="0"/>
    <x v="2"/>
    <x v="0"/>
    <x v="0"/>
    <x v="2544"/>
    <x v="2"/>
  </r>
  <r>
    <x v="4426"/>
    <x v="1"/>
    <x v="0"/>
    <x v="1"/>
    <x v="0"/>
    <x v="66"/>
    <x v="1"/>
    <x v="2"/>
    <x v="1"/>
    <x v="2"/>
    <x v="2"/>
    <x v="2"/>
    <x v="2"/>
    <x v="0"/>
    <x v="0"/>
    <x v="2"/>
    <x v="0"/>
    <x v="3"/>
    <x v="1219"/>
    <x v="6006"/>
    <x v="0"/>
    <x v="2456"/>
    <x v="0"/>
    <x v="2"/>
    <x v="0"/>
    <x v="0"/>
    <x v="1807"/>
    <x v="2"/>
  </r>
  <r>
    <x v="1125"/>
    <x v="0"/>
    <x v="0"/>
    <x v="1"/>
    <x v="0"/>
    <x v="68"/>
    <x v="1"/>
    <x v="2"/>
    <x v="0"/>
    <x v="2"/>
    <x v="2"/>
    <x v="2"/>
    <x v="2"/>
    <x v="2"/>
    <x v="2"/>
    <x v="2"/>
    <x v="1"/>
    <x v="2"/>
    <x v="1127"/>
    <x v="6007"/>
    <x v="0"/>
    <x v="2369"/>
    <x v="0"/>
    <x v="2"/>
    <x v="0"/>
    <x v="0"/>
    <x v="1476"/>
    <x v="2"/>
  </r>
  <r>
    <x v="2197"/>
    <x v="0"/>
    <x v="1"/>
    <x v="1"/>
    <x v="1"/>
    <x v="72"/>
    <x v="1"/>
    <x v="2"/>
    <x v="0"/>
    <x v="2"/>
    <x v="2"/>
    <x v="2"/>
    <x v="2"/>
    <x v="2"/>
    <x v="2"/>
    <x v="2"/>
    <x v="1"/>
    <x v="1"/>
    <x v="1054"/>
    <x v="6008"/>
    <x v="0"/>
    <x v="2305"/>
    <x v="0"/>
    <x v="2"/>
    <x v="0"/>
    <x v="0"/>
    <x v="1135"/>
    <x v="1"/>
  </r>
  <r>
    <x v="4830"/>
    <x v="0"/>
    <x v="0"/>
    <x v="0"/>
    <x v="0"/>
    <x v="61"/>
    <x v="1"/>
    <x v="2"/>
    <x v="1"/>
    <x v="0"/>
    <x v="0"/>
    <x v="2"/>
    <x v="2"/>
    <x v="2"/>
    <x v="2"/>
    <x v="2"/>
    <x v="1"/>
    <x v="2"/>
    <x v="1407"/>
    <x v="6009"/>
    <x v="1"/>
    <x v="2632"/>
    <x v="0"/>
    <x v="2"/>
    <x v="1"/>
    <x v="0"/>
    <x v="2724"/>
    <x v="2"/>
  </r>
  <r>
    <x v="3253"/>
    <x v="0"/>
    <x v="1"/>
    <x v="1"/>
    <x v="0"/>
    <x v="64"/>
    <x v="1"/>
    <x v="0"/>
    <x v="1"/>
    <x v="2"/>
    <x v="2"/>
    <x v="2"/>
    <x v="0"/>
    <x v="0"/>
    <x v="2"/>
    <x v="1"/>
    <x v="0"/>
    <x v="0"/>
    <x v="1227"/>
    <x v="6010"/>
    <x v="0"/>
    <x v="2463"/>
    <x v="0"/>
    <x v="2"/>
    <x v="0"/>
    <x v="0"/>
    <x v="1909"/>
    <x v="2"/>
  </r>
  <r>
    <x v="303"/>
    <x v="0"/>
    <x v="1"/>
    <x v="1"/>
    <x v="0"/>
    <x v="54"/>
    <x v="1"/>
    <x v="2"/>
    <x v="1"/>
    <x v="2"/>
    <x v="2"/>
    <x v="2"/>
    <x v="2"/>
    <x v="2"/>
    <x v="2"/>
    <x v="1"/>
    <x v="1"/>
    <x v="0"/>
    <x v="1552"/>
    <x v="6011"/>
    <x v="0"/>
    <x v="2776"/>
    <x v="0"/>
    <x v="2"/>
    <x v="0"/>
    <x v="0"/>
    <x v="3580"/>
    <x v="0"/>
  </r>
  <r>
    <x v="4778"/>
    <x v="0"/>
    <x v="1"/>
    <x v="1"/>
    <x v="0"/>
    <x v="71"/>
    <x v="1"/>
    <x v="0"/>
    <x v="1"/>
    <x v="0"/>
    <x v="2"/>
    <x v="2"/>
    <x v="0"/>
    <x v="0"/>
    <x v="2"/>
    <x v="2"/>
    <x v="0"/>
    <x v="1"/>
    <x v="1082"/>
    <x v="6012"/>
    <x v="0"/>
    <x v="2329"/>
    <x v="0"/>
    <x v="2"/>
    <x v="0"/>
    <x v="0"/>
    <x v="1242"/>
    <x v="2"/>
  </r>
  <r>
    <x v="6055"/>
    <x v="0"/>
    <x v="1"/>
    <x v="1"/>
    <x v="1"/>
    <x v="72"/>
    <x v="1"/>
    <x v="2"/>
    <x v="0"/>
    <x v="2"/>
    <x v="2"/>
    <x v="2"/>
    <x v="2"/>
    <x v="2"/>
    <x v="2"/>
    <x v="2"/>
    <x v="0"/>
    <x v="1"/>
    <x v="1140"/>
    <x v="6013"/>
    <x v="1"/>
    <x v="2380"/>
    <x v="0"/>
    <x v="2"/>
    <x v="1"/>
    <x v="0"/>
    <x v="1349"/>
    <x v="2"/>
  </r>
  <r>
    <x v="6111"/>
    <x v="0"/>
    <x v="1"/>
    <x v="0"/>
    <x v="0"/>
    <x v="60"/>
    <x v="1"/>
    <x v="2"/>
    <x v="1"/>
    <x v="0"/>
    <x v="0"/>
    <x v="2"/>
    <x v="2"/>
    <x v="2"/>
    <x v="2"/>
    <x v="1"/>
    <x v="1"/>
    <x v="2"/>
    <x v="1395"/>
    <x v="6014"/>
    <x v="1"/>
    <x v="2620"/>
    <x v="0"/>
    <x v="2"/>
    <x v="1"/>
    <x v="0"/>
    <x v="2740"/>
    <x v="2"/>
  </r>
  <r>
    <x v="1312"/>
    <x v="1"/>
    <x v="0"/>
    <x v="1"/>
    <x v="1"/>
    <x v="72"/>
    <x v="1"/>
    <x v="2"/>
    <x v="0"/>
    <x v="2"/>
    <x v="2"/>
    <x v="2"/>
    <x v="2"/>
    <x v="2"/>
    <x v="2"/>
    <x v="2"/>
    <x v="1"/>
    <x v="1"/>
    <x v="1105"/>
    <x v="6015"/>
    <x v="0"/>
    <x v="2352"/>
    <x v="0"/>
    <x v="2"/>
    <x v="0"/>
    <x v="0"/>
    <x v="1258"/>
    <x v="2"/>
  </r>
  <r>
    <x v="5135"/>
    <x v="1"/>
    <x v="0"/>
    <x v="1"/>
    <x v="0"/>
    <x v="63"/>
    <x v="1"/>
    <x v="2"/>
    <x v="1"/>
    <x v="0"/>
    <x v="2"/>
    <x v="2"/>
    <x v="0"/>
    <x v="2"/>
    <x v="2"/>
    <x v="0"/>
    <x v="1"/>
    <x v="2"/>
    <x v="1325"/>
    <x v="6016"/>
    <x v="0"/>
    <x v="2553"/>
    <x v="0"/>
    <x v="2"/>
    <x v="0"/>
    <x v="0"/>
    <x v="2331"/>
    <x v="2"/>
  </r>
  <r>
    <x v="1658"/>
    <x v="1"/>
    <x v="0"/>
    <x v="1"/>
    <x v="0"/>
    <x v="59"/>
    <x v="1"/>
    <x v="2"/>
    <x v="1"/>
    <x v="2"/>
    <x v="2"/>
    <x v="2"/>
    <x v="0"/>
    <x v="2"/>
    <x v="2"/>
    <x v="1"/>
    <x v="1"/>
    <x v="2"/>
    <x v="1472"/>
    <x v="6017"/>
    <x v="1"/>
    <x v="2697"/>
    <x v="0"/>
    <x v="2"/>
    <x v="1"/>
    <x v="0"/>
    <x v="3031"/>
    <x v="0"/>
  </r>
  <r>
    <x v="2372"/>
    <x v="0"/>
    <x v="1"/>
    <x v="1"/>
    <x v="1"/>
    <x v="72"/>
    <x v="1"/>
    <x v="2"/>
    <x v="0"/>
    <x v="2"/>
    <x v="2"/>
    <x v="2"/>
    <x v="2"/>
    <x v="2"/>
    <x v="2"/>
    <x v="2"/>
    <x v="1"/>
    <x v="1"/>
    <x v="1084"/>
    <x v="6018"/>
    <x v="0"/>
    <x v="2331"/>
    <x v="0"/>
    <x v="2"/>
    <x v="0"/>
    <x v="0"/>
    <x v="1208"/>
    <x v="1"/>
  </r>
  <r>
    <x v="1952"/>
    <x v="1"/>
    <x v="0"/>
    <x v="1"/>
    <x v="1"/>
    <x v="61"/>
    <x v="1"/>
    <x v="0"/>
    <x v="1"/>
    <x v="0"/>
    <x v="2"/>
    <x v="2"/>
    <x v="2"/>
    <x v="2"/>
    <x v="2"/>
    <x v="1"/>
    <x v="0"/>
    <x v="1"/>
    <x v="1353"/>
    <x v="6019"/>
    <x v="0"/>
    <x v="2578"/>
    <x v="0"/>
    <x v="2"/>
    <x v="0"/>
    <x v="0"/>
    <x v="2540"/>
    <x v="2"/>
  </r>
  <r>
    <x v="3271"/>
    <x v="1"/>
    <x v="0"/>
    <x v="1"/>
    <x v="1"/>
    <x v="71"/>
    <x v="1"/>
    <x v="2"/>
    <x v="0"/>
    <x v="2"/>
    <x v="2"/>
    <x v="2"/>
    <x v="2"/>
    <x v="2"/>
    <x v="2"/>
    <x v="2"/>
    <x v="0"/>
    <x v="1"/>
    <x v="1091"/>
    <x v="6020"/>
    <x v="0"/>
    <x v="2338"/>
    <x v="0"/>
    <x v="2"/>
    <x v="0"/>
    <x v="0"/>
    <x v="1264"/>
    <x v="2"/>
  </r>
  <r>
    <x v="6756"/>
    <x v="1"/>
    <x v="0"/>
    <x v="1"/>
    <x v="0"/>
    <x v="69"/>
    <x v="1"/>
    <x v="2"/>
    <x v="1"/>
    <x v="0"/>
    <x v="2"/>
    <x v="0"/>
    <x v="2"/>
    <x v="2"/>
    <x v="0"/>
    <x v="2"/>
    <x v="1"/>
    <x v="3"/>
    <x v="1140"/>
    <x v="6021"/>
    <x v="0"/>
    <x v="2380"/>
    <x v="0"/>
    <x v="2"/>
    <x v="0"/>
    <x v="0"/>
    <x v="1466"/>
    <x v="2"/>
  </r>
  <r>
    <x v="2857"/>
    <x v="1"/>
    <x v="0"/>
    <x v="1"/>
    <x v="1"/>
    <x v="72"/>
    <x v="1"/>
    <x v="2"/>
    <x v="0"/>
    <x v="2"/>
    <x v="2"/>
    <x v="2"/>
    <x v="2"/>
    <x v="2"/>
    <x v="2"/>
    <x v="2"/>
    <x v="1"/>
    <x v="0"/>
    <x v="1045"/>
    <x v="6022"/>
    <x v="0"/>
    <x v="2299"/>
    <x v="0"/>
    <x v="2"/>
    <x v="0"/>
    <x v="0"/>
    <x v="1109"/>
    <x v="1"/>
  </r>
  <r>
    <x v="3723"/>
    <x v="0"/>
    <x v="0"/>
    <x v="0"/>
    <x v="0"/>
    <x v="57"/>
    <x v="1"/>
    <x v="2"/>
    <x v="1"/>
    <x v="2"/>
    <x v="2"/>
    <x v="2"/>
    <x v="0"/>
    <x v="2"/>
    <x v="2"/>
    <x v="2"/>
    <x v="1"/>
    <x v="0"/>
    <x v="1513"/>
    <x v="6023"/>
    <x v="1"/>
    <x v="2737"/>
    <x v="0"/>
    <x v="2"/>
    <x v="1"/>
    <x v="0"/>
    <x v="3272"/>
    <x v="0"/>
  </r>
  <r>
    <x v="1325"/>
    <x v="0"/>
    <x v="0"/>
    <x v="1"/>
    <x v="0"/>
    <x v="72"/>
    <x v="1"/>
    <x v="2"/>
    <x v="0"/>
    <x v="2"/>
    <x v="2"/>
    <x v="2"/>
    <x v="2"/>
    <x v="2"/>
    <x v="2"/>
    <x v="2"/>
    <x v="1"/>
    <x v="0"/>
    <x v="1112"/>
    <x v="6024"/>
    <x v="0"/>
    <x v="2357"/>
    <x v="0"/>
    <x v="2"/>
    <x v="0"/>
    <x v="0"/>
    <x v="1273"/>
    <x v="2"/>
  </r>
  <r>
    <x v="2081"/>
    <x v="0"/>
    <x v="1"/>
    <x v="1"/>
    <x v="0"/>
    <x v="70"/>
    <x v="1"/>
    <x v="2"/>
    <x v="1"/>
    <x v="2"/>
    <x v="0"/>
    <x v="0"/>
    <x v="0"/>
    <x v="0"/>
    <x v="2"/>
    <x v="0"/>
    <x v="1"/>
    <x v="2"/>
    <x v="1110"/>
    <x v="6025"/>
    <x v="0"/>
    <x v="2356"/>
    <x v="0"/>
    <x v="2"/>
    <x v="0"/>
    <x v="0"/>
    <x v="1354"/>
    <x v="2"/>
  </r>
  <r>
    <x v="114"/>
    <x v="0"/>
    <x v="1"/>
    <x v="0"/>
    <x v="0"/>
    <x v="66"/>
    <x v="1"/>
    <x v="2"/>
    <x v="1"/>
    <x v="2"/>
    <x v="0"/>
    <x v="0"/>
    <x v="0"/>
    <x v="2"/>
    <x v="2"/>
    <x v="2"/>
    <x v="1"/>
    <x v="0"/>
    <x v="1325"/>
    <x v="6026"/>
    <x v="0"/>
    <x v="2553"/>
    <x v="0"/>
    <x v="2"/>
    <x v="0"/>
    <x v="0"/>
    <x v="2145"/>
    <x v="2"/>
  </r>
  <r>
    <x v="2150"/>
    <x v="0"/>
    <x v="0"/>
    <x v="1"/>
    <x v="0"/>
    <x v="72"/>
    <x v="1"/>
    <x v="2"/>
    <x v="0"/>
    <x v="2"/>
    <x v="2"/>
    <x v="2"/>
    <x v="2"/>
    <x v="2"/>
    <x v="2"/>
    <x v="2"/>
    <x v="0"/>
    <x v="0"/>
    <x v="1132"/>
    <x v="6027"/>
    <x v="0"/>
    <x v="2373"/>
    <x v="0"/>
    <x v="2"/>
    <x v="0"/>
    <x v="0"/>
    <x v="1329"/>
    <x v="2"/>
  </r>
  <r>
    <x v="1342"/>
    <x v="0"/>
    <x v="1"/>
    <x v="1"/>
    <x v="0"/>
    <x v="70"/>
    <x v="1"/>
    <x v="2"/>
    <x v="0"/>
    <x v="2"/>
    <x v="2"/>
    <x v="2"/>
    <x v="2"/>
    <x v="2"/>
    <x v="2"/>
    <x v="2"/>
    <x v="1"/>
    <x v="0"/>
    <x v="1136"/>
    <x v="6028"/>
    <x v="0"/>
    <x v="2376"/>
    <x v="0"/>
    <x v="2"/>
    <x v="0"/>
    <x v="0"/>
    <x v="1403"/>
    <x v="2"/>
  </r>
  <r>
    <x v="701"/>
    <x v="0"/>
    <x v="1"/>
    <x v="1"/>
    <x v="0"/>
    <x v="63"/>
    <x v="1"/>
    <x v="2"/>
    <x v="1"/>
    <x v="0"/>
    <x v="2"/>
    <x v="2"/>
    <x v="0"/>
    <x v="2"/>
    <x v="2"/>
    <x v="0"/>
    <x v="1"/>
    <x v="2"/>
    <x v="1346"/>
    <x v="6029"/>
    <x v="0"/>
    <x v="2572"/>
    <x v="0"/>
    <x v="2"/>
    <x v="0"/>
    <x v="0"/>
    <x v="2404"/>
    <x v="2"/>
  </r>
  <r>
    <x v="721"/>
    <x v="1"/>
    <x v="0"/>
    <x v="1"/>
    <x v="1"/>
    <x v="69"/>
    <x v="1"/>
    <x v="0"/>
    <x v="1"/>
    <x v="0"/>
    <x v="2"/>
    <x v="0"/>
    <x v="2"/>
    <x v="2"/>
    <x v="0"/>
    <x v="2"/>
    <x v="1"/>
    <x v="3"/>
    <x v="1135"/>
    <x v="6030"/>
    <x v="0"/>
    <x v="2375"/>
    <x v="0"/>
    <x v="2"/>
    <x v="0"/>
    <x v="0"/>
    <x v="1452"/>
    <x v="2"/>
  </r>
  <r>
    <x v="3798"/>
    <x v="1"/>
    <x v="0"/>
    <x v="1"/>
    <x v="1"/>
    <x v="62"/>
    <x v="1"/>
    <x v="2"/>
    <x v="1"/>
    <x v="2"/>
    <x v="2"/>
    <x v="0"/>
    <x v="0"/>
    <x v="2"/>
    <x v="2"/>
    <x v="0"/>
    <x v="1"/>
    <x v="2"/>
    <x v="1385"/>
    <x v="6031"/>
    <x v="0"/>
    <x v="2610"/>
    <x v="0"/>
    <x v="2"/>
    <x v="0"/>
    <x v="0"/>
    <x v="2588"/>
    <x v="2"/>
  </r>
  <r>
    <x v="5729"/>
    <x v="1"/>
    <x v="1"/>
    <x v="0"/>
    <x v="0"/>
    <x v="65"/>
    <x v="1"/>
    <x v="0"/>
    <x v="1"/>
    <x v="0"/>
    <x v="2"/>
    <x v="2"/>
    <x v="0"/>
    <x v="2"/>
    <x v="2"/>
    <x v="0"/>
    <x v="1"/>
    <x v="0"/>
    <x v="1263"/>
    <x v="6032"/>
    <x v="0"/>
    <x v="2497"/>
    <x v="0"/>
    <x v="2"/>
    <x v="0"/>
    <x v="0"/>
    <x v="1989"/>
    <x v="2"/>
  </r>
  <r>
    <x v="2028"/>
    <x v="1"/>
    <x v="0"/>
    <x v="1"/>
    <x v="1"/>
    <x v="72"/>
    <x v="1"/>
    <x v="2"/>
    <x v="0"/>
    <x v="2"/>
    <x v="2"/>
    <x v="2"/>
    <x v="2"/>
    <x v="2"/>
    <x v="2"/>
    <x v="2"/>
    <x v="0"/>
    <x v="1"/>
    <x v="1067"/>
    <x v="6033"/>
    <x v="0"/>
    <x v="2315"/>
    <x v="0"/>
    <x v="2"/>
    <x v="0"/>
    <x v="0"/>
    <x v="1163"/>
    <x v="1"/>
  </r>
  <r>
    <x v="3519"/>
    <x v="1"/>
    <x v="1"/>
    <x v="0"/>
    <x v="0"/>
    <x v="68"/>
    <x v="1"/>
    <x v="2"/>
    <x v="1"/>
    <x v="0"/>
    <x v="2"/>
    <x v="2"/>
    <x v="0"/>
    <x v="0"/>
    <x v="2"/>
    <x v="0"/>
    <x v="1"/>
    <x v="2"/>
    <x v="1206"/>
    <x v="6034"/>
    <x v="0"/>
    <x v="2444"/>
    <x v="0"/>
    <x v="2"/>
    <x v="0"/>
    <x v="0"/>
    <x v="1682"/>
    <x v="2"/>
  </r>
  <r>
    <x v="2660"/>
    <x v="0"/>
    <x v="0"/>
    <x v="1"/>
    <x v="0"/>
    <x v="71"/>
    <x v="1"/>
    <x v="2"/>
    <x v="0"/>
    <x v="2"/>
    <x v="2"/>
    <x v="2"/>
    <x v="2"/>
    <x v="2"/>
    <x v="2"/>
    <x v="2"/>
    <x v="0"/>
    <x v="1"/>
    <x v="1152"/>
    <x v="6035"/>
    <x v="0"/>
    <x v="2390"/>
    <x v="0"/>
    <x v="2"/>
    <x v="0"/>
    <x v="0"/>
    <x v="1413"/>
    <x v="2"/>
  </r>
  <r>
    <x v="5258"/>
    <x v="0"/>
    <x v="0"/>
    <x v="1"/>
    <x v="1"/>
    <x v="72"/>
    <x v="1"/>
    <x v="2"/>
    <x v="0"/>
    <x v="2"/>
    <x v="2"/>
    <x v="2"/>
    <x v="2"/>
    <x v="2"/>
    <x v="2"/>
    <x v="2"/>
    <x v="0"/>
    <x v="1"/>
    <x v="1089"/>
    <x v="6036"/>
    <x v="0"/>
    <x v="2336"/>
    <x v="0"/>
    <x v="2"/>
    <x v="0"/>
    <x v="0"/>
    <x v="1217"/>
    <x v="1"/>
  </r>
  <r>
    <x v="4447"/>
    <x v="1"/>
    <x v="0"/>
    <x v="1"/>
    <x v="1"/>
    <x v="69"/>
    <x v="1"/>
    <x v="2"/>
    <x v="1"/>
    <x v="0"/>
    <x v="2"/>
    <x v="2"/>
    <x v="0"/>
    <x v="2"/>
    <x v="0"/>
    <x v="1"/>
    <x v="0"/>
    <x v="1"/>
    <x v="1203"/>
    <x v="6037"/>
    <x v="0"/>
    <x v="2441"/>
    <x v="0"/>
    <x v="2"/>
    <x v="0"/>
    <x v="0"/>
    <x v="1632"/>
    <x v="2"/>
  </r>
  <r>
    <x v="3706"/>
    <x v="1"/>
    <x v="0"/>
    <x v="1"/>
    <x v="1"/>
    <x v="72"/>
    <x v="1"/>
    <x v="2"/>
    <x v="1"/>
    <x v="0"/>
    <x v="0"/>
    <x v="2"/>
    <x v="0"/>
    <x v="0"/>
    <x v="2"/>
    <x v="2"/>
    <x v="1"/>
    <x v="1"/>
    <x v="1109"/>
    <x v="6038"/>
    <x v="0"/>
    <x v="2355"/>
    <x v="0"/>
    <x v="2"/>
    <x v="0"/>
    <x v="0"/>
    <x v="1265"/>
    <x v="2"/>
  </r>
  <r>
    <x v="6153"/>
    <x v="0"/>
    <x v="0"/>
    <x v="1"/>
    <x v="0"/>
    <x v="61"/>
    <x v="1"/>
    <x v="2"/>
    <x v="1"/>
    <x v="0"/>
    <x v="0"/>
    <x v="2"/>
    <x v="2"/>
    <x v="2"/>
    <x v="2"/>
    <x v="1"/>
    <x v="1"/>
    <x v="0"/>
    <x v="1342"/>
    <x v="6039"/>
    <x v="0"/>
    <x v="2569"/>
    <x v="0"/>
    <x v="2"/>
    <x v="0"/>
    <x v="0"/>
    <x v="2504"/>
    <x v="2"/>
  </r>
  <r>
    <x v="4373"/>
    <x v="1"/>
    <x v="0"/>
    <x v="0"/>
    <x v="0"/>
    <x v="59"/>
    <x v="1"/>
    <x v="2"/>
    <x v="1"/>
    <x v="0"/>
    <x v="2"/>
    <x v="2"/>
    <x v="2"/>
    <x v="2"/>
    <x v="2"/>
    <x v="0"/>
    <x v="1"/>
    <x v="2"/>
    <x v="1493"/>
    <x v="6040"/>
    <x v="0"/>
    <x v="2718"/>
    <x v="0"/>
    <x v="2"/>
    <x v="0"/>
    <x v="0"/>
    <x v="3089"/>
    <x v="0"/>
  </r>
  <r>
    <x v="4157"/>
    <x v="0"/>
    <x v="0"/>
    <x v="1"/>
    <x v="0"/>
    <x v="72"/>
    <x v="1"/>
    <x v="2"/>
    <x v="0"/>
    <x v="2"/>
    <x v="2"/>
    <x v="2"/>
    <x v="2"/>
    <x v="2"/>
    <x v="2"/>
    <x v="2"/>
    <x v="0"/>
    <x v="0"/>
    <x v="1054"/>
    <x v="6041"/>
    <x v="0"/>
    <x v="2305"/>
    <x v="0"/>
    <x v="2"/>
    <x v="0"/>
    <x v="0"/>
    <x v="1135"/>
    <x v="1"/>
  </r>
  <r>
    <x v="1154"/>
    <x v="1"/>
    <x v="0"/>
    <x v="0"/>
    <x v="0"/>
    <x v="61"/>
    <x v="1"/>
    <x v="2"/>
    <x v="1"/>
    <x v="2"/>
    <x v="2"/>
    <x v="2"/>
    <x v="0"/>
    <x v="2"/>
    <x v="2"/>
    <x v="1"/>
    <x v="1"/>
    <x v="2"/>
    <x v="1428"/>
    <x v="6042"/>
    <x v="0"/>
    <x v="2653"/>
    <x v="0"/>
    <x v="2"/>
    <x v="0"/>
    <x v="0"/>
    <x v="2800"/>
    <x v="2"/>
  </r>
  <r>
    <x v="277"/>
    <x v="0"/>
    <x v="0"/>
    <x v="1"/>
    <x v="0"/>
    <x v="58"/>
    <x v="1"/>
    <x v="2"/>
    <x v="1"/>
    <x v="2"/>
    <x v="2"/>
    <x v="2"/>
    <x v="0"/>
    <x v="2"/>
    <x v="2"/>
    <x v="1"/>
    <x v="1"/>
    <x v="1"/>
    <x v="1481"/>
    <x v="6043"/>
    <x v="0"/>
    <x v="2706"/>
    <x v="0"/>
    <x v="2"/>
    <x v="0"/>
    <x v="0"/>
    <x v="3099"/>
    <x v="0"/>
  </r>
  <r>
    <x v="3871"/>
    <x v="1"/>
    <x v="0"/>
    <x v="0"/>
    <x v="0"/>
    <x v="62"/>
    <x v="1"/>
    <x v="2"/>
    <x v="1"/>
    <x v="2"/>
    <x v="2"/>
    <x v="0"/>
    <x v="2"/>
    <x v="0"/>
    <x v="2"/>
    <x v="1"/>
    <x v="0"/>
    <x v="2"/>
    <x v="1319"/>
    <x v="6044"/>
    <x v="1"/>
    <x v="2548"/>
    <x v="0"/>
    <x v="2"/>
    <x v="1"/>
    <x v="0"/>
    <x v="2360"/>
    <x v="2"/>
  </r>
  <r>
    <x v="3682"/>
    <x v="1"/>
    <x v="0"/>
    <x v="0"/>
    <x v="0"/>
    <x v="63"/>
    <x v="1"/>
    <x v="2"/>
    <x v="1"/>
    <x v="0"/>
    <x v="2"/>
    <x v="2"/>
    <x v="0"/>
    <x v="2"/>
    <x v="2"/>
    <x v="2"/>
    <x v="1"/>
    <x v="0"/>
    <x v="1370"/>
    <x v="6045"/>
    <x v="0"/>
    <x v="2595"/>
    <x v="0"/>
    <x v="2"/>
    <x v="0"/>
    <x v="0"/>
    <x v="2484"/>
    <x v="2"/>
  </r>
  <r>
    <x v="6410"/>
    <x v="1"/>
    <x v="1"/>
    <x v="1"/>
    <x v="0"/>
    <x v="64"/>
    <x v="1"/>
    <x v="2"/>
    <x v="1"/>
    <x v="0"/>
    <x v="0"/>
    <x v="2"/>
    <x v="2"/>
    <x v="2"/>
    <x v="2"/>
    <x v="2"/>
    <x v="0"/>
    <x v="2"/>
    <x v="1321"/>
    <x v="6046"/>
    <x v="0"/>
    <x v="2550"/>
    <x v="0"/>
    <x v="2"/>
    <x v="0"/>
    <x v="0"/>
    <x v="2244"/>
    <x v="2"/>
  </r>
  <r>
    <x v="3888"/>
    <x v="1"/>
    <x v="0"/>
    <x v="1"/>
    <x v="1"/>
    <x v="61"/>
    <x v="1"/>
    <x v="2"/>
    <x v="1"/>
    <x v="2"/>
    <x v="2"/>
    <x v="0"/>
    <x v="0"/>
    <x v="2"/>
    <x v="2"/>
    <x v="1"/>
    <x v="1"/>
    <x v="2"/>
    <x v="1395"/>
    <x v="6047"/>
    <x v="1"/>
    <x v="2620"/>
    <x v="0"/>
    <x v="2"/>
    <x v="1"/>
    <x v="0"/>
    <x v="2681"/>
    <x v="2"/>
  </r>
  <r>
    <x v="5267"/>
    <x v="1"/>
    <x v="1"/>
    <x v="0"/>
    <x v="0"/>
    <x v="64"/>
    <x v="1"/>
    <x v="2"/>
    <x v="1"/>
    <x v="2"/>
    <x v="2"/>
    <x v="0"/>
    <x v="0"/>
    <x v="2"/>
    <x v="2"/>
    <x v="0"/>
    <x v="1"/>
    <x v="0"/>
    <x v="1346"/>
    <x v="6048"/>
    <x v="0"/>
    <x v="2572"/>
    <x v="0"/>
    <x v="2"/>
    <x v="0"/>
    <x v="0"/>
    <x v="2347"/>
    <x v="2"/>
  </r>
  <r>
    <x v="6738"/>
    <x v="1"/>
    <x v="0"/>
    <x v="0"/>
    <x v="0"/>
    <x v="64"/>
    <x v="1"/>
    <x v="2"/>
    <x v="1"/>
    <x v="2"/>
    <x v="0"/>
    <x v="2"/>
    <x v="2"/>
    <x v="0"/>
    <x v="2"/>
    <x v="2"/>
    <x v="0"/>
    <x v="1"/>
    <x v="1266"/>
    <x v="6049"/>
    <x v="0"/>
    <x v="2500"/>
    <x v="0"/>
    <x v="2"/>
    <x v="0"/>
    <x v="0"/>
    <x v="2054"/>
    <x v="2"/>
  </r>
  <r>
    <x v="6062"/>
    <x v="1"/>
    <x v="0"/>
    <x v="1"/>
    <x v="1"/>
    <x v="59"/>
    <x v="1"/>
    <x v="2"/>
    <x v="1"/>
    <x v="2"/>
    <x v="2"/>
    <x v="0"/>
    <x v="2"/>
    <x v="2"/>
    <x v="2"/>
    <x v="2"/>
    <x v="1"/>
    <x v="3"/>
    <x v="1488"/>
    <x v="6050"/>
    <x v="0"/>
    <x v="2713"/>
    <x v="0"/>
    <x v="2"/>
    <x v="0"/>
    <x v="0"/>
    <x v="3080"/>
    <x v="0"/>
  </r>
  <r>
    <x v="3628"/>
    <x v="0"/>
    <x v="0"/>
    <x v="1"/>
    <x v="0"/>
    <x v="59"/>
    <x v="1"/>
    <x v="2"/>
    <x v="1"/>
    <x v="2"/>
    <x v="2"/>
    <x v="2"/>
    <x v="0"/>
    <x v="2"/>
    <x v="2"/>
    <x v="1"/>
    <x v="1"/>
    <x v="1"/>
    <x v="1453"/>
    <x v="6051"/>
    <x v="0"/>
    <x v="2678"/>
    <x v="0"/>
    <x v="2"/>
    <x v="0"/>
    <x v="0"/>
    <x v="2970"/>
    <x v="0"/>
  </r>
  <r>
    <x v="5442"/>
    <x v="1"/>
    <x v="0"/>
    <x v="1"/>
    <x v="0"/>
    <x v="59"/>
    <x v="1"/>
    <x v="2"/>
    <x v="1"/>
    <x v="2"/>
    <x v="2"/>
    <x v="2"/>
    <x v="2"/>
    <x v="2"/>
    <x v="2"/>
    <x v="2"/>
    <x v="0"/>
    <x v="2"/>
    <x v="1526"/>
    <x v="6052"/>
    <x v="0"/>
    <x v="2750"/>
    <x v="0"/>
    <x v="2"/>
    <x v="0"/>
    <x v="0"/>
    <x v="3218"/>
    <x v="0"/>
  </r>
  <r>
    <x v="1206"/>
    <x v="1"/>
    <x v="0"/>
    <x v="1"/>
    <x v="1"/>
    <x v="72"/>
    <x v="1"/>
    <x v="2"/>
    <x v="0"/>
    <x v="2"/>
    <x v="2"/>
    <x v="2"/>
    <x v="2"/>
    <x v="2"/>
    <x v="2"/>
    <x v="2"/>
    <x v="0"/>
    <x v="1"/>
    <x v="1090"/>
    <x v="6053"/>
    <x v="0"/>
    <x v="2337"/>
    <x v="0"/>
    <x v="2"/>
    <x v="0"/>
    <x v="0"/>
    <x v="1218"/>
    <x v="1"/>
  </r>
  <r>
    <x v="4030"/>
    <x v="0"/>
    <x v="0"/>
    <x v="1"/>
    <x v="1"/>
    <x v="72"/>
    <x v="1"/>
    <x v="2"/>
    <x v="1"/>
    <x v="2"/>
    <x v="2"/>
    <x v="0"/>
    <x v="2"/>
    <x v="0"/>
    <x v="0"/>
    <x v="2"/>
    <x v="1"/>
    <x v="0"/>
    <x v="1100"/>
    <x v="6054"/>
    <x v="0"/>
    <x v="2347"/>
    <x v="0"/>
    <x v="2"/>
    <x v="0"/>
    <x v="0"/>
    <x v="1246"/>
    <x v="2"/>
  </r>
  <r>
    <x v="6725"/>
    <x v="1"/>
    <x v="0"/>
    <x v="1"/>
    <x v="1"/>
    <x v="72"/>
    <x v="1"/>
    <x v="2"/>
    <x v="1"/>
    <x v="0"/>
    <x v="2"/>
    <x v="2"/>
    <x v="2"/>
    <x v="0"/>
    <x v="0"/>
    <x v="2"/>
    <x v="0"/>
    <x v="0"/>
    <x v="1102"/>
    <x v="6055"/>
    <x v="0"/>
    <x v="2349"/>
    <x v="0"/>
    <x v="2"/>
    <x v="0"/>
    <x v="0"/>
    <x v="1254"/>
    <x v="2"/>
  </r>
  <r>
    <x v="1184"/>
    <x v="1"/>
    <x v="0"/>
    <x v="1"/>
    <x v="1"/>
    <x v="56"/>
    <x v="1"/>
    <x v="2"/>
    <x v="1"/>
    <x v="2"/>
    <x v="2"/>
    <x v="2"/>
    <x v="2"/>
    <x v="2"/>
    <x v="2"/>
    <x v="2"/>
    <x v="0"/>
    <x v="3"/>
    <x v="1556"/>
    <x v="6056"/>
    <x v="0"/>
    <x v="2780"/>
    <x v="0"/>
    <x v="2"/>
    <x v="0"/>
    <x v="0"/>
    <x v="3479"/>
    <x v="0"/>
  </r>
  <r>
    <x v="1733"/>
    <x v="1"/>
    <x v="0"/>
    <x v="1"/>
    <x v="0"/>
    <x v="60"/>
    <x v="1"/>
    <x v="2"/>
    <x v="1"/>
    <x v="2"/>
    <x v="0"/>
    <x v="2"/>
    <x v="2"/>
    <x v="2"/>
    <x v="2"/>
    <x v="0"/>
    <x v="1"/>
    <x v="0"/>
    <x v="1458"/>
    <x v="6057"/>
    <x v="0"/>
    <x v="2683"/>
    <x v="0"/>
    <x v="2"/>
    <x v="0"/>
    <x v="0"/>
    <x v="2940"/>
    <x v="0"/>
  </r>
  <r>
    <x v="1635"/>
    <x v="1"/>
    <x v="1"/>
    <x v="1"/>
    <x v="0"/>
    <x v="65"/>
    <x v="1"/>
    <x v="2"/>
    <x v="1"/>
    <x v="0"/>
    <x v="2"/>
    <x v="2"/>
    <x v="0"/>
    <x v="2"/>
    <x v="2"/>
    <x v="0"/>
    <x v="1"/>
    <x v="2"/>
    <x v="1362"/>
    <x v="6058"/>
    <x v="0"/>
    <x v="2587"/>
    <x v="0"/>
    <x v="2"/>
    <x v="0"/>
    <x v="0"/>
    <x v="2346"/>
    <x v="2"/>
  </r>
  <r>
    <x v="1514"/>
    <x v="0"/>
    <x v="0"/>
    <x v="1"/>
    <x v="1"/>
    <x v="70"/>
    <x v="1"/>
    <x v="2"/>
    <x v="1"/>
    <x v="2"/>
    <x v="2"/>
    <x v="2"/>
    <x v="2"/>
    <x v="0"/>
    <x v="0"/>
    <x v="2"/>
    <x v="0"/>
    <x v="0"/>
    <x v="1166"/>
    <x v="6059"/>
    <x v="1"/>
    <x v="2404"/>
    <x v="0"/>
    <x v="2"/>
    <x v="1"/>
    <x v="0"/>
    <x v="1498"/>
    <x v="2"/>
  </r>
  <r>
    <x v="873"/>
    <x v="0"/>
    <x v="1"/>
    <x v="1"/>
    <x v="0"/>
    <x v="68"/>
    <x v="1"/>
    <x v="2"/>
    <x v="1"/>
    <x v="2"/>
    <x v="2"/>
    <x v="0"/>
    <x v="0"/>
    <x v="0"/>
    <x v="2"/>
    <x v="1"/>
    <x v="1"/>
    <x v="1"/>
    <x v="1218"/>
    <x v="6060"/>
    <x v="1"/>
    <x v="2455"/>
    <x v="0"/>
    <x v="2"/>
    <x v="1"/>
    <x v="0"/>
    <x v="1715"/>
    <x v="2"/>
  </r>
  <r>
    <x v="6187"/>
    <x v="1"/>
    <x v="1"/>
    <x v="1"/>
    <x v="0"/>
    <x v="71"/>
    <x v="1"/>
    <x v="2"/>
    <x v="1"/>
    <x v="2"/>
    <x v="2"/>
    <x v="2"/>
    <x v="2"/>
    <x v="0"/>
    <x v="0"/>
    <x v="1"/>
    <x v="1"/>
    <x v="2"/>
    <x v="1132"/>
    <x v="6061"/>
    <x v="0"/>
    <x v="2373"/>
    <x v="0"/>
    <x v="2"/>
    <x v="0"/>
    <x v="0"/>
    <x v="1364"/>
    <x v="2"/>
  </r>
  <r>
    <x v="1738"/>
    <x v="0"/>
    <x v="0"/>
    <x v="1"/>
    <x v="0"/>
    <x v="71"/>
    <x v="1"/>
    <x v="2"/>
    <x v="1"/>
    <x v="0"/>
    <x v="0"/>
    <x v="0"/>
    <x v="0"/>
    <x v="2"/>
    <x v="2"/>
    <x v="2"/>
    <x v="1"/>
    <x v="0"/>
    <x v="1162"/>
    <x v="6062"/>
    <x v="1"/>
    <x v="2400"/>
    <x v="0"/>
    <x v="2"/>
    <x v="1"/>
    <x v="0"/>
    <x v="1443"/>
    <x v="2"/>
  </r>
  <r>
    <x v="4970"/>
    <x v="1"/>
    <x v="0"/>
    <x v="1"/>
    <x v="1"/>
    <x v="60"/>
    <x v="1"/>
    <x v="2"/>
    <x v="1"/>
    <x v="2"/>
    <x v="0"/>
    <x v="2"/>
    <x v="2"/>
    <x v="2"/>
    <x v="2"/>
    <x v="2"/>
    <x v="1"/>
    <x v="2"/>
    <x v="1480"/>
    <x v="6063"/>
    <x v="0"/>
    <x v="2705"/>
    <x v="0"/>
    <x v="2"/>
    <x v="0"/>
    <x v="0"/>
    <x v="3005"/>
    <x v="0"/>
  </r>
  <r>
    <x v="4231"/>
    <x v="1"/>
    <x v="0"/>
    <x v="1"/>
    <x v="1"/>
    <x v="72"/>
    <x v="1"/>
    <x v="2"/>
    <x v="1"/>
    <x v="0"/>
    <x v="2"/>
    <x v="0"/>
    <x v="0"/>
    <x v="2"/>
    <x v="0"/>
    <x v="1"/>
    <x v="1"/>
    <x v="2"/>
    <x v="1087"/>
    <x v="6064"/>
    <x v="0"/>
    <x v="2334"/>
    <x v="0"/>
    <x v="2"/>
    <x v="0"/>
    <x v="0"/>
    <x v="1212"/>
    <x v="1"/>
  </r>
  <r>
    <x v="5368"/>
    <x v="1"/>
    <x v="0"/>
    <x v="1"/>
    <x v="1"/>
    <x v="71"/>
    <x v="1"/>
    <x v="2"/>
    <x v="0"/>
    <x v="2"/>
    <x v="2"/>
    <x v="2"/>
    <x v="2"/>
    <x v="2"/>
    <x v="2"/>
    <x v="2"/>
    <x v="1"/>
    <x v="3"/>
    <x v="1118"/>
    <x v="6065"/>
    <x v="0"/>
    <x v="2362"/>
    <x v="0"/>
    <x v="2"/>
    <x v="0"/>
    <x v="0"/>
    <x v="1333"/>
    <x v="2"/>
  </r>
  <r>
    <x v="5363"/>
    <x v="1"/>
    <x v="0"/>
    <x v="0"/>
    <x v="1"/>
    <x v="62"/>
    <x v="1"/>
    <x v="2"/>
    <x v="1"/>
    <x v="0"/>
    <x v="0"/>
    <x v="2"/>
    <x v="2"/>
    <x v="2"/>
    <x v="2"/>
    <x v="2"/>
    <x v="1"/>
    <x v="2"/>
    <x v="1356"/>
    <x v="6066"/>
    <x v="0"/>
    <x v="2581"/>
    <x v="0"/>
    <x v="2"/>
    <x v="0"/>
    <x v="0"/>
    <x v="2501"/>
    <x v="2"/>
  </r>
  <r>
    <x v="382"/>
    <x v="1"/>
    <x v="0"/>
    <x v="0"/>
    <x v="0"/>
    <x v="63"/>
    <x v="1"/>
    <x v="2"/>
    <x v="1"/>
    <x v="2"/>
    <x v="2"/>
    <x v="2"/>
    <x v="2"/>
    <x v="2"/>
    <x v="0"/>
    <x v="1"/>
    <x v="0"/>
    <x v="1"/>
    <x v="1365"/>
    <x v="6067"/>
    <x v="0"/>
    <x v="2590"/>
    <x v="0"/>
    <x v="2"/>
    <x v="0"/>
    <x v="0"/>
    <x v="2465"/>
    <x v="2"/>
  </r>
  <r>
    <x v="2152"/>
    <x v="0"/>
    <x v="0"/>
    <x v="0"/>
    <x v="0"/>
    <x v="66"/>
    <x v="1"/>
    <x v="2"/>
    <x v="1"/>
    <x v="2"/>
    <x v="2"/>
    <x v="2"/>
    <x v="2"/>
    <x v="0"/>
    <x v="2"/>
    <x v="0"/>
    <x v="1"/>
    <x v="0"/>
    <x v="1338"/>
    <x v="6068"/>
    <x v="0"/>
    <x v="2565"/>
    <x v="0"/>
    <x v="2"/>
    <x v="0"/>
    <x v="0"/>
    <x v="2195"/>
    <x v="2"/>
  </r>
  <r>
    <x v="6672"/>
    <x v="0"/>
    <x v="0"/>
    <x v="1"/>
    <x v="1"/>
    <x v="72"/>
    <x v="1"/>
    <x v="2"/>
    <x v="0"/>
    <x v="2"/>
    <x v="2"/>
    <x v="2"/>
    <x v="2"/>
    <x v="2"/>
    <x v="2"/>
    <x v="2"/>
    <x v="0"/>
    <x v="1"/>
    <x v="1088"/>
    <x v="6069"/>
    <x v="0"/>
    <x v="2335"/>
    <x v="0"/>
    <x v="2"/>
    <x v="0"/>
    <x v="0"/>
    <x v="1215"/>
    <x v="1"/>
  </r>
  <r>
    <x v="2484"/>
    <x v="1"/>
    <x v="0"/>
    <x v="1"/>
    <x v="1"/>
    <x v="63"/>
    <x v="1"/>
    <x v="2"/>
    <x v="1"/>
    <x v="0"/>
    <x v="2"/>
    <x v="2"/>
    <x v="0"/>
    <x v="2"/>
    <x v="2"/>
    <x v="2"/>
    <x v="1"/>
    <x v="0"/>
    <x v="1371"/>
    <x v="6070"/>
    <x v="0"/>
    <x v="2596"/>
    <x v="0"/>
    <x v="2"/>
    <x v="0"/>
    <x v="0"/>
    <x v="2490"/>
    <x v="2"/>
  </r>
  <r>
    <x v="5037"/>
    <x v="1"/>
    <x v="0"/>
    <x v="1"/>
    <x v="0"/>
    <x v="70"/>
    <x v="1"/>
    <x v="2"/>
    <x v="1"/>
    <x v="0"/>
    <x v="2"/>
    <x v="2"/>
    <x v="0"/>
    <x v="2"/>
    <x v="0"/>
    <x v="1"/>
    <x v="1"/>
    <x v="0"/>
    <x v="1188"/>
    <x v="6071"/>
    <x v="0"/>
    <x v="2426"/>
    <x v="0"/>
    <x v="2"/>
    <x v="0"/>
    <x v="0"/>
    <x v="1547"/>
    <x v="2"/>
  </r>
  <r>
    <x v="924"/>
    <x v="1"/>
    <x v="0"/>
    <x v="1"/>
    <x v="0"/>
    <x v="63"/>
    <x v="1"/>
    <x v="2"/>
    <x v="1"/>
    <x v="0"/>
    <x v="2"/>
    <x v="2"/>
    <x v="0"/>
    <x v="2"/>
    <x v="2"/>
    <x v="0"/>
    <x v="1"/>
    <x v="2"/>
    <x v="1344"/>
    <x v="6072"/>
    <x v="1"/>
    <x v="2570"/>
    <x v="0"/>
    <x v="2"/>
    <x v="1"/>
    <x v="0"/>
    <x v="2396"/>
    <x v="2"/>
  </r>
  <r>
    <x v="3713"/>
    <x v="1"/>
    <x v="0"/>
    <x v="0"/>
    <x v="0"/>
    <x v="64"/>
    <x v="1"/>
    <x v="0"/>
    <x v="1"/>
    <x v="2"/>
    <x v="2"/>
    <x v="0"/>
    <x v="0"/>
    <x v="2"/>
    <x v="2"/>
    <x v="1"/>
    <x v="1"/>
    <x v="1"/>
    <x v="1287"/>
    <x v="6073"/>
    <x v="0"/>
    <x v="2520"/>
    <x v="0"/>
    <x v="2"/>
    <x v="0"/>
    <x v="0"/>
    <x v="2118"/>
    <x v="2"/>
  </r>
  <r>
    <x v="590"/>
    <x v="1"/>
    <x v="0"/>
    <x v="1"/>
    <x v="0"/>
    <x v="64"/>
    <x v="1"/>
    <x v="0"/>
    <x v="1"/>
    <x v="2"/>
    <x v="2"/>
    <x v="0"/>
    <x v="2"/>
    <x v="2"/>
    <x v="2"/>
    <x v="2"/>
    <x v="1"/>
    <x v="1"/>
    <x v="1356"/>
    <x v="6074"/>
    <x v="0"/>
    <x v="2581"/>
    <x v="0"/>
    <x v="2"/>
    <x v="0"/>
    <x v="0"/>
    <x v="2384"/>
    <x v="2"/>
  </r>
  <r>
    <x v="4495"/>
    <x v="0"/>
    <x v="0"/>
    <x v="1"/>
    <x v="0"/>
    <x v="62"/>
    <x v="1"/>
    <x v="0"/>
    <x v="1"/>
    <x v="2"/>
    <x v="0"/>
    <x v="2"/>
    <x v="2"/>
    <x v="2"/>
    <x v="2"/>
    <x v="1"/>
    <x v="1"/>
    <x v="2"/>
    <x v="1361"/>
    <x v="6075"/>
    <x v="0"/>
    <x v="2586"/>
    <x v="0"/>
    <x v="2"/>
    <x v="0"/>
    <x v="0"/>
    <x v="2515"/>
    <x v="2"/>
  </r>
  <r>
    <x v="3314"/>
    <x v="1"/>
    <x v="0"/>
    <x v="1"/>
    <x v="1"/>
    <x v="72"/>
    <x v="1"/>
    <x v="2"/>
    <x v="0"/>
    <x v="2"/>
    <x v="2"/>
    <x v="2"/>
    <x v="2"/>
    <x v="2"/>
    <x v="2"/>
    <x v="2"/>
    <x v="1"/>
    <x v="1"/>
    <x v="1131"/>
    <x v="6076"/>
    <x v="0"/>
    <x v="2372"/>
    <x v="0"/>
    <x v="2"/>
    <x v="0"/>
    <x v="0"/>
    <x v="1326"/>
    <x v="2"/>
  </r>
  <r>
    <x v="4322"/>
    <x v="0"/>
    <x v="0"/>
    <x v="1"/>
    <x v="1"/>
    <x v="66"/>
    <x v="1"/>
    <x v="2"/>
    <x v="1"/>
    <x v="0"/>
    <x v="2"/>
    <x v="2"/>
    <x v="0"/>
    <x v="2"/>
    <x v="2"/>
    <x v="1"/>
    <x v="1"/>
    <x v="1"/>
    <x v="1326"/>
    <x v="6077"/>
    <x v="1"/>
    <x v="2554"/>
    <x v="0"/>
    <x v="2"/>
    <x v="1"/>
    <x v="0"/>
    <x v="2148"/>
    <x v="2"/>
  </r>
  <r>
    <x v="2238"/>
    <x v="1"/>
    <x v="0"/>
    <x v="0"/>
    <x v="0"/>
    <x v="65"/>
    <x v="1"/>
    <x v="2"/>
    <x v="1"/>
    <x v="0"/>
    <x v="2"/>
    <x v="2"/>
    <x v="0"/>
    <x v="2"/>
    <x v="2"/>
    <x v="2"/>
    <x v="0"/>
    <x v="1"/>
    <x v="1377"/>
    <x v="6078"/>
    <x v="0"/>
    <x v="2602"/>
    <x v="0"/>
    <x v="2"/>
    <x v="0"/>
    <x v="0"/>
    <x v="2395"/>
    <x v="2"/>
  </r>
  <r>
    <x v="2085"/>
    <x v="1"/>
    <x v="0"/>
    <x v="0"/>
    <x v="0"/>
    <x v="72"/>
    <x v="1"/>
    <x v="2"/>
    <x v="0"/>
    <x v="2"/>
    <x v="2"/>
    <x v="2"/>
    <x v="2"/>
    <x v="2"/>
    <x v="2"/>
    <x v="2"/>
    <x v="0"/>
    <x v="0"/>
    <x v="1132"/>
    <x v="6079"/>
    <x v="0"/>
    <x v="2373"/>
    <x v="0"/>
    <x v="2"/>
    <x v="0"/>
    <x v="0"/>
    <x v="1329"/>
    <x v="2"/>
  </r>
  <r>
    <x v="846"/>
    <x v="0"/>
    <x v="0"/>
    <x v="1"/>
    <x v="0"/>
    <x v="72"/>
    <x v="1"/>
    <x v="2"/>
    <x v="0"/>
    <x v="2"/>
    <x v="2"/>
    <x v="2"/>
    <x v="2"/>
    <x v="2"/>
    <x v="2"/>
    <x v="2"/>
    <x v="1"/>
    <x v="0"/>
    <x v="1116"/>
    <x v="6080"/>
    <x v="0"/>
    <x v="2360"/>
    <x v="0"/>
    <x v="2"/>
    <x v="0"/>
    <x v="0"/>
    <x v="1283"/>
    <x v="2"/>
  </r>
  <r>
    <x v="5111"/>
    <x v="0"/>
    <x v="0"/>
    <x v="1"/>
    <x v="1"/>
    <x v="62"/>
    <x v="1"/>
    <x v="2"/>
    <x v="1"/>
    <x v="2"/>
    <x v="0"/>
    <x v="0"/>
    <x v="0"/>
    <x v="2"/>
    <x v="2"/>
    <x v="2"/>
    <x v="1"/>
    <x v="0"/>
    <x v="1304"/>
    <x v="6081"/>
    <x v="0"/>
    <x v="2536"/>
    <x v="0"/>
    <x v="2"/>
    <x v="0"/>
    <x v="0"/>
    <x v="2300"/>
    <x v="2"/>
  </r>
  <r>
    <x v="6565"/>
    <x v="0"/>
    <x v="0"/>
    <x v="1"/>
    <x v="0"/>
    <x v="60"/>
    <x v="1"/>
    <x v="2"/>
    <x v="1"/>
    <x v="0"/>
    <x v="2"/>
    <x v="2"/>
    <x v="2"/>
    <x v="2"/>
    <x v="2"/>
    <x v="2"/>
    <x v="1"/>
    <x v="1"/>
    <x v="1484"/>
    <x v="6082"/>
    <x v="0"/>
    <x v="2709"/>
    <x v="0"/>
    <x v="2"/>
    <x v="0"/>
    <x v="0"/>
    <x v="3018"/>
    <x v="0"/>
  </r>
  <r>
    <x v="3416"/>
    <x v="0"/>
    <x v="0"/>
    <x v="1"/>
    <x v="0"/>
    <x v="65"/>
    <x v="1"/>
    <x v="2"/>
    <x v="1"/>
    <x v="2"/>
    <x v="2"/>
    <x v="0"/>
    <x v="2"/>
    <x v="2"/>
    <x v="0"/>
    <x v="1"/>
    <x v="1"/>
    <x v="0"/>
    <x v="1284"/>
    <x v="6083"/>
    <x v="0"/>
    <x v="2517"/>
    <x v="0"/>
    <x v="2"/>
    <x v="0"/>
    <x v="0"/>
    <x v="2055"/>
    <x v="2"/>
  </r>
  <r>
    <x v="2494"/>
    <x v="0"/>
    <x v="0"/>
    <x v="1"/>
    <x v="1"/>
    <x v="72"/>
    <x v="1"/>
    <x v="2"/>
    <x v="0"/>
    <x v="2"/>
    <x v="2"/>
    <x v="2"/>
    <x v="2"/>
    <x v="2"/>
    <x v="2"/>
    <x v="2"/>
    <x v="0"/>
    <x v="1"/>
    <x v="1112"/>
    <x v="6084"/>
    <x v="0"/>
    <x v="2357"/>
    <x v="0"/>
    <x v="2"/>
    <x v="0"/>
    <x v="0"/>
    <x v="1273"/>
    <x v="2"/>
  </r>
  <r>
    <x v="929"/>
    <x v="1"/>
    <x v="0"/>
    <x v="1"/>
    <x v="0"/>
    <x v="64"/>
    <x v="1"/>
    <x v="0"/>
    <x v="1"/>
    <x v="0"/>
    <x v="2"/>
    <x v="2"/>
    <x v="2"/>
    <x v="2"/>
    <x v="2"/>
    <x v="1"/>
    <x v="1"/>
    <x v="1"/>
    <x v="1326"/>
    <x v="6085"/>
    <x v="0"/>
    <x v="2554"/>
    <x v="0"/>
    <x v="2"/>
    <x v="0"/>
    <x v="0"/>
    <x v="2271"/>
    <x v="2"/>
  </r>
  <r>
    <x v="7004"/>
    <x v="1"/>
    <x v="0"/>
    <x v="1"/>
    <x v="1"/>
    <x v="68"/>
    <x v="1"/>
    <x v="0"/>
    <x v="1"/>
    <x v="2"/>
    <x v="0"/>
    <x v="0"/>
    <x v="2"/>
    <x v="2"/>
    <x v="2"/>
    <x v="2"/>
    <x v="1"/>
    <x v="2"/>
    <x v="1272"/>
    <x v="6086"/>
    <x v="0"/>
    <x v="2506"/>
    <x v="0"/>
    <x v="2"/>
    <x v="0"/>
    <x v="0"/>
    <x v="1865"/>
    <x v="2"/>
  </r>
  <r>
    <x v="541"/>
    <x v="1"/>
    <x v="0"/>
    <x v="1"/>
    <x v="1"/>
    <x v="71"/>
    <x v="1"/>
    <x v="2"/>
    <x v="0"/>
    <x v="2"/>
    <x v="2"/>
    <x v="2"/>
    <x v="2"/>
    <x v="2"/>
    <x v="2"/>
    <x v="2"/>
    <x v="0"/>
    <x v="2"/>
    <x v="1101"/>
    <x v="6087"/>
    <x v="0"/>
    <x v="2348"/>
    <x v="0"/>
    <x v="2"/>
    <x v="0"/>
    <x v="0"/>
    <x v="1291"/>
    <x v="2"/>
  </r>
  <r>
    <x v="5587"/>
    <x v="0"/>
    <x v="1"/>
    <x v="1"/>
    <x v="0"/>
    <x v="60"/>
    <x v="1"/>
    <x v="0"/>
    <x v="1"/>
    <x v="2"/>
    <x v="2"/>
    <x v="2"/>
    <x v="2"/>
    <x v="2"/>
    <x v="2"/>
    <x v="2"/>
    <x v="1"/>
    <x v="0"/>
    <x v="1469"/>
    <x v="6088"/>
    <x v="0"/>
    <x v="2694"/>
    <x v="0"/>
    <x v="2"/>
    <x v="0"/>
    <x v="0"/>
    <x v="2969"/>
    <x v="0"/>
  </r>
  <r>
    <x v="4069"/>
    <x v="1"/>
    <x v="0"/>
    <x v="1"/>
    <x v="1"/>
    <x v="70"/>
    <x v="1"/>
    <x v="2"/>
    <x v="1"/>
    <x v="2"/>
    <x v="2"/>
    <x v="0"/>
    <x v="0"/>
    <x v="2"/>
    <x v="0"/>
    <x v="0"/>
    <x v="1"/>
    <x v="1"/>
    <x v="1234"/>
    <x v="6089"/>
    <x v="0"/>
    <x v="2470"/>
    <x v="0"/>
    <x v="2"/>
    <x v="0"/>
    <x v="0"/>
    <x v="1676"/>
    <x v="2"/>
  </r>
  <r>
    <x v="2195"/>
    <x v="1"/>
    <x v="0"/>
    <x v="1"/>
    <x v="0"/>
    <x v="71"/>
    <x v="1"/>
    <x v="2"/>
    <x v="1"/>
    <x v="0"/>
    <x v="2"/>
    <x v="2"/>
    <x v="0"/>
    <x v="0"/>
    <x v="2"/>
    <x v="0"/>
    <x v="1"/>
    <x v="0"/>
    <x v="1153"/>
    <x v="6090"/>
    <x v="0"/>
    <x v="2391"/>
    <x v="0"/>
    <x v="2"/>
    <x v="0"/>
    <x v="0"/>
    <x v="1415"/>
    <x v="2"/>
  </r>
  <r>
    <x v="4430"/>
    <x v="1"/>
    <x v="0"/>
    <x v="1"/>
    <x v="1"/>
    <x v="69"/>
    <x v="1"/>
    <x v="0"/>
    <x v="1"/>
    <x v="0"/>
    <x v="0"/>
    <x v="0"/>
    <x v="2"/>
    <x v="2"/>
    <x v="2"/>
    <x v="2"/>
    <x v="1"/>
    <x v="1"/>
    <x v="1192"/>
    <x v="6091"/>
    <x v="0"/>
    <x v="2430"/>
    <x v="0"/>
    <x v="2"/>
    <x v="0"/>
    <x v="0"/>
    <x v="1604"/>
    <x v="2"/>
  </r>
  <r>
    <x v="2644"/>
    <x v="1"/>
    <x v="1"/>
    <x v="1"/>
    <x v="0"/>
    <x v="65"/>
    <x v="1"/>
    <x v="2"/>
    <x v="1"/>
    <x v="2"/>
    <x v="0"/>
    <x v="0"/>
    <x v="0"/>
    <x v="2"/>
    <x v="2"/>
    <x v="1"/>
    <x v="1"/>
    <x v="2"/>
    <x v="1296"/>
    <x v="6092"/>
    <x v="0"/>
    <x v="2529"/>
    <x v="0"/>
    <x v="2"/>
    <x v="0"/>
    <x v="0"/>
    <x v="2094"/>
    <x v="2"/>
  </r>
  <r>
    <x v="1299"/>
    <x v="1"/>
    <x v="0"/>
    <x v="1"/>
    <x v="1"/>
    <x v="68"/>
    <x v="1"/>
    <x v="0"/>
    <x v="1"/>
    <x v="2"/>
    <x v="2"/>
    <x v="0"/>
    <x v="2"/>
    <x v="0"/>
    <x v="2"/>
    <x v="2"/>
    <x v="0"/>
    <x v="0"/>
    <x v="1190"/>
    <x v="6093"/>
    <x v="0"/>
    <x v="2428"/>
    <x v="0"/>
    <x v="2"/>
    <x v="0"/>
    <x v="0"/>
    <x v="1643"/>
    <x v="2"/>
  </r>
  <r>
    <x v="456"/>
    <x v="1"/>
    <x v="0"/>
    <x v="0"/>
    <x v="0"/>
    <x v="71"/>
    <x v="1"/>
    <x v="2"/>
    <x v="1"/>
    <x v="2"/>
    <x v="0"/>
    <x v="0"/>
    <x v="2"/>
    <x v="0"/>
    <x v="2"/>
    <x v="1"/>
    <x v="0"/>
    <x v="1"/>
    <x v="1235"/>
    <x v="6094"/>
    <x v="0"/>
    <x v="2471"/>
    <x v="0"/>
    <x v="2"/>
    <x v="0"/>
    <x v="0"/>
    <x v="1641"/>
    <x v="2"/>
  </r>
  <r>
    <x v="6340"/>
    <x v="1"/>
    <x v="1"/>
    <x v="0"/>
    <x v="0"/>
    <x v="64"/>
    <x v="1"/>
    <x v="2"/>
    <x v="1"/>
    <x v="0"/>
    <x v="0"/>
    <x v="2"/>
    <x v="2"/>
    <x v="2"/>
    <x v="2"/>
    <x v="1"/>
    <x v="0"/>
    <x v="2"/>
    <x v="1321"/>
    <x v="6095"/>
    <x v="0"/>
    <x v="2550"/>
    <x v="0"/>
    <x v="2"/>
    <x v="0"/>
    <x v="0"/>
    <x v="2244"/>
    <x v="2"/>
  </r>
  <r>
    <x v="5822"/>
    <x v="0"/>
    <x v="0"/>
    <x v="1"/>
    <x v="1"/>
    <x v="72"/>
    <x v="1"/>
    <x v="2"/>
    <x v="0"/>
    <x v="2"/>
    <x v="2"/>
    <x v="2"/>
    <x v="2"/>
    <x v="2"/>
    <x v="2"/>
    <x v="2"/>
    <x v="1"/>
    <x v="0"/>
    <x v="1153"/>
    <x v="6096"/>
    <x v="0"/>
    <x v="2391"/>
    <x v="0"/>
    <x v="2"/>
    <x v="0"/>
    <x v="0"/>
    <x v="1378"/>
    <x v="2"/>
  </r>
  <r>
    <x v="6618"/>
    <x v="0"/>
    <x v="0"/>
    <x v="1"/>
    <x v="1"/>
    <x v="67"/>
    <x v="1"/>
    <x v="2"/>
    <x v="1"/>
    <x v="2"/>
    <x v="0"/>
    <x v="2"/>
    <x v="2"/>
    <x v="0"/>
    <x v="2"/>
    <x v="1"/>
    <x v="1"/>
    <x v="0"/>
    <x v="1286"/>
    <x v="6097"/>
    <x v="0"/>
    <x v="2519"/>
    <x v="0"/>
    <x v="2"/>
    <x v="0"/>
    <x v="0"/>
    <x v="1948"/>
    <x v="2"/>
  </r>
  <r>
    <x v="684"/>
    <x v="0"/>
    <x v="1"/>
    <x v="1"/>
    <x v="0"/>
    <x v="66"/>
    <x v="1"/>
    <x v="2"/>
    <x v="1"/>
    <x v="0"/>
    <x v="2"/>
    <x v="0"/>
    <x v="0"/>
    <x v="2"/>
    <x v="2"/>
    <x v="0"/>
    <x v="1"/>
    <x v="2"/>
    <x v="1297"/>
    <x v="6098"/>
    <x v="0"/>
    <x v="2530"/>
    <x v="0"/>
    <x v="2"/>
    <x v="0"/>
    <x v="0"/>
    <x v="2040"/>
    <x v="2"/>
  </r>
  <r>
    <x v="1597"/>
    <x v="1"/>
    <x v="0"/>
    <x v="0"/>
    <x v="0"/>
    <x v="64"/>
    <x v="1"/>
    <x v="2"/>
    <x v="1"/>
    <x v="0"/>
    <x v="2"/>
    <x v="2"/>
    <x v="0"/>
    <x v="2"/>
    <x v="2"/>
    <x v="2"/>
    <x v="1"/>
    <x v="0"/>
    <x v="1363"/>
    <x v="6099"/>
    <x v="0"/>
    <x v="2588"/>
    <x v="0"/>
    <x v="2"/>
    <x v="0"/>
    <x v="0"/>
    <x v="2408"/>
    <x v="2"/>
  </r>
  <r>
    <x v="6546"/>
    <x v="0"/>
    <x v="0"/>
    <x v="0"/>
    <x v="0"/>
    <x v="72"/>
    <x v="1"/>
    <x v="2"/>
    <x v="0"/>
    <x v="2"/>
    <x v="2"/>
    <x v="2"/>
    <x v="2"/>
    <x v="2"/>
    <x v="2"/>
    <x v="2"/>
    <x v="1"/>
    <x v="0"/>
    <x v="1120"/>
    <x v="6100"/>
    <x v="0"/>
    <x v="2364"/>
    <x v="0"/>
    <x v="2"/>
    <x v="0"/>
    <x v="0"/>
    <x v="1295"/>
    <x v="2"/>
  </r>
  <r>
    <x v="5310"/>
    <x v="0"/>
    <x v="1"/>
    <x v="1"/>
    <x v="0"/>
    <x v="72"/>
    <x v="1"/>
    <x v="2"/>
    <x v="0"/>
    <x v="2"/>
    <x v="2"/>
    <x v="2"/>
    <x v="2"/>
    <x v="2"/>
    <x v="2"/>
    <x v="2"/>
    <x v="1"/>
    <x v="0"/>
    <x v="1090"/>
    <x v="6101"/>
    <x v="0"/>
    <x v="2337"/>
    <x v="0"/>
    <x v="2"/>
    <x v="0"/>
    <x v="0"/>
    <x v="1218"/>
    <x v="1"/>
  </r>
  <r>
    <x v="656"/>
    <x v="1"/>
    <x v="0"/>
    <x v="1"/>
    <x v="1"/>
    <x v="65"/>
    <x v="1"/>
    <x v="2"/>
    <x v="1"/>
    <x v="0"/>
    <x v="0"/>
    <x v="2"/>
    <x v="2"/>
    <x v="2"/>
    <x v="2"/>
    <x v="2"/>
    <x v="1"/>
    <x v="0"/>
    <x v="1357"/>
    <x v="6102"/>
    <x v="0"/>
    <x v="2582"/>
    <x v="0"/>
    <x v="2"/>
    <x v="0"/>
    <x v="0"/>
    <x v="2329"/>
    <x v="2"/>
  </r>
  <r>
    <x v="688"/>
    <x v="0"/>
    <x v="0"/>
    <x v="1"/>
    <x v="1"/>
    <x v="62"/>
    <x v="1"/>
    <x v="2"/>
    <x v="1"/>
    <x v="0"/>
    <x v="2"/>
    <x v="0"/>
    <x v="2"/>
    <x v="2"/>
    <x v="2"/>
    <x v="1"/>
    <x v="1"/>
    <x v="1"/>
    <x v="1396"/>
    <x v="6103"/>
    <x v="0"/>
    <x v="2621"/>
    <x v="0"/>
    <x v="2"/>
    <x v="0"/>
    <x v="0"/>
    <x v="2628"/>
    <x v="2"/>
  </r>
  <r>
    <x v="3350"/>
    <x v="1"/>
    <x v="0"/>
    <x v="1"/>
    <x v="0"/>
    <x v="63"/>
    <x v="1"/>
    <x v="0"/>
    <x v="1"/>
    <x v="2"/>
    <x v="2"/>
    <x v="2"/>
    <x v="2"/>
    <x v="2"/>
    <x v="2"/>
    <x v="2"/>
    <x v="1"/>
    <x v="1"/>
    <x v="1471"/>
    <x v="6104"/>
    <x v="0"/>
    <x v="2696"/>
    <x v="0"/>
    <x v="2"/>
    <x v="0"/>
    <x v="0"/>
    <x v="2837"/>
    <x v="2"/>
  </r>
  <r>
    <x v="5235"/>
    <x v="1"/>
    <x v="1"/>
    <x v="1"/>
    <x v="0"/>
    <x v="71"/>
    <x v="1"/>
    <x v="0"/>
    <x v="1"/>
    <x v="0"/>
    <x v="2"/>
    <x v="2"/>
    <x v="2"/>
    <x v="0"/>
    <x v="2"/>
    <x v="2"/>
    <x v="1"/>
    <x v="1"/>
    <x v="1198"/>
    <x v="6105"/>
    <x v="0"/>
    <x v="2436"/>
    <x v="0"/>
    <x v="2"/>
    <x v="0"/>
    <x v="0"/>
    <x v="1533"/>
    <x v="2"/>
  </r>
  <r>
    <x v="1347"/>
    <x v="1"/>
    <x v="0"/>
    <x v="0"/>
    <x v="0"/>
    <x v="66"/>
    <x v="1"/>
    <x v="0"/>
    <x v="1"/>
    <x v="0"/>
    <x v="2"/>
    <x v="2"/>
    <x v="0"/>
    <x v="2"/>
    <x v="2"/>
    <x v="0"/>
    <x v="0"/>
    <x v="2"/>
    <x v="1271"/>
    <x v="6106"/>
    <x v="1"/>
    <x v="2505"/>
    <x v="0"/>
    <x v="2"/>
    <x v="1"/>
    <x v="0"/>
    <x v="1955"/>
    <x v="2"/>
  </r>
  <r>
    <x v="2938"/>
    <x v="1"/>
    <x v="0"/>
    <x v="0"/>
    <x v="0"/>
    <x v="63"/>
    <x v="1"/>
    <x v="2"/>
    <x v="1"/>
    <x v="0"/>
    <x v="2"/>
    <x v="0"/>
    <x v="2"/>
    <x v="2"/>
    <x v="2"/>
    <x v="0"/>
    <x v="0"/>
    <x v="2"/>
    <x v="1383"/>
    <x v="6107"/>
    <x v="0"/>
    <x v="2608"/>
    <x v="0"/>
    <x v="2"/>
    <x v="0"/>
    <x v="0"/>
    <x v="2527"/>
    <x v="2"/>
  </r>
  <r>
    <x v="3732"/>
    <x v="0"/>
    <x v="1"/>
    <x v="1"/>
    <x v="1"/>
    <x v="72"/>
    <x v="1"/>
    <x v="2"/>
    <x v="0"/>
    <x v="2"/>
    <x v="2"/>
    <x v="2"/>
    <x v="2"/>
    <x v="2"/>
    <x v="2"/>
    <x v="2"/>
    <x v="1"/>
    <x v="0"/>
    <x v="1096"/>
    <x v="6108"/>
    <x v="0"/>
    <x v="2343"/>
    <x v="0"/>
    <x v="2"/>
    <x v="0"/>
    <x v="0"/>
    <x v="1232"/>
    <x v="1"/>
  </r>
  <r>
    <x v="165"/>
    <x v="0"/>
    <x v="0"/>
    <x v="1"/>
    <x v="1"/>
    <x v="67"/>
    <x v="1"/>
    <x v="2"/>
    <x v="1"/>
    <x v="0"/>
    <x v="0"/>
    <x v="2"/>
    <x v="2"/>
    <x v="2"/>
    <x v="2"/>
    <x v="2"/>
    <x v="1"/>
    <x v="0"/>
    <x v="1388"/>
    <x v="6109"/>
    <x v="0"/>
    <x v="2613"/>
    <x v="0"/>
    <x v="2"/>
    <x v="0"/>
    <x v="0"/>
    <x v="2318"/>
    <x v="2"/>
  </r>
  <r>
    <x v="2787"/>
    <x v="1"/>
    <x v="0"/>
    <x v="1"/>
    <x v="0"/>
    <x v="72"/>
    <x v="1"/>
    <x v="2"/>
    <x v="0"/>
    <x v="2"/>
    <x v="2"/>
    <x v="2"/>
    <x v="2"/>
    <x v="2"/>
    <x v="2"/>
    <x v="2"/>
    <x v="0"/>
    <x v="1"/>
    <x v="1137"/>
    <x v="6110"/>
    <x v="0"/>
    <x v="2377"/>
    <x v="0"/>
    <x v="2"/>
    <x v="0"/>
    <x v="0"/>
    <x v="1342"/>
    <x v="2"/>
  </r>
  <r>
    <x v="5633"/>
    <x v="0"/>
    <x v="0"/>
    <x v="1"/>
    <x v="1"/>
    <x v="64"/>
    <x v="1"/>
    <x v="2"/>
    <x v="1"/>
    <x v="2"/>
    <x v="0"/>
    <x v="0"/>
    <x v="2"/>
    <x v="2"/>
    <x v="2"/>
    <x v="1"/>
    <x v="1"/>
    <x v="0"/>
    <x v="1363"/>
    <x v="6111"/>
    <x v="0"/>
    <x v="2588"/>
    <x v="0"/>
    <x v="2"/>
    <x v="0"/>
    <x v="0"/>
    <x v="2408"/>
    <x v="2"/>
  </r>
  <r>
    <x v="4691"/>
    <x v="0"/>
    <x v="0"/>
    <x v="1"/>
    <x v="1"/>
    <x v="65"/>
    <x v="1"/>
    <x v="2"/>
    <x v="1"/>
    <x v="2"/>
    <x v="0"/>
    <x v="2"/>
    <x v="0"/>
    <x v="2"/>
    <x v="2"/>
    <x v="2"/>
    <x v="1"/>
    <x v="1"/>
    <x v="1361"/>
    <x v="6112"/>
    <x v="0"/>
    <x v="2586"/>
    <x v="0"/>
    <x v="2"/>
    <x v="0"/>
    <x v="0"/>
    <x v="2342"/>
    <x v="2"/>
  </r>
  <r>
    <x v="6204"/>
    <x v="0"/>
    <x v="1"/>
    <x v="1"/>
    <x v="0"/>
    <x v="65"/>
    <x v="1"/>
    <x v="0"/>
    <x v="1"/>
    <x v="0"/>
    <x v="2"/>
    <x v="2"/>
    <x v="2"/>
    <x v="2"/>
    <x v="2"/>
    <x v="2"/>
    <x v="1"/>
    <x v="1"/>
    <x v="1392"/>
    <x v="6113"/>
    <x v="0"/>
    <x v="2617"/>
    <x v="0"/>
    <x v="2"/>
    <x v="0"/>
    <x v="0"/>
    <x v="2445"/>
    <x v="2"/>
  </r>
  <r>
    <x v="147"/>
    <x v="0"/>
    <x v="0"/>
    <x v="1"/>
    <x v="1"/>
    <x v="72"/>
    <x v="1"/>
    <x v="2"/>
    <x v="0"/>
    <x v="2"/>
    <x v="2"/>
    <x v="2"/>
    <x v="2"/>
    <x v="2"/>
    <x v="2"/>
    <x v="2"/>
    <x v="0"/>
    <x v="0"/>
    <x v="1144"/>
    <x v="6114"/>
    <x v="0"/>
    <x v="2383"/>
    <x v="0"/>
    <x v="2"/>
    <x v="0"/>
    <x v="0"/>
    <x v="1357"/>
    <x v="2"/>
  </r>
  <r>
    <x v="5960"/>
    <x v="1"/>
    <x v="0"/>
    <x v="1"/>
    <x v="0"/>
    <x v="67"/>
    <x v="1"/>
    <x v="0"/>
    <x v="1"/>
    <x v="2"/>
    <x v="2"/>
    <x v="0"/>
    <x v="0"/>
    <x v="2"/>
    <x v="2"/>
    <x v="1"/>
    <x v="1"/>
    <x v="1"/>
    <x v="1299"/>
    <x v="6115"/>
    <x v="0"/>
    <x v="2532"/>
    <x v="0"/>
    <x v="2"/>
    <x v="0"/>
    <x v="0"/>
    <x v="1994"/>
    <x v="2"/>
  </r>
  <r>
    <x v="5207"/>
    <x v="1"/>
    <x v="1"/>
    <x v="1"/>
    <x v="0"/>
    <x v="72"/>
    <x v="1"/>
    <x v="2"/>
    <x v="1"/>
    <x v="2"/>
    <x v="2"/>
    <x v="2"/>
    <x v="2"/>
    <x v="0"/>
    <x v="0"/>
    <x v="2"/>
    <x v="1"/>
    <x v="0"/>
    <x v="1150"/>
    <x v="6116"/>
    <x v="0"/>
    <x v="2388"/>
    <x v="0"/>
    <x v="2"/>
    <x v="0"/>
    <x v="0"/>
    <x v="1371"/>
    <x v="2"/>
  </r>
  <r>
    <x v="2524"/>
    <x v="1"/>
    <x v="0"/>
    <x v="1"/>
    <x v="1"/>
    <x v="64"/>
    <x v="1"/>
    <x v="2"/>
    <x v="1"/>
    <x v="0"/>
    <x v="2"/>
    <x v="2"/>
    <x v="2"/>
    <x v="2"/>
    <x v="2"/>
    <x v="2"/>
    <x v="1"/>
    <x v="1"/>
    <x v="1454"/>
    <x v="6117"/>
    <x v="0"/>
    <x v="2679"/>
    <x v="0"/>
    <x v="2"/>
    <x v="0"/>
    <x v="0"/>
    <x v="2727"/>
    <x v="2"/>
  </r>
  <r>
    <x v="497"/>
    <x v="1"/>
    <x v="0"/>
    <x v="0"/>
    <x v="0"/>
    <x v="69"/>
    <x v="1"/>
    <x v="2"/>
    <x v="1"/>
    <x v="0"/>
    <x v="2"/>
    <x v="2"/>
    <x v="2"/>
    <x v="2"/>
    <x v="0"/>
    <x v="2"/>
    <x v="1"/>
    <x v="1"/>
    <x v="1235"/>
    <x v="6118"/>
    <x v="0"/>
    <x v="2471"/>
    <x v="0"/>
    <x v="2"/>
    <x v="0"/>
    <x v="0"/>
    <x v="1726"/>
    <x v="2"/>
  </r>
  <r>
    <x v="6295"/>
    <x v="0"/>
    <x v="0"/>
    <x v="1"/>
    <x v="0"/>
    <x v="69"/>
    <x v="1"/>
    <x v="0"/>
    <x v="1"/>
    <x v="0"/>
    <x v="2"/>
    <x v="0"/>
    <x v="0"/>
    <x v="2"/>
    <x v="2"/>
    <x v="1"/>
    <x v="1"/>
    <x v="1"/>
    <x v="1201"/>
    <x v="6119"/>
    <x v="0"/>
    <x v="2439"/>
    <x v="0"/>
    <x v="2"/>
    <x v="0"/>
    <x v="0"/>
    <x v="1628"/>
    <x v="2"/>
  </r>
  <r>
    <x v="1752"/>
    <x v="0"/>
    <x v="0"/>
    <x v="0"/>
    <x v="0"/>
    <x v="65"/>
    <x v="1"/>
    <x v="2"/>
    <x v="1"/>
    <x v="0"/>
    <x v="2"/>
    <x v="0"/>
    <x v="2"/>
    <x v="2"/>
    <x v="2"/>
    <x v="1"/>
    <x v="1"/>
    <x v="0"/>
    <x v="1376"/>
    <x v="6120"/>
    <x v="0"/>
    <x v="2601"/>
    <x v="0"/>
    <x v="2"/>
    <x v="0"/>
    <x v="0"/>
    <x v="2391"/>
    <x v="2"/>
  </r>
  <r>
    <x v="79"/>
    <x v="1"/>
    <x v="0"/>
    <x v="1"/>
    <x v="0"/>
    <x v="72"/>
    <x v="1"/>
    <x v="0"/>
    <x v="1"/>
    <x v="0"/>
    <x v="0"/>
    <x v="2"/>
    <x v="0"/>
    <x v="2"/>
    <x v="2"/>
    <x v="0"/>
    <x v="1"/>
    <x v="2"/>
    <x v="1181"/>
    <x v="6121"/>
    <x v="0"/>
    <x v="2419"/>
    <x v="0"/>
    <x v="2"/>
    <x v="0"/>
    <x v="0"/>
    <x v="1449"/>
    <x v="2"/>
  </r>
  <r>
    <x v="2955"/>
    <x v="0"/>
    <x v="0"/>
    <x v="1"/>
    <x v="0"/>
    <x v="61"/>
    <x v="1"/>
    <x v="2"/>
    <x v="1"/>
    <x v="0"/>
    <x v="0"/>
    <x v="2"/>
    <x v="2"/>
    <x v="2"/>
    <x v="2"/>
    <x v="0"/>
    <x v="1"/>
    <x v="2"/>
    <x v="1402"/>
    <x v="6122"/>
    <x v="0"/>
    <x v="2627"/>
    <x v="0"/>
    <x v="2"/>
    <x v="0"/>
    <x v="0"/>
    <x v="2705"/>
    <x v="2"/>
  </r>
  <r>
    <x v="5940"/>
    <x v="1"/>
    <x v="0"/>
    <x v="1"/>
    <x v="0"/>
    <x v="68"/>
    <x v="1"/>
    <x v="0"/>
    <x v="1"/>
    <x v="0"/>
    <x v="2"/>
    <x v="0"/>
    <x v="2"/>
    <x v="2"/>
    <x v="2"/>
    <x v="1"/>
    <x v="1"/>
    <x v="2"/>
    <x v="1287"/>
    <x v="6123"/>
    <x v="0"/>
    <x v="2520"/>
    <x v="0"/>
    <x v="2"/>
    <x v="0"/>
    <x v="0"/>
    <x v="1898"/>
    <x v="2"/>
  </r>
  <r>
    <x v="2727"/>
    <x v="0"/>
    <x v="0"/>
    <x v="1"/>
    <x v="1"/>
    <x v="60"/>
    <x v="1"/>
    <x v="2"/>
    <x v="1"/>
    <x v="2"/>
    <x v="2"/>
    <x v="2"/>
    <x v="2"/>
    <x v="2"/>
    <x v="2"/>
    <x v="2"/>
    <x v="0"/>
    <x v="1"/>
    <x v="1549"/>
    <x v="6124"/>
    <x v="0"/>
    <x v="2773"/>
    <x v="0"/>
    <x v="2"/>
    <x v="0"/>
    <x v="0"/>
    <x v="3256"/>
    <x v="0"/>
  </r>
  <r>
    <x v="2700"/>
    <x v="0"/>
    <x v="1"/>
    <x v="1"/>
    <x v="0"/>
    <x v="71"/>
    <x v="1"/>
    <x v="2"/>
    <x v="1"/>
    <x v="2"/>
    <x v="2"/>
    <x v="2"/>
    <x v="2"/>
    <x v="0"/>
    <x v="0"/>
    <x v="2"/>
    <x v="1"/>
    <x v="1"/>
    <x v="1215"/>
    <x v="6125"/>
    <x v="0"/>
    <x v="2452"/>
    <x v="0"/>
    <x v="2"/>
    <x v="0"/>
    <x v="0"/>
    <x v="1573"/>
    <x v="2"/>
  </r>
  <r>
    <x v="5979"/>
    <x v="0"/>
    <x v="1"/>
    <x v="1"/>
    <x v="1"/>
    <x v="65"/>
    <x v="1"/>
    <x v="2"/>
    <x v="1"/>
    <x v="0"/>
    <x v="0"/>
    <x v="2"/>
    <x v="2"/>
    <x v="2"/>
    <x v="2"/>
    <x v="1"/>
    <x v="1"/>
    <x v="0"/>
    <x v="1353"/>
    <x v="6126"/>
    <x v="0"/>
    <x v="2578"/>
    <x v="0"/>
    <x v="2"/>
    <x v="0"/>
    <x v="0"/>
    <x v="2315"/>
    <x v="2"/>
  </r>
  <r>
    <x v="2010"/>
    <x v="1"/>
    <x v="0"/>
    <x v="1"/>
    <x v="1"/>
    <x v="68"/>
    <x v="1"/>
    <x v="2"/>
    <x v="1"/>
    <x v="0"/>
    <x v="2"/>
    <x v="0"/>
    <x v="0"/>
    <x v="2"/>
    <x v="2"/>
    <x v="1"/>
    <x v="1"/>
    <x v="1"/>
    <x v="1302"/>
    <x v="6127"/>
    <x v="0"/>
    <x v="2534"/>
    <x v="0"/>
    <x v="2"/>
    <x v="0"/>
    <x v="0"/>
    <x v="1943"/>
    <x v="2"/>
  </r>
  <r>
    <x v="3639"/>
    <x v="0"/>
    <x v="0"/>
    <x v="1"/>
    <x v="1"/>
    <x v="71"/>
    <x v="1"/>
    <x v="2"/>
    <x v="1"/>
    <x v="2"/>
    <x v="2"/>
    <x v="2"/>
    <x v="2"/>
    <x v="0"/>
    <x v="0"/>
    <x v="1"/>
    <x v="1"/>
    <x v="1"/>
    <x v="1191"/>
    <x v="6128"/>
    <x v="0"/>
    <x v="2429"/>
    <x v="0"/>
    <x v="2"/>
    <x v="0"/>
    <x v="0"/>
    <x v="1517"/>
    <x v="2"/>
  </r>
  <r>
    <x v="4546"/>
    <x v="0"/>
    <x v="0"/>
    <x v="0"/>
    <x v="0"/>
    <x v="66"/>
    <x v="1"/>
    <x v="2"/>
    <x v="1"/>
    <x v="2"/>
    <x v="2"/>
    <x v="2"/>
    <x v="2"/>
    <x v="2"/>
    <x v="0"/>
    <x v="1"/>
    <x v="1"/>
    <x v="0"/>
    <x v="1366"/>
    <x v="6129"/>
    <x v="0"/>
    <x v="2591"/>
    <x v="0"/>
    <x v="2"/>
    <x v="0"/>
    <x v="0"/>
    <x v="2297"/>
    <x v="2"/>
  </r>
  <r>
    <x v="763"/>
    <x v="0"/>
    <x v="0"/>
    <x v="0"/>
    <x v="0"/>
    <x v="63"/>
    <x v="1"/>
    <x v="2"/>
    <x v="1"/>
    <x v="2"/>
    <x v="2"/>
    <x v="2"/>
    <x v="0"/>
    <x v="2"/>
    <x v="2"/>
    <x v="0"/>
    <x v="0"/>
    <x v="1"/>
    <x v="1436"/>
    <x v="6130"/>
    <x v="0"/>
    <x v="2661"/>
    <x v="0"/>
    <x v="2"/>
    <x v="0"/>
    <x v="0"/>
    <x v="2716"/>
    <x v="2"/>
  </r>
  <r>
    <x v="6885"/>
    <x v="1"/>
    <x v="0"/>
    <x v="1"/>
    <x v="0"/>
    <x v="72"/>
    <x v="1"/>
    <x v="2"/>
    <x v="0"/>
    <x v="2"/>
    <x v="2"/>
    <x v="2"/>
    <x v="2"/>
    <x v="2"/>
    <x v="2"/>
    <x v="2"/>
    <x v="1"/>
    <x v="1"/>
    <x v="1132"/>
    <x v="6131"/>
    <x v="0"/>
    <x v="2373"/>
    <x v="0"/>
    <x v="2"/>
    <x v="0"/>
    <x v="0"/>
    <x v="1329"/>
    <x v="2"/>
  </r>
  <r>
    <x v="1467"/>
    <x v="0"/>
    <x v="0"/>
    <x v="1"/>
    <x v="0"/>
    <x v="72"/>
    <x v="1"/>
    <x v="2"/>
    <x v="0"/>
    <x v="2"/>
    <x v="2"/>
    <x v="2"/>
    <x v="2"/>
    <x v="2"/>
    <x v="2"/>
    <x v="2"/>
    <x v="1"/>
    <x v="2"/>
    <x v="1139"/>
    <x v="6132"/>
    <x v="0"/>
    <x v="2379"/>
    <x v="0"/>
    <x v="2"/>
    <x v="0"/>
    <x v="0"/>
    <x v="1348"/>
    <x v="2"/>
  </r>
  <r>
    <x v="2389"/>
    <x v="0"/>
    <x v="1"/>
    <x v="1"/>
    <x v="0"/>
    <x v="65"/>
    <x v="1"/>
    <x v="2"/>
    <x v="1"/>
    <x v="2"/>
    <x v="0"/>
    <x v="2"/>
    <x v="0"/>
    <x v="2"/>
    <x v="2"/>
    <x v="0"/>
    <x v="0"/>
    <x v="0"/>
    <x v="1380"/>
    <x v="6133"/>
    <x v="1"/>
    <x v="2605"/>
    <x v="0"/>
    <x v="2"/>
    <x v="1"/>
    <x v="0"/>
    <x v="2407"/>
    <x v="2"/>
  </r>
  <r>
    <x v="3411"/>
    <x v="1"/>
    <x v="1"/>
    <x v="1"/>
    <x v="0"/>
    <x v="65"/>
    <x v="1"/>
    <x v="2"/>
    <x v="1"/>
    <x v="0"/>
    <x v="2"/>
    <x v="2"/>
    <x v="0"/>
    <x v="2"/>
    <x v="2"/>
    <x v="1"/>
    <x v="1"/>
    <x v="0"/>
    <x v="1339"/>
    <x v="6134"/>
    <x v="0"/>
    <x v="2566"/>
    <x v="0"/>
    <x v="2"/>
    <x v="0"/>
    <x v="0"/>
    <x v="2258"/>
    <x v="2"/>
  </r>
  <r>
    <x v="6753"/>
    <x v="0"/>
    <x v="0"/>
    <x v="1"/>
    <x v="0"/>
    <x v="64"/>
    <x v="1"/>
    <x v="2"/>
    <x v="1"/>
    <x v="0"/>
    <x v="2"/>
    <x v="0"/>
    <x v="2"/>
    <x v="2"/>
    <x v="2"/>
    <x v="2"/>
    <x v="1"/>
    <x v="0"/>
    <x v="1383"/>
    <x v="6135"/>
    <x v="0"/>
    <x v="2608"/>
    <x v="0"/>
    <x v="2"/>
    <x v="0"/>
    <x v="0"/>
    <x v="2469"/>
    <x v="2"/>
  </r>
  <r>
    <x v="1620"/>
    <x v="1"/>
    <x v="0"/>
    <x v="1"/>
    <x v="0"/>
    <x v="65"/>
    <x v="1"/>
    <x v="2"/>
    <x v="1"/>
    <x v="2"/>
    <x v="0"/>
    <x v="2"/>
    <x v="0"/>
    <x v="2"/>
    <x v="2"/>
    <x v="0"/>
    <x v="1"/>
    <x v="2"/>
    <x v="1360"/>
    <x v="6136"/>
    <x v="0"/>
    <x v="2585"/>
    <x v="0"/>
    <x v="2"/>
    <x v="0"/>
    <x v="0"/>
    <x v="2340"/>
    <x v="2"/>
  </r>
  <r>
    <x v="3338"/>
    <x v="0"/>
    <x v="0"/>
    <x v="1"/>
    <x v="0"/>
    <x v="67"/>
    <x v="1"/>
    <x v="2"/>
    <x v="1"/>
    <x v="0"/>
    <x v="2"/>
    <x v="2"/>
    <x v="0"/>
    <x v="2"/>
    <x v="2"/>
    <x v="1"/>
    <x v="1"/>
    <x v="0"/>
    <x v="1389"/>
    <x v="6137"/>
    <x v="0"/>
    <x v="2614"/>
    <x v="0"/>
    <x v="2"/>
    <x v="0"/>
    <x v="0"/>
    <x v="2321"/>
    <x v="2"/>
  </r>
  <r>
    <x v="4829"/>
    <x v="0"/>
    <x v="1"/>
    <x v="1"/>
    <x v="0"/>
    <x v="66"/>
    <x v="1"/>
    <x v="2"/>
    <x v="1"/>
    <x v="0"/>
    <x v="2"/>
    <x v="2"/>
    <x v="0"/>
    <x v="2"/>
    <x v="2"/>
    <x v="1"/>
    <x v="0"/>
    <x v="1"/>
    <x v="1367"/>
    <x v="6138"/>
    <x v="0"/>
    <x v="2592"/>
    <x v="0"/>
    <x v="2"/>
    <x v="0"/>
    <x v="0"/>
    <x v="2302"/>
    <x v="2"/>
  </r>
  <r>
    <x v="1090"/>
    <x v="1"/>
    <x v="1"/>
    <x v="1"/>
    <x v="1"/>
    <x v="66"/>
    <x v="1"/>
    <x v="2"/>
    <x v="1"/>
    <x v="0"/>
    <x v="0"/>
    <x v="2"/>
    <x v="0"/>
    <x v="2"/>
    <x v="2"/>
    <x v="0"/>
    <x v="1"/>
    <x v="1"/>
    <x v="1271"/>
    <x v="6139"/>
    <x v="1"/>
    <x v="2505"/>
    <x v="0"/>
    <x v="2"/>
    <x v="1"/>
    <x v="0"/>
    <x v="1955"/>
    <x v="2"/>
  </r>
  <r>
    <x v="6344"/>
    <x v="1"/>
    <x v="0"/>
    <x v="1"/>
    <x v="0"/>
    <x v="64"/>
    <x v="1"/>
    <x v="2"/>
    <x v="1"/>
    <x v="0"/>
    <x v="2"/>
    <x v="0"/>
    <x v="2"/>
    <x v="2"/>
    <x v="2"/>
    <x v="2"/>
    <x v="1"/>
    <x v="2"/>
    <x v="1380"/>
    <x v="6140"/>
    <x v="0"/>
    <x v="2605"/>
    <x v="0"/>
    <x v="2"/>
    <x v="0"/>
    <x v="0"/>
    <x v="2459"/>
    <x v="2"/>
  </r>
  <r>
    <x v="102"/>
    <x v="1"/>
    <x v="0"/>
    <x v="1"/>
    <x v="1"/>
    <x v="62"/>
    <x v="1"/>
    <x v="0"/>
    <x v="1"/>
    <x v="2"/>
    <x v="2"/>
    <x v="2"/>
    <x v="2"/>
    <x v="2"/>
    <x v="2"/>
    <x v="2"/>
    <x v="0"/>
    <x v="3"/>
    <x v="1434"/>
    <x v="6141"/>
    <x v="0"/>
    <x v="2659"/>
    <x v="0"/>
    <x v="2"/>
    <x v="0"/>
    <x v="0"/>
    <x v="2770"/>
    <x v="2"/>
  </r>
  <r>
    <x v="1391"/>
    <x v="0"/>
    <x v="1"/>
    <x v="1"/>
    <x v="0"/>
    <x v="72"/>
    <x v="1"/>
    <x v="2"/>
    <x v="1"/>
    <x v="2"/>
    <x v="2"/>
    <x v="2"/>
    <x v="2"/>
    <x v="0"/>
    <x v="0"/>
    <x v="2"/>
    <x v="1"/>
    <x v="0"/>
    <x v="1219"/>
    <x v="6142"/>
    <x v="0"/>
    <x v="2456"/>
    <x v="0"/>
    <x v="2"/>
    <x v="0"/>
    <x v="0"/>
    <x v="1543"/>
    <x v="2"/>
  </r>
  <r>
    <x v="6616"/>
    <x v="0"/>
    <x v="0"/>
    <x v="0"/>
    <x v="0"/>
    <x v="70"/>
    <x v="1"/>
    <x v="2"/>
    <x v="1"/>
    <x v="0"/>
    <x v="2"/>
    <x v="0"/>
    <x v="0"/>
    <x v="2"/>
    <x v="2"/>
    <x v="1"/>
    <x v="0"/>
    <x v="2"/>
    <x v="1260"/>
    <x v="6143"/>
    <x v="0"/>
    <x v="2494"/>
    <x v="0"/>
    <x v="2"/>
    <x v="0"/>
    <x v="0"/>
    <x v="1746"/>
    <x v="2"/>
  </r>
  <r>
    <x v="1558"/>
    <x v="0"/>
    <x v="0"/>
    <x v="1"/>
    <x v="1"/>
    <x v="62"/>
    <x v="1"/>
    <x v="2"/>
    <x v="1"/>
    <x v="0"/>
    <x v="2"/>
    <x v="2"/>
    <x v="2"/>
    <x v="2"/>
    <x v="2"/>
    <x v="1"/>
    <x v="1"/>
    <x v="2"/>
    <x v="1484"/>
    <x v="6144"/>
    <x v="0"/>
    <x v="2709"/>
    <x v="0"/>
    <x v="2"/>
    <x v="0"/>
    <x v="0"/>
    <x v="2921"/>
    <x v="0"/>
  </r>
  <r>
    <x v="1680"/>
    <x v="1"/>
    <x v="1"/>
    <x v="0"/>
    <x v="0"/>
    <x v="67"/>
    <x v="1"/>
    <x v="2"/>
    <x v="1"/>
    <x v="0"/>
    <x v="0"/>
    <x v="2"/>
    <x v="0"/>
    <x v="2"/>
    <x v="2"/>
    <x v="0"/>
    <x v="1"/>
    <x v="1"/>
    <x v="1308"/>
    <x v="6145"/>
    <x v="0"/>
    <x v="2540"/>
    <x v="0"/>
    <x v="2"/>
    <x v="0"/>
    <x v="0"/>
    <x v="2026"/>
    <x v="2"/>
  </r>
  <r>
    <x v="897"/>
    <x v="0"/>
    <x v="0"/>
    <x v="1"/>
    <x v="0"/>
    <x v="72"/>
    <x v="1"/>
    <x v="2"/>
    <x v="1"/>
    <x v="0"/>
    <x v="0"/>
    <x v="2"/>
    <x v="0"/>
    <x v="2"/>
    <x v="2"/>
    <x v="2"/>
    <x v="1"/>
    <x v="2"/>
    <x v="1239"/>
    <x v="6146"/>
    <x v="0"/>
    <x v="2475"/>
    <x v="0"/>
    <x v="2"/>
    <x v="0"/>
    <x v="0"/>
    <x v="1606"/>
    <x v="2"/>
  </r>
  <r>
    <x v="6669"/>
    <x v="0"/>
    <x v="0"/>
    <x v="1"/>
    <x v="0"/>
    <x v="63"/>
    <x v="1"/>
    <x v="2"/>
    <x v="1"/>
    <x v="0"/>
    <x v="2"/>
    <x v="2"/>
    <x v="2"/>
    <x v="2"/>
    <x v="2"/>
    <x v="2"/>
    <x v="1"/>
    <x v="0"/>
    <x v="1455"/>
    <x v="6147"/>
    <x v="0"/>
    <x v="2680"/>
    <x v="0"/>
    <x v="2"/>
    <x v="0"/>
    <x v="0"/>
    <x v="2786"/>
    <x v="2"/>
  </r>
  <r>
    <x v="4415"/>
    <x v="1"/>
    <x v="0"/>
    <x v="1"/>
    <x v="0"/>
    <x v="69"/>
    <x v="1"/>
    <x v="2"/>
    <x v="1"/>
    <x v="0"/>
    <x v="0"/>
    <x v="2"/>
    <x v="0"/>
    <x v="2"/>
    <x v="2"/>
    <x v="1"/>
    <x v="0"/>
    <x v="0"/>
    <x v="1271"/>
    <x v="6148"/>
    <x v="0"/>
    <x v="2505"/>
    <x v="0"/>
    <x v="2"/>
    <x v="0"/>
    <x v="0"/>
    <x v="1823"/>
    <x v="2"/>
  </r>
  <r>
    <x v="5514"/>
    <x v="0"/>
    <x v="0"/>
    <x v="1"/>
    <x v="1"/>
    <x v="72"/>
    <x v="1"/>
    <x v="2"/>
    <x v="1"/>
    <x v="2"/>
    <x v="2"/>
    <x v="0"/>
    <x v="0"/>
    <x v="2"/>
    <x v="0"/>
    <x v="2"/>
    <x v="1"/>
    <x v="2"/>
    <x v="1190"/>
    <x v="6149"/>
    <x v="0"/>
    <x v="2428"/>
    <x v="0"/>
    <x v="2"/>
    <x v="0"/>
    <x v="0"/>
    <x v="1474"/>
    <x v="2"/>
  </r>
  <r>
    <x v="2226"/>
    <x v="1"/>
    <x v="0"/>
    <x v="0"/>
    <x v="0"/>
    <x v="66"/>
    <x v="1"/>
    <x v="0"/>
    <x v="1"/>
    <x v="2"/>
    <x v="0"/>
    <x v="2"/>
    <x v="2"/>
    <x v="2"/>
    <x v="2"/>
    <x v="2"/>
    <x v="1"/>
    <x v="0"/>
    <x v="1388"/>
    <x v="6150"/>
    <x v="0"/>
    <x v="2613"/>
    <x v="0"/>
    <x v="2"/>
    <x v="0"/>
    <x v="0"/>
    <x v="2377"/>
    <x v="2"/>
  </r>
  <r>
    <x v="15"/>
    <x v="0"/>
    <x v="0"/>
    <x v="1"/>
    <x v="1"/>
    <x v="71"/>
    <x v="1"/>
    <x v="2"/>
    <x v="1"/>
    <x v="0"/>
    <x v="2"/>
    <x v="2"/>
    <x v="0"/>
    <x v="0"/>
    <x v="2"/>
    <x v="2"/>
    <x v="1"/>
    <x v="1"/>
    <x v="1203"/>
    <x v="6151"/>
    <x v="0"/>
    <x v="2441"/>
    <x v="0"/>
    <x v="2"/>
    <x v="0"/>
    <x v="0"/>
    <x v="1544"/>
    <x v="2"/>
  </r>
  <r>
    <x v="2832"/>
    <x v="0"/>
    <x v="0"/>
    <x v="1"/>
    <x v="0"/>
    <x v="72"/>
    <x v="1"/>
    <x v="2"/>
    <x v="1"/>
    <x v="2"/>
    <x v="2"/>
    <x v="2"/>
    <x v="2"/>
    <x v="0"/>
    <x v="0"/>
    <x v="2"/>
    <x v="1"/>
    <x v="0"/>
    <x v="1173"/>
    <x v="6152"/>
    <x v="0"/>
    <x v="2411"/>
    <x v="0"/>
    <x v="2"/>
    <x v="0"/>
    <x v="0"/>
    <x v="1423"/>
    <x v="2"/>
  </r>
  <r>
    <x v="209"/>
    <x v="0"/>
    <x v="1"/>
    <x v="1"/>
    <x v="0"/>
    <x v="68"/>
    <x v="1"/>
    <x v="2"/>
    <x v="1"/>
    <x v="0"/>
    <x v="2"/>
    <x v="0"/>
    <x v="0"/>
    <x v="2"/>
    <x v="2"/>
    <x v="0"/>
    <x v="1"/>
    <x v="2"/>
    <x v="1285"/>
    <x v="6153"/>
    <x v="1"/>
    <x v="2518"/>
    <x v="0"/>
    <x v="2"/>
    <x v="1"/>
    <x v="0"/>
    <x v="1893"/>
    <x v="2"/>
  </r>
  <r>
    <x v="3083"/>
    <x v="1"/>
    <x v="0"/>
    <x v="1"/>
    <x v="1"/>
    <x v="69"/>
    <x v="1"/>
    <x v="2"/>
    <x v="1"/>
    <x v="0"/>
    <x v="0"/>
    <x v="0"/>
    <x v="2"/>
    <x v="2"/>
    <x v="2"/>
    <x v="2"/>
    <x v="1"/>
    <x v="2"/>
    <x v="1268"/>
    <x v="6154"/>
    <x v="0"/>
    <x v="2502"/>
    <x v="0"/>
    <x v="2"/>
    <x v="0"/>
    <x v="0"/>
    <x v="1815"/>
    <x v="2"/>
  </r>
  <r>
    <x v="1149"/>
    <x v="0"/>
    <x v="0"/>
    <x v="1"/>
    <x v="0"/>
    <x v="71"/>
    <x v="1"/>
    <x v="2"/>
    <x v="1"/>
    <x v="2"/>
    <x v="2"/>
    <x v="0"/>
    <x v="0"/>
    <x v="2"/>
    <x v="0"/>
    <x v="1"/>
    <x v="0"/>
    <x v="3"/>
    <x v="1201"/>
    <x v="6155"/>
    <x v="0"/>
    <x v="2439"/>
    <x v="0"/>
    <x v="2"/>
    <x v="0"/>
    <x v="0"/>
    <x v="1540"/>
    <x v="2"/>
  </r>
  <r>
    <x v="3280"/>
    <x v="1"/>
    <x v="0"/>
    <x v="1"/>
    <x v="0"/>
    <x v="70"/>
    <x v="1"/>
    <x v="2"/>
    <x v="1"/>
    <x v="0"/>
    <x v="2"/>
    <x v="2"/>
    <x v="2"/>
    <x v="0"/>
    <x v="2"/>
    <x v="2"/>
    <x v="1"/>
    <x v="0"/>
    <x v="1256"/>
    <x v="6156"/>
    <x v="0"/>
    <x v="2490"/>
    <x v="0"/>
    <x v="2"/>
    <x v="0"/>
    <x v="0"/>
    <x v="1736"/>
    <x v="2"/>
  </r>
  <r>
    <x v="5807"/>
    <x v="0"/>
    <x v="0"/>
    <x v="1"/>
    <x v="0"/>
    <x v="70"/>
    <x v="1"/>
    <x v="2"/>
    <x v="0"/>
    <x v="2"/>
    <x v="2"/>
    <x v="2"/>
    <x v="2"/>
    <x v="2"/>
    <x v="2"/>
    <x v="2"/>
    <x v="1"/>
    <x v="1"/>
    <x v="1184"/>
    <x v="6157"/>
    <x v="0"/>
    <x v="2422"/>
    <x v="0"/>
    <x v="2"/>
    <x v="0"/>
    <x v="0"/>
    <x v="1541"/>
    <x v="2"/>
  </r>
  <r>
    <x v="4828"/>
    <x v="1"/>
    <x v="0"/>
    <x v="1"/>
    <x v="1"/>
    <x v="70"/>
    <x v="1"/>
    <x v="2"/>
    <x v="1"/>
    <x v="0"/>
    <x v="2"/>
    <x v="0"/>
    <x v="0"/>
    <x v="2"/>
    <x v="2"/>
    <x v="2"/>
    <x v="0"/>
    <x v="0"/>
    <x v="1248"/>
    <x v="6158"/>
    <x v="1"/>
    <x v="2483"/>
    <x v="0"/>
    <x v="2"/>
    <x v="1"/>
    <x v="0"/>
    <x v="1717"/>
    <x v="2"/>
  </r>
  <r>
    <x v="6918"/>
    <x v="1"/>
    <x v="0"/>
    <x v="0"/>
    <x v="0"/>
    <x v="66"/>
    <x v="1"/>
    <x v="2"/>
    <x v="1"/>
    <x v="0"/>
    <x v="2"/>
    <x v="0"/>
    <x v="2"/>
    <x v="2"/>
    <x v="2"/>
    <x v="1"/>
    <x v="1"/>
    <x v="2"/>
    <x v="1360"/>
    <x v="6159"/>
    <x v="0"/>
    <x v="2585"/>
    <x v="0"/>
    <x v="2"/>
    <x v="0"/>
    <x v="0"/>
    <x v="2277"/>
    <x v="2"/>
  </r>
  <r>
    <x v="5792"/>
    <x v="0"/>
    <x v="0"/>
    <x v="1"/>
    <x v="0"/>
    <x v="72"/>
    <x v="1"/>
    <x v="2"/>
    <x v="1"/>
    <x v="0"/>
    <x v="2"/>
    <x v="0"/>
    <x v="0"/>
    <x v="2"/>
    <x v="2"/>
    <x v="2"/>
    <x v="1"/>
    <x v="1"/>
    <x v="1236"/>
    <x v="6160"/>
    <x v="0"/>
    <x v="2472"/>
    <x v="0"/>
    <x v="2"/>
    <x v="0"/>
    <x v="0"/>
    <x v="1599"/>
    <x v="2"/>
  </r>
  <r>
    <x v="1367"/>
    <x v="0"/>
    <x v="0"/>
    <x v="1"/>
    <x v="0"/>
    <x v="63"/>
    <x v="1"/>
    <x v="2"/>
    <x v="1"/>
    <x v="0"/>
    <x v="2"/>
    <x v="2"/>
    <x v="2"/>
    <x v="2"/>
    <x v="2"/>
    <x v="0"/>
    <x v="1"/>
    <x v="2"/>
    <x v="1445"/>
    <x v="6161"/>
    <x v="0"/>
    <x v="2670"/>
    <x v="0"/>
    <x v="2"/>
    <x v="0"/>
    <x v="0"/>
    <x v="2752"/>
    <x v="2"/>
  </r>
  <r>
    <x v="1802"/>
    <x v="1"/>
    <x v="1"/>
    <x v="1"/>
    <x v="0"/>
    <x v="66"/>
    <x v="1"/>
    <x v="2"/>
    <x v="1"/>
    <x v="0"/>
    <x v="0"/>
    <x v="0"/>
    <x v="2"/>
    <x v="2"/>
    <x v="2"/>
    <x v="0"/>
    <x v="1"/>
    <x v="1"/>
    <x v="1282"/>
    <x v="6162"/>
    <x v="1"/>
    <x v="2515"/>
    <x v="0"/>
    <x v="2"/>
    <x v="1"/>
    <x v="0"/>
    <x v="1995"/>
    <x v="2"/>
  </r>
  <r>
    <x v="2000"/>
    <x v="0"/>
    <x v="0"/>
    <x v="1"/>
    <x v="0"/>
    <x v="63"/>
    <x v="1"/>
    <x v="2"/>
    <x v="1"/>
    <x v="0"/>
    <x v="2"/>
    <x v="2"/>
    <x v="0"/>
    <x v="2"/>
    <x v="2"/>
    <x v="1"/>
    <x v="1"/>
    <x v="2"/>
    <x v="1423"/>
    <x v="6163"/>
    <x v="1"/>
    <x v="2648"/>
    <x v="0"/>
    <x v="2"/>
    <x v="1"/>
    <x v="0"/>
    <x v="2667"/>
    <x v="2"/>
  </r>
  <r>
    <x v="2593"/>
    <x v="0"/>
    <x v="0"/>
    <x v="1"/>
    <x v="0"/>
    <x v="69"/>
    <x v="1"/>
    <x v="2"/>
    <x v="1"/>
    <x v="2"/>
    <x v="0"/>
    <x v="0"/>
    <x v="0"/>
    <x v="2"/>
    <x v="2"/>
    <x v="2"/>
    <x v="0"/>
    <x v="0"/>
    <x v="1264"/>
    <x v="6164"/>
    <x v="0"/>
    <x v="2498"/>
    <x v="0"/>
    <x v="2"/>
    <x v="0"/>
    <x v="0"/>
    <x v="1805"/>
    <x v="2"/>
  </r>
  <r>
    <x v="2155"/>
    <x v="1"/>
    <x v="0"/>
    <x v="0"/>
    <x v="0"/>
    <x v="61"/>
    <x v="1"/>
    <x v="2"/>
    <x v="1"/>
    <x v="2"/>
    <x v="0"/>
    <x v="2"/>
    <x v="2"/>
    <x v="2"/>
    <x v="2"/>
    <x v="2"/>
    <x v="1"/>
    <x v="1"/>
    <x v="1498"/>
    <x v="6165"/>
    <x v="1"/>
    <x v="2722"/>
    <x v="0"/>
    <x v="2"/>
    <x v="1"/>
    <x v="0"/>
    <x v="3017"/>
    <x v="0"/>
  </r>
  <r>
    <x v="4228"/>
    <x v="1"/>
    <x v="0"/>
    <x v="1"/>
    <x v="0"/>
    <x v="64"/>
    <x v="1"/>
    <x v="2"/>
    <x v="1"/>
    <x v="2"/>
    <x v="0"/>
    <x v="2"/>
    <x v="2"/>
    <x v="2"/>
    <x v="2"/>
    <x v="1"/>
    <x v="1"/>
    <x v="3"/>
    <x v="1441"/>
    <x v="6166"/>
    <x v="0"/>
    <x v="2666"/>
    <x v="0"/>
    <x v="2"/>
    <x v="0"/>
    <x v="0"/>
    <x v="2675"/>
    <x v="2"/>
  </r>
  <r>
    <x v="6000"/>
    <x v="1"/>
    <x v="0"/>
    <x v="1"/>
    <x v="1"/>
    <x v="67"/>
    <x v="1"/>
    <x v="2"/>
    <x v="1"/>
    <x v="2"/>
    <x v="0"/>
    <x v="0"/>
    <x v="2"/>
    <x v="2"/>
    <x v="2"/>
    <x v="2"/>
    <x v="0"/>
    <x v="0"/>
    <x v="1367"/>
    <x v="6167"/>
    <x v="0"/>
    <x v="2592"/>
    <x v="0"/>
    <x v="2"/>
    <x v="0"/>
    <x v="0"/>
    <x v="2238"/>
    <x v="2"/>
  </r>
  <r>
    <x v="437"/>
    <x v="0"/>
    <x v="0"/>
    <x v="0"/>
    <x v="0"/>
    <x v="67"/>
    <x v="1"/>
    <x v="2"/>
    <x v="1"/>
    <x v="2"/>
    <x v="2"/>
    <x v="2"/>
    <x v="0"/>
    <x v="2"/>
    <x v="0"/>
    <x v="0"/>
    <x v="1"/>
    <x v="1"/>
    <x v="1335"/>
    <x v="6168"/>
    <x v="1"/>
    <x v="2562"/>
    <x v="0"/>
    <x v="2"/>
    <x v="1"/>
    <x v="0"/>
    <x v="2122"/>
    <x v="2"/>
  </r>
  <r>
    <x v="3582"/>
    <x v="1"/>
    <x v="0"/>
    <x v="0"/>
    <x v="0"/>
    <x v="64"/>
    <x v="1"/>
    <x v="2"/>
    <x v="1"/>
    <x v="0"/>
    <x v="0"/>
    <x v="2"/>
    <x v="2"/>
    <x v="2"/>
    <x v="2"/>
    <x v="1"/>
    <x v="1"/>
    <x v="1"/>
    <x v="1368"/>
    <x v="6169"/>
    <x v="0"/>
    <x v="2593"/>
    <x v="0"/>
    <x v="2"/>
    <x v="0"/>
    <x v="0"/>
    <x v="2423"/>
    <x v="2"/>
  </r>
  <r>
    <x v="2648"/>
    <x v="1"/>
    <x v="0"/>
    <x v="1"/>
    <x v="0"/>
    <x v="66"/>
    <x v="1"/>
    <x v="2"/>
    <x v="1"/>
    <x v="0"/>
    <x v="2"/>
    <x v="0"/>
    <x v="2"/>
    <x v="2"/>
    <x v="2"/>
    <x v="1"/>
    <x v="1"/>
    <x v="2"/>
    <x v="1356"/>
    <x v="6170"/>
    <x v="1"/>
    <x v="2581"/>
    <x v="0"/>
    <x v="2"/>
    <x v="1"/>
    <x v="0"/>
    <x v="2262"/>
    <x v="2"/>
  </r>
  <r>
    <x v="5747"/>
    <x v="0"/>
    <x v="0"/>
    <x v="1"/>
    <x v="0"/>
    <x v="62"/>
    <x v="1"/>
    <x v="2"/>
    <x v="1"/>
    <x v="2"/>
    <x v="2"/>
    <x v="2"/>
    <x v="2"/>
    <x v="2"/>
    <x v="2"/>
    <x v="2"/>
    <x v="0"/>
    <x v="3"/>
    <x v="1528"/>
    <x v="6171"/>
    <x v="0"/>
    <x v="2752"/>
    <x v="0"/>
    <x v="2"/>
    <x v="0"/>
    <x v="0"/>
    <x v="3091"/>
    <x v="0"/>
  </r>
  <r>
    <x v="3945"/>
    <x v="0"/>
    <x v="1"/>
    <x v="1"/>
    <x v="1"/>
    <x v="66"/>
    <x v="1"/>
    <x v="2"/>
    <x v="1"/>
    <x v="0"/>
    <x v="2"/>
    <x v="2"/>
    <x v="0"/>
    <x v="2"/>
    <x v="2"/>
    <x v="1"/>
    <x v="1"/>
    <x v="2"/>
    <x v="1373"/>
    <x v="6172"/>
    <x v="0"/>
    <x v="2598"/>
    <x v="0"/>
    <x v="2"/>
    <x v="0"/>
    <x v="0"/>
    <x v="2324"/>
    <x v="2"/>
  </r>
  <r>
    <x v="4038"/>
    <x v="1"/>
    <x v="0"/>
    <x v="1"/>
    <x v="1"/>
    <x v="67"/>
    <x v="1"/>
    <x v="0"/>
    <x v="1"/>
    <x v="0"/>
    <x v="2"/>
    <x v="2"/>
    <x v="2"/>
    <x v="2"/>
    <x v="2"/>
    <x v="2"/>
    <x v="0"/>
    <x v="0"/>
    <x v="1339"/>
    <x v="6173"/>
    <x v="0"/>
    <x v="2566"/>
    <x v="0"/>
    <x v="2"/>
    <x v="0"/>
    <x v="0"/>
    <x v="2135"/>
    <x v="2"/>
  </r>
  <r>
    <x v="1877"/>
    <x v="1"/>
    <x v="0"/>
    <x v="0"/>
    <x v="0"/>
    <x v="64"/>
    <x v="1"/>
    <x v="2"/>
    <x v="1"/>
    <x v="0"/>
    <x v="2"/>
    <x v="0"/>
    <x v="2"/>
    <x v="2"/>
    <x v="2"/>
    <x v="1"/>
    <x v="1"/>
    <x v="1"/>
    <x v="1388"/>
    <x v="6174"/>
    <x v="1"/>
    <x v="2613"/>
    <x v="0"/>
    <x v="2"/>
    <x v="1"/>
    <x v="0"/>
    <x v="2489"/>
    <x v="2"/>
  </r>
  <r>
    <x v="6841"/>
    <x v="1"/>
    <x v="0"/>
    <x v="1"/>
    <x v="1"/>
    <x v="71"/>
    <x v="1"/>
    <x v="2"/>
    <x v="1"/>
    <x v="2"/>
    <x v="0"/>
    <x v="0"/>
    <x v="0"/>
    <x v="2"/>
    <x v="2"/>
    <x v="2"/>
    <x v="1"/>
    <x v="2"/>
    <x v="1230"/>
    <x v="6175"/>
    <x v="0"/>
    <x v="2466"/>
    <x v="0"/>
    <x v="2"/>
    <x v="0"/>
    <x v="0"/>
    <x v="1617"/>
    <x v="2"/>
  </r>
  <r>
    <x v="3277"/>
    <x v="1"/>
    <x v="0"/>
    <x v="1"/>
    <x v="0"/>
    <x v="62"/>
    <x v="1"/>
    <x v="2"/>
    <x v="1"/>
    <x v="0"/>
    <x v="0"/>
    <x v="2"/>
    <x v="2"/>
    <x v="2"/>
    <x v="2"/>
    <x v="2"/>
    <x v="1"/>
    <x v="0"/>
    <x v="1425"/>
    <x v="6176"/>
    <x v="0"/>
    <x v="2650"/>
    <x v="0"/>
    <x v="2"/>
    <x v="0"/>
    <x v="0"/>
    <x v="2734"/>
    <x v="2"/>
  </r>
  <r>
    <x v="3567"/>
    <x v="0"/>
    <x v="0"/>
    <x v="1"/>
    <x v="0"/>
    <x v="65"/>
    <x v="1"/>
    <x v="2"/>
    <x v="1"/>
    <x v="2"/>
    <x v="0"/>
    <x v="2"/>
    <x v="0"/>
    <x v="2"/>
    <x v="2"/>
    <x v="0"/>
    <x v="1"/>
    <x v="2"/>
    <x v="1376"/>
    <x v="6177"/>
    <x v="0"/>
    <x v="2601"/>
    <x v="0"/>
    <x v="2"/>
    <x v="0"/>
    <x v="0"/>
    <x v="2391"/>
    <x v="2"/>
  </r>
  <r>
    <x v="1484"/>
    <x v="0"/>
    <x v="0"/>
    <x v="1"/>
    <x v="0"/>
    <x v="72"/>
    <x v="1"/>
    <x v="2"/>
    <x v="1"/>
    <x v="2"/>
    <x v="2"/>
    <x v="0"/>
    <x v="0"/>
    <x v="0"/>
    <x v="2"/>
    <x v="2"/>
    <x v="1"/>
    <x v="1"/>
    <x v="1177"/>
    <x v="6178"/>
    <x v="0"/>
    <x v="2415"/>
    <x v="0"/>
    <x v="2"/>
    <x v="0"/>
    <x v="0"/>
    <x v="1437"/>
    <x v="2"/>
  </r>
  <r>
    <x v="5875"/>
    <x v="0"/>
    <x v="1"/>
    <x v="1"/>
    <x v="0"/>
    <x v="60"/>
    <x v="1"/>
    <x v="2"/>
    <x v="1"/>
    <x v="2"/>
    <x v="2"/>
    <x v="2"/>
    <x v="2"/>
    <x v="2"/>
    <x v="2"/>
    <x v="2"/>
    <x v="1"/>
    <x v="0"/>
    <x v="1558"/>
    <x v="6179"/>
    <x v="0"/>
    <x v="2782"/>
    <x v="0"/>
    <x v="2"/>
    <x v="0"/>
    <x v="0"/>
    <x v="3304"/>
    <x v="0"/>
  </r>
  <r>
    <x v="4017"/>
    <x v="1"/>
    <x v="1"/>
    <x v="1"/>
    <x v="0"/>
    <x v="72"/>
    <x v="1"/>
    <x v="2"/>
    <x v="1"/>
    <x v="0"/>
    <x v="2"/>
    <x v="0"/>
    <x v="0"/>
    <x v="2"/>
    <x v="2"/>
    <x v="2"/>
    <x v="0"/>
    <x v="0"/>
    <x v="1249"/>
    <x v="6180"/>
    <x v="0"/>
    <x v="2484"/>
    <x v="0"/>
    <x v="2"/>
    <x v="0"/>
    <x v="0"/>
    <x v="1634"/>
    <x v="2"/>
  </r>
  <r>
    <x v="1017"/>
    <x v="0"/>
    <x v="0"/>
    <x v="1"/>
    <x v="0"/>
    <x v="66"/>
    <x v="1"/>
    <x v="2"/>
    <x v="1"/>
    <x v="0"/>
    <x v="2"/>
    <x v="2"/>
    <x v="0"/>
    <x v="2"/>
    <x v="2"/>
    <x v="0"/>
    <x v="1"/>
    <x v="2"/>
    <x v="1379"/>
    <x v="6181"/>
    <x v="0"/>
    <x v="2604"/>
    <x v="0"/>
    <x v="2"/>
    <x v="0"/>
    <x v="0"/>
    <x v="2345"/>
    <x v="2"/>
  </r>
  <r>
    <x v="4967"/>
    <x v="1"/>
    <x v="0"/>
    <x v="1"/>
    <x v="1"/>
    <x v="65"/>
    <x v="1"/>
    <x v="2"/>
    <x v="1"/>
    <x v="2"/>
    <x v="0"/>
    <x v="2"/>
    <x v="2"/>
    <x v="2"/>
    <x v="2"/>
    <x v="2"/>
    <x v="0"/>
    <x v="0"/>
    <x v="1444"/>
    <x v="6182"/>
    <x v="1"/>
    <x v="2669"/>
    <x v="0"/>
    <x v="2"/>
    <x v="1"/>
    <x v="0"/>
    <x v="2630"/>
    <x v="2"/>
  </r>
  <r>
    <x v="2498"/>
    <x v="1"/>
    <x v="0"/>
    <x v="0"/>
    <x v="0"/>
    <x v="65"/>
    <x v="1"/>
    <x v="2"/>
    <x v="1"/>
    <x v="0"/>
    <x v="2"/>
    <x v="2"/>
    <x v="2"/>
    <x v="2"/>
    <x v="2"/>
    <x v="0"/>
    <x v="1"/>
    <x v="2"/>
    <x v="1453"/>
    <x v="6183"/>
    <x v="1"/>
    <x v="2678"/>
    <x v="0"/>
    <x v="2"/>
    <x v="1"/>
    <x v="0"/>
    <x v="2662"/>
    <x v="2"/>
  </r>
  <r>
    <x v="911"/>
    <x v="1"/>
    <x v="0"/>
    <x v="1"/>
    <x v="0"/>
    <x v="70"/>
    <x v="1"/>
    <x v="2"/>
    <x v="1"/>
    <x v="2"/>
    <x v="2"/>
    <x v="2"/>
    <x v="0"/>
    <x v="2"/>
    <x v="0"/>
    <x v="2"/>
    <x v="1"/>
    <x v="1"/>
    <x v="1268"/>
    <x v="6184"/>
    <x v="0"/>
    <x v="2502"/>
    <x v="0"/>
    <x v="2"/>
    <x v="0"/>
    <x v="0"/>
    <x v="1768"/>
    <x v="2"/>
  </r>
  <r>
    <x v="1839"/>
    <x v="0"/>
    <x v="1"/>
    <x v="0"/>
    <x v="0"/>
    <x v="71"/>
    <x v="1"/>
    <x v="2"/>
    <x v="1"/>
    <x v="0"/>
    <x v="2"/>
    <x v="0"/>
    <x v="0"/>
    <x v="2"/>
    <x v="2"/>
    <x v="0"/>
    <x v="1"/>
    <x v="1"/>
    <x v="1274"/>
    <x v="6185"/>
    <x v="0"/>
    <x v="2507"/>
    <x v="0"/>
    <x v="2"/>
    <x v="0"/>
    <x v="0"/>
    <x v="1743"/>
    <x v="2"/>
  </r>
  <r>
    <x v="1396"/>
    <x v="0"/>
    <x v="0"/>
    <x v="1"/>
    <x v="0"/>
    <x v="64"/>
    <x v="1"/>
    <x v="2"/>
    <x v="1"/>
    <x v="0"/>
    <x v="2"/>
    <x v="2"/>
    <x v="2"/>
    <x v="2"/>
    <x v="2"/>
    <x v="0"/>
    <x v="1"/>
    <x v="2"/>
    <x v="1489"/>
    <x v="6186"/>
    <x v="0"/>
    <x v="2714"/>
    <x v="0"/>
    <x v="2"/>
    <x v="0"/>
    <x v="0"/>
    <x v="2848"/>
    <x v="2"/>
  </r>
  <r>
    <x v="6100"/>
    <x v="0"/>
    <x v="0"/>
    <x v="1"/>
    <x v="1"/>
    <x v="72"/>
    <x v="1"/>
    <x v="2"/>
    <x v="1"/>
    <x v="2"/>
    <x v="2"/>
    <x v="0"/>
    <x v="0"/>
    <x v="2"/>
    <x v="0"/>
    <x v="2"/>
    <x v="1"/>
    <x v="0"/>
    <x v="1206"/>
    <x v="6187"/>
    <x v="0"/>
    <x v="2444"/>
    <x v="0"/>
    <x v="2"/>
    <x v="0"/>
    <x v="0"/>
    <x v="1512"/>
    <x v="2"/>
  </r>
  <r>
    <x v="6739"/>
    <x v="1"/>
    <x v="0"/>
    <x v="1"/>
    <x v="0"/>
    <x v="71"/>
    <x v="1"/>
    <x v="2"/>
    <x v="1"/>
    <x v="0"/>
    <x v="0"/>
    <x v="2"/>
    <x v="0"/>
    <x v="2"/>
    <x v="2"/>
    <x v="1"/>
    <x v="1"/>
    <x v="1"/>
    <x v="1255"/>
    <x v="6188"/>
    <x v="0"/>
    <x v="2489"/>
    <x v="0"/>
    <x v="2"/>
    <x v="0"/>
    <x v="0"/>
    <x v="1690"/>
    <x v="2"/>
  </r>
  <r>
    <x v="4559"/>
    <x v="0"/>
    <x v="1"/>
    <x v="1"/>
    <x v="0"/>
    <x v="66"/>
    <x v="1"/>
    <x v="2"/>
    <x v="1"/>
    <x v="0"/>
    <x v="0"/>
    <x v="2"/>
    <x v="2"/>
    <x v="2"/>
    <x v="2"/>
    <x v="1"/>
    <x v="1"/>
    <x v="1"/>
    <x v="1394"/>
    <x v="6189"/>
    <x v="1"/>
    <x v="2619"/>
    <x v="0"/>
    <x v="2"/>
    <x v="1"/>
    <x v="0"/>
    <x v="2394"/>
    <x v="2"/>
  </r>
  <r>
    <x v="5077"/>
    <x v="0"/>
    <x v="1"/>
    <x v="0"/>
    <x v="0"/>
    <x v="66"/>
    <x v="1"/>
    <x v="2"/>
    <x v="1"/>
    <x v="0"/>
    <x v="0"/>
    <x v="2"/>
    <x v="2"/>
    <x v="2"/>
    <x v="2"/>
    <x v="1"/>
    <x v="1"/>
    <x v="1"/>
    <x v="1333"/>
    <x v="6190"/>
    <x v="0"/>
    <x v="2560"/>
    <x v="0"/>
    <x v="2"/>
    <x v="0"/>
    <x v="0"/>
    <x v="2178"/>
    <x v="2"/>
  </r>
  <r>
    <x v="5028"/>
    <x v="0"/>
    <x v="1"/>
    <x v="1"/>
    <x v="0"/>
    <x v="65"/>
    <x v="1"/>
    <x v="2"/>
    <x v="1"/>
    <x v="0"/>
    <x v="2"/>
    <x v="2"/>
    <x v="0"/>
    <x v="2"/>
    <x v="2"/>
    <x v="1"/>
    <x v="1"/>
    <x v="2"/>
    <x v="1400"/>
    <x v="6191"/>
    <x v="1"/>
    <x v="2625"/>
    <x v="0"/>
    <x v="2"/>
    <x v="1"/>
    <x v="0"/>
    <x v="2468"/>
    <x v="2"/>
  </r>
  <r>
    <x v="5512"/>
    <x v="1"/>
    <x v="0"/>
    <x v="1"/>
    <x v="0"/>
    <x v="66"/>
    <x v="1"/>
    <x v="2"/>
    <x v="1"/>
    <x v="2"/>
    <x v="0"/>
    <x v="2"/>
    <x v="0"/>
    <x v="2"/>
    <x v="2"/>
    <x v="2"/>
    <x v="1"/>
    <x v="1"/>
    <x v="1396"/>
    <x v="6192"/>
    <x v="1"/>
    <x v="2621"/>
    <x v="0"/>
    <x v="2"/>
    <x v="1"/>
    <x v="0"/>
    <x v="2402"/>
    <x v="2"/>
  </r>
  <r>
    <x v="211"/>
    <x v="0"/>
    <x v="0"/>
    <x v="1"/>
    <x v="0"/>
    <x v="70"/>
    <x v="1"/>
    <x v="2"/>
    <x v="1"/>
    <x v="0"/>
    <x v="0"/>
    <x v="2"/>
    <x v="0"/>
    <x v="2"/>
    <x v="2"/>
    <x v="1"/>
    <x v="1"/>
    <x v="2"/>
    <x v="1235"/>
    <x v="6193"/>
    <x v="0"/>
    <x v="2471"/>
    <x v="0"/>
    <x v="2"/>
    <x v="0"/>
    <x v="0"/>
    <x v="1683"/>
    <x v="2"/>
  </r>
  <r>
    <x v="5123"/>
    <x v="0"/>
    <x v="0"/>
    <x v="1"/>
    <x v="1"/>
    <x v="65"/>
    <x v="1"/>
    <x v="2"/>
    <x v="1"/>
    <x v="0"/>
    <x v="2"/>
    <x v="2"/>
    <x v="0"/>
    <x v="2"/>
    <x v="2"/>
    <x v="0"/>
    <x v="1"/>
    <x v="2"/>
    <x v="1385"/>
    <x v="6194"/>
    <x v="1"/>
    <x v="2610"/>
    <x v="0"/>
    <x v="2"/>
    <x v="1"/>
    <x v="0"/>
    <x v="2422"/>
    <x v="2"/>
  </r>
  <r>
    <x v="3664"/>
    <x v="1"/>
    <x v="0"/>
    <x v="1"/>
    <x v="1"/>
    <x v="67"/>
    <x v="1"/>
    <x v="2"/>
    <x v="1"/>
    <x v="0"/>
    <x v="2"/>
    <x v="2"/>
    <x v="0"/>
    <x v="2"/>
    <x v="2"/>
    <x v="1"/>
    <x v="1"/>
    <x v="2"/>
    <x v="1383"/>
    <x v="6195"/>
    <x v="0"/>
    <x v="2608"/>
    <x v="0"/>
    <x v="2"/>
    <x v="0"/>
    <x v="0"/>
    <x v="2296"/>
    <x v="2"/>
  </r>
  <r>
    <x v="2948"/>
    <x v="1"/>
    <x v="1"/>
    <x v="1"/>
    <x v="0"/>
    <x v="67"/>
    <x v="1"/>
    <x v="2"/>
    <x v="1"/>
    <x v="0"/>
    <x v="2"/>
    <x v="0"/>
    <x v="2"/>
    <x v="2"/>
    <x v="2"/>
    <x v="2"/>
    <x v="0"/>
    <x v="0"/>
    <x v="1334"/>
    <x v="6196"/>
    <x v="0"/>
    <x v="2561"/>
    <x v="0"/>
    <x v="2"/>
    <x v="0"/>
    <x v="0"/>
    <x v="2120"/>
    <x v="2"/>
  </r>
  <r>
    <x v="2187"/>
    <x v="1"/>
    <x v="0"/>
    <x v="1"/>
    <x v="1"/>
    <x v="72"/>
    <x v="1"/>
    <x v="2"/>
    <x v="1"/>
    <x v="2"/>
    <x v="2"/>
    <x v="0"/>
    <x v="2"/>
    <x v="0"/>
    <x v="2"/>
    <x v="2"/>
    <x v="1"/>
    <x v="1"/>
    <x v="1237"/>
    <x v="6197"/>
    <x v="0"/>
    <x v="2473"/>
    <x v="0"/>
    <x v="2"/>
    <x v="0"/>
    <x v="0"/>
    <x v="1602"/>
    <x v="2"/>
  </r>
  <r>
    <x v="5707"/>
    <x v="1"/>
    <x v="1"/>
    <x v="1"/>
    <x v="0"/>
    <x v="63"/>
    <x v="1"/>
    <x v="2"/>
    <x v="1"/>
    <x v="2"/>
    <x v="2"/>
    <x v="2"/>
    <x v="0"/>
    <x v="2"/>
    <x v="2"/>
    <x v="2"/>
    <x v="0"/>
    <x v="1"/>
    <x v="1441"/>
    <x v="6198"/>
    <x v="0"/>
    <x v="2666"/>
    <x v="0"/>
    <x v="2"/>
    <x v="0"/>
    <x v="0"/>
    <x v="2736"/>
    <x v="2"/>
  </r>
  <r>
    <x v="2546"/>
    <x v="0"/>
    <x v="0"/>
    <x v="0"/>
    <x v="0"/>
    <x v="61"/>
    <x v="1"/>
    <x v="2"/>
    <x v="1"/>
    <x v="2"/>
    <x v="2"/>
    <x v="2"/>
    <x v="2"/>
    <x v="2"/>
    <x v="2"/>
    <x v="1"/>
    <x v="1"/>
    <x v="3"/>
    <x v="1547"/>
    <x v="6199"/>
    <x v="0"/>
    <x v="2771"/>
    <x v="0"/>
    <x v="2"/>
    <x v="0"/>
    <x v="0"/>
    <x v="3197"/>
    <x v="0"/>
  </r>
  <r>
    <x v="1058"/>
    <x v="1"/>
    <x v="0"/>
    <x v="1"/>
    <x v="0"/>
    <x v="71"/>
    <x v="1"/>
    <x v="2"/>
    <x v="1"/>
    <x v="2"/>
    <x v="2"/>
    <x v="2"/>
    <x v="0"/>
    <x v="2"/>
    <x v="0"/>
    <x v="2"/>
    <x v="1"/>
    <x v="2"/>
    <x v="1261"/>
    <x v="6200"/>
    <x v="0"/>
    <x v="2495"/>
    <x v="0"/>
    <x v="2"/>
    <x v="0"/>
    <x v="0"/>
    <x v="1708"/>
    <x v="2"/>
  </r>
  <r>
    <x v="3881"/>
    <x v="1"/>
    <x v="0"/>
    <x v="1"/>
    <x v="1"/>
    <x v="70"/>
    <x v="1"/>
    <x v="0"/>
    <x v="1"/>
    <x v="2"/>
    <x v="2"/>
    <x v="2"/>
    <x v="2"/>
    <x v="2"/>
    <x v="0"/>
    <x v="2"/>
    <x v="1"/>
    <x v="1"/>
    <x v="1303"/>
    <x v="6201"/>
    <x v="0"/>
    <x v="2535"/>
    <x v="0"/>
    <x v="2"/>
    <x v="0"/>
    <x v="0"/>
    <x v="1859"/>
    <x v="2"/>
  </r>
  <r>
    <x v="1913"/>
    <x v="0"/>
    <x v="0"/>
    <x v="1"/>
    <x v="1"/>
    <x v="64"/>
    <x v="1"/>
    <x v="2"/>
    <x v="1"/>
    <x v="2"/>
    <x v="2"/>
    <x v="0"/>
    <x v="2"/>
    <x v="2"/>
    <x v="2"/>
    <x v="2"/>
    <x v="0"/>
    <x v="0"/>
    <x v="1475"/>
    <x v="6202"/>
    <x v="0"/>
    <x v="2700"/>
    <x v="0"/>
    <x v="2"/>
    <x v="0"/>
    <x v="0"/>
    <x v="2799"/>
    <x v="2"/>
  </r>
  <r>
    <x v="4295"/>
    <x v="0"/>
    <x v="1"/>
    <x v="1"/>
    <x v="0"/>
    <x v="69"/>
    <x v="1"/>
    <x v="2"/>
    <x v="1"/>
    <x v="0"/>
    <x v="2"/>
    <x v="0"/>
    <x v="2"/>
    <x v="2"/>
    <x v="2"/>
    <x v="2"/>
    <x v="0"/>
    <x v="1"/>
    <x v="1383"/>
    <x v="6203"/>
    <x v="0"/>
    <x v="2608"/>
    <x v="0"/>
    <x v="2"/>
    <x v="0"/>
    <x v="0"/>
    <x v="2176"/>
    <x v="2"/>
  </r>
  <r>
    <x v="1127"/>
    <x v="0"/>
    <x v="0"/>
    <x v="0"/>
    <x v="0"/>
    <x v="63"/>
    <x v="1"/>
    <x v="2"/>
    <x v="1"/>
    <x v="0"/>
    <x v="2"/>
    <x v="2"/>
    <x v="2"/>
    <x v="2"/>
    <x v="2"/>
    <x v="0"/>
    <x v="1"/>
    <x v="1"/>
    <x v="1466"/>
    <x v="6204"/>
    <x v="0"/>
    <x v="2691"/>
    <x v="0"/>
    <x v="2"/>
    <x v="0"/>
    <x v="0"/>
    <x v="2827"/>
    <x v="2"/>
  </r>
  <r>
    <x v="670"/>
    <x v="1"/>
    <x v="0"/>
    <x v="1"/>
    <x v="1"/>
    <x v="69"/>
    <x v="1"/>
    <x v="2"/>
    <x v="1"/>
    <x v="0"/>
    <x v="0"/>
    <x v="2"/>
    <x v="0"/>
    <x v="2"/>
    <x v="2"/>
    <x v="0"/>
    <x v="1"/>
    <x v="1"/>
    <x v="1270"/>
    <x v="6205"/>
    <x v="1"/>
    <x v="2504"/>
    <x v="0"/>
    <x v="2"/>
    <x v="1"/>
    <x v="0"/>
    <x v="1822"/>
    <x v="2"/>
  </r>
  <r>
    <x v="4991"/>
    <x v="0"/>
    <x v="0"/>
    <x v="1"/>
    <x v="1"/>
    <x v="61"/>
    <x v="1"/>
    <x v="2"/>
    <x v="1"/>
    <x v="2"/>
    <x v="2"/>
    <x v="2"/>
    <x v="2"/>
    <x v="2"/>
    <x v="2"/>
    <x v="2"/>
    <x v="0"/>
    <x v="1"/>
    <x v="1547"/>
    <x v="6206"/>
    <x v="0"/>
    <x v="2771"/>
    <x v="0"/>
    <x v="2"/>
    <x v="0"/>
    <x v="0"/>
    <x v="3197"/>
    <x v="0"/>
  </r>
  <r>
    <x v="3566"/>
    <x v="0"/>
    <x v="0"/>
    <x v="1"/>
    <x v="1"/>
    <x v="67"/>
    <x v="1"/>
    <x v="2"/>
    <x v="1"/>
    <x v="2"/>
    <x v="0"/>
    <x v="0"/>
    <x v="2"/>
    <x v="2"/>
    <x v="2"/>
    <x v="2"/>
    <x v="0"/>
    <x v="1"/>
    <x v="1409"/>
    <x v="6207"/>
    <x v="0"/>
    <x v="2634"/>
    <x v="0"/>
    <x v="2"/>
    <x v="0"/>
    <x v="0"/>
    <x v="2388"/>
    <x v="2"/>
  </r>
  <r>
    <x v="1307"/>
    <x v="0"/>
    <x v="0"/>
    <x v="1"/>
    <x v="0"/>
    <x v="72"/>
    <x v="1"/>
    <x v="2"/>
    <x v="1"/>
    <x v="2"/>
    <x v="0"/>
    <x v="2"/>
    <x v="2"/>
    <x v="2"/>
    <x v="0"/>
    <x v="2"/>
    <x v="1"/>
    <x v="0"/>
    <x v="1246"/>
    <x v="6208"/>
    <x v="0"/>
    <x v="2481"/>
    <x v="0"/>
    <x v="2"/>
    <x v="0"/>
    <x v="0"/>
    <x v="1626"/>
    <x v="2"/>
  </r>
  <r>
    <x v="5008"/>
    <x v="0"/>
    <x v="0"/>
    <x v="0"/>
    <x v="0"/>
    <x v="69"/>
    <x v="1"/>
    <x v="2"/>
    <x v="1"/>
    <x v="0"/>
    <x v="0"/>
    <x v="2"/>
    <x v="2"/>
    <x v="2"/>
    <x v="2"/>
    <x v="2"/>
    <x v="0"/>
    <x v="2"/>
    <x v="1355"/>
    <x v="6209"/>
    <x v="0"/>
    <x v="2580"/>
    <x v="0"/>
    <x v="2"/>
    <x v="0"/>
    <x v="0"/>
    <x v="2082"/>
    <x v="2"/>
  </r>
  <r>
    <x v="4580"/>
    <x v="0"/>
    <x v="0"/>
    <x v="1"/>
    <x v="1"/>
    <x v="71"/>
    <x v="1"/>
    <x v="2"/>
    <x v="1"/>
    <x v="2"/>
    <x v="2"/>
    <x v="2"/>
    <x v="0"/>
    <x v="2"/>
    <x v="0"/>
    <x v="2"/>
    <x v="0"/>
    <x v="0"/>
    <x v="1291"/>
    <x v="6210"/>
    <x v="0"/>
    <x v="2524"/>
    <x v="0"/>
    <x v="2"/>
    <x v="0"/>
    <x v="0"/>
    <x v="1785"/>
    <x v="2"/>
  </r>
  <r>
    <x v="993"/>
    <x v="1"/>
    <x v="0"/>
    <x v="1"/>
    <x v="1"/>
    <x v="66"/>
    <x v="1"/>
    <x v="0"/>
    <x v="1"/>
    <x v="2"/>
    <x v="2"/>
    <x v="2"/>
    <x v="0"/>
    <x v="2"/>
    <x v="2"/>
    <x v="1"/>
    <x v="1"/>
    <x v="0"/>
    <x v="1339"/>
    <x v="6211"/>
    <x v="0"/>
    <x v="2566"/>
    <x v="0"/>
    <x v="2"/>
    <x v="0"/>
    <x v="0"/>
    <x v="2199"/>
    <x v="2"/>
  </r>
  <r>
    <x v="5335"/>
    <x v="1"/>
    <x v="1"/>
    <x v="0"/>
    <x v="0"/>
    <x v="63"/>
    <x v="1"/>
    <x v="2"/>
    <x v="1"/>
    <x v="2"/>
    <x v="2"/>
    <x v="2"/>
    <x v="0"/>
    <x v="2"/>
    <x v="2"/>
    <x v="0"/>
    <x v="1"/>
    <x v="0"/>
    <x v="1457"/>
    <x v="6212"/>
    <x v="0"/>
    <x v="2682"/>
    <x v="0"/>
    <x v="2"/>
    <x v="0"/>
    <x v="0"/>
    <x v="2796"/>
    <x v="2"/>
  </r>
  <r>
    <x v="718"/>
    <x v="0"/>
    <x v="1"/>
    <x v="1"/>
    <x v="0"/>
    <x v="67"/>
    <x v="1"/>
    <x v="2"/>
    <x v="1"/>
    <x v="2"/>
    <x v="2"/>
    <x v="2"/>
    <x v="2"/>
    <x v="0"/>
    <x v="2"/>
    <x v="1"/>
    <x v="1"/>
    <x v="1"/>
    <x v="1383"/>
    <x v="6213"/>
    <x v="0"/>
    <x v="2608"/>
    <x v="0"/>
    <x v="2"/>
    <x v="0"/>
    <x v="0"/>
    <x v="2296"/>
    <x v="2"/>
  </r>
  <r>
    <x v="2898"/>
    <x v="0"/>
    <x v="0"/>
    <x v="0"/>
    <x v="1"/>
    <x v="67"/>
    <x v="1"/>
    <x v="2"/>
    <x v="1"/>
    <x v="0"/>
    <x v="2"/>
    <x v="0"/>
    <x v="2"/>
    <x v="2"/>
    <x v="2"/>
    <x v="2"/>
    <x v="1"/>
    <x v="2"/>
    <x v="1355"/>
    <x v="6214"/>
    <x v="0"/>
    <x v="2580"/>
    <x v="0"/>
    <x v="2"/>
    <x v="0"/>
    <x v="0"/>
    <x v="2198"/>
    <x v="2"/>
  </r>
  <r>
    <x v="585"/>
    <x v="0"/>
    <x v="0"/>
    <x v="1"/>
    <x v="1"/>
    <x v="68"/>
    <x v="1"/>
    <x v="2"/>
    <x v="1"/>
    <x v="0"/>
    <x v="2"/>
    <x v="0"/>
    <x v="2"/>
    <x v="2"/>
    <x v="2"/>
    <x v="2"/>
    <x v="1"/>
    <x v="1"/>
    <x v="1350"/>
    <x v="6215"/>
    <x v="0"/>
    <x v="2575"/>
    <x v="0"/>
    <x v="2"/>
    <x v="0"/>
    <x v="0"/>
    <x v="2119"/>
    <x v="2"/>
  </r>
  <r>
    <x v="5468"/>
    <x v="1"/>
    <x v="0"/>
    <x v="1"/>
    <x v="0"/>
    <x v="67"/>
    <x v="1"/>
    <x v="2"/>
    <x v="1"/>
    <x v="0"/>
    <x v="2"/>
    <x v="2"/>
    <x v="0"/>
    <x v="2"/>
    <x v="2"/>
    <x v="1"/>
    <x v="0"/>
    <x v="2"/>
    <x v="1357"/>
    <x v="6216"/>
    <x v="1"/>
    <x v="2582"/>
    <x v="0"/>
    <x v="2"/>
    <x v="1"/>
    <x v="0"/>
    <x v="2207"/>
    <x v="2"/>
  </r>
  <r>
    <x v="3794"/>
    <x v="0"/>
    <x v="1"/>
    <x v="1"/>
    <x v="1"/>
    <x v="65"/>
    <x v="1"/>
    <x v="2"/>
    <x v="1"/>
    <x v="0"/>
    <x v="2"/>
    <x v="2"/>
    <x v="0"/>
    <x v="2"/>
    <x v="2"/>
    <x v="1"/>
    <x v="1"/>
    <x v="2"/>
    <x v="1422"/>
    <x v="6217"/>
    <x v="0"/>
    <x v="2647"/>
    <x v="0"/>
    <x v="2"/>
    <x v="0"/>
    <x v="0"/>
    <x v="2549"/>
    <x v="2"/>
  </r>
  <r>
    <x v="2576"/>
    <x v="1"/>
    <x v="0"/>
    <x v="0"/>
    <x v="0"/>
    <x v="60"/>
    <x v="1"/>
    <x v="2"/>
    <x v="1"/>
    <x v="2"/>
    <x v="2"/>
    <x v="2"/>
    <x v="2"/>
    <x v="2"/>
    <x v="2"/>
    <x v="1"/>
    <x v="1"/>
    <x v="1"/>
    <x v="1568"/>
    <x v="6218"/>
    <x v="0"/>
    <x v="2792"/>
    <x v="0"/>
    <x v="2"/>
    <x v="0"/>
    <x v="0"/>
    <x v="3332"/>
    <x v="0"/>
  </r>
  <r>
    <x v="3961"/>
    <x v="1"/>
    <x v="0"/>
    <x v="0"/>
    <x v="0"/>
    <x v="63"/>
    <x v="1"/>
    <x v="0"/>
    <x v="1"/>
    <x v="2"/>
    <x v="2"/>
    <x v="2"/>
    <x v="2"/>
    <x v="2"/>
    <x v="2"/>
    <x v="2"/>
    <x v="0"/>
    <x v="1"/>
    <x v="1454"/>
    <x v="6219"/>
    <x v="0"/>
    <x v="2679"/>
    <x v="0"/>
    <x v="2"/>
    <x v="0"/>
    <x v="0"/>
    <x v="2780"/>
    <x v="2"/>
  </r>
  <r>
    <x v="6805"/>
    <x v="1"/>
    <x v="1"/>
    <x v="1"/>
    <x v="0"/>
    <x v="66"/>
    <x v="1"/>
    <x v="2"/>
    <x v="1"/>
    <x v="0"/>
    <x v="2"/>
    <x v="2"/>
    <x v="2"/>
    <x v="2"/>
    <x v="2"/>
    <x v="1"/>
    <x v="1"/>
    <x v="0"/>
    <x v="1420"/>
    <x v="6220"/>
    <x v="0"/>
    <x v="2645"/>
    <x v="0"/>
    <x v="2"/>
    <x v="0"/>
    <x v="0"/>
    <x v="2487"/>
    <x v="2"/>
  </r>
  <r>
    <x v="6306"/>
    <x v="1"/>
    <x v="1"/>
    <x v="0"/>
    <x v="0"/>
    <x v="62"/>
    <x v="1"/>
    <x v="2"/>
    <x v="1"/>
    <x v="0"/>
    <x v="2"/>
    <x v="2"/>
    <x v="2"/>
    <x v="2"/>
    <x v="2"/>
    <x v="1"/>
    <x v="1"/>
    <x v="0"/>
    <x v="1483"/>
    <x v="6221"/>
    <x v="0"/>
    <x v="2708"/>
    <x v="0"/>
    <x v="2"/>
    <x v="0"/>
    <x v="0"/>
    <x v="2918"/>
    <x v="0"/>
  </r>
  <r>
    <x v="2261"/>
    <x v="0"/>
    <x v="0"/>
    <x v="1"/>
    <x v="1"/>
    <x v="71"/>
    <x v="1"/>
    <x v="2"/>
    <x v="1"/>
    <x v="2"/>
    <x v="2"/>
    <x v="2"/>
    <x v="0"/>
    <x v="2"/>
    <x v="0"/>
    <x v="2"/>
    <x v="1"/>
    <x v="1"/>
    <x v="1261"/>
    <x v="6222"/>
    <x v="0"/>
    <x v="2495"/>
    <x v="0"/>
    <x v="2"/>
    <x v="0"/>
    <x v="0"/>
    <x v="1708"/>
    <x v="2"/>
  </r>
  <r>
    <x v="6619"/>
    <x v="0"/>
    <x v="0"/>
    <x v="0"/>
    <x v="0"/>
    <x v="64"/>
    <x v="1"/>
    <x v="2"/>
    <x v="1"/>
    <x v="0"/>
    <x v="2"/>
    <x v="2"/>
    <x v="2"/>
    <x v="2"/>
    <x v="2"/>
    <x v="2"/>
    <x v="1"/>
    <x v="1"/>
    <x v="1478"/>
    <x v="6223"/>
    <x v="0"/>
    <x v="2703"/>
    <x v="0"/>
    <x v="2"/>
    <x v="0"/>
    <x v="0"/>
    <x v="2812"/>
    <x v="2"/>
  </r>
  <r>
    <x v="1796"/>
    <x v="0"/>
    <x v="0"/>
    <x v="1"/>
    <x v="0"/>
    <x v="70"/>
    <x v="1"/>
    <x v="2"/>
    <x v="1"/>
    <x v="0"/>
    <x v="0"/>
    <x v="2"/>
    <x v="0"/>
    <x v="2"/>
    <x v="2"/>
    <x v="1"/>
    <x v="1"/>
    <x v="2"/>
    <x v="1314"/>
    <x v="6224"/>
    <x v="0"/>
    <x v="2545"/>
    <x v="0"/>
    <x v="2"/>
    <x v="0"/>
    <x v="0"/>
    <x v="1883"/>
    <x v="2"/>
  </r>
  <r>
    <x v="6779"/>
    <x v="1"/>
    <x v="0"/>
    <x v="1"/>
    <x v="1"/>
    <x v="68"/>
    <x v="1"/>
    <x v="0"/>
    <x v="1"/>
    <x v="2"/>
    <x v="2"/>
    <x v="2"/>
    <x v="0"/>
    <x v="2"/>
    <x v="2"/>
    <x v="2"/>
    <x v="1"/>
    <x v="1"/>
    <x v="1341"/>
    <x v="6225"/>
    <x v="0"/>
    <x v="2568"/>
    <x v="0"/>
    <x v="2"/>
    <x v="0"/>
    <x v="0"/>
    <x v="2089"/>
    <x v="2"/>
  </r>
  <r>
    <x v="3578"/>
    <x v="1"/>
    <x v="1"/>
    <x v="1"/>
    <x v="1"/>
    <x v="66"/>
    <x v="1"/>
    <x v="2"/>
    <x v="1"/>
    <x v="0"/>
    <x v="2"/>
    <x v="2"/>
    <x v="2"/>
    <x v="2"/>
    <x v="2"/>
    <x v="1"/>
    <x v="1"/>
    <x v="2"/>
    <x v="1440"/>
    <x v="6226"/>
    <x v="0"/>
    <x v="2665"/>
    <x v="0"/>
    <x v="2"/>
    <x v="0"/>
    <x v="0"/>
    <x v="2562"/>
    <x v="2"/>
  </r>
  <r>
    <x v="2647"/>
    <x v="0"/>
    <x v="1"/>
    <x v="1"/>
    <x v="0"/>
    <x v="65"/>
    <x v="1"/>
    <x v="2"/>
    <x v="1"/>
    <x v="0"/>
    <x v="2"/>
    <x v="2"/>
    <x v="0"/>
    <x v="2"/>
    <x v="2"/>
    <x v="0"/>
    <x v="1"/>
    <x v="0"/>
    <x v="1446"/>
    <x v="6227"/>
    <x v="0"/>
    <x v="2671"/>
    <x v="0"/>
    <x v="2"/>
    <x v="0"/>
    <x v="0"/>
    <x v="2637"/>
    <x v="2"/>
  </r>
  <r>
    <x v="2526"/>
    <x v="0"/>
    <x v="0"/>
    <x v="1"/>
    <x v="1"/>
    <x v="66"/>
    <x v="1"/>
    <x v="2"/>
    <x v="1"/>
    <x v="2"/>
    <x v="2"/>
    <x v="2"/>
    <x v="0"/>
    <x v="2"/>
    <x v="2"/>
    <x v="2"/>
    <x v="0"/>
    <x v="0"/>
    <x v="1455"/>
    <x v="6228"/>
    <x v="0"/>
    <x v="2680"/>
    <x v="0"/>
    <x v="2"/>
    <x v="0"/>
    <x v="0"/>
    <x v="2607"/>
    <x v="2"/>
  </r>
  <r>
    <x v="2165"/>
    <x v="0"/>
    <x v="0"/>
    <x v="1"/>
    <x v="0"/>
    <x v="65"/>
    <x v="1"/>
    <x v="2"/>
    <x v="1"/>
    <x v="0"/>
    <x v="2"/>
    <x v="2"/>
    <x v="2"/>
    <x v="2"/>
    <x v="2"/>
    <x v="2"/>
    <x v="1"/>
    <x v="0"/>
    <x v="1426"/>
    <x v="6229"/>
    <x v="0"/>
    <x v="2651"/>
    <x v="0"/>
    <x v="2"/>
    <x v="0"/>
    <x v="0"/>
    <x v="2566"/>
    <x v="2"/>
  </r>
  <r>
    <x v="1732"/>
    <x v="1"/>
    <x v="0"/>
    <x v="1"/>
    <x v="0"/>
    <x v="70"/>
    <x v="1"/>
    <x v="0"/>
    <x v="1"/>
    <x v="2"/>
    <x v="2"/>
    <x v="2"/>
    <x v="2"/>
    <x v="0"/>
    <x v="2"/>
    <x v="2"/>
    <x v="0"/>
    <x v="1"/>
    <x v="1301"/>
    <x v="6230"/>
    <x v="0"/>
    <x v="2533"/>
    <x v="0"/>
    <x v="2"/>
    <x v="0"/>
    <x v="0"/>
    <x v="1857"/>
    <x v="2"/>
  </r>
  <r>
    <x v="1272"/>
    <x v="1"/>
    <x v="1"/>
    <x v="1"/>
    <x v="1"/>
    <x v="64"/>
    <x v="1"/>
    <x v="2"/>
    <x v="1"/>
    <x v="2"/>
    <x v="0"/>
    <x v="2"/>
    <x v="2"/>
    <x v="2"/>
    <x v="2"/>
    <x v="2"/>
    <x v="1"/>
    <x v="0"/>
    <x v="1498"/>
    <x v="6231"/>
    <x v="0"/>
    <x v="2722"/>
    <x v="0"/>
    <x v="2"/>
    <x v="0"/>
    <x v="0"/>
    <x v="2878"/>
    <x v="2"/>
  </r>
  <r>
    <x v="3175"/>
    <x v="1"/>
    <x v="1"/>
    <x v="1"/>
    <x v="0"/>
    <x v="70"/>
    <x v="1"/>
    <x v="2"/>
    <x v="1"/>
    <x v="0"/>
    <x v="2"/>
    <x v="2"/>
    <x v="0"/>
    <x v="2"/>
    <x v="2"/>
    <x v="0"/>
    <x v="1"/>
    <x v="2"/>
    <x v="1335"/>
    <x v="6232"/>
    <x v="1"/>
    <x v="2562"/>
    <x v="0"/>
    <x v="2"/>
    <x v="1"/>
    <x v="0"/>
    <x v="1958"/>
    <x v="2"/>
  </r>
  <r>
    <x v="4773"/>
    <x v="0"/>
    <x v="0"/>
    <x v="1"/>
    <x v="0"/>
    <x v="72"/>
    <x v="1"/>
    <x v="2"/>
    <x v="1"/>
    <x v="2"/>
    <x v="2"/>
    <x v="2"/>
    <x v="2"/>
    <x v="0"/>
    <x v="0"/>
    <x v="2"/>
    <x v="1"/>
    <x v="0"/>
    <x v="1227"/>
    <x v="6233"/>
    <x v="0"/>
    <x v="2463"/>
    <x v="0"/>
    <x v="2"/>
    <x v="0"/>
    <x v="0"/>
    <x v="1566"/>
    <x v="2"/>
  </r>
  <r>
    <x v="4305"/>
    <x v="0"/>
    <x v="0"/>
    <x v="0"/>
    <x v="0"/>
    <x v="65"/>
    <x v="1"/>
    <x v="2"/>
    <x v="1"/>
    <x v="2"/>
    <x v="2"/>
    <x v="2"/>
    <x v="0"/>
    <x v="2"/>
    <x v="2"/>
    <x v="0"/>
    <x v="1"/>
    <x v="1"/>
    <x v="1487"/>
    <x v="6234"/>
    <x v="0"/>
    <x v="2712"/>
    <x v="0"/>
    <x v="2"/>
    <x v="0"/>
    <x v="0"/>
    <x v="2793"/>
    <x v="2"/>
  </r>
  <r>
    <x v="1583"/>
    <x v="1"/>
    <x v="1"/>
    <x v="0"/>
    <x v="0"/>
    <x v="65"/>
    <x v="1"/>
    <x v="2"/>
    <x v="1"/>
    <x v="2"/>
    <x v="0"/>
    <x v="2"/>
    <x v="2"/>
    <x v="2"/>
    <x v="2"/>
    <x v="2"/>
    <x v="1"/>
    <x v="2"/>
    <x v="1451"/>
    <x v="6235"/>
    <x v="0"/>
    <x v="2676"/>
    <x v="0"/>
    <x v="2"/>
    <x v="0"/>
    <x v="0"/>
    <x v="2656"/>
    <x v="2"/>
  </r>
  <r>
    <x v="4608"/>
    <x v="1"/>
    <x v="0"/>
    <x v="0"/>
    <x v="0"/>
    <x v="68"/>
    <x v="1"/>
    <x v="2"/>
    <x v="1"/>
    <x v="2"/>
    <x v="2"/>
    <x v="2"/>
    <x v="0"/>
    <x v="2"/>
    <x v="0"/>
    <x v="1"/>
    <x v="0"/>
    <x v="0"/>
    <x v="1307"/>
    <x v="6236"/>
    <x v="0"/>
    <x v="2539"/>
    <x v="0"/>
    <x v="2"/>
    <x v="0"/>
    <x v="0"/>
    <x v="1965"/>
    <x v="2"/>
  </r>
  <r>
    <x v="6012"/>
    <x v="0"/>
    <x v="1"/>
    <x v="0"/>
    <x v="0"/>
    <x v="64"/>
    <x v="1"/>
    <x v="2"/>
    <x v="1"/>
    <x v="2"/>
    <x v="0"/>
    <x v="2"/>
    <x v="2"/>
    <x v="2"/>
    <x v="2"/>
    <x v="0"/>
    <x v="1"/>
    <x v="0"/>
    <x v="1449"/>
    <x v="6237"/>
    <x v="0"/>
    <x v="2674"/>
    <x v="0"/>
    <x v="2"/>
    <x v="0"/>
    <x v="0"/>
    <x v="2708"/>
    <x v="2"/>
  </r>
  <r>
    <x v="4171"/>
    <x v="0"/>
    <x v="1"/>
    <x v="1"/>
    <x v="0"/>
    <x v="67"/>
    <x v="1"/>
    <x v="2"/>
    <x v="1"/>
    <x v="2"/>
    <x v="2"/>
    <x v="0"/>
    <x v="0"/>
    <x v="2"/>
    <x v="2"/>
    <x v="1"/>
    <x v="1"/>
    <x v="2"/>
    <x v="1387"/>
    <x v="6238"/>
    <x v="0"/>
    <x v="2612"/>
    <x v="0"/>
    <x v="2"/>
    <x v="0"/>
    <x v="0"/>
    <x v="2313"/>
    <x v="2"/>
  </r>
  <r>
    <x v="124"/>
    <x v="1"/>
    <x v="0"/>
    <x v="1"/>
    <x v="1"/>
    <x v="71"/>
    <x v="1"/>
    <x v="2"/>
    <x v="1"/>
    <x v="0"/>
    <x v="2"/>
    <x v="0"/>
    <x v="0"/>
    <x v="2"/>
    <x v="2"/>
    <x v="1"/>
    <x v="0"/>
    <x v="0"/>
    <x v="1292"/>
    <x v="6239"/>
    <x v="0"/>
    <x v="2525"/>
    <x v="0"/>
    <x v="2"/>
    <x v="0"/>
    <x v="0"/>
    <x v="1787"/>
    <x v="2"/>
  </r>
  <r>
    <x v="4382"/>
    <x v="1"/>
    <x v="0"/>
    <x v="1"/>
    <x v="0"/>
    <x v="72"/>
    <x v="1"/>
    <x v="2"/>
    <x v="1"/>
    <x v="2"/>
    <x v="2"/>
    <x v="2"/>
    <x v="0"/>
    <x v="2"/>
    <x v="0"/>
    <x v="2"/>
    <x v="1"/>
    <x v="1"/>
    <x v="1241"/>
    <x v="6240"/>
    <x v="0"/>
    <x v="2476"/>
    <x v="0"/>
    <x v="2"/>
    <x v="0"/>
    <x v="0"/>
    <x v="1611"/>
    <x v="2"/>
  </r>
  <r>
    <x v="1855"/>
    <x v="0"/>
    <x v="0"/>
    <x v="1"/>
    <x v="0"/>
    <x v="65"/>
    <x v="1"/>
    <x v="2"/>
    <x v="1"/>
    <x v="0"/>
    <x v="2"/>
    <x v="2"/>
    <x v="2"/>
    <x v="2"/>
    <x v="2"/>
    <x v="1"/>
    <x v="1"/>
    <x v="1"/>
    <x v="1432"/>
    <x v="6241"/>
    <x v="0"/>
    <x v="2657"/>
    <x v="0"/>
    <x v="2"/>
    <x v="0"/>
    <x v="0"/>
    <x v="2587"/>
    <x v="2"/>
  </r>
  <r>
    <x v="5492"/>
    <x v="0"/>
    <x v="0"/>
    <x v="1"/>
    <x v="1"/>
    <x v="72"/>
    <x v="1"/>
    <x v="2"/>
    <x v="1"/>
    <x v="0"/>
    <x v="2"/>
    <x v="2"/>
    <x v="2"/>
    <x v="0"/>
    <x v="2"/>
    <x v="2"/>
    <x v="1"/>
    <x v="0"/>
    <x v="1255"/>
    <x v="6242"/>
    <x v="0"/>
    <x v="2489"/>
    <x v="0"/>
    <x v="2"/>
    <x v="0"/>
    <x v="0"/>
    <x v="1650"/>
    <x v="2"/>
  </r>
  <r>
    <x v="4766"/>
    <x v="1"/>
    <x v="0"/>
    <x v="1"/>
    <x v="0"/>
    <x v="61"/>
    <x v="1"/>
    <x v="2"/>
    <x v="1"/>
    <x v="0"/>
    <x v="2"/>
    <x v="2"/>
    <x v="2"/>
    <x v="2"/>
    <x v="2"/>
    <x v="0"/>
    <x v="1"/>
    <x v="2"/>
    <x v="1531"/>
    <x v="6243"/>
    <x v="0"/>
    <x v="2755"/>
    <x v="0"/>
    <x v="2"/>
    <x v="0"/>
    <x v="0"/>
    <x v="3144"/>
    <x v="0"/>
  </r>
  <r>
    <x v="2333"/>
    <x v="1"/>
    <x v="1"/>
    <x v="1"/>
    <x v="0"/>
    <x v="72"/>
    <x v="1"/>
    <x v="2"/>
    <x v="1"/>
    <x v="0"/>
    <x v="2"/>
    <x v="0"/>
    <x v="0"/>
    <x v="2"/>
    <x v="2"/>
    <x v="1"/>
    <x v="1"/>
    <x v="1"/>
    <x v="1231"/>
    <x v="6244"/>
    <x v="0"/>
    <x v="2467"/>
    <x v="0"/>
    <x v="2"/>
    <x v="0"/>
    <x v="0"/>
    <x v="1574"/>
    <x v="2"/>
  </r>
  <r>
    <x v="2698"/>
    <x v="1"/>
    <x v="0"/>
    <x v="1"/>
    <x v="0"/>
    <x v="66"/>
    <x v="1"/>
    <x v="2"/>
    <x v="1"/>
    <x v="0"/>
    <x v="2"/>
    <x v="2"/>
    <x v="0"/>
    <x v="2"/>
    <x v="2"/>
    <x v="0"/>
    <x v="1"/>
    <x v="1"/>
    <x v="1375"/>
    <x v="6245"/>
    <x v="1"/>
    <x v="2600"/>
    <x v="0"/>
    <x v="2"/>
    <x v="1"/>
    <x v="0"/>
    <x v="2333"/>
    <x v="2"/>
  </r>
  <r>
    <x v="6285"/>
    <x v="0"/>
    <x v="0"/>
    <x v="0"/>
    <x v="0"/>
    <x v="62"/>
    <x v="1"/>
    <x v="2"/>
    <x v="1"/>
    <x v="2"/>
    <x v="2"/>
    <x v="2"/>
    <x v="2"/>
    <x v="2"/>
    <x v="2"/>
    <x v="1"/>
    <x v="1"/>
    <x v="1"/>
    <x v="1546"/>
    <x v="6246"/>
    <x v="0"/>
    <x v="2770"/>
    <x v="0"/>
    <x v="2"/>
    <x v="0"/>
    <x v="0"/>
    <x v="3148"/>
    <x v="0"/>
  </r>
  <r>
    <x v="4488"/>
    <x v="1"/>
    <x v="0"/>
    <x v="0"/>
    <x v="0"/>
    <x v="65"/>
    <x v="1"/>
    <x v="2"/>
    <x v="1"/>
    <x v="2"/>
    <x v="0"/>
    <x v="2"/>
    <x v="2"/>
    <x v="2"/>
    <x v="2"/>
    <x v="1"/>
    <x v="1"/>
    <x v="1"/>
    <x v="1469"/>
    <x v="6247"/>
    <x v="0"/>
    <x v="2694"/>
    <x v="0"/>
    <x v="2"/>
    <x v="0"/>
    <x v="0"/>
    <x v="2720"/>
    <x v="2"/>
  </r>
  <r>
    <x v="3897"/>
    <x v="0"/>
    <x v="1"/>
    <x v="1"/>
    <x v="0"/>
    <x v="67"/>
    <x v="1"/>
    <x v="2"/>
    <x v="1"/>
    <x v="2"/>
    <x v="0"/>
    <x v="2"/>
    <x v="0"/>
    <x v="2"/>
    <x v="2"/>
    <x v="1"/>
    <x v="1"/>
    <x v="1"/>
    <x v="1416"/>
    <x v="6248"/>
    <x v="0"/>
    <x v="2641"/>
    <x v="0"/>
    <x v="2"/>
    <x v="0"/>
    <x v="0"/>
    <x v="2412"/>
    <x v="2"/>
  </r>
  <r>
    <x v="4977"/>
    <x v="1"/>
    <x v="0"/>
    <x v="0"/>
    <x v="0"/>
    <x v="68"/>
    <x v="1"/>
    <x v="2"/>
    <x v="1"/>
    <x v="2"/>
    <x v="2"/>
    <x v="2"/>
    <x v="0"/>
    <x v="0"/>
    <x v="2"/>
    <x v="2"/>
    <x v="1"/>
    <x v="0"/>
    <x v="1321"/>
    <x v="6249"/>
    <x v="0"/>
    <x v="2550"/>
    <x v="0"/>
    <x v="2"/>
    <x v="0"/>
    <x v="0"/>
    <x v="2018"/>
    <x v="2"/>
  </r>
  <r>
    <x v="789"/>
    <x v="0"/>
    <x v="0"/>
    <x v="1"/>
    <x v="1"/>
    <x v="67"/>
    <x v="1"/>
    <x v="2"/>
    <x v="1"/>
    <x v="2"/>
    <x v="0"/>
    <x v="2"/>
    <x v="2"/>
    <x v="2"/>
    <x v="2"/>
    <x v="2"/>
    <x v="1"/>
    <x v="1"/>
    <x v="1445"/>
    <x v="6250"/>
    <x v="1"/>
    <x v="2670"/>
    <x v="0"/>
    <x v="2"/>
    <x v="1"/>
    <x v="0"/>
    <x v="2521"/>
    <x v="2"/>
  </r>
  <r>
    <x v="6007"/>
    <x v="1"/>
    <x v="0"/>
    <x v="1"/>
    <x v="1"/>
    <x v="62"/>
    <x v="1"/>
    <x v="2"/>
    <x v="1"/>
    <x v="2"/>
    <x v="2"/>
    <x v="2"/>
    <x v="2"/>
    <x v="2"/>
    <x v="2"/>
    <x v="2"/>
    <x v="0"/>
    <x v="0"/>
    <x v="1551"/>
    <x v="6251"/>
    <x v="0"/>
    <x v="2775"/>
    <x v="0"/>
    <x v="2"/>
    <x v="0"/>
    <x v="0"/>
    <x v="3177"/>
    <x v="0"/>
  </r>
  <r>
    <x v="6115"/>
    <x v="0"/>
    <x v="0"/>
    <x v="1"/>
    <x v="1"/>
    <x v="71"/>
    <x v="1"/>
    <x v="2"/>
    <x v="1"/>
    <x v="2"/>
    <x v="0"/>
    <x v="2"/>
    <x v="2"/>
    <x v="0"/>
    <x v="2"/>
    <x v="2"/>
    <x v="0"/>
    <x v="2"/>
    <x v="1290"/>
    <x v="6252"/>
    <x v="0"/>
    <x v="2523"/>
    <x v="0"/>
    <x v="2"/>
    <x v="0"/>
    <x v="0"/>
    <x v="1781"/>
    <x v="2"/>
  </r>
  <r>
    <x v="4980"/>
    <x v="0"/>
    <x v="1"/>
    <x v="1"/>
    <x v="0"/>
    <x v="71"/>
    <x v="1"/>
    <x v="0"/>
    <x v="1"/>
    <x v="2"/>
    <x v="2"/>
    <x v="2"/>
    <x v="2"/>
    <x v="2"/>
    <x v="0"/>
    <x v="2"/>
    <x v="1"/>
    <x v="2"/>
    <x v="1269"/>
    <x v="6253"/>
    <x v="0"/>
    <x v="2503"/>
    <x v="0"/>
    <x v="2"/>
    <x v="0"/>
    <x v="0"/>
    <x v="1727"/>
    <x v="2"/>
  </r>
  <r>
    <x v="4791"/>
    <x v="1"/>
    <x v="1"/>
    <x v="0"/>
    <x v="0"/>
    <x v="67"/>
    <x v="1"/>
    <x v="0"/>
    <x v="1"/>
    <x v="2"/>
    <x v="2"/>
    <x v="0"/>
    <x v="2"/>
    <x v="2"/>
    <x v="2"/>
    <x v="2"/>
    <x v="1"/>
    <x v="2"/>
    <x v="1376"/>
    <x v="6254"/>
    <x v="0"/>
    <x v="2601"/>
    <x v="0"/>
    <x v="2"/>
    <x v="0"/>
    <x v="0"/>
    <x v="2274"/>
    <x v="2"/>
  </r>
  <r>
    <x v="3061"/>
    <x v="1"/>
    <x v="0"/>
    <x v="1"/>
    <x v="1"/>
    <x v="68"/>
    <x v="1"/>
    <x v="0"/>
    <x v="1"/>
    <x v="2"/>
    <x v="2"/>
    <x v="2"/>
    <x v="0"/>
    <x v="2"/>
    <x v="2"/>
    <x v="2"/>
    <x v="1"/>
    <x v="0"/>
    <x v="1380"/>
    <x v="6255"/>
    <x v="0"/>
    <x v="2605"/>
    <x v="0"/>
    <x v="2"/>
    <x v="0"/>
    <x v="0"/>
    <x v="2224"/>
    <x v="2"/>
  </r>
  <r>
    <x v="2975"/>
    <x v="1"/>
    <x v="0"/>
    <x v="0"/>
    <x v="0"/>
    <x v="68"/>
    <x v="1"/>
    <x v="2"/>
    <x v="1"/>
    <x v="0"/>
    <x v="2"/>
    <x v="2"/>
    <x v="2"/>
    <x v="2"/>
    <x v="2"/>
    <x v="1"/>
    <x v="0"/>
    <x v="2"/>
    <x v="1440"/>
    <x v="6256"/>
    <x v="1"/>
    <x v="2665"/>
    <x v="0"/>
    <x v="2"/>
    <x v="1"/>
    <x v="0"/>
    <x v="2447"/>
    <x v="2"/>
  </r>
  <r>
    <x v="5730"/>
    <x v="0"/>
    <x v="1"/>
    <x v="0"/>
    <x v="0"/>
    <x v="71"/>
    <x v="1"/>
    <x v="2"/>
    <x v="1"/>
    <x v="2"/>
    <x v="2"/>
    <x v="0"/>
    <x v="2"/>
    <x v="2"/>
    <x v="0"/>
    <x v="1"/>
    <x v="1"/>
    <x v="1"/>
    <x v="1274"/>
    <x v="6257"/>
    <x v="0"/>
    <x v="2507"/>
    <x v="0"/>
    <x v="2"/>
    <x v="0"/>
    <x v="0"/>
    <x v="1743"/>
    <x v="2"/>
  </r>
  <r>
    <x v="4776"/>
    <x v="0"/>
    <x v="1"/>
    <x v="1"/>
    <x v="0"/>
    <x v="66"/>
    <x v="1"/>
    <x v="2"/>
    <x v="1"/>
    <x v="0"/>
    <x v="2"/>
    <x v="2"/>
    <x v="2"/>
    <x v="2"/>
    <x v="2"/>
    <x v="1"/>
    <x v="1"/>
    <x v="1"/>
    <x v="1433"/>
    <x v="6258"/>
    <x v="0"/>
    <x v="2658"/>
    <x v="0"/>
    <x v="2"/>
    <x v="0"/>
    <x v="0"/>
    <x v="2536"/>
    <x v="2"/>
  </r>
  <r>
    <x v="5124"/>
    <x v="0"/>
    <x v="0"/>
    <x v="1"/>
    <x v="0"/>
    <x v="70"/>
    <x v="1"/>
    <x v="2"/>
    <x v="1"/>
    <x v="0"/>
    <x v="0"/>
    <x v="2"/>
    <x v="2"/>
    <x v="2"/>
    <x v="2"/>
    <x v="2"/>
    <x v="1"/>
    <x v="0"/>
    <x v="1361"/>
    <x v="6259"/>
    <x v="0"/>
    <x v="2586"/>
    <x v="0"/>
    <x v="2"/>
    <x v="0"/>
    <x v="0"/>
    <x v="2044"/>
    <x v="2"/>
  </r>
  <r>
    <x v="3022"/>
    <x v="0"/>
    <x v="1"/>
    <x v="1"/>
    <x v="0"/>
    <x v="70"/>
    <x v="1"/>
    <x v="2"/>
    <x v="1"/>
    <x v="0"/>
    <x v="2"/>
    <x v="0"/>
    <x v="2"/>
    <x v="2"/>
    <x v="2"/>
    <x v="1"/>
    <x v="1"/>
    <x v="0"/>
    <x v="1386"/>
    <x v="6260"/>
    <x v="0"/>
    <x v="2611"/>
    <x v="0"/>
    <x v="2"/>
    <x v="0"/>
    <x v="0"/>
    <x v="2123"/>
    <x v="2"/>
  </r>
  <r>
    <x v="6372"/>
    <x v="1"/>
    <x v="0"/>
    <x v="1"/>
    <x v="1"/>
    <x v="71"/>
    <x v="1"/>
    <x v="0"/>
    <x v="1"/>
    <x v="2"/>
    <x v="2"/>
    <x v="2"/>
    <x v="2"/>
    <x v="2"/>
    <x v="0"/>
    <x v="2"/>
    <x v="0"/>
    <x v="1"/>
    <x v="1285"/>
    <x v="6261"/>
    <x v="0"/>
    <x v="2518"/>
    <x v="0"/>
    <x v="2"/>
    <x v="0"/>
    <x v="0"/>
    <x v="1767"/>
    <x v="2"/>
  </r>
  <r>
    <x v="3404"/>
    <x v="0"/>
    <x v="1"/>
    <x v="1"/>
    <x v="1"/>
    <x v="66"/>
    <x v="1"/>
    <x v="2"/>
    <x v="1"/>
    <x v="2"/>
    <x v="2"/>
    <x v="0"/>
    <x v="2"/>
    <x v="2"/>
    <x v="2"/>
    <x v="1"/>
    <x v="1"/>
    <x v="1"/>
    <x v="1480"/>
    <x v="6262"/>
    <x v="0"/>
    <x v="2705"/>
    <x v="0"/>
    <x v="2"/>
    <x v="0"/>
    <x v="0"/>
    <x v="2701"/>
    <x v="2"/>
  </r>
  <r>
    <x v="1567"/>
    <x v="0"/>
    <x v="1"/>
    <x v="1"/>
    <x v="0"/>
    <x v="71"/>
    <x v="1"/>
    <x v="0"/>
    <x v="1"/>
    <x v="0"/>
    <x v="2"/>
    <x v="2"/>
    <x v="0"/>
    <x v="2"/>
    <x v="2"/>
    <x v="2"/>
    <x v="1"/>
    <x v="2"/>
    <x v="1265"/>
    <x v="6263"/>
    <x v="0"/>
    <x v="2499"/>
    <x v="0"/>
    <x v="2"/>
    <x v="0"/>
    <x v="0"/>
    <x v="1719"/>
    <x v="2"/>
  </r>
  <r>
    <x v="6097"/>
    <x v="1"/>
    <x v="0"/>
    <x v="0"/>
    <x v="0"/>
    <x v="69"/>
    <x v="1"/>
    <x v="2"/>
    <x v="1"/>
    <x v="0"/>
    <x v="2"/>
    <x v="0"/>
    <x v="2"/>
    <x v="2"/>
    <x v="2"/>
    <x v="1"/>
    <x v="1"/>
    <x v="0"/>
    <x v="1369"/>
    <x v="6264"/>
    <x v="1"/>
    <x v="2594"/>
    <x v="0"/>
    <x v="2"/>
    <x v="1"/>
    <x v="0"/>
    <x v="2124"/>
    <x v="2"/>
  </r>
  <r>
    <x v="586"/>
    <x v="0"/>
    <x v="0"/>
    <x v="1"/>
    <x v="1"/>
    <x v="64"/>
    <x v="1"/>
    <x v="2"/>
    <x v="1"/>
    <x v="2"/>
    <x v="2"/>
    <x v="2"/>
    <x v="2"/>
    <x v="2"/>
    <x v="2"/>
    <x v="1"/>
    <x v="0"/>
    <x v="2"/>
    <x v="1521"/>
    <x v="6265"/>
    <x v="0"/>
    <x v="2745"/>
    <x v="0"/>
    <x v="2"/>
    <x v="0"/>
    <x v="0"/>
    <x v="2965"/>
    <x v="0"/>
  </r>
  <r>
    <x v="6387"/>
    <x v="0"/>
    <x v="1"/>
    <x v="1"/>
    <x v="0"/>
    <x v="65"/>
    <x v="1"/>
    <x v="2"/>
    <x v="1"/>
    <x v="2"/>
    <x v="2"/>
    <x v="2"/>
    <x v="0"/>
    <x v="2"/>
    <x v="2"/>
    <x v="0"/>
    <x v="1"/>
    <x v="1"/>
    <x v="1457"/>
    <x v="6266"/>
    <x v="0"/>
    <x v="2682"/>
    <x v="0"/>
    <x v="2"/>
    <x v="0"/>
    <x v="0"/>
    <x v="2679"/>
    <x v="2"/>
  </r>
  <r>
    <x v="744"/>
    <x v="0"/>
    <x v="0"/>
    <x v="1"/>
    <x v="1"/>
    <x v="69"/>
    <x v="1"/>
    <x v="2"/>
    <x v="1"/>
    <x v="2"/>
    <x v="2"/>
    <x v="2"/>
    <x v="2"/>
    <x v="2"/>
    <x v="0"/>
    <x v="1"/>
    <x v="1"/>
    <x v="1"/>
    <x v="1377"/>
    <x v="6267"/>
    <x v="0"/>
    <x v="2602"/>
    <x v="0"/>
    <x v="2"/>
    <x v="0"/>
    <x v="0"/>
    <x v="2155"/>
    <x v="2"/>
  </r>
  <r>
    <x v="534"/>
    <x v="0"/>
    <x v="1"/>
    <x v="0"/>
    <x v="0"/>
    <x v="66"/>
    <x v="1"/>
    <x v="2"/>
    <x v="1"/>
    <x v="0"/>
    <x v="2"/>
    <x v="2"/>
    <x v="0"/>
    <x v="2"/>
    <x v="2"/>
    <x v="1"/>
    <x v="0"/>
    <x v="0"/>
    <x v="1433"/>
    <x v="6268"/>
    <x v="0"/>
    <x v="2658"/>
    <x v="0"/>
    <x v="2"/>
    <x v="0"/>
    <x v="0"/>
    <x v="2536"/>
    <x v="2"/>
  </r>
  <r>
    <x v="4296"/>
    <x v="0"/>
    <x v="0"/>
    <x v="1"/>
    <x v="0"/>
    <x v="69"/>
    <x v="1"/>
    <x v="2"/>
    <x v="1"/>
    <x v="0"/>
    <x v="0"/>
    <x v="2"/>
    <x v="2"/>
    <x v="2"/>
    <x v="2"/>
    <x v="2"/>
    <x v="0"/>
    <x v="0"/>
    <x v="1382"/>
    <x v="6269"/>
    <x v="0"/>
    <x v="2607"/>
    <x v="0"/>
    <x v="2"/>
    <x v="0"/>
    <x v="0"/>
    <x v="2175"/>
    <x v="2"/>
  </r>
  <r>
    <x v="4583"/>
    <x v="0"/>
    <x v="0"/>
    <x v="0"/>
    <x v="1"/>
    <x v="67"/>
    <x v="1"/>
    <x v="2"/>
    <x v="1"/>
    <x v="0"/>
    <x v="2"/>
    <x v="0"/>
    <x v="2"/>
    <x v="2"/>
    <x v="2"/>
    <x v="1"/>
    <x v="1"/>
    <x v="0"/>
    <x v="1407"/>
    <x v="6270"/>
    <x v="0"/>
    <x v="2632"/>
    <x v="0"/>
    <x v="2"/>
    <x v="0"/>
    <x v="0"/>
    <x v="2382"/>
    <x v="2"/>
  </r>
  <r>
    <x v="3220"/>
    <x v="0"/>
    <x v="0"/>
    <x v="1"/>
    <x v="1"/>
    <x v="65"/>
    <x v="1"/>
    <x v="2"/>
    <x v="1"/>
    <x v="0"/>
    <x v="2"/>
    <x v="2"/>
    <x v="2"/>
    <x v="2"/>
    <x v="2"/>
    <x v="2"/>
    <x v="1"/>
    <x v="1"/>
    <x v="1484"/>
    <x v="6271"/>
    <x v="0"/>
    <x v="2709"/>
    <x v="0"/>
    <x v="2"/>
    <x v="0"/>
    <x v="0"/>
    <x v="2775"/>
    <x v="2"/>
  </r>
  <r>
    <x v="2622"/>
    <x v="1"/>
    <x v="1"/>
    <x v="0"/>
    <x v="0"/>
    <x v="65"/>
    <x v="1"/>
    <x v="2"/>
    <x v="1"/>
    <x v="2"/>
    <x v="0"/>
    <x v="2"/>
    <x v="2"/>
    <x v="2"/>
    <x v="2"/>
    <x v="2"/>
    <x v="1"/>
    <x v="2"/>
    <x v="1476"/>
    <x v="6272"/>
    <x v="0"/>
    <x v="2701"/>
    <x v="0"/>
    <x v="2"/>
    <x v="0"/>
    <x v="0"/>
    <x v="2746"/>
    <x v="2"/>
  </r>
  <r>
    <x v="3425"/>
    <x v="1"/>
    <x v="0"/>
    <x v="0"/>
    <x v="0"/>
    <x v="70"/>
    <x v="1"/>
    <x v="2"/>
    <x v="1"/>
    <x v="2"/>
    <x v="0"/>
    <x v="0"/>
    <x v="2"/>
    <x v="2"/>
    <x v="2"/>
    <x v="2"/>
    <x v="1"/>
    <x v="1"/>
    <x v="1355"/>
    <x v="6273"/>
    <x v="1"/>
    <x v="2580"/>
    <x v="0"/>
    <x v="2"/>
    <x v="1"/>
    <x v="0"/>
    <x v="2028"/>
    <x v="2"/>
  </r>
  <r>
    <x v="4423"/>
    <x v="0"/>
    <x v="0"/>
    <x v="1"/>
    <x v="1"/>
    <x v="72"/>
    <x v="1"/>
    <x v="2"/>
    <x v="1"/>
    <x v="2"/>
    <x v="2"/>
    <x v="0"/>
    <x v="2"/>
    <x v="2"/>
    <x v="0"/>
    <x v="2"/>
    <x v="0"/>
    <x v="0"/>
    <x v="1279"/>
    <x v="6274"/>
    <x v="0"/>
    <x v="2512"/>
    <x v="0"/>
    <x v="2"/>
    <x v="0"/>
    <x v="0"/>
    <x v="1711"/>
    <x v="2"/>
  </r>
  <r>
    <x v="5484"/>
    <x v="0"/>
    <x v="0"/>
    <x v="1"/>
    <x v="0"/>
    <x v="69"/>
    <x v="1"/>
    <x v="0"/>
    <x v="1"/>
    <x v="2"/>
    <x v="2"/>
    <x v="0"/>
    <x v="2"/>
    <x v="2"/>
    <x v="2"/>
    <x v="1"/>
    <x v="1"/>
    <x v="1"/>
    <x v="1403"/>
    <x v="6275"/>
    <x v="0"/>
    <x v="2628"/>
    <x v="0"/>
    <x v="2"/>
    <x v="0"/>
    <x v="0"/>
    <x v="2245"/>
    <x v="2"/>
  </r>
  <r>
    <x v="13"/>
    <x v="0"/>
    <x v="0"/>
    <x v="0"/>
    <x v="0"/>
    <x v="72"/>
    <x v="1"/>
    <x v="2"/>
    <x v="1"/>
    <x v="2"/>
    <x v="2"/>
    <x v="2"/>
    <x v="0"/>
    <x v="2"/>
    <x v="0"/>
    <x v="2"/>
    <x v="1"/>
    <x v="0"/>
    <x v="1306"/>
    <x v="6276"/>
    <x v="0"/>
    <x v="2538"/>
    <x v="0"/>
    <x v="2"/>
    <x v="0"/>
    <x v="0"/>
    <x v="1780"/>
    <x v="2"/>
  </r>
  <r>
    <x v="3652"/>
    <x v="1"/>
    <x v="0"/>
    <x v="1"/>
    <x v="1"/>
    <x v="69"/>
    <x v="1"/>
    <x v="0"/>
    <x v="1"/>
    <x v="2"/>
    <x v="2"/>
    <x v="0"/>
    <x v="2"/>
    <x v="2"/>
    <x v="2"/>
    <x v="2"/>
    <x v="1"/>
    <x v="1"/>
    <x v="1402"/>
    <x v="6277"/>
    <x v="0"/>
    <x v="2627"/>
    <x v="0"/>
    <x v="2"/>
    <x v="0"/>
    <x v="0"/>
    <x v="2241"/>
    <x v="2"/>
  </r>
  <r>
    <x v="4472"/>
    <x v="1"/>
    <x v="0"/>
    <x v="0"/>
    <x v="0"/>
    <x v="69"/>
    <x v="1"/>
    <x v="0"/>
    <x v="1"/>
    <x v="0"/>
    <x v="2"/>
    <x v="2"/>
    <x v="2"/>
    <x v="2"/>
    <x v="2"/>
    <x v="1"/>
    <x v="1"/>
    <x v="0"/>
    <x v="1356"/>
    <x v="6278"/>
    <x v="1"/>
    <x v="2581"/>
    <x v="0"/>
    <x v="2"/>
    <x v="1"/>
    <x v="0"/>
    <x v="2086"/>
    <x v="2"/>
  </r>
  <r>
    <x v="779"/>
    <x v="0"/>
    <x v="0"/>
    <x v="1"/>
    <x v="1"/>
    <x v="64"/>
    <x v="1"/>
    <x v="2"/>
    <x v="1"/>
    <x v="0"/>
    <x v="2"/>
    <x v="2"/>
    <x v="2"/>
    <x v="2"/>
    <x v="2"/>
    <x v="1"/>
    <x v="1"/>
    <x v="2"/>
    <x v="1495"/>
    <x v="6279"/>
    <x v="0"/>
    <x v="2719"/>
    <x v="0"/>
    <x v="2"/>
    <x v="0"/>
    <x v="0"/>
    <x v="2864"/>
    <x v="2"/>
  </r>
  <r>
    <x v="1306"/>
    <x v="0"/>
    <x v="0"/>
    <x v="0"/>
    <x v="0"/>
    <x v="68"/>
    <x v="1"/>
    <x v="2"/>
    <x v="1"/>
    <x v="2"/>
    <x v="2"/>
    <x v="0"/>
    <x v="2"/>
    <x v="2"/>
    <x v="2"/>
    <x v="2"/>
    <x v="0"/>
    <x v="1"/>
    <x v="1474"/>
    <x v="6280"/>
    <x v="0"/>
    <x v="2699"/>
    <x v="0"/>
    <x v="2"/>
    <x v="0"/>
    <x v="0"/>
    <x v="2568"/>
    <x v="2"/>
  </r>
  <r>
    <x v="6254"/>
    <x v="0"/>
    <x v="0"/>
    <x v="1"/>
    <x v="1"/>
    <x v="67"/>
    <x v="1"/>
    <x v="2"/>
    <x v="1"/>
    <x v="2"/>
    <x v="0"/>
    <x v="2"/>
    <x v="2"/>
    <x v="2"/>
    <x v="2"/>
    <x v="1"/>
    <x v="1"/>
    <x v="2"/>
    <x v="1457"/>
    <x v="6281"/>
    <x v="0"/>
    <x v="2682"/>
    <x v="0"/>
    <x v="2"/>
    <x v="0"/>
    <x v="0"/>
    <x v="2569"/>
    <x v="2"/>
  </r>
  <r>
    <x v="6730"/>
    <x v="0"/>
    <x v="0"/>
    <x v="0"/>
    <x v="0"/>
    <x v="71"/>
    <x v="1"/>
    <x v="2"/>
    <x v="1"/>
    <x v="2"/>
    <x v="2"/>
    <x v="2"/>
    <x v="0"/>
    <x v="2"/>
    <x v="2"/>
    <x v="2"/>
    <x v="1"/>
    <x v="1"/>
    <x v="1410"/>
    <x v="6282"/>
    <x v="0"/>
    <x v="2635"/>
    <x v="0"/>
    <x v="2"/>
    <x v="0"/>
    <x v="0"/>
    <x v="2149"/>
    <x v="2"/>
  </r>
  <r>
    <x v="452"/>
    <x v="1"/>
    <x v="0"/>
    <x v="1"/>
    <x v="0"/>
    <x v="72"/>
    <x v="1"/>
    <x v="2"/>
    <x v="1"/>
    <x v="0"/>
    <x v="2"/>
    <x v="0"/>
    <x v="0"/>
    <x v="2"/>
    <x v="2"/>
    <x v="2"/>
    <x v="1"/>
    <x v="2"/>
    <x v="1269"/>
    <x v="6283"/>
    <x v="0"/>
    <x v="2503"/>
    <x v="0"/>
    <x v="2"/>
    <x v="0"/>
    <x v="0"/>
    <x v="1684"/>
    <x v="2"/>
  </r>
  <r>
    <x v="2325"/>
    <x v="1"/>
    <x v="0"/>
    <x v="1"/>
    <x v="1"/>
    <x v="71"/>
    <x v="1"/>
    <x v="0"/>
    <x v="1"/>
    <x v="2"/>
    <x v="2"/>
    <x v="2"/>
    <x v="0"/>
    <x v="2"/>
    <x v="2"/>
    <x v="1"/>
    <x v="1"/>
    <x v="0"/>
    <x v="1368"/>
    <x v="6284"/>
    <x v="0"/>
    <x v="2593"/>
    <x v="0"/>
    <x v="2"/>
    <x v="0"/>
    <x v="0"/>
    <x v="2016"/>
    <x v="2"/>
  </r>
  <r>
    <x v="2839"/>
    <x v="1"/>
    <x v="0"/>
    <x v="1"/>
    <x v="0"/>
    <x v="71"/>
    <x v="1"/>
    <x v="0"/>
    <x v="1"/>
    <x v="0"/>
    <x v="2"/>
    <x v="2"/>
    <x v="2"/>
    <x v="2"/>
    <x v="2"/>
    <x v="2"/>
    <x v="1"/>
    <x v="2"/>
    <x v="1380"/>
    <x v="6285"/>
    <x v="0"/>
    <x v="2605"/>
    <x v="0"/>
    <x v="2"/>
    <x v="0"/>
    <x v="0"/>
    <x v="2054"/>
    <x v="2"/>
  </r>
  <r>
    <x v="4849"/>
    <x v="1"/>
    <x v="0"/>
    <x v="1"/>
    <x v="1"/>
    <x v="69"/>
    <x v="1"/>
    <x v="2"/>
    <x v="1"/>
    <x v="0"/>
    <x v="2"/>
    <x v="2"/>
    <x v="0"/>
    <x v="2"/>
    <x v="2"/>
    <x v="2"/>
    <x v="1"/>
    <x v="2"/>
    <x v="1375"/>
    <x v="6286"/>
    <x v="0"/>
    <x v="2600"/>
    <x v="0"/>
    <x v="2"/>
    <x v="0"/>
    <x v="0"/>
    <x v="2147"/>
    <x v="2"/>
  </r>
  <r>
    <x v="6418"/>
    <x v="1"/>
    <x v="1"/>
    <x v="1"/>
    <x v="0"/>
    <x v="68"/>
    <x v="1"/>
    <x v="2"/>
    <x v="1"/>
    <x v="0"/>
    <x v="2"/>
    <x v="2"/>
    <x v="0"/>
    <x v="2"/>
    <x v="2"/>
    <x v="0"/>
    <x v="1"/>
    <x v="2"/>
    <x v="1381"/>
    <x v="6287"/>
    <x v="1"/>
    <x v="2606"/>
    <x v="0"/>
    <x v="2"/>
    <x v="1"/>
    <x v="0"/>
    <x v="2228"/>
    <x v="2"/>
  </r>
  <r>
    <x v="4782"/>
    <x v="0"/>
    <x v="0"/>
    <x v="1"/>
    <x v="1"/>
    <x v="72"/>
    <x v="1"/>
    <x v="2"/>
    <x v="1"/>
    <x v="2"/>
    <x v="2"/>
    <x v="0"/>
    <x v="0"/>
    <x v="2"/>
    <x v="2"/>
    <x v="1"/>
    <x v="1"/>
    <x v="2"/>
    <x v="1358"/>
    <x v="6288"/>
    <x v="0"/>
    <x v="2583"/>
    <x v="0"/>
    <x v="2"/>
    <x v="0"/>
    <x v="0"/>
    <x v="1924"/>
    <x v="2"/>
  </r>
  <r>
    <x v="58"/>
    <x v="1"/>
    <x v="1"/>
    <x v="1"/>
    <x v="0"/>
    <x v="70"/>
    <x v="1"/>
    <x v="2"/>
    <x v="1"/>
    <x v="0"/>
    <x v="2"/>
    <x v="2"/>
    <x v="0"/>
    <x v="2"/>
    <x v="2"/>
    <x v="1"/>
    <x v="1"/>
    <x v="2"/>
    <x v="1371"/>
    <x v="6289"/>
    <x v="0"/>
    <x v="2596"/>
    <x v="0"/>
    <x v="2"/>
    <x v="0"/>
    <x v="0"/>
    <x v="2078"/>
    <x v="2"/>
  </r>
  <r>
    <x v="6046"/>
    <x v="1"/>
    <x v="0"/>
    <x v="1"/>
    <x v="0"/>
    <x v="69"/>
    <x v="1"/>
    <x v="2"/>
    <x v="1"/>
    <x v="2"/>
    <x v="2"/>
    <x v="2"/>
    <x v="2"/>
    <x v="0"/>
    <x v="2"/>
    <x v="1"/>
    <x v="1"/>
    <x v="1"/>
    <x v="1418"/>
    <x v="6290"/>
    <x v="0"/>
    <x v="2643"/>
    <x v="0"/>
    <x v="2"/>
    <x v="0"/>
    <x v="0"/>
    <x v="2305"/>
    <x v="2"/>
  </r>
  <r>
    <x v="3862"/>
    <x v="1"/>
    <x v="1"/>
    <x v="1"/>
    <x v="0"/>
    <x v="69"/>
    <x v="1"/>
    <x v="2"/>
    <x v="1"/>
    <x v="0"/>
    <x v="2"/>
    <x v="2"/>
    <x v="2"/>
    <x v="2"/>
    <x v="2"/>
    <x v="2"/>
    <x v="1"/>
    <x v="0"/>
    <x v="1439"/>
    <x v="6291"/>
    <x v="1"/>
    <x v="2664"/>
    <x v="0"/>
    <x v="2"/>
    <x v="1"/>
    <x v="0"/>
    <x v="2387"/>
    <x v="2"/>
  </r>
  <r>
    <x v="5555"/>
    <x v="1"/>
    <x v="0"/>
    <x v="1"/>
    <x v="0"/>
    <x v="68"/>
    <x v="1"/>
    <x v="2"/>
    <x v="1"/>
    <x v="2"/>
    <x v="2"/>
    <x v="0"/>
    <x v="2"/>
    <x v="2"/>
    <x v="2"/>
    <x v="0"/>
    <x v="1"/>
    <x v="2"/>
    <x v="1427"/>
    <x v="6292"/>
    <x v="0"/>
    <x v="2652"/>
    <x v="0"/>
    <x v="2"/>
    <x v="0"/>
    <x v="0"/>
    <x v="2397"/>
    <x v="2"/>
  </r>
  <r>
    <x v="1595"/>
    <x v="1"/>
    <x v="0"/>
    <x v="1"/>
    <x v="0"/>
    <x v="67"/>
    <x v="1"/>
    <x v="0"/>
    <x v="1"/>
    <x v="2"/>
    <x v="2"/>
    <x v="2"/>
    <x v="2"/>
    <x v="2"/>
    <x v="2"/>
    <x v="2"/>
    <x v="1"/>
    <x v="2"/>
    <x v="1487"/>
    <x v="6293"/>
    <x v="0"/>
    <x v="2712"/>
    <x v="0"/>
    <x v="2"/>
    <x v="0"/>
    <x v="0"/>
    <x v="2674"/>
    <x v="2"/>
  </r>
  <r>
    <x v="1390"/>
    <x v="1"/>
    <x v="0"/>
    <x v="1"/>
    <x v="1"/>
    <x v="68"/>
    <x v="1"/>
    <x v="0"/>
    <x v="1"/>
    <x v="0"/>
    <x v="2"/>
    <x v="2"/>
    <x v="2"/>
    <x v="2"/>
    <x v="2"/>
    <x v="1"/>
    <x v="0"/>
    <x v="1"/>
    <x v="1390"/>
    <x v="6294"/>
    <x v="0"/>
    <x v="2615"/>
    <x v="0"/>
    <x v="2"/>
    <x v="0"/>
    <x v="0"/>
    <x v="2260"/>
    <x v="2"/>
  </r>
  <r>
    <x v="917"/>
    <x v="0"/>
    <x v="0"/>
    <x v="1"/>
    <x v="0"/>
    <x v="72"/>
    <x v="1"/>
    <x v="2"/>
    <x v="1"/>
    <x v="0"/>
    <x v="2"/>
    <x v="2"/>
    <x v="0"/>
    <x v="2"/>
    <x v="2"/>
    <x v="1"/>
    <x v="1"/>
    <x v="2"/>
    <x v="1307"/>
    <x v="6295"/>
    <x v="0"/>
    <x v="2539"/>
    <x v="0"/>
    <x v="2"/>
    <x v="0"/>
    <x v="0"/>
    <x v="1784"/>
    <x v="2"/>
  </r>
  <r>
    <x v="6231"/>
    <x v="1"/>
    <x v="0"/>
    <x v="1"/>
    <x v="0"/>
    <x v="72"/>
    <x v="1"/>
    <x v="2"/>
    <x v="1"/>
    <x v="2"/>
    <x v="2"/>
    <x v="0"/>
    <x v="2"/>
    <x v="0"/>
    <x v="2"/>
    <x v="2"/>
    <x v="1"/>
    <x v="0"/>
    <x v="1292"/>
    <x v="6296"/>
    <x v="0"/>
    <x v="2525"/>
    <x v="0"/>
    <x v="2"/>
    <x v="0"/>
    <x v="0"/>
    <x v="1745"/>
    <x v="2"/>
  </r>
  <r>
    <x v="540"/>
    <x v="1"/>
    <x v="0"/>
    <x v="1"/>
    <x v="0"/>
    <x v="67"/>
    <x v="1"/>
    <x v="2"/>
    <x v="1"/>
    <x v="2"/>
    <x v="2"/>
    <x v="2"/>
    <x v="0"/>
    <x v="2"/>
    <x v="2"/>
    <x v="1"/>
    <x v="0"/>
    <x v="1"/>
    <x v="1467"/>
    <x v="6297"/>
    <x v="0"/>
    <x v="2692"/>
    <x v="0"/>
    <x v="2"/>
    <x v="0"/>
    <x v="0"/>
    <x v="2594"/>
    <x v="2"/>
  </r>
  <r>
    <x v="6266"/>
    <x v="0"/>
    <x v="0"/>
    <x v="0"/>
    <x v="0"/>
    <x v="64"/>
    <x v="1"/>
    <x v="2"/>
    <x v="1"/>
    <x v="2"/>
    <x v="2"/>
    <x v="2"/>
    <x v="2"/>
    <x v="2"/>
    <x v="2"/>
    <x v="2"/>
    <x v="1"/>
    <x v="0"/>
    <x v="1547"/>
    <x v="6298"/>
    <x v="0"/>
    <x v="2771"/>
    <x v="0"/>
    <x v="2"/>
    <x v="0"/>
    <x v="0"/>
    <x v="3066"/>
    <x v="0"/>
  </r>
  <r>
    <x v="4091"/>
    <x v="0"/>
    <x v="0"/>
    <x v="1"/>
    <x v="0"/>
    <x v="72"/>
    <x v="1"/>
    <x v="2"/>
    <x v="1"/>
    <x v="2"/>
    <x v="2"/>
    <x v="2"/>
    <x v="0"/>
    <x v="2"/>
    <x v="0"/>
    <x v="2"/>
    <x v="0"/>
    <x v="0"/>
    <x v="1294"/>
    <x v="6298"/>
    <x v="0"/>
    <x v="2527"/>
    <x v="0"/>
    <x v="2"/>
    <x v="0"/>
    <x v="0"/>
    <x v="1750"/>
    <x v="2"/>
  </r>
  <r>
    <x v="797"/>
    <x v="0"/>
    <x v="0"/>
    <x v="1"/>
    <x v="1"/>
    <x v="65"/>
    <x v="1"/>
    <x v="2"/>
    <x v="1"/>
    <x v="2"/>
    <x v="0"/>
    <x v="2"/>
    <x v="2"/>
    <x v="2"/>
    <x v="2"/>
    <x v="2"/>
    <x v="0"/>
    <x v="2"/>
    <x v="1456"/>
    <x v="6299"/>
    <x v="0"/>
    <x v="2681"/>
    <x v="0"/>
    <x v="2"/>
    <x v="0"/>
    <x v="0"/>
    <x v="2671"/>
    <x v="2"/>
  </r>
  <r>
    <x v="942"/>
    <x v="0"/>
    <x v="0"/>
    <x v="1"/>
    <x v="0"/>
    <x v="67"/>
    <x v="1"/>
    <x v="2"/>
    <x v="1"/>
    <x v="0"/>
    <x v="2"/>
    <x v="2"/>
    <x v="2"/>
    <x v="2"/>
    <x v="2"/>
    <x v="1"/>
    <x v="1"/>
    <x v="1"/>
    <x v="1463"/>
    <x v="6300"/>
    <x v="0"/>
    <x v="2688"/>
    <x v="0"/>
    <x v="2"/>
    <x v="0"/>
    <x v="0"/>
    <x v="2581"/>
    <x v="2"/>
  </r>
  <r>
    <x v="3393"/>
    <x v="1"/>
    <x v="0"/>
    <x v="1"/>
    <x v="0"/>
    <x v="72"/>
    <x v="1"/>
    <x v="2"/>
    <x v="1"/>
    <x v="0"/>
    <x v="2"/>
    <x v="2"/>
    <x v="0"/>
    <x v="2"/>
    <x v="2"/>
    <x v="2"/>
    <x v="1"/>
    <x v="0"/>
    <x v="1350"/>
    <x v="6301"/>
    <x v="0"/>
    <x v="2575"/>
    <x v="0"/>
    <x v="2"/>
    <x v="0"/>
    <x v="0"/>
    <x v="1901"/>
    <x v="2"/>
  </r>
  <r>
    <x v="4072"/>
    <x v="1"/>
    <x v="0"/>
    <x v="0"/>
    <x v="0"/>
    <x v="69"/>
    <x v="1"/>
    <x v="2"/>
    <x v="1"/>
    <x v="0"/>
    <x v="0"/>
    <x v="2"/>
    <x v="2"/>
    <x v="2"/>
    <x v="2"/>
    <x v="2"/>
    <x v="1"/>
    <x v="0"/>
    <x v="1405"/>
    <x v="6302"/>
    <x v="1"/>
    <x v="2630"/>
    <x v="0"/>
    <x v="2"/>
    <x v="1"/>
    <x v="0"/>
    <x v="2252"/>
    <x v="2"/>
  </r>
  <r>
    <x v="2519"/>
    <x v="0"/>
    <x v="1"/>
    <x v="1"/>
    <x v="0"/>
    <x v="70"/>
    <x v="1"/>
    <x v="2"/>
    <x v="1"/>
    <x v="0"/>
    <x v="2"/>
    <x v="0"/>
    <x v="2"/>
    <x v="2"/>
    <x v="2"/>
    <x v="2"/>
    <x v="1"/>
    <x v="0"/>
    <x v="1364"/>
    <x v="6303"/>
    <x v="0"/>
    <x v="2589"/>
    <x v="0"/>
    <x v="2"/>
    <x v="0"/>
    <x v="0"/>
    <x v="2057"/>
    <x v="2"/>
  </r>
  <r>
    <x v="1525"/>
    <x v="0"/>
    <x v="0"/>
    <x v="1"/>
    <x v="1"/>
    <x v="72"/>
    <x v="1"/>
    <x v="2"/>
    <x v="1"/>
    <x v="0"/>
    <x v="2"/>
    <x v="2"/>
    <x v="0"/>
    <x v="2"/>
    <x v="2"/>
    <x v="1"/>
    <x v="1"/>
    <x v="1"/>
    <x v="1340"/>
    <x v="6304"/>
    <x v="0"/>
    <x v="2567"/>
    <x v="0"/>
    <x v="2"/>
    <x v="0"/>
    <x v="0"/>
    <x v="1871"/>
    <x v="2"/>
  </r>
  <r>
    <x v="4437"/>
    <x v="1"/>
    <x v="0"/>
    <x v="1"/>
    <x v="0"/>
    <x v="71"/>
    <x v="1"/>
    <x v="2"/>
    <x v="1"/>
    <x v="0"/>
    <x v="2"/>
    <x v="0"/>
    <x v="2"/>
    <x v="2"/>
    <x v="2"/>
    <x v="2"/>
    <x v="1"/>
    <x v="1"/>
    <x v="1358"/>
    <x v="6305"/>
    <x v="0"/>
    <x v="2583"/>
    <x v="0"/>
    <x v="2"/>
    <x v="0"/>
    <x v="0"/>
    <x v="1982"/>
    <x v="2"/>
  </r>
  <r>
    <x v="4067"/>
    <x v="0"/>
    <x v="0"/>
    <x v="0"/>
    <x v="0"/>
    <x v="61"/>
    <x v="1"/>
    <x v="2"/>
    <x v="1"/>
    <x v="2"/>
    <x v="2"/>
    <x v="2"/>
    <x v="2"/>
    <x v="2"/>
    <x v="2"/>
    <x v="1"/>
    <x v="1"/>
    <x v="2"/>
    <x v="1582"/>
    <x v="6306"/>
    <x v="0"/>
    <x v="2806"/>
    <x v="0"/>
    <x v="2"/>
    <x v="0"/>
    <x v="0"/>
    <x v="3389"/>
    <x v="0"/>
  </r>
  <r>
    <x v="6230"/>
    <x v="1"/>
    <x v="0"/>
    <x v="1"/>
    <x v="1"/>
    <x v="72"/>
    <x v="1"/>
    <x v="2"/>
    <x v="1"/>
    <x v="0"/>
    <x v="2"/>
    <x v="2"/>
    <x v="0"/>
    <x v="2"/>
    <x v="2"/>
    <x v="2"/>
    <x v="1"/>
    <x v="2"/>
    <x v="1344"/>
    <x v="6307"/>
    <x v="1"/>
    <x v="2570"/>
    <x v="0"/>
    <x v="2"/>
    <x v="1"/>
    <x v="0"/>
    <x v="1879"/>
    <x v="2"/>
  </r>
  <r>
    <x v="888"/>
    <x v="1"/>
    <x v="1"/>
    <x v="1"/>
    <x v="1"/>
    <x v="68"/>
    <x v="1"/>
    <x v="2"/>
    <x v="1"/>
    <x v="0"/>
    <x v="0"/>
    <x v="2"/>
    <x v="2"/>
    <x v="2"/>
    <x v="2"/>
    <x v="1"/>
    <x v="1"/>
    <x v="1"/>
    <x v="1417"/>
    <x v="6308"/>
    <x v="0"/>
    <x v="2642"/>
    <x v="0"/>
    <x v="2"/>
    <x v="0"/>
    <x v="0"/>
    <x v="2361"/>
    <x v="2"/>
  </r>
  <r>
    <x v="7019"/>
    <x v="1"/>
    <x v="0"/>
    <x v="0"/>
    <x v="1"/>
    <x v="71"/>
    <x v="1"/>
    <x v="2"/>
    <x v="1"/>
    <x v="2"/>
    <x v="0"/>
    <x v="2"/>
    <x v="0"/>
    <x v="2"/>
    <x v="2"/>
    <x v="2"/>
    <x v="0"/>
    <x v="0"/>
    <x v="1409"/>
    <x v="6309"/>
    <x v="0"/>
    <x v="2634"/>
    <x v="0"/>
    <x v="2"/>
    <x v="0"/>
    <x v="0"/>
    <x v="2146"/>
    <x v="2"/>
  </r>
  <r>
    <x v="192"/>
    <x v="1"/>
    <x v="1"/>
    <x v="0"/>
    <x v="0"/>
    <x v="71"/>
    <x v="1"/>
    <x v="2"/>
    <x v="1"/>
    <x v="0"/>
    <x v="2"/>
    <x v="0"/>
    <x v="2"/>
    <x v="2"/>
    <x v="2"/>
    <x v="1"/>
    <x v="0"/>
    <x v="0"/>
    <x v="1390"/>
    <x v="6310"/>
    <x v="0"/>
    <x v="2615"/>
    <x v="0"/>
    <x v="2"/>
    <x v="0"/>
    <x v="0"/>
    <x v="2085"/>
    <x v="2"/>
  </r>
  <r>
    <x v="6974"/>
    <x v="1"/>
    <x v="0"/>
    <x v="0"/>
    <x v="0"/>
    <x v="66"/>
    <x v="1"/>
    <x v="2"/>
    <x v="1"/>
    <x v="2"/>
    <x v="2"/>
    <x v="2"/>
    <x v="2"/>
    <x v="2"/>
    <x v="2"/>
    <x v="1"/>
    <x v="1"/>
    <x v="0"/>
    <x v="1533"/>
    <x v="6311"/>
    <x v="0"/>
    <x v="2757"/>
    <x v="0"/>
    <x v="2"/>
    <x v="0"/>
    <x v="0"/>
    <x v="2927"/>
    <x v="0"/>
  </r>
  <r>
    <x v="3863"/>
    <x v="1"/>
    <x v="0"/>
    <x v="0"/>
    <x v="0"/>
    <x v="69"/>
    <x v="1"/>
    <x v="2"/>
    <x v="1"/>
    <x v="0"/>
    <x v="2"/>
    <x v="0"/>
    <x v="2"/>
    <x v="2"/>
    <x v="2"/>
    <x v="1"/>
    <x v="1"/>
    <x v="0"/>
    <x v="1379"/>
    <x v="6312"/>
    <x v="0"/>
    <x v="2604"/>
    <x v="0"/>
    <x v="2"/>
    <x v="0"/>
    <x v="0"/>
    <x v="2162"/>
    <x v="2"/>
  </r>
  <r>
    <x v="6040"/>
    <x v="0"/>
    <x v="0"/>
    <x v="1"/>
    <x v="1"/>
    <x v="67"/>
    <x v="1"/>
    <x v="2"/>
    <x v="1"/>
    <x v="0"/>
    <x v="2"/>
    <x v="2"/>
    <x v="2"/>
    <x v="2"/>
    <x v="2"/>
    <x v="1"/>
    <x v="1"/>
    <x v="1"/>
    <x v="1507"/>
    <x v="6313"/>
    <x v="0"/>
    <x v="2731"/>
    <x v="0"/>
    <x v="2"/>
    <x v="0"/>
    <x v="0"/>
    <x v="2763"/>
    <x v="2"/>
  </r>
  <r>
    <x v="849"/>
    <x v="0"/>
    <x v="0"/>
    <x v="1"/>
    <x v="0"/>
    <x v="64"/>
    <x v="1"/>
    <x v="2"/>
    <x v="1"/>
    <x v="2"/>
    <x v="2"/>
    <x v="2"/>
    <x v="2"/>
    <x v="2"/>
    <x v="2"/>
    <x v="1"/>
    <x v="1"/>
    <x v="2"/>
    <x v="1545"/>
    <x v="6314"/>
    <x v="0"/>
    <x v="2769"/>
    <x v="0"/>
    <x v="2"/>
    <x v="0"/>
    <x v="0"/>
    <x v="3061"/>
    <x v="0"/>
  </r>
  <r>
    <x v="4297"/>
    <x v="0"/>
    <x v="0"/>
    <x v="1"/>
    <x v="1"/>
    <x v="70"/>
    <x v="1"/>
    <x v="2"/>
    <x v="1"/>
    <x v="0"/>
    <x v="2"/>
    <x v="2"/>
    <x v="0"/>
    <x v="2"/>
    <x v="2"/>
    <x v="1"/>
    <x v="1"/>
    <x v="2"/>
    <x v="1405"/>
    <x v="6315"/>
    <x v="0"/>
    <x v="2630"/>
    <x v="0"/>
    <x v="2"/>
    <x v="0"/>
    <x v="0"/>
    <x v="2192"/>
    <x v="2"/>
  </r>
  <r>
    <x v="2347"/>
    <x v="1"/>
    <x v="0"/>
    <x v="1"/>
    <x v="1"/>
    <x v="71"/>
    <x v="1"/>
    <x v="2"/>
    <x v="1"/>
    <x v="2"/>
    <x v="0"/>
    <x v="2"/>
    <x v="0"/>
    <x v="2"/>
    <x v="2"/>
    <x v="2"/>
    <x v="0"/>
    <x v="2"/>
    <x v="1386"/>
    <x v="6316"/>
    <x v="0"/>
    <x v="2611"/>
    <x v="0"/>
    <x v="2"/>
    <x v="0"/>
    <x v="0"/>
    <x v="2071"/>
    <x v="2"/>
  </r>
  <r>
    <x v="4027"/>
    <x v="0"/>
    <x v="0"/>
    <x v="1"/>
    <x v="0"/>
    <x v="71"/>
    <x v="1"/>
    <x v="2"/>
    <x v="1"/>
    <x v="2"/>
    <x v="0"/>
    <x v="2"/>
    <x v="0"/>
    <x v="2"/>
    <x v="2"/>
    <x v="1"/>
    <x v="1"/>
    <x v="1"/>
    <x v="1357"/>
    <x v="6317"/>
    <x v="0"/>
    <x v="2582"/>
    <x v="0"/>
    <x v="2"/>
    <x v="0"/>
    <x v="0"/>
    <x v="1977"/>
    <x v="2"/>
  </r>
  <r>
    <x v="5750"/>
    <x v="0"/>
    <x v="1"/>
    <x v="0"/>
    <x v="0"/>
    <x v="71"/>
    <x v="1"/>
    <x v="2"/>
    <x v="1"/>
    <x v="0"/>
    <x v="0"/>
    <x v="2"/>
    <x v="0"/>
    <x v="2"/>
    <x v="2"/>
    <x v="2"/>
    <x v="0"/>
    <x v="0"/>
    <x v="1356"/>
    <x v="6318"/>
    <x v="0"/>
    <x v="2581"/>
    <x v="0"/>
    <x v="2"/>
    <x v="0"/>
    <x v="0"/>
    <x v="1974"/>
    <x v="2"/>
  </r>
  <r>
    <x v="506"/>
    <x v="1"/>
    <x v="0"/>
    <x v="1"/>
    <x v="0"/>
    <x v="72"/>
    <x v="1"/>
    <x v="2"/>
    <x v="1"/>
    <x v="2"/>
    <x v="2"/>
    <x v="2"/>
    <x v="0"/>
    <x v="0"/>
    <x v="2"/>
    <x v="2"/>
    <x v="1"/>
    <x v="2"/>
    <x v="1264"/>
    <x v="6319"/>
    <x v="0"/>
    <x v="2498"/>
    <x v="0"/>
    <x v="2"/>
    <x v="0"/>
    <x v="0"/>
    <x v="1674"/>
    <x v="2"/>
  </r>
  <r>
    <x v="2083"/>
    <x v="1"/>
    <x v="0"/>
    <x v="0"/>
    <x v="0"/>
    <x v="69"/>
    <x v="1"/>
    <x v="2"/>
    <x v="1"/>
    <x v="2"/>
    <x v="2"/>
    <x v="2"/>
    <x v="0"/>
    <x v="2"/>
    <x v="2"/>
    <x v="2"/>
    <x v="1"/>
    <x v="1"/>
    <x v="1470"/>
    <x v="6320"/>
    <x v="0"/>
    <x v="2695"/>
    <x v="0"/>
    <x v="2"/>
    <x v="0"/>
    <x v="0"/>
    <x v="2501"/>
    <x v="2"/>
  </r>
  <r>
    <x v="5418"/>
    <x v="1"/>
    <x v="1"/>
    <x v="0"/>
    <x v="0"/>
    <x v="66"/>
    <x v="1"/>
    <x v="2"/>
    <x v="1"/>
    <x v="0"/>
    <x v="2"/>
    <x v="2"/>
    <x v="2"/>
    <x v="2"/>
    <x v="2"/>
    <x v="1"/>
    <x v="0"/>
    <x v="1"/>
    <x v="1486"/>
    <x v="6321"/>
    <x v="1"/>
    <x v="2711"/>
    <x v="0"/>
    <x v="2"/>
    <x v="1"/>
    <x v="0"/>
    <x v="2725"/>
    <x v="2"/>
  </r>
  <r>
    <x v="3911"/>
    <x v="0"/>
    <x v="0"/>
    <x v="1"/>
    <x v="1"/>
    <x v="69"/>
    <x v="1"/>
    <x v="2"/>
    <x v="1"/>
    <x v="0"/>
    <x v="2"/>
    <x v="2"/>
    <x v="0"/>
    <x v="2"/>
    <x v="2"/>
    <x v="0"/>
    <x v="1"/>
    <x v="2"/>
    <x v="1354"/>
    <x v="6322"/>
    <x v="1"/>
    <x v="2579"/>
    <x v="0"/>
    <x v="2"/>
    <x v="1"/>
    <x v="0"/>
    <x v="2079"/>
    <x v="2"/>
  </r>
  <r>
    <x v="4525"/>
    <x v="1"/>
    <x v="1"/>
    <x v="1"/>
    <x v="1"/>
    <x v="72"/>
    <x v="1"/>
    <x v="0"/>
    <x v="1"/>
    <x v="2"/>
    <x v="0"/>
    <x v="2"/>
    <x v="2"/>
    <x v="2"/>
    <x v="2"/>
    <x v="2"/>
    <x v="1"/>
    <x v="1"/>
    <x v="1357"/>
    <x v="6323"/>
    <x v="0"/>
    <x v="2582"/>
    <x v="0"/>
    <x v="2"/>
    <x v="0"/>
    <x v="0"/>
    <x v="1921"/>
    <x v="2"/>
  </r>
  <r>
    <x v="5323"/>
    <x v="0"/>
    <x v="0"/>
    <x v="0"/>
    <x v="0"/>
    <x v="69"/>
    <x v="1"/>
    <x v="2"/>
    <x v="1"/>
    <x v="0"/>
    <x v="2"/>
    <x v="2"/>
    <x v="2"/>
    <x v="2"/>
    <x v="2"/>
    <x v="2"/>
    <x v="1"/>
    <x v="0"/>
    <x v="1478"/>
    <x v="6324"/>
    <x v="0"/>
    <x v="2703"/>
    <x v="0"/>
    <x v="2"/>
    <x v="0"/>
    <x v="0"/>
    <x v="2524"/>
    <x v="2"/>
  </r>
  <r>
    <x v="3824"/>
    <x v="1"/>
    <x v="0"/>
    <x v="1"/>
    <x v="1"/>
    <x v="72"/>
    <x v="1"/>
    <x v="2"/>
    <x v="1"/>
    <x v="0"/>
    <x v="2"/>
    <x v="2"/>
    <x v="0"/>
    <x v="2"/>
    <x v="2"/>
    <x v="1"/>
    <x v="1"/>
    <x v="1"/>
    <x v="1364"/>
    <x v="6325"/>
    <x v="0"/>
    <x v="2589"/>
    <x v="0"/>
    <x v="2"/>
    <x v="0"/>
    <x v="0"/>
    <x v="1942"/>
    <x v="2"/>
  </r>
  <r>
    <x v="6945"/>
    <x v="1"/>
    <x v="0"/>
    <x v="0"/>
    <x v="0"/>
    <x v="72"/>
    <x v="1"/>
    <x v="2"/>
    <x v="1"/>
    <x v="0"/>
    <x v="2"/>
    <x v="2"/>
    <x v="0"/>
    <x v="2"/>
    <x v="2"/>
    <x v="2"/>
    <x v="1"/>
    <x v="0"/>
    <x v="1299"/>
    <x v="6326"/>
    <x v="0"/>
    <x v="2532"/>
    <x v="0"/>
    <x v="2"/>
    <x v="0"/>
    <x v="0"/>
    <x v="1762"/>
    <x v="2"/>
  </r>
  <r>
    <x v="3644"/>
    <x v="1"/>
    <x v="0"/>
    <x v="1"/>
    <x v="1"/>
    <x v="68"/>
    <x v="1"/>
    <x v="2"/>
    <x v="1"/>
    <x v="2"/>
    <x v="2"/>
    <x v="2"/>
    <x v="0"/>
    <x v="2"/>
    <x v="2"/>
    <x v="2"/>
    <x v="1"/>
    <x v="2"/>
    <x v="1473"/>
    <x v="6327"/>
    <x v="0"/>
    <x v="2698"/>
    <x v="0"/>
    <x v="2"/>
    <x v="0"/>
    <x v="0"/>
    <x v="2565"/>
    <x v="2"/>
  </r>
  <r>
    <x v="3229"/>
    <x v="0"/>
    <x v="1"/>
    <x v="0"/>
    <x v="0"/>
    <x v="69"/>
    <x v="1"/>
    <x v="2"/>
    <x v="1"/>
    <x v="2"/>
    <x v="0"/>
    <x v="2"/>
    <x v="2"/>
    <x v="2"/>
    <x v="2"/>
    <x v="2"/>
    <x v="0"/>
    <x v="1"/>
    <x v="1474"/>
    <x v="6328"/>
    <x v="0"/>
    <x v="2699"/>
    <x v="0"/>
    <x v="2"/>
    <x v="0"/>
    <x v="0"/>
    <x v="2511"/>
    <x v="2"/>
  </r>
  <r>
    <x v="3751"/>
    <x v="1"/>
    <x v="0"/>
    <x v="1"/>
    <x v="0"/>
    <x v="72"/>
    <x v="1"/>
    <x v="2"/>
    <x v="1"/>
    <x v="0"/>
    <x v="2"/>
    <x v="2"/>
    <x v="0"/>
    <x v="2"/>
    <x v="2"/>
    <x v="2"/>
    <x v="1"/>
    <x v="0"/>
    <x v="1371"/>
    <x v="6329"/>
    <x v="0"/>
    <x v="2596"/>
    <x v="0"/>
    <x v="2"/>
    <x v="0"/>
    <x v="0"/>
    <x v="1968"/>
    <x v="2"/>
  </r>
  <r>
    <x v="3956"/>
    <x v="1"/>
    <x v="0"/>
    <x v="1"/>
    <x v="0"/>
    <x v="71"/>
    <x v="1"/>
    <x v="2"/>
    <x v="1"/>
    <x v="0"/>
    <x v="2"/>
    <x v="2"/>
    <x v="0"/>
    <x v="2"/>
    <x v="2"/>
    <x v="1"/>
    <x v="1"/>
    <x v="0"/>
    <x v="1389"/>
    <x v="6330"/>
    <x v="0"/>
    <x v="2614"/>
    <x v="0"/>
    <x v="2"/>
    <x v="0"/>
    <x v="0"/>
    <x v="2081"/>
    <x v="2"/>
  </r>
  <r>
    <x v="4972"/>
    <x v="1"/>
    <x v="0"/>
    <x v="1"/>
    <x v="1"/>
    <x v="70"/>
    <x v="1"/>
    <x v="0"/>
    <x v="1"/>
    <x v="0"/>
    <x v="2"/>
    <x v="2"/>
    <x v="2"/>
    <x v="2"/>
    <x v="2"/>
    <x v="1"/>
    <x v="1"/>
    <x v="2"/>
    <x v="1398"/>
    <x v="6331"/>
    <x v="0"/>
    <x v="2623"/>
    <x v="0"/>
    <x v="2"/>
    <x v="0"/>
    <x v="0"/>
    <x v="2169"/>
    <x v="2"/>
  </r>
  <r>
    <x v="6940"/>
    <x v="0"/>
    <x v="1"/>
    <x v="1"/>
    <x v="1"/>
    <x v="70"/>
    <x v="1"/>
    <x v="2"/>
    <x v="1"/>
    <x v="0"/>
    <x v="2"/>
    <x v="2"/>
    <x v="2"/>
    <x v="2"/>
    <x v="2"/>
    <x v="1"/>
    <x v="1"/>
    <x v="2"/>
    <x v="1429"/>
    <x v="6332"/>
    <x v="0"/>
    <x v="2654"/>
    <x v="0"/>
    <x v="2"/>
    <x v="0"/>
    <x v="0"/>
    <x v="2293"/>
    <x v="2"/>
  </r>
  <r>
    <x v="1822"/>
    <x v="1"/>
    <x v="0"/>
    <x v="1"/>
    <x v="1"/>
    <x v="67"/>
    <x v="1"/>
    <x v="2"/>
    <x v="1"/>
    <x v="2"/>
    <x v="2"/>
    <x v="2"/>
    <x v="0"/>
    <x v="2"/>
    <x v="2"/>
    <x v="1"/>
    <x v="1"/>
    <x v="2"/>
    <x v="1492"/>
    <x v="6333"/>
    <x v="1"/>
    <x v="2717"/>
    <x v="0"/>
    <x v="2"/>
    <x v="1"/>
    <x v="0"/>
    <x v="2692"/>
    <x v="2"/>
  </r>
  <r>
    <x v="6932"/>
    <x v="1"/>
    <x v="1"/>
    <x v="1"/>
    <x v="0"/>
    <x v="66"/>
    <x v="1"/>
    <x v="2"/>
    <x v="1"/>
    <x v="0"/>
    <x v="2"/>
    <x v="2"/>
    <x v="2"/>
    <x v="2"/>
    <x v="2"/>
    <x v="1"/>
    <x v="1"/>
    <x v="2"/>
    <x v="1485"/>
    <x v="6334"/>
    <x v="1"/>
    <x v="2710"/>
    <x v="0"/>
    <x v="2"/>
    <x v="1"/>
    <x v="0"/>
    <x v="2719"/>
    <x v="2"/>
  </r>
  <r>
    <x v="5839"/>
    <x v="0"/>
    <x v="0"/>
    <x v="1"/>
    <x v="1"/>
    <x v="69"/>
    <x v="1"/>
    <x v="2"/>
    <x v="1"/>
    <x v="0"/>
    <x v="2"/>
    <x v="2"/>
    <x v="2"/>
    <x v="2"/>
    <x v="2"/>
    <x v="1"/>
    <x v="1"/>
    <x v="0"/>
    <x v="1445"/>
    <x v="6335"/>
    <x v="0"/>
    <x v="2670"/>
    <x v="0"/>
    <x v="2"/>
    <x v="0"/>
    <x v="0"/>
    <x v="2411"/>
    <x v="2"/>
  </r>
  <r>
    <x v="2651"/>
    <x v="0"/>
    <x v="0"/>
    <x v="1"/>
    <x v="1"/>
    <x v="68"/>
    <x v="1"/>
    <x v="2"/>
    <x v="1"/>
    <x v="2"/>
    <x v="0"/>
    <x v="2"/>
    <x v="2"/>
    <x v="2"/>
    <x v="2"/>
    <x v="2"/>
    <x v="1"/>
    <x v="0"/>
    <x v="1451"/>
    <x v="6336"/>
    <x v="0"/>
    <x v="2676"/>
    <x v="0"/>
    <x v="2"/>
    <x v="0"/>
    <x v="0"/>
    <x v="2486"/>
    <x v="2"/>
  </r>
  <r>
    <x v="1800"/>
    <x v="0"/>
    <x v="0"/>
    <x v="1"/>
    <x v="1"/>
    <x v="68"/>
    <x v="1"/>
    <x v="2"/>
    <x v="1"/>
    <x v="2"/>
    <x v="0"/>
    <x v="2"/>
    <x v="2"/>
    <x v="2"/>
    <x v="2"/>
    <x v="2"/>
    <x v="0"/>
    <x v="1"/>
    <x v="1500"/>
    <x v="6337"/>
    <x v="0"/>
    <x v="2724"/>
    <x v="0"/>
    <x v="2"/>
    <x v="0"/>
    <x v="0"/>
    <x v="2665"/>
    <x v="2"/>
  </r>
  <r>
    <x v="2240"/>
    <x v="0"/>
    <x v="0"/>
    <x v="1"/>
    <x v="0"/>
    <x v="67"/>
    <x v="1"/>
    <x v="2"/>
    <x v="1"/>
    <x v="2"/>
    <x v="0"/>
    <x v="2"/>
    <x v="2"/>
    <x v="2"/>
    <x v="2"/>
    <x v="1"/>
    <x v="1"/>
    <x v="2"/>
    <x v="1491"/>
    <x v="6338"/>
    <x v="0"/>
    <x v="2716"/>
    <x v="0"/>
    <x v="2"/>
    <x v="0"/>
    <x v="0"/>
    <x v="2689"/>
    <x v="2"/>
  </r>
  <r>
    <x v="1083"/>
    <x v="1"/>
    <x v="1"/>
    <x v="1"/>
    <x v="0"/>
    <x v="70"/>
    <x v="1"/>
    <x v="0"/>
    <x v="1"/>
    <x v="2"/>
    <x v="2"/>
    <x v="2"/>
    <x v="0"/>
    <x v="2"/>
    <x v="2"/>
    <x v="2"/>
    <x v="0"/>
    <x v="1"/>
    <x v="1382"/>
    <x v="6339"/>
    <x v="0"/>
    <x v="2607"/>
    <x v="0"/>
    <x v="2"/>
    <x v="0"/>
    <x v="0"/>
    <x v="2115"/>
    <x v="2"/>
  </r>
  <r>
    <x v="7018"/>
    <x v="1"/>
    <x v="0"/>
    <x v="1"/>
    <x v="1"/>
    <x v="72"/>
    <x v="1"/>
    <x v="2"/>
    <x v="1"/>
    <x v="2"/>
    <x v="2"/>
    <x v="2"/>
    <x v="2"/>
    <x v="0"/>
    <x v="2"/>
    <x v="2"/>
    <x v="0"/>
    <x v="1"/>
    <x v="1354"/>
    <x v="6340"/>
    <x v="0"/>
    <x v="2579"/>
    <x v="0"/>
    <x v="2"/>
    <x v="0"/>
    <x v="0"/>
    <x v="1913"/>
    <x v="2"/>
  </r>
  <r>
    <x v="1470"/>
    <x v="0"/>
    <x v="1"/>
    <x v="0"/>
    <x v="0"/>
    <x v="71"/>
    <x v="1"/>
    <x v="2"/>
    <x v="1"/>
    <x v="0"/>
    <x v="2"/>
    <x v="2"/>
    <x v="0"/>
    <x v="2"/>
    <x v="2"/>
    <x v="1"/>
    <x v="1"/>
    <x v="2"/>
    <x v="1393"/>
    <x v="6341"/>
    <x v="0"/>
    <x v="2618"/>
    <x v="0"/>
    <x v="2"/>
    <x v="0"/>
    <x v="0"/>
    <x v="2095"/>
    <x v="2"/>
  </r>
  <r>
    <x v="2106"/>
    <x v="1"/>
    <x v="0"/>
    <x v="1"/>
    <x v="1"/>
    <x v="67"/>
    <x v="1"/>
    <x v="2"/>
    <x v="1"/>
    <x v="0"/>
    <x v="2"/>
    <x v="2"/>
    <x v="2"/>
    <x v="2"/>
    <x v="2"/>
    <x v="2"/>
    <x v="1"/>
    <x v="0"/>
    <x v="1490"/>
    <x v="6342"/>
    <x v="0"/>
    <x v="2715"/>
    <x v="0"/>
    <x v="2"/>
    <x v="0"/>
    <x v="0"/>
    <x v="2685"/>
    <x v="2"/>
  </r>
  <r>
    <x v="1958"/>
    <x v="1"/>
    <x v="0"/>
    <x v="0"/>
    <x v="0"/>
    <x v="71"/>
    <x v="1"/>
    <x v="2"/>
    <x v="1"/>
    <x v="2"/>
    <x v="0"/>
    <x v="2"/>
    <x v="2"/>
    <x v="2"/>
    <x v="2"/>
    <x v="2"/>
    <x v="1"/>
    <x v="2"/>
    <x v="1432"/>
    <x v="6343"/>
    <x v="1"/>
    <x v="2657"/>
    <x v="0"/>
    <x v="2"/>
    <x v="1"/>
    <x v="0"/>
    <x v="2240"/>
    <x v="2"/>
  </r>
  <r>
    <x v="514"/>
    <x v="1"/>
    <x v="0"/>
    <x v="1"/>
    <x v="0"/>
    <x v="70"/>
    <x v="1"/>
    <x v="0"/>
    <x v="1"/>
    <x v="2"/>
    <x v="2"/>
    <x v="2"/>
    <x v="2"/>
    <x v="2"/>
    <x v="2"/>
    <x v="1"/>
    <x v="1"/>
    <x v="0"/>
    <x v="1459"/>
    <x v="6344"/>
    <x v="1"/>
    <x v="2684"/>
    <x v="0"/>
    <x v="2"/>
    <x v="1"/>
    <x v="0"/>
    <x v="2404"/>
    <x v="2"/>
  </r>
  <r>
    <x v="3381"/>
    <x v="1"/>
    <x v="0"/>
    <x v="1"/>
    <x v="1"/>
    <x v="72"/>
    <x v="1"/>
    <x v="2"/>
    <x v="1"/>
    <x v="2"/>
    <x v="2"/>
    <x v="2"/>
    <x v="2"/>
    <x v="0"/>
    <x v="2"/>
    <x v="1"/>
    <x v="1"/>
    <x v="1"/>
    <x v="1373"/>
    <x v="6345"/>
    <x v="0"/>
    <x v="2598"/>
    <x v="0"/>
    <x v="2"/>
    <x v="0"/>
    <x v="0"/>
    <x v="1973"/>
    <x v="2"/>
  </r>
  <r>
    <x v="270"/>
    <x v="1"/>
    <x v="0"/>
    <x v="1"/>
    <x v="1"/>
    <x v="72"/>
    <x v="1"/>
    <x v="2"/>
    <x v="1"/>
    <x v="2"/>
    <x v="0"/>
    <x v="2"/>
    <x v="0"/>
    <x v="2"/>
    <x v="2"/>
    <x v="2"/>
    <x v="1"/>
    <x v="0"/>
    <x v="1386"/>
    <x v="6346"/>
    <x v="0"/>
    <x v="2611"/>
    <x v="0"/>
    <x v="2"/>
    <x v="0"/>
    <x v="0"/>
    <x v="2019"/>
    <x v="2"/>
  </r>
  <r>
    <x v="3065"/>
    <x v="0"/>
    <x v="0"/>
    <x v="1"/>
    <x v="0"/>
    <x v="72"/>
    <x v="1"/>
    <x v="2"/>
    <x v="1"/>
    <x v="2"/>
    <x v="0"/>
    <x v="2"/>
    <x v="0"/>
    <x v="2"/>
    <x v="2"/>
    <x v="2"/>
    <x v="1"/>
    <x v="2"/>
    <x v="1385"/>
    <x v="6347"/>
    <x v="0"/>
    <x v="2610"/>
    <x v="0"/>
    <x v="2"/>
    <x v="0"/>
    <x v="0"/>
    <x v="2015"/>
    <x v="2"/>
  </r>
  <r>
    <x v="5119"/>
    <x v="1"/>
    <x v="0"/>
    <x v="0"/>
    <x v="0"/>
    <x v="72"/>
    <x v="1"/>
    <x v="2"/>
    <x v="1"/>
    <x v="0"/>
    <x v="2"/>
    <x v="2"/>
    <x v="0"/>
    <x v="2"/>
    <x v="2"/>
    <x v="1"/>
    <x v="1"/>
    <x v="2"/>
    <x v="1374"/>
    <x v="6348"/>
    <x v="0"/>
    <x v="2599"/>
    <x v="0"/>
    <x v="2"/>
    <x v="0"/>
    <x v="0"/>
    <x v="1976"/>
    <x v="2"/>
  </r>
  <r>
    <x v="3752"/>
    <x v="1"/>
    <x v="1"/>
    <x v="1"/>
    <x v="1"/>
    <x v="71"/>
    <x v="1"/>
    <x v="2"/>
    <x v="1"/>
    <x v="2"/>
    <x v="2"/>
    <x v="0"/>
    <x v="0"/>
    <x v="2"/>
    <x v="2"/>
    <x v="0"/>
    <x v="1"/>
    <x v="1"/>
    <x v="1377"/>
    <x v="6349"/>
    <x v="1"/>
    <x v="2602"/>
    <x v="0"/>
    <x v="2"/>
    <x v="1"/>
    <x v="0"/>
    <x v="2041"/>
    <x v="2"/>
  </r>
  <r>
    <x v="1003"/>
    <x v="1"/>
    <x v="0"/>
    <x v="1"/>
    <x v="1"/>
    <x v="72"/>
    <x v="1"/>
    <x v="2"/>
    <x v="1"/>
    <x v="2"/>
    <x v="2"/>
    <x v="2"/>
    <x v="2"/>
    <x v="2"/>
    <x v="0"/>
    <x v="2"/>
    <x v="1"/>
    <x v="1"/>
    <x v="1397"/>
    <x v="6350"/>
    <x v="0"/>
    <x v="2622"/>
    <x v="0"/>
    <x v="2"/>
    <x v="0"/>
    <x v="0"/>
    <x v="2053"/>
    <x v="2"/>
  </r>
  <r>
    <x v="1993"/>
    <x v="1"/>
    <x v="1"/>
    <x v="1"/>
    <x v="0"/>
    <x v="72"/>
    <x v="1"/>
    <x v="2"/>
    <x v="1"/>
    <x v="2"/>
    <x v="2"/>
    <x v="2"/>
    <x v="0"/>
    <x v="0"/>
    <x v="2"/>
    <x v="2"/>
    <x v="1"/>
    <x v="1"/>
    <x v="1330"/>
    <x v="6351"/>
    <x v="0"/>
    <x v="2557"/>
    <x v="0"/>
    <x v="2"/>
    <x v="0"/>
    <x v="0"/>
    <x v="1851"/>
    <x v="2"/>
  </r>
  <r>
    <x v="4100"/>
    <x v="0"/>
    <x v="0"/>
    <x v="1"/>
    <x v="0"/>
    <x v="68"/>
    <x v="1"/>
    <x v="2"/>
    <x v="1"/>
    <x v="2"/>
    <x v="2"/>
    <x v="2"/>
    <x v="0"/>
    <x v="2"/>
    <x v="2"/>
    <x v="2"/>
    <x v="1"/>
    <x v="0"/>
    <x v="1484"/>
    <x v="6352"/>
    <x v="0"/>
    <x v="2709"/>
    <x v="0"/>
    <x v="2"/>
    <x v="0"/>
    <x v="0"/>
    <x v="2595"/>
    <x v="2"/>
  </r>
  <r>
    <x v="4105"/>
    <x v="1"/>
    <x v="0"/>
    <x v="1"/>
    <x v="1"/>
    <x v="70"/>
    <x v="1"/>
    <x v="2"/>
    <x v="1"/>
    <x v="2"/>
    <x v="2"/>
    <x v="0"/>
    <x v="0"/>
    <x v="2"/>
    <x v="2"/>
    <x v="0"/>
    <x v="1"/>
    <x v="2"/>
    <x v="1396"/>
    <x v="6353"/>
    <x v="0"/>
    <x v="2621"/>
    <x v="0"/>
    <x v="2"/>
    <x v="0"/>
    <x v="0"/>
    <x v="2161"/>
    <x v="2"/>
  </r>
  <r>
    <x v="3811"/>
    <x v="0"/>
    <x v="0"/>
    <x v="1"/>
    <x v="0"/>
    <x v="71"/>
    <x v="1"/>
    <x v="2"/>
    <x v="1"/>
    <x v="0"/>
    <x v="2"/>
    <x v="2"/>
    <x v="0"/>
    <x v="2"/>
    <x v="2"/>
    <x v="2"/>
    <x v="1"/>
    <x v="0"/>
    <x v="1378"/>
    <x v="6354"/>
    <x v="0"/>
    <x v="2603"/>
    <x v="0"/>
    <x v="2"/>
    <x v="0"/>
    <x v="0"/>
    <x v="2043"/>
    <x v="2"/>
  </r>
  <r>
    <x v="5444"/>
    <x v="0"/>
    <x v="0"/>
    <x v="1"/>
    <x v="0"/>
    <x v="72"/>
    <x v="1"/>
    <x v="2"/>
    <x v="1"/>
    <x v="2"/>
    <x v="2"/>
    <x v="2"/>
    <x v="2"/>
    <x v="2"/>
    <x v="0"/>
    <x v="2"/>
    <x v="1"/>
    <x v="0"/>
    <x v="1354"/>
    <x v="6355"/>
    <x v="0"/>
    <x v="2579"/>
    <x v="0"/>
    <x v="2"/>
    <x v="0"/>
    <x v="0"/>
    <x v="1913"/>
    <x v="2"/>
  </r>
  <r>
    <x v="1826"/>
    <x v="1"/>
    <x v="0"/>
    <x v="1"/>
    <x v="1"/>
    <x v="72"/>
    <x v="1"/>
    <x v="0"/>
    <x v="1"/>
    <x v="2"/>
    <x v="0"/>
    <x v="2"/>
    <x v="2"/>
    <x v="2"/>
    <x v="2"/>
    <x v="2"/>
    <x v="1"/>
    <x v="1"/>
    <x v="1373"/>
    <x v="6356"/>
    <x v="0"/>
    <x v="2598"/>
    <x v="0"/>
    <x v="2"/>
    <x v="0"/>
    <x v="0"/>
    <x v="1973"/>
    <x v="2"/>
  </r>
  <r>
    <x v="5765"/>
    <x v="1"/>
    <x v="0"/>
    <x v="1"/>
    <x v="0"/>
    <x v="72"/>
    <x v="1"/>
    <x v="2"/>
    <x v="1"/>
    <x v="0"/>
    <x v="2"/>
    <x v="2"/>
    <x v="0"/>
    <x v="2"/>
    <x v="2"/>
    <x v="2"/>
    <x v="1"/>
    <x v="0"/>
    <x v="1401"/>
    <x v="6357"/>
    <x v="0"/>
    <x v="2626"/>
    <x v="0"/>
    <x v="2"/>
    <x v="0"/>
    <x v="0"/>
    <x v="2066"/>
    <x v="2"/>
  </r>
  <r>
    <x v="1904"/>
    <x v="1"/>
    <x v="0"/>
    <x v="1"/>
    <x v="0"/>
    <x v="67"/>
    <x v="1"/>
    <x v="2"/>
    <x v="1"/>
    <x v="0"/>
    <x v="2"/>
    <x v="2"/>
    <x v="2"/>
    <x v="2"/>
    <x v="2"/>
    <x v="2"/>
    <x v="1"/>
    <x v="0"/>
    <x v="1492"/>
    <x v="6358"/>
    <x v="0"/>
    <x v="2717"/>
    <x v="0"/>
    <x v="2"/>
    <x v="0"/>
    <x v="0"/>
    <x v="2692"/>
    <x v="2"/>
  </r>
  <r>
    <x v="2842"/>
    <x v="0"/>
    <x v="0"/>
    <x v="1"/>
    <x v="1"/>
    <x v="72"/>
    <x v="1"/>
    <x v="2"/>
    <x v="1"/>
    <x v="2"/>
    <x v="0"/>
    <x v="2"/>
    <x v="2"/>
    <x v="2"/>
    <x v="2"/>
    <x v="2"/>
    <x v="0"/>
    <x v="3"/>
    <x v="1422"/>
    <x v="6359"/>
    <x v="0"/>
    <x v="2647"/>
    <x v="0"/>
    <x v="2"/>
    <x v="0"/>
    <x v="0"/>
    <x v="2137"/>
    <x v="2"/>
  </r>
  <r>
    <x v="4244"/>
    <x v="0"/>
    <x v="1"/>
    <x v="1"/>
    <x v="0"/>
    <x v="72"/>
    <x v="1"/>
    <x v="2"/>
    <x v="1"/>
    <x v="0"/>
    <x v="2"/>
    <x v="2"/>
    <x v="0"/>
    <x v="2"/>
    <x v="2"/>
    <x v="1"/>
    <x v="0"/>
    <x v="1"/>
    <x v="1375"/>
    <x v="6360"/>
    <x v="0"/>
    <x v="2600"/>
    <x v="0"/>
    <x v="2"/>
    <x v="0"/>
    <x v="0"/>
    <x v="1981"/>
    <x v="2"/>
  </r>
  <r>
    <x v="581"/>
    <x v="1"/>
    <x v="0"/>
    <x v="1"/>
    <x v="0"/>
    <x v="72"/>
    <x v="1"/>
    <x v="2"/>
    <x v="1"/>
    <x v="2"/>
    <x v="2"/>
    <x v="2"/>
    <x v="2"/>
    <x v="0"/>
    <x v="2"/>
    <x v="2"/>
    <x v="0"/>
    <x v="0"/>
    <x v="1387"/>
    <x v="6361"/>
    <x v="0"/>
    <x v="2612"/>
    <x v="0"/>
    <x v="2"/>
    <x v="0"/>
    <x v="0"/>
    <x v="2021"/>
    <x v="2"/>
  </r>
  <r>
    <x v="263"/>
    <x v="0"/>
    <x v="0"/>
    <x v="1"/>
    <x v="0"/>
    <x v="72"/>
    <x v="1"/>
    <x v="2"/>
    <x v="1"/>
    <x v="2"/>
    <x v="0"/>
    <x v="2"/>
    <x v="0"/>
    <x v="2"/>
    <x v="2"/>
    <x v="2"/>
    <x v="1"/>
    <x v="1"/>
    <x v="1375"/>
    <x v="6362"/>
    <x v="0"/>
    <x v="2600"/>
    <x v="0"/>
    <x v="2"/>
    <x v="0"/>
    <x v="0"/>
    <x v="1981"/>
    <x v="2"/>
  </r>
  <r>
    <x v="4227"/>
    <x v="1"/>
    <x v="0"/>
    <x v="1"/>
    <x v="1"/>
    <x v="72"/>
    <x v="1"/>
    <x v="2"/>
    <x v="1"/>
    <x v="2"/>
    <x v="0"/>
    <x v="2"/>
    <x v="0"/>
    <x v="2"/>
    <x v="2"/>
    <x v="2"/>
    <x v="0"/>
    <x v="0"/>
    <x v="1380"/>
    <x v="6363"/>
    <x v="0"/>
    <x v="2605"/>
    <x v="0"/>
    <x v="2"/>
    <x v="0"/>
    <x v="0"/>
    <x v="2000"/>
    <x v="2"/>
  </r>
  <r>
    <x v="3121"/>
    <x v="1"/>
    <x v="1"/>
    <x v="1"/>
    <x v="0"/>
    <x v="69"/>
    <x v="1"/>
    <x v="2"/>
    <x v="1"/>
    <x v="2"/>
    <x v="0"/>
    <x v="2"/>
    <x v="2"/>
    <x v="2"/>
    <x v="2"/>
    <x v="1"/>
    <x v="1"/>
    <x v="3"/>
    <x v="1479"/>
    <x v="6364"/>
    <x v="0"/>
    <x v="2704"/>
    <x v="0"/>
    <x v="2"/>
    <x v="0"/>
    <x v="0"/>
    <x v="2528"/>
    <x v="2"/>
  </r>
  <r>
    <x v="743"/>
    <x v="1"/>
    <x v="0"/>
    <x v="1"/>
    <x v="1"/>
    <x v="72"/>
    <x v="1"/>
    <x v="0"/>
    <x v="1"/>
    <x v="2"/>
    <x v="2"/>
    <x v="0"/>
    <x v="2"/>
    <x v="2"/>
    <x v="2"/>
    <x v="2"/>
    <x v="0"/>
    <x v="0"/>
    <x v="1385"/>
    <x v="6365"/>
    <x v="0"/>
    <x v="2610"/>
    <x v="0"/>
    <x v="2"/>
    <x v="0"/>
    <x v="0"/>
    <x v="2015"/>
    <x v="2"/>
  </r>
  <r>
    <x v="2233"/>
    <x v="1"/>
    <x v="0"/>
    <x v="1"/>
    <x v="0"/>
    <x v="68"/>
    <x v="1"/>
    <x v="2"/>
    <x v="1"/>
    <x v="0"/>
    <x v="2"/>
    <x v="2"/>
    <x v="2"/>
    <x v="2"/>
    <x v="2"/>
    <x v="2"/>
    <x v="1"/>
    <x v="0"/>
    <x v="1469"/>
    <x v="6366"/>
    <x v="1"/>
    <x v="2694"/>
    <x v="0"/>
    <x v="2"/>
    <x v="1"/>
    <x v="0"/>
    <x v="2548"/>
    <x v="2"/>
  </r>
  <r>
    <x v="1922"/>
    <x v="1"/>
    <x v="0"/>
    <x v="1"/>
    <x v="0"/>
    <x v="71"/>
    <x v="1"/>
    <x v="2"/>
    <x v="1"/>
    <x v="2"/>
    <x v="0"/>
    <x v="2"/>
    <x v="2"/>
    <x v="2"/>
    <x v="2"/>
    <x v="2"/>
    <x v="1"/>
    <x v="1"/>
    <x v="1442"/>
    <x v="6367"/>
    <x v="0"/>
    <x v="2667"/>
    <x v="0"/>
    <x v="2"/>
    <x v="0"/>
    <x v="0"/>
    <x v="2279"/>
    <x v="2"/>
  </r>
  <r>
    <x v="2892"/>
    <x v="1"/>
    <x v="1"/>
    <x v="0"/>
    <x v="0"/>
    <x v="71"/>
    <x v="1"/>
    <x v="2"/>
    <x v="1"/>
    <x v="0"/>
    <x v="2"/>
    <x v="0"/>
    <x v="2"/>
    <x v="2"/>
    <x v="2"/>
    <x v="2"/>
    <x v="1"/>
    <x v="2"/>
    <x v="1411"/>
    <x v="6368"/>
    <x v="0"/>
    <x v="2636"/>
    <x v="0"/>
    <x v="2"/>
    <x v="0"/>
    <x v="0"/>
    <x v="2154"/>
    <x v="2"/>
  </r>
  <r>
    <x v="152"/>
    <x v="0"/>
    <x v="0"/>
    <x v="0"/>
    <x v="0"/>
    <x v="72"/>
    <x v="1"/>
    <x v="0"/>
    <x v="1"/>
    <x v="2"/>
    <x v="2"/>
    <x v="2"/>
    <x v="2"/>
    <x v="2"/>
    <x v="2"/>
    <x v="2"/>
    <x v="1"/>
    <x v="2"/>
    <x v="1467"/>
    <x v="6369"/>
    <x v="0"/>
    <x v="2692"/>
    <x v="0"/>
    <x v="2"/>
    <x v="0"/>
    <x v="0"/>
    <x v="2315"/>
    <x v="2"/>
  </r>
  <r>
    <x v="6359"/>
    <x v="0"/>
    <x v="1"/>
    <x v="1"/>
    <x v="0"/>
    <x v="72"/>
    <x v="1"/>
    <x v="2"/>
    <x v="1"/>
    <x v="0"/>
    <x v="2"/>
    <x v="2"/>
    <x v="0"/>
    <x v="2"/>
    <x v="2"/>
    <x v="1"/>
    <x v="1"/>
    <x v="1"/>
    <x v="1390"/>
    <x v="6370"/>
    <x v="0"/>
    <x v="2615"/>
    <x v="0"/>
    <x v="2"/>
    <x v="0"/>
    <x v="0"/>
    <x v="2031"/>
    <x v="2"/>
  </r>
  <r>
    <x v="85"/>
    <x v="1"/>
    <x v="1"/>
    <x v="1"/>
    <x v="0"/>
    <x v="69"/>
    <x v="1"/>
    <x v="2"/>
    <x v="1"/>
    <x v="0"/>
    <x v="2"/>
    <x v="2"/>
    <x v="2"/>
    <x v="2"/>
    <x v="2"/>
    <x v="2"/>
    <x v="1"/>
    <x v="2"/>
    <x v="1468"/>
    <x v="6371"/>
    <x v="0"/>
    <x v="2693"/>
    <x v="0"/>
    <x v="2"/>
    <x v="0"/>
    <x v="0"/>
    <x v="2491"/>
    <x v="2"/>
  </r>
  <r>
    <x v="4802"/>
    <x v="1"/>
    <x v="0"/>
    <x v="0"/>
    <x v="0"/>
    <x v="72"/>
    <x v="1"/>
    <x v="2"/>
    <x v="1"/>
    <x v="0"/>
    <x v="2"/>
    <x v="2"/>
    <x v="0"/>
    <x v="2"/>
    <x v="2"/>
    <x v="2"/>
    <x v="1"/>
    <x v="2"/>
    <x v="1348"/>
    <x v="6372"/>
    <x v="0"/>
    <x v="2573"/>
    <x v="0"/>
    <x v="2"/>
    <x v="0"/>
    <x v="0"/>
    <x v="1894"/>
    <x v="2"/>
  </r>
  <r>
    <x v="4020"/>
    <x v="0"/>
    <x v="0"/>
    <x v="1"/>
    <x v="1"/>
    <x v="72"/>
    <x v="1"/>
    <x v="2"/>
    <x v="1"/>
    <x v="2"/>
    <x v="2"/>
    <x v="2"/>
    <x v="2"/>
    <x v="2"/>
    <x v="0"/>
    <x v="2"/>
    <x v="0"/>
    <x v="1"/>
    <x v="1397"/>
    <x v="6373"/>
    <x v="0"/>
    <x v="2622"/>
    <x v="0"/>
    <x v="2"/>
    <x v="0"/>
    <x v="0"/>
    <x v="2053"/>
    <x v="2"/>
  </r>
  <r>
    <x v="5880"/>
    <x v="0"/>
    <x v="0"/>
    <x v="1"/>
    <x v="1"/>
    <x v="72"/>
    <x v="1"/>
    <x v="2"/>
    <x v="1"/>
    <x v="2"/>
    <x v="2"/>
    <x v="2"/>
    <x v="2"/>
    <x v="0"/>
    <x v="2"/>
    <x v="2"/>
    <x v="0"/>
    <x v="1"/>
    <x v="1422"/>
    <x v="6374"/>
    <x v="0"/>
    <x v="2647"/>
    <x v="0"/>
    <x v="2"/>
    <x v="0"/>
    <x v="0"/>
    <x v="2137"/>
    <x v="2"/>
  </r>
  <r>
    <x v="2379"/>
    <x v="0"/>
    <x v="0"/>
    <x v="1"/>
    <x v="1"/>
    <x v="71"/>
    <x v="1"/>
    <x v="2"/>
    <x v="1"/>
    <x v="2"/>
    <x v="2"/>
    <x v="2"/>
    <x v="0"/>
    <x v="2"/>
    <x v="2"/>
    <x v="2"/>
    <x v="1"/>
    <x v="0"/>
    <x v="1450"/>
    <x v="6375"/>
    <x v="0"/>
    <x v="2675"/>
    <x v="0"/>
    <x v="2"/>
    <x v="0"/>
    <x v="0"/>
    <x v="2311"/>
    <x v="2"/>
  </r>
  <r>
    <x v="3822"/>
    <x v="1"/>
    <x v="0"/>
    <x v="1"/>
    <x v="1"/>
    <x v="69"/>
    <x v="1"/>
    <x v="2"/>
    <x v="1"/>
    <x v="2"/>
    <x v="2"/>
    <x v="2"/>
    <x v="2"/>
    <x v="2"/>
    <x v="2"/>
    <x v="2"/>
    <x v="1"/>
    <x v="0"/>
    <x v="1534"/>
    <x v="6376"/>
    <x v="0"/>
    <x v="2758"/>
    <x v="0"/>
    <x v="2"/>
    <x v="0"/>
    <x v="0"/>
    <x v="2781"/>
    <x v="2"/>
  </r>
  <r>
    <x v="1333"/>
    <x v="0"/>
    <x v="0"/>
    <x v="1"/>
    <x v="0"/>
    <x v="70"/>
    <x v="1"/>
    <x v="2"/>
    <x v="1"/>
    <x v="0"/>
    <x v="2"/>
    <x v="2"/>
    <x v="2"/>
    <x v="2"/>
    <x v="2"/>
    <x v="1"/>
    <x v="1"/>
    <x v="2"/>
    <x v="1459"/>
    <x v="6377"/>
    <x v="1"/>
    <x v="2684"/>
    <x v="0"/>
    <x v="2"/>
    <x v="1"/>
    <x v="0"/>
    <x v="2404"/>
    <x v="2"/>
  </r>
  <r>
    <x v="2665"/>
    <x v="0"/>
    <x v="1"/>
    <x v="1"/>
    <x v="0"/>
    <x v="72"/>
    <x v="1"/>
    <x v="2"/>
    <x v="1"/>
    <x v="2"/>
    <x v="2"/>
    <x v="0"/>
    <x v="0"/>
    <x v="2"/>
    <x v="2"/>
    <x v="1"/>
    <x v="1"/>
    <x v="0"/>
    <x v="1412"/>
    <x v="6378"/>
    <x v="0"/>
    <x v="2637"/>
    <x v="0"/>
    <x v="2"/>
    <x v="0"/>
    <x v="0"/>
    <x v="2101"/>
    <x v="2"/>
  </r>
  <r>
    <x v="4626"/>
    <x v="0"/>
    <x v="0"/>
    <x v="1"/>
    <x v="1"/>
    <x v="72"/>
    <x v="1"/>
    <x v="0"/>
    <x v="1"/>
    <x v="2"/>
    <x v="2"/>
    <x v="2"/>
    <x v="2"/>
    <x v="2"/>
    <x v="2"/>
    <x v="2"/>
    <x v="1"/>
    <x v="0"/>
    <x v="1437"/>
    <x v="6379"/>
    <x v="0"/>
    <x v="2662"/>
    <x v="0"/>
    <x v="2"/>
    <x v="0"/>
    <x v="0"/>
    <x v="2200"/>
    <x v="2"/>
  </r>
  <r>
    <x v="6144"/>
    <x v="0"/>
    <x v="0"/>
    <x v="1"/>
    <x v="1"/>
    <x v="70"/>
    <x v="1"/>
    <x v="2"/>
    <x v="1"/>
    <x v="0"/>
    <x v="2"/>
    <x v="2"/>
    <x v="2"/>
    <x v="2"/>
    <x v="2"/>
    <x v="2"/>
    <x v="1"/>
    <x v="2"/>
    <x v="1473"/>
    <x v="6380"/>
    <x v="0"/>
    <x v="2698"/>
    <x v="0"/>
    <x v="2"/>
    <x v="0"/>
    <x v="0"/>
    <x v="2449"/>
    <x v="2"/>
  </r>
  <r>
    <x v="625"/>
    <x v="1"/>
    <x v="1"/>
    <x v="1"/>
    <x v="0"/>
    <x v="72"/>
    <x v="1"/>
    <x v="2"/>
    <x v="1"/>
    <x v="0"/>
    <x v="2"/>
    <x v="2"/>
    <x v="0"/>
    <x v="2"/>
    <x v="2"/>
    <x v="2"/>
    <x v="1"/>
    <x v="0"/>
    <x v="1358"/>
    <x v="6381"/>
    <x v="1"/>
    <x v="2583"/>
    <x v="0"/>
    <x v="2"/>
    <x v="1"/>
    <x v="0"/>
    <x v="1924"/>
    <x v="2"/>
  </r>
  <r>
    <x v="5199"/>
    <x v="1"/>
    <x v="0"/>
    <x v="1"/>
    <x v="0"/>
    <x v="71"/>
    <x v="1"/>
    <x v="2"/>
    <x v="1"/>
    <x v="0"/>
    <x v="2"/>
    <x v="2"/>
    <x v="2"/>
    <x v="2"/>
    <x v="2"/>
    <x v="2"/>
    <x v="1"/>
    <x v="1"/>
    <x v="1443"/>
    <x v="6382"/>
    <x v="1"/>
    <x v="2668"/>
    <x v="0"/>
    <x v="2"/>
    <x v="1"/>
    <x v="0"/>
    <x v="2281"/>
    <x v="2"/>
  </r>
  <r>
    <x v="4473"/>
    <x v="0"/>
    <x v="0"/>
    <x v="1"/>
    <x v="0"/>
    <x v="71"/>
    <x v="1"/>
    <x v="2"/>
    <x v="1"/>
    <x v="0"/>
    <x v="2"/>
    <x v="2"/>
    <x v="2"/>
    <x v="2"/>
    <x v="2"/>
    <x v="2"/>
    <x v="0"/>
    <x v="2"/>
    <x v="1455"/>
    <x v="6383"/>
    <x v="0"/>
    <x v="2680"/>
    <x v="0"/>
    <x v="2"/>
    <x v="0"/>
    <x v="0"/>
    <x v="2330"/>
    <x v="2"/>
  </r>
  <r>
    <x v="5107"/>
    <x v="1"/>
    <x v="0"/>
    <x v="0"/>
    <x v="0"/>
    <x v="70"/>
    <x v="1"/>
    <x v="2"/>
    <x v="1"/>
    <x v="2"/>
    <x v="2"/>
    <x v="2"/>
    <x v="2"/>
    <x v="2"/>
    <x v="2"/>
    <x v="2"/>
    <x v="1"/>
    <x v="0"/>
    <x v="1544"/>
    <x v="6384"/>
    <x v="0"/>
    <x v="2768"/>
    <x v="0"/>
    <x v="2"/>
    <x v="0"/>
    <x v="0"/>
    <x v="2766"/>
    <x v="2"/>
  </r>
  <r>
    <x v="6290"/>
    <x v="0"/>
    <x v="0"/>
    <x v="1"/>
    <x v="1"/>
    <x v="72"/>
    <x v="1"/>
    <x v="2"/>
    <x v="1"/>
    <x v="0"/>
    <x v="2"/>
    <x v="2"/>
    <x v="2"/>
    <x v="2"/>
    <x v="2"/>
    <x v="2"/>
    <x v="1"/>
    <x v="0"/>
    <x v="1454"/>
    <x v="6385"/>
    <x v="0"/>
    <x v="2679"/>
    <x v="0"/>
    <x v="2"/>
    <x v="0"/>
    <x v="0"/>
    <x v="2263"/>
    <x v="2"/>
  </r>
  <r>
    <x v="1791"/>
    <x v="1"/>
    <x v="1"/>
    <x v="1"/>
    <x v="0"/>
    <x v="71"/>
    <x v="1"/>
    <x v="2"/>
    <x v="1"/>
    <x v="2"/>
    <x v="2"/>
    <x v="2"/>
    <x v="0"/>
    <x v="2"/>
    <x v="2"/>
    <x v="0"/>
    <x v="1"/>
    <x v="2"/>
    <x v="1423"/>
    <x v="6386"/>
    <x v="0"/>
    <x v="2648"/>
    <x v="0"/>
    <x v="2"/>
    <x v="0"/>
    <x v="0"/>
    <x v="2205"/>
    <x v="2"/>
  </r>
  <r>
    <x v="3372"/>
    <x v="0"/>
    <x v="1"/>
    <x v="1"/>
    <x v="0"/>
    <x v="70"/>
    <x v="1"/>
    <x v="2"/>
    <x v="1"/>
    <x v="2"/>
    <x v="2"/>
    <x v="2"/>
    <x v="2"/>
    <x v="2"/>
    <x v="2"/>
    <x v="2"/>
    <x v="1"/>
    <x v="2"/>
    <x v="1525"/>
    <x v="6387"/>
    <x v="0"/>
    <x v="2749"/>
    <x v="0"/>
    <x v="2"/>
    <x v="0"/>
    <x v="0"/>
    <x v="2676"/>
    <x v="2"/>
  </r>
  <r>
    <x v="1662"/>
    <x v="1"/>
    <x v="0"/>
    <x v="1"/>
    <x v="0"/>
    <x v="72"/>
    <x v="1"/>
    <x v="2"/>
    <x v="1"/>
    <x v="0"/>
    <x v="2"/>
    <x v="2"/>
    <x v="2"/>
    <x v="2"/>
    <x v="2"/>
    <x v="2"/>
    <x v="1"/>
    <x v="2"/>
    <x v="1439"/>
    <x v="6388"/>
    <x v="0"/>
    <x v="2664"/>
    <x v="0"/>
    <x v="2"/>
    <x v="0"/>
    <x v="0"/>
    <x v="2209"/>
    <x v="2"/>
  </r>
  <r>
    <x v="2282"/>
    <x v="1"/>
    <x v="0"/>
    <x v="1"/>
    <x v="1"/>
    <x v="71"/>
    <x v="1"/>
    <x v="2"/>
    <x v="1"/>
    <x v="0"/>
    <x v="2"/>
    <x v="2"/>
    <x v="0"/>
    <x v="2"/>
    <x v="2"/>
    <x v="2"/>
    <x v="1"/>
    <x v="0"/>
    <x v="1395"/>
    <x v="6389"/>
    <x v="1"/>
    <x v="2620"/>
    <x v="0"/>
    <x v="2"/>
    <x v="1"/>
    <x v="0"/>
    <x v="2102"/>
    <x v="2"/>
  </r>
  <r>
    <x v="1066"/>
    <x v="0"/>
    <x v="0"/>
    <x v="1"/>
    <x v="1"/>
    <x v="70"/>
    <x v="1"/>
    <x v="2"/>
    <x v="1"/>
    <x v="2"/>
    <x v="2"/>
    <x v="2"/>
    <x v="2"/>
    <x v="2"/>
    <x v="2"/>
    <x v="2"/>
    <x v="1"/>
    <x v="0"/>
    <x v="1532"/>
    <x v="6390"/>
    <x v="1"/>
    <x v="2756"/>
    <x v="0"/>
    <x v="2"/>
    <x v="1"/>
    <x v="0"/>
    <x v="2714"/>
    <x v="2"/>
  </r>
  <r>
    <x v="716"/>
    <x v="0"/>
    <x v="0"/>
    <x v="1"/>
    <x v="1"/>
    <x v="72"/>
    <x v="1"/>
    <x v="0"/>
    <x v="1"/>
    <x v="2"/>
    <x v="2"/>
    <x v="2"/>
    <x v="2"/>
    <x v="2"/>
    <x v="2"/>
    <x v="2"/>
    <x v="1"/>
    <x v="0"/>
    <x v="1444"/>
    <x v="6391"/>
    <x v="0"/>
    <x v="2669"/>
    <x v="0"/>
    <x v="2"/>
    <x v="0"/>
    <x v="0"/>
    <x v="2222"/>
    <x v="2"/>
  </r>
  <r>
    <x v="2077"/>
    <x v="1"/>
    <x v="0"/>
    <x v="1"/>
    <x v="1"/>
    <x v="72"/>
    <x v="1"/>
    <x v="2"/>
    <x v="1"/>
    <x v="2"/>
    <x v="2"/>
    <x v="2"/>
    <x v="2"/>
    <x v="0"/>
    <x v="2"/>
    <x v="2"/>
    <x v="1"/>
    <x v="1"/>
    <x v="1373"/>
    <x v="6392"/>
    <x v="0"/>
    <x v="2598"/>
    <x v="0"/>
    <x v="2"/>
    <x v="0"/>
    <x v="0"/>
    <x v="1973"/>
    <x v="2"/>
  </r>
  <r>
    <x v="5737"/>
    <x v="0"/>
    <x v="0"/>
    <x v="0"/>
    <x v="0"/>
    <x v="70"/>
    <x v="1"/>
    <x v="2"/>
    <x v="1"/>
    <x v="2"/>
    <x v="2"/>
    <x v="2"/>
    <x v="0"/>
    <x v="2"/>
    <x v="2"/>
    <x v="2"/>
    <x v="1"/>
    <x v="3"/>
    <x v="1489"/>
    <x v="6393"/>
    <x v="0"/>
    <x v="2714"/>
    <x v="0"/>
    <x v="2"/>
    <x v="0"/>
    <x v="0"/>
    <x v="2514"/>
    <x v="2"/>
  </r>
  <r>
    <x v="2268"/>
    <x v="0"/>
    <x v="1"/>
    <x v="0"/>
    <x v="0"/>
    <x v="72"/>
    <x v="1"/>
    <x v="2"/>
    <x v="1"/>
    <x v="2"/>
    <x v="2"/>
    <x v="0"/>
    <x v="2"/>
    <x v="2"/>
    <x v="2"/>
    <x v="2"/>
    <x v="1"/>
    <x v="0"/>
    <x v="1471"/>
    <x v="6394"/>
    <x v="0"/>
    <x v="2696"/>
    <x v="0"/>
    <x v="2"/>
    <x v="0"/>
    <x v="0"/>
    <x v="2329"/>
    <x v="2"/>
  </r>
  <r>
    <x v="5696"/>
    <x v="0"/>
    <x v="1"/>
    <x v="0"/>
    <x v="0"/>
    <x v="72"/>
    <x v="1"/>
    <x v="2"/>
    <x v="1"/>
    <x v="2"/>
    <x v="2"/>
    <x v="2"/>
    <x v="2"/>
    <x v="0"/>
    <x v="2"/>
    <x v="2"/>
    <x v="1"/>
    <x v="0"/>
    <x v="1421"/>
    <x v="6395"/>
    <x v="0"/>
    <x v="2646"/>
    <x v="0"/>
    <x v="2"/>
    <x v="0"/>
    <x v="0"/>
    <x v="2132"/>
    <x v="2"/>
  </r>
  <r>
    <x v="1561"/>
    <x v="0"/>
    <x v="0"/>
    <x v="1"/>
    <x v="0"/>
    <x v="72"/>
    <x v="1"/>
    <x v="2"/>
    <x v="1"/>
    <x v="2"/>
    <x v="2"/>
    <x v="2"/>
    <x v="0"/>
    <x v="2"/>
    <x v="2"/>
    <x v="2"/>
    <x v="1"/>
    <x v="2"/>
    <x v="1483"/>
    <x v="6396"/>
    <x v="0"/>
    <x v="2708"/>
    <x v="0"/>
    <x v="2"/>
    <x v="0"/>
    <x v="0"/>
    <x v="2373"/>
    <x v="2"/>
  </r>
  <r>
    <x v="4466"/>
    <x v="0"/>
    <x v="0"/>
    <x v="1"/>
    <x v="0"/>
    <x v="70"/>
    <x v="1"/>
    <x v="2"/>
    <x v="1"/>
    <x v="0"/>
    <x v="2"/>
    <x v="2"/>
    <x v="2"/>
    <x v="2"/>
    <x v="2"/>
    <x v="2"/>
    <x v="1"/>
    <x v="2"/>
    <x v="1478"/>
    <x v="6397"/>
    <x v="0"/>
    <x v="2703"/>
    <x v="0"/>
    <x v="2"/>
    <x v="0"/>
    <x v="0"/>
    <x v="2465"/>
    <x v="2"/>
  </r>
  <r>
    <x v="6389"/>
    <x v="1"/>
    <x v="0"/>
    <x v="0"/>
    <x v="0"/>
    <x v="67"/>
    <x v="1"/>
    <x v="2"/>
    <x v="1"/>
    <x v="2"/>
    <x v="2"/>
    <x v="2"/>
    <x v="2"/>
    <x v="2"/>
    <x v="2"/>
    <x v="2"/>
    <x v="0"/>
    <x v="1"/>
    <x v="1561"/>
    <x v="6398"/>
    <x v="1"/>
    <x v="2785"/>
    <x v="0"/>
    <x v="2"/>
    <x v="1"/>
    <x v="0"/>
    <x v="2981"/>
    <x v="0"/>
  </r>
  <r>
    <x v="3266"/>
    <x v="1"/>
    <x v="0"/>
    <x v="1"/>
    <x v="0"/>
    <x v="72"/>
    <x v="1"/>
    <x v="2"/>
    <x v="1"/>
    <x v="0"/>
    <x v="2"/>
    <x v="2"/>
    <x v="2"/>
    <x v="2"/>
    <x v="2"/>
    <x v="2"/>
    <x v="1"/>
    <x v="1"/>
    <x v="1464"/>
    <x v="6399"/>
    <x v="0"/>
    <x v="2689"/>
    <x v="0"/>
    <x v="2"/>
    <x v="0"/>
    <x v="0"/>
    <x v="2303"/>
    <x v="2"/>
  </r>
  <r>
    <x v="905"/>
    <x v="1"/>
    <x v="0"/>
    <x v="1"/>
    <x v="1"/>
    <x v="72"/>
    <x v="1"/>
    <x v="2"/>
    <x v="1"/>
    <x v="2"/>
    <x v="2"/>
    <x v="2"/>
    <x v="0"/>
    <x v="2"/>
    <x v="2"/>
    <x v="2"/>
    <x v="1"/>
    <x v="1"/>
    <x v="1439"/>
    <x v="6400"/>
    <x v="0"/>
    <x v="2664"/>
    <x v="0"/>
    <x v="2"/>
    <x v="0"/>
    <x v="0"/>
    <x v="2209"/>
    <x v="2"/>
  </r>
  <r>
    <x v="5076"/>
    <x v="0"/>
    <x v="1"/>
    <x v="0"/>
    <x v="0"/>
    <x v="72"/>
    <x v="1"/>
    <x v="2"/>
    <x v="1"/>
    <x v="0"/>
    <x v="2"/>
    <x v="2"/>
    <x v="2"/>
    <x v="2"/>
    <x v="2"/>
    <x v="2"/>
    <x v="1"/>
    <x v="0"/>
    <x v="1433"/>
    <x v="6401"/>
    <x v="0"/>
    <x v="2658"/>
    <x v="0"/>
    <x v="2"/>
    <x v="0"/>
    <x v="0"/>
    <x v="2183"/>
    <x v="2"/>
  </r>
  <r>
    <x v="1777"/>
    <x v="1"/>
    <x v="0"/>
    <x v="1"/>
    <x v="1"/>
    <x v="71"/>
    <x v="1"/>
    <x v="0"/>
    <x v="1"/>
    <x v="2"/>
    <x v="2"/>
    <x v="2"/>
    <x v="2"/>
    <x v="2"/>
    <x v="2"/>
    <x v="2"/>
    <x v="0"/>
    <x v="1"/>
    <x v="1456"/>
    <x v="6402"/>
    <x v="0"/>
    <x v="2681"/>
    <x v="0"/>
    <x v="2"/>
    <x v="0"/>
    <x v="0"/>
    <x v="2335"/>
    <x v="2"/>
  </r>
  <r>
    <x v="1554"/>
    <x v="0"/>
    <x v="0"/>
    <x v="1"/>
    <x v="0"/>
    <x v="72"/>
    <x v="1"/>
    <x v="2"/>
    <x v="1"/>
    <x v="0"/>
    <x v="2"/>
    <x v="2"/>
    <x v="2"/>
    <x v="2"/>
    <x v="2"/>
    <x v="1"/>
    <x v="0"/>
    <x v="1"/>
    <x v="1453"/>
    <x v="6403"/>
    <x v="0"/>
    <x v="2678"/>
    <x v="0"/>
    <x v="2"/>
    <x v="0"/>
    <x v="0"/>
    <x v="2258"/>
    <x v="2"/>
  </r>
  <r>
    <x v="5021"/>
    <x v="0"/>
    <x v="0"/>
    <x v="0"/>
    <x v="0"/>
    <x v="70"/>
    <x v="1"/>
    <x v="2"/>
    <x v="1"/>
    <x v="2"/>
    <x v="2"/>
    <x v="2"/>
    <x v="2"/>
    <x v="2"/>
    <x v="2"/>
    <x v="2"/>
    <x v="1"/>
    <x v="1"/>
    <x v="1503"/>
    <x v="6404"/>
    <x v="0"/>
    <x v="2727"/>
    <x v="0"/>
    <x v="2"/>
    <x v="0"/>
    <x v="0"/>
    <x v="2567"/>
    <x v="2"/>
  </r>
  <r>
    <x v="5824"/>
    <x v="1"/>
    <x v="0"/>
    <x v="0"/>
    <x v="0"/>
    <x v="67"/>
    <x v="1"/>
    <x v="2"/>
    <x v="1"/>
    <x v="2"/>
    <x v="2"/>
    <x v="2"/>
    <x v="2"/>
    <x v="2"/>
    <x v="2"/>
    <x v="1"/>
    <x v="1"/>
    <x v="0"/>
    <x v="1581"/>
    <x v="6405"/>
    <x v="1"/>
    <x v="2805"/>
    <x v="0"/>
    <x v="2"/>
    <x v="1"/>
    <x v="0"/>
    <x v="3098"/>
    <x v="0"/>
  </r>
  <r>
    <x v="4971"/>
    <x v="1"/>
    <x v="0"/>
    <x v="1"/>
    <x v="0"/>
    <x v="69"/>
    <x v="1"/>
    <x v="2"/>
    <x v="1"/>
    <x v="2"/>
    <x v="2"/>
    <x v="2"/>
    <x v="2"/>
    <x v="2"/>
    <x v="2"/>
    <x v="2"/>
    <x v="1"/>
    <x v="0"/>
    <x v="1509"/>
    <x v="6406"/>
    <x v="0"/>
    <x v="2733"/>
    <x v="0"/>
    <x v="2"/>
    <x v="0"/>
    <x v="0"/>
    <x v="2661"/>
    <x v="2"/>
  </r>
  <r>
    <x v="6951"/>
    <x v="0"/>
    <x v="0"/>
    <x v="0"/>
    <x v="0"/>
    <x v="72"/>
    <x v="1"/>
    <x v="2"/>
    <x v="1"/>
    <x v="0"/>
    <x v="2"/>
    <x v="2"/>
    <x v="2"/>
    <x v="2"/>
    <x v="2"/>
    <x v="2"/>
    <x v="1"/>
    <x v="1"/>
    <x v="1432"/>
    <x v="6407"/>
    <x v="0"/>
    <x v="2657"/>
    <x v="0"/>
    <x v="2"/>
    <x v="0"/>
    <x v="0"/>
    <x v="2180"/>
    <x v="2"/>
  </r>
  <r>
    <x v="5622"/>
    <x v="1"/>
    <x v="1"/>
    <x v="0"/>
    <x v="0"/>
    <x v="67"/>
    <x v="1"/>
    <x v="2"/>
    <x v="1"/>
    <x v="2"/>
    <x v="2"/>
    <x v="2"/>
    <x v="2"/>
    <x v="2"/>
    <x v="2"/>
    <x v="2"/>
    <x v="1"/>
    <x v="1"/>
    <x v="1559"/>
    <x v="6408"/>
    <x v="0"/>
    <x v="2783"/>
    <x v="0"/>
    <x v="2"/>
    <x v="0"/>
    <x v="0"/>
    <x v="2978"/>
    <x v="0"/>
  </r>
  <r>
    <x v="6375"/>
    <x v="1"/>
    <x v="0"/>
    <x v="1"/>
    <x v="0"/>
    <x v="72"/>
    <x v="1"/>
    <x v="2"/>
    <x v="1"/>
    <x v="0"/>
    <x v="2"/>
    <x v="2"/>
    <x v="2"/>
    <x v="2"/>
    <x v="2"/>
    <x v="2"/>
    <x v="1"/>
    <x v="2"/>
    <x v="1435"/>
    <x v="6409"/>
    <x v="0"/>
    <x v="2660"/>
    <x v="0"/>
    <x v="2"/>
    <x v="0"/>
    <x v="0"/>
    <x v="2191"/>
    <x v="2"/>
  </r>
  <r>
    <x v="3069"/>
    <x v="1"/>
    <x v="0"/>
    <x v="1"/>
    <x v="1"/>
    <x v="70"/>
    <x v="1"/>
    <x v="2"/>
    <x v="1"/>
    <x v="2"/>
    <x v="2"/>
    <x v="2"/>
    <x v="2"/>
    <x v="2"/>
    <x v="2"/>
    <x v="2"/>
    <x v="0"/>
    <x v="1"/>
    <x v="1541"/>
    <x v="6410"/>
    <x v="0"/>
    <x v="2765"/>
    <x v="0"/>
    <x v="2"/>
    <x v="0"/>
    <x v="0"/>
    <x v="2752"/>
    <x v="2"/>
  </r>
  <r>
    <x v="3007"/>
    <x v="0"/>
    <x v="0"/>
    <x v="1"/>
    <x v="0"/>
    <x v="68"/>
    <x v="1"/>
    <x v="2"/>
    <x v="1"/>
    <x v="2"/>
    <x v="2"/>
    <x v="2"/>
    <x v="2"/>
    <x v="2"/>
    <x v="2"/>
    <x v="2"/>
    <x v="0"/>
    <x v="0"/>
    <x v="1543"/>
    <x v="6411"/>
    <x v="0"/>
    <x v="2767"/>
    <x v="0"/>
    <x v="2"/>
    <x v="0"/>
    <x v="0"/>
    <x v="2866"/>
    <x v="2"/>
  </r>
  <r>
    <x v="2280"/>
    <x v="1"/>
    <x v="1"/>
    <x v="0"/>
    <x v="0"/>
    <x v="72"/>
    <x v="1"/>
    <x v="2"/>
    <x v="1"/>
    <x v="2"/>
    <x v="2"/>
    <x v="2"/>
    <x v="2"/>
    <x v="2"/>
    <x v="2"/>
    <x v="2"/>
    <x v="0"/>
    <x v="0"/>
    <x v="1527"/>
    <x v="6412"/>
    <x v="0"/>
    <x v="2751"/>
    <x v="0"/>
    <x v="2"/>
    <x v="0"/>
    <x v="0"/>
    <x v="2575"/>
    <x v="2"/>
  </r>
  <r>
    <x v="2715"/>
    <x v="1"/>
    <x v="0"/>
    <x v="1"/>
    <x v="1"/>
    <x v="72"/>
    <x v="1"/>
    <x v="2"/>
    <x v="1"/>
    <x v="2"/>
    <x v="0"/>
    <x v="2"/>
    <x v="0"/>
    <x v="2"/>
    <x v="2"/>
    <x v="1"/>
    <x v="1"/>
    <x v="0"/>
    <x v="1397"/>
    <x v="6413"/>
    <x v="0"/>
    <x v="2622"/>
    <x v="0"/>
    <x v="2"/>
    <x v="0"/>
    <x v="0"/>
    <x v="2053"/>
    <x v="2"/>
  </r>
  <r>
    <x v="4572"/>
    <x v="1"/>
    <x v="0"/>
    <x v="1"/>
    <x v="1"/>
    <x v="68"/>
    <x v="1"/>
    <x v="2"/>
    <x v="1"/>
    <x v="2"/>
    <x v="2"/>
    <x v="2"/>
    <x v="2"/>
    <x v="2"/>
    <x v="2"/>
    <x v="2"/>
    <x v="1"/>
    <x v="0"/>
    <x v="1540"/>
    <x v="6414"/>
    <x v="0"/>
    <x v="2764"/>
    <x v="0"/>
    <x v="2"/>
    <x v="0"/>
    <x v="0"/>
    <x v="2853"/>
    <x v="2"/>
  </r>
  <r>
    <x v="1243"/>
    <x v="1"/>
    <x v="0"/>
    <x v="1"/>
    <x v="0"/>
    <x v="72"/>
    <x v="1"/>
    <x v="2"/>
    <x v="1"/>
    <x v="2"/>
    <x v="2"/>
    <x v="0"/>
    <x v="2"/>
    <x v="2"/>
    <x v="2"/>
    <x v="2"/>
    <x v="1"/>
    <x v="1"/>
    <x v="1468"/>
    <x v="6415"/>
    <x v="0"/>
    <x v="2693"/>
    <x v="0"/>
    <x v="2"/>
    <x v="0"/>
    <x v="0"/>
    <x v="2319"/>
    <x v="2"/>
  </r>
  <r>
    <x v="4218"/>
    <x v="0"/>
    <x v="0"/>
    <x v="0"/>
    <x v="0"/>
    <x v="72"/>
    <x v="1"/>
    <x v="2"/>
    <x v="1"/>
    <x v="0"/>
    <x v="0"/>
    <x v="2"/>
    <x v="2"/>
    <x v="2"/>
    <x v="2"/>
    <x v="2"/>
    <x v="1"/>
    <x v="1"/>
    <x v="1423"/>
    <x v="6416"/>
    <x v="0"/>
    <x v="2648"/>
    <x v="0"/>
    <x v="2"/>
    <x v="0"/>
    <x v="0"/>
    <x v="2142"/>
    <x v="2"/>
  </r>
  <r>
    <x v="4210"/>
    <x v="1"/>
    <x v="0"/>
    <x v="1"/>
    <x v="0"/>
    <x v="71"/>
    <x v="1"/>
    <x v="2"/>
    <x v="1"/>
    <x v="2"/>
    <x v="2"/>
    <x v="2"/>
    <x v="0"/>
    <x v="2"/>
    <x v="2"/>
    <x v="1"/>
    <x v="1"/>
    <x v="2"/>
    <x v="1461"/>
    <x v="6417"/>
    <x v="0"/>
    <x v="2686"/>
    <x v="0"/>
    <x v="2"/>
    <x v="0"/>
    <x v="0"/>
    <x v="2352"/>
    <x v="2"/>
  </r>
  <r>
    <x v="2695"/>
    <x v="0"/>
    <x v="0"/>
    <x v="1"/>
    <x v="1"/>
    <x v="72"/>
    <x v="1"/>
    <x v="0"/>
    <x v="1"/>
    <x v="2"/>
    <x v="2"/>
    <x v="2"/>
    <x v="2"/>
    <x v="2"/>
    <x v="2"/>
    <x v="2"/>
    <x v="1"/>
    <x v="1"/>
    <x v="1459"/>
    <x v="6418"/>
    <x v="0"/>
    <x v="2684"/>
    <x v="0"/>
    <x v="2"/>
    <x v="0"/>
    <x v="0"/>
    <x v="2282"/>
    <x v="2"/>
  </r>
  <r>
    <x v="3742"/>
    <x v="1"/>
    <x v="0"/>
    <x v="1"/>
    <x v="1"/>
    <x v="68"/>
    <x v="1"/>
    <x v="2"/>
    <x v="1"/>
    <x v="2"/>
    <x v="2"/>
    <x v="2"/>
    <x v="2"/>
    <x v="2"/>
    <x v="2"/>
    <x v="2"/>
    <x v="1"/>
    <x v="2"/>
    <x v="1517"/>
    <x v="6419"/>
    <x v="1"/>
    <x v="2741"/>
    <x v="0"/>
    <x v="2"/>
    <x v="1"/>
    <x v="0"/>
    <x v="2758"/>
    <x v="2"/>
  </r>
  <r>
    <x v="3432"/>
    <x v="1"/>
    <x v="1"/>
    <x v="1"/>
    <x v="1"/>
    <x v="66"/>
    <x v="1"/>
    <x v="2"/>
    <x v="1"/>
    <x v="2"/>
    <x v="2"/>
    <x v="2"/>
    <x v="2"/>
    <x v="2"/>
    <x v="2"/>
    <x v="1"/>
    <x v="1"/>
    <x v="2"/>
    <x v="1562"/>
    <x v="6420"/>
    <x v="0"/>
    <x v="2786"/>
    <x v="0"/>
    <x v="2"/>
    <x v="0"/>
    <x v="0"/>
    <x v="3038"/>
    <x v="0"/>
  </r>
  <r>
    <x v="2720"/>
    <x v="0"/>
    <x v="0"/>
    <x v="1"/>
    <x v="1"/>
    <x v="70"/>
    <x v="1"/>
    <x v="2"/>
    <x v="1"/>
    <x v="2"/>
    <x v="2"/>
    <x v="2"/>
    <x v="2"/>
    <x v="2"/>
    <x v="2"/>
    <x v="2"/>
    <x v="1"/>
    <x v="1"/>
    <x v="1515"/>
    <x v="6421"/>
    <x v="0"/>
    <x v="2739"/>
    <x v="0"/>
    <x v="2"/>
    <x v="0"/>
    <x v="0"/>
    <x v="2635"/>
    <x v="2"/>
  </r>
  <r>
    <x v="3661"/>
    <x v="1"/>
    <x v="0"/>
    <x v="1"/>
    <x v="0"/>
    <x v="72"/>
    <x v="1"/>
    <x v="2"/>
    <x v="1"/>
    <x v="2"/>
    <x v="2"/>
    <x v="0"/>
    <x v="2"/>
    <x v="2"/>
    <x v="2"/>
    <x v="2"/>
    <x v="1"/>
    <x v="1"/>
    <x v="1449"/>
    <x v="6422"/>
    <x v="0"/>
    <x v="2674"/>
    <x v="0"/>
    <x v="2"/>
    <x v="0"/>
    <x v="0"/>
    <x v="2243"/>
    <x v="2"/>
  </r>
  <r>
    <x v="4685"/>
    <x v="1"/>
    <x v="0"/>
    <x v="0"/>
    <x v="0"/>
    <x v="72"/>
    <x v="1"/>
    <x v="2"/>
    <x v="1"/>
    <x v="0"/>
    <x v="2"/>
    <x v="2"/>
    <x v="2"/>
    <x v="2"/>
    <x v="2"/>
    <x v="2"/>
    <x v="0"/>
    <x v="0"/>
    <x v="1454"/>
    <x v="6423"/>
    <x v="0"/>
    <x v="2679"/>
    <x v="0"/>
    <x v="2"/>
    <x v="0"/>
    <x v="0"/>
    <x v="2263"/>
    <x v="2"/>
  </r>
  <r>
    <x v="4464"/>
    <x v="1"/>
    <x v="0"/>
    <x v="1"/>
    <x v="0"/>
    <x v="72"/>
    <x v="1"/>
    <x v="2"/>
    <x v="1"/>
    <x v="2"/>
    <x v="2"/>
    <x v="2"/>
    <x v="0"/>
    <x v="2"/>
    <x v="2"/>
    <x v="2"/>
    <x v="1"/>
    <x v="2"/>
    <x v="1462"/>
    <x v="6424"/>
    <x v="0"/>
    <x v="2687"/>
    <x v="0"/>
    <x v="2"/>
    <x v="0"/>
    <x v="0"/>
    <x v="2295"/>
    <x v="2"/>
  </r>
  <r>
    <x v="6407"/>
    <x v="0"/>
    <x v="0"/>
    <x v="1"/>
    <x v="0"/>
    <x v="72"/>
    <x v="1"/>
    <x v="2"/>
    <x v="1"/>
    <x v="2"/>
    <x v="0"/>
    <x v="2"/>
    <x v="2"/>
    <x v="2"/>
    <x v="2"/>
    <x v="2"/>
    <x v="1"/>
    <x v="1"/>
    <x v="1472"/>
    <x v="6425"/>
    <x v="0"/>
    <x v="2697"/>
    <x v="0"/>
    <x v="2"/>
    <x v="0"/>
    <x v="0"/>
    <x v="2334"/>
    <x v="2"/>
  </r>
  <r>
    <x v="1715"/>
    <x v="0"/>
    <x v="1"/>
    <x v="1"/>
    <x v="0"/>
    <x v="72"/>
    <x v="1"/>
    <x v="2"/>
    <x v="1"/>
    <x v="0"/>
    <x v="2"/>
    <x v="2"/>
    <x v="2"/>
    <x v="2"/>
    <x v="2"/>
    <x v="2"/>
    <x v="1"/>
    <x v="1"/>
    <x v="1484"/>
    <x v="6426"/>
    <x v="0"/>
    <x v="2709"/>
    <x v="0"/>
    <x v="2"/>
    <x v="0"/>
    <x v="0"/>
    <x v="2378"/>
    <x v="2"/>
  </r>
  <r>
    <x v="360"/>
    <x v="1"/>
    <x v="0"/>
    <x v="0"/>
    <x v="1"/>
    <x v="70"/>
    <x v="1"/>
    <x v="2"/>
    <x v="1"/>
    <x v="2"/>
    <x v="2"/>
    <x v="2"/>
    <x v="2"/>
    <x v="2"/>
    <x v="2"/>
    <x v="2"/>
    <x v="1"/>
    <x v="2"/>
    <x v="1538"/>
    <x v="6427"/>
    <x v="0"/>
    <x v="2762"/>
    <x v="0"/>
    <x v="2"/>
    <x v="0"/>
    <x v="0"/>
    <x v="2743"/>
    <x v="2"/>
  </r>
  <r>
    <x v="6907"/>
    <x v="0"/>
    <x v="0"/>
    <x v="1"/>
    <x v="1"/>
    <x v="72"/>
    <x v="1"/>
    <x v="2"/>
    <x v="1"/>
    <x v="2"/>
    <x v="2"/>
    <x v="2"/>
    <x v="0"/>
    <x v="2"/>
    <x v="2"/>
    <x v="2"/>
    <x v="0"/>
    <x v="1"/>
    <x v="1460"/>
    <x v="6428"/>
    <x v="0"/>
    <x v="2685"/>
    <x v="0"/>
    <x v="2"/>
    <x v="0"/>
    <x v="0"/>
    <x v="2287"/>
    <x v="2"/>
  </r>
  <r>
    <x v="2556"/>
    <x v="0"/>
    <x v="0"/>
    <x v="1"/>
    <x v="1"/>
    <x v="69"/>
    <x v="1"/>
    <x v="2"/>
    <x v="1"/>
    <x v="2"/>
    <x v="2"/>
    <x v="2"/>
    <x v="2"/>
    <x v="2"/>
    <x v="2"/>
    <x v="2"/>
    <x v="0"/>
    <x v="1"/>
    <x v="1519"/>
    <x v="6429"/>
    <x v="0"/>
    <x v="2743"/>
    <x v="0"/>
    <x v="2"/>
    <x v="0"/>
    <x v="0"/>
    <x v="2709"/>
    <x v="2"/>
  </r>
  <r>
    <x v="3463"/>
    <x v="1"/>
    <x v="1"/>
    <x v="1"/>
    <x v="0"/>
    <x v="72"/>
    <x v="1"/>
    <x v="2"/>
    <x v="1"/>
    <x v="0"/>
    <x v="2"/>
    <x v="2"/>
    <x v="2"/>
    <x v="2"/>
    <x v="2"/>
    <x v="2"/>
    <x v="0"/>
    <x v="1"/>
    <x v="1463"/>
    <x v="6430"/>
    <x v="0"/>
    <x v="2688"/>
    <x v="0"/>
    <x v="2"/>
    <x v="0"/>
    <x v="0"/>
    <x v="2298"/>
    <x v="2"/>
  </r>
  <r>
    <x v="6"/>
    <x v="0"/>
    <x v="1"/>
    <x v="1"/>
    <x v="0"/>
    <x v="71"/>
    <x v="1"/>
    <x v="0"/>
    <x v="1"/>
    <x v="2"/>
    <x v="2"/>
    <x v="2"/>
    <x v="2"/>
    <x v="2"/>
    <x v="2"/>
    <x v="2"/>
    <x v="1"/>
    <x v="0"/>
    <x v="1463"/>
    <x v="6431"/>
    <x v="0"/>
    <x v="2688"/>
    <x v="0"/>
    <x v="2"/>
    <x v="0"/>
    <x v="0"/>
    <x v="2358"/>
    <x v="2"/>
  </r>
  <r>
    <x v="6302"/>
    <x v="1"/>
    <x v="0"/>
    <x v="1"/>
    <x v="1"/>
    <x v="72"/>
    <x v="1"/>
    <x v="2"/>
    <x v="1"/>
    <x v="2"/>
    <x v="2"/>
    <x v="0"/>
    <x v="2"/>
    <x v="2"/>
    <x v="2"/>
    <x v="2"/>
    <x v="1"/>
    <x v="1"/>
    <x v="1427"/>
    <x v="6432"/>
    <x v="0"/>
    <x v="2652"/>
    <x v="0"/>
    <x v="2"/>
    <x v="0"/>
    <x v="0"/>
    <x v="2158"/>
    <x v="2"/>
  </r>
  <r>
    <x v="2454"/>
    <x v="1"/>
    <x v="1"/>
    <x v="1"/>
    <x v="0"/>
    <x v="72"/>
    <x v="1"/>
    <x v="2"/>
    <x v="1"/>
    <x v="2"/>
    <x v="2"/>
    <x v="2"/>
    <x v="0"/>
    <x v="2"/>
    <x v="2"/>
    <x v="2"/>
    <x v="1"/>
    <x v="0"/>
    <x v="1460"/>
    <x v="6433"/>
    <x v="0"/>
    <x v="2685"/>
    <x v="0"/>
    <x v="2"/>
    <x v="0"/>
    <x v="0"/>
    <x v="2287"/>
    <x v="2"/>
  </r>
  <r>
    <x v="5004"/>
    <x v="1"/>
    <x v="0"/>
    <x v="1"/>
    <x v="1"/>
    <x v="72"/>
    <x v="1"/>
    <x v="2"/>
    <x v="1"/>
    <x v="0"/>
    <x v="2"/>
    <x v="2"/>
    <x v="2"/>
    <x v="2"/>
    <x v="2"/>
    <x v="2"/>
    <x v="0"/>
    <x v="1"/>
    <x v="1486"/>
    <x v="6434"/>
    <x v="0"/>
    <x v="2711"/>
    <x v="0"/>
    <x v="2"/>
    <x v="0"/>
    <x v="0"/>
    <x v="2383"/>
    <x v="2"/>
  </r>
  <r>
    <x v="1140"/>
    <x v="0"/>
    <x v="0"/>
    <x v="1"/>
    <x v="1"/>
    <x v="70"/>
    <x v="1"/>
    <x v="2"/>
    <x v="1"/>
    <x v="2"/>
    <x v="2"/>
    <x v="2"/>
    <x v="0"/>
    <x v="2"/>
    <x v="2"/>
    <x v="1"/>
    <x v="1"/>
    <x v="1"/>
    <x v="1434"/>
    <x v="6435"/>
    <x v="0"/>
    <x v="2659"/>
    <x v="0"/>
    <x v="2"/>
    <x v="0"/>
    <x v="0"/>
    <x v="2312"/>
    <x v="2"/>
  </r>
  <r>
    <x v="795"/>
    <x v="1"/>
    <x v="1"/>
    <x v="1"/>
    <x v="0"/>
    <x v="72"/>
    <x v="1"/>
    <x v="2"/>
    <x v="1"/>
    <x v="0"/>
    <x v="2"/>
    <x v="2"/>
    <x v="2"/>
    <x v="2"/>
    <x v="2"/>
    <x v="2"/>
    <x v="1"/>
    <x v="0"/>
    <x v="1464"/>
    <x v="6436"/>
    <x v="0"/>
    <x v="2689"/>
    <x v="0"/>
    <x v="2"/>
    <x v="0"/>
    <x v="0"/>
    <x v="2303"/>
    <x v="2"/>
  </r>
  <r>
    <x v="1626"/>
    <x v="0"/>
    <x v="0"/>
    <x v="0"/>
    <x v="0"/>
    <x v="70"/>
    <x v="1"/>
    <x v="2"/>
    <x v="1"/>
    <x v="2"/>
    <x v="2"/>
    <x v="2"/>
    <x v="2"/>
    <x v="2"/>
    <x v="2"/>
    <x v="2"/>
    <x v="1"/>
    <x v="0"/>
    <x v="1525"/>
    <x v="6437"/>
    <x v="0"/>
    <x v="2749"/>
    <x v="0"/>
    <x v="2"/>
    <x v="0"/>
    <x v="0"/>
    <x v="2676"/>
    <x v="2"/>
  </r>
  <r>
    <x v="32"/>
    <x v="1"/>
    <x v="0"/>
    <x v="1"/>
    <x v="0"/>
    <x v="66"/>
    <x v="1"/>
    <x v="2"/>
    <x v="1"/>
    <x v="2"/>
    <x v="2"/>
    <x v="2"/>
    <x v="2"/>
    <x v="2"/>
    <x v="2"/>
    <x v="1"/>
    <x v="0"/>
    <x v="0"/>
    <x v="1555"/>
    <x v="6438"/>
    <x v="0"/>
    <x v="2779"/>
    <x v="0"/>
    <x v="2"/>
    <x v="0"/>
    <x v="0"/>
    <x v="3008"/>
    <x v="0"/>
  </r>
  <r>
    <x v="1694"/>
    <x v="0"/>
    <x v="1"/>
    <x v="0"/>
    <x v="0"/>
    <x v="72"/>
    <x v="1"/>
    <x v="2"/>
    <x v="1"/>
    <x v="0"/>
    <x v="2"/>
    <x v="2"/>
    <x v="2"/>
    <x v="2"/>
    <x v="2"/>
    <x v="2"/>
    <x v="0"/>
    <x v="2"/>
    <x v="1499"/>
    <x v="6439"/>
    <x v="0"/>
    <x v="2723"/>
    <x v="0"/>
    <x v="2"/>
    <x v="0"/>
    <x v="0"/>
    <x v="2433"/>
    <x v="2"/>
  </r>
  <r>
    <x v="6660"/>
    <x v="1"/>
    <x v="0"/>
    <x v="1"/>
    <x v="0"/>
    <x v="71"/>
    <x v="1"/>
    <x v="2"/>
    <x v="1"/>
    <x v="0"/>
    <x v="2"/>
    <x v="2"/>
    <x v="2"/>
    <x v="2"/>
    <x v="2"/>
    <x v="1"/>
    <x v="1"/>
    <x v="0"/>
    <x v="1517"/>
    <x v="6440"/>
    <x v="0"/>
    <x v="2741"/>
    <x v="0"/>
    <x v="2"/>
    <x v="0"/>
    <x v="0"/>
    <x v="2583"/>
    <x v="2"/>
  </r>
  <r>
    <x v="885"/>
    <x v="1"/>
    <x v="0"/>
    <x v="1"/>
    <x v="0"/>
    <x v="72"/>
    <x v="1"/>
    <x v="2"/>
    <x v="1"/>
    <x v="0"/>
    <x v="2"/>
    <x v="2"/>
    <x v="2"/>
    <x v="2"/>
    <x v="2"/>
    <x v="2"/>
    <x v="1"/>
    <x v="1"/>
    <x v="1480"/>
    <x v="6441"/>
    <x v="0"/>
    <x v="2705"/>
    <x v="0"/>
    <x v="2"/>
    <x v="0"/>
    <x v="0"/>
    <x v="2364"/>
    <x v="2"/>
  </r>
  <r>
    <x v="250"/>
    <x v="0"/>
    <x v="0"/>
    <x v="1"/>
    <x v="0"/>
    <x v="72"/>
    <x v="1"/>
    <x v="2"/>
    <x v="1"/>
    <x v="2"/>
    <x v="2"/>
    <x v="2"/>
    <x v="2"/>
    <x v="2"/>
    <x v="2"/>
    <x v="2"/>
    <x v="0"/>
    <x v="1"/>
    <x v="1504"/>
    <x v="6442"/>
    <x v="0"/>
    <x v="2728"/>
    <x v="0"/>
    <x v="2"/>
    <x v="0"/>
    <x v="0"/>
    <x v="2458"/>
    <x v="2"/>
  </r>
  <r>
    <x v="2503"/>
    <x v="1"/>
    <x v="0"/>
    <x v="1"/>
    <x v="1"/>
    <x v="72"/>
    <x v="1"/>
    <x v="2"/>
    <x v="1"/>
    <x v="2"/>
    <x v="2"/>
    <x v="2"/>
    <x v="0"/>
    <x v="2"/>
    <x v="2"/>
    <x v="2"/>
    <x v="1"/>
    <x v="0"/>
    <x v="1475"/>
    <x v="6443"/>
    <x v="0"/>
    <x v="2700"/>
    <x v="0"/>
    <x v="2"/>
    <x v="0"/>
    <x v="0"/>
    <x v="2342"/>
    <x v="2"/>
  </r>
  <r>
    <x v="994"/>
    <x v="1"/>
    <x v="0"/>
    <x v="1"/>
    <x v="0"/>
    <x v="70"/>
    <x v="1"/>
    <x v="2"/>
    <x v="1"/>
    <x v="2"/>
    <x v="2"/>
    <x v="2"/>
    <x v="2"/>
    <x v="2"/>
    <x v="2"/>
    <x v="1"/>
    <x v="0"/>
    <x v="1"/>
    <x v="1553"/>
    <x v="6444"/>
    <x v="1"/>
    <x v="2777"/>
    <x v="0"/>
    <x v="2"/>
    <x v="1"/>
    <x v="0"/>
    <x v="2813"/>
    <x v="2"/>
  </r>
  <r>
    <x v="5901"/>
    <x v="0"/>
    <x v="0"/>
    <x v="1"/>
    <x v="0"/>
    <x v="72"/>
    <x v="1"/>
    <x v="2"/>
    <x v="1"/>
    <x v="0"/>
    <x v="2"/>
    <x v="2"/>
    <x v="2"/>
    <x v="2"/>
    <x v="2"/>
    <x v="2"/>
    <x v="1"/>
    <x v="0"/>
    <x v="1477"/>
    <x v="6445"/>
    <x v="0"/>
    <x v="2702"/>
    <x v="0"/>
    <x v="2"/>
    <x v="0"/>
    <x v="0"/>
    <x v="2351"/>
    <x v="2"/>
  </r>
  <r>
    <x v="567"/>
    <x v="0"/>
    <x v="0"/>
    <x v="0"/>
    <x v="0"/>
    <x v="71"/>
    <x v="1"/>
    <x v="2"/>
    <x v="1"/>
    <x v="0"/>
    <x v="2"/>
    <x v="2"/>
    <x v="2"/>
    <x v="2"/>
    <x v="2"/>
    <x v="2"/>
    <x v="1"/>
    <x v="2"/>
    <x v="1491"/>
    <x v="6446"/>
    <x v="0"/>
    <x v="2716"/>
    <x v="0"/>
    <x v="2"/>
    <x v="0"/>
    <x v="0"/>
    <x v="2459"/>
    <x v="2"/>
  </r>
  <r>
    <x v="2448"/>
    <x v="0"/>
    <x v="0"/>
    <x v="0"/>
    <x v="0"/>
    <x v="71"/>
    <x v="1"/>
    <x v="2"/>
    <x v="1"/>
    <x v="2"/>
    <x v="2"/>
    <x v="2"/>
    <x v="2"/>
    <x v="2"/>
    <x v="2"/>
    <x v="2"/>
    <x v="0"/>
    <x v="3"/>
    <x v="1492"/>
    <x v="6447"/>
    <x v="0"/>
    <x v="2717"/>
    <x v="0"/>
    <x v="2"/>
    <x v="0"/>
    <x v="0"/>
    <x v="2462"/>
    <x v="2"/>
  </r>
  <r>
    <x v="619"/>
    <x v="0"/>
    <x v="1"/>
    <x v="1"/>
    <x v="0"/>
    <x v="70"/>
    <x v="1"/>
    <x v="2"/>
    <x v="1"/>
    <x v="2"/>
    <x v="2"/>
    <x v="2"/>
    <x v="2"/>
    <x v="2"/>
    <x v="2"/>
    <x v="2"/>
    <x v="1"/>
    <x v="1"/>
    <x v="1514"/>
    <x v="6448"/>
    <x v="0"/>
    <x v="2738"/>
    <x v="0"/>
    <x v="2"/>
    <x v="0"/>
    <x v="0"/>
    <x v="2633"/>
    <x v="2"/>
  </r>
  <r>
    <x v="4247"/>
    <x v="0"/>
    <x v="0"/>
    <x v="1"/>
    <x v="0"/>
    <x v="68"/>
    <x v="1"/>
    <x v="2"/>
    <x v="1"/>
    <x v="2"/>
    <x v="2"/>
    <x v="2"/>
    <x v="2"/>
    <x v="2"/>
    <x v="2"/>
    <x v="2"/>
    <x v="0"/>
    <x v="3"/>
    <x v="1582"/>
    <x v="6449"/>
    <x v="0"/>
    <x v="2806"/>
    <x v="0"/>
    <x v="2"/>
    <x v="0"/>
    <x v="0"/>
    <x v="3069"/>
    <x v="0"/>
  </r>
  <r>
    <x v="707"/>
    <x v="0"/>
    <x v="0"/>
    <x v="0"/>
    <x v="0"/>
    <x v="71"/>
    <x v="1"/>
    <x v="2"/>
    <x v="1"/>
    <x v="2"/>
    <x v="2"/>
    <x v="2"/>
    <x v="2"/>
    <x v="2"/>
    <x v="2"/>
    <x v="2"/>
    <x v="1"/>
    <x v="1"/>
    <x v="1517"/>
    <x v="6450"/>
    <x v="0"/>
    <x v="2741"/>
    <x v="0"/>
    <x v="2"/>
    <x v="0"/>
    <x v="0"/>
    <x v="2583"/>
    <x v="2"/>
  </r>
  <r>
    <x v="5357"/>
    <x v="0"/>
    <x v="0"/>
    <x v="1"/>
    <x v="0"/>
    <x v="72"/>
    <x v="1"/>
    <x v="2"/>
    <x v="1"/>
    <x v="0"/>
    <x v="2"/>
    <x v="2"/>
    <x v="2"/>
    <x v="2"/>
    <x v="2"/>
    <x v="2"/>
    <x v="1"/>
    <x v="2"/>
    <x v="1472"/>
    <x v="6451"/>
    <x v="0"/>
    <x v="2697"/>
    <x v="0"/>
    <x v="2"/>
    <x v="0"/>
    <x v="0"/>
    <x v="2334"/>
    <x v="2"/>
  </r>
  <r>
    <x v="3656"/>
    <x v="0"/>
    <x v="0"/>
    <x v="1"/>
    <x v="0"/>
    <x v="72"/>
    <x v="1"/>
    <x v="2"/>
    <x v="1"/>
    <x v="0"/>
    <x v="2"/>
    <x v="2"/>
    <x v="2"/>
    <x v="2"/>
    <x v="2"/>
    <x v="1"/>
    <x v="1"/>
    <x v="0"/>
    <x v="1441"/>
    <x v="6452"/>
    <x v="0"/>
    <x v="2666"/>
    <x v="0"/>
    <x v="2"/>
    <x v="0"/>
    <x v="0"/>
    <x v="2212"/>
    <x v="2"/>
  </r>
  <r>
    <x v="6256"/>
    <x v="0"/>
    <x v="0"/>
    <x v="0"/>
    <x v="0"/>
    <x v="72"/>
    <x v="1"/>
    <x v="2"/>
    <x v="1"/>
    <x v="0"/>
    <x v="2"/>
    <x v="2"/>
    <x v="2"/>
    <x v="2"/>
    <x v="2"/>
    <x v="2"/>
    <x v="1"/>
    <x v="0"/>
    <x v="1498"/>
    <x v="6453"/>
    <x v="0"/>
    <x v="2722"/>
    <x v="0"/>
    <x v="2"/>
    <x v="0"/>
    <x v="0"/>
    <x v="2428"/>
    <x v="2"/>
  </r>
  <r>
    <x v="2785"/>
    <x v="0"/>
    <x v="0"/>
    <x v="0"/>
    <x v="0"/>
    <x v="72"/>
    <x v="1"/>
    <x v="2"/>
    <x v="1"/>
    <x v="2"/>
    <x v="2"/>
    <x v="2"/>
    <x v="2"/>
    <x v="2"/>
    <x v="2"/>
    <x v="2"/>
    <x v="1"/>
    <x v="0"/>
    <x v="1565"/>
    <x v="6454"/>
    <x v="0"/>
    <x v="2789"/>
    <x v="0"/>
    <x v="2"/>
    <x v="0"/>
    <x v="0"/>
    <x v="2751"/>
    <x v="2"/>
  </r>
  <r>
    <x v="5698"/>
    <x v="1"/>
    <x v="1"/>
    <x v="1"/>
    <x v="0"/>
    <x v="71"/>
    <x v="1"/>
    <x v="2"/>
    <x v="1"/>
    <x v="2"/>
    <x v="2"/>
    <x v="2"/>
    <x v="2"/>
    <x v="2"/>
    <x v="2"/>
    <x v="2"/>
    <x v="1"/>
    <x v="0"/>
    <x v="1546"/>
    <x v="6455"/>
    <x v="0"/>
    <x v="2770"/>
    <x v="0"/>
    <x v="2"/>
    <x v="0"/>
    <x v="0"/>
    <x v="2713"/>
    <x v="2"/>
  </r>
  <r>
    <x v="3767"/>
    <x v="1"/>
    <x v="1"/>
    <x v="1"/>
    <x v="0"/>
    <x v="72"/>
    <x v="1"/>
    <x v="2"/>
    <x v="1"/>
    <x v="0"/>
    <x v="2"/>
    <x v="2"/>
    <x v="2"/>
    <x v="2"/>
    <x v="2"/>
    <x v="2"/>
    <x v="1"/>
    <x v="0"/>
    <x v="1499"/>
    <x v="6456"/>
    <x v="0"/>
    <x v="2723"/>
    <x v="0"/>
    <x v="2"/>
    <x v="0"/>
    <x v="0"/>
    <x v="2433"/>
    <x v="2"/>
  </r>
  <r>
    <x v="1487"/>
    <x v="1"/>
    <x v="0"/>
    <x v="1"/>
    <x v="1"/>
    <x v="72"/>
    <x v="1"/>
    <x v="0"/>
    <x v="1"/>
    <x v="2"/>
    <x v="2"/>
    <x v="2"/>
    <x v="2"/>
    <x v="2"/>
    <x v="2"/>
    <x v="2"/>
    <x v="0"/>
    <x v="0"/>
    <x v="1503"/>
    <x v="6457"/>
    <x v="0"/>
    <x v="2727"/>
    <x v="0"/>
    <x v="2"/>
    <x v="0"/>
    <x v="0"/>
    <x v="2453"/>
    <x v="2"/>
  </r>
  <r>
    <x v="2988"/>
    <x v="1"/>
    <x v="0"/>
    <x v="0"/>
    <x v="0"/>
    <x v="68"/>
    <x v="1"/>
    <x v="2"/>
    <x v="1"/>
    <x v="2"/>
    <x v="2"/>
    <x v="2"/>
    <x v="2"/>
    <x v="2"/>
    <x v="2"/>
    <x v="1"/>
    <x v="1"/>
    <x v="1"/>
    <x v="1574"/>
    <x v="6458"/>
    <x v="0"/>
    <x v="2798"/>
    <x v="0"/>
    <x v="2"/>
    <x v="0"/>
    <x v="0"/>
    <x v="2989"/>
    <x v="0"/>
  </r>
  <r>
    <x v="5162"/>
    <x v="1"/>
    <x v="0"/>
    <x v="1"/>
    <x v="1"/>
    <x v="72"/>
    <x v="1"/>
    <x v="2"/>
    <x v="1"/>
    <x v="0"/>
    <x v="2"/>
    <x v="2"/>
    <x v="2"/>
    <x v="2"/>
    <x v="2"/>
    <x v="2"/>
    <x v="1"/>
    <x v="0"/>
    <x v="1506"/>
    <x v="6459"/>
    <x v="0"/>
    <x v="2730"/>
    <x v="0"/>
    <x v="2"/>
    <x v="0"/>
    <x v="0"/>
    <x v="2468"/>
    <x v="2"/>
  </r>
  <r>
    <x v="3408"/>
    <x v="0"/>
    <x v="1"/>
    <x v="1"/>
    <x v="0"/>
    <x v="72"/>
    <x v="1"/>
    <x v="2"/>
    <x v="1"/>
    <x v="2"/>
    <x v="2"/>
    <x v="2"/>
    <x v="0"/>
    <x v="2"/>
    <x v="2"/>
    <x v="2"/>
    <x v="1"/>
    <x v="2"/>
    <x v="1508"/>
    <x v="6460"/>
    <x v="0"/>
    <x v="2732"/>
    <x v="0"/>
    <x v="2"/>
    <x v="0"/>
    <x v="0"/>
    <x v="2479"/>
    <x v="2"/>
  </r>
  <r>
    <x v="166"/>
    <x v="1"/>
    <x v="0"/>
    <x v="1"/>
    <x v="1"/>
    <x v="72"/>
    <x v="1"/>
    <x v="2"/>
    <x v="1"/>
    <x v="2"/>
    <x v="2"/>
    <x v="2"/>
    <x v="2"/>
    <x v="2"/>
    <x v="2"/>
    <x v="2"/>
    <x v="1"/>
    <x v="1"/>
    <x v="1533"/>
    <x v="6461"/>
    <x v="0"/>
    <x v="2757"/>
    <x v="0"/>
    <x v="2"/>
    <x v="0"/>
    <x v="0"/>
    <x v="2599"/>
    <x v="2"/>
  </r>
  <r>
    <x v="5392"/>
    <x v="0"/>
    <x v="0"/>
    <x v="1"/>
    <x v="1"/>
    <x v="72"/>
    <x v="1"/>
    <x v="2"/>
    <x v="1"/>
    <x v="2"/>
    <x v="0"/>
    <x v="2"/>
    <x v="2"/>
    <x v="2"/>
    <x v="2"/>
    <x v="2"/>
    <x v="1"/>
    <x v="0"/>
    <x v="1477"/>
    <x v="6462"/>
    <x v="0"/>
    <x v="2702"/>
    <x v="0"/>
    <x v="2"/>
    <x v="0"/>
    <x v="0"/>
    <x v="2351"/>
    <x v="2"/>
  </r>
  <r>
    <x v="6664"/>
    <x v="1"/>
    <x v="1"/>
    <x v="1"/>
    <x v="0"/>
    <x v="72"/>
    <x v="1"/>
    <x v="2"/>
    <x v="1"/>
    <x v="2"/>
    <x v="2"/>
    <x v="2"/>
    <x v="2"/>
    <x v="2"/>
    <x v="2"/>
    <x v="0"/>
    <x v="1"/>
    <x v="1"/>
    <x v="1512"/>
    <x v="6463"/>
    <x v="0"/>
    <x v="2736"/>
    <x v="0"/>
    <x v="2"/>
    <x v="0"/>
    <x v="0"/>
    <x v="2517"/>
    <x v="2"/>
  </r>
  <r>
    <x v="6243"/>
    <x v="0"/>
    <x v="0"/>
    <x v="1"/>
    <x v="0"/>
    <x v="72"/>
    <x v="1"/>
    <x v="2"/>
    <x v="1"/>
    <x v="2"/>
    <x v="2"/>
    <x v="2"/>
    <x v="0"/>
    <x v="2"/>
    <x v="2"/>
    <x v="2"/>
    <x v="1"/>
    <x v="1"/>
    <x v="1481"/>
    <x v="6464"/>
    <x v="0"/>
    <x v="2706"/>
    <x v="0"/>
    <x v="2"/>
    <x v="0"/>
    <x v="0"/>
    <x v="2367"/>
    <x v="2"/>
  </r>
  <r>
    <x v="418"/>
    <x v="1"/>
    <x v="0"/>
    <x v="1"/>
    <x v="0"/>
    <x v="72"/>
    <x v="1"/>
    <x v="2"/>
    <x v="1"/>
    <x v="2"/>
    <x v="0"/>
    <x v="2"/>
    <x v="2"/>
    <x v="2"/>
    <x v="2"/>
    <x v="2"/>
    <x v="1"/>
    <x v="1"/>
    <x v="1502"/>
    <x v="6465"/>
    <x v="0"/>
    <x v="2726"/>
    <x v="0"/>
    <x v="2"/>
    <x v="0"/>
    <x v="0"/>
    <x v="2448"/>
    <x v="2"/>
  </r>
  <r>
    <x v="6954"/>
    <x v="0"/>
    <x v="1"/>
    <x v="1"/>
    <x v="0"/>
    <x v="72"/>
    <x v="1"/>
    <x v="2"/>
    <x v="1"/>
    <x v="2"/>
    <x v="0"/>
    <x v="2"/>
    <x v="2"/>
    <x v="2"/>
    <x v="2"/>
    <x v="2"/>
    <x v="1"/>
    <x v="3"/>
    <x v="1464"/>
    <x v="6466"/>
    <x v="0"/>
    <x v="2689"/>
    <x v="0"/>
    <x v="2"/>
    <x v="0"/>
    <x v="0"/>
    <x v="2303"/>
    <x v="2"/>
  </r>
  <r>
    <x v="2567"/>
    <x v="0"/>
    <x v="0"/>
    <x v="1"/>
    <x v="0"/>
    <x v="71"/>
    <x v="1"/>
    <x v="2"/>
    <x v="1"/>
    <x v="2"/>
    <x v="2"/>
    <x v="2"/>
    <x v="2"/>
    <x v="2"/>
    <x v="2"/>
    <x v="2"/>
    <x v="1"/>
    <x v="1"/>
    <x v="1548"/>
    <x v="6467"/>
    <x v="0"/>
    <x v="2772"/>
    <x v="0"/>
    <x v="2"/>
    <x v="0"/>
    <x v="0"/>
    <x v="2721"/>
    <x v="2"/>
  </r>
  <r>
    <x v="6789"/>
    <x v="1"/>
    <x v="0"/>
    <x v="1"/>
    <x v="0"/>
    <x v="72"/>
    <x v="1"/>
    <x v="2"/>
    <x v="1"/>
    <x v="2"/>
    <x v="2"/>
    <x v="2"/>
    <x v="2"/>
    <x v="2"/>
    <x v="2"/>
    <x v="2"/>
    <x v="1"/>
    <x v="1"/>
    <x v="1531"/>
    <x v="6468"/>
    <x v="0"/>
    <x v="2755"/>
    <x v="0"/>
    <x v="2"/>
    <x v="0"/>
    <x v="0"/>
    <x v="2590"/>
    <x v="2"/>
  </r>
  <r>
    <x v="6445"/>
    <x v="1"/>
    <x v="0"/>
    <x v="1"/>
    <x v="1"/>
    <x v="72"/>
    <x v="1"/>
    <x v="2"/>
    <x v="1"/>
    <x v="2"/>
    <x v="2"/>
    <x v="2"/>
    <x v="2"/>
    <x v="2"/>
    <x v="2"/>
    <x v="2"/>
    <x v="1"/>
    <x v="2"/>
    <x v="1529"/>
    <x v="6469"/>
    <x v="0"/>
    <x v="2753"/>
    <x v="0"/>
    <x v="2"/>
    <x v="0"/>
    <x v="0"/>
    <x v="2582"/>
    <x v="2"/>
  </r>
  <r>
    <x v="3784"/>
    <x v="0"/>
    <x v="0"/>
    <x v="1"/>
    <x v="1"/>
    <x v="71"/>
    <x v="1"/>
    <x v="2"/>
    <x v="1"/>
    <x v="2"/>
    <x v="2"/>
    <x v="2"/>
    <x v="2"/>
    <x v="2"/>
    <x v="2"/>
    <x v="2"/>
    <x v="0"/>
    <x v="0"/>
    <x v="1538"/>
    <x v="6470"/>
    <x v="0"/>
    <x v="2762"/>
    <x v="0"/>
    <x v="2"/>
    <x v="0"/>
    <x v="0"/>
    <x v="2682"/>
    <x v="2"/>
  </r>
  <r>
    <x v="1380"/>
    <x v="1"/>
    <x v="0"/>
    <x v="1"/>
    <x v="1"/>
    <x v="72"/>
    <x v="1"/>
    <x v="2"/>
    <x v="1"/>
    <x v="2"/>
    <x v="2"/>
    <x v="2"/>
    <x v="2"/>
    <x v="2"/>
    <x v="2"/>
    <x v="2"/>
    <x v="0"/>
    <x v="0"/>
    <x v="1535"/>
    <x v="6471"/>
    <x v="0"/>
    <x v="2759"/>
    <x v="0"/>
    <x v="2"/>
    <x v="0"/>
    <x v="0"/>
    <x v="2613"/>
    <x v="2"/>
  </r>
  <r>
    <x v="2730"/>
    <x v="0"/>
    <x v="0"/>
    <x v="1"/>
    <x v="0"/>
    <x v="72"/>
    <x v="1"/>
    <x v="2"/>
    <x v="1"/>
    <x v="0"/>
    <x v="2"/>
    <x v="2"/>
    <x v="2"/>
    <x v="2"/>
    <x v="2"/>
    <x v="1"/>
    <x v="1"/>
    <x v="2"/>
    <x v="1455"/>
    <x v="6472"/>
    <x v="1"/>
    <x v="2680"/>
    <x v="0"/>
    <x v="2"/>
    <x v="1"/>
    <x v="0"/>
    <x v="2266"/>
    <x v="2"/>
  </r>
  <r>
    <x v="6512"/>
    <x v="0"/>
    <x v="0"/>
    <x v="1"/>
    <x v="0"/>
    <x v="72"/>
    <x v="1"/>
    <x v="2"/>
    <x v="1"/>
    <x v="2"/>
    <x v="2"/>
    <x v="2"/>
    <x v="2"/>
    <x v="2"/>
    <x v="2"/>
    <x v="2"/>
    <x v="1"/>
    <x v="1"/>
    <x v="1525"/>
    <x v="6473"/>
    <x v="0"/>
    <x v="2749"/>
    <x v="0"/>
    <x v="2"/>
    <x v="0"/>
    <x v="0"/>
    <x v="2566"/>
    <x v="2"/>
  </r>
  <r>
    <x v="2457"/>
    <x v="1"/>
    <x v="0"/>
    <x v="1"/>
    <x v="1"/>
    <x v="72"/>
    <x v="1"/>
    <x v="2"/>
    <x v="1"/>
    <x v="2"/>
    <x v="2"/>
    <x v="2"/>
    <x v="2"/>
    <x v="2"/>
    <x v="2"/>
    <x v="2"/>
    <x v="1"/>
    <x v="1"/>
    <x v="1510"/>
    <x v="6474"/>
    <x v="0"/>
    <x v="2734"/>
    <x v="0"/>
    <x v="2"/>
    <x v="0"/>
    <x v="0"/>
    <x v="2498"/>
    <x v="2"/>
  </r>
  <r>
    <x v="115"/>
    <x v="0"/>
    <x v="0"/>
    <x v="0"/>
    <x v="0"/>
    <x v="70"/>
    <x v="1"/>
    <x v="2"/>
    <x v="1"/>
    <x v="2"/>
    <x v="2"/>
    <x v="2"/>
    <x v="2"/>
    <x v="2"/>
    <x v="2"/>
    <x v="1"/>
    <x v="0"/>
    <x v="1"/>
    <x v="1551"/>
    <x v="6475"/>
    <x v="1"/>
    <x v="2775"/>
    <x v="0"/>
    <x v="2"/>
    <x v="1"/>
    <x v="0"/>
    <x v="2805"/>
    <x v="2"/>
  </r>
  <r>
    <x v="6816"/>
    <x v="0"/>
    <x v="0"/>
    <x v="1"/>
    <x v="1"/>
    <x v="72"/>
    <x v="1"/>
    <x v="2"/>
    <x v="1"/>
    <x v="2"/>
    <x v="2"/>
    <x v="2"/>
    <x v="0"/>
    <x v="2"/>
    <x v="2"/>
    <x v="2"/>
    <x v="0"/>
    <x v="1"/>
    <x v="1463"/>
    <x v="6476"/>
    <x v="0"/>
    <x v="2688"/>
    <x v="0"/>
    <x v="2"/>
    <x v="0"/>
    <x v="0"/>
    <x v="2298"/>
    <x v="2"/>
  </r>
  <r>
    <x v="2670"/>
    <x v="1"/>
    <x v="0"/>
    <x v="1"/>
    <x v="1"/>
    <x v="70"/>
    <x v="1"/>
    <x v="2"/>
    <x v="1"/>
    <x v="2"/>
    <x v="2"/>
    <x v="2"/>
    <x v="2"/>
    <x v="2"/>
    <x v="2"/>
    <x v="2"/>
    <x v="1"/>
    <x v="1"/>
    <x v="1567"/>
    <x v="6477"/>
    <x v="0"/>
    <x v="2791"/>
    <x v="0"/>
    <x v="2"/>
    <x v="0"/>
    <x v="0"/>
    <x v="2862"/>
    <x v="2"/>
  </r>
  <r>
    <x v="6121"/>
    <x v="1"/>
    <x v="0"/>
    <x v="0"/>
    <x v="0"/>
    <x v="72"/>
    <x v="1"/>
    <x v="2"/>
    <x v="1"/>
    <x v="2"/>
    <x v="2"/>
    <x v="2"/>
    <x v="2"/>
    <x v="2"/>
    <x v="2"/>
    <x v="2"/>
    <x v="0"/>
    <x v="0"/>
    <x v="1522"/>
    <x v="6478"/>
    <x v="0"/>
    <x v="2746"/>
    <x v="0"/>
    <x v="2"/>
    <x v="0"/>
    <x v="0"/>
    <x v="2546"/>
    <x v="2"/>
  </r>
  <r>
    <x v="365"/>
    <x v="0"/>
    <x v="0"/>
    <x v="1"/>
    <x v="0"/>
    <x v="72"/>
    <x v="1"/>
    <x v="2"/>
    <x v="1"/>
    <x v="2"/>
    <x v="2"/>
    <x v="2"/>
    <x v="0"/>
    <x v="2"/>
    <x v="2"/>
    <x v="2"/>
    <x v="1"/>
    <x v="2"/>
    <x v="1460"/>
    <x v="6479"/>
    <x v="0"/>
    <x v="2685"/>
    <x v="0"/>
    <x v="2"/>
    <x v="0"/>
    <x v="0"/>
    <x v="2287"/>
    <x v="2"/>
  </r>
  <r>
    <x v="6526"/>
    <x v="0"/>
    <x v="0"/>
    <x v="1"/>
    <x v="1"/>
    <x v="71"/>
    <x v="1"/>
    <x v="2"/>
    <x v="1"/>
    <x v="2"/>
    <x v="2"/>
    <x v="2"/>
    <x v="2"/>
    <x v="2"/>
    <x v="2"/>
    <x v="2"/>
    <x v="0"/>
    <x v="1"/>
    <x v="1525"/>
    <x v="6480"/>
    <x v="0"/>
    <x v="2749"/>
    <x v="0"/>
    <x v="2"/>
    <x v="0"/>
    <x v="0"/>
    <x v="2618"/>
    <x v="2"/>
  </r>
  <r>
    <x v="2617"/>
    <x v="1"/>
    <x v="0"/>
    <x v="1"/>
    <x v="1"/>
    <x v="71"/>
    <x v="1"/>
    <x v="2"/>
    <x v="1"/>
    <x v="2"/>
    <x v="2"/>
    <x v="2"/>
    <x v="2"/>
    <x v="2"/>
    <x v="2"/>
    <x v="2"/>
    <x v="1"/>
    <x v="0"/>
    <x v="1529"/>
    <x v="6481"/>
    <x v="0"/>
    <x v="2753"/>
    <x v="0"/>
    <x v="2"/>
    <x v="0"/>
    <x v="0"/>
    <x v="2641"/>
    <x v="2"/>
  </r>
  <r>
    <x v="3555"/>
    <x v="0"/>
    <x v="0"/>
    <x v="1"/>
    <x v="0"/>
    <x v="72"/>
    <x v="1"/>
    <x v="2"/>
    <x v="1"/>
    <x v="2"/>
    <x v="2"/>
    <x v="2"/>
    <x v="2"/>
    <x v="2"/>
    <x v="2"/>
    <x v="2"/>
    <x v="1"/>
    <x v="0"/>
    <x v="1525"/>
    <x v="6482"/>
    <x v="0"/>
    <x v="2749"/>
    <x v="0"/>
    <x v="2"/>
    <x v="0"/>
    <x v="0"/>
    <x v="2566"/>
    <x v="2"/>
  </r>
  <r>
    <x v="62"/>
    <x v="0"/>
    <x v="0"/>
    <x v="1"/>
    <x v="0"/>
    <x v="69"/>
    <x v="1"/>
    <x v="2"/>
    <x v="1"/>
    <x v="2"/>
    <x v="2"/>
    <x v="2"/>
    <x v="2"/>
    <x v="2"/>
    <x v="2"/>
    <x v="2"/>
    <x v="1"/>
    <x v="2"/>
    <x v="1557"/>
    <x v="6483"/>
    <x v="0"/>
    <x v="2781"/>
    <x v="0"/>
    <x v="2"/>
    <x v="0"/>
    <x v="0"/>
    <x v="2881"/>
    <x v="2"/>
  </r>
  <r>
    <x v="3675"/>
    <x v="0"/>
    <x v="0"/>
    <x v="0"/>
    <x v="0"/>
    <x v="72"/>
    <x v="1"/>
    <x v="2"/>
    <x v="1"/>
    <x v="2"/>
    <x v="2"/>
    <x v="2"/>
    <x v="2"/>
    <x v="2"/>
    <x v="2"/>
    <x v="2"/>
    <x v="1"/>
    <x v="1"/>
    <x v="1511"/>
    <x v="6484"/>
    <x v="0"/>
    <x v="2735"/>
    <x v="0"/>
    <x v="2"/>
    <x v="0"/>
    <x v="0"/>
    <x v="2505"/>
    <x v="2"/>
  </r>
  <r>
    <x v="4917"/>
    <x v="1"/>
    <x v="1"/>
    <x v="1"/>
    <x v="1"/>
    <x v="72"/>
    <x v="1"/>
    <x v="2"/>
    <x v="1"/>
    <x v="2"/>
    <x v="2"/>
    <x v="2"/>
    <x v="2"/>
    <x v="2"/>
    <x v="2"/>
    <x v="2"/>
    <x v="1"/>
    <x v="0"/>
    <x v="1544"/>
    <x v="6485"/>
    <x v="0"/>
    <x v="2768"/>
    <x v="0"/>
    <x v="2"/>
    <x v="0"/>
    <x v="0"/>
    <x v="2647"/>
    <x v="2"/>
  </r>
  <r>
    <x v="931"/>
    <x v="0"/>
    <x v="0"/>
    <x v="1"/>
    <x v="1"/>
    <x v="72"/>
    <x v="1"/>
    <x v="2"/>
    <x v="1"/>
    <x v="2"/>
    <x v="2"/>
    <x v="2"/>
    <x v="2"/>
    <x v="2"/>
    <x v="2"/>
    <x v="2"/>
    <x v="1"/>
    <x v="0"/>
    <x v="1552"/>
    <x v="6486"/>
    <x v="0"/>
    <x v="2776"/>
    <x v="0"/>
    <x v="2"/>
    <x v="0"/>
    <x v="0"/>
    <x v="2694"/>
    <x v="2"/>
  </r>
  <r>
    <x v="6576"/>
    <x v="1"/>
    <x v="0"/>
    <x v="1"/>
    <x v="0"/>
    <x v="72"/>
    <x v="1"/>
    <x v="2"/>
    <x v="1"/>
    <x v="2"/>
    <x v="0"/>
    <x v="2"/>
    <x v="2"/>
    <x v="2"/>
    <x v="2"/>
    <x v="2"/>
    <x v="1"/>
    <x v="1"/>
    <x v="1486"/>
    <x v="6487"/>
    <x v="0"/>
    <x v="2711"/>
    <x v="0"/>
    <x v="2"/>
    <x v="0"/>
    <x v="0"/>
    <x v="2383"/>
    <x v="2"/>
  </r>
  <r>
    <x v="5629"/>
    <x v="1"/>
    <x v="0"/>
    <x v="1"/>
    <x v="0"/>
    <x v="70"/>
    <x v="1"/>
    <x v="2"/>
    <x v="1"/>
    <x v="2"/>
    <x v="2"/>
    <x v="2"/>
    <x v="2"/>
    <x v="2"/>
    <x v="2"/>
    <x v="2"/>
    <x v="0"/>
    <x v="1"/>
    <x v="1533"/>
    <x v="6488"/>
    <x v="0"/>
    <x v="2757"/>
    <x v="0"/>
    <x v="2"/>
    <x v="0"/>
    <x v="0"/>
    <x v="2722"/>
    <x v="2"/>
  </r>
  <r>
    <x v="4867"/>
    <x v="0"/>
    <x v="0"/>
    <x v="1"/>
    <x v="1"/>
    <x v="72"/>
    <x v="1"/>
    <x v="2"/>
    <x v="1"/>
    <x v="2"/>
    <x v="2"/>
    <x v="2"/>
    <x v="2"/>
    <x v="2"/>
    <x v="2"/>
    <x v="2"/>
    <x v="1"/>
    <x v="0"/>
    <x v="1516"/>
    <x v="6489"/>
    <x v="0"/>
    <x v="2740"/>
    <x v="0"/>
    <x v="2"/>
    <x v="0"/>
    <x v="0"/>
    <x v="2526"/>
    <x v="2"/>
  </r>
  <r>
    <x v="2369"/>
    <x v="0"/>
    <x v="0"/>
    <x v="1"/>
    <x v="1"/>
    <x v="70"/>
    <x v="1"/>
    <x v="2"/>
    <x v="1"/>
    <x v="2"/>
    <x v="2"/>
    <x v="2"/>
    <x v="2"/>
    <x v="2"/>
    <x v="2"/>
    <x v="2"/>
    <x v="1"/>
    <x v="1"/>
    <x v="1548"/>
    <x v="6490"/>
    <x v="0"/>
    <x v="2772"/>
    <x v="0"/>
    <x v="2"/>
    <x v="0"/>
    <x v="0"/>
    <x v="2778"/>
    <x v="2"/>
  </r>
  <r>
    <x v="6091"/>
    <x v="0"/>
    <x v="1"/>
    <x v="1"/>
    <x v="0"/>
    <x v="72"/>
    <x v="1"/>
    <x v="2"/>
    <x v="1"/>
    <x v="2"/>
    <x v="2"/>
    <x v="2"/>
    <x v="2"/>
    <x v="2"/>
    <x v="2"/>
    <x v="2"/>
    <x v="1"/>
    <x v="1"/>
    <x v="1569"/>
    <x v="6491"/>
    <x v="0"/>
    <x v="2793"/>
    <x v="0"/>
    <x v="2"/>
    <x v="0"/>
    <x v="0"/>
    <x v="2771"/>
    <x v="2"/>
  </r>
  <r>
    <x v="2736"/>
    <x v="1"/>
    <x v="0"/>
    <x v="1"/>
    <x v="1"/>
    <x v="72"/>
    <x v="1"/>
    <x v="2"/>
    <x v="1"/>
    <x v="2"/>
    <x v="2"/>
    <x v="2"/>
    <x v="2"/>
    <x v="2"/>
    <x v="2"/>
    <x v="2"/>
    <x v="1"/>
    <x v="1"/>
    <x v="1530"/>
    <x v="6492"/>
    <x v="0"/>
    <x v="2754"/>
    <x v="0"/>
    <x v="2"/>
    <x v="0"/>
    <x v="0"/>
    <x v="2587"/>
    <x v="2"/>
  </r>
  <r>
    <x v="1512"/>
    <x v="1"/>
    <x v="0"/>
    <x v="1"/>
    <x v="1"/>
    <x v="71"/>
    <x v="1"/>
    <x v="2"/>
    <x v="1"/>
    <x v="2"/>
    <x v="2"/>
    <x v="2"/>
    <x v="2"/>
    <x v="2"/>
    <x v="2"/>
    <x v="2"/>
    <x v="1"/>
    <x v="0"/>
    <x v="1558"/>
    <x v="6493"/>
    <x v="0"/>
    <x v="2782"/>
    <x v="0"/>
    <x v="2"/>
    <x v="0"/>
    <x v="0"/>
    <x v="2779"/>
    <x v="2"/>
  </r>
  <r>
    <x v="5834"/>
    <x v="1"/>
    <x v="0"/>
    <x v="1"/>
    <x v="1"/>
    <x v="72"/>
    <x v="1"/>
    <x v="2"/>
    <x v="1"/>
    <x v="2"/>
    <x v="2"/>
    <x v="2"/>
    <x v="2"/>
    <x v="2"/>
    <x v="2"/>
    <x v="2"/>
    <x v="0"/>
    <x v="0"/>
    <x v="1537"/>
    <x v="6494"/>
    <x v="0"/>
    <x v="2761"/>
    <x v="0"/>
    <x v="2"/>
    <x v="0"/>
    <x v="0"/>
    <x v="2622"/>
    <x v="2"/>
  </r>
  <r>
    <x v="2686"/>
    <x v="0"/>
    <x v="0"/>
    <x v="1"/>
    <x v="1"/>
    <x v="72"/>
    <x v="1"/>
    <x v="2"/>
    <x v="1"/>
    <x v="2"/>
    <x v="2"/>
    <x v="2"/>
    <x v="2"/>
    <x v="2"/>
    <x v="2"/>
    <x v="2"/>
    <x v="1"/>
    <x v="0"/>
    <x v="1578"/>
    <x v="6495"/>
    <x v="0"/>
    <x v="2802"/>
    <x v="0"/>
    <x v="2"/>
    <x v="0"/>
    <x v="0"/>
    <x v="2828"/>
    <x v="2"/>
  </r>
  <r>
    <x v="103"/>
    <x v="1"/>
    <x v="0"/>
    <x v="0"/>
    <x v="0"/>
    <x v="71"/>
    <x v="1"/>
    <x v="2"/>
    <x v="1"/>
    <x v="2"/>
    <x v="2"/>
    <x v="2"/>
    <x v="2"/>
    <x v="2"/>
    <x v="2"/>
    <x v="1"/>
    <x v="1"/>
    <x v="0"/>
    <x v="1563"/>
    <x v="6496"/>
    <x v="0"/>
    <x v="2787"/>
    <x v="0"/>
    <x v="2"/>
    <x v="0"/>
    <x v="0"/>
    <x v="2799"/>
    <x v="2"/>
  </r>
  <r>
    <x v="6338"/>
    <x v="1"/>
    <x v="0"/>
    <x v="1"/>
    <x v="0"/>
    <x v="71"/>
    <x v="1"/>
    <x v="2"/>
    <x v="1"/>
    <x v="2"/>
    <x v="2"/>
    <x v="2"/>
    <x v="2"/>
    <x v="2"/>
    <x v="2"/>
    <x v="2"/>
    <x v="1"/>
    <x v="0"/>
    <x v="1559"/>
    <x v="6497"/>
    <x v="0"/>
    <x v="2783"/>
    <x v="0"/>
    <x v="2"/>
    <x v="0"/>
    <x v="0"/>
    <x v="2785"/>
    <x v="2"/>
  </r>
  <r>
    <x v="1437"/>
    <x v="0"/>
    <x v="0"/>
    <x v="1"/>
    <x v="0"/>
    <x v="72"/>
    <x v="1"/>
    <x v="2"/>
    <x v="1"/>
    <x v="2"/>
    <x v="2"/>
    <x v="2"/>
    <x v="2"/>
    <x v="2"/>
    <x v="2"/>
    <x v="2"/>
    <x v="1"/>
    <x v="1"/>
    <x v="1551"/>
    <x v="6498"/>
    <x v="0"/>
    <x v="2775"/>
    <x v="0"/>
    <x v="2"/>
    <x v="0"/>
    <x v="0"/>
    <x v="2691"/>
    <x v="2"/>
  </r>
  <r>
    <x v="6548"/>
    <x v="0"/>
    <x v="0"/>
    <x v="1"/>
    <x v="0"/>
    <x v="72"/>
    <x v="1"/>
    <x v="2"/>
    <x v="1"/>
    <x v="2"/>
    <x v="2"/>
    <x v="2"/>
    <x v="2"/>
    <x v="2"/>
    <x v="2"/>
    <x v="2"/>
    <x v="1"/>
    <x v="0"/>
    <x v="1550"/>
    <x v="6499"/>
    <x v="0"/>
    <x v="2774"/>
    <x v="0"/>
    <x v="2"/>
    <x v="0"/>
    <x v="0"/>
    <x v="2686"/>
    <x v="2"/>
  </r>
  <r>
    <x v="1645"/>
    <x v="0"/>
    <x v="1"/>
    <x v="1"/>
    <x v="0"/>
    <x v="72"/>
    <x v="1"/>
    <x v="2"/>
    <x v="1"/>
    <x v="2"/>
    <x v="2"/>
    <x v="2"/>
    <x v="2"/>
    <x v="2"/>
    <x v="2"/>
    <x v="2"/>
    <x v="1"/>
    <x v="0"/>
    <x v="1542"/>
    <x v="6500"/>
    <x v="0"/>
    <x v="2766"/>
    <x v="0"/>
    <x v="2"/>
    <x v="0"/>
    <x v="0"/>
    <x v="2640"/>
    <x v="2"/>
  </r>
  <r>
    <x v="3622"/>
    <x v="1"/>
    <x v="1"/>
    <x v="1"/>
    <x v="0"/>
    <x v="72"/>
    <x v="1"/>
    <x v="2"/>
    <x v="1"/>
    <x v="2"/>
    <x v="2"/>
    <x v="2"/>
    <x v="2"/>
    <x v="2"/>
    <x v="2"/>
    <x v="2"/>
    <x v="1"/>
    <x v="3"/>
    <x v="1536"/>
    <x v="6501"/>
    <x v="0"/>
    <x v="2760"/>
    <x v="0"/>
    <x v="2"/>
    <x v="0"/>
    <x v="0"/>
    <x v="2617"/>
    <x v="2"/>
  </r>
  <r>
    <x v="6022"/>
    <x v="1"/>
    <x v="0"/>
    <x v="1"/>
    <x v="0"/>
    <x v="72"/>
    <x v="1"/>
    <x v="2"/>
    <x v="1"/>
    <x v="2"/>
    <x v="2"/>
    <x v="2"/>
    <x v="2"/>
    <x v="2"/>
    <x v="2"/>
    <x v="2"/>
    <x v="0"/>
    <x v="1"/>
    <x v="1555"/>
    <x v="6502"/>
    <x v="0"/>
    <x v="2779"/>
    <x v="0"/>
    <x v="2"/>
    <x v="0"/>
    <x v="0"/>
    <x v="2707"/>
    <x v="2"/>
  </r>
  <r>
    <x v="1209"/>
    <x v="0"/>
    <x v="1"/>
    <x v="1"/>
    <x v="0"/>
    <x v="72"/>
    <x v="1"/>
    <x v="2"/>
    <x v="1"/>
    <x v="2"/>
    <x v="2"/>
    <x v="2"/>
    <x v="2"/>
    <x v="2"/>
    <x v="2"/>
    <x v="2"/>
    <x v="1"/>
    <x v="0"/>
    <x v="1539"/>
    <x v="6503"/>
    <x v="0"/>
    <x v="2763"/>
    <x v="0"/>
    <x v="2"/>
    <x v="0"/>
    <x v="0"/>
    <x v="2630"/>
    <x v="2"/>
  </r>
  <r>
    <x v="2281"/>
    <x v="1"/>
    <x v="0"/>
    <x v="1"/>
    <x v="1"/>
    <x v="72"/>
    <x v="1"/>
    <x v="2"/>
    <x v="1"/>
    <x v="2"/>
    <x v="2"/>
    <x v="2"/>
    <x v="2"/>
    <x v="2"/>
    <x v="2"/>
    <x v="2"/>
    <x v="1"/>
    <x v="0"/>
    <x v="1568"/>
    <x v="6504"/>
    <x v="0"/>
    <x v="2792"/>
    <x v="0"/>
    <x v="2"/>
    <x v="0"/>
    <x v="0"/>
    <x v="2760"/>
    <x v="2"/>
  </r>
  <r>
    <x v="618"/>
    <x v="1"/>
    <x v="0"/>
    <x v="1"/>
    <x v="0"/>
    <x v="72"/>
    <x v="1"/>
    <x v="2"/>
    <x v="1"/>
    <x v="2"/>
    <x v="2"/>
    <x v="2"/>
    <x v="2"/>
    <x v="2"/>
    <x v="2"/>
    <x v="2"/>
    <x v="0"/>
    <x v="0"/>
    <x v="1548"/>
    <x v="6505"/>
    <x v="0"/>
    <x v="2772"/>
    <x v="0"/>
    <x v="2"/>
    <x v="0"/>
    <x v="0"/>
    <x v="2662"/>
    <x v="2"/>
  </r>
  <r>
    <x v="1639"/>
    <x v="0"/>
    <x v="0"/>
    <x v="1"/>
    <x v="0"/>
    <x v="72"/>
    <x v="1"/>
    <x v="2"/>
    <x v="1"/>
    <x v="2"/>
    <x v="2"/>
    <x v="2"/>
    <x v="2"/>
    <x v="2"/>
    <x v="2"/>
    <x v="2"/>
    <x v="0"/>
    <x v="2"/>
    <x v="1548"/>
    <x v="6506"/>
    <x v="0"/>
    <x v="2772"/>
    <x v="0"/>
    <x v="2"/>
    <x v="0"/>
    <x v="0"/>
    <x v="2662"/>
    <x v="2"/>
  </r>
  <r>
    <x v="5230"/>
    <x v="1"/>
    <x v="0"/>
    <x v="1"/>
    <x v="0"/>
    <x v="72"/>
    <x v="1"/>
    <x v="2"/>
    <x v="1"/>
    <x v="2"/>
    <x v="2"/>
    <x v="2"/>
    <x v="2"/>
    <x v="2"/>
    <x v="2"/>
    <x v="2"/>
    <x v="0"/>
    <x v="1"/>
    <x v="1535"/>
    <x v="6507"/>
    <x v="0"/>
    <x v="2759"/>
    <x v="0"/>
    <x v="2"/>
    <x v="0"/>
    <x v="0"/>
    <x v="2613"/>
    <x v="2"/>
  </r>
  <r>
    <x v="6071"/>
    <x v="1"/>
    <x v="1"/>
    <x v="1"/>
    <x v="1"/>
    <x v="72"/>
    <x v="1"/>
    <x v="2"/>
    <x v="1"/>
    <x v="2"/>
    <x v="2"/>
    <x v="2"/>
    <x v="2"/>
    <x v="2"/>
    <x v="2"/>
    <x v="2"/>
    <x v="1"/>
    <x v="1"/>
    <x v="1554"/>
    <x v="6508"/>
    <x v="0"/>
    <x v="2778"/>
    <x v="0"/>
    <x v="2"/>
    <x v="0"/>
    <x v="0"/>
    <x v="2702"/>
    <x v="2"/>
  </r>
  <r>
    <x v="1024"/>
    <x v="1"/>
    <x v="1"/>
    <x v="1"/>
    <x v="0"/>
    <x v="72"/>
    <x v="1"/>
    <x v="2"/>
    <x v="1"/>
    <x v="2"/>
    <x v="2"/>
    <x v="2"/>
    <x v="2"/>
    <x v="2"/>
    <x v="2"/>
    <x v="2"/>
    <x v="1"/>
    <x v="0"/>
    <x v="1558"/>
    <x v="6509"/>
    <x v="0"/>
    <x v="2782"/>
    <x v="0"/>
    <x v="2"/>
    <x v="0"/>
    <x v="0"/>
    <x v="2726"/>
    <x v="2"/>
  </r>
  <r>
    <x v="5993"/>
    <x v="0"/>
    <x v="0"/>
    <x v="0"/>
    <x v="0"/>
    <x v="72"/>
    <x v="1"/>
    <x v="2"/>
    <x v="1"/>
    <x v="2"/>
    <x v="2"/>
    <x v="2"/>
    <x v="2"/>
    <x v="2"/>
    <x v="2"/>
    <x v="2"/>
    <x v="0"/>
    <x v="1"/>
    <x v="1546"/>
    <x v="6510"/>
    <x v="0"/>
    <x v="2770"/>
    <x v="0"/>
    <x v="2"/>
    <x v="0"/>
    <x v="0"/>
    <x v="2656"/>
    <x v="2"/>
  </r>
  <r>
    <x v="4184"/>
    <x v="1"/>
    <x v="0"/>
    <x v="1"/>
    <x v="0"/>
    <x v="72"/>
    <x v="1"/>
    <x v="2"/>
    <x v="1"/>
    <x v="2"/>
    <x v="2"/>
    <x v="2"/>
    <x v="2"/>
    <x v="2"/>
    <x v="2"/>
    <x v="2"/>
    <x v="1"/>
    <x v="0"/>
    <x v="1555"/>
    <x v="6511"/>
    <x v="0"/>
    <x v="2779"/>
    <x v="0"/>
    <x v="2"/>
    <x v="0"/>
    <x v="0"/>
    <x v="2707"/>
    <x v="2"/>
  </r>
  <r>
    <x v="5687"/>
    <x v="0"/>
    <x v="0"/>
    <x v="1"/>
    <x v="1"/>
    <x v="72"/>
    <x v="1"/>
    <x v="2"/>
    <x v="1"/>
    <x v="2"/>
    <x v="2"/>
    <x v="2"/>
    <x v="2"/>
    <x v="2"/>
    <x v="2"/>
    <x v="2"/>
    <x v="1"/>
    <x v="2"/>
    <x v="1550"/>
    <x v="6512"/>
    <x v="0"/>
    <x v="2774"/>
    <x v="0"/>
    <x v="2"/>
    <x v="0"/>
    <x v="0"/>
    <x v="2686"/>
    <x v="2"/>
  </r>
  <r>
    <x v="5879"/>
    <x v="1"/>
    <x v="0"/>
    <x v="1"/>
    <x v="0"/>
    <x v="72"/>
    <x v="1"/>
    <x v="2"/>
    <x v="1"/>
    <x v="2"/>
    <x v="2"/>
    <x v="2"/>
    <x v="2"/>
    <x v="2"/>
    <x v="2"/>
    <x v="2"/>
    <x v="1"/>
    <x v="2"/>
    <x v="1551"/>
    <x v="6513"/>
    <x v="0"/>
    <x v="2775"/>
    <x v="0"/>
    <x v="2"/>
    <x v="0"/>
    <x v="0"/>
    <x v="2691"/>
    <x v="2"/>
  </r>
  <r>
    <x v="4903"/>
    <x v="0"/>
    <x v="1"/>
    <x v="0"/>
    <x v="0"/>
    <x v="72"/>
    <x v="1"/>
    <x v="2"/>
    <x v="1"/>
    <x v="2"/>
    <x v="2"/>
    <x v="2"/>
    <x v="2"/>
    <x v="2"/>
    <x v="2"/>
    <x v="2"/>
    <x v="1"/>
    <x v="1"/>
    <x v="1575"/>
    <x v="6514"/>
    <x v="0"/>
    <x v="2799"/>
    <x v="0"/>
    <x v="2"/>
    <x v="0"/>
    <x v="0"/>
    <x v="2811"/>
    <x v="2"/>
  </r>
  <r>
    <x v="3879"/>
    <x v="0"/>
    <x v="1"/>
    <x v="1"/>
    <x v="0"/>
    <x v="72"/>
    <x v="1"/>
    <x v="2"/>
    <x v="1"/>
    <x v="2"/>
    <x v="2"/>
    <x v="2"/>
    <x v="2"/>
    <x v="2"/>
    <x v="2"/>
    <x v="2"/>
    <x v="1"/>
    <x v="1"/>
    <x v="1554"/>
    <x v="6515"/>
    <x v="0"/>
    <x v="2778"/>
    <x v="0"/>
    <x v="2"/>
    <x v="0"/>
    <x v="0"/>
    <x v="2702"/>
    <x v="2"/>
  </r>
  <r>
    <x v="11"/>
    <x v="0"/>
    <x v="0"/>
    <x v="1"/>
    <x v="1"/>
    <x v="72"/>
    <x v="1"/>
    <x v="2"/>
    <x v="1"/>
    <x v="2"/>
    <x v="2"/>
    <x v="2"/>
    <x v="2"/>
    <x v="2"/>
    <x v="2"/>
    <x v="2"/>
    <x v="1"/>
    <x v="1"/>
    <x v="1570"/>
    <x v="6516"/>
    <x v="0"/>
    <x v="2794"/>
    <x v="0"/>
    <x v="2"/>
    <x v="0"/>
    <x v="0"/>
    <x v="2775"/>
    <x v="2"/>
  </r>
  <r>
    <x v="3058"/>
    <x v="1"/>
    <x v="0"/>
    <x v="1"/>
    <x v="1"/>
    <x v="72"/>
    <x v="1"/>
    <x v="2"/>
    <x v="1"/>
    <x v="2"/>
    <x v="2"/>
    <x v="2"/>
    <x v="2"/>
    <x v="2"/>
    <x v="2"/>
    <x v="2"/>
    <x v="1"/>
    <x v="1"/>
    <x v="1530"/>
    <x v="6517"/>
    <x v="0"/>
    <x v="2754"/>
    <x v="0"/>
    <x v="2"/>
    <x v="0"/>
    <x v="0"/>
    <x v="2587"/>
    <x v="2"/>
  </r>
  <r>
    <x v="4266"/>
    <x v="0"/>
    <x v="0"/>
    <x v="1"/>
    <x v="1"/>
    <x v="72"/>
    <x v="1"/>
    <x v="2"/>
    <x v="1"/>
    <x v="2"/>
    <x v="2"/>
    <x v="2"/>
    <x v="2"/>
    <x v="2"/>
    <x v="2"/>
    <x v="2"/>
    <x v="1"/>
    <x v="0"/>
    <x v="1555"/>
    <x v="6518"/>
    <x v="0"/>
    <x v="2779"/>
    <x v="0"/>
    <x v="2"/>
    <x v="0"/>
    <x v="0"/>
    <x v="2707"/>
    <x v="2"/>
  </r>
  <r>
    <x v="6345"/>
    <x v="0"/>
    <x v="0"/>
    <x v="0"/>
    <x v="0"/>
    <x v="71"/>
    <x v="1"/>
    <x v="2"/>
    <x v="1"/>
    <x v="2"/>
    <x v="2"/>
    <x v="2"/>
    <x v="2"/>
    <x v="2"/>
    <x v="2"/>
    <x v="2"/>
    <x v="1"/>
    <x v="2"/>
    <x v="1583"/>
    <x v="6519"/>
    <x v="0"/>
    <x v="2807"/>
    <x v="0"/>
    <x v="2"/>
    <x v="0"/>
    <x v="0"/>
    <x v="2929"/>
    <x v="0"/>
  </r>
  <r>
    <x v="1029"/>
    <x v="0"/>
    <x v="0"/>
    <x v="1"/>
    <x v="1"/>
    <x v="72"/>
    <x v="1"/>
    <x v="2"/>
    <x v="1"/>
    <x v="2"/>
    <x v="2"/>
    <x v="2"/>
    <x v="2"/>
    <x v="2"/>
    <x v="2"/>
    <x v="2"/>
    <x v="1"/>
    <x v="0"/>
    <x v="1571"/>
    <x v="6520"/>
    <x v="0"/>
    <x v="2795"/>
    <x v="0"/>
    <x v="2"/>
    <x v="0"/>
    <x v="0"/>
    <x v="2777"/>
    <x v="2"/>
  </r>
  <r>
    <x v="95"/>
    <x v="0"/>
    <x v="0"/>
    <x v="0"/>
    <x v="0"/>
    <x v="72"/>
    <x v="1"/>
    <x v="2"/>
    <x v="1"/>
    <x v="2"/>
    <x v="2"/>
    <x v="2"/>
    <x v="2"/>
    <x v="2"/>
    <x v="2"/>
    <x v="2"/>
    <x v="1"/>
    <x v="2"/>
    <x v="1543"/>
    <x v="6521"/>
    <x v="0"/>
    <x v="2767"/>
    <x v="0"/>
    <x v="2"/>
    <x v="0"/>
    <x v="0"/>
    <x v="2644"/>
    <x v="2"/>
  </r>
  <r>
    <x v="4720"/>
    <x v="0"/>
    <x v="0"/>
    <x v="1"/>
    <x v="0"/>
    <x v="72"/>
    <x v="1"/>
    <x v="2"/>
    <x v="1"/>
    <x v="2"/>
    <x v="2"/>
    <x v="2"/>
    <x v="2"/>
    <x v="2"/>
    <x v="2"/>
    <x v="2"/>
    <x v="1"/>
    <x v="1"/>
    <x v="1573"/>
    <x v="6522"/>
    <x v="0"/>
    <x v="2797"/>
    <x v="0"/>
    <x v="2"/>
    <x v="0"/>
    <x v="0"/>
    <x v="2798"/>
    <x v="2"/>
  </r>
  <r>
    <x v="462"/>
    <x v="0"/>
    <x v="0"/>
    <x v="1"/>
    <x v="1"/>
    <x v="72"/>
    <x v="1"/>
    <x v="2"/>
    <x v="1"/>
    <x v="2"/>
    <x v="2"/>
    <x v="2"/>
    <x v="2"/>
    <x v="2"/>
    <x v="2"/>
    <x v="2"/>
    <x v="1"/>
    <x v="1"/>
    <x v="1564"/>
    <x v="6523"/>
    <x v="0"/>
    <x v="2788"/>
    <x v="0"/>
    <x v="2"/>
    <x v="0"/>
    <x v="0"/>
    <x v="2747"/>
    <x v="2"/>
  </r>
  <r>
    <x v="6993"/>
    <x v="1"/>
    <x v="0"/>
    <x v="0"/>
    <x v="0"/>
    <x v="72"/>
    <x v="1"/>
    <x v="2"/>
    <x v="1"/>
    <x v="2"/>
    <x v="2"/>
    <x v="2"/>
    <x v="2"/>
    <x v="2"/>
    <x v="2"/>
    <x v="2"/>
    <x v="1"/>
    <x v="2"/>
    <x v="1580"/>
    <x v="6524"/>
    <x v="0"/>
    <x v="2804"/>
    <x v="0"/>
    <x v="2"/>
    <x v="0"/>
    <x v="0"/>
    <x v="2857"/>
    <x v="2"/>
  </r>
  <r>
    <x v="6275"/>
    <x v="1"/>
    <x v="0"/>
    <x v="1"/>
    <x v="0"/>
    <x v="71"/>
    <x v="1"/>
    <x v="2"/>
    <x v="1"/>
    <x v="2"/>
    <x v="2"/>
    <x v="2"/>
    <x v="2"/>
    <x v="2"/>
    <x v="2"/>
    <x v="2"/>
    <x v="1"/>
    <x v="2"/>
    <x v="1562"/>
    <x v="6525"/>
    <x v="0"/>
    <x v="2786"/>
    <x v="0"/>
    <x v="2"/>
    <x v="0"/>
    <x v="0"/>
    <x v="2795"/>
    <x v="2"/>
  </r>
  <r>
    <x v="6892"/>
    <x v="1"/>
    <x v="0"/>
    <x v="1"/>
    <x v="0"/>
    <x v="72"/>
    <x v="1"/>
    <x v="2"/>
    <x v="1"/>
    <x v="2"/>
    <x v="2"/>
    <x v="2"/>
    <x v="2"/>
    <x v="2"/>
    <x v="2"/>
    <x v="2"/>
    <x v="1"/>
    <x v="1"/>
    <x v="1572"/>
    <x v="6526"/>
    <x v="0"/>
    <x v="2796"/>
    <x v="0"/>
    <x v="2"/>
    <x v="0"/>
    <x v="0"/>
    <x v="2784"/>
    <x v="2"/>
  </r>
  <r>
    <x v="6855"/>
    <x v="0"/>
    <x v="0"/>
    <x v="1"/>
    <x v="1"/>
    <x v="72"/>
    <x v="1"/>
    <x v="2"/>
    <x v="1"/>
    <x v="2"/>
    <x v="2"/>
    <x v="2"/>
    <x v="2"/>
    <x v="2"/>
    <x v="2"/>
    <x v="2"/>
    <x v="0"/>
    <x v="1"/>
    <x v="1577"/>
    <x v="6527"/>
    <x v="0"/>
    <x v="2801"/>
    <x v="0"/>
    <x v="2"/>
    <x v="0"/>
    <x v="0"/>
    <x v="2823"/>
    <x v="2"/>
  </r>
  <r>
    <x v="5360"/>
    <x v="0"/>
    <x v="0"/>
    <x v="1"/>
    <x v="1"/>
    <x v="72"/>
    <x v="1"/>
    <x v="2"/>
    <x v="1"/>
    <x v="2"/>
    <x v="2"/>
    <x v="2"/>
    <x v="2"/>
    <x v="2"/>
    <x v="2"/>
    <x v="2"/>
    <x v="1"/>
    <x v="0"/>
    <x v="1584"/>
    <x v="6528"/>
    <x v="0"/>
    <x v="2808"/>
    <x v="0"/>
    <x v="2"/>
    <x v="0"/>
    <x v="0"/>
    <x v="2890"/>
    <x v="2"/>
  </r>
  <r>
    <x v="2003"/>
    <x v="1"/>
    <x v="0"/>
    <x v="1"/>
    <x v="0"/>
    <x v="72"/>
    <x v="1"/>
    <x v="2"/>
    <x v="1"/>
    <x v="2"/>
    <x v="2"/>
    <x v="2"/>
    <x v="2"/>
    <x v="2"/>
    <x v="2"/>
    <x v="1"/>
    <x v="1"/>
    <x v="0"/>
    <x v="1579"/>
    <x v="6529"/>
    <x v="1"/>
    <x v="2803"/>
    <x v="0"/>
    <x v="2"/>
    <x v="1"/>
    <x v="0"/>
    <x v="2836"/>
    <x v="2"/>
  </r>
  <r>
    <x v="3118"/>
    <x v="0"/>
    <x v="0"/>
    <x v="1"/>
    <x v="1"/>
    <x v="0"/>
    <x v="0"/>
    <x v="1"/>
    <x v="0"/>
    <x v="2"/>
    <x v="0"/>
    <x v="2"/>
    <x v="2"/>
    <x v="2"/>
    <x v="0"/>
    <x v="2"/>
    <x v="1"/>
    <x v="0"/>
    <x v="419"/>
    <x v="6530"/>
    <x v="0"/>
    <x v="370"/>
    <x v="0"/>
    <x v="0"/>
    <x v="0"/>
    <x v="0"/>
    <x v="2597"/>
    <x v="2"/>
  </r>
  <r>
    <x v="2176"/>
    <x v="1"/>
    <x v="0"/>
    <x v="0"/>
    <x v="1"/>
    <x v="0"/>
    <x v="1"/>
    <x v="0"/>
    <x v="2"/>
    <x v="1"/>
    <x v="1"/>
    <x v="1"/>
    <x v="1"/>
    <x v="1"/>
    <x v="1"/>
    <x v="2"/>
    <x v="0"/>
    <x v="3"/>
    <x v="34"/>
    <x v="6530"/>
    <x v="0"/>
    <x v="30"/>
    <x v="0"/>
    <x v="0"/>
    <x v="0"/>
    <x v="0"/>
    <x v="874"/>
    <x v="1"/>
  </r>
  <r>
    <x v="4054"/>
    <x v="0"/>
    <x v="0"/>
    <x v="1"/>
    <x v="1"/>
    <x v="0"/>
    <x v="1"/>
    <x v="0"/>
    <x v="0"/>
    <x v="2"/>
    <x v="2"/>
    <x v="2"/>
    <x v="0"/>
    <x v="2"/>
    <x v="2"/>
    <x v="2"/>
    <x v="0"/>
    <x v="3"/>
    <x v="917"/>
    <x v="6530"/>
    <x v="0"/>
    <x v="800"/>
    <x v="0"/>
    <x v="0"/>
    <x v="0"/>
    <x v="0"/>
    <x v="4174"/>
    <x v="0"/>
  </r>
  <r>
    <x v="3052"/>
    <x v="1"/>
    <x v="0"/>
    <x v="1"/>
    <x v="1"/>
    <x v="0"/>
    <x v="1"/>
    <x v="2"/>
    <x v="2"/>
    <x v="1"/>
    <x v="1"/>
    <x v="1"/>
    <x v="1"/>
    <x v="1"/>
    <x v="1"/>
    <x v="2"/>
    <x v="0"/>
    <x v="3"/>
    <x v="107"/>
    <x v="6530"/>
    <x v="0"/>
    <x v="85"/>
    <x v="0"/>
    <x v="0"/>
    <x v="0"/>
    <x v="0"/>
    <x v="1104"/>
    <x v="1"/>
  </r>
  <r>
    <x v="945"/>
    <x v="0"/>
    <x v="0"/>
    <x v="1"/>
    <x v="1"/>
    <x v="0"/>
    <x v="0"/>
    <x v="1"/>
    <x v="0"/>
    <x v="2"/>
    <x v="2"/>
    <x v="2"/>
    <x v="2"/>
    <x v="2"/>
    <x v="0"/>
    <x v="2"/>
    <x v="0"/>
    <x v="1"/>
    <x v="480"/>
    <x v="6530"/>
    <x v="0"/>
    <x v="417"/>
    <x v="0"/>
    <x v="0"/>
    <x v="0"/>
    <x v="0"/>
    <x v="2834"/>
    <x v="2"/>
  </r>
  <r>
    <x v="5433"/>
    <x v="1"/>
    <x v="0"/>
    <x v="1"/>
    <x v="1"/>
    <x v="0"/>
    <x v="1"/>
    <x v="0"/>
    <x v="2"/>
    <x v="1"/>
    <x v="1"/>
    <x v="1"/>
    <x v="1"/>
    <x v="1"/>
    <x v="1"/>
    <x v="2"/>
    <x v="0"/>
    <x v="3"/>
    <x v="26"/>
    <x v="6530"/>
    <x v="0"/>
    <x v="22"/>
    <x v="0"/>
    <x v="0"/>
    <x v="0"/>
    <x v="0"/>
    <x v="854"/>
    <x v="1"/>
  </r>
  <r>
    <x v="2250"/>
    <x v="1"/>
    <x v="0"/>
    <x v="1"/>
    <x v="1"/>
    <x v="0"/>
    <x v="1"/>
    <x v="2"/>
    <x v="2"/>
    <x v="1"/>
    <x v="1"/>
    <x v="1"/>
    <x v="1"/>
    <x v="1"/>
    <x v="1"/>
    <x v="2"/>
    <x v="0"/>
    <x v="3"/>
    <x v="99"/>
    <x v="6530"/>
    <x v="0"/>
    <x v="80"/>
    <x v="0"/>
    <x v="0"/>
    <x v="0"/>
    <x v="0"/>
    <x v="1083"/>
    <x v="1"/>
  </r>
  <r>
    <x v="1731"/>
    <x v="0"/>
    <x v="0"/>
    <x v="1"/>
    <x v="1"/>
    <x v="0"/>
    <x v="1"/>
    <x v="0"/>
    <x v="2"/>
    <x v="1"/>
    <x v="1"/>
    <x v="1"/>
    <x v="1"/>
    <x v="1"/>
    <x v="1"/>
    <x v="2"/>
    <x v="0"/>
    <x v="3"/>
    <x v="29"/>
    <x v="6530"/>
    <x v="0"/>
    <x v="25"/>
    <x v="0"/>
    <x v="0"/>
    <x v="0"/>
    <x v="0"/>
    <x v="861"/>
    <x v="1"/>
  </r>
  <r>
    <x v="2025"/>
    <x v="1"/>
    <x v="0"/>
    <x v="1"/>
    <x v="1"/>
    <x v="0"/>
    <x v="1"/>
    <x v="0"/>
    <x v="2"/>
    <x v="1"/>
    <x v="1"/>
    <x v="1"/>
    <x v="1"/>
    <x v="1"/>
    <x v="1"/>
    <x v="1"/>
    <x v="1"/>
    <x v="3"/>
    <x v="23"/>
    <x v="6530"/>
    <x v="0"/>
    <x v="19"/>
    <x v="0"/>
    <x v="0"/>
    <x v="0"/>
    <x v="0"/>
    <x v="844"/>
    <x v="1"/>
  </r>
  <r>
    <x v="2855"/>
    <x v="0"/>
    <x v="0"/>
    <x v="1"/>
    <x v="1"/>
    <x v="0"/>
    <x v="1"/>
    <x v="2"/>
    <x v="0"/>
    <x v="0"/>
    <x v="2"/>
    <x v="2"/>
    <x v="2"/>
    <x v="2"/>
    <x v="0"/>
    <x v="2"/>
    <x v="0"/>
    <x v="3"/>
    <x v="775"/>
    <x v="6530"/>
    <x v="0"/>
    <x v="653"/>
    <x v="0"/>
    <x v="0"/>
    <x v="0"/>
    <x v="0"/>
    <x v="3807"/>
    <x v="0"/>
  </r>
  <r>
    <x v="1906"/>
    <x v="1"/>
    <x v="0"/>
    <x v="0"/>
    <x v="1"/>
    <x v="0"/>
    <x v="1"/>
    <x v="2"/>
    <x v="0"/>
    <x v="2"/>
    <x v="2"/>
    <x v="0"/>
    <x v="2"/>
    <x v="0"/>
    <x v="0"/>
    <x v="2"/>
    <x v="1"/>
    <x v="0"/>
    <x v="579"/>
    <x v="6530"/>
    <x v="0"/>
    <x v="478"/>
    <x v="0"/>
    <x v="0"/>
    <x v="0"/>
    <x v="0"/>
    <x v="3147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7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27"/>
  </rowFields>
  <dataFields count="1">
    <dataField name="Count of Count" fld="25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10" firstHeaderRow="1" firstDataRow="1" firstDataCol="1"/>
  <pivotFields count="28">
    <pivotField showAll="0"/>
    <pivotField showAll="0"/>
    <pivotField showAll="0"/>
    <pivotField showAll="0"/>
    <pivotField showAll="0"/>
    <pivotField axis="axisRow" showAll="0">
      <items count="7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dataFields count="1">
    <dataField name="Average of Churn Score" fld="26" subtotal="average" numFmtId="17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7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27"/>
  </rowFields>
  <dataFields count="1">
    <dataField name="Average of MonthlyCharges" fld="18" subtotal="average" numFmtId="16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044"/>
  <sheetViews>
    <sheetView showFormulas="false" showGridLines="false" showRowColHeaders="true" showZeros="true" rightToLeft="false" tabSelected="true" showOutlineSymbols="true" defaultGridColor="true" view="normal" topLeftCell="A1" colorId="64" zoomScale="99" zoomScaleNormal="99" zoomScalePageLayoutView="100" workbookViewId="0">
      <pane xSplit="0" ySplit="1" topLeftCell="A2" activePane="bottomLeft" state="frozen"/>
      <selection pane="topLeft" activeCell="A1" activeCellId="0" sqref="A1"/>
      <selection pane="bottomLeft" activeCell="C33" activeCellId="0" sqref="C33"/>
    </sheetView>
  </sheetViews>
  <sheetFormatPr defaultColWidth="10.4921875" defaultRowHeight="15.75" zeroHeight="false" outlineLevelRow="0" outlineLevelCol="0"/>
  <cols>
    <col collapsed="false" customWidth="true" hidden="false" outlineLevel="0" max="1" min="1" style="0" width="16.83"/>
    <col collapsed="false" customWidth="true" hidden="false" outlineLevel="0" max="2" min="2" style="0" width="11.83"/>
    <col collapsed="false" customWidth="true" hidden="false" outlineLevel="0" max="3" min="3" style="0" width="19.16"/>
    <col collapsed="false" customWidth="true" hidden="false" outlineLevel="0" max="4" min="4" style="0" width="12"/>
    <col collapsed="false" customWidth="true" hidden="false" outlineLevel="0" max="5" min="5" style="0" width="17.67"/>
    <col collapsed="false" customWidth="true" hidden="false" outlineLevel="0" max="6" min="6" style="0" width="11.16"/>
    <col collapsed="false" customWidth="true" hidden="false" outlineLevel="0" max="7" min="7" style="0" width="19.67"/>
    <col collapsed="false" customWidth="true" hidden="false" outlineLevel="0" max="8" min="8" style="0" width="19.5"/>
    <col collapsed="false" customWidth="true" hidden="false" outlineLevel="0" max="9" min="9" style="0" width="21.16"/>
    <col collapsed="false" customWidth="true" hidden="false" outlineLevel="0" max="10" min="10" style="0" width="20.83"/>
    <col collapsed="false" customWidth="true" hidden="false" outlineLevel="0" max="11" min="11" style="0" width="20.16"/>
    <col collapsed="false" customWidth="true" hidden="false" outlineLevel="0" max="12" min="12" style="0" width="23.5"/>
    <col collapsed="false" customWidth="true" hidden="false" outlineLevel="0" max="13" min="13" style="0" width="18.67"/>
    <col collapsed="false" customWidth="true" hidden="false" outlineLevel="0" max="14" min="14" style="0" width="18.5"/>
    <col collapsed="false" customWidth="true" hidden="false" outlineLevel="0" max="15" min="15" style="0" width="23.67"/>
    <col collapsed="false" customWidth="true" hidden="false" outlineLevel="0" max="16" min="16" style="0" width="15.67"/>
    <col collapsed="false" customWidth="true" hidden="false" outlineLevel="0" max="17" min="17" style="0" width="22.5"/>
    <col collapsed="false" customWidth="true" hidden="false" outlineLevel="0" max="18" min="18" style="0" width="24.33"/>
    <col collapsed="false" customWidth="true" hidden="false" outlineLevel="0" max="19" min="19" style="0" width="22.83"/>
    <col collapsed="false" customWidth="true" hidden="false" outlineLevel="0" max="20" min="20" style="0" width="19.33"/>
    <col collapsed="false" customWidth="true" hidden="false" outlineLevel="0" max="21" min="21" style="0" width="10.83"/>
    <col collapsed="false" customWidth="true" hidden="false" outlineLevel="0" max="22" min="22" style="0" width="11.83"/>
    <col collapsed="false" customWidth="true" hidden="false" outlineLevel="0" max="23" min="23" style="0" width="13.5"/>
    <col collapsed="false" customWidth="true" hidden="false" outlineLevel="0" max="24" min="24" style="0" width="37.5"/>
    <col collapsed="false" customWidth="true" hidden="false" outlineLevel="0" max="25" min="25" style="0" width="22.67"/>
    <col collapsed="false" customWidth="true" hidden="false" outlineLevel="0" max="26" min="26" style="0" width="16.16"/>
    <col collapsed="false" customWidth="true" hidden="false" outlineLevel="0" max="28" min="27" style="1" width="22.67"/>
  </cols>
  <sheetData>
    <row r="1" customFormat="false" ht="18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3" t="s">
        <v>26</v>
      </c>
      <c r="AB1" s="3" t="s">
        <v>27</v>
      </c>
    </row>
    <row r="2" customFormat="false" ht="18.65" hidden="false" customHeight="false" outlineLevel="0" collapsed="false">
      <c r="A2" s="5" t="s">
        <v>28</v>
      </c>
      <c r="B2" s="6" t="s">
        <v>29</v>
      </c>
      <c r="C2" s="6" t="s">
        <v>30</v>
      </c>
      <c r="D2" s="6" t="s">
        <v>31</v>
      </c>
      <c r="E2" s="6" t="s">
        <v>31</v>
      </c>
      <c r="F2" s="7" t="n">
        <v>1</v>
      </c>
      <c r="G2" s="6" t="s">
        <v>31</v>
      </c>
      <c r="H2" s="6" t="s">
        <v>30</v>
      </c>
      <c r="I2" s="6" t="s">
        <v>30</v>
      </c>
      <c r="J2" s="6" t="s">
        <v>32</v>
      </c>
      <c r="K2" s="6" t="s">
        <v>32</v>
      </c>
      <c r="L2" s="6" t="s">
        <v>32</v>
      </c>
      <c r="M2" s="6" t="s">
        <v>32</v>
      </c>
      <c r="N2" s="6" t="s">
        <v>32</v>
      </c>
      <c r="O2" s="6" t="s">
        <v>32</v>
      </c>
      <c r="P2" s="6" t="s">
        <v>33</v>
      </c>
      <c r="Q2" s="6" t="s">
        <v>30</v>
      </c>
      <c r="R2" s="6" t="s">
        <v>34</v>
      </c>
      <c r="S2" s="8" t="n">
        <v>18.8</v>
      </c>
      <c r="T2" s="8" t="n">
        <v>18.8</v>
      </c>
      <c r="U2" s="6" t="s">
        <v>30</v>
      </c>
      <c r="V2" s="8" t="n">
        <f aca="false">IF(X2="0-1 Year", ROUND(S2/0.474, 2), IF(X2="1-2 Years", ROUND(S2/0.287, 2), ROUND(S2/0.14, 2)))</f>
        <v>39.66</v>
      </c>
      <c r="W2" s="6" t="str">
        <f aca="false">IF(V2&gt;4000, "High", IF(V2&gt;2000, "Medium", "Low"))</f>
        <v>Low</v>
      </c>
      <c r="X2" s="9" t="s">
        <v>35</v>
      </c>
      <c r="Y2" s="10" t="n">
        <f aca="false">IF(U2="Yes", 1, 0)</f>
        <v>0</v>
      </c>
      <c r="Z2" s="10" t="n">
        <v>1</v>
      </c>
      <c r="AA2" s="11" t="n">
        <f aca="false">MAX(0, ($S2 * 0.35) - ($F2 * 0.3))</f>
        <v>6.28</v>
      </c>
      <c r="AB2" s="12" t="str">
        <f aca="false">IF(AA2&gt;20,"High",IF(AA2&gt;10,"Medium","Low"))</f>
        <v>Low</v>
      </c>
    </row>
    <row r="3" customFormat="false" ht="18.65" hidden="false" customHeight="false" outlineLevel="0" collapsed="false">
      <c r="A3" s="5" t="s">
        <v>36</v>
      </c>
      <c r="B3" s="6" t="s">
        <v>37</v>
      </c>
      <c r="C3" s="6" t="s">
        <v>30</v>
      </c>
      <c r="D3" s="6" t="s">
        <v>30</v>
      </c>
      <c r="E3" s="6" t="s">
        <v>30</v>
      </c>
      <c r="F3" s="7" t="n">
        <v>1</v>
      </c>
      <c r="G3" s="6" t="s">
        <v>31</v>
      </c>
      <c r="H3" s="6" t="s">
        <v>30</v>
      </c>
      <c r="I3" s="6" t="s">
        <v>30</v>
      </c>
      <c r="J3" s="6" t="s">
        <v>32</v>
      </c>
      <c r="K3" s="6" t="s">
        <v>32</v>
      </c>
      <c r="L3" s="6" t="s">
        <v>32</v>
      </c>
      <c r="M3" s="6" t="s">
        <v>32</v>
      </c>
      <c r="N3" s="6" t="s">
        <v>32</v>
      </c>
      <c r="O3" s="6" t="s">
        <v>32</v>
      </c>
      <c r="P3" s="6" t="s">
        <v>38</v>
      </c>
      <c r="Q3" s="6" t="s">
        <v>30</v>
      </c>
      <c r="R3" s="6" t="s">
        <v>39</v>
      </c>
      <c r="S3" s="8" t="n">
        <v>18.85</v>
      </c>
      <c r="T3" s="8" t="n">
        <v>18.85</v>
      </c>
      <c r="U3" s="6" t="s">
        <v>30</v>
      </c>
      <c r="V3" s="8" t="n">
        <f aca="false">IF(X3="0-1 Year", ROUND(S3/0.474, 2), IF(X3="1-2 Years", ROUND(S3/0.287, 2), ROUND(S3/0.14, 2)))</f>
        <v>39.77</v>
      </c>
      <c r="W3" s="6" t="str">
        <f aca="false">IF(V3&gt;4000, "High", IF(V3&gt;2000, "Medium", "Low"))</f>
        <v>Low</v>
      </c>
      <c r="X3" s="9" t="s">
        <v>35</v>
      </c>
      <c r="Y3" s="10" t="n">
        <f aca="false">IF(U3="Yes", 1, 0)</f>
        <v>0</v>
      </c>
      <c r="Z3" s="10" t="n">
        <v>1</v>
      </c>
      <c r="AA3" s="11" t="n">
        <f aca="false">MAX(0, ($S3 * 0.35) - ($F3 * 0.3))</f>
        <v>6.2975</v>
      </c>
      <c r="AB3" s="12" t="str">
        <f aca="false">IF(AA3&gt;20,"High",IF(AA3&gt;10,"Medium","Low"))</f>
        <v>Low</v>
      </c>
    </row>
    <row r="4" customFormat="false" ht="18.65" hidden="false" customHeight="false" outlineLevel="0" collapsed="false">
      <c r="A4" s="5" t="s">
        <v>40</v>
      </c>
      <c r="B4" s="6" t="s">
        <v>29</v>
      </c>
      <c r="C4" s="6" t="s">
        <v>30</v>
      </c>
      <c r="D4" s="6" t="s">
        <v>30</v>
      </c>
      <c r="E4" s="6" t="s">
        <v>30</v>
      </c>
      <c r="F4" s="7" t="n">
        <v>1</v>
      </c>
      <c r="G4" s="6" t="s">
        <v>31</v>
      </c>
      <c r="H4" s="6" t="s">
        <v>30</v>
      </c>
      <c r="I4" s="6" t="s">
        <v>30</v>
      </c>
      <c r="J4" s="6" t="s">
        <v>32</v>
      </c>
      <c r="K4" s="6" t="s">
        <v>32</v>
      </c>
      <c r="L4" s="6" t="s">
        <v>32</v>
      </c>
      <c r="M4" s="6" t="s">
        <v>32</v>
      </c>
      <c r="N4" s="6" t="s">
        <v>32</v>
      </c>
      <c r="O4" s="6" t="s">
        <v>32</v>
      </c>
      <c r="P4" s="6" t="s">
        <v>38</v>
      </c>
      <c r="Q4" s="6" t="s">
        <v>31</v>
      </c>
      <c r="R4" s="6" t="s">
        <v>34</v>
      </c>
      <c r="S4" s="8" t="n">
        <v>18.85</v>
      </c>
      <c r="T4" s="8" t="n">
        <v>18.85</v>
      </c>
      <c r="U4" s="6" t="s">
        <v>31</v>
      </c>
      <c r="V4" s="8" t="n">
        <f aca="false">IF(X4="0-1 Year", ROUND(S4/0.474, 2), IF(X4="1-2 Years", ROUND(S4/0.287, 2), ROUND(S4/0.14, 2)))</f>
        <v>39.77</v>
      </c>
      <c r="W4" s="6" t="str">
        <f aca="false">IF(V4&gt;4000, "High", IF(V4&gt;2000, "Medium", "Low"))</f>
        <v>Low</v>
      </c>
      <c r="X4" s="9" t="s">
        <v>35</v>
      </c>
      <c r="Y4" s="10" t="n">
        <f aca="false">IF(U4="Yes", 1, 0)</f>
        <v>1</v>
      </c>
      <c r="Z4" s="10" t="n">
        <v>1</v>
      </c>
      <c r="AA4" s="11" t="n">
        <f aca="false">MAX(0, ($S4 * 0.35) - ($F4 * 0.3))</f>
        <v>6.2975</v>
      </c>
      <c r="AB4" s="12" t="str">
        <f aca="false">IF(AA4&gt;20,"High",IF(AA4&gt;10,"Medium","Low"))</f>
        <v>Low</v>
      </c>
    </row>
    <row r="5" customFormat="false" ht="18.65" hidden="false" customHeight="false" outlineLevel="0" collapsed="false">
      <c r="A5" s="5" t="s">
        <v>41</v>
      </c>
      <c r="B5" s="6" t="s">
        <v>29</v>
      </c>
      <c r="C5" s="6" t="s">
        <v>30</v>
      </c>
      <c r="D5" s="6" t="s">
        <v>30</v>
      </c>
      <c r="E5" s="6" t="s">
        <v>30</v>
      </c>
      <c r="F5" s="7" t="n">
        <v>1</v>
      </c>
      <c r="G5" s="6" t="s">
        <v>31</v>
      </c>
      <c r="H5" s="6" t="s">
        <v>30</v>
      </c>
      <c r="I5" s="6" t="s">
        <v>30</v>
      </c>
      <c r="J5" s="6" t="s">
        <v>32</v>
      </c>
      <c r="K5" s="6" t="s">
        <v>32</v>
      </c>
      <c r="L5" s="6" t="s">
        <v>32</v>
      </c>
      <c r="M5" s="6" t="s">
        <v>32</v>
      </c>
      <c r="N5" s="6" t="s">
        <v>32</v>
      </c>
      <c r="O5" s="6" t="s">
        <v>32</v>
      </c>
      <c r="P5" s="6" t="s">
        <v>38</v>
      </c>
      <c r="Q5" s="6" t="s">
        <v>30</v>
      </c>
      <c r="R5" s="6" t="s">
        <v>34</v>
      </c>
      <c r="S5" s="8" t="n">
        <v>18.9</v>
      </c>
      <c r="T5" s="8" t="n">
        <v>18.9</v>
      </c>
      <c r="U5" s="6" t="s">
        <v>30</v>
      </c>
      <c r="V5" s="8" t="n">
        <f aca="false">IF(X5="0-1 Year", ROUND(S5/0.474, 2), IF(X5="1-2 Years", ROUND(S5/0.287, 2), ROUND(S5/0.14, 2)))</f>
        <v>39.87</v>
      </c>
      <c r="W5" s="6" t="str">
        <f aca="false">IF(V5&gt;4000, "High", IF(V5&gt;2000, "Medium", "Low"))</f>
        <v>Low</v>
      </c>
      <c r="X5" s="9" t="s">
        <v>35</v>
      </c>
      <c r="Y5" s="10" t="n">
        <f aca="false">IF(U5="Yes", 1, 0)</f>
        <v>0</v>
      </c>
      <c r="Z5" s="10" t="n">
        <v>1</v>
      </c>
      <c r="AA5" s="11" t="n">
        <f aca="false">MAX(0, ($S5 * 0.35) - ($F5 * 0.3))</f>
        <v>6.315</v>
      </c>
      <c r="AB5" s="12" t="str">
        <f aca="false">IF(AA5&gt;20,"High",IF(AA5&gt;10,"Medium","Low"))</f>
        <v>Low</v>
      </c>
    </row>
    <row r="6" customFormat="false" ht="18.65" hidden="false" customHeight="false" outlineLevel="0" collapsed="false">
      <c r="A6" s="5" t="s">
        <v>42</v>
      </c>
      <c r="B6" s="6" t="s">
        <v>37</v>
      </c>
      <c r="C6" s="6" t="s">
        <v>30</v>
      </c>
      <c r="D6" s="6" t="s">
        <v>31</v>
      </c>
      <c r="E6" s="6" t="s">
        <v>31</v>
      </c>
      <c r="F6" s="7" t="n">
        <v>1</v>
      </c>
      <c r="G6" s="6" t="s">
        <v>31</v>
      </c>
      <c r="H6" s="6" t="s">
        <v>30</v>
      </c>
      <c r="I6" s="6" t="s">
        <v>30</v>
      </c>
      <c r="J6" s="6" t="s">
        <v>32</v>
      </c>
      <c r="K6" s="6" t="s">
        <v>32</v>
      </c>
      <c r="L6" s="6" t="s">
        <v>32</v>
      </c>
      <c r="M6" s="6" t="s">
        <v>32</v>
      </c>
      <c r="N6" s="6" t="s">
        <v>32</v>
      </c>
      <c r="O6" s="6" t="s">
        <v>32</v>
      </c>
      <c r="P6" s="6" t="s">
        <v>38</v>
      </c>
      <c r="Q6" s="6" t="s">
        <v>31</v>
      </c>
      <c r="R6" s="6" t="s">
        <v>34</v>
      </c>
      <c r="S6" s="8" t="n">
        <v>19</v>
      </c>
      <c r="T6" s="8" t="n">
        <v>19</v>
      </c>
      <c r="U6" s="6" t="s">
        <v>30</v>
      </c>
      <c r="V6" s="8" t="n">
        <f aca="false">IF(X6="0-1 Year", ROUND(S6/0.474, 2), IF(X6="1-2 Years", ROUND(S6/0.287, 2), ROUND(S6/0.14, 2)))</f>
        <v>40.08</v>
      </c>
      <c r="W6" s="6" t="str">
        <f aca="false">IF(V6&gt;4000, "High", IF(V6&gt;2000, "Medium", "Low"))</f>
        <v>Low</v>
      </c>
      <c r="X6" s="9" t="s">
        <v>35</v>
      </c>
      <c r="Y6" s="10" t="n">
        <f aca="false">IF(U6="Yes", 1, 0)</f>
        <v>0</v>
      </c>
      <c r="Z6" s="10" t="n">
        <v>1</v>
      </c>
      <c r="AA6" s="11" t="n">
        <f aca="false">MAX(0, ($S6 * 0.35) - ($F6 * 0.3))</f>
        <v>6.35</v>
      </c>
      <c r="AB6" s="12" t="str">
        <f aca="false">IF(AA6&gt;20,"High",IF(AA6&gt;10,"Medium","Low"))</f>
        <v>Low</v>
      </c>
    </row>
    <row r="7" customFormat="false" ht="18.65" hidden="false" customHeight="false" outlineLevel="0" collapsed="false">
      <c r="A7" s="5" t="s">
        <v>43</v>
      </c>
      <c r="B7" s="6" t="s">
        <v>29</v>
      </c>
      <c r="C7" s="6" t="s">
        <v>30</v>
      </c>
      <c r="D7" s="6" t="s">
        <v>30</v>
      </c>
      <c r="E7" s="6" t="s">
        <v>30</v>
      </c>
      <c r="F7" s="7" t="n">
        <v>1</v>
      </c>
      <c r="G7" s="6" t="s">
        <v>31</v>
      </c>
      <c r="H7" s="6" t="s">
        <v>30</v>
      </c>
      <c r="I7" s="6" t="s">
        <v>30</v>
      </c>
      <c r="J7" s="6" t="s">
        <v>32</v>
      </c>
      <c r="K7" s="6" t="s">
        <v>32</v>
      </c>
      <c r="L7" s="6" t="s">
        <v>32</v>
      </c>
      <c r="M7" s="6" t="s">
        <v>32</v>
      </c>
      <c r="N7" s="6" t="s">
        <v>32</v>
      </c>
      <c r="O7" s="6" t="s">
        <v>32</v>
      </c>
      <c r="P7" s="6" t="s">
        <v>38</v>
      </c>
      <c r="Q7" s="6" t="s">
        <v>30</v>
      </c>
      <c r="R7" s="6" t="s">
        <v>34</v>
      </c>
      <c r="S7" s="8" t="n">
        <v>19.05</v>
      </c>
      <c r="T7" s="8" t="n">
        <v>19.05</v>
      </c>
      <c r="U7" s="6" t="s">
        <v>30</v>
      </c>
      <c r="V7" s="8" t="n">
        <f aca="false">IF(X7="0-1 Year", ROUND(S7/0.474, 2), IF(X7="1-2 Years", ROUND(S7/0.287, 2), ROUND(S7/0.14, 2)))</f>
        <v>40.19</v>
      </c>
      <c r="W7" s="6" t="str">
        <f aca="false">IF(V7&gt;4000, "High", IF(V7&gt;2000, "Medium", "Low"))</f>
        <v>Low</v>
      </c>
      <c r="X7" s="9" t="s">
        <v>35</v>
      </c>
      <c r="Y7" s="10" t="n">
        <f aca="false">IF(U7="Yes", 1, 0)</f>
        <v>0</v>
      </c>
      <c r="Z7" s="10" t="n">
        <v>1</v>
      </c>
      <c r="AA7" s="11" t="n">
        <f aca="false">MAX(0, ($S7 * 0.35) - ($F7 * 0.3))</f>
        <v>6.3675</v>
      </c>
      <c r="AB7" s="12" t="str">
        <f aca="false">IF(AA7&gt;20,"High",IF(AA7&gt;10,"Medium","Low"))</f>
        <v>Low</v>
      </c>
    </row>
    <row r="8" customFormat="false" ht="18.65" hidden="false" customHeight="false" outlineLevel="0" collapsed="false">
      <c r="A8" s="5" t="s">
        <v>44</v>
      </c>
      <c r="B8" s="6" t="s">
        <v>37</v>
      </c>
      <c r="C8" s="6" t="s">
        <v>30</v>
      </c>
      <c r="D8" s="6" t="s">
        <v>30</v>
      </c>
      <c r="E8" s="6" t="s">
        <v>30</v>
      </c>
      <c r="F8" s="7" t="n">
        <v>1</v>
      </c>
      <c r="G8" s="6" t="s">
        <v>31</v>
      </c>
      <c r="H8" s="6" t="s">
        <v>30</v>
      </c>
      <c r="I8" s="6" t="s">
        <v>30</v>
      </c>
      <c r="J8" s="6" t="s">
        <v>32</v>
      </c>
      <c r="K8" s="6" t="s">
        <v>32</v>
      </c>
      <c r="L8" s="6" t="s">
        <v>32</v>
      </c>
      <c r="M8" s="6" t="s">
        <v>32</v>
      </c>
      <c r="N8" s="6" t="s">
        <v>32</v>
      </c>
      <c r="O8" s="6" t="s">
        <v>32</v>
      </c>
      <c r="P8" s="6" t="s">
        <v>38</v>
      </c>
      <c r="Q8" s="6" t="s">
        <v>30</v>
      </c>
      <c r="R8" s="6" t="s">
        <v>34</v>
      </c>
      <c r="S8" s="8" t="n">
        <v>19.1</v>
      </c>
      <c r="T8" s="8" t="n">
        <v>19.1</v>
      </c>
      <c r="U8" s="6" t="s">
        <v>30</v>
      </c>
      <c r="V8" s="8" t="n">
        <f aca="false">IF(X8="0-1 Year", ROUND(S8/0.474, 2), IF(X8="1-2 Years", ROUND(S8/0.287, 2), ROUND(S8/0.14, 2)))</f>
        <v>40.3</v>
      </c>
      <c r="W8" s="6" t="str">
        <f aca="false">IF(V8&gt;4000, "High", IF(V8&gt;2000, "Medium", "Low"))</f>
        <v>Low</v>
      </c>
      <c r="X8" s="9" t="s">
        <v>35</v>
      </c>
      <c r="Y8" s="10" t="n">
        <f aca="false">IF(U8="Yes", 1, 0)</f>
        <v>0</v>
      </c>
      <c r="Z8" s="10" t="n">
        <v>1</v>
      </c>
      <c r="AA8" s="11" t="n">
        <f aca="false">MAX(0, ($S8 * 0.35) - ($F8 * 0.3))</f>
        <v>6.385</v>
      </c>
      <c r="AB8" s="12" t="str">
        <f aca="false">IF(AA8&gt;20,"High",IF(AA8&gt;10,"Medium","Low"))</f>
        <v>Low</v>
      </c>
    </row>
    <row r="9" customFormat="false" ht="18.65" hidden="false" customHeight="false" outlineLevel="0" collapsed="false">
      <c r="A9" s="5" t="s">
        <v>45</v>
      </c>
      <c r="B9" s="6" t="s">
        <v>37</v>
      </c>
      <c r="C9" s="6" t="s">
        <v>30</v>
      </c>
      <c r="D9" s="6" t="s">
        <v>30</v>
      </c>
      <c r="E9" s="6" t="s">
        <v>30</v>
      </c>
      <c r="F9" s="7" t="n">
        <v>1</v>
      </c>
      <c r="G9" s="6" t="s">
        <v>31</v>
      </c>
      <c r="H9" s="6" t="s">
        <v>30</v>
      </c>
      <c r="I9" s="6" t="s">
        <v>30</v>
      </c>
      <c r="J9" s="6" t="s">
        <v>32</v>
      </c>
      <c r="K9" s="6" t="s">
        <v>32</v>
      </c>
      <c r="L9" s="6" t="s">
        <v>32</v>
      </c>
      <c r="M9" s="6" t="s">
        <v>32</v>
      </c>
      <c r="N9" s="6" t="s">
        <v>32</v>
      </c>
      <c r="O9" s="6" t="s">
        <v>32</v>
      </c>
      <c r="P9" s="6" t="s">
        <v>38</v>
      </c>
      <c r="Q9" s="6" t="s">
        <v>31</v>
      </c>
      <c r="R9" s="6" t="s">
        <v>34</v>
      </c>
      <c r="S9" s="8" t="n">
        <v>19.1</v>
      </c>
      <c r="T9" s="8" t="n">
        <v>19.1</v>
      </c>
      <c r="U9" s="6" t="s">
        <v>31</v>
      </c>
      <c r="V9" s="8" t="n">
        <f aca="false">IF(X9="0-1 Year", ROUND(S9/0.474, 2), IF(X9="1-2 Years", ROUND(S9/0.287, 2), ROUND(S9/0.14, 2)))</f>
        <v>40.3</v>
      </c>
      <c r="W9" s="6" t="str">
        <f aca="false">IF(V9&gt;4000, "High", IF(V9&gt;2000, "Medium", "Low"))</f>
        <v>Low</v>
      </c>
      <c r="X9" s="9" t="s">
        <v>35</v>
      </c>
      <c r="Y9" s="10" t="n">
        <f aca="false">IF(U9="Yes", 1, 0)</f>
        <v>1</v>
      </c>
      <c r="Z9" s="10" t="n">
        <v>1</v>
      </c>
      <c r="AA9" s="11" t="n">
        <f aca="false">MAX(0, ($S9 * 0.35) - ($F9 * 0.3))</f>
        <v>6.385</v>
      </c>
      <c r="AB9" s="12" t="str">
        <f aca="false">IF(AA9&gt;20,"High",IF(AA9&gt;10,"Medium","Low"))</f>
        <v>Low</v>
      </c>
    </row>
    <row r="10" customFormat="false" ht="18.65" hidden="false" customHeight="false" outlineLevel="0" collapsed="false">
      <c r="A10" s="5" t="s">
        <v>46</v>
      </c>
      <c r="B10" s="6" t="s">
        <v>29</v>
      </c>
      <c r="C10" s="6" t="s">
        <v>30</v>
      </c>
      <c r="D10" s="6" t="s">
        <v>30</v>
      </c>
      <c r="E10" s="6" t="s">
        <v>30</v>
      </c>
      <c r="F10" s="7" t="n">
        <v>1</v>
      </c>
      <c r="G10" s="6" t="s">
        <v>31</v>
      </c>
      <c r="H10" s="6" t="s">
        <v>30</v>
      </c>
      <c r="I10" s="6" t="s">
        <v>30</v>
      </c>
      <c r="J10" s="6" t="s">
        <v>32</v>
      </c>
      <c r="K10" s="6" t="s">
        <v>32</v>
      </c>
      <c r="L10" s="6" t="s">
        <v>32</v>
      </c>
      <c r="M10" s="6" t="s">
        <v>32</v>
      </c>
      <c r="N10" s="6" t="s">
        <v>32</v>
      </c>
      <c r="O10" s="6" t="s">
        <v>32</v>
      </c>
      <c r="P10" s="6" t="s">
        <v>38</v>
      </c>
      <c r="Q10" s="6" t="s">
        <v>30</v>
      </c>
      <c r="R10" s="6" t="s">
        <v>34</v>
      </c>
      <c r="S10" s="8" t="n">
        <v>19.1</v>
      </c>
      <c r="T10" s="8" t="n">
        <v>19.1</v>
      </c>
      <c r="U10" s="6" t="s">
        <v>30</v>
      </c>
      <c r="V10" s="8" t="n">
        <f aca="false">IF(X10="0-1 Year", ROUND(S10/0.474, 2), IF(X10="1-2 Years", ROUND(S10/0.287, 2), ROUND(S10/0.14, 2)))</f>
        <v>40.3</v>
      </c>
      <c r="W10" s="6" t="str">
        <f aca="false">IF(V10&gt;4000, "High", IF(V10&gt;2000, "Medium", "Low"))</f>
        <v>Low</v>
      </c>
      <c r="X10" s="9" t="s">
        <v>35</v>
      </c>
      <c r="Y10" s="10" t="n">
        <f aca="false">IF(U10="Yes", 1, 0)</f>
        <v>0</v>
      </c>
      <c r="Z10" s="10" t="n">
        <v>1</v>
      </c>
      <c r="AA10" s="11" t="n">
        <f aca="false">MAX(0, ($S10 * 0.35) - ($F10 * 0.3))</f>
        <v>6.385</v>
      </c>
      <c r="AB10" s="12" t="str">
        <f aca="false">IF(AA10&gt;20,"High",IF(AA10&gt;10,"Medium","Low"))</f>
        <v>Low</v>
      </c>
    </row>
    <row r="11" customFormat="false" ht="18.65" hidden="false" customHeight="false" outlineLevel="0" collapsed="false">
      <c r="A11" s="5" t="s">
        <v>47</v>
      </c>
      <c r="B11" s="6" t="s">
        <v>37</v>
      </c>
      <c r="C11" s="6" t="s">
        <v>30</v>
      </c>
      <c r="D11" s="6" t="s">
        <v>30</v>
      </c>
      <c r="E11" s="6" t="s">
        <v>30</v>
      </c>
      <c r="F11" s="7" t="n">
        <v>1</v>
      </c>
      <c r="G11" s="6" t="s">
        <v>31</v>
      </c>
      <c r="H11" s="6" t="s">
        <v>30</v>
      </c>
      <c r="I11" s="6" t="s">
        <v>30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38</v>
      </c>
      <c r="Q11" s="6" t="s">
        <v>30</v>
      </c>
      <c r="R11" s="6" t="s">
        <v>34</v>
      </c>
      <c r="S11" s="8" t="n">
        <v>19.15</v>
      </c>
      <c r="T11" s="8" t="n">
        <v>19.15</v>
      </c>
      <c r="U11" s="6" t="s">
        <v>30</v>
      </c>
      <c r="V11" s="8" t="n">
        <f aca="false">IF(X11="0-1 Year", ROUND(S11/0.474, 2), IF(X11="1-2 Years", ROUND(S11/0.287, 2), ROUND(S11/0.14, 2)))</f>
        <v>40.4</v>
      </c>
      <c r="W11" s="6" t="str">
        <f aca="false">IF(V11&gt;4000, "High", IF(V11&gt;2000, "Medium", "Low"))</f>
        <v>Low</v>
      </c>
      <c r="X11" s="9" t="s">
        <v>35</v>
      </c>
      <c r="Y11" s="10" t="n">
        <f aca="false">IF(U11="Yes", 1, 0)</f>
        <v>0</v>
      </c>
      <c r="Z11" s="10" t="n">
        <v>1</v>
      </c>
      <c r="AA11" s="11" t="n">
        <f aca="false">MAX(0, ($S11 * 0.35) - ($F11 * 0.3))</f>
        <v>6.4025</v>
      </c>
      <c r="AB11" s="12" t="str">
        <f aca="false">IF(AA11&gt;20,"High",IF(AA11&gt;10,"Medium","Low"))</f>
        <v>Low</v>
      </c>
    </row>
    <row r="12" customFormat="false" ht="18.65" hidden="false" customHeight="false" outlineLevel="0" collapsed="false">
      <c r="A12" s="5" t="s">
        <v>48</v>
      </c>
      <c r="B12" s="6" t="s">
        <v>29</v>
      </c>
      <c r="C12" s="6" t="s">
        <v>30</v>
      </c>
      <c r="D12" s="6" t="s">
        <v>30</v>
      </c>
      <c r="E12" s="6" t="s">
        <v>30</v>
      </c>
      <c r="F12" s="7" t="n">
        <v>1</v>
      </c>
      <c r="G12" s="6" t="s">
        <v>31</v>
      </c>
      <c r="H12" s="6" t="s">
        <v>30</v>
      </c>
      <c r="I12" s="6" t="s">
        <v>30</v>
      </c>
      <c r="J12" s="6" t="s">
        <v>32</v>
      </c>
      <c r="K12" s="6" t="s">
        <v>32</v>
      </c>
      <c r="L12" s="6" t="s">
        <v>32</v>
      </c>
      <c r="M12" s="6" t="s">
        <v>32</v>
      </c>
      <c r="N12" s="6" t="s">
        <v>32</v>
      </c>
      <c r="O12" s="6" t="s">
        <v>32</v>
      </c>
      <c r="P12" s="6" t="s">
        <v>38</v>
      </c>
      <c r="Q12" s="6" t="s">
        <v>30</v>
      </c>
      <c r="R12" s="6" t="s">
        <v>34</v>
      </c>
      <c r="S12" s="8" t="n">
        <v>19.2</v>
      </c>
      <c r="T12" s="8" t="n">
        <v>19.2</v>
      </c>
      <c r="U12" s="6" t="s">
        <v>30</v>
      </c>
      <c r="V12" s="8" t="n">
        <f aca="false">IF(X12="0-1 Year", ROUND(S12/0.474, 2), IF(X12="1-2 Years", ROUND(S12/0.287, 2), ROUND(S12/0.14, 2)))</f>
        <v>40.51</v>
      </c>
      <c r="W12" s="6" t="str">
        <f aca="false">IF(V12&gt;4000, "High", IF(V12&gt;2000, "Medium", "Low"))</f>
        <v>Low</v>
      </c>
      <c r="X12" s="9" t="s">
        <v>35</v>
      </c>
      <c r="Y12" s="10" t="n">
        <f aca="false">IF(U12="Yes", 1, 0)</f>
        <v>0</v>
      </c>
      <c r="Z12" s="10" t="n">
        <v>1</v>
      </c>
      <c r="AA12" s="11" t="n">
        <f aca="false">MAX(0, ($S12 * 0.35) - ($F12 * 0.3))</f>
        <v>6.42</v>
      </c>
      <c r="AB12" s="12" t="str">
        <f aca="false">IF(AA12&gt;20,"High",IF(AA12&gt;10,"Medium","Low"))</f>
        <v>Low</v>
      </c>
    </row>
    <row r="13" customFormat="false" ht="18.65" hidden="false" customHeight="false" outlineLevel="0" collapsed="false">
      <c r="A13" s="5" t="s">
        <v>49</v>
      </c>
      <c r="B13" s="6" t="s">
        <v>29</v>
      </c>
      <c r="C13" s="6" t="s">
        <v>30</v>
      </c>
      <c r="D13" s="6" t="s">
        <v>30</v>
      </c>
      <c r="E13" s="6" t="s">
        <v>31</v>
      </c>
      <c r="F13" s="7" t="n">
        <v>1</v>
      </c>
      <c r="G13" s="6" t="s">
        <v>31</v>
      </c>
      <c r="H13" s="6" t="s">
        <v>30</v>
      </c>
      <c r="I13" s="6" t="s">
        <v>30</v>
      </c>
      <c r="J13" s="6" t="s">
        <v>32</v>
      </c>
      <c r="K13" s="6" t="s">
        <v>32</v>
      </c>
      <c r="L13" s="6" t="s">
        <v>32</v>
      </c>
      <c r="M13" s="6" t="s">
        <v>32</v>
      </c>
      <c r="N13" s="6" t="s">
        <v>32</v>
      </c>
      <c r="O13" s="6" t="s">
        <v>32</v>
      </c>
      <c r="P13" s="6" t="s">
        <v>38</v>
      </c>
      <c r="Q13" s="6" t="s">
        <v>31</v>
      </c>
      <c r="R13" s="6" t="s">
        <v>34</v>
      </c>
      <c r="S13" s="8" t="n">
        <v>19.2</v>
      </c>
      <c r="T13" s="8" t="n">
        <v>19.2</v>
      </c>
      <c r="U13" s="6" t="s">
        <v>30</v>
      </c>
      <c r="V13" s="8" t="n">
        <f aca="false">IF(X13="0-1 Year", ROUND(S13/0.474, 2), IF(X13="1-2 Years", ROUND(S13/0.287, 2), ROUND(S13/0.14, 2)))</f>
        <v>40.51</v>
      </c>
      <c r="W13" s="6" t="str">
        <f aca="false">IF(V13&gt;4000, "High", IF(V13&gt;2000, "Medium", "Low"))</f>
        <v>Low</v>
      </c>
      <c r="X13" s="9" t="s">
        <v>35</v>
      </c>
      <c r="Y13" s="10" t="n">
        <f aca="false">IF(U13="Yes", 1, 0)</f>
        <v>0</v>
      </c>
      <c r="Z13" s="10" t="n">
        <v>1</v>
      </c>
      <c r="AA13" s="11" t="n">
        <f aca="false">MAX(0, ($S13 * 0.35) - ($F13 * 0.3))</f>
        <v>6.42</v>
      </c>
      <c r="AB13" s="12" t="str">
        <f aca="false">IF(AA13&gt;20,"High",IF(AA13&gt;10,"Medium","Low"))</f>
        <v>Low</v>
      </c>
    </row>
    <row r="14" customFormat="false" ht="18.65" hidden="false" customHeight="false" outlineLevel="0" collapsed="false">
      <c r="A14" s="5" t="s">
        <v>50</v>
      </c>
      <c r="B14" s="6" t="s">
        <v>29</v>
      </c>
      <c r="C14" s="6" t="s">
        <v>30</v>
      </c>
      <c r="D14" s="6" t="s">
        <v>30</v>
      </c>
      <c r="E14" s="6" t="s">
        <v>30</v>
      </c>
      <c r="F14" s="7" t="n">
        <v>1</v>
      </c>
      <c r="G14" s="6" t="s">
        <v>31</v>
      </c>
      <c r="H14" s="6" t="s">
        <v>30</v>
      </c>
      <c r="I14" s="6" t="s">
        <v>30</v>
      </c>
      <c r="J14" s="6" t="s">
        <v>32</v>
      </c>
      <c r="K14" s="6" t="s">
        <v>32</v>
      </c>
      <c r="L14" s="6" t="s">
        <v>32</v>
      </c>
      <c r="M14" s="6" t="s">
        <v>32</v>
      </c>
      <c r="N14" s="6" t="s">
        <v>32</v>
      </c>
      <c r="O14" s="6" t="s">
        <v>32</v>
      </c>
      <c r="P14" s="6" t="s">
        <v>38</v>
      </c>
      <c r="Q14" s="6" t="s">
        <v>30</v>
      </c>
      <c r="R14" s="6" t="s">
        <v>39</v>
      </c>
      <c r="S14" s="8" t="n">
        <v>19.2</v>
      </c>
      <c r="T14" s="8" t="n">
        <v>19.2</v>
      </c>
      <c r="U14" s="6" t="s">
        <v>30</v>
      </c>
      <c r="V14" s="8" t="n">
        <f aca="false">IF(X14="0-1 Year", ROUND(S14/0.474, 2), IF(X14="1-2 Years", ROUND(S14/0.287, 2), ROUND(S14/0.14, 2)))</f>
        <v>40.51</v>
      </c>
      <c r="W14" s="6" t="str">
        <f aca="false">IF(V14&gt;4000, "High", IF(V14&gt;2000, "Medium", "Low"))</f>
        <v>Low</v>
      </c>
      <c r="X14" s="9" t="s">
        <v>35</v>
      </c>
      <c r="Y14" s="10" t="n">
        <f aca="false">IF(U14="Yes", 1, 0)</f>
        <v>0</v>
      </c>
      <c r="Z14" s="10" t="n">
        <v>1</v>
      </c>
      <c r="AA14" s="11" t="n">
        <f aca="false">MAX(0, ($S14 * 0.35) - ($F14 * 0.3))</f>
        <v>6.42</v>
      </c>
      <c r="AB14" s="12" t="str">
        <f aca="false">IF(AA14&gt;20,"High",IF(AA14&gt;10,"Medium","Low"))</f>
        <v>Low</v>
      </c>
    </row>
    <row r="15" customFormat="false" ht="18.65" hidden="false" customHeight="false" outlineLevel="0" collapsed="false">
      <c r="A15" s="5" t="s">
        <v>51</v>
      </c>
      <c r="B15" s="6" t="s">
        <v>29</v>
      </c>
      <c r="C15" s="6" t="s">
        <v>30</v>
      </c>
      <c r="D15" s="6" t="s">
        <v>31</v>
      </c>
      <c r="E15" s="6" t="s">
        <v>31</v>
      </c>
      <c r="F15" s="7" t="n">
        <v>1</v>
      </c>
      <c r="G15" s="6" t="s">
        <v>31</v>
      </c>
      <c r="H15" s="6" t="s">
        <v>30</v>
      </c>
      <c r="I15" s="6" t="s">
        <v>30</v>
      </c>
      <c r="J15" s="6" t="s">
        <v>32</v>
      </c>
      <c r="K15" s="6" t="s">
        <v>32</v>
      </c>
      <c r="L15" s="6" t="s">
        <v>32</v>
      </c>
      <c r="M15" s="6" t="s">
        <v>32</v>
      </c>
      <c r="N15" s="6" t="s">
        <v>32</v>
      </c>
      <c r="O15" s="6" t="s">
        <v>32</v>
      </c>
      <c r="P15" s="6" t="s">
        <v>38</v>
      </c>
      <c r="Q15" s="6" t="s">
        <v>30</v>
      </c>
      <c r="R15" s="6" t="s">
        <v>34</v>
      </c>
      <c r="S15" s="8" t="n">
        <v>19.2</v>
      </c>
      <c r="T15" s="8" t="n">
        <v>19.2</v>
      </c>
      <c r="U15" s="6" t="s">
        <v>30</v>
      </c>
      <c r="V15" s="8" t="n">
        <f aca="false">IF(X15="0-1 Year", ROUND(S15/0.474, 2), IF(X15="1-2 Years", ROUND(S15/0.287, 2), ROUND(S15/0.14, 2)))</f>
        <v>40.51</v>
      </c>
      <c r="W15" s="6" t="str">
        <f aca="false">IF(V15&gt;4000, "High", IF(V15&gt;2000, "Medium", "Low"))</f>
        <v>Low</v>
      </c>
      <c r="X15" s="9" t="s">
        <v>35</v>
      </c>
      <c r="Y15" s="10" t="n">
        <f aca="false">IF(U15="Yes", 1, 0)</f>
        <v>0</v>
      </c>
      <c r="Z15" s="10" t="n">
        <v>1</v>
      </c>
      <c r="AA15" s="11" t="n">
        <f aca="false">MAX(0, ($S15 * 0.35) - ($F15 * 0.3))</f>
        <v>6.42</v>
      </c>
      <c r="AB15" s="12" t="str">
        <f aca="false">IF(AA15&gt;20,"High",IF(AA15&gt;10,"Medium","Low"))</f>
        <v>Low</v>
      </c>
    </row>
    <row r="16" customFormat="false" ht="18.65" hidden="false" customHeight="false" outlineLevel="0" collapsed="false">
      <c r="A16" s="5" t="s">
        <v>52</v>
      </c>
      <c r="B16" s="6" t="s">
        <v>37</v>
      </c>
      <c r="C16" s="6" t="s">
        <v>30</v>
      </c>
      <c r="D16" s="6" t="s">
        <v>30</v>
      </c>
      <c r="E16" s="6" t="s">
        <v>30</v>
      </c>
      <c r="F16" s="7" t="n">
        <v>1</v>
      </c>
      <c r="G16" s="6" t="s">
        <v>31</v>
      </c>
      <c r="H16" s="6" t="s">
        <v>30</v>
      </c>
      <c r="I16" s="6" t="s">
        <v>30</v>
      </c>
      <c r="J16" s="6" t="s">
        <v>32</v>
      </c>
      <c r="K16" s="6" t="s">
        <v>32</v>
      </c>
      <c r="L16" s="6" t="s">
        <v>32</v>
      </c>
      <c r="M16" s="6" t="s">
        <v>32</v>
      </c>
      <c r="N16" s="6" t="s">
        <v>32</v>
      </c>
      <c r="O16" s="6" t="s">
        <v>32</v>
      </c>
      <c r="P16" s="6" t="s">
        <v>38</v>
      </c>
      <c r="Q16" s="6" t="s">
        <v>31</v>
      </c>
      <c r="R16" s="6" t="s">
        <v>53</v>
      </c>
      <c r="S16" s="8" t="n">
        <v>19.25</v>
      </c>
      <c r="T16" s="8" t="n">
        <v>19.25</v>
      </c>
      <c r="U16" s="6" t="s">
        <v>30</v>
      </c>
      <c r="V16" s="8" t="n">
        <f aca="false">IF(X16="0-1 Year", ROUND(S16/0.474, 2), IF(X16="1-2 Years", ROUND(S16/0.287, 2), ROUND(S16/0.14, 2)))</f>
        <v>40.61</v>
      </c>
      <c r="W16" s="6" t="str">
        <f aca="false">IF(V16&gt;4000, "High", IF(V16&gt;2000, "Medium", "Low"))</f>
        <v>Low</v>
      </c>
      <c r="X16" s="9" t="s">
        <v>35</v>
      </c>
      <c r="Y16" s="10" t="n">
        <f aca="false">IF(U16="Yes", 1, 0)</f>
        <v>0</v>
      </c>
      <c r="Z16" s="10" t="n">
        <v>1</v>
      </c>
      <c r="AA16" s="11" t="n">
        <f aca="false">MAX(0, ($S16 * 0.35) - ($F16 * 0.3))</f>
        <v>6.4375</v>
      </c>
      <c r="AB16" s="12" t="str">
        <f aca="false">IF(AA16&gt;20,"High",IF(AA16&gt;10,"Medium","Low"))</f>
        <v>Low</v>
      </c>
    </row>
    <row r="17" customFormat="false" ht="18.65" hidden="false" customHeight="false" outlineLevel="0" collapsed="false">
      <c r="A17" s="5" t="s">
        <v>54</v>
      </c>
      <c r="B17" s="6" t="s">
        <v>29</v>
      </c>
      <c r="C17" s="6" t="s">
        <v>30</v>
      </c>
      <c r="D17" s="6" t="s">
        <v>30</v>
      </c>
      <c r="E17" s="6" t="s">
        <v>31</v>
      </c>
      <c r="F17" s="7" t="n">
        <v>1</v>
      </c>
      <c r="G17" s="6" t="s">
        <v>31</v>
      </c>
      <c r="H17" s="6" t="s">
        <v>30</v>
      </c>
      <c r="I17" s="6" t="s">
        <v>30</v>
      </c>
      <c r="J17" s="6" t="s">
        <v>32</v>
      </c>
      <c r="K17" s="6" t="s">
        <v>32</v>
      </c>
      <c r="L17" s="6" t="s">
        <v>32</v>
      </c>
      <c r="M17" s="6" t="s">
        <v>32</v>
      </c>
      <c r="N17" s="6" t="s">
        <v>32</v>
      </c>
      <c r="O17" s="6" t="s">
        <v>32</v>
      </c>
      <c r="P17" s="6" t="s">
        <v>38</v>
      </c>
      <c r="Q17" s="6" t="s">
        <v>30</v>
      </c>
      <c r="R17" s="6" t="s">
        <v>34</v>
      </c>
      <c r="S17" s="8" t="n">
        <v>19.25</v>
      </c>
      <c r="T17" s="8" t="n">
        <v>19.25</v>
      </c>
      <c r="U17" s="6" t="s">
        <v>31</v>
      </c>
      <c r="V17" s="8" t="n">
        <f aca="false">IF(X17="0-1 Year", ROUND(S17/0.474, 2), IF(X17="1-2 Years", ROUND(S17/0.287, 2), ROUND(S17/0.14, 2)))</f>
        <v>40.61</v>
      </c>
      <c r="W17" s="6" t="str">
        <f aca="false">IF(V17&gt;4000, "High", IF(V17&gt;2000, "Medium", "Low"))</f>
        <v>Low</v>
      </c>
      <c r="X17" s="9" t="s">
        <v>35</v>
      </c>
      <c r="Y17" s="10" t="n">
        <f aca="false">IF(U17="Yes", 1, 0)</f>
        <v>1</v>
      </c>
      <c r="Z17" s="10" t="n">
        <v>1</v>
      </c>
      <c r="AA17" s="11" t="n">
        <f aca="false">MAX(0, ($S17 * 0.35) - ($F17 * 0.3))</f>
        <v>6.4375</v>
      </c>
      <c r="AB17" s="12" t="str">
        <f aca="false">IF(AA17&gt;20,"High",IF(AA17&gt;10,"Medium","Low"))</f>
        <v>Low</v>
      </c>
    </row>
    <row r="18" customFormat="false" ht="18.65" hidden="false" customHeight="false" outlineLevel="0" collapsed="false">
      <c r="A18" s="5" t="s">
        <v>55</v>
      </c>
      <c r="B18" s="6" t="s">
        <v>37</v>
      </c>
      <c r="C18" s="6" t="s">
        <v>30</v>
      </c>
      <c r="D18" s="6" t="s">
        <v>31</v>
      </c>
      <c r="E18" s="6" t="s">
        <v>31</v>
      </c>
      <c r="F18" s="7" t="n">
        <v>1</v>
      </c>
      <c r="G18" s="6" t="s">
        <v>31</v>
      </c>
      <c r="H18" s="6" t="s">
        <v>30</v>
      </c>
      <c r="I18" s="6" t="s">
        <v>30</v>
      </c>
      <c r="J18" s="6" t="s">
        <v>32</v>
      </c>
      <c r="K18" s="6" t="s">
        <v>32</v>
      </c>
      <c r="L18" s="6" t="s">
        <v>32</v>
      </c>
      <c r="M18" s="6" t="s">
        <v>32</v>
      </c>
      <c r="N18" s="6" t="s">
        <v>32</v>
      </c>
      <c r="O18" s="6" t="s">
        <v>32</v>
      </c>
      <c r="P18" s="6" t="s">
        <v>38</v>
      </c>
      <c r="Q18" s="6" t="s">
        <v>30</v>
      </c>
      <c r="R18" s="6" t="s">
        <v>39</v>
      </c>
      <c r="S18" s="8" t="n">
        <v>19.25</v>
      </c>
      <c r="T18" s="8" t="n">
        <v>19.25</v>
      </c>
      <c r="U18" s="6" t="s">
        <v>30</v>
      </c>
      <c r="V18" s="8" t="n">
        <f aca="false">IF(X18="0-1 Year", ROUND(S18/0.474, 2), IF(X18="1-2 Years", ROUND(S18/0.287, 2), ROUND(S18/0.14, 2)))</f>
        <v>40.61</v>
      </c>
      <c r="W18" s="6" t="str">
        <f aca="false">IF(V18&gt;4000, "High", IF(V18&gt;2000, "Medium", "Low"))</f>
        <v>Low</v>
      </c>
      <c r="X18" s="9" t="s">
        <v>35</v>
      </c>
      <c r="Y18" s="10" t="n">
        <f aca="false">IF(U18="Yes", 1, 0)</f>
        <v>0</v>
      </c>
      <c r="Z18" s="10" t="n">
        <v>1</v>
      </c>
      <c r="AA18" s="11" t="n">
        <f aca="false">MAX(0, ($S18 * 0.35) - ($F18 * 0.3))</f>
        <v>6.4375</v>
      </c>
      <c r="AB18" s="12" t="str">
        <f aca="false">IF(AA18&gt;20,"High",IF(AA18&gt;10,"Medium","Low"))</f>
        <v>Low</v>
      </c>
    </row>
    <row r="19" customFormat="false" ht="18.65" hidden="false" customHeight="false" outlineLevel="0" collapsed="false">
      <c r="A19" s="5" t="s">
        <v>56</v>
      </c>
      <c r="B19" s="6" t="s">
        <v>37</v>
      </c>
      <c r="C19" s="6" t="s">
        <v>30</v>
      </c>
      <c r="D19" s="6" t="s">
        <v>30</v>
      </c>
      <c r="E19" s="6" t="s">
        <v>30</v>
      </c>
      <c r="F19" s="7" t="n">
        <v>1</v>
      </c>
      <c r="G19" s="6" t="s">
        <v>31</v>
      </c>
      <c r="H19" s="6" t="s">
        <v>30</v>
      </c>
      <c r="I19" s="6" t="s">
        <v>30</v>
      </c>
      <c r="J19" s="6" t="s">
        <v>32</v>
      </c>
      <c r="K19" s="6" t="s">
        <v>32</v>
      </c>
      <c r="L19" s="6" t="s">
        <v>32</v>
      </c>
      <c r="M19" s="6" t="s">
        <v>32</v>
      </c>
      <c r="N19" s="6" t="s">
        <v>32</v>
      </c>
      <c r="O19" s="6" t="s">
        <v>32</v>
      </c>
      <c r="P19" s="6" t="s">
        <v>38</v>
      </c>
      <c r="Q19" s="6" t="s">
        <v>30</v>
      </c>
      <c r="R19" s="6" t="s">
        <v>39</v>
      </c>
      <c r="S19" s="8" t="n">
        <v>19.3</v>
      </c>
      <c r="T19" s="8" t="n">
        <v>19.3</v>
      </c>
      <c r="U19" s="6" t="s">
        <v>31</v>
      </c>
      <c r="V19" s="8" t="n">
        <f aca="false">IF(X19="0-1 Year", ROUND(S19/0.474, 2), IF(X19="1-2 Years", ROUND(S19/0.287, 2), ROUND(S19/0.14, 2)))</f>
        <v>40.72</v>
      </c>
      <c r="W19" s="6" t="str">
        <f aca="false">IF(V19&gt;4000, "High", IF(V19&gt;2000, "Medium", "Low"))</f>
        <v>Low</v>
      </c>
      <c r="X19" s="9" t="s">
        <v>35</v>
      </c>
      <c r="Y19" s="10" t="n">
        <f aca="false">IF(U19="Yes", 1, 0)</f>
        <v>1</v>
      </c>
      <c r="Z19" s="10" t="n">
        <v>1</v>
      </c>
      <c r="AA19" s="11" t="n">
        <f aca="false">MAX(0, ($S19 * 0.35) - ($F19 * 0.3))</f>
        <v>6.455</v>
      </c>
      <c r="AB19" s="12" t="str">
        <f aca="false">IF(AA19&gt;20,"High",IF(AA19&gt;10,"Medium","Low"))</f>
        <v>Low</v>
      </c>
    </row>
    <row r="20" customFormat="false" ht="18.65" hidden="false" customHeight="false" outlineLevel="0" collapsed="false">
      <c r="A20" s="5" t="s">
        <v>57</v>
      </c>
      <c r="B20" s="6" t="s">
        <v>29</v>
      </c>
      <c r="C20" s="6" t="s">
        <v>30</v>
      </c>
      <c r="D20" s="6" t="s">
        <v>30</v>
      </c>
      <c r="E20" s="6" t="s">
        <v>30</v>
      </c>
      <c r="F20" s="7" t="n">
        <v>1</v>
      </c>
      <c r="G20" s="6" t="s">
        <v>31</v>
      </c>
      <c r="H20" s="6" t="s">
        <v>30</v>
      </c>
      <c r="I20" s="6" t="s">
        <v>30</v>
      </c>
      <c r="J20" s="6" t="s">
        <v>32</v>
      </c>
      <c r="K20" s="6" t="s">
        <v>32</v>
      </c>
      <c r="L20" s="6" t="s">
        <v>32</v>
      </c>
      <c r="M20" s="6" t="s">
        <v>32</v>
      </c>
      <c r="N20" s="6" t="s">
        <v>32</v>
      </c>
      <c r="O20" s="6" t="s">
        <v>32</v>
      </c>
      <c r="P20" s="6" t="s">
        <v>38</v>
      </c>
      <c r="Q20" s="6" t="s">
        <v>30</v>
      </c>
      <c r="R20" s="6" t="s">
        <v>58</v>
      </c>
      <c r="S20" s="8" t="n">
        <v>19.3</v>
      </c>
      <c r="T20" s="8" t="n">
        <v>19.3</v>
      </c>
      <c r="U20" s="6" t="s">
        <v>30</v>
      </c>
      <c r="V20" s="8" t="n">
        <f aca="false">IF(X20="0-1 Year", ROUND(S20/0.474, 2), IF(X20="1-2 Years", ROUND(S20/0.287, 2), ROUND(S20/0.14, 2)))</f>
        <v>40.72</v>
      </c>
      <c r="W20" s="6" t="str">
        <f aca="false">IF(V20&gt;4000, "High", IF(V20&gt;2000, "Medium", "Low"))</f>
        <v>Low</v>
      </c>
      <c r="X20" s="9" t="s">
        <v>35</v>
      </c>
      <c r="Y20" s="10" t="n">
        <f aca="false">IF(U20="Yes", 1, 0)</f>
        <v>0</v>
      </c>
      <c r="Z20" s="10" t="n">
        <v>1</v>
      </c>
      <c r="AA20" s="11" t="n">
        <f aca="false">MAX(0, ($S20 * 0.35) - ($F20 * 0.3))</f>
        <v>6.455</v>
      </c>
      <c r="AB20" s="12" t="str">
        <f aca="false">IF(AA20&gt;20,"High",IF(AA20&gt;10,"Medium","Low"))</f>
        <v>Low</v>
      </c>
    </row>
    <row r="21" customFormat="false" ht="18.65" hidden="false" customHeight="false" outlineLevel="0" collapsed="false">
      <c r="A21" s="5" t="s">
        <v>59</v>
      </c>
      <c r="B21" s="6" t="s">
        <v>29</v>
      </c>
      <c r="C21" s="6" t="s">
        <v>30</v>
      </c>
      <c r="D21" s="6" t="s">
        <v>30</v>
      </c>
      <c r="E21" s="6" t="s">
        <v>30</v>
      </c>
      <c r="F21" s="7" t="n">
        <v>1</v>
      </c>
      <c r="G21" s="6" t="s">
        <v>31</v>
      </c>
      <c r="H21" s="6" t="s">
        <v>30</v>
      </c>
      <c r="I21" s="6" t="s">
        <v>30</v>
      </c>
      <c r="J21" s="6" t="s">
        <v>32</v>
      </c>
      <c r="K21" s="6" t="s">
        <v>32</v>
      </c>
      <c r="L21" s="6" t="s">
        <v>32</v>
      </c>
      <c r="M21" s="6" t="s">
        <v>32</v>
      </c>
      <c r="N21" s="6" t="s">
        <v>32</v>
      </c>
      <c r="O21" s="6" t="s">
        <v>32</v>
      </c>
      <c r="P21" s="6" t="s">
        <v>38</v>
      </c>
      <c r="Q21" s="6" t="s">
        <v>31</v>
      </c>
      <c r="R21" s="6" t="s">
        <v>34</v>
      </c>
      <c r="S21" s="8" t="n">
        <v>19.3</v>
      </c>
      <c r="T21" s="8" t="n">
        <v>19.3</v>
      </c>
      <c r="U21" s="6" t="s">
        <v>31</v>
      </c>
      <c r="V21" s="8" t="n">
        <f aca="false">IF(X21="0-1 Year", ROUND(S21/0.474, 2), IF(X21="1-2 Years", ROUND(S21/0.287, 2), ROUND(S21/0.14, 2)))</f>
        <v>40.72</v>
      </c>
      <c r="W21" s="6" t="str">
        <f aca="false">IF(V21&gt;4000, "High", IF(V21&gt;2000, "Medium", "Low"))</f>
        <v>Low</v>
      </c>
      <c r="X21" s="9" t="s">
        <v>35</v>
      </c>
      <c r="Y21" s="10" t="n">
        <f aca="false">IF(U21="Yes", 1, 0)</f>
        <v>1</v>
      </c>
      <c r="Z21" s="10" t="n">
        <v>1</v>
      </c>
      <c r="AA21" s="11" t="n">
        <f aca="false">MAX(0, ($S21 * 0.35) - ($F21 * 0.3))</f>
        <v>6.455</v>
      </c>
      <c r="AB21" s="12" t="str">
        <f aca="false">IF(AA21&gt;20,"High",IF(AA21&gt;10,"Medium","Low"))</f>
        <v>Low</v>
      </c>
    </row>
    <row r="22" customFormat="false" ht="18.65" hidden="false" customHeight="false" outlineLevel="0" collapsed="false">
      <c r="A22" s="5" t="s">
        <v>60</v>
      </c>
      <c r="B22" s="6" t="s">
        <v>29</v>
      </c>
      <c r="C22" s="6" t="s">
        <v>30</v>
      </c>
      <c r="D22" s="6" t="s">
        <v>30</v>
      </c>
      <c r="E22" s="6" t="s">
        <v>31</v>
      </c>
      <c r="F22" s="7" t="n">
        <v>1</v>
      </c>
      <c r="G22" s="6" t="s">
        <v>31</v>
      </c>
      <c r="H22" s="6" t="s">
        <v>30</v>
      </c>
      <c r="I22" s="6" t="s">
        <v>30</v>
      </c>
      <c r="J22" s="6" t="s">
        <v>32</v>
      </c>
      <c r="K22" s="6" t="s">
        <v>32</v>
      </c>
      <c r="L22" s="6" t="s">
        <v>32</v>
      </c>
      <c r="M22" s="6" t="s">
        <v>32</v>
      </c>
      <c r="N22" s="6" t="s">
        <v>32</v>
      </c>
      <c r="O22" s="6" t="s">
        <v>32</v>
      </c>
      <c r="P22" s="6" t="s">
        <v>38</v>
      </c>
      <c r="Q22" s="6" t="s">
        <v>31</v>
      </c>
      <c r="R22" s="6" t="s">
        <v>34</v>
      </c>
      <c r="S22" s="8" t="n">
        <v>19.3</v>
      </c>
      <c r="T22" s="8" t="n">
        <v>19.3</v>
      </c>
      <c r="U22" s="6" t="s">
        <v>30</v>
      </c>
      <c r="V22" s="8" t="n">
        <f aca="false">IF(X22="0-1 Year", ROUND(S22/0.474, 2), IF(X22="1-2 Years", ROUND(S22/0.287, 2), ROUND(S22/0.14, 2)))</f>
        <v>40.72</v>
      </c>
      <c r="W22" s="6" t="str">
        <f aca="false">IF(V22&gt;4000, "High", IF(V22&gt;2000, "Medium", "Low"))</f>
        <v>Low</v>
      </c>
      <c r="X22" s="9" t="s">
        <v>35</v>
      </c>
      <c r="Y22" s="10" t="n">
        <f aca="false">IF(U22="Yes", 1, 0)</f>
        <v>0</v>
      </c>
      <c r="Z22" s="10" t="n">
        <v>1</v>
      </c>
      <c r="AA22" s="11" t="n">
        <f aca="false">MAX(0, ($S22 * 0.35) - ($F22 * 0.3))</f>
        <v>6.455</v>
      </c>
      <c r="AB22" s="12" t="str">
        <f aca="false">IF(AA22&gt;20,"High",IF(AA22&gt;10,"Medium","Low"))</f>
        <v>Low</v>
      </c>
    </row>
    <row r="23" customFormat="false" ht="18.65" hidden="false" customHeight="false" outlineLevel="0" collapsed="false">
      <c r="A23" s="5" t="s">
        <v>61</v>
      </c>
      <c r="B23" s="6" t="s">
        <v>29</v>
      </c>
      <c r="C23" s="6" t="s">
        <v>30</v>
      </c>
      <c r="D23" s="6" t="s">
        <v>30</v>
      </c>
      <c r="E23" s="6" t="s">
        <v>30</v>
      </c>
      <c r="F23" s="7" t="n">
        <v>1</v>
      </c>
      <c r="G23" s="6" t="s">
        <v>31</v>
      </c>
      <c r="H23" s="6" t="s">
        <v>30</v>
      </c>
      <c r="I23" s="6" t="s">
        <v>30</v>
      </c>
      <c r="J23" s="6" t="s">
        <v>32</v>
      </c>
      <c r="K23" s="6" t="s">
        <v>32</v>
      </c>
      <c r="L23" s="6" t="s">
        <v>32</v>
      </c>
      <c r="M23" s="6" t="s">
        <v>32</v>
      </c>
      <c r="N23" s="6" t="s">
        <v>32</v>
      </c>
      <c r="O23" s="6" t="s">
        <v>32</v>
      </c>
      <c r="P23" s="6" t="s">
        <v>38</v>
      </c>
      <c r="Q23" s="6" t="s">
        <v>30</v>
      </c>
      <c r="R23" s="6" t="s">
        <v>34</v>
      </c>
      <c r="S23" s="8" t="n">
        <v>19.4</v>
      </c>
      <c r="T23" s="8" t="n">
        <v>19.4</v>
      </c>
      <c r="U23" s="6" t="s">
        <v>31</v>
      </c>
      <c r="V23" s="8" t="n">
        <f aca="false">IF(X23="0-1 Year", ROUND(S23/0.474, 2), IF(X23="1-2 Years", ROUND(S23/0.287, 2), ROUND(S23/0.14, 2)))</f>
        <v>40.93</v>
      </c>
      <c r="W23" s="6" t="str">
        <f aca="false">IF(V23&gt;4000, "High", IF(V23&gt;2000, "Medium", "Low"))</f>
        <v>Low</v>
      </c>
      <c r="X23" s="9" t="s">
        <v>35</v>
      </c>
      <c r="Y23" s="10" t="n">
        <f aca="false">IF(U23="Yes", 1, 0)</f>
        <v>1</v>
      </c>
      <c r="Z23" s="10" t="n">
        <v>1</v>
      </c>
      <c r="AA23" s="11" t="n">
        <f aca="false">MAX(0, ($S23 * 0.35) - ($F23 * 0.3))</f>
        <v>6.49</v>
      </c>
      <c r="AB23" s="12" t="str">
        <f aca="false">IF(AA23&gt;20,"High",IF(AA23&gt;10,"Medium","Low"))</f>
        <v>Low</v>
      </c>
    </row>
    <row r="24" customFormat="false" ht="18.65" hidden="false" customHeight="false" outlineLevel="0" collapsed="false">
      <c r="A24" s="5" t="s">
        <v>62</v>
      </c>
      <c r="B24" s="6" t="s">
        <v>37</v>
      </c>
      <c r="C24" s="6" t="s">
        <v>30</v>
      </c>
      <c r="D24" s="6" t="s">
        <v>31</v>
      </c>
      <c r="E24" s="6" t="s">
        <v>31</v>
      </c>
      <c r="F24" s="7" t="n">
        <v>1</v>
      </c>
      <c r="G24" s="6" t="s">
        <v>31</v>
      </c>
      <c r="H24" s="6" t="s">
        <v>30</v>
      </c>
      <c r="I24" s="6" t="s">
        <v>30</v>
      </c>
      <c r="J24" s="6" t="s">
        <v>32</v>
      </c>
      <c r="K24" s="6" t="s">
        <v>32</v>
      </c>
      <c r="L24" s="6" t="s">
        <v>32</v>
      </c>
      <c r="M24" s="6" t="s">
        <v>32</v>
      </c>
      <c r="N24" s="6" t="s">
        <v>32</v>
      </c>
      <c r="O24" s="6" t="s">
        <v>32</v>
      </c>
      <c r="P24" s="6" t="s">
        <v>38</v>
      </c>
      <c r="Q24" s="6" t="s">
        <v>31</v>
      </c>
      <c r="R24" s="6" t="s">
        <v>34</v>
      </c>
      <c r="S24" s="8" t="n">
        <v>19.4</v>
      </c>
      <c r="T24" s="8" t="n">
        <v>19.4</v>
      </c>
      <c r="U24" s="6" t="s">
        <v>30</v>
      </c>
      <c r="V24" s="8" t="n">
        <f aca="false">IF(X24="0-1 Year", ROUND(S24/0.474, 2), IF(X24="1-2 Years", ROUND(S24/0.287, 2), ROUND(S24/0.14, 2)))</f>
        <v>40.93</v>
      </c>
      <c r="W24" s="6" t="str">
        <f aca="false">IF(V24&gt;4000, "High", IF(V24&gt;2000, "Medium", "Low"))</f>
        <v>Low</v>
      </c>
      <c r="X24" s="9" t="s">
        <v>35</v>
      </c>
      <c r="Y24" s="10" t="n">
        <f aca="false">IF(U24="Yes", 1, 0)</f>
        <v>0</v>
      </c>
      <c r="Z24" s="10" t="n">
        <v>1</v>
      </c>
      <c r="AA24" s="11" t="n">
        <f aca="false">MAX(0, ($S24 * 0.35) - ($F24 * 0.3))</f>
        <v>6.49</v>
      </c>
      <c r="AB24" s="12" t="str">
        <f aca="false">IF(AA24&gt;20,"High",IF(AA24&gt;10,"Medium","Low"))</f>
        <v>Low</v>
      </c>
    </row>
    <row r="25" customFormat="false" ht="18.65" hidden="false" customHeight="false" outlineLevel="0" collapsed="false">
      <c r="A25" s="5" t="s">
        <v>63</v>
      </c>
      <c r="B25" s="6" t="s">
        <v>37</v>
      </c>
      <c r="C25" s="6" t="s">
        <v>30</v>
      </c>
      <c r="D25" s="6" t="s">
        <v>30</v>
      </c>
      <c r="E25" s="6" t="s">
        <v>30</v>
      </c>
      <c r="F25" s="7" t="n">
        <v>1</v>
      </c>
      <c r="G25" s="6" t="s">
        <v>31</v>
      </c>
      <c r="H25" s="6" t="s">
        <v>30</v>
      </c>
      <c r="I25" s="6" t="s">
        <v>30</v>
      </c>
      <c r="J25" s="6" t="s">
        <v>32</v>
      </c>
      <c r="K25" s="6" t="s">
        <v>32</v>
      </c>
      <c r="L25" s="6" t="s">
        <v>32</v>
      </c>
      <c r="M25" s="6" t="s">
        <v>32</v>
      </c>
      <c r="N25" s="6" t="s">
        <v>32</v>
      </c>
      <c r="O25" s="6" t="s">
        <v>32</v>
      </c>
      <c r="P25" s="6" t="s">
        <v>38</v>
      </c>
      <c r="Q25" s="6" t="s">
        <v>31</v>
      </c>
      <c r="R25" s="6" t="s">
        <v>34</v>
      </c>
      <c r="S25" s="8" t="n">
        <v>19.4</v>
      </c>
      <c r="T25" s="8" t="n">
        <v>19.4</v>
      </c>
      <c r="U25" s="6" t="s">
        <v>30</v>
      </c>
      <c r="V25" s="8" t="n">
        <f aca="false">IF(X25="0-1 Year", ROUND(S25/0.474, 2), IF(X25="1-2 Years", ROUND(S25/0.287, 2), ROUND(S25/0.14, 2)))</f>
        <v>40.93</v>
      </c>
      <c r="W25" s="6" t="str">
        <f aca="false">IF(V25&gt;4000, "High", IF(V25&gt;2000, "Medium", "Low"))</f>
        <v>Low</v>
      </c>
      <c r="X25" s="9" t="s">
        <v>35</v>
      </c>
      <c r="Y25" s="10" t="n">
        <f aca="false">IF(U25="Yes", 1, 0)</f>
        <v>0</v>
      </c>
      <c r="Z25" s="10" t="n">
        <v>1</v>
      </c>
      <c r="AA25" s="11" t="n">
        <f aca="false">MAX(0, ($S25 * 0.35) - ($F25 * 0.3))</f>
        <v>6.49</v>
      </c>
      <c r="AB25" s="12" t="str">
        <f aca="false">IF(AA25&gt;20,"High",IF(AA25&gt;10,"Medium","Low"))</f>
        <v>Low</v>
      </c>
    </row>
    <row r="26" customFormat="false" ht="18.65" hidden="false" customHeight="false" outlineLevel="0" collapsed="false">
      <c r="A26" s="5" t="s">
        <v>64</v>
      </c>
      <c r="B26" s="6" t="s">
        <v>37</v>
      </c>
      <c r="C26" s="6" t="s">
        <v>30</v>
      </c>
      <c r="D26" s="6" t="s">
        <v>30</v>
      </c>
      <c r="E26" s="6" t="s">
        <v>30</v>
      </c>
      <c r="F26" s="7" t="n">
        <v>1</v>
      </c>
      <c r="G26" s="6" t="s">
        <v>31</v>
      </c>
      <c r="H26" s="6" t="s">
        <v>30</v>
      </c>
      <c r="I26" s="6" t="s">
        <v>30</v>
      </c>
      <c r="J26" s="6" t="s">
        <v>32</v>
      </c>
      <c r="K26" s="6" t="s">
        <v>32</v>
      </c>
      <c r="L26" s="6" t="s">
        <v>32</v>
      </c>
      <c r="M26" s="6" t="s">
        <v>32</v>
      </c>
      <c r="N26" s="6" t="s">
        <v>32</v>
      </c>
      <c r="O26" s="6" t="s">
        <v>32</v>
      </c>
      <c r="P26" s="6" t="s">
        <v>38</v>
      </c>
      <c r="Q26" s="6" t="s">
        <v>30</v>
      </c>
      <c r="R26" s="6" t="s">
        <v>58</v>
      </c>
      <c r="S26" s="8" t="n">
        <v>19.4</v>
      </c>
      <c r="T26" s="8" t="n">
        <v>19.4</v>
      </c>
      <c r="U26" s="6" t="s">
        <v>30</v>
      </c>
      <c r="V26" s="8" t="n">
        <f aca="false">IF(X26="0-1 Year", ROUND(S26/0.474, 2), IF(X26="1-2 Years", ROUND(S26/0.287, 2), ROUND(S26/0.14, 2)))</f>
        <v>40.93</v>
      </c>
      <c r="W26" s="6" t="str">
        <f aca="false">IF(V26&gt;4000, "High", IF(V26&gt;2000, "Medium", "Low"))</f>
        <v>Low</v>
      </c>
      <c r="X26" s="9" t="s">
        <v>35</v>
      </c>
      <c r="Y26" s="10" t="n">
        <f aca="false">IF(U26="Yes", 1, 0)</f>
        <v>0</v>
      </c>
      <c r="Z26" s="10" t="n">
        <v>1</v>
      </c>
      <c r="AA26" s="11" t="n">
        <f aca="false">MAX(0, ($S26 * 0.35) - ($F26 * 0.3))</f>
        <v>6.49</v>
      </c>
      <c r="AB26" s="12" t="str">
        <f aca="false">IF(AA26&gt;20,"High",IF(AA26&gt;10,"Medium","Low"))</f>
        <v>Low</v>
      </c>
    </row>
    <row r="27" customFormat="false" ht="18.65" hidden="false" customHeight="false" outlineLevel="0" collapsed="false">
      <c r="A27" s="5" t="s">
        <v>65</v>
      </c>
      <c r="B27" s="6" t="s">
        <v>37</v>
      </c>
      <c r="C27" s="6" t="s">
        <v>30</v>
      </c>
      <c r="D27" s="6" t="s">
        <v>31</v>
      </c>
      <c r="E27" s="6" t="s">
        <v>31</v>
      </c>
      <c r="F27" s="7" t="n">
        <v>1</v>
      </c>
      <c r="G27" s="6" t="s">
        <v>31</v>
      </c>
      <c r="H27" s="6" t="s">
        <v>30</v>
      </c>
      <c r="I27" s="6" t="s">
        <v>30</v>
      </c>
      <c r="J27" s="6" t="s">
        <v>32</v>
      </c>
      <c r="K27" s="6" t="s">
        <v>32</v>
      </c>
      <c r="L27" s="6" t="s">
        <v>32</v>
      </c>
      <c r="M27" s="6" t="s">
        <v>32</v>
      </c>
      <c r="N27" s="6" t="s">
        <v>32</v>
      </c>
      <c r="O27" s="6" t="s">
        <v>32</v>
      </c>
      <c r="P27" s="6" t="s">
        <v>38</v>
      </c>
      <c r="Q27" s="6" t="s">
        <v>30</v>
      </c>
      <c r="R27" s="6" t="s">
        <v>39</v>
      </c>
      <c r="S27" s="8" t="n">
        <v>19.45</v>
      </c>
      <c r="T27" s="8" t="n">
        <v>19.45</v>
      </c>
      <c r="U27" s="6" t="s">
        <v>30</v>
      </c>
      <c r="V27" s="8" t="n">
        <f aca="false">IF(X27="0-1 Year", ROUND(S27/0.474, 2), IF(X27="1-2 Years", ROUND(S27/0.287, 2), ROUND(S27/0.14, 2)))</f>
        <v>41.03</v>
      </c>
      <c r="W27" s="6" t="str">
        <f aca="false">IF(V27&gt;4000, "High", IF(V27&gt;2000, "Medium", "Low"))</f>
        <v>Low</v>
      </c>
      <c r="X27" s="9" t="s">
        <v>35</v>
      </c>
      <c r="Y27" s="10" t="n">
        <f aca="false">IF(U27="Yes", 1, 0)</f>
        <v>0</v>
      </c>
      <c r="Z27" s="10" t="n">
        <v>1</v>
      </c>
      <c r="AA27" s="11" t="n">
        <f aca="false">MAX(0, ($S27 * 0.35) - ($F27 * 0.3))</f>
        <v>6.5075</v>
      </c>
      <c r="AB27" s="12" t="str">
        <f aca="false">IF(AA27&gt;20,"High",IF(AA27&gt;10,"Medium","Low"))</f>
        <v>Low</v>
      </c>
    </row>
    <row r="28" customFormat="false" ht="18.65" hidden="false" customHeight="false" outlineLevel="0" collapsed="false">
      <c r="A28" s="5" t="s">
        <v>66</v>
      </c>
      <c r="B28" s="6" t="s">
        <v>29</v>
      </c>
      <c r="C28" s="6" t="s">
        <v>30</v>
      </c>
      <c r="D28" s="6" t="s">
        <v>30</v>
      </c>
      <c r="E28" s="6" t="s">
        <v>30</v>
      </c>
      <c r="F28" s="7" t="n">
        <v>1</v>
      </c>
      <c r="G28" s="6" t="s">
        <v>31</v>
      </c>
      <c r="H28" s="6" t="s">
        <v>30</v>
      </c>
      <c r="I28" s="6" t="s">
        <v>30</v>
      </c>
      <c r="J28" s="6" t="s">
        <v>32</v>
      </c>
      <c r="K28" s="6" t="s">
        <v>32</v>
      </c>
      <c r="L28" s="6" t="s">
        <v>32</v>
      </c>
      <c r="M28" s="6" t="s">
        <v>32</v>
      </c>
      <c r="N28" s="6" t="s">
        <v>32</v>
      </c>
      <c r="O28" s="6" t="s">
        <v>32</v>
      </c>
      <c r="P28" s="6" t="s">
        <v>38</v>
      </c>
      <c r="Q28" s="6" t="s">
        <v>30</v>
      </c>
      <c r="R28" s="6" t="s">
        <v>39</v>
      </c>
      <c r="S28" s="8" t="n">
        <v>19.45</v>
      </c>
      <c r="T28" s="8" t="n">
        <v>19.45</v>
      </c>
      <c r="U28" s="6" t="s">
        <v>30</v>
      </c>
      <c r="V28" s="8" t="n">
        <f aca="false">IF(X28="0-1 Year", ROUND(S28/0.474, 2), IF(X28="1-2 Years", ROUND(S28/0.287, 2), ROUND(S28/0.14, 2)))</f>
        <v>41.03</v>
      </c>
      <c r="W28" s="6" t="str">
        <f aca="false">IF(V28&gt;4000, "High", IF(V28&gt;2000, "Medium", "Low"))</f>
        <v>Low</v>
      </c>
      <c r="X28" s="9" t="s">
        <v>35</v>
      </c>
      <c r="Y28" s="10" t="n">
        <f aca="false">IF(U28="Yes", 1, 0)</f>
        <v>0</v>
      </c>
      <c r="Z28" s="10" t="n">
        <v>1</v>
      </c>
      <c r="AA28" s="11" t="n">
        <f aca="false">MAX(0, ($S28 * 0.35) - ($F28 * 0.3))</f>
        <v>6.5075</v>
      </c>
      <c r="AB28" s="12" t="str">
        <f aca="false">IF(AA28&gt;20,"High",IF(AA28&gt;10,"Medium","Low"))</f>
        <v>Low</v>
      </c>
    </row>
    <row r="29" customFormat="false" ht="18.65" hidden="false" customHeight="false" outlineLevel="0" collapsed="false">
      <c r="A29" s="5" t="s">
        <v>67</v>
      </c>
      <c r="B29" s="6" t="s">
        <v>29</v>
      </c>
      <c r="C29" s="6" t="s">
        <v>30</v>
      </c>
      <c r="D29" s="6" t="s">
        <v>30</v>
      </c>
      <c r="E29" s="6" t="s">
        <v>31</v>
      </c>
      <c r="F29" s="7" t="n">
        <v>1</v>
      </c>
      <c r="G29" s="6" t="s">
        <v>31</v>
      </c>
      <c r="H29" s="6" t="s">
        <v>30</v>
      </c>
      <c r="I29" s="6" t="s">
        <v>30</v>
      </c>
      <c r="J29" s="6" t="s">
        <v>32</v>
      </c>
      <c r="K29" s="6" t="s">
        <v>32</v>
      </c>
      <c r="L29" s="6" t="s">
        <v>32</v>
      </c>
      <c r="M29" s="6" t="s">
        <v>32</v>
      </c>
      <c r="N29" s="6" t="s">
        <v>32</v>
      </c>
      <c r="O29" s="6" t="s">
        <v>32</v>
      </c>
      <c r="P29" s="6" t="s">
        <v>38</v>
      </c>
      <c r="Q29" s="6" t="s">
        <v>31</v>
      </c>
      <c r="R29" s="6" t="s">
        <v>34</v>
      </c>
      <c r="S29" s="8" t="n">
        <v>19.45</v>
      </c>
      <c r="T29" s="8" t="n">
        <v>19.45</v>
      </c>
      <c r="U29" s="6" t="s">
        <v>31</v>
      </c>
      <c r="V29" s="8" t="n">
        <f aca="false">IF(X29="0-1 Year", ROUND(S29/0.474, 2), IF(X29="1-2 Years", ROUND(S29/0.287, 2), ROUND(S29/0.14, 2)))</f>
        <v>41.03</v>
      </c>
      <c r="W29" s="6" t="str">
        <f aca="false">IF(V29&gt;4000, "High", IF(V29&gt;2000, "Medium", "Low"))</f>
        <v>Low</v>
      </c>
      <c r="X29" s="9" t="s">
        <v>35</v>
      </c>
      <c r="Y29" s="10" t="n">
        <f aca="false">IF(U29="Yes", 1, 0)</f>
        <v>1</v>
      </c>
      <c r="Z29" s="10" t="n">
        <v>1</v>
      </c>
      <c r="AA29" s="11" t="n">
        <f aca="false">MAX(0, ($S29 * 0.35) - ($F29 * 0.3))</f>
        <v>6.5075</v>
      </c>
      <c r="AB29" s="12" t="str">
        <f aca="false">IF(AA29&gt;20,"High",IF(AA29&gt;10,"Medium","Low"))</f>
        <v>Low</v>
      </c>
    </row>
    <row r="30" customFormat="false" ht="18.65" hidden="false" customHeight="false" outlineLevel="0" collapsed="false">
      <c r="A30" s="5" t="s">
        <v>68</v>
      </c>
      <c r="B30" s="6" t="s">
        <v>37</v>
      </c>
      <c r="C30" s="6" t="s">
        <v>31</v>
      </c>
      <c r="D30" s="6" t="s">
        <v>30</v>
      </c>
      <c r="E30" s="6" t="s">
        <v>30</v>
      </c>
      <c r="F30" s="7" t="n">
        <v>1</v>
      </c>
      <c r="G30" s="6" t="s">
        <v>31</v>
      </c>
      <c r="H30" s="6" t="s">
        <v>30</v>
      </c>
      <c r="I30" s="6" t="s">
        <v>30</v>
      </c>
      <c r="J30" s="6" t="s">
        <v>32</v>
      </c>
      <c r="K30" s="6" t="s">
        <v>32</v>
      </c>
      <c r="L30" s="6" t="s">
        <v>32</v>
      </c>
      <c r="M30" s="6" t="s">
        <v>32</v>
      </c>
      <c r="N30" s="6" t="s">
        <v>32</v>
      </c>
      <c r="O30" s="6" t="s">
        <v>32</v>
      </c>
      <c r="P30" s="6" t="s">
        <v>38</v>
      </c>
      <c r="Q30" s="6" t="s">
        <v>31</v>
      </c>
      <c r="R30" s="6" t="s">
        <v>39</v>
      </c>
      <c r="S30" s="8" t="n">
        <v>19.45</v>
      </c>
      <c r="T30" s="8" t="n">
        <v>19.45</v>
      </c>
      <c r="U30" s="6" t="s">
        <v>31</v>
      </c>
      <c r="V30" s="8" t="n">
        <f aca="false">IF(X30="0-1 Year", ROUND(S30/0.474, 2), IF(X30="1-2 Years", ROUND(S30/0.287, 2), ROUND(S30/0.14, 2)))</f>
        <v>41.03</v>
      </c>
      <c r="W30" s="6" t="str">
        <f aca="false">IF(V30&gt;4000, "High", IF(V30&gt;2000, "Medium", "Low"))</f>
        <v>Low</v>
      </c>
      <c r="X30" s="9" t="s">
        <v>35</v>
      </c>
      <c r="Y30" s="10" t="n">
        <f aca="false">IF(U30="Yes", 1, 0)</f>
        <v>1</v>
      </c>
      <c r="Z30" s="10" t="n">
        <v>1</v>
      </c>
      <c r="AA30" s="11" t="n">
        <f aca="false">MAX(0, ($S30 * 0.35) - ($F30 * 0.3))</f>
        <v>6.5075</v>
      </c>
      <c r="AB30" s="12" t="str">
        <f aca="false">IF(AA30&gt;20,"High",IF(AA30&gt;10,"Medium","Low"))</f>
        <v>Low</v>
      </c>
    </row>
    <row r="31" customFormat="false" ht="18.65" hidden="false" customHeight="false" outlineLevel="0" collapsed="false">
      <c r="A31" s="5" t="s">
        <v>69</v>
      </c>
      <c r="B31" s="6" t="s">
        <v>29</v>
      </c>
      <c r="C31" s="6" t="s">
        <v>30</v>
      </c>
      <c r="D31" s="6" t="s">
        <v>30</v>
      </c>
      <c r="E31" s="6" t="s">
        <v>30</v>
      </c>
      <c r="F31" s="7" t="n">
        <v>1</v>
      </c>
      <c r="G31" s="6" t="s">
        <v>31</v>
      </c>
      <c r="H31" s="6" t="s">
        <v>30</v>
      </c>
      <c r="I31" s="6" t="s">
        <v>30</v>
      </c>
      <c r="J31" s="6" t="s">
        <v>32</v>
      </c>
      <c r="K31" s="6" t="s">
        <v>32</v>
      </c>
      <c r="L31" s="6" t="s">
        <v>32</v>
      </c>
      <c r="M31" s="6" t="s">
        <v>32</v>
      </c>
      <c r="N31" s="6" t="s">
        <v>32</v>
      </c>
      <c r="O31" s="6" t="s">
        <v>32</v>
      </c>
      <c r="P31" s="6" t="s">
        <v>38</v>
      </c>
      <c r="Q31" s="6" t="s">
        <v>30</v>
      </c>
      <c r="R31" s="6" t="s">
        <v>34</v>
      </c>
      <c r="S31" s="8" t="n">
        <v>19.45</v>
      </c>
      <c r="T31" s="8" t="n">
        <v>19.45</v>
      </c>
      <c r="U31" s="6" t="s">
        <v>30</v>
      </c>
      <c r="V31" s="8" t="n">
        <f aca="false">IF(X31="0-1 Year", ROUND(S31/0.474, 2), IF(X31="1-2 Years", ROUND(S31/0.287, 2), ROUND(S31/0.14, 2)))</f>
        <v>41.03</v>
      </c>
      <c r="W31" s="6" t="str">
        <f aca="false">IF(V31&gt;4000, "High", IF(V31&gt;2000, "Medium", "Low"))</f>
        <v>Low</v>
      </c>
      <c r="X31" s="9" t="s">
        <v>35</v>
      </c>
      <c r="Y31" s="10" t="n">
        <f aca="false">IF(U31="Yes", 1, 0)</f>
        <v>0</v>
      </c>
      <c r="Z31" s="10" t="n">
        <v>1</v>
      </c>
      <c r="AA31" s="11" t="n">
        <f aca="false">MAX(0, ($S31 * 0.35) - ($F31 * 0.3))</f>
        <v>6.5075</v>
      </c>
      <c r="AB31" s="12" t="str">
        <f aca="false">IF(AA31&gt;20,"High",IF(AA31&gt;10,"Medium","Low"))</f>
        <v>Low</v>
      </c>
    </row>
    <row r="32" customFormat="false" ht="18.65" hidden="false" customHeight="false" outlineLevel="0" collapsed="false">
      <c r="A32" s="5" t="s">
        <v>70</v>
      </c>
      <c r="B32" s="6" t="s">
        <v>37</v>
      </c>
      <c r="C32" s="6" t="s">
        <v>30</v>
      </c>
      <c r="D32" s="6" t="s">
        <v>31</v>
      </c>
      <c r="E32" s="6" t="s">
        <v>31</v>
      </c>
      <c r="F32" s="7" t="n">
        <v>1</v>
      </c>
      <c r="G32" s="6" t="s">
        <v>31</v>
      </c>
      <c r="H32" s="6" t="s">
        <v>30</v>
      </c>
      <c r="I32" s="6" t="s">
        <v>30</v>
      </c>
      <c r="J32" s="6" t="s">
        <v>32</v>
      </c>
      <c r="K32" s="6" t="s">
        <v>32</v>
      </c>
      <c r="L32" s="6" t="s">
        <v>32</v>
      </c>
      <c r="M32" s="6" t="s">
        <v>32</v>
      </c>
      <c r="N32" s="6" t="s">
        <v>32</v>
      </c>
      <c r="O32" s="6" t="s">
        <v>32</v>
      </c>
      <c r="P32" s="6" t="s">
        <v>38</v>
      </c>
      <c r="Q32" s="6" t="s">
        <v>30</v>
      </c>
      <c r="R32" s="6" t="s">
        <v>34</v>
      </c>
      <c r="S32" s="8" t="n">
        <v>19.45</v>
      </c>
      <c r="T32" s="8" t="n">
        <v>19.45</v>
      </c>
      <c r="U32" s="6" t="s">
        <v>31</v>
      </c>
      <c r="V32" s="8" t="n">
        <f aca="false">IF(X32="0-1 Year", ROUND(S32/0.474, 2), IF(X32="1-2 Years", ROUND(S32/0.287, 2), ROUND(S32/0.14, 2)))</f>
        <v>41.03</v>
      </c>
      <c r="W32" s="6" t="str">
        <f aca="false">IF(V32&gt;4000, "High", IF(V32&gt;2000, "Medium", "Low"))</f>
        <v>Low</v>
      </c>
      <c r="X32" s="9" t="s">
        <v>35</v>
      </c>
      <c r="Y32" s="10" t="n">
        <f aca="false">IF(U32="Yes", 1, 0)</f>
        <v>1</v>
      </c>
      <c r="Z32" s="10" t="n">
        <v>1</v>
      </c>
      <c r="AA32" s="11" t="n">
        <f aca="false">MAX(0, ($S32 * 0.35) - ($F32 * 0.3))</f>
        <v>6.5075</v>
      </c>
      <c r="AB32" s="12" t="str">
        <f aca="false">IF(AA32&gt;20,"High",IF(AA32&gt;10,"Medium","Low"))</f>
        <v>Low</v>
      </c>
    </row>
    <row r="33" customFormat="false" ht="18.65" hidden="false" customHeight="false" outlineLevel="0" collapsed="false">
      <c r="A33" s="5" t="s">
        <v>71</v>
      </c>
      <c r="B33" s="6" t="s">
        <v>37</v>
      </c>
      <c r="C33" s="6" t="s">
        <v>30</v>
      </c>
      <c r="D33" s="6" t="s">
        <v>30</v>
      </c>
      <c r="E33" s="6" t="s">
        <v>30</v>
      </c>
      <c r="F33" s="7" t="n">
        <v>1</v>
      </c>
      <c r="G33" s="6" t="s">
        <v>31</v>
      </c>
      <c r="H33" s="6" t="s">
        <v>30</v>
      </c>
      <c r="I33" s="6" t="s">
        <v>30</v>
      </c>
      <c r="J33" s="6" t="s">
        <v>32</v>
      </c>
      <c r="K33" s="6" t="s">
        <v>32</v>
      </c>
      <c r="L33" s="6" t="s">
        <v>32</v>
      </c>
      <c r="M33" s="6" t="s">
        <v>32</v>
      </c>
      <c r="N33" s="6" t="s">
        <v>32</v>
      </c>
      <c r="O33" s="6" t="s">
        <v>32</v>
      </c>
      <c r="P33" s="6" t="s">
        <v>38</v>
      </c>
      <c r="Q33" s="6" t="s">
        <v>30</v>
      </c>
      <c r="R33" s="6" t="s">
        <v>34</v>
      </c>
      <c r="S33" s="8" t="n">
        <v>19.5</v>
      </c>
      <c r="T33" s="8" t="n">
        <v>19.5</v>
      </c>
      <c r="U33" s="6" t="s">
        <v>31</v>
      </c>
      <c r="V33" s="8" t="n">
        <f aca="false">IF(X33="0-1 Year", ROUND(S33/0.474, 2), IF(X33="1-2 Years", ROUND(S33/0.287, 2), ROUND(S33/0.14, 2)))</f>
        <v>41.14</v>
      </c>
      <c r="W33" s="6" t="str">
        <f aca="false">IF(V33&gt;4000, "High", IF(V33&gt;2000, "Medium", "Low"))</f>
        <v>Low</v>
      </c>
      <c r="X33" s="9" t="s">
        <v>35</v>
      </c>
      <c r="Y33" s="10" t="n">
        <f aca="false">IF(U33="Yes", 1, 0)</f>
        <v>1</v>
      </c>
      <c r="Z33" s="10" t="n">
        <v>1</v>
      </c>
      <c r="AA33" s="11" t="n">
        <f aca="false">MAX(0, ($S33 * 0.35) - ($F33 * 0.3))</f>
        <v>6.525</v>
      </c>
      <c r="AB33" s="12" t="str">
        <f aca="false">IF(AA33&gt;20,"High",IF(AA33&gt;10,"Medium","Low"))</f>
        <v>Low</v>
      </c>
    </row>
    <row r="34" customFormat="false" ht="18.65" hidden="false" customHeight="false" outlineLevel="0" collapsed="false">
      <c r="A34" s="5" t="s">
        <v>72</v>
      </c>
      <c r="B34" s="6" t="s">
        <v>29</v>
      </c>
      <c r="C34" s="6" t="s">
        <v>30</v>
      </c>
      <c r="D34" s="6" t="s">
        <v>30</v>
      </c>
      <c r="E34" s="6" t="s">
        <v>30</v>
      </c>
      <c r="F34" s="7" t="n">
        <v>1</v>
      </c>
      <c r="G34" s="6" t="s">
        <v>31</v>
      </c>
      <c r="H34" s="6" t="s">
        <v>30</v>
      </c>
      <c r="I34" s="6" t="s">
        <v>30</v>
      </c>
      <c r="J34" s="6" t="s">
        <v>32</v>
      </c>
      <c r="K34" s="6" t="s">
        <v>32</v>
      </c>
      <c r="L34" s="6" t="s">
        <v>32</v>
      </c>
      <c r="M34" s="6" t="s">
        <v>32</v>
      </c>
      <c r="N34" s="6" t="s">
        <v>32</v>
      </c>
      <c r="O34" s="6" t="s">
        <v>32</v>
      </c>
      <c r="P34" s="6" t="s">
        <v>38</v>
      </c>
      <c r="Q34" s="6" t="s">
        <v>31</v>
      </c>
      <c r="R34" s="6" t="s">
        <v>34</v>
      </c>
      <c r="S34" s="8" t="n">
        <v>19.5</v>
      </c>
      <c r="T34" s="8" t="n">
        <v>19.5</v>
      </c>
      <c r="U34" s="6" t="s">
        <v>30</v>
      </c>
      <c r="V34" s="8" t="n">
        <f aca="false">IF(X34="0-1 Year", ROUND(S34/0.474, 2), IF(X34="1-2 Years", ROUND(S34/0.287, 2), ROUND(S34/0.14, 2)))</f>
        <v>41.14</v>
      </c>
      <c r="W34" s="6" t="str">
        <f aca="false">IF(V34&gt;4000, "High", IF(V34&gt;2000, "Medium", "Low"))</f>
        <v>Low</v>
      </c>
      <c r="X34" s="9" t="s">
        <v>35</v>
      </c>
      <c r="Y34" s="10" t="n">
        <f aca="false">IF(U34="Yes", 1, 0)</f>
        <v>0</v>
      </c>
      <c r="Z34" s="10" t="n">
        <v>1</v>
      </c>
      <c r="AA34" s="11" t="n">
        <f aca="false">MAX(0, ($S34 * 0.35) - ($F34 * 0.3))</f>
        <v>6.525</v>
      </c>
      <c r="AB34" s="12" t="str">
        <f aca="false">IF(AA34&gt;20,"High",IF(AA34&gt;10,"Medium","Low"))</f>
        <v>Low</v>
      </c>
    </row>
    <row r="35" customFormat="false" ht="18.65" hidden="false" customHeight="false" outlineLevel="0" collapsed="false">
      <c r="A35" s="5" t="s">
        <v>73</v>
      </c>
      <c r="B35" s="6" t="s">
        <v>37</v>
      </c>
      <c r="C35" s="6" t="s">
        <v>30</v>
      </c>
      <c r="D35" s="6" t="s">
        <v>30</v>
      </c>
      <c r="E35" s="6" t="s">
        <v>30</v>
      </c>
      <c r="F35" s="7" t="n">
        <v>1</v>
      </c>
      <c r="G35" s="6" t="s">
        <v>31</v>
      </c>
      <c r="H35" s="6" t="s">
        <v>30</v>
      </c>
      <c r="I35" s="6" t="s">
        <v>30</v>
      </c>
      <c r="J35" s="6" t="s">
        <v>32</v>
      </c>
      <c r="K35" s="6" t="s">
        <v>32</v>
      </c>
      <c r="L35" s="6" t="s">
        <v>32</v>
      </c>
      <c r="M35" s="6" t="s">
        <v>32</v>
      </c>
      <c r="N35" s="6" t="s">
        <v>32</v>
      </c>
      <c r="O35" s="6" t="s">
        <v>32</v>
      </c>
      <c r="P35" s="6" t="s">
        <v>38</v>
      </c>
      <c r="Q35" s="6" t="s">
        <v>31</v>
      </c>
      <c r="R35" s="6" t="s">
        <v>34</v>
      </c>
      <c r="S35" s="8" t="n">
        <v>19.5</v>
      </c>
      <c r="T35" s="8" t="n">
        <v>19.5</v>
      </c>
      <c r="U35" s="6" t="s">
        <v>30</v>
      </c>
      <c r="V35" s="8" t="n">
        <f aca="false">IF(X35="0-1 Year", ROUND(S35/0.474, 2), IF(X35="1-2 Years", ROUND(S35/0.287, 2), ROUND(S35/0.14, 2)))</f>
        <v>41.14</v>
      </c>
      <c r="W35" s="6" t="str">
        <f aca="false">IF(V35&gt;4000, "High", IF(V35&gt;2000, "Medium", "Low"))</f>
        <v>Low</v>
      </c>
      <c r="X35" s="9" t="s">
        <v>35</v>
      </c>
      <c r="Y35" s="10" t="n">
        <f aca="false">IF(U35="Yes", 1, 0)</f>
        <v>0</v>
      </c>
      <c r="Z35" s="10" t="n">
        <v>1</v>
      </c>
      <c r="AA35" s="11" t="n">
        <f aca="false">MAX(0, ($S35 * 0.35) - ($F35 * 0.3))</f>
        <v>6.525</v>
      </c>
      <c r="AB35" s="12" t="str">
        <f aca="false">IF(AA35&gt;20,"High",IF(AA35&gt;10,"Medium","Low"))</f>
        <v>Low</v>
      </c>
    </row>
    <row r="36" customFormat="false" ht="18.65" hidden="false" customHeight="false" outlineLevel="0" collapsed="false">
      <c r="A36" s="5" t="s">
        <v>74</v>
      </c>
      <c r="B36" s="6" t="s">
        <v>37</v>
      </c>
      <c r="C36" s="6" t="s">
        <v>30</v>
      </c>
      <c r="D36" s="6" t="s">
        <v>30</v>
      </c>
      <c r="E36" s="6" t="s">
        <v>30</v>
      </c>
      <c r="F36" s="7" t="n">
        <v>1</v>
      </c>
      <c r="G36" s="6" t="s">
        <v>31</v>
      </c>
      <c r="H36" s="6" t="s">
        <v>30</v>
      </c>
      <c r="I36" s="6" t="s">
        <v>30</v>
      </c>
      <c r="J36" s="6" t="s">
        <v>32</v>
      </c>
      <c r="K36" s="6" t="s">
        <v>32</v>
      </c>
      <c r="L36" s="6" t="s">
        <v>32</v>
      </c>
      <c r="M36" s="6" t="s">
        <v>32</v>
      </c>
      <c r="N36" s="6" t="s">
        <v>32</v>
      </c>
      <c r="O36" s="6" t="s">
        <v>32</v>
      </c>
      <c r="P36" s="6" t="s">
        <v>38</v>
      </c>
      <c r="Q36" s="6" t="s">
        <v>30</v>
      </c>
      <c r="R36" s="6" t="s">
        <v>34</v>
      </c>
      <c r="S36" s="8" t="n">
        <v>19.5</v>
      </c>
      <c r="T36" s="8" t="n">
        <v>19.5</v>
      </c>
      <c r="U36" s="6" t="s">
        <v>30</v>
      </c>
      <c r="V36" s="8" t="n">
        <f aca="false">IF(X36="0-1 Year", ROUND(S36/0.474, 2), IF(X36="1-2 Years", ROUND(S36/0.287, 2), ROUND(S36/0.14, 2)))</f>
        <v>41.14</v>
      </c>
      <c r="W36" s="6" t="str">
        <f aca="false">IF(V36&gt;4000, "High", IF(V36&gt;2000, "Medium", "Low"))</f>
        <v>Low</v>
      </c>
      <c r="X36" s="9" t="s">
        <v>35</v>
      </c>
      <c r="Y36" s="10" t="n">
        <f aca="false">IF(U36="Yes", 1, 0)</f>
        <v>0</v>
      </c>
      <c r="Z36" s="10" t="n">
        <v>1</v>
      </c>
      <c r="AA36" s="11" t="n">
        <f aca="false">MAX(0, ($S36 * 0.35) - ($F36 * 0.3))</f>
        <v>6.525</v>
      </c>
      <c r="AB36" s="12" t="str">
        <f aca="false">IF(AA36&gt;20,"High",IF(AA36&gt;10,"Medium","Low"))</f>
        <v>Low</v>
      </c>
    </row>
    <row r="37" customFormat="false" ht="18.65" hidden="false" customHeight="false" outlineLevel="0" collapsed="false">
      <c r="A37" s="5" t="s">
        <v>75</v>
      </c>
      <c r="B37" s="6" t="s">
        <v>37</v>
      </c>
      <c r="C37" s="6" t="s">
        <v>30</v>
      </c>
      <c r="D37" s="6" t="s">
        <v>30</v>
      </c>
      <c r="E37" s="6" t="s">
        <v>30</v>
      </c>
      <c r="F37" s="7" t="n">
        <v>1</v>
      </c>
      <c r="G37" s="6" t="s">
        <v>31</v>
      </c>
      <c r="H37" s="6" t="s">
        <v>30</v>
      </c>
      <c r="I37" s="6" t="s">
        <v>30</v>
      </c>
      <c r="J37" s="6" t="s">
        <v>32</v>
      </c>
      <c r="K37" s="6" t="s">
        <v>32</v>
      </c>
      <c r="L37" s="6" t="s">
        <v>32</v>
      </c>
      <c r="M37" s="6" t="s">
        <v>32</v>
      </c>
      <c r="N37" s="6" t="s">
        <v>32</v>
      </c>
      <c r="O37" s="6" t="s">
        <v>32</v>
      </c>
      <c r="P37" s="6" t="s">
        <v>38</v>
      </c>
      <c r="Q37" s="6" t="s">
        <v>30</v>
      </c>
      <c r="R37" s="6" t="s">
        <v>34</v>
      </c>
      <c r="S37" s="8" t="n">
        <v>19.55</v>
      </c>
      <c r="T37" s="8" t="n">
        <v>19.55</v>
      </c>
      <c r="U37" s="6" t="s">
        <v>30</v>
      </c>
      <c r="V37" s="8" t="n">
        <f aca="false">IF(X37="0-1 Year", ROUND(S37/0.474, 2), IF(X37="1-2 Years", ROUND(S37/0.287, 2), ROUND(S37/0.14, 2)))</f>
        <v>41.24</v>
      </c>
      <c r="W37" s="6" t="str">
        <f aca="false">IF(V37&gt;4000, "High", IF(V37&gt;2000, "Medium", "Low"))</f>
        <v>Low</v>
      </c>
      <c r="X37" s="9" t="s">
        <v>35</v>
      </c>
      <c r="Y37" s="10" t="n">
        <f aca="false">IF(U37="Yes", 1, 0)</f>
        <v>0</v>
      </c>
      <c r="Z37" s="10" t="n">
        <v>1</v>
      </c>
      <c r="AA37" s="11" t="n">
        <f aca="false">MAX(0, ($S37 * 0.35) - ($F37 * 0.3))</f>
        <v>6.5425</v>
      </c>
      <c r="AB37" s="12" t="str">
        <f aca="false">IF(AA37&gt;20,"High",IF(AA37&gt;10,"Medium","Low"))</f>
        <v>Low</v>
      </c>
    </row>
    <row r="38" customFormat="false" ht="18.65" hidden="false" customHeight="false" outlineLevel="0" collapsed="false">
      <c r="A38" s="5" t="s">
        <v>76</v>
      </c>
      <c r="B38" s="6" t="s">
        <v>29</v>
      </c>
      <c r="C38" s="6" t="s">
        <v>30</v>
      </c>
      <c r="D38" s="6" t="s">
        <v>30</v>
      </c>
      <c r="E38" s="6" t="s">
        <v>30</v>
      </c>
      <c r="F38" s="7" t="n">
        <v>1</v>
      </c>
      <c r="G38" s="6" t="s">
        <v>31</v>
      </c>
      <c r="H38" s="6" t="s">
        <v>30</v>
      </c>
      <c r="I38" s="6" t="s">
        <v>30</v>
      </c>
      <c r="J38" s="6" t="s">
        <v>32</v>
      </c>
      <c r="K38" s="6" t="s">
        <v>32</v>
      </c>
      <c r="L38" s="6" t="s">
        <v>32</v>
      </c>
      <c r="M38" s="6" t="s">
        <v>32</v>
      </c>
      <c r="N38" s="6" t="s">
        <v>32</v>
      </c>
      <c r="O38" s="6" t="s">
        <v>32</v>
      </c>
      <c r="P38" s="6" t="s">
        <v>38</v>
      </c>
      <c r="Q38" s="6" t="s">
        <v>30</v>
      </c>
      <c r="R38" s="6" t="s">
        <v>34</v>
      </c>
      <c r="S38" s="8" t="n">
        <v>19.55</v>
      </c>
      <c r="T38" s="8" t="n">
        <v>19.55</v>
      </c>
      <c r="U38" s="6" t="s">
        <v>31</v>
      </c>
      <c r="V38" s="8" t="n">
        <f aca="false">IF(X38="0-1 Year", ROUND(S38/0.474, 2), IF(X38="1-2 Years", ROUND(S38/0.287, 2), ROUND(S38/0.14, 2)))</f>
        <v>41.24</v>
      </c>
      <c r="W38" s="6" t="str">
        <f aca="false">IF(V38&gt;4000, "High", IF(V38&gt;2000, "Medium", "Low"))</f>
        <v>Low</v>
      </c>
      <c r="X38" s="9" t="s">
        <v>35</v>
      </c>
      <c r="Y38" s="10" t="n">
        <f aca="false">IF(U38="Yes", 1, 0)</f>
        <v>1</v>
      </c>
      <c r="Z38" s="10" t="n">
        <v>1</v>
      </c>
      <c r="AA38" s="11" t="n">
        <f aca="false">MAX(0, ($S38 * 0.35) - ($F38 * 0.3))</f>
        <v>6.5425</v>
      </c>
      <c r="AB38" s="12" t="str">
        <f aca="false">IF(AA38&gt;20,"High",IF(AA38&gt;10,"Medium","Low"))</f>
        <v>Low</v>
      </c>
    </row>
    <row r="39" customFormat="false" ht="18.65" hidden="false" customHeight="false" outlineLevel="0" collapsed="false">
      <c r="A39" s="5" t="s">
        <v>77</v>
      </c>
      <c r="B39" s="6" t="s">
        <v>37</v>
      </c>
      <c r="C39" s="6" t="s">
        <v>30</v>
      </c>
      <c r="D39" s="6" t="s">
        <v>30</v>
      </c>
      <c r="E39" s="6" t="s">
        <v>30</v>
      </c>
      <c r="F39" s="7" t="n">
        <v>1</v>
      </c>
      <c r="G39" s="6" t="s">
        <v>31</v>
      </c>
      <c r="H39" s="6" t="s">
        <v>30</v>
      </c>
      <c r="I39" s="6" t="s">
        <v>30</v>
      </c>
      <c r="J39" s="6" t="s">
        <v>32</v>
      </c>
      <c r="K39" s="6" t="s">
        <v>32</v>
      </c>
      <c r="L39" s="6" t="s">
        <v>32</v>
      </c>
      <c r="M39" s="6" t="s">
        <v>32</v>
      </c>
      <c r="N39" s="6" t="s">
        <v>32</v>
      </c>
      <c r="O39" s="6" t="s">
        <v>32</v>
      </c>
      <c r="P39" s="6" t="s">
        <v>38</v>
      </c>
      <c r="Q39" s="6" t="s">
        <v>30</v>
      </c>
      <c r="R39" s="6" t="s">
        <v>34</v>
      </c>
      <c r="S39" s="8" t="n">
        <v>19.55</v>
      </c>
      <c r="T39" s="8" t="n">
        <v>19.55</v>
      </c>
      <c r="U39" s="6" t="s">
        <v>30</v>
      </c>
      <c r="V39" s="8" t="n">
        <f aca="false">IF(X39="0-1 Year", ROUND(S39/0.474, 2), IF(X39="1-2 Years", ROUND(S39/0.287, 2), ROUND(S39/0.14, 2)))</f>
        <v>41.24</v>
      </c>
      <c r="W39" s="6" t="str">
        <f aca="false">IF(V39&gt;4000, "High", IF(V39&gt;2000, "Medium", "Low"))</f>
        <v>Low</v>
      </c>
      <c r="X39" s="9" t="s">
        <v>35</v>
      </c>
      <c r="Y39" s="10" t="n">
        <f aca="false">IF(U39="Yes", 1, 0)</f>
        <v>0</v>
      </c>
      <c r="Z39" s="10" t="n">
        <v>1</v>
      </c>
      <c r="AA39" s="11" t="n">
        <f aca="false">MAX(0, ($S39 * 0.35) - ($F39 * 0.3))</f>
        <v>6.5425</v>
      </c>
      <c r="AB39" s="12" t="str">
        <f aca="false">IF(AA39&gt;20,"High",IF(AA39&gt;10,"Medium","Low"))</f>
        <v>Low</v>
      </c>
    </row>
    <row r="40" customFormat="false" ht="18.65" hidden="false" customHeight="false" outlineLevel="0" collapsed="false">
      <c r="A40" s="5" t="s">
        <v>78</v>
      </c>
      <c r="B40" s="6" t="s">
        <v>37</v>
      </c>
      <c r="C40" s="6" t="s">
        <v>30</v>
      </c>
      <c r="D40" s="6" t="s">
        <v>30</v>
      </c>
      <c r="E40" s="6" t="s">
        <v>30</v>
      </c>
      <c r="F40" s="7" t="n">
        <v>1</v>
      </c>
      <c r="G40" s="6" t="s">
        <v>31</v>
      </c>
      <c r="H40" s="6" t="s">
        <v>30</v>
      </c>
      <c r="I40" s="6" t="s">
        <v>30</v>
      </c>
      <c r="J40" s="6" t="s">
        <v>32</v>
      </c>
      <c r="K40" s="6" t="s">
        <v>32</v>
      </c>
      <c r="L40" s="6" t="s">
        <v>32</v>
      </c>
      <c r="M40" s="6" t="s">
        <v>32</v>
      </c>
      <c r="N40" s="6" t="s">
        <v>32</v>
      </c>
      <c r="O40" s="6" t="s">
        <v>32</v>
      </c>
      <c r="P40" s="6" t="s">
        <v>38</v>
      </c>
      <c r="Q40" s="6" t="s">
        <v>30</v>
      </c>
      <c r="R40" s="6" t="s">
        <v>58</v>
      </c>
      <c r="S40" s="8" t="n">
        <v>19.55</v>
      </c>
      <c r="T40" s="8" t="n">
        <v>19.55</v>
      </c>
      <c r="U40" s="6" t="s">
        <v>30</v>
      </c>
      <c r="V40" s="8" t="n">
        <f aca="false">IF(X40="0-1 Year", ROUND(S40/0.474, 2), IF(X40="1-2 Years", ROUND(S40/0.287, 2), ROUND(S40/0.14, 2)))</f>
        <v>41.24</v>
      </c>
      <c r="W40" s="6" t="str">
        <f aca="false">IF(V40&gt;4000, "High", IF(V40&gt;2000, "Medium", "Low"))</f>
        <v>Low</v>
      </c>
      <c r="X40" s="9" t="s">
        <v>35</v>
      </c>
      <c r="Y40" s="10" t="n">
        <f aca="false">IF(U40="Yes", 1, 0)</f>
        <v>0</v>
      </c>
      <c r="Z40" s="10" t="n">
        <v>1</v>
      </c>
      <c r="AA40" s="11" t="n">
        <f aca="false">MAX(0, ($S40 * 0.35) - ($F40 * 0.3))</f>
        <v>6.5425</v>
      </c>
      <c r="AB40" s="12" t="str">
        <f aca="false">IF(AA40&gt;20,"High",IF(AA40&gt;10,"Medium","Low"))</f>
        <v>Low</v>
      </c>
    </row>
    <row r="41" customFormat="false" ht="18.65" hidden="false" customHeight="false" outlineLevel="0" collapsed="false">
      <c r="A41" s="5" t="s">
        <v>79</v>
      </c>
      <c r="B41" s="6" t="s">
        <v>37</v>
      </c>
      <c r="C41" s="6" t="s">
        <v>30</v>
      </c>
      <c r="D41" s="6" t="s">
        <v>30</v>
      </c>
      <c r="E41" s="6" t="s">
        <v>30</v>
      </c>
      <c r="F41" s="7" t="n">
        <v>1</v>
      </c>
      <c r="G41" s="6" t="s">
        <v>31</v>
      </c>
      <c r="H41" s="6" t="s">
        <v>30</v>
      </c>
      <c r="I41" s="6" t="s">
        <v>30</v>
      </c>
      <c r="J41" s="6" t="s">
        <v>32</v>
      </c>
      <c r="K41" s="6" t="s">
        <v>32</v>
      </c>
      <c r="L41" s="6" t="s">
        <v>32</v>
      </c>
      <c r="M41" s="6" t="s">
        <v>32</v>
      </c>
      <c r="N41" s="6" t="s">
        <v>32</v>
      </c>
      <c r="O41" s="6" t="s">
        <v>32</v>
      </c>
      <c r="P41" s="6" t="s">
        <v>38</v>
      </c>
      <c r="Q41" s="6" t="s">
        <v>31</v>
      </c>
      <c r="R41" s="6" t="s">
        <v>34</v>
      </c>
      <c r="S41" s="8" t="n">
        <v>19.55</v>
      </c>
      <c r="T41" s="8" t="n">
        <v>19.55</v>
      </c>
      <c r="U41" s="6" t="s">
        <v>30</v>
      </c>
      <c r="V41" s="8" t="n">
        <f aca="false">IF(X41="0-1 Year", ROUND(S41/0.474, 2), IF(X41="1-2 Years", ROUND(S41/0.287, 2), ROUND(S41/0.14, 2)))</f>
        <v>41.24</v>
      </c>
      <c r="W41" s="6" t="str">
        <f aca="false">IF(V41&gt;4000, "High", IF(V41&gt;2000, "Medium", "Low"))</f>
        <v>Low</v>
      </c>
      <c r="X41" s="9" t="s">
        <v>35</v>
      </c>
      <c r="Y41" s="10" t="n">
        <f aca="false">IF(U41="Yes", 1, 0)</f>
        <v>0</v>
      </c>
      <c r="Z41" s="10" t="n">
        <v>1</v>
      </c>
      <c r="AA41" s="11" t="n">
        <f aca="false">MAX(0, ($S41 * 0.35) - ($F41 * 0.3))</f>
        <v>6.5425</v>
      </c>
      <c r="AB41" s="12" t="str">
        <f aca="false">IF(AA41&gt;20,"High",IF(AA41&gt;10,"Medium","Low"))</f>
        <v>Low</v>
      </c>
    </row>
    <row r="42" customFormat="false" ht="18.65" hidden="false" customHeight="false" outlineLevel="0" collapsed="false">
      <c r="A42" s="5" t="s">
        <v>80</v>
      </c>
      <c r="B42" s="6" t="s">
        <v>29</v>
      </c>
      <c r="C42" s="6" t="s">
        <v>30</v>
      </c>
      <c r="D42" s="6" t="s">
        <v>30</v>
      </c>
      <c r="E42" s="6" t="s">
        <v>31</v>
      </c>
      <c r="F42" s="7" t="n">
        <v>1</v>
      </c>
      <c r="G42" s="6" t="s">
        <v>31</v>
      </c>
      <c r="H42" s="6" t="s">
        <v>30</v>
      </c>
      <c r="I42" s="6" t="s">
        <v>30</v>
      </c>
      <c r="J42" s="6" t="s">
        <v>32</v>
      </c>
      <c r="K42" s="6" t="s">
        <v>32</v>
      </c>
      <c r="L42" s="6" t="s">
        <v>32</v>
      </c>
      <c r="M42" s="6" t="s">
        <v>32</v>
      </c>
      <c r="N42" s="6" t="s">
        <v>32</v>
      </c>
      <c r="O42" s="6" t="s">
        <v>32</v>
      </c>
      <c r="P42" s="6" t="s">
        <v>38</v>
      </c>
      <c r="Q42" s="6" t="s">
        <v>30</v>
      </c>
      <c r="R42" s="6" t="s">
        <v>34</v>
      </c>
      <c r="S42" s="8" t="n">
        <v>19.55</v>
      </c>
      <c r="T42" s="8" t="n">
        <v>19.55</v>
      </c>
      <c r="U42" s="6" t="s">
        <v>30</v>
      </c>
      <c r="V42" s="8" t="n">
        <f aca="false">IF(X42="0-1 Year", ROUND(S42/0.474, 2), IF(X42="1-2 Years", ROUND(S42/0.287, 2), ROUND(S42/0.14, 2)))</f>
        <v>41.24</v>
      </c>
      <c r="W42" s="6" t="str">
        <f aca="false">IF(V42&gt;4000, "High", IF(V42&gt;2000, "Medium", "Low"))</f>
        <v>Low</v>
      </c>
      <c r="X42" s="9" t="s">
        <v>35</v>
      </c>
      <c r="Y42" s="10" t="n">
        <f aca="false">IF(U42="Yes", 1, 0)</f>
        <v>0</v>
      </c>
      <c r="Z42" s="10" t="n">
        <v>1</v>
      </c>
      <c r="AA42" s="11" t="n">
        <f aca="false">MAX(0, ($S42 * 0.35) - ($F42 * 0.3))</f>
        <v>6.5425</v>
      </c>
      <c r="AB42" s="12" t="str">
        <f aca="false">IF(AA42&gt;20,"High",IF(AA42&gt;10,"Medium","Low"))</f>
        <v>Low</v>
      </c>
    </row>
    <row r="43" customFormat="false" ht="18.65" hidden="false" customHeight="false" outlineLevel="0" collapsed="false">
      <c r="A43" s="5" t="s">
        <v>81</v>
      </c>
      <c r="B43" s="6" t="s">
        <v>29</v>
      </c>
      <c r="C43" s="6" t="s">
        <v>30</v>
      </c>
      <c r="D43" s="6" t="s">
        <v>30</v>
      </c>
      <c r="E43" s="6" t="s">
        <v>30</v>
      </c>
      <c r="F43" s="7" t="n">
        <v>1</v>
      </c>
      <c r="G43" s="6" t="s">
        <v>31</v>
      </c>
      <c r="H43" s="6" t="s">
        <v>30</v>
      </c>
      <c r="I43" s="6" t="s">
        <v>30</v>
      </c>
      <c r="J43" s="6" t="s">
        <v>32</v>
      </c>
      <c r="K43" s="6" t="s">
        <v>32</v>
      </c>
      <c r="L43" s="6" t="s">
        <v>32</v>
      </c>
      <c r="M43" s="6" t="s">
        <v>32</v>
      </c>
      <c r="N43" s="6" t="s">
        <v>32</v>
      </c>
      <c r="O43" s="6" t="s">
        <v>32</v>
      </c>
      <c r="P43" s="6" t="s">
        <v>38</v>
      </c>
      <c r="Q43" s="6" t="s">
        <v>30</v>
      </c>
      <c r="R43" s="6" t="s">
        <v>34</v>
      </c>
      <c r="S43" s="8" t="n">
        <v>19.55</v>
      </c>
      <c r="T43" s="8" t="n">
        <v>19.55</v>
      </c>
      <c r="U43" s="6" t="s">
        <v>30</v>
      </c>
      <c r="V43" s="8" t="n">
        <f aca="false">IF(X43="0-1 Year", ROUND(S43/0.474, 2), IF(X43="1-2 Years", ROUND(S43/0.287, 2), ROUND(S43/0.14, 2)))</f>
        <v>41.24</v>
      </c>
      <c r="W43" s="6" t="str">
        <f aca="false">IF(V43&gt;4000, "High", IF(V43&gt;2000, "Medium", "Low"))</f>
        <v>Low</v>
      </c>
      <c r="X43" s="9" t="s">
        <v>35</v>
      </c>
      <c r="Y43" s="10" t="n">
        <f aca="false">IF(U43="Yes", 1, 0)</f>
        <v>0</v>
      </c>
      <c r="Z43" s="10" t="n">
        <v>1</v>
      </c>
      <c r="AA43" s="11" t="n">
        <f aca="false">MAX(0, ($S43 * 0.35) - ($F43 * 0.3))</f>
        <v>6.5425</v>
      </c>
      <c r="AB43" s="12" t="str">
        <f aca="false">IF(AA43&gt;20,"High",IF(AA43&gt;10,"Medium","Low"))</f>
        <v>Low</v>
      </c>
    </row>
    <row r="44" customFormat="false" ht="18.65" hidden="false" customHeight="false" outlineLevel="0" collapsed="false">
      <c r="A44" s="5" t="s">
        <v>82</v>
      </c>
      <c r="B44" s="6" t="s">
        <v>29</v>
      </c>
      <c r="C44" s="6" t="s">
        <v>30</v>
      </c>
      <c r="D44" s="6" t="s">
        <v>30</v>
      </c>
      <c r="E44" s="6" t="s">
        <v>30</v>
      </c>
      <c r="F44" s="7" t="n">
        <v>1</v>
      </c>
      <c r="G44" s="6" t="s">
        <v>31</v>
      </c>
      <c r="H44" s="6" t="s">
        <v>30</v>
      </c>
      <c r="I44" s="6" t="s">
        <v>30</v>
      </c>
      <c r="J44" s="6" t="s">
        <v>32</v>
      </c>
      <c r="K44" s="6" t="s">
        <v>32</v>
      </c>
      <c r="L44" s="6" t="s">
        <v>32</v>
      </c>
      <c r="M44" s="6" t="s">
        <v>32</v>
      </c>
      <c r="N44" s="6" t="s">
        <v>32</v>
      </c>
      <c r="O44" s="6" t="s">
        <v>32</v>
      </c>
      <c r="P44" s="6" t="s">
        <v>38</v>
      </c>
      <c r="Q44" s="6" t="s">
        <v>31</v>
      </c>
      <c r="R44" s="6" t="s">
        <v>34</v>
      </c>
      <c r="S44" s="8" t="n">
        <v>19.6</v>
      </c>
      <c r="T44" s="8" t="n">
        <v>19.6</v>
      </c>
      <c r="U44" s="6" t="s">
        <v>31</v>
      </c>
      <c r="V44" s="8" t="n">
        <f aca="false">IF(X44="0-1 Year", ROUND(S44/0.474, 2), IF(X44="1-2 Years", ROUND(S44/0.287, 2), ROUND(S44/0.14, 2)))</f>
        <v>41.35</v>
      </c>
      <c r="W44" s="6" t="str">
        <f aca="false">IF(V44&gt;4000, "High", IF(V44&gt;2000, "Medium", "Low"))</f>
        <v>Low</v>
      </c>
      <c r="X44" s="9" t="s">
        <v>35</v>
      </c>
      <c r="Y44" s="10" t="n">
        <f aca="false">IF(U44="Yes", 1, 0)</f>
        <v>1</v>
      </c>
      <c r="Z44" s="10" t="n">
        <v>1</v>
      </c>
      <c r="AA44" s="11" t="n">
        <f aca="false">MAX(0, ($S44 * 0.35) - ($F44 * 0.3))</f>
        <v>6.56</v>
      </c>
      <c r="AB44" s="12" t="str">
        <f aca="false">IF(AA44&gt;20,"High",IF(AA44&gt;10,"Medium","Low"))</f>
        <v>Low</v>
      </c>
    </row>
    <row r="45" customFormat="false" ht="18.65" hidden="false" customHeight="false" outlineLevel="0" collapsed="false">
      <c r="A45" s="5" t="s">
        <v>83</v>
      </c>
      <c r="B45" s="6" t="s">
        <v>37</v>
      </c>
      <c r="C45" s="6" t="s">
        <v>30</v>
      </c>
      <c r="D45" s="6" t="s">
        <v>30</v>
      </c>
      <c r="E45" s="6" t="s">
        <v>30</v>
      </c>
      <c r="F45" s="7" t="n">
        <v>1</v>
      </c>
      <c r="G45" s="6" t="s">
        <v>31</v>
      </c>
      <c r="H45" s="6" t="s">
        <v>30</v>
      </c>
      <c r="I45" s="6" t="s">
        <v>30</v>
      </c>
      <c r="J45" s="6" t="s">
        <v>32</v>
      </c>
      <c r="K45" s="6" t="s">
        <v>32</v>
      </c>
      <c r="L45" s="6" t="s">
        <v>32</v>
      </c>
      <c r="M45" s="6" t="s">
        <v>32</v>
      </c>
      <c r="N45" s="6" t="s">
        <v>32</v>
      </c>
      <c r="O45" s="6" t="s">
        <v>32</v>
      </c>
      <c r="P45" s="6" t="s">
        <v>38</v>
      </c>
      <c r="Q45" s="6" t="s">
        <v>31</v>
      </c>
      <c r="R45" s="6" t="s">
        <v>34</v>
      </c>
      <c r="S45" s="8" t="n">
        <v>19.6</v>
      </c>
      <c r="T45" s="8" t="n">
        <v>19.6</v>
      </c>
      <c r="U45" s="6" t="s">
        <v>31</v>
      </c>
      <c r="V45" s="8" t="n">
        <f aca="false">IF(X45="0-1 Year", ROUND(S45/0.474, 2), IF(X45="1-2 Years", ROUND(S45/0.287, 2), ROUND(S45/0.14, 2)))</f>
        <v>41.35</v>
      </c>
      <c r="W45" s="6" t="str">
        <f aca="false">IF(V45&gt;4000, "High", IF(V45&gt;2000, "Medium", "Low"))</f>
        <v>Low</v>
      </c>
      <c r="X45" s="9" t="s">
        <v>35</v>
      </c>
      <c r="Y45" s="10" t="n">
        <f aca="false">IF(U45="Yes", 1, 0)</f>
        <v>1</v>
      </c>
      <c r="Z45" s="10" t="n">
        <v>1</v>
      </c>
      <c r="AA45" s="11" t="n">
        <f aca="false">MAX(0, ($S45 * 0.35) - ($F45 * 0.3))</f>
        <v>6.56</v>
      </c>
      <c r="AB45" s="12" t="str">
        <f aca="false">IF(AA45&gt;20,"High",IF(AA45&gt;10,"Medium","Low"))</f>
        <v>Low</v>
      </c>
    </row>
    <row r="46" customFormat="false" ht="18.65" hidden="false" customHeight="false" outlineLevel="0" collapsed="false">
      <c r="A46" s="5" t="s">
        <v>84</v>
      </c>
      <c r="B46" s="6" t="s">
        <v>37</v>
      </c>
      <c r="C46" s="6" t="s">
        <v>30</v>
      </c>
      <c r="D46" s="6" t="s">
        <v>30</v>
      </c>
      <c r="E46" s="6" t="s">
        <v>30</v>
      </c>
      <c r="F46" s="7" t="n">
        <v>1</v>
      </c>
      <c r="G46" s="6" t="s">
        <v>31</v>
      </c>
      <c r="H46" s="6" t="s">
        <v>30</v>
      </c>
      <c r="I46" s="6" t="s">
        <v>30</v>
      </c>
      <c r="J46" s="6" t="s">
        <v>32</v>
      </c>
      <c r="K46" s="6" t="s">
        <v>32</v>
      </c>
      <c r="L46" s="6" t="s">
        <v>32</v>
      </c>
      <c r="M46" s="6" t="s">
        <v>32</v>
      </c>
      <c r="N46" s="6" t="s">
        <v>32</v>
      </c>
      <c r="O46" s="6" t="s">
        <v>32</v>
      </c>
      <c r="P46" s="6" t="s">
        <v>38</v>
      </c>
      <c r="Q46" s="6" t="s">
        <v>30</v>
      </c>
      <c r="R46" s="6" t="s">
        <v>34</v>
      </c>
      <c r="S46" s="8" t="n">
        <v>19.65</v>
      </c>
      <c r="T46" s="8" t="n">
        <v>19.65</v>
      </c>
      <c r="U46" s="6" t="s">
        <v>31</v>
      </c>
      <c r="V46" s="8" t="n">
        <f aca="false">IF(X46="0-1 Year", ROUND(S46/0.474, 2), IF(X46="1-2 Years", ROUND(S46/0.287, 2), ROUND(S46/0.14, 2)))</f>
        <v>41.46</v>
      </c>
      <c r="W46" s="6" t="str">
        <f aca="false">IF(V46&gt;4000, "High", IF(V46&gt;2000, "Medium", "Low"))</f>
        <v>Low</v>
      </c>
      <c r="X46" s="9" t="s">
        <v>35</v>
      </c>
      <c r="Y46" s="10" t="n">
        <f aca="false">IF(U46="Yes", 1, 0)</f>
        <v>1</v>
      </c>
      <c r="Z46" s="10" t="n">
        <v>1</v>
      </c>
      <c r="AA46" s="11" t="n">
        <f aca="false">MAX(0, ($S46 * 0.35) - ($F46 * 0.3))</f>
        <v>6.5775</v>
      </c>
      <c r="AB46" s="12" t="str">
        <f aca="false">IF(AA46&gt;20,"High",IF(AA46&gt;10,"Medium","Low"))</f>
        <v>Low</v>
      </c>
    </row>
    <row r="47" customFormat="false" ht="18.65" hidden="false" customHeight="false" outlineLevel="0" collapsed="false">
      <c r="A47" s="5" t="s">
        <v>85</v>
      </c>
      <c r="B47" s="6" t="s">
        <v>29</v>
      </c>
      <c r="C47" s="6" t="s">
        <v>30</v>
      </c>
      <c r="D47" s="6" t="s">
        <v>31</v>
      </c>
      <c r="E47" s="6" t="s">
        <v>31</v>
      </c>
      <c r="F47" s="7" t="n">
        <v>1</v>
      </c>
      <c r="G47" s="6" t="s">
        <v>31</v>
      </c>
      <c r="H47" s="6" t="s">
        <v>30</v>
      </c>
      <c r="I47" s="6" t="s">
        <v>30</v>
      </c>
      <c r="J47" s="6" t="s">
        <v>32</v>
      </c>
      <c r="K47" s="6" t="s">
        <v>32</v>
      </c>
      <c r="L47" s="6" t="s">
        <v>32</v>
      </c>
      <c r="M47" s="6" t="s">
        <v>32</v>
      </c>
      <c r="N47" s="6" t="s">
        <v>32</v>
      </c>
      <c r="O47" s="6" t="s">
        <v>32</v>
      </c>
      <c r="P47" s="6" t="s">
        <v>33</v>
      </c>
      <c r="Q47" s="6" t="s">
        <v>30</v>
      </c>
      <c r="R47" s="6" t="s">
        <v>34</v>
      </c>
      <c r="S47" s="8" t="n">
        <v>19.65</v>
      </c>
      <c r="T47" s="8" t="n">
        <v>19.65</v>
      </c>
      <c r="U47" s="6" t="s">
        <v>30</v>
      </c>
      <c r="V47" s="8" t="n">
        <f aca="false">IF(X47="0-1 Year", ROUND(S47/0.474, 2), IF(X47="1-2 Years", ROUND(S47/0.287, 2), ROUND(S47/0.14, 2)))</f>
        <v>41.46</v>
      </c>
      <c r="W47" s="6" t="str">
        <f aca="false">IF(V47&gt;4000, "High", IF(V47&gt;2000, "Medium", "Low"))</f>
        <v>Low</v>
      </c>
      <c r="X47" s="9" t="s">
        <v>35</v>
      </c>
      <c r="Y47" s="10" t="n">
        <f aca="false">IF(U47="Yes", 1, 0)</f>
        <v>0</v>
      </c>
      <c r="Z47" s="10" t="n">
        <v>1</v>
      </c>
      <c r="AA47" s="11" t="n">
        <f aca="false">MAX(0, ($S47 * 0.35) - ($F47 * 0.3))</f>
        <v>6.5775</v>
      </c>
      <c r="AB47" s="12" t="str">
        <f aca="false">IF(AA47&gt;20,"High",IF(AA47&gt;10,"Medium","Low"))</f>
        <v>Low</v>
      </c>
    </row>
    <row r="48" customFormat="false" ht="18.65" hidden="false" customHeight="false" outlineLevel="0" collapsed="false">
      <c r="A48" s="5" t="s">
        <v>86</v>
      </c>
      <c r="B48" s="6" t="s">
        <v>29</v>
      </c>
      <c r="C48" s="6" t="s">
        <v>30</v>
      </c>
      <c r="D48" s="6" t="s">
        <v>30</v>
      </c>
      <c r="E48" s="6" t="s">
        <v>30</v>
      </c>
      <c r="F48" s="7" t="n">
        <v>1</v>
      </c>
      <c r="G48" s="6" t="s">
        <v>31</v>
      </c>
      <c r="H48" s="6" t="s">
        <v>30</v>
      </c>
      <c r="I48" s="6" t="s">
        <v>30</v>
      </c>
      <c r="J48" s="6" t="s">
        <v>32</v>
      </c>
      <c r="K48" s="6" t="s">
        <v>32</v>
      </c>
      <c r="L48" s="6" t="s">
        <v>32</v>
      </c>
      <c r="M48" s="6" t="s">
        <v>32</v>
      </c>
      <c r="N48" s="6" t="s">
        <v>32</v>
      </c>
      <c r="O48" s="6" t="s">
        <v>32</v>
      </c>
      <c r="P48" s="6" t="s">
        <v>38</v>
      </c>
      <c r="Q48" s="6" t="s">
        <v>30</v>
      </c>
      <c r="R48" s="6" t="s">
        <v>53</v>
      </c>
      <c r="S48" s="8" t="n">
        <v>19.65</v>
      </c>
      <c r="T48" s="8" t="n">
        <v>19.65</v>
      </c>
      <c r="U48" s="6" t="s">
        <v>30</v>
      </c>
      <c r="V48" s="8" t="n">
        <f aca="false">IF(X48="0-1 Year", ROUND(S48/0.474, 2), IF(X48="1-2 Years", ROUND(S48/0.287, 2), ROUND(S48/0.14, 2)))</f>
        <v>41.46</v>
      </c>
      <c r="W48" s="6" t="str">
        <f aca="false">IF(V48&gt;4000, "High", IF(V48&gt;2000, "Medium", "Low"))</f>
        <v>Low</v>
      </c>
      <c r="X48" s="9" t="s">
        <v>35</v>
      </c>
      <c r="Y48" s="10" t="n">
        <f aca="false">IF(U48="Yes", 1, 0)</f>
        <v>0</v>
      </c>
      <c r="Z48" s="10" t="n">
        <v>1</v>
      </c>
      <c r="AA48" s="11" t="n">
        <f aca="false">MAX(0, ($S48 * 0.35) - ($F48 * 0.3))</f>
        <v>6.5775</v>
      </c>
      <c r="AB48" s="12" t="str">
        <f aca="false">IF(AA48&gt;20,"High",IF(AA48&gt;10,"Medium","Low"))</f>
        <v>Low</v>
      </c>
    </row>
    <row r="49" customFormat="false" ht="18.65" hidden="false" customHeight="false" outlineLevel="0" collapsed="false">
      <c r="A49" s="5" t="s">
        <v>87</v>
      </c>
      <c r="B49" s="6" t="s">
        <v>29</v>
      </c>
      <c r="C49" s="6" t="s">
        <v>30</v>
      </c>
      <c r="D49" s="6" t="s">
        <v>30</v>
      </c>
      <c r="E49" s="6" t="s">
        <v>30</v>
      </c>
      <c r="F49" s="7" t="n">
        <v>1</v>
      </c>
      <c r="G49" s="6" t="s">
        <v>31</v>
      </c>
      <c r="H49" s="6" t="s">
        <v>30</v>
      </c>
      <c r="I49" s="6" t="s">
        <v>30</v>
      </c>
      <c r="J49" s="6" t="s">
        <v>32</v>
      </c>
      <c r="K49" s="6" t="s">
        <v>32</v>
      </c>
      <c r="L49" s="6" t="s">
        <v>32</v>
      </c>
      <c r="M49" s="6" t="s">
        <v>32</v>
      </c>
      <c r="N49" s="6" t="s">
        <v>32</v>
      </c>
      <c r="O49" s="6" t="s">
        <v>32</v>
      </c>
      <c r="P49" s="6" t="s">
        <v>38</v>
      </c>
      <c r="Q49" s="6" t="s">
        <v>31</v>
      </c>
      <c r="R49" s="6" t="s">
        <v>53</v>
      </c>
      <c r="S49" s="8" t="n">
        <v>19.65</v>
      </c>
      <c r="T49" s="8" t="n">
        <v>19.65</v>
      </c>
      <c r="U49" s="6" t="s">
        <v>30</v>
      </c>
      <c r="V49" s="8" t="n">
        <f aca="false">IF(X49="0-1 Year", ROUND(S49/0.474, 2), IF(X49="1-2 Years", ROUND(S49/0.287, 2), ROUND(S49/0.14, 2)))</f>
        <v>41.46</v>
      </c>
      <c r="W49" s="6" t="str">
        <f aca="false">IF(V49&gt;4000, "High", IF(V49&gt;2000, "Medium", "Low"))</f>
        <v>Low</v>
      </c>
      <c r="X49" s="9" t="s">
        <v>35</v>
      </c>
      <c r="Y49" s="10" t="n">
        <f aca="false">IF(U49="Yes", 1, 0)</f>
        <v>0</v>
      </c>
      <c r="Z49" s="10" t="n">
        <v>1</v>
      </c>
      <c r="AA49" s="11" t="n">
        <f aca="false">MAX(0, ($S49 * 0.35) - ($F49 * 0.3))</f>
        <v>6.5775</v>
      </c>
      <c r="AB49" s="12" t="str">
        <f aca="false">IF(AA49&gt;20,"High",IF(AA49&gt;10,"Medium","Low"))</f>
        <v>Low</v>
      </c>
    </row>
    <row r="50" customFormat="false" ht="18.65" hidden="false" customHeight="false" outlineLevel="0" collapsed="false">
      <c r="A50" s="5" t="s">
        <v>88</v>
      </c>
      <c r="B50" s="6" t="s">
        <v>37</v>
      </c>
      <c r="C50" s="6" t="s">
        <v>30</v>
      </c>
      <c r="D50" s="6" t="s">
        <v>30</v>
      </c>
      <c r="E50" s="6" t="s">
        <v>30</v>
      </c>
      <c r="F50" s="7" t="n">
        <v>1</v>
      </c>
      <c r="G50" s="6" t="s">
        <v>31</v>
      </c>
      <c r="H50" s="6" t="s">
        <v>30</v>
      </c>
      <c r="I50" s="6" t="s">
        <v>30</v>
      </c>
      <c r="J50" s="6" t="s">
        <v>32</v>
      </c>
      <c r="K50" s="6" t="s">
        <v>32</v>
      </c>
      <c r="L50" s="6" t="s">
        <v>32</v>
      </c>
      <c r="M50" s="6" t="s">
        <v>32</v>
      </c>
      <c r="N50" s="6" t="s">
        <v>32</v>
      </c>
      <c r="O50" s="6" t="s">
        <v>32</v>
      </c>
      <c r="P50" s="6" t="s">
        <v>38</v>
      </c>
      <c r="Q50" s="6" t="s">
        <v>30</v>
      </c>
      <c r="R50" s="6" t="s">
        <v>34</v>
      </c>
      <c r="S50" s="8" t="n">
        <v>19.65</v>
      </c>
      <c r="T50" s="8" t="n">
        <v>19.65</v>
      </c>
      <c r="U50" s="6" t="s">
        <v>30</v>
      </c>
      <c r="V50" s="8" t="n">
        <f aca="false">IF(X50="0-1 Year", ROUND(S50/0.474, 2), IF(X50="1-2 Years", ROUND(S50/0.287, 2), ROUND(S50/0.14, 2)))</f>
        <v>41.46</v>
      </c>
      <c r="W50" s="6" t="str">
        <f aca="false">IF(V50&gt;4000, "High", IF(V50&gt;2000, "Medium", "Low"))</f>
        <v>Low</v>
      </c>
      <c r="X50" s="9" t="s">
        <v>35</v>
      </c>
      <c r="Y50" s="10" t="n">
        <f aca="false">IF(U50="Yes", 1, 0)</f>
        <v>0</v>
      </c>
      <c r="Z50" s="10" t="n">
        <v>1</v>
      </c>
      <c r="AA50" s="11" t="n">
        <f aca="false">MAX(0, ($S50 * 0.35) - ($F50 * 0.3))</f>
        <v>6.5775</v>
      </c>
      <c r="AB50" s="12" t="str">
        <f aca="false">IF(AA50&gt;20,"High",IF(AA50&gt;10,"Medium","Low"))</f>
        <v>Low</v>
      </c>
    </row>
    <row r="51" customFormat="false" ht="18.65" hidden="false" customHeight="false" outlineLevel="0" collapsed="false">
      <c r="A51" s="5" t="s">
        <v>89</v>
      </c>
      <c r="B51" s="6" t="s">
        <v>29</v>
      </c>
      <c r="C51" s="6" t="s">
        <v>30</v>
      </c>
      <c r="D51" s="6" t="s">
        <v>30</v>
      </c>
      <c r="E51" s="6" t="s">
        <v>30</v>
      </c>
      <c r="F51" s="7" t="n">
        <v>1</v>
      </c>
      <c r="G51" s="6" t="s">
        <v>31</v>
      </c>
      <c r="H51" s="6" t="s">
        <v>30</v>
      </c>
      <c r="I51" s="6" t="s">
        <v>30</v>
      </c>
      <c r="J51" s="6" t="s">
        <v>32</v>
      </c>
      <c r="K51" s="6" t="s">
        <v>32</v>
      </c>
      <c r="L51" s="6" t="s">
        <v>32</v>
      </c>
      <c r="M51" s="6" t="s">
        <v>32</v>
      </c>
      <c r="N51" s="6" t="s">
        <v>32</v>
      </c>
      <c r="O51" s="6" t="s">
        <v>32</v>
      </c>
      <c r="P51" s="6" t="s">
        <v>38</v>
      </c>
      <c r="Q51" s="6" t="s">
        <v>30</v>
      </c>
      <c r="R51" s="6" t="s">
        <v>34</v>
      </c>
      <c r="S51" s="8" t="n">
        <v>19.65</v>
      </c>
      <c r="T51" s="8" t="n">
        <v>19.65</v>
      </c>
      <c r="U51" s="6" t="s">
        <v>31</v>
      </c>
      <c r="V51" s="8" t="n">
        <f aca="false">IF(X51="0-1 Year", ROUND(S51/0.474, 2), IF(X51="1-2 Years", ROUND(S51/0.287, 2), ROUND(S51/0.14, 2)))</f>
        <v>41.46</v>
      </c>
      <c r="W51" s="6" t="str">
        <f aca="false">IF(V51&gt;4000, "High", IF(V51&gt;2000, "Medium", "Low"))</f>
        <v>Low</v>
      </c>
      <c r="X51" s="9" t="s">
        <v>35</v>
      </c>
      <c r="Y51" s="10" t="n">
        <f aca="false">IF(U51="Yes", 1, 0)</f>
        <v>1</v>
      </c>
      <c r="Z51" s="10" t="n">
        <v>1</v>
      </c>
      <c r="AA51" s="11" t="n">
        <f aca="false">MAX(0, ($S51 * 0.35) - ($F51 * 0.3))</f>
        <v>6.5775</v>
      </c>
      <c r="AB51" s="12" t="str">
        <f aca="false">IF(AA51&gt;20,"High",IF(AA51&gt;10,"Medium","Low"))</f>
        <v>Low</v>
      </c>
    </row>
    <row r="52" customFormat="false" ht="18.65" hidden="false" customHeight="false" outlineLevel="0" collapsed="false">
      <c r="A52" s="5" t="s">
        <v>90</v>
      </c>
      <c r="B52" s="6" t="s">
        <v>29</v>
      </c>
      <c r="C52" s="6" t="s">
        <v>30</v>
      </c>
      <c r="D52" s="6" t="s">
        <v>30</v>
      </c>
      <c r="E52" s="6" t="s">
        <v>30</v>
      </c>
      <c r="F52" s="7" t="n">
        <v>1</v>
      </c>
      <c r="G52" s="6" t="s">
        <v>31</v>
      </c>
      <c r="H52" s="6" t="s">
        <v>30</v>
      </c>
      <c r="I52" s="6" t="s">
        <v>30</v>
      </c>
      <c r="J52" s="6" t="s">
        <v>32</v>
      </c>
      <c r="K52" s="6" t="s">
        <v>32</v>
      </c>
      <c r="L52" s="6" t="s">
        <v>32</v>
      </c>
      <c r="M52" s="6" t="s">
        <v>32</v>
      </c>
      <c r="N52" s="6" t="s">
        <v>32</v>
      </c>
      <c r="O52" s="6" t="s">
        <v>32</v>
      </c>
      <c r="P52" s="6" t="s">
        <v>38</v>
      </c>
      <c r="Q52" s="6" t="s">
        <v>30</v>
      </c>
      <c r="R52" s="6" t="s">
        <v>34</v>
      </c>
      <c r="S52" s="8" t="n">
        <v>19.65</v>
      </c>
      <c r="T52" s="8" t="n">
        <v>19.65</v>
      </c>
      <c r="U52" s="6" t="s">
        <v>30</v>
      </c>
      <c r="V52" s="8" t="n">
        <f aca="false">IF(X52="0-1 Year", ROUND(S52/0.474, 2), IF(X52="1-2 Years", ROUND(S52/0.287, 2), ROUND(S52/0.14, 2)))</f>
        <v>41.46</v>
      </c>
      <c r="W52" s="6" t="str">
        <f aca="false">IF(V52&gt;4000, "High", IF(V52&gt;2000, "Medium", "Low"))</f>
        <v>Low</v>
      </c>
      <c r="X52" s="9" t="s">
        <v>35</v>
      </c>
      <c r="Y52" s="10" t="n">
        <f aca="false">IF(U52="Yes", 1, 0)</f>
        <v>0</v>
      </c>
      <c r="Z52" s="10" t="n">
        <v>1</v>
      </c>
      <c r="AA52" s="11" t="n">
        <f aca="false">MAX(0, ($S52 * 0.35) - ($F52 * 0.3))</f>
        <v>6.5775</v>
      </c>
      <c r="AB52" s="12" t="str">
        <f aca="false">IF(AA52&gt;20,"High",IF(AA52&gt;10,"Medium","Low"))</f>
        <v>Low</v>
      </c>
    </row>
    <row r="53" customFormat="false" ht="18.65" hidden="false" customHeight="false" outlineLevel="0" collapsed="false">
      <c r="A53" s="5" t="s">
        <v>91</v>
      </c>
      <c r="B53" s="6" t="s">
        <v>37</v>
      </c>
      <c r="C53" s="6" t="s">
        <v>30</v>
      </c>
      <c r="D53" s="6" t="s">
        <v>30</v>
      </c>
      <c r="E53" s="6" t="s">
        <v>30</v>
      </c>
      <c r="F53" s="7" t="n">
        <v>1</v>
      </c>
      <c r="G53" s="6" t="s">
        <v>31</v>
      </c>
      <c r="H53" s="6" t="s">
        <v>30</v>
      </c>
      <c r="I53" s="6" t="s">
        <v>30</v>
      </c>
      <c r="J53" s="6" t="s">
        <v>32</v>
      </c>
      <c r="K53" s="6" t="s">
        <v>32</v>
      </c>
      <c r="L53" s="6" t="s">
        <v>32</v>
      </c>
      <c r="M53" s="6" t="s">
        <v>32</v>
      </c>
      <c r="N53" s="6" t="s">
        <v>32</v>
      </c>
      <c r="O53" s="6" t="s">
        <v>32</v>
      </c>
      <c r="P53" s="6" t="s">
        <v>38</v>
      </c>
      <c r="Q53" s="6" t="s">
        <v>30</v>
      </c>
      <c r="R53" s="6" t="s">
        <v>34</v>
      </c>
      <c r="S53" s="8" t="n">
        <v>19.65</v>
      </c>
      <c r="T53" s="8" t="n">
        <v>19.65</v>
      </c>
      <c r="U53" s="6" t="s">
        <v>30</v>
      </c>
      <c r="V53" s="8" t="n">
        <f aca="false">IF(X53="0-1 Year", ROUND(S53/0.474, 2), IF(X53="1-2 Years", ROUND(S53/0.287, 2), ROUND(S53/0.14, 2)))</f>
        <v>41.46</v>
      </c>
      <c r="W53" s="6" t="str">
        <f aca="false">IF(V53&gt;4000, "High", IF(V53&gt;2000, "Medium", "Low"))</f>
        <v>Low</v>
      </c>
      <c r="X53" s="9" t="s">
        <v>35</v>
      </c>
      <c r="Y53" s="10" t="n">
        <f aca="false">IF(U53="Yes", 1, 0)</f>
        <v>0</v>
      </c>
      <c r="Z53" s="10" t="n">
        <v>1</v>
      </c>
      <c r="AA53" s="11" t="n">
        <f aca="false">MAX(0, ($S53 * 0.35) - ($F53 * 0.3))</f>
        <v>6.5775</v>
      </c>
      <c r="AB53" s="12" t="str">
        <f aca="false">IF(AA53&gt;20,"High",IF(AA53&gt;10,"Medium","Low"))</f>
        <v>Low</v>
      </c>
    </row>
    <row r="54" customFormat="false" ht="18.65" hidden="false" customHeight="false" outlineLevel="0" collapsed="false">
      <c r="A54" s="5" t="s">
        <v>92</v>
      </c>
      <c r="B54" s="6" t="s">
        <v>29</v>
      </c>
      <c r="C54" s="6" t="s">
        <v>30</v>
      </c>
      <c r="D54" s="6" t="s">
        <v>31</v>
      </c>
      <c r="E54" s="6" t="s">
        <v>31</v>
      </c>
      <c r="F54" s="7" t="n">
        <v>1</v>
      </c>
      <c r="G54" s="6" t="s">
        <v>31</v>
      </c>
      <c r="H54" s="6" t="s">
        <v>30</v>
      </c>
      <c r="I54" s="6" t="s">
        <v>30</v>
      </c>
      <c r="J54" s="6" t="s">
        <v>32</v>
      </c>
      <c r="K54" s="6" t="s">
        <v>32</v>
      </c>
      <c r="L54" s="6" t="s">
        <v>32</v>
      </c>
      <c r="M54" s="6" t="s">
        <v>32</v>
      </c>
      <c r="N54" s="6" t="s">
        <v>32</v>
      </c>
      <c r="O54" s="6" t="s">
        <v>32</v>
      </c>
      <c r="P54" s="6" t="s">
        <v>38</v>
      </c>
      <c r="Q54" s="6" t="s">
        <v>30</v>
      </c>
      <c r="R54" s="6" t="s">
        <v>34</v>
      </c>
      <c r="S54" s="8" t="n">
        <v>19.7</v>
      </c>
      <c r="T54" s="8" t="n">
        <v>19.7</v>
      </c>
      <c r="U54" s="6" t="s">
        <v>30</v>
      </c>
      <c r="V54" s="8" t="n">
        <f aca="false">IF(X54="0-1 Year", ROUND(S54/0.474, 2), IF(X54="1-2 Years", ROUND(S54/0.287, 2), ROUND(S54/0.14, 2)))</f>
        <v>41.56</v>
      </c>
      <c r="W54" s="6" t="str">
        <f aca="false">IF(V54&gt;4000, "High", IF(V54&gt;2000, "Medium", "Low"))</f>
        <v>Low</v>
      </c>
      <c r="X54" s="9" t="s">
        <v>35</v>
      </c>
      <c r="Y54" s="10" t="n">
        <f aca="false">IF(U54="Yes", 1, 0)</f>
        <v>0</v>
      </c>
      <c r="Z54" s="10" t="n">
        <v>1</v>
      </c>
      <c r="AA54" s="11" t="n">
        <f aca="false">MAX(0, ($S54 * 0.35) - ($F54 * 0.3))</f>
        <v>6.595</v>
      </c>
      <c r="AB54" s="12" t="str">
        <f aca="false">IF(AA54&gt;20,"High",IF(AA54&gt;10,"Medium","Low"))</f>
        <v>Low</v>
      </c>
    </row>
    <row r="55" customFormat="false" ht="18.65" hidden="false" customHeight="false" outlineLevel="0" collapsed="false">
      <c r="A55" s="5" t="s">
        <v>93</v>
      </c>
      <c r="B55" s="6" t="s">
        <v>29</v>
      </c>
      <c r="C55" s="6" t="s">
        <v>30</v>
      </c>
      <c r="D55" s="6" t="s">
        <v>30</v>
      </c>
      <c r="E55" s="6" t="s">
        <v>30</v>
      </c>
      <c r="F55" s="7" t="n">
        <v>1</v>
      </c>
      <c r="G55" s="6" t="s">
        <v>31</v>
      </c>
      <c r="H55" s="6" t="s">
        <v>30</v>
      </c>
      <c r="I55" s="6" t="s">
        <v>30</v>
      </c>
      <c r="J55" s="6" t="s">
        <v>32</v>
      </c>
      <c r="K55" s="6" t="s">
        <v>32</v>
      </c>
      <c r="L55" s="6" t="s">
        <v>32</v>
      </c>
      <c r="M55" s="6" t="s">
        <v>32</v>
      </c>
      <c r="N55" s="6" t="s">
        <v>32</v>
      </c>
      <c r="O55" s="6" t="s">
        <v>32</v>
      </c>
      <c r="P55" s="6" t="s">
        <v>38</v>
      </c>
      <c r="Q55" s="6" t="s">
        <v>30</v>
      </c>
      <c r="R55" s="6" t="s">
        <v>34</v>
      </c>
      <c r="S55" s="8" t="n">
        <v>19.7</v>
      </c>
      <c r="T55" s="8" t="n">
        <v>19.7</v>
      </c>
      <c r="U55" s="6" t="s">
        <v>31</v>
      </c>
      <c r="V55" s="8" t="n">
        <f aca="false">IF(X55="0-1 Year", ROUND(S55/0.474, 2), IF(X55="1-2 Years", ROUND(S55/0.287, 2), ROUND(S55/0.14, 2)))</f>
        <v>41.56</v>
      </c>
      <c r="W55" s="6" t="str">
        <f aca="false">IF(V55&gt;4000, "High", IF(V55&gt;2000, "Medium", "Low"))</f>
        <v>Low</v>
      </c>
      <c r="X55" s="9" t="s">
        <v>35</v>
      </c>
      <c r="Y55" s="10" t="n">
        <f aca="false">IF(U55="Yes", 1, 0)</f>
        <v>1</v>
      </c>
      <c r="Z55" s="10" t="n">
        <v>1</v>
      </c>
      <c r="AA55" s="11" t="n">
        <f aca="false">MAX(0, ($S55 * 0.35) - ($F55 * 0.3))</f>
        <v>6.595</v>
      </c>
      <c r="AB55" s="12" t="str">
        <f aca="false">IF(AA55&gt;20,"High",IF(AA55&gt;10,"Medium","Low"))</f>
        <v>Low</v>
      </c>
    </row>
    <row r="56" customFormat="false" ht="18.65" hidden="false" customHeight="false" outlineLevel="0" collapsed="false">
      <c r="A56" s="5" t="s">
        <v>94</v>
      </c>
      <c r="B56" s="6" t="s">
        <v>29</v>
      </c>
      <c r="C56" s="6" t="s">
        <v>30</v>
      </c>
      <c r="D56" s="6" t="s">
        <v>30</v>
      </c>
      <c r="E56" s="6" t="s">
        <v>30</v>
      </c>
      <c r="F56" s="7" t="n">
        <v>1</v>
      </c>
      <c r="G56" s="6" t="s">
        <v>31</v>
      </c>
      <c r="H56" s="6" t="s">
        <v>30</v>
      </c>
      <c r="I56" s="6" t="s">
        <v>30</v>
      </c>
      <c r="J56" s="6" t="s">
        <v>32</v>
      </c>
      <c r="K56" s="6" t="s">
        <v>32</v>
      </c>
      <c r="L56" s="6" t="s">
        <v>32</v>
      </c>
      <c r="M56" s="6" t="s">
        <v>32</v>
      </c>
      <c r="N56" s="6" t="s">
        <v>32</v>
      </c>
      <c r="O56" s="6" t="s">
        <v>32</v>
      </c>
      <c r="P56" s="6" t="s">
        <v>38</v>
      </c>
      <c r="Q56" s="6" t="s">
        <v>30</v>
      </c>
      <c r="R56" s="6" t="s">
        <v>34</v>
      </c>
      <c r="S56" s="8" t="n">
        <v>19.75</v>
      </c>
      <c r="T56" s="8" t="n">
        <v>19.75</v>
      </c>
      <c r="U56" s="6" t="s">
        <v>30</v>
      </c>
      <c r="V56" s="8" t="n">
        <f aca="false">IF(X56="0-1 Year", ROUND(S56/0.474, 2), IF(X56="1-2 Years", ROUND(S56/0.287, 2), ROUND(S56/0.14, 2)))</f>
        <v>41.67</v>
      </c>
      <c r="W56" s="6" t="str">
        <f aca="false">IF(V56&gt;4000, "High", IF(V56&gt;2000, "Medium", "Low"))</f>
        <v>Low</v>
      </c>
      <c r="X56" s="9" t="s">
        <v>35</v>
      </c>
      <c r="Y56" s="10" t="n">
        <f aca="false">IF(U56="Yes", 1, 0)</f>
        <v>0</v>
      </c>
      <c r="Z56" s="10" t="n">
        <v>1</v>
      </c>
      <c r="AA56" s="11" t="n">
        <f aca="false">MAX(0, ($S56 * 0.35) - ($F56 * 0.3))</f>
        <v>6.6125</v>
      </c>
      <c r="AB56" s="12" t="str">
        <f aca="false">IF(AA56&gt;20,"High",IF(AA56&gt;10,"Medium","Low"))</f>
        <v>Low</v>
      </c>
    </row>
    <row r="57" customFormat="false" ht="18.65" hidden="false" customHeight="false" outlineLevel="0" collapsed="false">
      <c r="A57" s="5" t="s">
        <v>95</v>
      </c>
      <c r="B57" s="6" t="s">
        <v>29</v>
      </c>
      <c r="C57" s="6" t="s">
        <v>30</v>
      </c>
      <c r="D57" s="6" t="s">
        <v>30</v>
      </c>
      <c r="E57" s="6" t="s">
        <v>30</v>
      </c>
      <c r="F57" s="7" t="n">
        <v>1</v>
      </c>
      <c r="G57" s="6" t="s">
        <v>31</v>
      </c>
      <c r="H57" s="6" t="s">
        <v>30</v>
      </c>
      <c r="I57" s="6" t="s">
        <v>30</v>
      </c>
      <c r="J57" s="6" t="s">
        <v>32</v>
      </c>
      <c r="K57" s="6" t="s">
        <v>32</v>
      </c>
      <c r="L57" s="6" t="s">
        <v>32</v>
      </c>
      <c r="M57" s="6" t="s">
        <v>32</v>
      </c>
      <c r="N57" s="6" t="s">
        <v>32</v>
      </c>
      <c r="O57" s="6" t="s">
        <v>32</v>
      </c>
      <c r="P57" s="6" t="s">
        <v>38</v>
      </c>
      <c r="Q57" s="6" t="s">
        <v>30</v>
      </c>
      <c r="R57" s="6" t="s">
        <v>53</v>
      </c>
      <c r="S57" s="8" t="n">
        <v>19.75</v>
      </c>
      <c r="T57" s="8" t="n">
        <v>19.75</v>
      </c>
      <c r="U57" s="6" t="s">
        <v>30</v>
      </c>
      <c r="V57" s="8" t="n">
        <f aca="false">IF(X57="0-1 Year", ROUND(S57/0.474, 2), IF(X57="1-2 Years", ROUND(S57/0.287, 2), ROUND(S57/0.14, 2)))</f>
        <v>41.67</v>
      </c>
      <c r="W57" s="6" t="str">
        <f aca="false">IF(V57&gt;4000, "High", IF(V57&gt;2000, "Medium", "Low"))</f>
        <v>Low</v>
      </c>
      <c r="X57" s="9" t="s">
        <v>35</v>
      </c>
      <c r="Y57" s="10" t="n">
        <f aca="false">IF(U57="Yes", 1, 0)</f>
        <v>0</v>
      </c>
      <c r="Z57" s="10" t="n">
        <v>1</v>
      </c>
      <c r="AA57" s="11" t="n">
        <f aca="false">MAX(0, ($S57 * 0.35) - ($F57 * 0.3))</f>
        <v>6.6125</v>
      </c>
      <c r="AB57" s="12" t="str">
        <f aca="false">IF(AA57&gt;20,"High",IF(AA57&gt;10,"Medium","Low"))</f>
        <v>Low</v>
      </c>
    </row>
    <row r="58" customFormat="false" ht="18.65" hidden="false" customHeight="false" outlineLevel="0" collapsed="false">
      <c r="A58" s="5" t="s">
        <v>96</v>
      </c>
      <c r="B58" s="6" t="s">
        <v>29</v>
      </c>
      <c r="C58" s="6" t="s">
        <v>30</v>
      </c>
      <c r="D58" s="6" t="s">
        <v>30</v>
      </c>
      <c r="E58" s="6" t="s">
        <v>31</v>
      </c>
      <c r="F58" s="7" t="n">
        <v>1</v>
      </c>
      <c r="G58" s="6" t="s">
        <v>31</v>
      </c>
      <c r="H58" s="6" t="s">
        <v>30</v>
      </c>
      <c r="I58" s="6" t="s">
        <v>30</v>
      </c>
      <c r="J58" s="6" t="s">
        <v>32</v>
      </c>
      <c r="K58" s="6" t="s">
        <v>32</v>
      </c>
      <c r="L58" s="6" t="s">
        <v>32</v>
      </c>
      <c r="M58" s="6" t="s">
        <v>32</v>
      </c>
      <c r="N58" s="6" t="s">
        <v>32</v>
      </c>
      <c r="O58" s="6" t="s">
        <v>32</v>
      </c>
      <c r="P58" s="6" t="s">
        <v>38</v>
      </c>
      <c r="Q58" s="6" t="s">
        <v>30</v>
      </c>
      <c r="R58" s="6" t="s">
        <v>34</v>
      </c>
      <c r="S58" s="8" t="n">
        <v>19.75</v>
      </c>
      <c r="T58" s="8" t="n">
        <v>19.75</v>
      </c>
      <c r="U58" s="6" t="s">
        <v>31</v>
      </c>
      <c r="V58" s="8" t="n">
        <f aca="false">IF(X58="0-1 Year", ROUND(S58/0.474, 2), IF(X58="1-2 Years", ROUND(S58/0.287, 2), ROUND(S58/0.14, 2)))</f>
        <v>41.67</v>
      </c>
      <c r="W58" s="6" t="str">
        <f aca="false">IF(V58&gt;4000, "High", IF(V58&gt;2000, "Medium", "Low"))</f>
        <v>Low</v>
      </c>
      <c r="X58" s="9" t="s">
        <v>35</v>
      </c>
      <c r="Y58" s="10" t="n">
        <f aca="false">IF(U58="Yes", 1, 0)</f>
        <v>1</v>
      </c>
      <c r="Z58" s="10" t="n">
        <v>1</v>
      </c>
      <c r="AA58" s="11" t="n">
        <f aca="false">MAX(0, ($S58 * 0.35) - ($F58 * 0.3))</f>
        <v>6.6125</v>
      </c>
      <c r="AB58" s="12" t="str">
        <f aca="false">IF(AA58&gt;20,"High",IF(AA58&gt;10,"Medium","Low"))</f>
        <v>Low</v>
      </c>
    </row>
    <row r="59" customFormat="false" ht="18.65" hidden="false" customHeight="false" outlineLevel="0" collapsed="false">
      <c r="A59" s="5" t="s">
        <v>97</v>
      </c>
      <c r="B59" s="6" t="s">
        <v>29</v>
      </c>
      <c r="C59" s="6" t="s">
        <v>30</v>
      </c>
      <c r="D59" s="6" t="s">
        <v>30</v>
      </c>
      <c r="E59" s="6" t="s">
        <v>30</v>
      </c>
      <c r="F59" s="7" t="n">
        <v>1</v>
      </c>
      <c r="G59" s="6" t="s">
        <v>31</v>
      </c>
      <c r="H59" s="6" t="s">
        <v>30</v>
      </c>
      <c r="I59" s="6" t="s">
        <v>30</v>
      </c>
      <c r="J59" s="6" t="s">
        <v>32</v>
      </c>
      <c r="K59" s="6" t="s">
        <v>32</v>
      </c>
      <c r="L59" s="6" t="s">
        <v>32</v>
      </c>
      <c r="M59" s="6" t="s">
        <v>32</v>
      </c>
      <c r="N59" s="6" t="s">
        <v>32</v>
      </c>
      <c r="O59" s="6" t="s">
        <v>32</v>
      </c>
      <c r="P59" s="6" t="s">
        <v>38</v>
      </c>
      <c r="Q59" s="6" t="s">
        <v>30</v>
      </c>
      <c r="R59" s="6" t="s">
        <v>34</v>
      </c>
      <c r="S59" s="8" t="n">
        <v>19.75</v>
      </c>
      <c r="T59" s="8" t="n">
        <v>19.75</v>
      </c>
      <c r="U59" s="6" t="s">
        <v>31</v>
      </c>
      <c r="V59" s="8" t="n">
        <f aca="false">IF(X59="0-1 Year", ROUND(S59/0.474, 2), IF(X59="1-2 Years", ROUND(S59/0.287, 2), ROUND(S59/0.14, 2)))</f>
        <v>41.67</v>
      </c>
      <c r="W59" s="6" t="str">
        <f aca="false">IF(V59&gt;4000, "High", IF(V59&gt;2000, "Medium", "Low"))</f>
        <v>Low</v>
      </c>
      <c r="X59" s="9" t="s">
        <v>35</v>
      </c>
      <c r="Y59" s="10" t="n">
        <f aca="false">IF(U59="Yes", 1, 0)</f>
        <v>1</v>
      </c>
      <c r="Z59" s="10" t="n">
        <v>1</v>
      </c>
      <c r="AA59" s="11" t="n">
        <f aca="false">MAX(0, ($S59 * 0.35) - ($F59 * 0.3))</f>
        <v>6.6125</v>
      </c>
      <c r="AB59" s="12" t="str">
        <f aca="false">IF(AA59&gt;20,"High",IF(AA59&gt;10,"Medium","Low"))</f>
        <v>Low</v>
      </c>
    </row>
    <row r="60" customFormat="false" ht="18.65" hidden="false" customHeight="false" outlineLevel="0" collapsed="false">
      <c r="A60" s="5" t="s">
        <v>98</v>
      </c>
      <c r="B60" s="6" t="s">
        <v>29</v>
      </c>
      <c r="C60" s="6" t="s">
        <v>30</v>
      </c>
      <c r="D60" s="6" t="s">
        <v>30</v>
      </c>
      <c r="E60" s="6" t="s">
        <v>30</v>
      </c>
      <c r="F60" s="7" t="n">
        <v>1</v>
      </c>
      <c r="G60" s="6" t="s">
        <v>31</v>
      </c>
      <c r="H60" s="6" t="s">
        <v>30</v>
      </c>
      <c r="I60" s="6" t="s">
        <v>30</v>
      </c>
      <c r="J60" s="6" t="s">
        <v>32</v>
      </c>
      <c r="K60" s="6" t="s">
        <v>32</v>
      </c>
      <c r="L60" s="6" t="s">
        <v>32</v>
      </c>
      <c r="M60" s="6" t="s">
        <v>32</v>
      </c>
      <c r="N60" s="6" t="s">
        <v>32</v>
      </c>
      <c r="O60" s="6" t="s">
        <v>32</v>
      </c>
      <c r="P60" s="6" t="s">
        <v>38</v>
      </c>
      <c r="Q60" s="6" t="s">
        <v>31</v>
      </c>
      <c r="R60" s="6" t="s">
        <v>34</v>
      </c>
      <c r="S60" s="8" t="n">
        <v>19.75</v>
      </c>
      <c r="T60" s="8" t="n">
        <v>19.75</v>
      </c>
      <c r="U60" s="6" t="s">
        <v>30</v>
      </c>
      <c r="V60" s="8" t="n">
        <f aca="false">IF(X60="0-1 Year", ROUND(S60/0.474, 2), IF(X60="1-2 Years", ROUND(S60/0.287, 2), ROUND(S60/0.14, 2)))</f>
        <v>41.67</v>
      </c>
      <c r="W60" s="6" t="str">
        <f aca="false">IF(V60&gt;4000, "High", IF(V60&gt;2000, "Medium", "Low"))</f>
        <v>Low</v>
      </c>
      <c r="X60" s="9" t="s">
        <v>35</v>
      </c>
      <c r="Y60" s="10" t="n">
        <f aca="false">IF(U60="Yes", 1, 0)</f>
        <v>0</v>
      </c>
      <c r="Z60" s="10" t="n">
        <v>1</v>
      </c>
      <c r="AA60" s="11" t="n">
        <f aca="false">MAX(0, ($S60 * 0.35) - ($F60 * 0.3))</f>
        <v>6.6125</v>
      </c>
      <c r="AB60" s="12" t="str">
        <f aca="false">IF(AA60&gt;20,"High",IF(AA60&gt;10,"Medium","Low"))</f>
        <v>Low</v>
      </c>
    </row>
    <row r="61" customFormat="false" ht="18.65" hidden="false" customHeight="false" outlineLevel="0" collapsed="false">
      <c r="A61" s="5" t="s">
        <v>99</v>
      </c>
      <c r="B61" s="6" t="s">
        <v>37</v>
      </c>
      <c r="C61" s="6" t="s">
        <v>30</v>
      </c>
      <c r="D61" s="6" t="s">
        <v>30</v>
      </c>
      <c r="E61" s="6" t="s">
        <v>30</v>
      </c>
      <c r="F61" s="7" t="n">
        <v>1</v>
      </c>
      <c r="G61" s="6" t="s">
        <v>31</v>
      </c>
      <c r="H61" s="6" t="s">
        <v>30</v>
      </c>
      <c r="I61" s="6" t="s">
        <v>30</v>
      </c>
      <c r="J61" s="6" t="s">
        <v>32</v>
      </c>
      <c r="K61" s="6" t="s">
        <v>32</v>
      </c>
      <c r="L61" s="6" t="s">
        <v>32</v>
      </c>
      <c r="M61" s="6" t="s">
        <v>32</v>
      </c>
      <c r="N61" s="6" t="s">
        <v>32</v>
      </c>
      <c r="O61" s="6" t="s">
        <v>32</v>
      </c>
      <c r="P61" s="6" t="s">
        <v>38</v>
      </c>
      <c r="Q61" s="6" t="s">
        <v>30</v>
      </c>
      <c r="R61" s="6" t="s">
        <v>34</v>
      </c>
      <c r="S61" s="8" t="n">
        <v>19.75</v>
      </c>
      <c r="T61" s="8" t="n">
        <v>19.75</v>
      </c>
      <c r="U61" s="6" t="s">
        <v>30</v>
      </c>
      <c r="V61" s="8" t="n">
        <f aca="false">IF(X61="0-1 Year", ROUND(S61/0.474, 2), IF(X61="1-2 Years", ROUND(S61/0.287, 2), ROUND(S61/0.14, 2)))</f>
        <v>41.67</v>
      </c>
      <c r="W61" s="6" t="str">
        <f aca="false">IF(V61&gt;4000, "High", IF(V61&gt;2000, "Medium", "Low"))</f>
        <v>Low</v>
      </c>
      <c r="X61" s="9" t="s">
        <v>35</v>
      </c>
      <c r="Y61" s="10" t="n">
        <f aca="false">IF(U61="Yes", 1, 0)</f>
        <v>0</v>
      </c>
      <c r="Z61" s="10" t="n">
        <v>1</v>
      </c>
      <c r="AA61" s="11" t="n">
        <f aca="false">MAX(0, ($S61 * 0.35) - ($F61 * 0.3))</f>
        <v>6.6125</v>
      </c>
      <c r="AB61" s="12" t="str">
        <f aca="false">IF(AA61&gt;20,"High",IF(AA61&gt;10,"Medium","Low"))</f>
        <v>Low</v>
      </c>
    </row>
    <row r="62" customFormat="false" ht="18.65" hidden="false" customHeight="false" outlineLevel="0" collapsed="false">
      <c r="A62" s="5" t="s">
        <v>100</v>
      </c>
      <c r="B62" s="6" t="s">
        <v>29</v>
      </c>
      <c r="C62" s="6" t="s">
        <v>30</v>
      </c>
      <c r="D62" s="6" t="s">
        <v>30</v>
      </c>
      <c r="E62" s="6" t="s">
        <v>30</v>
      </c>
      <c r="F62" s="7" t="n">
        <v>1</v>
      </c>
      <c r="G62" s="6" t="s">
        <v>31</v>
      </c>
      <c r="H62" s="6" t="s">
        <v>30</v>
      </c>
      <c r="I62" s="6" t="s">
        <v>30</v>
      </c>
      <c r="J62" s="6" t="s">
        <v>32</v>
      </c>
      <c r="K62" s="6" t="s">
        <v>32</v>
      </c>
      <c r="L62" s="6" t="s">
        <v>32</v>
      </c>
      <c r="M62" s="6" t="s">
        <v>32</v>
      </c>
      <c r="N62" s="6" t="s">
        <v>32</v>
      </c>
      <c r="O62" s="6" t="s">
        <v>32</v>
      </c>
      <c r="P62" s="6" t="s">
        <v>38</v>
      </c>
      <c r="Q62" s="6" t="s">
        <v>31</v>
      </c>
      <c r="R62" s="6" t="s">
        <v>58</v>
      </c>
      <c r="S62" s="8" t="n">
        <v>19.75</v>
      </c>
      <c r="T62" s="8" t="n">
        <v>19.75</v>
      </c>
      <c r="U62" s="6" t="s">
        <v>30</v>
      </c>
      <c r="V62" s="8" t="n">
        <f aca="false">IF(X62="0-1 Year", ROUND(S62/0.474, 2), IF(X62="1-2 Years", ROUND(S62/0.287, 2), ROUND(S62/0.14, 2)))</f>
        <v>41.67</v>
      </c>
      <c r="W62" s="6" t="str">
        <f aca="false">IF(V62&gt;4000, "High", IF(V62&gt;2000, "Medium", "Low"))</f>
        <v>Low</v>
      </c>
      <c r="X62" s="9" t="s">
        <v>35</v>
      </c>
      <c r="Y62" s="10" t="n">
        <f aca="false">IF(U62="Yes", 1, 0)</f>
        <v>0</v>
      </c>
      <c r="Z62" s="10" t="n">
        <v>1</v>
      </c>
      <c r="AA62" s="11" t="n">
        <f aca="false">MAX(0, ($S62 * 0.35) - ($F62 * 0.3))</f>
        <v>6.6125</v>
      </c>
      <c r="AB62" s="12" t="str">
        <f aca="false">IF(AA62&gt;20,"High",IF(AA62&gt;10,"Medium","Low"))</f>
        <v>Low</v>
      </c>
    </row>
    <row r="63" customFormat="false" ht="18.65" hidden="false" customHeight="false" outlineLevel="0" collapsed="false">
      <c r="A63" s="5" t="s">
        <v>101</v>
      </c>
      <c r="B63" s="6" t="s">
        <v>37</v>
      </c>
      <c r="C63" s="6" t="s">
        <v>30</v>
      </c>
      <c r="D63" s="6" t="s">
        <v>30</v>
      </c>
      <c r="E63" s="6" t="s">
        <v>30</v>
      </c>
      <c r="F63" s="7" t="n">
        <v>1</v>
      </c>
      <c r="G63" s="6" t="s">
        <v>31</v>
      </c>
      <c r="H63" s="6" t="s">
        <v>30</v>
      </c>
      <c r="I63" s="6" t="s">
        <v>30</v>
      </c>
      <c r="J63" s="6" t="s">
        <v>32</v>
      </c>
      <c r="K63" s="6" t="s">
        <v>32</v>
      </c>
      <c r="L63" s="6" t="s">
        <v>32</v>
      </c>
      <c r="M63" s="6" t="s">
        <v>32</v>
      </c>
      <c r="N63" s="6" t="s">
        <v>32</v>
      </c>
      <c r="O63" s="6" t="s">
        <v>32</v>
      </c>
      <c r="P63" s="6" t="s">
        <v>38</v>
      </c>
      <c r="Q63" s="6" t="s">
        <v>30</v>
      </c>
      <c r="R63" s="6" t="s">
        <v>39</v>
      </c>
      <c r="S63" s="8" t="n">
        <v>19.75</v>
      </c>
      <c r="T63" s="8" t="n">
        <v>19.75</v>
      </c>
      <c r="U63" s="6" t="s">
        <v>30</v>
      </c>
      <c r="V63" s="8" t="n">
        <f aca="false">IF(X63="0-1 Year", ROUND(S63/0.474, 2), IF(X63="1-2 Years", ROUND(S63/0.287, 2), ROUND(S63/0.14, 2)))</f>
        <v>41.67</v>
      </c>
      <c r="W63" s="6" t="str">
        <f aca="false">IF(V63&gt;4000, "High", IF(V63&gt;2000, "Medium", "Low"))</f>
        <v>Low</v>
      </c>
      <c r="X63" s="9" t="s">
        <v>35</v>
      </c>
      <c r="Y63" s="10" t="n">
        <f aca="false">IF(U63="Yes", 1, 0)</f>
        <v>0</v>
      </c>
      <c r="Z63" s="10" t="n">
        <v>1</v>
      </c>
      <c r="AA63" s="11" t="n">
        <f aca="false">MAX(0, ($S63 * 0.35) - ($F63 * 0.3))</f>
        <v>6.6125</v>
      </c>
      <c r="AB63" s="12" t="str">
        <f aca="false">IF(AA63&gt;20,"High",IF(AA63&gt;10,"Medium","Low"))</f>
        <v>Low</v>
      </c>
    </row>
    <row r="64" customFormat="false" ht="18.65" hidden="false" customHeight="false" outlineLevel="0" collapsed="false">
      <c r="A64" s="5" t="s">
        <v>102</v>
      </c>
      <c r="B64" s="6" t="s">
        <v>29</v>
      </c>
      <c r="C64" s="6" t="s">
        <v>30</v>
      </c>
      <c r="D64" s="6" t="s">
        <v>31</v>
      </c>
      <c r="E64" s="6" t="s">
        <v>31</v>
      </c>
      <c r="F64" s="7" t="n">
        <v>1</v>
      </c>
      <c r="G64" s="6" t="s">
        <v>31</v>
      </c>
      <c r="H64" s="6" t="s">
        <v>30</v>
      </c>
      <c r="I64" s="6" t="s">
        <v>30</v>
      </c>
      <c r="J64" s="6" t="s">
        <v>32</v>
      </c>
      <c r="K64" s="6" t="s">
        <v>32</v>
      </c>
      <c r="L64" s="6" t="s">
        <v>32</v>
      </c>
      <c r="M64" s="6" t="s">
        <v>32</v>
      </c>
      <c r="N64" s="6" t="s">
        <v>32</v>
      </c>
      <c r="O64" s="6" t="s">
        <v>32</v>
      </c>
      <c r="P64" s="6" t="s">
        <v>38</v>
      </c>
      <c r="Q64" s="6" t="s">
        <v>30</v>
      </c>
      <c r="R64" s="6" t="s">
        <v>39</v>
      </c>
      <c r="S64" s="8" t="n">
        <v>19.75</v>
      </c>
      <c r="T64" s="8" t="n">
        <v>19.75</v>
      </c>
      <c r="U64" s="6" t="s">
        <v>30</v>
      </c>
      <c r="V64" s="8" t="n">
        <f aca="false">IF(X64="0-1 Year", ROUND(S64/0.474, 2), IF(X64="1-2 Years", ROUND(S64/0.287, 2), ROUND(S64/0.14, 2)))</f>
        <v>41.67</v>
      </c>
      <c r="W64" s="6" t="str">
        <f aca="false">IF(V64&gt;4000, "High", IF(V64&gt;2000, "Medium", "Low"))</f>
        <v>Low</v>
      </c>
      <c r="X64" s="9" t="s">
        <v>35</v>
      </c>
      <c r="Y64" s="10" t="n">
        <f aca="false">IF(U64="Yes", 1, 0)</f>
        <v>0</v>
      </c>
      <c r="Z64" s="10" t="n">
        <v>1</v>
      </c>
      <c r="AA64" s="11" t="n">
        <f aca="false">MAX(0, ($S64 * 0.35) - ($F64 * 0.3))</f>
        <v>6.6125</v>
      </c>
      <c r="AB64" s="12" t="str">
        <f aca="false">IF(AA64&gt;20,"High",IF(AA64&gt;10,"Medium","Low"))</f>
        <v>Low</v>
      </c>
    </row>
    <row r="65" customFormat="false" ht="18.65" hidden="false" customHeight="false" outlineLevel="0" collapsed="false">
      <c r="A65" s="5" t="s">
        <v>103</v>
      </c>
      <c r="B65" s="6" t="s">
        <v>37</v>
      </c>
      <c r="C65" s="6" t="s">
        <v>30</v>
      </c>
      <c r="D65" s="6" t="s">
        <v>30</v>
      </c>
      <c r="E65" s="6" t="s">
        <v>30</v>
      </c>
      <c r="F65" s="7" t="n">
        <v>1</v>
      </c>
      <c r="G65" s="6" t="s">
        <v>31</v>
      </c>
      <c r="H65" s="6" t="s">
        <v>30</v>
      </c>
      <c r="I65" s="6" t="s">
        <v>30</v>
      </c>
      <c r="J65" s="6" t="s">
        <v>32</v>
      </c>
      <c r="K65" s="6" t="s">
        <v>32</v>
      </c>
      <c r="L65" s="6" t="s">
        <v>32</v>
      </c>
      <c r="M65" s="6" t="s">
        <v>32</v>
      </c>
      <c r="N65" s="6" t="s">
        <v>32</v>
      </c>
      <c r="O65" s="6" t="s">
        <v>32</v>
      </c>
      <c r="P65" s="6" t="s">
        <v>38</v>
      </c>
      <c r="Q65" s="6" t="s">
        <v>30</v>
      </c>
      <c r="R65" s="6" t="s">
        <v>58</v>
      </c>
      <c r="S65" s="8" t="n">
        <v>19.8</v>
      </c>
      <c r="T65" s="8" t="n">
        <v>19.8</v>
      </c>
      <c r="U65" s="6" t="s">
        <v>30</v>
      </c>
      <c r="V65" s="8" t="n">
        <f aca="false">IF(X65="0-1 Year", ROUND(S65/0.474, 2), IF(X65="1-2 Years", ROUND(S65/0.287, 2), ROUND(S65/0.14, 2)))</f>
        <v>41.77</v>
      </c>
      <c r="W65" s="6" t="str">
        <f aca="false">IF(V65&gt;4000, "High", IF(V65&gt;2000, "Medium", "Low"))</f>
        <v>Low</v>
      </c>
      <c r="X65" s="9" t="s">
        <v>35</v>
      </c>
      <c r="Y65" s="10" t="n">
        <f aca="false">IF(U65="Yes", 1, 0)</f>
        <v>0</v>
      </c>
      <c r="Z65" s="10" t="n">
        <v>1</v>
      </c>
      <c r="AA65" s="11" t="n">
        <f aca="false">MAX(0, ($S65 * 0.35) - ($F65 * 0.3))</f>
        <v>6.63</v>
      </c>
      <c r="AB65" s="12" t="str">
        <f aca="false">IF(AA65&gt;20,"High",IF(AA65&gt;10,"Medium","Low"))</f>
        <v>Low</v>
      </c>
    </row>
    <row r="66" customFormat="false" ht="18.65" hidden="false" customHeight="false" outlineLevel="0" collapsed="false">
      <c r="A66" s="5" t="s">
        <v>104</v>
      </c>
      <c r="B66" s="6" t="s">
        <v>29</v>
      </c>
      <c r="C66" s="6" t="s">
        <v>30</v>
      </c>
      <c r="D66" s="6" t="s">
        <v>30</v>
      </c>
      <c r="E66" s="6" t="s">
        <v>30</v>
      </c>
      <c r="F66" s="7" t="n">
        <v>1</v>
      </c>
      <c r="G66" s="6" t="s">
        <v>31</v>
      </c>
      <c r="H66" s="6" t="s">
        <v>30</v>
      </c>
      <c r="I66" s="6" t="s">
        <v>30</v>
      </c>
      <c r="J66" s="6" t="s">
        <v>32</v>
      </c>
      <c r="K66" s="6" t="s">
        <v>32</v>
      </c>
      <c r="L66" s="6" t="s">
        <v>32</v>
      </c>
      <c r="M66" s="6" t="s">
        <v>32</v>
      </c>
      <c r="N66" s="6" t="s">
        <v>32</v>
      </c>
      <c r="O66" s="6" t="s">
        <v>32</v>
      </c>
      <c r="P66" s="6" t="s">
        <v>38</v>
      </c>
      <c r="Q66" s="6" t="s">
        <v>30</v>
      </c>
      <c r="R66" s="6" t="s">
        <v>34</v>
      </c>
      <c r="S66" s="8" t="n">
        <v>19.8</v>
      </c>
      <c r="T66" s="8" t="n">
        <v>19.8</v>
      </c>
      <c r="U66" s="6" t="s">
        <v>31</v>
      </c>
      <c r="V66" s="8" t="n">
        <f aca="false">IF(X66="0-1 Year", ROUND(S66/0.474, 2), IF(X66="1-2 Years", ROUND(S66/0.287, 2), ROUND(S66/0.14, 2)))</f>
        <v>41.77</v>
      </c>
      <c r="W66" s="6" t="str">
        <f aca="false">IF(V66&gt;4000, "High", IF(V66&gt;2000, "Medium", "Low"))</f>
        <v>Low</v>
      </c>
      <c r="X66" s="9" t="s">
        <v>35</v>
      </c>
      <c r="Y66" s="10" t="n">
        <f aca="false">IF(U66="Yes", 1, 0)</f>
        <v>1</v>
      </c>
      <c r="Z66" s="10" t="n">
        <v>1</v>
      </c>
      <c r="AA66" s="11" t="n">
        <f aca="false">MAX(0, ($S66 * 0.35) - ($F66 * 0.3))</f>
        <v>6.63</v>
      </c>
      <c r="AB66" s="12" t="str">
        <f aca="false">IF(AA66&gt;20,"High",IF(AA66&gt;10,"Medium","Low"))</f>
        <v>Low</v>
      </c>
    </row>
    <row r="67" customFormat="false" ht="18.65" hidden="false" customHeight="false" outlineLevel="0" collapsed="false">
      <c r="A67" s="5" t="s">
        <v>105</v>
      </c>
      <c r="B67" s="6" t="s">
        <v>37</v>
      </c>
      <c r="C67" s="6" t="s">
        <v>30</v>
      </c>
      <c r="D67" s="6" t="s">
        <v>30</v>
      </c>
      <c r="E67" s="6" t="s">
        <v>30</v>
      </c>
      <c r="F67" s="7" t="n">
        <v>1</v>
      </c>
      <c r="G67" s="6" t="s">
        <v>31</v>
      </c>
      <c r="H67" s="6" t="s">
        <v>30</v>
      </c>
      <c r="I67" s="6" t="s">
        <v>30</v>
      </c>
      <c r="J67" s="6" t="s">
        <v>32</v>
      </c>
      <c r="K67" s="6" t="s">
        <v>32</v>
      </c>
      <c r="L67" s="6" t="s">
        <v>32</v>
      </c>
      <c r="M67" s="6" t="s">
        <v>32</v>
      </c>
      <c r="N67" s="6" t="s">
        <v>32</v>
      </c>
      <c r="O67" s="6" t="s">
        <v>32</v>
      </c>
      <c r="P67" s="6" t="s">
        <v>38</v>
      </c>
      <c r="Q67" s="6" t="s">
        <v>30</v>
      </c>
      <c r="R67" s="6" t="s">
        <v>34</v>
      </c>
      <c r="S67" s="8" t="n">
        <v>19.85</v>
      </c>
      <c r="T67" s="8" t="n">
        <v>19.85</v>
      </c>
      <c r="U67" s="6" t="s">
        <v>30</v>
      </c>
      <c r="V67" s="8" t="n">
        <f aca="false">IF(X67="0-1 Year", ROUND(S67/0.474, 2), IF(X67="1-2 Years", ROUND(S67/0.287, 2), ROUND(S67/0.14, 2)))</f>
        <v>41.88</v>
      </c>
      <c r="W67" s="6" t="str">
        <f aca="false">IF(V67&gt;4000, "High", IF(V67&gt;2000, "Medium", "Low"))</f>
        <v>Low</v>
      </c>
      <c r="X67" s="9" t="s">
        <v>35</v>
      </c>
      <c r="Y67" s="10" t="n">
        <f aca="false">IF(U67="Yes", 1, 0)</f>
        <v>0</v>
      </c>
      <c r="Z67" s="10" t="n">
        <v>1</v>
      </c>
      <c r="AA67" s="11" t="n">
        <f aca="false">MAX(0, ($S67 * 0.35) - ($F67 * 0.3))</f>
        <v>6.6475</v>
      </c>
      <c r="AB67" s="12" t="str">
        <f aca="false">IF(AA67&gt;20,"High",IF(AA67&gt;10,"Medium","Low"))</f>
        <v>Low</v>
      </c>
    </row>
    <row r="68" customFormat="false" ht="18.65" hidden="false" customHeight="false" outlineLevel="0" collapsed="false">
      <c r="A68" s="5" t="s">
        <v>106</v>
      </c>
      <c r="B68" s="6" t="s">
        <v>29</v>
      </c>
      <c r="C68" s="6" t="s">
        <v>30</v>
      </c>
      <c r="D68" s="6" t="s">
        <v>30</v>
      </c>
      <c r="E68" s="6" t="s">
        <v>30</v>
      </c>
      <c r="F68" s="7" t="n">
        <v>1</v>
      </c>
      <c r="G68" s="6" t="s">
        <v>31</v>
      </c>
      <c r="H68" s="6" t="s">
        <v>30</v>
      </c>
      <c r="I68" s="6" t="s">
        <v>30</v>
      </c>
      <c r="J68" s="6" t="s">
        <v>32</v>
      </c>
      <c r="K68" s="6" t="s">
        <v>32</v>
      </c>
      <c r="L68" s="6" t="s">
        <v>32</v>
      </c>
      <c r="M68" s="6" t="s">
        <v>32</v>
      </c>
      <c r="N68" s="6" t="s">
        <v>32</v>
      </c>
      <c r="O68" s="6" t="s">
        <v>32</v>
      </c>
      <c r="P68" s="6" t="s">
        <v>38</v>
      </c>
      <c r="Q68" s="6" t="s">
        <v>31</v>
      </c>
      <c r="R68" s="6" t="s">
        <v>39</v>
      </c>
      <c r="S68" s="8" t="n">
        <v>19.85</v>
      </c>
      <c r="T68" s="8" t="n">
        <v>19.85</v>
      </c>
      <c r="U68" s="6" t="s">
        <v>31</v>
      </c>
      <c r="V68" s="8" t="n">
        <f aca="false">IF(X68="0-1 Year", ROUND(S68/0.474, 2), IF(X68="1-2 Years", ROUND(S68/0.287, 2), ROUND(S68/0.14, 2)))</f>
        <v>41.88</v>
      </c>
      <c r="W68" s="6" t="str">
        <f aca="false">IF(V68&gt;4000, "High", IF(V68&gt;2000, "Medium", "Low"))</f>
        <v>Low</v>
      </c>
      <c r="X68" s="9" t="s">
        <v>35</v>
      </c>
      <c r="Y68" s="10" t="n">
        <f aca="false">IF(U68="Yes", 1, 0)</f>
        <v>1</v>
      </c>
      <c r="Z68" s="10" t="n">
        <v>1</v>
      </c>
      <c r="AA68" s="11" t="n">
        <f aca="false">MAX(0, ($S68 * 0.35) - ($F68 * 0.3))</f>
        <v>6.6475</v>
      </c>
      <c r="AB68" s="12" t="str">
        <f aca="false">IF(AA68&gt;20,"High",IF(AA68&gt;10,"Medium","Low"))</f>
        <v>Low</v>
      </c>
    </row>
    <row r="69" customFormat="false" ht="18.65" hidden="false" customHeight="false" outlineLevel="0" collapsed="false">
      <c r="A69" s="5" t="s">
        <v>107</v>
      </c>
      <c r="B69" s="6" t="s">
        <v>29</v>
      </c>
      <c r="C69" s="6" t="s">
        <v>30</v>
      </c>
      <c r="D69" s="6" t="s">
        <v>30</v>
      </c>
      <c r="E69" s="6" t="s">
        <v>31</v>
      </c>
      <c r="F69" s="7" t="n">
        <v>1</v>
      </c>
      <c r="G69" s="6" t="s">
        <v>31</v>
      </c>
      <c r="H69" s="6" t="s">
        <v>30</v>
      </c>
      <c r="I69" s="6" t="s">
        <v>30</v>
      </c>
      <c r="J69" s="6" t="s">
        <v>32</v>
      </c>
      <c r="K69" s="6" t="s">
        <v>32</v>
      </c>
      <c r="L69" s="6" t="s">
        <v>32</v>
      </c>
      <c r="M69" s="6" t="s">
        <v>32</v>
      </c>
      <c r="N69" s="6" t="s">
        <v>32</v>
      </c>
      <c r="O69" s="6" t="s">
        <v>32</v>
      </c>
      <c r="P69" s="6" t="s">
        <v>38</v>
      </c>
      <c r="Q69" s="6" t="s">
        <v>30</v>
      </c>
      <c r="R69" s="6" t="s">
        <v>34</v>
      </c>
      <c r="S69" s="8" t="n">
        <v>19.85</v>
      </c>
      <c r="T69" s="8" t="n">
        <v>19.85</v>
      </c>
      <c r="U69" s="6" t="s">
        <v>30</v>
      </c>
      <c r="V69" s="8" t="n">
        <f aca="false">IF(X69="0-1 Year", ROUND(S69/0.474, 2), IF(X69="1-2 Years", ROUND(S69/0.287, 2), ROUND(S69/0.14, 2)))</f>
        <v>41.88</v>
      </c>
      <c r="W69" s="6" t="str">
        <f aca="false">IF(V69&gt;4000, "High", IF(V69&gt;2000, "Medium", "Low"))</f>
        <v>Low</v>
      </c>
      <c r="X69" s="9" t="s">
        <v>35</v>
      </c>
      <c r="Y69" s="10" t="n">
        <f aca="false">IF(U69="Yes", 1, 0)</f>
        <v>0</v>
      </c>
      <c r="Z69" s="10" t="n">
        <v>1</v>
      </c>
      <c r="AA69" s="11" t="n">
        <f aca="false">MAX(0, ($S69 * 0.35) - ($F69 * 0.3))</f>
        <v>6.6475</v>
      </c>
      <c r="AB69" s="12" t="str">
        <f aca="false">IF(AA69&gt;20,"High",IF(AA69&gt;10,"Medium","Low"))</f>
        <v>Low</v>
      </c>
    </row>
    <row r="70" customFormat="false" ht="18.65" hidden="false" customHeight="false" outlineLevel="0" collapsed="false">
      <c r="A70" s="5" t="s">
        <v>108</v>
      </c>
      <c r="B70" s="6" t="s">
        <v>29</v>
      </c>
      <c r="C70" s="6" t="s">
        <v>30</v>
      </c>
      <c r="D70" s="6" t="s">
        <v>31</v>
      </c>
      <c r="E70" s="6" t="s">
        <v>31</v>
      </c>
      <c r="F70" s="7" t="n">
        <v>1</v>
      </c>
      <c r="G70" s="6" t="s">
        <v>31</v>
      </c>
      <c r="H70" s="6" t="s">
        <v>30</v>
      </c>
      <c r="I70" s="6" t="s">
        <v>30</v>
      </c>
      <c r="J70" s="6" t="s">
        <v>32</v>
      </c>
      <c r="K70" s="6" t="s">
        <v>32</v>
      </c>
      <c r="L70" s="6" t="s">
        <v>32</v>
      </c>
      <c r="M70" s="6" t="s">
        <v>32</v>
      </c>
      <c r="N70" s="6" t="s">
        <v>32</v>
      </c>
      <c r="O70" s="6" t="s">
        <v>32</v>
      </c>
      <c r="P70" s="6" t="s">
        <v>33</v>
      </c>
      <c r="Q70" s="6" t="s">
        <v>30</v>
      </c>
      <c r="R70" s="6" t="s">
        <v>58</v>
      </c>
      <c r="S70" s="8" t="n">
        <v>19.85</v>
      </c>
      <c r="T70" s="8" t="n">
        <v>19.85</v>
      </c>
      <c r="U70" s="6" t="s">
        <v>30</v>
      </c>
      <c r="V70" s="8" t="n">
        <f aca="false">IF(X70="0-1 Year", ROUND(S70/0.474, 2), IF(X70="1-2 Years", ROUND(S70/0.287, 2), ROUND(S70/0.14, 2)))</f>
        <v>41.88</v>
      </c>
      <c r="W70" s="6" t="str">
        <f aca="false">IF(V70&gt;4000, "High", IF(V70&gt;2000, "Medium", "Low"))</f>
        <v>Low</v>
      </c>
      <c r="X70" s="9" t="s">
        <v>35</v>
      </c>
      <c r="Y70" s="10" t="n">
        <f aca="false">IF(U70="Yes", 1, 0)</f>
        <v>0</v>
      </c>
      <c r="Z70" s="10" t="n">
        <v>1</v>
      </c>
      <c r="AA70" s="11" t="n">
        <f aca="false">MAX(0, ($S70 * 0.35) - ($F70 * 0.3))</f>
        <v>6.6475</v>
      </c>
      <c r="AB70" s="12" t="str">
        <f aca="false">IF(AA70&gt;20,"High",IF(AA70&gt;10,"Medium","Low"))</f>
        <v>Low</v>
      </c>
    </row>
    <row r="71" customFormat="false" ht="18.65" hidden="false" customHeight="false" outlineLevel="0" collapsed="false">
      <c r="A71" s="5" t="s">
        <v>109</v>
      </c>
      <c r="B71" s="6" t="s">
        <v>37</v>
      </c>
      <c r="C71" s="6" t="s">
        <v>30</v>
      </c>
      <c r="D71" s="6" t="s">
        <v>30</v>
      </c>
      <c r="E71" s="6" t="s">
        <v>30</v>
      </c>
      <c r="F71" s="7" t="n">
        <v>1</v>
      </c>
      <c r="G71" s="6" t="s">
        <v>31</v>
      </c>
      <c r="H71" s="6" t="s">
        <v>30</v>
      </c>
      <c r="I71" s="6" t="s">
        <v>30</v>
      </c>
      <c r="J71" s="6" t="s">
        <v>32</v>
      </c>
      <c r="K71" s="6" t="s">
        <v>32</v>
      </c>
      <c r="L71" s="6" t="s">
        <v>32</v>
      </c>
      <c r="M71" s="6" t="s">
        <v>32</v>
      </c>
      <c r="N71" s="6" t="s">
        <v>32</v>
      </c>
      <c r="O71" s="6" t="s">
        <v>32</v>
      </c>
      <c r="P71" s="6" t="s">
        <v>38</v>
      </c>
      <c r="Q71" s="6" t="s">
        <v>31</v>
      </c>
      <c r="R71" s="6" t="s">
        <v>34</v>
      </c>
      <c r="S71" s="8" t="n">
        <v>19.9</v>
      </c>
      <c r="T71" s="8" t="n">
        <v>19.9</v>
      </c>
      <c r="U71" s="6" t="s">
        <v>31</v>
      </c>
      <c r="V71" s="8" t="n">
        <f aca="false">IF(X71="0-1 Year", ROUND(S71/0.474, 2), IF(X71="1-2 Years", ROUND(S71/0.287, 2), ROUND(S71/0.14, 2)))</f>
        <v>41.98</v>
      </c>
      <c r="W71" s="6" t="str">
        <f aca="false">IF(V71&gt;4000, "High", IF(V71&gt;2000, "Medium", "Low"))</f>
        <v>Low</v>
      </c>
      <c r="X71" s="9" t="s">
        <v>35</v>
      </c>
      <c r="Y71" s="10" t="n">
        <f aca="false">IF(U71="Yes", 1, 0)</f>
        <v>1</v>
      </c>
      <c r="Z71" s="10" t="n">
        <v>1</v>
      </c>
      <c r="AA71" s="11" t="n">
        <f aca="false">MAX(0, ($S71 * 0.35) - ($F71 * 0.3))</f>
        <v>6.665</v>
      </c>
      <c r="AB71" s="12" t="str">
        <f aca="false">IF(AA71&gt;20,"High",IF(AA71&gt;10,"Medium","Low"))</f>
        <v>Low</v>
      </c>
    </row>
    <row r="72" customFormat="false" ht="18.65" hidden="false" customHeight="false" outlineLevel="0" collapsed="false">
      <c r="A72" s="5" t="s">
        <v>110</v>
      </c>
      <c r="B72" s="6" t="s">
        <v>37</v>
      </c>
      <c r="C72" s="6" t="s">
        <v>30</v>
      </c>
      <c r="D72" s="6" t="s">
        <v>30</v>
      </c>
      <c r="E72" s="6" t="s">
        <v>30</v>
      </c>
      <c r="F72" s="7" t="n">
        <v>1</v>
      </c>
      <c r="G72" s="6" t="s">
        <v>31</v>
      </c>
      <c r="H72" s="6" t="s">
        <v>30</v>
      </c>
      <c r="I72" s="6" t="s">
        <v>30</v>
      </c>
      <c r="J72" s="6" t="s">
        <v>32</v>
      </c>
      <c r="K72" s="6" t="s">
        <v>32</v>
      </c>
      <c r="L72" s="6" t="s">
        <v>32</v>
      </c>
      <c r="M72" s="6" t="s">
        <v>32</v>
      </c>
      <c r="N72" s="6" t="s">
        <v>32</v>
      </c>
      <c r="O72" s="6" t="s">
        <v>32</v>
      </c>
      <c r="P72" s="6" t="s">
        <v>38</v>
      </c>
      <c r="Q72" s="6" t="s">
        <v>30</v>
      </c>
      <c r="R72" s="6" t="s">
        <v>53</v>
      </c>
      <c r="S72" s="8" t="n">
        <v>19.9</v>
      </c>
      <c r="T72" s="8" t="n">
        <v>19.9</v>
      </c>
      <c r="U72" s="6" t="s">
        <v>30</v>
      </c>
      <c r="V72" s="8" t="n">
        <f aca="false">IF(X72="0-1 Year", ROUND(S72/0.474, 2), IF(X72="1-2 Years", ROUND(S72/0.287, 2), ROUND(S72/0.14, 2)))</f>
        <v>41.98</v>
      </c>
      <c r="W72" s="6" t="str">
        <f aca="false">IF(V72&gt;4000, "High", IF(V72&gt;2000, "Medium", "Low"))</f>
        <v>Low</v>
      </c>
      <c r="X72" s="9" t="s">
        <v>35</v>
      </c>
      <c r="Y72" s="10" t="n">
        <f aca="false">IF(U72="Yes", 1, 0)</f>
        <v>0</v>
      </c>
      <c r="Z72" s="10" t="n">
        <v>1</v>
      </c>
      <c r="AA72" s="11" t="n">
        <f aca="false">MAX(0, ($S72 * 0.35) - ($F72 * 0.3))</f>
        <v>6.665</v>
      </c>
      <c r="AB72" s="12" t="str">
        <f aca="false">IF(AA72&gt;20,"High",IF(AA72&gt;10,"Medium","Low"))</f>
        <v>Low</v>
      </c>
    </row>
    <row r="73" customFormat="false" ht="18.65" hidden="false" customHeight="false" outlineLevel="0" collapsed="false">
      <c r="A73" s="5" t="s">
        <v>111</v>
      </c>
      <c r="B73" s="6" t="s">
        <v>37</v>
      </c>
      <c r="C73" s="6" t="s">
        <v>30</v>
      </c>
      <c r="D73" s="6" t="s">
        <v>30</v>
      </c>
      <c r="E73" s="6" t="s">
        <v>30</v>
      </c>
      <c r="F73" s="7" t="n">
        <v>1</v>
      </c>
      <c r="G73" s="6" t="s">
        <v>31</v>
      </c>
      <c r="H73" s="6" t="s">
        <v>30</v>
      </c>
      <c r="I73" s="6" t="s">
        <v>30</v>
      </c>
      <c r="J73" s="6" t="s">
        <v>32</v>
      </c>
      <c r="K73" s="6" t="s">
        <v>32</v>
      </c>
      <c r="L73" s="6" t="s">
        <v>32</v>
      </c>
      <c r="M73" s="6" t="s">
        <v>32</v>
      </c>
      <c r="N73" s="6" t="s">
        <v>32</v>
      </c>
      <c r="O73" s="6" t="s">
        <v>32</v>
      </c>
      <c r="P73" s="6" t="s">
        <v>38</v>
      </c>
      <c r="Q73" s="6" t="s">
        <v>30</v>
      </c>
      <c r="R73" s="6" t="s">
        <v>34</v>
      </c>
      <c r="S73" s="8" t="n">
        <v>19.9</v>
      </c>
      <c r="T73" s="8" t="n">
        <v>19.9</v>
      </c>
      <c r="U73" s="6" t="s">
        <v>31</v>
      </c>
      <c r="V73" s="8" t="n">
        <f aca="false">IF(X73="0-1 Year", ROUND(S73/0.474, 2), IF(X73="1-2 Years", ROUND(S73/0.287, 2), ROUND(S73/0.14, 2)))</f>
        <v>41.98</v>
      </c>
      <c r="W73" s="6" t="str">
        <f aca="false">IF(V73&gt;4000, "High", IF(V73&gt;2000, "Medium", "Low"))</f>
        <v>Low</v>
      </c>
      <c r="X73" s="9" t="s">
        <v>35</v>
      </c>
      <c r="Y73" s="10" t="n">
        <f aca="false">IF(U73="Yes", 1, 0)</f>
        <v>1</v>
      </c>
      <c r="Z73" s="10" t="n">
        <v>1</v>
      </c>
      <c r="AA73" s="11" t="n">
        <f aca="false">MAX(0, ($S73 * 0.35) - ($F73 * 0.3))</f>
        <v>6.665</v>
      </c>
      <c r="AB73" s="12" t="str">
        <f aca="false">IF(AA73&gt;20,"High",IF(AA73&gt;10,"Medium","Low"))</f>
        <v>Low</v>
      </c>
    </row>
    <row r="74" customFormat="false" ht="18.65" hidden="false" customHeight="false" outlineLevel="0" collapsed="false">
      <c r="A74" s="5" t="s">
        <v>112</v>
      </c>
      <c r="B74" s="6" t="s">
        <v>37</v>
      </c>
      <c r="C74" s="6" t="s">
        <v>30</v>
      </c>
      <c r="D74" s="6" t="s">
        <v>30</v>
      </c>
      <c r="E74" s="6" t="s">
        <v>30</v>
      </c>
      <c r="F74" s="7" t="n">
        <v>1</v>
      </c>
      <c r="G74" s="6" t="s">
        <v>31</v>
      </c>
      <c r="H74" s="6" t="s">
        <v>30</v>
      </c>
      <c r="I74" s="6" t="s">
        <v>30</v>
      </c>
      <c r="J74" s="6" t="s">
        <v>32</v>
      </c>
      <c r="K74" s="6" t="s">
        <v>32</v>
      </c>
      <c r="L74" s="6" t="s">
        <v>32</v>
      </c>
      <c r="M74" s="6" t="s">
        <v>32</v>
      </c>
      <c r="N74" s="6" t="s">
        <v>32</v>
      </c>
      <c r="O74" s="6" t="s">
        <v>32</v>
      </c>
      <c r="P74" s="6" t="s">
        <v>38</v>
      </c>
      <c r="Q74" s="6" t="s">
        <v>30</v>
      </c>
      <c r="R74" s="6" t="s">
        <v>34</v>
      </c>
      <c r="S74" s="8" t="n">
        <v>19.9</v>
      </c>
      <c r="T74" s="8" t="n">
        <v>19.9</v>
      </c>
      <c r="U74" s="6" t="s">
        <v>30</v>
      </c>
      <c r="V74" s="8" t="n">
        <f aca="false">IF(X74="0-1 Year", ROUND(S74/0.474, 2), IF(X74="1-2 Years", ROUND(S74/0.287, 2), ROUND(S74/0.14, 2)))</f>
        <v>41.98</v>
      </c>
      <c r="W74" s="6" t="str">
        <f aca="false">IF(V74&gt;4000, "High", IF(V74&gt;2000, "Medium", "Low"))</f>
        <v>Low</v>
      </c>
      <c r="X74" s="9" t="s">
        <v>35</v>
      </c>
      <c r="Y74" s="10" t="n">
        <f aca="false">IF(U74="Yes", 1, 0)</f>
        <v>0</v>
      </c>
      <c r="Z74" s="10" t="n">
        <v>1</v>
      </c>
      <c r="AA74" s="11" t="n">
        <f aca="false">MAX(0, ($S74 * 0.35) - ($F74 * 0.3))</f>
        <v>6.665</v>
      </c>
      <c r="AB74" s="12" t="str">
        <f aca="false">IF(AA74&gt;20,"High",IF(AA74&gt;10,"Medium","Low"))</f>
        <v>Low</v>
      </c>
    </row>
    <row r="75" customFormat="false" ht="18.65" hidden="false" customHeight="false" outlineLevel="0" collapsed="false">
      <c r="A75" s="5" t="s">
        <v>113</v>
      </c>
      <c r="B75" s="6" t="s">
        <v>29</v>
      </c>
      <c r="C75" s="6" t="s">
        <v>30</v>
      </c>
      <c r="D75" s="6" t="s">
        <v>31</v>
      </c>
      <c r="E75" s="6" t="s">
        <v>31</v>
      </c>
      <c r="F75" s="7" t="n">
        <v>1</v>
      </c>
      <c r="G75" s="6" t="s">
        <v>31</v>
      </c>
      <c r="H75" s="6" t="s">
        <v>30</v>
      </c>
      <c r="I75" s="6" t="s">
        <v>30</v>
      </c>
      <c r="J75" s="6" t="s">
        <v>32</v>
      </c>
      <c r="K75" s="6" t="s">
        <v>32</v>
      </c>
      <c r="L75" s="6" t="s">
        <v>32</v>
      </c>
      <c r="M75" s="6" t="s">
        <v>32</v>
      </c>
      <c r="N75" s="6" t="s">
        <v>32</v>
      </c>
      <c r="O75" s="6" t="s">
        <v>32</v>
      </c>
      <c r="P75" s="6" t="s">
        <v>38</v>
      </c>
      <c r="Q75" s="6" t="s">
        <v>30</v>
      </c>
      <c r="R75" s="6" t="s">
        <v>34</v>
      </c>
      <c r="S75" s="8" t="n">
        <v>19.9</v>
      </c>
      <c r="T75" s="8" t="n">
        <v>19.9</v>
      </c>
      <c r="U75" s="6" t="s">
        <v>31</v>
      </c>
      <c r="V75" s="8" t="n">
        <f aca="false">IF(X75="0-1 Year", ROUND(S75/0.474, 2), IF(X75="1-2 Years", ROUND(S75/0.287, 2), ROUND(S75/0.14, 2)))</f>
        <v>41.98</v>
      </c>
      <c r="W75" s="6" t="str">
        <f aca="false">IF(V75&gt;4000, "High", IF(V75&gt;2000, "Medium", "Low"))</f>
        <v>Low</v>
      </c>
      <c r="X75" s="9" t="s">
        <v>35</v>
      </c>
      <c r="Y75" s="10" t="n">
        <f aca="false">IF(U75="Yes", 1, 0)</f>
        <v>1</v>
      </c>
      <c r="Z75" s="10" t="n">
        <v>1</v>
      </c>
      <c r="AA75" s="11" t="n">
        <f aca="false">MAX(0, ($S75 * 0.35) - ($F75 * 0.3))</f>
        <v>6.665</v>
      </c>
      <c r="AB75" s="12" t="str">
        <f aca="false">IF(AA75&gt;20,"High",IF(AA75&gt;10,"Medium","Low"))</f>
        <v>Low</v>
      </c>
    </row>
    <row r="76" customFormat="false" ht="18.65" hidden="false" customHeight="false" outlineLevel="0" collapsed="false">
      <c r="A76" s="5" t="s">
        <v>114</v>
      </c>
      <c r="B76" s="6" t="s">
        <v>37</v>
      </c>
      <c r="C76" s="6" t="s">
        <v>30</v>
      </c>
      <c r="D76" s="6" t="s">
        <v>31</v>
      </c>
      <c r="E76" s="6" t="s">
        <v>31</v>
      </c>
      <c r="F76" s="7" t="n">
        <v>1</v>
      </c>
      <c r="G76" s="6" t="s">
        <v>31</v>
      </c>
      <c r="H76" s="6" t="s">
        <v>30</v>
      </c>
      <c r="I76" s="6" t="s">
        <v>30</v>
      </c>
      <c r="J76" s="6" t="s">
        <v>32</v>
      </c>
      <c r="K76" s="6" t="s">
        <v>32</v>
      </c>
      <c r="L76" s="6" t="s">
        <v>32</v>
      </c>
      <c r="M76" s="6" t="s">
        <v>32</v>
      </c>
      <c r="N76" s="6" t="s">
        <v>32</v>
      </c>
      <c r="O76" s="6" t="s">
        <v>32</v>
      </c>
      <c r="P76" s="6" t="s">
        <v>38</v>
      </c>
      <c r="Q76" s="6" t="s">
        <v>31</v>
      </c>
      <c r="R76" s="6" t="s">
        <v>39</v>
      </c>
      <c r="S76" s="8" t="n">
        <v>19.9</v>
      </c>
      <c r="T76" s="8" t="n">
        <v>19.9</v>
      </c>
      <c r="U76" s="6" t="s">
        <v>31</v>
      </c>
      <c r="V76" s="8" t="n">
        <f aca="false">IF(X76="0-1 Year", ROUND(S76/0.474, 2), IF(X76="1-2 Years", ROUND(S76/0.287, 2), ROUND(S76/0.14, 2)))</f>
        <v>41.98</v>
      </c>
      <c r="W76" s="6" t="str">
        <f aca="false">IF(V76&gt;4000, "High", IF(V76&gt;2000, "Medium", "Low"))</f>
        <v>Low</v>
      </c>
      <c r="X76" s="9" t="s">
        <v>35</v>
      </c>
      <c r="Y76" s="10" t="n">
        <f aca="false">IF(U76="Yes", 1, 0)</f>
        <v>1</v>
      </c>
      <c r="Z76" s="10" t="n">
        <v>1</v>
      </c>
      <c r="AA76" s="11" t="n">
        <f aca="false">MAX(0, ($S76 * 0.35) - ($F76 * 0.3))</f>
        <v>6.665</v>
      </c>
      <c r="AB76" s="12" t="str">
        <f aca="false">IF(AA76&gt;20,"High",IF(AA76&gt;10,"Medium","Low"))</f>
        <v>Low</v>
      </c>
    </row>
    <row r="77" customFormat="false" ht="18.65" hidden="false" customHeight="false" outlineLevel="0" collapsed="false">
      <c r="A77" s="5" t="s">
        <v>115</v>
      </c>
      <c r="B77" s="6" t="s">
        <v>37</v>
      </c>
      <c r="C77" s="6" t="s">
        <v>30</v>
      </c>
      <c r="D77" s="6" t="s">
        <v>30</v>
      </c>
      <c r="E77" s="6" t="s">
        <v>30</v>
      </c>
      <c r="F77" s="7" t="n">
        <v>1</v>
      </c>
      <c r="G77" s="6" t="s">
        <v>31</v>
      </c>
      <c r="H77" s="6" t="s">
        <v>30</v>
      </c>
      <c r="I77" s="6" t="s">
        <v>30</v>
      </c>
      <c r="J77" s="6" t="s">
        <v>32</v>
      </c>
      <c r="K77" s="6" t="s">
        <v>32</v>
      </c>
      <c r="L77" s="6" t="s">
        <v>32</v>
      </c>
      <c r="M77" s="6" t="s">
        <v>32</v>
      </c>
      <c r="N77" s="6" t="s">
        <v>32</v>
      </c>
      <c r="O77" s="6" t="s">
        <v>32</v>
      </c>
      <c r="P77" s="6" t="s">
        <v>38</v>
      </c>
      <c r="Q77" s="6" t="s">
        <v>30</v>
      </c>
      <c r="R77" s="6" t="s">
        <v>34</v>
      </c>
      <c r="S77" s="8" t="n">
        <v>19.9</v>
      </c>
      <c r="T77" s="8" t="n">
        <v>19.9</v>
      </c>
      <c r="U77" s="6" t="s">
        <v>30</v>
      </c>
      <c r="V77" s="8" t="n">
        <f aca="false">IF(X77="0-1 Year", ROUND(S77/0.474, 2), IF(X77="1-2 Years", ROUND(S77/0.287, 2), ROUND(S77/0.14, 2)))</f>
        <v>41.98</v>
      </c>
      <c r="W77" s="6" t="str">
        <f aca="false">IF(V77&gt;4000, "High", IF(V77&gt;2000, "Medium", "Low"))</f>
        <v>Low</v>
      </c>
      <c r="X77" s="9" t="s">
        <v>35</v>
      </c>
      <c r="Y77" s="10" t="n">
        <f aca="false">IF(U77="Yes", 1, 0)</f>
        <v>0</v>
      </c>
      <c r="Z77" s="10" t="n">
        <v>1</v>
      </c>
      <c r="AA77" s="11" t="n">
        <f aca="false">MAX(0, ($S77 * 0.35) - ($F77 * 0.3))</f>
        <v>6.665</v>
      </c>
      <c r="AB77" s="12" t="str">
        <f aca="false">IF(AA77&gt;20,"High",IF(AA77&gt;10,"Medium","Low"))</f>
        <v>Low</v>
      </c>
    </row>
    <row r="78" customFormat="false" ht="18.65" hidden="false" customHeight="false" outlineLevel="0" collapsed="false">
      <c r="A78" s="5" t="s">
        <v>116</v>
      </c>
      <c r="B78" s="6" t="s">
        <v>29</v>
      </c>
      <c r="C78" s="6" t="s">
        <v>30</v>
      </c>
      <c r="D78" s="6" t="s">
        <v>30</v>
      </c>
      <c r="E78" s="6" t="s">
        <v>30</v>
      </c>
      <c r="F78" s="7" t="n">
        <v>1</v>
      </c>
      <c r="G78" s="6" t="s">
        <v>31</v>
      </c>
      <c r="H78" s="6" t="s">
        <v>30</v>
      </c>
      <c r="I78" s="6" t="s">
        <v>30</v>
      </c>
      <c r="J78" s="6" t="s">
        <v>32</v>
      </c>
      <c r="K78" s="6" t="s">
        <v>32</v>
      </c>
      <c r="L78" s="6" t="s">
        <v>32</v>
      </c>
      <c r="M78" s="6" t="s">
        <v>32</v>
      </c>
      <c r="N78" s="6" t="s">
        <v>32</v>
      </c>
      <c r="O78" s="6" t="s">
        <v>32</v>
      </c>
      <c r="P78" s="6" t="s">
        <v>38</v>
      </c>
      <c r="Q78" s="6" t="s">
        <v>31</v>
      </c>
      <c r="R78" s="6" t="s">
        <v>34</v>
      </c>
      <c r="S78" s="8" t="n">
        <v>19.9</v>
      </c>
      <c r="T78" s="8" t="n">
        <v>19.9</v>
      </c>
      <c r="U78" s="6" t="s">
        <v>30</v>
      </c>
      <c r="V78" s="8" t="n">
        <f aca="false">IF(X78="0-1 Year", ROUND(S78/0.474, 2), IF(X78="1-2 Years", ROUND(S78/0.287, 2), ROUND(S78/0.14, 2)))</f>
        <v>41.98</v>
      </c>
      <c r="W78" s="6" t="str">
        <f aca="false">IF(V78&gt;4000, "High", IF(V78&gt;2000, "Medium", "Low"))</f>
        <v>Low</v>
      </c>
      <c r="X78" s="9" t="s">
        <v>35</v>
      </c>
      <c r="Y78" s="10" t="n">
        <f aca="false">IF(U78="Yes", 1, 0)</f>
        <v>0</v>
      </c>
      <c r="Z78" s="10" t="n">
        <v>1</v>
      </c>
      <c r="AA78" s="11" t="n">
        <f aca="false">MAX(0, ($S78 * 0.35) - ($F78 * 0.3))</f>
        <v>6.665</v>
      </c>
      <c r="AB78" s="12" t="str">
        <f aca="false">IF(AA78&gt;20,"High",IF(AA78&gt;10,"Medium","Low"))</f>
        <v>Low</v>
      </c>
    </row>
    <row r="79" customFormat="false" ht="18.65" hidden="false" customHeight="false" outlineLevel="0" collapsed="false">
      <c r="A79" s="5" t="s">
        <v>117</v>
      </c>
      <c r="B79" s="6" t="s">
        <v>37</v>
      </c>
      <c r="C79" s="6" t="s">
        <v>30</v>
      </c>
      <c r="D79" s="6" t="s">
        <v>30</v>
      </c>
      <c r="E79" s="6" t="s">
        <v>30</v>
      </c>
      <c r="F79" s="7" t="n">
        <v>1</v>
      </c>
      <c r="G79" s="6" t="s">
        <v>31</v>
      </c>
      <c r="H79" s="6" t="s">
        <v>30</v>
      </c>
      <c r="I79" s="6" t="s">
        <v>30</v>
      </c>
      <c r="J79" s="6" t="s">
        <v>32</v>
      </c>
      <c r="K79" s="6" t="s">
        <v>32</v>
      </c>
      <c r="L79" s="6" t="s">
        <v>32</v>
      </c>
      <c r="M79" s="6" t="s">
        <v>32</v>
      </c>
      <c r="N79" s="6" t="s">
        <v>32</v>
      </c>
      <c r="O79" s="6" t="s">
        <v>32</v>
      </c>
      <c r="P79" s="6" t="s">
        <v>38</v>
      </c>
      <c r="Q79" s="6" t="s">
        <v>30</v>
      </c>
      <c r="R79" s="6" t="s">
        <v>58</v>
      </c>
      <c r="S79" s="8" t="n">
        <v>19.95</v>
      </c>
      <c r="T79" s="8" t="n">
        <v>19.95</v>
      </c>
      <c r="U79" s="6" t="s">
        <v>30</v>
      </c>
      <c r="V79" s="8" t="n">
        <f aca="false">IF(X79="0-1 Year", ROUND(S79/0.474, 2), IF(X79="1-2 Years", ROUND(S79/0.287, 2), ROUND(S79/0.14, 2)))</f>
        <v>42.09</v>
      </c>
      <c r="W79" s="6" t="str">
        <f aca="false">IF(V79&gt;4000, "High", IF(V79&gt;2000, "Medium", "Low"))</f>
        <v>Low</v>
      </c>
      <c r="X79" s="9" t="s">
        <v>35</v>
      </c>
      <c r="Y79" s="10" t="n">
        <f aca="false">IF(U79="Yes", 1, 0)</f>
        <v>0</v>
      </c>
      <c r="Z79" s="10" t="n">
        <v>1</v>
      </c>
      <c r="AA79" s="11" t="n">
        <f aca="false">MAX(0, ($S79 * 0.35) - ($F79 * 0.3))</f>
        <v>6.6825</v>
      </c>
      <c r="AB79" s="12" t="str">
        <f aca="false">IF(AA79&gt;20,"High",IF(AA79&gt;10,"Medium","Low"))</f>
        <v>Low</v>
      </c>
    </row>
    <row r="80" customFormat="false" ht="18.65" hidden="false" customHeight="false" outlineLevel="0" collapsed="false">
      <c r="A80" s="5" t="s">
        <v>118</v>
      </c>
      <c r="B80" s="6" t="s">
        <v>29</v>
      </c>
      <c r="C80" s="6" t="s">
        <v>30</v>
      </c>
      <c r="D80" s="6" t="s">
        <v>31</v>
      </c>
      <c r="E80" s="6" t="s">
        <v>31</v>
      </c>
      <c r="F80" s="7" t="n">
        <v>1</v>
      </c>
      <c r="G80" s="6" t="s">
        <v>31</v>
      </c>
      <c r="H80" s="6" t="s">
        <v>30</v>
      </c>
      <c r="I80" s="6" t="s">
        <v>30</v>
      </c>
      <c r="J80" s="6" t="s">
        <v>32</v>
      </c>
      <c r="K80" s="6" t="s">
        <v>32</v>
      </c>
      <c r="L80" s="6" t="s">
        <v>32</v>
      </c>
      <c r="M80" s="6" t="s">
        <v>32</v>
      </c>
      <c r="N80" s="6" t="s">
        <v>32</v>
      </c>
      <c r="O80" s="6" t="s">
        <v>32</v>
      </c>
      <c r="P80" s="6" t="s">
        <v>38</v>
      </c>
      <c r="Q80" s="6" t="s">
        <v>30</v>
      </c>
      <c r="R80" s="6" t="s">
        <v>53</v>
      </c>
      <c r="S80" s="8" t="n">
        <v>19.95</v>
      </c>
      <c r="T80" s="8" t="n">
        <v>19.95</v>
      </c>
      <c r="U80" s="6" t="s">
        <v>31</v>
      </c>
      <c r="V80" s="8" t="n">
        <f aca="false">IF(X80="0-1 Year", ROUND(S80/0.474, 2), IF(X80="1-2 Years", ROUND(S80/0.287, 2), ROUND(S80/0.14, 2)))</f>
        <v>42.09</v>
      </c>
      <c r="W80" s="6" t="str">
        <f aca="false">IF(V80&gt;4000, "High", IF(V80&gt;2000, "Medium", "Low"))</f>
        <v>Low</v>
      </c>
      <c r="X80" s="9" t="s">
        <v>35</v>
      </c>
      <c r="Y80" s="10" t="n">
        <f aca="false">IF(U80="Yes", 1, 0)</f>
        <v>1</v>
      </c>
      <c r="Z80" s="10" t="n">
        <v>1</v>
      </c>
      <c r="AA80" s="11" t="n">
        <f aca="false">MAX(0, ($S80 * 0.35) - ($F80 * 0.3))</f>
        <v>6.6825</v>
      </c>
      <c r="AB80" s="12" t="str">
        <f aca="false">IF(AA80&gt;20,"High",IF(AA80&gt;10,"Medium","Low"))</f>
        <v>Low</v>
      </c>
    </row>
    <row r="81" customFormat="false" ht="18.65" hidden="false" customHeight="false" outlineLevel="0" collapsed="false">
      <c r="A81" s="5" t="s">
        <v>119</v>
      </c>
      <c r="B81" s="6" t="s">
        <v>29</v>
      </c>
      <c r="C81" s="6" t="s">
        <v>30</v>
      </c>
      <c r="D81" s="6" t="s">
        <v>30</v>
      </c>
      <c r="E81" s="6" t="s">
        <v>30</v>
      </c>
      <c r="F81" s="7" t="n">
        <v>1</v>
      </c>
      <c r="G81" s="6" t="s">
        <v>31</v>
      </c>
      <c r="H81" s="6" t="s">
        <v>30</v>
      </c>
      <c r="I81" s="6" t="s">
        <v>30</v>
      </c>
      <c r="J81" s="6" t="s">
        <v>32</v>
      </c>
      <c r="K81" s="6" t="s">
        <v>32</v>
      </c>
      <c r="L81" s="6" t="s">
        <v>32</v>
      </c>
      <c r="M81" s="6" t="s">
        <v>32</v>
      </c>
      <c r="N81" s="6" t="s">
        <v>32</v>
      </c>
      <c r="O81" s="6" t="s">
        <v>32</v>
      </c>
      <c r="P81" s="6" t="s">
        <v>38</v>
      </c>
      <c r="Q81" s="6" t="s">
        <v>30</v>
      </c>
      <c r="R81" s="6" t="s">
        <v>39</v>
      </c>
      <c r="S81" s="8" t="n">
        <v>19.95</v>
      </c>
      <c r="T81" s="8" t="n">
        <v>19.95</v>
      </c>
      <c r="U81" s="6" t="s">
        <v>31</v>
      </c>
      <c r="V81" s="8" t="n">
        <f aca="false">IF(X81="0-1 Year", ROUND(S81/0.474, 2), IF(X81="1-2 Years", ROUND(S81/0.287, 2), ROUND(S81/0.14, 2)))</f>
        <v>42.09</v>
      </c>
      <c r="W81" s="6" t="str">
        <f aca="false">IF(V81&gt;4000, "High", IF(V81&gt;2000, "Medium", "Low"))</f>
        <v>Low</v>
      </c>
      <c r="X81" s="9" t="s">
        <v>35</v>
      </c>
      <c r="Y81" s="10" t="n">
        <f aca="false">IF(U81="Yes", 1, 0)</f>
        <v>1</v>
      </c>
      <c r="Z81" s="10" t="n">
        <v>1</v>
      </c>
      <c r="AA81" s="11" t="n">
        <f aca="false">MAX(0, ($S81 * 0.35) - ($F81 * 0.3))</f>
        <v>6.6825</v>
      </c>
      <c r="AB81" s="12" t="str">
        <f aca="false">IF(AA81&gt;20,"High",IF(AA81&gt;10,"Medium","Low"))</f>
        <v>Low</v>
      </c>
    </row>
    <row r="82" customFormat="false" ht="18.65" hidden="false" customHeight="false" outlineLevel="0" collapsed="false">
      <c r="A82" s="5" t="s">
        <v>120</v>
      </c>
      <c r="B82" s="6" t="s">
        <v>29</v>
      </c>
      <c r="C82" s="6" t="s">
        <v>30</v>
      </c>
      <c r="D82" s="6" t="s">
        <v>30</v>
      </c>
      <c r="E82" s="6" t="s">
        <v>30</v>
      </c>
      <c r="F82" s="7" t="n">
        <v>1</v>
      </c>
      <c r="G82" s="6" t="s">
        <v>31</v>
      </c>
      <c r="H82" s="6" t="s">
        <v>30</v>
      </c>
      <c r="I82" s="6" t="s">
        <v>30</v>
      </c>
      <c r="J82" s="6" t="s">
        <v>32</v>
      </c>
      <c r="K82" s="6" t="s">
        <v>32</v>
      </c>
      <c r="L82" s="6" t="s">
        <v>32</v>
      </c>
      <c r="M82" s="6" t="s">
        <v>32</v>
      </c>
      <c r="N82" s="6" t="s">
        <v>32</v>
      </c>
      <c r="O82" s="6" t="s">
        <v>32</v>
      </c>
      <c r="P82" s="6" t="s">
        <v>38</v>
      </c>
      <c r="Q82" s="6" t="s">
        <v>30</v>
      </c>
      <c r="R82" s="6" t="s">
        <v>34</v>
      </c>
      <c r="S82" s="8" t="n">
        <v>19.95</v>
      </c>
      <c r="T82" s="8" t="n">
        <v>19.95</v>
      </c>
      <c r="U82" s="6" t="s">
        <v>30</v>
      </c>
      <c r="V82" s="8" t="n">
        <f aca="false">IF(X82="0-1 Year", ROUND(S82/0.474, 2), IF(X82="1-2 Years", ROUND(S82/0.287, 2), ROUND(S82/0.14, 2)))</f>
        <v>42.09</v>
      </c>
      <c r="W82" s="6" t="str">
        <f aca="false">IF(V82&gt;4000, "High", IF(V82&gt;2000, "Medium", "Low"))</f>
        <v>Low</v>
      </c>
      <c r="X82" s="9" t="s">
        <v>35</v>
      </c>
      <c r="Y82" s="10" t="n">
        <f aca="false">IF(U82="Yes", 1, 0)</f>
        <v>0</v>
      </c>
      <c r="Z82" s="10" t="n">
        <v>1</v>
      </c>
      <c r="AA82" s="11" t="n">
        <f aca="false">MAX(0, ($S82 * 0.35) - ($F82 * 0.3))</f>
        <v>6.6825</v>
      </c>
      <c r="AB82" s="12" t="str">
        <f aca="false">IF(AA82&gt;20,"High",IF(AA82&gt;10,"Medium","Low"))</f>
        <v>Low</v>
      </c>
    </row>
    <row r="83" customFormat="false" ht="18.65" hidden="false" customHeight="false" outlineLevel="0" collapsed="false">
      <c r="A83" s="5" t="s">
        <v>121</v>
      </c>
      <c r="B83" s="6" t="s">
        <v>37</v>
      </c>
      <c r="C83" s="6" t="s">
        <v>30</v>
      </c>
      <c r="D83" s="6" t="s">
        <v>31</v>
      </c>
      <c r="E83" s="6" t="s">
        <v>31</v>
      </c>
      <c r="F83" s="7" t="n">
        <v>1</v>
      </c>
      <c r="G83" s="6" t="s">
        <v>31</v>
      </c>
      <c r="H83" s="6" t="s">
        <v>30</v>
      </c>
      <c r="I83" s="6" t="s">
        <v>30</v>
      </c>
      <c r="J83" s="6" t="s">
        <v>32</v>
      </c>
      <c r="K83" s="6" t="s">
        <v>32</v>
      </c>
      <c r="L83" s="6" t="s">
        <v>32</v>
      </c>
      <c r="M83" s="6" t="s">
        <v>32</v>
      </c>
      <c r="N83" s="6" t="s">
        <v>32</v>
      </c>
      <c r="O83" s="6" t="s">
        <v>32</v>
      </c>
      <c r="P83" s="6" t="s">
        <v>38</v>
      </c>
      <c r="Q83" s="6" t="s">
        <v>30</v>
      </c>
      <c r="R83" s="6" t="s">
        <v>39</v>
      </c>
      <c r="S83" s="8" t="n">
        <v>20</v>
      </c>
      <c r="T83" s="8" t="n">
        <v>20</v>
      </c>
      <c r="U83" s="6" t="s">
        <v>30</v>
      </c>
      <c r="V83" s="8" t="n">
        <f aca="false">IF(X83="0-1 Year", ROUND(S83/0.474, 2), IF(X83="1-2 Years", ROUND(S83/0.287, 2), ROUND(S83/0.14, 2)))</f>
        <v>42.19</v>
      </c>
      <c r="W83" s="6" t="str">
        <f aca="false">IF(V83&gt;4000, "High", IF(V83&gt;2000, "Medium", "Low"))</f>
        <v>Low</v>
      </c>
      <c r="X83" s="9" t="s">
        <v>35</v>
      </c>
      <c r="Y83" s="10" t="n">
        <f aca="false">IF(U83="Yes", 1, 0)</f>
        <v>0</v>
      </c>
      <c r="Z83" s="10" t="n">
        <v>1</v>
      </c>
      <c r="AA83" s="11" t="n">
        <f aca="false">MAX(0, ($S83 * 0.35) - ($F83 * 0.3))</f>
        <v>6.7</v>
      </c>
      <c r="AB83" s="12" t="str">
        <f aca="false">IF(AA83&gt;20,"High",IF(AA83&gt;10,"Medium","Low"))</f>
        <v>Low</v>
      </c>
    </row>
    <row r="84" customFormat="false" ht="18.65" hidden="false" customHeight="false" outlineLevel="0" collapsed="false">
      <c r="A84" s="5" t="s">
        <v>122</v>
      </c>
      <c r="B84" s="6" t="s">
        <v>29</v>
      </c>
      <c r="C84" s="6" t="s">
        <v>30</v>
      </c>
      <c r="D84" s="6" t="s">
        <v>30</v>
      </c>
      <c r="E84" s="6" t="s">
        <v>30</v>
      </c>
      <c r="F84" s="7" t="n">
        <v>1</v>
      </c>
      <c r="G84" s="6" t="s">
        <v>31</v>
      </c>
      <c r="H84" s="6" t="s">
        <v>30</v>
      </c>
      <c r="I84" s="6" t="s">
        <v>30</v>
      </c>
      <c r="J84" s="6" t="s">
        <v>32</v>
      </c>
      <c r="K84" s="6" t="s">
        <v>32</v>
      </c>
      <c r="L84" s="6" t="s">
        <v>32</v>
      </c>
      <c r="M84" s="6" t="s">
        <v>32</v>
      </c>
      <c r="N84" s="6" t="s">
        <v>32</v>
      </c>
      <c r="O84" s="6" t="s">
        <v>32</v>
      </c>
      <c r="P84" s="6" t="s">
        <v>38</v>
      </c>
      <c r="Q84" s="6" t="s">
        <v>30</v>
      </c>
      <c r="R84" s="6" t="s">
        <v>34</v>
      </c>
      <c r="S84" s="8" t="n">
        <v>20</v>
      </c>
      <c r="T84" s="8" t="n">
        <v>20</v>
      </c>
      <c r="U84" s="6" t="s">
        <v>30</v>
      </c>
      <c r="V84" s="8" t="n">
        <f aca="false">IF(X84="0-1 Year", ROUND(S84/0.474, 2), IF(X84="1-2 Years", ROUND(S84/0.287, 2), ROUND(S84/0.14, 2)))</f>
        <v>42.19</v>
      </c>
      <c r="W84" s="6" t="str">
        <f aca="false">IF(V84&gt;4000, "High", IF(V84&gt;2000, "Medium", "Low"))</f>
        <v>Low</v>
      </c>
      <c r="X84" s="9" t="s">
        <v>35</v>
      </c>
      <c r="Y84" s="10" t="n">
        <f aca="false">IF(U84="Yes", 1, 0)</f>
        <v>0</v>
      </c>
      <c r="Z84" s="10" t="n">
        <v>1</v>
      </c>
      <c r="AA84" s="11" t="n">
        <f aca="false">MAX(0, ($S84 * 0.35) - ($F84 * 0.3))</f>
        <v>6.7</v>
      </c>
      <c r="AB84" s="12" t="str">
        <f aca="false">IF(AA84&gt;20,"High",IF(AA84&gt;10,"Medium","Low"))</f>
        <v>Low</v>
      </c>
    </row>
    <row r="85" customFormat="false" ht="18.65" hidden="false" customHeight="false" outlineLevel="0" collapsed="false">
      <c r="A85" s="5" t="s">
        <v>123</v>
      </c>
      <c r="B85" s="6" t="s">
        <v>29</v>
      </c>
      <c r="C85" s="6" t="s">
        <v>30</v>
      </c>
      <c r="D85" s="6" t="s">
        <v>30</v>
      </c>
      <c r="E85" s="6" t="s">
        <v>30</v>
      </c>
      <c r="F85" s="7" t="n">
        <v>1</v>
      </c>
      <c r="G85" s="6" t="s">
        <v>31</v>
      </c>
      <c r="H85" s="6" t="s">
        <v>30</v>
      </c>
      <c r="I85" s="6" t="s">
        <v>30</v>
      </c>
      <c r="J85" s="6" t="s">
        <v>32</v>
      </c>
      <c r="K85" s="6" t="s">
        <v>32</v>
      </c>
      <c r="L85" s="6" t="s">
        <v>32</v>
      </c>
      <c r="M85" s="6" t="s">
        <v>32</v>
      </c>
      <c r="N85" s="6" t="s">
        <v>32</v>
      </c>
      <c r="O85" s="6" t="s">
        <v>32</v>
      </c>
      <c r="P85" s="6" t="s">
        <v>38</v>
      </c>
      <c r="Q85" s="6" t="s">
        <v>30</v>
      </c>
      <c r="R85" s="6" t="s">
        <v>34</v>
      </c>
      <c r="S85" s="8" t="n">
        <v>20</v>
      </c>
      <c r="T85" s="8" t="n">
        <v>20</v>
      </c>
      <c r="U85" s="6" t="s">
        <v>31</v>
      </c>
      <c r="V85" s="8" t="n">
        <f aca="false">IF(X85="0-1 Year", ROUND(S85/0.474, 2), IF(X85="1-2 Years", ROUND(S85/0.287, 2), ROUND(S85/0.14, 2)))</f>
        <v>42.19</v>
      </c>
      <c r="W85" s="6" t="str">
        <f aca="false">IF(V85&gt;4000, "High", IF(V85&gt;2000, "Medium", "Low"))</f>
        <v>Low</v>
      </c>
      <c r="X85" s="9" t="s">
        <v>35</v>
      </c>
      <c r="Y85" s="10" t="n">
        <f aca="false">IF(U85="Yes", 1, 0)</f>
        <v>1</v>
      </c>
      <c r="Z85" s="10" t="n">
        <v>1</v>
      </c>
      <c r="AA85" s="11" t="n">
        <f aca="false">MAX(0, ($S85 * 0.35) - ($F85 * 0.3))</f>
        <v>6.7</v>
      </c>
      <c r="AB85" s="12" t="str">
        <f aca="false">IF(AA85&gt;20,"High",IF(AA85&gt;10,"Medium","Low"))</f>
        <v>Low</v>
      </c>
    </row>
    <row r="86" customFormat="false" ht="18.65" hidden="false" customHeight="false" outlineLevel="0" collapsed="false">
      <c r="A86" s="5" t="s">
        <v>124</v>
      </c>
      <c r="B86" s="6" t="s">
        <v>29</v>
      </c>
      <c r="C86" s="6" t="s">
        <v>30</v>
      </c>
      <c r="D86" s="6" t="s">
        <v>30</v>
      </c>
      <c r="E86" s="6" t="s">
        <v>30</v>
      </c>
      <c r="F86" s="7" t="n">
        <v>1</v>
      </c>
      <c r="G86" s="6" t="s">
        <v>31</v>
      </c>
      <c r="H86" s="6" t="s">
        <v>30</v>
      </c>
      <c r="I86" s="6" t="s">
        <v>30</v>
      </c>
      <c r="J86" s="6" t="s">
        <v>32</v>
      </c>
      <c r="K86" s="6" t="s">
        <v>32</v>
      </c>
      <c r="L86" s="6" t="s">
        <v>32</v>
      </c>
      <c r="M86" s="6" t="s">
        <v>32</v>
      </c>
      <c r="N86" s="6" t="s">
        <v>32</v>
      </c>
      <c r="O86" s="6" t="s">
        <v>32</v>
      </c>
      <c r="P86" s="6" t="s">
        <v>38</v>
      </c>
      <c r="Q86" s="6" t="s">
        <v>30</v>
      </c>
      <c r="R86" s="6" t="s">
        <v>34</v>
      </c>
      <c r="S86" s="8" t="n">
        <v>20.05</v>
      </c>
      <c r="T86" s="8" t="n">
        <v>20.05</v>
      </c>
      <c r="U86" s="6" t="s">
        <v>30</v>
      </c>
      <c r="V86" s="8" t="n">
        <f aca="false">IF(X86="0-1 Year", ROUND(S86/0.474, 2), IF(X86="1-2 Years", ROUND(S86/0.287, 2), ROUND(S86/0.14, 2)))</f>
        <v>42.3</v>
      </c>
      <c r="W86" s="6" t="str">
        <f aca="false">IF(V86&gt;4000, "High", IF(V86&gt;2000, "Medium", "Low"))</f>
        <v>Low</v>
      </c>
      <c r="X86" s="9" t="s">
        <v>35</v>
      </c>
      <c r="Y86" s="10" t="n">
        <f aca="false">IF(U86="Yes", 1, 0)</f>
        <v>0</v>
      </c>
      <c r="Z86" s="10" t="n">
        <v>1</v>
      </c>
      <c r="AA86" s="11" t="n">
        <f aca="false">MAX(0, ($S86 * 0.35) - ($F86 * 0.3))</f>
        <v>6.7175</v>
      </c>
      <c r="AB86" s="12" t="str">
        <f aca="false">IF(AA86&gt;20,"High",IF(AA86&gt;10,"Medium","Low"))</f>
        <v>Low</v>
      </c>
    </row>
    <row r="87" customFormat="false" ht="18.65" hidden="false" customHeight="false" outlineLevel="0" collapsed="false">
      <c r="A87" s="5" t="s">
        <v>125</v>
      </c>
      <c r="B87" s="6" t="s">
        <v>29</v>
      </c>
      <c r="C87" s="6" t="s">
        <v>30</v>
      </c>
      <c r="D87" s="6" t="s">
        <v>30</v>
      </c>
      <c r="E87" s="6" t="s">
        <v>30</v>
      </c>
      <c r="F87" s="7" t="n">
        <v>1</v>
      </c>
      <c r="G87" s="6" t="s">
        <v>31</v>
      </c>
      <c r="H87" s="6" t="s">
        <v>30</v>
      </c>
      <c r="I87" s="6" t="s">
        <v>30</v>
      </c>
      <c r="J87" s="6" t="s">
        <v>32</v>
      </c>
      <c r="K87" s="6" t="s">
        <v>32</v>
      </c>
      <c r="L87" s="6" t="s">
        <v>32</v>
      </c>
      <c r="M87" s="6" t="s">
        <v>32</v>
      </c>
      <c r="N87" s="6" t="s">
        <v>32</v>
      </c>
      <c r="O87" s="6" t="s">
        <v>32</v>
      </c>
      <c r="P87" s="6" t="s">
        <v>38</v>
      </c>
      <c r="Q87" s="6" t="s">
        <v>31</v>
      </c>
      <c r="R87" s="6" t="s">
        <v>34</v>
      </c>
      <c r="S87" s="8" t="n">
        <v>20.05</v>
      </c>
      <c r="T87" s="8" t="n">
        <v>20.05</v>
      </c>
      <c r="U87" s="6" t="s">
        <v>30</v>
      </c>
      <c r="V87" s="8" t="n">
        <f aca="false">IF(X87="0-1 Year", ROUND(S87/0.474, 2), IF(X87="1-2 Years", ROUND(S87/0.287, 2), ROUND(S87/0.14, 2)))</f>
        <v>42.3</v>
      </c>
      <c r="W87" s="6" t="str">
        <f aca="false">IF(V87&gt;4000, "High", IF(V87&gt;2000, "Medium", "Low"))</f>
        <v>Low</v>
      </c>
      <c r="X87" s="9" t="s">
        <v>35</v>
      </c>
      <c r="Y87" s="10" t="n">
        <f aca="false">IF(U87="Yes", 1, 0)</f>
        <v>0</v>
      </c>
      <c r="Z87" s="10" t="n">
        <v>1</v>
      </c>
      <c r="AA87" s="11" t="n">
        <f aca="false">MAX(0, ($S87 * 0.35) - ($F87 * 0.3))</f>
        <v>6.7175</v>
      </c>
      <c r="AB87" s="12" t="str">
        <f aca="false">IF(AA87&gt;20,"High",IF(AA87&gt;10,"Medium","Low"))</f>
        <v>Low</v>
      </c>
    </row>
    <row r="88" customFormat="false" ht="18.65" hidden="false" customHeight="false" outlineLevel="0" collapsed="false">
      <c r="A88" s="5" t="s">
        <v>126</v>
      </c>
      <c r="B88" s="6" t="s">
        <v>29</v>
      </c>
      <c r="C88" s="6" t="s">
        <v>30</v>
      </c>
      <c r="D88" s="6" t="s">
        <v>30</v>
      </c>
      <c r="E88" s="6" t="s">
        <v>31</v>
      </c>
      <c r="F88" s="7" t="n">
        <v>1</v>
      </c>
      <c r="G88" s="6" t="s">
        <v>31</v>
      </c>
      <c r="H88" s="6" t="s">
        <v>30</v>
      </c>
      <c r="I88" s="6" t="s">
        <v>30</v>
      </c>
      <c r="J88" s="6" t="s">
        <v>32</v>
      </c>
      <c r="K88" s="6" t="s">
        <v>32</v>
      </c>
      <c r="L88" s="6" t="s">
        <v>32</v>
      </c>
      <c r="M88" s="6" t="s">
        <v>32</v>
      </c>
      <c r="N88" s="6" t="s">
        <v>32</v>
      </c>
      <c r="O88" s="6" t="s">
        <v>32</v>
      </c>
      <c r="P88" s="6" t="s">
        <v>38</v>
      </c>
      <c r="Q88" s="6" t="s">
        <v>30</v>
      </c>
      <c r="R88" s="6" t="s">
        <v>34</v>
      </c>
      <c r="S88" s="8" t="n">
        <v>20.05</v>
      </c>
      <c r="T88" s="8" t="n">
        <v>20.05</v>
      </c>
      <c r="U88" s="6" t="s">
        <v>30</v>
      </c>
      <c r="V88" s="8" t="n">
        <f aca="false">IF(X88="0-1 Year", ROUND(S88/0.474, 2), IF(X88="1-2 Years", ROUND(S88/0.287, 2), ROUND(S88/0.14, 2)))</f>
        <v>42.3</v>
      </c>
      <c r="W88" s="6" t="str">
        <f aca="false">IF(V88&gt;4000, "High", IF(V88&gt;2000, "Medium", "Low"))</f>
        <v>Low</v>
      </c>
      <c r="X88" s="9" t="s">
        <v>35</v>
      </c>
      <c r="Y88" s="10" t="n">
        <f aca="false">IF(U88="Yes", 1, 0)</f>
        <v>0</v>
      </c>
      <c r="Z88" s="10" t="n">
        <v>1</v>
      </c>
      <c r="AA88" s="11" t="n">
        <f aca="false">MAX(0, ($S88 * 0.35) - ($F88 * 0.3))</f>
        <v>6.7175</v>
      </c>
      <c r="AB88" s="12" t="str">
        <f aca="false">IF(AA88&gt;20,"High",IF(AA88&gt;10,"Medium","Low"))</f>
        <v>Low</v>
      </c>
    </row>
    <row r="89" customFormat="false" ht="18.65" hidden="false" customHeight="false" outlineLevel="0" collapsed="false">
      <c r="A89" s="5" t="s">
        <v>127</v>
      </c>
      <c r="B89" s="6" t="s">
        <v>29</v>
      </c>
      <c r="C89" s="6" t="s">
        <v>30</v>
      </c>
      <c r="D89" s="6" t="s">
        <v>30</v>
      </c>
      <c r="E89" s="6" t="s">
        <v>30</v>
      </c>
      <c r="F89" s="7" t="n">
        <v>1</v>
      </c>
      <c r="G89" s="6" t="s">
        <v>31</v>
      </c>
      <c r="H89" s="6" t="s">
        <v>30</v>
      </c>
      <c r="I89" s="6" t="s">
        <v>30</v>
      </c>
      <c r="J89" s="6" t="s">
        <v>32</v>
      </c>
      <c r="K89" s="6" t="s">
        <v>32</v>
      </c>
      <c r="L89" s="6" t="s">
        <v>32</v>
      </c>
      <c r="M89" s="6" t="s">
        <v>32</v>
      </c>
      <c r="N89" s="6" t="s">
        <v>32</v>
      </c>
      <c r="O89" s="6" t="s">
        <v>32</v>
      </c>
      <c r="P89" s="6" t="s">
        <v>38</v>
      </c>
      <c r="Q89" s="6" t="s">
        <v>30</v>
      </c>
      <c r="R89" s="6" t="s">
        <v>53</v>
      </c>
      <c r="S89" s="8" t="n">
        <v>20.05</v>
      </c>
      <c r="T89" s="8" t="n">
        <v>20.05</v>
      </c>
      <c r="U89" s="6" t="s">
        <v>31</v>
      </c>
      <c r="V89" s="8" t="n">
        <f aca="false">IF(X89="0-1 Year", ROUND(S89/0.474, 2), IF(X89="1-2 Years", ROUND(S89/0.287, 2), ROUND(S89/0.14, 2)))</f>
        <v>42.3</v>
      </c>
      <c r="W89" s="6" t="str">
        <f aca="false">IF(V89&gt;4000, "High", IF(V89&gt;2000, "Medium", "Low"))</f>
        <v>Low</v>
      </c>
      <c r="X89" s="9" t="s">
        <v>35</v>
      </c>
      <c r="Y89" s="10" t="n">
        <f aca="false">IF(U89="Yes", 1, 0)</f>
        <v>1</v>
      </c>
      <c r="Z89" s="10" t="n">
        <v>1</v>
      </c>
      <c r="AA89" s="11" t="n">
        <f aca="false">MAX(0, ($S89 * 0.35) - ($F89 * 0.3))</f>
        <v>6.7175</v>
      </c>
      <c r="AB89" s="12" t="str">
        <f aca="false">IF(AA89&gt;20,"High",IF(AA89&gt;10,"Medium","Low"))</f>
        <v>Low</v>
      </c>
    </row>
    <row r="90" customFormat="false" ht="18.65" hidden="false" customHeight="false" outlineLevel="0" collapsed="false">
      <c r="A90" s="5" t="s">
        <v>128</v>
      </c>
      <c r="B90" s="6" t="s">
        <v>29</v>
      </c>
      <c r="C90" s="6" t="s">
        <v>30</v>
      </c>
      <c r="D90" s="6" t="s">
        <v>30</v>
      </c>
      <c r="E90" s="6" t="s">
        <v>30</v>
      </c>
      <c r="F90" s="7" t="n">
        <v>1</v>
      </c>
      <c r="G90" s="6" t="s">
        <v>31</v>
      </c>
      <c r="H90" s="6" t="s">
        <v>30</v>
      </c>
      <c r="I90" s="6" t="s">
        <v>30</v>
      </c>
      <c r="J90" s="6" t="s">
        <v>32</v>
      </c>
      <c r="K90" s="6" t="s">
        <v>32</v>
      </c>
      <c r="L90" s="6" t="s">
        <v>32</v>
      </c>
      <c r="M90" s="6" t="s">
        <v>32</v>
      </c>
      <c r="N90" s="6" t="s">
        <v>32</v>
      </c>
      <c r="O90" s="6" t="s">
        <v>32</v>
      </c>
      <c r="P90" s="6" t="s">
        <v>38</v>
      </c>
      <c r="Q90" s="6" t="s">
        <v>30</v>
      </c>
      <c r="R90" s="6" t="s">
        <v>34</v>
      </c>
      <c r="S90" s="8" t="n">
        <v>20.05</v>
      </c>
      <c r="T90" s="8" t="n">
        <v>20.05</v>
      </c>
      <c r="U90" s="6" t="s">
        <v>30</v>
      </c>
      <c r="V90" s="8" t="n">
        <f aca="false">IF(X90="0-1 Year", ROUND(S90/0.474, 2), IF(X90="1-2 Years", ROUND(S90/0.287, 2), ROUND(S90/0.14, 2)))</f>
        <v>42.3</v>
      </c>
      <c r="W90" s="6" t="str">
        <f aca="false">IF(V90&gt;4000, "High", IF(V90&gt;2000, "Medium", "Low"))</f>
        <v>Low</v>
      </c>
      <c r="X90" s="9" t="s">
        <v>35</v>
      </c>
      <c r="Y90" s="10" t="n">
        <f aca="false">IF(U90="Yes", 1, 0)</f>
        <v>0</v>
      </c>
      <c r="Z90" s="10" t="n">
        <v>1</v>
      </c>
      <c r="AA90" s="11" t="n">
        <f aca="false">MAX(0, ($S90 * 0.35) - ($F90 * 0.3))</f>
        <v>6.7175</v>
      </c>
      <c r="AB90" s="12" t="str">
        <f aca="false">IF(AA90&gt;20,"High",IF(AA90&gt;10,"Medium","Low"))</f>
        <v>Low</v>
      </c>
    </row>
    <row r="91" customFormat="false" ht="18.65" hidden="false" customHeight="false" outlineLevel="0" collapsed="false">
      <c r="A91" s="5" t="s">
        <v>129</v>
      </c>
      <c r="B91" s="6" t="s">
        <v>29</v>
      </c>
      <c r="C91" s="6" t="s">
        <v>31</v>
      </c>
      <c r="D91" s="6" t="s">
        <v>30</v>
      </c>
      <c r="E91" s="6" t="s">
        <v>30</v>
      </c>
      <c r="F91" s="7" t="n">
        <v>1</v>
      </c>
      <c r="G91" s="6" t="s">
        <v>31</v>
      </c>
      <c r="H91" s="6" t="s">
        <v>30</v>
      </c>
      <c r="I91" s="6" t="s">
        <v>30</v>
      </c>
      <c r="J91" s="6" t="s">
        <v>32</v>
      </c>
      <c r="K91" s="6" t="s">
        <v>32</v>
      </c>
      <c r="L91" s="6" t="s">
        <v>32</v>
      </c>
      <c r="M91" s="6" t="s">
        <v>32</v>
      </c>
      <c r="N91" s="6" t="s">
        <v>32</v>
      </c>
      <c r="O91" s="6" t="s">
        <v>32</v>
      </c>
      <c r="P91" s="6" t="s">
        <v>38</v>
      </c>
      <c r="Q91" s="6" t="s">
        <v>30</v>
      </c>
      <c r="R91" s="6" t="s">
        <v>34</v>
      </c>
      <c r="S91" s="8" t="n">
        <v>20.05</v>
      </c>
      <c r="T91" s="8" t="n">
        <v>20.05</v>
      </c>
      <c r="U91" s="6" t="s">
        <v>31</v>
      </c>
      <c r="V91" s="8" t="n">
        <f aca="false">IF(X91="0-1 Year", ROUND(S91/0.474, 2), IF(X91="1-2 Years", ROUND(S91/0.287, 2), ROUND(S91/0.14, 2)))</f>
        <v>42.3</v>
      </c>
      <c r="W91" s="6" t="str">
        <f aca="false">IF(V91&gt;4000, "High", IF(V91&gt;2000, "Medium", "Low"))</f>
        <v>Low</v>
      </c>
      <c r="X91" s="9" t="s">
        <v>35</v>
      </c>
      <c r="Y91" s="10" t="n">
        <f aca="false">IF(U91="Yes", 1, 0)</f>
        <v>1</v>
      </c>
      <c r="Z91" s="10" t="n">
        <v>1</v>
      </c>
      <c r="AA91" s="11" t="n">
        <f aca="false">MAX(0, ($S91 * 0.35) - ($F91 * 0.3))</f>
        <v>6.7175</v>
      </c>
      <c r="AB91" s="12" t="str">
        <f aca="false">IF(AA91&gt;20,"High",IF(AA91&gt;10,"Medium","Low"))</f>
        <v>Low</v>
      </c>
    </row>
    <row r="92" customFormat="false" ht="18.65" hidden="false" customHeight="false" outlineLevel="0" collapsed="false">
      <c r="A92" s="5" t="s">
        <v>130</v>
      </c>
      <c r="B92" s="6" t="s">
        <v>29</v>
      </c>
      <c r="C92" s="6" t="s">
        <v>30</v>
      </c>
      <c r="D92" s="6" t="s">
        <v>30</v>
      </c>
      <c r="E92" s="6" t="s">
        <v>30</v>
      </c>
      <c r="F92" s="7" t="n">
        <v>1</v>
      </c>
      <c r="G92" s="6" t="s">
        <v>31</v>
      </c>
      <c r="H92" s="6" t="s">
        <v>30</v>
      </c>
      <c r="I92" s="6" t="s">
        <v>30</v>
      </c>
      <c r="J92" s="6" t="s">
        <v>32</v>
      </c>
      <c r="K92" s="6" t="s">
        <v>32</v>
      </c>
      <c r="L92" s="6" t="s">
        <v>32</v>
      </c>
      <c r="M92" s="6" t="s">
        <v>32</v>
      </c>
      <c r="N92" s="6" t="s">
        <v>32</v>
      </c>
      <c r="O92" s="6" t="s">
        <v>32</v>
      </c>
      <c r="P92" s="6" t="s">
        <v>38</v>
      </c>
      <c r="Q92" s="6" t="s">
        <v>30</v>
      </c>
      <c r="R92" s="6" t="s">
        <v>34</v>
      </c>
      <c r="S92" s="8" t="n">
        <v>20.05</v>
      </c>
      <c r="T92" s="8" t="n">
        <v>20.05</v>
      </c>
      <c r="U92" s="6" t="s">
        <v>30</v>
      </c>
      <c r="V92" s="8" t="n">
        <f aca="false">IF(X92="0-1 Year", ROUND(S92/0.474, 2), IF(X92="1-2 Years", ROUND(S92/0.287, 2), ROUND(S92/0.14, 2)))</f>
        <v>42.3</v>
      </c>
      <c r="W92" s="6" t="str">
        <f aca="false">IF(V92&gt;4000, "High", IF(V92&gt;2000, "Medium", "Low"))</f>
        <v>Low</v>
      </c>
      <c r="X92" s="9" t="s">
        <v>35</v>
      </c>
      <c r="Y92" s="10" t="n">
        <f aca="false">IF(U92="Yes", 1, 0)</f>
        <v>0</v>
      </c>
      <c r="Z92" s="10" t="n">
        <v>1</v>
      </c>
      <c r="AA92" s="11" t="n">
        <f aca="false">MAX(0, ($S92 * 0.35) - ($F92 * 0.3))</f>
        <v>6.7175</v>
      </c>
      <c r="AB92" s="12" t="str">
        <f aca="false">IF(AA92&gt;20,"High",IF(AA92&gt;10,"Medium","Low"))</f>
        <v>Low</v>
      </c>
    </row>
    <row r="93" customFormat="false" ht="18.65" hidden="false" customHeight="false" outlineLevel="0" collapsed="false">
      <c r="A93" s="5" t="s">
        <v>131</v>
      </c>
      <c r="B93" s="6" t="s">
        <v>37</v>
      </c>
      <c r="C93" s="6" t="s">
        <v>30</v>
      </c>
      <c r="D93" s="6" t="s">
        <v>31</v>
      </c>
      <c r="E93" s="6" t="s">
        <v>31</v>
      </c>
      <c r="F93" s="7" t="n">
        <v>1</v>
      </c>
      <c r="G93" s="6" t="s">
        <v>31</v>
      </c>
      <c r="H93" s="6" t="s">
        <v>30</v>
      </c>
      <c r="I93" s="6" t="s">
        <v>30</v>
      </c>
      <c r="J93" s="6" t="s">
        <v>32</v>
      </c>
      <c r="K93" s="6" t="s">
        <v>32</v>
      </c>
      <c r="L93" s="6" t="s">
        <v>32</v>
      </c>
      <c r="M93" s="6" t="s">
        <v>32</v>
      </c>
      <c r="N93" s="6" t="s">
        <v>32</v>
      </c>
      <c r="O93" s="6" t="s">
        <v>32</v>
      </c>
      <c r="P93" s="6" t="s">
        <v>38</v>
      </c>
      <c r="Q93" s="6" t="s">
        <v>30</v>
      </c>
      <c r="R93" s="6" t="s">
        <v>34</v>
      </c>
      <c r="S93" s="8" t="n">
        <v>20.05</v>
      </c>
      <c r="T93" s="8" t="n">
        <v>20.05</v>
      </c>
      <c r="U93" s="6" t="s">
        <v>30</v>
      </c>
      <c r="V93" s="8" t="n">
        <f aca="false">IF(X93="0-1 Year", ROUND(S93/0.474, 2), IF(X93="1-2 Years", ROUND(S93/0.287, 2), ROUND(S93/0.14, 2)))</f>
        <v>42.3</v>
      </c>
      <c r="W93" s="6" t="str">
        <f aca="false">IF(V93&gt;4000, "High", IF(V93&gt;2000, "Medium", "Low"))</f>
        <v>Low</v>
      </c>
      <c r="X93" s="9" t="s">
        <v>35</v>
      </c>
      <c r="Y93" s="10" t="n">
        <f aca="false">IF(U93="Yes", 1, 0)</f>
        <v>0</v>
      </c>
      <c r="Z93" s="10" t="n">
        <v>1</v>
      </c>
      <c r="AA93" s="11" t="n">
        <f aca="false">MAX(0, ($S93 * 0.35) - ($F93 * 0.3))</f>
        <v>6.7175</v>
      </c>
      <c r="AB93" s="12" t="str">
        <f aca="false">IF(AA93&gt;20,"High",IF(AA93&gt;10,"Medium","Low"))</f>
        <v>Low</v>
      </c>
    </row>
    <row r="94" customFormat="false" ht="18.65" hidden="false" customHeight="false" outlineLevel="0" collapsed="false">
      <c r="A94" s="5" t="s">
        <v>132</v>
      </c>
      <c r="B94" s="6" t="s">
        <v>29</v>
      </c>
      <c r="C94" s="6" t="s">
        <v>30</v>
      </c>
      <c r="D94" s="6" t="s">
        <v>30</v>
      </c>
      <c r="E94" s="6" t="s">
        <v>30</v>
      </c>
      <c r="F94" s="7" t="n">
        <v>1</v>
      </c>
      <c r="G94" s="6" t="s">
        <v>31</v>
      </c>
      <c r="H94" s="6" t="s">
        <v>30</v>
      </c>
      <c r="I94" s="6" t="s">
        <v>30</v>
      </c>
      <c r="J94" s="6" t="s">
        <v>32</v>
      </c>
      <c r="K94" s="6" t="s">
        <v>32</v>
      </c>
      <c r="L94" s="6" t="s">
        <v>32</v>
      </c>
      <c r="M94" s="6" t="s">
        <v>32</v>
      </c>
      <c r="N94" s="6" t="s">
        <v>32</v>
      </c>
      <c r="O94" s="6" t="s">
        <v>32</v>
      </c>
      <c r="P94" s="6" t="s">
        <v>38</v>
      </c>
      <c r="Q94" s="6" t="s">
        <v>30</v>
      </c>
      <c r="R94" s="6" t="s">
        <v>34</v>
      </c>
      <c r="S94" s="8" t="n">
        <v>20.1</v>
      </c>
      <c r="T94" s="8" t="n">
        <v>20.1</v>
      </c>
      <c r="U94" s="6" t="s">
        <v>31</v>
      </c>
      <c r="V94" s="8" t="n">
        <f aca="false">IF(X94="0-1 Year", ROUND(S94/0.474, 2), IF(X94="1-2 Years", ROUND(S94/0.287, 2), ROUND(S94/0.14, 2)))</f>
        <v>42.41</v>
      </c>
      <c r="W94" s="6" t="str">
        <f aca="false">IF(V94&gt;4000, "High", IF(V94&gt;2000, "Medium", "Low"))</f>
        <v>Low</v>
      </c>
      <c r="X94" s="9" t="s">
        <v>35</v>
      </c>
      <c r="Y94" s="10" t="n">
        <f aca="false">IF(U94="Yes", 1, 0)</f>
        <v>1</v>
      </c>
      <c r="Z94" s="10" t="n">
        <v>1</v>
      </c>
      <c r="AA94" s="11" t="n">
        <f aca="false">MAX(0, ($S94 * 0.35) - ($F94 * 0.3))</f>
        <v>6.735</v>
      </c>
      <c r="AB94" s="12" t="str">
        <f aca="false">IF(AA94&gt;20,"High",IF(AA94&gt;10,"Medium","Low"))</f>
        <v>Low</v>
      </c>
    </row>
    <row r="95" customFormat="false" ht="18.65" hidden="false" customHeight="false" outlineLevel="0" collapsed="false">
      <c r="A95" s="5" t="s">
        <v>133</v>
      </c>
      <c r="B95" s="6" t="s">
        <v>29</v>
      </c>
      <c r="C95" s="6" t="s">
        <v>30</v>
      </c>
      <c r="D95" s="6" t="s">
        <v>30</v>
      </c>
      <c r="E95" s="6" t="s">
        <v>30</v>
      </c>
      <c r="F95" s="7" t="n">
        <v>1</v>
      </c>
      <c r="G95" s="6" t="s">
        <v>31</v>
      </c>
      <c r="H95" s="6" t="s">
        <v>30</v>
      </c>
      <c r="I95" s="6" t="s">
        <v>30</v>
      </c>
      <c r="J95" s="6" t="s">
        <v>32</v>
      </c>
      <c r="K95" s="6" t="s">
        <v>32</v>
      </c>
      <c r="L95" s="6" t="s">
        <v>32</v>
      </c>
      <c r="M95" s="6" t="s">
        <v>32</v>
      </c>
      <c r="N95" s="6" t="s">
        <v>32</v>
      </c>
      <c r="O95" s="6" t="s">
        <v>32</v>
      </c>
      <c r="P95" s="6" t="s">
        <v>38</v>
      </c>
      <c r="Q95" s="6" t="s">
        <v>31</v>
      </c>
      <c r="R95" s="6" t="s">
        <v>34</v>
      </c>
      <c r="S95" s="8" t="n">
        <v>20.1</v>
      </c>
      <c r="T95" s="8" t="n">
        <v>20.1</v>
      </c>
      <c r="U95" s="6" t="s">
        <v>31</v>
      </c>
      <c r="V95" s="8" t="n">
        <f aca="false">IF(X95="0-1 Year", ROUND(S95/0.474, 2), IF(X95="1-2 Years", ROUND(S95/0.287, 2), ROUND(S95/0.14, 2)))</f>
        <v>42.41</v>
      </c>
      <c r="W95" s="6" t="str">
        <f aca="false">IF(V95&gt;4000, "High", IF(V95&gt;2000, "Medium", "Low"))</f>
        <v>Low</v>
      </c>
      <c r="X95" s="9" t="s">
        <v>35</v>
      </c>
      <c r="Y95" s="10" t="n">
        <f aca="false">IF(U95="Yes", 1, 0)</f>
        <v>1</v>
      </c>
      <c r="Z95" s="10" t="n">
        <v>1</v>
      </c>
      <c r="AA95" s="11" t="n">
        <f aca="false">MAX(0, ($S95 * 0.35) - ($F95 * 0.3))</f>
        <v>6.735</v>
      </c>
      <c r="AB95" s="12" t="str">
        <f aca="false">IF(AA95&gt;20,"High",IF(AA95&gt;10,"Medium","Low"))</f>
        <v>Low</v>
      </c>
    </row>
    <row r="96" customFormat="false" ht="18.65" hidden="false" customHeight="false" outlineLevel="0" collapsed="false">
      <c r="A96" s="5" t="s">
        <v>134</v>
      </c>
      <c r="B96" s="6" t="s">
        <v>29</v>
      </c>
      <c r="C96" s="6" t="s">
        <v>30</v>
      </c>
      <c r="D96" s="6" t="s">
        <v>30</v>
      </c>
      <c r="E96" s="6" t="s">
        <v>30</v>
      </c>
      <c r="F96" s="7" t="n">
        <v>1</v>
      </c>
      <c r="G96" s="6" t="s">
        <v>31</v>
      </c>
      <c r="H96" s="6" t="s">
        <v>30</v>
      </c>
      <c r="I96" s="6" t="s">
        <v>30</v>
      </c>
      <c r="J96" s="6" t="s">
        <v>32</v>
      </c>
      <c r="K96" s="6" t="s">
        <v>32</v>
      </c>
      <c r="L96" s="6" t="s">
        <v>32</v>
      </c>
      <c r="M96" s="6" t="s">
        <v>32</v>
      </c>
      <c r="N96" s="6" t="s">
        <v>32</v>
      </c>
      <c r="O96" s="6" t="s">
        <v>32</v>
      </c>
      <c r="P96" s="6" t="s">
        <v>38</v>
      </c>
      <c r="Q96" s="6" t="s">
        <v>31</v>
      </c>
      <c r="R96" s="6" t="s">
        <v>34</v>
      </c>
      <c r="S96" s="8" t="n">
        <v>20.1</v>
      </c>
      <c r="T96" s="8" t="n">
        <v>20.1</v>
      </c>
      <c r="U96" s="6" t="s">
        <v>31</v>
      </c>
      <c r="V96" s="8" t="n">
        <f aca="false">IF(X96="0-1 Year", ROUND(S96/0.474, 2), IF(X96="1-2 Years", ROUND(S96/0.287, 2), ROUND(S96/0.14, 2)))</f>
        <v>42.41</v>
      </c>
      <c r="W96" s="6" t="str">
        <f aca="false">IF(V96&gt;4000, "High", IF(V96&gt;2000, "Medium", "Low"))</f>
        <v>Low</v>
      </c>
      <c r="X96" s="9" t="s">
        <v>35</v>
      </c>
      <c r="Y96" s="10" t="n">
        <f aca="false">IF(U96="Yes", 1, 0)</f>
        <v>1</v>
      </c>
      <c r="Z96" s="10" t="n">
        <v>1</v>
      </c>
      <c r="AA96" s="11" t="n">
        <f aca="false">MAX(0, ($S96 * 0.35) - ($F96 * 0.3))</f>
        <v>6.735</v>
      </c>
      <c r="AB96" s="12" t="str">
        <f aca="false">IF(AA96&gt;20,"High",IF(AA96&gt;10,"Medium","Low"))</f>
        <v>Low</v>
      </c>
    </row>
    <row r="97" customFormat="false" ht="18.65" hidden="false" customHeight="false" outlineLevel="0" collapsed="false">
      <c r="A97" s="5" t="s">
        <v>135</v>
      </c>
      <c r="B97" s="6" t="s">
        <v>29</v>
      </c>
      <c r="C97" s="6" t="s">
        <v>30</v>
      </c>
      <c r="D97" s="6" t="s">
        <v>30</v>
      </c>
      <c r="E97" s="6" t="s">
        <v>30</v>
      </c>
      <c r="F97" s="7" t="n">
        <v>1</v>
      </c>
      <c r="G97" s="6" t="s">
        <v>31</v>
      </c>
      <c r="H97" s="6" t="s">
        <v>30</v>
      </c>
      <c r="I97" s="6" t="s">
        <v>30</v>
      </c>
      <c r="J97" s="6" t="s">
        <v>32</v>
      </c>
      <c r="K97" s="6" t="s">
        <v>32</v>
      </c>
      <c r="L97" s="6" t="s">
        <v>32</v>
      </c>
      <c r="M97" s="6" t="s">
        <v>32</v>
      </c>
      <c r="N97" s="6" t="s">
        <v>32</v>
      </c>
      <c r="O97" s="6" t="s">
        <v>32</v>
      </c>
      <c r="P97" s="6" t="s">
        <v>38</v>
      </c>
      <c r="Q97" s="6" t="s">
        <v>30</v>
      </c>
      <c r="R97" s="6" t="s">
        <v>34</v>
      </c>
      <c r="S97" s="8" t="n">
        <v>20.15</v>
      </c>
      <c r="T97" s="8" t="n">
        <v>20.15</v>
      </c>
      <c r="U97" s="6" t="s">
        <v>31</v>
      </c>
      <c r="V97" s="8" t="n">
        <f aca="false">IF(X97="0-1 Year", ROUND(S97/0.474, 2), IF(X97="1-2 Years", ROUND(S97/0.287, 2), ROUND(S97/0.14, 2)))</f>
        <v>42.51</v>
      </c>
      <c r="W97" s="6" t="str">
        <f aca="false">IF(V97&gt;4000, "High", IF(V97&gt;2000, "Medium", "Low"))</f>
        <v>Low</v>
      </c>
      <c r="X97" s="9" t="s">
        <v>35</v>
      </c>
      <c r="Y97" s="10" t="n">
        <f aca="false">IF(U97="Yes", 1, 0)</f>
        <v>1</v>
      </c>
      <c r="Z97" s="10" t="n">
        <v>1</v>
      </c>
      <c r="AA97" s="11" t="n">
        <f aca="false">MAX(0, ($S97 * 0.35) - ($F97 * 0.3))</f>
        <v>6.7525</v>
      </c>
      <c r="AB97" s="12" t="str">
        <f aca="false">IF(AA97&gt;20,"High",IF(AA97&gt;10,"Medium","Low"))</f>
        <v>Low</v>
      </c>
    </row>
    <row r="98" customFormat="false" ht="18.65" hidden="false" customHeight="false" outlineLevel="0" collapsed="false">
      <c r="A98" s="5" t="s">
        <v>136</v>
      </c>
      <c r="B98" s="6" t="s">
        <v>29</v>
      </c>
      <c r="C98" s="6" t="s">
        <v>30</v>
      </c>
      <c r="D98" s="6" t="s">
        <v>30</v>
      </c>
      <c r="E98" s="6" t="s">
        <v>30</v>
      </c>
      <c r="F98" s="7" t="n">
        <v>1</v>
      </c>
      <c r="G98" s="6" t="s">
        <v>31</v>
      </c>
      <c r="H98" s="6" t="s">
        <v>30</v>
      </c>
      <c r="I98" s="6" t="s">
        <v>30</v>
      </c>
      <c r="J98" s="6" t="s">
        <v>32</v>
      </c>
      <c r="K98" s="6" t="s">
        <v>32</v>
      </c>
      <c r="L98" s="6" t="s">
        <v>32</v>
      </c>
      <c r="M98" s="6" t="s">
        <v>32</v>
      </c>
      <c r="N98" s="6" t="s">
        <v>32</v>
      </c>
      <c r="O98" s="6" t="s">
        <v>32</v>
      </c>
      <c r="P98" s="6" t="s">
        <v>38</v>
      </c>
      <c r="Q98" s="6" t="s">
        <v>30</v>
      </c>
      <c r="R98" s="6" t="s">
        <v>34</v>
      </c>
      <c r="S98" s="8" t="n">
        <v>20.15</v>
      </c>
      <c r="T98" s="8" t="n">
        <v>20.15</v>
      </c>
      <c r="U98" s="6" t="s">
        <v>31</v>
      </c>
      <c r="V98" s="8" t="n">
        <f aca="false">IF(X98="0-1 Year", ROUND(S98/0.474, 2), IF(X98="1-2 Years", ROUND(S98/0.287, 2), ROUND(S98/0.14, 2)))</f>
        <v>42.51</v>
      </c>
      <c r="W98" s="6" t="str">
        <f aca="false">IF(V98&gt;4000, "High", IF(V98&gt;2000, "Medium", "Low"))</f>
        <v>Low</v>
      </c>
      <c r="X98" s="9" t="s">
        <v>35</v>
      </c>
      <c r="Y98" s="10" t="n">
        <f aca="false">IF(U98="Yes", 1, 0)</f>
        <v>1</v>
      </c>
      <c r="Z98" s="10" t="n">
        <v>1</v>
      </c>
      <c r="AA98" s="11" t="n">
        <f aca="false">MAX(0, ($S98 * 0.35) - ($F98 * 0.3))</f>
        <v>6.7525</v>
      </c>
      <c r="AB98" s="12" t="str">
        <f aca="false">IF(AA98&gt;20,"High",IF(AA98&gt;10,"Medium","Low"))</f>
        <v>Low</v>
      </c>
    </row>
    <row r="99" customFormat="false" ht="18.65" hidden="false" customHeight="false" outlineLevel="0" collapsed="false">
      <c r="A99" s="5" t="s">
        <v>137</v>
      </c>
      <c r="B99" s="6" t="s">
        <v>37</v>
      </c>
      <c r="C99" s="6" t="s">
        <v>30</v>
      </c>
      <c r="D99" s="6" t="s">
        <v>30</v>
      </c>
      <c r="E99" s="6" t="s">
        <v>30</v>
      </c>
      <c r="F99" s="7" t="n">
        <v>1</v>
      </c>
      <c r="G99" s="6" t="s">
        <v>31</v>
      </c>
      <c r="H99" s="6" t="s">
        <v>30</v>
      </c>
      <c r="I99" s="6" t="s">
        <v>30</v>
      </c>
      <c r="J99" s="6" t="s">
        <v>32</v>
      </c>
      <c r="K99" s="6" t="s">
        <v>32</v>
      </c>
      <c r="L99" s="6" t="s">
        <v>32</v>
      </c>
      <c r="M99" s="6" t="s">
        <v>32</v>
      </c>
      <c r="N99" s="6" t="s">
        <v>32</v>
      </c>
      <c r="O99" s="6" t="s">
        <v>32</v>
      </c>
      <c r="P99" s="6" t="s">
        <v>38</v>
      </c>
      <c r="Q99" s="6" t="s">
        <v>31</v>
      </c>
      <c r="R99" s="6" t="s">
        <v>34</v>
      </c>
      <c r="S99" s="8" t="n">
        <v>20.15</v>
      </c>
      <c r="T99" s="8" t="n">
        <v>20.15</v>
      </c>
      <c r="U99" s="6" t="s">
        <v>31</v>
      </c>
      <c r="V99" s="8" t="n">
        <f aca="false">IF(X99="0-1 Year", ROUND(S99/0.474, 2), IF(X99="1-2 Years", ROUND(S99/0.287, 2), ROUND(S99/0.14, 2)))</f>
        <v>42.51</v>
      </c>
      <c r="W99" s="6" t="str">
        <f aca="false">IF(V99&gt;4000, "High", IF(V99&gt;2000, "Medium", "Low"))</f>
        <v>Low</v>
      </c>
      <c r="X99" s="9" t="s">
        <v>35</v>
      </c>
      <c r="Y99" s="10" t="n">
        <f aca="false">IF(U99="Yes", 1, 0)</f>
        <v>1</v>
      </c>
      <c r="Z99" s="10" t="n">
        <v>1</v>
      </c>
      <c r="AA99" s="11" t="n">
        <f aca="false">MAX(0, ($S99 * 0.35) - ($F99 * 0.3))</f>
        <v>6.7525</v>
      </c>
      <c r="AB99" s="12" t="str">
        <f aca="false">IF(AA99&gt;20,"High",IF(AA99&gt;10,"Medium","Low"))</f>
        <v>Low</v>
      </c>
    </row>
    <row r="100" customFormat="false" ht="18.65" hidden="false" customHeight="false" outlineLevel="0" collapsed="false">
      <c r="A100" s="5" t="s">
        <v>138</v>
      </c>
      <c r="B100" s="6" t="s">
        <v>37</v>
      </c>
      <c r="C100" s="6" t="s">
        <v>30</v>
      </c>
      <c r="D100" s="6" t="s">
        <v>30</v>
      </c>
      <c r="E100" s="6" t="s">
        <v>30</v>
      </c>
      <c r="F100" s="7" t="n">
        <v>1</v>
      </c>
      <c r="G100" s="6" t="s">
        <v>31</v>
      </c>
      <c r="H100" s="6" t="s">
        <v>30</v>
      </c>
      <c r="I100" s="6" t="s">
        <v>30</v>
      </c>
      <c r="J100" s="6" t="s">
        <v>32</v>
      </c>
      <c r="K100" s="6" t="s">
        <v>32</v>
      </c>
      <c r="L100" s="6" t="s">
        <v>32</v>
      </c>
      <c r="M100" s="6" t="s">
        <v>32</v>
      </c>
      <c r="N100" s="6" t="s">
        <v>32</v>
      </c>
      <c r="O100" s="6" t="s">
        <v>32</v>
      </c>
      <c r="P100" s="6" t="s">
        <v>38</v>
      </c>
      <c r="Q100" s="6" t="s">
        <v>30</v>
      </c>
      <c r="R100" s="6" t="s">
        <v>34</v>
      </c>
      <c r="S100" s="8" t="n">
        <v>20.15</v>
      </c>
      <c r="T100" s="8" t="n">
        <v>20.15</v>
      </c>
      <c r="U100" s="6" t="s">
        <v>30</v>
      </c>
      <c r="V100" s="8" t="n">
        <f aca="false">IF(X100="0-1 Year", ROUND(S100/0.474, 2), IF(X100="1-2 Years", ROUND(S100/0.287, 2), ROUND(S100/0.14, 2)))</f>
        <v>42.51</v>
      </c>
      <c r="W100" s="6" t="str">
        <f aca="false">IF(V100&gt;4000, "High", IF(V100&gt;2000, "Medium", "Low"))</f>
        <v>Low</v>
      </c>
      <c r="X100" s="9" t="s">
        <v>35</v>
      </c>
      <c r="Y100" s="10" t="n">
        <f aca="false">IF(U100="Yes", 1, 0)</f>
        <v>0</v>
      </c>
      <c r="Z100" s="10" t="n">
        <v>1</v>
      </c>
      <c r="AA100" s="11" t="n">
        <f aca="false">MAX(0, ($S100 * 0.35) - ($F100 * 0.3))</f>
        <v>6.7525</v>
      </c>
      <c r="AB100" s="12" t="str">
        <f aca="false">IF(AA100&gt;20,"High",IF(AA100&gt;10,"Medium","Low"))</f>
        <v>Low</v>
      </c>
    </row>
    <row r="101" customFormat="false" ht="18.65" hidden="false" customHeight="false" outlineLevel="0" collapsed="false">
      <c r="A101" s="5" t="s">
        <v>139</v>
      </c>
      <c r="B101" s="6" t="s">
        <v>29</v>
      </c>
      <c r="C101" s="6" t="s">
        <v>30</v>
      </c>
      <c r="D101" s="6" t="s">
        <v>31</v>
      </c>
      <c r="E101" s="6" t="s">
        <v>31</v>
      </c>
      <c r="F101" s="7" t="n">
        <v>1</v>
      </c>
      <c r="G101" s="6" t="s">
        <v>31</v>
      </c>
      <c r="H101" s="6" t="s">
        <v>30</v>
      </c>
      <c r="I101" s="6" t="s">
        <v>30</v>
      </c>
      <c r="J101" s="6" t="s">
        <v>32</v>
      </c>
      <c r="K101" s="6" t="s">
        <v>32</v>
      </c>
      <c r="L101" s="6" t="s">
        <v>32</v>
      </c>
      <c r="M101" s="6" t="s">
        <v>32</v>
      </c>
      <c r="N101" s="6" t="s">
        <v>32</v>
      </c>
      <c r="O101" s="6" t="s">
        <v>32</v>
      </c>
      <c r="P101" s="6" t="s">
        <v>38</v>
      </c>
      <c r="Q101" s="6" t="s">
        <v>31</v>
      </c>
      <c r="R101" s="6" t="s">
        <v>53</v>
      </c>
      <c r="S101" s="8" t="n">
        <v>20.15</v>
      </c>
      <c r="T101" s="8" t="n">
        <v>20.15</v>
      </c>
      <c r="U101" s="6" t="s">
        <v>30</v>
      </c>
      <c r="V101" s="8" t="n">
        <f aca="false">IF(X101="0-1 Year", ROUND(S101/0.474, 2), IF(X101="1-2 Years", ROUND(S101/0.287, 2), ROUND(S101/0.14, 2)))</f>
        <v>42.51</v>
      </c>
      <c r="W101" s="6" t="str">
        <f aca="false">IF(V101&gt;4000, "High", IF(V101&gt;2000, "Medium", "Low"))</f>
        <v>Low</v>
      </c>
      <c r="X101" s="9" t="s">
        <v>35</v>
      </c>
      <c r="Y101" s="10" t="n">
        <f aca="false">IF(U101="Yes", 1, 0)</f>
        <v>0</v>
      </c>
      <c r="Z101" s="10" t="n">
        <v>1</v>
      </c>
      <c r="AA101" s="11" t="n">
        <f aca="false">MAX(0, ($S101 * 0.35) - ($F101 * 0.3))</f>
        <v>6.7525</v>
      </c>
      <c r="AB101" s="12" t="str">
        <f aca="false">IF(AA101&gt;20,"High",IF(AA101&gt;10,"Medium","Low"))</f>
        <v>Low</v>
      </c>
    </row>
    <row r="102" customFormat="false" ht="18.65" hidden="false" customHeight="false" outlineLevel="0" collapsed="false">
      <c r="A102" s="5" t="s">
        <v>140</v>
      </c>
      <c r="B102" s="6" t="s">
        <v>37</v>
      </c>
      <c r="C102" s="6" t="s">
        <v>30</v>
      </c>
      <c r="D102" s="6" t="s">
        <v>31</v>
      </c>
      <c r="E102" s="6" t="s">
        <v>31</v>
      </c>
      <c r="F102" s="7" t="n">
        <v>1</v>
      </c>
      <c r="G102" s="6" t="s">
        <v>31</v>
      </c>
      <c r="H102" s="6" t="s">
        <v>30</v>
      </c>
      <c r="I102" s="6" t="s">
        <v>30</v>
      </c>
      <c r="J102" s="6" t="s">
        <v>32</v>
      </c>
      <c r="K102" s="6" t="s">
        <v>32</v>
      </c>
      <c r="L102" s="6" t="s">
        <v>32</v>
      </c>
      <c r="M102" s="6" t="s">
        <v>32</v>
      </c>
      <c r="N102" s="6" t="s">
        <v>32</v>
      </c>
      <c r="O102" s="6" t="s">
        <v>32</v>
      </c>
      <c r="P102" s="6" t="s">
        <v>38</v>
      </c>
      <c r="Q102" s="6" t="s">
        <v>31</v>
      </c>
      <c r="R102" s="6" t="s">
        <v>58</v>
      </c>
      <c r="S102" s="8" t="n">
        <v>20.15</v>
      </c>
      <c r="T102" s="8" t="n">
        <v>20.15</v>
      </c>
      <c r="U102" s="6" t="s">
        <v>31</v>
      </c>
      <c r="V102" s="8" t="n">
        <f aca="false">IF(X102="0-1 Year", ROUND(S102/0.474, 2), IF(X102="1-2 Years", ROUND(S102/0.287, 2), ROUND(S102/0.14, 2)))</f>
        <v>42.51</v>
      </c>
      <c r="W102" s="6" t="str">
        <f aca="false">IF(V102&gt;4000, "High", IF(V102&gt;2000, "Medium", "Low"))</f>
        <v>Low</v>
      </c>
      <c r="X102" s="9" t="s">
        <v>35</v>
      </c>
      <c r="Y102" s="10" t="n">
        <f aca="false">IF(U102="Yes", 1, 0)</f>
        <v>1</v>
      </c>
      <c r="Z102" s="10" t="n">
        <v>1</v>
      </c>
      <c r="AA102" s="11" t="n">
        <f aca="false">MAX(0, ($S102 * 0.35) - ($F102 * 0.3))</f>
        <v>6.7525</v>
      </c>
      <c r="AB102" s="12" t="str">
        <f aca="false">IF(AA102&gt;20,"High",IF(AA102&gt;10,"Medium","Low"))</f>
        <v>Low</v>
      </c>
    </row>
    <row r="103" customFormat="false" ht="18.65" hidden="false" customHeight="false" outlineLevel="0" collapsed="false">
      <c r="A103" s="5" t="s">
        <v>141</v>
      </c>
      <c r="B103" s="6" t="s">
        <v>29</v>
      </c>
      <c r="C103" s="6" t="s">
        <v>30</v>
      </c>
      <c r="D103" s="6" t="s">
        <v>30</v>
      </c>
      <c r="E103" s="6" t="s">
        <v>30</v>
      </c>
      <c r="F103" s="7" t="n">
        <v>1</v>
      </c>
      <c r="G103" s="6" t="s">
        <v>31</v>
      </c>
      <c r="H103" s="6" t="s">
        <v>30</v>
      </c>
      <c r="I103" s="6" t="s">
        <v>30</v>
      </c>
      <c r="J103" s="6" t="s">
        <v>32</v>
      </c>
      <c r="K103" s="6" t="s">
        <v>32</v>
      </c>
      <c r="L103" s="6" t="s">
        <v>32</v>
      </c>
      <c r="M103" s="6" t="s">
        <v>32</v>
      </c>
      <c r="N103" s="6" t="s">
        <v>32</v>
      </c>
      <c r="O103" s="6" t="s">
        <v>32</v>
      </c>
      <c r="P103" s="6" t="s">
        <v>38</v>
      </c>
      <c r="Q103" s="6" t="s">
        <v>30</v>
      </c>
      <c r="R103" s="6" t="s">
        <v>53</v>
      </c>
      <c r="S103" s="8" t="n">
        <v>20.2</v>
      </c>
      <c r="T103" s="8" t="n">
        <v>20.2</v>
      </c>
      <c r="U103" s="6" t="s">
        <v>30</v>
      </c>
      <c r="V103" s="8" t="n">
        <f aca="false">IF(X103="0-1 Year", ROUND(S103/0.474, 2), IF(X103="1-2 Years", ROUND(S103/0.287, 2), ROUND(S103/0.14, 2)))</f>
        <v>42.62</v>
      </c>
      <c r="W103" s="6" t="str">
        <f aca="false">IF(V103&gt;4000, "High", IF(V103&gt;2000, "Medium", "Low"))</f>
        <v>Low</v>
      </c>
      <c r="X103" s="9" t="s">
        <v>35</v>
      </c>
      <c r="Y103" s="10" t="n">
        <f aca="false">IF(U103="Yes", 1, 0)</f>
        <v>0</v>
      </c>
      <c r="Z103" s="10" t="n">
        <v>1</v>
      </c>
      <c r="AA103" s="11" t="n">
        <f aca="false">MAX(0, ($S103 * 0.35) - ($F103 * 0.3))</f>
        <v>6.77</v>
      </c>
      <c r="AB103" s="12" t="str">
        <f aca="false">IF(AA103&gt;20,"High",IF(AA103&gt;10,"Medium","Low"))</f>
        <v>Low</v>
      </c>
    </row>
    <row r="104" customFormat="false" ht="18.65" hidden="false" customHeight="false" outlineLevel="0" collapsed="false">
      <c r="A104" s="5" t="s">
        <v>142</v>
      </c>
      <c r="B104" s="6" t="s">
        <v>29</v>
      </c>
      <c r="C104" s="6" t="s">
        <v>30</v>
      </c>
      <c r="D104" s="6" t="s">
        <v>30</v>
      </c>
      <c r="E104" s="6" t="s">
        <v>30</v>
      </c>
      <c r="F104" s="7" t="n">
        <v>1</v>
      </c>
      <c r="G104" s="6" t="s">
        <v>31</v>
      </c>
      <c r="H104" s="6" t="s">
        <v>30</v>
      </c>
      <c r="I104" s="6" t="s">
        <v>30</v>
      </c>
      <c r="J104" s="6" t="s">
        <v>32</v>
      </c>
      <c r="K104" s="6" t="s">
        <v>32</v>
      </c>
      <c r="L104" s="6" t="s">
        <v>32</v>
      </c>
      <c r="M104" s="6" t="s">
        <v>32</v>
      </c>
      <c r="N104" s="6" t="s">
        <v>32</v>
      </c>
      <c r="O104" s="6" t="s">
        <v>32</v>
      </c>
      <c r="P104" s="6" t="s">
        <v>38</v>
      </c>
      <c r="Q104" s="6" t="s">
        <v>30</v>
      </c>
      <c r="R104" s="6" t="s">
        <v>34</v>
      </c>
      <c r="S104" s="8" t="n">
        <v>20.2</v>
      </c>
      <c r="T104" s="8" t="n">
        <v>20.2</v>
      </c>
      <c r="U104" s="6" t="s">
        <v>30</v>
      </c>
      <c r="V104" s="8" t="n">
        <f aca="false">IF(X104="0-1 Year", ROUND(S104/0.474, 2), IF(X104="1-2 Years", ROUND(S104/0.287, 2), ROUND(S104/0.14, 2)))</f>
        <v>42.62</v>
      </c>
      <c r="W104" s="6" t="str">
        <f aca="false">IF(V104&gt;4000, "High", IF(V104&gt;2000, "Medium", "Low"))</f>
        <v>Low</v>
      </c>
      <c r="X104" s="9" t="s">
        <v>35</v>
      </c>
      <c r="Y104" s="10" t="n">
        <f aca="false">IF(U104="Yes", 1, 0)</f>
        <v>0</v>
      </c>
      <c r="Z104" s="10" t="n">
        <v>1</v>
      </c>
      <c r="AA104" s="11" t="n">
        <f aca="false">MAX(0, ($S104 * 0.35) - ($F104 * 0.3))</f>
        <v>6.77</v>
      </c>
      <c r="AB104" s="12" t="str">
        <f aca="false">IF(AA104&gt;20,"High",IF(AA104&gt;10,"Medium","Low"))</f>
        <v>Low</v>
      </c>
    </row>
    <row r="105" customFormat="false" ht="18.65" hidden="false" customHeight="false" outlineLevel="0" collapsed="false">
      <c r="A105" s="5" t="s">
        <v>143</v>
      </c>
      <c r="B105" s="6" t="s">
        <v>29</v>
      </c>
      <c r="C105" s="6" t="s">
        <v>30</v>
      </c>
      <c r="D105" s="6" t="s">
        <v>31</v>
      </c>
      <c r="E105" s="6" t="s">
        <v>31</v>
      </c>
      <c r="F105" s="7" t="n">
        <v>1</v>
      </c>
      <c r="G105" s="6" t="s">
        <v>31</v>
      </c>
      <c r="H105" s="6" t="s">
        <v>30</v>
      </c>
      <c r="I105" s="6" t="s">
        <v>30</v>
      </c>
      <c r="J105" s="6" t="s">
        <v>32</v>
      </c>
      <c r="K105" s="6" t="s">
        <v>32</v>
      </c>
      <c r="L105" s="6" t="s">
        <v>32</v>
      </c>
      <c r="M105" s="6" t="s">
        <v>32</v>
      </c>
      <c r="N105" s="6" t="s">
        <v>32</v>
      </c>
      <c r="O105" s="6" t="s">
        <v>32</v>
      </c>
      <c r="P105" s="6" t="s">
        <v>33</v>
      </c>
      <c r="Q105" s="6" t="s">
        <v>31</v>
      </c>
      <c r="R105" s="6" t="s">
        <v>39</v>
      </c>
      <c r="S105" s="8" t="n">
        <v>20.2</v>
      </c>
      <c r="T105" s="8" t="n">
        <v>20.2</v>
      </c>
      <c r="U105" s="6" t="s">
        <v>30</v>
      </c>
      <c r="V105" s="8" t="n">
        <f aca="false">IF(X105="0-1 Year", ROUND(S105/0.474, 2), IF(X105="1-2 Years", ROUND(S105/0.287, 2), ROUND(S105/0.14, 2)))</f>
        <v>42.62</v>
      </c>
      <c r="W105" s="6" t="str">
        <f aca="false">IF(V105&gt;4000, "High", IF(V105&gt;2000, "Medium", "Low"))</f>
        <v>Low</v>
      </c>
      <c r="X105" s="9" t="s">
        <v>35</v>
      </c>
      <c r="Y105" s="10" t="n">
        <f aca="false">IF(U105="Yes", 1, 0)</f>
        <v>0</v>
      </c>
      <c r="Z105" s="10" t="n">
        <v>1</v>
      </c>
      <c r="AA105" s="11" t="n">
        <f aca="false">MAX(0, ($S105 * 0.35) - ($F105 * 0.3))</f>
        <v>6.77</v>
      </c>
      <c r="AB105" s="12" t="str">
        <f aca="false">IF(AA105&gt;20,"High",IF(AA105&gt;10,"Medium","Low"))</f>
        <v>Low</v>
      </c>
    </row>
    <row r="106" customFormat="false" ht="18.65" hidden="false" customHeight="false" outlineLevel="0" collapsed="false">
      <c r="A106" s="5" t="s">
        <v>144</v>
      </c>
      <c r="B106" s="6" t="s">
        <v>29</v>
      </c>
      <c r="C106" s="6" t="s">
        <v>30</v>
      </c>
      <c r="D106" s="6" t="s">
        <v>30</v>
      </c>
      <c r="E106" s="6" t="s">
        <v>30</v>
      </c>
      <c r="F106" s="7" t="n">
        <v>1</v>
      </c>
      <c r="G106" s="6" t="s">
        <v>31</v>
      </c>
      <c r="H106" s="6" t="s">
        <v>30</v>
      </c>
      <c r="I106" s="6" t="s">
        <v>30</v>
      </c>
      <c r="J106" s="6" t="s">
        <v>32</v>
      </c>
      <c r="K106" s="6" t="s">
        <v>32</v>
      </c>
      <c r="L106" s="6" t="s">
        <v>32</v>
      </c>
      <c r="M106" s="6" t="s">
        <v>32</v>
      </c>
      <c r="N106" s="6" t="s">
        <v>32</v>
      </c>
      <c r="O106" s="6" t="s">
        <v>32</v>
      </c>
      <c r="P106" s="6" t="s">
        <v>38</v>
      </c>
      <c r="Q106" s="6" t="s">
        <v>30</v>
      </c>
      <c r="R106" s="6" t="s">
        <v>34</v>
      </c>
      <c r="S106" s="8" t="n">
        <v>20.2</v>
      </c>
      <c r="T106" s="8" t="n">
        <v>20.2</v>
      </c>
      <c r="U106" s="6" t="s">
        <v>30</v>
      </c>
      <c r="V106" s="8" t="n">
        <f aca="false">IF(X106="0-1 Year", ROUND(S106/0.474, 2), IF(X106="1-2 Years", ROUND(S106/0.287, 2), ROUND(S106/0.14, 2)))</f>
        <v>42.62</v>
      </c>
      <c r="W106" s="6" t="str">
        <f aca="false">IF(V106&gt;4000, "High", IF(V106&gt;2000, "Medium", "Low"))</f>
        <v>Low</v>
      </c>
      <c r="X106" s="9" t="s">
        <v>35</v>
      </c>
      <c r="Y106" s="10" t="n">
        <f aca="false">IF(U106="Yes", 1, 0)</f>
        <v>0</v>
      </c>
      <c r="Z106" s="10" t="n">
        <v>1</v>
      </c>
      <c r="AA106" s="11" t="n">
        <f aca="false">MAX(0, ($S106 * 0.35) - ($F106 * 0.3))</f>
        <v>6.77</v>
      </c>
      <c r="AB106" s="12" t="str">
        <f aca="false">IF(AA106&gt;20,"High",IF(AA106&gt;10,"Medium","Low"))</f>
        <v>Low</v>
      </c>
    </row>
    <row r="107" customFormat="false" ht="18.65" hidden="false" customHeight="false" outlineLevel="0" collapsed="false">
      <c r="A107" s="5" t="s">
        <v>145</v>
      </c>
      <c r="B107" s="6" t="s">
        <v>29</v>
      </c>
      <c r="C107" s="6" t="s">
        <v>30</v>
      </c>
      <c r="D107" s="6" t="s">
        <v>30</v>
      </c>
      <c r="E107" s="6" t="s">
        <v>30</v>
      </c>
      <c r="F107" s="7" t="n">
        <v>1</v>
      </c>
      <c r="G107" s="6" t="s">
        <v>31</v>
      </c>
      <c r="H107" s="6" t="s">
        <v>30</v>
      </c>
      <c r="I107" s="6" t="s">
        <v>30</v>
      </c>
      <c r="J107" s="6" t="s">
        <v>32</v>
      </c>
      <c r="K107" s="6" t="s">
        <v>32</v>
      </c>
      <c r="L107" s="6" t="s">
        <v>32</v>
      </c>
      <c r="M107" s="6" t="s">
        <v>32</v>
      </c>
      <c r="N107" s="6" t="s">
        <v>32</v>
      </c>
      <c r="O107" s="6" t="s">
        <v>32</v>
      </c>
      <c r="P107" s="6" t="s">
        <v>38</v>
      </c>
      <c r="Q107" s="6" t="s">
        <v>31</v>
      </c>
      <c r="R107" s="6" t="s">
        <v>34</v>
      </c>
      <c r="S107" s="8" t="n">
        <v>20.2</v>
      </c>
      <c r="T107" s="8" t="n">
        <v>20.2</v>
      </c>
      <c r="U107" s="6" t="s">
        <v>31</v>
      </c>
      <c r="V107" s="8" t="n">
        <f aca="false">IF(X107="0-1 Year", ROUND(S107/0.474, 2), IF(X107="1-2 Years", ROUND(S107/0.287, 2), ROUND(S107/0.14, 2)))</f>
        <v>42.62</v>
      </c>
      <c r="W107" s="6" t="str">
        <f aca="false">IF(V107&gt;4000, "High", IF(V107&gt;2000, "Medium", "Low"))</f>
        <v>Low</v>
      </c>
      <c r="X107" s="9" t="s">
        <v>35</v>
      </c>
      <c r="Y107" s="10" t="n">
        <f aca="false">IF(U107="Yes", 1, 0)</f>
        <v>1</v>
      </c>
      <c r="Z107" s="10" t="n">
        <v>1</v>
      </c>
      <c r="AA107" s="11" t="n">
        <f aca="false">MAX(0, ($S107 * 0.35) - ($F107 * 0.3))</f>
        <v>6.77</v>
      </c>
      <c r="AB107" s="12" t="str">
        <f aca="false">IF(AA107&gt;20,"High",IF(AA107&gt;10,"Medium","Low"))</f>
        <v>Low</v>
      </c>
    </row>
    <row r="108" customFormat="false" ht="18.65" hidden="false" customHeight="false" outlineLevel="0" collapsed="false">
      <c r="A108" s="5" t="s">
        <v>146</v>
      </c>
      <c r="B108" s="6" t="s">
        <v>29</v>
      </c>
      <c r="C108" s="6" t="s">
        <v>30</v>
      </c>
      <c r="D108" s="6" t="s">
        <v>30</v>
      </c>
      <c r="E108" s="6" t="s">
        <v>30</v>
      </c>
      <c r="F108" s="7" t="n">
        <v>1</v>
      </c>
      <c r="G108" s="6" t="s">
        <v>31</v>
      </c>
      <c r="H108" s="6" t="s">
        <v>30</v>
      </c>
      <c r="I108" s="6" t="s">
        <v>30</v>
      </c>
      <c r="J108" s="6" t="s">
        <v>32</v>
      </c>
      <c r="K108" s="6" t="s">
        <v>32</v>
      </c>
      <c r="L108" s="6" t="s">
        <v>32</v>
      </c>
      <c r="M108" s="6" t="s">
        <v>32</v>
      </c>
      <c r="N108" s="6" t="s">
        <v>32</v>
      </c>
      <c r="O108" s="6" t="s">
        <v>32</v>
      </c>
      <c r="P108" s="6" t="s">
        <v>38</v>
      </c>
      <c r="Q108" s="6" t="s">
        <v>31</v>
      </c>
      <c r="R108" s="6" t="s">
        <v>34</v>
      </c>
      <c r="S108" s="8" t="n">
        <v>20.2</v>
      </c>
      <c r="T108" s="8" t="n">
        <v>20.2</v>
      </c>
      <c r="U108" s="6" t="s">
        <v>31</v>
      </c>
      <c r="V108" s="8" t="n">
        <f aca="false">IF(X108="0-1 Year", ROUND(S108/0.474, 2), IF(X108="1-2 Years", ROUND(S108/0.287, 2), ROUND(S108/0.14, 2)))</f>
        <v>42.62</v>
      </c>
      <c r="W108" s="6" t="str">
        <f aca="false">IF(V108&gt;4000, "High", IF(V108&gt;2000, "Medium", "Low"))</f>
        <v>Low</v>
      </c>
      <c r="X108" s="9" t="s">
        <v>35</v>
      </c>
      <c r="Y108" s="10" t="n">
        <f aca="false">IF(U108="Yes", 1, 0)</f>
        <v>1</v>
      </c>
      <c r="Z108" s="10" t="n">
        <v>1</v>
      </c>
      <c r="AA108" s="11" t="n">
        <f aca="false">MAX(0, ($S108 * 0.35) - ($F108 * 0.3))</f>
        <v>6.77</v>
      </c>
      <c r="AB108" s="12" t="str">
        <f aca="false">IF(AA108&gt;20,"High",IF(AA108&gt;10,"Medium","Low"))</f>
        <v>Low</v>
      </c>
    </row>
    <row r="109" customFormat="false" ht="18.65" hidden="false" customHeight="false" outlineLevel="0" collapsed="false">
      <c r="A109" s="5" t="s">
        <v>147</v>
      </c>
      <c r="B109" s="6" t="s">
        <v>37</v>
      </c>
      <c r="C109" s="6" t="s">
        <v>30</v>
      </c>
      <c r="D109" s="6" t="s">
        <v>30</v>
      </c>
      <c r="E109" s="6" t="s">
        <v>30</v>
      </c>
      <c r="F109" s="7" t="n">
        <v>1</v>
      </c>
      <c r="G109" s="6" t="s">
        <v>31</v>
      </c>
      <c r="H109" s="6" t="s">
        <v>30</v>
      </c>
      <c r="I109" s="6" t="s">
        <v>30</v>
      </c>
      <c r="J109" s="6" t="s">
        <v>32</v>
      </c>
      <c r="K109" s="6" t="s">
        <v>32</v>
      </c>
      <c r="L109" s="6" t="s">
        <v>32</v>
      </c>
      <c r="M109" s="6" t="s">
        <v>32</v>
      </c>
      <c r="N109" s="6" t="s">
        <v>32</v>
      </c>
      <c r="O109" s="6" t="s">
        <v>32</v>
      </c>
      <c r="P109" s="6" t="s">
        <v>38</v>
      </c>
      <c r="Q109" s="6" t="s">
        <v>31</v>
      </c>
      <c r="R109" s="6" t="s">
        <v>53</v>
      </c>
      <c r="S109" s="8" t="n">
        <v>20.2</v>
      </c>
      <c r="T109" s="8" t="n">
        <v>20.2</v>
      </c>
      <c r="U109" s="6" t="s">
        <v>31</v>
      </c>
      <c r="V109" s="8" t="n">
        <f aca="false">IF(X109="0-1 Year", ROUND(S109/0.474, 2), IF(X109="1-2 Years", ROUND(S109/0.287, 2), ROUND(S109/0.14, 2)))</f>
        <v>42.62</v>
      </c>
      <c r="W109" s="6" t="str">
        <f aca="false">IF(V109&gt;4000, "High", IF(V109&gt;2000, "Medium", "Low"))</f>
        <v>Low</v>
      </c>
      <c r="X109" s="9" t="s">
        <v>35</v>
      </c>
      <c r="Y109" s="10" t="n">
        <f aca="false">IF(U109="Yes", 1, 0)</f>
        <v>1</v>
      </c>
      <c r="Z109" s="10" t="n">
        <v>1</v>
      </c>
      <c r="AA109" s="11" t="n">
        <f aca="false">MAX(0, ($S109 * 0.35) - ($F109 * 0.3))</f>
        <v>6.77</v>
      </c>
      <c r="AB109" s="12" t="str">
        <f aca="false">IF(AA109&gt;20,"High",IF(AA109&gt;10,"Medium","Low"))</f>
        <v>Low</v>
      </c>
    </row>
    <row r="110" customFormat="false" ht="18.65" hidden="false" customHeight="false" outlineLevel="0" collapsed="false">
      <c r="A110" s="5" t="s">
        <v>148</v>
      </c>
      <c r="B110" s="6" t="s">
        <v>29</v>
      </c>
      <c r="C110" s="6" t="s">
        <v>30</v>
      </c>
      <c r="D110" s="6" t="s">
        <v>30</v>
      </c>
      <c r="E110" s="6" t="s">
        <v>30</v>
      </c>
      <c r="F110" s="7" t="n">
        <v>1</v>
      </c>
      <c r="G110" s="6" t="s">
        <v>31</v>
      </c>
      <c r="H110" s="6" t="s">
        <v>30</v>
      </c>
      <c r="I110" s="6" t="s">
        <v>30</v>
      </c>
      <c r="J110" s="6" t="s">
        <v>32</v>
      </c>
      <c r="K110" s="6" t="s">
        <v>32</v>
      </c>
      <c r="L110" s="6" t="s">
        <v>32</v>
      </c>
      <c r="M110" s="6" t="s">
        <v>32</v>
      </c>
      <c r="N110" s="6" t="s">
        <v>32</v>
      </c>
      <c r="O110" s="6" t="s">
        <v>32</v>
      </c>
      <c r="P110" s="6" t="s">
        <v>38</v>
      </c>
      <c r="Q110" s="6" t="s">
        <v>30</v>
      </c>
      <c r="R110" s="6" t="s">
        <v>34</v>
      </c>
      <c r="S110" s="8" t="n">
        <v>20.2</v>
      </c>
      <c r="T110" s="8" t="n">
        <v>20.2</v>
      </c>
      <c r="U110" s="6" t="s">
        <v>30</v>
      </c>
      <c r="V110" s="8" t="n">
        <f aca="false">IF(X110="0-1 Year", ROUND(S110/0.474, 2), IF(X110="1-2 Years", ROUND(S110/0.287, 2), ROUND(S110/0.14, 2)))</f>
        <v>42.62</v>
      </c>
      <c r="W110" s="6" t="str">
        <f aca="false">IF(V110&gt;4000, "High", IF(V110&gt;2000, "Medium", "Low"))</f>
        <v>Low</v>
      </c>
      <c r="X110" s="9" t="s">
        <v>35</v>
      </c>
      <c r="Y110" s="10" t="n">
        <f aca="false">IF(U110="Yes", 1, 0)</f>
        <v>0</v>
      </c>
      <c r="Z110" s="10" t="n">
        <v>1</v>
      </c>
      <c r="AA110" s="11" t="n">
        <f aca="false">MAX(0, ($S110 * 0.35) - ($F110 * 0.3))</f>
        <v>6.77</v>
      </c>
      <c r="AB110" s="12" t="str">
        <f aca="false">IF(AA110&gt;20,"High",IF(AA110&gt;10,"Medium","Low"))</f>
        <v>Low</v>
      </c>
    </row>
    <row r="111" customFormat="false" ht="18.65" hidden="false" customHeight="false" outlineLevel="0" collapsed="false">
      <c r="A111" s="5" t="s">
        <v>149</v>
      </c>
      <c r="B111" s="6" t="s">
        <v>29</v>
      </c>
      <c r="C111" s="6" t="s">
        <v>30</v>
      </c>
      <c r="D111" s="6" t="s">
        <v>30</v>
      </c>
      <c r="E111" s="6" t="s">
        <v>30</v>
      </c>
      <c r="F111" s="7" t="n">
        <v>1</v>
      </c>
      <c r="G111" s="6" t="s">
        <v>31</v>
      </c>
      <c r="H111" s="6" t="s">
        <v>30</v>
      </c>
      <c r="I111" s="6" t="s">
        <v>30</v>
      </c>
      <c r="J111" s="6" t="s">
        <v>32</v>
      </c>
      <c r="K111" s="6" t="s">
        <v>32</v>
      </c>
      <c r="L111" s="6" t="s">
        <v>32</v>
      </c>
      <c r="M111" s="6" t="s">
        <v>32</v>
      </c>
      <c r="N111" s="6" t="s">
        <v>32</v>
      </c>
      <c r="O111" s="6" t="s">
        <v>32</v>
      </c>
      <c r="P111" s="6" t="s">
        <v>38</v>
      </c>
      <c r="Q111" s="6" t="s">
        <v>31</v>
      </c>
      <c r="R111" s="6" t="s">
        <v>53</v>
      </c>
      <c r="S111" s="8" t="n">
        <v>20.2</v>
      </c>
      <c r="T111" s="8" t="n">
        <v>20.2</v>
      </c>
      <c r="U111" s="6" t="s">
        <v>31</v>
      </c>
      <c r="V111" s="8" t="n">
        <f aca="false">IF(X111="0-1 Year", ROUND(S111/0.474, 2), IF(X111="1-2 Years", ROUND(S111/0.287, 2), ROUND(S111/0.14, 2)))</f>
        <v>42.62</v>
      </c>
      <c r="W111" s="6" t="str">
        <f aca="false">IF(V111&gt;4000, "High", IF(V111&gt;2000, "Medium", "Low"))</f>
        <v>Low</v>
      </c>
      <c r="X111" s="9" t="s">
        <v>35</v>
      </c>
      <c r="Y111" s="10" t="n">
        <f aca="false">IF(U111="Yes", 1, 0)</f>
        <v>1</v>
      </c>
      <c r="Z111" s="10" t="n">
        <v>1</v>
      </c>
      <c r="AA111" s="11" t="n">
        <f aca="false">MAX(0, ($S111 * 0.35) - ($F111 * 0.3))</f>
        <v>6.77</v>
      </c>
      <c r="AB111" s="12" t="str">
        <f aca="false">IF(AA111&gt;20,"High",IF(AA111&gt;10,"Medium","Low"))</f>
        <v>Low</v>
      </c>
    </row>
    <row r="112" customFormat="false" ht="18.65" hidden="false" customHeight="false" outlineLevel="0" collapsed="false">
      <c r="A112" s="5" t="s">
        <v>150</v>
      </c>
      <c r="B112" s="6" t="s">
        <v>29</v>
      </c>
      <c r="C112" s="6" t="s">
        <v>30</v>
      </c>
      <c r="D112" s="6" t="s">
        <v>30</v>
      </c>
      <c r="E112" s="6" t="s">
        <v>30</v>
      </c>
      <c r="F112" s="7" t="n">
        <v>1</v>
      </c>
      <c r="G112" s="6" t="s">
        <v>31</v>
      </c>
      <c r="H112" s="6" t="s">
        <v>30</v>
      </c>
      <c r="I112" s="6" t="s">
        <v>30</v>
      </c>
      <c r="J112" s="6" t="s">
        <v>32</v>
      </c>
      <c r="K112" s="6" t="s">
        <v>32</v>
      </c>
      <c r="L112" s="6" t="s">
        <v>32</v>
      </c>
      <c r="M112" s="6" t="s">
        <v>32</v>
      </c>
      <c r="N112" s="6" t="s">
        <v>32</v>
      </c>
      <c r="O112" s="6" t="s">
        <v>32</v>
      </c>
      <c r="P112" s="6" t="s">
        <v>38</v>
      </c>
      <c r="Q112" s="6" t="s">
        <v>30</v>
      </c>
      <c r="R112" s="6" t="s">
        <v>34</v>
      </c>
      <c r="S112" s="8" t="n">
        <v>20.2</v>
      </c>
      <c r="T112" s="8" t="n">
        <v>20.2</v>
      </c>
      <c r="U112" s="6" t="s">
        <v>31</v>
      </c>
      <c r="V112" s="8" t="n">
        <f aca="false">IF(X112="0-1 Year", ROUND(S112/0.474, 2), IF(X112="1-2 Years", ROUND(S112/0.287, 2), ROUND(S112/0.14, 2)))</f>
        <v>42.62</v>
      </c>
      <c r="W112" s="6" t="str">
        <f aca="false">IF(V112&gt;4000, "High", IF(V112&gt;2000, "Medium", "Low"))</f>
        <v>Low</v>
      </c>
      <c r="X112" s="9" t="s">
        <v>35</v>
      </c>
      <c r="Y112" s="10" t="n">
        <f aca="false">IF(U112="Yes", 1, 0)</f>
        <v>1</v>
      </c>
      <c r="Z112" s="10" t="n">
        <v>1</v>
      </c>
      <c r="AA112" s="11" t="n">
        <f aca="false">MAX(0, ($S112 * 0.35) - ($F112 * 0.3))</f>
        <v>6.77</v>
      </c>
      <c r="AB112" s="12" t="str">
        <f aca="false">IF(AA112&gt;20,"High",IF(AA112&gt;10,"Medium","Low"))</f>
        <v>Low</v>
      </c>
    </row>
    <row r="113" customFormat="false" ht="18.65" hidden="false" customHeight="false" outlineLevel="0" collapsed="false">
      <c r="A113" s="5" t="s">
        <v>151</v>
      </c>
      <c r="B113" s="6" t="s">
        <v>37</v>
      </c>
      <c r="C113" s="6" t="s">
        <v>30</v>
      </c>
      <c r="D113" s="6" t="s">
        <v>30</v>
      </c>
      <c r="E113" s="6" t="s">
        <v>30</v>
      </c>
      <c r="F113" s="7" t="n">
        <v>1</v>
      </c>
      <c r="G113" s="6" t="s">
        <v>31</v>
      </c>
      <c r="H113" s="6" t="s">
        <v>30</v>
      </c>
      <c r="I113" s="6" t="s">
        <v>30</v>
      </c>
      <c r="J113" s="6" t="s">
        <v>32</v>
      </c>
      <c r="K113" s="6" t="s">
        <v>32</v>
      </c>
      <c r="L113" s="6" t="s">
        <v>32</v>
      </c>
      <c r="M113" s="6" t="s">
        <v>32</v>
      </c>
      <c r="N113" s="6" t="s">
        <v>32</v>
      </c>
      <c r="O113" s="6" t="s">
        <v>32</v>
      </c>
      <c r="P113" s="6" t="s">
        <v>38</v>
      </c>
      <c r="Q113" s="6" t="s">
        <v>31</v>
      </c>
      <c r="R113" s="6" t="s">
        <v>34</v>
      </c>
      <c r="S113" s="8" t="n">
        <v>20.2</v>
      </c>
      <c r="T113" s="8" t="n">
        <v>20.2</v>
      </c>
      <c r="U113" s="6" t="s">
        <v>31</v>
      </c>
      <c r="V113" s="8" t="n">
        <f aca="false">IF(X113="0-1 Year", ROUND(S113/0.474, 2), IF(X113="1-2 Years", ROUND(S113/0.287, 2), ROUND(S113/0.14, 2)))</f>
        <v>42.62</v>
      </c>
      <c r="W113" s="6" t="str">
        <f aca="false">IF(V113&gt;4000, "High", IF(V113&gt;2000, "Medium", "Low"))</f>
        <v>Low</v>
      </c>
      <c r="X113" s="9" t="s">
        <v>35</v>
      </c>
      <c r="Y113" s="10" t="n">
        <f aca="false">IF(U113="Yes", 1, 0)</f>
        <v>1</v>
      </c>
      <c r="Z113" s="10" t="n">
        <v>1</v>
      </c>
      <c r="AA113" s="11" t="n">
        <f aca="false">MAX(0, ($S113 * 0.35) - ($F113 * 0.3))</f>
        <v>6.77</v>
      </c>
      <c r="AB113" s="12" t="str">
        <f aca="false">IF(AA113&gt;20,"High",IF(AA113&gt;10,"Medium","Low"))</f>
        <v>Low</v>
      </c>
    </row>
    <row r="114" customFormat="false" ht="18.65" hidden="false" customHeight="false" outlineLevel="0" collapsed="false">
      <c r="A114" s="5" t="s">
        <v>152</v>
      </c>
      <c r="B114" s="6" t="s">
        <v>29</v>
      </c>
      <c r="C114" s="6" t="s">
        <v>30</v>
      </c>
      <c r="D114" s="6" t="s">
        <v>30</v>
      </c>
      <c r="E114" s="6" t="s">
        <v>30</v>
      </c>
      <c r="F114" s="7" t="n">
        <v>1</v>
      </c>
      <c r="G114" s="6" t="s">
        <v>31</v>
      </c>
      <c r="H114" s="6" t="s">
        <v>30</v>
      </c>
      <c r="I114" s="6" t="s">
        <v>30</v>
      </c>
      <c r="J114" s="6" t="s">
        <v>32</v>
      </c>
      <c r="K114" s="6" t="s">
        <v>32</v>
      </c>
      <c r="L114" s="6" t="s">
        <v>32</v>
      </c>
      <c r="M114" s="6" t="s">
        <v>32</v>
      </c>
      <c r="N114" s="6" t="s">
        <v>32</v>
      </c>
      <c r="O114" s="6" t="s">
        <v>32</v>
      </c>
      <c r="P114" s="6" t="s">
        <v>38</v>
      </c>
      <c r="Q114" s="6" t="s">
        <v>30</v>
      </c>
      <c r="R114" s="6" t="s">
        <v>34</v>
      </c>
      <c r="S114" s="8" t="n">
        <v>20.25</v>
      </c>
      <c r="T114" s="8" t="n">
        <v>20.25</v>
      </c>
      <c r="U114" s="6" t="s">
        <v>30</v>
      </c>
      <c r="V114" s="8" t="n">
        <f aca="false">IF(X114="0-1 Year", ROUND(S114/0.474, 2), IF(X114="1-2 Years", ROUND(S114/0.287, 2), ROUND(S114/0.14, 2)))</f>
        <v>42.72</v>
      </c>
      <c r="W114" s="6" t="str">
        <f aca="false">IF(V114&gt;4000, "High", IF(V114&gt;2000, "Medium", "Low"))</f>
        <v>Low</v>
      </c>
      <c r="X114" s="9" t="s">
        <v>35</v>
      </c>
      <c r="Y114" s="10" t="n">
        <f aca="false">IF(U114="Yes", 1, 0)</f>
        <v>0</v>
      </c>
      <c r="Z114" s="10" t="n">
        <v>1</v>
      </c>
      <c r="AA114" s="11" t="n">
        <f aca="false">MAX(0, ($S114 * 0.35) - ($F114 * 0.3))</f>
        <v>6.7875</v>
      </c>
      <c r="AB114" s="12" t="str">
        <f aca="false">IF(AA114&gt;20,"High",IF(AA114&gt;10,"Medium","Low"))</f>
        <v>Low</v>
      </c>
    </row>
    <row r="115" customFormat="false" ht="18.65" hidden="false" customHeight="false" outlineLevel="0" collapsed="false">
      <c r="A115" s="5" t="s">
        <v>153</v>
      </c>
      <c r="B115" s="6" t="s">
        <v>37</v>
      </c>
      <c r="C115" s="6" t="s">
        <v>30</v>
      </c>
      <c r="D115" s="6" t="s">
        <v>30</v>
      </c>
      <c r="E115" s="6" t="s">
        <v>30</v>
      </c>
      <c r="F115" s="7" t="n">
        <v>1</v>
      </c>
      <c r="G115" s="6" t="s">
        <v>31</v>
      </c>
      <c r="H115" s="6" t="s">
        <v>30</v>
      </c>
      <c r="I115" s="6" t="s">
        <v>30</v>
      </c>
      <c r="J115" s="6" t="s">
        <v>32</v>
      </c>
      <c r="K115" s="6" t="s">
        <v>32</v>
      </c>
      <c r="L115" s="6" t="s">
        <v>32</v>
      </c>
      <c r="M115" s="6" t="s">
        <v>32</v>
      </c>
      <c r="N115" s="6" t="s">
        <v>32</v>
      </c>
      <c r="O115" s="6" t="s">
        <v>32</v>
      </c>
      <c r="P115" s="6" t="s">
        <v>38</v>
      </c>
      <c r="Q115" s="6" t="s">
        <v>31</v>
      </c>
      <c r="R115" s="6" t="s">
        <v>34</v>
      </c>
      <c r="S115" s="8" t="n">
        <v>20.25</v>
      </c>
      <c r="T115" s="8" t="n">
        <v>20.25</v>
      </c>
      <c r="U115" s="6" t="s">
        <v>30</v>
      </c>
      <c r="V115" s="8" t="n">
        <f aca="false">IF(X115="0-1 Year", ROUND(S115/0.474, 2), IF(X115="1-2 Years", ROUND(S115/0.287, 2), ROUND(S115/0.14, 2)))</f>
        <v>42.72</v>
      </c>
      <c r="W115" s="6" t="str">
        <f aca="false">IF(V115&gt;4000, "High", IF(V115&gt;2000, "Medium", "Low"))</f>
        <v>Low</v>
      </c>
      <c r="X115" s="9" t="s">
        <v>35</v>
      </c>
      <c r="Y115" s="10" t="n">
        <f aca="false">IF(U115="Yes", 1, 0)</f>
        <v>0</v>
      </c>
      <c r="Z115" s="10" t="n">
        <v>1</v>
      </c>
      <c r="AA115" s="11" t="n">
        <f aca="false">MAX(0, ($S115 * 0.35) - ($F115 * 0.3))</f>
        <v>6.7875</v>
      </c>
      <c r="AB115" s="12" t="str">
        <f aca="false">IF(AA115&gt;20,"High",IF(AA115&gt;10,"Medium","Low"))</f>
        <v>Low</v>
      </c>
    </row>
    <row r="116" customFormat="false" ht="18.65" hidden="false" customHeight="false" outlineLevel="0" collapsed="false">
      <c r="A116" s="5" t="s">
        <v>154</v>
      </c>
      <c r="B116" s="6" t="s">
        <v>37</v>
      </c>
      <c r="C116" s="6" t="s">
        <v>30</v>
      </c>
      <c r="D116" s="6" t="s">
        <v>30</v>
      </c>
      <c r="E116" s="6" t="s">
        <v>30</v>
      </c>
      <c r="F116" s="7" t="n">
        <v>1</v>
      </c>
      <c r="G116" s="6" t="s">
        <v>31</v>
      </c>
      <c r="H116" s="6" t="s">
        <v>30</v>
      </c>
      <c r="I116" s="6" t="s">
        <v>30</v>
      </c>
      <c r="J116" s="6" t="s">
        <v>32</v>
      </c>
      <c r="K116" s="6" t="s">
        <v>32</v>
      </c>
      <c r="L116" s="6" t="s">
        <v>32</v>
      </c>
      <c r="M116" s="6" t="s">
        <v>32</v>
      </c>
      <c r="N116" s="6" t="s">
        <v>32</v>
      </c>
      <c r="O116" s="6" t="s">
        <v>32</v>
      </c>
      <c r="P116" s="6" t="s">
        <v>38</v>
      </c>
      <c r="Q116" s="6" t="s">
        <v>31</v>
      </c>
      <c r="R116" s="6" t="s">
        <v>34</v>
      </c>
      <c r="S116" s="8" t="n">
        <v>20.25</v>
      </c>
      <c r="T116" s="8" t="n">
        <v>20.25</v>
      </c>
      <c r="U116" s="6" t="s">
        <v>31</v>
      </c>
      <c r="V116" s="8" t="n">
        <f aca="false">IF(X116="0-1 Year", ROUND(S116/0.474, 2), IF(X116="1-2 Years", ROUND(S116/0.287, 2), ROUND(S116/0.14, 2)))</f>
        <v>42.72</v>
      </c>
      <c r="W116" s="6" t="str">
        <f aca="false">IF(V116&gt;4000, "High", IF(V116&gt;2000, "Medium", "Low"))</f>
        <v>Low</v>
      </c>
      <c r="X116" s="9" t="s">
        <v>35</v>
      </c>
      <c r="Y116" s="10" t="n">
        <f aca="false">IF(U116="Yes", 1, 0)</f>
        <v>1</v>
      </c>
      <c r="Z116" s="10" t="n">
        <v>1</v>
      </c>
      <c r="AA116" s="11" t="n">
        <f aca="false">MAX(0, ($S116 * 0.35) - ($F116 * 0.3))</f>
        <v>6.7875</v>
      </c>
      <c r="AB116" s="12" t="str">
        <f aca="false">IF(AA116&gt;20,"High",IF(AA116&gt;10,"Medium","Low"))</f>
        <v>Low</v>
      </c>
    </row>
    <row r="117" customFormat="false" ht="18.65" hidden="false" customHeight="false" outlineLevel="0" collapsed="false">
      <c r="A117" s="5" t="s">
        <v>155</v>
      </c>
      <c r="B117" s="6" t="s">
        <v>29</v>
      </c>
      <c r="C117" s="6" t="s">
        <v>30</v>
      </c>
      <c r="D117" s="6" t="s">
        <v>30</v>
      </c>
      <c r="E117" s="6" t="s">
        <v>31</v>
      </c>
      <c r="F117" s="7" t="n">
        <v>1</v>
      </c>
      <c r="G117" s="6" t="s">
        <v>31</v>
      </c>
      <c r="H117" s="6" t="s">
        <v>30</v>
      </c>
      <c r="I117" s="6" t="s">
        <v>30</v>
      </c>
      <c r="J117" s="6" t="s">
        <v>32</v>
      </c>
      <c r="K117" s="6" t="s">
        <v>32</v>
      </c>
      <c r="L117" s="6" t="s">
        <v>32</v>
      </c>
      <c r="M117" s="6" t="s">
        <v>32</v>
      </c>
      <c r="N117" s="6" t="s">
        <v>32</v>
      </c>
      <c r="O117" s="6" t="s">
        <v>32</v>
      </c>
      <c r="P117" s="6" t="s">
        <v>38</v>
      </c>
      <c r="Q117" s="6" t="s">
        <v>31</v>
      </c>
      <c r="R117" s="6" t="s">
        <v>34</v>
      </c>
      <c r="S117" s="8" t="n">
        <v>20.25</v>
      </c>
      <c r="T117" s="8" t="n">
        <v>20.25</v>
      </c>
      <c r="U117" s="6" t="s">
        <v>30</v>
      </c>
      <c r="V117" s="8" t="n">
        <f aca="false">IF(X117="0-1 Year", ROUND(S117/0.474, 2), IF(X117="1-2 Years", ROUND(S117/0.287, 2), ROUND(S117/0.14, 2)))</f>
        <v>42.72</v>
      </c>
      <c r="W117" s="6" t="str">
        <f aca="false">IF(V117&gt;4000, "High", IF(V117&gt;2000, "Medium", "Low"))</f>
        <v>Low</v>
      </c>
      <c r="X117" s="9" t="s">
        <v>35</v>
      </c>
      <c r="Y117" s="10" t="n">
        <f aca="false">IF(U117="Yes", 1, 0)</f>
        <v>0</v>
      </c>
      <c r="Z117" s="10" t="n">
        <v>1</v>
      </c>
      <c r="AA117" s="11" t="n">
        <f aca="false">MAX(0, ($S117 * 0.35) - ($F117 * 0.3))</f>
        <v>6.7875</v>
      </c>
      <c r="AB117" s="12" t="str">
        <f aca="false">IF(AA117&gt;20,"High",IF(AA117&gt;10,"Medium","Low"))</f>
        <v>Low</v>
      </c>
    </row>
    <row r="118" customFormat="false" ht="18.65" hidden="false" customHeight="false" outlineLevel="0" collapsed="false">
      <c r="A118" s="5" t="s">
        <v>156</v>
      </c>
      <c r="B118" s="6" t="s">
        <v>29</v>
      </c>
      <c r="C118" s="6" t="s">
        <v>30</v>
      </c>
      <c r="D118" s="6" t="s">
        <v>30</v>
      </c>
      <c r="E118" s="6" t="s">
        <v>30</v>
      </c>
      <c r="F118" s="7" t="n">
        <v>1</v>
      </c>
      <c r="G118" s="6" t="s">
        <v>31</v>
      </c>
      <c r="H118" s="6" t="s">
        <v>30</v>
      </c>
      <c r="I118" s="6" t="s">
        <v>30</v>
      </c>
      <c r="J118" s="6" t="s">
        <v>32</v>
      </c>
      <c r="K118" s="6" t="s">
        <v>32</v>
      </c>
      <c r="L118" s="6" t="s">
        <v>32</v>
      </c>
      <c r="M118" s="6" t="s">
        <v>32</v>
      </c>
      <c r="N118" s="6" t="s">
        <v>32</v>
      </c>
      <c r="O118" s="6" t="s">
        <v>32</v>
      </c>
      <c r="P118" s="6" t="s">
        <v>38</v>
      </c>
      <c r="Q118" s="6" t="s">
        <v>30</v>
      </c>
      <c r="R118" s="6" t="s">
        <v>34</v>
      </c>
      <c r="S118" s="8" t="n">
        <v>20.25</v>
      </c>
      <c r="T118" s="8" t="n">
        <v>20.25</v>
      </c>
      <c r="U118" s="6" t="s">
        <v>31</v>
      </c>
      <c r="V118" s="8" t="n">
        <f aca="false">IF(X118="0-1 Year", ROUND(S118/0.474, 2), IF(X118="1-2 Years", ROUND(S118/0.287, 2), ROUND(S118/0.14, 2)))</f>
        <v>42.72</v>
      </c>
      <c r="W118" s="6" t="str">
        <f aca="false">IF(V118&gt;4000, "High", IF(V118&gt;2000, "Medium", "Low"))</f>
        <v>Low</v>
      </c>
      <c r="X118" s="9" t="s">
        <v>35</v>
      </c>
      <c r="Y118" s="10" t="n">
        <f aca="false">IF(U118="Yes", 1, 0)</f>
        <v>1</v>
      </c>
      <c r="Z118" s="10" t="n">
        <v>1</v>
      </c>
      <c r="AA118" s="11" t="n">
        <f aca="false">MAX(0, ($S118 * 0.35) - ($F118 * 0.3))</f>
        <v>6.7875</v>
      </c>
      <c r="AB118" s="12" t="str">
        <f aca="false">IF(AA118&gt;20,"High",IF(AA118&gt;10,"Medium","Low"))</f>
        <v>Low</v>
      </c>
    </row>
    <row r="119" customFormat="false" ht="18.65" hidden="false" customHeight="false" outlineLevel="0" collapsed="false">
      <c r="A119" s="5" t="s">
        <v>157</v>
      </c>
      <c r="B119" s="6" t="s">
        <v>29</v>
      </c>
      <c r="C119" s="6" t="s">
        <v>30</v>
      </c>
      <c r="D119" s="6" t="s">
        <v>30</v>
      </c>
      <c r="E119" s="6" t="s">
        <v>30</v>
      </c>
      <c r="F119" s="7" t="n">
        <v>1</v>
      </c>
      <c r="G119" s="6" t="s">
        <v>31</v>
      </c>
      <c r="H119" s="6" t="s">
        <v>30</v>
      </c>
      <c r="I119" s="6" t="s">
        <v>30</v>
      </c>
      <c r="J119" s="6" t="s">
        <v>32</v>
      </c>
      <c r="K119" s="6" t="s">
        <v>32</v>
      </c>
      <c r="L119" s="6" t="s">
        <v>32</v>
      </c>
      <c r="M119" s="6" t="s">
        <v>32</v>
      </c>
      <c r="N119" s="6" t="s">
        <v>32</v>
      </c>
      <c r="O119" s="6" t="s">
        <v>32</v>
      </c>
      <c r="P119" s="6" t="s">
        <v>38</v>
      </c>
      <c r="Q119" s="6" t="s">
        <v>31</v>
      </c>
      <c r="R119" s="6" t="s">
        <v>34</v>
      </c>
      <c r="S119" s="8" t="n">
        <v>20.25</v>
      </c>
      <c r="T119" s="8" t="n">
        <v>20.25</v>
      </c>
      <c r="U119" s="6" t="s">
        <v>30</v>
      </c>
      <c r="V119" s="8" t="n">
        <f aca="false">IF(X119="0-1 Year", ROUND(S119/0.474, 2), IF(X119="1-2 Years", ROUND(S119/0.287, 2), ROUND(S119/0.14, 2)))</f>
        <v>42.72</v>
      </c>
      <c r="W119" s="6" t="str">
        <f aca="false">IF(V119&gt;4000, "High", IF(V119&gt;2000, "Medium", "Low"))</f>
        <v>Low</v>
      </c>
      <c r="X119" s="9" t="s">
        <v>35</v>
      </c>
      <c r="Y119" s="10" t="n">
        <f aca="false">IF(U119="Yes", 1, 0)</f>
        <v>0</v>
      </c>
      <c r="Z119" s="10" t="n">
        <v>1</v>
      </c>
      <c r="AA119" s="11" t="n">
        <f aca="false">MAX(0, ($S119 * 0.35) - ($F119 * 0.3))</f>
        <v>6.7875</v>
      </c>
      <c r="AB119" s="12" t="str">
        <f aca="false">IF(AA119&gt;20,"High",IF(AA119&gt;10,"Medium","Low"))</f>
        <v>Low</v>
      </c>
    </row>
    <row r="120" customFormat="false" ht="18.65" hidden="false" customHeight="false" outlineLevel="0" collapsed="false">
      <c r="A120" s="5" t="s">
        <v>158</v>
      </c>
      <c r="B120" s="6" t="s">
        <v>29</v>
      </c>
      <c r="C120" s="6" t="s">
        <v>30</v>
      </c>
      <c r="D120" s="6" t="s">
        <v>30</v>
      </c>
      <c r="E120" s="6" t="s">
        <v>30</v>
      </c>
      <c r="F120" s="7" t="n">
        <v>1</v>
      </c>
      <c r="G120" s="6" t="s">
        <v>31</v>
      </c>
      <c r="H120" s="6" t="s">
        <v>30</v>
      </c>
      <c r="I120" s="6" t="s">
        <v>30</v>
      </c>
      <c r="J120" s="6" t="s">
        <v>32</v>
      </c>
      <c r="K120" s="6" t="s">
        <v>32</v>
      </c>
      <c r="L120" s="6" t="s">
        <v>32</v>
      </c>
      <c r="M120" s="6" t="s">
        <v>32</v>
      </c>
      <c r="N120" s="6" t="s">
        <v>32</v>
      </c>
      <c r="O120" s="6" t="s">
        <v>32</v>
      </c>
      <c r="P120" s="6" t="s">
        <v>38</v>
      </c>
      <c r="Q120" s="6" t="s">
        <v>30</v>
      </c>
      <c r="R120" s="6" t="s">
        <v>34</v>
      </c>
      <c r="S120" s="8" t="n">
        <v>20.3</v>
      </c>
      <c r="T120" s="8" t="n">
        <v>20.3</v>
      </c>
      <c r="U120" s="6" t="s">
        <v>30</v>
      </c>
      <c r="V120" s="8" t="n">
        <f aca="false">IF(X120="0-1 Year", ROUND(S120/0.474, 2), IF(X120="1-2 Years", ROUND(S120/0.287, 2), ROUND(S120/0.14, 2)))</f>
        <v>42.83</v>
      </c>
      <c r="W120" s="6" t="str">
        <f aca="false">IF(V120&gt;4000, "High", IF(V120&gt;2000, "Medium", "Low"))</f>
        <v>Low</v>
      </c>
      <c r="X120" s="9" t="s">
        <v>35</v>
      </c>
      <c r="Y120" s="10" t="n">
        <f aca="false">IF(U120="Yes", 1, 0)</f>
        <v>0</v>
      </c>
      <c r="Z120" s="10" t="n">
        <v>1</v>
      </c>
      <c r="AA120" s="11" t="n">
        <f aca="false">MAX(0, ($S120 * 0.35) - ($F120 * 0.3))</f>
        <v>6.805</v>
      </c>
      <c r="AB120" s="12" t="str">
        <f aca="false">IF(AA120&gt;20,"High",IF(AA120&gt;10,"Medium","Low"))</f>
        <v>Low</v>
      </c>
    </row>
    <row r="121" customFormat="false" ht="18.65" hidden="false" customHeight="false" outlineLevel="0" collapsed="false">
      <c r="A121" s="5" t="s">
        <v>159</v>
      </c>
      <c r="B121" s="6" t="s">
        <v>37</v>
      </c>
      <c r="C121" s="6" t="s">
        <v>30</v>
      </c>
      <c r="D121" s="6" t="s">
        <v>31</v>
      </c>
      <c r="E121" s="6" t="s">
        <v>30</v>
      </c>
      <c r="F121" s="7" t="n">
        <v>1</v>
      </c>
      <c r="G121" s="6" t="s">
        <v>31</v>
      </c>
      <c r="H121" s="6" t="s">
        <v>30</v>
      </c>
      <c r="I121" s="6" t="s">
        <v>30</v>
      </c>
      <c r="J121" s="6" t="s">
        <v>32</v>
      </c>
      <c r="K121" s="6" t="s">
        <v>32</v>
      </c>
      <c r="L121" s="6" t="s">
        <v>32</v>
      </c>
      <c r="M121" s="6" t="s">
        <v>32</v>
      </c>
      <c r="N121" s="6" t="s">
        <v>32</v>
      </c>
      <c r="O121" s="6" t="s">
        <v>32</v>
      </c>
      <c r="P121" s="6" t="s">
        <v>38</v>
      </c>
      <c r="Q121" s="6" t="s">
        <v>31</v>
      </c>
      <c r="R121" s="6" t="s">
        <v>53</v>
      </c>
      <c r="S121" s="8" t="n">
        <v>20.3</v>
      </c>
      <c r="T121" s="8" t="n">
        <v>20.3</v>
      </c>
      <c r="U121" s="6" t="s">
        <v>30</v>
      </c>
      <c r="V121" s="8" t="n">
        <f aca="false">IF(X121="0-1 Year", ROUND(S121/0.474, 2), IF(X121="1-2 Years", ROUND(S121/0.287, 2), ROUND(S121/0.14, 2)))</f>
        <v>42.83</v>
      </c>
      <c r="W121" s="6" t="str">
        <f aca="false">IF(V121&gt;4000, "High", IF(V121&gt;2000, "Medium", "Low"))</f>
        <v>Low</v>
      </c>
      <c r="X121" s="9" t="s">
        <v>35</v>
      </c>
      <c r="Y121" s="10" t="n">
        <f aca="false">IF(U121="Yes", 1, 0)</f>
        <v>0</v>
      </c>
      <c r="Z121" s="10" t="n">
        <v>1</v>
      </c>
      <c r="AA121" s="11" t="n">
        <f aca="false">MAX(0, ($S121 * 0.35) - ($F121 * 0.3))</f>
        <v>6.805</v>
      </c>
      <c r="AB121" s="12" t="str">
        <f aca="false">IF(AA121&gt;20,"High",IF(AA121&gt;10,"Medium","Low"))</f>
        <v>Low</v>
      </c>
    </row>
    <row r="122" customFormat="false" ht="18.65" hidden="false" customHeight="false" outlineLevel="0" collapsed="false">
      <c r="A122" s="5" t="s">
        <v>160</v>
      </c>
      <c r="B122" s="6" t="s">
        <v>37</v>
      </c>
      <c r="C122" s="6" t="s">
        <v>30</v>
      </c>
      <c r="D122" s="6" t="s">
        <v>30</v>
      </c>
      <c r="E122" s="6" t="s">
        <v>30</v>
      </c>
      <c r="F122" s="7" t="n">
        <v>1</v>
      </c>
      <c r="G122" s="6" t="s">
        <v>31</v>
      </c>
      <c r="H122" s="6" t="s">
        <v>30</v>
      </c>
      <c r="I122" s="6" t="s">
        <v>30</v>
      </c>
      <c r="J122" s="6" t="s">
        <v>32</v>
      </c>
      <c r="K122" s="6" t="s">
        <v>32</v>
      </c>
      <c r="L122" s="6" t="s">
        <v>32</v>
      </c>
      <c r="M122" s="6" t="s">
        <v>32</v>
      </c>
      <c r="N122" s="6" t="s">
        <v>32</v>
      </c>
      <c r="O122" s="6" t="s">
        <v>32</v>
      </c>
      <c r="P122" s="6" t="s">
        <v>38</v>
      </c>
      <c r="Q122" s="6" t="s">
        <v>30</v>
      </c>
      <c r="R122" s="6" t="s">
        <v>58</v>
      </c>
      <c r="S122" s="8" t="n">
        <v>20.3</v>
      </c>
      <c r="T122" s="8" t="n">
        <v>20.3</v>
      </c>
      <c r="U122" s="6" t="s">
        <v>30</v>
      </c>
      <c r="V122" s="8" t="n">
        <f aca="false">IF(X122="0-1 Year", ROUND(S122/0.474, 2), IF(X122="1-2 Years", ROUND(S122/0.287, 2), ROUND(S122/0.14, 2)))</f>
        <v>42.83</v>
      </c>
      <c r="W122" s="6" t="str">
        <f aca="false">IF(V122&gt;4000, "High", IF(V122&gt;2000, "Medium", "Low"))</f>
        <v>Low</v>
      </c>
      <c r="X122" s="9" t="s">
        <v>35</v>
      </c>
      <c r="Y122" s="10" t="n">
        <f aca="false">IF(U122="Yes", 1, 0)</f>
        <v>0</v>
      </c>
      <c r="Z122" s="10" t="n">
        <v>1</v>
      </c>
      <c r="AA122" s="11" t="n">
        <f aca="false">MAX(0, ($S122 * 0.35) - ($F122 * 0.3))</f>
        <v>6.805</v>
      </c>
      <c r="AB122" s="12" t="str">
        <f aca="false">IF(AA122&gt;20,"High",IF(AA122&gt;10,"Medium","Low"))</f>
        <v>Low</v>
      </c>
    </row>
    <row r="123" customFormat="false" ht="18.65" hidden="false" customHeight="false" outlineLevel="0" collapsed="false">
      <c r="A123" s="5" t="s">
        <v>161</v>
      </c>
      <c r="B123" s="6" t="s">
        <v>37</v>
      </c>
      <c r="C123" s="6" t="s">
        <v>30</v>
      </c>
      <c r="D123" s="6" t="s">
        <v>30</v>
      </c>
      <c r="E123" s="6" t="s">
        <v>30</v>
      </c>
      <c r="F123" s="7" t="n">
        <v>1</v>
      </c>
      <c r="G123" s="6" t="s">
        <v>31</v>
      </c>
      <c r="H123" s="6" t="s">
        <v>30</v>
      </c>
      <c r="I123" s="6" t="s">
        <v>30</v>
      </c>
      <c r="J123" s="6" t="s">
        <v>32</v>
      </c>
      <c r="K123" s="6" t="s">
        <v>32</v>
      </c>
      <c r="L123" s="6" t="s">
        <v>32</v>
      </c>
      <c r="M123" s="6" t="s">
        <v>32</v>
      </c>
      <c r="N123" s="6" t="s">
        <v>32</v>
      </c>
      <c r="O123" s="6" t="s">
        <v>32</v>
      </c>
      <c r="P123" s="6" t="s">
        <v>38</v>
      </c>
      <c r="Q123" s="6" t="s">
        <v>31</v>
      </c>
      <c r="R123" s="6" t="s">
        <v>34</v>
      </c>
      <c r="S123" s="8" t="n">
        <v>20.3</v>
      </c>
      <c r="T123" s="8" t="n">
        <v>20.3</v>
      </c>
      <c r="U123" s="6" t="s">
        <v>31</v>
      </c>
      <c r="V123" s="8" t="n">
        <f aca="false">IF(X123="0-1 Year", ROUND(S123/0.474, 2), IF(X123="1-2 Years", ROUND(S123/0.287, 2), ROUND(S123/0.14, 2)))</f>
        <v>42.83</v>
      </c>
      <c r="W123" s="6" t="str">
        <f aca="false">IF(V123&gt;4000, "High", IF(V123&gt;2000, "Medium", "Low"))</f>
        <v>Low</v>
      </c>
      <c r="X123" s="9" t="s">
        <v>35</v>
      </c>
      <c r="Y123" s="10" t="n">
        <f aca="false">IF(U123="Yes", 1, 0)</f>
        <v>1</v>
      </c>
      <c r="Z123" s="10" t="n">
        <v>1</v>
      </c>
      <c r="AA123" s="11" t="n">
        <f aca="false">MAX(0, ($S123 * 0.35) - ($F123 * 0.3))</f>
        <v>6.805</v>
      </c>
      <c r="AB123" s="12" t="str">
        <f aca="false">IF(AA123&gt;20,"High",IF(AA123&gt;10,"Medium","Low"))</f>
        <v>Low</v>
      </c>
    </row>
    <row r="124" customFormat="false" ht="18.65" hidden="false" customHeight="false" outlineLevel="0" collapsed="false">
      <c r="A124" s="5" t="s">
        <v>162</v>
      </c>
      <c r="B124" s="6" t="s">
        <v>29</v>
      </c>
      <c r="C124" s="6" t="s">
        <v>30</v>
      </c>
      <c r="D124" s="6" t="s">
        <v>30</v>
      </c>
      <c r="E124" s="6" t="s">
        <v>30</v>
      </c>
      <c r="F124" s="7" t="n">
        <v>1</v>
      </c>
      <c r="G124" s="6" t="s">
        <v>31</v>
      </c>
      <c r="H124" s="6" t="s">
        <v>30</v>
      </c>
      <c r="I124" s="6" t="s">
        <v>30</v>
      </c>
      <c r="J124" s="6" t="s">
        <v>32</v>
      </c>
      <c r="K124" s="6" t="s">
        <v>32</v>
      </c>
      <c r="L124" s="6" t="s">
        <v>32</v>
      </c>
      <c r="M124" s="6" t="s">
        <v>32</v>
      </c>
      <c r="N124" s="6" t="s">
        <v>32</v>
      </c>
      <c r="O124" s="6" t="s">
        <v>32</v>
      </c>
      <c r="P124" s="6" t="s">
        <v>38</v>
      </c>
      <c r="Q124" s="6" t="s">
        <v>30</v>
      </c>
      <c r="R124" s="6" t="s">
        <v>34</v>
      </c>
      <c r="S124" s="8" t="n">
        <v>20.3</v>
      </c>
      <c r="T124" s="8" t="n">
        <v>20.3</v>
      </c>
      <c r="U124" s="6" t="s">
        <v>30</v>
      </c>
      <c r="V124" s="8" t="n">
        <f aca="false">IF(X124="0-1 Year", ROUND(S124/0.474, 2), IF(X124="1-2 Years", ROUND(S124/0.287, 2), ROUND(S124/0.14, 2)))</f>
        <v>42.83</v>
      </c>
      <c r="W124" s="6" t="str">
        <f aca="false">IF(V124&gt;4000, "High", IF(V124&gt;2000, "Medium", "Low"))</f>
        <v>Low</v>
      </c>
      <c r="X124" s="9" t="s">
        <v>35</v>
      </c>
      <c r="Y124" s="10" t="n">
        <f aca="false">IF(U124="Yes", 1, 0)</f>
        <v>0</v>
      </c>
      <c r="Z124" s="10" t="n">
        <v>1</v>
      </c>
      <c r="AA124" s="11" t="n">
        <f aca="false">MAX(0, ($S124 * 0.35) - ($F124 * 0.3))</f>
        <v>6.805</v>
      </c>
      <c r="AB124" s="12" t="str">
        <f aca="false">IF(AA124&gt;20,"High",IF(AA124&gt;10,"Medium","Low"))</f>
        <v>Low</v>
      </c>
    </row>
    <row r="125" customFormat="false" ht="18.65" hidden="false" customHeight="false" outlineLevel="0" collapsed="false">
      <c r="A125" s="5" t="s">
        <v>163</v>
      </c>
      <c r="B125" s="6" t="s">
        <v>37</v>
      </c>
      <c r="C125" s="6" t="s">
        <v>30</v>
      </c>
      <c r="D125" s="6" t="s">
        <v>30</v>
      </c>
      <c r="E125" s="6" t="s">
        <v>30</v>
      </c>
      <c r="F125" s="7" t="n">
        <v>1</v>
      </c>
      <c r="G125" s="6" t="s">
        <v>31</v>
      </c>
      <c r="H125" s="6" t="s">
        <v>30</v>
      </c>
      <c r="I125" s="6" t="s">
        <v>30</v>
      </c>
      <c r="J125" s="6" t="s">
        <v>32</v>
      </c>
      <c r="K125" s="6" t="s">
        <v>32</v>
      </c>
      <c r="L125" s="6" t="s">
        <v>32</v>
      </c>
      <c r="M125" s="6" t="s">
        <v>32</v>
      </c>
      <c r="N125" s="6" t="s">
        <v>32</v>
      </c>
      <c r="O125" s="6" t="s">
        <v>32</v>
      </c>
      <c r="P125" s="6" t="s">
        <v>38</v>
      </c>
      <c r="Q125" s="6" t="s">
        <v>30</v>
      </c>
      <c r="R125" s="6" t="s">
        <v>34</v>
      </c>
      <c r="S125" s="8" t="n">
        <v>20.35</v>
      </c>
      <c r="T125" s="8" t="n">
        <v>20.35</v>
      </c>
      <c r="U125" s="6" t="s">
        <v>30</v>
      </c>
      <c r="V125" s="8" t="n">
        <f aca="false">IF(X125="0-1 Year", ROUND(S125/0.474, 2), IF(X125="1-2 Years", ROUND(S125/0.287, 2), ROUND(S125/0.14, 2)))</f>
        <v>42.93</v>
      </c>
      <c r="W125" s="6" t="str">
        <f aca="false">IF(V125&gt;4000, "High", IF(V125&gt;2000, "Medium", "Low"))</f>
        <v>Low</v>
      </c>
      <c r="X125" s="9" t="s">
        <v>35</v>
      </c>
      <c r="Y125" s="10" t="n">
        <f aca="false">IF(U125="Yes", 1, 0)</f>
        <v>0</v>
      </c>
      <c r="Z125" s="10" t="n">
        <v>1</v>
      </c>
      <c r="AA125" s="11" t="n">
        <f aca="false">MAX(0, ($S125 * 0.35) - ($F125 * 0.3))</f>
        <v>6.8225</v>
      </c>
      <c r="AB125" s="12" t="str">
        <f aca="false">IF(AA125&gt;20,"High",IF(AA125&gt;10,"Medium","Low"))</f>
        <v>Low</v>
      </c>
    </row>
    <row r="126" customFormat="false" ht="18.65" hidden="false" customHeight="false" outlineLevel="0" collapsed="false">
      <c r="A126" s="5" t="s">
        <v>164</v>
      </c>
      <c r="B126" s="6" t="s">
        <v>37</v>
      </c>
      <c r="C126" s="6" t="s">
        <v>30</v>
      </c>
      <c r="D126" s="6" t="s">
        <v>30</v>
      </c>
      <c r="E126" s="6" t="s">
        <v>30</v>
      </c>
      <c r="F126" s="7" t="n">
        <v>1</v>
      </c>
      <c r="G126" s="6" t="s">
        <v>31</v>
      </c>
      <c r="H126" s="6" t="s">
        <v>30</v>
      </c>
      <c r="I126" s="6" t="s">
        <v>30</v>
      </c>
      <c r="J126" s="6" t="s">
        <v>32</v>
      </c>
      <c r="K126" s="6" t="s">
        <v>32</v>
      </c>
      <c r="L126" s="6" t="s">
        <v>32</v>
      </c>
      <c r="M126" s="6" t="s">
        <v>32</v>
      </c>
      <c r="N126" s="6" t="s">
        <v>32</v>
      </c>
      <c r="O126" s="6" t="s">
        <v>32</v>
      </c>
      <c r="P126" s="6" t="s">
        <v>38</v>
      </c>
      <c r="Q126" s="6" t="s">
        <v>31</v>
      </c>
      <c r="R126" s="6" t="s">
        <v>34</v>
      </c>
      <c r="S126" s="8" t="n">
        <v>20.35</v>
      </c>
      <c r="T126" s="8" t="n">
        <v>20.35</v>
      </c>
      <c r="U126" s="6" t="s">
        <v>30</v>
      </c>
      <c r="V126" s="8" t="n">
        <f aca="false">IF(X126="0-1 Year", ROUND(S126/0.474, 2), IF(X126="1-2 Years", ROUND(S126/0.287, 2), ROUND(S126/0.14, 2)))</f>
        <v>42.93</v>
      </c>
      <c r="W126" s="6" t="str">
        <f aca="false">IF(V126&gt;4000, "High", IF(V126&gt;2000, "Medium", "Low"))</f>
        <v>Low</v>
      </c>
      <c r="X126" s="9" t="s">
        <v>35</v>
      </c>
      <c r="Y126" s="10" t="n">
        <f aca="false">IF(U126="Yes", 1, 0)</f>
        <v>0</v>
      </c>
      <c r="Z126" s="10" t="n">
        <v>1</v>
      </c>
      <c r="AA126" s="11" t="n">
        <f aca="false">MAX(0, ($S126 * 0.35) - ($F126 * 0.3))</f>
        <v>6.8225</v>
      </c>
      <c r="AB126" s="12" t="str">
        <f aca="false">IF(AA126&gt;20,"High",IF(AA126&gt;10,"Medium","Low"))</f>
        <v>Low</v>
      </c>
    </row>
    <row r="127" customFormat="false" ht="18.65" hidden="false" customHeight="false" outlineLevel="0" collapsed="false">
      <c r="A127" s="5" t="s">
        <v>165</v>
      </c>
      <c r="B127" s="6" t="s">
        <v>37</v>
      </c>
      <c r="C127" s="6" t="s">
        <v>30</v>
      </c>
      <c r="D127" s="6" t="s">
        <v>31</v>
      </c>
      <c r="E127" s="6" t="s">
        <v>31</v>
      </c>
      <c r="F127" s="7" t="n">
        <v>1</v>
      </c>
      <c r="G127" s="6" t="s">
        <v>31</v>
      </c>
      <c r="H127" s="6" t="s">
        <v>30</v>
      </c>
      <c r="I127" s="6" t="s">
        <v>30</v>
      </c>
      <c r="J127" s="6" t="s">
        <v>32</v>
      </c>
      <c r="K127" s="6" t="s">
        <v>32</v>
      </c>
      <c r="L127" s="6" t="s">
        <v>32</v>
      </c>
      <c r="M127" s="6" t="s">
        <v>32</v>
      </c>
      <c r="N127" s="6" t="s">
        <v>32</v>
      </c>
      <c r="O127" s="6" t="s">
        <v>32</v>
      </c>
      <c r="P127" s="6" t="s">
        <v>166</v>
      </c>
      <c r="Q127" s="6" t="s">
        <v>30</v>
      </c>
      <c r="R127" s="6" t="s">
        <v>34</v>
      </c>
      <c r="S127" s="8" t="n">
        <v>20.35</v>
      </c>
      <c r="T127" s="8" t="n">
        <v>20.35</v>
      </c>
      <c r="U127" s="6" t="s">
        <v>30</v>
      </c>
      <c r="V127" s="8" t="n">
        <f aca="false">IF(X127="0-1 Year", ROUND(S127/0.474, 2), IF(X127="1-2 Years", ROUND(S127/0.287, 2), ROUND(S127/0.14, 2)))</f>
        <v>42.93</v>
      </c>
      <c r="W127" s="6" t="str">
        <f aca="false">IF(V127&gt;4000, "High", IF(V127&gt;2000, "Medium", "Low"))</f>
        <v>Low</v>
      </c>
      <c r="X127" s="9" t="s">
        <v>35</v>
      </c>
      <c r="Y127" s="10" t="n">
        <f aca="false">IF(U127="Yes", 1, 0)</f>
        <v>0</v>
      </c>
      <c r="Z127" s="10" t="n">
        <v>1</v>
      </c>
      <c r="AA127" s="11" t="n">
        <f aca="false">MAX(0, ($S127 * 0.35) - ($F127 * 0.3))</f>
        <v>6.8225</v>
      </c>
      <c r="AB127" s="12" t="str">
        <f aca="false">IF(AA127&gt;20,"High",IF(AA127&gt;10,"Medium","Low"))</f>
        <v>Low</v>
      </c>
    </row>
    <row r="128" customFormat="false" ht="18.65" hidden="false" customHeight="false" outlineLevel="0" collapsed="false">
      <c r="A128" s="5" t="s">
        <v>167</v>
      </c>
      <c r="B128" s="6" t="s">
        <v>29</v>
      </c>
      <c r="C128" s="6" t="s">
        <v>30</v>
      </c>
      <c r="D128" s="6" t="s">
        <v>30</v>
      </c>
      <c r="E128" s="6" t="s">
        <v>30</v>
      </c>
      <c r="F128" s="7" t="n">
        <v>1</v>
      </c>
      <c r="G128" s="6" t="s">
        <v>31</v>
      </c>
      <c r="H128" s="6" t="s">
        <v>30</v>
      </c>
      <c r="I128" s="6" t="s">
        <v>30</v>
      </c>
      <c r="J128" s="6" t="s">
        <v>32</v>
      </c>
      <c r="K128" s="6" t="s">
        <v>32</v>
      </c>
      <c r="L128" s="6" t="s">
        <v>32</v>
      </c>
      <c r="M128" s="6" t="s">
        <v>32</v>
      </c>
      <c r="N128" s="6" t="s">
        <v>32</v>
      </c>
      <c r="O128" s="6" t="s">
        <v>32</v>
      </c>
      <c r="P128" s="6" t="s">
        <v>38</v>
      </c>
      <c r="Q128" s="6" t="s">
        <v>30</v>
      </c>
      <c r="R128" s="6" t="s">
        <v>34</v>
      </c>
      <c r="S128" s="8" t="n">
        <v>20.35</v>
      </c>
      <c r="T128" s="8" t="n">
        <v>20.35</v>
      </c>
      <c r="U128" s="6" t="s">
        <v>30</v>
      </c>
      <c r="V128" s="8" t="n">
        <f aca="false">IF(X128="0-1 Year", ROUND(S128/0.474, 2), IF(X128="1-2 Years", ROUND(S128/0.287, 2), ROUND(S128/0.14, 2)))</f>
        <v>42.93</v>
      </c>
      <c r="W128" s="6" t="str">
        <f aca="false">IF(V128&gt;4000, "High", IF(V128&gt;2000, "Medium", "Low"))</f>
        <v>Low</v>
      </c>
      <c r="X128" s="9" t="s">
        <v>35</v>
      </c>
      <c r="Y128" s="10" t="n">
        <f aca="false">IF(U128="Yes", 1, 0)</f>
        <v>0</v>
      </c>
      <c r="Z128" s="10" t="n">
        <v>1</v>
      </c>
      <c r="AA128" s="11" t="n">
        <f aca="false">MAX(0, ($S128 * 0.35) - ($F128 * 0.3))</f>
        <v>6.8225</v>
      </c>
      <c r="AB128" s="12" t="str">
        <f aca="false">IF(AA128&gt;20,"High",IF(AA128&gt;10,"Medium","Low"))</f>
        <v>Low</v>
      </c>
    </row>
    <row r="129" customFormat="false" ht="18.65" hidden="false" customHeight="false" outlineLevel="0" collapsed="false">
      <c r="A129" s="5" t="s">
        <v>168</v>
      </c>
      <c r="B129" s="6" t="s">
        <v>29</v>
      </c>
      <c r="C129" s="6" t="s">
        <v>30</v>
      </c>
      <c r="D129" s="6" t="s">
        <v>30</v>
      </c>
      <c r="E129" s="6" t="s">
        <v>30</v>
      </c>
      <c r="F129" s="7" t="n">
        <v>1</v>
      </c>
      <c r="G129" s="6" t="s">
        <v>31</v>
      </c>
      <c r="H129" s="6" t="s">
        <v>30</v>
      </c>
      <c r="I129" s="6" t="s">
        <v>30</v>
      </c>
      <c r="J129" s="6" t="s">
        <v>32</v>
      </c>
      <c r="K129" s="6" t="s">
        <v>32</v>
      </c>
      <c r="L129" s="6" t="s">
        <v>32</v>
      </c>
      <c r="M129" s="6" t="s">
        <v>32</v>
      </c>
      <c r="N129" s="6" t="s">
        <v>32</v>
      </c>
      <c r="O129" s="6" t="s">
        <v>32</v>
      </c>
      <c r="P129" s="6" t="s">
        <v>38</v>
      </c>
      <c r="Q129" s="6" t="s">
        <v>30</v>
      </c>
      <c r="R129" s="6" t="s">
        <v>34</v>
      </c>
      <c r="S129" s="8" t="n">
        <v>20.4</v>
      </c>
      <c r="T129" s="8" t="n">
        <v>20.4</v>
      </c>
      <c r="U129" s="6" t="s">
        <v>30</v>
      </c>
      <c r="V129" s="8" t="n">
        <f aca="false">IF(X129="0-1 Year", ROUND(S129/0.474, 2), IF(X129="1-2 Years", ROUND(S129/0.287, 2), ROUND(S129/0.14, 2)))</f>
        <v>43.04</v>
      </c>
      <c r="W129" s="6" t="str">
        <f aca="false">IF(V129&gt;4000, "High", IF(V129&gt;2000, "Medium", "Low"))</f>
        <v>Low</v>
      </c>
      <c r="X129" s="9" t="s">
        <v>35</v>
      </c>
      <c r="Y129" s="10" t="n">
        <f aca="false">IF(U129="Yes", 1, 0)</f>
        <v>0</v>
      </c>
      <c r="Z129" s="10" t="n">
        <v>1</v>
      </c>
      <c r="AA129" s="11" t="n">
        <f aca="false">MAX(0, ($S129 * 0.35) - ($F129 * 0.3))</f>
        <v>6.84</v>
      </c>
      <c r="AB129" s="12" t="str">
        <f aca="false">IF(AA129&gt;20,"High",IF(AA129&gt;10,"Medium","Low"))</f>
        <v>Low</v>
      </c>
    </row>
    <row r="130" customFormat="false" ht="18.65" hidden="false" customHeight="false" outlineLevel="0" collapsed="false">
      <c r="A130" s="5" t="s">
        <v>169</v>
      </c>
      <c r="B130" s="6" t="s">
        <v>29</v>
      </c>
      <c r="C130" s="6" t="s">
        <v>30</v>
      </c>
      <c r="D130" s="6" t="s">
        <v>31</v>
      </c>
      <c r="E130" s="6" t="s">
        <v>31</v>
      </c>
      <c r="F130" s="7" t="n">
        <v>1</v>
      </c>
      <c r="G130" s="6" t="s">
        <v>31</v>
      </c>
      <c r="H130" s="6" t="s">
        <v>30</v>
      </c>
      <c r="I130" s="6" t="s">
        <v>30</v>
      </c>
      <c r="J130" s="6" t="s">
        <v>32</v>
      </c>
      <c r="K130" s="6" t="s">
        <v>32</v>
      </c>
      <c r="L130" s="6" t="s">
        <v>32</v>
      </c>
      <c r="M130" s="6" t="s">
        <v>32</v>
      </c>
      <c r="N130" s="6" t="s">
        <v>32</v>
      </c>
      <c r="O130" s="6" t="s">
        <v>32</v>
      </c>
      <c r="P130" s="6" t="s">
        <v>33</v>
      </c>
      <c r="Q130" s="6" t="s">
        <v>30</v>
      </c>
      <c r="R130" s="6" t="s">
        <v>34</v>
      </c>
      <c r="S130" s="8" t="n">
        <v>20.4</v>
      </c>
      <c r="T130" s="8" t="n">
        <v>20.4</v>
      </c>
      <c r="U130" s="6" t="s">
        <v>30</v>
      </c>
      <c r="V130" s="8" t="n">
        <f aca="false">IF(X130="0-1 Year", ROUND(S130/0.474, 2), IF(X130="1-2 Years", ROUND(S130/0.287, 2), ROUND(S130/0.14, 2)))</f>
        <v>43.04</v>
      </c>
      <c r="W130" s="6" t="str">
        <f aca="false">IF(V130&gt;4000, "High", IF(V130&gt;2000, "Medium", "Low"))</f>
        <v>Low</v>
      </c>
      <c r="X130" s="9" t="s">
        <v>35</v>
      </c>
      <c r="Y130" s="10" t="n">
        <f aca="false">IF(U130="Yes", 1, 0)</f>
        <v>0</v>
      </c>
      <c r="Z130" s="10" t="n">
        <v>1</v>
      </c>
      <c r="AA130" s="11" t="n">
        <f aca="false">MAX(0, ($S130 * 0.35) - ($F130 * 0.3))</f>
        <v>6.84</v>
      </c>
      <c r="AB130" s="12" t="str">
        <f aca="false">IF(AA130&gt;20,"High",IF(AA130&gt;10,"Medium","Low"))</f>
        <v>Low</v>
      </c>
    </row>
    <row r="131" customFormat="false" ht="18.65" hidden="false" customHeight="false" outlineLevel="0" collapsed="false">
      <c r="A131" s="5" t="s">
        <v>170</v>
      </c>
      <c r="B131" s="6" t="s">
        <v>37</v>
      </c>
      <c r="C131" s="6" t="s">
        <v>30</v>
      </c>
      <c r="D131" s="6" t="s">
        <v>30</v>
      </c>
      <c r="E131" s="6" t="s">
        <v>30</v>
      </c>
      <c r="F131" s="7" t="n">
        <v>1</v>
      </c>
      <c r="G131" s="6" t="s">
        <v>31</v>
      </c>
      <c r="H131" s="6" t="s">
        <v>30</v>
      </c>
      <c r="I131" s="6" t="s">
        <v>30</v>
      </c>
      <c r="J131" s="6" t="s">
        <v>32</v>
      </c>
      <c r="K131" s="6" t="s">
        <v>32</v>
      </c>
      <c r="L131" s="6" t="s">
        <v>32</v>
      </c>
      <c r="M131" s="6" t="s">
        <v>32</v>
      </c>
      <c r="N131" s="6" t="s">
        <v>32</v>
      </c>
      <c r="O131" s="6" t="s">
        <v>32</v>
      </c>
      <c r="P131" s="6" t="s">
        <v>38</v>
      </c>
      <c r="Q131" s="6" t="s">
        <v>30</v>
      </c>
      <c r="R131" s="6" t="s">
        <v>34</v>
      </c>
      <c r="S131" s="8" t="n">
        <v>20.4</v>
      </c>
      <c r="T131" s="8" t="n">
        <v>20.4</v>
      </c>
      <c r="U131" s="6" t="s">
        <v>30</v>
      </c>
      <c r="V131" s="8" t="n">
        <f aca="false">IF(X131="0-1 Year", ROUND(S131/0.474, 2), IF(X131="1-2 Years", ROUND(S131/0.287, 2), ROUND(S131/0.14, 2)))</f>
        <v>43.04</v>
      </c>
      <c r="W131" s="6" t="str">
        <f aca="false">IF(V131&gt;4000, "High", IF(V131&gt;2000, "Medium", "Low"))</f>
        <v>Low</v>
      </c>
      <c r="X131" s="9" t="s">
        <v>35</v>
      </c>
      <c r="Y131" s="10" t="n">
        <f aca="false">IF(U131="Yes", 1, 0)</f>
        <v>0</v>
      </c>
      <c r="Z131" s="10" t="n">
        <v>1</v>
      </c>
      <c r="AA131" s="11" t="n">
        <f aca="false">MAX(0, ($S131 * 0.35) - ($F131 * 0.3))</f>
        <v>6.84</v>
      </c>
      <c r="AB131" s="12" t="str">
        <f aca="false">IF(AA131&gt;20,"High",IF(AA131&gt;10,"Medium","Low"))</f>
        <v>Low</v>
      </c>
    </row>
    <row r="132" customFormat="false" ht="18.65" hidden="false" customHeight="false" outlineLevel="0" collapsed="false">
      <c r="A132" s="5" t="s">
        <v>171</v>
      </c>
      <c r="B132" s="6" t="s">
        <v>37</v>
      </c>
      <c r="C132" s="6" t="s">
        <v>30</v>
      </c>
      <c r="D132" s="6" t="s">
        <v>30</v>
      </c>
      <c r="E132" s="6" t="s">
        <v>30</v>
      </c>
      <c r="F132" s="7" t="n">
        <v>1</v>
      </c>
      <c r="G132" s="6" t="s">
        <v>31</v>
      </c>
      <c r="H132" s="6" t="s">
        <v>30</v>
      </c>
      <c r="I132" s="6" t="s">
        <v>30</v>
      </c>
      <c r="J132" s="6" t="s">
        <v>32</v>
      </c>
      <c r="K132" s="6" t="s">
        <v>32</v>
      </c>
      <c r="L132" s="6" t="s">
        <v>32</v>
      </c>
      <c r="M132" s="6" t="s">
        <v>32</v>
      </c>
      <c r="N132" s="6" t="s">
        <v>32</v>
      </c>
      <c r="O132" s="6" t="s">
        <v>32</v>
      </c>
      <c r="P132" s="6" t="s">
        <v>38</v>
      </c>
      <c r="Q132" s="6" t="s">
        <v>30</v>
      </c>
      <c r="R132" s="6" t="s">
        <v>34</v>
      </c>
      <c r="S132" s="8" t="n">
        <v>20.4</v>
      </c>
      <c r="T132" s="8" t="n">
        <v>20.4</v>
      </c>
      <c r="U132" s="6" t="s">
        <v>31</v>
      </c>
      <c r="V132" s="8" t="n">
        <f aca="false">IF(X132="0-1 Year", ROUND(S132/0.474, 2), IF(X132="1-2 Years", ROUND(S132/0.287, 2), ROUND(S132/0.14, 2)))</f>
        <v>43.04</v>
      </c>
      <c r="W132" s="6" t="str">
        <f aca="false">IF(V132&gt;4000, "High", IF(V132&gt;2000, "Medium", "Low"))</f>
        <v>Low</v>
      </c>
      <c r="X132" s="9" t="s">
        <v>35</v>
      </c>
      <c r="Y132" s="10" t="n">
        <f aca="false">IF(U132="Yes", 1, 0)</f>
        <v>1</v>
      </c>
      <c r="Z132" s="10" t="n">
        <v>1</v>
      </c>
      <c r="AA132" s="11" t="n">
        <f aca="false">MAX(0, ($S132 * 0.35) - ($F132 * 0.3))</f>
        <v>6.84</v>
      </c>
      <c r="AB132" s="12" t="str">
        <f aca="false">IF(AA132&gt;20,"High",IF(AA132&gt;10,"Medium","Low"))</f>
        <v>Low</v>
      </c>
    </row>
    <row r="133" customFormat="false" ht="18.65" hidden="false" customHeight="false" outlineLevel="0" collapsed="false">
      <c r="A133" s="5" t="s">
        <v>172</v>
      </c>
      <c r="B133" s="6" t="s">
        <v>29</v>
      </c>
      <c r="C133" s="6" t="s">
        <v>30</v>
      </c>
      <c r="D133" s="6" t="s">
        <v>30</v>
      </c>
      <c r="E133" s="6" t="s">
        <v>30</v>
      </c>
      <c r="F133" s="7" t="n">
        <v>1</v>
      </c>
      <c r="G133" s="6" t="s">
        <v>31</v>
      </c>
      <c r="H133" s="6" t="s">
        <v>30</v>
      </c>
      <c r="I133" s="6" t="s">
        <v>30</v>
      </c>
      <c r="J133" s="6" t="s">
        <v>32</v>
      </c>
      <c r="K133" s="6" t="s">
        <v>32</v>
      </c>
      <c r="L133" s="6" t="s">
        <v>32</v>
      </c>
      <c r="M133" s="6" t="s">
        <v>32</v>
      </c>
      <c r="N133" s="6" t="s">
        <v>32</v>
      </c>
      <c r="O133" s="6" t="s">
        <v>32</v>
      </c>
      <c r="P133" s="6" t="s">
        <v>38</v>
      </c>
      <c r="Q133" s="6" t="s">
        <v>31</v>
      </c>
      <c r="R133" s="6" t="s">
        <v>34</v>
      </c>
      <c r="S133" s="8" t="n">
        <v>20.45</v>
      </c>
      <c r="T133" s="8" t="n">
        <v>20.45</v>
      </c>
      <c r="U133" s="6" t="s">
        <v>30</v>
      </c>
      <c r="V133" s="8" t="n">
        <f aca="false">IF(X133="0-1 Year", ROUND(S133/0.474, 2), IF(X133="1-2 Years", ROUND(S133/0.287, 2), ROUND(S133/0.14, 2)))</f>
        <v>43.14</v>
      </c>
      <c r="W133" s="6" t="str">
        <f aca="false">IF(V133&gt;4000, "High", IF(V133&gt;2000, "Medium", "Low"))</f>
        <v>Low</v>
      </c>
      <c r="X133" s="9" t="s">
        <v>35</v>
      </c>
      <c r="Y133" s="10" t="n">
        <f aca="false">IF(U133="Yes", 1, 0)</f>
        <v>0</v>
      </c>
      <c r="Z133" s="10" t="n">
        <v>1</v>
      </c>
      <c r="AA133" s="11" t="n">
        <f aca="false">MAX(0, ($S133 * 0.35) - ($F133 * 0.3))</f>
        <v>6.8575</v>
      </c>
      <c r="AB133" s="12" t="str">
        <f aca="false">IF(AA133&gt;20,"High",IF(AA133&gt;10,"Medium","Low"))</f>
        <v>Low</v>
      </c>
    </row>
    <row r="134" customFormat="false" ht="18.65" hidden="false" customHeight="false" outlineLevel="0" collapsed="false">
      <c r="A134" s="5" t="s">
        <v>173</v>
      </c>
      <c r="B134" s="6" t="s">
        <v>29</v>
      </c>
      <c r="C134" s="6" t="s">
        <v>30</v>
      </c>
      <c r="D134" s="6" t="s">
        <v>30</v>
      </c>
      <c r="E134" s="6" t="s">
        <v>30</v>
      </c>
      <c r="F134" s="7" t="n">
        <v>1</v>
      </c>
      <c r="G134" s="6" t="s">
        <v>31</v>
      </c>
      <c r="H134" s="6" t="s">
        <v>30</v>
      </c>
      <c r="I134" s="6" t="s">
        <v>30</v>
      </c>
      <c r="J134" s="6" t="s">
        <v>32</v>
      </c>
      <c r="K134" s="6" t="s">
        <v>32</v>
      </c>
      <c r="L134" s="6" t="s">
        <v>32</v>
      </c>
      <c r="M134" s="6" t="s">
        <v>32</v>
      </c>
      <c r="N134" s="6" t="s">
        <v>32</v>
      </c>
      <c r="O134" s="6" t="s">
        <v>32</v>
      </c>
      <c r="P134" s="6" t="s">
        <v>38</v>
      </c>
      <c r="Q134" s="6" t="s">
        <v>30</v>
      </c>
      <c r="R134" s="6" t="s">
        <v>34</v>
      </c>
      <c r="S134" s="8" t="n">
        <v>20.45</v>
      </c>
      <c r="T134" s="8" t="n">
        <v>20.45</v>
      </c>
      <c r="U134" s="6" t="s">
        <v>30</v>
      </c>
      <c r="V134" s="8" t="n">
        <f aca="false">IF(X134="0-1 Year", ROUND(S134/0.474, 2), IF(X134="1-2 Years", ROUND(S134/0.287, 2), ROUND(S134/0.14, 2)))</f>
        <v>43.14</v>
      </c>
      <c r="W134" s="6" t="str">
        <f aca="false">IF(V134&gt;4000, "High", IF(V134&gt;2000, "Medium", "Low"))</f>
        <v>Low</v>
      </c>
      <c r="X134" s="9" t="s">
        <v>35</v>
      </c>
      <c r="Y134" s="10" t="n">
        <f aca="false">IF(U134="Yes", 1, 0)</f>
        <v>0</v>
      </c>
      <c r="Z134" s="10" t="n">
        <v>1</v>
      </c>
      <c r="AA134" s="11" t="n">
        <f aca="false">MAX(0, ($S134 * 0.35) - ($F134 * 0.3))</f>
        <v>6.8575</v>
      </c>
      <c r="AB134" s="12" t="str">
        <f aca="false">IF(AA134&gt;20,"High",IF(AA134&gt;10,"Medium","Low"))</f>
        <v>Low</v>
      </c>
    </row>
    <row r="135" customFormat="false" ht="18.65" hidden="false" customHeight="false" outlineLevel="0" collapsed="false">
      <c r="A135" s="5" t="s">
        <v>174</v>
      </c>
      <c r="B135" s="6" t="s">
        <v>29</v>
      </c>
      <c r="C135" s="6" t="s">
        <v>30</v>
      </c>
      <c r="D135" s="6" t="s">
        <v>30</v>
      </c>
      <c r="E135" s="6" t="s">
        <v>30</v>
      </c>
      <c r="F135" s="7" t="n">
        <v>1</v>
      </c>
      <c r="G135" s="6" t="s">
        <v>31</v>
      </c>
      <c r="H135" s="6" t="s">
        <v>30</v>
      </c>
      <c r="I135" s="6" t="s">
        <v>30</v>
      </c>
      <c r="J135" s="6" t="s">
        <v>32</v>
      </c>
      <c r="K135" s="6" t="s">
        <v>32</v>
      </c>
      <c r="L135" s="6" t="s">
        <v>32</v>
      </c>
      <c r="M135" s="6" t="s">
        <v>32</v>
      </c>
      <c r="N135" s="6" t="s">
        <v>32</v>
      </c>
      <c r="O135" s="6" t="s">
        <v>32</v>
      </c>
      <c r="P135" s="6" t="s">
        <v>38</v>
      </c>
      <c r="Q135" s="6" t="s">
        <v>31</v>
      </c>
      <c r="R135" s="6" t="s">
        <v>34</v>
      </c>
      <c r="S135" s="8" t="n">
        <v>20.45</v>
      </c>
      <c r="T135" s="8" t="n">
        <v>20.45</v>
      </c>
      <c r="U135" s="6" t="s">
        <v>30</v>
      </c>
      <c r="V135" s="8" t="n">
        <f aca="false">IF(X135="0-1 Year", ROUND(S135/0.474, 2), IF(X135="1-2 Years", ROUND(S135/0.287, 2), ROUND(S135/0.14, 2)))</f>
        <v>43.14</v>
      </c>
      <c r="W135" s="6" t="str">
        <f aca="false">IF(V135&gt;4000, "High", IF(V135&gt;2000, "Medium", "Low"))</f>
        <v>Low</v>
      </c>
      <c r="X135" s="9" t="s">
        <v>35</v>
      </c>
      <c r="Y135" s="10" t="n">
        <f aca="false">IF(U135="Yes", 1, 0)</f>
        <v>0</v>
      </c>
      <c r="Z135" s="10" t="n">
        <v>1</v>
      </c>
      <c r="AA135" s="11" t="n">
        <f aca="false">MAX(0, ($S135 * 0.35) - ($F135 * 0.3))</f>
        <v>6.8575</v>
      </c>
      <c r="AB135" s="12" t="str">
        <f aca="false">IF(AA135&gt;20,"High",IF(AA135&gt;10,"Medium","Low"))</f>
        <v>Low</v>
      </c>
    </row>
    <row r="136" customFormat="false" ht="18.65" hidden="false" customHeight="false" outlineLevel="0" collapsed="false">
      <c r="A136" s="5" t="s">
        <v>175</v>
      </c>
      <c r="B136" s="6" t="s">
        <v>29</v>
      </c>
      <c r="C136" s="6" t="s">
        <v>30</v>
      </c>
      <c r="D136" s="6" t="s">
        <v>30</v>
      </c>
      <c r="E136" s="6" t="s">
        <v>30</v>
      </c>
      <c r="F136" s="7" t="n">
        <v>1</v>
      </c>
      <c r="G136" s="6" t="s">
        <v>31</v>
      </c>
      <c r="H136" s="6" t="s">
        <v>30</v>
      </c>
      <c r="I136" s="6" t="s">
        <v>30</v>
      </c>
      <c r="J136" s="6" t="s">
        <v>32</v>
      </c>
      <c r="K136" s="6" t="s">
        <v>32</v>
      </c>
      <c r="L136" s="6" t="s">
        <v>32</v>
      </c>
      <c r="M136" s="6" t="s">
        <v>32</v>
      </c>
      <c r="N136" s="6" t="s">
        <v>32</v>
      </c>
      <c r="O136" s="6" t="s">
        <v>32</v>
      </c>
      <c r="P136" s="6" t="s">
        <v>166</v>
      </c>
      <c r="Q136" s="6" t="s">
        <v>30</v>
      </c>
      <c r="R136" s="6" t="s">
        <v>34</v>
      </c>
      <c r="S136" s="8" t="n">
        <v>20.45</v>
      </c>
      <c r="T136" s="8" t="n">
        <v>20.45</v>
      </c>
      <c r="U136" s="6" t="s">
        <v>30</v>
      </c>
      <c r="V136" s="8" t="n">
        <f aca="false">IF(X136="0-1 Year", ROUND(S136/0.474, 2), IF(X136="1-2 Years", ROUND(S136/0.287, 2), ROUND(S136/0.14, 2)))</f>
        <v>43.14</v>
      </c>
      <c r="W136" s="6" t="str">
        <f aca="false">IF(V136&gt;4000, "High", IF(V136&gt;2000, "Medium", "Low"))</f>
        <v>Low</v>
      </c>
      <c r="X136" s="9" t="s">
        <v>35</v>
      </c>
      <c r="Y136" s="10" t="n">
        <f aca="false">IF(U136="Yes", 1, 0)</f>
        <v>0</v>
      </c>
      <c r="Z136" s="10" t="n">
        <v>1</v>
      </c>
      <c r="AA136" s="11" t="n">
        <f aca="false">MAX(0, ($S136 * 0.35) - ($F136 * 0.3))</f>
        <v>6.8575</v>
      </c>
      <c r="AB136" s="12" t="str">
        <f aca="false">IF(AA136&gt;20,"High",IF(AA136&gt;10,"Medium","Low"))</f>
        <v>Low</v>
      </c>
    </row>
    <row r="137" customFormat="false" ht="18.65" hidden="false" customHeight="false" outlineLevel="0" collapsed="false">
      <c r="A137" s="5" t="s">
        <v>176</v>
      </c>
      <c r="B137" s="6" t="s">
        <v>29</v>
      </c>
      <c r="C137" s="6" t="s">
        <v>30</v>
      </c>
      <c r="D137" s="6" t="s">
        <v>30</v>
      </c>
      <c r="E137" s="6" t="s">
        <v>30</v>
      </c>
      <c r="F137" s="7" t="n">
        <v>1</v>
      </c>
      <c r="G137" s="6" t="s">
        <v>31</v>
      </c>
      <c r="H137" s="6" t="s">
        <v>30</v>
      </c>
      <c r="I137" s="6" t="s">
        <v>30</v>
      </c>
      <c r="J137" s="6" t="s">
        <v>32</v>
      </c>
      <c r="K137" s="6" t="s">
        <v>32</v>
      </c>
      <c r="L137" s="6" t="s">
        <v>32</v>
      </c>
      <c r="M137" s="6" t="s">
        <v>32</v>
      </c>
      <c r="N137" s="6" t="s">
        <v>32</v>
      </c>
      <c r="O137" s="6" t="s">
        <v>32</v>
      </c>
      <c r="P137" s="6" t="s">
        <v>38</v>
      </c>
      <c r="Q137" s="6" t="s">
        <v>30</v>
      </c>
      <c r="R137" s="6" t="s">
        <v>34</v>
      </c>
      <c r="S137" s="8" t="n">
        <v>20.45</v>
      </c>
      <c r="T137" s="8" t="n">
        <v>20.45</v>
      </c>
      <c r="U137" s="6" t="s">
        <v>30</v>
      </c>
      <c r="V137" s="8" t="n">
        <f aca="false">IF(X137="0-1 Year", ROUND(S137/0.474, 2), IF(X137="1-2 Years", ROUND(S137/0.287, 2), ROUND(S137/0.14, 2)))</f>
        <v>43.14</v>
      </c>
      <c r="W137" s="6" t="str">
        <f aca="false">IF(V137&gt;4000, "High", IF(V137&gt;2000, "Medium", "Low"))</f>
        <v>Low</v>
      </c>
      <c r="X137" s="9" t="s">
        <v>35</v>
      </c>
      <c r="Y137" s="10" t="n">
        <f aca="false">IF(U137="Yes", 1, 0)</f>
        <v>0</v>
      </c>
      <c r="Z137" s="10" t="n">
        <v>1</v>
      </c>
      <c r="AA137" s="11" t="n">
        <f aca="false">MAX(0, ($S137 * 0.35) - ($F137 * 0.3))</f>
        <v>6.8575</v>
      </c>
      <c r="AB137" s="12" t="str">
        <f aca="false">IF(AA137&gt;20,"High",IF(AA137&gt;10,"Medium","Low"))</f>
        <v>Low</v>
      </c>
    </row>
    <row r="138" customFormat="false" ht="18.65" hidden="false" customHeight="false" outlineLevel="0" collapsed="false">
      <c r="A138" s="5" t="s">
        <v>177</v>
      </c>
      <c r="B138" s="6" t="s">
        <v>37</v>
      </c>
      <c r="C138" s="6" t="s">
        <v>30</v>
      </c>
      <c r="D138" s="6" t="s">
        <v>30</v>
      </c>
      <c r="E138" s="6" t="s">
        <v>30</v>
      </c>
      <c r="F138" s="7" t="n">
        <v>1</v>
      </c>
      <c r="G138" s="6" t="s">
        <v>31</v>
      </c>
      <c r="H138" s="6" t="s">
        <v>30</v>
      </c>
      <c r="I138" s="6" t="s">
        <v>30</v>
      </c>
      <c r="J138" s="6" t="s">
        <v>32</v>
      </c>
      <c r="K138" s="6" t="s">
        <v>32</v>
      </c>
      <c r="L138" s="6" t="s">
        <v>32</v>
      </c>
      <c r="M138" s="6" t="s">
        <v>32</v>
      </c>
      <c r="N138" s="6" t="s">
        <v>32</v>
      </c>
      <c r="O138" s="6" t="s">
        <v>32</v>
      </c>
      <c r="P138" s="6" t="s">
        <v>38</v>
      </c>
      <c r="Q138" s="6" t="s">
        <v>30</v>
      </c>
      <c r="R138" s="6" t="s">
        <v>34</v>
      </c>
      <c r="S138" s="8" t="n">
        <v>20.5</v>
      </c>
      <c r="T138" s="8" t="n">
        <v>20.5</v>
      </c>
      <c r="U138" s="6" t="s">
        <v>31</v>
      </c>
      <c r="V138" s="8" t="n">
        <f aca="false">IF(X138="0-1 Year", ROUND(S138/0.474, 2), IF(X138="1-2 Years", ROUND(S138/0.287, 2), ROUND(S138/0.14, 2)))</f>
        <v>43.25</v>
      </c>
      <c r="W138" s="6" t="str">
        <f aca="false">IF(V138&gt;4000, "High", IF(V138&gt;2000, "Medium", "Low"))</f>
        <v>Low</v>
      </c>
      <c r="X138" s="9" t="s">
        <v>35</v>
      </c>
      <c r="Y138" s="10" t="n">
        <f aca="false">IF(U138="Yes", 1, 0)</f>
        <v>1</v>
      </c>
      <c r="Z138" s="10" t="n">
        <v>1</v>
      </c>
      <c r="AA138" s="11" t="n">
        <f aca="false">MAX(0, ($S138 * 0.35) - ($F138 * 0.3))</f>
        <v>6.875</v>
      </c>
      <c r="AB138" s="12" t="str">
        <f aca="false">IF(AA138&gt;20,"High",IF(AA138&gt;10,"Medium","Low"))</f>
        <v>Low</v>
      </c>
    </row>
    <row r="139" customFormat="false" ht="18.65" hidden="false" customHeight="false" outlineLevel="0" collapsed="false">
      <c r="A139" s="5" t="s">
        <v>178</v>
      </c>
      <c r="B139" s="6" t="s">
        <v>37</v>
      </c>
      <c r="C139" s="6" t="s">
        <v>30</v>
      </c>
      <c r="D139" s="6" t="s">
        <v>30</v>
      </c>
      <c r="E139" s="6" t="s">
        <v>30</v>
      </c>
      <c r="F139" s="7" t="n">
        <v>1</v>
      </c>
      <c r="G139" s="6" t="s">
        <v>31</v>
      </c>
      <c r="H139" s="6" t="s">
        <v>30</v>
      </c>
      <c r="I139" s="6" t="s">
        <v>30</v>
      </c>
      <c r="J139" s="6" t="s">
        <v>32</v>
      </c>
      <c r="K139" s="6" t="s">
        <v>32</v>
      </c>
      <c r="L139" s="6" t="s">
        <v>32</v>
      </c>
      <c r="M139" s="6" t="s">
        <v>32</v>
      </c>
      <c r="N139" s="6" t="s">
        <v>32</v>
      </c>
      <c r="O139" s="6" t="s">
        <v>32</v>
      </c>
      <c r="P139" s="6" t="s">
        <v>38</v>
      </c>
      <c r="Q139" s="6" t="s">
        <v>30</v>
      </c>
      <c r="R139" s="6" t="s">
        <v>34</v>
      </c>
      <c r="S139" s="8" t="n">
        <v>20.5</v>
      </c>
      <c r="T139" s="8" t="n">
        <v>20.5</v>
      </c>
      <c r="U139" s="6" t="s">
        <v>30</v>
      </c>
      <c r="V139" s="8" t="n">
        <f aca="false">IF(X139="0-1 Year", ROUND(S139/0.474, 2), IF(X139="1-2 Years", ROUND(S139/0.287, 2), ROUND(S139/0.14, 2)))</f>
        <v>43.25</v>
      </c>
      <c r="W139" s="6" t="str">
        <f aca="false">IF(V139&gt;4000, "High", IF(V139&gt;2000, "Medium", "Low"))</f>
        <v>Low</v>
      </c>
      <c r="X139" s="9" t="s">
        <v>35</v>
      </c>
      <c r="Y139" s="10" t="n">
        <f aca="false">IF(U139="Yes", 1, 0)</f>
        <v>0</v>
      </c>
      <c r="Z139" s="10" t="n">
        <v>1</v>
      </c>
      <c r="AA139" s="11" t="n">
        <f aca="false">MAX(0, ($S139 * 0.35) - ($F139 * 0.3))</f>
        <v>6.875</v>
      </c>
      <c r="AB139" s="12" t="str">
        <f aca="false">IF(AA139&gt;20,"High",IF(AA139&gt;10,"Medium","Low"))</f>
        <v>Low</v>
      </c>
    </row>
    <row r="140" customFormat="false" ht="18.65" hidden="false" customHeight="false" outlineLevel="0" collapsed="false">
      <c r="A140" s="5" t="s">
        <v>179</v>
      </c>
      <c r="B140" s="6" t="s">
        <v>37</v>
      </c>
      <c r="C140" s="6" t="s">
        <v>30</v>
      </c>
      <c r="D140" s="6" t="s">
        <v>31</v>
      </c>
      <c r="E140" s="6" t="s">
        <v>31</v>
      </c>
      <c r="F140" s="7" t="n">
        <v>1</v>
      </c>
      <c r="G140" s="6" t="s">
        <v>31</v>
      </c>
      <c r="H140" s="6" t="s">
        <v>30</v>
      </c>
      <c r="I140" s="6" t="s">
        <v>30</v>
      </c>
      <c r="J140" s="6" t="s">
        <v>32</v>
      </c>
      <c r="K140" s="6" t="s">
        <v>32</v>
      </c>
      <c r="L140" s="6" t="s">
        <v>32</v>
      </c>
      <c r="M140" s="6" t="s">
        <v>32</v>
      </c>
      <c r="N140" s="6" t="s">
        <v>32</v>
      </c>
      <c r="O140" s="6" t="s">
        <v>32</v>
      </c>
      <c r="P140" s="6" t="s">
        <v>38</v>
      </c>
      <c r="Q140" s="6" t="s">
        <v>31</v>
      </c>
      <c r="R140" s="6" t="s">
        <v>34</v>
      </c>
      <c r="S140" s="8" t="n">
        <v>20.5</v>
      </c>
      <c r="T140" s="8" t="n">
        <v>20.5</v>
      </c>
      <c r="U140" s="6" t="s">
        <v>31</v>
      </c>
      <c r="V140" s="8" t="n">
        <f aca="false">IF(X140="0-1 Year", ROUND(S140/0.474, 2), IF(X140="1-2 Years", ROUND(S140/0.287, 2), ROUND(S140/0.14, 2)))</f>
        <v>43.25</v>
      </c>
      <c r="W140" s="6" t="str">
        <f aca="false">IF(V140&gt;4000, "High", IF(V140&gt;2000, "Medium", "Low"))</f>
        <v>Low</v>
      </c>
      <c r="X140" s="9" t="s">
        <v>35</v>
      </c>
      <c r="Y140" s="10" t="n">
        <f aca="false">IF(U140="Yes", 1, 0)</f>
        <v>1</v>
      </c>
      <c r="Z140" s="10" t="n">
        <v>1</v>
      </c>
      <c r="AA140" s="11" t="n">
        <f aca="false">MAX(0, ($S140 * 0.35) - ($F140 * 0.3))</f>
        <v>6.875</v>
      </c>
      <c r="AB140" s="12" t="str">
        <f aca="false">IF(AA140&gt;20,"High",IF(AA140&gt;10,"Medium","Low"))</f>
        <v>Low</v>
      </c>
    </row>
    <row r="141" customFormat="false" ht="18.65" hidden="false" customHeight="false" outlineLevel="0" collapsed="false">
      <c r="A141" s="5" t="s">
        <v>180</v>
      </c>
      <c r="B141" s="6" t="s">
        <v>29</v>
      </c>
      <c r="C141" s="6" t="s">
        <v>30</v>
      </c>
      <c r="D141" s="6" t="s">
        <v>30</v>
      </c>
      <c r="E141" s="6" t="s">
        <v>30</v>
      </c>
      <c r="F141" s="7" t="n">
        <v>1</v>
      </c>
      <c r="G141" s="6" t="s">
        <v>31</v>
      </c>
      <c r="H141" s="6" t="s">
        <v>30</v>
      </c>
      <c r="I141" s="6" t="s">
        <v>30</v>
      </c>
      <c r="J141" s="6" t="s">
        <v>32</v>
      </c>
      <c r="K141" s="6" t="s">
        <v>32</v>
      </c>
      <c r="L141" s="6" t="s">
        <v>32</v>
      </c>
      <c r="M141" s="6" t="s">
        <v>32</v>
      </c>
      <c r="N141" s="6" t="s">
        <v>32</v>
      </c>
      <c r="O141" s="6" t="s">
        <v>32</v>
      </c>
      <c r="P141" s="6" t="s">
        <v>38</v>
      </c>
      <c r="Q141" s="6" t="s">
        <v>30</v>
      </c>
      <c r="R141" s="6" t="s">
        <v>34</v>
      </c>
      <c r="S141" s="8" t="n">
        <v>20.5</v>
      </c>
      <c r="T141" s="8" t="n">
        <v>20.5</v>
      </c>
      <c r="U141" s="6" t="s">
        <v>31</v>
      </c>
      <c r="V141" s="8" t="n">
        <f aca="false">IF(X141="0-1 Year", ROUND(S141/0.474, 2), IF(X141="1-2 Years", ROUND(S141/0.287, 2), ROUND(S141/0.14, 2)))</f>
        <v>43.25</v>
      </c>
      <c r="W141" s="6" t="str">
        <f aca="false">IF(V141&gt;4000, "High", IF(V141&gt;2000, "Medium", "Low"))</f>
        <v>Low</v>
      </c>
      <c r="X141" s="9" t="s">
        <v>35</v>
      </c>
      <c r="Y141" s="10" t="n">
        <f aca="false">IF(U141="Yes", 1, 0)</f>
        <v>1</v>
      </c>
      <c r="Z141" s="10" t="n">
        <v>1</v>
      </c>
      <c r="AA141" s="11" t="n">
        <f aca="false">MAX(0, ($S141 * 0.35) - ($F141 * 0.3))</f>
        <v>6.875</v>
      </c>
      <c r="AB141" s="12" t="str">
        <f aca="false">IF(AA141&gt;20,"High",IF(AA141&gt;10,"Medium","Low"))</f>
        <v>Low</v>
      </c>
    </row>
    <row r="142" customFormat="false" ht="18.65" hidden="false" customHeight="false" outlineLevel="0" collapsed="false">
      <c r="A142" s="5" t="s">
        <v>181</v>
      </c>
      <c r="B142" s="6" t="s">
        <v>29</v>
      </c>
      <c r="C142" s="6" t="s">
        <v>30</v>
      </c>
      <c r="D142" s="6" t="s">
        <v>30</v>
      </c>
      <c r="E142" s="6" t="s">
        <v>30</v>
      </c>
      <c r="F142" s="7" t="n">
        <v>1</v>
      </c>
      <c r="G142" s="6" t="s">
        <v>31</v>
      </c>
      <c r="H142" s="6" t="s">
        <v>30</v>
      </c>
      <c r="I142" s="6" t="s">
        <v>30</v>
      </c>
      <c r="J142" s="6" t="s">
        <v>32</v>
      </c>
      <c r="K142" s="6" t="s">
        <v>32</v>
      </c>
      <c r="L142" s="6" t="s">
        <v>32</v>
      </c>
      <c r="M142" s="6" t="s">
        <v>32</v>
      </c>
      <c r="N142" s="6" t="s">
        <v>32</v>
      </c>
      <c r="O142" s="6" t="s">
        <v>32</v>
      </c>
      <c r="P142" s="6" t="s">
        <v>38</v>
      </c>
      <c r="Q142" s="6" t="s">
        <v>30</v>
      </c>
      <c r="R142" s="6" t="s">
        <v>39</v>
      </c>
      <c r="S142" s="8" t="n">
        <v>20.55</v>
      </c>
      <c r="T142" s="8" t="n">
        <v>20.55</v>
      </c>
      <c r="U142" s="6" t="s">
        <v>31</v>
      </c>
      <c r="V142" s="8" t="n">
        <f aca="false">IF(X142="0-1 Year", ROUND(S142/0.474, 2), IF(X142="1-2 Years", ROUND(S142/0.287, 2), ROUND(S142/0.14, 2)))</f>
        <v>43.35</v>
      </c>
      <c r="W142" s="6" t="str">
        <f aca="false">IF(V142&gt;4000, "High", IF(V142&gt;2000, "Medium", "Low"))</f>
        <v>Low</v>
      </c>
      <c r="X142" s="9" t="s">
        <v>35</v>
      </c>
      <c r="Y142" s="10" t="n">
        <f aca="false">IF(U142="Yes", 1, 0)</f>
        <v>1</v>
      </c>
      <c r="Z142" s="10" t="n">
        <v>1</v>
      </c>
      <c r="AA142" s="11" t="n">
        <f aca="false">MAX(0, ($S142 * 0.35) - ($F142 * 0.3))</f>
        <v>6.8925</v>
      </c>
      <c r="AB142" s="12" t="str">
        <f aca="false">IF(AA142&gt;20,"High",IF(AA142&gt;10,"Medium","Low"))</f>
        <v>Low</v>
      </c>
    </row>
    <row r="143" customFormat="false" ht="18.65" hidden="false" customHeight="false" outlineLevel="0" collapsed="false">
      <c r="A143" s="5" t="s">
        <v>182</v>
      </c>
      <c r="B143" s="6" t="s">
        <v>29</v>
      </c>
      <c r="C143" s="6" t="s">
        <v>30</v>
      </c>
      <c r="D143" s="6" t="s">
        <v>30</v>
      </c>
      <c r="E143" s="6" t="s">
        <v>30</v>
      </c>
      <c r="F143" s="7" t="n">
        <v>1</v>
      </c>
      <c r="G143" s="6" t="s">
        <v>31</v>
      </c>
      <c r="H143" s="6" t="s">
        <v>30</v>
      </c>
      <c r="I143" s="6" t="s">
        <v>30</v>
      </c>
      <c r="J143" s="6" t="s">
        <v>32</v>
      </c>
      <c r="K143" s="6" t="s">
        <v>32</v>
      </c>
      <c r="L143" s="6" t="s">
        <v>32</v>
      </c>
      <c r="M143" s="6" t="s">
        <v>32</v>
      </c>
      <c r="N143" s="6" t="s">
        <v>32</v>
      </c>
      <c r="O143" s="6" t="s">
        <v>32</v>
      </c>
      <c r="P143" s="6" t="s">
        <v>38</v>
      </c>
      <c r="Q143" s="6" t="s">
        <v>30</v>
      </c>
      <c r="R143" s="6" t="s">
        <v>58</v>
      </c>
      <c r="S143" s="8" t="n">
        <v>20.55</v>
      </c>
      <c r="T143" s="8" t="n">
        <v>20.55</v>
      </c>
      <c r="U143" s="6" t="s">
        <v>30</v>
      </c>
      <c r="V143" s="8" t="n">
        <f aca="false">IF(X143="0-1 Year", ROUND(S143/0.474, 2), IF(X143="1-2 Years", ROUND(S143/0.287, 2), ROUND(S143/0.14, 2)))</f>
        <v>43.35</v>
      </c>
      <c r="W143" s="6" t="str">
        <f aca="false">IF(V143&gt;4000, "High", IF(V143&gt;2000, "Medium", "Low"))</f>
        <v>Low</v>
      </c>
      <c r="X143" s="9" t="s">
        <v>35</v>
      </c>
      <c r="Y143" s="10" t="n">
        <f aca="false">IF(U143="Yes", 1, 0)</f>
        <v>0</v>
      </c>
      <c r="Z143" s="10" t="n">
        <v>1</v>
      </c>
      <c r="AA143" s="11" t="n">
        <f aca="false">MAX(0, ($S143 * 0.35) - ($F143 * 0.3))</f>
        <v>6.8925</v>
      </c>
      <c r="AB143" s="12" t="str">
        <f aca="false">IF(AA143&gt;20,"High",IF(AA143&gt;10,"Medium","Low"))</f>
        <v>Low</v>
      </c>
    </row>
    <row r="144" customFormat="false" ht="18.65" hidden="false" customHeight="false" outlineLevel="0" collapsed="false">
      <c r="A144" s="5" t="s">
        <v>183</v>
      </c>
      <c r="B144" s="6" t="s">
        <v>37</v>
      </c>
      <c r="C144" s="6" t="s">
        <v>30</v>
      </c>
      <c r="D144" s="6" t="s">
        <v>31</v>
      </c>
      <c r="E144" s="6" t="s">
        <v>31</v>
      </c>
      <c r="F144" s="7" t="n">
        <v>1</v>
      </c>
      <c r="G144" s="6" t="s">
        <v>31</v>
      </c>
      <c r="H144" s="6" t="s">
        <v>30</v>
      </c>
      <c r="I144" s="6" t="s">
        <v>30</v>
      </c>
      <c r="J144" s="6" t="s">
        <v>32</v>
      </c>
      <c r="K144" s="6" t="s">
        <v>32</v>
      </c>
      <c r="L144" s="6" t="s">
        <v>32</v>
      </c>
      <c r="M144" s="6" t="s">
        <v>32</v>
      </c>
      <c r="N144" s="6" t="s">
        <v>32</v>
      </c>
      <c r="O144" s="6" t="s">
        <v>32</v>
      </c>
      <c r="P144" s="6" t="s">
        <v>38</v>
      </c>
      <c r="Q144" s="6" t="s">
        <v>30</v>
      </c>
      <c r="R144" s="6" t="s">
        <v>34</v>
      </c>
      <c r="S144" s="8" t="n">
        <v>20.55</v>
      </c>
      <c r="T144" s="8" t="n">
        <v>20.55</v>
      </c>
      <c r="U144" s="6" t="s">
        <v>31</v>
      </c>
      <c r="V144" s="8" t="n">
        <f aca="false">IF(X144="0-1 Year", ROUND(S144/0.474, 2), IF(X144="1-2 Years", ROUND(S144/0.287, 2), ROUND(S144/0.14, 2)))</f>
        <v>43.35</v>
      </c>
      <c r="W144" s="6" t="str">
        <f aca="false">IF(V144&gt;4000, "High", IF(V144&gt;2000, "Medium", "Low"))</f>
        <v>Low</v>
      </c>
      <c r="X144" s="9" t="s">
        <v>35</v>
      </c>
      <c r="Y144" s="10" t="n">
        <f aca="false">IF(U144="Yes", 1, 0)</f>
        <v>1</v>
      </c>
      <c r="Z144" s="10" t="n">
        <v>1</v>
      </c>
      <c r="AA144" s="11" t="n">
        <f aca="false">MAX(0, ($S144 * 0.35) - ($F144 * 0.3))</f>
        <v>6.8925</v>
      </c>
      <c r="AB144" s="12" t="str">
        <f aca="false">IF(AA144&gt;20,"High",IF(AA144&gt;10,"Medium","Low"))</f>
        <v>Low</v>
      </c>
    </row>
    <row r="145" customFormat="false" ht="18.65" hidden="false" customHeight="false" outlineLevel="0" collapsed="false">
      <c r="A145" s="5" t="s">
        <v>184</v>
      </c>
      <c r="B145" s="6" t="s">
        <v>29</v>
      </c>
      <c r="C145" s="6" t="s">
        <v>30</v>
      </c>
      <c r="D145" s="6" t="s">
        <v>30</v>
      </c>
      <c r="E145" s="6" t="s">
        <v>30</v>
      </c>
      <c r="F145" s="7" t="n">
        <v>1</v>
      </c>
      <c r="G145" s="6" t="s">
        <v>31</v>
      </c>
      <c r="H145" s="6" t="s">
        <v>30</v>
      </c>
      <c r="I145" s="6" t="s">
        <v>30</v>
      </c>
      <c r="J145" s="6" t="s">
        <v>32</v>
      </c>
      <c r="K145" s="6" t="s">
        <v>32</v>
      </c>
      <c r="L145" s="6" t="s">
        <v>32</v>
      </c>
      <c r="M145" s="6" t="s">
        <v>32</v>
      </c>
      <c r="N145" s="6" t="s">
        <v>32</v>
      </c>
      <c r="O145" s="6" t="s">
        <v>32</v>
      </c>
      <c r="P145" s="6" t="s">
        <v>38</v>
      </c>
      <c r="Q145" s="6" t="s">
        <v>30</v>
      </c>
      <c r="R145" s="6" t="s">
        <v>34</v>
      </c>
      <c r="S145" s="8" t="n">
        <v>20.6</v>
      </c>
      <c r="T145" s="8" t="n">
        <v>20.6</v>
      </c>
      <c r="U145" s="6" t="s">
        <v>30</v>
      </c>
      <c r="V145" s="8" t="n">
        <f aca="false">IF(X145="0-1 Year", ROUND(S145/0.474, 2), IF(X145="1-2 Years", ROUND(S145/0.287, 2), ROUND(S145/0.14, 2)))</f>
        <v>43.46</v>
      </c>
      <c r="W145" s="6" t="str">
        <f aca="false">IF(V145&gt;4000, "High", IF(V145&gt;2000, "Medium", "Low"))</f>
        <v>Low</v>
      </c>
      <c r="X145" s="9" t="s">
        <v>35</v>
      </c>
      <c r="Y145" s="10" t="n">
        <f aca="false">IF(U145="Yes", 1, 0)</f>
        <v>0</v>
      </c>
      <c r="Z145" s="10" t="n">
        <v>1</v>
      </c>
      <c r="AA145" s="11" t="n">
        <f aca="false">MAX(0, ($S145 * 0.35) - ($F145 * 0.3))</f>
        <v>6.91</v>
      </c>
      <c r="AB145" s="12" t="str">
        <f aca="false">IF(AA145&gt;20,"High",IF(AA145&gt;10,"Medium","Low"))</f>
        <v>Low</v>
      </c>
    </row>
    <row r="146" customFormat="false" ht="18.65" hidden="false" customHeight="false" outlineLevel="0" collapsed="false">
      <c r="A146" s="5" t="s">
        <v>185</v>
      </c>
      <c r="B146" s="6" t="s">
        <v>29</v>
      </c>
      <c r="C146" s="6" t="s">
        <v>30</v>
      </c>
      <c r="D146" s="6" t="s">
        <v>30</v>
      </c>
      <c r="E146" s="6" t="s">
        <v>30</v>
      </c>
      <c r="F146" s="7" t="n">
        <v>1</v>
      </c>
      <c r="G146" s="6" t="s">
        <v>31</v>
      </c>
      <c r="H146" s="6" t="s">
        <v>30</v>
      </c>
      <c r="I146" s="6" t="s">
        <v>30</v>
      </c>
      <c r="J146" s="6" t="s">
        <v>32</v>
      </c>
      <c r="K146" s="6" t="s">
        <v>32</v>
      </c>
      <c r="L146" s="6" t="s">
        <v>32</v>
      </c>
      <c r="M146" s="6" t="s">
        <v>32</v>
      </c>
      <c r="N146" s="6" t="s">
        <v>32</v>
      </c>
      <c r="O146" s="6" t="s">
        <v>32</v>
      </c>
      <c r="P146" s="6" t="s">
        <v>38</v>
      </c>
      <c r="Q146" s="6" t="s">
        <v>30</v>
      </c>
      <c r="R146" s="6" t="s">
        <v>34</v>
      </c>
      <c r="S146" s="8" t="n">
        <v>20.6</v>
      </c>
      <c r="T146" s="8" t="n">
        <v>20.6</v>
      </c>
      <c r="U146" s="6" t="s">
        <v>31</v>
      </c>
      <c r="V146" s="8" t="n">
        <f aca="false">IF(X146="0-1 Year", ROUND(S146/0.474, 2), IF(X146="1-2 Years", ROUND(S146/0.287, 2), ROUND(S146/0.14, 2)))</f>
        <v>43.46</v>
      </c>
      <c r="W146" s="6" t="str">
        <f aca="false">IF(V146&gt;4000, "High", IF(V146&gt;2000, "Medium", "Low"))</f>
        <v>Low</v>
      </c>
      <c r="X146" s="9" t="s">
        <v>35</v>
      </c>
      <c r="Y146" s="10" t="n">
        <f aca="false">IF(U146="Yes", 1, 0)</f>
        <v>1</v>
      </c>
      <c r="Z146" s="10" t="n">
        <v>1</v>
      </c>
      <c r="AA146" s="11" t="n">
        <f aca="false">MAX(0, ($S146 * 0.35) - ($F146 * 0.3))</f>
        <v>6.91</v>
      </c>
      <c r="AB146" s="12" t="str">
        <f aca="false">IF(AA146&gt;20,"High",IF(AA146&gt;10,"Medium","Low"))</f>
        <v>Low</v>
      </c>
    </row>
    <row r="147" customFormat="false" ht="18.65" hidden="false" customHeight="false" outlineLevel="0" collapsed="false">
      <c r="A147" s="5" t="s">
        <v>186</v>
      </c>
      <c r="B147" s="6" t="s">
        <v>37</v>
      </c>
      <c r="C147" s="6" t="s">
        <v>30</v>
      </c>
      <c r="D147" s="6" t="s">
        <v>31</v>
      </c>
      <c r="E147" s="6" t="s">
        <v>30</v>
      </c>
      <c r="F147" s="7" t="n">
        <v>1</v>
      </c>
      <c r="G147" s="6" t="s">
        <v>31</v>
      </c>
      <c r="H147" s="6" t="s">
        <v>30</v>
      </c>
      <c r="I147" s="6" t="s">
        <v>30</v>
      </c>
      <c r="J147" s="6" t="s">
        <v>32</v>
      </c>
      <c r="K147" s="6" t="s">
        <v>32</v>
      </c>
      <c r="L147" s="6" t="s">
        <v>32</v>
      </c>
      <c r="M147" s="6" t="s">
        <v>32</v>
      </c>
      <c r="N147" s="6" t="s">
        <v>32</v>
      </c>
      <c r="O147" s="6" t="s">
        <v>32</v>
      </c>
      <c r="P147" s="6" t="s">
        <v>38</v>
      </c>
      <c r="Q147" s="6" t="s">
        <v>31</v>
      </c>
      <c r="R147" s="6" t="s">
        <v>34</v>
      </c>
      <c r="S147" s="8" t="n">
        <v>20.65</v>
      </c>
      <c r="T147" s="8" t="n">
        <v>20.65</v>
      </c>
      <c r="U147" s="6" t="s">
        <v>30</v>
      </c>
      <c r="V147" s="8" t="n">
        <f aca="false">IF(X147="0-1 Year", ROUND(S147/0.474, 2), IF(X147="1-2 Years", ROUND(S147/0.287, 2), ROUND(S147/0.14, 2)))</f>
        <v>43.57</v>
      </c>
      <c r="W147" s="6" t="str">
        <f aca="false">IF(V147&gt;4000, "High", IF(V147&gt;2000, "Medium", "Low"))</f>
        <v>Low</v>
      </c>
      <c r="X147" s="9" t="s">
        <v>35</v>
      </c>
      <c r="Y147" s="10" t="n">
        <f aca="false">IF(U147="Yes", 1, 0)</f>
        <v>0</v>
      </c>
      <c r="Z147" s="10" t="n">
        <v>1</v>
      </c>
      <c r="AA147" s="11" t="n">
        <f aca="false">MAX(0, ($S147 * 0.35) - ($F147 * 0.3))</f>
        <v>6.9275</v>
      </c>
      <c r="AB147" s="12" t="str">
        <f aca="false">IF(AA147&gt;20,"High",IF(AA147&gt;10,"Medium","Low"))</f>
        <v>Low</v>
      </c>
    </row>
    <row r="148" customFormat="false" ht="18.65" hidden="false" customHeight="false" outlineLevel="0" collapsed="false">
      <c r="A148" s="5" t="s">
        <v>187</v>
      </c>
      <c r="B148" s="6" t="s">
        <v>29</v>
      </c>
      <c r="C148" s="6" t="s">
        <v>30</v>
      </c>
      <c r="D148" s="6" t="s">
        <v>30</v>
      </c>
      <c r="E148" s="6" t="s">
        <v>30</v>
      </c>
      <c r="F148" s="7" t="n">
        <v>1</v>
      </c>
      <c r="G148" s="6" t="s">
        <v>31</v>
      </c>
      <c r="H148" s="6" t="s">
        <v>30</v>
      </c>
      <c r="I148" s="6" t="s">
        <v>30</v>
      </c>
      <c r="J148" s="6" t="s">
        <v>32</v>
      </c>
      <c r="K148" s="6" t="s">
        <v>32</v>
      </c>
      <c r="L148" s="6" t="s">
        <v>32</v>
      </c>
      <c r="M148" s="6" t="s">
        <v>32</v>
      </c>
      <c r="N148" s="6" t="s">
        <v>32</v>
      </c>
      <c r="O148" s="6" t="s">
        <v>32</v>
      </c>
      <c r="P148" s="6" t="s">
        <v>38</v>
      </c>
      <c r="Q148" s="6" t="s">
        <v>30</v>
      </c>
      <c r="R148" s="6" t="s">
        <v>39</v>
      </c>
      <c r="S148" s="8" t="n">
        <v>20.65</v>
      </c>
      <c r="T148" s="8" t="n">
        <v>20.65</v>
      </c>
      <c r="U148" s="6" t="s">
        <v>30</v>
      </c>
      <c r="V148" s="8" t="n">
        <f aca="false">IF(X148="0-1 Year", ROUND(S148/0.474, 2), IF(X148="1-2 Years", ROUND(S148/0.287, 2), ROUND(S148/0.14, 2)))</f>
        <v>43.57</v>
      </c>
      <c r="W148" s="6" t="str">
        <f aca="false">IF(V148&gt;4000, "High", IF(V148&gt;2000, "Medium", "Low"))</f>
        <v>Low</v>
      </c>
      <c r="X148" s="9" t="s">
        <v>35</v>
      </c>
      <c r="Y148" s="10" t="n">
        <f aca="false">IF(U148="Yes", 1, 0)</f>
        <v>0</v>
      </c>
      <c r="Z148" s="10" t="n">
        <v>1</v>
      </c>
      <c r="AA148" s="11" t="n">
        <f aca="false">MAX(0, ($S148 * 0.35) - ($F148 * 0.3))</f>
        <v>6.9275</v>
      </c>
      <c r="AB148" s="12" t="str">
        <f aca="false">IF(AA148&gt;20,"High",IF(AA148&gt;10,"Medium","Low"))</f>
        <v>Low</v>
      </c>
    </row>
    <row r="149" customFormat="false" ht="18.65" hidden="false" customHeight="false" outlineLevel="0" collapsed="false">
      <c r="A149" s="5" t="s">
        <v>188</v>
      </c>
      <c r="B149" s="6" t="s">
        <v>37</v>
      </c>
      <c r="C149" s="6" t="s">
        <v>30</v>
      </c>
      <c r="D149" s="6" t="s">
        <v>30</v>
      </c>
      <c r="E149" s="6" t="s">
        <v>30</v>
      </c>
      <c r="F149" s="7" t="n">
        <v>1</v>
      </c>
      <c r="G149" s="6" t="s">
        <v>31</v>
      </c>
      <c r="H149" s="6" t="s">
        <v>30</v>
      </c>
      <c r="I149" s="6" t="s">
        <v>30</v>
      </c>
      <c r="J149" s="6" t="s">
        <v>32</v>
      </c>
      <c r="K149" s="6" t="s">
        <v>32</v>
      </c>
      <c r="L149" s="6" t="s">
        <v>32</v>
      </c>
      <c r="M149" s="6" t="s">
        <v>32</v>
      </c>
      <c r="N149" s="6" t="s">
        <v>32</v>
      </c>
      <c r="O149" s="6" t="s">
        <v>32</v>
      </c>
      <c r="P149" s="6" t="s">
        <v>38</v>
      </c>
      <c r="Q149" s="6" t="s">
        <v>30</v>
      </c>
      <c r="R149" s="6" t="s">
        <v>39</v>
      </c>
      <c r="S149" s="8" t="n">
        <v>20.7</v>
      </c>
      <c r="T149" s="8" t="n">
        <v>20.7</v>
      </c>
      <c r="U149" s="6" t="s">
        <v>30</v>
      </c>
      <c r="V149" s="8" t="n">
        <f aca="false">IF(X149="0-1 Year", ROUND(S149/0.474, 2), IF(X149="1-2 Years", ROUND(S149/0.287, 2), ROUND(S149/0.14, 2)))</f>
        <v>43.67</v>
      </c>
      <c r="W149" s="6" t="str">
        <f aca="false">IF(V149&gt;4000, "High", IF(V149&gt;2000, "Medium", "Low"))</f>
        <v>Low</v>
      </c>
      <c r="X149" s="9" t="s">
        <v>35</v>
      </c>
      <c r="Y149" s="10" t="n">
        <f aca="false">IF(U149="Yes", 1, 0)</f>
        <v>0</v>
      </c>
      <c r="Z149" s="10" t="n">
        <v>1</v>
      </c>
      <c r="AA149" s="11" t="n">
        <f aca="false">MAX(0, ($S149 * 0.35) - ($F149 * 0.3))</f>
        <v>6.945</v>
      </c>
      <c r="AB149" s="12" t="str">
        <f aca="false">IF(AA149&gt;20,"High",IF(AA149&gt;10,"Medium","Low"))</f>
        <v>Low</v>
      </c>
    </row>
    <row r="150" customFormat="false" ht="18.65" hidden="false" customHeight="false" outlineLevel="0" collapsed="false">
      <c r="A150" s="5" t="s">
        <v>189</v>
      </c>
      <c r="B150" s="6" t="s">
        <v>29</v>
      </c>
      <c r="C150" s="6" t="s">
        <v>30</v>
      </c>
      <c r="D150" s="6" t="s">
        <v>30</v>
      </c>
      <c r="E150" s="6" t="s">
        <v>31</v>
      </c>
      <c r="F150" s="7" t="n">
        <v>1</v>
      </c>
      <c r="G150" s="6" t="s">
        <v>31</v>
      </c>
      <c r="H150" s="6" t="s">
        <v>30</v>
      </c>
      <c r="I150" s="6" t="s">
        <v>30</v>
      </c>
      <c r="J150" s="6" t="s">
        <v>32</v>
      </c>
      <c r="K150" s="6" t="s">
        <v>32</v>
      </c>
      <c r="L150" s="6" t="s">
        <v>32</v>
      </c>
      <c r="M150" s="6" t="s">
        <v>32</v>
      </c>
      <c r="N150" s="6" t="s">
        <v>32</v>
      </c>
      <c r="O150" s="6" t="s">
        <v>32</v>
      </c>
      <c r="P150" s="6" t="s">
        <v>38</v>
      </c>
      <c r="Q150" s="6" t="s">
        <v>30</v>
      </c>
      <c r="R150" s="6" t="s">
        <v>34</v>
      </c>
      <c r="S150" s="8" t="n">
        <v>20.75</v>
      </c>
      <c r="T150" s="8" t="n">
        <v>20.75</v>
      </c>
      <c r="U150" s="6" t="s">
        <v>30</v>
      </c>
      <c r="V150" s="8" t="n">
        <f aca="false">IF(X150="0-1 Year", ROUND(S150/0.474, 2), IF(X150="1-2 Years", ROUND(S150/0.287, 2), ROUND(S150/0.14, 2)))</f>
        <v>43.78</v>
      </c>
      <c r="W150" s="6" t="str">
        <f aca="false">IF(V150&gt;4000, "High", IF(V150&gt;2000, "Medium", "Low"))</f>
        <v>Low</v>
      </c>
      <c r="X150" s="9" t="s">
        <v>35</v>
      </c>
      <c r="Y150" s="10" t="n">
        <f aca="false">IF(U150="Yes", 1, 0)</f>
        <v>0</v>
      </c>
      <c r="Z150" s="10" t="n">
        <v>1</v>
      </c>
      <c r="AA150" s="11" t="n">
        <f aca="false">MAX(0, ($S150 * 0.35) - ($F150 * 0.3))</f>
        <v>6.9625</v>
      </c>
      <c r="AB150" s="12" t="str">
        <f aca="false">IF(AA150&gt;20,"High",IF(AA150&gt;10,"Medium","Low"))</f>
        <v>Low</v>
      </c>
    </row>
    <row r="151" customFormat="false" ht="18.65" hidden="false" customHeight="false" outlineLevel="0" collapsed="false">
      <c r="A151" s="5" t="s">
        <v>190</v>
      </c>
      <c r="B151" s="6" t="s">
        <v>29</v>
      </c>
      <c r="C151" s="6" t="s">
        <v>30</v>
      </c>
      <c r="D151" s="6" t="s">
        <v>30</v>
      </c>
      <c r="E151" s="6" t="s">
        <v>30</v>
      </c>
      <c r="F151" s="7" t="n">
        <v>1</v>
      </c>
      <c r="G151" s="6" t="s">
        <v>31</v>
      </c>
      <c r="H151" s="6" t="s">
        <v>30</v>
      </c>
      <c r="I151" s="6" t="s">
        <v>30</v>
      </c>
      <c r="J151" s="6" t="s">
        <v>32</v>
      </c>
      <c r="K151" s="6" t="s">
        <v>32</v>
      </c>
      <c r="L151" s="6" t="s">
        <v>32</v>
      </c>
      <c r="M151" s="6" t="s">
        <v>32</v>
      </c>
      <c r="N151" s="6" t="s">
        <v>32</v>
      </c>
      <c r="O151" s="6" t="s">
        <v>32</v>
      </c>
      <c r="P151" s="6" t="s">
        <v>38</v>
      </c>
      <c r="Q151" s="6" t="s">
        <v>30</v>
      </c>
      <c r="R151" s="6" t="s">
        <v>58</v>
      </c>
      <c r="S151" s="8" t="n">
        <v>20.75</v>
      </c>
      <c r="T151" s="8" t="n">
        <v>20.75</v>
      </c>
      <c r="U151" s="6" t="s">
        <v>30</v>
      </c>
      <c r="V151" s="8" t="n">
        <f aca="false">IF(X151="0-1 Year", ROUND(S151/0.474, 2), IF(X151="1-2 Years", ROUND(S151/0.287, 2), ROUND(S151/0.14, 2)))</f>
        <v>43.78</v>
      </c>
      <c r="W151" s="6" t="str">
        <f aca="false">IF(V151&gt;4000, "High", IF(V151&gt;2000, "Medium", "Low"))</f>
        <v>Low</v>
      </c>
      <c r="X151" s="9" t="s">
        <v>35</v>
      </c>
      <c r="Y151" s="10" t="n">
        <f aca="false">IF(U151="Yes", 1, 0)</f>
        <v>0</v>
      </c>
      <c r="Z151" s="10" t="n">
        <v>1</v>
      </c>
      <c r="AA151" s="11" t="n">
        <f aca="false">MAX(0, ($S151 * 0.35) - ($F151 * 0.3))</f>
        <v>6.9625</v>
      </c>
      <c r="AB151" s="12" t="str">
        <f aca="false">IF(AA151&gt;20,"High",IF(AA151&gt;10,"Medium","Low"))</f>
        <v>Low</v>
      </c>
    </row>
    <row r="152" customFormat="false" ht="18.65" hidden="false" customHeight="false" outlineLevel="0" collapsed="false">
      <c r="A152" s="5" t="s">
        <v>191</v>
      </c>
      <c r="B152" s="6" t="s">
        <v>29</v>
      </c>
      <c r="C152" s="6" t="s">
        <v>30</v>
      </c>
      <c r="D152" s="6" t="s">
        <v>30</v>
      </c>
      <c r="E152" s="6" t="s">
        <v>30</v>
      </c>
      <c r="F152" s="7" t="n">
        <v>1</v>
      </c>
      <c r="G152" s="6" t="s">
        <v>31</v>
      </c>
      <c r="H152" s="6" t="s">
        <v>30</v>
      </c>
      <c r="I152" s="6" t="s">
        <v>30</v>
      </c>
      <c r="J152" s="6" t="s">
        <v>32</v>
      </c>
      <c r="K152" s="6" t="s">
        <v>32</v>
      </c>
      <c r="L152" s="6" t="s">
        <v>32</v>
      </c>
      <c r="M152" s="6" t="s">
        <v>32</v>
      </c>
      <c r="N152" s="6" t="s">
        <v>32</v>
      </c>
      <c r="O152" s="6" t="s">
        <v>32</v>
      </c>
      <c r="P152" s="6" t="s">
        <v>38</v>
      </c>
      <c r="Q152" s="6" t="s">
        <v>30</v>
      </c>
      <c r="R152" s="6" t="s">
        <v>34</v>
      </c>
      <c r="S152" s="8" t="n">
        <v>20.8</v>
      </c>
      <c r="T152" s="8" t="n">
        <v>20.8</v>
      </c>
      <c r="U152" s="6" t="s">
        <v>30</v>
      </c>
      <c r="V152" s="8" t="n">
        <f aca="false">IF(X152="0-1 Year", ROUND(S152/0.474, 2), IF(X152="1-2 Years", ROUND(S152/0.287, 2), ROUND(S152/0.14, 2)))</f>
        <v>43.88</v>
      </c>
      <c r="W152" s="6" t="str">
        <f aca="false">IF(V152&gt;4000, "High", IF(V152&gt;2000, "Medium", "Low"))</f>
        <v>Low</v>
      </c>
      <c r="X152" s="9" t="s">
        <v>35</v>
      </c>
      <c r="Y152" s="10" t="n">
        <f aca="false">IF(U152="Yes", 1, 0)</f>
        <v>0</v>
      </c>
      <c r="Z152" s="10" t="n">
        <v>1</v>
      </c>
      <c r="AA152" s="11" t="n">
        <f aca="false">MAX(0, ($S152 * 0.35) - ($F152 * 0.3))</f>
        <v>6.98</v>
      </c>
      <c r="AB152" s="12" t="str">
        <f aca="false">IF(AA152&gt;20,"High",IF(AA152&gt;10,"Medium","Low"))</f>
        <v>Low</v>
      </c>
    </row>
    <row r="153" customFormat="false" ht="18.65" hidden="false" customHeight="false" outlineLevel="0" collapsed="false">
      <c r="A153" s="5" t="s">
        <v>192</v>
      </c>
      <c r="B153" s="6" t="s">
        <v>37</v>
      </c>
      <c r="C153" s="6" t="s">
        <v>31</v>
      </c>
      <c r="D153" s="6" t="s">
        <v>31</v>
      </c>
      <c r="E153" s="6" t="s">
        <v>30</v>
      </c>
      <c r="F153" s="7" t="n">
        <v>1</v>
      </c>
      <c r="G153" s="6" t="s">
        <v>31</v>
      </c>
      <c r="H153" s="6" t="s">
        <v>30</v>
      </c>
      <c r="I153" s="6" t="s">
        <v>30</v>
      </c>
      <c r="J153" s="6" t="s">
        <v>32</v>
      </c>
      <c r="K153" s="6" t="s">
        <v>32</v>
      </c>
      <c r="L153" s="6" t="s">
        <v>32</v>
      </c>
      <c r="M153" s="6" t="s">
        <v>32</v>
      </c>
      <c r="N153" s="6" t="s">
        <v>32</v>
      </c>
      <c r="O153" s="6" t="s">
        <v>32</v>
      </c>
      <c r="P153" s="6" t="s">
        <v>38</v>
      </c>
      <c r="Q153" s="6" t="s">
        <v>31</v>
      </c>
      <c r="R153" s="6" t="s">
        <v>34</v>
      </c>
      <c r="S153" s="8" t="n">
        <v>20.85</v>
      </c>
      <c r="T153" s="8" t="n">
        <v>20.85</v>
      </c>
      <c r="U153" s="6" t="s">
        <v>31</v>
      </c>
      <c r="V153" s="8" t="n">
        <f aca="false">IF(X153="0-1 Year", ROUND(S153/0.474, 2), IF(X153="1-2 Years", ROUND(S153/0.287, 2), ROUND(S153/0.14, 2)))</f>
        <v>43.99</v>
      </c>
      <c r="W153" s="6" t="str">
        <f aca="false">IF(V153&gt;4000, "High", IF(V153&gt;2000, "Medium", "Low"))</f>
        <v>Low</v>
      </c>
      <c r="X153" s="9" t="s">
        <v>35</v>
      </c>
      <c r="Y153" s="10" t="n">
        <f aca="false">IF(U153="Yes", 1, 0)</f>
        <v>1</v>
      </c>
      <c r="Z153" s="10" t="n">
        <v>1</v>
      </c>
      <c r="AA153" s="11" t="n">
        <f aca="false">MAX(0, ($S153 * 0.35) - ($F153 * 0.3))</f>
        <v>6.9975</v>
      </c>
      <c r="AB153" s="12" t="str">
        <f aca="false">IF(AA153&gt;20,"High",IF(AA153&gt;10,"Medium","Low"))</f>
        <v>Low</v>
      </c>
    </row>
    <row r="154" customFormat="false" ht="18.65" hidden="false" customHeight="false" outlineLevel="0" collapsed="false">
      <c r="A154" s="5" t="s">
        <v>193</v>
      </c>
      <c r="B154" s="6" t="s">
        <v>37</v>
      </c>
      <c r="C154" s="6" t="s">
        <v>30</v>
      </c>
      <c r="D154" s="6" t="s">
        <v>30</v>
      </c>
      <c r="E154" s="6" t="s">
        <v>30</v>
      </c>
      <c r="F154" s="7" t="n">
        <v>1</v>
      </c>
      <c r="G154" s="6" t="s">
        <v>31</v>
      </c>
      <c r="H154" s="6" t="s">
        <v>30</v>
      </c>
      <c r="I154" s="6" t="s">
        <v>30</v>
      </c>
      <c r="J154" s="6" t="s">
        <v>32</v>
      </c>
      <c r="K154" s="6" t="s">
        <v>32</v>
      </c>
      <c r="L154" s="6" t="s">
        <v>32</v>
      </c>
      <c r="M154" s="6" t="s">
        <v>32</v>
      </c>
      <c r="N154" s="6" t="s">
        <v>32</v>
      </c>
      <c r="O154" s="6" t="s">
        <v>32</v>
      </c>
      <c r="P154" s="6" t="s">
        <v>38</v>
      </c>
      <c r="Q154" s="6" t="s">
        <v>30</v>
      </c>
      <c r="R154" s="6" t="s">
        <v>34</v>
      </c>
      <c r="S154" s="8" t="n">
        <v>20.9</v>
      </c>
      <c r="T154" s="8" t="n">
        <v>20.9</v>
      </c>
      <c r="U154" s="6" t="s">
        <v>30</v>
      </c>
      <c r="V154" s="8" t="n">
        <f aca="false">IF(X154="0-1 Year", ROUND(S154/0.474, 2), IF(X154="1-2 Years", ROUND(S154/0.287, 2), ROUND(S154/0.14, 2)))</f>
        <v>44.09</v>
      </c>
      <c r="W154" s="6" t="str">
        <f aca="false">IF(V154&gt;4000, "High", IF(V154&gt;2000, "Medium", "Low"))</f>
        <v>Low</v>
      </c>
      <c r="X154" s="9" t="s">
        <v>35</v>
      </c>
      <c r="Y154" s="10" t="n">
        <f aca="false">IF(U154="Yes", 1, 0)</f>
        <v>0</v>
      </c>
      <c r="Z154" s="10" t="n">
        <v>1</v>
      </c>
      <c r="AA154" s="11" t="n">
        <f aca="false">MAX(0, ($S154 * 0.35) - ($F154 * 0.3))</f>
        <v>7.015</v>
      </c>
      <c r="AB154" s="12" t="str">
        <f aca="false">IF(AA154&gt;20,"High",IF(AA154&gt;10,"Medium","Low"))</f>
        <v>Low</v>
      </c>
    </row>
    <row r="155" customFormat="false" ht="18.65" hidden="false" customHeight="false" outlineLevel="0" collapsed="false">
      <c r="A155" s="5" t="s">
        <v>194</v>
      </c>
      <c r="B155" s="6" t="s">
        <v>37</v>
      </c>
      <c r="C155" s="6" t="s">
        <v>30</v>
      </c>
      <c r="D155" s="6" t="s">
        <v>30</v>
      </c>
      <c r="E155" s="6" t="s">
        <v>30</v>
      </c>
      <c r="F155" s="7" t="n">
        <v>1</v>
      </c>
      <c r="G155" s="6" t="s">
        <v>31</v>
      </c>
      <c r="H155" s="6" t="s">
        <v>30</v>
      </c>
      <c r="I155" s="6" t="s">
        <v>30</v>
      </c>
      <c r="J155" s="6" t="s">
        <v>32</v>
      </c>
      <c r="K155" s="6" t="s">
        <v>32</v>
      </c>
      <c r="L155" s="6" t="s">
        <v>32</v>
      </c>
      <c r="M155" s="6" t="s">
        <v>32</v>
      </c>
      <c r="N155" s="6" t="s">
        <v>32</v>
      </c>
      <c r="O155" s="6" t="s">
        <v>32</v>
      </c>
      <c r="P155" s="6" t="s">
        <v>38</v>
      </c>
      <c r="Q155" s="6" t="s">
        <v>30</v>
      </c>
      <c r="R155" s="6" t="s">
        <v>34</v>
      </c>
      <c r="S155" s="8" t="n">
        <v>20.9</v>
      </c>
      <c r="T155" s="8" t="n">
        <v>20.9</v>
      </c>
      <c r="U155" s="6" t="s">
        <v>31</v>
      </c>
      <c r="V155" s="8" t="n">
        <f aca="false">IF(X155="0-1 Year", ROUND(S155/0.474, 2), IF(X155="1-2 Years", ROUND(S155/0.287, 2), ROUND(S155/0.14, 2)))</f>
        <v>44.09</v>
      </c>
      <c r="W155" s="6" t="str">
        <f aca="false">IF(V155&gt;4000, "High", IF(V155&gt;2000, "Medium", "Low"))</f>
        <v>Low</v>
      </c>
      <c r="X155" s="9" t="s">
        <v>35</v>
      </c>
      <c r="Y155" s="10" t="n">
        <f aca="false">IF(U155="Yes", 1, 0)</f>
        <v>1</v>
      </c>
      <c r="Z155" s="10" t="n">
        <v>1</v>
      </c>
      <c r="AA155" s="11" t="n">
        <f aca="false">MAX(0, ($S155 * 0.35) - ($F155 * 0.3))</f>
        <v>7.015</v>
      </c>
      <c r="AB155" s="12" t="str">
        <f aca="false">IF(AA155&gt;20,"High",IF(AA155&gt;10,"Medium","Low"))</f>
        <v>Low</v>
      </c>
    </row>
    <row r="156" customFormat="false" ht="18.65" hidden="false" customHeight="false" outlineLevel="0" collapsed="false">
      <c r="A156" s="5" t="s">
        <v>195</v>
      </c>
      <c r="B156" s="6" t="s">
        <v>37</v>
      </c>
      <c r="C156" s="6" t="s">
        <v>30</v>
      </c>
      <c r="D156" s="6" t="s">
        <v>30</v>
      </c>
      <c r="E156" s="6" t="s">
        <v>30</v>
      </c>
      <c r="F156" s="7" t="n">
        <v>1</v>
      </c>
      <c r="G156" s="6" t="s">
        <v>31</v>
      </c>
      <c r="H156" s="6" t="s">
        <v>30</v>
      </c>
      <c r="I156" s="6" t="s">
        <v>30</v>
      </c>
      <c r="J156" s="6" t="s">
        <v>32</v>
      </c>
      <c r="K156" s="6" t="s">
        <v>32</v>
      </c>
      <c r="L156" s="6" t="s">
        <v>32</v>
      </c>
      <c r="M156" s="6" t="s">
        <v>32</v>
      </c>
      <c r="N156" s="6" t="s">
        <v>32</v>
      </c>
      <c r="O156" s="6" t="s">
        <v>32</v>
      </c>
      <c r="P156" s="6" t="s">
        <v>38</v>
      </c>
      <c r="Q156" s="6" t="s">
        <v>30</v>
      </c>
      <c r="R156" s="6" t="s">
        <v>34</v>
      </c>
      <c r="S156" s="8" t="n">
        <v>20.9</v>
      </c>
      <c r="T156" s="8" t="n">
        <v>20.9</v>
      </c>
      <c r="U156" s="6" t="s">
        <v>31</v>
      </c>
      <c r="V156" s="8" t="n">
        <f aca="false">IF(X156="0-1 Year", ROUND(S156/0.474, 2), IF(X156="1-2 Years", ROUND(S156/0.287, 2), ROUND(S156/0.14, 2)))</f>
        <v>44.09</v>
      </c>
      <c r="W156" s="6" t="str">
        <f aca="false">IF(V156&gt;4000, "High", IF(V156&gt;2000, "Medium", "Low"))</f>
        <v>Low</v>
      </c>
      <c r="X156" s="9" t="s">
        <v>35</v>
      </c>
      <c r="Y156" s="10" t="n">
        <f aca="false">IF(U156="Yes", 1, 0)</f>
        <v>1</v>
      </c>
      <c r="Z156" s="10" t="n">
        <v>1</v>
      </c>
      <c r="AA156" s="11" t="n">
        <f aca="false">MAX(0, ($S156 * 0.35) - ($F156 * 0.3))</f>
        <v>7.015</v>
      </c>
      <c r="AB156" s="12" t="str">
        <f aca="false">IF(AA156&gt;20,"High",IF(AA156&gt;10,"Medium","Low"))</f>
        <v>Low</v>
      </c>
    </row>
    <row r="157" customFormat="false" ht="18.65" hidden="false" customHeight="false" outlineLevel="0" collapsed="false">
      <c r="A157" s="5" t="s">
        <v>196</v>
      </c>
      <c r="B157" s="6" t="s">
        <v>37</v>
      </c>
      <c r="C157" s="6" t="s">
        <v>30</v>
      </c>
      <c r="D157" s="6" t="s">
        <v>30</v>
      </c>
      <c r="E157" s="6" t="s">
        <v>30</v>
      </c>
      <c r="F157" s="7" t="n">
        <v>1</v>
      </c>
      <c r="G157" s="6" t="s">
        <v>31</v>
      </c>
      <c r="H157" s="6" t="s">
        <v>30</v>
      </c>
      <c r="I157" s="6" t="s">
        <v>30</v>
      </c>
      <c r="J157" s="6" t="s">
        <v>32</v>
      </c>
      <c r="K157" s="6" t="s">
        <v>32</v>
      </c>
      <c r="L157" s="6" t="s">
        <v>32</v>
      </c>
      <c r="M157" s="6" t="s">
        <v>32</v>
      </c>
      <c r="N157" s="6" t="s">
        <v>32</v>
      </c>
      <c r="O157" s="6" t="s">
        <v>32</v>
      </c>
      <c r="P157" s="6" t="s">
        <v>38</v>
      </c>
      <c r="Q157" s="6" t="s">
        <v>30</v>
      </c>
      <c r="R157" s="6" t="s">
        <v>34</v>
      </c>
      <c r="S157" s="8" t="n">
        <v>20.95</v>
      </c>
      <c r="T157" s="8" t="n">
        <v>20.95</v>
      </c>
      <c r="U157" s="6" t="s">
        <v>31</v>
      </c>
      <c r="V157" s="8" t="n">
        <f aca="false">IF(X157="0-1 Year", ROUND(S157/0.474, 2), IF(X157="1-2 Years", ROUND(S157/0.287, 2), ROUND(S157/0.14, 2)))</f>
        <v>44.2</v>
      </c>
      <c r="W157" s="6" t="str">
        <f aca="false">IF(V157&gt;4000, "High", IF(V157&gt;2000, "Medium", "Low"))</f>
        <v>Low</v>
      </c>
      <c r="X157" s="9" t="s">
        <v>35</v>
      </c>
      <c r="Y157" s="10" t="n">
        <f aca="false">IF(U157="Yes", 1, 0)</f>
        <v>1</v>
      </c>
      <c r="Z157" s="10" t="n">
        <v>1</v>
      </c>
      <c r="AA157" s="11" t="n">
        <f aca="false">MAX(0, ($S157 * 0.35) - ($F157 * 0.3))</f>
        <v>7.0325</v>
      </c>
      <c r="AB157" s="12" t="str">
        <f aca="false">IF(AA157&gt;20,"High",IF(AA157&gt;10,"Medium","Low"))</f>
        <v>Low</v>
      </c>
    </row>
    <row r="158" customFormat="false" ht="18.65" hidden="false" customHeight="false" outlineLevel="0" collapsed="false">
      <c r="A158" s="5" t="s">
        <v>197</v>
      </c>
      <c r="B158" s="6" t="s">
        <v>29</v>
      </c>
      <c r="C158" s="6" t="s">
        <v>30</v>
      </c>
      <c r="D158" s="6" t="s">
        <v>30</v>
      </c>
      <c r="E158" s="6" t="s">
        <v>30</v>
      </c>
      <c r="F158" s="7" t="n">
        <v>1</v>
      </c>
      <c r="G158" s="6" t="s">
        <v>31</v>
      </c>
      <c r="H158" s="6" t="s">
        <v>30</v>
      </c>
      <c r="I158" s="6" t="s">
        <v>30</v>
      </c>
      <c r="J158" s="6" t="s">
        <v>32</v>
      </c>
      <c r="K158" s="6" t="s">
        <v>32</v>
      </c>
      <c r="L158" s="6" t="s">
        <v>32</v>
      </c>
      <c r="M158" s="6" t="s">
        <v>32</v>
      </c>
      <c r="N158" s="6" t="s">
        <v>32</v>
      </c>
      <c r="O158" s="6" t="s">
        <v>32</v>
      </c>
      <c r="P158" s="6" t="s">
        <v>38</v>
      </c>
      <c r="Q158" s="6" t="s">
        <v>30</v>
      </c>
      <c r="R158" s="6" t="s">
        <v>53</v>
      </c>
      <c r="S158" s="8" t="n">
        <v>20.95</v>
      </c>
      <c r="T158" s="8" t="n">
        <v>20.95</v>
      </c>
      <c r="U158" s="6" t="s">
        <v>30</v>
      </c>
      <c r="V158" s="8" t="n">
        <f aca="false">IF(X158="0-1 Year", ROUND(S158/0.474, 2), IF(X158="1-2 Years", ROUND(S158/0.287, 2), ROUND(S158/0.14, 2)))</f>
        <v>44.2</v>
      </c>
      <c r="W158" s="6" t="str">
        <f aca="false">IF(V158&gt;4000, "High", IF(V158&gt;2000, "Medium", "Low"))</f>
        <v>Low</v>
      </c>
      <c r="X158" s="9" t="s">
        <v>35</v>
      </c>
      <c r="Y158" s="10" t="n">
        <f aca="false">IF(U158="Yes", 1, 0)</f>
        <v>0</v>
      </c>
      <c r="Z158" s="10" t="n">
        <v>1</v>
      </c>
      <c r="AA158" s="11" t="n">
        <f aca="false">MAX(0, ($S158 * 0.35) - ($F158 * 0.3))</f>
        <v>7.0325</v>
      </c>
      <c r="AB158" s="12" t="str">
        <f aca="false">IF(AA158&gt;20,"High",IF(AA158&gt;10,"Medium","Low"))</f>
        <v>Low</v>
      </c>
    </row>
    <row r="159" customFormat="false" ht="18.65" hidden="false" customHeight="false" outlineLevel="0" collapsed="false">
      <c r="A159" s="5" t="s">
        <v>198</v>
      </c>
      <c r="B159" s="6" t="s">
        <v>37</v>
      </c>
      <c r="C159" s="6" t="s">
        <v>30</v>
      </c>
      <c r="D159" s="6" t="s">
        <v>31</v>
      </c>
      <c r="E159" s="6" t="s">
        <v>31</v>
      </c>
      <c r="F159" s="7" t="n">
        <v>1</v>
      </c>
      <c r="G159" s="6" t="s">
        <v>31</v>
      </c>
      <c r="H159" s="6" t="s">
        <v>30</v>
      </c>
      <c r="I159" s="6" t="s">
        <v>30</v>
      </c>
      <c r="J159" s="6" t="s">
        <v>32</v>
      </c>
      <c r="K159" s="6" t="s">
        <v>32</v>
      </c>
      <c r="L159" s="6" t="s">
        <v>32</v>
      </c>
      <c r="M159" s="6" t="s">
        <v>32</v>
      </c>
      <c r="N159" s="6" t="s">
        <v>32</v>
      </c>
      <c r="O159" s="6" t="s">
        <v>32</v>
      </c>
      <c r="P159" s="6" t="s">
        <v>38</v>
      </c>
      <c r="Q159" s="6" t="s">
        <v>31</v>
      </c>
      <c r="R159" s="6" t="s">
        <v>39</v>
      </c>
      <c r="S159" s="8" t="n">
        <v>21</v>
      </c>
      <c r="T159" s="8" t="n">
        <v>21</v>
      </c>
      <c r="U159" s="6" t="s">
        <v>31</v>
      </c>
      <c r="V159" s="8" t="n">
        <f aca="false">IF(X159="0-1 Year", ROUND(S159/0.474, 2), IF(X159="1-2 Years", ROUND(S159/0.287, 2), ROUND(S159/0.14, 2)))</f>
        <v>44.3</v>
      </c>
      <c r="W159" s="6" t="str">
        <f aca="false">IF(V159&gt;4000, "High", IF(V159&gt;2000, "Medium", "Low"))</f>
        <v>Low</v>
      </c>
      <c r="X159" s="9" t="s">
        <v>35</v>
      </c>
      <c r="Y159" s="10" t="n">
        <f aca="false">IF(U159="Yes", 1, 0)</f>
        <v>1</v>
      </c>
      <c r="Z159" s="10" t="n">
        <v>1</v>
      </c>
      <c r="AA159" s="11" t="n">
        <f aca="false">MAX(0, ($S159 * 0.35) - ($F159 * 0.3))</f>
        <v>7.05</v>
      </c>
      <c r="AB159" s="12" t="str">
        <f aca="false">IF(AA159&gt;20,"High",IF(AA159&gt;10,"Medium","Low"))</f>
        <v>Low</v>
      </c>
    </row>
    <row r="160" customFormat="false" ht="18.65" hidden="false" customHeight="false" outlineLevel="0" collapsed="false">
      <c r="A160" s="5" t="s">
        <v>199</v>
      </c>
      <c r="B160" s="6" t="s">
        <v>29</v>
      </c>
      <c r="C160" s="6" t="s">
        <v>30</v>
      </c>
      <c r="D160" s="6" t="s">
        <v>30</v>
      </c>
      <c r="E160" s="6" t="s">
        <v>31</v>
      </c>
      <c r="F160" s="7" t="n">
        <v>1</v>
      </c>
      <c r="G160" s="6" t="s">
        <v>31</v>
      </c>
      <c r="H160" s="6" t="s">
        <v>30</v>
      </c>
      <c r="I160" s="6" t="s">
        <v>30</v>
      </c>
      <c r="J160" s="6" t="s">
        <v>32</v>
      </c>
      <c r="K160" s="6" t="s">
        <v>32</v>
      </c>
      <c r="L160" s="6" t="s">
        <v>32</v>
      </c>
      <c r="M160" s="6" t="s">
        <v>32</v>
      </c>
      <c r="N160" s="6" t="s">
        <v>32</v>
      </c>
      <c r="O160" s="6" t="s">
        <v>32</v>
      </c>
      <c r="P160" s="6" t="s">
        <v>38</v>
      </c>
      <c r="Q160" s="6" t="s">
        <v>31</v>
      </c>
      <c r="R160" s="6" t="s">
        <v>34</v>
      </c>
      <c r="S160" s="8" t="n">
        <v>21.05</v>
      </c>
      <c r="T160" s="8" t="n">
        <v>21.05</v>
      </c>
      <c r="U160" s="6" t="s">
        <v>30</v>
      </c>
      <c r="V160" s="8" t="n">
        <f aca="false">IF(X160="0-1 Year", ROUND(S160/0.474, 2), IF(X160="1-2 Years", ROUND(S160/0.287, 2), ROUND(S160/0.14, 2)))</f>
        <v>44.41</v>
      </c>
      <c r="W160" s="6" t="str">
        <f aca="false">IF(V160&gt;4000, "High", IF(V160&gt;2000, "Medium", "Low"))</f>
        <v>Low</v>
      </c>
      <c r="X160" s="9" t="s">
        <v>35</v>
      </c>
      <c r="Y160" s="10" t="n">
        <f aca="false">IF(U160="Yes", 1, 0)</f>
        <v>0</v>
      </c>
      <c r="Z160" s="10" t="n">
        <v>1</v>
      </c>
      <c r="AA160" s="11" t="n">
        <f aca="false">MAX(0, ($S160 * 0.35) - ($F160 * 0.3))</f>
        <v>7.0675</v>
      </c>
      <c r="AB160" s="12" t="str">
        <f aca="false">IF(AA160&gt;20,"High",IF(AA160&gt;10,"Medium","Low"))</f>
        <v>Low</v>
      </c>
    </row>
    <row r="161" customFormat="false" ht="18.65" hidden="false" customHeight="false" outlineLevel="0" collapsed="false">
      <c r="A161" s="5" t="s">
        <v>200</v>
      </c>
      <c r="B161" s="6" t="s">
        <v>29</v>
      </c>
      <c r="C161" s="6" t="s">
        <v>30</v>
      </c>
      <c r="D161" s="6" t="s">
        <v>30</v>
      </c>
      <c r="E161" s="6" t="s">
        <v>30</v>
      </c>
      <c r="F161" s="7" t="n">
        <v>1</v>
      </c>
      <c r="G161" s="6" t="s">
        <v>31</v>
      </c>
      <c r="H161" s="6" t="s">
        <v>30</v>
      </c>
      <c r="I161" s="6" t="s">
        <v>30</v>
      </c>
      <c r="J161" s="6" t="s">
        <v>32</v>
      </c>
      <c r="K161" s="6" t="s">
        <v>32</v>
      </c>
      <c r="L161" s="6" t="s">
        <v>32</v>
      </c>
      <c r="M161" s="6" t="s">
        <v>32</v>
      </c>
      <c r="N161" s="6" t="s">
        <v>32</v>
      </c>
      <c r="O161" s="6" t="s">
        <v>32</v>
      </c>
      <c r="P161" s="6" t="s">
        <v>38</v>
      </c>
      <c r="Q161" s="6" t="s">
        <v>30</v>
      </c>
      <c r="R161" s="6" t="s">
        <v>34</v>
      </c>
      <c r="S161" s="8" t="n">
        <v>21.1</v>
      </c>
      <c r="T161" s="8" t="n">
        <v>21.1</v>
      </c>
      <c r="U161" s="6" t="s">
        <v>30</v>
      </c>
      <c r="V161" s="8" t="n">
        <f aca="false">IF(X161="0-1 Year", ROUND(S161/0.474, 2), IF(X161="1-2 Years", ROUND(S161/0.287, 2), ROUND(S161/0.14, 2)))</f>
        <v>44.51</v>
      </c>
      <c r="W161" s="6" t="str">
        <f aca="false">IF(V161&gt;4000, "High", IF(V161&gt;2000, "Medium", "Low"))</f>
        <v>Low</v>
      </c>
      <c r="X161" s="9" t="s">
        <v>35</v>
      </c>
      <c r="Y161" s="10" t="n">
        <f aca="false">IF(U161="Yes", 1, 0)</f>
        <v>0</v>
      </c>
      <c r="Z161" s="10" t="n">
        <v>1</v>
      </c>
      <c r="AA161" s="11" t="n">
        <f aca="false">MAX(0, ($S161 * 0.35) - ($F161 * 0.3))</f>
        <v>7.085</v>
      </c>
      <c r="AB161" s="12" t="str">
        <f aca="false">IF(AA161&gt;20,"High",IF(AA161&gt;10,"Medium","Low"))</f>
        <v>Low</v>
      </c>
    </row>
    <row r="162" customFormat="false" ht="18.65" hidden="false" customHeight="false" outlineLevel="0" collapsed="false">
      <c r="A162" s="5" t="s">
        <v>201</v>
      </c>
      <c r="B162" s="6" t="s">
        <v>29</v>
      </c>
      <c r="C162" s="6" t="s">
        <v>30</v>
      </c>
      <c r="D162" s="6" t="s">
        <v>31</v>
      </c>
      <c r="E162" s="6" t="s">
        <v>30</v>
      </c>
      <c r="F162" s="7" t="n">
        <v>1</v>
      </c>
      <c r="G162" s="6" t="s">
        <v>30</v>
      </c>
      <c r="H162" s="6" t="s">
        <v>202</v>
      </c>
      <c r="I162" s="6" t="s">
        <v>203</v>
      </c>
      <c r="J162" s="6" t="s">
        <v>30</v>
      </c>
      <c r="K162" s="6" t="s">
        <v>30</v>
      </c>
      <c r="L162" s="6" t="s">
        <v>30</v>
      </c>
      <c r="M162" s="6" t="s">
        <v>30</v>
      </c>
      <c r="N162" s="6" t="s">
        <v>30</v>
      </c>
      <c r="O162" s="6" t="s">
        <v>30</v>
      </c>
      <c r="P162" s="6" t="s">
        <v>38</v>
      </c>
      <c r="Q162" s="6" t="s">
        <v>31</v>
      </c>
      <c r="R162" s="6" t="s">
        <v>39</v>
      </c>
      <c r="S162" s="8" t="n">
        <v>23.45</v>
      </c>
      <c r="T162" s="8" t="n">
        <v>23.45</v>
      </c>
      <c r="U162" s="6" t="s">
        <v>31</v>
      </c>
      <c r="V162" s="8" t="n">
        <f aca="false">IF(X162="0-1 Year", ROUND(S162/0.474, 2), IF(X162="1-2 Years", ROUND(S162/0.287, 2), ROUND(S162/0.14, 2)))</f>
        <v>49.47</v>
      </c>
      <c r="W162" s="6" t="str">
        <f aca="false">IF(V162&gt;4000, "High", IF(V162&gt;2000, "Medium", "Low"))</f>
        <v>Low</v>
      </c>
      <c r="X162" s="9" t="s">
        <v>35</v>
      </c>
      <c r="Y162" s="10" t="n">
        <f aca="false">IF(U162="Yes", 1, 0)</f>
        <v>1</v>
      </c>
      <c r="Z162" s="10" t="n">
        <v>1</v>
      </c>
      <c r="AA162" s="11" t="n">
        <f aca="false">MAX(0, ($S162 * 0.35) - ($F162 * 0.3))</f>
        <v>7.9075</v>
      </c>
      <c r="AB162" s="12" t="str">
        <f aca="false">IF(AA162&gt;20,"High",IF(AA162&gt;10,"Medium","Low"))</f>
        <v>Low</v>
      </c>
    </row>
    <row r="163" customFormat="false" ht="18.65" hidden="false" customHeight="false" outlineLevel="0" collapsed="false">
      <c r="A163" s="5" t="s">
        <v>204</v>
      </c>
      <c r="B163" s="6" t="s">
        <v>37</v>
      </c>
      <c r="C163" s="6" t="s">
        <v>30</v>
      </c>
      <c r="D163" s="6" t="s">
        <v>30</v>
      </c>
      <c r="E163" s="6" t="s">
        <v>31</v>
      </c>
      <c r="F163" s="7" t="n">
        <v>1</v>
      </c>
      <c r="G163" s="6" t="s">
        <v>31</v>
      </c>
      <c r="H163" s="6" t="s">
        <v>31</v>
      </c>
      <c r="I163" s="6" t="s">
        <v>30</v>
      </c>
      <c r="J163" s="6" t="s">
        <v>32</v>
      </c>
      <c r="K163" s="6" t="s">
        <v>32</v>
      </c>
      <c r="L163" s="6" t="s">
        <v>32</v>
      </c>
      <c r="M163" s="6" t="s">
        <v>32</v>
      </c>
      <c r="N163" s="6" t="s">
        <v>32</v>
      </c>
      <c r="O163" s="6" t="s">
        <v>32</v>
      </c>
      <c r="P163" s="6" t="s">
        <v>38</v>
      </c>
      <c r="Q163" s="6" t="s">
        <v>30</v>
      </c>
      <c r="R163" s="6" t="s">
        <v>34</v>
      </c>
      <c r="S163" s="8" t="n">
        <v>24</v>
      </c>
      <c r="T163" s="8" t="n">
        <v>24</v>
      </c>
      <c r="U163" s="6" t="s">
        <v>30</v>
      </c>
      <c r="V163" s="8" t="n">
        <f aca="false">IF(X163="0-1 Year", ROUND(S163/0.474, 2), IF(X163="1-2 Years", ROUND(S163/0.287, 2), ROUND(S163/0.14, 2)))</f>
        <v>50.63</v>
      </c>
      <c r="W163" s="6" t="str">
        <f aca="false">IF(V163&gt;4000, "High", IF(V163&gt;2000, "Medium", "Low"))</f>
        <v>Low</v>
      </c>
      <c r="X163" s="9" t="s">
        <v>35</v>
      </c>
      <c r="Y163" s="10" t="n">
        <f aca="false">IF(U163="Yes", 1, 0)</f>
        <v>0</v>
      </c>
      <c r="Z163" s="10" t="n">
        <v>1</v>
      </c>
      <c r="AA163" s="11" t="n">
        <f aca="false">MAX(0, ($S163 * 0.35) - ($F163 * 0.3))</f>
        <v>8.1</v>
      </c>
      <c r="AB163" s="12" t="str">
        <f aca="false">IF(AA163&gt;20,"High",IF(AA163&gt;10,"Medium","Low"))</f>
        <v>Low</v>
      </c>
    </row>
    <row r="164" customFormat="false" ht="18.65" hidden="false" customHeight="false" outlineLevel="0" collapsed="false">
      <c r="A164" s="5" t="s">
        <v>205</v>
      </c>
      <c r="B164" s="6" t="s">
        <v>29</v>
      </c>
      <c r="C164" s="6" t="s">
        <v>30</v>
      </c>
      <c r="D164" s="6" t="s">
        <v>30</v>
      </c>
      <c r="E164" s="6" t="s">
        <v>30</v>
      </c>
      <c r="F164" s="7" t="n">
        <v>1</v>
      </c>
      <c r="G164" s="6" t="s">
        <v>31</v>
      </c>
      <c r="H164" s="6" t="s">
        <v>31</v>
      </c>
      <c r="I164" s="6" t="s">
        <v>30</v>
      </c>
      <c r="J164" s="6" t="s">
        <v>32</v>
      </c>
      <c r="K164" s="6" t="s">
        <v>32</v>
      </c>
      <c r="L164" s="6" t="s">
        <v>32</v>
      </c>
      <c r="M164" s="6" t="s">
        <v>32</v>
      </c>
      <c r="N164" s="6" t="s">
        <v>32</v>
      </c>
      <c r="O164" s="6" t="s">
        <v>32</v>
      </c>
      <c r="P164" s="6" t="s">
        <v>38</v>
      </c>
      <c r="Q164" s="6" t="s">
        <v>31</v>
      </c>
      <c r="R164" s="6" t="s">
        <v>34</v>
      </c>
      <c r="S164" s="8" t="n">
        <v>24.05</v>
      </c>
      <c r="T164" s="8" t="n">
        <v>24.05</v>
      </c>
      <c r="U164" s="6" t="s">
        <v>31</v>
      </c>
      <c r="V164" s="8" t="n">
        <f aca="false">IF(X164="0-1 Year", ROUND(S164/0.474, 2), IF(X164="1-2 Years", ROUND(S164/0.287, 2), ROUND(S164/0.14, 2)))</f>
        <v>50.74</v>
      </c>
      <c r="W164" s="6" t="str">
        <f aca="false">IF(V164&gt;4000, "High", IF(V164&gt;2000, "Medium", "Low"))</f>
        <v>Low</v>
      </c>
      <c r="X164" s="9" t="s">
        <v>35</v>
      </c>
      <c r="Y164" s="10" t="n">
        <f aca="false">IF(U164="Yes", 1, 0)</f>
        <v>1</v>
      </c>
      <c r="Z164" s="10" t="n">
        <v>1</v>
      </c>
      <c r="AA164" s="11" t="n">
        <f aca="false">MAX(0, ($S164 * 0.35) - ($F164 * 0.3))</f>
        <v>8.1175</v>
      </c>
      <c r="AB164" s="12" t="str">
        <f aca="false">IF(AA164&gt;20,"High",IF(AA164&gt;10,"Medium","Low"))</f>
        <v>Low</v>
      </c>
    </row>
    <row r="165" customFormat="false" ht="18.65" hidden="false" customHeight="false" outlineLevel="0" collapsed="false">
      <c r="A165" s="5" t="s">
        <v>206</v>
      </c>
      <c r="B165" s="6" t="s">
        <v>29</v>
      </c>
      <c r="C165" s="6" t="s">
        <v>30</v>
      </c>
      <c r="D165" s="6" t="s">
        <v>30</v>
      </c>
      <c r="E165" s="6" t="s">
        <v>31</v>
      </c>
      <c r="F165" s="7" t="n">
        <v>1</v>
      </c>
      <c r="G165" s="6" t="s">
        <v>30</v>
      </c>
      <c r="H165" s="6" t="s">
        <v>202</v>
      </c>
      <c r="I165" s="6" t="s">
        <v>203</v>
      </c>
      <c r="J165" s="6" t="s">
        <v>30</v>
      </c>
      <c r="K165" s="6" t="s">
        <v>30</v>
      </c>
      <c r="L165" s="6" t="s">
        <v>30</v>
      </c>
      <c r="M165" s="6" t="s">
        <v>30</v>
      </c>
      <c r="N165" s="6" t="s">
        <v>30</v>
      </c>
      <c r="O165" s="6" t="s">
        <v>30</v>
      </c>
      <c r="P165" s="6" t="s">
        <v>38</v>
      </c>
      <c r="Q165" s="6" t="s">
        <v>30</v>
      </c>
      <c r="R165" s="6" t="s">
        <v>34</v>
      </c>
      <c r="S165" s="8" t="n">
        <v>24.2</v>
      </c>
      <c r="T165" s="8" t="n">
        <v>24.2</v>
      </c>
      <c r="U165" s="6" t="s">
        <v>30</v>
      </c>
      <c r="V165" s="8" t="n">
        <f aca="false">IF(X165="0-1 Year", ROUND(S165/0.474, 2), IF(X165="1-2 Years", ROUND(S165/0.287, 2), ROUND(S165/0.14, 2)))</f>
        <v>51.05</v>
      </c>
      <c r="W165" s="6" t="str">
        <f aca="false">IF(V165&gt;4000, "High", IF(V165&gt;2000, "Medium", "Low"))</f>
        <v>Low</v>
      </c>
      <c r="X165" s="9" t="s">
        <v>35</v>
      </c>
      <c r="Y165" s="10" t="n">
        <f aca="false">IF(U165="Yes", 1, 0)</f>
        <v>0</v>
      </c>
      <c r="Z165" s="10" t="n">
        <v>1</v>
      </c>
      <c r="AA165" s="11" t="n">
        <f aca="false">MAX(0, ($S165 * 0.35) - ($F165 * 0.3))</f>
        <v>8.17</v>
      </c>
      <c r="AB165" s="12" t="str">
        <f aca="false">IF(AA165&gt;20,"High",IF(AA165&gt;10,"Medium","Low"))</f>
        <v>Low</v>
      </c>
    </row>
    <row r="166" customFormat="false" ht="18.65" hidden="false" customHeight="false" outlineLevel="0" collapsed="false">
      <c r="A166" s="5" t="s">
        <v>207</v>
      </c>
      <c r="B166" s="6" t="s">
        <v>29</v>
      </c>
      <c r="C166" s="6" t="s">
        <v>30</v>
      </c>
      <c r="D166" s="6" t="s">
        <v>30</v>
      </c>
      <c r="E166" s="6" t="s">
        <v>30</v>
      </c>
      <c r="F166" s="7" t="n">
        <v>1</v>
      </c>
      <c r="G166" s="6" t="s">
        <v>30</v>
      </c>
      <c r="H166" s="6" t="s">
        <v>202</v>
      </c>
      <c r="I166" s="6" t="s">
        <v>203</v>
      </c>
      <c r="J166" s="6" t="s">
        <v>30</v>
      </c>
      <c r="K166" s="6" t="s">
        <v>30</v>
      </c>
      <c r="L166" s="6" t="s">
        <v>30</v>
      </c>
      <c r="M166" s="6" t="s">
        <v>30</v>
      </c>
      <c r="N166" s="6" t="s">
        <v>30</v>
      </c>
      <c r="O166" s="6" t="s">
        <v>30</v>
      </c>
      <c r="P166" s="6" t="s">
        <v>38</v>
      </c>
      <c r="Q166" s="6" t="s">
        <v>31</v>
      </c>
      <c r="R166" s="6" t="s">
        <v>39</v>
      </c>
      <c r="S166" s="8" t="n">
        <v>24.25</v>
      </c>
      <c r="T166" s="8" t="n">
        <v>24.25</v>
      </c>
      <c r="U166" s="6" t="s">
        <v>31</v>
      </c>
      <c r="V166" s="8" t="n">
        <f aca="false">IF(X166="0-1 Year", ROUND(S166/0.474, 2), IF(X166="1-2 Years", ROUND(S166/0.287, 2), ROUND(S166/0.14, 2)))</f>
        <v>51.16</v>
      </c>
      <c r="W166" s="6" t="str">
        <f aca="false">IF(V166&gt;4000, "High", IF(V166&gt;2000, "Medium", "Low"))</f>
        <v>Low</v>
      </c>
      <c r="X166" s="9" t="s">
        <v>35</v>
      </c>
      <c r="Y166" s="10" t="n">
        <f aca="false">IF(U166="Yes", 1, 0)</f>
        <v>1</v>
      </c>
      <c r="Z166" s="10" t="n">
        <v>1</v>
      </c>
      <c r="AA166" s="11" t="n">
        <f aca="false">MAX(0, ($S166 * 0.35) - ($F166 * 0.3))</f>
        <v>8.1875</v>
      </c>
      <c r="AB166" s="12" t="str">
        <f aca="false">IF(AA166&gt;20,"High",IF(AA166&gt;10,"Medium","Low"))</f>
        <v>Low</v>
      </c>
    </row>
    <row r="167" customFormat="false" ht="18.65" hidden="false" customHeight="false" outlineLevel="0" collapsed="false">
      <c r="A167" s="5" t="s">
        <v>208</v>
      </c>
      <c r="B167" s="6" t="s">
        <v>29</v>
      </c>
      <c r="C167" s="6" t="s">
        <v>30</v>
      </c>
      <c r="D167" s="6" t="s">
        <v>30</v>
      </c>
      <c r="E167" s="6" t="s">
        <v>30</v>
      </c>
      <c r="F167" s="7" t="n">
        <v>1</v>
      </c>
      <c r="G167" s="6" t="s">
        <v>30</v>
      </c>
      <c r="H167" s="6" t="s">
        <v>202</v>
      </c>
      <c r="I167" s="6" t="s">
        <v>203</v>
      </c>
      <c r="J167" s="6" t="s">
        <v>30</v>
      </c>
      <c r="K167" s="6" t="s">
        <v>30</v>
      </c>
      <c r="L167" s="6" t="s">
        <v>30</v>
      </c>
      <c r="M167" s="6" t="s">
        <v>30</v>
      </c>
      <c r="N167" s="6" t="s">
        <v>30</v>
      </c>
      <c r="O167" s="6" t="s">
        <v>30</v>
      </c>
      <c r="P167" s="6" t="s">
        <v>38</v>
      </c>
      <c r="Q167" s="6" t="s">
        <v>31</v>
      </c>
      <c r="R167" s="6" t="s">
        <v>39</v>
      </c>
      <c r="S167" s="8" t="n">
        <v>24.4</v>
      </c>
      <c r="T167" s="8" t="n">
        <v>24.4</v>
      </c>
      <c r="U167" s="6" t="s">
        <v>30</v>
      </c>
      <c r="V167" s="8" t="n">
        <f aca="false">IF(X167="0-1 Year", ROUND(S167/0.474, 2), IF(X167="1-2 Years", ROUND(S167/0.287, 2), ROUND(S167/0.14, 2)))</f>
        <v>51.48</v>
      </c>
      <c r="W167" s="6" t="str">
        <f aca="false">IF(V167&gt;4000, "High", IF(V167&gt;2000, "Medium", "Low"))</f>
        <v>Low</v>
      </c>
      <c r="X167" s="9" t="s">
        <v>35</v>
      </c>
      <c r="Y167" s="10" t="n">
        <f aca="false">IF(U167="Yes", 1, 0)</f>
        <v>0</v>
      </c>
      <c r="Z167" s="10" t="n">
        <v>1</v>
      </c>
      <c r="AA167" s="11" t="n">
        <f aca="false">MAX(0, ($S167 * 0.35) - ($F167 * 0.3))</f>
        <v>8.24</v>
      </c>
      <c r="AB167" s="12" t="str">
        <f aca="false">IF(AA167&gt;20,"High",IF(AA167&gt;10,"Medium","Low"))</f>
        <v>Low</v>
      </c>
    </row>
    <row r="168" customFormat="false" ht="18.65" hidden="false" customHeight="false" outlineLevel="0" collapsed="false">
      <c r="A168" s="5" t="s">
        <v>209</v>
      </c>
      <c r="B168" s="6" t="s">
        <v>37</v>
      </c>
      <c r="C168" s="6" t="s">
        <v>30</v>
      </c>
      <c r="D168" s="6" t="s">
        <v>30</v>
      </c>
      <c r="E168" s="6" t="s">
        <v>30</v>
      </c>
      <c r="F168" s="7" t="n">
        <v>1</v>
      </c>
      <c r="G168" s="6" t="s">
        <v>30</v>
      </c>
      <c r="H168" s="6" t="s">
        <v>202</v>
      </c>
      <c r="I168" s="6" t="s">
        <v>203</v>
      </c>
      <c r="J168" s="6" t="s">
        <v>30</v>
      </c>
      <c r="K168" s="6" t="s">
        <v>30</v>
      </c>
      <c r="L168" s="6" t="s">
        <v>30</v>
      </c>
      <c r="M168" s="6" t="s">
        <v>30</v>
      </c>
      <c r="N168" s="6" t="s">
        <v>30</v>
      </c>
      <c r="O168" s="6" t="s">
        <v>30</v>
      </c>
      <c r="P168" s="6" t="s">
        <v>38</v>
      </c>
      <c r="Q168" s="6" t="s">
        <v>30</v>
      </c>
      <c r="R168" s="6" t="s">
        <v>34</v>
      </c>
      <c r="S168" s="8" t="n">
        <v>24.4</v>
      </c>
      <c r="T168" s="8" t="n">
        <v>24.4</v>
      </c>
      <c r="U168" s="6" t="s">
        <v>30</v>
      </c>
      <c r="V168" s="8" t="n">
        <f aca="false">IF(X168="0-1 Year", ROUND(S168/0.474, 2), IF(X168="1-2 Years", ROUND(S168/0.287, 2), ROUND(S168/0.14, 2)))</f>
        <v>51.48</v>
      </c>
      <c r="W168" s="6" t="str">
        <f aca="false">IF(V168&gt;4000, "High", IF(V168&gt;2000, "Medium", "Low"))</f>
        <v>Low</v>
      </c>
      <c r="X168" s="9" t="s">
        <v>35</v>
      </c>
      <c r="Y168" s="10" t="n">
        <f aca="false">IF(U168="Yes", 1, 0)</f>
        <v>0</v>
      </c>
      <c r="Z168" s="10" t="n">
        <v>1</v>
      </c>
      <c r="AA168" s="11" t="n">
        <f aca="false">MAX(0, ($S168 * 0.35) - ($F168 * 0.3))</f>
        <v>8.24</v>
      </c>
      <c r="AB168" s="12" t="str">
        <f aca="false">IF(AA168&gt;20,"High",IF(AA168&gt;10,"Medium","Low"))</f>
        <v>Low</v>
      </c>
    </row>
    <row r="169" customFormat="false" ht="18.65" hidden="false" customHeight="false" outlineLevel="0" collapsed="false">
      <c r="A169" s="5" t="s">
        <v>210</v>
      </c>
      <c r="B169" s="6" t="s">
        <v>29</v>
      </c>
      <c r="C169" s="6" t="s">
        <v>30</v>
      </c>
      <c r="D169" s="6" t="s">
        <v>30</v>
      </c>
      <c r="E169" s="6" t="s">
        <v>30</v>
      </c>
      <c r="F169" s="7" t="n">
        <v>1</v>
      </c>
      <c r="G169" s="6" t="s">
        <v>30</v>
      </c>
      <c r="H169" s="6" t="s">
        <v>202</v>
      </c>
      <c r="I169" s="6" t="s">
        <v>203</v>
      </c>
      <c r="J169" s="6" t="s">
        <v>30</v>
      </c>
      <c r="K169" s="6" t="s">
        <v>30</v>
      </c>
      <c r="L169" s="6" t="s">
        <v>30</v>
      </c>
      <c r="M169" s="6" t="s">
        <v>30</v>
      </c>
      <c r="N169" s="6" t="s">
        <v>30</v>
      </c>
      <c r="O169" s="6" t="s">
        <v>30</v>
      </c>
      <c r="P169" s="6" t="s">
        <v>38</v>
      </c>
      <c r="Q169" s="6" t="s">
        <v>30</v>
      </c>
      <c r="R169" s="6" t="s">
        <v>34</v>
      </c>
      <c r="S169" s="8" t="n">
        <v>24.4</v>
      </c>
      <c r="T169" s="8" t="n">
        <v>24.4</v>
      </c>
      <c r="U169" s="6" t="s">
        <v>30</v>
      </c>
      <c r="V169" s="8" t="n">
        <f aca="false">IF(X169="0-1 Year", ROUND(S169/0.474, 2), IF(X169="1-2 Years", ROUND(S169/0.287, 2), ROUND(S169/0.14, 2)))</f>
        <v>51.48</v>
      </c>
      <c r="W169" s="6" t="str">
        <f aca="false">IF(V169&gt;4000, "High", IF(V169&gt;2000, "Medium", "Low"))</f>
        <v>Low</v>
      </c>
      <c r="X169" s="9" t="s">
        <v>35</v>
      </c>
      <c r="Y169" s="10" t="n">
        <f aca="false">IF(U169="Yes", 1, 0)</f>
        <v>0</v>
      </c>
      <c r="Z169" s="10" t="n">
        <v>1</v>
      </c>
      <c r="AA169" s="11" t="n">
        <f aca="false">MAX(0, ($S169 * 0.35) - ($F169 * 0.3))</f>
        <v>8.24</v>
      </c>
      <c r="AB169" s="12" t="str">
        <f aca="false">IF(AA169&gt;20,"High",IF(AA169&gt;10,"Medium","Low"))</f>
        <v>Low</v>
      </c>
    </row>
    <row r="170" customFormat="false" ht="18.65" hidden="false" customHeight="false" outlineLevel="0" collapsed="false">
      <c r="A170" s="5" t="s">
        <v>211</v>
      </c>
      <c r="B170" s="6" t="s">
        <v>29</v>
      </c>
      <c r="C170" s="6" t="s">
        <v>30</v>
      </c>
      <c r="D170" s="6" t="s">
        <v>30</v>
      </c>
      <c r="E170" s="6" t="s">
        <v>30</v>
      </c>
      <c r="F170" s="7" t="n">
        <v>1</v>
      </c>
      <c r="G170" s="6" t="s">
        <v>30</v>
      </c>
      <c r="H170" s="6" t="s">
        <v>202</v>
      </c>
      <c r="I170" s="6" t="s">
        <v>203</v>
      </c>
      <c r="J170" s="6" t="s">
        <v>30</v>
      </c>
      <c r="K170" s="6" t="s">
        <v>30</v>
      </c>
      <c r="L170" s="6" t="s">
        <v>30</v>
      </c>
      <c r="M170" s="6" t="s">
        <v>30</v>
      </c>
      <c r="N170" s="6" t="s">
        <v>30</v>
      </c>
      <c r="O170" s="6" t="s">
        <v>30</v>
      </c>
      <c r="P170" s="6" t="s">
        <v>38</v>
      </c>
      <c r="Q170" s="6" t="s">
        <v>31</v>
      </c>
      <c r="R170" s="6" t="s">
        <v>34</v>
      </c>
      <c r="S170" s="8" t="n">
        <v>24.45</v>
      </c>
      <c r="T170" s="8" t="n">
        <v>24.45</v>
      </c>
      <c r="U170" s="6" t="s">
        <v>31</v>
      </c>
      <c r="V170" s="8" t="n">
        <f aca="false">IF(X170="0-1 Year", ROUND(S170/0.474, 2), IF(X170="1-2 Years", ROUND(S170/0.287, 2), ROUND(S170/0.14, 2)))</f>
        <v>51.58</v>
      </c>
      <c r="W170" s="6" t="str">
        <f aca="false">IF(V170&gt;4000, "High", IF(V170&gt;2000, "Medium", "Low"))</f>
        <v>Low</v>
      </c>
      <c r="X170" s="9" t="s">
        <v>35</v>
      </c>
      <c r="Y170" s="10" t="n">
        <f aca="false">IF(U170="Yes", 1, 0)</f>
        <v>1</v>
      </c>
      <c r="Z170" s="10" t="n">
        <v>1</v>
      </c>
      <c r="AA170" s="11" t="n">
        <f aca="false">MAX(0, ($S170 * 0.35) - ($F170 * 0.3))</f>
        <v>8.2575</v>
      </c>
      <c r="AB170" s="12" t="str">
        <f aca="false">IF(AA170&gt;20,"High",IF(AA170&gt;10,"Medium","Low"))</f>
        <v>Low</v>
      </c>
    </row>
    <row r="171" customFormat="false" ht="18.65" hidden="false" customHeight="false" outlineLevel="0" collapsed="false">
      <c r="A171" s="5" t="s">
        <v>212</v>
      </c>
      <c r="B171" s="6" t="s">
        <v>37</v>
      </c>
      <c r="C171" s="6" t="s">
        <v>30</v>
      </c>
      <c r="D171" s="6" t="s">
        <v>30</v>
      </c>
      <c r="E171" s="6" t="s">
        <v>30</v>
      </c>
      <c r="F171" s="7" t="n">
        <v>1</v>
      </c>
      <c r="G171" s="6" t="s">
        <v>30</v>
      </c>
      <c r="H171" s="6" t="s">
        <v>202</v>
      </c>
      <c r="I171" s="6" t="s">
        <v>203</v>
      </c>
      <c r="J171" s="6" t="s">
        <v>30</v>
      </c>
      <c r="K171" s="6" t="s">
        <v>30</v>
      </c>
      <c r="L171" s="6" t="s">
        <v>30</v>
      </c>
      <c r="M171" s="6" t="s">
        <v>30</v>
      </c>
      <c r="N171" s="6" t="s">
        <v>30</v>
      </c>
      <c r="O171" s="6" t="s">
        <v>30</v>
      </c>
      <c r="P171" s="6" t="s">
        <v>38</v>
      </c>
      <c r="Q171" s="6" t="s">
        <v>30</v>
      </c>
      <c r="R171" s="6" t="s">
        <v>39</v>
      </c>
      <c r="S171" s="8" t="n">
        <v>24.6</v>
      </c>
      <c r="T171" s="8" t="n">
        <v>24.6</v>
      </c>
      <c r="U171" s="6" t="s">
        <v>31</v>
      </c>
      <c r="V171" s="8" t="n">
        <f aca="false">IF(X171="0-1 Year", ROUND(S171/0.474, 2), IF(X171="1-2 Years", ROUND(S171/0.287, 2), ROUND(S171/0.14, 2)))</f>
        <v>51.9</v>
      </c>
      <c r="W171" s="6" t="str">
        <f aca="false">IF(V171&gt;4000, "High", IF(V171&gt;2000, "Medium", "Low"))</f>
        <v>Low</v>
      </c>
      <c r="X171" s="9" t="s">
        <v>35</v>
      </c>
      <c r="Y171" s="10" t="n">
        <f aca="false">IF(U171="Yes", 1, 0)</f>
        <v>1</v>
      </c>
      <c r="Z171" s="10" t="n">
        <v>1</v>
      </c>
      <c r="AA171" s="11" t="n">
        <f aca="false">MAX(0, ($S171 * 0.35) - ($F171 * 0.3))</f>
        <v>8.31</v>
      </c>
      <c r="AB171" s="12" t="str">
        <f aca="false">IF(AA171&gt;20,"High",IF(AA171&gt;10,"Medium","Low"))</f>
        <v>Low</v>
      </c>
    </row>
    <row r="172" customFormat="false" ht="18.65" hidden="false" customHeight="false" outlineLevel="0" collapsed="false">
      <c r="A172" s="5" t="s">
        <v>213</v>
      </c>
      <c r="B172" s="6" t="s">
        <v>37</v>
      </c>
      <c r="C172" s="6" t="s">
        <v>30</v>
      </c>
      <c r="D172" s="6" t="s">
        <v>30</v>
      </c>
      <c r="E172" s="6" t="s">
        <v>31</v>
      </c>
      <c r="F172" s="7" t="n">
        <v>1</v>
      </c>
      <c r="G172" s="6" t="s">
        <v>30</v>
      </c>
      <c r="H172" s="6" t="s">
        <v>202</v>
      </c>
      <c r="I172" s="6" t="s">
        <v>203</v>
      </c>
      <c r="J172" s="6" t="s">
        <v>30</v>
      </c>
      <c r="K172" s="6" t="s">
        <v>30</v>
      </c>
      <c r="L172" s="6" t="s">
        <v>30</v>
      </c>
      <c r="M172" s="6" t="s">
        <v>30</v>
      </c>
      <c r="N172" s="6" t="s">
        <v>30</v>
      </c>
      <c r="O172" s="6" t="s">
        <v>30</v>
      </c>
      <c r="P172" s="6" t="s">
        <v>38</v>
      </c>
      <c r="Q172" s="6" t="s">
        <v>30</v>
      </c>
      <c r="R172" s="6" t="s">
        <v>34</v>
      </c>
      <c r="S172" s="8" t="n">
        <v>24.7</v>
      </c>
      <c r="T172" s="8" t="n">
        <v>24.7</v>
      </c>
      <c r="U172" s="6" t="s">
        <v>30</v>
      </c>
      <c r="V172" s="8" t="n">
        <f aca="false">IF(X172="0-1 Year", ROUND(S172/0.474, 2), IF(X172="1-2 Years", ROUND(S172/0.287, 2), ROUND(S172/0.14, 2)))</f>
        <v>52.11</v>
      </c>
      <c r="W172" s="6" t="str">
        <f aca="false">IF(V172&gt;4000, "High", IF(V172&gt;2000, "Medium", "Low"))</f>
        <v>Low</v>
      </c>
      <c r="X172" s="9" t="s">
        <v>35</v>
      </c>
      <c r="Y172" s="10" t="n">
        <f aca="false">IF(U172="Yes", 1, 0)</f>
        <v>0</v>
      </c>
      <c r="Z172" s="10" t="n">
        <v>1</v>
      </c>
      <c r="AA172" s="11" t="n">
        <f aca="false">MAX(0, ($S172 * 0.35) - ($F172 * 0.3))</f>
        <v>8.345</v>
      </c>
      <c r="AB172" s="12" t="str">
        <f aca="false">IF(AA172&gt;20,"High",IF(AA172&gt;10,"Medium","Low"))</f>
        <v>Low</v>
      </c>
    </row>
    <row r="173" customFormat="false" ht="18.65" hidden="false" customHeight="false" outlineLevel="0" collapsed="false">
      <c r="A173" s="5" t="s">
        <v>214</v>
      </c>
      <c r="B173" s="6" t="s">
        <v>29</v>
      </c>
      <c r="C173" s="6" t="s">
        <v>30</v>
      </c>
      <c r="D173" s="6" t="s">
        <v>30</v>
      </c>
      <c r="E173" s="6" t="s">
        <v>31</v>
      </c>
      <c r="F173" s="7" t="n">
        <v>1</v>
      </c>
      <c r="G173" s="6" t="s">
        <v>30</v>
      </c>
      <c r="H173" s="6" t="s">
        <v>202</v>
      </c>
      <c r="I173" s="6" t="s">
        <v>203</v>
      </c>
      <c r="J173" s="6" t="s">
        <v>30</v>
      </c>
      <c r="K173" s="6" t="s">
        <v>30</v>
      </c>
      <c r="L173" s="6" t="s">
        <v>30</v>
      </c>
      <c r="M173" s="6" t="s">
        <v>30</v>
      </c>
      <c r="N173" s="6" t="s">
        <v>30</v>
      </c>
      <c r="O173" s="6" t="s">
        <v>30</v>
      </c>
      <c r="P173" s="6" t="s">
        <v>38</v>
      </c>
      <c r="Q173" s="6" t="s">
        <v>31</v>
      </c>
      <c r="R173" s="6" t="s">
        <v>39</v>
      </c>
      <c r="S173" s="8" t="n">
        <v>24.7</v>
      </c>
      <c r="T173" s="8" t="n">
        <v>24.7</v>
      </c>
      <c r="U173" s="6" t="s">
        <v>30</v>
      </c>
      <c r="V173" s="8" t="n">
        <f aca="false">IF(X173="0-1 Year", ROUND(S173/0.474, 2), IF(X173="1-2 Years", ROUND(S173/0.287, 2), ROUND(S173/0.14, 2)))</f>
        <v>52.11</v>
      </c>
      <c r="W173" s="6" t="str">
        <f aca="false">IF(V173&gt;4000, "High", IF(V173&gt;2000, "Medium", "Low"))</f>
        <v>Low</v>
      </c>
      <c r="X173" s="9" t="s">
        <v>35</v>
      </c>
      <c r="Y173" s="10" t="n">
        <f aca="false">IF(U173="Yes", 1, 0)</f>
        <v>0</v>
      </c>
      <c r="Z173" s="10" t="n">
        <v>1</v>
      </c>
      <c r="AA173" s="11" t="n">
        <f aca="false">MAX(0, ($S173 * 0.35) - ($F173 * 0.3))</f>
        <v>8.345</v>
      </c>
      <c r="AB173" s="12" t="str">
        <f aca="false">IF(AA173&gt;20,"High",IF(AA173&gt;10,"Medium","Low"))</f>
        <v>Low</v>
      </c>
    </row>
    <row r="174" customFormat="false" ht="18.65" hidden="false" customHeight="false" outlineLevel="0" collapsed="false">
      <c r="A174" s="5" t="s">
        <v>215</v>
      </c>
      <c r="B174" s="6" t="s">
        <v>29</v>
      </c>
      <c r="C174" s="6" t="s">
        <v>30</v>
      </c>
      <c r="D174" s="6" t="s">
        <v>30</v>
      </c>
      <c r="E174" s="6" t="s">
        <v>31</v>
      </c>
      <c r="F174" s="7" t="n">
        <v>1</v>
      </c>
      <c r="G174" s="6" t="s">
        <v>30</v>
      </c>
      <c r="H174" s="6" t="s">
        <v>202</v>
      </c>
      <c r="I174" s="6" t="s">
        <v>203</v>
      </c>
      <c r="J174" s="6" t="s">
        <v>30</v>
      </c>
      <c r="K174" s="6" t="s">
        <v>30</v>
      </c>
      <c r="L174" s="6" t="s">
        <v>30</v>
      </c>
      <c r="M174" s="6" t="s">
        <v>30</v>
      </c>
      <c r="N174" s="6" t="s">
        <v>30</v>
      </c>
      <c r="O174" s="6" t="s">
        <v>30</v>
      </c>
      <c r="P174" s="6" t="s">
        <v>38</v>
      </c>
      <c r="Q174" s="6" t="s">
        <v>30</v>
      </c>
      <c r="R174" s="6" t="s">
        <v>39</v>
      </c>
      <c r="S174" s="8" t="n">
        <v>24.75</v>
      </c>
      <c r="T174" s="8" t="n">
        <v>24.75</v>
      </c>
      <c r="U174" s="6" t="s">
        <v>31</v>
      </c>
      <c r="V174" s="8" t="n">
        <f aca="false">IF(X174="0-1 Year", ROUND(S174/0.474, 2), IF(X174="1-2 Years", ROUND(S174/0.287, 2), ROUND(S174/0.14, 2)))</f>
        <v>52.22</v>
      </c>
      <c r="W174" s="6" t="str">
        <f aca="false">IF(V174&gt;4000, "High", IF(V174&gt;2000, "Medium", "Low"))</f>
        <v>Low</v>
      </c>
      <c r="X174" s="9" t="s">
        <v>35</v>
      </c>
      <c r="Y174" s="10" t="n">
        <f aca="false">IF(U174="Yes", 1, 0)</f>
        <v>1</v>
      </c>
      <c r="Z174" s="10" t="n">
        <v>1</v>
      </c>
      <c r="AA174" s="11" t="n">
        <f aca="false">MAX(0, ($S174 * 0.35) - ($F174 * 0.3))</f>
        <v>8.3625</v>
      </c>
      <c r="AB174" s="12" t="str">
        <f aca="false">IF(AA174&gt;20,"High",IF(AA174&gt;10,"Medium","Low"))</f>
        <v>Low</v>
      </c>
    </row>
    <row r="175" customFormat="false" ht="18.65" hidden="false" customHeight="false" outlineLevel="0" collapsed="false">
      <c r="A175" s="5" t="s">
        <v>216</v>
      </c>
      <c r="B175" s="6" t="s">
        <v>37</v>
      </c>
      <c r="C175" s="6" t="s">
        <v>30</v>
      </c>
      <c r="D175" s="6" t="s">
        <v>31</v>
      </c>
      <c r="E175" s="6" t="s">
        <v>30</v>
      </c>
      <c r="F175" s="7" t="n">
        <v>1</v>
      </c>
      <c r="G175" s="6" t="s">
        <v>30</v>
      </c>
      <c r="H175" s="6" t="s">
        <v>202</v>
      </c>
      <c r="I175" s="6" t="s">
        <v>203</v>
      </c>
      <c r="J175" s="6" t="s">
        <v>30</v>
      </c>
      <c r="K175" s="6" t="s">
        <v>30</v>
      </c>
      <c r="L175" s="6" t="s">
        <v>30</v>
      </c>
      <c r="M175" s="6" t="s">
        <v>30</v>
      </c>
      <c r="N175" s="6" t="s">
        <v>30</v>
      </c>
      <c r="O175" s="6" t="s">
        <v>30</v>
      </c>
      <c r="P175" s="6" t="s">
        <v>38</v>
      </c>
      <c r="Q175" s="6" t="s">
        <v>31</v>
      </c>
      <c r="R175" s="6" t="s">
        <v>39</v>
      </c>
      <c r="S175" s="8" t="n">
        <v>24.8</v>
      </c>
      <c r="T175" s="8" t="n">
        <v>24.8</v>
      </c>
      <c r="U175" s="6" t="s">
        <v>31</v>
      </c>
      <c r="V175" s="8" t="n">
        <f aca="false">IF(X175="0-1 Year", ROUND(S175/0.474, 2), IF(X175="1-2 Years", ROUND(S175/0.287, 2), ROUND(S175/0.14, 2)))</f>
        <v>52.32</v>
      </c>
      <c r="W175" s="6" t="str">
        <f aca="false">IF(V175&gt;4000, "High", IF(V175&gt;2000, "Medium", "Low"))</f>
        <v>Low</v>
      </c>
      <c r="X175" s="9" t="s">
        <v>35</v>
      </c>
      <c r="Y175" s="10" t="n">
        <f aca="false">IF(U175="Yes", 1, 0)</f>
        <v>1</v>
      </c>
      <c r="Z175" s="10" t="n">
        <v>1</v>
      </c>
      <c r="AA175" s="11" t="n">
        <f aca="false">MAX(0, ($S175 * 0.35) - ($F175 * 0.3))</f>
        <v>8.38</v>
      </c>
      <c r="AB175" s="12" t="str">
        <f aca="false">IF(AA175&gt;20,"High",IF(AA175&gt;10,"Medium","Low"))</f>
        <v>Low</v>
      </c>
    </row>
    <row r="176" customFormat="false" ht="18.65" hidden="false" customHeight="false" outlineLevel="0" collapsed="false">
      <c r="A176" s="5" t="s">
        <v>217</v>
      </c>
      <c r="B176" s="6" t="s">
        <v>29</v>
      </c>
      <c r="C176" s="6" t="s">
        <v>30</v>
      </c>
      <c r="D176" s="6" t="s">
        <v>30</v>
      </c>
      <c r="E176" s="6" t="s">
        <v>30</v>
      </c>
      <c r="F176" s="7" t="n">
        <v>1</v>
      </c>
      <c r="G176" s="6" t="s">
        <v>30</v>
      </c>
      <c r="H176" s="6" t="s">
        <v>202</v>
      </c>
      <c r="I176" s="6" t="s">
        <v>203</v>
      </c>
      <c r="J176" s="6" t="s">
        <v>30</v>
      </c>
      <c r="K176" s="6" t="s">
        <v>30</v>
      </c>
      <c r="L176" s="6" t="s">
        <v>30</v>
      </c>
      <c r="M176" s="6" t="s">
        <v>30</v>
      </c>
      <c r="N176" s="6" t="s">
        <v>30</v>
      </c>
      <c r="O176" s="6" t="s">
        <v>30</v>
      </c>
      <c r="P176" s="6" t="s">
        <v>38</v>
      </c>
      <c r="Q176" s="6" t="s">
        <v>30</v>
      </c>
      <c r="R176" s="6" t="s">
        <v>53</v>
      </c>
      <c r="S176" s="8" t="n">
        <v>24.8</v>
      </c>
      <c r="T176" s="8" t="n">
        <v>24.8</v>
      </c>
      <c r="U176" s="6" t="s">
        <v>31</v>
      </c>
      <c r="V176" s="8" t="n">
        <f aca="false">IF(X176="0-1 Year", ROUND(S176/0.474, 2), IF(X176="1-2 Years", ROUND(S176/0.287, 2), ROUND(S176/0.14, 2)))</f>
        <v>52.32</v>
      </c>
      <c r="W176" s="6" t="str">
        <f aca="false">IF(V176&gt;4000, "High", IF(V176&gt;2000, "Medium", "Low"))</f>
        <v>Low</v>
      </c>
      <c r="X176" s="9" t="s">
        <v>35</v>
      </c>
      <c r="Y176" s="10" t="n">
        <f aca="false">IF(U176="Yes", 1, 0)</f>
        <v>1</v>
      </c>
      <c r="Z176" s="10" t="n">
        <v>1</v>
      </c>
      <c r="AA176" s="11" t="n">
        <f aca="false">MAX(0, ($S176 * 0.35) - ($F176 * 0.3))</f>
        <v>8.38</v>
      </c>
      <c r="AB176" s="12" t="str">
        <f aca="false">IF(AA176&gt;20,"High",IF(AA176&gt;10,"Medium","Low"))</f>
        <v>Low</v>
      </c>
    </row>
    <row r="177" customFormat="false" ht="18.65" hidden="false" customHeight="false" outlineLevel="0" collapsed="false">
      <c r="A177" s="5" t="s">
        <v>218</v>
      </c>
      <c r="B177" s="6" t="s">
        <v>37</v>
      </c>
      <c r="C177" s="6" t="s">
        <v>31</v>
      </c>
      <c r="D177" s="6" t="s">
        <v>31</v>
      </c>
      <c r="E177" s="6" t="s">
        <v>30</v>
      </c>
      <c r="F177" s="7" t="n">
        <v>1</v>
      </c>
      <c r="G177" s="6" t="s">
        <v>30</v>
      </c>
      <c r="H177" s="6" t="s">
        <v>202</v>
      </c>
      <c r="I177" s="6" t="s">
        <v>203</v>
      </c>
      <c r="J177" s="6" t="s">
        <v>30</v>
      </c>
      <c r="K177" s="6" t="s">
        <v>30</v>
      </c>
      <c r="L177" s="6" t="s">
        <v>30</v>
      </c>
      <c r="M177" s="6" t="s">
        <v>30</v>
      </c>
      <c r="N177" s="6" t="s">
        <v>30</v>
      </c>
      <c r="O177" s="6" t="s">
        <v>30</v>
      </c>
      <c r="P177" s="6" t="s">
        <v>38</v>
      </c>
      <c r="Q177" s="6" t="s">
        <v>31</v>
      </c>
      <c r="R177" s="6" t="s">
        <v>39</v>
      </c>
      <c r="S177" s="8" t="n">
        <v>24.8</v>
      </c>
      <c r="T177" s="8" t="n">
        <v>24.8</v>
      </c>
      <c r="U177" s="6" t="s">
        <v>31</v>
      </c>
      <c r="V177" s="8" t="n">
        <f aca="false">IF(X177="0-1 Year", ROUND(S177/0.474, 2), IF(X177="1-2 Years", ROUND(S177/0.287, 2), ROUND(S177/0.14, 2)))</f>
        <v>52.32</v>
      </c>
      <c r="W177" s="6" t="str">
        <f aca="false">IF(V177&gt;4000, "High", IF(V177&gt;2000, "Medium", "Low"))</f>
        <v>Low</v>
      </c>
      <c r="X177" s="9" t="s">
        <v>35</v>
      </c>
      <c r="Y177" s="10" t="n">
        <f aca="false">IF(U177="Yes", 1, 0)</f>
        <v>1</v>
      </c>
      <c r="Z177" s="10" t="n">
        <v>1</v>
      </c>
      <c r="AA177" s="11" t="n">
        <f aca="false">MAX(0, ($S177 * 0.35) - ($F177 * 0.3))</f>
        <v>8.38</v>
      </c>
      <c r="AB177" s="12" t="str">
        <f aca="false">IF(AA177&gt;20,"High",IF(AA177&gt;10,"Medium","Low"))</f>
        <v>Low</v>
      </c>
    </row>
    <row r="178" customFormat="false" ht="18.65" hidden="false" customHeight="false" outlineLevel="0" collapsed="false">
      <c r="A178" s="5" t="s">
        <v>219</v>
      </c>
      <c r="B178" s="6" t="s">
        <v>37</v>
      </c>
      <c r="C178" s="6" t="s">
        <v>30</v>
      </c>
      <c r="D178" s="6" t="s">
        <v>30</v>
      </c>
      <c r="E178" s="6" t="s">
        <v>30</v>
      </c>
      <c r="F178" s="7" t="n">
        <v>1</v>
      </c>
      <c r="G178" s="6" t="s">
        <v>30</v>
      </c>
      <c r="H178" s="6" t="s">
        <v>202</v>
      </c>
      <c r="I178" s="6" t="s">
        <v>203</v>
      </c>
      <c r="J178" s="6" t="s">
        <v>30</v>
      </c>
      <c r="K178" s="6" t="s">
        <v>30</v>
      </c>
      <c r="L178" s="6" t="s">
        <v>30</v>
      </c>
      <c r="M178" s="6" t="s">
        <v>30</v>
      </c>
      <c r="N178" s="6" t="s">
        <v>30</v>
      </c>
      <c r="O178" s="6" t="s">
        <v>30</v>
      </c>
      <c r="P178" s="6" t="s">
        <v>38</v>
      </c>
      <c r="Q178" s="6" t="s">
        <v>31</v>
      </c>
      <c r="R178" s="6" t="s">
        <v>34</v>
      </c>
      <c r="S178" s="8" t="n">
        <v>24.9</v>
      </c>
      <c r="T178" s="8" t="n">
        <v>24.9</v>
      </c>
      <c r="U178" s="6" t="s">
        <v>30</v>
      </c>
      <c r="V178" s="8" t="n">
        <f aca="false">IF(X178="0-1 Year", ROUND(S178/0.474, 2), IF(X178="1-2 Years", ROUND(S178/0.287, 2), ROUND(S178/0.14, 2)))</f>
        <v>52.53</v>
      </c>
      <c r="W178" s="6" t="str">
        <f aca="false">IF(V178&gt;4000, "High", IF(V178&gt;2000, "Medium", "Low"))</f>
        <v>Low</v>
      </c>
      <c r="X178" s="9" t="s">
        <v>35</v>
      </c>
      <c r="Y178" s="10" t="n">
        <f aca="false">IF(U178="Yes", 1, 0)</f>
        <v>0</v>
      </c>
      <c r="Z178" s="10" t="n">
        <v>1</v>
      </c>
      <c r="AA178" s="11" t="n">
        <f aca="false">MAX(0, ($S178 * 0.35) - ($F178 * 0.3))</f>
        <v>8.415</v>
      </c>
      <c r="AB178" s="12" t="str">
        <f aca="false">IF(AA178&gt;20,"High",IF(AA178&gt;10,"Medium","Low"))</f>
        <v>Low</v>
      </c>
    </row>
    <row r="179" customFormat="false" ht="18.65" hidden="false" customHeight="false" outlineLevel="0" collapsed="false">
      <c r="A179" s="5" t="s">
        <v>220</v>
      </c>
      <c r="B179" s="6" t="s">
        <v>29</v>
      </c>
      <c r="C179" s="6" t="s">
        <v>30</v>
      </c>
      <c r="D179" s="6" t="s">
        <v>30</v>
      </c>
      <c r="E179" s="6" t="s">
        <v>30</v>
      </c>
      <c r="F179" s="7" t="n">
        <v>1</v>
      </c>
      <c r="G179" s="6" t="s">
        <v>31</v>
      </c>
      <c r="H179" s="6" t="s">
        <v>31</v>
      </c>
      <c r="I179" s="6" t="s">
        <v>30</v>
      </c>
      <c r="J179" s="6" t="s">
        <v>32</v>
      </c>
      <c r="K179" s="6" t="s">
        <v>32</v>
      </c>
      <c r="L179" s="6" t="s">
        <v>32</v>
      </c>
      <c r="M179" s="6" t="s">
        <v>32</v>
      </c>
      <c r="N179" s="6" t="s">
        <v>32</v>
      </c>
      <c r="O179" s="6" t="s">
        <v>32</v>
      </c>
      <c r="P179" s="6" t="s">
        <v>38</v>
      </c>
      <c r="Q179" s="6" t="s">
        <v>31</v>
      </c>
      <c r="R179" s="6" t="s">
        <v>34</v>
      </c>
      <c r="S179" s="8" t="n">
        <v>25</v>
      </c>
      <c r="T179" s="8" t="n">
        <v>25</v>
      </c>
      <c r="U179" s="6" t="s">
        <v>30</v>
      </c>
      <c r="V179" s="8" t="n">
        <f aca="false">IF(X179="0-1 Year", ROUND(S179/0.474, 2), IF(X179="1-2 Years", ROUND(S179/0.287, 2), ROUND(S179/0.14, 2)))</f>
        <v>52.74</v>
      </c>
      <c r="W179" s="6" t="str">
        <f aca="false">IF(V179&gt;4000, "High", IF(V179&gt;2000, "Medium", "Low"))</f>
        <v>Low</v>
      </c>
      <c r="X179" s="9" t="s">
        <v>35</v>
      </c>
      <c r="Y179" s="10" t="n">
        <f aca="false">IF(U179="Yes", 1, 0)</f>
        <v>0</v>
      </c>
      <c r="Z179" s="10" t="n">
        <v>1</v>
      </c>
      <c r="AA179" s="11" t="n">
        <f aca="false">MAX(0, ($S179 * 0.35) - ($F179 * 0.3))</f>
        <v>8.45</v>
      </c>
      <c r="AB179" s="12" t="str">
        <f aca="false">IF(AA179&gt;20,"High",IF(AA179&gt;10,"Medium","Low"))</f>
        <v>Low</v>
      </c>
    </row>
    <row r="180" customFormat="false" ht="18.65" hidden="false" customHeight="false" outlineLevel="0" collapsed="false">
      <c r="A180" s="5" t="s">
        <v>221</v>
      </c>
      <c r="B180" s="6" t="s">
        <v>37</v>
      </c>
      <c r="C180" s="6" t="s">
        <v>31</v>
      </c>
      <c r="D180" s="6" t="s">
        <v>30</v>
      </c>
      <c r="E180" s="6" t="s">
        <v>30</v>
      </c>
      <c r="F180" s="7" t="n">
        <v>1</v>
      </c>
      <c r="G180" s="6" t="s">
        <v>30</v>
      </c>
      <c r="H180" s="6" t="s">
        <v>202</v>
      </c>
      <c r="I180" s="6" t="s">
        <v>203</v>
      </c>
      <c r="J180" s="6" t="s">
        <v>30</v>
      </c>
      <c r="K180" s="6" t="s">
        <v>30</v>
      </c>
      <c r="L180" s="6" t="s">
        <v>30</v>
      </c>
      <c r="M180" s="6" t="s">
        <v>30</v>
      </c>
      <c r="N180" s="6" t="s">
        <v>30</v>
      </c>
      <c r="O180" s="6" t="s">
        <v>30</v>
      </c>
      <c r="P180" s="6" t="s">
        <v>38</v>
      </c>
      <c r="Q180" s="6" t="s">
        <v>30</v>
      </c>
      <c r="R180" s="6" t="s">
        <v>34</v>
      </c>
      <c r="S180" s="8" t="n">
        <v>25.05</v>
      </c>
      <c r="T180" s="8" t="n">
        <v>25.05</v>
      </c>
      <c r="U180" s="6" t="s">
        <v>31</v>
      </c>
      <c r="V180" s="8" t="n">
        <f aca="false">IF(X180="0-1 Year", ROUND(S180/0.474, 2), IF(X180="1-2 Years", ROUND(S180/0.287, 2), ROUND(S180/0.14, 2)))</f>
        <v>52.85</v>
      </c>
      <c r="W180" s="6" t="str">
        <f aca="false">IF(V180&gt;4000, "High", IF(V180&gt;2000, "Medium", "Low"))</f>
        <v>Low</v>
      </c>
      <c r="X180" s="9" t="s">
        <v>35</v>
      </c>
      <c r="Y180" s="10" t="n">
        <f aca="false">IF(U180="Yes", 1, 0)</f>
        <v>1</v>
      </c>
      <c r="Z180" s="10" t="n">
        <v>1</v>
      </c>
      <c r="AA180" s="11" t="n">
        <f aca="false">MAX(0, ($S180 * 0.35) - ($F180 * 0.3))</f>
        <v>8.4675</v>
      </c>
      <c r="AB180" s="12" t="str">
        <f aca="false">IF(AA180&gt;20,"High",IF(AA180&gt;10,"Medium","Low"))</f>
        <v>Low</v>
      </c>
    </row>
    <row r="181" customFormat="false" ht="18.65" hidden="false" customHeight="false" outlineLevel="0" collapsed="false">
      <c r="A181" s="5" t="s">
        <v>222</v>
      </c>
      <c r="B181" s="6" t="s">
        <v>29</v>
      </c>
      <c r="C181" s="6" t="s">
        <v>31</v>
      </c>
      <c r="D181" s="6" t="s">
        <v>31</v>
      </c>
      <c r="E181" s="6" t="s">
        <v>30</v>
      </c>
      <c r="F181" s="7" t="n">
        <v>1</v>
      </c>
      <c r="G181" s="6" t="s">
        <v>30</v>
      </c>
      <c r="H181" s="6" t="s">
        <v>202</v>
      </c>
      <c r="I181" s="6" t="s">
        <v>203</v>
      </c>
      <c r="J181" s="6" t="s">
        <v>30</v>
      </c>
      <c r="K181" s="6" t="s">
        <v>30</v>
      </c>
      <c r="L181" s="6" t="s">
        <v>30</v>
      </c>
      <c r="M181" s="6" t="s">
        <v>30</v>
      </c>
      <c r="N181" s="6" t="s">
        <v>30</v>
      </c>
      <c r="O181" s="6" t="s">
        <v>30</v>
      </c>
      <c r="P181" s="6" t="s">
        <v>38</v>
      </c>
      <c r="Q181" s="6" t="s">
        <v>30</v>
      </c>
      <c r="R181" s="6" t="s">
        <v>39</v>
      </c>
      <c r="S181" s="8" t="n">
        <v>25.05</v>
      </c>
      <c r="T181" s="8" t="n">
        <v>25.05</v>
      </c>
      <c r="U181" s="6" t="s">
        <v>31</v>
      </c>
      <c r="V181" s="8" t="n">
        <f aca="false">IF(X181="0-1 Year", ROUND(S181/0.474, 2), IF(X181="1-2 Years", ROUND(S181/0.287, 2), ROUND(S181/0.14, 2)))</f>
        <v>52.85</v>
      </c>
      <c r="W181" s="6" t="str">
        <f aca="false">IF(V181&gt;4000, "High", IF(V181&gt;2000, "Medium", "Low"))</f>
        <v>Low</v>
      </c>
      <c r="X181" s="9" t="s">
        <v>35</v>
      </c>
      <c r="Y181" s="10" t="n">
        <f aca="false">IF(U181="Yes", 1, 0)</f>
        <v>1</v>
      </c>
      <c r="Z181" s="10" t="n">
        <v>1</v>
      </c>
      <c r="AA181" s="11" t="n">
        <f aca="false">MAX(0, ($S181 * 0.35) - ($F181 * 0.3))</f>
        <v>8.4675</v>
      </c>
      <c r="AB181" s="12" t="str">
        <f aca="false">IF(AA181&gt;20,"High",IF(AA181&gt;10,"Medium","Low"))</f>
        <v>Low</v>
      </c>
    </row>
    <row r="182" customFormat="false" ht="18.65" hidden="false" customHeight="false" outlineLevel="0" collapsed="false">
      <c r="A182" s="5" t="s">
        <v>223</v>
      </c>
      <c r="B182" s="6" t="s">
        <v>37</v>
      </c>
      <c r="C182" s="6" t="s">
        <v>30</v>
      </c>
      <c r="D182" s="6" t="s">
        <v>30</v>
      </c>
      <c r="E182" s="6" t="s">
        <v>30</v>
      </c>
      <c r="F182" s="7" t="n">
        <v>1</v>
      </c>
      <c r="G182" s="6" t="s">
        <v>30</v>
      </c>
      <c r="H182" s="6" t="s">
        <v>202</v>
      </c>
      <c r="I182" s="6" t="s">
        <v>203</v>
      </c>
      <c r="J182" s="6" t="s">
        <v>30</v>
      </c>
      <c r="K182" s="6" t="s">
        <v>30</v>
      </c>
      <c r="L182" s="6" t="s">
        <v>30</v>
      </c>
      <c r="M182" s="6" t="s">
        <v>30</v>
      </c>
      <c r="N182" s="6" t="s">
        <v>30</v>
      </c>
      <c r="O182" s="6" t="s">
        <v>30</v>
      </c>
      <c r="P182" s="6" t="s">
        <v>38</v>
      </c>
      <c r="Q182" s="6" t="s">
        <v>31</v>
      </c>
      <c r="R182" s="6" t="s">
        <v>34</v>
      </c>
      <c r="S182" s="8" t="n">
        <v>25.1</v>
      </c>
      <c r="T182" s="8" t="n">
        <v>25.1</v>
      </c>
      <c r="U182" s="6" t="s">
        <v>31</v>
      </c>
      <c r="V182" s="8" t="n">
        <f aca="false">IF(X182="0-1 Year", ROUND(S182/0.474, 2), IF(X182="1-2 Years", ROUND(S182/0.287, 2), ROUND(S182/0.14, 2)))</f>
        <v>52.95</v>
      </c>
      <c r="W182" s="6" t="str">
        <f aca="false">IF(V182&gt;4000, "High", IF(V182&gt;2000, "Medium", "Low"))</f>
        <v>Low</v>
      </c>
      <c r="X182" s="9" t="s">
        <v>35</v>
      </c>
      <c r="Y182" s="10" t="n">
        <f aca="false">IF(U182="Yes", 1, 0)</f>
        <v>1</v>
      </c>
      <c r="Z182" s="10" t="n">
        <v>1</v>
      </c>
      <c r="AA182" s="11" t="n">
        <f aca="false">MAX(0, ($S182 * 0.35) - ($F182 * 0.3))</f>
        <v>8.485</v>
      </c>
      <c r="AB182" s="12" t="str">
        <f aca="false">IF(AA182&gt;20,"High",IF(AA182&gt;10,"Medium","Low"))</f>
        <v>Low</v>
      </c>
    </row>
    <row r="183" customFormat="false" ht="18.65" hidden="false" customHeight="false" outlineLevel="0" collapsed="false">
      <c r="A183" s="5" t="s">
        <v>224</v>
      </c>
      <c r="B183" s="6" t="s">
        <v>29</v>
      </c>
      <c r="C183" s="6" t="s">
        <v>31</v>
      </c>
      <c r="D183" s="6" t="s">
        <v>30</v>
      </c>
      <c r="E183" s="6" t="s">
        <v>30</v>
      </c>
      <c r="F183" s="7" t="n">
        <v>1</v>
      </c>
      <c r="G183" s="6" t="s">
        <v>30</v>
      </c>
      <c r="H183" s="6" t="s">
        <v>202</v>
      </c>
      <c r="I183" s="6" t="s">
        <v>203</v>
      </c>
      <c r="J183" s="6" t="s">
        <v>30</v>
      </c>
      <c r="K183" s="6" t="s">
        <v>30</v>
      </c>
      <c r="L183" s="6" t="s">
        <v>30</v>
      </c>
      <c r="M183" s="6" t="s">
        <v>30</v>
      </c>
      <c r="N183" s="6" t="s">
        <v>30</v>
      </c>
      <c r="O183" s="6" t="s">
        <v>30</v>
      </c>
      <c r="P183" s="6" t="s">
        <v>38</v>
      </c>
      <c r="Q183" s="6" t="s">
        <v>31</v>
      </c>
      <c r="R183" s="6" t="s">
        <v>39</v>
      </c>
      <c r="S183" s="8" t="n">
        <v>25.1</v>
      </c>
      <c r="T183" s="8" t="n">
        <v>25.1</v>
      </c>
      <c r="U183" s="6" t="s">
        <v>31</v>
      </c>
      <c r="V183" s="8" t="n">
        <f aca="false">IF(X183="0-1 Year", ROUND(S183/0.474, 2), IF(X183="1-2 Years", ROUND(S183/0.287, 2), ROUND(S183/0.14, 2)))</f>
        <v>52.95</v>
      </c>
      <c r="W183" s="6" t="str">
        <f aca="false">IF(V183&gt;4000, "High", IF(V183&gt;2000, "Medium", "Low"))</f>
        <v>Low</v>
      </c>
      <c r="X183" s="9" t="s">
        <v>35</v>
      </c>
      <c r="Y183" s="10" t="n">
        <f aca="false">IF(U183="Yes", 1, 0)</f>
        <v>1</v>
      </c>
      <c r="Z183" s="10" t="n">
        <v>1</v>
      </c>
      <c r="AA183" s="11" t="n">
        <f aca="false">MAX(0, ($S183 * 0.35) - ($F183 * 0.3))</f>
        <v>8.485</v>
      </c>
      <c r="AB183" s="12" t="str">
        <f aca="false">IF(AA183&gt;20,"High",IF(AA183&gt;10,"Medium","Low"))</f>
        <v>Low</v>
      </c>
    </row>
    <row r="184" customFormat="false" ht="18.65" hidden="false" customHeight="false" outlineLevel="0" collapsed="false">
      <c r="A184" s="5" t="s">
        <v>225</v>
      </c>
      <c r="B184" s="6" t="s">
        <v>37</v>
      </c>
      <c r="C184" s="6" t="s">
        <v>30</v>
      </c>
      <c r="D184" s="6" t="s">
        <v>30</v>
      </c>
      <c r="E184" s="6" t="s">
        <v>30</v>
      </c>
      <c r="F184" s="7" t="n">
        <v>1</v>
      </c>
      <c r="G184" s="6" t="s">
        <v>30</v>
      </c>
      <c r="H184" s="6" t="s">
        <v>202</v>
      </c>
      <c r="I184" s="6" t="s">
        <v>203</v>
      </c>
      <c r="J184" s="6" t="s">
        <v>30</v>
      </c>
      <c r="K184" s="6" t="s">
        <v>30</v>
      </c>
      <c r="L184" s="6" t="s">
        <v>30</v>
      </c>
      <c r="M184" s="6" t="s">
        <v>30</v>
      </c>
      <c r="N184" s="6" t="s">
        <v>30</v>
      </c>
      <c r="O184" s="6" t="s">
        <v>30</v>
      </c>
      <c r="P184" s="6" t="s">
        <v>38</v>
      </c>
      <c r="Q184" s="6" t="s">
        <v>31</v>
      </c>
      <c r="R184" s="6" t="s">
        <v>34</v>
      </c>
      <c r="S184" s="8" t="n">
        <v>25.15</v>
      </c>
      <c r="T184" s="8" t="n">
        <v>25.15</v>
      </c>
      <c r="U184" s="6" t="s">
        <v>30</v>
      </c>
      <c r="V184" s="8" t="n">
        <f aca="false">IF(X184="0-1 Year", ROUND(S184/0.474, 2), IF(X184="1-2 Years", ROUND(S184/0.287, 2), ROUND(S184/0.14, 2)))</f>
        <v>53.06</v>
      </c>
      <c r="W184" s="6" t="str">
        <f aca="false">IF(V184&gt;4000, "High", IF(V184&gt;2000, "Medium", "Low"))</f>
        <v>Low</v>
      </c>
      <c r="X184" s="9" t="s">
        <v>35</v>
      </c>
      <c r="Y184" s="10" t="n">
        <f aca="false">IF(U184="Yes", 1, 0)</f>
        <v>0</v>
      </c>
      <c r="Z184" s="10" t="n">
        <v>1</v>
      </c>
      <c r="AA184" s="11" t="n">
        <f aca="false">MAX(0, ($S184 * 0.35) - ($F184 * 0.3))</f>
        <v>8.5025</v>
      </c>
      <c r="AB184" s="12" t="str">
        <f aca="false">IF(AA184&gt;20,"High",IF(AA184&gt;10,"Medium","Low"))</f>
        <v>Low</v>
      </c>
    </row>
    <row r="185" customFormat="false" ht="18.65" hidden="false" customHeight="false" outlineLevel="0" collapsed="false">
      <c r="A185" s="5" t="s">
        <v>226</v>
      </c>
      <c r="B185" s="6" t="s">
        <v>29</v>
      </c>
      <c r="C185" s="6" t="s">
        <v>30</v>
      </c>
      <c r="D185" s="6" t="s">
        <v>30</v>
      </c>
      <c r="E185" s="6" t="s">
        <v>30</v>
      </c>
      <c r="F185" s="7" t="n">
        <v>1</v>
      </c>
      <c r="G185" s="6" t="s">
        <v>30</v>
      </c>
      <c r="H185" s="6" t="s">
        <v>202</v>
      </c>
      <c r="I185" s="6" t="s">
        <v>203</v>
      </c>
      <c r="J185" s="6" t="s">
        <v>30</v>
      </c>
      <c r="K185" s="6" t="s">
        <v>30</v>
      </c>
      <c r="L185" s="6" t="s">
        <v>30</v>
      </c>
      <c r="M185" s="6" t="s">
        <v>30</v>
      </c>
      <c r="N185" s="6" t="s">
        <v>30</v>
      </c>
      <c r="O185" s="6" t="s">
        <v>30</v>
      </c>
      <c r="P185" s="6" t="s">
        <v>38</v>
      </c>
      <c r="Q185" s="6" t="s">
        <v>31</v>
      </c>
      <c r="R185" s="6" t="s">
        <v>39</v>
      </c>
      <c r="S185" s="8" t="n">
        <v>25.15</v>
      </c>
      <c r="T185" s="8" t="n">
        <v>25.15</v>
      </c>
      <c r="U185" s="6" t="s">
        <v>31</v>
      </c>
      <c r="V185" s="8" t="n">
        <f aca="false">IF(X185="0-1 Year", ROUND(S185/0.474, 2), IF(X185="1-2 Years", ROUND(S185/0.287, 2), ROUND(S185/0.14, 2)))</f>
        <v>53.06</v>
      </c>
      <c r="W185" s="6" t="str">
        <f aca="false">IF(V185&gt;4000, "High", IF(V185&gt;2000, "Medium", "Low"))</f>
        <v>Low</v>
      </c>
      <c r="X185" s="9" t="s">
        <v>35</v>
      </c>
      <c r="Y185" s="10" t="n">
        <f aca="false">IF(U185="Yes", 1, 0)</f>
        <v>1</v>
      </c>
      <c r="Z185" s="10" t="n">
        <v>1</v>
      </c>
      <c r="AA185" s="11" t="n">
        <f aca="false">MAX(0, ($S185 * 0.35) - ($F185 * 0.3))</f>
        <v>8.5025</v>
      </c>
      <c r="AB185" s="12" t="str">
        <f aca="false">IF(AA185&gt;20,"High",IF(AA185&gt;10,"Medium","Low"))</f>
        <v>Low</v>
      </c>
    </row>
    <row r="186" customFormat="false" ht="18.65" hidden="false" customHeight="false" outlineLevel="0" collapsed="false">
      <c r="A186" s="5" t="s">
        <v>227</v>
      </c>
      <c r="B186" s="6" t="s">
        <v>37</v>
      </c>
      <c r="C186" s="6" t="s">
        <v>31</v>
      </c>
      <c r="D186" s="6" t="s">
        <v>30</v>
      </c>
      <c r="E186" s="6" t="s">
        <v>30</v>
      </c>
      <c r="F186" s="7" t="n">
        <v>1</v>
      </c>
      <c r="G186" s="6" t="s">
        <v>30</v>
      </c>
      <c r="H186" s="6" t="s">
        <v>202</v>
      </c>
      <c r="I186" s="6" t="s">
        <v>203</v>
      </c>
      <c r="J186" s="6" t="s">
        <v>30</v>
      </c>
      <c r="K186" s="6" t="s">
        <v>30</v>
      </c>
      <c r="L186" s="6" t="s">
        <v>30</v>
      </c>
      <c r="M186" s="6" t="s">
        <v>30</v>
      </c>
      <c r="N186" s="6" t="s">
        <v>30</v>
      </c>
      <c r="O186" s="6" t="s">
        <v>30</v>
      </c>
      <c r="P186" s="6" t="s">
        <v>38</v>
      </c>
      <c r="Q186" s="6" t="s">
        <v>31</v>
      </c>
      <c r="R186" s="6" t="s">
        <v>39</v>
      </c>
      <c r="S186" s="8" t="n">
        <v>25.2</v>
      </c>
      <c r="T186" s="8" t="n">
        <v>25.2</v>
      </c>
      <c r="U186" s="6" t="s">
        <v>31</v>
      </c>
      <c r="V186" s="8" t="n">
        <f aca="false">IF(X186="0-1 Year", ROUND(S186/0.474, 2), IF(X186="1-2 Years", ROUND(S186/0.287, 2), ROUND(S186/0.14, 2)))</f>
        <v>53.16</v>
      </c>
      <c r="W186" s="6" t="str">
        <f aca="false">IF(V186&gt;4000, "High", IF(V186&gt;2000, "Medium", "Low"))</f>
        <v>Low</v>
      </c>
      <c r="X186" s="9" t="s">
        <v>35</v>
      </c>
      <c r="Y186" s="10" t="n">
        <f aca="false">IF(U186="Yes", 1, 0)</f>
        <v>1</v>
      </c>
      <c r="Z186" s="10" t="n">
        <v>1</v>
      </c>
      <c r="AA186" s="11" t="n">
        <f aca="false">MAX(0, ($S186 * 0.35) - ($F186 * 0.3))</f>
        <v>8.52</v>
      </c>
      <c r="AB186" s="12" t="str">
        <f aca="false">IF(AA186&gt;20,"High",IF(AA186&gt;10,"Medium","Low"))</f>
        <v>Low</v>
      </c>
    </row>
    <row r="187" customFormat="false" ht="18.65" hidden="false" customHeight="false" outlineLevel="0" collapsed="false">
      <c r="A187" s="5" t="s">
        <v>228</v>
      </c>
      <c r="B187" s="6" t="s">
        <v>37</v>
      </c>
      <c r="C187" s="6" t="s">
        <v>30</v>
      </c>
      <c r="D187" s="6" t="s">
        <v>30</v>
      </c>
      <c r="E187" s="6" t="s">
        <v>30</v>
      </c>
      <c r="F187" s="7" t="n">
        <v>1</v>
      </c>
      <c r="G187" s="6" t="s">
        <v>30</v>
      </c>
      <c r="H187" s="6" t="s">
        <v>202</v>
      </c>
      <c r="I187" s="6" t="s">
        <v>203</v>
      </c>
      <c r="J187" s="6" t="s">
        <v>30</v>
      </c>
      <c r="K187" s="6" t="s">
        <v>30</v>
      </c>
      <c r="L187" s="6" t="s">
        <v>30</v>
      </c>
      <c r="M187" s="6" t="s">
        <v>30</v>
      </c>
      <c r="N187" s="6" t="s">
        <v>30</v>
      </c>
      <c r="O187" s="6" t="s">
        <v>30</v>
      </c>
      <c r="P187" s="6" t="s">
        <v>38</v>
      </c>
      <c r="Q187" s="6" t="s">
        <v>30</v>
      </c>
      <c r="R187" s="6" t="s">
        <v>34</v>
      </c>
      <c r="S187" s="8" t="n">
        <v>25.2</v>
      </c>
      <c r="T187" s="8" t="n">
        <v>25.2</v>
      </c>
      <c r="U187" s="6" t="s">
        <v>31</v>
      </c>
      <c r="V187" s="8" t="n">
        <f aca="false">IF(X187="0-1 Year", ROUND(S187/0.474, 2), IF(X187="1-2 Years", ROUND(S187/0.287, 2), ROUND(S187/0.14, 2)))</f>
        <v>53.16</v>
      </c>
      <c r="W187" s="6" t="str">
        <f aca="false">IF(V187&gt;4000, "High", IF(V187&gt;2000, "Medium", "Low"))</f>
        <v>Low</v>
      </c>
      <c r="X187" s="9" t="s">
        <v>35</v>
      </c>
      <c r="Y187" s="10" t="n">
        <f aca="false">IF(U187="Yes", 1, 0)</f>
        <v>1</v>
      </c>
      <c r="Z187" s="10" t="n">
        <v>1</v>
      </c>
      <c r="AA187" s="11" t="n">
        <f aca="false">MAX(0, ($S187 * 0.35) - ($F187 * 0.3))</f>
        <v>8.52</v>
      </c>
      <c r="AB187" s="12" t="str">
        <f aca="false">IF(AA187&gt;20,"High",IF(AA187&gt;10,"Medium","Low"))</f>
        <v>Low</v>
      </c>
    </row>
    <row r="188" customFormat="false" ht="18.65" hidden="false" customHeight="false" outlineLevel="0" collapsed="false">
      <c r="A188" s="5" t="s">
        <v>229</v>
      </c>
      <c r="B188" s="6" t="s">
        <v>37</v>
      </c>
      <c r="C188" s="6" t="s">
        <v>30</v>
      </c>
      <c r="D188" s="6" t="s">
        <v>30</v>
      </c>
      <c r="E188" s="6" t="s">
        <v>30</v>
      </c>
      <c r="F188" s="7" t="n">
        <v>1</v>
      </c>
      <c r="G188" s="6" t="s">
        <v>30</v>
      </c>
      <c r="H188" s="6" t="s">
        <v>202</v>
      </c>
      <c r="I188" s="6" t="s">
        <v>203</v>
      </c>
      <c r="J188" s="6" t="s">
        <v>30</v>
      </c>
      <c r="K188" s="6" t="s">
        <v>30</v>
      </c>
      <c r="L188" s="6" t="s">
        <v>30</v>
      </c>
      <c r="M188" s="6" t="s">
        <v>30</v>
      </c>
      <c r="N188" s="6" t="s">
        <v>30</v>
      </c>
      <c r="O188" s="6" t="s">
        <v>30</v>
      </c>
      <c r="P188" s="6" t="s">
        <v>38</v>
      </c>
      <c r="Q188" s="6" t="s">
        <v>30</v>
      </c>
      <c r="R188" s="6" t="s">
        <v>39</v>
      </c>
      <c r="S188" s="8" t="n">
        <v>25.25</v>
      </c>
      <c r="T188" s="8" t="n">
        <v>25.25</v>
      </c>
      <c r="U188" s="6" t="s">
        <v>30</v>
      </c>
      <c r="V188" s="8" t="n">
        <f aca="false">IF(X188="0-1 Year", ROUND(S188/0.474, 2), IF(X188="1-2 Years", ROUND(S188/0.287, 2), ROUND(S188/0.14, 2)))</f>
        <v>53.27</v>
      </c>
      <c r="W188" s="6" t="str">
        <f aca="false">IF(V188&gt;4000, "High", IF(V188&gt;2000, "Medium", "Low"))</f>
        <v>Low</v>
      </c>
      <c r="X188" s="9" t="s">
        <v>35</v>
      </c>
      <c r="Y188" s="10" t="n">
        <f aca="false">IF(U188="Yes", 1, 0)</f>
        <v>0</v>
      </c>
      <c r="Z188" s="10" t="n">
        <v>1</v>
      </c>
      <c r="AA188" s="11" t="n">
        <f aca="false">MAX(0, ($S188 * 0.35) - ($F188 * 0.3))</f>
        <v>8.5375</v>
      </c>
      <c r="AB188" s="12" t="str">
        <f aca="false">IF(AA188&gt;20,"High",IF(AA188&gt;10,"Medium","Low"))</f>
        <v>Low</v>
      </c>
    </row>
    <row r="189" customFormat="false" ht="18.65" hidden="false" customHeight="false" outlineLevel="0" collapsed="false">
      <c r="A189" s="5" t="s">
        <v>230</v>
      </c>
      <c r="B189" s="6" t="s">
        <v>37</v>
      </c>
      <c r="C189" s="6" t="s">
        <v>30</v>
      </c>
      <c r="D189" s="6" t="s">
        <v>30</v>
      </c>
      <c r="E189" s="6" t="s">
        <v>30</v>
      </c>
      <c r="F189" s="7" t="n">
        <v>1</v>
      </c>
      <c r="G189" s="6" t="s">
        <v>30</v>
      </c>
      <c r="H189" s="6" t="s">
        <v>202</v>
      </c>
      <c r="I189" s="6" t="s">
        <v>203</v>
      </c>
      <c r="J189" s="6" t="s">
        <v>30</v>
      </c>
      <c r="K189" s="6" t="s">
        <v>30</v>
      </c>
      <c r="L189" s="6" t="s">
        <v>30</v>
      </c>
      <c r="M189" s="6" t="s">
        <v>30</v>
      </c>
      <c r="N189" s="6" t="s">
        <v>30</v>
      </c>
      <c r="O189" s="6" t="s">
        <v>30</v>
      </c>
      <c r="P189" s="6" t="s">
        <v>38</v>
      </c>
      <c r="Q189" s="6" t="s">
        <v>30</v>
      </c>
      <c r="R189" s="6" t="s">
        <v>53</v>
      </c>
      <c r="S189" s="8" t="n">
        <v>25.25</v>
      </c>
      <c r="T189" s="8" t="n">
        <v>25.25</v>
      </c>
      <c r="U189" s="6" t="s">
        <v>30</v>
      </c>
      <c r="V189" s="8" t="n">
        <f aca="false">IF(X189="0-1 Year", ROUND(S189/0.474, 2), IF(X189="1-2 Years", ROUND(S189/0.287, 2), ROUND(S189/0.14, 2)))</f>
        <v>53.27</v>
      </c>
      <c r="W189" s="6" t="str">
        <f aca="false">IF(V189&gt;4000, "High", IF(V189&gt;2000, "Medium", "Low"))</f>
        <v>Low</v>
      </c>
      <c r="X189" s="9" t="s">
        <v>35</v>
      </c>
      <c r="Y189" s="10" t="n">
        <f aca="false">IF(U189="Yes", 1, 0)</f>
        <v>0</v>
      </c>
      <c r="Z189" s="10" t="n">
        <v>1</v>
      </c>
      <c r="AA189" s="11" t="n">
        <f aca="false">MAX(0, ($S189 * 0.35) - ($F189 * 0.3))</f>
        <v>8.5375</v>
      </c>
      <c r="AB189" s="12" t="str">
        <f aca="false">IF(AA189&gt;20,"High",IF(AA189&gt;10,"Medium","Low"))</f>
        <v>Low</v>
      </c>
    </row>
    <row r="190" customFormat="false" ht="18.65" hidden="false" customHeight="false" outlineLevel="0" collapsed="false">
      <c r="A190" s="5" t="s">
        <v>231</v>
      </c>
      <c r="B190" s="6" t="s">
        <v>37</v>
      </c>
      <c r="C190" s="6" t="s">
        <v>31</v>
      </c>
      <c r="D190" s="6" t="s">
        <v>30</v>
      </c>
      <c r="E190" s="6" t="s">
        <v>30</v>
      </c>
      <c r="F190" s="7" t="n">
        <v>1</v>
      </c>
      <c r="G190" s="6" t="s">
        <v>30</v>
      </c>
      <c r="H190" s="6" t="s">
        <v>202</v>
      </c>
      <c r="I190" s="6" t="s">
        <v>203</v>
      </c>
      <c r="J190" s="6" t="s">
        <v>30</v>
      </c>
      <c r="K190" s="6" t="s">
        <v>30</v>
      </c>
      <c r="L190" s="6" t="s">
        <v>30</v>
      </c>
      <c r="M190" s="6" t="s">
        <v>30</v>
      </c>
      <c r="N190" s="6" t="s">
        <v>30</v>
      </c>
      <c r="O190" s="6" t="s">
        <v>30</v>
      </c>
      <c r="P190" s="6" t="s">
        <v>38</v>
      </c>
      <c r="Q190" s="6" t="s">
        <v>30</v>
      </c>
      <c r="R190" s="6" t="s">
        <v>39</v>
      </c>
      <c r="S190" s="8" t="n">
        <v>25.25</v>
      </c>
      <c r="T190" s="8" t="n">
        <v>25.25</v>
      </c>
      <c r="U190" s="6" t="s">
        <v>31</v>
      </c>
      <c r="V190" s="8" t="n">
        <f aca="false">IF(X190="0-1 Year", ROUND(S190/0.474, 2), IF(X190="1-2 Years", ROUND(S190/0.287, 2), ROUND(S190/0.14, 2)))</f>
        <v>53.27</v>
      </c>
      <c r="W190" s="6" t="str">
        <f aca="false">IF(V190&gt;4000, "High", IF(V190&gt;2000, "Medium", "Low"))</f>
        <v>Low</v>
      </c>
      <c r="X190" s="9" t="s">
        <v>35</v>
      </c>
      <c r="Y190" s="10" t="n">
        <f aca="false">IF(U190="Yes", 1, 0)</f>
        <v>1</v>
      </c>
      <c r="Z190" s="10" t="n">
        <v>1</v>
      </c>
      <c r="AA190" s="11" t="n">
        <f aca="false">MAX(0, ($S190 * 0.35) - ($F190 * 0.3))</f>
        <v>8.5375</v>
      </c>
      <c r="AB190" s="12" t="str">
        <f aca="false">IF(AA190&gt;20,"High",IF(AA190&gt;10,"Medium","Low"))</f>
        <v>Low</v>
      </c>
    </row>
    <row r="191" customFormat="false" ht="18.65" hidden="false" customHeight="false" outlineLevel="0" collapsed="false">
      <c r="A191" s="5" t="s">
        <v>232</v>
      </c>
      <c r="B191" s="6" t="s">
        <v>29</v>
      </c>
      <c r="C191" s="6" t="s">
        <v>30</v>
      </c>
      <c r="D191" s="6" t="s">
        <v>30</v>
      </c>
      <c r="E191" s="6" t="s">
        <v>31</v>
      </c>
      <c r="F191" s="7" t="n">
        <v>1</v>
      </c>
      <c r="G191" s="6" t="s">
        <v>30</v>
      </c>
      <c r="H191" s="6" t="s">
        <v>202</v>
      </c>
      <c r="I191" s="6" t="s">
        <v>203</v>
      </c>
      <c r="J191" s="6" t="s">
        <v>30</v>
      </c>
      <c r="K191" s="6" t="s">
        <v>30</v>
      </c>
      <c r="L191" s="6" t="s">
        <v>30</v>
      </c>
      <c r="M191" s="6" t="s">
        <v>30</v>
      </c>
      <c r="N191" s="6" t="s">
        <v>30</v>
      </c>
      <c r="O191" s="6" t="s">
        <v>30</v>
      </c>
      <c r="P191" s="6" t="s">
        <v>38</v>
      </c>
      <c r="Q191" s="6" t="s">
        <v>31</v>
      </c>
      <c r="R191" s="6" t="s">
        <v>39</v>
      </c>
      <c r="S191" s="8" t="n">
        <v>25.3</v>
      </c>
      <c r="T191" s="8" t="n">
        <v>25.3</v>
      </c>
      <c r="U191" s="6" t="s">
        <v>31</v>
      </c>
      <c r="V191" s="8" t="n">
        <f aca="false">IF(X191="0-1 Year", ROUND(S191/0.474, 2), IF(X191="1-2 Years", ROUND(S191/0.287, 2), ROUND(S191/0.14, 2)))</f>
        <v>53.38</v>
      </c>
      <c r="W191" s="6" t="str">
        <f aca="false">IF(V191&gt;4000, "High", IF(V191&gt;2000, "Medium", "Low"))</f>
        <v>Low</v>
      </c>
      <c r="X191" s="9" t="s">
        <v>35</v>
      </c>
      <c r="Y191" s="10" t="n">
        <f aca="false">IF(U191="Yes", 1, 0)</f>
        <v>1</v>
      </c>
      <c r="Z191" s="10" t="n">
        <v>1</v>
      </c>
      <c r="AA191" s="11" t="n">
        <f aca="false">MAX(0, ($S191 * 0.35) - ($F191 * 0.3))</f>
        <v>8.555</v>
      </c>
      <c r="AB191" s="12" t="str">
        <f aca="false">IF(AA191&gt;20,"High",IF(AA191&gt;10,"Medium","Low"))</f>
        <v>Low</v>
      </c>
    </row>
    <row r="192" customFormat="false" ht="18.65" hidden="false" customHeight="false" outlineLevel="0" collapsed="false">
      <c r="A192" s="5" t="s">
        <v>233</v>
      </c>
      <c r="B192" s="6" t="s">
        <v>29</v>
      </c>
      <c r="C192" s="6" t="s">
        <v>30</v>
      </c>
      <c r="D192" s="6" t="s">
        <v>30</v>
      </c>
      <c r="E192" s="6" t="s">
        <v>30</v>
      </c>
      <c r="F192" s="7" t="n">
        <v>1</v>
      </c>
      <c r="G192" s="6" t="s">
        <v>30</v>
      </c>
      <c r="H192" s="6" t="s">
        <v>202</v>
      </c>
      <c r="I192" s="6" t="s">
        <v>203</v>
      </c>
      <c r="J192" s="6" t="s">
        <v>30</v>
      </c>
      <c r="K192" s="6" t="s">
        <v>30</v>
      </c>
      <c r="L192" s="6" t="s">
        <v>30</v>
      </c>
      <c r="M192" s="6" t="s">
        <v>30</v>
      </c>
      <c r="N192" s="6" t="s">
        <v>30</v>
      </c>
      <c r="O192" s="6" t="s">
        <v>30</v>
      </c>
      <c r="P192" s="6" t="s">
        <v>38</v>
      </c>
      <c r="Q192" s="6" t="s">
        <v>30</v>
      </c>
      <c r="R192" s="6" t="s">
        <v>34</v>
      </c>
      <c r="S192" s="8" t="n">
        <v>25.35</v>
      </c>
      <c r="T192" s="8" t="n">
        <v>25.35</v>
      </c>
      <c r="U192" s="6" t="s">
        <v>30</v>
      </c>
      <c r="V192" s="8" t="n">
        <f aca="false">IF(X192="0-1 Year", ROUND(S192/0.474, 2), IF(X192="1-2 Years", ROUND(S192/0.287, 2), ROUND(S192/0.14, 2)))</f>
        <v>53.48</v>
      </c>
      <c r="W192" s="6" t="str">
        <f aca="false">IF(V192&gt;4000, "High", IF(V192&gt;2000, "Medium", "Low"))</f>
        <v>Low</v>
      </c>
      <c r="X192" s="9" t="s">
        <v>35</v>
      </c>
      <c r="Y192" s="10" t="n">
        <f aca="false">IF(U192="Yes", 1, 0)</f>
        <v>0</v>
      </c>
      <c r="Z192" s="10" t="n">
        <v>1</v>
      </c>
      <c r="AA192" s="11" t="n">
        <f aca="false">MAX(0, ($S192 * 0.35) - ($F192 * 0.3))</f>
        <v>8.5725</v>
      </c>
      <c r="AB192" s="12" t="str">
        <f aca="false">IF(AA192&gt;20,"High",IF(AA192&gt;10,"Medium","Low"))</f>
        <v>Low</v>
      </c>
    </row>
    <row r="193" customFormat="false" ht="18.65" hidden="false" customHeight="false" outlineLevel="0" collapsed="false">
      <c r="A193" s="5" t="s">
        <v>234</v>
      </c>
      <c r="B193" s="6" t="s">
        <v>37</v>
      </c>
      <c r="C193" s="6" t="s">
        <v>30</v>
      </c>
      <c r="D193" s="6" t="s">
        <v>30</v>
      </c>
      <c r="E193" s="6" t="s">
        <v>31</v>
      </c>
      <c r="F193" s="7" t="n">
        <v>1</v>
      </c>
      <c r="G193" s="6" t="s">
        <v>31</v>
      </c>
      <c r="H193" s="6" t="s">
        <v>31</v>
      </c>
      <c r="I193" s="6" t="s">
        <v>30</v>
      </c>
      <c r="J193" s="6" t="s">
        <v>32</v>
      </c>
      <c r="K193" s="6" t="s">
        <v>32</v>
      </c>
      <c r="L193" s="6" t="s">
        <v>32</v>
      </c>
      <c r="M193" s="6" t="s">
        <v>32</v>
      </c>
      <c r="N193" s="6" t="s">
        <v>32</v>
      </c>
      <c r="O193" s="6" t="s">
        <v>32</v>
      </c>
      <c r="P193" s="6" t="s">
        <v>38</v>
      </c>
      <c r="Q193" s="6" t="s">
        <v>30</v>
      </c>
      <c r="R193" s="6" t="s">
        <v>34</v>
      </c>
      <c r="S193" s="8" t="n">
        <v>25.4</v>
      </c>
      <c r="T193" s="8" t="n">
        <v>25.4</v>
      </c>
      <c r="U193" s="6" t="s">
        <v>30</v>
      </c>
      <c r="V193" s="8" t="n">
        <f aca="false">IF(X193="0-1 Year", ROUND(S193/0.474, 2), IF(X193="1-2 Years", ROUND(S193/0.287, 2), ROUND(S193/0.14, 2)))</f>
        <v>53.59</v>
      </c>
      <c r="W193" s="6" t="str">
        <f aca="false">IF(V193&gt;4000, "High", IF(V193&gt;2000, "Medium", "Low"))</f>
        <v>Low</v>
      </c>
      <c r="X193" s="9" t="s">
        <v>35</v>
      </c>
      <c r="Y193" s="10" t="n">
        <f aca="false">IF(U193="Yes", 1, 0)</f>
        <v>0</v>
      </c>
      <c r="Z193" s="10" t="n">
        <v>1</v>
      </c>
      <c r="AA193" s="11" t="n">
        <f aca="false">MAX(0, ($S193 * 0.35) - ($F193 * 0.3))</f>
        <v>8.59</v>
      </c>
      <c r="AB193" s="12" t="str">
        <f aca="false">IF(AA193&gt;20,"High",IF(AA193&gt;10,"Medium","Low"))</f>
        <v>Low</v>
      </c>
    </row>
    <row r="194" customFormat="false" ht="18.65" hidden="false" customHeight="false" outlineLevel="0" collapsed="false">
      <c r="A194" s="5" t="s">
        <v>235</v>
      </c>
      <c r="B194" s="6" t="s">
        <v>37</v>
      </c>
      <c r="C194" s="6" t="s">
        <v>30</v>
      </c>
      <c r="D194" s="6" t="s">
        <v>30</v>
      </c>
      <c r="E194" s="6" t="s">
        <v>30</v>
      </c>
      <c r="F194" s="7" t="n">
        <v>1</v>
      </c>
      <c r="G194" s="6" t="s">
        <v>31</v>
      </c>
      <c r="H194" s="6" t="s">
        <v>31</v>
      </c>
      <c r="I194" s="6" t="s">
        <v>30</v>
      </c>
      <c r="J194" s="6" t="s">
        <v>32</v>
      </c>
      <c r="K194" s="6" t="s">
        <v>32</v>
      </c>
      <c r="L194" s="6" t="s">
        <v>32</v>
      </c>
      <c r="M194" s="6" t="s">
        <v>32</v>
      </c>
      <c r="N194" s="6" t="s">
        <v>32</v>
      </c>
      <c r="O194" s="6" t="s">
        <v>32</v>
      </c>
      <c r="P194" s="6" t="s">
        <v>38</v>
      </c>
      <c r="Q194" s="6" t="s">
        <v>31</v>
      </c>
      <c r="R194" s="6" t="s">
        <v>39</v>
      </c>
      <c r="S194" s="8" t="n">
        <v>25.7</v>
      </c>
      <c r="T194" s="8" t="n">
        <v>25.7</v>
      </c>
      <c r="U194" s="6" t="s">
        <v>30</v>
      </c>
      <c r="V194" s="8" t="n">
        <f aca="false">IF(X194="0-1 Year", ROUND(S194/0.474, 2), IF(X194="1-2 Years", ROUND(S194/0.287, 2), ROUND(S194/0.14, 2)))</f>
        <v>54.22</v>
      </c>
      <c r="W194" s="6" t="str">
        <f aca="false">IF(V194&gt;4000, "High", IF(V194&gt;2000, "Medium", "Low"))</f>
        <v>Low</v>
      </c>
      <c r="X194" s="9" t="s">
        <v>35</v>
      </c>
      <c r="Y194" s="10" t="n">
        <f aca="false">IF(U194="Yes", 1, 0)</f>
        <v>0</v>
      </c>
      <c r="Z194" s="10" t="n">
        <v>1</v>
      </c>
      <c r="AA194" s="11" t="n">
        <f aca="false">MAX(0, ($S194 * 0.35) - ($F194 * 0.3))</f>
        <v>8.695</v>
      </c>
      <c r="AB194" s="12" t="str">
        <f aca="false">IF(AA194&gt;20,"High",IF(AA194&gt;10,"Medium","Low"))</f>
        <v>Low</v>
      </c>
    </row>
    <row r="195" customFormat="false" ht="18.65" hidden="false" customHeight="false" outlineLevel="0" collapsed="false">
      <c r="A195" s="5" t="s">
        <v>236</v>
      </c>
      <c r="B195" s="6" t="s">
        <v>37</v>
      </c>
      <c r="C195" s="6" t="s">
        <v>31</v>
      </c>
      <c r="D195" s="6" t="s">
        <v>30</v>
      </c>
      <c r="E195" s="6" t="s">
        <v>30</v>
      </c>
      <c r="F195" s="7" t="n">
        <v>1</v>
      </c>
      <c r="G195" s="6" t="s">
        <v>30</v>
      </c>
      <c r="H195" s="6" t="s">
        <v>202</v>
      </c>
      <c r="I195" s="6" t="s">
        <v>203</v>
      </c>
      <c r="J195" s="6" t="s">
        <v>30</v>
      </c>
      <c r="K195" s="6" t="s">
        <v>30</v>
      </c>
      <c r="L195" s="6" t="s">
        <v>30</v>
      </c>
      <c r="M195" s="6" t="s">
        <v>30</v>
      </c>
      <c r="N195" s="6" t="s">
        <v>30</v>
      </c>
      <c r="O195" s="6" t="s">
        <v>30</v>
      </c>
      <c r="P195" s="6" t="s">
        <v>38</v>
      </c>
      <c r="Q195" s="6" t="s">
        <v>31</v>
      </c>
      <c r="R195" s="6" t="s">
        <v>34</v>
      </c>
      <c r="S195" s="8" t="n">
        <v>25.7</v>
      </c>
      <c r="T195" s="8" t="n">
        <v>25.7</v>
      </c>
      <c r="U195" s="6" t="s">
        <v>31</v>
      </c>
      <c r="V195" s="8" t="n">
        <f aca="false">IF(X195="0-1 Year", ROUND(S195/0.474, 2), IF(X195="1-2 Years", ROUND(S195/0.287, 2), ROUND(S195/0.14, 2)))</f>
        <v>54.22</v>
      </c>
      <c r="W195" s="6" t="str">
        <f aca="false">IF(V195&gt;4000, "High", IF(V195&gt;2000, "Medium", "Low"))</f>
        <v>Low</v>
      </c>
      <c r="X195" s="9" t="s">
        <v>35</v>
      </c>
      <c r="Y195" s="10" t="n">
        <f aca="false">IF(U195="Yes", 1, 0)</f>
        <v>1</v>
      </c>
      <c r="Z195" s="10" t="n">
        <v>1</v>
      </c>
      <c r="AA195" s="11" t="n">
        <f aca="false">MAX(0, ($S195 * 0.35) - ($F195 * 0.3))</f>
        <v>8.695</v>
      </c>
      <c r="AB195" s="12" t="str">
        <f aca="false">IF(AA195&gt;20,"High",IF(AA195&gt;10,"Medium","Low"))</f>
        <v>Low</v>
      </c>
    </row>
    <row r="196" customFormat="false" ht="18.65" hidden="false" customHeight="false" outlineLevel="0" collapsed="false">
      <c r="A196" s="5" t="s">
        <v>237</v>
      </c>
      <c r="B196" s="6" t="s">
        <v>37</v>
      </c>
      <c r="C196" s="6" t="s">
        <v>30</v>
      </c>
      <c r="D196" s="6" t="s">
        <v>30</v>
      </c>
      <c r="E196" s="6" t="s">
        <v>30</v>
      </c>
      <c r="F196" s="7" t="n">
        <v>1</v>
      </c>
      <c r="G196" s="6" t="s">
        <v>31</v>
      </c>
      <c r="H196" s="6" t="s">
        <v>31</v>
      </c>
      <c r="I196" s="6" t="s">
        <v>30</v>
      </c>
      <c r="J196" s="6" t="s">
        <v>32</v>
      </c>
      <c r="K196" s="6" t="s">
        <v>32</v>
      </c>
      <c r="L196" s="6" t="s">
        <v>32</v>
      </c>
      <c r="M196" s="6" t="s">
        <v>32</v>
      </c>
      <c r="N196" s="6" t="s">
        <v>32</v>
      </c>
      <c r="O196" s="6" t="s">
        <v>32</v>
      </c>
      <c r="P196" s="6" t="s">
        <v>38</v>
      </c>
      <c r="Q196" s="6" t="s">
        <v>31</v>
      </c>
      <c r="R196" s="6" t="s">
        <v>34</v>
      </c>
      <c r="S196" s="8" t="n">
        <v>25.75</v>
      </c>
      <c r="T196" s="8" t="n">
        <v>25.75</v>
      </c>
      <c r="U196" s="6" t="s">
        <v>30</v>
      </c>
      <c r="V196" s="8" t="n">
        <f aca="false">IF(X196="0-1 Year", ROUND(S196/0.474, 2), IF(X196="1-2 Years", ROUND(S196/0.287, 2), ROUND(S196/0.14, 2)))</f>
        <v>54.32</v>
      </c>
      <c r="W196" s="6" t="str">
        <f aca="false">IF(V196&gt;4000, "High", IF(V196&gt;2000, "Medium", "Low"))</f>
        <v>Low</v>
      </c>
      <c r="X196" s="9" t="s">
        <v>35</v>
      </c>
      <c r="Y196" s="10" t="n">
        <f aca="false">IF(U196="Yes", 1, 0)</f>
        <v>0</v>
      </c>
      <c r="Z196" s="10" t="n">
        <v>1</v>
      </c>
      <c r="AA196" s="11" t="n">
        <f aca="false">MAX(0, ($S196 * 0.35) - ($F196 * 0.3))</f>
        <v>8.7125</v>
      </c>
      <c r="AB196" s="12" t="str">
        <f aca="false">IF(AA196&gt;20,"High",IF(AA196&gt;10,"Medium","Low"))</f>
        <v>Low</v>
      </c>
    </row>
    <row r="197" customFormat="false" ht="18.65" hidden="false" customHeight="false" outlineLevel="0" collapsed="false">
      <c r="A197" s="5" t="s">
        <v>238</v>
      </c>
      <c r="B197" s="6" t="s">
        <v>37</v>
      </c>
      <c r="C197" s="6" t="s">
        <v>31</v>
      </c>
      <c r="D197" s="6" t="s">
        <v>30</v>
      </c>
      <c r="E197" s="6" t="s">
        <v>30</v>
      </c>
      <c r="F197" s="7" t="n">
        <v>1</v>
      </c>
      <c r="G197" s="6" t="s">
        <v>30</v>
      </c>
      <c r="H197" s="6" t="s">
        <v>202</v>
      </c>
      <c r="I197" s="6" t="s">
        <v>203</v>
      </c>
      <c r="J197" s="6" t="s">
        <v>30</v>
      </c>
      <c r="K197" s="6" t="s">
        <v>30</v>
      </c>
      <c r="L197" s="6" t="s">
        <v>30</v>
      </c>
      <c r="M197" s="6" t="s">
        <v>30</v>
      </c>
      <c r="N197" s="6" t="s">
        <v>30</v>
      </c>
      <c r="O197" s="6" t="s">
        <v>30</v>
      </c>
      <c r="P197" s="6" t="s">
        <v>38</v>
      </c>
      <c r="Q197" s="6" t="s">
        <v>31</v>
      </c>
      <c r="R197" s="6" t="s">
        <v>34</v>
      </c>
      <c r="S197" s="8" t="n">
        <v>25.8</v>
      </c>
      <c r="T197" s="8" t="n">
        <v>25.8</v>
      </c>
      <c r="U197" s="6" t="s">
        <v>31</v>
      </c>
      <c r="V197" s="8" t="n">
        <f aca="false">IF(X197="0-1 Year", ROUND(S197/0.474, 2), IF(X197="1-2 Years", ROUND(S197/0.287, 2), ROUND(S197/0.14, 2)))</f>
        <v>54.43</v>
      </c>
      <c r="W197" s="6" t="str">
        <f aca="false">IF(V197&gt;4000, "High", IF(V197&gt;2000, "Medium", "Low"))</f>
        <v>Low</v>
      </c>
      <c r="X197" s="9" t="s">
        <v>35</v>
      </c>
      <c r="Y197" s="10" t="n">
        <f aca="false">IF(U197="Yes", 1, 0)</f>
        <v>1</v>
      </c>
      <c r="Z197" s="10" t="n">
        <v>1</v>
      </c>
      <c r="AA197" s="11" t="n">
        <f aca="false">MAX(0, ($S197 * 0.35) - ($F197 * 0.3))</f>
        <v>8.73</v>
      </c>
      <c r="AB197" s="12" t="str">
        <f aca="false">IF(AA197&gt;20,"High",IF(AA197&gt;10,"Medium","Low"))</f>
        <v>Low</v>
      </c>
    </row>
    <row r="198" customFormat="false" ht="18.65" hidden="false" customHeight="false" outlineLevel="0" collapsed="false">
      <c r="A198" s="5" t="s">
        <v>239</v>
      </c>
      <c r="B198" s="6" t="s">
        <v>37</v>
      </c>
      <c r="C198" s="6" t="s">
        <v>30</v>
      </c>
      <c r="D198" s="6" t="s">
        <v>30</v>
      </c>
      <c r="E198" s="6" t="s">
        <v>30</v>
      </c>
      <c r="F198" s="7" t="n">
        <v>1</v>
      </c>
      <c r="G198" s="6" t="s">
        <v>30</v>
      </c>
      <c r="H198" s="6" t="s">
        <v>202</v>
      </c>
      <c r="I198" s="6" t="s">
        <v>203</v>
      </c>
      <c r="J198" s="6" t="s">
        <v>30</v>
      </c>
      <c r="K198" s="6" t="s">
        <v>30</v>
      </c>
      <c r="L198" s="6" t="s">
        <v>30</v>
      </c>
      <c r="M198" s="6" t="s">
        <v>30</v>
      </c>
      <c r="N198" s="6" t="s">
        <v>30</v>
      </c>
      <c r="O198" s="6" t="s">
        <v>30</v>
      </c>
      <c r="P198" s="6" t="s">
        <v>33</v>
      </c>
      <c r="Q198" s="6" t="s">
        <v>30</v>
      </c>
      <c r="R198" s="6" t="s">
        <v>34</v>
      </c>
      <c r="S198" s="8" t="n">
        <v>25.85</v>
      </c>
      <c r="T198" s="8" t="n">
        <v>25.85</v>
      </c>
      <c r="U198" s="6" t="s">
        <v>30</v>
      </c>
      <c r="V198" s="8" t="n">
        <f aca="false">IF(X198="0-1 Year", ROUND(S198/0.474, 2), IF(X198="1-2 Years", ROUND(S198/0.287, 2), ROUND(S198/0.14, 2)))</f>
        <v>54.54</v>
      </c>
      <c r="W198" s="6" t="str">
        <f aca="false">IF(V198&gt;4000, "High", IF(V198&gt;2000, "Medium", "Low"))</f>
        <v>Low</v>
      </c>
      <c r="X198" s="9" t="s">
        <v>35</v>
      </c>
      <c r="Y198" s="10" t="n">
        <f aca="false">IF(U198="Yes", 1, 0)</f>
        <v>0</v>
      </c>
      <c r="Z198" s="10" t="n">
        <v>1</v>
      </c>
      <c r="AA198" s="11" t="n">
        <f aca="false">MAX(0, ($S198 * 0.35) - ($F198 * 0.3))</f>
        <v>8.7475</v>
      </c>
      <c r="AB198" s="12" t="str">
        <f aca="false">IF(AA198&gt;20,"High",IF(AA198&gt;10,"Medium","Low"))</f>
        <v>Low</v>
      </c>
    </row>
    <row r="199" customFormat="false" ht="18.65" hidden="false" customHeight="false" outlineLevel="0" collapsed="false">
      <c r="A199" s="5" t="s">
        <v>240</v>
      </c>
      <c r="B199" s="6" t="s">
        <v>37</v>
      </c>
      <c r="C199" s="6" t="s">
        <v>30</v>
      </c>
      <c r="D199" s="6" t="s">
        <v>30</v>
      </c>
      <c r="E199" s="6" t="s">
        <v>30</v>
      </c>
      <c r="F199" s="7" t="n">
        <v>2</v>
      </c>
      <c r="G199" s="6" t="s">
        <v>31</v>
      </c>
      <c r="H199" s="6" t="s">
        <v>30</v>
      </c>
      <c r="I199" s="6" t="s">
        <v>30</v>
      </c>
      <c r="J199" s="6" t="s">
        <v>32</v>
      </c>
      <c r="K199" s="6" t="s">
        <v>32</v>
      </c>
      <c r="L199" s="6" t="s">
        <v>32</v>
      </c>
      <c r="M199" s="6" t="s">
        <v>32</v>
      </c>
      <c r="N199" s="6" t="s">
        <v>32</v>
      </c>
      <c r="O199" s="6" t="s">
        <v>32</v>
      </c>
      <c r="P199" s="6" t="s">
        <v>38</v>
      </c>
      <c r="Q199" s="6" t="s">
        <v>30</v>
      </c>
      <c r="R199" s="6" t="s">
        <v>34</v>
      </c>
      <c r="S199" s="8" t="n">
        <v>19.5</v>
      </c>
      <c r="T199" s="8" t="n">
        <v>27.55</v>
      </c>
      <c r="U199" s="6" t="s">
        <v>30</v>
      </c>
      <c r="V199" s="8" t="n">
        <f aca="false">IF(X199="0-1 Year", ROUND(S199/0.474, 2), IF(X199="1-2 Years", ROUND(S199/0.287, 2), ROUND(S199/0.14, 2)))</f>
        <v>41.14</v>
      </c>
      <c r="W199" s="6" t="str">
        <f aca="false">IF(V199&gt;4000, "High", IF(V199&gt;2000, "Medium", "Low"))</f>
        <v>Low</v>
      </c>
      <c r="X199" s="9" t="s">
        <v>35</v>
      </c>
      <c r="Y199" s="10" t="n">
        <f aca="false">IF(U199="Yes", 1, 0)</f>
        <v>0</v>
      </c>
      <c r="Z199" s="10" t="n">
        <v>1</v>
      </c>
      <c r="AA199" s="11" t="n">
        <f aca="false">MAX(0, ($S199 * 0.35) - ($F199 * 0.3))</f>
        <v>6.225</v>
      </c>
      <c r="AB199" s="12" t="str">
        <f aca="false">IF(AA199&gt;20,"High",IF(AA199&gt;10,"Medium","Low"))</f>
        <v>Low</v>
      </c>
    </row>
    <row r="200" customFormat="false" ht="18.65" hidden="false" customHeight="false" outlineLevel="0" collapsed="false">
      <c r="A200" s="5" t="s">
        <v>241</v>
      </c>
      <c r="B200" s="6" t="s">
        <v>29</v>
      </c>
      <c r="C200" s="6" t="s">
        <v>30</v>
      </c>
      <c r="D200" s="6" t="s">
        <v>30</v>
      </c>
      <c r="E200" s="6" t="s">
        <v>30</v>
      </c>
      <c r="F200" s="7" t="n">
        <v>2</v>
      </c>
      <c r="G200" s="6" t="s">
        <v>31</v>
      </c>
      <c r="H200" s="6" t="s">
        <v>30</v>
      </c>
      <c r="I200" s="6" t="s">
        <v>30</v>
      </c>
      <c r="J200" s="6" t="s">
        <v>32</v>
      </c>
      <c r="K200" s="6" t="s">
        <v>32</v>
      </c>
      <c r="L200" s="6" t="s">
        <v>32</v>
      </c>
      <c r="M200" s="6" t="s">
        <v>32</v>
      </c>
      <c r="N200" s="6" t="s">
        <v>32</v>
      </c>
      <c r="O200" s="6" t="s">
        <v>32</v>
      </c>
      <c r="P200" s="6" t="s">
        <v>33</v>
      </c>
      <c r="Q200" s="6" t="s">
        <v>30</v>
      </c>
      <c r="R200" s="6" t="s">
        <v>58</v>
      </c>
      <c r="S200" s="8" t="n">
        <v>19.3</v>
      </c>
      <c r="T200" s="8" t="n">
        <v>28.3</v>
      </c>
      <c r="U200" s="6" t="s">
        <v>31</v>
      </c>
      <c r="V200" s="8" t="n">
        <f aca="false">IF(X200="0-1 Year", ROUND(S200/0.474, 2), IF(X200="1-2 Years", ROUND(S200/0.287, 2), ROUND(S200/0.14, 2)))</f>
        <v>40.72</v>
      </c>
      <c r="W200" s="6" t="str">
        <f aca="false">IF(V200&gt;4000, "High", IF(V200&gt;2000, "Medium", "Low"))</f>
        <v>Low</v>
      </c>
      <c r="X200" s="9" t="s">
        <v>35</v>
      </c>
      <c r="Y200" s="10" t="n">
        <f aca="false">IF(U200="Yes", 1, 0)</f>
        <v>1</v>
      </c>
      <c r="Z200" s="10" t="n">
        <v>1</v>
      </c>
      <c r="AA200" s="11" t="n">
        <f aca="false">MAX(0, ($S200 * 0.35) - ($F200 * 0.3))</f>
        <v>6.155</v>
      </c>
      <c r="AB200" s="12" t="str">
        <f aca="false">IF(AA200&gt;20,"High",IF(AA200&gt;10,"Medium","Low"))</f>
        <v>Low</v>
      </c>
    </row>
    <row r="201" customFormat="false" ht="18.65" hidden="false" customHeight="false" outlineLevel="0" collapsed="false">
      <c r="A201" s="5" t="s">
        <v>242</v>
      </c>
      <c r="B201" s="6" t="s">
        <v>29</v>
      </c>
      <c r="C201" s="6" t="s">
        <v>30</v>
      </c>
      <c r="D201" s="6" t="s">
        <v>30</v>
      </c>
      <c r="E201" s="6" t="s">
        <v>30</v>
      </c>
      <c r="F201" s="7" t="n">
        <v>1</v>
      </c>
      <c r="G201" s="6" t="s">
        <v>30</v>
      </c>
      <c r="H201" s="6" t="s">
        <v>202</v>
      </c>
      <c r="I201" s="6" t="s">
        <v>203</v>
      </c>
      <c r="J201" s="6" t="s">
        <v>30</v>
      </c>
      <c r="K201" s="6" t="s">
        <v>30</v>
      </c>
      <c r="L201" s="6" t="s">
        <v>30</v>
      </c>
      <c r="M201" s="6" t="s">
        <v>31</v>
      </c>
      <c r="N201" s="6" t="s">
        <v>30</v>
      </c>
      <c r="O201" s="6" t="s">
        <v>30</v>
      </c>
      <c r="P201" s="6" t="s">
        <v>38</v>
      </c>
      <c r="Q201" s="6" t="s">
        <v>30</v>
      </c>
      <c r="R201" s="6" t="s">
        <v>34</v>
      </c>
      <c r="S201" s="8" t="n">
        <v>29.15</v>
      </c>
      <c r="T201" s="8" t="n">
        <v>29.15</v>
      </c>
      <c r="U201" s="6" t="s">
        <v>30</v>
      </c>
      <c r="V201" s="8" t="n">
        <f aca="false">IF(X201="0-1 Year", ROUND(S201/0.474, 2), IF(X201="1-2 Years", ROUND(S201/0.287, 2), ROUND(S201/0.14, 2)))</f>
        <v>61.5</v>
      </c>
      <c r="W201" s="6" t="str">
        <f aca="false">IF(V201&gt;4000, "High", IF(V201&gt;2000, "Medium", "Low"))</f>
        <v>Low</v>
      </c>
      <c r="X201" s="9" t="s">
        <v>35</v>
      </c>
      <c r="Y201" s="10" t="n">
        <f aca="false">IF(U201="Yes", 1, 0)</f>
        <v>0</v>
      </c>
      <c r="Z201" s="10" t="n">
        <v>1</v>
      </c>
      <c r="AA201" s="11" t="n">
        <f aca="false">MAX(0, ($S201 * 0.35) - ($F201 * 0.3))</f>
        <v>9.9025</v>
      </c>
      <c r="AB201" s="12" t="str">
        <f aca="false">IF(AA201&gt;20,"High",IF(AA201&gt;10,"Medium","Low"))</f>
        <v>Low</v>
      </c>
    </row>
    <row r="202" customFormat="false" ht="18.65" hidden="false" customHeight="false" outlineLevel="0" collapsed="false">
      <c r="A202" s="5" t="s">
        <v>243</v>
      </c>
      <c r="B202" s="6" t="s">
        <v>29</v>
      </c>
      <c r="C202" s="6" t="s">
        <v>30</v>
      </c>
      <c r="D202" s="6" t="s">
        <v>30</v>
      </c>
      <c r="E202" s="6" t="s">
        <v>30</v>
      </c>
      <c r="F202" s="7" t="n">
        <v>1</v>
      </c>
      <c r="G202" s="6" t="s">
        <v>30</v>
      </c>
      <c r="H202" s="6" t="s">
        <v>202</v>
      </c>
      <c r="I202" s="6" t="s">
        <v>203</v>
      </c>
      <c r="J202" s="6" t="s">
        <v>31</v>
      </c>
      <c r="K202" s="6" t="s">
        <v>30</v>
      </c>
      <c r="L202" s="6" t="s">
        <v>30</v>
      </c>
      <c r="M202" s="6" t="s">
        <v>30</v>
      </c>
      <c r="N202" s="6" t="s">
        <v>30</v>
      </c>
      <c r="O202" s="6" t="s">
        <v>30</v>
      </c>
      <c r="P202" s="6" t="s">
        <v>38</v>
      </c>
      <c r="Q202" s="6" t="s">
        <v>30</v>
      </c>
      <c r="R202" s="6" t="s">
        <v>34</v>
      </c>
      <c r="S202" s="8" t="n">
        <v>29.7</v>
      </c>
      <c r="T202" s="8" t="n">
        <v>29.7</v>
      </c>
      <c r="U202" s="6" t="s">
        <v>31</v>
      </c>
      <c r="V202" s="8" t="n">
        <f aca="false">IF(X202="0-1 Year", ROUND(S202/0.474, 2), IF(X202="1-2 Years", ROUND(S202/0.287, 2), ROUND(S202/0.14, 2)))</f>
        <v>62.66</v>
      </c>
      <c r="W202" s="6" t="str">
        <f aca="false">IF(V202&gt;4000, "High", IF(V202&gt;2000, "Medium", "Low"))</f>
        <v>Low</v>
      </c>
      <c r="X202" s="9" t="s">
        <v>35</v>
      </c>
      <c r="Y202" s="10" t="n">
        <f aca="false">IF(U202="Yes", 1, 0)</f>
        <v>1</v>
      </c>
      <c r="Z202" s="10" t="n">
        <v>1</v>
      </c>
      <c r="AA202" s="11" t="n">
        <f aca="false">MAX(0, ($S202 * 0.35) - ($F202 * 0.3))</f>
        <v>10.095</v>
      </c>
      <c r="AB202" s="12" t="str">
        <f aca="false">IF(AA202&gt;20,"High",IF(AA202&gt;10,"Medium","Low"))</f>
        <v>Medium</v>
      </c>
    </row>
    <row r="203" customFormat="false" ht="18.65" hidden="false" customHeight="false" outlineLevel="0" collapsed="false">
      <c r="A203" s="5" t="s">
        <v>244</v>
      </c>
      <c r="B203" s="6" t="s">
        <v>37</v>
      </c>
      <c r="C203" s="6" t="s">
        <v>30</v>
      </c>
      <c r="D203" s="6" t="s">
        <v>31</v>
      </c>
      <c r="E203" s="6" t="s">
        <v>30</v>
      </c>
      <c r="F203" s="7" t="n">
        <v>1</v>
      </c>
      <c r="G203" s="6" t="s">
        <v>30</v>
      </c>
      <c r="H203" s="6" t="s">
        <v>202</v>
      </c>
      <c r="I203" s="6" t="s">
        <v>203</v>
      </c>
      <c r="J203" s="6" t="s">
        <v>30</v>
      </c>
      <c r="K203" s="6" t="s">
        <v>31</v>
      </c>
      <c r="L203" s="6" t="s">
        <v>30</v>
      </c>
      <c r="M203" s="6" t="s">
        <v>30</v>
      </c>
      <c r="N203" s="6" t="s">
        <v>30</v>
      </c>
      <c r="O203" s="6" t="s">
        <v>30</v>
      </c>
      <c r="P203" s="6" t="s">
        <v>38</v>
      </c>
      <c r="Q203" s="6" t="s">
        <v>31</v>
      </c>
      <c r="R203" s="6" t="s">
        <v>39</v>
      </c>
      <c r="S203" s="8" t="n">
        <v>29.85</v>
      </c>
      <c r="T203" s="8" t="n">
        <v>29.85</v>
      </c>
      <c r="U203" s="6" t="s">
        <v>30</v>
      </c>
      <c r="V203" s="8" t="n">
        <f aca="false">IF(X203="0-1 Year", ROUND(S203/0.474, 2), IF(X203="1-2 Years", ROUND(S203/0.287, 2), ROUND(S203/0.14, 2)))</f>
        <v>62.97</v>
      </c>
      <c r="W203" s="6" t="str">
        <f aca="false">IF(V203&gt;4000, "High", IF(V203&gt;2000, "Medium", "Low"))</f>
        <v>Low</v>
      </c>
      <c r="X203" s="9" t="s">
        <v>35</v>
      </c>
      <c r="Y203" s="10" t="n">
        <f aca="false">IF(U203="Yes", 1, 0)</f>
        <v>0</v>
      </c>
      <c r="Z203" s="10" t="n">
        <v>1</v>
      </c>
      <c r="AA203" s="11" t="n">
        <f aca="false">MAX(0, ($S203 * 0.35) - ($F203 * 0.3))</f>
        <v>10.1475</v>
      </c>
      <c r="AB203" s="12" t="str">
        <f aca="false">IF(AA203&gt;20,"High",IF(AA203&gt;10,"Medium","Low"))</f>
        <v>Medium</v>
      </c>
    </row>
    <row r="204" customFormat="false" ht="18.65" hidden="false" customHeight="false" outlineLevel="0" collapsed="false">
      <c r="A204" s="5" t="s">
        <v>245</v>
      </c>
      <c r="B204" s="6" t="s">
        <v>37</v>
      </c>
      <c r="C204" s="6" t="s">
        <v>30</v>
      </c>
      <c r="D204" s="6" t="s">
        <v>30</v>
      </c>
      <c r="E204" s="6" t="s">
        <v>30</v>
      </c>
      <c r="F204" s="7" t="n">
        <v>1</v>
      </c>
      <c r="G204" s="6" t="s">
        <v>30</v>
      </c>
      <c r="H204" s="6" t="s">
        <v>202</v>
      </c>
      <c r="I204" s="6" t="s">
        <v>203</v>
      </c>
      <c r="J204" s="6" t="s">
        <v>31</v>
      </c>
      <c r="K204" s="6" t="s">
        <v>30</v>
      </c>
      <c r="L204" s="6" t="s">
        <v>30</v>
      </c>
      <c r="M204" s="6" t="s">
        <v>30</v>
      </c>
      <c r="N204" s="6" t="s">
        <v>30</v>
      </c>
      <c r="O204" s="6" t="s">
        <v>30</v>
      </c>
      <c r="P204" s="6" t="s">
        <v>38</v>
      </c>
      <c r="Q204" s="6" t="s">
        <v>30</v>
      </c>
      <c r="R204" s="6" t="s">
        <v>34</v>
      </c>
      <c r="S204" s="8" t="n">
        <v>29.9</v>
      </c>
      <c r="T204" s="8" t="n">
        <v>29.9</v>
      </c>
      <c r="U204" s="6" t="s">
        <v>30</v>
      </c>
      <c r="V204" s="8" t="n">
        <f aca="false">IF(X204="0-1 Year", ROUND(S204/0.474, 2), IF(X204="1-2 Years", ROUND(S204/0.287, 2), ROUND(S204/0.14, 2)))</f>
        <v>63.08</v>
      </c>
      <c r="W204" s="6" t="str">
        <f aca="false">IF(V204&gt;4000, "High", IF(V204&gt;2000, "Medium", "Low"))</f>
        <v>Low</v>
      </c>
      <c r="X204" s="9" t="s">
        <v>35</v>
      </c>
      <c r="Y204" s="10" t="n">
        <f aca="false">IF(U204="Yes", 1, 0)</f>
        <v>0</v>
      </c>
      <c r="Z204" s="10" t="n">
        <v>1</v>
      </c>
      <c r="AA204" s="11" t="n">
        <f aca="false">MAX(0, ($S204 * 0.35) - ($F204 * 0.3))</f>
        <v>10.165</v>
      </c>
      <c r="AB204" s="12" t="str">
        <f aca="false">IF(AA204&gt;20,"High",IF(AA204&gt;10,"Medium","Low"))</f>
        <v>Medium</v>
      </c>
    </row>
    <row r="205" customFormat="false" ht="18.65" hidden="false" customHeight="false" outlineLevel="0" collapsed="false">
      <c r="A205" s="5" t="s">
        <v>246</v>
      </c>
      <c r="B205" s="6" t="s">
        <v>37</v>
      </c>
      <c r="C205" s="6" t="s">
        <v>30</v>
      </c>
      <c r="D205" s="6" t="s">
        <v>30</v>
      </c>
      <c r="E205" s="6" t="s">
        <v>30</v>
      </c>
      <c r="F205" s="7" t="n">
        <v>1</v>
      </c>
      <c r="G205" s="6" t="s">
        <v>30</v>
      </c>
      <c r="H205" s="6" t="s">
        <v>202</v>
      </c>
      <c r="I205" s="6" t="s">
        <v>203</v>
      </c>
      <c r="J205" s="6" t="s">
        <v>30</v>
      </c>
      <c r="K205" s="6" t="s">
        <v>31</v>
      </c>
      <c r="L205" s="6" t="s">
        <v>30</v>
      </c>
      <c r="M205" s="6" t="s">
        <v>30</v>
      </c>
      <c r="N205" s="6" t="s">
        <v>30</v>
      </c>
      <c r="O205" s="6" t="s">
        <v>30</v>
      </c>
      <c r="P205" s="6" t="s">
        <v>38</v>
      </c>
      <c r="Q205" s="6" t="s">
        <v>30</v>
      </c>
      <c r="R205" s="6" t="s">
        <v>53</v>
      </c>
      <c r="S205" s="8" t="n">
        <v>29.95</v>
      </c>
      <c r="T205" s="8" t="n">
        <v>29.95</v>
      </c>
      <c r="U205" s="6" t="s">
        <v>31</v>
      </c>
      <c r="V205" s="8" t="n">
        <f aca="false">IF(X205="0-1 Year", ROUND(S205/0.474, 2), IF(X205="1-2 Years", ROUND(S205/0.287, 2), ROUND(S205/0.14, 2)))</f>
        <v>63.19</v>
      </c>
      <c r="W205" s="6" t="str">
        <f aca="false">IF(V205&gt;4000, "High", IF(V205&gt;2000, "Medium", "Low"))</f>
        <v>Low</v>
      </c>
      <c r="X205" s="9" t="s">
        <v>35</v>
      </c>
      <c r="Y205" s="10" t="n">
        <f aca="false">IF(U205="Yes", 1, 0)</f>
        <v>1</v>
      </c>
      <c r="Z205" s="10" t="n">
        <v>1</v>
      </c>
      <c r="AA205" s="11" t="n">
        <f aca="false">MAX(0, ($S205 * 0.35) - ($F205 * 0.3))</f>
        <v>10.1825</v>
      </c>
      <c r="AB205" s="12" t="str">
        <f aca="false">IF(AA205&gt;20,"High",IF(AA205&gt;10,"Medium","Low"))</f>
        <v>Medium</v>
      </c>
    </row>
    <row r="206" customFormat="false" ht="18.65" hidden="false" customHeight="false" outlineLevel="0" collapsed="false">
      <c r="A206" s="5" t="s">
        <v>247</v>
      </c>
      <c r="B206" s="6" t="s">
        <v>29</v>
      </c>
      <c r="C206" s="6" t="s">
        <v>30</v>
      </c>
      <c r="D206" s="6" t="s">
        <v>31</v>
      </c>
      <c r="E206" s="6" t="s">
        <v>31</v>
      </c>
      <c r="F206" s="7" t="n">
        <v>1</v>
      </c>
      <c r="G206" s="6" t="s">
        <v>30</v>
      </c>
      <c r="H206" s="6" t="s">
        <v>202</v>
      </c>
      <c r="I206" s="6" t="s">
        <v>203</v>
      </c>
      <c r="J206" s="6" t="s">
        <v>30</v>
      </c>
      <c r="K206" s="6" t="s">
        <v>31</v>
      </c>
      <c r="L206" s="6" t="s">
        <v>30</v>
      </c>
      <c r="M206" s="6" t="s">
        <v>30</v>
      </c>
      <c r="N206" s="6" t="s">
        <v>30</v>
      </c>
      <c r="O206" s="6" t="s">
        <v>30</v>
      </c>
      <c r="P206" s="6" t="s">
        <v>38</v>
      </c>
      <c r="Q206" s="6" t="s">
        <v>30</v>
      </c>
      <c r="R206" s="6" t="s">
        <v>39</v>
      </c>
      <c r="S206" s="8" t="n">
        <v>30.2</v>
      </c>
      <c r="T206" s="8" t="n">
        <v>30.2</v>
      </c>
      <c r="U206" s="6" t="s">
        <v>31</v>
      </c>
      <c r="V206" s="8" t="n">
        <f aca="false">IF(X206="0-1 Year", ROUND(S206/0.474, 2), IF(X206="1-2 Years", ROUND(S206/0.287, 2), ROUND(S206/0.14, 2)))</f>
        <v>63.71</v>
      </c>
      <c r="W206" s="6" t="str">
        <f aca="false">IF(V206&gt;4000, "High", IF(V206&gt;2000, "Medium", "Low"))</f>
        <v>Low</v>
      </c>
      <c r="X206" s="9" t="s">
        <v>35</v>
      </c>
      <c r="Y206" s="10" t="n">
        <f aca="false">IF(U206="Yes", 1, 0)</f>
        <v>1</v>
      </c>
      <c r="Z206" s="10" t="n">
        <v>1</v>
      </c>
      <c r="AA206" s="11" t="n">
        <f aca="false">MAX(0, ($S206 * 0.35) - ($F206 * 0.3))</f>
        <v>10.27</v>
      </c>
      <c r="AB206" s="12" t="str">
        <f aca="false">IF(AA206&gt;20,"High",IF(AA206&gt;10,"Medium","Low"))</f>
        <v>Medium</v>
      </c>
    </row>
    <row r="207" customFormat="false" ht="18.65" hidden="false" customHeight="false" outlineLevel="0" collapsed="false">
      <c r="A207" s="5" t="s">
        <v>248</v>
      </c>
      <c r="B207" s="6" t="s">
        <v>37</v>
      </c>
      <c r="C207" s="6" t="s">
        <v>30</v>
      </c>
      <c r="D207" s="6" t="s">
        <v>31</v>
      </c>
      <c r="E207" s="6" t="s">
        <v>31</v>
      </c>
      <c r="F207" s="7" t="n">
        <v>1</v>
      </c>
      <c r="G207" s="6" t="s">
        <v>30</v>
      </c>
      <c r="H207" s="6" t="s">
        <v>202</v>
      </c>
      <c r="I207" s="6" t="s">
        <v>203</v>
      </c>
      <c r="J207" s="6" t="s">
        <v>31</v>
      </c>
      <c r="K207" s="6" t="s">
        <v>30</v>
      </c>
      <c r="L207" s="6" t="s">
        <v>30</v>
      </c>
      <c r="M207" s="6" t="s">
        <v>30</v>
      </c>
      <c r="N207" s="6" t="s">
        <v>30</v>
      </c>
      <c r="O207" s="6" t="s">
        <v>30</v>
      </c>
      <c r="P207" s="6" t="s">
        <v>38</v>
      </c>
      <c r="Q207" s="6" t="s">
        <v>30</v>
      </c>
      <c r="R207" s="6" t="s">
        <v>53</v>
      </c>
      <c r="S207" s="8" t="n">
        <v>30.5</v>
      </c>
      <c r="T207" s="8" t="n">
        <v>30.5</v>
      </c>
      <c r="U207" s="6" t="s">
        <v>31</v>
      </c>
      <c r="V207" s="8" t="n">
        <f aca="false">IF(X207="0-1 Year", ROUND(S207/0.474, 2), IF(X207="1-2 Years", ROUND(S207/0.287, 2), ROUND(S207/0.14, 2)))</f>
        <v>64.35</v>
      </c>
      <c r="W207" s="6" t="str">
        <f aca="false">IF(V207&gt;4000, "High", IF(V207&gt;2000, "Medium", "Low"))</f>
        <v>Low</v>
      </c>
      <c r="X207" s="9" t="s">
        <v>35</v>
      </c>
      <c r="Y207" s="10" t="n">
        <f aca="false">IF(U207="Yes", 1, 0)</f>
        <v>1</v>
      </c>
      <c r="Z207" s="10" t="n">
        <v>1</v>
      </c>
      <c r="AA207" s="11" t="n">
        <f aca="false">MAX(0, ($S207 * 0.35) - ($F207 * 0.3))</f>
        <v>10.375</v>
      </c>
      <c r="AB207" s="12" t="str">
        <f aca="false">IF(AA207&gt;20,"High",IF(AA207&gt;10,"Medium","Low"))</f>
        <v>Medium</v>
      </c>
    </row>
    <row r="208" customFormat="false" ht="18.65" hidden="false" customHeight="false" outlineLevel="0" collapsed="false">
      <c r="A208" s="5" t="s">
        <v>249</v>
      </c>
      <c r="B208" s="6" t="s">
        <v>37</v>
      </c>
      <c r="C208" s="6" t="s">
        <v>30</v>
      </c>
      <c r="D208" s="6" t="s">
        <v>30</v>
      </c>
      <c r="E208" s="6" t="s">
        <v>30</v>
      </c>
      <c r="F208" s="7" t="n">
        <v>1</v>
      </c>
      <c r="G208" s="6" t="s">
        <v>30</v>
      </c>
      <c r="H208" s="6" t="s">
        <v>202</v>
      </c>
      <c r="I208" s="6" t="s">
        <v>203</v>
      </c>
      <c r="J208" s="6" t="s">
        <v>30</v>
      </c>
      <c r="K208" s="6" t="s">
        <v>30</v>
      </c>
      <c r="L208" s="6" t="s">
        <v>30</v>
      </c>
      <c r="M208" s="6" t="s">
        <v>31</v>
      </c>
      <c r="N208" s="6" t="s">
        <v>30</v>
      </c>
      <c r="O208" s="6" t="s">
        <v>30</v>
      </c>
      <c r="P208" s="6" t="s">
        <v>38</v>
      </c>
      <c r="Q208" s="6" t="s">
        <v>30</v>
      </c>
      <c r="R208" s="6" t="s">
        <v>34</v>
      </c>
      <c r="S208" s="8" t="n">
        <v>30.55</v>
      </c>
      <c r="T208" s="8" t="n">
        <v>30.55</v>
      </c>
      <c r="U208" s="6" t="s">
        <v>30</v>
      </c>
      <c r="V208" s="8" t="n">
        <f aca="false">IF(X208="0-1 Year", ROUND(S208/0.474, 2), IF(X208="1-2 Years", ROUND(S208/0.287, 2), ROUND(S208/0.14, 2)))</f>
        <v>64.45</v>
      </c>
      <c r="W208" s="6" t="str">
        <f aca="false">IF(V208&gt;4000, "High", IF(V208&gt;2000, "Medium", "Low"))</f>
        <v>Low</v>
      </c>
      <c r="X208" s="9" t="s">
        <v>35</v>
      </c>
      <c r="Y208" s="10" t="n">
        <f aca="false">IF(U208="Yes", 1, 0)</f>
        <v>0</v>
      </c>
      <c r="Z208" s="10" t="n">
        <v>1</v>
      </c>
      <c r="AA208" s="11" t="n">
        <f aca="false">MAX(0, ($S208 * 0.35) - ($F208 * 0.3))</f>
        <v>10.3925</v>
      </c>
      <c r="AB208" s="12" t="str">
        <f aca="false">IF(AA208&gt;20,"High",IF(AA208&gt;10,"Medium","Low"))</f>
        <v>Medium</v>
      </c>
    </row>
    <row r="209" customFormat="false" ht="18.65" hidden="false" customHeight="false" outlineLevel="0" collapsed="false">
      <c r="A209" s="5" t="s">
        <v>250</v>
      </c>
      <c r="B209" s="6" t="s">
        <v>29</v>
      </c>
      <c r="C209" s="6" t="s">
        <v>30</v>
      </c>
      <c r="D209" s="6" t="s">
        <v>30</v>
      </c>
      <c r="E209" s="6" t="s">
        <v>30</v>
      </c>
      <c r="F209" s="7" t="n">
        <v>2</v>
      </c>
      <c r="G209" s="6" t="s">
        <v>31</v>
      </c>
      <c r="H209" s="6" t="s">
        <v>30</v>
      </c>
      <c r="I209" s="6" t="s">
        <v>30</v>
      </c>
      <c r="J209" s="6" t="s">
        <v>32</v>
      </c>
      <c r="K209" s="6" t="s">
        <v>32</v>
      </c>
      <c r="L209" s="6" t="s">
        <v>32</v>
      </c>
      <c r="M209" s="6" t="s">
        <v>32</v>
      </c>
      <c r="N209" s="6" t="s">
        <v>32</v>
      </c>
      <c r="O209" s="6" t="s">
        <v>32</v>
      </c>
      <c r="P209" s="6" t="s">
        <v>38</v>
      </c>
      <c r="Q209" s="6" t="s">
        <v>31</v>
      </c>
      <c r="R209" s="6" t="s">
        <v>39</v>
      </c>
      <c r="S209" s="8" t="n">
        <v>19.65</v>
      </c>
      <c r="T209" s="8" t="n">
        <v>31.2</v>
      </c>
      <c r="U209" s="6" t="s">
        <v>30</v>
      </c>
      <c r="V209" s="8" t="n">
        <f aca="false">IF(X209="0-1 Year", ROUND(S209/0.474, 2), IF(X209="1-2 Years", ROUND(S209/0.287, 2), ROUND(S209/0.14, 2)))</f>
        <v>41.46</v>
      </c>
      <c r="W209" s="6" t="str">
        <f aca="false">IF(V209&gt;4000, "High", IF(V209&gt;2000, "Medium", "Low"))</f>
        <v>Low</v>
      </c>
      <c r="X209" s="9" t="s">
        <v>35</v>
      </c>
      <c r="Y209" s="10" t="n">
        <f aca="false">IF(U209="Yes", 1, 0)</f>
        <v>0</v>
      </c>
      <c r="Z209" s="10" t="n">
        <v>1</v>
      </c>
      <c r="AA209" s="11" t="n">
        <f aca="false">MAX(0, ($S209 * 0.35) - ($F209 * 0.3))</f>
        <v>6.2775</v>
      </c>
      <c r="AB209" s="12" t="str">
        <f aca="false">IF(AA209&gt;20,"High",IF(AA209&gt;10,"Medium","Low"))</f>
        <v>Low</v>
      </c>
    </row>
    <row r="210" customFormat="false" ht="18.65" hidden="false" customHeight="false" outlineLevel="0" collapsed="false">
      <c r="A210" s="5" t="s">
        <v>251</v>
      </c>
      <c r="B210" s="6" t="s">
        <v>29</v>
      </c>
      <c r="C210" s="6" t="s">
        <v>30</v>
      </c>
      <c r="D210" s="6" t="s">
        <v>30</v>
      </c>
      <c r="E210" s="6" t="s">
        <v>31</v>
      </c>
      <c r="F210" s="7" t="n">
        <v>1</v>
      </c>
      <c r="G210" s="6" t="s">
        <v>30</v>
      </c>
      <c r="H210" s="6" t="s">
        <v>202</v>
      </c>
      <c r="I210" s="6" t="s">
        <v>203</v>
      </c>
      <c r="J210" s="6" t="s">
        <v>30</v>
      </c>
      <c r="K210" s="6" t="s">
        <v>31</v>
      </c>
      <c r="L210" s="6" t="s">
        <v>30</v>
      </c>
      <c r="M210" s="6" t="s">
        <v>30</v>
      </c>
      <c r="N210" s="6" t="s">
        <v>30</v>
      </c>
      <c r="O210" s="6" t="s">
        <v>30</v>
      </c>
      <c r="P210" s="6" t="s">
        <v>38</v>
      </c>
      <c r="Q210" s="6" t="s">
        <v>31</v>
      </c>
      <c r="R210" s="6" t="s">
        <v>34</v>
      </c>
      <c r="S210" s="8" t="n">
        <v>31.35</v>
      </c>
      <c r="T210" s="8" t="n">
        <v>31.35</v>
      </c>
      <c r="U210" s="6" t="s">
        <v>31</v>
      </c>
      <c r="V210" s="8" t="n">
        <f aca="false">IF(X210="0-1 Year", ROUND(S210/0.474, 2), IF(X210="1-2 Years", ROUND(S210/0.287, 2), ROUND(S210/0.14, 2)))</f>
        <v>66.14</v>
      </c>
      <c r="W210" s="6" t="str">
        <f aca="false">IF(V210&gt;4000, "High", IF(V210&gt;2000, "Medium", "Low"))</f>
        <v>Low</v>
      </c>
      <c r="X210" s="9" t="s">
        <v>35</v>
      </c>
      <c r="Y210" s="10" t="n">
        <f aca="false">IF(U210="Yes", 1, 0)</f>
        <v>1</v>
      </c>
      <c r="Z210" s="10" t="n">
        <v>1</v>
      </c>
      <c r="AA210" s="11" t="n">
        <f aca="false">MAX(0, ($S210 * 0.35) - ($F210 * 0.3))</f>
        <v>10.6725</v>
      </c>
      <c r="AB210" s="12" t="str">
        <f aca="false">IF(AA210&gt;20,"High",IF(AA210&gt;10,"Medium","Low"))</f>
        <v>Medium</v>
      </c>
    </row>
    <row r="211" customFormat="false" ht="18.65" hidden="false" customHeight="false" outlineLevel="0" collapsed="false">
      <c r="A211" s="5" t="s">
        <v>252</v>
      </c>
      <c r="B211" s="6" t="s">
        <v>37</v>
      </c>
      <c r="C211" s="6" t="s">
        <v>30</v>
      </c>
      <c r="D211" s="6" t="s">
        <v>30</v>
      </c>
      <c r="E211" s="6" t="s">
        <v>30</v>
      </c>
      <c r="F211" s="7" t="n">
        <v>2</v>
      </c>
      <c r="G211" s="6" t="s">
        <v>31</v>
      </c>
      <c r="H211" s="6" t="s">
        <v>30</v>
      </c>
      <c r="I211" s="6" t="s">
        <v>30</v>
      </c>
      <c r="J211" s="6" t="s">
        <v>32</v>
      </c>
      <c r="K211" s="6" t="s">
        <v>32</v>
      </c>
      <c r="L211" s="6" t="s">
        <v>32</v>
      </c>
      <c r="M211" s="6" t="s">
        <v>32</v>
      </c>
      <c r="N211" s="6" t="s">
        <v>32</v>
      </c>
      <c r="O211" s="6" t="s">
        <v>32</v>
      </c>
      <c r="P211" s="6" t="s">
        <v>38</v>
      </c>
      <c r="Q211" s="6" t="s">
        <v>30</v>
      </c>
      <c r="R211" s="6" t="s">
        <v>34</v>
      </c>
      <c r="S211" s="8" t="n">
        <v>19.5</v>
      </c>
      <c r="T211" s="8" t="n">
        <v>31.55</v>
      </c>
      <c r="U211" s="6" t="s">
        <v>31</v>
      </c>
      <c r="V211" s="8" t="n">
        <f aca="false">IF(X211="0-1 Year", ROUND(S211/0.474, 2), IF(X211="1-2 Years", ROUND(S211/0.287, 2), ROUND(S211/0.14, 2)))</f>
        <v>41.14</v>
      </c>
      <c r="W211" s="6" t="str">
        <f aca="false">IF(V211&gt;4000, "High", IF(V211&gt;2000, "Medium", "Low"))</f>
        <v>Low</v>
      </c>
      <c r="X211" s="9" t="s">
        <v>35</v>
      </c>
      <c r="Y211" s="10" t="n">
        <f aca="false">IF(U211="Yes", 1, 0)</f>
        <v>1</v>
      </c>
      <c r="Z211" s="10" t="n">
        <v>1</v>
      </c>
      <c r="AA211" s="11" t="n">
        <f aca="false">MAX(0, ($S211 * 0.35) - ($F211 * 0.3))</f>
        <v>6.225</v>
      </c>
      <c r="AB211" s="12" t="str">
        <f aca="false">IF(AA211&gt;20,"High",IF(AA211&gt;10,"Medium","Low"))</f>
        <v>Low</v>
      </c>
    </row>
    <row r="212" customFormat="false" ht="18.65" hidden="false" customHeight="false" outlineLevel="0" collapsed="false">
      <c r="A212" s="5" t="s">
        <v>253</v>
      </c>
      <c r="B212" s="6" t="s">
        <v>37</v>
      </c>
      <c r="C212" s="6" t="s">
        <v>30</v>
      </c>
      <c r="D212" s="6" t="s">
        <v>31</v>
      </c>
      <c r="E212" s="6" t="s">
        <v>31</v>
      </c>
      <c r="F212" s="7" t="n">
        <v>2</v>
      </c>
      <c r="G212" s="6" t="s">
        <v>31</v>
      </c>
      <c r="H212" s="6" t="s">
        <v>30</v>
      </c>
      <c r="I212" s="6" t="s">
        <v>30</v>
      </c>
      <c r="J212" s="6" t="s">
        <v>32</v>
      </c>
      <c r="K212" s="6" t="s">
        <v>32</v>
      </c>
      <c r="L212" s="6" t="s">
        <v>32</v>
      </c>
      <c r="M212" s="6" t="s">
        <v>32</v>
      </c>
      <c r="N212" s="6" t="s">
        <v>32</v>
      </c>
      <c r="O212" s="6" t="s">
        <v>32</v>
      </c>
      <c r="P212" s="6" t="s">
        <v>33</v>
      </c>
      <c r="Q212" s="6" t="s">
        <v>30</v>
      </c>
      <c r="R212" s="6" t="s">
        <v>34</v>
      </c>
      <c r="S212" s="8" t="n">
        <v>20.3</v>
      </c>
      <c r="T212" s="8" t="n">
        <v>31.9</v>
      </c>
      <c r="U212" s="6" t="s">
        <v>30</v>
      </c>
      <c r="V212" s="8" t="n">
        <f aca="false">IF(X212="0-1 Year", ROUND(S212/0.474, 2), IF(X212="1-2 Years", ROUND(S212/0.287, 2), ROUND(S212/0.14, 2)))</f>
        <v>42.83</v>
      </c>
      <c r="W212" s="6" t="str">
        <f aca="false">IF(V212&gt;4000, "High", IF(V212&gt;2000, "Medium", "Low"))</f>
        <v>Low</v>
      </c>
      <c r="X212" s="9" t="s">
        <v>35</v>
      </c>
      <c r="Y212" s="10" t="n">
        <f aca="false">IF(U212="Yes", 1, 0)</f>
        <v>0</v>
      </c>
      <c r="Z212" s="10" t="n">
        <v>1</v>
      </c>
      <c r="AA212" s="11" t="n">
        <f aca="false">MAX(0, ($S212 * 0.35) - ($F212 * 0.3))</f>
        <v>6.505</v>
      </c>
      <c r="AB212" s="12" t="str">
        <f aca="false">IF(AA212&gt;20,"High",IF(AA212&gt;10,"Medium","Low"))</f>
        <v>Low</v>
      </c>
    </row>
    <row r="213" customFormat="false" ht="18.65" hidden="false" customHeight="false" outlineLevel="0" collapsed="false">
      <c r="A213" s="5" t="s">
        <v>254</v>
      </c>
      <c r="B213" s="6" t="s">
        <v>29</v>
      </c>
      <c r="C213" s="6" t="s">
        <v>30</v>
      </c>
      <c r="D213" s="6" t="s">
        <v>30</v>
      </c>
      <c r="E213" s="6" t="s">
        <v>30</v>
      </c>
      <c r="F213" s="7" t="n">
        <v>2</v>
      </c>
      <c r="G213" s="6" t="s">
        <v>31</v>
      </c>
      <c r="H213" s="6" t="s">
        <v>30</v>
      </c>
      <c r="I213" s="6" t="s">
        <v>30</v>
      </c>
      <c r="J213" s="6" t="s">
        <v>32</v>
      </c>
      <c r="K213" s="6" t="s">
        <v>32</v>
      </c>
      <c r="L213" s="6" t="s">
        <v>32</v>
      </c>
      <c r="M213" s="6" t="s">
        <v>32</v>
      </c>
      <c r="N213" s="6" t="s">
        <v>32</v>
      </c>
      <c r="O213" s="6" t="s">
        <v>32</v>
      </c>
      <c r="P213" s="6" t="s">
        <v>38</v>
      </c>
      <c r="Q213" s="6" t="s">
        <v>30</v>
      </c>
      <c r="R213" s="6" t="s">
        <v>34</v>
      </c>
      <c r="S213" s="8" t="n">
        <v>20</v>
      </c>
      <c r="T213" s="8" t="n">
        <v>32.7</v>
      </c>
      <c r="U213" s="6" t="s">
        <v>30</v>
      </c>
      <c r="V213" s="8" t="n">
        <f aca="false">IF(X213="0-1 Year", ROUND(S213/0.474, 2), IF(X213="1-2 Years", ROUND(S213/0.287, 2), ROUND(S213/0.14, 2)))</f>
        <v>42.19</v>
      </c>
      <c r="W213" s="6" t="str">
        <f aca="false">IF(V213&gt;4000, "High", IF(V213&gt;2000, "Medium", "Low"))</f>
        <v>Low</v>
      </c>
      <c r="X213" s="9" t="s">
        <v>35</v>
      </c>
      <c r="Y213" s="10" t="n">
        <f aca="false">IF(U213="Yes", 1, 0)</f>
        <v>0</v>
      </c>
      <c r="Z213" s="10" t="n">
        <v>1</v>
      </c>
      <c r="AA213" s="11" t="n">
        <f aca="false">MAX(0, ($S213 * 0.35) - ($F213 * 0.3))</f>
        <v>6.4</v>
      </c>
      <c r="AB213" s="12" t="str">
        <f aca="false">IF(AA213&gt;20,"High",IF(AA213&gt;10,"Medium","Low"))</f>
        <v>Low</v>
      </c>
    </row>
    <row r="214" customFormat="false" ht="18.65" hidden="false" customHeight="false" outlineLevel="0" collapsed="false">
      <c r="A214" s="5" t="s">
        <v>255</v>
      </c>
      <c r="B214" s="6" t="s">
        <v>29</v>
      </c>
      <c r="C214" s="6" t="s">
        <v>30</v>
      </c>
      <c r="D214" s="6" t="s">
        <v>30</v>
      </c>
      <c r="E214" s="6" t="s">
        <v>30</v>
      </c>
      <c r="F214" s="7" t="n">
        <v>2</v>
      </c>
      <c r="G214" s="6" t="s">
        <v>31</v>
      </c>
      <c r="H214" s="6" t="s">
        <v>30</v>
      </c>
      <c r="I214" s="6" t="s">
        <v>30</v>
      </c>
      <c r="J214" s="6" t="s">
        <v>32</v>
      </c>
      <c r="K214" s="6" t="s">
        <v>32</v>
      </c>
      <c r="L214" s="6" t="s">
        <v>32</v>
      </c>
      <c r="M214" s="6" t="s">
        <v>32</v>
      </c>
      <c r="N214" s="6" t="s">
        <v>32</v>
      </c>
      <c r="O214" s="6" t="s">
        <v>32</v>
      </c>
      <c r="P214" s="6" t="s">
        <v>38</v>
      </c>
      <c r="Q214" s="6" t="s">
        <v>30</v>
      </c>
      <c r="R214" s="6" t="s">
        <v>34</v>
      </c>
      <c r="S214" s="8" t="n">
        <v>20.35</v>
      </c>
      <c r="T214" s="8" t="n">
        <v>33.2</v>
      </c>
      <c r="U214" s="6" t="s">
        <v>31</v>
      </c>
      <c r="V214" s="8" t="n">
        <f aca="false">IF(X214="0-1 Year", ROUND(S214/0.474, 2), IF(X214="1-2 Years", ROUND(S214/0.287, 2), ROUND(S214/0.14, 2)))</f>
        <v>42.93</v>
      </c>
      <c r="W214" s="6" t="str">
        <f aca="false">IF(V214&gt;4000, "High", IF(V214&gt;2000, "Medium", "Low"))</f>
        <v>Low</v>
      </c>
      <c r="X214" s="9" t="s">
        <v>35</v>
      </c>
      <c r="Y214" s="10" t="n">
        <f aca="false">IF(U214="Yes", 1, 0)</f>
        <v>1</v>
      </c>
      <c r="Z214" s="10" t="n">
        <v>1</v>
      </c>
      <c r="AA214" s="11" t="n">
        <f aca="false">MAX(0, ($S214 * 0.35) - ($F214 * 0.3))</f>
        <v>6.5225</v>
      </c>
      <c r="AB214" s="12" t="str">
        <f aca="false">IF(AA214&gt;20,"High",IF(AA214&gt;10,"Medium","Low"))</f>
        <v>Low</v>
      </c>
    </row>
    <row r="215" customFormat="false" ht="18.65" hidden="false" customHeight="false" outlineLevel="0" collapsed="false">
      <c r="A215" s="5" t="s">
        <v>256</v>
      </c>
      <c r="B215" s="6" t="s">
        <v>37</v>
      </c>
      <c r="C215" s="6" t="s">
        <v>30</v>
      </c>
      <c r="D215" s="6" t="s">
        <v>30</v>
      </c>
      <c r="E215" s="6" t="s">
        <v>30</v>
      </c>
      <c r="F215" s="7" t="n">
        <v>2</v>
      </c>
      <c r="G215" s="6" t="s">
        <v>31</v>
      </c>
      <c r="H215" s="6" t="s">
        <v>30</v>
      </c>
      <c r="I215" s="6" t="s">
        <v>30</v>
      </c>
      <c r="J215" s="6" t="s">
        <v>32</v>
      </c>
      <c r="K215" s="6" t="s">
        <v>32</v>
      </c>
      <c r="L215" s="6" t="s">
        <v>32</v>
      </c>
      <c r="M215" s="6" t="s">
        <v>32</v>
      </c>
      <c r="N215" s="6" t="s">
        <v>32</v>
      </c>
      <c r="O215" s="6" t="s">
        <v>32</v>
      </c>
      <c r="P215" s="6" t="s">
        <v>38</v>
      </c>
      <c r="Q215" s="6" t="s">
        <v>31</v>
      </c>
      <c r="R215" s="6" t="s">
        <v>34</v>
      </c>
      <c r="S215" s="8" t="n">
        <v>20.55</v>
      </c>
      <c r="T215" s="8" t="n">
        <v>33.6</v>
      </c>
      <c r="U215" s="6" t="s">
        <v>30</v>
      </c>
      <c r="V215" s="8" t="n">
        <f aca="false">IF(X215="0-1 Year", ROUND(S215/0.474, 2), IF(X215="1-2 Years", ROUND(S215/0.287, 2), ROUND(S215/0.14, 2)))</f>
        <v>43.35</v>
      </c>
      <c r="W215" s="6" t="str">
        <f aca="false">IF(V215&gt;4000, "High", IF(V215&gt;2000, "Medium", "Low"))</f>
        <v>Low</v>
      </c>
      <c r="X215" s="9" t="s">
        <v>35</v>
      </c>
      <c r="Y215" s="10" t="n">
        <f aca="false">IF(U215="Yes", 1, 0)</f>
        <v>0</v>
      </c>
      <c r="Z215" s="10" t="n">
        <v>1</v>
      </c>
      <c r="AA215" s="11" t="n">
        <f aca="false">MAX(0, ($S215 * 0.35) - ($F215 * 0.3))</f>
        <v>6.5925</v>
      </c>
      <c r="AB215" s="12" t="str">
        <f aca="false">IF(AA215&gt;20,"High",IF(AA215&gt;10,"Medium","Low"))</f>
        <v>Low</v>
      </c>
    </row>
    <row r="216" customFormat="false" ht="18.65" hidden="false" customHeight="false" outlineLevel="0" collapsed="false">
      <c r="A216" s="5" t="s">
        <v>257</v>
      </c>
      <c r="B216" s="6" t="s">
        <v>29</v>
      </c>
      <c r="C216" s="6" t="s">
        <v>30</v>
      </c>
      <c r="D216" s="6" t="s">
        <v>30</v>
      </c>
      <c r="E216" s="6" t="s">
        <v>31</v>
      </c>
      <c r="F216" s="7" t="n">
        <v>1</v>
      </c>
      <c r="G216" s="6" t="s">
        <v>30</v>
      </c>
      <c r="H216" s="6" t="s">
        <v>202</v>
      </c>
      <c r="I216" s="6" t="s">
        <v>203</v>
      </c>
      <c r="J216" s="6" t="s">
        <v>30</v>
      </c>
      <c r="K216" s="6" t="s">
        <v>31</v>
      </c>
      <c r="L216" s="6" t="s">
        <v>30</v>
      </c>
      <c r="M216" s="6" t="s">
        <v>31</v>
      </c>
      <c r="N216" s="6" t="s">
        <v>30</v>
      </c>
      <c r="O216" s="6" t="s">
        <v>30</v>
      </c>
      <c r="P216" s="6" t="s">
        <v>38</v>
      </c>
      <c r="Q216" s="6" t="s">
        <v>30</v>
      </c>
      <c r="R216" s="6" t="s">
        <v>34</v>
      </c>
      <c r="S216" s="8" t="n">
        <v>33.6</v>
      </c>
      <c r="T216" s="8" t="n">
        <v>33.6</v>
      </c>
      <c r="U216" s="6" t="s">
        <v>30</v>
      </c>
      <c r="V216" s="8" t="n">
        <f aca="false">IF(X216="0-1 Year", ROUND(S216/0.474, 2), IF(X216="1-2 Years", ROUND(S216/0.287, 2), ROUND(S216/0.14, 2)))</f>
        <v>70.89</v>
      </c>
      <c r="W216" s="6" t="str">
        <f aca="false">IF(V216&gt;4000, "High", IF(V216&gt;2000, "Medium", "Low"))</f>
        <v>Low</v>
      </c>
      <c r="X216" s="9" t="s">
        <v>35</v>
      </c>
      <c r="Y216" s="10" t="n">
        <f aca="false">IF(U216="Yes", 1, 0)</f>
        <v>0</v>
      </c>
      <c r="Z216" s="10" t="n">
        <v>1</v>
      </c>
      <c r="AA216" s="11" t="n">
        <f aca="false">MAX(0, ($S216 * 0.35) - ($F216 * 0.3))</f>
        <v>11.46</v>
      </c>
      <c r="AB216" s="12" t="str">
        <f aca="false">IF(AA216&gt;20,"High",IF(AA216&gt;10,"Medium","Low"))</f>
        <v>Medium</v>
      </c>
    </row>
    <row r="217" customFormat="false" ht="18.65" hidden="false" customHeight="false" outlineLevel="0" collapsed="false">
      <c r="A217" s="5" t="s">
        <v>258</v>
      </c>
      <c r="B217" s="6" t="s">
        <v>29</v>
      </c>
      <c r="C217" s="6" t="s">
        <v>30</v>
      </c>
      <c r="D217" s="6" t="s">
        <v>30</v>
      </c>
      <c r="E217" s="6" t="s">
        <v>30</v>
      </c>
      <c r="F217" s="7" t="n">
        <v>2</v>
      </c>
      <c r="G217" s="6" t="s">
        <v>31</v>
      </c>
      <c r="H217" s="6" t="s">
        <v>30</v>
      </c>
      <c r="I217" s="6" t="s">
        <v>30</v>
      </c>
      <c r="J217" s="6" t="s">
        <v>32</v>
      </c>
      <c r="K217" s="6" t="s">
        <v>32</v>
      </c>
      <c r="L217" s="6" t="s">
        <v>32</v>
      </c>
      <c r="M217" s="6" t="s">
        <v>32</v>
      </c>
      <c r="N217" s="6" t="s">
        <v>32</v>
      </c>
      <c r="O217" s="6" t="s">
        <v>32</v>
      </c>
      <c r="P217" s="6" t="s">
        <v>38</v>
      </c>
      <c r="Q217" s="6" t="s">
        <v>30</v>
      </c>
      <c r="R217" s="6" t="s">
        <v>34</v>
      </c>
      <c r="S217" s="8" t="n">
        <v>20.05</v>
      </c>
      <c r="T217" s="8" t="n">
        <v>33.7</v>
      </c>
      <c r="U217" s="6" t="s">
        <v>30</v>
      </c>
      <c r="V217" s="8" t="n">
        <f aca="false">IF(X217="0-1 Year", ROUND(S217/0.474, 2), IF(X217="1-2 Years", ROUND(S217/0.287, 2), ROUND(S217/0.14, 2)))</f>
        <v>42.3</v>
      </c>
      <c r="W217" s="6" t="str">
        <f aca="false">IF(V217&gt;4000, "High", IF(V217&gt;2000, "Medium", "Low"))</f>
        <v>Low</v>
      </c>
      <c r="X217" s="9" t="s">
        <v>35</v>
      </c>
      <c r="Y217" s="10" t="n">
        <f aca="false">IF(U217="Yes", 1, 0)</f>
        <v>0</v>
      </c>
      <c r="Z217" s="10" t="n">
        <v>1</v>
      </c>
      <c r="AA217" s="11" t="n">
        <f aca="false">MAX(0, ($S217 * 0.35) - ($F217 * 0.3))</f>
        <v>6.4175</v>
      </c>
      <c r="AB217" s="12" t="str">
        <f aca="false">IF(AA217&gt;20,"High",IF(AA217&gt;10,"Medium","Low"))</f>
        <v>Low</v>
      </c>
    </row>
    <row r="218" customFormat="false" ht="18.65" hidden="false" customHeight="false" outlineLevel="0" collapsed="false">
      <c r="A218" s="5" t="s">
        <v>259</v>
      </c>
      <c r="B218" s="6" t="s">
        <v>29</v>
      </c>
      <c r="C218" s="6" t="s">
        <v>30</v>
      </c>
      <c r="D218" s="6" t="s">
        <v>30</v>
      </c>
      <c r="E218" s="6" t="s">
        <v>30</v>
      </c>
      <c r="F218" s="7" t="n">
        <v>2</v>
      </c>
      <c r="G218" s="6" t="s">
        <v>31</v>
      </c>
      <c r="H218" s="6" t="s">
        <v>30</v>
      </c>
      <c r="I218" s="6" t="s">
        <v>30</v>
      </c>
      <c r="J218" s="6" t="s">
        <v>32</v>
      </c>
      <c r="K218" s="6" t="s">
        <v>32</v>
      </c>
      <c r="L218" s="6" t="s">
        <v>32</v>
      </c>
      <c r="M218" s="6" t="s">
        <v>32</v>
      </c>
      <c r="N218" s="6" t="s">
        <v>32</v>
      </c>
      <c r="O218" s="6" t="s">
        <v>32</v>
      </c>
      <c r="P218" s="6" t="s">
        <v>38</v>
      </c>
      <c r="Q218" s="6" t="s">
        <v>31</v>
      </c>
      <c r="R218" s="6" t="s">
        <v>58</v>
      </c>
      <c r="S218" s="8" t="n">
        <v>19.9</v>
      </c>
      <c r="T218" s="8" t="n">
        <v>33.7</v>
      </c>
      <c r="U218" s="6" t="s">
        <v>30</v>
      </c>
      <c r="V218" s="8" t="n">
        <f aca="false">IF(X218="0-1 Year", ROUND(S218/0.474, 2), IF(X218="1-2 Years", ROUND(S218/0.287, 2), ROUND(S218/0.14, 2)))</f>
        <v>41.98</v>
      </c>
      <c r="W218" s="6" t="str">
        <f aca="false">IF(V218&gt;4000, "High", IF(V218&gt;2000, "Medium", "Low"))</f>
        <v>Low</v>
      </c>
      <c r="X218" s="9" t="s">
        <v>35</v>
      </c>
      <c r="Y218" s="10" t="n">
        <f aca="false">IF(U218="Yes", 1, 0)</f>
        <v>0</v>
      </c>
      <c r="Z218" s="10" t="n">
        <v>1</v>
      </c>
      <c r="AA218" s="11" t="n">
        <f aca="false">MAX(0, ($S218 * 0.35) - ($F218 * 0.3))</f>
        <v>6.365</v>
      </c>
      <c r="AB218" s="12" t="str">
        <f aca="false">IF(AA218&gt;20,"High",IF(AA218&gt;10,"Medium","Low"))</f>
        <v>Low</v>
      </c>
    </row>
    <row r="219" customFormat="false" ht="18.65" hidden="false" customHeight="false" outlineLevel="0" collapsed="false">
      <c r="A219" s="5" t="s">
        <v>260</v>
      </c>
      <c r="B219" s="6" t="s">
        <v>37</v>
      </c>
      <c r="C219" s="6" t="s">
        <v>30</v>
      </c>
      <c r="D219" s="6" t="s">
        <v>30</v>
      </c>
      <c r="E219" s="6" t="s">
        <v>30</v>
      </c>
      <c r="F219" s="7" t="n">
        <v>1</v>
      </c>
      <c r="G219" s="6" t="s">
        <v>30</v>
      </c>
      <c r="H219" s="6" t="s">
        <v>202</v>
      </c>
      <c r="I219" s="6" t="s">
        <v>203</v>
      </c>
      <c r="J219" s="6" t="s">
        <v>30</v>
      </c>
      <c r="K219" s="6" t="s">
        <v>30</v>
      </c>
      <c r="L219" s="6" t="s">
        <v>30</v>
      </c>
      <c r="M219" s="6" t="s">
        <v>30</v>
      </c>
      <c r="N219" s="6" t="s">
        <v>31</v>
      </c>
      <c r="O219" s="6" t="s">
        <v>30</v>
      </c>
      <c r="P219" s="6" t="s">
        <v>38</v>
      </c>
      <c r="Q219" s="6" t="s">
        <v>31</v>
      </c>
      <c r="R219" s="6" t="s">
        <v>39</v>
      </c>
      <c r="S219" s="8" t="n">
        <v>34.7</v>
      </c>
      <c r="T219" s="8" t="n">
        <v>34.7</v>
      </c>
      <c r="U219" s="6" t="s">
        <v>31</v>
      </c>
      <c r="V219" s="8" t="n">
        <f aca="false">IF(X219="0-1 Year", ROUND(S219/0.474, 2), IF(X219="1-2 Years", ROUND(S219/0.287, 2), ROUND(S219/0.14, 2)))</f>
        <v>73.21</v>
      </c>
      <c r="W219" s="6" t="str">
        <f aca="false">IF(V219&gt;4000, "High", IF(V219&gt;2000, "Medium", "Low"))</f>
        <v>Low</v>
      </c>
      <c r="X219" s="9" t="s">
        <v>35</v>
      </c>
      <c r="Y219" s="10" t="n">
        <f aca="false">IF(U219="Yes", 1, 0)</f>
        <v>1</v>
      </c>
      <c r="Z219" s="10" t="n">
        <v>1</v>
      </c>
      <c r="AA219" s="11" t="n">
        <f aca="false">MAX(0, ($S219 * 0.35) - ($F219 * 0.3))</f>
        <v>11.845</v>
      </c>
      <c r="AB219" s="12" t="str">
        <f aca="false">IF(AA219&gt;20,"High",IF(AA219&gt;10,"Medium","Low"))</f>
        <v>Medium</v>
      </c>
    </row>
    <row r="220" customFormat="false" ht="18.65" hidden="false" customHeight="false" outlineLevel="0" collapsed="false">
      <c r="A220" s="5" t="s">
        <v>261</v>
      </c>
      <c r="B220" s="6" t="s">
        <v>29</v>
      </c>
      <c r="C220" s="6" t="s">
        <v>30</v>
      </c>
      <c r="D220" s="6" t="s">
        <v>31</v>
      </c>
      <c r="E220" s="6" t="s">
        <v>31</v>
      </c>
      <c r="F220" s="7" t="n">
        <v>2</v>
      </c>
      <c r="G220" s="6" t="s">
        <v>31</v>
      </c>
      <c r="H220" s="6" t="s">
        <v>30</v>
      </c>
      <c r="I220" s="6" t="s">
        <v>30</v>
      </c>
      <c r="J220" s="6" t="s">
        <v>32</v>
      </c>
      <c r="K220" s="6" t="s">
        <v>32</v>
      </c>
      <c r="L220" s="6" t="s">
        <v>32</v>
      </c>
      <c r="M220" s="6" t="s">
        <v>32</v>
      </c>
      <c r="N220" s="6" t="s">
        <v>32</v>
      </c>
      <c r="O220" s="6" t="s">
        <v>32</v>
      </c>
      <c r="P220" s="6" t="s">
        <v>33</v>
      </c>
      <c r="Q220" s="6" t="s">
        <v>30</v>
      </c>
      <c r="R220" s="6" t="s">
        <v>34</v>
      </c>
      <c r="S220" s="8" t="n">
        <v>20.2</v>
      </c>
      <c r="T220" s="8" t="n">
        <v>34.75</v>
      </c>
      <c r="U220" s="6" t="s">
        <v>30</v>
      </c>
      <c r="V220" s="8" t="n">
        <f aca="false">IF(X220="0-1 Year", ROUND(S220/0.474, 2), IF(X220="1-2 Years", ROUND(S220/0.287, 2), ROUND(S220/0.14, 2)))</f>
        <v>42.62</v>
      </c>
      <c r="W220" s="6" t="str">
        <f aca="false">IF(V220&gt;4000, "High", IF(V220&gt;2000, "Medium", "Low"))</f>
        <v>Low</v>
      </c>
      <c r="X220" s="9" t="s">
        <v>35</v>
      </c>
      <c r="Y220" s="10" t="n">
        <f aca="false">IF(U220="Yes", 1, 0)</f>
        <v>0</v>
      </c>
      <c r="Z220" s="10" t="n">
        <v>1</v>
      </c>
      <c r="AA220" s="11" t="n">
        <f aca="false">MAX(0, ($S220 * 0.35) - ($F220 * 0.3))</f>
        <v>6.47</v>
      </c>
      <c r="AB220" s="12" t="str">
        <f aca="false">IF(AA220&gt;20,"High",IF(AA220&gt;10,"Medium","Low"))</f>
        <v>Low</v>
      </c>
    </row>
    <row r="221" customFormat="false" ht="18.65" hidden="false" customHeight="false" outlineLevel="0" collapsed="false">
      <c r="A221" s="5" t="s">
        <v>262</v>
      </c>
      <c r="B221" s="6" t="s">
        <v>37</v>
      </c>
      <c r="C221" s="6" t="s">
        <v>30</v>
      </c>
      <c r="D221" s="6" t="s">
        <v>30</v>
      </c>
      <c r="E221" s="6" t="s">
        <v>30</v>
      </c>
      <c r="F221" s="7" t="n">
        <v>2</v>
      </c>
      <c r="G221" s="6" t="s">
        <v>31</v>
      </c>
      <c r="H221" s="6" t="s">
        <v>30</v>
      </c>
      <c r="I221" s="6" t="s">
        <v>30</v>
      </c>
      <c r="J221" s="6" t="s">
        <v>32</v>
      </c>
      <c r="K221" s="6" t="s">
        <v>32</v>
      </c>
      <c r="L221" s="6" t="s">
        <v>32</v>
      </c>
      <c r="M221" s="6" t="s">
        <v>32</v>
      </c>
      <c r="N221" s="6" t="s">
        <v>32</v>
      </c>
      <c r="O221" s="6" t="s">
        <v>32</v>
      </c>
      <c r="P221" s="6" t="s">
        <v>33</v>
      </c>
      <c r="Q221" s="6" t="s">
        <v>30</v>
      </c>
      <c r="R221" s="6" t="s">
        <v>34</v>
      </c>
      <c r="S221" s="8" t="n">
        <v>20.45</v>
      </c>
      <c r="T221" s="8" t="n">
        <v>34.8</v>
      </c>
      <c r="U221" s="6" t="s">
        <v>30</v>
      </c>
      <c r="V221" s="8" t="n">
        <f aca="false">IF(X221="0-1 Year", ROUND(S221/0.474, 2), IF(X221="1-2 Years", ROUND(S221/0.287, 2), ROUND(S221/0.14, 2)))</f>
        <v>43.14</v>
      </c>
      <c r="W221" s="6" t="str">
        <f aca="false">IF(V221&gt;4000, "High", IF(V221&gt;2000, "Medium", "Low"))</f>
        <v>Low</v>
      </c>
      <c r="X221" s="9" t="s">
        <v>35</v>
      </c>
      <c r="Y221" s="10" t="n">
        <f aca="false">IF(U221="Yes", 1, 0)</f>
        <v>0</v>
      </c>
      <c r="Z221" s="10" t="n">
        <v>1</v>
      </c>
      <c r="AA221" s="11" t="n">
        <f aca="false">MAX(0, ($S221 * 0.35) - ($F221 * 0.3))</f>
        <v>6.5575</v>
      </c>
      <c r="AB221" s="12" t="str">
        <f aca="false">IF(AA221&gt;20,"High",IF(AA221&gt;10,"Medium","Low"))</f>
        <v>Low</v>
      </c>
    </row>
    <row r="222" customFormat="false" ht="18.65" hidden="false" customHeight="false" outlineLevel="0" collapsed="false">
      <c r="A222" s="5" t="s">
        <v>263</v>
      </c>
      <c r="B222" s="6" t="s">
        <v>37</v>
      </c>
      <c r="C222" s="6" t="s">
        <v>30</v>
      </c>
      <c r="D222" s="6" t="s">
        <v>31</v>
      </c>
      <c r="E222" s="6" t="s">
        <v>30</v>
      </c>
      <c r="F222" s="7" t="n">
        <v>1</v>
      </c>
      <c r="G222" s="6" t="s">
        <v>30</v>
      </c>
      <c r="H222" s="6" t="s">
        <v>202</v>
      </c>
      <c r="I222" s="6" t="s">
        <v>203</v>
      </c>
      <c r="J222" s="6" t="s">
        <v>30</v>
      </c>
      <c r="K222" s="6" t="s">
        <v>30</v>
      </c>
      <c r="L222" s="6" t="s">
        <v>30</v>
      </c>
      <c r="M222" s="6" t="s">
        <v>30</v>
      </c>
      <c r="N222" s="6" t="s">
        <v>30</v>
      </c>
      <c r="O222" s="6" t="s">
        <v>31</v>
      </c>
      <c r="P222" s="6" t="s">
        <v>38</v>
      </c>
      <c r="Q222" s="6" t="s">
        <v>30</v>
      </c>
      <c r="R222" s="6" t="s">
        <v>39</v>
      </c>
      <c r="S222" s="8" t="n">
        <v>35</v>
      </c>
      <c r="T222" s="8" t="n">
        <v>35</v>
      </c>
      <c r="U222" s="6" t="s">
        <v>30</v>
      </c>
      <c r="V222" s="8" t="n">
        <f aca="false">IF(X222="0-1 Year", ROUND(S222/0.474, 2), IF(X222="1-2 Years", ROUND(S222/0.287, 2), ROUND(S222/0.14, 2)))</f>
        <v>73.84</v>
      </c>
      <c r="W222" s="6" t="str">
        <f aca="false">IF(V222&gt;4000, "High", IF(V222&gt;2000, "Medium", "Low"))</f>
        <v>Low</v>
      </c>
      <c r="X222" s="9" t="s">
        <v>35</v>
      </c>
      <c r="Y222" s="10" t="n">
        <f aca="false">IF(U222="Yes", 1, 0)</f>
        <v>0</v>
      </c>
      <c r="Z222" s="10" t="n">
        <v>1</v>
      </c>
      <c r="AA222" s="11" t="n">
        <f aca="false">MAX(0, ($S222 * 0.35) - ($F222 * 0.3))</f>
        <v>11.95</v>
      </c>
      <c r="AB222" s="12" t="str">
        <f aca="false">IF(AA222&gt;20,"High",IF(AA222&gt;10,"Medium","Low"))</f>
        <v>Medium</v>
      </c>
    </row>
    <row r="223" customFormat="false" ht="18.65" hidden="false" customHeight="false" outlineLevel="0" collapsed="false">
      <c r="A223" s="5" t="s">
        <v>264</v>
      </c>
      <c r="B223" s="6" t="s">
        <v>37</v>
      </c>
      <c r="C223" s="6" t="s">
        <v>30</v>
      </c>
      <c r="D223" s="6" t="s">
        <v>30</v>
      </c>
      <c r="E223" s="6" t="s">
        <v>30</v>
      </c>
      <c r="F223" s="7" t="n">
        <v>1</v>
      </c>
      <c r="G223" s="6" t="s">
        <v>30</v>
      </c>
      <c r="H223" s="6" t="s">
        <v>202</v>
      </c>
      <c r="I223" s="6" t="s">
        <v>203</v>
      </c>
      <c r="J223" s="6" t="s">
        <v>30</v>
      </c>
      <c r="K223" s="6" t="s">
        <v>30</v>
      </c>
      <c r="L223" s="6" t="s">
        <v>30</v>
      </c>
      <c r="M223" s="6" t="s">
        <v>30</v>
      </c>
      <c r="N223" s="6" t="s">
        <v>30</v>
      </c>
      <c r="O223" s="6" t="s">
        <v>31</v>
      </c>
      <c r="P223" s="6" t="s">
        <v>38</v>
      </c>
      <c r="Q223" s="6" t="s">
        <v>30</v>
      </c>
      <c r="R223" s="6" t="s">
        <v>34</v>
      </c>
      <c r="S223" s="8" t="n">
        <v>35.05</v>
      </c>
      <c r="T223" s="8" t="n">
        <v>35.05</v>
      </c>
      <c r="U223" s="6" t="s">
        <v>31</v>
      </c>
      <c r="V223" s="8" t="n">
        <f aca="false">IF(X223="0-1 Year", ROUND(S223/0.474, 2), IF(X223="1-2 Years", ROUND(S223/0.287, 2), ROUND(S223/0.14, 2)))</f>
        <v>73.95</v>
      </c>
      <c r="W223" s="6" t="str">
        <f aca="false">IF(V223&gt;4000, "High", IF(V223&gt;2000, "Medium", "Low"))</f>
        <v>Low</v>
      </c>
      <c r="X223" s="9" t="s">
        <v>35</v>
      </c>
      <c r="Y223" s="10" t="n">
        <f aca="false">IF(U223="Yes", 1, 0)</f>
        <v>1</v>
      </c>
      <c r="Z223" s="10" t="n">
        <v>1</v>
      </c>
      <c r="AA223" s="11" t="n">
        <f aca="false">MAX(0, ($S223 * 0.35) - ($F223 * 0.3))</f>
        <v>11.9675</v>
      </c>
      <c r="AB223" s="12" t="str">
        <f aca="false">IF(AA223&gt;20,"High",IF(AA223&gt;10,"Medium","Low"))</f>
        <v>Medium</v>
      </c>
    </row>
    <row r="224" customFormat="false" ht="18.65" hidden="false" customHeight="false" outlineLevel="0" collapsed="false">
      <c r="A224" s="5" t="s">
        <v>265</v>
      </c>
      <c r="B224" s="6" t="s">
        <v>37</v>
      </c>
      <c r="C224" s="6" t="s">
        <v>30</v>
      </c>
      <c r="D224" s="6" t="s">
        <v>30</v>
      </c>
      <c r="E224" s="6" t="s">
        <v>30</v>
      </c>
      <c r="F224" s="7" t="n">
        <v>2</v>
      </c>
      <c r="G224" s="6" t="s">
        <v>31</v>
      </c>
      <c r="H224" s="6" t="s">
        <v>30</v>
      </c>
      <c r="I224" s="6" t="s">
        <v>30</v>
      </c>
      <c r="J224" s="6" t="s">
        <v>32</v>
      </c>
      <c r="K224" s="6" t="s">
        <v>32</v>
      </c>
      <c r="L224" s="6" t="s">
        <v>32</v>
      </c>
      <c r="M224" s="6" t="s">
        <v>32</v>
      </c>
      <c r="N224" s="6" t="s">
        <v>32</v>
      </c>
      <c r="O224" s="6" t="s">
        <v>32</v>
      </c>
      <c r="P224" s="6" t="s">
        <v>38</v>
      </c>
      <c r="Q224" s="6" t="s">
        <v>30</v>
      </c>
      <c r="R224" s="6" t="s">
        <v>58</v>
      </c>
      <c r="S224" s="8" t="n">
        <v>20.35</v>
      </c>
      <c r="T224" s="8" t="n">
        <v>35.1</v>
      </c>
      <c r="U224" s="6" t="s">
        <v>30</v>
      </c>
      <c r="V224" s="8" t="n">
        <f aca="false">IF(X224="0-1 Year", ROUND(S224/0.474, 2), IF(X224="1-2 Years", ROUND(S224/0.287, 2), ROUND(S224/0.14, 2)))</f>
        <v>42.93</v>
      </c>
      <c r="W224" s="6" t="str">
        <f aca="false">IF(V224&gt;4000, "High", IF(V224&gt;2000, "Medium", "Low"))</f>
        <v>Low</v>
      </c>
      <c r="X224" s="9" t="s">
        <v>35</v>
      </c>
      <c r="Y224" s="10" t="n">
        <f aca="false">IF(U224="Yes", 1, 0)</f>
        <v>0</v>
      </c>
      <c r="Z224" s="10" t="n">
        <v>1</v>
      </c>
      <c r="AA224" s="11" t="n">
        <f aca="false">MAX(0, ($S224 * 0.35) - ($F224 * 0.3))</f>
        <v>6.5225</v>
      </c>
      <c r="AB224" s="12" t="str">
        <f aca="false">IF(AA224&gt;20,"High",IF(AA224&gt;10,"Medium","Low"))</f>
        <v>Low</v>
      </c>
    </row>
    <row r="225" customFormat="false" ht="18.65" hidden="false" customHeight="false" outlineLevel="0" collapsed="false">
      <c r="A225" s="5" t="s">
        <v>266</v>
      </c>
      <c r="B225" s="6" t="s">
        <v>29</v>
      </c>
      <c r="C225" s="6" t="s">
        <v>30</v>
      </c>
      <c r="D225" s="6" t="s">
        <v>30</v>
      </c>
      <c r="E225" s="6" t="s">
        <v>30</v>
      </c>
      <c r="F225" s="7" t="n">
        <v>1</v>
      </c>
      <c r="G225" s="6" t="s">
        <v>30</v>
      </c>
      <c r="H225" s="6" t="s">
        <v>202</v>
      </c>
      <c r="I225" s="6" t="s">
        <v>203</v>
      </c>
      <c r="J225" s="6" t="s">
        <v>30</v>
      </c>
      <c r="K225" s="6" t="s">
        <v>30</v>
      </c>
      <c r="L225" s="6" t="s">
        <v>30</v>
      </c>
      <c r="M225" s="6" t="s">
        <v>30</v>
      </c>
      <c r="N225" s="6" t="s">
        <v>30</v>
      </c>
      <c r="O225" s="6" t="s">
        <v>31</v>
      </c>
      <c r="P225" s="6" t="s">
        <v>38</v>
      </c>
      <c r="Q225" s="6" t="s">
        <v>31</v>
      </c>
      <c r="R225" s="6" t="s">
        <v>53</v>
      </c>
      <c r="S225" s="8" t="n">
        <v>35.25</v>
      </c>
      <c r="T225" s="8" t="n">
        <v>35.25</v>
      </c>
      <c r="U225" s="6" t="s">
        <v>31</v>
      </c>
      <c r="V225" s="8" t="n">
        <f aca="false">IF(X225="0-1 Year", ROUND(S225/0.474, 2), IF(X225="1-2 Years", ROUND(S225/0.287, 2), ROUND(S225/0.14, 2)))</f>
        <v>74.37</v>
      </c>
      <c r="W225" s="6" t="str">
        <f aca="false">IF(V225&gt;4000, "High", IF(V225&gt;2000, "Medium", "Low"))</f>
        <v>Low</v>
      </c>
      <c r="X225" s="9" t="s">
        <v>35</v>
      </c>
      <c r="Y225" s="10" t="n">
        <f aca="false">IF(U225="Yes", 1, 0)</f>
        <v>1</v>
      </c>
      <c r="Z225" s="10" t="n">
        <v>1</v>
      </c>
      <c r="AA225" s="11" t="n">
        <f aca="false">MAX(0, ($S225 * 0.35) - ($F225 * 0.3))</f>
        <v>12.0375</v>
      </c>
      <c r="AB225" s="12" t="str">
        <f aca="false">IF(AA225&gt;20,"High",IF(AA225&gt;10,"Medium","Low"))</f>
        <v>Medium</v>
      </c>
    </row>
    <row r="226" customFormat="false" ht="18.65" hidden="false" customHeight="false" outlineLevel="0" collapsed="false">
      <c r="A226" s="5" t="s">
        <v>267</v>
      </c>
      <c r="B226" s="6" t="s">
        <v>29</v>
      </c>
      <c r="C226" s="6" t="s">
        <v>30</v>
      </c>
      <c r="D226" s="6" t="s">
        <v>30</v>
      </c>
      <c r="E226" s="6" t="s">
        <v>30</v>
      </c>
      <c r="F226" s="7" t="n">
        <v>1</v>
      </c>
      <c r="G226" s="6" t="s">
        <v>30</v>
      </c>
      <c r="H226" s="6" t="s">
        <v>202</v>
      </c>
      <c r="I226" s="6" t="s">
        <v>203</v>
      </c>
      <c r="J226" s="6" t="s">
        <v>30</v>
      </c>
      <c r="K226" s="6" t="s">
        <v>30</v>
      </c>
      <c r="L226" s="6" t="s">
        <v>30</v>
      </c>
      <c r="M226" s="6" t="s">
        <v>30</v>
      </c>
      <c r="N226" s="6" t="s">
        <v>30</v>
      </c>
      <c r="O226" s="6" t="s">
        <v>31</v>
      </c>
      <c r="P226" s="6" t="s">
        <v>38</v>
      </c>
      <c r="Q226" s="6" t="s">
        <v>31</v>
      </c>
      <c r="R226" s="6" t="s">
        <v>39</v>
      </c>
      <c r="S226" s="8" t="n">
        <v>35.45</v>
      </c>
      <c r="T226" s="8" t="n">
        <v>35.45</v>
      </c>
      <c r="U226" s="6" t="s">
        <v>31</v>
      </c>
      <c r="V226" s="8" t="n">
        <f aca="false">IF(X226="0-1 Year", ROUND(S226/0.474, 2), IF(X226="1-2 Years", ROUND(S226/0.287, 2), ROUND(S226/0.14, 2)))</f>
        <v>74.79</v>
      </c>
      <c r="W226" s="6" t="str">
        <f aca="false">IF(V226&gt;4000, "High", IF(V226&gt;2000, "Medium", "Low"))</f>
        <v>Low</v>
      </c>
      <c r="X226" s="9" t="s">
        <v>35</v>
      </c>
      <c r="Y226" s="10" t="n">
        <f aca="false">IF(U226="Yes", 1, 0)</f>
        <v>1</v>
      </c>
      <c r="Z226" s="10" t="n">
        <v>1</v>
      </c>
      <c r="AA226" s="11" t="n">
        <f aca="false">MAX(0, ($S226 * 0.35) - ($F226 * 0.3))</f>
        <v>12.1075</v>
      </c>
      <c r="AB226" s="12" t="str">
        <f aca="false">IF(AA226&gt;20,"High",IF(AA226&gt;10,"Medium","Low"))</f>
        <v>Medium</v>
      </c>
    </row>
    <row r="227" customFormat="false" ht="18.65" hidden="false" customHeight="false" outlineLevel="0" collapsed="false">
      <c r="A227" s="5" t="s">
        <v>268</v>
      </c>
      <c r="B227" s="6" t="s">
        <v>29</v>
      </c>
      <c r="C227" s="6" t="s">
        <v>30</v>
      </c>
      <c r="D227" s="6" t="s">
        <v>30</v>
      </c>
      <c r="E227" s="6" t="s">
        <v>30</v>
      </c>
      <c r="F227" s="7" t="n">
        <v>1</v>
      </c>
      <c r="G227" s="6" t="s">
        <v>30</v>
      </c>
      <c r="H227" s="6" t="s">
        <v>202</v>
      </c>
      <c r="I227" s="6" t="s">
        <v>203</v>
      </c>
      <c r="J227" s="6" t="s">
        <v>30</v>
      </c>
      <c r="K227" s="6" t="s">
        <v>30</v>
      </c>
      <c r="L227" s="6" t="s">
        <v>30</v>
      </c>
      <c r="M227" s="6" t="s">
        <v>30</v>
      </c>
      <c r="N227" s="6" t="s">
        <v>30</v>
      </c>
      <c r="O227" s="6" t="s">
        <v>31</v>
      </c>
      <c r="P227" s="6" t="s">
        <v>38</v>
      </c>
      <c r="Q227" s="6" t="s">
        <v>31</v>
      </c>
      <c r="R227" s="6" t="s">
        <v>39</v>
      </c>
      <c r="S227" s="8" t="n">
        <v>35.55</v>
      </c>
      <c r="T227" s="8" t="n">
        <v>35.55</v>
      </c>
      <c r="U227" s="6" t="s">
        <v>31</v>
      </c>
      <c r="V227" s="8" t="n">
        <f aca="false">IF(X227="0-1 Year", ROUND(S227/0.474, 2), IF(X227="1-2 Years", ROUND(S227/0.287, 2), ROUND(S227/0.14, 2)))</f>
        <v>75</v>
      </c>
      <c r="W227" s="6" t="str">
        <f aca="false">IF(V227&gt;4000, "High", IF(V227&gt;2000, "Medium", "Low"))</f>
        <v>Low</v>
      </c>
      <c r="X227" s="9" t="s">
        <v>35</v>
      </c>
      <c r="Y227" s="10" t="n">
        <f aca="false">IF(U227="Yes", 1, 0)</f>
        <v>1</v>
      </c>
      <c r="Z227" s="10" t="n">
        <v>1</v>
      </c>
      <c r="AA227" s="11" t="n">
        <f aca="false">MAX(0, ($S227 * 0.35) - ($F227 * 0.3))</f>
        <v>12.1425</v>
      </c>
      <c r="AB227" s="12" t="str">
        <f aca="false">IF(AA227&gt;20,"High",IF(AA227&gt;10,"Medium","Low"))</f>
        <v>Medium</v>
      </c>
    </row>
    <row r="228" customFormat="false" ht="18.65" hidden="false" customHeight="false" outlineLevel="0" collapsed="false">
      <c r="A228" s="5" t="s">
        <v>269</v>
      </c>
      <c r="B228" s="6" t="s">
        <v>37</v>
      </c>
      <c r="C228" s="6" t="s">
        <v>30</v>
      </c>
      <c r="D228" s="6" t="s">
        <v>30</v>
      </c>
      <c r="E228" s="6" t="s">
        <v>30</v>
      </c>
      <c r="F228" s="7" t="n">
        <v>1</v>
      </c>
      <c r="G228" s="6" t="s">
        <v>30</v>
      </c>
      <c r="H228" s="6" t="s">
        <v>202</v>
      </c>
      <c r="I228" s="6" t="s">
        <v>203</v>
      </c>
      <c r="J228" s="6" t="s">
        <v>30</v>
      </c>
      <c r="K228" s="6" t="s">
        <v>30</v>
      </c>
      <c r="L228" s="6" t="s">
        <v>30</v>
      </c>
      <c r="M228" s="6" t="s">
        <v>30</v>
      </c>
      <c r="N228" s="6" t="s">
        <v>31</v>
      </c>
      <c r="O228" s="6" t="s">
        <v>30</v>
      </c>
      <c r="P228" s="6" t="s">
        <v>38</v>
      </c>
      <c r="Q228" s="6" t="s">
        <v>31</v>
      </c>
      <c r="R228" s="6" t="s">
        <v>39</v>
      </c>
      <c r="S228" s="8" t="n">
        <v>35.75</v>
      </c>
      <c r="T228" s="8" t="n">
        <v>35.75</v>
      </c>
      <c r="U228" s="6" t="s">
        <v>31</v>
      </c>
      <c r="V228" s="8" t="n">
        <f aca="false">IF(X228="0-1 Year", ROUND(S228/0.474, 2), IF(X228="1-2 Years", ROUND(S228/0.287, 2), ROUND(S228/0.14, 2)))</f>
        <v>75.42</v>
      </c>
      <c r="W228" s="6" t="str">
        <f aca="false">IF(V228&gt;4000, "High", IF(V228&gt;2000, "Medium", "Low"))</f>
        <v>Low</v>
      </c>
      <c r="X228" s="9" t="s">
        <v>35</v>
      </c>
      <c r="Y228" s="10" t="n">
        <f aca="false">IF(U228="Yes", 1, 0)</f>
        <v>1</v>
      </c>
      <c r="Z228" s="10" t="n">
        <v>1</v>
      </c>
      <c r="AA228" s="11" t="n">
        <f aca="false">MAX(0, ($S228 * 0.35) - ($F228 * 0.3))</f>
        <v>12.2125</v>
      </c>
      <c r="AB228" s="12" t="str">
        <f aca="false">IF(AA228&gt;20,"High",IF(AA228&gt;10,"Medium","Low"))</f>
        <v>Medium</v>
      </c>
    </row>
    <row r="229" customFormat="false" ht="18.65" hidden="false" customHeight="false" outlineLevel="0" collapsed="false">
      <c r="A229" s="5" t="s">
        <v>270</v>
      </c>
      <c r="B229" s="6" t="s">
        <v>37</v>
      </c>
      <c r="C229" s="6" t="s">
        <v>30</v>
      </c>
      <c r="D229" s="6" t="s">
        <v>30</v>
      </c>
      <c r="E229" s="6" t="s">
        <v>31</v>
      </c>
      <c r="F229" s="7" t="n">
        <v>2</v>
      </c>
      <c r="G229" s="6" t="s">
        <v>31</v>
      </c>
      <c r="H229" s="6" t="s">
        <v>30</v>
      </c>
      <c r="I229" s="6" t="s">
        <v>30</v>
      </c>
      <c r="J229" s="6" t="s">
        <v>32</v>
      </c>
      <c r="K229" s="6" t="s">
        <v>32</v>
      </c>
      <c r="L229" s="6" t="s">
        <v>32</v>
      </c>
      <c r="M229" s="6" t="s">
        <v>32</v>
      </c>
      <c r="N229" s="6" t="s">
        <v>32</v>
      </c>
      <c r="O229" s="6" t="s">
        <v>32</v>
      </c>
      <c r="P229" s="6" t="s">
        <v>38</v>
      </c>
      <c r="Q229" s="6" t="s">
        <v>31</v>
      </c>
      <c r="R229" s="6" t="s">
        <v>39</v>
      </c>
      <c r="S229" s="8" t="n">
        <v>19.6</v>
      </c>
      <c r="T229" s="8" t="n">
        <v>35.85</v>
      </c>
      <c r="U229" s="6" t="s">
        <v>31</v>
      </c>
      <c r="V229" s="8" t="n">
        <f aca="false">IF(X229="0-1 Year", ROUND(S229/0.474, 2), IF(X229="1-2 Years", ROUND(S229/0.287, 2), ROUND(S229/0.14, 2)))</f>
        <v>41.35</v>
      </c>
      <c r="W229" s="6" t="str">
        <f aca="false">IF(V229&gt;4000, "High", IF(V229&gt;2000, "Medium", "Low"))</f>
        <v>Low</v>
      </c>
      <c r="X229" s="9" t="s">
        <v>35</v>
      </c>
      <c r="Y229" s="10" t="n">
        <f aca="false">IF(U229="Yes", 1, 0)</f>
        <v>1</v>
      </c>
      <c r="Z229" s="10" t="n">
        <v>1</v>
      </c>
      <c r="AA229" s="11" t="n">
        <f aca="false">MAX(0, ($S229 * 0.35) - ($F229 * 0.3))</f>
        <v>6.26</v>
      </c>
      <c r="AB229" s="12" t="str">
        <f aca="false">IF(AA229&gt;20,"High",IF(AA229&gt;10,"Medium","Low"))</f>
        <v>Low</v>
      </c>
    </row>
    <row r="230" customFormat="false" ht="18.65" hidden="false" customHeight="false" outlineLevel="0" collapsed="false">
      <c r="A230" s="5" t="s">
        <v>271</v>
      </c>
      <c r="B230" s="6" t="s">
        <v>29</v>
      </c>
      <c r="C230" s="6" t="s">
        <v>30</v>
      </c>
      <c r="D230" s="6" t="s">
        <v>31</v>
      </c>
      <c r="E230" s="6" t="s">
        <v>31</v>
      </c>
      <c r="F230" s="7" t="n">
        <v>2</v>
      </c>
      <c r="G230" s="6" t="s">
        <v>31</v>
      </c>
      <c r="H230" s="6" t="s">
        <v>30</v>
      </c>
      <c r="I230" s="6" t="s">
        <v>30</v>
      </c>
      <c r="J230" s="6" t="s">
        <v>32</v>
      </c>
      <c r="K230" s="6" t="s">
        <v>32</v>
      </c>
      <c r="L230" s="6" t="s">
        <v>32</v>
      </c>
      <c r="M230" s="6" t="s">
        <v>32</v>
      </c>
      <c r="N230" s="6" t="s">
        <v>32</v>
      </c>
      <c r="O230" s="6" t="s">
        <v>32</v>
      </c>
      <c r="P230" s="6" t="s">
        <v>33</v>
      </c>
      <c r="Q230" s="6" t="s">
        <v>30</v>
      </c>
      <c r="R230" s="6" t="s">
        <v>34</v>
      </c>
      <c r="S230" s="8" t="n">
        <v>19.85</v>
      </c>
      <c r="T230" s="8" t="n">
        <v>35.9</v>
      </c>
      <c r="U230" s="6" t="s">
        <v>31</v>
      </c>
      <c r="V230" s="8" t="n">
        <f aca="false">IF(X230="0-1 Year", ROUND(S230/0.474, 2), IF(X230="1-2 Years", ROUND(S230/0.287, 2), ROUND(S230/0.14, 2)))</f>
        <v>41.88</v>
      </c>
      <c r="W230" s="6" t="str">
        <f aca="false">IF(V230&gt;4000, "High", IF(V230&gt;2000, "Medium", "Low"))</f>
        <v>Low</v>
      </c>
      <c r="X230" s="9" t="s">
        <v>35</v>
      </c>
      <c r="Y230" s="10" t="n">
        <f aca="false">IF(U230="Yes", 1, 0)</f>
        <v>1</v>
      </c>
      <c r="Z230" s="10" t="n">
        <v>1</v>
      </c>
      <c r="AA230" s="11" t="n">
        <f aca="false">MAX(0, ($S230 * 0.35) - ($F230 * 0.3))</f>
        <v>6.3475</v>
      </c>
      <c r="AB230" s="12" t="str">
        <f aca="false">IF(AA230&gt;20,"High",IF(AA230&gt;10,"Medium","Low"))</f>
        <v>Low</v>
      </c>
    </row>
    <row r="231" customFormat="false" ht="18.65" hidden="false" customHeight="false" outlineLevel="0" collapsed="false">
      <c r="A231" s="5" t="s">
        <v>272</v>
      </c>
      <c r="B231" s="6" t="s">
        <v>29</v>
      </c>
      <c r="C231" s="6" t="s">
        <v>30</v>
      </c>
      <c r="D231" s="6" t="s">
        <v>30</v>
      </c>
      <c r="E231" s="6" t="s">
        <v>30</v>
      </c>
      <c r="F231" s="7" t="n">
        <v>1</v>
      </c>
      <c r="G231" s="6" t="s">
        <v>30</v>
      </c>
      <c r="H231" s="6" t="s">
        <v>202</v>
      </c>
      <c r="I231" s="6" t="s">
        <v>203</v>
      </c>
      <c r="J231" s="6" t="s">
        <v>30</v>
      </c>
      <c r="K231" s="6" t="s">
        <v>30</v>
      </c>
      <c r="L231" s="6" t="s">
        <v>30</v>
      </c>
      <c r="M231" s="6" t="s">
        <v>30</v>
      </c>
      <c r="N231" s="6" t="s">
        <v>30</v>
      </c>
      <c r="O231" s="6" t="s">
        <v>31</v>
      </c>
      <c r="P231" s="6" t="s">
        <v>38</v>
      </c>
      <c r="Q231" s="6" t="s">
        <v>30</v>
      </c>
      <c r="R231" s="6" t="s">
        <v>39</v>
      </c>
      <c r="S231" s="8" t="n">
        <v>35.9</v>
      </c>
      <c r="T231" s="8" t="n">
        <v>35.9</v>
      </c>
      <c r="U231" s="6" t="s">
        <v>31</v>
      </c>
      <c r="V231" s="8" t="n">
        <f aca="false">IF(X231="0-1 Year", ROUND(S231/0.474, 2), IF(X231="1-2 Years", ROUND(S231/0.287, 2), ROUND(S231/0.14, 2)))</f>
        <v>75.74</v>
      </c>
      <c r="W231" s="6" t="str">
        <f aca="false">IF(V231&gt;4000, "High", IF(V231&gt;2000, "Medium", "Low"))</f>
        <v>Low</v>
      </c>
      <c r="X231" s="9" t="s">
        <v>35</v>
      </c>
      <c r="Y231" s="10" t="n">
        <f aca="false">IF(U231="Yes", 1, 0)</f>
        <v>1</v>
      </c>
      <c r="Z231" s="10" t="n">
        <v>1</v>
      </c>
      <c r="AA231" s="11" t="n">
        <f aca="false">MAX(0, ($S231 * 0.35) - ($F231 * 0.3))</f>
        <v>12.265</v>
      </c>
      <c r="AB231" s="12" t="str">
        <f aca="false">IF(AA231&gt;20,"High",IF(AA231&gt;10,"Medium","Low"))</f>
        <v>Medium</v>
      </c>
    </row>
    <row r="232" customFormat="false" ht="18.65" hidden="false" customHeight="false" outlineLevel="0" collapsed="false">
      <c r="A232" s="5" t="s">
        <v>273</v>
      </c>
      <c r="B232" s="6" t="s">
        <v>37</v>
      </c>
      <c r="C232" s="6" t="s">
        <v>30</v>
      </c>
      <c r="D232" s="6" t="s">
        <v>30</v>
      </c>
      <c r="E232" s="6" t="s">
        <v>30</v>
      </c>
      <c r="F232" s="7" t="n">
        <v>1</v>
      </c>
      <c r="G232" s="6" t="s">
        <v>30</v>
      </c>
      <c r="H232" s="6" t="s">
        <v>202</v>
      </c>
      <c r="I232" s="6" t="s">
        <v>203</v>
      </c>
      <c r="J232" s="6" t="s">
        <v>30</v>
      </c>
      <c r="K232" s="6" t="s">
        <v>30</v>
      </c>
      <c r="L232" s="6" t="s">
        <v>31</v>
      </c>
      <c r="M232" s="6" t="s">
        <v>31</v>
      </c>
      <c r="N232" s="6" t="s">
        <v>30</v>
      </c>
      <c r="O232" s="6" t="s">
        <v>30</v>
      </c>
      <c r="P232" s="6" t="s">
        <v>38</v>
      </c>
      <c r="Q232" s="6" t="s">
        <v>30</v>
      </c>
      <c r="R232" s="6" t="s">
        <v>34</v>
      </c>
      <c r="S232" s="8" t="n">
        <v>35.9</v>
      </c>
      <c r="T232" s="8" t="n">
        <v>35.9</v>
      </c>
      <c r="U232" s="6" t="s">
        <v>30</v>
      </c>
      <c r="V232" s="8" t="n">
        <f aca="false">IF(X232="0-1 Year", ROUND(S232/0.474, 2), IF(X232="1-2 Years", ROUND(S232/0.287, 2), ROUND(S232/0.14, 2)))</f>
        <v>75.74</v>
      </c>
      <c r="W232" s="6" t="str">
        <f aca="false">IF(V232&gt;4000, "High", IF(V232&gt;2000, "Medium", "Low"))</f>
        <v>Low</v>
      </c>
      <c r="X232" s="9" t="s">
        <v>35</v>
      </c>
      <c r="Y232" s="10" t="n">
        <f aca="false">IF(U232="Yes", 1, 0)</f>
        <v>0</v>
      </c>
      <c r="Z232" s="10" t="n">
        <v>1</v>
      </c>
      <c r="AA232" s="11" t="n">
        <f aca="false">MAX(0, ($S232 * 0.35) - ($F232 * 0.3))</f>
        <v>12.265</v>
      </c>
      <c r="AB232" s="12" t="str">
        <f aca="false">IF(AA232&gt;20,"High",IF(AA232&gt;10,"Medium","Low"))</f>
        <v>Medium</v>
      </c>
    </row>
    <row r="233" customFormat="false" ht="18.65" hidden="false" customHeight="false" outlineLevel="0" collapsed="false">
      <c r="A233" s="5" t="s">
        <v>274</v>
      </c>
      <c r="B233" s="6" t="s">
        <v>37</v>
      </c>
      <c r="C233" s="6" t="s">
        <v>31</v>
      </c>
      <c r="D233" s="6" t="s">
        <v>30</v>
      </c>
      <c r="E233" s="6" t="s">
        <v>30</v>
      </c>
      <c r="F233" s="7" t="n">
        <v>1</v>
      </c>
      <c r="G233" s="6" t="s">
        <v>30</v>
      </c>
      <c r="H233" s="6" t="s">
        <v>202</v>
      </c>
      <c r="I233" s="6" t="s">
        <v>203</v>
      </c>
      <c r="J233" s="6" t="s">
        <v>30</v>
      </c>
      <c r="K233" s="6" t="s">
        <v>30</v>
      </c>
      <c r="L233" s="6" t="s">
        <v>30</v>
      </c>
      <c r="M233" s="6" t="s">
        <v>30</v>
      </c>
      <c r="N233" s="6" t="s">
        <v>31</v>
      </c>
      <c r="O233" s="6" t="s">
        <v>30</v>
      </c>
      <c r="P233" s="6" t="s">
        <v>38</v>
      </c>
      <c r="Q233" s="6" t="s">
        <v>31</v>
      </c>
      <c r="R233" s="6" t="s">
        <v>39</v>
      </c>
      <c r="S233" s="8" t="n">
        <v>36.45</v>
      </c>
      <c r="T233" s="8" t="n">
        <v>36.45</v>
      </c>
      <c r="U233" s="6" t="s">
        <v>31</v>
      </c>
      <c r="V233" s="8" t="n">
        <f aca="false">IF(X233="0-1 Year", ROUND(S233/0.474, 2), IF(X233="1-2 Years", ROUND(S233/0.287, 2), ROUND(S233/0.14, 2)))</f>
        <v>76.9</v>
      </c>
      <c r="W233" s="6" t="str">
        <f aca="false">IF(V233&gt;4000, "High", IF(V233&gt;2000, "Medium", "Low"))</f>
        <v>Low</v>
      </c>
      <c r="X233" s="9" t="s">
        <v>35</v>
      </c>
      <c r="Y233" s="10" t="n">
        <f aca="false">IF(U233="Yes", 1, 0)</f>
        <v>1</v>
      </c>
      <c r="Z233" s="10" t="n">
        <v>1</v>
      </c>
      <c r="AA233" s="11" t="n">
        <f aca="false">MAX(0, ($S233 * 0.35) - ($F233 * 0.3))</f>
        <v>12.4575</v>
      </c>
      <c r="AB233" s="12" t="str">
        <f aca="false">IF(AA233&gt;20,"High",IF(AA233&gt;10,"Medium","Low"))</f>
        <v>Medium</v>
      </c>
    </row>
    <row r="234" customFormat="false" ht="18.65" hidden="false" customHeight="false" outlineLevel="0" collapsed="false">
      <c r="A234" s="5" t="s">
        <v>275</v>
      </c>
      <c r="B234" s="6" t="s">
        <v>37</v>
      </c>
      <c r="C234" s="6" t="s">
        <v>30</v>
      </c>
      <c r="D234" s="6" t="s">
        <v>31</v>
      </c>
      <c r="E234" s="6" t="s">
        <v>31</v>
      </c>
      <c r="F234" s="7" t="n">
        <v>2</v>
      </c>
      <c r="G234" s="6" t="s">
        <v>30</v>
      </c>
      <c r="H234" s="6" t="s">
        <v>202</v>
      </c>
      <c r="I234" s="6" t="s">
        <v>203</v>
      </c>
      <c r="J234" s="6" t="s">
        <v>30</v>
      </c>
      <c r="K234" s="6" t="s">
        <v>30</v>
      </c>
      <c r="L234" s="6" t="s">
        <v>30</v>
      </c>
      <c r="M234" s="6" t="s">
        <v>30</v>
      </c>
      <c r="N234" s="6" t="s">
        <v>30</v>
      </c>
      <c r="O234" s="6" t="s">
        <v>30</v>
      </c>
      <c r="P234" s="6" t="s">
        <v>38</v>
      </c>
      <c r="Q234" s="6" t="s">
        <v>31</v>
      </c>
      <c r="R234" s="6" t="s">
        <v>34</v>
      </c>
      <c r="S234" s="8" t="n">
        <v>24.4</v>
      </c>
      <c r="T234" s="8" t="n">
        <v>36.55</v>
      </c>
      <c r="U234" s="6" t="s">
        <v>31</v>
      </c>
      <c r="V234" s="8" t="n">
        <f aca="false">IF(X234="0-1 Year", ROUND(S234/0.474, 2), IF(X234="1-2 Years", ROUND(S234/0.287, 2), ROUND(S234/0.14, 2)))</f>
        <v>51.48</v>
      </c>
      <c r="W234" s="6" t="str">
        <f aca="false">IF(V234&gt;4000, "High", IF(V234&gt;2000, "Medium", "Low"))</f>
        <v>Low</v>
      </c>
      <c r="X234" s="9" t="s">
        <v>35</v>
      </c>
      <c r="Y234" s="10" t="n">
        <f aca="false">IF(U234="Yes", 1, 0)</f>
        <v>1</v>
      </c>
      <c r="Z234" s="10" t="n">
        <v>1</v>
      </c>
      <c r="AA234" s="11" t="n">
        <f aca="false">MAX(0, ($S234 * 0.35) - ($F234 * 0.3))</f>
        <v>7.94</v>
      </c>
      <c r="AB234" s="12" t="str">
        <f aca="false">IF(AA234&gt;20,"High",IF(AA234&gt;10,"Medium","Low"))</f>
        <v>Low</v>
      </c>
    </row>
    <row r="235" customFormat="false" ht="18.65" hidden="false" customHeight="false" outlineLevel="0" collapsed="false">
      <c r="A235" s="5" t="s">
        <v>276</v>
      </c>
      <c r="B235" s="6" t="s">
        <v>29</v>
      </c>
      <c r="C235" s="6" t="s">
        <v>30</v>
      </c>
      <c r="D235" s="6" t="s">
        <v>30</v>
      </c>
      <c r="E235" s="6" t="s">
        <v>30</v>
      </c>
      <c r="F235" s="7" t="n">
        <v>2</v>
      </c>
      <c r="G235" s="6" t="s">
        <v>31</v>
      </c>
      <c r="H235" s="6" t="s">
        <v>30</v>
      </c>
      <c r="I235" s="6" t="s">
        <v>30</v>
      </c>
      <c r="J235" s="6" t="s">
        <v>32</v>
      </c>
      <c r="K235" s="6" t="s">
        <v>32</v>
      </c>
      <c r="L235" s="6" t="s">
        <v>32</v>
      </c>
      <c r="M235" s="6" t="s">
        <v>32</v>
      </c>
      <c r="N235" s="6" t="s">
        <v>32</v>
      </c>
      <c r="O235" s="6" t="s">
        <v>32</v>
      </c>
      <c r="P235" s="6" t="s">
        <v>38</v>
      </c>
      <c r="Q235" s="6" t="s">
        <v>30</v>
      </c>
      <c r="R235" s="6" t="s">
        <v>34</v>
      </c>
      <c r="S235" s="8" t="n">
        <v>20.25</v>
      </c>
      <c r="T235" s="8" t="n">
        <v>36.8</v>
      </c>
      <c r="U235" s="6" t="s">
        <v>30</v>
      </c>
      <c r="V235" s="8" t="n">
        <f aca="false">IF(X235="0-1 Year", ROUND(S235/0.474, 2), IF(X235="1-2 Years", ROUND(S235/0.287, 2), ROUND(S235/0.14, 2)))</f>
        <v>42.72</v>
      </c>
      <c r="W235" s="6" t="str">
        <f aca="false">IF(V235&gt;4000, "High", IF(V235&gt;2000, "Medium", "Low"))</f>
        <v>Low</v>
      </c>
      <c r="X235" s="9" t="s">
        <v>35</v>
      </c>
      <c r="Y235" s="10" t="n">
        <f aca="false">IF(U235="Yes", 1, 0)</f>
        <v>0</v>
      </c>
      <c r="Z235" s="10" t="n">
        <v>1</v>
      </c>
      <c r="AA235" s="11" t="n">
        <f aca="false">MAX(0, ($S235 * 0.35) - ($F235 * 0.3))</f>
        <v>6.4875</v>
      </c>
      <c r="AB235" s="12" t="str">
        <f aca="false">IF(AA235&gt;20,"High",IF(AA235&gt;10,"Medium","Low"))</f>
        <v>Low</v>
      </c>
    </row>
    <row r="236" customFormat="false" ht="18.65" hidden="false" customHeight="false" outlineLevel="0" collapsed="false">
      <c r="A236" s="5" t="s">
        <v>277</v>
      </c>
      <c r="B236" s="6" t="s">
        <v>29</v>
      </c>
      <c r="C236" s="6" t="s">
        <v>31</v>
      </c>
      <c r="D236" s="6" t="s">
        <v>30</v>
      </c>
      <c r="E236" s="6" t="s">
        <v>30</v>
      </c>
      <c r="F236" s="7" t="n">
        <v>2</v>
      </c>
      <c r="G236" s="6" t="s">
        <v>31</v>
      </c>
      <c r="H236" s="6" t="s">
        <v>30</v>
      </c>
      <c r="I236" s="6" t="s">
        <v>30</v>
      </c>
      <c r="J236" s="6" t="s">
        <v>32</v>
      </c>
      <c r="K236" s="6" t="s">
        <v>32</v>
      </c>
      <c r="L236" s="6" t="s">
        <v>32</v>
      </c>
      <c r="M236" s="6" t="s">
        <v>32</v>
      </c>
      <c r="N236" s="6" t="s">
        <v>32</v>
      </c>
      <c r="O236" s="6" t="s">
        <v>32</v>
      </c>
      <c r="P236" s="6" t="s">
        <v>38</v>
      </c>
      <c r="Q236" s="6" t="s">
        <v>30</v>
      </c>
      <c r="R236" s="6" t="s">
        <v>39</v>
      </c>
      <c r="S236" s="8" t="n">
        <v>19.2</v>
      </c>
      <c r="T236" s="8" t="n">
        <v>37.2</v>
      </c>
      <c r="U236" s="6" t="s">
        <v>30</v>
      </c>
      <c r="V236" s="8" t="n">
        <f aca="false">IF(X236="0-1 Year", ROUND(S236/0.474, 2), IF(X236="1-2 Years", ROUND(S236/0.287, 2), ROUND(S236/0.14, 2)))</f>
        <v>40.51</v>
      </c>
      <c r="W236" s="6" t="str">
        <f aca="false">IF(V236&gt;4000, "High", IF(V236&gt;2000, "Medium", "Low"))</f>
        <v>Low</v>
      </c>
      <c r="X236" s="9" t="s">
        <v>35</v>
      </c>
      <c r="Y236" s="10" t="n">
        <f aca="false">IF(U236="Yes", 1, 0)</f>
        <v>0</v>
      </c>
      <c r="Z236" s="10" t="n">
        <v>1</v>
      </c>
      <c r="AA236" s="11" t="n">
        <f aca="false">MAX(0, ($S236 * 0.35) - ($F236 * 0.3))</f>
        <v>6.12</v>
      </c>
      <c r="AB236" s="12" t="str">
        <f aca="false">IF(AA236&gt;20,"High",IF(AA236&gt;10,"Medium","Low"))</f>
        <v>Low</v>
      </c>
    </row>
    <row r="237" customFormat="false" ht="18.65" hidden="false" customHeight="false" outlineLevel="0" collapsed="false">
      <c r="A237" s="5" t="s">
        <v>278</v>
      </c>
      <c r="B237" s="6" t="s">
        <v>29</v>
      </c>
      <c r="C237" s="6" t="s">
        <v>30</v>
      </c>
      <c r="D237" s="6" t="s">
        <v>31</v>
      </c>
      <c r="E237" s="6" t="s">
        <v>30</v>
      </c>
      <c r="F237" s="7" t="n">
        <v>2</v>
      </c>
      <c r="G237" s="6" t="s">
        <v>31</v>
      </c>
      <c r="H237" s="6" t="s">
        <v>30</v>
      </c>
      <c r="I237" s="6" t="s">
        <v>30</v>
      </c>
      <c r="J237" s="6" t="s">
        <v>32</v>
      </c>
      <c r="K237" s="6" t="s">
        <v>32</v>
      </c>
      <c r="L237" s="6" t="s">
        <v>32</v>
      </c>
      <c r="M237" s="6" t="s">
        <v>32</v>
      </c>
      <c r="N237" s="6" t="s">
        <v>32</v>
      </c>
      <c r="O237" s="6" t="s">
        <v>32</v>
      </c>
      <c r="P237" s="6" t="s">
        <v>38</v>
      </c>
      <c r="Q237" s="6" t="s">
        <v>30</v>
      </c>
      <c r="R237" s="6" t="s">
        <v>34</v>
      </c>
      <c r="S237" s="8" t="n">
        <v>20</v>
      </c>
      <c r="T237" s="8" t="n">
        <v>38</v>
      </c>
      <c r="U237" s="6" t="s">
        <v>30</v>
      </c>
      <c r="V237" s="8" t="n">
        <f aca="false">IF(X237="0-1 Year", ROUND(S237/0.474, 2), IF(X237="1-2 Years", ROUND(S237/0.287, 2), ROUND(S237/0.14, 2)))</f>
        <v>42.19</v>
      </c>
      <c r="W237" s="6" t="str">
        <f aca="false">IF(V237&gt;4000, "High", IF(V237&gt;2000, "Medium", "Low"))</f>
        <v>Low</v>
      </c>
      <c r="X237" s="9" t="s">
        <v>35</v>
      </c>
      <c r="Y237" s="10" t="n">
        <f aca="false">IF(U237="Yes", 1, 0)</f>
        <v>0</v>
      </c>
      <c r="Z237" s="10" t="n">
        <v>1</v>
      </c>
      <c r="AA237" s="11" t="n">
        <f aca="false">MAX(0, ($S237 * 0.35) - ($F237 * 0.3))</f>
        <v>6.4</v>
      </c>
      <c r="AB237" s="12" t="str">
        <f aca="false">IF(AA237&gt;20,"High",IF(AA237&gt;10,"Medium","Low"))</f>
        <v>Low</v>
      </c>
    </row>
    <row r="238" customFormat="false" ht="18.65" hidden="false" customHeight="false" outlineLevel="0" collapsed="false">
      <c r="A238" s="5" t="s">
        <v>279</v>
      </c>
      <c r="B238" s="6" t="s">
        <v>37</v>
      </c>
      <c r="C238" s="6" t="s">
        <v>30</v>
      </c>
      <c r="D238" s="6" t="s">
        <v>30</v>
      </c>
      <c r="E238" s="6" t="s">
        <v>30</v>
      </c>
      <c r="F238" s="7" t="n">
        <v>2</v>
      </c>
      <c r="G238" s="6" t="s">
        <v>31</v>
      </c>
      <c r="H238" s="6" t="s">
        <v>30</v>
      </c>
      <c r="I238" s="6" t="s">
        <v>30</v>
      </c>
      <c r="J238" s="6" t="s">
        <v>32</v>
      </c>
      <c r="K238" s="6" t="s">
        <v>32</v>
      </c>
      <c r="L238" s="6" t="s">
        <v>32</v>
      </c>
      <c r="M238" s="6" t="s">
        <v>32</v>
      </c>
      <c r="N238" s="6" t="s">
        <v>32</v>
      </c>
      <c r="O238" s="6" t="s">
        <v>32</v>
      </c>
      <c r="P238" s="6" t="s">
        <v>38</v>
      </c>
      <c r="Q238" s="6" t="s">
        <v>30</v>
      </c>
      <c r="R238" s="6" t="s">
        <v>34</v>
      </c>
      <c r="S238" s="8" t="n">
        <v>19.95</v>
      </c>
      <c r="T238" s="8" t="n">
        <v>38.15</v>
      </c>
      <c r="U238" s="6" t="s">
        <v>30</v>
      </c>
      <c r="V238" s="8" t="n">
        <f aca="false">IF(X238="0-1 Year", ROUND(S238/0.474, 2), IF(X238="1-2 Years", ROUND(S238/0.287, 2), ROUND(S238/0.14, 2)))</f>
        <v>42.09</v>
      </c>
      <c r="W238" s="6" t="str">
        <f aca="false">IF(V238&gt;4000, "High", IF(V238&gt;2000, "Medium", "Low"))</f>
        <v>Low</v>
      </c>
      <c r="X238" s="9" t="s">
        <v>35</v>
      </c>
      <c r="Y238" s="10" t="n">
        <f aca="false">IF(U238="Yes", 1, 0)</f>
        <v>0</v>
      </c>
      <c r="Z238" s="10" t="n">
        <v>1</v>
      </c>
      <c r="AA238" s="11" t="n">
        <f aca="false">MAX(0, ($S238 * 0.35) - ($F238 * 0.3))</f>
        <v>6.3825</v>
      </c>
      <c r="AB238" s="12" t="str">
        <f aca="false">IF(AA238&gt;20,"High",IF(AA238&gt;10,"Medium","Low"))</f>
        <v>Low</v>
      </c>
    </row>
    <row r="239" customFormat="false" ht="18.65" hidden="false" customHeight="false" outlineLevel="0" collapsed="false">
      <c r="A239" s="5" t="s">
        <v>280</v>
      </c>
      <c r="B239" s="6" t="s">
        <v>37</v>
      </c>
      <c r="C239" s="6" t="s">
        <v>30</v>
      </c>
      <c r="D239" s="6" t="s">
        <v>30</v>
      </c>
      <c r="E239" s="6" t="s">
        <v>31</v>
      </c>
      <c r="F239" s="7" t="n">
        <v>2</v>
      </c>
      <c r="G239" s="6" t="s">
        <v>31</v>
      </c>
      <c r="H239" s="6" t="s">
        <v>30</v>
      </c>
      <c r="I239" s="6" t="s">
        <v>30</v>
      </c>
      <c r="J239" s="6" t="s">
        <v>32</v>
      </c>
      <c r="K239" s="6" t="s">
        <v>32</v>
      </c>
      <c r="L239" s="6" t="s">
        <v>32</v>
      </c>
      <c r="M239" s="6" t="s">
        <v>32</v>
      </c>
      <c r="N239" s="6" t="s">
        <v>32</v>
      </c>
      <c r="O239" s="6" t="s">
        <v>32</v>
      </c>
      <c r="P239" s="6" t="s">
        <v>33</v>
      </c>
      <c r="Q239" s="6" t="s">
        <v>30</v>
      </c>
      <c r="R239" s="6" t="s">
        <v>53</v>
      </c>
      <c r="S239" s="8" t="n">
        <v>20.5</v>
      </c>
      <c r="T239" s="8" t="n">
        <v>38.25</v>
      </c>
      <c r="U239" s="6" t="s">
        <v>30</v>
      </c>
      <c r="V239" s="8" t="n">
        <f aca="false">IF(X239="0-1 Year", ROUND(S239/0.474, 2), IF(X239="1-2 Years", ROUND(S239/0.287, 2), ROUND(S239/0.14, 2)))</f>
        <v>43.25</v>
      </c>
      <c r="W239" s="6" t="str">
        <f aca="false">IF(V239&gt;4000, "High", IF(V239&gt;2000, "Medium", "Low"))</f>
        <v>Low</v>
      </c>
      <c r="X239" s="9" t="s">
        <v>35</v>
      </c>
      <c r="Y239" s="10" t="n">
        <f aca="false">IF(U239="Yes", 1, 0)</f>
        <v>0</v>
      </c>
      <c r="Z239" s="10" t="n">
        <v>1</v>
      </c>
      <c r="AA239" s="11" t="n">
        <f aca="false">MAX(0, ($S239 * 0.35) - ($F239 * 0.3))</f>
        <v>6.575</v>
      </c>
      <c r="AB239" s="12" t="str">
        <f aca="false">IF(AA239&gt;20,"High",IF(AA239&gt;10,"Medium","Low"))</f>
        <v>Low</v>
      </c>
    </row>
    <row r="240" customFormat="false" ht="18.65" hidden="false" customHeight="false" outlineLevel="0" collapsed="false">
      <c r="A240" s="5" t="s">
        <v>281</v>
      </c>
      <c r="B240" s="6" t="s">
        <v>29</v>
      </c>
      <c r="C240" s="6" t="s">
        <v>30</v>
      </c>
      <c r="D240" s="6" t="s">
        <v>30</v>
      </c>
      <c r="E240" s="6" t="s">
        <v>30</v>
      </c>
      <c r="F240" s="7" t="n">
        <v>2</v>
      </c>
      <c r="G240" s="6" t="s">
        <v>30</v>
      </c>
      <c r="H240" s="6" t="s">
        <v>202</v>
      </c>
      <c r="I240" s="6" t="s">
        <v>203</v>
      </c>
      <c r="J240" s="6" t="s">
        <v>30</v>
      </c>
      <c r="K240" s="6" t="s">
        <v>30</v>
      </c>
      <c r="L240" s="6" t="s">
        <v>30</v>
      </c>
      <c r="M240" s="6" t="s">
        <v>30</v>
      </c>
      <c r="N240" s="6" t="s">
        <v>30</v>
      </c>
      <c r="O240" s="6" t="s">
        <v>30</v>
      </c>
      <c r="P240" s="6" t="s">
        <v>38</v>
      </c>
      <c r="Q240" s="6" t="s">
        <v>30</v>
      </c>
      <c r="R240" s="6" t="s">
        <v>34</v>
      </c>
      <c r="S240" s="8" t="n">
        <v>24.3</v>
      </c>
      <c r="T240" s="8" t="n">
        <v>38.45</v>
      </c>
      <c r="U240" s="6" t="s">
        <v>30</v>
      </c>
      <c r="V240" s="8" t="n">
        <f aca="false">IF(X240="0-1 Year", ROUND(S240/0.474, 2), IF(X240="1-2 Years", ROUND(S240/0.287, 2), ROUND(S240/0.14, 2)))</f>
        <v>51.27</v>
      </c>
      <c r="W240" s="6" t="str">
        <f aca="false">IF(V240&gt;4000, "High", IF(V240&gt;2000, "Medium", "Low"))</f>
        <v>Low</v>
      </c>
      <c r="X240" s="9" t="s">
        <v>35</v>
      </c>
      <c r="Y240" s="10" t="n">
        <f aca="false">IF(U240="Yes", 1, 0)</f>
        <v>0</v>
      </c>
      <c r="Z240" s="10" t="n">
        <v>1</v>
      </c>
      <c r="AA240" s="11" t="n">
        <f aca="false">MAX(0, ($S240 * 0.35) - ($F240 * 0.3))</f>
        <v>7.905</v>
      </c>
      <c r="AB240" s="12" t="str">
        <f aca="false">IF(AA240&gt;20,"High",IF(AA240&gt;10,"Medium","Low"))</f>
        <v>Low</v>
      </c>
    </row>
    <row r="241" customFormat="false" ht="18.65" hidden="false" customHeight="false" outlineLevel="0" collapsed="false">
      <c r="A241" s="5" t="s">
        <v>282</v>
      </c>
      <c r="B241" s="6" t="s">
        <v>37</v>
      </c>
      <c r="C241" s="6" t="s">
        <v>30</v>
      </c>
      <c r="D241" s="6" t="s">
        <v>30</v>
      </c>
      <c r="E241" s="6" t="s">
        <v>30</v>
      </c>
      <c r="F241" s="7" t="n">
        <v>2</v>
      </c>
      <c r="G241" s="6" t="s">
        <v>31</v>
      </c>
      <c r="H241" s="6" t="s">
        <v>30</v>
      </c>
      <c r="I241" s="6" t="s">
        <v>30</v>
      </c>
      <c r="J241" s="6" t="s">
        <v>32</v>
      </c>
      <c r="K241" s="6" t="s">
        <v>32</v>
      </c>
      <c r="L241" s="6" t="s">
        <v>32</v>
      </c>
      <c r="M241" s="6" t="s">
        <v>32</v>
      </c>
      <c r="N241" s="6" t="s">
        <v>32</v>
      </c>
      <c r="O241" s="6" t="s">
        <v>32</v>
      </c>
      <c r="P241" s="6" t="s">
        <v>38</v>
      </c>
      <c r="Q241" s="6" t="s">
        <v>30</v>
      </c>
      <c r="R241" s="6" t="s">
        <v>34</v>
      </c>
      <c r="S241" s="8" t="n">
        <v>20.65</v>
      </c>
      <c r="T241" s="8" t="n">
        <v>38.7</v>
      </c>
      <c r="U241" s="6" t="s">
        <v>31</v>
      </c>
      <c r="V241" s="8" t="n">
        <f aca="false">IF(X241="0-1 Year", ROUND(S241/0.474, 2), IF(X241="1-2 Years", ROUND(S241/0.287, 2), ROUND(S241/0.14, 2)))</f>
        <v>43.57</v>
      </c>
      <c r="W241" s="6" t="str">
        <f aca="false">IF(V241&gt;4000, "High", IF(V241&gt;2000, "Medium", "Low"))</f>
        <v>Low</v>
      </c>
      <c r="X241" s="9" t="s">
        <v>35</v>
      </c>
      <c r="Y241" s="10" t="n">
        <f aca="false">IF(U241="Yes", 1, 0)</f>
        <v>1</v>
      </c>
      <c r="Z241" s="10" t="n">
        <v>1</v>
      </c>
      <c r="AA241" s="11" t="n">
        <f aca="false">MAX(0, ($S241 * 0.35) - ($F241 * 0.3))</f>
        <v>6.6275</v>
      </c>
      <c r="AB241" s="12" t="str">
        <f aca="false">IF(AA241&gt;20,"High",IF(AA241&gt;10,"Medium","Low"))</f>
        <v>Low</v>
      </c>
    </row>
    <row r="242" customFormat="false" ht="18.65" hidden="false" customHeight="false" outlineLevel="0" collapsed="false">
      <c r="A242" s="5" t="s">
        <v>283</v>
      </c>
      <c r="B242" s="6" t="s">
        <v>29</v>
      </c>
      <c r="C242" s="6" t="s">
        <v>30</v>
      </c>
      <c r="D242" s="6" t="s">
        <v>30</v>
      </c>
      <c r="E242" s="6" t="s">
        <v>30</v>
      </c>
      <c r="F242" s="7" t="n">
        <v>2</v>
      </c>
      <c r="G242" s="6" t="s">
        <v>31</v>
      </c>
      <c r="H242" s="6" t="s">
        <v>30</v>
      </c>
      <c r="I242" s="6" t="s">
        <v>30</v>
      </c>
      <c r="J242" s="6" t="s">
        <v>32</v>
      </c>
      <c r="K242" s="6" t="s">
        <v>32</v>
      </c>
      <c r="L242" s="6" t="s">
        <v>32</v>
      </c>
      <c r="M242" s="6" t="s">
        <v>32</v>
      </c>
      <c r="N242" s="6" t="s">
        <v>32</v>
      </c>
      <c r="O242" s="6" t="s">
        <v>32</v>
      </c>
      <c r="P242" s="6" t="s">
        <v>38</v>
      </c>
      <c r="Q242" s="6" t="s">
        <v>31</v>
      </c>
      <c r="R242" s="6" t="s">
        <v>34</v>
      </c>
      <c r="S242" s="8" t="n">
        <v>19.65</v>
      </c>
      <c r="T242" s="8" t="n">
        <v>38.8</v>
      </c>
      <c r="U242" s="6" t="s">
        <v>30</v>
      </c>
      <c r="V242" s="8" t="n">
        <f aca="false">IF(X242="0-1 Year", ROUND(S242/0.474, 2), IF(X242="1-2 Years", ROUND(S242/0.287, 2), ROUND(S242/0.14, 2)))</f>
        <v>41.46</v>
      </c>
      <c r="W242" s="6" t="str">
        <f aca="false">IF(V242&gt;4000, "High", IF(V242&gt;2000, "Medium", "Low"))</f>
        <v>Low</v>
      </c>
      <c r="X242" s="9" t="s">
        <v>35</v>
      </c>
      <c r="Y242" s="10" t="n">
        <f aca="false">IF(U242="Yes", 1, 0)</f>
        <v>0</v>
      </c>
      <c r="Z242" s="10" t="n">
        <v>1</v>
      </c>
      <c r="AA242" s="11" t="n">
        <f aca="false">MAX(0, ($S242 * 0.35) - ($F242 * 0.3))</f>
        <v>6.2775</v>
      </c>
      <c r="AB242" s="12" t="str">
        <f aca="false">IF(AA242&gt;20,"High",IF(AA242&gt;10,"Medium","Low"))</f>
        <v>Low</v>
      </c>
    </row>
    <row r="243" customFormat="false" ht="18.65" hidden="false" customHeight="false" outlineLevel="0" collapsed="false">
      <c r="A243" s="5" t="s">
        <v>284</v>
      </c>
      <c r="B243" s="6" t="s">
        <v>37</v>
      </c>
      <c r="C243" s="6" t="s">
        <v>30</v>
      </c>
      <c r="D243" s="6" t="s">
        <v>30</v>
      </c>
      <c r="E243" s="6" t="s">
        <v>30</v>
      </c>
      <c r="F243" s="7" t="n">
        <v>2</v>
      </c>
      <c r="G243" s="6" t="s">
        <v>31</v>
      </c>
      <c r="H243" s="6" t="s">
        <v>30</v>
      </c>
      <c r="I243" s="6" t="s">
        <v>30</v>
      </c>
      <c r="J243" s="6" t="s">
        <v>32</v>
      </c>
      <c r="K243" s="6" t="s">
        <v>32</v>
      </c>
      <c r="L243" s="6" t="s">
        <v>32</v>
      </c>
      <c r="M243" s="6" t="s">
        <v>32</v>
      </c>
      <c r="N243" s="6" t="s">
        <v>32</v>
      </c>
      <c r="O243" s="6" t="s">
        <v>32</v>
      </c>
      <c r="P243" s="6" t="s">
        <v>38</v>
      </c>
      <c r="Q243" s="6" t="s">
        <v>31</v>
      </c>
      <c r="R243" s="6" t="s">
        <v>34</v>
      </c>
      <c r="S243" s="8" t="n">
        <v>20.05</v>
      </c>
      <c r="T243" s="8" t="n">
        <v>39.25</v>
      </c>
      <c r="U243" s="6" t="s">
        <v>30</v>
      </c>
      <c r="V243" s="8" t="n">
        <f aca="false">IF(X243="0-1 Year", ROUND(S243/0.474, 2), IF(X243="1-2 Years", ROUND(S243/0.287, 2), ROUND(S243/0.14, 2)))</f>
        <v>42.3</v>
      </c>
      <c r="W243" s="6" t="str">
        <f aca="false">IF(V243&gt;4000, "High", IF(V243&gt;2000, "Medium", "Low"))</f>
        <v>Low</v>
      </c>
      <c r="X243" s="9" t="s">
        <v>35</v>
      </c>
      <c r="Y243" s="10" t="n">
        <f aca="false">IF(U243="Yes", 1, 0)</f>
        <v>0</v>
      </c>
      <c r="Z243" s="10" t="n">
        <v>1</v>
      </c>
      <c r="AA243" s="11" t="n">
        <f aca="false">MAX(0, ($S243 * 0.35) - ($F243 * 0.3))</f>
        <v>6.4175</v>
      </c>
      <c r="AB243" s="12" t="str">
        <f aca="false">IF(AA243&gt;20,"High",IF(AA243&gt;10,"Medium","Low"))</f>
        <v>Low</v>
      </c>
    </row>
    <row r="244" customFormat="false" ht="18.65" hidden="false" customHeight="false" outlineLevel="0" collapsed="false">
      <c r="A244" s="5" t="s">
        <v>285</v>
      </c>
      <c r="B244" s="6" t="s">
        <v>29</v>
      </c>
      <c r="C244" s="6" t="s">
        <v>30</v>
      </c>
      <c r="D244" s="6" t="s">
        <v>30</v>
      </c>
      <c r="E244" s="6" t="s">
        <v>30</v>
      </c>
      <c r="F244" s="7" t="n">
        <v>2</v>
      </c>
      <c r="G244" s="6" t="s">
        <v>31</v>
      </c>
      <c r="H244" s="6" t="s">
        <v>30</v>
      </c>
      <c r="I244" s="6" t="s">
        <v>30</v>
      </c>
      <c r="J244" s="6" t="s">
        <v>32</v>
      </c>
      <c r="K244" s="6" t="s">
        <v>32</v>
      </c>
      <c r="L244" s="6" t="s">
        <v>32</v>
      </c>
      <c r="M244" s="6" t="s">
        <v>32</v>
      </c>
      <c r="N244" s="6" t="s">
        <v>32</v>
      </c>
      <c r="O244" s="6" t="s">
        <v>32</v>
      </c>
      <c r="P244" s="6" t="s">
        <v>38</v>
      </c>
      <c r="Q244" s="6" t="s">
        <v>30</v>
      </c>
      <c r="R244" s="6" t="s">
        <v>34</v>
      </c>
      <c r="S244" s="8" t="n">
        <v>19.75</v>
      </c>
      <c r="T244" s="8" t="n">
        <v>39.3</v>
      </c>
      <c r="U244" s="6" t="s">
        <v>30</v>
      </c>
      <c r="V244" s="8" t="n">
        <f aca="false">IF(X244="0-1 Year", ROUND(S244/0.474, 2), IF(X244="1-2 Years", ROUND(S244/0.287, 2), ROUND(S244/0.14, 2)))</f>
        <v>41.67</v>
      </c>
      <c r="W244" s="6" t="str">
        <f aca="false">IF(V244&gt;4000, "High", IF(V244&gt;2000, "Medium", "Low"))</f>
        <v>Low</v>
      </c>
      <c r="X244" s="9" t="s">
        <v>35</v>
      </c>
      <c r="Y244" s="10" t="n">
        <f aca="false">IF(U244="Yes", 1, 0)</f>
        <v>0</v>
      </c>
      <c r="Z244" s="10" t="n">
        <v>1</v>
      </c>
      <c r="AA244" s="11" t="n">
        <f aca="false">MAX(0, ($S244 * 0.35) - ($F244 * 0.3))</f>
        <v>6.3125</v>
      </c>
      <c r="AB244" s="12" t="str">
        <f aca="false">IF(AA244&gt;20,"High",IF(AA244&gt;10,"Medium","Low"))</f>
        <v>Low</v>
      </c>
    </row>
    <row r="245" customFormat="false" ht="18.65" hidden="false" customHeight="false" outlineLevel="0" collapsed="false">
      <c r="A245" s="5" t="s">
        <v>286</v>
      </c>
      <c r="B245" s="6" t="s">
        <v>29</v>
      </c>
      <c r="C245" s="6" t="s">
        <v>31</v>
      </c>
      <c r="D245" s="6" t="s">
        <v>30</v>
      </c>
      <c r="E245" s="6" t="s">
        <v>30</v>
      </c>
      <c r="F245" s="7" t="n">
        <v>1</v>
      </c>
      <c r="G245" s="6" t="s">
        <v>30</v>
      </c>
      <c r="H245" s="6" t="s">
        <v>202</v>
      </c>
      <c r="I245" s="6" t="s">
        <v>203</v>
      </c>
      <c r="J245" s="6" t="s">
        <v>30</v>
      </c>
      <c r="K245" s="6" t="s">
        <v>30</v>
      </c>
      <c r="L245" s="6" t="s">
        <v>31</v>
      </c>
      <c r="M245" s="6" t="s">
        <v>30</v>
      </c>
      <c r="N245" s="6" t="s">
        <v>30</v>
      </c>
      <c r="O245" s="6" t="s">
        <v>31</v>
      </c>
      <c r="P245" s="6" t="s">
        <v>38</v>
      </c>
      <c r="Q245" s="6" t="s">
        <v>31</v>
      </c>
      <c r="R245" s="6" t="s">
        <v>39</v>
      </c>
      <c r="S245" s="8" t="n">
        <v>39.65</v>
      </c>
      <c r="T245" s="8" t="n">
        <v>39.65</v>
      </c>
      <c r="U245" s="6" t="s">
        <v>31</v>
      </c>
      <c r="V245" s="8" t="n">
        <f aca="false">IF(X245="0-1 Year", ROUND(S245/0.474, 2), IF(X245="1-2 Years", ROUND(S245/0.287, 2), ROUND(S245/0.14, 2)))</f>
        <v>83.65</v>
      </c>
      <c r="W245" s="6" t="str">
        <f aca="false">IF(V245&gt;4000, "High", IF(V245&gt;2000, "Medium", "Low"))</f>
        <v>Low</v>
      </c>
      <c r="X245" s="9" t="s">
        <v>35</v>
      </c>
      <c r="Y245" s="10" t="n">
        <f aca="false">IF(U245="Yes", 1, 0)</f>
        <v>1</v>
      </c>
      <c r="Z245" s="10" t="n">
        <v>1</v>
      </c>
      <c r="AA245" s="11" t="n">
        <f aca="false">MAX(0, ($S245 * 0.35) - ($F245 * 0.3))</f>
        <v>13.5775</v>
      </c>
      <c r="AB245" s="12" t="str">
        <f aca="false">IF(AA245&gt;20,"High",IF(AA245&gt;10,"Medium","Low"))</f>
        <v>Medium</v>
      </c>
    </row>
    <row r="246" customFormat="false" ht="18.65" hidden="false" customHeight="false" outlineLevel="0" collapsed="false">
      <c r="A246" s="5" t="s">
        <v>287</v>
      </c>
      <c r="B246" s="6" t="s">
        <v>37</v>
      </c>
      <c r="C246" s="6" t="s">
        <v>30</v>
      </c>
      <c r="D246" s="6" t="s">
        <v>30</v>
      </c>
      <c r="E246" s="6" t="s">
        <v>30</v>
      </c>
      <c r="F246" s="7" t="n">
        <v>2</v>
      </c>
      <c r="G246" s="6" t="s">
        <v>31</v>
      </c>
      <c r="H246" s="6" t="s">
        <v>30</v>
      </c>
      <c r="I246" s="6" t="s">
        <v>30</v>
      </c>
      <c r="J246" s="6" t="s">
        <v>32</v>
      </c>
      <c r="K246" s="6" t="s">
        <v>32</v>
      </c>
      <c r="L246" s="6" t="s">
        <v>32</v>
      </c>
      <c r="M246" s="6" t="s">
        <v>32</v>
      </c>
      <c r="N246" s="6" t="s">
        <v>32</v>
      </c>
      <c r="O246" s="6" t="s">
        <v>32</v>
      </c>
      <c r="P246" s="6" t="s">
        <v>38</v>
      </c>
      <c r="Q246" s="6" t="s">
        <v>30</v>
      </c>
      <c r="R246" s="6" t="s">
        <v>34</v>
      </c>
      <c r="S246" s="8" t="n">
        <v>20.1</v>
      </c>
      <c r="T246" s="8" t="n">
        <v>39.8</v>
      </c>
      <c r="U246" s="6" t="s">
        <v>30</v>
      </c>
      <c r="V246" s="8" t="n">
        <f aca="false">IF(X246="0-1 Year", ROUND(S246/0.474, 2), IF(X246="1-2 Years", ROUND(S246/0.287, 2), ROUND(S246/0.14, 2)))</f>
        <v>42.41</v>
      </c>
      <c r="W246" s="6" t="str">
        <f aca="false">IF(V246&gt;4000, "High", IF(V246&gt;2000, "Medium", "Low"))</f>
        <v>Low</v>
      </c>
      <c r="X246" s="9" t="s">
        <v>35</v>
      </c>
      <c r="Y246" s="10" t="n">
        <f aca="false">IF(U246="Yes", 1, 0)</f>
        <v>0</v>
      </c>
      <c r="Z246" s="10" t="n">
        <v>1</v>
      </c>
      <c r="AA246" s="11" t="n">
        <f aca="false">MAX(0, ($S246 * 0.35) - ($F246 * 0.3))</f>
        <v>6.435</v>
      </c>
      <c r="AB246" s="12" t="str">
        <f aca="false">IF(AA246&gt;20,"High",IF(AA246&gt;10,"Medium","Low"))</f>
        <v>Low</v>
      </c>
    </row>
    <row r="247" customFormat="false" ht="18.65" hidden="false" customHeight="false" outlineLevel="0" collapsed="false">
      <c r="A247" s="5" t="s">
        <v>288</v>
      </c>
      <c r="B247" s="6" t="s">
        <v>37</v>
      </c>
      <c r="C247" s="6" t="s">
        <v>30</v>
      </c>
      <c r="D247" s="6" t="s">
        <v>30</v>
      </c>
      <c r="E247" s="6" t="s">
        <v>30</v>
      </c>
      <c r="F247" s="7" t="n">
        <v>2</v>
      </c>
      <c r="G247" s="6" t="s">
        <v>31</v>
      </c>
      <c r="H247" s="6" t="s">
        <v>30</v>
      </c>
      <c r="I247" s="6" t="s">
        <v>30</v>
      </c>
      <c r="J247" s="6" t="s">
        <v>32</v>
      </c>
      <c r="K247" s="6" t="s">
        <v>32</v>
      </c>
      <c r="L247" s="6" t="s">
        <v>32</v>
      </c>
      <c r="M247" s="6" t="s">
        <v>32</v>
      </c>
      <c r="N247" s="6" t="s">
        <v>32</v>
      </c>
      <c r="O247" s="6" t="s">
        <v>32</v>
      </c>
      <c r="P247" s="6" t="s">
        <v>38</v>
      </c>
      <c r="Q247" s="6" t="s">
        <v>31</v>
      </c>
      <c r="R247" s="6" t="s">
        <v>53</v>
      </c>
      <c r="S247" s="8" t="n">
        <v>20.7</v>
      </c>
      <c r="T247" s="8" t="n">
        <v>39.85</v>
      </c>
      <c r="U247" s="6" t="s">
        <v>30</v>
      </c>
      <c r="V247" s="8" t="n">
        <f aca="false">IF(X247="0-1 Year", ROUND(S247/0.474, 2), IF(X247="1-2 Years", ROUND(S247/0.287, 2), ROUND(S247/0.14, 2)))</f>
        <v>43.67</v>
      </c>
      <c r="W247" s="6" t="str">
        <f aca="false">IF(V247&gt;4000, "High", IF(V247&gt;2000, "Medium", "Low"))</f>
        <v>Low</v>
      </c>
      <c r="X247" s="9" t="s">
        <v>35</v>
      </c>
      <c r="Y247" s="10" t="n">
        <f aca="false">IF(U247="Yes", 1, 0)</f>
        <v>0</v>
      </c>
      <c r="Z247" s="10" t="n">
        <v>1</v>
      </c>
      <c r="AA247" s="11" t="n">
        <f aca="false">MAX(0, ($S247 * 0.35) - ($F247 * 0.3))</f>
        <v>6.645</v>
      </c>
      <c r="AB247" s="12" t="str">
        <f aca="false">IF(AA247&gt;20,"High",IF(AA247&gt;10,"Medium","Low"))</f>
        <v>Low</v>
      </c>
    </row>
    <row r="248" customFormat="false" ht="18.65" hidden="false" customHeight="false" outlineLevel="0" collapsed="false">
      <c r="A248" s="5" t="s">
        <v>289</v>
      </c>
      <c r="B248" s="6" t="s">
        <v>37</v>
      </c>
      <c r="C248" s="6" t="s">
        <v>30</v>
      </c>
      <c r="D248" s="6" t="s">
        <v>31</v>
      </c>
      <c r="E248" s="6" t="s">
        <v>31</v>
      </c>
      <c r="F248" s="7" t="n">
        <v>1</v>
      </c>
      <c r="G248" s="6" t="s">
        <v>30</v>
      </c>
      <c r="H248" s="6" t="s">
        <v>202</v>
      </c>
      <c r="I248" s="6" t="s">
        <v>203</v>
      </c>
      <c r="J248" s="6" t="s">
        <v>30</v>
      </c>
      <c r="K248" s="6" t="s">
        <v>30</v>
      </c>
      <c r="L248" s="6" t="s">
        <v>30</v>
      </c>
      <c r="M248" s="6" t="s">
        <v>31</v>
      </c>
      <c r="N248" s="6" t="s">
        <v>31</v>
      </c>
      <c r="O248" s="6" t="s">
        <v>30</v>
      </c>
      <c r="P248" s="6" t="s">
        <v>38</v>
      </c>
      <c r="Q248" s="6" t="s">
        <v>30</v>
      </c>
      <c r="R248" s="6" t="s">
        <v>39</v>
      </c>
      <c r="S248" s="8" t="n">
        <v>40.1</v>
      </c>
      <c r="T248" s="8" t="n">
        <v>40.1</v>
      </c>
      <c r="U248" s="6" t="s">
        <v>31</v>
      </c>
      <c r="V248" s="8" t="n">
        <f aca="false">IF(X248="0-1 Year", ROUND(S248/0.474, 2), IF(X248="1-2 Years", ROUND(S248/0.287, 2), ROUND(S248/0.14, 2)))</f>
        <v>84.6</v>
      </c>
      <c r="W248" s="6" t="str">
        <f aca="false">IF(V248&gt;4000, "High", IF(V248&gt;2000, "Medium", "Low"))</f>
        <v>Low</v>
      </c>
      <c r="X248" s="9" t="s">
        <v>35</v>
      </c>
      <c r="Y248" s="10" t="n">
        <f aca="false">IF(U248="Yes", 1, 0)</f>
        <v>1</v>
      </c>
      <c r="Z248" s="10" t="n">
        <v>1</v>
      </c>
      <c r="AA248" s="11" t="n">
        <f aca="false">MAX(0, ($S248 * 0.35) - ($F248 * 0.3))</f>
        <v>13.735</v>
      </c>
      <c r="AB248" s="12" t="str">
        <f aca="false">IF(AA248&gt;20,"High",IF(AA248&gt;10,"Medium","Low"))</f>
        <v>Medium</v>
      </c>
    </row>
    <row r="249" customFormat="false" ht="18.65" hidden="false" customHeight="false" outlineLevel="0" collapsed="false">
      <c r="A249" s="5" t="s">
        <v>290</v>
      </c>
      <c r="B249" s="6" t="s">
        <v>29</v>
      </c>
      <c r="C249" s="6" t="s">
        <v>31</v>
      </c>
      <c r="D249" s="6" t="s">
        <v>31</v>
      </c>
      <c r="E249" s="6" t="s">
        <v>30</v>
      </c>
      <c r="F249" s="7" t="n">
        <v>1</v>
      </c>
      <c r="G249" s="6" t="s">
        <v>30</v>
      </c>
      <c r="H249" s="6" t="s">
        <v>202</v>
      </c>
      <c r="I249" s="6" t="s">
        <v>203</v>
      </c>
      <c r="J249" s="6" t="s">
        <v>30</v>
      </c>
      <c r="K249" s="6" t="s">
        <v>31</v>
      </c>
      <c r="L249" s="6" t="s">
        <v>30</v>
      </c>
      <c r="M249" s="6" t="s">
        <v>30</v>
      </c>
      <c r="N249" s="6" t="s">
        <v>31</v>
      </c>
      <c r="O249" s="6" t="s">
        <v>30</v>
      </c>
      <c r="P249" s="6" t="s">
        <v>38</v>
      </c>
      <c r="Q249" s="6" t="s">
        <v>30</v>
      </c>
      <c r="R249" s="6" t="s">
        <v>39</v>
      </c>
      <c r="S249" s="8" t="n">
        <v>40.2</v>
      </c>
      <c r="T249" s="8" t="n">
        <v>40.2</v>
      </c>
      <c r="U249" s="6" t="s">
        <v>31</v>
      </c>
      <c r="V249" s="8" t="n">
        <f aca="false">IF(X249="0-1 Year", ROUND(S249/0.474, 2), IF(X249="1-2 Years", ROUND(S249/0.287, 2), ROUND(S249/0.14, 2)))</f>
        <v>84.81</v>
      </c>
      <c r="W249" s="6" t="str">
        <f aca="false">IF(V249&gt;4000, "High", IF(V249&gt;2000, "Medium", "Low"))</f>
        <v>Low</v>
      </c>
      <c r="X249" s="9" t="s">
        <v>35</v>
      </c>
      <c r="Y249" s="10" t="n">
        <f aca="false">IF(U249="Yes", 1, 0)</f>
        <v>1</v>
      </c>
      <c r="Z249" s="10" t="n">
        <v>1</v>
      </c>
      <c r="AA249" s="11" t="n">
        <f aca="false">MAX(0, ($S249 * 0.35) - ($F249 * 0.3))</f>
        <v>13.77</v>
      </c>
      <c r="AB249" s="12" t="str">
        <f aca="false">IF(AA249&gt;20,"High",IF(AA249&gt;10,"Medium","Low"))</f>
        <v>Medium</v>
      </c>
    </row>
    <row r="250" customFormat="false" ht="18.65" hidden="false" customHeight="false" outlineLevel="0" collapsed="false">
      <c r="A250" s="5" t="s">
        <v>291</v>
      </c>
      <c r="B250" s="6" t="s">
        <v>29</v>
      </c>
      <c r="C250" s="6" t="s">
        <v>30</v>
      </c>
      <c r="D250" s="6" t="s">
        <v>31</v>
      </c>
      <c r="E250" s="6" t="s">
        <v>31</v>
      </c>
      <c r="F250" s="7" t="n">
        <v>2</v>
      </c>
      <c r="G250" s="6" t="s">
        <v>31</v>
      </c>
      <c r="H250" s="6" t="s">
        <v>30</v>
      </c>
      <c r="I250" s="6" t="s">
        <v>30</v>
      </c>
      <c r="J250" s="6" t="s">
        <v>32</v>
      </c>
      <c r="K250" s="6" t="s">
        <v>32</v>
      </c>
      <c r="L250" s="6" t="s">
        <v>32</v>
      </c>
      <c r="M250" s="6" t="s">
        <v>32</v>
      </c>
      <c r="N250" s="6" t="s">
        <v>32</v>
      </c>
      <c r="O250" s="6" t="s">
        <v>32</v>
      </c>
      <c r="P250" s="6" t="s">
        <v>38</v>
      </c>
      <c r="Q250" s="6" t="s">
        <v>30</v>
      </c>
      <c r="R250" s="6" t="s">
        <v>34</v>
      </c>
      <c r="S250" s="8" t="n">
        <v>20.3</v>
      </c>
      <c r="T250" s="8" t="n">
        <v>40.25</v>
      </c>
      <c r="U250" s="6" t="s">
        <v>30</v>
      </c>
      <c r="V250" s="8" t="n">
        <f aca="false">IF(X250="0-1 Year", ROUND(S250/0.474, 2), IF(X250="1-2 Years", ROUND(S250/0.287, 2), ROUND(S250/0.14, 2)))</f>
        <v>42.83</v>
      </c>
      <c r="W250" s="6" t="str">
        <f aca="false">IF(V250&gt;4000, "High", IF(V250&gt;2000, "Medium", "Low"))</f>
        <v>Low</v>
      </c>
      <c r="X250" s="9" t="s">
        <v>35</v>
      </c>
      <c r="Y250" s="10" t="n">
        <f aca="false">IF(U250="Yes", 1, 0)</f>
        <v>0</v>
      </c>
      <c r="Z250" s="10" t="n">
        <v>1</v>
      </c>
      <c r="AA250" s="11" t="n">
        <f aca="false">MAX(0, ($S250 * 0.35) - ($F250 * 0.3))</f>
        <v>6.505</v>
      </c>
      <c r="AB250" s="12" t="str">
        <f aca="false">IF(AA250&gt;20,"High",IF(AA250&gt;10,"Medium","Low"))</f>
        <v>Low</v>
      </c>
    </row>
    <row r="251" customFormat="false" ht="18.65" hidden="false" customHeight="false" outlineLevel="0" collapsed="false">
      <c r="A251" s="5" t="s">
        <v>292</v>
      </c>
      <c r="B251" s="6" t="s">
        <v>37</v>
      </c>
      <c r="C251" s="6" t="s">
        <v>30</v>
      </c>
      <c r="D251" s="6" t="s">
        <v>30</v>
      </c>
      <c r="E251" s="6" t="s">
        <v>30</v>
      </c>
      <c r="F251" s="7" t="n">
        <v>2</v>
      </c>
      <c r="G251" s="6" t="s">
        <v>31</v>
      </c>
      <c r="H251" s="6" t="s">
        <v>30</v>
      </c>
      <c r="I251" s="6" t="s">
        <v>30</v>
      </c>
      <c r="J251" s="6" t="s">
        <v>32</v>
      </c>
      <c r="K251" s="6" t="s">
        <v>32</v>
      </c>
      <c r="L251" s="6" t="s">
        <v>32</v>
      </c>
      <c r="M251" s="6" t="s">
        <v>32</v>
      </c>
      <c r="N251" s="6" t="s">
        <v>32</v>
      </c>
      <c r="O251" s="6" t="s">
        <v>32</v>
      </c>
      <c r="P251" s="6" t="s">
        <v>38</v>
      </c>
      <c r="Q251" s="6" t="s">
        <v>31</v>
      </c>
      <c r="R251" s="6" t="s">
        <v>34</v>
      </c>
      <c r="S251" s="8" t="n">
        <v>20</v>
      </c>
      <c r="T251" s="8" t="n">
        <v>40.9</v>
      </c>
      <c r="U251" s="6" t="s">
        <v>30</v>
      </c>
      <c r="V251" s="8" t="n">
        <f aca="false">IF(X251="0-1 Year", ROUND(S251/0.474, 2), IF(X251="1-2 Years", ROUND(S251/0.287, 2), ROUND(S251/0.14, 2)))</f>
        <v>42.19</v>
      </c>
      <c r="W251" s="6" t="str">
        <f aca="false">IF(V251&gt;4000, "High", IF(V251&gt;2000, "Medium", "Low"))</f>
        <v>Low</v>
      </c>
      <c r="X251" s="9" t="s">
        <v>35</v>
      </c>
      <c r="Y251" s="10" t="n">
        <f aca="false">IF(U251="Yes", 1, 0)</f>
        <v>0</v>
      </c>
      <c r="Z251" s="10" t="n">
        <v>1</v>
      </c>
      <c r="AA251" s="11" t="n">
        <f aca="false">MAX(0, ($S251 * 0.35) - ($F251 * 0.3))</f>
        <v>6.4</v>
      </c>
      <c r="AB251" s="12" t="str">
        <f aca="false">IF(AA251&gt;20,"High",IF(AA251&gt;10,"Medium","Low"))</f>
        <v>Low</v>
      </c>
    </row>
    <row r="252" customFormat="false" ht="18.65" hidden="false" customHeight="false" outlineLevel="0" collapsed="false">
      <c r="A252" s="5" t="s">
        <v>293</v>
      </c>
      <c r="B252" s="6" t="s">
        <v>37</v>
      </c>
      <c r="C252" s="6" t="s">
        <v>30</v>
      </c>
      <c r="D252" s="6" t="s">
        <v>30</v>
      </c>
      <c r="E252" s="6" t="s">
        <v>30</v>
      </c>
      <c r="F252" s="7" t="n">
        <v>2</v>
      </c>
      <c r="G252" s="6" t="s">
        <v>31</v>
      </c>
      <c r="H252" s="6" t="s">
        <v>30</v>
      </c>
      <c r="I252" s="6" t="s">
        <v>30</v>
      </c>
      <c r="J252" s="6" t="s">
        <v>32</v>
      </c>
      <c r="K252" s="6" t="s">
        <v>32</v>
      </c>
      <c r="L252" s="6" t="s">
        <v>32</v>
      </c>
      <c r="M252" s="6" t="s">
        <v>32</v>
      </c>
      <c r="N252" s="6" t="s">
        <v>32</v>
      </c>
      <c r="O252" s="6" t="s">
        <v>32</v>
      </c>
      <c r="P252" s="6" t="s">
        <v>38</v>
      </c>
      <c r="Q252" s="6" t="s">
        <v>30</v>
      </c>
      <c r="R252" s="6" t="s">
        <v>34</v>
      </c>
      <c r="S252" s="8" t="n">
        <v>20.3</v>
      </c>
      <c r="T252" s="8" t="n">
        <v>41.2</v>
      </c>
      <c r="U252" s="6" t="s">
        <v>30</v>
      </c>
      <c r="V252" s="8" t="n">
        <f aca="false">IF(X252="0-1 Year", ROUND(S252/0.474, 2), IF(X252="1-2 Years", ROUND(S252/0.287, 2), ROUND(S252/0.14, 2)))</f>
        <v>42.83</v>
      </c>
      <c r="W252" s="6" t="str">
        <f aca="false">IF(V252&gt;4000, "High", IF(V252&gt;2000, "Medium", "Low"))</f>
        <v>Low</v>
      </c>
      <c r="X252" s="9" t="s">
        <v>35</v>
      </c>
      <c r="Y252" s="10" t="n">
        <f aca="false">IF(U252="Yes", 1, 0)</f>
        <v>0</v>
      </c>
      <c r="Z252" s="10" t="n">
        <v>1</v>
      </c>
      <c r="AA252" s="11" t="n">
        <f aca="false">MAX(0, ($S252 * 0.35) - ($F252 * 0.3))</f>
        <v>6.505</v>
      </c>
      <c r="AB252" s="12" t="str">
        <f aca="false">IF(AA252&gt;20,"High",IF(AA252&gt;10,"Medium","Low"))</f>
        <v>Low</v>
      </c>
    </row>
    <row r="253" customFormat="false" ht="18.65" hidden="false" customHeight="false" outlineLevel="0" collapsed="false">
      <c r="A253" s="5" t="s">
        <v>294</v>
      </c>
      <c r="B253" s="6" t="s">
        <v>37</v>
      </c>
      <c r="C253" s="6" t="s">
        <v>31</v>
      </c>
      <c r="D253" s="6" t="s">
        <v>30</v>
      </c>
      <c r="E253" s="6" t="s">
        <v>30</v>
      </c>
      <c r="F253" s="7" t="n">
        <v>2</v>
      </c>
      <c r="G253" s="6" t="s">
        <v>30</v>
      </c>
      <c r="H253" s="6" t="s">
        <v>202</v>
      </c>
      <c r="I253" s="6" t="s">
        <v>203</v>
      </c>
      <c r="J253" s="6" t="s">
        <v>30</v>
      </c>
      <c r="K253" s="6" t="s">
        <v>30</v>
      </c>
      <c r="L253" s="6" t="s">
        <v>30</v>
      </c>
      <c r="M253" s="6" t="s">
        <v>30</v>
      </c>
      <c r="N253" s="6" t="s">
        <v>30</v>
      </c>
      <c r="O253" s="6" t="s">
        <v>30</v>
      </c>
      <c r="P253" s="6" t="s">
        <v>38</v>
      </c>
      <c r="Q253" s="6" t="s">
        <v>30</v>
      </c>
      <c r="R253" s="6" t="s">
        <v>39</v>
      </c>
      <c r="S253" s="8" t="n">
        <v>24.35</v>
      </c>
      <c r="T253" s="8" t="n">
        <v>41.85</v>
      </c>
      <c r="U253" s="6" t="s">
        <v>31</v>
      </c>
      <c r="V253" s="8" t="n">
        <f aca="false">IF(X253="0-1 Year", ROUND(S253/0.474, 2), IF(X253="1-2 Years", ROUND(S253/0.287, 2), ROUND(S253/0.14, 2)))</f>
        <v>51.37</v>
      </c>
      <c r="W253" s="6" t="str">
        <f aca="false">IF(V253&gt;4000, "High", IF(V253&gt;2000, "Medium", "Low"))</f>
        <v>Low</v>
      </c>
      <c r="X253" s="9" t="s">
        <v>35</v>
      </c>
      <c r="Y253" s="10" t="n">
        <f aca="false">IF(U253="Yes", 1, 0)</f>
        <v>1</v>
      </c>
      <c r="Z253" s="10" t="n">
        <v>1</v>
      </c>
      <c r="AA253" s="11" t="n">
        <f aca="false">MAX(0, ($S253 * 0.35) - ($F253 * 0.3))</f>
        <v>7.9225</v>
      </c>
      <c r="AB253" s="12" t="str">
        <f aca="false">IF(AA253&gt;20,"High",IF(AA253&gt;10,"Medium","Low"))</f>
        <v>Low</v>
      </c>
    </row>
    <row r="254" customFormat="false" ht="18.65" hidden="false" customHeight="false" outlineLevel="0" collapsed="false">
      <c r="A254" s="5" t="s">
        <v>295</v>
      </c>
      <c r="B254" s="6" t="s">
        <v>37</v>
      </c>
      <c r="C254" s="6" t="s">
        <v>30</v>
      </c>
      <c r="D254" s="6" t="s">
        <v>31</v>
      </c>
      <c r="E254" s="6" t="s">
        <v>30</v>
      </c>
      <c r="F254" s="7" t="n">
        <v>2</v>
      </c>
      <c r="G254" s="6" t="s">
        <v>31</v>
      </c>
      <c r="H254" s="6" t="s">
        <v>30</v>
      </c>
      <c r="I254" s="6" t="s">
        <v>30</v>
      </c>
      <c r="J254" s="6" t="s">
        <v>32</v>
      </c>
      <c r="K254" s="6" t="s">
        <v>32</v>
      </c>
      <c r="L254" s="6" t="s">
        <v>32</v>
      </c>
      <c r="M254" s="6" t="s">
        <v>32</v>
      </c>
      <c r="N254" s="6" t="s">
        <v>32</v>
      </c>
      <c r="O254" s="6" t="s">
        <v>32</v>
      </c>
      <c r="P254" s="6" t="s">
        <v>38</v>
      </c>
      <c r="Q254" s="6" t="s">
        <v>30</v>
      </c>
      <c r="R254" s="6" t="s">
        <v>34</v>
      </c>
      <c r="S254" s="8" t="n">
        <v>20.35</v>
      </c>
      <c r="T254" s="8" t="n">
        <v>41.85</v>
      </c>
      <c r="U254" s="6" t="s">
        <v>30</v>
      </c>
      <c r="V254" s="8" t="n">
        <f aca="false">IF(X254="0-1 Year", ROUND(S254/0.474, 2), IF(X254="1-2 Years", ROUND(S254/0.287, 2), ROUND(S254/0.14, 2)))</f>
        <v>42.93</v>
      </c>
      <c r="W254" s="6" t="str">
        <f aca="false">IF(V254&gt;4000, "High", IF(V254&gt;2000, "Medium", "Low"))</f>
        <v>Low</v>
      </c>
      <c r="X254" s="9" t="s">
        <v>35</v>
      </c>
      <c r="Y254" s="10" t="n">
        <f aca="false">IF(U254="Yes", 1, 0)</f>
        <v>0</v>
      </c>
      <c r="Z254" s="10" t="n">
        <v>1</v>
      </c>
      <c r="AA254" s="11" t="n">
        <f aca="false">MAX(0, ($S254 * 0.35) - ($F254 * 0.3))</f>
        <v>6.5225</v>
      </c>
      <c r="AB254" s="12" t="str">
        <f aca="false">IF(AA254&gt;20,"High",IF(AA254&gt;10,"Medium","Low"))</f>
        <v>Low</v>
      </c>
    </row>
    <row r="255" customFormat="false" ht="18.65" hidden="false" customHeight="false" outlineLevel="0" collapsed="false">
      <c r="A255" s="5" t="s">
        <v>296</v>
      </c>
      <c r="B255" s="6" t="s">
        <v>37</v>
      </c>
      <c r="C255" s="6" t="s">
        <v>30</v>
      </c>
      <c r="D255" s="6" t="s">
        <v>30</v>
      </c>
      <c r="E255" s="6" t="s">
        <v>30</v>
      </c>
      <c r="F255" s="7" t="n">
        <v>2</v>
      </c>
      <c r="G255" s="6" t="s">
        <v>31</v>
      </c>
      <c r="H255" s="6" t="s">
        <v>30</v>
      </c>
      <c r="I255" s="6" t="s">
        <v>30</v>
      </c>
      <c r="J255" s="6" t="s">
        <v>32</v>
      </c>
      <c r="K255" s="6" t="s">
        <v>32</v>
      </c>
      <c r="L255" s="6" t="s">
        <v>32</v>
      </c>
      <c r="M255" s="6" t="s">
        <v>32</v>
      </c>
      <c r="N255" s="6" t="s">
        <v>32</v>
      </c>
      <c r="O255" s="6" t="s">
        <v>32</v>
      </c>
      <c r="P255" s="6" t="s">
        <v>38</v>
      </c>
      <c r="Q255" s="6" t="s">
        <v>31</v>
      </c>
      <c r="R255" s="6" t="s">
        <v>34</v>
      </c>
      <c r="S255" s="8" t="n">
        <v>20.45</v>
      </c>
      <c r="T255" s="8" t="n">
        <v>42.45</v>
      </c>
      <c r="U255" s="6" t="s">
        <v>30</v>
      </c>
      <c r="V255" s="8" t="n">
        <f aca="false">IF(X255="0-1 Year", ROUND(S255/0.474, 2), IF(X255="1-2 Years", ROUND(S255/0.287, 2), ROUND(S255/0.14, 2)))</f>
        <v>43.14</v>
      </c>
      <c r="W255" s="6" t="str">
        <f aca="false">IF(V255&gt;4000, "High", IF(V255&gt;2000, "Medium", "Low"))</f>
        <v>Low</v>
      </c>
      <c r="X255" s="9" t="s">
        <v>35</v>
      </c>
      <c r="Y255" s="10" t="n">
        <f aca="false">IF(U255="Yes", 1, 0)</f>
        <v>0</v>
      </c>
      <c r="Z255" s="10" t="n">
        <v>1</v>
      </c>
      <c r="AA255" s="11" t="n">
        <f aca="false">MAX(0, ($S255 * 0.35) - ($F255 * 0.3))</f>
        <v>6.5575</v>
      </c>
      <c r="AB255" s="12" t="str">
        <f aca="false">IF(AA255&gt;20,"High",IF(AA255&gt;10,"Medium","Low"))</f>
        <v>Low</v>
      </c>
    </row>
    <row r="256" customFormat="false" ht="18.65" hidden="false" customHeight="false" outlineLevel="0" collapsed="false">
      <c r="A256" s="5" t="s">
        <v>297</v>
      </c>
      <c r="B256" s="6" t="s">
        <v>29</v>
      </c>
      <c r="C256" s="6" t="s">
        <v>30</v>
      </c>
      <c r="D256" s="6" t="s">
        <v>30</v>
      </c>
      <c r="E256" s="6" t="s">
        <v>30</v>
      </c>
      <c r="F256" s="7" t="n">
        <v>2</v>
      </c>
      <c r="G256" s="6" t="s">
        <v>31</v>
      </c>
      <c r="H256" s="6" t="s">
        <v>30</v>
      </c>
      <c r="I256" s="6" t="s">
        <v>30</v>
      </c>
      <c r="J256" s="6" t="s">
        <v>32</v>
      </c>
      <c r="K256" s="6" t="s">
        <v>32</v>
      </c>
      <c r="L256" s="6" t="s">
        <v>32</v>
      </c>
      <c r="M256" s="6" t="s">
        <v>32</v>
      </c>
      <c r="N256" s="6" t="s">
        <v>32</v>
      </c>
      <c r="O256" s="6" t="s">
        <v>32</v>
      </c>
      <c r="P256" s="6" t="s">
        <v>38</v>
      </c>
      <c r="Q256" s="6" t="s">
        <v>30</v>
      </c>
      <c r="R256" s="6" t="s">
        <v>34</v>
      </c>
      <c r="S256" s="8" t="n">
        <v>20.05</v>
      </c>
      <c r="T256" s="8" t="n">
        <v>42.7</v>
      </c>
      <c r="U256" s="6" t="s">
        <v>30</v>
      </c>
      <c r="V256" s="8" t="n">
        <f aca="false">IF(X256="0-1 Year", ROUND(S256/0.474, 2), IF(X256="1-2 Years", ROUND(S256/0.287, 2), ROUND(S256/0.14, 2)))</f>
        <v>42.3</v>
      </c>
      <c r="W256" s="6" t="str">
        <f aca="false">IF(V256&gt;4000, "High", IF(V256&gt;2000, "Medium", "Low"))</f>
        <v>Low</v>
      </c>
      <c r="X256" s="9" t="s">
        <v>35</v>
      </c>
      <c r="Y256" s="10" t="n">
        <f aca="false">IF(U256="Yes", 1, 0)</f>
        <v>0</v>
      </c>
      <c r="Z256" s="10" t="n">
        <v>1</v>
      </c>
      <c r="AA256" s="11" t="n">
        <f aca="false">MAX(0, ($S256 * 0.35) - ($F256 * 0.3))</f>
        <v>6.4175</v>
      </c>
      <c r="AB256" s="12" t="str">
        <f aca="false">IF(AA256&gt;20,"High",IF(AA256&gt;10,"Medium","Low"))</f>
        <v>Low</v>
      </c>
    </row>
    <row r="257" customFormat="false" ht="18.65" hidden="false" customHeight="false" outlineLevel="0" collapsed="false">
      <c r="A257" s="5" t="s">
        <v>298</v>
      </c>
      <c r="B257" s="6" t="s">
        <v>29</v>
      </c>
      <c r="C257" s="6" t="s">
        <v>30</v>
      </c>
      <c r="D257" s="6" t="s">
        <v>30</v>
      </c>
      <c r="E257" s="6" t="s">
        <v>31</v>
      </c>
      <c r="F257" s="7" t="n">
        <v>2</v>
      </c>
      <c r="G257" s="6" t="s">
        <v>31</v>
      </c>
      <c r="H257" s="6" t="s">
        <v>30</v>
      </c>
      <c r="I257" s="6" t="s">
        <v>30</v>
      </c>
      <c r="J257" s="6" t="s">
        <v>32</v>
      </c>
      <c r="K257" s="6" t="s">
        <v>32</v>
      </c>
      <c r="L257" s="6" t="s">
        <v>32</v>
      </c>
      <c r="M257" s="6" t="s">
        <v>32</v>
      </c>
      <c r="N257" s="6" t="s">
        <v>32</v>
      </c>
      <c r="O257" s="6" t="s">
        <v>32</v>
      </c>
      <c r="P257" s="6" t="s">
        <v>38</v>
      </c>
      <c r="Q257" s="6" t="s">
        <v>30</v>
      </c>
      <c r="R257" s="6" t="s">
        <v>34</v>
      </c>
      <c r="S257" s="8" t="n">
        <v>20.4</v>
      </c>
      <c r="T257" s="8" t="n">
        <v>42.9</v>
      </c>
      <c r="U257" s="6" t="s">
        <v>30</v>
      </c>
      <c r="V257" s="8" t="n">
        <f aca="false">IF(X257="0-1 Year", ROUND(S257/0.474, 2), IF(X257="1-2 Years", ROUND(S257/0.287, 2), ROUND(S257/0.14, 2)))</f>
        <v>43.04</v>
      </c>
      <c r="W257" s="6" t="str">
        <f aca="false">IF(V257&gt;4000, "High", IF(V257&gt;2000, "Medium", "Low"))</f>
        <v>Low</v>
      </c>
      <c r="X257" s="9" t="s">
        <v>35</v>
      </c>
      <c r="Y257" s="10" t="n">
        <f aca="false">IF(U257="Yes", 1, 0)</f>
        <v>0</v>
      </c>
      <c r="Z257" s="10" t="n">
        <v>1</v>
      </c>
      <c r="AA257" s="11" t="n">
        <f aca="false">MAX(0, ($S257 * 0.35) - ($F257 * 0.3))</f>
        <v>6.54</v>
      </c>
      <c r="AB257" s="12" t="str">
        <f aca="false">IF(AA257&gt;20,"High",IF(AA257&gt;10,"Medium","Low"))</f>
        <v>Low</v>
      </c>
    </row>
    <row r="258" customFormat="false" ht="18.65" hidden="false" customHeight="false" outlineLevel="0" collapsed="false">
      <c r="A258" s="5" t="s">
        <v>299</v>
      </c>
      <c r="B258" s="6" t="s">
        <v>29</v>
      </c>
      <c r="C258" s="6" t="s">
        <v>30</v>
      </c>
      <c r="D258" s="6" t="s">
        <v>30</v>
      </c>
      <c r="E258" s="6" t="s">
        <v>30</v>
      </c>
      <c r="F258" s="7" t="n">
        <v>1</v>
      </c>
      <c r="G258" s="6" t="s">
        <v>31</v>
      </c>
      <c r="H258" s="6" t="s">
        <v>30</v>
      </c>
      <c r="I258" s="6" t="s">
        <v>203</v>
      </c>
      <c r="J258" s="6" t="s">
        <v>30</v>
      </c>
      <c r="K258" s="6" t="s">
        <v>30</v>
      </c>
      <c r="L258" s="6" t="s">
        <v>30</v>
      </c>
      <c r="M258" s="6" t="s">
        <v>30</v>
      </c>
      <c r="N258" s="6" t="s">
        <v>30</v>
      </c>
      <c r="O258" s="6" t="s">
        <v>30</v>
      </c>
      <c r="P258" s="6" t="s">
        <v>38</v>
      </c>
      <c r="Q258" s="6" t="s">
        <v>31</v>
      </c>
      <c r="R258" s="6" t="s">
        <v>39</v>
      </c>
      <c r="S258" s="8" t="n">
        <v>42.9</v>
      </c>
      <c r="T258" s="8" t="n">
        <v>42.9</v>
      </c>
      <c r="U258" s="6" t="s">
        <v>31</v>
      </c>
      <c r="V258" s="8" t="n">
        <f aca="false">IF(X258="0-1 Year", ROUND(S258/0.474, 2), IF(X258="1-2 Years", ROUND(S258/0.287, 2), ROUND(S258/0.14, 2)))</f>
        <v>90.51</v>
      </c>
      <c r="W258" s="6" t="str">
        <f aca="false">IF(V258&gt;4000, "High", IF(V258&gt;2000, "Medium", "Low"))</f>
        <v>Low</v>
      </c>
      <c r="X258" s="9" t="s">
        <v>35</v>
      </c>
      <c r="Y258" s="10" t="n">
        <f aca="false">IF(U258="Yes", 1, 0)</f>
        <v>1</v>
      </c>
      <c r="Z258" s="10" t="n">
        <v>1</v>
      </c>
      <c r="AA258" s="11" t="n">
        <f aca="false">MAX(0, ($S258 * 0.35) - ($F258 * 0.3))</f>
        <v>14.715</v>
      </c>
      <c r="AB258" s="12" t="str">
        <f aca="false">IF(AA258&gt;20,"High",IF(AA258&gt;10,"Medium","Low"))</f>
        <v>Medium</v>
      </c>
    </row>
    <row r="259" customFormat="false" ht="18.65" hidden="false" customHeight="false" outlineLevel="0" collapsed="false">
      <c r="A259" s="5" t="s">
        <v>300</v>
      </c>
      <c r="B259" s="6" t="s">
        <v>37</v>
      </c>
      <c r="C259" s="6" t="s">
        <v>30</v>
      </c>
      <c r="D259" s="6" t="s">
        <v>31</v>
      </c>
      <c r="E259" s="6" t="s">
        <v>30</v>
      </c>
      <c r="F259" s="7" t="n">
        <v>2</v>
      </c>
      <c r="G259" s="6" t="s">
        <v>31</v>
      </c>
      <c r="H259" s="6" t="s">
        <v>30</v>
      </c>
      <c r="I259" s="6" t="s">
        <v>30</v>
      </c>
      <c r="J259" s="6" t="s">
        <v>32</v>
      </c>
      <c r="K259" s="6" t="s">
        <v>32</v>
      </c>
      <c r="L259" s="6" t="s">
        <v>32</v>
      </c>
      <c r="M259" s="6" t="s">
        <v>32</v>
      </c>
      <c r="N259" s="6" t="s">
        <v>32</v>
      </c>
      <c r="O259" s="6" t="s">
        <v>32</v>
      </c>
      <c r="P259" s="6" t="s">
        <v>38</v>
      </c>
      <c r="Q259" s="6" t="s">
        <v>30</v>
      </c>
      <c r="R259" s="6" t="s">
        <v>53</v>
      </c>
      <c r="S259" s="8" t="n">
        <v>20.1</v>
      </c>
      <c r="T259" s="8" t="n">
        <v>43.15</v>
      </c>
      <c r="U259" s="6" t="s">
        <v>30</v>
      </c>
      <c r="V259" s="8" t="n">
        <f aca="false">IF(X259="0-1 Year", ROUND(S259/0.474, 2), IF(X259="1-2 Years", ROUND(S259/0.287, 2), ROUND(S259/0.14, 2)))</f>
        <v>42.41</v>
      </c>
      <c r="W259" s="6" t="str">
        <f aca="false">IF(V259&gt;4000, "High", IF(V259&gt;2000, "Medium", "Low"))</f>
        <v>Low</v>
      </c>
      <c r="X259" s="9" t="s">
        <v>35</v>
      </c>
      <c r="Y259" s="10" t="n">
        <f aca="false">IF(U259="Yes", 1, 0)</f>
        <v>0</v>
      </c>
      <c r="Z259" s="10" t="n">
        <v>1</v>
      </c>
      <c r="AA259" s="11" t="n">
        <f aca="false">MAX(0, ($S259 * 0.35) - ($F259 * 0.3))</f>
        <v>6.435</v>
      </c>
      <c r="AB259" s="12" t="str">
        <f aca="false">IF(AA259&gt;20,"High",IF(AA259&gt;10,"Medium","Low"))</f>
        <v>Low</v>
      </c>
    </row>
    <row r="260" customFormat="false" ht="18.65" hidden="false" customHeight="false" outlineLevel="0" collapsed="false">
      <c r="A260" s="5" t="s">
        <v>301</v>
      </c>
      <c r="B260" s="6" t="s">
        <v>29</v>
      </c>
      <c r="C260" s="6" t="s">
        <v>31</v>
      </c>
      <c r="D260" s="6" t="s">
        <v>30</v>
      </c>
      <c r="E260" s="6" t="s">
        <v>30</v>
      </c>
      <c r="F260" s="7" t="n">
        <v>1</v>
      </c>
      <c r="G260" s="6" t="s">
        <v>30</v>
      </c>
      <c r="H260" s="6" t="s">
        <v>202</v>
      </c>
      <c r="I260" s="6" t="s">
        <v>203</v>
      </c>
      <c r="J260" s="6" t="s">
        <v>30</v>
      </c>
      <c r="K260" s="6" t="s">
        <v>31</v>
      </c>
      <c r="L260" s="6" t="s">
        <v>31</v>
      </c>
      <c r="M260" s="6" t="s">
        <v>30</v>
      </c>
      <c r="N260" s="6" t="s">
        <v>30</v>
      </c>
      <c r="O260" s="6" t="s">
        <v>31</v>
      </c>
      <c r="P260" s="6" t="s">
        <v>38</v>
      </c>
      <c r="Q260" s="6" t="s">
        <v>31</v>
      </c>
      <c r="R260" s="6" t="s">
        <v>39</v>
      </c>
      <c r="S260" s="8" t="n">
        <v>43.3</v>
      </c>
      <c r="T260" s="8" t="n">
        <v>43.3</v>
      </c>
      <c r="U260" s="6" t="s">
        <v>31</v>
      </c>
      <c r="V260" s="8" t="n">
        <f aca="false">IF(X260="0-1 Year", ROUND(S260/0.474, 2), IF(X260="1-2 Years", ROUND(S260/0.287, 2), ROUND(S260/0.14, 2)))</f>
        <v>91.35</v>
      </c>
      <c r="W260" s="6" t="str">
        <f aca="false">IF(V260&gt;4000, "High", IF(V260&gt;2000, "Medium", "Low"))</f>
        <v>Low</v>
      </c>
      <c r="X260" s="9" t="s">
        <v>35</v>
      </c>
      <c r="Y260" s="10" t="n">
        <f aca="false">IF(U260="Yes", 1, 0)</f>
        <v>1</v>
      </c>
      <c r="Z260" s="10" t="n">
        <v>1</v>
      </c>
      <c r="AA260" s="11" t="n">
        <f aca="false">MAX(0, ($S260 * 0.35) - ($F260 * 0.3))</f>
        <v>14.855</v>
      </c>
      <c r="AB260" s="12" t="str">
        <f aca="false">IF(AA260&gt;20,"High",IF(AA260&gt;10,"Medium","Low"))</f>
        <v>Medium</v>
      </c>
    </row>
    <row r="261" customFormat="false" ht="18.65" hidden="false" customHeight="false" outlineLevel="0" collapsed="false">
      <c r="A261" s="5" t="s">
        <v>302</v>
      </c>
      <c r="B261" s="6" t="s">
        <v>37</v>
      </c>
      <c r="C261" s="6" t="s">
        <v>30</v>
      </c>
      <c r="D261" s="6" t="s">
        <v>30</v>
      </c>
      <c r="E261" s="6" t="s">
        <v>30</v>
      </c>
      <c r="F261" s="7" t="n">
        <v>1</v>
      </c>
      <c r="G261" s="6" t="s">
        <v>31</v>
      </c>
      <c r="H261" s="6" t="s">
        <v>30</v>
      </c>
      <c r="I261" s="6" t="s">
        <v>203</v>
      </c>
      <c r="J261" s="6" t="s">
        <v>30</v>
      </c>
      <c r="K261" s="6" t="s">
        <v>30</v>
      </c>
      <c r="L261" s="6" t="s">
        <v>30</v>
      </c>
      <c r="M261" s="6" t="s">
        <v>30</v>
      </c>
      <c r="N261" s="6" t="s">
        <v>30</v>
      </c>
      <c r="O261" s="6" t="s">
        <v>30</v>
      </c>
      <c r="P261" s="6" t="s">
        <v>38</v>
      </c>
      <c r="Q261" s="6" t="s">
        <v>30</v>
      </c>
      <c r="R261" s="6" t="s">
        <v>39</v>
      </c>
      <c r="S261" s="8" t="n">
        <v>43.8</v>
      </c>
      <c r="T261" s="8" t="n">
        <v>43.8</v>
      </c>
      <c r="U261" s="6" t="s">
        <v>30</v>
      </c>
      <c r="V261" s="8" t="n">
        <f aca="false">IF(X261="0-1 Year", ROUND(S261/0.474, 2), IF(X261="1-2 Years", ROUND(S261/0.287, 2), ROUND(S261/0.14, 2)))</f>
        <v>92.41</v>
      </c>
      <c r="W261" s="6" t="str">
        <f aca="false">IF(V261&gt;4000, "High", IF(V261&gt;2000, "Medium", "Low"))</f>
        <v>Low</v>
      </c>
      <c r="X261" s="9" t="s">
        <v>35</v>
      </c>
      <c r="Y261" s="10" t="n">
        <f aca="false">IF(U261="Yes", 1, 0)</f>
        <v>0</v>
      </c>
      <c r="Z261" s="10" t="n">
        <v>1</v>
      </c>
      <c r="AA261" s="11" t="n">
        <f aca="false">MAX(0, ($S261 * 0.35) - ($F261 * 0.3))</f>
        <v>15.03</v>
      </c>
      <c r="AB261" s="12" t="str">
        <f aca="false">IF(AA261&gt;20,"High",IF(AA261&gt;10,"Medium","Low"))</f>
        <v>Medium</v>
      </c>
    </row>
    <row r="262" customFormat="false" ht="18.65" hidden="false" customHeight="false" outlineLevel="0" collapsed="false">
      <c r="A262" s="5" t="s">
        <v>303</v>
      </c>
      <c r="B262" s="6" t="s">
        <v>29</v>
      </c>
      <c r="C262" s="6" t="s">
        <v>30</v>
      </c>
      <c r="D262" s="6" t="s">
        <v>30</v>
      </c>
      <c r="E262" s="6" t="s">
        <v>30</v>
      </c>
      <c r="F262" s="7" t="n">
        <v>1</v>
      </c>
      <c r="G262" s="6" t="s">
        <v>31</v>
      </c>
      <c r="H262" s="6" t="s">
        <v>30</v>
      </c>
      <c r="I262" s="6" t="s">
        <v>203</v>
      </c>
      <c r="J262" s="6" t="s">
        <v>30</v>
      </c>
      <c r="K262" s="6" t="s">
        <v>30</v>
      </c>
      <c r="L262" s="6" t="s">
        <v>30</v>
      </c>
      <c r="M262" s="6" t="s">
        <v>30</v>
      </c>
      <c r="N262" s="6" t="s">
        <v>30</v>
      </c>
      <c r="O262" s="6" t="s">
        <v>30</v>
      </c>
      <c r="P262" s="6" t="s">
        <v>38</v>
      </c>
      <c r="Q262" s="6" t="s">
        <v>31</v>
      </c>
      <c r="R262" s="6" t="s">
        <v>53</v>
      </c>
      <c r="S262" s="8" t="n">
        <v>43.85</v>
      </c>
      <c r="T262" s="8" t="n">
        <v>43.85</v>
      </c>
      <c r="U262" s="6" t="s">
        <v>30</v>
      </c>
      <c r="V262" s="8" t="n">
        <f aca="false">IF(X262="0-1 Year", ROUND(S262/0.474, 2), IF(X262="1-2 Years", ROUND(S262/0.287, 2), ROUND(S262/0.14, 2)))</f>
        <v>92.51</v>
      </c>
      <c r="W262" s="6" t="str">
        <f aca="false">IF(V262&gt;4000, "High", IF(V262&gt;2000, "Medium", "Low"))</f>
        <v>Low</v>
      </c>
      <c r="X262" s="9" t="s">
        <v>35</v>
      </c>
      <c r="Y262" s="10" t="n">
        <f aca="false">IF(U262="Yes", 1, 0)</f>
        <v>0</v>
      </c>
      <c r="Z262" s="10" t="n">
        <v>1</v>
      </c>
      <c r="AA262" s="11" t="n">
        <f aca="false">MAX(0, ($S262 * 0.35) - ($F262 * 0.3))</f>
        <v>15.0475</v>
      </c>
      <c r="AB262" s="12" t="str">
        <f aca="false">IF(AA262&gt;20,"High",IF(AA262&gt;10,"Medium","Low"))</f>
        <v>Medium</v>
      </c>
    </row>
    <row r="263" customFormat="false" ht="18.65" hidden="false" customHeight="false" outlineLevel="0" collapsed="false">
      <c r="A263" s="5" t="s">
        <v>304</v>
      </c>
      <c r="B263" s="6" t="s">
        <v>37</v>
      </c>
      <c r="C263" s="6" t="s">
        <v>30</v>
      </c>
      <c r="D263" s="6" t="s">
        <v>30</v>
      </c>
      <c r="E263" s="6" t="s">
        <v>30</v>
      </c>
      <c r="F263" s="7" t="n">
        <v>1</v>
      </c>
      <c r="G263" s="6" t="s">
        <v>31</v>
      </c>
      <c r="H263" s="6" t="s">
        <v>30</v>
      </c>
      <c r="I263" s="6" t="s">
        <v>203</v>
      </c>
      <c r="J263" s="6" t="s">
        <v>30</v>
      </c>
      <c r="K263" s="6" t="s">
        <v>30</v>
      </c>
      <c r="L263" s="6" t="s">
        <v>30</v>
      </c>
      <c r="M263" s="6" t="s">
        <v>30</v>
      </c>
      <c r="N263" s="6" t="s">
        <v>30</v>
      </c>
      <c r="O263" s="6" t="s">
        <v>30</v>
      </c>
      <c r="P263" s="6" t="s">
        <v>38</v>
      </c>
      <c r="Q263" s="6" t="s">
        <v>30</v>
      </c>
      <c r="R263" s="6" t="s">
        <v>58</v>
      </c>
      <c r="S263" s="8" t="n">
        <v>43.95</v>
      </c>
      <c r="T263" s="8" t="n">
        <v>43.95</v>
      </c>
      <c r="U263" s="6" t="s">
        <v>30</v>
      </c>
      <c r="V263" s="8" t="n">
        <f aca="false">IF(X263="0-1 Year", ROUND(S263/0.474, 2), IF(X263="1-2 Years", ROUND(S263/0.287, 2), ROUND(S263/0.14, 2)))</f>
        <v>92.72</v>
      </c>
      <c r="W263" s="6" t="str">
        <f aca="false">IF(V263&gt;4000, "High", IF(V263&gt;2000, "Medium", "Low"))</f>
        <v>Low</v>
      </c>
      <c r="X263" s="9" t="s">
        <v>35</v>
      </c>
      <c r="Y263" s="10" t="n">
        <f aca="false">IF(U263="Yes", 1, 0)</f>
        <v>0</v>
      </c>
      <c r="Z263" s="10" t="n">
        <v>1</v>
      </c>
      <c r="AA263" s="11" t="n">
        <f aca="false">MAX(0, ($S263 * 0.35) - ($F263 * 0.3))</f>
        <v>15.0825</v>
      </c>
      <c r="AB263" s="12" t="str">
        <f aca="false">IF(AA263&gt;20,"High",IF(AA263&gt;10,"Medium","Low"))</f>
        <v>Medium</v>
      </c>
    </row>
    <row r="264" customFormat="false" ht="18.65" hidden="false" customHeight="false" outlineLevel="0" collapsed="false">
      <c r="A264" s="5" t="s">
        <v>305</v>
      </c>
      <c r="B264" s="6" t="s">
        <v>37</v>
      </c>
      <c r="C264" s="6" t="s">
        <v>30</v>
      </c>
      <c r="D264" s="6" t="s">
        <v>30</v>
      </c>
      <c r="E264" s="6" t="s">
        <v>30</v>
      </c>
      <c r="F264" s="7" t="n">
        <v>1</v>
      </c>
      <c r="G264" s="6" t="s">
        <v>31</v>
      </c>
      <c r="H264" s="6" t="s">
        <v>30</v>
      </c>
      <c r="I264" s="6" t="s">
        <v>203</v>
      </c>
      <c r="J264" s="6" t="s">
        <v>30</v>
      </c>
      <c r="K264" s="6" t="s">
        <v>30</v>
      </c>
      <c r="L264" s="6" t="s">
        <v>30</v>
      </c>
      <c r="M264" s="6" t="s">
        <v>30</v>
      </c>
      <c r="N264" s="6" t="s">
        <v>30</v>
      </c>
      <c r="O264" s="6" t="s">
        <v>30</v>
      </c>
      <c r="P264" s="6" t="s">
        <v>38</v>
      </c>
      <c r="Q264" s="6" t="s">
        <v>30</v>
      </c>
      <c r="R264" s="6" t="s">
        <v>34</v>
      </c>
      <c r="S264" s="8" t="n">
        <v>43.95</v>
      </c>
      <c r="T264" s="8" t="n">
        <v>43.95</v>
      </c>
      <c r="U264" s="6" t="s">
        <v>31</v>
      </c>
      <c r="V264" s="8" t="n">
        <f aca="false">IF(X264="0-1 Year", ROUND(S264/0.474, 2), IF(X264="1-2 Years", ROUND(S264/0.287, 2), ROUND(S264/0.14, 2)))</f>
        <v>92.72</v>
      </c>
      <c r="W264" s="6" t="str">
        <f aca="false">IF(V264&gt;4000, "High", IF(V264&gt;2000, "Medium", "Low"))</f>
        <v>Low</v>
      </c>
      <c r="X264" s="9" t="s">
        <v>35</v>
      </c>
      <c r="Y264" s="10" t="n">
        <f aca="false">IF(U264="Yes", 1, 0)</f>
        <v>1</v>
      </c>
      <c r="Z264" s="10" t="n">
        <v>1</v>
      </c>
      <c r="AA264" s="11" t="n">
        <f aca="false">MAX(0, ($S264 * 0.35) - ($F264 * 0.3))</f>
        <v>15.0825</v>
      </c>
      <c r="AB264" s="12" t="str">
        <f aca="false">IF(AA264&gt;20,"High",IF(AA264&gt;10,"Medium","Low"))</f>
        <v>Medium</v>
      </c>
    </row>
    <row r="265" customFormat="false" ht="18.65" hidden="false" customHeight="false" outlineLevel="0" collapsed="false">
      <c r="A265" s="5" t="s">
        <v>306</v>
      </c>
      <c r="B265" s="6" t="s">
        <v>29</v>
      </c>
      <c r="C265" s="6" t="s">
        <v>30</v>
      </c>
      <c r="D265" s="6" t="s">
        <v>30</v>
      </c>
      <c r="E265" s="6" t="s">
        <v>31</v>
      </c>
      <c r="F265" s="7" t="n">
        <v>1</v>
      </c>
      <c r="G265" s="6" t="s">
        <v>31</v>
      </c>
      <c r="H265" s="6" t="s">
        <v>30</v>
      </c>
      <c r="I265" s="6" t="s">
        <v>203</v>
      </c>
      <c r="J265" s="6" t="s">
        <v>30</v>
      </c>
      <c r="K265" s="6" t="s">
        <v>30</v>
      </c>
      <c r="L265" s="6" t="s">
        <v>30</v>
      </c>
      <c r="M265" s="6" t="s">
        <v>30</v>
      </c>
      <c r="N265" s="6" t="s">
        <v>30</v>
      </c>
      <c r="O265" s="6" t="s">
        <v>30</v>
      </c>
      <c r="P265" s="6" t="s">
        <v>38</v>
      </c>
      <c r="Q265" s="6" t="s">
        <v>30</v>
      </c>
      <c r="R265" s="6" t="s">
        <v>39</v>
      </c>
      <c r="S265" s="8" t="n">
        <v>44</v>
      </c>
      <c r="T265" s="8" t="n">
        <v>44</v>
      </c>
      <c r="U265" s="6" t="s">
        <v>30</v>
      </c>
      <c r="V265" s="8" t="n">
        <f aca="false">IF(X265="0-1 Year", ROUND(S265/0.474, 2), IF(X265="1-2 Years", ROUND(S265/0.287, 2), ROUND(S265/0.14, 2)))</f>
        <v>92.83</v>
      </c>
      <c r="W265" s="6" t="str">
        <f aca="false">IF(V265&gt;4000, "High", IF(V265&gt;2000, "Medium", "Low"))</f>
        <v>Low</v>
      </c>
      <c r="X265" s="9" t="s">
        <v>35</v>
      </c>
      <c r="Y265" s="10" t="n">
        <f aca="false">IF(U265="Yes", 1, 0)</f>
        <v>0</v>
      </c>
      <c r="Z265" s="10" t="n">
        <v>1</v>
      </c>
      <c r="AA265" s="11" t="n">
        <f aca="false">MAX(0, ($S265 * 0.35) - ($F265 * 0.3))</f>
        <v>15.1</v>
      </c>
      <c r="AB265" s="12" t="str">
        <f aca="false">IF(AA265&gt;20,"High",IF(AA265&gt;10,"Medium","Low"))</f>
        <v>Medium</v>
      </c>
    </row>
    <row r="266" customFormat="false" ht="18.65" hidden="false" customHeight="false" outlineLevel="0" collapsed="false">
      <c r="A266" s="5" t="s">
        <v>307</v>
      </c>
      <c r="B266" s="6" t="s">
        <v>29</v>
      </c>
      <c r="C266" s="6" t="s">
        <v>30</v>
      </c>
      <c r="D266" s="6" t="s">
        <v>30</v>
      </c>
      <c r="E266" s="6" t="s">
        <v>30</v>
      </c>
      <c r="F266" s="7" t="n">
        <v>1</v>
      </c>
      <c r="G266" s="6" t="s">
        <v>31</v>
      </c>
      <c r="H266" s="6" t="s">
        <v>30</v>
      </c>
      <c r="I266" s="6" t="s">
        <v>203</v>
      </c>
      <c r="J266" s="6" t="s">
        <v>30</v>
      </c>
      <c r="K266" s="6" t="s">
        <v>30</v>
      </c>
      <c r="L266" s="6" t="s">
        <v>30</v>
      </c>
      <c r="M266" s="6" t="s">
        <v>30</v>
      </c>
      <c r="N266" s="6" t="s">
        <v>30</v>
      </c>
      <c r="O266" s="6" t="s">
        <v>30</v>
      </c>
      <c r="P266" s="6" t="s">
        <v>38</v>
      </c>
      <c r="Q266" s="6" t="s">
        <v>30</v>
      </c>
      <c r="R266" s="6" t="s">
        <v>39</v>
      </c>
      <c r="S266" s="8" t="n">
        <v>44</v>
      </c>
      <c r="T266" s="8" t="n">
        <v>44</v>
      </c>
      <c r="U266" s="6" t="s">
        <v>30</v>
      </c>
      <c r="V266" s="8" t="n">
        <f aca="false">IF(X266="0-1 Year", ROUND(S266/0.474, 2), IF(X266="1-2 Years", ROUND(S266/0.287, 2), ROUND(S266/0.14, 2)))</f>
        <v>92.83</v>
      </c>
      <c r="W266" s="6" t="str">
        <f aca="false">IF(V266&gt;4000, "High", IF(V266&gt;2000, "Medium", "Low"))</f>
        <v>Low</v>
      </c>
      <c r="X266" s="9" t="s">
        <v>35</v>
      </c>
      <c r="Y266" s="10" t="n">
        <f aca="false">IF(U266="Yes", 1, 0)</f>
        <v>0</v>
      </c>
      <c r="Z266" s="10" t="n">
        <v>1</v>
      </c>
      <c r="AA266" s="11" t="n">
        <f aca="false">MAX(0, ($S266 * 0.35) - ($F266 * 0.3))</f>
        <v>15.1</v>
      </c>
      <c r="AB266" s="12" t="str">
        <f aca="false">IF(AA266&gt;20,"High",IF(AA266&gt;10,"Medium","Low"))</f>
        <v>Medium</v>
      </c>
    </row>
    <row r="267" customFormat="false" ht="18.65" hidden="false" customHeight="false" outlineLevel="0" collapsed="false">
      <c r="A267" s="5" t="s">
        <v>308</v>
      </c>
      <c r="B267" s="6" t="s">
        <v>29</v>
      </c>
      <c r="C267" s="6" t="s">
        <v>31</v>
      </c>
      <c r="D267" s="6" t="s">
        <v>30</v>
      </c>
      <c r="E267" s="6" t="s">
        <v>30</v>
      </c>
      <c r="F267" s="7" t="n">
        <v>1</v>
      </c>
      <c r="G267" s="6" t="s">
        <v>31</v>
      </c>
      <c r="H267" s="6" t="s">
        <v>30</v>
      </c>
      <c r="I267" s="6" t="s">
        <v>203</v>
      </c>
      <c r="J267" s="6" t="s">
        <v>30</v>
      </c>
      <c r="K267" s="6" t="s">
        <v>30</v>
      </c>
      <c r="L267" s="6" t="s">
        <v>30</v>
      </c>
      <c r="M267" s="6" t="s">
        <v>30</v>
      </c>
      <c r="N267" s="6" t="s">
        <v>30</v>
      </c>
      <c r="O267" s="6" t="s">
        <v>30</v>
      </c>
      <c r="P267" s="6" t="s">
        <v>38</v>
      </c>
      <c r="Q267" s="6" t="s">
        <v>30</v>
      </c>
      <c r="R267" s="6" t="s">
        <v>39</v>
      </c>
      <c r="S267" s="8" t="n">
        <v>44</v>
      </c>
      <c r="T267" s="8" t="n">
        <v>44</v>
      </c>
      <c r="U267" s="6" t="s">
        <v>30</v>
      </c>
      <c r="V267" s="8" t="n">
        <f aca="false">IF(X267="0-1 Year", ROUND(S267/0.474, 2), IF(X267="1-2 Years", ROUND(S267/0.287, 2), ROUND(S267/0.14, 2)))</f>
        <v>92.83</v>
      </c>
      <c r="W267" s="6" t="str">
        <f aca="false">IF(V267&gt;4000, "High", IF(V267&gt;2000, "Medium", "Low"))</f>
        <v>Low</v>
      </c>
      <c r="X267" s="9" t="s">
        <v>35</v>
      </c>
      <c r="Y267" s="10" t="n">
        <f aca="false">IF(U267="Yes", 1, 0)</f>
        <v>0</v>
      </c>
      <c r="Z267" s="10" t="n">
        <v>1</v>
      </c>
      <c r="AA267" s="11" t="n">
        <f aca="false">MAX(0, ($S267 * 0.35) - ($F267 * 0.3))</f>
        <v>15.1</v>
      </c>
      <c r="AB267" s="12" t="str">
        <f aca="false">IF(AA267&gt;20,"High",IF(AA267&gt;10,"Medium","Low"))</f>
        <v>Medium</v>
      </c>
    </row>
    <row r="268" customFormat="false" ht="18.65" hidden="false" customHeight="false" outlineLevel="0" collapsed="false">
      <c r="A268" s="5" t="s">
        <v>309</v>
      </c>
      <c r="B268" s="6" t="s">
        <v>37</v>
      </c>
      <c r="C268" s="6" t="s">
        <v>30</v>
      </c>
      <c r="D268" s="6" t="s">
        <v>30</v>
      </c>
      <c r="E268" s="6" t="s">
        <v>30</v>
      </c>
      <c r="F268" s="7" t="n">
        <v>1</v>
      </c>
      <c r="G268" s="6" t="s">
        <v>31</v>
      </c>
      <c r="H268" s="6" t="s">
        <v>30</v>
      </c>
      <c r="I268" s="6" t="s">
        <v>203</v>
      </c>
      <c r="J268" s="6" t="s">
        <v>30</v>
      </c>
      <c r="K268" s="6" t="s">
        <v>30</v>
      </c>
      <c r="L268" s="6" t="s">
        <v>30</v>
      </c>
      <c r="M268" s="6" t="s">
        <v>30</v>
      </c>
      <c r="N268" s="6" t="s">
        <v>30</v>
      </c>
      <c r="O268" s="6" t="s">
        <v>30</v>
      </c>
      <c r="P268" s="6" t="s">
        <v>38</v>
      </c>
      <c r="Q268" s="6" t="s">
        <v>31</v>
      </c>
      <c r="R268" s="6" t="s">
        <v>34</v>
      </c>
      <c r="S268" s="8" t="n">
        <v>44</v>
      </c>
      <c r="T268" s="8" t="n">
        <v>44</v>
      </c>
      <c r="U268" s="6" t="s">
        <v>30</v>
      </c>
      <c r="V268" s="8" t="n">
        <f aca="false">IF(X268="0-1 Year", ROUND(S268/0.474, 2), IF(X268="1-2 Years", ROUND(S268/0.287, 2), ROUND(S268/0.14, 2)))</f>
        <v>92.83</v>
      </c>
      <c r="W268" s="6" t="str">
        <f aca="false">IF(V268&gt;4000, "High", IF(V268&gt;2000, "Medium", "Low"))</f>
        <v>Low</v>
      </c>
      <c r="X268" s="9" t="s">
        <v>35</v>
      </c>
      <c r="Y268" s="10" t="n">
        <f aca="false">IF(U268="Yes", 1, 0)</f>
        <v>0</v>
      </c>
      <c r="Z268" s="10" t="n">
        <v>1</v>
      </c>
      <c r="AA268" s="11" t="n">
        <f aca="false">MAX(0, ($S268 * 0.35) - ($F268 * 0.3))</f>
        <v>15.1</v>
      </c>
      <c r="AB268" s="12" t="str">
        <f aca="false">IF(AA268&gt;20,"High",IF(AA268&gt;10,"Medium","Low"))</f>
        <v>Medium</v>
      </c>
    </row>
    <row r="269" customFormat="false" ht="18.65" hidden="false" customHeight="false" outlineLevel="0" collapsed="false">
      <c r="A269" s="5" t="s">
        <v>310</v>
      </c>
      <c r="B269" s="6" t="s">
        <v>29</v>
      </c>
      <c r="C269" s="6" t="s">
        <v>30</v>
      </c>
      <c r="D269" s="6" t="s">
        <v>30</v>
      </c>
      <c r="E269" s="6" t="s">
        <v>30</v>
      </c>
      <c r="F269" s="7" t="n">
        <v>1</v>
      </c>
      <c r="G269" s="6" t="s">
        <v>31</v>
      </c>
      <c r="H269" s="6" t="s">
        <v>30</v>
      </c>
      <c r="I269" s="6" t="s">
        <v>203</v>
      </c>
      <c r="J269" s="6" t="s">
        <v>30</v>
      </c>
      <c r="K269" s="6" t="s">
        <v>30</v>
      </c>
      <c r="L269" s="6" t="s">
        <v>30</v>
      </c>
      <c r="M269" s="6" t="s">
        <v>30</v>
      </c>
      <c r="N269" s="6" t="s">
        <v>30</v>
      </c>
      <c r="O269" s="6" t="s">
        <v>30</v>
      </c>
      <c r="P269" s="6" t="s">
        <v>38</v>
      </c>
      <c r="Q269" s="6" t="s">
        <v>31</v>
      </c>
      <c r="R269" s="6" t="s">
        <v>53</v>
      </c>
      <c r="S269" s="8" t="n">
        <v>44.05</v>
      </c>
      <c r="T269" s="8" t="n">
        <v>44.05</v>
      </c>
      <c r="U269" s="6" t="s">
        <v>30</v>
      </c>
      <c r="V269" s="8" t="n">
        <f aca="false">IF(X269="0-1 Year", ROUND(S269/0.474, 2), IF(X269="1-2 Years", ROUND(S269/0.287, 2), ROUND(S269/0.14, 2)))</f>
        <v>92.93</v>
      </c>
      <c r="W269" s="6" t="str">
        <f aca="false">IF(V269&gt;4000, "High", IF(V269&gt;2000, "Medium", "Low"))</f>
        <v>Low</v>
      </c>
      <c r="X269" s="9" t="s">
        <v>35</v>
      </c>
      <c r="Y269" s="10" t="n">
        <f aca="false">IF(U269="Yes", 1, 0)</f>
        <v>0</v>
      </c>
      <c r="Z269" s="10" t="n">
        <v>1</v>
      </c>
      <c r="AA269" s="11" t="n">
        <f aca="false">MAX(0, ($S269 * 0.35) - ($F269 * 0.3))</f>
        <v>15.1175</v>
      </c>
      <c r="AB269" s="12" t="str">
        <f aca="false">IF(AA269&gt;20,"High",IF(AA269&gt;10,"Medium","Low"))</f>
        <v>Medium</v>
      </c>
    </row>
    <row r="270" customFormat="false" ht="18.65" hidden="false" customHeight="false" outlineLevel="0" collapsed="false">
      <c r="A270" s="5" t="s">
        <v>311</v>
      </c>
      <c r="B270" s="6" t="s">
        <v>37</v>
      </c>
      <c r="C270" s="6" t="s">
        <v>30</v>
      </c>
      <c r="D270" s="6" t="s">
        <v>30</v>
      </c>
      <c r="E270" s="6" t="s">
        <v>30</v>
      </c>
      <c r="F270" s="7" t="n">
        <v>1</v>
      </c>
      <c r="G270" s="6" t="s">
        <v>31</v>
      </c>
      <c r="H270" s="6" t="s">
        <v>30</v>
      </c>
      <c r="I270" s="6" t="s">
        <v>203</v>
      </c>
      <c r="J270" s="6" t="s">
        <v>30</v>
      </c>
      <c r="K270" s="6" t="s">
        <v>30</v>
      </c>
      <c r="L270" s="6" t="s">
        <v>30</v>
      </c>
      <c r="M270" s="6" t="s">
        <v>30</v>
      </c>
      <c r="N270" s="6" t="s">
        <v>30</v>
      </c>
      <c r="O270" s="6" t="s">
        <v>30</v>
      </c>
      <c r="P270" s="6" t="s">
        <v>38</v>
      </c>
      <c r="Q270" s="6" t="s">
        <v>31</v>
      </c>
      <c r="R270" s="6" t="s">
        <v>39</v>
      </c>
      <c r="S270" s="8" t="n">
        <v>44.1</v>
      </c>
      <c r="T270" s="8" t="n">
        <v>44.1</v>
      </c>
      <c r="U270" s="6" t="s">
        <v>31</v>
      </c>
      <c r="V270" s="8" t="n">
        <f aca="false">IF(X270="0-1 Year", ROUND(S270/0.474, 2), IF(X270="1-2 Years", ROUND(S270/0.287, 2), ROUND(S270/0.14, 2)))</f>
        <v>93.04</v>
      </c>
      <c r="W270" s="6" t="str">
        <f aca="false">IF(V270&gt;4000, "High", IF(V270&gt;2000, "Medium", "Low"))</f>
        <v>Low</v>
      </c>
      <c r="X270" s="9" t="s">
        <v>35</v>
      </c>
      <c r="Y270" s="10" t="n">
        <f aca="false">IF(U270="Yes", 1, 0)</f>
        <v>1</v>
      </c>
      <c r="Z270" s="10" t="n">
        <v>1</v>
      </c>
      <c r="AA270" s="11" t="n">
        <f aca="false">MAX(0, ($S270 * 0.35) - ($F270 * 0.3))</f>
        <v>15.135</v>
      </c>
      <c r="AB270" s="12" t="str">
        <f aca="false">IF(AA270&gt;20,"High",IF(AA270&gt;10,"Medium","Low"))</f>
        <v>Medium</v>
      </c>
    </row>
    <row r="271" customFormat="false" ht="18.65" hidden="false" customHeight="false" outlineLevel="0" collapsed="false">
      <c r="A271" s="5" t="s">
        <v>312</v>
      </c>
      <c r="B271" s="6" t="s">
        <v>29</v>
      </c>
      <c r="C271" s="6" t="s">
        <v>30</v>
      </c>
      <c r="D271" s="6" t="s">
        <v>30</v>
      </c>
      <c r="E271" s="6" t="s">
        <v>30</v>
      </c>
      <c r="F271" s="7" t="n">
        <v>1</v>
      </c>
      <c r="G271" s="6" t="s">
        <v>31</v>
      </c>
      <c r="H271" s="6" t="s">
        <v>30</v>
      </c>
      <c r="I271" s="6" t="s">
        <v>203</v>
      </c>
      <c r="J271" s="6" t="s">
        <v>30</v>
      </c>
      <c r="K271" s="6" t="s">
        <v>30</v>
      </c>
      <c r="L271" s="6" t="s">
        <v>30</v>
      </c>
      <c r="M271" s="6" t="s">
        <v>30</v>
      </c>
      <c r="N271" s="6" t="s">
        <v>30</v>
      </c>
      <c r="O271" s="6" t="s">
        <v>30</v>
      </c>
      <c r="P271" s="6" t="s">
        <v>38</v>
      </c>
      <c r="Q271" s="6" t="s">
        <v>31</v>
      </c>
      <c r="R271" s="6" t="s">
        <v>34</v>
      </c>
      <c r="S271" s="8" t="n">
        <v>44.15</v>
      </c>
      <c r="T271" s="8" t="n">
        <v>44.15</v>
      </c>
      <c r="U271" s="6" t="s">
        <v>31</v>
      </c>
      <c r="V271" s="8" t="n">
        <f aca="false">IF(X271="0-1 Year", ROUND(S271/0.474, 2), IF(X271="1-2 Years", ROUND(S271/0.287, 2), ROUND(S271/0.14, 2)))</f>
        <v>93.14</v>
      </c>
      <c r="W271" s="6" t="str">
        <f aca="false">IF(V271&gt;4000, "High", IF(V271&gt;2000, "Medium", "Low"))</f>
        <v>Low</v>
      </c>
      <c r="X271" s="9" t="s">
        <v>35</v>
      </c>
      <c r="Y271" s="10" t="n">
        <f aca="false">IF(U271="Yes", 1, 0)</f>
        <v>1</v>
      </c>
      <c r="Z271" s="10" t="n">
        <v>1</v>
      </c>
      <c r="AA271" s="11" t="n">
        <f aca="false">MAX(0, ($S271 * 0.35) - ($F271 * 0.3))</f>
        <v>15.1525</v>
      </c>
      <c r="AB271" s="12" t="str">
        <f aca="false">IF(AA271&gt;20,"High",IF(AA271&gt;10,"Medium","Low"))</f>
        <v>Medium</v>
      </c>
    </row>
    <row r="272" customFormat="false" ht="18.65" hidden="false" customHeight="false" outlineLevel="0" collapsed="false">
      <c r="A272" s="5" t="s">
        <v>313</v>
      </c>
      <c r="B272" s="6" t="s">
        <v>37</v>
      </c>
      <c r="C272" s="6" t="s">
        <v>30</v>
      </c>
      <c r="D272" s="6" t="s">
        <v>30</v>
      </c>
      <c r="E272" s="6" t="s">
        <v>30</v>
      </c>
      <c r="F272" s="7" t="n">
        <v>1</v>
      </c>
      <c r="G272" s="6" t="s">
        <v>31</v>
      </c>
      <c r="H272" s="6" t="s">
        <v>30</v>
      </c>
      <c r="I272" s="6" t="s">
        <v>203</v>
      </c>
      <c r="J272" s="6" t="s">
        <v>30</v>
      </c>
      <c r="K272" s="6" t="s">
        <v>30</v>
      </c>
      <c r="L272" s="6" t="s">
        <v>30</v>
      </c>
      <c r="M272" s="6" t="s">
        <v>30</v>
      </c>
      <c r="N272" s="6" t="s">
        <v>30</v>
      </c>
      <c r="O272" s="6" t="s">
        <v>30</v>
      </c>
      <c r="P272" s="6" t="s">
        <v>38</v>
      </c>
      <c r="Q272" s="6" t="s">
        <v>30</v>
      </c>
      <c r="R272" s="6" t="s">
        <v>53</v>
      </c>
      <c r="S272" s="8" t="n">
        <v>44.15</v>
      </c>
      <c r="T272" s="8" t="n">
        <v>44.15</v>
      </c>
      <c r="U272" s="6" t="s">
        <v>30</v>
      </c>
      <c r="V272" s="8" t="n">
        <f aca="false">IF(X272="0-1 Year", ROUND(S272/0.474, 2), IF(X272="1-2 Years", ROUND(S272/0.287, 2), ROUND(S272/0.14, 2)))</f>
        <v>93.14</v>
      </c>
      <c r="W272" s="6" t="str">
        <f aca="false">IF(V272&gt;4000, "High", IF(V272&gt;2000, "Medium", "Low"))</f>
        <v>Low</v>
      </c>
      <c r="X272" s="9" t="s">
        <v>35</v>
      </c>
      <c r="Y272" s="10" t="n">
        <f aca="false">IF(U272="Yes", 1, 0)</f>
        <v>0</v>
      </c>
      <c r="Z272" s="10" t="n">
        <v>1</v>
      </c>
      <c r="AA272" s="11" t="n">
        <f aca="false">MAX(0, ($S272 * 0.35) - ($F272 * 0.3))</f>
        <v>15.1525</v>
      </c>
      <c r="AB272" s="12" t="str">
        <f aca="false">IF(AA272&gt;20,"High",IF(AA272&gt;10,"Medium","Low"))</f>
        <v>Medium</v>
      </c>
    </row>
    <row r="273" customFormat="false" ht="18.65" hidden="false" customHeight="false" outlineLevel="0" collapsed="false">
      <c r="A273" s="5" t="s">
        <v>314</v>
      </c>
      <c r="B273" s="6" t="s">
        <v>29</v>
      </c>
      <c r="C273" s="6" t="s">
        <v>30</v>
      </c>
      <c r="D273" s="6" t="s">
        <v>30</v>
      </c>
      <c r="E273" s="6" t="s">
        <v>30</v>
      </c>
      <c r="F273" s="7" t="n">
        <v>2</v>
      </c>
      <c r="G273" s="6" t="s">
        <v>31</v>
      </c>
      <c r="H273" s="6" t="s">
        <v>30</v>
      </c>
      <c r="I273" s="6" t="s">
        <v>30</v>
      </c>
      <c r="J273" s="6" t="s">
        <v>32</v>
      </c>
      <c r="K273" s="6" t="s">
        <v>32</v>
      </c>
      <c r="L273" s="6" t="s">
        <v>32</v>
      </c>
      <c r="M273" s="6" t="s">
        <v>32</v>
      </c>
      <c r="N273" s="6" t="s">
        <v>32</v>
      </c>
      <c r="O273" s="6" t="s">
        <v>32</v>
      </c>
      <c r="P273" s="6" t="s">
        <v>38</v>
      </c>
      <c r="Q273" s="6" t="s">
        <v>30</v>
      </c>
      <c r="R273" s="6" t="s">
        <v>34</v>
      </c>
      <c r="S273" s="8" t="n">
        <v>20.75</v>
      </c>
      <c r="T273" s="8" t="n">
        <v>44.2</v>
      </c>
      <c r="U273" s="6" t="s">
        <v>30</v>
      </c>
      <c r="V273" s="8" t="n">
        <f aca="false">IF(X273="0-1 Year", ROUND(S273/0.474, 2), IF(X273="1-2 Years", ROUND(S273/0.287, 2), ROUND(S273/0.14, 2)))</f>
        <v>43.78</v>
      </c>
      <c r="W273" s="6" t="str">
        <f aca="false">IF(V273&gt;4000, "High", IF(V273&gt;2000, "Medium", "Low"))</f>
        <v>Low</v>
      </c>
      <c r="X273" s="9" t="s">
        <v>35</v>
      </c>
      <c r="Y273" s="10" t="n">
        <f aca="false">IF(U273="Yes", 1, 0)</f>
        <v>0</v>
      </c>
      <c r="Z273" s="10" t="n">
        <v>1</v>
      </c>
      <c r="AA273" s="11" t="n">
        <f aca="false">MAX(0, ($S273 * 0.35) - ($F273 * 0.3))</f>
        <v>6.6625</v>
      </c>
      <c r="AB273" s="12" t="str">
        <f aca="false">IF(AA273&gt;20,"High",IF(AA273&gt;10,"Medium","Low"))</f>
        <v>Low</v>
      </c>
    </row>
    <row r="274" customFormat="false" ht="18.65" hidden="false" customHeight="false" outlineLevel="0" collapsed="false">
      <c r="A274" s="5" t="s">
        <v>315</v>
      </c>
      <c r="B274" s="6" t="s">
        <v>29</v>
      </c>
      <c r="C274" s="6" t="s">
        <v>30</v>
      </c>
      <c r="D274" s="6" t="s">
        <v>30</v>
      </c>
      <c r="E274" s="6" t="s">
        <v>30</v>
      </c>
      <c r="F274" s="7" t="n">
        <v>1</v>
      </c>
      <c r="G274" s="6" t="s">
        <v>31</v>
      </c>
      <c r="H274" s="6" t="s">
        <v>30</v>
      </c>
      <c r="I274" s="6" t="s">
        <v>203</v>
      </c>
      <c r="J274" s="6" t="s">
        <v>30</v>
      </c>
      <c r="K274" s="6" t="s">
        <v>30</v>
      </c>
      <c r="L274" s="6" t="s">
        <v>30</v>
      </c>
      <c r="M274" s="6" t="s">
        <v>30</v>
      </c>
      <c r="N274" s="6" t="s">
        <v>30</v>
      </c>
      <c r="O274" s="6" t="s">
        <v>30</v>
      </c>
      <c r="P274" s="6" t="s">
        <v>38</v>
      </c>
      <c r="Q274" s="6" t="s">
        <v>31</v>
      </c>
      <c r="R274" s="6" t="s">
        <v>34</v>
      </c>
      <c r="S274" s="8" t="n">
        <v>44.3</v>
      </c>
      <c r="T274" s="8" t="n">
        <v>44.3</v>
      </c>
      <c r="U274" s="6" t="s">
        <v>30</v>
      </c>
      <c r="V274" s="8" t="n">
        <f aca="false">IF(X274="0-1 Year", ROUND(S274/0.474, 2), IF(X274="1-2 Years", ROUND(S274/0.287, 2), ROUND(S274/0.14, 2)))</f>
        <v>93.46</v>
      </c>
      <c r="W274" s="6" t="str">
        <f aca="false">IF(V274&gt;4000, "High", IF(V274&gt;2000, "Medium", "Low"))</f>
        <v>Low</v>
      </c>
      <c r="X274" s="9" t="s">
        <v>35</v>
      </c>
      <c r="Y274" s="10" t="n">
        <f aca="false">IF(U274="Yes", 1, 0)</f>
        <v>0</v>
      </c>
      <c r="Z274" s="10" t="n">
        <v>1</v>
      </c>
      <c r="AA274" s="11" t="n">
        <f aca="false">MAX(0, ($S274 * 0.35) - ($F274 * 0.3))</f>
        <v>15.205</v>
      </c>
      <c r="AB274" s="12" t="str">
        <f aca="false">IF(AA274&gt;20,"High",IF(AA274&gt;10,"Medium","Low"))</f>
        <v>Medium</v>
      </c>
    </row>
    <row r="275" customFormat="false" ht="18.65" hidden="false" customHeight="false" outlineLevel="0" collapsed="false">
      <c r="A275" s="5" t="s">
        <v>316</v>
      </c>
      <c r="B275" s="6" t="s">
        <v>37</v>
      </c>
      <c r="C275" s="6" t="s">
        <v>30</v>
      </c>
      <c r="D275" s="6" t="s">
        <v>31</v>
      </c>
      <c r="E275" s="6" t="s">
        <v>31</v>
      </c>
      <c r="F275" s="7" t="n">
        <v>1</v>
      </c>
      <c r="G275" s="6" t="s">
        <v>31</v>
      </c>
      <c r="H275" s="6" t="s">
        <v>30</v>
      </c>
      <c r="I275" s="6" t="s">
        <v>203</v>
      </c>
      <c r="J275" s="6" t="s">
        <v>30</v>
      </c>
      <c r="K275" s="6" t="s">
        <v>30</v>
      </c>
      <c r="L275" s="6" t="s">
        <v>30</v>
      </c>
      <c r="M275" s="6" t="s">
        <v>30</v>
      </c>
      <c r="N275" s="6" t="s">
        <v>30</v>
      </c>
      <c r="O275" s="6" t="s">
        <v>30</v>
      </c>
      <c r="P275" s="6" t="s">
        <v>38</v>
      </c>
      <c r="Q275" s="6" t="s">
        <v>31</v>
      </c>
      <c r="R275" s="6" t="s">
        <v>53</v>
      </c>
      <c r="S275" s="8" t="n">
        <v>44.35</v>
      </c>
      <c r="T275" s="8" t="n">
        <v>44.35</v>
      </c>
      <c r="U275" s="6" t="s">
        <v>31</v>
      </c>
      <c r="V275" s="8" t="n">
        <f aca="false">IF(X275="0-1 Year", ROUND(S275/0.474, 2), IF(X275="1-2 Years", ROUND(S275/0.287, 2), ROUND(S275/0.14, 2)))</f>
        <v>93.57</v>
      </c>
      <c r="W275" s="6" t="str">
        <f aca="false">IF(V275&gt;4000, "High", IF(V275&gt;2000, "Medium", "Low"))</f>
        <v>Low</v>
      </c>
      <c r="X275" s="9" t="s">
        <v>35</v>
      </c>
      <c r="Y275" s="10" t="n">
        <f aca="false">IF(U275="Yes", 1, 0)</f>
        <v>1</v>
      </c>
      <c r="Z275" s="10" t="n">
        <v>1</v>
      </c>
      <c r="AA275" s="11" t="n">
        <f aca="false">MAX(0, ($S275 * 0.35) - ($F275 * 0.3))</f>
        <v>15.2225</v>
      </c>
      <c r="AB275" s="12" t="str">
        <f aca="false">IF(AA275&gt;20,"High",IF(AA275&gt;10,"Medium","Low"))</f>
        <v>Medium</v>
      </c>
    </row>
    <row r="276" customFormat="false" ht="18.65" hidden="false" customHeight="false" outlineLevel="0" collapsed="false">
      <c r="A276" s="5" t="s">
        <v>317</v>
      </c>
      <c r="B276" s="6" t="s">
        <v>29</v>
      </c>
      <c r="C276" s="6" t="s">
        <v>30</v>
      </c>
      <c r="D276" s="6" t="s">
        <v>30</v>
      </c>
      <c r="E276" s="6" t="s">
        <v>30</v>
      </c>
      <c r="F276" s="7" t="n">
        <v>1</v>
      </c>
      <c r="G276" s="6" t="s">
        <v>31</v>
      </c>
      <c r="H276" s="6" t="s">
        <v>30</v>
      </c>
      <c r="I276" s="6" t="s">
        <v>203</v>
      </c>
      <c r="J276" s="6" t="s">
        <v>30</v>
      </c>
      <c r="K276" s="6" t="s">
        <v>30</v>
      </c>
      <c r="L276" s="6" t="s">
        <v>30</v>
      </c>
      <c r="M276" s="6" t="s">
        <v>30</v>
      </c>
      <c r="N276" s="6" t="s">
        <v>30</v>
      </c>
      <c r="O276" s="6" t="s">
        <v>30</v>
      </c>
      <c r="P276" s="6" t="s">
        <v>38</v>
      </c>
      <c r="Q276" s="6" t="s">
        <v>30</v>
      </c>
      <c r="R276" s="6" t="s">
        <v>34</v>
      </c>
      <c r="S276" s="8" t="n">
        <v>44.4</v>
      </c>
      <c r="T276" s="8" t="n">
        <v>44.4</v>
      </c>
      <c r="U276" s="6" t="s">
        <v>31</v>
      </c>
      <c r="V276" s="8" t="n">
        <f aca="false">IF(X276="0-1 Year", ROUND(S276/0.474, 2), IF(X276="1-2 Years", ROUND(S276/0.287, 2), ROUND(S276/0.14, 2)))</f>
        <v>93.67</v>
      </c>
      <c r="W276" s="6" t="str">
        <f aca="false">IF(V276&gt;4000, "High", IF(V276&gt;2000, "Medium", "Low"))</f>
        <v>Low</v>
      </c>
      <c r="X276" s="9" t="s">
        <v>35</v>
      </c>
      <c r="Y276" s="10" t="n">
        <f aca="false">IF(U276="Yes", 1, 0)</f>
        <v>1</v>
      </c>
      <c r="Z276" s="10" t="n">
        <v>1</v>
      </c>
      <c r="AA276" s="11" t="n">
        <f aca="false">MAX(0, ($S276 * 0.35) - ($F276 * 0.3))</f>
        <v>15.24</v>
      </c>
      <c r="AB276" s="12" t="str">
        <f aca="false">IF(AA276&gt;20,"High",IF(AA276&gt;10,"Medium","Low"))</f>
        <v>Medium</v>
      </c>
    </row>
    <row r="277" customFormat="false" ht="18.65" hidden="false" customHeight="false" outlineLevel="0" collapsed="false">
      <c r="A277" s="5" t="s">
        <v>318</v>
      </c>
      <c r="B277" s="6" t="s">
        <v>37</v>
      </c>
      <c r="C277" s="6" t="s">
        <v>30</v>
      </c>
      <c r="D277" s="6" t="s">
        <v>30</v>
      </c>
      <c r="E277" s="6" t="s">
        <v>30</v>
      </c>
      <c r="F277" s="7" t="n">
        <v>1</v>
      </c>
      <c r="G277" s="6" t="s">
        <v>31</v>
      </c>
      <c r="H277" s="6" t="s">
        <v>30</v>
      </c>
      <c r="I277" s="6" t="s">
        <v>203</v>
      </c>
      <c r="J277" s="6" t="s">
        <v>30</v>
      </c>
      <c r="K277" s="6" t="s">
        <v>30</v>
      </c>
      <c r="L277" s="6" t="s">
        <v>30</v>
      </c>
      <c r="M277" s="6" t="s">
        <v>30</v>
      </c>
      <c r="N277" s="6" t="s">
        <v>30</v>
      </c>
      <c r="O277" s="6" t="s">
        <v>30</v>
      </c>
      <c r="P277" s="6" t="s">
        <v>38</v>
      </c>
      <c r="Q277" s="6" t="s">
        <v>30</v>
      </c>
      <c r="R277" s="6" t="s">
        <v>34</v>
      </c>
      <c r="S277" s="8" t="n">
        <v>44.4</v>
      </c>
      <c r="T277" s="8" t="n">
        <v>44.4</v>
      </c>
      <c r="U277" s="6" t="s">
        <v>31</v>
      </c>
      <c r="V277" s="8" t="n">
        <f aca="false">IF(X277="0-1 Year", ROUND(S277/0.474, 2), IF(X277="1-2 Years", ROUND(S277/0.287, 2), ROUND(S277/0.14, 2)))</f>
        <v>93.67</v>
      </c>
      <c r="W277" s="6" t="str">
        <f aca="false">IF(V277&gt;4000, "High", IF(V277&gt;2000, "Medium", "Low"))</f>
        <v>Low</v>
      </c>
      <c r="X277" s="9" t="s">
        <v>35</v>
      </c>
      <c r="Y277" s="10" t="n">
        <f aca="false">IF(U277="Yes", 1, 0)</f>
        <v>1</v>
      </c>
      <c r="Z277" s="10" t="n">
        <v>1</v>
      </c>
      <c r="AA277" s="11" t="n">
        <f aca="false">MAX(0, ($S277 * 0.35) - ($F277 * 0.3))</f>
        <v>15.24</v>
      </c>
      <c r="AB277" s="12" t="str">
        <f aca="false">IF(AA277&gt;20,"High",IF(AA277&gt;10,"Medium","Low"))</f>
        <v>Medium</v>
      </c>
    </row>
    <row r="278" customFormat="false" ht="18.65" hidden="false" customHeight="false" outlineLevel="0" collapsed="false">
      <c r="A278" s="5" t="s">
        <v>319</v>
      </c>
      <c r="B278" s="6" t="s">
        <v>37</v>
      </c>
      <c r="C278" s="6" t="s">
        <v>30</v>
      </c>
      <c r="D278" s="6" t="s">
        <v>30</v>
      </c>
      <c r="E278" s="6" t="s">
        <v>30</v>
      </c>
      <c r="F278" s="7" t="n">
        <v>2</v>
      </c>
      <c r="G278" s="6" t="s">
        <v>31</v>
      </c>
      <c r="H278" s="6" t="s">
        <v>30</v>
      </c>
      <c r="I278" s="6" t="s">
        <v>30</v>
      </c>
      <c r="J278" s="6" t="s">
        <v>32</v>
      </c>
      <c r="K278" s="6" t="s">
        <v>32</v>
      </c>
      <c r="L278" s="6" t="s">
        <v>32</v>
      </c>
      <c r="M278" s="6" t="s">
        <v>32</v>
      </c>
      <c r="N278" s="6" t="s">
        <v>32</v>
      </c>
      <c r="O278" s="6" t="s">
        <v>32</v>
      </c>
      <c r="P278" s="6" t="s">
        <v>38</v>
      </c>
      <c r="Q278" s="6" t="s">
        <v>30</v>
      </c>
      <c r="R278" s="6" t="s">
        <v>34</v>
      </c>
      <c r="S278" s="8" t="n">
        <v>19.3</v>
      </c>
      <c r="T278" s="8" t="n">
        <v>44.4</v>
      </c>
      <c r="U278" s="6" t="s">
        <v>30</v>
      </c>
      <c r="V278" s="8" t="n">
        <f aca="false">IF(X278="0-1 Year", ROUND(S278/0.474, 2), IF(X278="1-2 Years", ROUND(S278/0.287, 2), ROUND(S278/0.14, 2)))</f>
        <v>40.72</v>
      </c>
      <c r="W278" s="6" t="str">
        <f aca="false">IF(V278&gt;4000, "High", IF(V278&gt;2000, "Medium", "Low"))</f>
        <v>Low</v>
      </c>
      <c r="X278" s="9" t="s">
        <v>35</v>
      </c>
      <c r="Y278" s="10" t="n">
        <f aca="false">IF(U278="Yes", 1, 0)</f>
        <v>0</v>
      </c>
      <c r="Z278" s="10" t="n">
        <v>1</v>
      </c>
      <c r="AA278" s="11" t="n">
        <f aca="false">MAX(0, ($S278 * 0.35) - ($F278 * 0.3))</f>
        <v>6.155</v>
      </c>
      <c r="AB278" s="12" t="str">
        <f aca="false">IF(AA278&gt;20,"High",IF(AA278&gt;10,"Medium","Low"))</f>
        <v>Low</v>
      </c>
    </row>
    <row r="279" customFormat="false" ht="18.65" hidden="false" customHeight="false" outlineLevel="0" collapsed="false">
      <c r="A279" s="5" t="s">
        <v>320</v>
      </c>
      <c r="B279" s="6" t="s">
        <v>29</v>
      </c>
      <c r="C279" s="6" t="s">
        <v>30</v>
      </c>
      <c r="D279" s="6" t="s">
        <v>30</v>
      </c>
      <c r="E279" s="6" t="s">
        <v>31</v>
      </c>
      <c r="F279" s="7" t="n">
        <v>1</v>
      </c>
      <c r="G279" s="6" t="s">
        <v>31</v>
      </c>
      <c r="H279" s="6" t="s">
        <v>30</v>
      </c>
      <c r="I279" s="6" t="s">
        <v>203</v>
      </c>
      <c r="J279" s="6" t="s">
        <v>30</v>
      </c>
      <c r="K279" s="6" t="s">
        <v>30</v>
      </c>
      <c r="L279" s="6" t="s">
        <v>30</v>
      </c>
      <c r="M279" s="6" t="s">
        <v>30</v>
      </c>
      <c r="N279" s="6" t="s">
        <v>30</v>
      </c>
      <c r="O279" s="6" t="s">
        <v>30</v>
      </c>
      <c r="P279" s="6" t="s">
        <v>38</v>
      </c>
      <c r="Q279" s="6" t="s">
        <v>31</v>
      </c>
      <c r="R279" s="6" t="s">
        <v>39</v>
      </c>
      <c r="S279" s="8" t="n">
        <v>44.4</v>
      </c>
      <c r="T279" s="8" t="n">
        <v>44.4</v>
      </c>
      <c r="U279" s="6" t="s">
        <v>31</v>
      </c>
      <c r="V279" s="8" t="n">
        <f aca="false">IF(X279="0-1 Year", ROUND(S279/0.474, 2), IF(X279="1-2 Years", ROUND(S279/0.287, 2), ROUND(S279/0.14, 2)))</f>
        <v>93.67</v>
      </c>
      <c r="W279" s="6" t="str">
        <f aca="false">IF(V279&gt;4000, "High", IF(V279&gt;2000, "Medium", "Low"))</f>
        <v>Low</v>
      </c>
      <c r="X279" s="9" t="s">
        <v>35</v>
      </c>
      <c r="Y279" s="10" t="n">
        <f aca="false">IF(U279="Yes", 1, 0)</f>
        <v>1</v>
      </c>
      <c r="Z279" s="10" t="n">
        <v>1</v>
      </c>
      <c r="AA279" s="11" t="n">
        <f aca="false">MAX(0, ($S279 * 0.35) - ($F279 * 0.3))</f>
        <v>15.24</v>
      </c>
      <c r="AB279" s="12" t="str">
        <f aca="false">IF(AA279&gt;20,"High",IF(AA279&gt;10,"Medium","Low"))</f>
        <v>Medium</v>
      </c>
    </row>
    <row r="280" customFormat="false" ht="18.65" hidden="false" customHeight="false" outlineLevel="0" collapsed="false">
      <c r="A280" s="5" t="s">
        <v>321</v>
      </c>
      <c r="B280" s="6" t="s">
        <v>29</v>
      </c>
      <c r="C280" s="6" t="s">
        <v>30</v>
      </c>
      <c r="D280" s="6" t="s">
        <v>30</v>
      </c>
      <c r="E280" s="6" t="s">
        <v>30</v>
      </c>
      <c r="F280" s="7" t="n">
        <v>1</v>
      </c>
      <c r="G280" s="6" t="s">
        <v>31</v>
      </c>
      <c r="H280" s="6" t="s">
        <v>30</v>
      </c>
      <c r="I280" s="6" t="s">
        <v>203</v>
      </c>
      <c r="J280" s="6" t="s">
        <v>30</v>
      </c>
      <c r="K280" s="6" t="s">
        <v>30</v>
      </c>
      <c r="L280" s="6" t="s">
        <v>30</v>
      </c>
      <c r="M280" s="6" t="s">
        <v>30</v>
      </c>
      <c r="N280" s="6" t="s">
        <v>30</v>
      </c>
      <c r="O280" s="6" t="s">
        <v>30</v>
      </c>
      <c r="P280" s="6" t="s">
        <v>38</v>
      </c>
      <c r="Q280" s="6" t="s">
        <v>30</v>
      </c>
      <c r="R280" s="6" t="s">
        <v>34</v>
      </c>
      <c r="S280" s="8" t="n">
        <v>44.45</v>
      </c>
      <c r="T280" s="8" t="n">
        <v>44.45</v>
      </c>
      <c r="U280" s="6" t="s">
        <v>30</v>
      </c>
      <c r="V280" s="8" t="n">
        <f aca="false">IF(X280="0-1 Year", ROUND(S280/0.474, 2), IF(X280="1-2 Years", ROUND(S280/0.287, 2), ROUND(S280/0.14, 2)))</f>
        <v>93.78</v>
      </c>
      <c r="W280" s="6" t="str">
        <f aca="false">IF(V280&gt;4000, "High", IF(V280&gt;2000, "Medium", "Low"))</f>
        <v>Low</v>
      </c>
      <c r="X280" s="9" t="s">
        <v>35</v>
      </c>
      <c r="Y280" s="10" t="n">
        <f aca="false">IF(U280="Yes", 1, 0)</f>
        <v>0</v>
      </c>
      <c r="Z280" s="10" t="n">
        <v>1</v>
      </c>
      <c r="AA280" s="11" t="n">
        <f aca="false">MAX(0, ($S280 * 0.35) - ($F280 * 0.3))</f>
        <v>15.2575</v>
      </c>
      <c r="AB280" s="12" t="str">
        <f aca="false">IF(AA280&gt;20,"High",IF(AA280&gt;10,"Medium","Low"))</f>
        <v>Medium</v>
      </c>
    </row>
    <row r="281" customFormat="false" ht="18.65" hidden="false" customHeight="false" outlineLevel="0" collapsed="false">
      <c r="A281" s="5" t="s">
        <v>322</v>
      </c>
      <c r="B281" s="6" t="s">
        <v>37</v>
      </c>
      <c r="C281" s="6" t="s">
        <v>30</v>
      </c>
      <c r="D281" s="6" t="s">
        <v>30</v>
      </c>
      <c r="E281" s="6" t="s">
        <v>30</v>
      </c>
      <c r="F281" s="7" t="n">
        <v>1</v>
      </c>
      <c r="G281" s="6" t="s">
        <v>31</v>
      </c>
      <c r="H281" s="6" t="s">
        <v>30</v>
      </c>
      <c r="I281" s="6" t="s">
        <v>203</v>
      </c>
      <c r="J281" s="6" t="s">
        <v>30</v>
      </c>
      <c r="K281" s="6" t="s">
        <v>30</v>
      </c>
      <c r="L281" s="6" t="s">
        <v>30</v>
      </c>
      <c r="M281" s="6" t="s">
        <v>30</v>
      </c>
      <c r="N281" s="6" t="s">
        <v>30</v>
      </c>
      <c r="O281" s="6" t="s">
        <v>30</v>
      </c>
      <c r="P281" s="6" t="s">
        <v>38</v>
      </c>
      <c r="Q281" s="6" t="s">
        <v>31</v>
      </c>
      <c r="R281" s="6" t="s">
        <v>34</v>
      </c>
      <c r="S281" s="8" t="n">
        <v>44.45</v>
      </c>
      <c r="T281" s="8" t="n">
        <v>44.45</v>
      </c>
      <c r="U281" s="6" t="s">
        <v>31</v>
      </c>
      <c r="V281" s="8" t="n">
        <f aca="false">IF(X281="0-1 Year", ROUND(S281/0.474, 2), IF(X281="1-2 Years", ROUND(S281/0.287, 2), ROUND(S281/0.14, 2)))</f>
        <v>93.78</v>
      </c>
      <c r="W281" s="6" t="str">
        <f aca="false">IF(V281&gt;4000, "High", IF(V281&gt;2000, "Medium", "Low"))</f>
        <v>Low</v>
      </c>
      <c r="X281" s="9" t="s">
        <v>35</v>
      </c>
      <c r="Y281" s="10" t="n">
        <f aca="false">IF(U281="Yes", 1, 0)</f>
        <v>1</v>
      </c>
      <c r="Z281" s="10" t="n">
        <v>1</v>
      </c>
      <c r="AA281" s="11" t="n">
        <f aca="false">MAX(0, ($S281 * 0.35) - ($F281 * 0.3))</f>
        <v>15.2575</v>
      </c>
      <c r="AB281" s="12" t="str">
        <f aca="false">IF(AA281&gt;20,"High",IF(AA281&gt;10,"Medium","Low"))</f>
        <v>Medium</v>
      </c>
    </row>
    <row r="282" customFormat="false" ht="18.65" hidden="false" customHeight="false" outlineLevel="0" collapsed="false">
      <c r="A282" s="5" t="s">
        <v>323</v>
      </c>
      <c r="B282" s="6" t="s">
        <v>29</v>
      </c>
      <c r="C282" s="6" t="s">
        <v>30</v>
      </c>
      <c r="D282" s="6" t="s">
        <v>31</v>
      </c>
      <c r="E282" s="6" t="s">
        <v>31</v>
      </c>
      <c r="F282" s="7" t="n">
        <v>1</v>
      </c>
      <c r="G282" s="6" t="s">
        <v>31</v>
      </c>
      <c r="H282" s="6" t="s">
        <v>30</v>
      </c>
      <c r="I282" s="6" t="s">
        <v>203</v>
      </c>
      <c r="J282" s="6" t="s">
        <v>30</v>
      </c>
      <c r="K282" s="6" t="s">
        <v>30</v>
      </c>
      <c r="L282" s="6" t="s">
        <v>30</v>
      </c>
      <c r="M282" s="6" t="s">
        <v>30</v>
      </c>
      <c r="N282" s="6" t="s">
        <v>30</v>
      </c>
      <c r="O282" s="6" t="s">
        <v>30</v>
      </c>
      <c r="P282" s="6" t="s">
        <v>38</v>
      </c>
      <c r="Q282" s="6" t="s">
        <v>30</v>
      </c>
      <c r="R282" s="6" t="s">
        <v>39</v>
      </c>
      <c r="S282" s="8" t="n">
        <v>44.55</v>
      </c>
      <c r="T282" s="8" t="n">
        <v>44.55</v>
      </c>
      <c r="U282" s="6" t="s">
        <v>30</v>
      </c>
      <c r="V282" s="8" t="n">
        <f aca="false">IF(X282="0-1 Year", ROUND(S282/0.474, 2), IF(X282="1-2 Years", ROUND(S282/0.287, 2), ROUND(S282/0.14, 2)))</f>
        <v>93.99</v>
      </c>
      <c r="W282" s="6" t="str">
        <f aca="false">IF(V282&gt;4000, "High", IF(V282&gt;2000, "Medium", "Low"))</f>
        <v>Low</v>
      </c>
      <c r="X282" s="9" t="s">
        <v>35</v>
      </c>
      <c r="Y282" s="10" t="n">
        <f aca="false">IF(U282="Yes", 1, 0)</f>
        <v>0</v>
      </c>
      <c r="Z282" s="10" t="n">
        <v>1</v>
      </c>
      <c r="AA282" s="11" t="n">
        <f aca="false">MAX(0, ($S282 * 0.35) - ($F282 * 0.3))</f>
        <v>15.2925</v>
      </c>
      <c r="AB282" s="12" t="str">
        <f aca="false">IF(AA282&gt;20,"High",IF(AA282&gt;10,"Medium","Low"))</f>
        <v>Medium</v>
      </c>
    </row>
    <row r="283" customFormat="false" ht="18.65" hidden="false" customHeight="false" outlineLevel="0" collapsed="false">
      <c r="A283" s="5" t="s">
        <v>324</v>
      </c>
      <c r="B283" s="6" t="s">
        <v>37</v>
      </c>
      <c r="C283" s="6" t="s">
        <v>30</v>
      </c>
      <c r="D283" s="6" t="s">
        <v>30</v>
      </c>
      <c r="E283" s="6" t="s">
        <v>30</v>
      </c>
      <c r="F283" s="7" t="n">
        <v>1</v>
      </c>
      <c r="G283" s="6" t="s">
        <v>31</v>
      </c>
      <c r="H283" s="6" t="s">
        <v>30</v>
      </c>
      <c r="I283" s="6" t="s">
        <v>203</v>
      </c>
      <c r="J283" s="6" t="s">
        <v>30</v>
      </c>
      <c r="K283" s="6" t="s">
        <v>30</v>
      </c>
      <c r="L283" s="6" t="s">
        <v>30</v>
      </c>
      <c r="M283" s="6" t="s">
        <v>30</v>
      </c>
      <c r="N283" s="6" t="s">
        <v>30</v>
      </c>
      <c r="O283" s="6" t="s">
        <v>30</v>
      </c>
      <c r="P283" s="6" t="s">
        <v>38</v>
      </c>
      <c r="Q283" s="6" t="s">
        <v>31</v>
      </c>
      <c r="R283" s="6" t="s">
        <v>58</v>
      </c>
      <c r="S283" s="8" t="n">
        <v>44.55</v>
      </c>
      <c r="T283" s="8" t="n">
        <v>44.55</v>
      </c>
      <c r="U283" s="6" t="s">
        <v>30</v>
      </c>
      <c r="V283" s="8" t="n">
        <f aca="false">IF(X283="0-1 Year", ROUND(S283/0.474, 2), IF(X283="1-2 Years", ROUND(S283/0.287, 2), ROUND(S283/0.14, 2)))</f>
        <v>93.99</v>
      </c>
      <c r="W283" s="6" t="str">
        <f aca="false">IF(V283&gt;4000, "High", IF(V283&gt;2000, "Medium", "Low"))</f>
        <v>Low</v>
      </c>
      <c r="X283" s="9" t="s">
        <v>35</v>
      </c>
      <c r="Y283" s="10" t="n">
        <f aca="false">IF(U283="Yes", 1, 0)</f>
        <v>0</v>
      </c>
      <c r="Z283" s="10" t="n">
        <v>1</v>
      </c>
      <c r="AA283" s="11" t="n">
        <f aca="false">MAX(0, ($S283 * 0.35) - ($F283 * 0.3))</f>
        <v>15.2925</v>
      </c>
      <c r="AB283" s="12" t="str">
        <f aca="false">IF(AA283&gt;20,"High",IF(AA283&gt;10,"Medium","Low"))</f>
        <v>Medium</v>
      </c>
    </row>
    <row r="284" customFormat="false" ht="18.65" hidden="false" customHeight="false" outlineLevel="0" collapsed="false">
      <c r="A284" s="5" t="s">
        <v>325</v>
      </c>
      <c r="B284" s="6" t="s">
        <v>29</v>
      </c>
      <c r="C284" s="6" t="s">
        <v>30</v>
      </c>
      <c r="D284" s="6" t="s">
        <v>30</v>
      </c>
      <c r="E284" s="6" t="s">
        <v>30</v>
      </c>
      <c r="F284" s="7" t="n">
        <v>1</v>
      </c>
      <c r="G284" s="6" t="s">
        <v>31</v>
      </c>
      <c r="H284" s="6" t="s">
        <v>30</v>
      </c>
      <c r="I284" s="6" t="s">
        <v>203</v>
      </c>
      <c r="J284" s="6" t="s">
        <v>30</v>
      </c>
      <c r="K284" s="6" t="s">
        <v>30</v>
      </c>
      <c r="L284" s="6" t="s">
        <v>30</v>
      </c>
      <c r="M284" s="6" t="s">
        <v>30</v>
      </c>
      <c r="N284" s="6" t="s">
        <v>30</v>
      </c>
      <c r="O284" s="6" t="s">
        <v>30</v>
      </c>
      <c r="P284" s="6" t="s">
        <v>38</v>
      </c>
      <c r="Q284" s="6" t="s">
        <v>30</v>
      </c>
      <c r="R284" s="6" t="s">
        <v>34</v>
      </c>
      <c r="S284" s="8" t="n">
        <v>44.6</v>
      </c>
      <c r="T284" s="8" t="n">
        <v>44.6</v>
      </c>
      <c r="U284" s="6" t="s">
        <v>30</v>
      </c>
      <c r="V284" s="8" t="n">
        <f aca="false">IF(X284="0-1 Year", ROUND(S284/0.474, 2), IF(X284="1-2 Years", ROUND(S284/0.287, 2), ROUND(S284/0.14, 2)))</f>
        <v>94.09</v>
      </c>
      <c r="W284" s="6" t="str">
        <f aca="false">IF(V284&gt;4000, "High", IF(V284&gt;2000, "Medium", "Low"))</f>
        <v>Low</v>
      </c>
      <c r="X284" s="9" t="s">
        <v>35</v>
      </c>
      <c r="Y284" s="10" t="n">
        <f aca="false">IF(U284="Yes", 1, 0)</f>
        <v>0</v>
      </c>
      <c r="Z284" s="10" t="n">
        <v>1</v>
      </c>
      <c r="AA284" s="11" t="n">
        <f aca="false">MAX(0, ($S284 * 0.35) - ($F284 * 0.3))</f>
        <v>15.31</v>
      </c>
      <c r="AB284" s="12" t="str">
        <f aca="false">IF(AA284&gt;20,"High",IF(AA284&gt;10,"Medium","Low"))</f>
        <v>Medium</v>
      </c>
    </row>
    <row r="285" customFormat="false" ht="18.65" hidden="false" customHeight="false" outlineLevel="0" collapsed="false">
      <c r="A285" s="5" t="s">
        <v>326</v>
      </c>
      <c r="B285" s="6" t="s">
        <v>29</v>
      </c>
      <c r="C285" s="6" t="s">
        <v>30</v>
      </c>
      <c r="D285" s="6" t="s">
        <v>30</v>
      </c>
      <c r="E285" s="6" t="s">
        <v>30</v>
      </c>
      <c r="F285" s="7" t="n">
        <v>1</v>
      </c>
      <c r="G285" s="6" t="s">
        <v>30</v>
      </c>
      <c r="H285" s="6" t="s">
        <v>202</v>
      </c>
      <c r="I285" s="6" t="s">
        <v>203</v>
      </c>
      <c r="J285" s="6" t="s">
        <v>30</v>
      </c>
      <c r="K285" s="6" t="s">
        <v>31</v>
      </c>
      <c r="L285" s="6" t="s">
        <v>30</v>
      </c>
      <c r="M285" s="6" t="s">
        <v>31</v>
      </c>
      <c r="N285" s="6" t="s">
        <v>30</v>
      </c>
      <c r="O285" s="6" t="s">
        <v>31</v>
      </c>
      <c r="P285" s="6" t="s">
        <v>38</v>
      </c>
      <c r="Q285" s="6" t="s">
        <v>31</v>
      </c>
      <c r="R285" s="6" t="s">
        <v>34</v>
      </c>
      <c r="S285" s="8" t="n">
        <v>44.65</v>
      </c>
      <c r="T285" s="8" t="n">
        <v>44.65</v>
      </c>
      <c r="U285" s="6" t="s">
        <v>31</v>
      </c>
      <c r="V285" s="8" t="n">
        <f aca="false">IF(X285="0-1 Year", ROUND(S285/0.474, 2), IF(X285="1-2 Years", ROUND(S285/0.287, 2), ROUND(S285/0.14, 2)))</f>
        <v>94.2</v>
      </c>
      <c r="W285" s="6" t="str">
        <f aca="false">IF(V285&gt;4000, "High", IF(V285&gt;2000, "Medium", "Low"))</f>
        <v>Low</v>
      </c>
      <c r="X285" s="9" t="s">
        <v>35</v>
      </c>
      <c r="Y285" s="10" t="n">
        <f aca="false">IF(U285="Yes", 1, 0)</f>
        <v>1</v>
      </c>
      <c r="Z285" s="10" t="n">
        <v>1</v>
      </c>
      <c r="AA285" s="11" t="n">
        <f aca="false">MAX(0, ($S285 * 0.35) - ($F285 * 0.3))</f>
        <v>15.3275</v>
      </c>
      <c r="AB285" s="12" t="str">
        <f aca="false">IF(AA285&gt;20,"High",IF(AA285&gt;10,"Medium","Low"))</f>
        <v>Medium</v>
      </c>
    </row>
    <row r="286" customFormat="false" ht="18.65" hidden="false" customHeight="false" outlineLevel="0" collapsed="false">
      <c r="A286" s="5" t="s">
        <v>327</v>
      </c>
      <c r="B286" s="6" t="s">
        <v>29</v>
      </c>
      <c r="C286" s="6" t="s">
        <v>30</v>
      </c>
      <c r="D286" s="6" t="s">
        <v>31</v>
      </c>
      <c r="E286" s="6" t="s">
        <v>30</v>
      </c>
      <c r="F286" s="7" t="n">
        <v>1</v>
      </c>
      <c r="G286" s="6" t="s">
        <v>31</v>
      </c>
      <c r="H286" s="6" t="s">
        <v>30</v>
      </c>
      <c r="I286" s="6" t="s">
        <v>203</v>
      </c>
      <c r="J286" s="6" t="s">
        <v>30</v>
      </c>
      <c r="K286" s="6" t="s">
        <v>30</v>
      </c>
      <c r="L286" s="6" t="s">
        <v>30</v>
      </c>
      <c r="M286" s="6" t="s">
        <v>30</v>
      </c>
      <c r="N286" s="6" t="s">
        <v>30</v>
      </c>
      <c r="O286" s="6" t="s">
        <v>30</v>
      </c>
      <c r="P286" s="6" t="s">
        <v>38</v>
      </c>
      <c r="Q286" s="6" t="s">
        <v>30</v>
      </c>
      <c r="R286" s="6" t="s">
        <v>58</v>
      </c>
      <c r="S286" s="8" t="n">
        <v>44.7</v>
      </c>
      <c r="T286" s="8" t="n">
        <v>44.7</v>
      </c>
      <c r="U286" s="6" t="s">
        <v>31</v>
      </c>
      <c r="V286" s="8" t="n">
        <f aca="false">IF(X286="0-1 Year", ROUND(S286/0.474, 2), IF(X286="1-2 Years", ROUND(S286/0.287, 2), ROUND(S286/0.14, 2)))</f>
        <v>94.3</v>
      </c>
      <c r="W286" s="6" t="str">
        <f aca="false">IF(V286&gt;4000, "High", IF(V286&gt;2000, "Medium", "Low"))</f>
        <v>Low</v>
      </c>
      <c r="X286" s="9" t="s">
        <v>35</v>
      </c>
      <c r="Y286" s="10" t="n">
        <f aca="false">IF(U286="Yes", 1, 0)</f>
        <v>1</v>
      </c>
      <c r="Z286" s="10" t="n">
        <v>1</v>
      </c>
      <c r="AA286" s="11" t="n">
        <f aca="false">MAX(0, ($S286 * 0.35) - ($F286 * 0.3))</f>
        <v>15.345</v>
      </c>
      <c r="AB286" s="12" t="str">
        <f aca="false">IF(AA286&gt;20,"High",IF(AA286&gt;10,"Medium","Low"))</f>
        <v>Medium</v>
      </c>
    </row>
    <row r="287" customFormat="false" ht="18.65" hidden="false" customHeight="false" outlineLevel="0" collapsed="false">
      <c r="A287" s="5" t="s">
        <v>328</v>
      </c>
      <c r="B287" s="6" t="s">
        <v>37</v>
      </c>
      <c r="C287" s="6" t="s">
        <v>30</v>
      </c>
      <c r="D287" s="6" t="s">
        <v>31</v>
      </c>
      <c r="E287" s="6" t="s">
        <v>31</v>
      </c>
      <c r="F287" s="7" t="n">
        <v>2</v>
      </c>
      <c r="G287" s="6" t="s">
        <v>30</v>
      </c>
      <c r="H287" s="6" t="s">
        <v>202</v>
      </c>
      <c r="I287" s="6" t="s">
        <v>203</v>
      </c>
      <c r="J287" s="6" t="s">
        <v>30</v>
      </c>
      <c r="K287" s="6" t="s">
        <v>30</v>
      </c>
      <c r="L287" s="6" t="s">
        <v>30</v>
      </c>
      <c r="M287" s="6" t="s">
        <v>31</v>
      </c>
      <c r="N287" s="6" t="s">
        <v>30</v>
      </c>
      <c r="O287" s="6" t="s">
        <v>30</v>
      </c>
      <c r="P287" s="6" t="s">
        <v>38</v>
      </c>
      <c r="Q287" s="6" t="s">
        <v>30</v>
      </c>
      <c r="R287" s="6" t="s">
        <v>53</v>
      </c>
      <c r="S287" s="8" t="n">
        <v>29.05</v>
      </c>
      <c r="T287" s="8" t="n">
        <v>44.75</v>
      </c>
      <c r="U287" s="6" t="s">
        <v>30</v>
      </c>
      <c r="V287" s="8" t="n">
        <f aca="false">IF(X287="0-1 Year", ROUND(S287/0.474, 2), IF(X287="1-2 Years", ROUND(S287/0.287, 2), ROUND(S287/0.14, 2)))</f>
        <v>61.29</v>
      </c>
      <c r="W287" s="6" t="str">
        <f aca="false">IF(V287&gt;4000, "High", IF(V287&gt;2000, "Medium", "Low"))</f>
        <v>Low</v>
      </c>
      <c r="X287" s="9" t="s">
        <v>35</v>
      </c>
      <c r="Y287" s="10" t="n">
        <f aca="false">IF(U287="Yes", 1, 0)</f>
        <v>0</v>
      </c>
      <c r="Z287" s="10" t="n">
        <v>1</v>
      </c>
      <c r="AA287" s="11" t="n">
        <f aca="false">MAX(0, ($S287 * 0.35) - ($F287 * 0.3))</f>
        <v>9.5675</v>
      </c>
      <c r="AB287" s="12" t="str">
        <f aca="false">IF(AA287&gt;20,"High",IF(AA287&gt;10,"Medium","Low"))</f>
        <v>Low</v>
      </c>
    </row>
    <row r="288" customFormat="false" ht="18.65" hidden="false" customHeight="false" outlineLevel="0" collapsed="false">
      <c r="A288" s="5" t="s">
        <v>329</v>
      </c>
      <c r="B288" s="6" t="s">
        <v>29</v>
      </c>
      <c r="C288" s="6" t="s">
        <v>30</v>
      </c>
      <c r="D288" s="6" t="s">
        <v>30</v>
      </c>
      <c r="E288" s="6" t="s">
        <v>30</v>
      </c>
      <c r="F288" s="7" t="n">
        <v>1</v>
      </c>
      <c r="G288" s="6" t="s">
        <v>31</v>
      </c>
      <c r="H288" s="6" t="s">
        <v>30</v>
      </c>
      <c r="I288" s="6" t="s">
        <v>203</v>
      </c>
      <c r="J288" s="6" t="s">
        <v>30</v>
      </c>
      <c r="K288" s="6" t="s">
        <v>30</v>
      </c>
      <c r="L288" s="6" t="s">
        <v>30</v>
      </c>
      <c r="M288" s="6" t="s">
        <v>30</v>
      </c>
      <c r="N288" s="6" t="s">
        <v>30</v>
      </c>
      <c r="O288" s="6" t="s">
        <v>30</v>
      </c>
      <c r="P288" s="6" t="s">
        <v>38</v>
      </c>
      <c r="Q288" s="6" t="s">
        <v>31</v>
      </c>
      <c r="R288" s="6" t="s">
        <v>39</v>
      </c>
      <c r="S288" s="8" t="n">
        <v>44.75</v>
      </c>
      <c r="T288" s="8" t="n">
        <v>44.75</v>
      </c>
      <c r="U288" s="6" t="s">
        <v>30</v>
      </c>
      <c r="V288" s="8" t="n">
        <f aca="false">IF(X288="0-1 Year", ROUND(S288/0.474, 2), IF(X288="1-2 Years", ROUND(S288/0.287, 2), ROUND(S288/0.14, 2)))</f>
        <v>94.41</v>
      </c>
      <c r="W288" s="6" t="str">
        <f aca="false">IF(V288&gt;4000, "High", IF(V288&gt;2000, "Medium", "Low"))</f>
        <v>Low</v>
      </c>
      <c r="X288" s="9" t="s">
        <v>35</v>
      </c>
      <c r="Y288" s="10" t="n">
        <f aca="false">IF(U288="Yes", 1, 0)</f>
        <v>0</v>
      </c>
      <c r="Z288" s="10" t="n">
        <v>1</v>
      </c>
      <c r="AA288" s="11" t="n">
        <f aca="false">MAX(0, ($S288 * 0.35) - ($F288 * 0.3))</f>
        <v>15.3625</v>
      </c>
      <c r="AB288" s="12" t="str">
        <f aca="false">IF(AA288&gt;20,"High",IF(AA288&gt;10,"Medium","Low"))</f>
        <v>Medium</v>
      </c>
    </row>
    <row r="289" customFormat="false" ht="18.65" hidden="false" customHeight="false" outlineLevel="0" collapsed="false">
      <c r="A289" s="5" t="s">
        <v>330</v>
      </c>
      <c r="B289" s="6" t="s">
        <v>37</v>
      </c>
      <c r="C289" s="6" t="s">
        <v>30</v>
      </c>
      <c r="D289" s="6" t="s">
        <v>30</v>
      </c>
      <c r="E289" s="6" t="s">
        <v>30</v>
      </c>
      <c r="F289" s="7" t="n">
        <v>1</v>
      </c>
      <c r="G289" s="6" t="s">
        <v>31</v>
      </c>
      <c r="H289" s="6" t="s">
        <v>30</v>
      </c>
      <c r="I289" s="6" t="s">
        <v>203</v>
      </c>
      <c r="J289" s="6" t="s">
        <v>30</v>
      </c>
      <c r="K289" s="6" t="s">
        <v>30</v>
      </c>
      <c r="L289" s="6" t="s">
        <v>30</v>
      </c>
      <c r="M289" s="6" t="s">
        <v>30</v>
      </c>
      <c r="N289" s="6" t="s">
        <v>30</v>
      </c>
      <c r="O289" s="6" t="s">
        <v>30</v>
      </c>
      <c r="P289" s="6" t="s">
        <v>38</v>
      </c>
      <c r="Q289" s="6" t="s">
        <v>30</v>
      </c>
      <c r="R289" s="6" t="s">
        <v>34</v>
      </c>
      <c r="S289" s="8" t="n">
        <v>44.75</v>
      </c>
      <c r="T289" s="8" t="n">
        <v>44.75</v>
      </c>
      <c r="U289" s="6" t="s">
        <v>30</v>
      </c>
      <c r="V289" s="8" t="n">
        <f aca="false">IF(X289="0-1 Year", ROUND(S289/0.474, 2), IF(X289="1-2 Years", ROUND(S289/0.287, 2), ROUND(S289/0.14, 2)))</f>
        <v>94.41</v>
      </c>
      <c r="W289" s="6" t="str">
        <f aca="false">IF(V289&gt;4000, "High", IF(V289&gt;2000, "Medium", "Low"))</f>
        <v>Low</v>
      </c>
      <c r="X289" s="9" t="s">
        <v>35</v>
      </c>
      <c r="Y289" s="10" t="n">
        <f aca="false">IF(U289="Yes", 1, 0)</f>
        <v>0</v>
      </c>
      <c r="Z289" s="10" t="n">
        <v>1</v>
      </c>
      <c r="AA289" s="11" t="n">
        <f aca="false">MAX(0, ($S289 * 0.35) - ($F289 * 0.3))</f>
        <v>15.3625</v>
      </c>
      <c r="AB289" s="12" t="str">
        <f aca="false">IF(AA289&gt;20,"High",IF(AA289&gt;10,"Medium","Low"))</f>
        <v>Medium</v>
      </c>
    </row>
    <row r="290" customFormat="false" ht="18.65" hidden="false" customHeight="false" outlineLevel="0" collapsed="false">
      <c r="A290" s="5" t="s">
        <v>331</v>
      </c>
      <c r="B290" s="6" t="s">
        <v>29</v>
      </c>
      <c r="C290" s="6" t="s">
        <v>30</v>
      </c>
      <c r="D290" s="6" t="s">
        <v>30</v>
      </c>
      <c r="E290" s="6" t="s">
        <v>30</v>
      </c>
      <c r="F290" s="7" t="n">
        <v>1</v>
      </c>
      <c r="G290" s="6" t="s">
        <v>31</v>
      </c>
      <c r="H290" s="6" t="s">
        <v>30</v>
      </c>
      <c r="I290" s="6" t="s">
        <v>203</v>
      </c>
      <c r="J290" s="6" t="s">
        <v>30</v>
      </c>
      <c r="K290" s="6" t="s">
        <v>30</v>
      </c>
      <c r="L290" s="6" t="s">
        <v>30</v>
      </c>
      <c r="M290" s="6" t="s">
        <v>30</v>
      </c>
      <c r="N290" s="6" t="s">
        <v>30</v>
      </c>
      <c r="O290" s="6" t="s">
        <v>30</v>
      </c>
      <c r="P290" s="6" t="s">
        <v>38</v>
      </c>
      <c r="Q290" s="6" t="s">
        <v>31</v>
      </c>
      <c r="R290" s="6" t="s">
        <v>39</v>
      </c>
      <c r="S290" s="8" t="n">
        <v>44.8</v>
      </c>
      <c r="T290" s="8" t="n">
        <v>44.8</v>
      </c>
      <c r="U290" s="6" t="s">
        <v>30</v>
      </c>
      <c r="V290" s="8" t="n">
        <f aca="false">IF(X290="0-1 Year", ROUND(S290/0.474, 2), IF(X290="1-2 Years", ROUND(S290/0.287, 2), ROUND(S290/0.14, 2)))</f>
        <v>94.51</v>
      </c>
      <c r="W290" s="6" t="str">
        <f aca="false">IF(V290&gt;4000, "High", IF(V290&gt;2000, "Medium", "Low"))</f>
        <v>Low</v>
      </c>
      <c r="X290" s="9" t="s">
        <v>35</v>
      </c>
      <c r="Y290" s="10" t="n">
        <f aca="false">IF(U290="Yes", 1, 0)</f>
        <v>0</v>
      </c>
      <c r="Z290" s="10" t="n">
        <v>1</v>
      </c>
      <c r="AA290" s="11" t="n">
        <f aca="false">MAX(0, ($S290 * 0.35) - ($F290 * 0.3))</f>
        <v>15.38</v>
      </c>
      <c r="AB290" s="12" t="str">
        <f aca="false">IF(AA290&gt;20,"High",IF(AA290&gt;10,"Medium","Low"))</f>
        <v>Medium</v>
      </c>
    </row>
    <row r="291" customFormat="false" ht="18.65" hidden="false" customHeight="false" outlineLevel="0" collapsed="false">
      <c r="A291" s="5" t="s">
        <v>332</v>
      </c>
      <c r="B291" s="6" t="s">
        <v>29</v>
      </c>
      <c r="C291" s="6" t="s">
        <v>30</v>
      </c>
      <c r="D291" s="6" t="s">
        <v>30</v>
      </c>
      <c r="E291" s="6" t="s">
        <v>30</v>
      </c>
      <c r="F291" s="7" t="n">
        <v>1</v>
      </c>
      <c r="G291" s="6" t="s">
        <v>31</v>
      </c>
      <c r="H291" s="6" t="s">
        <v>30</v>
      </c>
      <c r="I291" s="6" t="s">
        <v>203</v>
      </c>
      <c r="J291" s="6" t="s">
        <v>30</v>
      </c>
      <c r="K291" s="6" t="s">
        <v>30</v>
      </c>
      <c r="L291" s="6" t="s">
        <v>30</v>
      </c>
      <c r="M291" s="6" t="s">
        <v>30</v>
      </c>
      <c r="N291" s="6" t="s">
        <v>30</v>
      </c>
      <c r="O291" s="6" t="s">
        <v>30</v>
      </c>
      <c r="P291" s="6" t="s">
        <v>38</v>
      </c>
      <c r="Q291" s="6" t="s">
        <v>31</v>
      </c>
      <c r="R291" s="6" t="s">
        <v>34</v>
      </c>
      <c r="S291" s="8" t="n">
        <v>44.9</v>
      </c>
      <c r="T291" s="8" t="n">
        <v>44.9</v>
      </c>
      <c r="U291" s="6" t="s">
        <v>30</v>
      </c>
      <c r="V291" s="8" t="n">
        <f aca="false">IF(X291="0-1 Year", ROUND(S291/0.474, 2), IF(X291="1-2 Years", ROUND(S291/0.287, 2), ROUND(S291/0.14, 2)))</f>
        <v>94.73</v>
      </c>
      <c r="W291" s="6" t="str">
        <f aca="false">IF(V291&gt;4000, "High", IF(V291&gt;2000, "Medium", "Low"))</f>
        <v>Low</v>
      </c>
      <c r="X291" s="9" t="s">
        <v>35</v>
      </c>
      <c r="Y291" s="10" t="n">
        <f aca="false">IF(U291="Yes", 1, 0)</f>
        <v>0</v>
      </c>
      <c r="Z291" s="10" t="n">
        <v>1</v>
      </c>
      <c r="AA291" s="11" t="n">
        <f aca="false">MAX(0, ($S291 * 0.35) - ($F291 * 0.3))</f>
        <v>15.415</v>
      </c>
      <c r="AB291" s="12" t="str">
        <f aca="false">IF(AA291&gt;20,"High",IF(AA291&gt;10,"Medium","Low"))</f>
        <v>Medium</v>
      </c>
    </row>
    <row r="292" customFormat="false" ht="18.65" hidden="false" customHeight="false" outlineLevel="0" collapsed="false">
      <c r="A292" s="5" t="s">
        <v>333</v>
      </c>
      <c r="B292" s="6" t="s">
        <v>37</v>
      </c>
      <c r="C292" s="6" t="s">
        <v>30</v>
      </c>
      <c r="D292" s="6" t="s">
        <v>30</v>
      </c>
      <c r="E292" s="6" t="s">
        <v>30</v>
      </c>
      <c r="F292" s="7" t="n">
        <v>1</v>
      </c>
      <c r="G292" s="6" t="s">
        <v>31</v>
      </c>
      <c r="H292" s="6" t="s">
        <v>30</v>
      </c>
      <c r="I292" s="6" t="s">
        <v>203</v>
      </c>
      <c r="J292" s="6" t="s">
        <v>30</v>
      </c>
      <c r="K292" s="6" t="s">
        <v>30</v>
      </c>
      <c r="L292" s="6" t="s">
        <v>30</v>
      </c>
      <c r="M292" s="6" t="s">
        <v>30</v>
      </c>
      <c r="N292" s="6" t="s">
        <v>30</v>
      </c>
      <c r="O292" s="6" t="s">
        <v>30</v>
      </c>
      <c r="P292" s="6" t="s">
        <v>38</v>
      </c>
      <c r="Q292" s="6" t="s">
        <v>31</v>
      </c>
      <c r="R292" s="6" t="s">
        <v>53</v>
      </c>
      <c r="S292" s="8" t="n">
        <v>44.9</v>
      </c>
      <c r="T292" s="8" t="n">
        <v>44.9</v>
      </c>
      <c r="U292" s="6" t="s">
        <v>31</v>
      </c>
      <c r="V292" s="8" t="n">
        <f aca="false">IF(X292="0-1 Year", ROUND(S292/0.474, 2), IF(X292="1-2 Years", ROUND(S292/0.287, 2), ROUND(S292/0.14, 2)))</f>
        <v>94.73</v>
      </c>
      <c r="W292" s="6" t="str">
        <f aca="false">IF(V292&gt;4000, "High", IF(V292&gt;2000, "Medium", "Low"))</f>
        <v>Low</v>
      </c>
      <c r="X292" s="9" t="s">
        <v>35</v>
      </c>
      <c r="Y292" s="10" t="n">
        <f aca="false">IF(U292="Yes", 1, 0)</f>
        <v>1</v>
      </c>
      <c r="Z292" s="10" t="n">
        <v>1</v>
      </c>
      <c r="AA292" s="11" t="n">
        <f aca="false">MAX(0, ($S292 * 0.35) - ($F292 * 0.3))</f>
        <v>15.415</v>
      </c>
      <c r="AB292" s="12" t="str">
        <f aca="false">IF(AA292&gt;20,"High",IF(AA292&gt;10,"Medium","Low"))</f>
        <v>Medium</v>
      </c>
    </row>
    <row r="293" customFormat="false" ht="18.65" hidden="false" customHeight="false" outlineLevel="0" collapsed="false">
      <c r="A293" s="5" t="s">
        <v>334</v>
      </c>
      <c r="B293" s="6" t="s">
        <v>29</v>
      </c>
      <c r="C293" s="6" t="s">
        <v>30</v>
      </c>
      <c r="D293" s="6" t="s">
        <v>30</v>
      </c>
      <c r="E293" s="6" t="s">
        <v>30</v>
      </c>
      <c r="F293" s="7" t="n">
        <v>1</v>
      </c>
      <c r="G293" s="6" t="s">
        <v>31</v>
      </c>
      <c r="H293" s="6" t="s">
        <v>30</v>
      </c>
      <c r="I293" s="6" t="s">
        <v>203</v>
      </c>
      <c r="J293" s="6" t="s">
        <v>30</v>
      </c>
      <c r="K293" s="6" t="s">
        <v>30</v>
      </c>
      <c r="L293" s="6" t="s">
        <v>30</v>
      </c>
      <c r="M293" s="6" t="s">
        <v>30</v>
      </c>
      <c r="N293" s="6" t="s">
        <v>30</v>
      </c>
      <c r="O293" s="6" t="s">
        <v>30</v>
      </c>
      <c r="P293" s="6" t="s">
        <v>38</v>
      </c>
      <c r="Q293" s="6" t="s">
        <v>31</v>
      </c>
      <c r="R293" s="6" t="s">
        <v>34</v>
      </c>
      <c r="S293" s="8" t="n">
        <v>44.95</v>
      </c>
      <c r="T293" s="8" t="n">
        <v>44.95</v>
      </c>
      <c r="U293" s="6" t="s">
        <v>30</v>
      </c>
      <c r="V293" s="8" t="n">
        <f aca="false">IF(X293="0-1 Year", ROUND(S293/0.474, 2), IF(X293="1-2 Years", ROUND(S293/0.287, 2), ROUND(S293/0.14, 2)))</f>
        <v>94.83</v>
      </c>
      <c r="W293" s="6" t="str">
        <f aca="false">IF(V293&gt;4000, "High", IF(V293&gt;2000, "Medium", "Low"))</f>
        <v>Low</v>
      </c>
      <c r="X293" s="9" t="s">
        <v>35</v>
      </c>
      <c r="Y293" s="10" t="n">
        <f aca="false">IF(U293="Yes", 1, 0)</f>
        <v>0</v>
      </c>
      <c r="Z293" s="10" t="n">
        <v>1</v>
      </c>
      <c r="AA293" s="11" t="n">
        <f aca="false">MAX(0, ($S293 * 0.35) - ($F293 * 0.3))</f>
        <v>15.4325</v>
      </c>
      <c r="AB293" s="12" t="str">
        <f aca="false">IF(AA293&gt;20,"High",IF(AA293&gt;10,"Medium","Low"))</f>
        <v>Medium</v>
      </c>
    </row>
    <row r="294" customFormat="false" ht="18.65" hidden="false" customHeight="false" outlineLevel="0" collapsed="false">
      <c r="A294" s="5" t="s">
        <v>335</v>
      </c>
      <c r="B294" s="6" t="s">
        <v>37</v>
      </c>
      <c r="C294" s="6" t="s">
        <v>30</v>
      </c>
      <c r="D294" s="6" t="s">
        <v>31</v>
      </c>
      <c r="E294" s="6" t="s">
        <v>30</v>
      </c>
      <c r="F294" s="7" t="n">
        <v>1</v>
      </c>
      <c r="G294" s="6" t="s">
        <v>31</v>
      </c>
      <c r="H294" s="6" t="s">
        <v>30</v>
      </c>
      <c r="I294" s="6" t="s">
        <v>203</v>
      </c>
      <c r="J294" s="6" t="s">
        <v>30</v>
      </c>
      <c r="K294" s="6" t="s">
        <v>30</v>
      </c>
      <c r="L294" s="6" t="s">
        <v>30</v>
      </c>
      <c r="M294" s="6" t="s">
        <v>30</v>
      </c>
      <c r="N294" s="6" t="s">
        <v>30</v>
      </c>
      <c r="O294" s="6" t="s">
        <v>30</v>
      </c>
      <c r="P294" s="6" t="s">
        <v>38</v>
      </c>
      <c r="Q294" s="6" t="s">
        <v>31</v>
      </c>
      <c r="R294" s="6" t="s">
        <v>39</v>
      </c>
      <c r="S294" s="8" t="n">
        <v>45</v>
      </c>
      <c r="T294" s="8" t="n">
        <v>45</v>
      </c>
      <c r="U294" s="6" t="s">
        <v>30</v>
      </c>
      <c r="V294" s="8" t="n">
        <f aca="false">IF(X294="0-1 Year", ROUND(S294/0.474, 2), IF(X294="1-2 Years", ROUND(S294/0.287, 2), ROUND(S294/0.14, 2)))</f>
        <v>94.94</v>
      </c>
      <c r="W294" s="6" t="str">
        <f aca="false">IF(V294&gt;4000, "High", IF(V294&gt;2000, "Medium", "Low"))</f>
        <v>Low</v>
      </c>
      <c r="X294" s="9" t="s">
        <v>35</v>
      </c>
      <c r="Y294" s="10" t="n">
        <f aca="false">IF(U294="Yes", 1, 0)</f>
        <v>0</v>
      </c>
      <c r="Z294" s="10" t="n">
        <v>1</v>
      </c>
      <c r="AA294" s="11" t="n">
        <f aca="false">MAX(0, ($S294 * 0.35) - ($F294 * 0.3))</f>
        <v>15.45</v>
      </c>
      <c r="AB294" s="12" t="str">
        <f aca="false">IF(AA294&gt;20,"High",IF(AA294&gt;10,"Medium","Low"))</f>
        <v>Medium</v>
      </c>
    </row>
    <row r="295" customFormat="false" ht="18.65" hidden="false" customHeight="false" outlineLevel="0" collapsed="false">
      <c r="A295" s="5" t="s">
        <v>336</v>
      </c>
      <c r="B295" s="6" t="s">
        <v>29</v>
      </c>
      <c r="C295" s="6" t="s">
        <v>30</v>
      </c>
      <c r="D295" s="6" t="s">
        <v>30</v>
      </c>
      <c r="E295" s="6" t="s">
        <v>30</v>
      </c>
      <c r="F295" s="7" t="n">
        <v>1</v>
      </c>
      <c r="G295" s="6" t="s">
        <v>31</v>
      </c>
      <c r="H295" s="6" t="s">
        <v>30</v>
      </c>
      <c r="I295" s="6" t="s">
        <v>203</v>
      </c>
      <c r="J295" s="6" t="s">
        <v>30</v>
      </c>
      <c r="K295" s="6" t="s">
        <v>30</v>
      </c>
      <c r="L295" s="6" t="s">
        <v>30</v>
      </c>
      <c r="M295" s="6" t="s">
        <v>30</v>
      </c>
      <c r="N295" s="6" t="s">
        <v>30</v>
      </c>
      <c r="O295" s="6" t="s">
        <v>30</v>
      </c>
      <c r="P295" s="6" t="s">
        <v>38</v>
      </c>
      <c r="Q295" s="6" t="s">
        <v>30</v>
      </c>
      <c r="R295" s="6" t="s">
        <v>34</v>
      </c>
      <c r="S295" s="8" t="n">
        <v>45.05</v>
      </c>
      <c r="T295" s="8" t="n">
        <v>45.05</v>
      </c>
      <c r="U295" s="6" t="s">
        <v>31</v>
      </c>
      <c r="V295" s="8" t="n">
        <f aca="false">IF(X295="0-1 Year", ROUND(S295/0.474, 2), IF(X295="1-2 Years", ROUND(S295/0.287, 2), ROUND(S295/0.14, 2)))</f>
        <v>95.04</v>
      </c>
      <c r="W295" s="6" t="str">
        <f aca="false">IF(V295&gt;4000, "High", IF(V295&gt;2000, "Medium", "Low"))</f>
        <v>Low</v>
      </c>
      <c r="X295" s="9" t="s">
        <v>35</v>
      </c>
      <c r="Y295" s="10" t="n">
        <f aca="false">IF(U295="Yes", 1, 0)</f>
        <v>1</v>
      </c>
      <c r="Z295" s="10" t="n">
        <v>1</v>
      </c>
      <c r="AA295" s="11" t="n">
        <f aca="false">MAX(0, ($S295 * 0.35) - ($F295 * 0.3))</f>
        <v>15.4675</v>
      </c>
      <c r="AB295" s="12" t="str">
        <f aca="false">IF(AA295&gt;20,"High",IF(AA295&gt;10,"Medium","Low"))</f>
        <v>Medium</v>
      </c>
    </row>
    <row r="296" customFormat="false" ht="18.65" hidden="false" customHeight="false" outlineLevel="0" collapsed="false">
      <c r="A296" s="5" t="s">
        <v>337</v>
      </c>
      <c r="B296" s="6" t="s">
        <v>29</v>
      </c>
      <c r="C296" s="6" t="s">
        <v>30</v>
      </c>
      <c r="D296" s="6" t="s">
        <v>30</v>
      </c>
      <c r="E296" s="6" t="s">
        <v>30</v>
      </c>
      <c r="F296" s="7" t="n">
        <v>1</v>
      </c>
      <c r="G296" s="6" t="s">
        <v>31</v>
      </c>
      <c r="H296" s="6" t="s">
        <v>30</v>
      </c>
      <c r="I296" s="6" t="s">
        <v>203</v>
      </c>
      <c r="J296" s="6" t="s">
        <v>30</v>
      </c>
      <c r="K296" s="6" t="s">
        <v>30</v>
      </c>
      <c r="L296" s="6" t="s">
        <v>30</v>
      </c>
      <c r="M296" s="6" t="s">
        <v>30</v>
      </c>
      <c r="N296" s="6" t="s">
        <v>30</v>
      </c>
      <c r="O296" s="6" t="s">
        <v>30</v>
      </c>
      <c r="P296" s="6" t="s">
        <v>38</v>
      </c>
      <c r="Q296" s="6" t="s">
        <v>31</v>
      </c>
      <c r="R296" s="6" t="s">
        <v>34</v>
      </c>
      <c r="S296" s="8" t="n">
        <v>45.05</v>
      </c>
      <c r="T296" s="8" t="n">
        <v>45.05</v>
      </c>
      <c r="U296" s="6" t="s">
        <v>31</v>
      </c>
      <c r="V296" s="8" t="n">
        <f aca="false">IF(X296="0-1 Year", ROUND(S296/0.474, 2), IF(X296="1-2 Years", ROUND(S296/0.287, 2), ROUND(S296/0.14, 2)))</f>
        <v>95.04</v>
      </c>
      <c r="W296" s="6" t="str">
        <f aca="false">IF(V296&gt;4000, "High", IF(V296&gt;2000, "Medium", "Low"))</f>
        <v>Low</v>
      </c>
      <c r="X296" s="9" t="s">
        <v>35</v>
      </c>
      <c r="Y296" s="10" t="n">
        <f aca="false">IF(U296="Yes", 1, 0)</f>
        <v>1</v>
      </c>
      <c r="Z296" s="10" t="n">
        <v>1</v>
      </c>
      <c r="AA296" s="11" t="n">
        <f aca="false">MAX(0, ($S296 * 0.35) - ($F296 * 0.3))</f>
        <v>15.4675</v>
      </c>
      <c r="AB296" s="12" t="str">
        <f aca="false">IF(AA296&gt;20,"High",IF(AA296&gt;10,"Medium","Low"))</f>
        <v>Medium</v>
      </c>
    </row>
    <row r="297" customFormat="false" ht="18.65" hidden="false" customHeight="false" outlineLevel="0" collapsed="false">
      <c r="A297" s="5" t="s">
        <v>338</v>
      </c>
      <c r="B297" s="6" t="s">
        <v>29</v>
      </c>
      <c r="C297" s="6" t="s">
        <v>31</v>
      </c>
      <c r="D297" s="6" t="s">
        <v>30</v>
      </c>
      <c r="E297" s="6" t="s">
        <v>30</v>
      </c>
      <c r="F297" s="7" t="n">
        <v>1</v>
      </c>
      <c r="G297" s="6" t="s">
        <v>31</v>
      </c>
      <c r="H297" s="6" t="s">
        <v>30</v>
      </c>
      <c r="I297" s="6" t="s">
        <v>203</v>
      </c>
      <c r="J297" s="6" t="s">
        <v>30</v>
      </c>
      <c r="K297" s="6" t="s">
        <v>30</v>
      </c>
      <c r="L297" s="6" t="s">
        <v>30</v>
      </c>
      <c r="M297" s="6" t="s">
        <v>30</v>
      </c>
      <c r="N297" s="6" t="s">
        <v>30</v>
      </c>
      <c r="O297" s="6" t="s">
        <v>30</v>
      </c>
      <c r="P297" s="6" t="s">
        <v>38</v>
      </c>
      <c r="Q297" s="6" t="s">
        <v>30</v>
      </c>
      <c r="R297" s="6" t="s">
        <v>39</v>
      </c>
      <c r="S297" s="8" t="n">
        <v>45.1</v>
      </c>
      <c r="T297" s="8" t="n">
        <v>45.1</v>
      </c>
      <c r="U297" s="6" t="s">
        <v>31</v>
      </c>
      <c r="V297" s="8" t="n">
        <f aca="false">IF(X297="0-1 Year", ROUND(S297/0.474, 2), IF(X297="1-2 Years", ROUND(S297/0.287, 2), ROUND(S297/0.14, 2)))</f>
        <v>95.15</v>
      </c>
      <c r="W297" s="6" t="str">
        <f aca="false">IF(V297&gt;4000, "High", IF(V297&gt;2000, "Medium", "Low"))</f>
        <v>Low</v>
      </c>
      <c r="X297" s="9" t="s">
        <v>35</v>
      </c>
      <c r="Y297" s="10" t="n">
        <f aca="false">IF(U297="Yes", 1, 0)</f>
        <v>1</v>
      </c>
      <c r="Z297" s="10" t="n">
        <v>1</v>
      </c>
      <c r="AA297" s="11" t="n">
        <f aca="false">MAX(0, ($S297 * 0.35) - ($F297 * 0.3))</f>
        <v>15.485</v>
      </c>
      <c r="AB297" s="12" t="str">
        <f aca="false">IF(AA297&gt;20,"High",IF(AA297&gt;10,"Medium","Low"))</f>
        <v>Medium</v>
      </c>
    </row>
    <row r="298" customFormat="false" ht="18.65" hidden="false" customHeight="false" outlineLevel="0" collapsed="false">
      <c r="A298" s="5" t="s">
        <v>339</v>
      </c>
      <c r="B298" s="6" t="s">
        <v>37</v>
      </c>
      <c r="C298" s="6" t="s">
        <v>31</v>
      </c>
      <c r="D298" s="6" t="s">
        <v>30</v>
      </c>
      <c r="E298" s="6" t="s">
        <v>30</v>
      </c>
      <c r="F298" s="7" t="n">
        <v>1</v>
      </c>
      <c r="G298" s="6" t="s">
        <v>31</v>
      </c>
      <c r="H298" s="6" t="s">
        <v>30</v>
      </c>
      <c r="I298" s="6" t="s">
        <v>203</v>
      </c>
      <c r="J298" s="6" t="s">
        <v>30</v>
      </c>
      <c r="K298" s="6" t="s">
        <v>30</v>
      </c>
      <c r="L298" s="6" t="s">
        <v>30</v>
      </c>
      <c r="M298" s="6" t="s">
        <v>30</v>
      </c>
      <c r="N298" s="6" t="s">
        <v>30</v>
      </c>
      <c r="O298" s="6" t="s">
        <v>30</v>
      </c>
      <c r="P298" s="6" t="s">
        <v>38</v>
      </c>
      <c r="Q298" s="6" t="s">
        <v>30</v>
      </c>
      <c r="R298" s="6" t="s">
        <v>34</v>
      </c>
      <c r="S298" s="8" t="n">
        <v>45.1</v>
      </c>
      <c r="T298" s="8" t="n">
        <v>45.1</v>
      </c>
      <c r="U298" s="6" t="s">
        <v>31</v>
      </c>
      <c r="V298" s="8" t="n">
        <f aca="false">IF(X298="0-1 Year", ROUND(S298/0.474, 2), IF(X298="1-2 Years", ROUND(S298/0.287, 2), ROUND(S298/0.14, 2)))</f>
        <v>95.15</v>
      </c>
      <c r="W298" s="6" t="str">
        <f aca="false">IF(V298&gt;4000, "High", IF(V298&gt;2000, "Medium", "Low"))</f>
        <v>Low</v>
      </c>
      <c r="X298" s="9" t="s">
        <v>35</v>
      </c>
      <c r="Y298" s="10" t="n">
        <f aca="false">IF(U298="Yes", 1, 0)</f>
        <v>1</v>
      </c>
      <c r="Z298" s="10" t="n">
        <v>1</v>
      </c>
      <c r="AA298" s="11" t="n">
        <f aca="false">MAX(0, ($S298 * 0.35) - ($F298 * 0.3))</f>
        <v>15.485</v>
      </c>
      <c r="AB298" s="12" t="str">
        <f aca="false">IF(AA298&gt;20,"High",IF(AA298&gt;10,"Medium","Low"))</f>
        <v>Medium</v>
      </c>
    </row>
    <row r="299" customFormat="false" ht="18.65" hidden="false" customHeight="false" outlineLevel="0" collapsed="false">
      <c r="A299" s="5" t="s">
        <v>340</v>
      </c>
      <c r="B299" s="6" t="s">
        <v>29</v>
      </c>
      <c r="C299" s="6" t="s">
        <v>30</v>
      </c>
      <c r="D299" s="6" t="s">
        <v>30</v>
      </c>
      <c r="E299" s="6" t="s">
        <v>30</v>
      </c>
      <c r="F299" s="7" t="n">
        <v>1</v>
      </c>
      <c r="G299" s="6" t="s">
        <v>31</v>
      </c>
      <c r="H299" s="6" t="s">
        <v>30</v>
      </c>
      <c r="I299" s="6" t="s">
        <v>203</v>
      </c>
      <c r="J299" s="6" t="s">
        <v>30</v>
      </c>
      <c r="K299" s="6" t="s">
        <v>30</v>
      </c>
      <c r="L299" s="6" t="s">
        <v>30</v>
      </c>
      <c r="M299" s="6" t="s">
        <v>30</v>
      </c>
      <c r="N299" s="6" t="s">
        <v>30</v>
      </c>
      <c r="O299" s="6" t="s">
        <v>30</v>
      </c>
      <c r="P299" s="6" t="s">
        <v>38</v>
      </c>
      <c r="Q299" s="6" t="s">
        <v>31</v>
      </c>
      <c r="R299" s="6" t="s">
        <v>53</v>
      </c>
      <c r="S299" s="8" t="n">
        <v>45.1</v>
      </c>
      <c r="T299" s="8" t="n">
        <v>45.1</v>
      </c>
      <c r="U299" s="6" t="s">
        <v>31</v>
      </c>
      <c r="V299" s="8" t="n">
        <f aca="false">IF(X299="0-1 Year", ROUND(S299/0.474, 2), IF(X299="1-2 Years", ROUND(S299/0.287, 2), ROUND(S299/0.14, 2)))</f>
        <v>95.15</v>
      </c>
      <c r="W299" s="6" t="str">
        <f aca="false">IF(V299&gt;4000, "High", IF(V299&gt;2000, "Medium", "Low"))</f>
        <v>Low</v>
      </c>
      <c r="X299" s="9" t="s">
        <v>35</v>
      </c>
      <c r="Y299" s="10" t="n">
        <f aca="false">IF(U299="Yes", 1, 0)</f>
        <v>1</v>
      </c>
      <c r="Z299" s="10" t="n">
        <v>1</v>
      </c>
      <c r="AA299" s="11" t="n">
        <f aca="false">MAX(0, ($S299 * 0.35) - ($F299 * 0.3))</f>
        <v>15.485</v>
      </c>
      <c r="AB299" s="12" t="str">
        <f aca="false">IF(AA299&gt;20,"High",IF(AA299&gt;10,"Medium","Low"))</f>
        <v>Medium</v>
      </c>
    </row>
    <row r="300" customFormat="false" ht="18.65" hidden="false" customHeight="false" outlineLevel="0" collapsed="false">
      <c r="A300" s="5" t="s">
        <v>341</v>
      </c>
      <c r="B300" s="6" t="s">
        <v>37</v>
      </c>
      <c r="C300" s="6" t="s">
        <v>30</v>
      </c>
      <c r="D300" s="6" t="s">
        <v>30</v>
      </c>
      <c r="E300" s="6" t="s">
        <v>30</v>
      </c>
      <c r="F300" s="7" t="n">
        <v>1</v>
      </c>
      <c r="G300" s="6" t="s">
        <v>31</v>
      </c>
      <c r="H300" s="6" t="s">
        <v>30</v>
      </c>
      <c r="I300" s="6" t="s">
        <v>203</v>
      </c>
      <c r="J300" s="6" t="s">
        <v>30</v>
      </c>
      <c r="K300" s="6" t="s">
        <v>30</v>
      </c>
      <c r="L300" s="6" t="s">
        <v>30</v>
      </c>
      <c r="M300" s="6" t="s">
        <v>30</v>
      </c>
      <c r="N300" s="6" t="s">
        <v>30</v>
      </c>
      <c r="O300" s="6" t="s">
        <v>30</v>
      </c>
      <c r="P300" s="6" t="s">
        <v>38</v>
      </c>
      <c r="Q300" s="6" t="s">
        <v>30</v>
      </c>
      <c r="R300" s="6" t="s">
        <v>39</v>
      </c>
      <c r="S300" s="8" t="n">
        <v>45.15</v>
      </c>
      <c r="T300" s="8" t="n">
        <v>45.15</v>
      </c>
      <c r="U300" s="6" t="s">
        <v>31</v>
      </c>
      <c r="V300" s="8" t="n">
        <f aca="false">IF(X300="0-1 Year", ROUND(S300/0.474, 2), IF(X300="1-2 Years", ROUND(S300/0.287, 2), ROUND(S300/0.14, 2)))</f>
        <v>95.25</v>
      </c>
      <c r="W300" s="6" t="str">
        <f aca="false">IF(V300&gt;4000, "High", IF(V300&gt;2000, "Medium", "Low"))</f>
        <v>Low</v>
      </c>
      <c r="X300" s="9" t="s">
        <v>35</v>
      </c>
      <c r="Y300" s="10" t="n">
        <f aca="false">IF(U300="Yes", 1, 0)</f>
        <v>1</v>
      </c>
      <c r="Z300" s="10" t="n">
        <v>1</v>
      </c>
      <c r="AA300" s="11" t="n">
        <f aca="false">MAX(0, ($S300 * 0.35) - ($F300 * 0.3))</f>
        <v>15.5025</v>
      </c>
      <c r="AB300" s="12" t="str">
        <f aca="false">IF(AA300&gt;20,"High",IF(AA300&gt;10,"Medium","Low"))</f>
        <v>Medium</v>
      </c>
    </row>
    <row r="301" customFormat="false" ht="18.65" hidden="false" customHeight="false" outlineLevel="0" collapsed="false">
      <c r="A301" s="5" t="s">
        <v>342</v>
      </c>
      <c r="B301" s="6" t="s">
        <v>37</v>
      </c>
      <c r="C301" s="6" t="s">
        <v>30</v>
      </c>
      <c r="D301" s="6" t="s">
        <v>30</v>
      </c>
      <c r="E301" s="6" t="s">
        <v>30</v>
      </c>
      <c r="F301" s="7" t="n">
        <v>1</v>
      </c>
      <c r="G301" s="6" t="s">
        <v>31</v>
      </c>
      <c r="H301" s="6" t="s">
        <v>30</v>
      </c>
      <c r="I301" s="6" t="s">
        <v>203</v>
      </c>
      <c r="J301" s="6" t="s">
        <v>30</v>
      </c>
      <c r="K301" s="6" t="s">
        <v>30</v>
      </c>
      <c r="L301" s="6" t="s">
        <v>30</v>
      </c>
      <c r="M301" s="6" t="s">
        <v>30</v>
      </c>
      <c r="N301" s="6" t="s">
        <v>30</v>
      </c>
      <c r="O301" s="6" t="s">
        <v>30</v>
      </c>
      <c r="P301" s="6" t="s">
        <v>38</v>
      </c>
      <c r="Q301" s="6" t="s">
        <v>30</v>
      </c>
      <c r="R301" s="6" t="s">
        <v>34</v>
      </c>
      <c r="S301" s="8" t="n">
        <v>45.15</v>
      </c>
      <c r="T301" s="8" t="n">
        <v>45.15</v>
      </c>
      <c r="U301" s="6" t="s">
        <v>30</v>
      </c>
      <c r="V301" s="8" t="n">
        <f aca="false">IF(X301="0-1 Year", ROUND(S301/0.474, 2), IF(X301="1-2 Years", ROUND(S301/0.287, 2), ROUND(S301/0.14, 2)))</f>
        <v>95.25</v>
      </c>
      <c r="W301" s="6" t="str">
        <f aca="false">IF(V301&gt;4000, "High", IF(V301&gt;2000, "Medium", "Low"))</f>
        <v>Low</v>
      </c>
      <c r="X301" s="9" t="s">
        <v>35</v>
      </c>
      <c r="Y301" s="10" t="n">
        <f aca="false">IF(U301="Yes", 1, 0)</f>
        <v>0</v>
      </c>
      <c r="Z301" s="10" t="n">
        <v>1</v>
      </c>
      <c r="AA301" s="11" t="n">
        <f aca="false">MAX(0, ($S301 * 0.35) - ($F301 * 0.3))</f>
        <v>15.5025</v>
      </c>
      <c r="AB301" s="12" t="str">
        <f aca="false">IF(AA301&gt;20,"High",IF(AA301&gt;10,"Medium","Low"))</f>
        <v>Medium</v>
      </c>
    </row>
    <row r="302" customFormat="false" ht="18.65" hidden="false" customHeight="false" outlineLevel="0" collapsed="false">
      <c r="A302" s="5" t="s">
        <v>343</v>
      </c>
      <c r="B302" s="6" t="s">
        <v>29</v>
      </c>
      <c r="C302" s="6" t="s">
        <v>31</v>
      </c>
      <c r="D302" s="6" t="s">
        <v>30</v>
      </c>
      <c r="E302" s="6" t="s">
        <v>30</v>
      </c>
      <c r="F302" s="7" t="n">
        <v>1</v>
      </c>
      <c r="G302" s="6" t="s">
        <v>31</v>
      </c>
      <c r="H302" s="6" t="s">
        <v>30</v>
      </c>
      <c r="I302" s="6" t="s">
        <v>203</v>
      </c>
      <c r="J302" s="6" t="s">
        <v>30</v>
      </c>
      <c r="K302" s="6" t="s">
        <v>30</v>
      </c>
      <c r="L302" s="6" t="s">
        <v>30</v>
      </c>
      <c r="M302" s="6" t="s">
        <v>30</v>
      </c>
      <c r="N302" s="6" t="s">
        <v>30</v>
      </c>
      <c r="O302" s="6" t="s">
        <v>30</v>
      </c>
      <c r="P302" s="6" t="s">
        <v>38</v>
      </c>
      <c r="Q302" s="6" t="s">
        <v>30</v>
      </c>
      <c r="R302" s="6" t="s">
        <v>39</v>
      </c>
      <c r="S302" s="8" t="n">
        <v>45.2</v>
      </c>
      <c r="T302" s="8" t="n">
        <v>45.2</v>
      </c>
      <c r="U302" s="6" t="s">
        <v>30</v>
      </c>
      <c r="V302" s="8" t="n">
        <f aca="false">IF(X302="0-1 Year", ROUND(S302/0.474, 2), IF(X302="1-2 Years", ROUND(S302/0.287, 2), ROUND(S302/0.14, 2)))</f>
        <v>95.36</v>
      </c>
      <c r="W302" s="6" t="str">
        <f aca="false">IF(V302&gt;4000, "High", IF(V302&gt;2000, "Medium", "Low"))</f>
        <v>Low</v>
      </c>
      <c r="X302" s="9" t="s">
        <v>35</v>
      </c>
      <c r="Y302" s="10" t="n">
        <f aca="false">IF(U302="Yes", 1, 0)</f>
        <v>0</v>
      </c>
      <c r="Z302" s="10" t="n">
        <v>1</v>
      </c>
      <c r="AA302" s="11" t="n">
        <f aca="false">MAX(0, ($S302 * 0.35) - ($F302 * 0.3))</f>
        <v>15.52</v>
      </c>
      <c r="AB302" s="12" t="str">
        <f aca="false">IF(AA302&gt;20,"High",IF(AA302&gt;10,"Medium","Low"))</f>
        <v>Medium</v>
      </c>
    </row>
    <row r="303" customFormat="false" ht="18.65" hidden="false" customHeight="false" outlineLevel="0" collapsed="false">
      <c r="A303" s="5" t="s">
        <v>344</v>
      </c>
      <c r="B303" s="6" t="s">
        <v>29</v>
      </c>
      <c r="C303" s="6" t="s">
        <v>31</v>
      </c>
      <c r="D303" s="6" t="s">
        <v>30</v>
      </c>
      <c r="E303" s="6" t="s">
        <v>30</v>
      </c>
      <c r="F303" s="7" t="n">
        <v>1</v>
      </c>
      <c r="G303" s="6" t="s">
        <v>31</v>
      </c>
      <c r="H303" s="6" t="s">
        <v>30</v>
      </c>
      <c r="I303" s="6" t="s">
        <v>203</v>
      </c>
      <c r="J303" s="6" t="s">
        <v>30</v>
      </c>
      <c r="K303" s="6" t="s">
        <v>30</v>
      </c>
      <c r="L303" s="6" t="s">
        <v>30</v>
      </c>
      <c r="M303" s="6" t="s">
        <v>30</v>
      </c>
      <c r="N303" s="6" t="s">
        <v>30</v>
      </c>
      <c r="O303" s="6" t="s">
        <v>30</v>
      </c>
      <c r="P303" s="6" t="s">
        <v>38</v>
      </c>
      <c r="Q303" s="6" t="s">
        <v>30</v>
      </c>
      <c r="R303" s="6" t="s">
        <v>53</v>
      </c>
      <c r="S303" s="8" t="n">
        <v>45.25</v>
      </c>
      <c r="T303" s="8" t="n">
        <v>45.25</v>
      </c>
      <c r="U303" s="6" t="s">
        <v>30</v>
      </c>
      <c r="V303" s="8" t="n">
        <f aca="false">IF(X303="0-1 Year", ROUND(S303/0.474, 2), IF(X303="1-2 Years", ROUND(S303/0.287, 2), ROUND(S303/0.14, 2)))</f>
        <v>95.46</v>
      </c>
      <c r="W303" s="6" t="str">
        <f aca="false">IF(V303&gt;4000, "High", IF(V303&gt;2000, "Medium", "Low"))</f>
        <v>Low</v>
      </c>
      <c r="X303" s="9" t="s">
        <v>35</v>
      </c>
      <c r="Y303" s="10" t="n">
        <f aca="false">IF(U303="Yes", 1, 0)</f>
        <v>0</v>
      </c>
      <c r="Z303" s="10" t="n">
        <v>1</v>
      </c>
      <c r="AA303" s="11" t="n">
        <f aca="false">MAX(0, ($S303 * 0.35) - ($F303 * 0.3))</f>
        <v>15.5375</v>
      </c>
      <c r="AB303" s="12" t="str">
        <f aca="false">IF(AA303&gt;20,"High",IF(AA303&gt;10,"Medium","Low"))</f>
        <v>Medium</v>
      </c>
    </row>
    <row r="304" customFormat="false" ht="18.65" hidden="false" customHeight="false" outlineLevel="0" collapsed="false">
      <c r="A304" s="5" t="s">
        <v>345</v>
      </c>
      <c r="B304" s="6" t="s">
        <v>37</v>
      </c>
      <c r="C304" s="6" t="s">
        <v>30</v>
      </c>
      <c r="D304" s="6" t="s">
        <v>30</v>
      </c>
      <c r="E304" s="6" t="s">
        <v>30</v>
      </c>
      <c r="F304" s="7" t="n">
        <v>1</v>
      </c>
      <c r="G304" s="6" t="s">
        <v>31</v>
      </c>
      <c r="H304" s="6" t="s">
        <v>30</v>
      </c>
      <c r="I304" s="6" t="s">
        <v>203</v>
      </c>
      <c r="J304" s="6" t="s">
        <v>30</v>
      </c>
      <c r="K304" s="6" t="s">
        <v>30</v>
      </c>
      <c r="L304" s="6" t="s">
        <v>30</v>
      </c>
      <c r="M304" s="6" t="s">
        <v>30</v>
      </c>
      <c r="N304" s="6" t="s">
        <v>30</v>
      </c>
      <c r="O304" s="6" t="s">
        <v>30</v>
      </c>
      <c r="P304" s="6" t="s">
        <v>38</v>
      </c>
      <c r="Q304" s="6" t="s">
        <v>30</v>
      </c>
      <c r="R304" s="6" t="s">
        <v>34</v>
      </c>
      <c r="S304" s="8" t="n">
        <v>45.3</v>
      </c>
      <c r="T304" s="8" t="n">
        <v>45.3</v>
      </c>
      <c r="U304" s="6" t="s">
        <v>30</v>
      </c>
      <c r="V304" s="8" t="n">
        <f aca="false">IF(X304="0-1 Year", ROUND(S304/0.474, 2), IF(X304="1-2 Years", ROUND(S304/0.287, 2), ROUND(S304/0.14, 2)))</f>
        <v>95.57</v>
      </c>
      <c r="W304" s="6" t="str">
        <f aca="false">IF(V304&gt;4000, "High", IF(V304&gt;2000, "Medium", "Low"))</f>
        <v>Low</v>
      </c>
      <c r="X304" s="9" t="s">
        <v>35</v>
      </c>
      <c r="Y304" s="10" t="n">
        <f aca="false">IF(U304="Yes", 1, 0)</f>
        <v>0</v>
      </c>
      <c r="Z304" s="10" t="n">
        <v>1</v>
      </c>
      <c r="AA304" s="11" t="n">
        <f aca="false">MAX(0, ($S304 * 0.35) - ($F304 * 0.3))</f>
        <v>15.555</v>
      </c>
      <c r="AB304" s="12" t="str">
        <f aca="false">IF(AA304&gt;20,"High",IF(AA304&gt;10,"Medium","Low"))</f>
        <v>Medium</v>
      </c>
    </row>
    <row r="305" customFormat="false" ht="18.65" hidden="false" customHeight="false" outlineLevel="0" collapsed="false">
      <c r="A305" s="5" t="s">
        <v>346</v>
      </c>
      <c r="B305" s="6" t="s">
        <v>29</v>
      </c>
      <c r="C305" s="6" t="s">
        <v>30</v>
      </c>
      <c r="D305" s="6" t="s">
        <v>30</v>
      </c>
      <c r="E305" s="6" t="s">
        <v>30</v>
      </c>
      <c r="F305" s="7" t="n">
        <v>1</v>
      </c>
      <c r="G305" s="6" t="s">
        <v>31</v>
      </c>
      <c r="H305" s="6" t="s">
        <v>30</v>
      </c>
      <c r="I305" s="6" t="s">
        <v>203</v>
      </c>
      <c r="J305" s="6" t="s">
        <v>30</v>
      </c>
      <c r="K305" s="6" t="s">
        <v>30</v>
      </c>
      <c r="L305" s="6" t="s">
        <v>30</v>
      </c>
      <c r="M305" s="6" t="s">
        <v>30</v>
      </c>
      <c r="N305" s="6" t="s">
        <v>30</v>
      </c>
      <c r="O305" s="6" t="s">
        <v>30</v>
      </c>
      <c r="P305" s="6" t="s">
        <v>38</v>
      </c>
      <c r="Q305" s="6" t="s">
        <v>30</v>
      </c>
      <c r="R305" s="6" t="s">
        <v>39</v>
      </c>
      <c r="S305" s="8" t="n">
        <v>45.3</v>
      </c>
      <c r="T305" s="8" t="n">
        <v>45.3</v>
      </c>
      <c r="U305" s="6" t="s">
        <v>31</v>
      </c>
      <c r="V305" s="8" t="n">
        <f aca="false">IF(X305="0-1 Year", ROUND(S305/0.474, 2), IF(X305="1-2 Years", ROUND(S305/0.287, 2), ROUND(S305/0.14, 2)))</f>
        <v>95.57</v>
      </c>
      <c r="W305" s="6" t="str">
        <f aca="false">IF(V305&gt;4000, "High", IF(V305&gt;2000, "Medium", "Low"))</f>
        <v>Low</v>
      </c>
      <c r="X305" s="9" t="s">
        <v>35</v>
      </c>
      <c r="Y305" s="10" t="n">
        <f aca="false">IF(U305="Yes", 1, 0)</f>
        <v>1</v>
      </c>
      <c r="Z305" s="10" t="n">
        <v>1</v>
      </c>
      <c r="AA305" s="11" t="n">
        <f aca="false">MAX(0, ($S305 * 0.35) - ($F305 * 0.3))</f>
        <v>15.555</v>
      </c>
      <c r="AB305" s="12" t="str">
        <f aca="false">IF(AA305&gt;20,"High",IF(AA305&gt;10,"Medium","Low"))</f>
        <v>Medium</v>
      </c>
    </row>
    <row r="306" customFormat="false" ht="18.65" hidden="false" customHeight="false" outlineLevel="0" collapsed="false">
      <c r="A306" s="5" t="s">
        <v>347</v>
      </c>
      <c r="B306" s="6" t="s">
        <v>37</v>
      </c>
      <c r="C306" s="6" t="s">
        <v>30</v>
      </c>
      <c r="D306" s="6" t="s">
        <v>30</v>
      </c>
      <c r="E306" s="6" t="s">
        <v>30</v>
      </c>
      <c r="F306" s="7" t="n">
        <v>2</v>
      </c>
      <c r="G306" s="6" t="s">
        <v>31</v>
      </c>
      <c r="H306" s="6" t="s">
        <v>30</v>
      </c>
      <c r="I306" s="6" t="s">
        <v>30</v>
      </c>
      <c r="J306" s="6" t="s">
        <v>32</v>
      </c>
      <c r="K306" s="6" t="s">
        <v>32</v>
      </c>
      <c r="L306" s="6" t="s">
        <v>32</v>
      </c>
      <c r="M306" s="6" t="s">
        <v>32</v>
      </c>
      <c r="N306" s="6" t="s">
        <v>32</v>
      </c>
      <c r="O306" s="6" t="s">
        <v>32</v>
      </c>
      <c r="P306" s="6" t="s">
        <v>38</v>
      </c>
      <c r="Q306" s="6" t="s">
        <v>30</v>
      </c>
      <c r="R306" s="6" t="s">
        <v>34</v>
      </c>
      <c r="S306" s="8" t="n">
        <v>20.35</v>
      </c>
      <c r="T306" s="8" t="n">
        <v>45.3</v>
      </c>
      <c r="U306" s="6" t="s">
        <v>30</v>
      </c>
      <c r="V306" s="8" t="n">
        <f aca="false">IF(X306="0-1 Year", ROUND(S306/0.474, 2), IF(X306="1-2 Years", ROUND(S306/0.287, 2), ROUND(S306/0.14, 2)))</f>
        <v>42.93</v>
      </c>
      <c r="W306" s="6" t="str">
        <f aca="false">IF(V306&gt;4000, "High", IF(V306&gt;2000, "Medium", "Low"))</f>
        <v>Low</v>
      </c>
      <c r="X306" s="9" t="s">
        <v>35</v>
      </c>
      <c r="Y306" s="10" t="n">
        <f aca="false">IF(U306="Yes", 1, 0)</f>
        <v>0</v>
      </c>
      <c r="Z306" s="10" t="n">
        <v>1</v>
      </c>
      <c r="AA306" s="11" t="n">
        <f aca="false">MAX(0, ($S306 * 0.35) - ($F306 * 0.3))</f>
        <v>6.5225</v>
      </c>
      <c r="AB306" s="12" t="str">
        <f aca="false">IF(AA306&gt;20,"High",IF(AA306&gt;10,"Medium","Low"))</f>
        <v>Low</v>
      </c>
    </row>
    <row r="307" customFormat="false" ht="18.65" hidden="false" customHeight="false" outlineLevel="0" collapsed="false">
      <c r="A307" s="5" t="s">
        <v>348</v>
      </c>
      <c r="B307" s="6" t="s">
        <v>37</v>
      </c>
      <c r="C307" s="6" t="s">
        <v>30</v>
      </c>
      <c r="D307" s="6" t="s">
        <v>30</v>
      </c>
      <c r="E307" s="6" t="s">
        <v>30</v>
      </c>
      <c r="F307" s="7" t="n">
        <v>1</v>
      </c>
      <c r="G307" s="6" t="s">
        <v>31</v>
      </c>
      <c r="H307" s="6" t="s">
        <v>30</v>
      </c>
      <c r="I307" s="6" t="s">
        <v>203</v>
      </c>
      <c r="J307" s="6" t="s">
        <v>30</v>
      </c>
      <c r="K307" s="6" t="s">
        <v>30</v>
      </c>
      <c r="L307" s="6" t="s">
        <v>30</v>
      </c>
      <c r="M307" s="6" t="s">
        <v>30</v>
      </c>
      <c r="N307" s="6" t="s">
        <v>30</v>
      </c>
      <c r="O307" s="6" t="s">
        <v>30</v>
      </c>
      <c r="P307" s="6" t="s">
        <v>38</v>
      </c>
      <c r="Q307" s="6" t="s">
        <v>31</v>
      </c>
      <c r="R307" s="6" t="s">
        <v>34</v>
      </c>
      <c r="S307" s="8" t="n">
        <v>45.3</v>
      </c>
      <c r="T307" s="8" t="n">
        <v>45.3</v>
      </c>
      <c r="U307" s="6" t="s">
        <v>31</v>
      </c>
      <c r="V307" s="8" t="n">
        <f aca="false">IF(X307="0-1 Year", ROUND(S307/0.474, 2), IF(X307="1-2 Years", ROUND(S307/0.287, 2), ROUND(S307/0.14, 2)))</f>
        <v>95.57</v>
      </c>
      <c r="W307" s="6" t="str">
        <f aca="false">IF(V307&gt;4000, "High", IF(V307&gt;2000, "Medium", "Low"))</f>
        <v>Low</v>
      </c>
      <c r="X307" s="9" t="s">
        <v>35</v>
      </c>
      <c r="Y307" s="10" t="n">
        <f aca="false">IF(U307="Yes", 1, 0)</f>
        <v>1</v>
      </c>
      <c r="Z307" s="10" t="n">
        <v>1</v>
      </c>
      <c r="AA307" s="11" t="n">
        <f aca="false">MAX(0, ($S307 * 0.35) - ($F307 * 0.3))</f>
        <v>15.555</v>
      </c>
      <c r="AB307" s="12" t="str">
        <f aca="false">IF(AA307&gt;20,"High",IF(AA307&gt;10,"Medium","Low"))</f>
        <v>Medium</v>
      </c>
    </row>
    <row r="308" customFormat="false" ht="18.65" hidden="false" customHeight="false" outlineLevel="0" collapsed="false">
      <c r="A308" s="5" t="s">
        <v>349</v>
      </c>
      <c r="B308" s="6" t="s">
        <v>37</v>
      </c>
      <c r="C308" s="6" t="s">
        <v>30</v>
      </c>
      <c r="D308" s="6" t="s">
        <v>30</v>
      </c>
      <c r="E308" s="6" t="s">
        <v>30</v>
      </c>
      <c r="F308" s="7" t="n">
        <v>1</v>
      </c>
      <c r="G308" s="6" t="s">
        <v>31</v>
      </c>
      <c r="H308" s="6" t="s">
        <v>30</v>
      </c>
      <c r="I308" s="6" t="s">
        <v>203</v>
      </c>
      <c r="J308" s="6" t="s">
        <v>30</v>
      </c>
      <c r="K308" s="6" t="s">
        <v>30</v>
      </c>
      <c r="L308" s="6" t="s">
        <v>30</v>
      </c>
      <c r="M308" s="6" t="s">
        <v>30</v>
      </c>
      <c r="N308" s="6" t="s">
        <v>30</v>
      </c>
      <c r="O308" s="6" t="s">
        <v>30</v>
      </c>
      <c r="P308" s="6" t="s">
        <v>38</v>
      </c>
      <c r="Q308" s="6" t="s">
        <v>31</v>
      </c>
      <c r="R308" s="6" t="s">
        <v>39</v>
      </c>
      <c r="S308" s="8" t="n">
        <v>45.3</v>
      </c>
      <c r="T308" s="8" t="n">
        <v>45.3</v>
      </c>
      <c r="U308" s="6" t="s">
        <v>31</v>
      </c>
      <c r="V308" s="8" t="n">
        <f aca="false">IF(X308="0-1 Year", ROUND(S308/0.474, 2), IF(X308="1-2 Years", ROUND(S308/0.287, 2), ROUND(S308/0.14, 2)))</f>
        <v>95.57</v>
      </c>
      <c r="W308" s="6" t="str">
        <f aca="false">IF(V308&gt;4000, "High", IF(V308&gt;2000, "Medium", "Low"))</f>
        <v>Low</v>
      </c>
      <c r="X308" s="9" t="s">
        <v>35</v>
      </c>
      <c r="Y308" s="10" t="n">
        <f aca="false">IF(U308="Yes", 1, 0)</f>
        <v>1</v>
      </c>
      <c r="Z308" s="10" t="n">
        <v>1</v>
      </c>
      <c r="AA308" s="11" t="n">
        <f aca="false">MAX(0, ($S308 * 0.35) - ($F308 * 0.3))</f>
        <v>15.555</v>
      </c>
      <c r="AB308" s="12" t="str">
        <f aca="false">IF(AA308&gt;20,"High",IF(AA308&gt;10,"Medium","Low"))</f>
        <v>Medium</v>
      </c>
    </row>
    <row r="309" customFormat="false" ht="18.65" hidden="false" customHeight="false" outlineLevel="0" collapsed="false">
      <c r="A309" s="5" t="s">
        <v>350</v>
      </c>
      <c r="B309" s="6" t="s">
        <v>29</v>
      </c>
      <c r="C309" s="6" t="s">
        <v>30</v>
      </c>
      <c r="D309" s="6" t="s">
        <v>30</v>
      </c>
      <c r="E309" s="6" t="s">
        <v>30</v>
      </c>
      <c r="F309" s="7" t="n">
        <v>1</v>
      </c>
      <c r="G309" s="6" t="s">
        <v>30</v>
      </c>
      <c r="H309" s="6" t="s">
        <v>202</v>
      </c>
      <c r="I309" s="6" t="s">
        <v>203</v>
      </c>
      <c r="J309" s="6" t="s">
        <v>30</v>
      </c>
      <c r="K309" s="6" t="s">
        <v>30</v>
      </c>
      <c r="L309" s="6" t="s">
        <v>30</v>
      </c>
      <c r="M309" s="6" t="s">
        <v>30</v>
      </c>
      <c r="N309" s="6" t="s">
        <v>31</v>
      </c>
      <c r="O309" s="6" t="s">
        <v>31</v>
      </c>
      <c r="P309" s="6" t="s">
        <v>38</v>
      </c>
      <c r="Q309" s="6" t="s">
        <v>31</v>
      </c>
      <c r="R309" s="6" t="s">
        <v>34</v>
      </c>
      <c r="S309" s="8" t="n">
        <v>45.3</v>
      </c>
      <c r="T309" s="8" t="n">
        <v>45.3</v>
      </c>
      <c r="U309" s="6" t="s">
        <v>31</v>
      </c>
      <c r="V309" s="8" t="n">
        <f aca="false">IF(X309="0-1 Year", ROUND(S309/0.474, 2), IF(X309="1-2 Years", ROUND(S309/0.287, 2), ROUND(S309/0.14, 2)))</f>
        <v>95.57</v>
      </c>
      <c r="W309" s="6" t="str">
        <f aca="false">IF(V309&gt;4000, "High", IF(V309&gt;2000, "Medium", "Low"))</f>
        <v>Low</v>
      </c>
      <c r="X309" s="9" t="s">
        <v>35</v>
      </c>
      <c r="Y309" s="10" t="n">
        <f aca="false">IF(U309="Yes", 1, 0)</f>
        <v>1</v>
      </c>
      <c r="Z309" s="10" t="n">
        <v>1</v>
      </c>
      <c r="AA309" s="11" t="n">
        <f aca="false">MAX(0, ($S309 * 0.35) - ($F309 * 0.3))</f>
        <v>15.555</v>
      </c>
      <c r="AB309" s="12" t="str">
        <f aca="false">IF(AA309&gt;20,"High",IF(AA309&gt;10,"Medium","Low"))</f>
        <v>Medium</v>
      </c>
    </row>
    <row r="310" customFormat="false" ht="18.65" hidden="false" customHeight="false" outlineLevel="0" collapsed="false">
      <c r="A310" s="5" t="s">
        <v>351</v>
      </c>
      <c r="B310" s="6" t="s">
        <v>29</v>
      </c>
      <c r="C310" s="6" t="s">
        <v>30</v>
      </c>
      <c r="D310" s="6" t="s">
        <v>30</v>
      </c>
      <c r="E310" s="6" t="s">
        <v>30</v>
      </c>
      <c r="F310" s="7" t="n">
        <v>1</v>
      </c>
      <c r="G310" s="6" t="s">
        <v>31</v>
      </c>
      <c r="H310" s="6" t="s">
        <v>30</v>
      </c>
      <c r="I310" s="6" t="s">
        <v>203</v>
      </c>
      <c r="J310" s="6" t="s">
        <v>30</v>
      </c>
      <c r="K310" s="6" t="s">
        <v>30</v>
      </c>
      <c r="L310" s="6" t="s">
        <v>30</v>
      </c>
      <c r="M310" s="6" t="s">
        <v>30</v>
      </c>
      <c r="N310" s="6" t="s">
        <v>30</v>
      </c>
      <c r="O310" s="6" t="s">
        <v>30</v>
      </c>
      <c r="P310" s="6" t="s">
        <v>38</v>
      </c>
      <c r="Q310" s="6" t="s">
        <v>30</v>
      </c>
      <c r="R310" s="6" t="s">
        <v>39</v>
      </c>
      <c r="S310" s="8" t="n">
        <v>45.3</v>
      </c>
      <c r="T310" s="8" t="n">
        <v>45.3</v>
      </c>
      <c r="U310" s="6" t="s">
        <v>31</v>
      </c>
      <c r="V310" s="8" t="n">
        <f aca="false">IF(X310="0-1 Year", ROUND(S310/0.474, 2), IF(X310="1-2 Years", ROUND(S310/0.287, 2), ROUND(S310/0.14, 2)))</f>
        <v>95.57</v>
      </c>
      <c r="W310" s="6" t="str">
        <f aca="false">IF(V310&gt;4000, "High", IF(V310&gt;2000, "Medium", "Low"))</f>
        <v>Low</v>
      </c>
      <c r="X310" s="9" t="s">
        <v>35</v>
      </c>
      <c r="Y310" s="10" t="n">
        <f aca="false">IF(U310="Yes", 1, 0)</f>
        <v>1</v>
      </c>
      <c r="Z310" s="10" t="n">
        <v>1</v>
      </c>
      <c r="AA310" s="11" t="n">
        <f aca="false">MAX(0, ($S310 * 0.35) - ($F310 * 0.3))</f>
        <v>15.555</v>
      </c>
      <c r="AB310" s="12" t="str">
        <f aca="false">IF(AA310&gt;20,"High",IF(AA310&gt;10,"Medium","Low"))</f>
        <v>Medium</v>
      </c>
    </row>
    <row r="311" customFormat="false" ht="18.65" hidden="false" customHeight="false" outlineLevel="0" collapsed="false">
      <c r="A311" s="5" t="s">
        <v>352</v>
      </c>
      <c r="B311" s="6" t="s">
        <v>37</v>
      </c>
      <c r="C311" s="6" t="s">
        <v>30</v>
      </c>
      <c r="D311" s="6" t="s">
        <v>30</v>
      </c>
      <c r="E311" s="6" t="s">
        <v>30</v>
      </c>
      <c r="F311" s="7" t="n">
        <v>1</v>
      </c>
      <c r="G311" s="6" t="s">
        <v>31</v>
      </c>
      <c r="H311" s="6" t="s">
        <v>30</v>
      </c>
      <c r="I311" s="6" t="s">
        <v>203</v>
      </c>
      <c r="J311" s="6" t="s">
        <v>30</v>
      </c>
      <c r="K311" s="6" t="s">
        <v>30</v>
      </c>
      <c r="L311" s="6" t="s">
        <v>30</v>
      </c>
      <c r="M311" s="6" t="s">
        <v>30</v>
      </c>
      <c r="N311" s="6" t="s">
        <v>30</v>
      </c>
      <c r="O311" s="6" t="s">
        <v>30</v>
      </c>
      <c r="P311" s="6" t="s">
        <v>38</v>
      </c>
      <c r="Q311" s="6" t="s">
        <v>30</v>
      </c>
      <c r="R311" s="6" t="s">
        <v>34</v>
      </c>
      <c r="S311" s="8" t="n">
        <v>45.35</v>
      </c>
      <c r="T311" s="8" t="n">
        <v>45.35</v>
      </c>
      <c r="U311" s="6" t="s">
        <v>30</v>
      </c>
      <c r="V311" s="8" t="n">
        <f aca="false">IF(X311="0-1 Year", ROUND(S311/0.474, 2), IF(X311="1-2 Years", ROUND(S311/0.287, 2), ROUND(S311/0.14, 2)))</f>
        <v>95.68</v>
      </c>
      <c r="W311" s="6" t="str">
        <f aca="false">IF(V311&gt;4000, "High", IF(V311&gt;2000, "Medium", "Low"))</f>
        <v>Low</v>
      </c>
      <c r="X311" s="9" t="s">
        <v>35</v>
      </c>
      <c r="Y311" s="10" t="n">
        <f aca="false">IF(U311="Yes", 1, 0)</f>
        <v>0</v>
      </c>
      <c r="Z311" s="10" t="n">
        <v>1</v>
      </c>
      <c r="AA311" s="11" t="n">
        <f aca="false">MAX(0, ($S311 * 0.35) - ($F311 * 0.3))</f>
        <v>15.5725</v>
      </c>
      <c r="AB311" s="12" t="str">
        <f aca="false">IF(AA311&gt;20,"High",IF(AA311&gt;10,"Medium","Low"))</f>
        <v>Medium</v>
      </c>
    </row>
    <row r="312" customFormat="false" ht="18.65" hidden="false" customHeight="false" outlineLevel="0" collapsed="false">
      <c r="A312" s="5" t="s">
        <v>353</v>
      </c>
      <c r="B312" s="6" t="s">
        <v>37</v>
      </c>
      <c r="C312" s="6" t="s">
        <v>30</v>
      </c>
      <c r="D312" s="6" t="s">
        <v>30</v>
      </c>
      <c r="E312" s="6" t="s">
        <v>30</v>
      </c>
      <c r="F312" s="7" t="n">
        <v>1</v>
      </c>
      <c r="G312" s="6" t="s">
        <v>31</v>
      </c>
      <c r="H312" s="6" t="s">
        <v>30</v>
      </c>
      <c r="I312" s="6" t="s">
        <v>203</v>
      </c>
      <c r="J312" s="6" t="s">
        <v>30</v>
      </c>
      <c r="K312" s="6" t="s">
        <v>30</v>
      </c>
      <c r="L312" s="6" t="s">
        <v>30</v>
      </c>
      <c r="M312" s="6" t="s">
        <v>30</v>
      </c>
      <c r="N312" s="6" t="s">
        <v>30</v>
      </c>
      <c r="O312" s="6" t="s">
        <v>30</v>
      </c>
      <c r="P312" s="6" t="s">
        <v>38</v>
      </c>
      <c r="Q312" s="6" t="s">
        <v>31</v>
      </c>
      <c r="R312" s="6" t="s">
        <v>34</v>
      </c>
      <c r="S312" s="8" t="n">
        <v>45.4</v>
      </c>
      <c r="T312" s="8" t="n">
        <v>45.4</v>
      </c>
      <c r="U312" s="6" t="s">
        <v>31</v>
      </c>
      <c r="V312" s="8" t="n">
        <f aca="false">IF(X312="0-1 Year", ROUND(S312/0.474, 2), IF(X312="1-2 Years", ROUND(S312/0.287, 2), ROUND(S312/0.14, 2)))</f>
        <v>95.78</v>
      </c>
      <c r="W312" s="6" t="str">
        <f aca="false">IF(V312&gt;4000, "High", IF(V312&gt;2000, "Medium", "Low"))</f>
        <v>Low</v>
      </c>
      <c r="X312" s="9" t="s">
        <v>35</v>
      </c>
      <c r="Y312" s="10" t="n">
        <f aca="false">IF(U312="Yes", 1, 0)</f>
        <v>1</v>
      </c>
      <c r="Z312" s="10" t="n">
        <v>1</v>
      </c>
      <c r="AA312" s="11" t="n">
        <f aca="false">MAX(0, ($S312 * 0.35) - ($F312 * 0.3))</f>
        <v>15.59</v>
      </c>
      <c r="AB312" s="12" t="str">
        <f aca="false">IF(AA312&gt;20,"High",IF(AA312&gt;10,"Medium","Low"))</f>
        <v>Medium</v>
      </c>
    </row>
    <row r="313" customFormat="false" ht="18.65" hidden="false" customHeight="false" outlineLevel="0" collapsed="false">
      <c r="A313" s="5" t="s">
        <v>354</v>
      </c>
      <c r="B313" s="6" t="s">
        <v>37</v>
      </c>
      <c r="C313" s="6" t="s">
        <v>30</v>
      </c>
      <c r="D313" s="6" t="s">
        <v>30</v>
      </c>
      <c r="E313" s="6" t="s">
        <v>30</v>
      </c>
      <c r="F313" s="7" t="n">
        <v>1</v>
      </c>
      <c r="G313" s="6" t="s">
        <v>31</v>
      </c>
      <c r="H313" s="6" t="s">
        <v>30</v>
      </c>
      <c r="I313" s="6" t="s">
        <v>203</v>
      </c>
      <c r="J313" s="6" t="s">
        <v>30</v>
      </c>
      <c r="K313" s="6" t="s">
        <v>30</v>
      </c>
      <c r="L313" s="6" t="s">
        <v>30</v>
      </c>
      <c r="M313" s="6" t="s">
        <v>30</v>
      </c>
      <c r="N313" s="6" t="s">
        <v>30</v>
      </c>
      <c r="O313" s="6" t="s">
        <v>30</v>
      </c>
      <c r="P313" s="6" t="s">
        <v>38</v>
      </c>
      <c r="Q313" s="6" t="s">
        <v>31</v>
      </c>
      <c r="R313" s="6" t="s">
        <v>34</v>
      </c>
      <c r="S313" s="8" t="n">
        <v>45.4</v>
      </c>
      <c r="T313" s="8" t="n">
        <v>45.4</v>
      </c>
      <c r="U313" s="6" t="s">
        <v>30</v>
      </c>
      <c r="V313" s="8" t="n">
        <f aca="false">IF(X313="0-1 Year", ROUND(S313/0.474, 2), IF(X313="1-2 Years", ROUND(S313/0.287, 2), ROUND(S313/0.14, 2)))</f>
        <v>95.78</v>
      </c>
      <c r="W313" s="6" t="str">
        <f aca="false">IF(V313&gt;4000, "High", IF(V313&gt;2000, "Medium", "Low"))</f>
        <v>Low</v>
      </c>
      <c r="X313" s="9" t="s">
        <v>35</v>
      </c>
      <c r="Y313" s="10" t="n">
        <f aca="false">IF(U313="Yes", 1, 0)</f>
        <v>0</v>
      </c>
      <c r="Z313" s="10" t="n">
        <v>1</v>
      </c>
      <c r="AA313" s="11" t="n">
        <f aca="false">MAX(0, ($S313 * 0.35) - ($F313 * 0.3))</f>
        <v>15.59</v>
      </c>
      <c r="AB313" s="12" t="str">
        <f aca="false">IF(AA313&gt;20,"High",IF(AA313&gt;10,"Medium","Low"))</f>
        <v>Medium</v>
      </c>
    </row>
    <row r="314" customFormat="false" ht="18.65" hidden="false" customHeight="false" outlineLevel="0" collapsed="false">
      <c r="A314" s="5" t="s">
        <v>355</v>
      </c>
      <c r="B314" s="6" t="s">
        <v>29</v>
      </c>
      <c r="C314" s="6" t="s">
        <v>30</v>
      </c>
      <c r="D314" s="6" t="s">
        <v>30</v>
      </c>
      <c r="E314" s="6" t="s">
        <v>30</v>
      </c>
      <c r="F314" s="7" t="n">
        <v>1</v>
      </c>
      <c r="G314" s="6" t="s">
        <v>31</v>
      </c>
      <c r="H314" s="6" t="s">
        <v>30</v>
      </c>
      <c r="I314" s="6" t="s">
        <v>203</v>
      </c>
      <c r="J314" s="6" t="s">
        <v>30</v>
      </c>
      <c r="K314" s="6" t="s">
        <v>30</v>
      </c>
      <c r="L314" s="6" t="s">
        <v>30</v>
      </c>
      <c r="M314" s="6" t="s">
        <v>30</v>
      </c>
      <c r="N314" s="6" t="s">
        <v>30</v>
      </c>
      <c r="O314" s="6" t="s">
        <v>30</v>
      </c>
      <c r="P314" s="6" t="s">
        <v>38</v>
      </c>
      <c r="Q314" s="6" t="s">
        <v>31</v>
      </c>
      <c r="R314" s="6" t="s">
        <v>34</v>
      </c>
      <c r="S314" s="8" t="n">
        <v>45.55</v>
      </c>
      <c r="T314" s="8" t="n">
        <v>45.55</v>
      </c>
      <c r="U314" s="6" t="s">
        <v>30</v>
      </c>
      <c r="V314" s="8" t="n">
        <f aca="false">IF(X314="0-1 Year", ROUND(S314/0.474, 2), IF(X314="1-2 Years", ROUND(S314/0.287, 2), ROUND(S314/0.14, 2)))</f>
        <v>96.1</v>
      </c>
      <c r="W314" s="6" t="str">
        <f aca="false">IF(V314&gt;4000, "High", IF(V314&gt;2000, "Medium", "Low"))</f>
        <v>Low</v>
      </c>
      <c r="X314" s="9" t="s">
        <v>35</v>
      </c>
      <c r="Y314" s="10" t="n">
        <f aca="false">IF(U314="Yes", 1, 0)</f>
        <v>0</v>
      </c>
      <c r="Z314" s="10" t="n">
        <v>1</v>
      </c>
      <c r="AA314" s="11" t="n">
        <f aca="false">MAX(0, ($S314 * 0.35) - ($F314 * 0.3))</f>
        <v>15.6425</v>
      </c>
      <c r="AB314" s="12" t="str">
        <f aca="false">IF(AA314&gt;20,"High",IF(AA314&gt;10,"Medium","Low"))</f>
        <v>Medium</v>
      </c>
    </row>
    <row r="315" customFormat="false" ht="18.65" hidden="false" customHeight="false" outlineLevel="0" collapsed="false">
      <c r="A315" s="5" t="s">
        <v>356</v>
      </c>
      <c r="B315" s="6" t="s">
        <v>29</v>
      </c>
      <c r="C315" s="6" t="s">
        <v>30</v>
      </c>
      <c r="D315" s="6" t="s">
        <v>30</v>
      </c>
      <c r="E315" s="6" t="s">
        <v>30</v>
      </c>
      <c r="F315" s="7" t="n">
        <v>1</v>
      </c>
      <c r="G315" s="6" t="s">
        <v>31</v>
      </c>
      <c r="H315" s="6" t="s">
        <v>30</v>
      </c>
      <c r="I315" s="6" t="s">
        <v>203</v>
      </c>
      <c r="J315" s="6" t="s">
        <v>30</v>
      </c>
      <c r="K315" s="6" t="s">
        <v>30</v>
      </c>
      <c r="L315" s="6" t="s">
        <v>30</v>
      </c>
      <c r="M315" s="6" t="s">
        <v>30</v>
      </c>
      <c r="N315" s="6" t="s">
        <v>30</v>
      </c>
      <c r="O315" s="6" t="s">
        <v>30</v>
      </c>
      <c r="P315" s="6" t="s">
        <v>38</v>
      </c>
      <c r="Q315" s="6" t="s">
        <v>30</v>
      </c>
      <c r="R315" s="6" t="s">
        <v>34</v>
      </c>
      <c r="S315" s="8" t="n">
        <v>45.6</v>
      </c>
      <c r="T315" s="8" t="n">
        <v>45.6</v>
      </c>
      <c r="U315" s="6" t="s">
        <v>30</v>
      </c>
      <c r="V315" s="8" t="n">
        <f aca="false">IF(X315="0-1 Year", ROUND(S315/0.474, 2), IF(X315="1-2 Years", ROUND(S315/0.287, 2), ROUND(S315/0.14, 2)))</f>
        <v>96.2</v>
      </c>
      <c r="W315" s="6" t="str">
        <f aca="false">IF(V315&gt;4000, "High", IF(V315&gt;2000, "Medium", "Low"))</f>
        <v>Low</v>
      </c>
      <c r="X315" s="9" t="s">
        <v>35</v>
      </c>
      <c r="Y315" s="10" t="n">
        <f aca="false">IF(U315="Yes", 1, 0)</f>
        <v>0</v>
      </c>
      <c r="Z315" s="10" t="n">
        <v>1</v>
      </c>
      <c r="AA315" s="11" t="n">
        <f aca="false">MAX(0, ($S315 * 0.35) - ($F315 * 0.3))</f>
        <v>15.66</v>
      </c>
      <c r="AB315" s="12" t="str">
        <f aca="false">IF(AA315&gt;20,"High",IF(AA315&gt;10,"Medium","Low"))</f>
        <v>Medium</v>
      </c>
    </row>
    <row r="316" customFormat="false" ht="18.65" hidden="false" customHeight="false" outlineLevel="0" collapsed="false">
      <c r="A316" s="5" t="s">
        <v>357</v>
      </c>
      <c r="B316" s="6" t="s">
        <v>29</v>
      </c>
      <c r="C316" s="6" t="s">
        <v>30</v>
      </c>
      <c r="D316" s="6" t="s">
        <v>30</v>
      </c>
      <c r="E316" s="6" t="s">
        <v>30</v>
      </c>
      <c r="F316" s="7" t="n">
        <v>1</v>
      </c>
      <c r="G316" s="6" t="s">
        <v>31</v>
      </c>
      <c r="H316" s="6" t="s">
        <v>30</v>
      </c>
      <c r="I316" s="6" t="s">
        <v>203</v>
      </c>
      <c r="J316" s="6" t="s">
        <v>30</v>
      </c>
      <c r="K316" s="6" t="s">
        <v>30</v>
      </c>
      <c r="L316" s="6" t="s">
        <v>30</v>
      </c>
      <c r="M316" s="6" t="s">
        <v>30</v>
      </c>
      <c r="N316" s="6" t="s">
        <v>30</v>
      </c>
      <c r="O316" s="6" t="s">
        <v>30</v>
      </c>
      <c r="P316" s="6" t="s">
        <v>38</v>
      </c>
      <c r="Q316" s="6" t="s">
        <v>31</v>
      </c>
      <c r="R316" s="6" t="s">
        <v>39</v>
      </c>
      <c r="S316" s="8" t="n">
        <v>45.6</v>
      </c>
      <c r="T316" s="8" t="n">
        <v>45.6</v>
      </c>
      <c r="U316" s="6" t="s">
        <v>31</v>
      </c>
      <c r="V316" s="8" t="n">
        <f aca="false">IF(X316="0-1 Year", ROUND(S316/0.474, 2), IF(X316="1-2 Years", ROUND(S316/0.287, 2), ROUND(S316/0.14, 2)))</f>
        <v>96.2</v>
      </c>
      <c r="W316" s="6" t="str">
        <f aca="false">IF(V316&gt;4000, "High", IF(V316&gt;2000, "Medium", "Low"))</f>
        <v>Low</v>
      </c>
      <c r="X316" s="9" t="s">
        <v>35</v>
      </c>
      <c r="Y316" s="10" t="n">
        <f aca="false">IF(U316="Yes", 1, 0)</f>
        <v>1</v>
      </c>
      <c r="Z316" s="10" t="n">
        <v>1</v>
      </c>
      <c r="AA316" s="11" t="n">
        <f aca="false">MAX(0, ($S316 * 0.35) - ($F316 * 0.3))</f>
        <v>15.66</v>
      </c>
      <c r="AB316" s="12" t="str">
        <f aca="false">IF(AA316&gt;20,"High",IF(AA316&gt;10,"Medium","Low"))</f>
        <v>Medium</v>
      </c>
    </row>
    <row r="317" customFormat="false" ht="18.65" hidden="false" customHeight="false" outlineLevel="0" collapsed="false">
      <c r="A317" s="5" t="s">
        <v>358</v>
      </c>
      <c r="B317" s="6" t="s">
        <v>29</v>
      </c>
      <c r="C317" s="6" t="s">
        <v>30</v>
      </c>
      <c r="D317" s="6" t="s">
        <v>30</v>
      </c>
      <c r="E317" s="6" t="s">
        <v>30</v>
      </c>
      <c r="F317" s="7" t="n">
        <v>1</v>
      </c>
      <c r="G317" s="6" t="s">
        <v>31</v>
      </c>
      <c r="H317" s="6" t="s">
        <v>30</v>
      </c>
      <c r="I317" s="6" t="s">
        <v>203</v>
      </c>
      <c r="J317" s="6" t="s">
        <v>30</v>
      </c>
      <c r="K317" s="6" t="s">
        <v>30</v>
      </c>
      <c r="L317" s="6" t="s">
        <v>30</v>
      </c>
      <c r="M317" s="6" t="s">
        <v>30</v>
      </c>
      <c r="N317" s="6" t="s">
        <v>30</v>
      </c>
      <c r="O317" s="6" t="s">
        <v>30</v>
      </c>
      <c r="P317" s="6" t="s">
        <v>38</v>
      </c>
      <c r="Q317" s="6" t="s">
        <v>31</v>
      </c>
      <c r="R317" s="6" t="s">
        <v>39</v>
      </c>
      <c r="S317" s="8" t="n">
        <v>45.65</v>
      </c>
      <c r="T317" s="8" t="n">
        <v>45.65</v>
      </c>
      <c r="U317" s="6" t="s">
        <v>31</v>
      </c>
      <c r="V317" s="8" t="n">
        <f aca="false">IF(X317="0-1 Year", ROUND(S317/0.474, 2), IF(X317="1-2 Years", ROUND(S317/0.287, 2), ROUND(S317/0.14, 2)))</f>
        <v>96.31</v>
      </c>
      <c r="W317" s="6" t="str">
        <f aca="false">IF(V317&gt;4000, "High", IF(V317&gt;2000, "Medium", "Low"))</f>
        <v>Low</v>
      </c>
      <c r="X317" s="9" t="s">
        <v>35</v>
      </c>
      <c r="Y317" s="10" t="n">
        <f aca="false">IF(U317="Yes", 1, 0)</f>
        <v>1</v>
      </c>
      <c r="Z317" s="10" t="n">
        <v>1</v>
      </c>
      <c r="AA317" s="11" t="n">
        <f aca="false">MAX(0, ($S317 * 0.35) - ($F317 * 0.3))</f>
        <v>15.6775</v>
      </c>
      <c r="AB317" s="12" t="str">
        <f aca="false">IF(AA317&gt;20,"High",IF(AA317&gt;10,"Medium","Low"))</f>
        <v>Medium</v>
      </c>
    </row>
    <row r="318" customFormat="false" ht="18.65" hidden="false" customHeight="false" outlineLevel="0" collapsed="false">
      <c r="A318" s="5" t="s">
        <v>359</v>
      </c>
      <c r="B318" s="6" t="s">
        <v>37</v>
      </c>
      <c r="C318" s="6" t="s">
        <v>30</v>
      </c>
      <c r="D318" s="6" t="s">
        <v>30</v>
      </c>
      <c r="E318" s="6" t="s">
        <v>30</v>
      </c>
      <c r="F318" s="7" t="n">
        <v>1</v>
      </c>
      <c r="G318" s="6" t="s">
        <v>31</v>
      </c>
      <c r="H318" s="6" t="s">
        <v>30</v>
      </c>
      <c r="I318" s="6" t="s">
        <v>203</v>
      </c>
      <c r="J318" s="6" t="s">
        <v>30</v>
      </c>
      <c r="K318" s="6" t="s">
        <v>30</v>
      </c>
      <c r="L318" s="6" t="s">
        <v>30</v>
      </c>
      <c r="M318" s="6" t="s">
        <v>30</v>
      </c>
      <c r="N318" s="6" t="s">
        <v>30</v>
      </c>
      <c r="O318" s="6" t="s">
        <v>30</v>
      </c>
      <c r="P318" s="6" t="s">
        <v>38</v>
      </c>
      <c r="Q318" s="6" t="s">
        <v>31</v>
      </c>
      <c r="R318" s="6" t="s">
        <v>39</v>
      </c>
      <c r="S318" s="8" t="n">
        <v>45.65</v>
      </c>
      <c r="T318" s="8" t="n">
        <v>45.65</v>
      </c>
      <c r="U318" s="6" t="s">
        <v>31</v>
      </c>
      <c r="V318" s="8" t="n">
        <f aca="false">IF(X318="0-1 Year", ROUND(S318/0.474, 2), IF(X318="1-2 Years", ROUND(S318/0.287, 2), ROUND(S318/0.14, 2)))</f>
        <v>96.31</v>
      </c>
      <c r="W318" s="6" t="str">
        <f aca="false">IF(V318&gt;4000, "High", IF(V318&gt;2000, "Medium", "Low"))</f>
        <v>Low</v>
      </c>
      <c r="X318" s="9" t="s">
        <v>35</v>
      </c>
      <c r="Y318" s="10" t="n">
        <f aca="false">IF(U318="Yes", 1, 0)</f>
        <v>1</v>
      </c>
      <c r="Z318" s="10" t="n">
        <v>1</v>
      </c>
      <c r="AA318" s="11" t="n">
        <f aca="false">MAX(0, ($S318 * 0.35) - ($F318 * 0.3))</f>
        <v>15.6775</v>
      </c>
      <c r="AB318" s="12" t="str">
        <f aca="false">IF(AA318&gt;20,"High",IF(AA318&gt;10,"Medium","Low"))</f>
        <v>Medium</v>
      </c>
    </row>
    <row r="319" customFormat="false" ht="18.65" hidden="false" customHeight="false" outlineLevel="0" collapsed="false">
      <c r="A319" s="5" t="s">
        <v>360</v>
      </c>
      <c r="B319" s="6" t="s">
        <v>29</v>
      </c>
      <c r="C319" s="6" t="s">
        <v>30</v>
      </c>
      <c r="D319" s="6" t="s">
        <v>30</v>
      </c>
      <c r="E319" s="6" t="s">
        <v>30</v>
      </c>
      <c r="F319" s="7" t="n">
        <v>1</v>
      </c>
      <c r="G319" s="6" t="s">
        <v>31</v>
      </c>
      <c r="H319" s="6" t="s">
        <v>30</v>
      </c>
      <c r="I319" s="6" t="s">
        <v>203</v>
      </c>
      <c r="J319" s="6" t="s">
        <v>30</v>
      </c>
      <c r="K319" s="6" t="s">
        <v>30</v>
      </c>
      <c r="L319" s="6" t="s">
        <v>30</v>
      </c>
      <c r="M319" s="6" t="s">
        <v>30</v>
      </c>
      <c r="N319" s="6" t="s">
        <v>30</v>
      </c>
      <c r="O319" s="6" t="s">
        <v>30</v>
      </c>
      <c r="P319" s="6" t="s">
        <v>38</v>
      </c>
      <c r="Q319" s="6" t="s">
        <v>31</v>
      </c>
      <c r="R319" s="6" t="s">
        <v>34</v>
      </c>
      <c r="S319" s="8" t="n">
        <v>45.7</v>
      </c>
      <c r="T319" s="8" t="n">
        <v>45.7</v>
      </c>
      <c r="U319" s="6" t="s">
        <v>31</v>
      </c>
      <c r="V319" s="8" t="n">
        <f aca="false">IF(X319="0-1 Year", ROUND(S319/0.474, 2), IF(X319="1-2 Years", ROUND(S319/0.287, 2), ROUND(S319/0.14, 2)))</f>
        <v>96.41</v>
      </c>
      <c r="W319" s="6" t="str">
        <f aca="false">IF(V319&gt;4000, "High", IF(V319&gt;2000, "Medium", "Low"))</f>
        <v>Low</v>
      </c>
      <c r="X319" s="9" t="s">
        <v>35</v>
      </c>
      <c r="Y319" s="10" t="n">
        <f aca="false">IF(U319="Yes", 1, 0)</f>
        <v>1</v>
      </c>
      <c r="Z319" s="10" t="n">
        <v>1</v>
      </c>
      <c r="AA319" s="11" t="n">
        <f aca="false">MAX(0, ($S319 * 0.35) - ($F319 * 0.3))</f>
        <v>15.695</v>
      </c>
      <c r="AB319" s="12" t="str">
        <f aca="false">IF(AA319&gt;20,"High",IF(AA319&gt;10,"Medium","Low"))</f>
        <v>Medium</v>
      </c>
    </row>
    <row r="320" customFormat="false" ht="18.65" hidden="false" customHeight="false" outlineLevel="0" collapsed="false">
      <c r="A320" s="5" t="s">
        <v>361</v>
      </c>
      <c r="B320" s="6" t="s">
        <v>29</v>
      </c>
      <c r="C320" s="6" t="s">
        <v>30</v>
      </c>
      <c r="D320" s="6" t="s">
        <v>30</v>
      </c>
      <c r="E320" s="6" t="s">
        <v>30</v>
      </c>
      <c r="F320" s="7" t="n">
        <v>1</v>
      </c>
      <c r="G320" s="6" t="s">
        <v>31</v>
      </c>
      <c r="H320" s="6" t="s">
        <v>30</v>
      </c>
      <c r="I320" s="6" t="s">
        <v>203</v>
      </c>
      <c r="J320" s="6" t="s">
        <v>30</v>
      </c>
      <c r="K320" s="6" t="s">
        <v>30</v>
      </c>
      <c r="L320" s="6" t="s">
        <v>30</v>
      </c>
      <c r="M320" s="6" t="s">
        <v>30</v>
      </c>
      <c r="N320" s="6" t="s">
        <v>30</v>
      </c>
      <c r="O320" s="6" t="s">
        <v>30</v>
      </c>
      <c r="P320" s="6" t="s">
        <v>38</v>
      </c>
      <c r="Q320" s="6" t="s">
        <v>31</v>
      </c>
      <c r="R320" s="6" t="s">
        <v>34</v>
      </c>
      <c r="S320" s="8" t="n">
        <v>45.7</v>
      </c>
      <c r="T320" s="8" t="n">
        <v>45.7</v>
      </c>
      <c r="U320" s="6" t="s">
        <v>31</v>
      </c>
      <c r="V320" s="8" t="n">
        <f aca="false">IF(X320="0-1 Year", ROUND(S320/0.474, 2), IF(X320="1-2 Years", ROUND(S320/0.287, 2), ROUND(S320/0.14, 2)))</f>
        <v>96.41</v>
      </c>
      <c r="W320" s="6" t="str">
        <f aca="false">IF(V320&gt;4000, "High", IF(V320&gt;2000, "Medium", "Low"))</f>
        <v>Low</v>
      </c>
      <c r="X320" s="9" t="s">
        <v>35</v>
      </c>
      <c r="Y320" s="10" t="n">
        <f aca="false">IF(U320="Yes", 1, 0)</f>
        <v>1</v>
      </c>
      <c r="Z320" s="10" t="n">
        <v>1</v>
      </c>
      <c r="AA320" s="11" t="n">
        <f aca="false">MAX(0, ($S320 * 0.35) - ($F320 * 0.3))</f>
        <v>15.695</v>
      </c>
      <c r="AB320" s="12" t="str">
        <f aca="false">IF(AA320&gt;20,"High",IF(AA320&gt;10,"Medium","Low"))</f>
        <v>Medium</v>
      </c>
    </row>
    <row r="321" customFormat="false" ht="18.65" hidden="false" customHeight="false" outlineLevel="0" collapsed="false">
      <c r="A321" s="5" t="s">
        <v>362</v>
      </c>
      <c r="B321" s="6" t="s">
        <v>37</v>
      </c>
      <c r="C321" s="6" t="s">
        <v>30</v>
      </c>
      <c r="D321" s="6" t="s">
        <v>31</v>
      </c>
      <c r="E321" s="6" t="s">
        <v>31</v>
      </c>
      <c r="F321" s="7" t="n">
        <v>1</v>
      </c>
      <c r="G321" s="6" t="s">
        <v>31</v>
      </c>
      <c r="H321" s="6" t="s">
        <v>30</v>
      </c>
      <c r="I321" s="6" t="s">
        <v>203</v>
      </c>
      <c r="J321" s="6" t="s">
        <v>30</v>
      </c>
      <c r="K321" s="6" t="s">
        <v>30</v>
      </c>
      <c r="L321" s="6" t="s">
        <v>30</v>
      </c>
      <c r="M321" s="6" t="s">
        <v>30</v>
      </c>
      <c r="N321" s="6" t="s">
        <v>30</v>
      </c>
      <c r="O321" s="6" t="s">
        <v>30</v>
      </c>
      <c r="P321" s="6" t="s">
        <v>38</v>
      </c>
      <c r="Q321" s="6" t="s">
        <v>31</v>
      </c>
      <c r="R321" s="6" t="s">
        <v>39</v>
      </c>
      <c r="S321" s="8" t="n">
        <v>45.7</v>
      </c>
      <c r="T321" s="8" t="n">
        <v>45.7</v>
      </c>
      <c r="U321" s="6" t="s">
        <v>31</v>
      </c>
      <c r="V321" s="8" t="n">
        <f aca="false">IF(X321="0-1 Year", ROUND(S321/0.474, 2), IF(X321="1-2 Years", ROUND(S321/0.287, 2), ROUND(S321/0.14, 2)))</f>
        <v>96.41</v>
      </c>
      <c r="W321" s="6" t="str">
        <f aca="false">IF(V321&gt;4000, "High", IF(V321&gt;2000, "Medium", "Low"))</f>
        <v>Low</v>
      </c>
      <c r="X321" s="9" t="s">
        <v>35</v>
      </c>
      <c r="Y321" s="10" t="n">
        <f aca="false">IF(U321="Yes", 1, 0)</f>
        <v>1</v>
      </c>
      <c r="Z321" s="10" t="n">
        <v>1</v>
      </c>
      <c r="AA321" s="11" t="n">
        <f aca="false">MAX(0, ($S321 * 0.35) - ($F321 * 0.3))</f>
        <v>15.695</v>
      </c>
      <c r="AB321" s="12" t="str">
        <f aca="false">IF(AA321&gt;20,"High",IF(AA321&gt;10,"Medium","Low"))</f>
        <v>Medium</v>
      </c>
    </row>
    <row r="322" customFormat="false" ht="18.65" hidden="false" customHeight="false" outlineLevel="0" collapsed="false">
      <c r="A322" s="5" t="s">
        <v>363</v>
      </c>
      <c r="B322" s="6" t="s">
        <v>29</v>
      </c>
      <c r="C322" s="6" t="s">
        <v>30</v>
      </c>
      <c r="D322" s="6" t="s">
        <v>30</v>
      </c>
      <c r="E322" s="6" t="s">
        <v>30</v>
      </c>
      <c r="F322" s="7" t="n">
        <v>1</v>
      </c>
      <c r="G322" s="6" t="s">
        <v>31</v>
      </c>
      <c r="H322" s="6" t="s">
        <v>30</v>
      </c>
      <c r="I322" s="6" t="s">
        <v>203</v>
      </c>
      <c r="J322" s="6" t="s">
        <v>30</v>
      </c>
      <c r="K322" s="6" t="s">
        <v>30</v>
      </c>
      <c r="L322" s="6" t="s">
        <v>30</v>
      </c>
      <c r="M322" s="6" t="s">
        <v>30</v>
      </c>
      <c r="N322" s="6" t="s">
        <v>30</v>
      </c>
      <c r="O322" s="6" t="s">
        <v>30</v>
      </c>
      <c r="P322" s="6" t="s">
        <v>38</v>
      </c>
      <c r="Q322" s="6" t="s">
        <v>30</v>
      </c>
      <c r="R322" s="6" t="s">
        <v>39</v>
      </c>
      <c r="S322" s="8" t="n">
        <v>45.75</v>
      </c>
      <c r="T322" s="8" t="n">
        <v>45.75</v>
      </c>
      <c r="U322" s="6" t="s">
        <v>31</v>
      </c>
      <c r="V322" s="8" t="n">
        <f aca="false">IF(X322="0-1 Year", ROUND(S322/0.474, 2), IF(X322="1-2 Years", ROUND(S322/0.287, 2), ROUND(S322/0.14, 2)))</f>
        <v>96.52</v>
      </c>
      <c r="W322" s="6" t="str">
        <f aca="false">IF(V322&gt;4000, "High", IF(V322&gt;2000, "Medium", "Low"))</f>
        <v>Low</v>
      </c>
      <c r="X322" s="9" t="s">
        <v>35</v>
      </c>
      <c r="Y322" s="10" t="n">
        <f aca="false">IF(U322="Yes", 1, 0)</f>
        <v>1</v>
      </c>
      <c r="Z322" s="10" t="n">
        <v>1</v>
      </c>
      <c r="AA322" s="11" t="n">
        <f aca="false">MAX(0, ($S322 * 0.35) - ($F322 * 0.3))</f>
        <v>15.7125</v>
      </c>
      <c r="AB322" s="12" t="str">
        <f aca="false">IF(AA322&gt;20,"High",IF(AA322&gt;10,"Medium","Low"))</f>
        <v>Medium</v>
      </c>
    </row>
    <row r="323" customFormat="false" ht="18.65" hidden="false" customHeight="false" outlineLevel="0" collapsed="false">
      <c r="A323" s="5" t="s">
        <v>364</v>
      </c>
      <c r="B323" s="6" t="s">
        <v>37</v>
      </c>
      <c r="C323" s="6" t="s">
        <v>30</v>
      </c>
      <c r="D323" s="6" t="s">
        <v>31</v>
      </c>
      <c r="E323" s="6" t="s">
        <v>30</v>
      </c>
      <c r="F323" s="7" t="n">
        <v>3</v>
      </c>
      <c r="G323" s="6" t="s">
        <v>31</v>
      </c>
      <c r="H323" s="6" t="s">
        <v>30</v>
      </c>
      <c r="I323" s="6" t="s">
        <v>30</v>
      </c>
      <c r="J323" s="6" t="s">
        <v>32</v>
      </c>
      <c r="K323" s="6" t="s">
        <v>32</v>
      </c>
      <c r="L323" s="6" t="s">
        <v>32</v>
      </c>
      <c r="M323" s="6" t="s">
        <v>32</v>
      </c>
      <c r="N323" s="6" t="s">
        <v>32</v>
      </c>
      <c r="O323" s="6" t="s">
        <v>32</v>
      </c>
      <c r="P323" s="6" t="s">
        <v>38</v>
      </c>
      <c r="Q323" s="6" t="s">
        <v>31</v>
      </c>
      <c r="R323" s="6" t="s">
        <v>34</v>
      </c>
      <c r="S323" s="8" t="n">
        <v>19.9</v>
      </c>
      <c r="T323" s="8" t="n">
        <v>45.75</v>
      </c>
      <c r="U323" s="6" t="s">
        <v>30</v>
      </c>
      <c r="V323" s="8" t="n">
        <f aca="false">IF(X323="0-1 Year", ROUND(S323/0.474, 2), IF(X323="1-2 Years", ROUND(S323/0.287, 2), ROUND(S323/0.14, 2)))</f>
        <v>41.98</v>
      </c>
      <c r="W323" s="6" t="str">
        <f aca="false">IF(V323&gt;4000, "High", IF(V323&gt;2000, "Medium", "Low"))</f>
        <v>Low</v>
      </c>
      <c r="X323" s="9" t="s">
        <v>35</v>
      </c>
      <c r="Y323" s="10" t="n">
        <f aca="false">IF(U323="Yes", 1, 0)</f>
        <v>0</v>
      </c>
      <c r="Z323" s="10" t="n">
        <v>1</v>
      </c>
      <c r="AA323" s="11" t="n">
        <f aca="false">MAX(0, ($S323 * 0.35) - ($F323 * 0.3))</f>
        <v>6.065</v>
      </c>
      <c r="AB323" s="12" t="str">
        <f aca="false">IF(AA323&gt;20,"High",IF(AA323&gt;10,"Medium","Low"))</f>
        <v>Low</v>
      </c>
    </row>
    <row r="324" customFormat="false" ht="18.65" hidden="false" customHeight="false" outlineLevel="0" collapsed="false">
      <c r="A324" s="5" t="s">
        <v>365</v>
      </c>
      <c r="B324" s="6" t="s">
        <v>29</v>
      </c>
      <c r="C324" s="6" t="s">
        <v>30</v>
      </c>
      <c r="D324" s="6" t="s">
        <v>30</v>
      </c>
      <c r="E324" s="6" t="s">
        <v>30</v>
      </c>
      <c r="F324" s="7" t="n">
        <v>1</v>
      </c>
      <c r="G324" s="6" t="s">
        <v>31</v>
      </c>
      <c r="H324" s="6" t="s">
        <v>30</v>
      </c>
      <c r="I324" s="6" t="s">
        <v>203</v>
      </c>
      <c r="J324" s="6" t="s">
        <v>30</v>
      </c>
      <c r="K324" s="6" t="s">
        <v>30</v>
      </c>
      <c r="L324" s="6" t="s">
        <v>30</v>
      </c>
      <c r="M324" s="6" t="s">
        <v>30</v>
      </c>
      <c r="N324" s="6" t="s">
        <v>30</v>
      </c>
      <c r="O324" s="6" t="s">
        <v>30</v>
      </c>
      <c r="P324" s="6" t="s">
        <v>38</v>
      </c>
      <c r="Q324" s="6" t="s">
        <v>31</v>
      </c>
      <c r="R324" s="6" t="s">
        <v>34</v>
      </c>
      <c r="S324" s="8" t="n">
        <v>45.8</v>
      </c>
      <c r="T324" s="8" t="n">
        <v>45.8</v>
      </c>
      <c r="U324" s="6" t="s">
        <v>30</v>
      </c>
      <c r="V324" s="8" t="n">
        <f aca="false">IF(X324="0-1 Year", ROUND(S324/0.474, 2), IF(X324="1-2 Years", ROUND(S324/0.287, 2), ROUND(S324/0.14, 2)))</f>
        <v>96.62</v>
      </c>
      <c r="W324" s="6" t="str">
        <f aca="false">IF(V324&gt;4000, "High", IF(V324&gt;2000, "Medium", "Low"))</f>
        <v>Low</v>
      </c>
      <c r="X324" s="9" t="s">
        <v>35</v>
      </c>
      <c r="Y324" s="10" t="n">
        <f aca="false">IF(U324="Yes", 1, 0)</f>
        <v>0</v>
      </c>
      <c r="Z324" s="10" t="n">
        <v>1</v>
      </c>
      <c r="AA324" s="11" t="n">
        <f aca="false">MAX(0, ($S324 * 0.35) - ($F324 * 0.3))</f>
        <v>15.73</v>
      </c>
      <c r="AB324" s="12" t="str">
        <f aca="false">IF(AA324&gt;20,"High",IF(AA324&gt;10,"Medium","Low"))</f>
        <v>Medium</v>
      </c>
    </row>
    <row r="325" customFormat="false" ht="18.65" hidden="false" customHeight="false" outlineLevel="0" collapsed="false">
      <c r="A325" s="5" t="s">
        <v>366</v>
      </c>
      <c r="B325" s="6" t="s">
        <v>37</v>
      </c>
      <c r="C325" s="6" t="s">
        <v>30</v>
      </c>
      <c r="D325" s="6" t="s">
        <v>30</v>
      </c>
      <c r="E325" s="6" t="s">
        <v>30</v>
      </c>
      <c r="F325" s="7" t="n">
        <v>1</v>
      </c>
      <c r="G325" s="6" t="s">
        <v>31</v>
      </c>
      <c r="H325" s="6" t="s">
        <v>30</v>
      </c>
      <c r="I325" s="6" t="s">
        <v>203</v>
      </c>
      <c r="J325" s="6" t="s">
        <v>30</v>
      </c>
      <c r="K325" s="6" t="s">
        <v>30</v>
      </c>
      <c r="L325" s="6" t="s">
        <v>30</v>
      </c>
      <c r="M325" s="6" t="s">
        <v>30</v>
      </c>
      <c r="N325" s="6" t="s">
        <v>30</v>
      </c>
      <c r="O325" s="6" t="s">
        <v>30</v>
      </c>
      <c r="P325" s="6" t="s">
        <v>38</v>
      </c>
      <c r="Q325" s="6" t="s">
        <v>30</v>
      </c>
      <c r="R325" s="6" t="s">
        <v>39</v>
      </c>
      <c r="S325" s="8" t="n">
        <v>45.8</v>
      </c>
      <c r="T325" s="8" t="n">
        <v>45.8</v>
      </c>
      <c r="U325" s="6" t="s">
        <v>31</v>
      </c>
      <c r="V325" s="8" t="n">
        <f aca="false">IF(X325="0-1 Year", ROUND(S325/0.474, 2), IF(X325="1-2 Years", ROUND(S325/0.287, 2), ROUND(S325/0.14, 2)))</f>
        <v>96.62</v>
      </c>
      <c r="W325" s="6" t="str">
        <f aca="false">IF(V325&gt;4000, "High", IF(V325&gt;2000, "Medium", "Low"))</f>
        <v>Low</v>
      </c>
      <c r="X325" s="9" t="s">
        <v>35</v>
      </c>
      <c r="Y325" s="10" t="n">
        <f aca="false">IF(U325="Yes", 1, 0)</f>
        <v>1</v>
      </c>
      <c r="Z325" s="10" t="n">
        <v>1</v>
      </c>
      <c r="AA325" s="11" t="n">
        <f aca="false">MAX(0, ($S325 * 0.35) - ($F325 * 0.3))</f>
        <v>15.73</v>
      </c>
      <c r="AB325" s="12" t="str">
        <f aca="false">IF(AA325&gt;20,"High",IF(AA325&gt;10,"Medium","Low"))</f>
        <v>Medium</v>
      </c>
    </row>
    <row r="326" customFormat="false" ht="18.65" hidden="false" customHeight="false" outlineLevel="0" collapsed="false">
      <c r="A326" s="5" t="s">
        <v>367</v>
      </c>
      <c r="B326" s="6" t="s">
        <v>29</v>
      </c>
      <c r="C326" s="6" t="s">
        <v>30</v>
      </c>
      <c r="D326" s="6" t="s">
        <v>31</v>
      </c>
      <c r="E326" s="6" t="s">
        <v>31</v>
      </c>
      <c r="F326" s="7" t="n">
        <v>1</v>
      </c>
      <c r="G326" s="6" t="s">
        <v>31</v>
      </c>
      <c r="H326" s="6" t="s">
        <v>30</v>
      </c>
      <c r="I326" s="6" t="s">
        <v>203</v>
      </c>
      <c r="J326" s="6" t="s">
        <v>30</v>
      </c>
      <c r="K326" s="6" t="s">
        <v>30</v>
      </c>
      <c r="L326" s="6" t="s">
        <v>30</v>
      </c>
      <c r="M326" s="6" t="s">
        <v>30</v>
      </c>
      <c r="N326" s="6" t="s">
        <v>30</v>
      </c>
      <c r="O326" s="6" t="s">
        <v>30</v>
      </c>
      <c r="P326" s="6" t="s">
        <v>38</v>
      </c>
      <c r="Q326" s="6" t="s">
        <v>31</v>
      </c>
      <c r="R326" s="6" t="s">
        <v>34</v>
      </c>
      <c r="S326" s="8" t="n">
        <v>45.85</v>
      </c>
      <c r="T326" s="8" t="n">
        <v>45.85</v>
      </c>
      <c r="U326" s="6" t="s">
        <v>31</v>
      </c>
      <c r="V326" s="8" t="n">
        <f aca="false">IF(X326="0-1 Year", ROUND(S326/0.474, 2), IF(X326="1-2 Years", ROUND(S326/0.287, 2), ROUND(S326/0.14, 2)))</f>
        <v>96.73</v>
      </c>
      <c r="W326" s="6" t="str">
        <f aca="false">IF(V326&gt;4000, "High", IF(V326&gt;2000, "Medium", "Low"))</f>
        <v>Low</v>
      </c>
      <c r="X326" s="9" t="s">
        <v>35</v>
      </c>
      <c r="Y326" s="10" t="n">
        <f aca="false">IF(U326="Yes", 1, 0)</f>
        <v>1</v>
      </c>
      <c r="Z326" s="10" t="n">
        <v>1</v>
      </c>
      <c r="AA326" s="11" t="n">
        <f aca="false">MAX(0, ($S326 * 0.35) - ($F326 * 0.3))</f>
        <v>15.7475</v>
      </c>
      <c r="AB326" s="12" t="str">
        <f aca="false">IF(AA326&gt;20,"High",IF(AA326&gt;10,"Medium","Low"))</f>
        <v>Medium</v>
      </c>
    </row>
    <row r="327" customFormat="false" ht="18.65" hidden="false" customHeight="false" outlineLevel="0" collapsed="false">
      <c r="A327" s="5" t="s">
        <v>368</v>
      </c>
      <c r="B327" s="6" t="s">
        <v>29</v>
      </c>
      <c r="C327" s="6" t="s">
        <v>30</v>
      </c>
      <c r="D327" s="6" t="s">
        <v>30</v>
      </c>
      <c r="E327" s="6" t="s">
        <v>30</v>
      </c>
      <c r="F327" s="7" t="n">
        <v>1</v>
      </c>
      <c r="G327" s="6" t="s">
        <v>31</v>
      </c>
      <c r="H327" s="6" t="s">
        <v>30</v>
      </c>
      <c r="I327" s="6" t="s">
        <v>203</v>
      </c>
      <c r="J327" s="6" t="s">
        <v>30</v>
      </c>
      <c r="K327" s="6" t="s">
        <v>30</v>
      </c>
      <c r="L327" s="6" t="s">
        <v>30</v>
      </c>
      <c r="M327" s="6" t="s">
        <v>30</v>
      </c>
      <c r="N327" s="6" t="s">
        <v>30</v>
      </c>
      <c r="O327" s="6" t="s">
        <v>30</v>
      </c>
      <c r="P327" s="6" t="s">
        <v>38</v>
      </c>
      <c r="Q327" s="6" t="s">
        <v>31</v>
      </c>
      <c r="R327" s="6" t="s">
        <v>34</v>
      </c>
      <c r="S327" s="8" t="n">
        <v>45.85</v>
      </c>
      <c r="T327" s="8" t="n">
        <v>45.85</v>
      </c>
      <c r="U327" s="6" t="s">
        <v>31</v>
      </c>
      <c r="V327" s="8" t="n">
        <f aca="false">IF(X327="0-1 Year", ROUND(S327/0.474, 2), IF(X327="1-2 Years", ROUND(S327/0.287, 2), ROUND(S327/0.14, 2)))</f>
        <v>96.73</v>
      </c>
      <c r="W327" s="6" t="str">
        <f aca="false">IF(V327&gt;4000, "High", IF(V327&gt;2000, "Medium", "Low"))</f>
        <v>Low</v>
      </c>
      <c r="X327" s="9" t="s">
        <v>35</v>
      </c>
      <c r="Y327" s="10" t="n">
        <f aca="false">IF(U327="Yes", 1, 0)</f>
        <v>1</v>
      </c>
      <c r="Z327" s="10" t="n">
        <v>1</v>
      </c>
      <c r="AA327" s="11" t="n">
        <f aca="false">MAX(0, ($S327 * 0.35) - ($F327 * 0.3))</f>
        <v>15.7475</v>
      </c>
      <c r="AB327" s="12" t="str">
        <f aca="false">IF(AA327&gt;20,"High",IF(AA327&gt;10,"Medium","Low"))</f>
        <v>Medium</v>
      </c>
    </row>
    <row r="328" customFormat="false" ht="18.65" hidden="false" customHeight="false" outlineLevel="0" collapsed="false">
      <c r="A328" s="5" t="s">
        <v>369</v>
      </c>
      <c r="B328" s="6" t="s">
        <v>29</v>
      </c>
      <c r="C328" s="6" t="s">
        <v>31</v>
      </c>
      <c r="D328" s="6" t="s">
        <v>30</v>
      </c>
      <c r="E328" s="6" t="s">
        <v>30</v>
      </c>
      <c r="F328" s="7" t="n">
        <v>1</v>
      </c>
      <c r="G328" s="6" t="s">
        <v>31</v>
      </c>
      <c r="H328" s="6" t="s">
        <v>30</v>
      </c>
      <c r="I328" s="6" t="s">
        <v>203</v>
      </c>
      <c r="J328" s="6" t="s">
        <v>30</v>
      </c>
      <c r="K328" s="6" t="s">
        <v>30</v>
      </c>
      <c r="L328" s="6" t="s">
        <v>30</v>
      </c>
      <c r="M328" s="6" t="s">
        <v>30</v>
      </c>
      <c r="N328" s="6" t="s">
        <v>30</v>
      </c>
      <c r="O328" s="6" t="s">
        <v>30</v>
      </c>
      <c r="P328" s="6" t="s">
        <v>38</v>
      </c>
      <c r="Q328" s="6" t="s">
        <v>31</v>
      </c>
      <c r="R328" s="6" t="s">
        <v>34</v>
      </c>
      <c r="S328" s="8" t="n">
        <v>45.85</v>
      </c>
      <c r="T328" s="8" t="n">
        <v>45.85</v>
      </c>
      <c r="U328" s="6" t="s">
        <v>30</v>
      </c>
      <c r="V328" s="8" t="n">
        <f aca="false">IF(X328="0-1 Year", ROUND(S328/0.474, 2), IF(X328="1-2 Years", ROUND(S328/0.287, 2), ROUND(S328/0.14, 2)))</f>
        <v>96.73</v>
      </c>
      <c r="W328" s="6" t="str">
        <f aca="false">IF(V328&gt;4000, "High", IF(V328&gt;2000, "Medium", "Low"))</f>
        <v>Low</v>
      </c>
      <c r="X328" s="9" t="s">
        <v>35</v>
      </c>
      <c r="Y328" s="10" t="n">
        <f aca="false">IF(U328="Yes", 1, 0)</f>
        <v>0</v>
      </c>
      <c r="Z328" s="10" t="n">
        <v>1</v>
      </c>
      <c r="AA328" s="11" t="n">
        <f aca="false">MAX(0, ($S328 * 0.35) - ($F328 * 0.3))</f>
        <v>15.7475</v>
      </c>
      <c r="AB328" s="12" t="str">
        <f aca="false">IF(AA328&gt;20,"High",IF(AA328&gt;10,"Medium","Low"))</f>
        <v>Medium</v>
      </c>
    </row>
    <row r="329" customFormat="false" ht="18.65" hidden="false" customHeight="false" outlineLevel="0" collapsed="false">
      <c r="A329" s="5" t="s">
        <v>370</v>
      </c>
      <c r="B329" s="6" t="s">
        <v>37</v>
      </c>
      <c r="C329" s="6" t="s">
        <v>30</v>
      </c>
      <c r="D329" s="6" t="s">
        <v>30</v>
      </c>
      <c r="E329" s="6" t="s">
        <v>30</v>
      </c>
      <c r="F329" s="7" t="n">
        <v>1</v>
      </c>
      <c r="G329" s="6" t="s">
        <v>31</v>
      </c>
      <c r="H329" s="6" t="s">
        <v>30</v>
      </c>
      <c r="I329" s="6" t="s">
        <v>203</v>
      </c>
      <c r="J329" s="6" t="s">
        <v>30</v>
      </c>
      <c r="K329" s="6" t="s">
        <v>30</v>
      </c>
      <c r="L329" s="6" t="s">
        <v>30</v>
      </c>
      <c r="M329" s="6" t="s">
        <v>30</v>
      </c>
      <c r="N329" s="6" t="s">
        <v>30</v>
      </c>
      <c r="O329" s="6" t="s">
        <v>30</v>
      </c>
      <c r="P329" s="6" t="s">
        <v>38</v>
      </c>
      <c r="Q329" s="6" t="s">
        <v>30</v>
      </c>
      <c r="R329" s="6" t="s">
        <v>34</v>
      </c>
      <c r="S329" s="8" t="n">
        <v>45.95</v>
      </c>
      <c r="T329" s="8" t="n">
        <v>45.95</v>
      </c>
      <c r="U329" s="6" t="s">
        <v>31</v>
      </c>
      <c r="V329" s="8" t="n">
        <f aca="false">IF(X329="0-1 Year", ROUND(S329/0.474, 2), IF(X329="1-2 Years", ROUND(S329/0.287, 2), ROUND(S329/0.14, 2)))</f>
        <v>96.94</v>
      </c>
      <c r="W329" s="6" t="str">
        <f aca="false">IF(V329&gt;4000, "High", IF(V329&gt;2000, "Medium", "Low"))</f>
        <v>Low</v>
      </c>
      <c r="X329" s="9" t="s">
        <v>35</v>
      </c>
      <c r="Y329" s="10" t="n">
        <f aca="false">IF(U329="Yes", 1, 0)</f>
        <v>1</v>
      </c>
      <c r="Z329" s="10" t="n">
        <v>1</v>
      </c>
      <c r="AA329" s="11" t="n">
        <f aca="false">MAX(0, ($S329 * 0.35) - ($F329 * 0.3))</f>
        <v>15.7825</v>
      </c>
      <c r="AB329" s="12" t="str">
        <f aca="false">IF(AA329&gt;20,"High",IF(AA329&gt;10,"Medium","Low"))</f>
        <v>Medium</v>
      </c>
    </row>
    <row r="330" customFormat="false" ht="18.65" hidden="false" customHeight="false" outlineLevel="0" collapsed="false">
      <c r="A330" s="5" t="s">
        <v>371</v>
      </c>
      <c r="B330" s="6" t="s">
        <v>37</v>
      </c>
      <c r="C330" s="6" t="s">
        <v>30</v>
      </c>
      <c r="D330" s="6" t="s">
        <v>30</v>
      </c>
      <c r="E330" s="6" t="s">
        <v>31</v>
      </c>
      <c r="F330" s="7" t="n">
        <v>1</v>
      </c>
      <c r="G330" s="6" t="s">
        <v>31</v>
      </c>
      <c r="H330" s="6" t="s">
        <v>30</v>
      </c>
      <c r="I330" s="6" t="s">
        <v>203</v>
      </c>
      <c r="J330" s="6" t="s">
        <v>30</v>
      </c>
      <c r="K330" s="6" t="s">
        <v>30</v>
      </c>
      <c r="L330" s="6" t="s">
        <v>30</v>
      </c>
      <c r="M330" s="6" t="s">
        <v>30</v>
      </c>
      <c r="N330" s="6" t="s">
        <v>30</v>
      </c>
      <c r="O330" s="6" t="s">
        <v>30</v>
      </c>
      <c r="P330" s="6" t="s">
        <v>38</v>
      </c>
      <c r="Q330" s="6" t="s">
        <v>30</v>
      </c>
      <c r="R330" s="6" t="s">
        <v>34</v>
      </c>
      <c r="S330" s="8" t="n">
        <v>45.95</v>
      </c>
      <c r="T330" s="8" t="n">
        <v>45.95</v>
      </c>
      <c r="U330" s="6" t="s">
        <v>31</v>
      </c>
      <c r="V330" s="8" t="n">
        <f aca="false">IF(X330="0-1 Year", ROUND(S330/0.474, 2), IF(X330="1-2 Years", ROUND(S330/0.287, 2), ROUND(S330/0.14, 2)))</f>
        <v>96.94</v>
      </c>
      <c r="W330" s="6" t="str">
        <f aca="false">IF(V330&gt;4000, "High", IF(V330&gt;2000, "Medium", "Low"))</f>
        <v>Low</v>
      </c>
      <c r="X330" s="9" t="s">
        <v>35</v>
      </c>
      <c r="Y330" s="10" t="n">
        <f aca="false">IF(U330="Yes", 1, 0)</f>
        <v>1</v>
      </c>
      <c r="Z330" s="10" t="n">
        <v>1</v>
      </c>
      <c r="AA330" s="11" t="n">
        <f aca="false">MAX(0, ($S330 * 0.35) - ($F330 * 0.3))</f>
        <v>15.7825</v>
      </c>
      <c r="AB330" s="12" t="str">
        <f aca="false">IF(AA330&gt;20,"High",IF(AA330&gt;10,"Medium","Low"))</f>
        <v>Medium</v>
      </c>
    </row>
    <row r="331" customFormat="false" ht="18.65" hidden="false" customHeight="false" outlineLevel="0" collapsed="false">
      <c r="A331" s="5" t="s">
        <v>372</v>
      </c>
      <c r="B331" s="6" t="s">
        <v>37</v>
      </c>
      <c r="C331" s="6" t="s">
        <v>31</v>
      </c>
      <c r="D331" s="6" t="s">
        <v>31</v>
      </c>
      <c r="E331" s="6" t="s">
        <v>30</v>
      </c>
      <c r="F331" s="7" t="n">
        <v>1</v>
      </c>
      <c r="G331" s="6" t="s">
        <v>31</v>
      </c>
      <c r="H331" s="6" t="s">
        <v>30</v>
      </c>
      <c r="I331" s="6" t="s">
        <v>203</v>
      </c>
      <c r="J331" s="6" t="s">
        <v>30</v>
      </c>
      <c r="K331" s="6" t="s">
        <v>30</v>
      </c>
      <c r="L331" s="6" t="s">
        <v>30</v>
      </c>
      <c r="M331" s="6" t="s">
        <v>30</v>
      </c>
      <c r="N331" s="6" t="s">
        <v>30</v>
      </c>
      <c r="O331" s="6" t="s">
        <v>30</v>
      </c>
      <c r="P331" s="6" t="s">
        <v>38</v>
      </c>
      <c r="Q331" s="6" t="s">
        <v>30</v>
      </c>
      <c r="R331" s="6" t="s">
        <v>39</v>
      </c>
      <c r="S331" s="8" t="n">
        <v>46</v>
      </c>
      <c r="T331" s="8" t="n">
        <v>46</v>
      </c>
      <c r="U331" s="6" t="s">
        <v>31</v>
      </c>
      <c r="V331" s="8" t="n">
        <f aca="false">IF(X331="0-1 Year", ROUND(S331/0.474, 2), IF(X331="1-2 Years", ROUND(S331/0.287, 2), ROUND(S331/0.14, 2)))</f>
        <v>97.05</v>
      </c>
      <c r="W331" s="6" t="str">
        <f aca="false">IF(V331&gt;4000, "High", IF(V331&gt;2000, "Medium", "Low"))</f>
        <v>Low</v>
      </c>
      <c r="X331" s="9" t="s">
        <v>35</v>
      </c>
      <c r="Y331" s="10" t="n">
        <f aca="false">IF(U331="Yes", 1, 0)</f>
        <v>1</v>
      </c>
      <c r="Z331" s="10" t="n">
        <v>1</v>
      </c>
      <c r="AA331" s="11" t="n">
        <f aca="false">MAX(0, ($S331 * 0.35) - ($F331 * 0.3))</f>
        <v>15.8</v>
      </c>
      <c r="AB331" s="12" t="str">
        <f aca="false">IF(AA331&gt;20,"High",IF(AA331&gt;10,"Medium","Low"))</f>
        <v>Medium</v>
      </c>
    </row>
    <row r="332" customFormat="false" ht="18.65" hidden="false" customHeight="false" outlineLevel="0" collapsed="false">
      <c r="A332" s="5" t="s">
        <v>373</v>
      </c>
      <c r="B332" s="6" t="s">
        <v>29</v>
      </c>
      <c r="C332" s="6" t="s">
        <v>30</v>
      </c>
      <c r="D332" s="6" t="s">
        <v>30</v>
      </c>
      <c r="E332" s="6" t="s">
        <v>30</v>
      </c>
      <c r="F332" s="7" t="n">
        <v>1</v>
      </c>
      <c r="G332" s="6" t="s">
        <v>31</v>
      </c>
      <c r="H332" s="6" t="s">
        <v>30</v>
      </c>
      <c r="I332" s="6" t="s">
        <v>203</v>
      </c>
      <c r="J332" s="6" t="s">
        <v>30</v>
      </c>
      <c r="K332" s="6" t="s">
        <v>30</v>
      </c>
      <c r="L332" s="6" t="s">
        <v>30</v>
      </c>
      <c r="M332" s="6" t="s">
        <v>30</v>
      </c>
      <c r="N332" s="6" t="s">
        <v>30</v>
      </c>
      <c r="O332" s="6" t="s">
        <v>30</v>
      </c>
      <c r="P332" s="6" t="s">
        <v>38</v>
      </c>
      <c r="Q332" s="6" t="s">
        <v>30</v>
      </c>
      <c r="R332" s="6" t="s">
        <v>58</v>
      </c>
      <c r="S332" s="8" t="n">
        <v>46.2</v>
      </c>
      <c r="T332" s="8" t="n">
        <v>46.2</v>
      </c>
      <c r="U332" s="6" t="s">
        <v>31</v>
      </c>
      <c r="V332" s="8" t="n">
        <f aca="false">IF(X332="0-1 Year", ROUND(S332/0.474, 2), IF(X332="1-2 Years", ROUND(S332/0.287, 2), ROUND(S332/0.14, 2)))</f>
        <v>97.47</v>
      </c>
      <c r="W332" s="6" t="str">
        <f aca="false">IF(V332&gt;4000, "High", IF(V332&gt;2000, "Medium", "Low"))</f>
        <v>Low</v>
      </c>
      <c r="X332" s="9" t="s">
        <v>35</v>
      </c>
      <c r="Y332" s="10" t="n">
        <f aca="false">IF(U332="Yes", 1, 0)</f>
        <v>1</v>
      </c>
      <c r="Z332" s="10" t="n">
        <v>1</v>
      </c>
      <c r="AA332" s="11" t="n">
        <f aca="false">MAX(0, ($S332 * 0.35) - ($F332 * 0.3))</f>
        <v>15.87</v>
      </c>
      <c r="AB332" s="12" t="str">
        <f aca="false">IF(AA332&gt;20,"High",IF(AA332&gt;10,"Medium","Low"))</f>
        <v>Medium</v>
      </c>
    </row>
    <row r="333" customFormat="false" ht="18.65" hidden="false" customHeight="false" outlineLevel="0" collapsed="false">
      <c r="A333" s="5" t="s">
        <v>374</v>
      </c>
      <c r="B333" s="6" t="s">
        <v>29</v>
      </c>
      <c r="C333" s="6" t="s">
        <v>30</v>
      </c>
      <c r="D333" s="6" t="s">
        <v>30</v>
      </c>
      <c r="E333" s="6" t="s">
        <v>30</v>
      </c>
      <c r="F333" s="7" t="n">
        <v>1</v>
      </c>
      <c r="G333" s="6" t="s">
        <v>31</v>
      </c>
      <c r="H333" s="6" t="s">
        <v>30</v>
      </c>
      <c r="I333" s="6" t="s">
        <v>203</v>
      </c>
      <c r="J333" s="6" t="s">
        <v>30</v>
      </c>
      <c r="K333" s="6" t="s">
        <v>30</v>
      </c>
      <c r="L333" s="6" t="s">
        <v>30</v>
      </c>
      <c r="M333" s="6" t="s">
        <v>30</v>
      </c>
      <c r="N333" s="6" t="s">
        <v>30</v>
      </c>
      <c r="O333" s="6" t="s">
        <v>30</v>
      </c>
      <c r="P333" s="6" t="s">
        <v>38</v>
      </c>
      <c r="Q333" s="6" t="s">
        <v>30</v>
      </c>
      <c r="R333" s="6" t="s">
        <v>34</v>
      </c>
      <c r="S333" s="8" t="n">
        <v>46.3</v>
      </c>
      <c r="T333" s="8" t="n">
        <v>46.3</v>
      </c>
      <c r="U333" s="6" t="s">
        <v>31</v>
      </c>
      <c r="V333" s="8" t="n">
        <f aca="false">IF(X333="0-1 Year", ROUND(S333/0.474, 2), IF(X333="1-2 Years", ROUND(S333/0.287, 2), ROUND(S333/0.14, 2)))</f>
        <v>97.68</v>
      </c>
      <c r="W333" s="6" t="str">
        <f aca="false">IF(V333&gt;4000, "High", IF(V333&gt;2000, "Medium", "Low"))</f>
        <v>Low</v>
      </c>
      <c r="X333" s="9" t="s">
        <v>35</v>
      </c>
      <c r="Y333" s="10" t="n">
        <f aca="false">IF(U333="Yes", 1, 0)</f>
        <v>1</v>
      </c>
      <c r="Z333" s="10" t="n">
        <v>1</v>
      </c>
      <c r="AA333" s="11" t="n">
        <f aca="false">MAX(0, ($S333 * 0.35) - ($F333 * 0.3))</f>
        <v>15.905</v>
      </c>
      <c r="AB333" s="12" t="str">
        <f aca="false">IF(AA333&gt;20,"High",IF(AA333&gt;10,"Medium","Low"))</f>
        <v>Medium</v>
      </c>
    </row>
    <row r="334" customFormat="false" ht="18.65" hidden="false" customHeight="false" outlineLevel="0" collapsed="false">
      <c r="A334" s="5" t="s">
        <v>375</v>
      </c>
      <c r="B334" s="6" t="s">
        <v>29</v>
      </c>
      <c r="C334" s="6" t="s">
        <v>31</v>
      </c>
      <c r="D334" s="6" t="s">
        <v>30</v>
      </c>
      <c r="E334" s="6" t="s">
        <v>30</v>
      </c>
      <c r="F334" s="7" t="n">
        <v>1</v>
      </c>
      <c r="G334" s="6" t="s">
        <v>31</v>
      </c>
      <c r="H334" s="6" t="s">
        <v>30</v>
      </c>
      <c r="I334" s="6" t="s">
        <v>203</v>
      </c>
      <c r="J334" s="6" t="s">
        <v>30</v>
      </c>
      <c r="K334" s="6" t="s">
        <v>30</v>
      </c>
      <c r="L334" s="6" t="s">
        <v>30</v>
      </c>
      <c r="M334" s="6" t="s">
        <v>30</v>
      </c>
      <c r="N334" s="6" t="s">
        <v>30</v>
      </c>
      <c r="O334" s="6" t="s">
        <v>30</v>
      </c>
      <c r="P334" s="6" t="s">
        <v>38</v>
      </c>
      <c r="Q334" s="6" t="s">
        <v>30</v>
      </c>
      <c r="R334" s="6" t="s">
        <v>39</v>
      </c>
      <c r="S334" s="8" t="n">
        <v>46.3</v>
      </c>
      <c r="T334" s="8" t="n">
        <v>46.3</v>
      </c>
      <c r="U334" s="6" t="s">
        <v>30</v>
      </c>
      <c r="V334" s="8" t="n">
        <f aca="false">IF(X334="0-1 Year", ROUND(S334/0.474, 2), IF(X334="1-2 Years", ROUND(S334/0.287, 2), ROUND(S334/0.14, 2)))</f>
        <v>97.68</v>
      </c>
      <c r="W334" s="6" t="str">
        <f aca="false">IF(V334&gt;4000, "High", IF(V334&gt;2000, "Medium", "Low"))</f>
        <v>Low</v>
      </c>
      <c r="X334" s="9" t="s">
        <v>35</v>
      </c>
      <c r="Y334" s="10" t="n">
        <f aca="false">IF(U334="Yes", 1, 0)</f>
        <v>0</v>
      </c>
      <c r="Z334" s="10" t="n">
        <v>1</v>
      </c>
      <c r="AA334" s="11" t="n">
        <f aca="false">MAX(0, ($S334 * 0.35) - ($F334 * 0.3))</f>
        <v>15.905</v>
      </c>
      <c r="AB334" s="12" t="str">
        <f aca="false">IF(AA334&gt;20,"High",IF(AA334&gt;10,"Medium","Low"))</f>
        <v>Medium</v>
      </c>
    </row>
    <row r="335" customFormat="false" ht="18.65" hidden="false" customHeight="false" outlineLevel="0" collapsed="false">
      <c r="A335" s="5" t="s">
        <v>376</v>
      </c>
      <c r="B335" s="6" t="s">
        <v>29</v>
      </c>
      <c r="C335" s="6" t="s">
        <v>30</v>
      </c>
      <c r="D335" s="6" t="s">
        <v>30</v>
      </c>
      <c r="E335" s="6" t="s">
        <v>30</v>
      </c>
      <c r="F335" s="7" t="n">
        <v>2</v>
      </c>
      <c r="G335" s="6" t="s">
        <v>31</v>
      </c>
      <c r="H335" s="6" t="s">
        <v>30</v>
      </c>
      <c r="I335" s="6" t="s">
        <v>30</v>
      </c>
      <c r="J335" s="6" t="s">
        <v>32</v>
      </c>
      <c r="K335" s="6" t="s">
        <v>32</v>
      </c>
      <c r="L335" s="6" t="s">
        <v>32</v>
      </c>
      <c r="M335" s="6" t="s">
        <v>32</v>
      </c>
      <c r="N335" s="6" t="s">
        <v>32</v>
      </c>
      <c r="O335" s="6" t="s">
        <v>32</v>
      </c>
      <c r="P335" s="6" t="s">
        <v>38</v>
      </c>
      <c r="Q335" s="6" t="s">
        <v>30</v>
      </c>
      <c r="R335" s="6" t="s">
        <v>34</v>
      </c>
      <c r="S335" s="8" t="n">
        <v>19.35</v>
      </c>
      <c r="T335" s="8" t="n">
        <v>46.35</v>
      </c>
      <c r="U335" s="6" t="s">
        <v>30</v>
      </c>
      <c r="V335" s="8" t="n">
        <f aca="false">IF(X335="0-1 Year", ROUND(S335/0.474, 2), IF(X335="1-2 Years", ROUND(S335/0.287, 2), ROUND(S335/0.14, 2)))</f>
        <v>40.82</v>
      </c>
      <c r="W335" s="6" t="str">
        <f aca="false">IF(V335&gt;4000, "High", IF(V335&gt;2000, "Medium", "Low"))</f>
        <v>Low</v>
      </c>
      <c r="X335" s="9" t="s">
        <v>35</v>
      </c>
      <c r="Y335" s="10" t="n">
        <f aca="false">IF(U335="Yes", 1, 0)</f>
        <v>0</v>
      </c>
      <c r="Z335" s="10" t="n">
        <v>1</v>
      </c>
      <c r="AA335" s="11" t="n">
        <f aca="false">MAX(0, ($S335 * 0.35) - ($F335 * 0.3))</f>
        <v>6.1725</v>
      </c>
      <c r="AB335" s="12" t="str">
        <f aca="false">IF(AA335&gt;20,"High",IF(AA335&gt;10,"Medium","Low"))</f>
        <v>Low</v>
      </c>
    </row>
    <row r="336" customFormat="false" ht="18.65" hidden="false" customHeight="false" outlineLevel="0" collapsed="false">
      <c r="A336" s="5" t="s">
        <v>377</v>
      </c>
      <c r="B336" s="6" t="s">
        <v>37</v>
      </c>
      <c r="C336" s="6" t="s">
        <v>30</v>
      </c>
      <c r="D336" s="6" t="s">
        <v>30</v>
      </c>
      <c r="E336" s="6" t="s">
        <v>30</v>
      </c>
      <c r="F336" s="7" t="n">
        <v>2</v>
      </c>
      <c r="G336" s="6" t="s">
        <v>30</v>
      </c>
      <c r="H336" s="6" t="s">
        <v>202</v>
      </c>
      <c r="I336" s="6" t="s">
        <v>203</v>
      </c>
      <c r="J336" s="6" t="s">
        <v>30</v>
      </c>
      <c r="K336" s="6" t="s">
        <v>30</v>
      </c>
      <c r="L336" s="6" t="s">
        <v>30</v>
      </c>
      <c r="M336" s="6" t="s">
        <v>30</v>
      </c>
      <c r="N336" s="6" t="s">
        <v>30</v>
      </c>
      <c r="O336" s="6" t="s">
        <v>30</v>
      </c>
      <c r="P336" s="6" t="s">
        <v>38</v>
      </c>
      <c r="Q336" s="6" t="s">
        <v>30</v>
      </c>
      <c r="R336" s="6" t="s">
        <v>39</v>
      </c>
      <c r="S336" s="8" t="n">
        <v>24.5</v>
      </c>
      <c r="T336" s="8" t="n">
        <v>46.4</v>
      </c>
      <c r="U336" s="6" t="s">
        <v>30</v>
      </c>
      <c r="V336" s="8" t="n">
        <f aca="false">IF(X336="0-1 Year", ROUND(S336/0.474, 2), IF(X336="1-2 Years", ROUND(S336/0.287, 2), ROUND(S336/0.14, 2)))</f>
        <v>51.69</v>
      </c>
      <c r="W336" s="6" t="str">
        <f aca="false">IF(V336&gt;4000, "High", IF(V336&gt;2000, "Medium", "Low"))</f>
        <v>Low</v>
      </c>
      <c r="X336" s="9" t="s">
        <v>35</v>
      </c>
      <c r="Y336" s="10" t="n">
        <f aca="false">IF(U336="Yes", 1, 0)</f>
        <v>0</v>
      </c>
      <c r="Z336" s="10" t="n">
        <v>1</v>
      </c>
      <c r="AA336" s="11" t="n">
        <f aca="false">MAX(0, ($S336 * 0.35) - ($F336 * 0.3))</f>
        <v>7.975</v>
      </c>
      <c r="AB336" s="12" t="str">
        <f aca="false">IF(AA336&gt;20,"High",IF(AA336&gt;10,"Medium","Low"))</f>
        <v>Low</v>
      </c>
    </row>
    <row r="337" customFormat="false" ht="18.65" hidden="false" customHeight="false" outlineLevel="0" collapsed="false">
      <c r="A337" s="5" t="s">
        <v>378</v>
      </c>
      <c r="B337" s="6" t="s">
        <v>29</v>
      </c>
      <c r="C337" s="6" t="s">
        <v>31</v>
      </c>
      <c r="D337" s="6" t="s">
        <v>30</v>
      </c>
      <c r="E337" s="6" t="s">
        <v>30</v>
      </c>
      <c r="F337" s="7" t="n">
        <v>2</v>
      </c>
      <c r="G337" s="6" t="s">
        <v>30</v>
      </c>
      <c r="H337" s="6" t="s">
        <v>202</v>
      </c>
      <c r="I337" s="6" t="s">
        <v>203</v>
      </c>
      <c r="J337" s="6" t="s">
        <v>30</v>
      </c>
      <c r="K337" s="6" t="s">
        <v>30</v>
      </c>
      <c r="L337" s="6" t="s">
        <v>30</v>
      </c>
      <c r="M337" s="6" t="s">
        <v>30</v>
      </c>
      <c r="N337" s="6" t="s">
        <v>30</v>
      </c>
      <c r="O337" s="6" t="s">
        <v>30</v>
      </c>
      <c r="P337" s="6" t="s">
        <v>38</v>
      </c>
      <c r="Q337" s="6" t="s">
        <v>31</v>
      </c>
      <c r="R337" s="6" t="s">
        <v>34</v>
      </c>
      <c r="S337" s="8" t="n">
        <v>24.45</v>
      </c>
      <c r="T337" s="8" t="n">
        <v>47.5</v>
      </c>
      <c r="U337" s="6" t="s">
        <v>31</v>
      </c>
      <c r="V337" s="8" t="n">
        <f aca="false">IF(X337="0-1 Year", ROUND(S337/0.474, 2), IF(X337="1-2 Years", ROUND(S337/0.287, 2), ROUND(S337/0.14, 2)))</f>
        <v>51.58</v>
      </c>
      <c r="W337" s="6" t="str">
        <f aca="false">IF(V337&gt;4000, "High", IF(V337&gt;2000, "Medium", "Low"))</f>
        <v>Low</v>
      </c>
      <c r="X337" s="9" t="s">
        <v>35</v>
      </c>
      <c r="Y337" s="10" t="n">
        <f aca="false">IF(U337="Yes", 1, 0)</f>
        <v>1</v>
      </c>
      <c r="Z337" s="10" t="n">
        <v>1</v>
      </c>
      <c r="AA337" s="11" t="n">
        <f aca="false">MAX(0, ($S337 * 0.35) - ($F337 * 0.3))</f>
        <v>7.9575</v>
      </c>
      <c r="AB337" s="12" t="str">
        <f aca="false">IF(AA337&gt;20,"High",IF(AA337&gt;10,"Medium","Low"))</f>
        <v>Low</v>
      </c>
    </row>
    <row r="338" customFormat="false" ht="18.65" hidden="false" customHeight="false" outlineLevel="0" collapsed="false">
      <c r="A338" s="5" t="s">
        <v>379</v>
      </c>
      <c r="B338" s="6" t="s">
        <v>29</v>
      </c>
      <c r="C338" s="6" t="s">
        <v>30</v>
      </c>
      <c r="D338" s="6" t="s">
        <v>30</v>
      </c>
      <c r="E338" s="6" t="s">
        <v>30</v>
      </c>
      <c r="F338" s="7" t="n">
        <v>2</v>
      </c>
      <c r="G338" s="6" t="s">
        <v>31</v>
      </c>
      <c r="H338" s="6" t="s">
        <v>30</v>
      </c>
      <c r="I338" s="6" t="s">
        <v>30</v>
      </c>
      <c r="J338" s="6" t="s">
        <v>32</v>
      </c>
      <c r="K338" s="6" t="s">
        <v>32</v>
      </c>
      <c r="L338" s="6" t="s">
        <v>32</v>
      </c>
      <c r="M338" s="6" t="s">
        <v>32</v>
      </c>
      <c r="N338" s="6" t="s">
        <v>32</v>
      </c>
      <c r="O338" s="6" t="s">
        <v>32</v>
      </c>
      <c r="P338" s="6" t="s">
        <v>33</v>
      </c>
      <c r="Q338" s="6" t="s">
        <v>30</v>
      </c>
      <c r="R338" s="6" t="s">
        <v>34</v>
      </c>
      <c r="S338" s="8" t="n">
        <v>19.95</v>
      </c>
      <c r="T338" s="8" t="n">
        <v>47.7</v>
      </c>
      <c r="U338" s="6" t="s">
        <v>30</v>
      </c>
      <c r="V338" s="8" t="n">
        <f aca="false">IF(X338="0-1 Year", ROUND(S338/0.474, 2), IF(X338="1-2 Years", ROUND(S338/0.287, 2), ROUND(S338/0.14, 2)))</f>
        <v>42.09</v>
      </c>
      <c r="W338" s="6" t="str">
        <f aca="false">IF(V338&gt;4000, "High", IF(V338&gt;2000, "Medium", "Low"))</f>
        <v>Low</v>
      </c>
      <c r="X338" s="9" t="s">
        <v>35</v>
      </c>
      <c r="Y338" s="10" t="n">
        <f aca="false">IF(U338="Yes", 1, 0)</f>
        <v>0</v>
      </c>
      <c r="Z338" s="10" t="n">
        <v>1</v>
      </c>
      <c r="AA338" s="11" t="n">
        <f aca="false">MAX(0, ($S338 * 0.35) - ($F338 * 0.3))</f>
        <v>6.3825</v>
      </c>
      <c r="AB338" s="12" t="str">
        <f aca="false">IF(AA338&gt;20,"High",IF(AA338&gt;10,"Medium","Low"))</f>
        <v>Low</v>
      </c>
    </row>
    <row r="339" customFormat="false" ht="18.65" hidden="false" customHeight="false" outlineLevel="0" collapsed="false">
      <c r="A339" s="5" t="s">
        <v>380</v>
      </c>
      <c r="B339" s="6" t="s">
        <v>29</v>
      </c>
      <c r="C339" s="6" t="s">
        <v>30</v>
      </c>
      <c r="D339" s="6" t="s">
        <v>30</v>
      </c>
      <c r="E339" s="6" t="s">
        <v>30</v>
      </c>
      <c r="F339" s="7" t="n">
        <v>1</v>
      </c>
      <c r="G339" s="6" t="s">
        <v>31</v>
      </c>
      <c r="H339" s="6" t="s">
        <v>30</v>
      </c>
      <c r="I339" s="6" t="s">
        <v>203</v>
      </c>
      <c r="J339" s="6" t="s">
        <v>31</v>
      </c>
      <c r="K339" s="6" t="s">
        <v>30</v>
      </c>
      <c r="L339" s="6" t="s">
        <v>30</v>
      </c>
      <c r="M339" s="6" t="s">
        <v>30</v>
      </c>
      <c r="N339" s="6" t="s">
        <v>30</v>
      </c>
      <c r="O339" s="6" t="s">
        <v>30</v>
      </c>
      <c r="P339" s="6" t="s">
        <v>38</v>
      </c>
      <c r="Q339" s="6" t="s">
        <v>30</v>
      </c>
      <c r="R339" s="6" t="s">
        <v>39</v>
      </c>
      <c r="S339" s="8" t="n">
        <v>47.95</v>
      </c>
      <c r="T339" s="8" t="n">
        <v>47.95</v>
      </c>
      <c r="U339" s="6" t="s">
        <v>30</v>
      </c>
      <c r="V339" s="8" t="n">
        <f aca="false">IF(X339="0-1 Year", ROUND(S339/0.474, 2), IF(X339="1-2 Years", ROUND(S339/0.287, 2), ROUND(S339/0.14, 2)))</f>
        <v>101.16</v>
      </c>
      <c r="W339" s="6" t="str">
        <f aca="false">IF(V339&gt;4000, "High", IF(V339&gt;2000, "Medium", "Low"))</f>
        <v>Low</v>
      </c>
      <c r="X339" s="9" t="s">
        <v>35</v>
      </c>
      <c r="Y339" s="10" t="n">
        <f aca="false">IF(U339="Yes", 1, 0)</f>
        <v>0</v>
      </c>
      <c r="Z339" s="10" t="n">
        <v>1</v>
      </c>
      <c r="AA339" s="11" t="n">
        <f aca="false">MAX(0, ($S339 * 0.35) - ($F339 * 0.3))</f>
        <v>16.4825</v>
      </c>
      <c r="AB339" s="12" t="str">
        <f aca="false">IF(AA339&gt;20,"High",IF(AA339&gt;10,"Medium","Low"))</f>
        <v>Medium</v>
      </c>
    </row>
    <row r="340" customFormat="false" ht="18.65" hidden="false" customHeight="false" outlineLevel="0" collapsed="false">
      <c r="A340" s="5" t="s">
        <v>381</v>
      </c>
      <c r="B340" s="6" t="s">
        <v>29</v>
      </c>
      <c r="C340" s="6" t="s">
        <v>30</v>
      </c>
      <c r="D340" s="6" t="s">
        <v>30</v>
      </c>
      <c r="E340" s="6" t="s">
        <v>31</v>
      </c>
      <c r="F340" s="7" t="n">
        <v>2</v>
      </c>
      <c r="G340" s="6" t="s">
        <v>31</v>
      </c>
      <c r="H340" s="6" t="s">
        <v>30</v>
      </c>
      <c r="I340" s="6" t="s">
        <v>30</v>
      </c>
      <c r="J340" s="6" t="s">
        <v>32</v>
      </c>
      <c r="K340" s="6" t="s">
        <v>32</v>
      </c>
      <c r="L340" s="6" t="s">
        <v>32</v>
      </c>
      <c r="M340" s="6" t="s">
        <v>32</v>
      </c>
      <c r="N340" s="6" t="s">
        <v>32</v>
      </c>
      <c r="O340" s="6" t="s">
        <v>32</v>
      </c>
      <c r="P340" s="6" t="s">
        <v>38</v>
      </c>
      <c r="Q340" s="6" t="s">
        <v>30</v>
      </c>
      <c r="R340" s="6" t="s">
        <v>34</v>
      </c>
      <c r="S340" s="8" t="n">
        <v>19.25</v>
      </c>
      <c r="T340" s="8" t="n">
        <v>48.35</v>
      </c>
      <c r="U340" s="6" t="s">
        <v>30</v>
      </c>
      <c r="V340" s="8" t="n">
        <f aca="false">IF(X340="0-1 Year", ROUND(S340/0.474, 2), IF(X340="1-2 Years", ROUND(S340/0.287, 2), ROUND(S340/0.14, 2)))</f>
        <v>40.61</v>
      </c>
      <c r="W340" s="6" t="str">
        <f aca="false">IF(V340&gt;4000, "High", IF(V340&gt;2000, "Medium", "Low"))</f>
        <v>Low</v>
      </c>
      <c r="X340" s="9" t="s">
        <v>35</v>
      </c>
      <c r="Y340" s="10" t="n">
        <f aca="false">IF(U340="Yes", 1, 0)</f>
        <v>0</v>
      </c>
      <c r="Z340" s="10" t="n">
        <v>1</v>
      </c>
      <c r="AA340" s="11" t="n">
        <f aca="false">MAX(0, ($S340 * 0.35) - ($F340 * 0.3))</f>
        <v>6.1375</v>
      </c>
      <c r="AB340" s="12" t="str">
        <f aca="false">IF(AA340&gt;20,"High",IF(AA340&gt;10,"Medium","Low"))</f>
        <v>Low</v>
      </c>
    </row>
    <row r="341" customFormat="false" ht="18.65" hidden="false" customHeight="false" outlineLevel="0" collapsed="false">
      <c r="A341" s="5" t="s">
        <v>382</v>
      </c>
      <c r="B341" s="6" t="s">
        <v>37</v>
      </c>
      <c r="C341" s="6" t="s">
        <v>30</v>
      </c>
      <c r="D341" s="6" t="s">
        <v>30</v>
      </c>
      <c r="E341" s="6" t="s">
        <v>30</v>
      </c>
      <c r="F341" s="7" t="n">
        <v>1</v>
      </c>
      <c r="G341" s="6" t="s">
        <v>31</v>
      </c>
      <c r="H341" s="6" t="s">
        <v>30</v>
      </c>
      <c r="I341" s="6" t="s">
        <v>203</v>
      </c>
      <c r="J341" s="6" t="s">
        <v>31</v>
      </c>
      <c r="K341" s="6" t="s">
        <v>30</v>
      </c>
      <c r="L341" s="6" t="s">
        <v>30</v>
      </c>
      <c r="M341" s="6" t="s">
        <v>30</v>
      </c>
      <c r="N341" s="6" t="s">
        <v>30</v>
      </c>
      <c r="O341" s="6" t="s">
        <v>30</v>
      </c>
      <c r="P341" s="6" t="s">
        <v>38</v>
      </c>
      <c r="Q341" s="6" t="s">
        <v>31</v>
      </c>
      <c r="R341" s="6" t="s">
        <v>53</v>
      </c>
      <c r="S341" s="8" t="n">
        <v>48.45</v>
      </c>
      <c r="T341" s="8" t="n">
        <v>48.45</v>
      </c>
      <c r="U341" s="6" t="s">
        <v>30</v>
      </c>
      <c r="V341" s="8" t="n">
        <f aca="false">IF(X341="0-1 Year", ROUND(S341/0.474, 2), IF(X341="1-2 Years", ROUND(S341/0.287, 2), ROUND(S341/0.14, 2)))</f>
        <v>102.22</v>
      </c>
      <c r="W341" s="6" t="str">
        <f aca="false">IF(V341&gt;4000, "High", IF(V341&gt;2000, "Medium", "Low"))</f>
        <v>Low</v>
      </c>
      <c r="X341" s="9" t="s">
        <v>35</v>
      </c>
      <c r="Y341" s="10" t="n">
        <f aca="false">IF(U341="Yes", 1, 0)</f>
        <v>0</v>
      </c>
      <c r="Z341" s="10" t="n">
        <v>1</v>
      </c>
      <c r="AA341" s="11" t="n">
        <f aca="false">MAX(0, ($S341 * 0.35) - ($F341 * 0.3))</f>
        <v>16.6575</v>
      </c>
      <c r="AB341" s="12" t="str">
        <f aca="false">IF(AA341&gt;20,"High",IF(AA341&gt;10,"Medium","Low"))</f>
        <v>Medium</v>
      </c>
    </row>
    <row r="342" customFormat="false" ht="18.65" hidden="false" customHeight="false" outlineLevel="0" collapsed="false">
      <c r="A342" s="5" t="s">
        <v>383</v>
      </c>
      <c r="B342" s="6" t="s">
        <v>29</v>
      </c>
      <c r="C342" s="6" t="s">
        <v>30</v>
      </c>
      <c r="D342" s="6" t="s">
        <v>30</v>
      </c>
      <c r="E342" s="6" t="s">
        <v>30</v>
      </c>
      <c r="F342" s="7" t="n">
        <v>1</v>
      </c>
      <c r="G342" s="6" t="s">
        <v>31</v>
      </c>
      <c r="H342" s="6" t="s">
        <v>30</v>
      </c>
      <c r="I342" s="6" t="s">
        <v>203</v>
      </c>
      <c r="J342" s="6" t="s">
        <v>31</v>
      </c>
      <c r="K342" s="6" t="s">
        <v>30</v>
      </c>
      <c r="L342" s="6" t="s">
        <v>30</v>
      </c>
      <c r="M342" s="6" t="s">
        <v>30</v>
      </c>
      <c r="N342" s="6" t="s">
        <v>30</v>
      </c>
      <c r="O342" s="6" t="s">
        <v>30</v>
      </c>
      <c r="P342" s="6" t="s">
        <v>38</v>
      </c>
      <c r="Q342" s="6" t="s">
        <v>31</v>
      </c>
      <c r="R342" s="6" t="s">
        <v>34</v>
      </c>
      <c r="S342" s="8" t="n">
        <v>48.55</v>
      </c>
      <c r="T342" s="8" t="n">
        <v>48.55</v>
      </c>
      <c r="U342" s="6" t="s">
        <v>31</v>
      </c>
      <c r="V342" s="8" t="n">
        <f aca="false">IF(X342="0-1 Year", ROUND(S342/0.474, 2), IF(X342="1-2 Years", ROUND(S342/0.287, 2), ROUND(S342/0.14, 2)))</f>
        <v>102.43</v>
      </c>
      <c r="W342" s="6" t="str">
        <f aca="false">IF(V342&gt;4000, "High", IF(V342&gt;2000, "Medium", "Low"))</f>
        <v>Low</v>
      </c>
      <c r="X342" s="9" t="s">
        <v>35</v>
      </c>
      <c r="Y342" s="10" t="n">
        <f aca="false">IF(U342="Yes", 1, 0)</f>
        <v>1</v>
      </c>
      <c r="Z342" s="10" t="n">
        <v>1</v>
      </c>
      <c r="AA342" s="11" t="n">
        <f aca="false">MAX(0, ($S342 * 0.35) - ($F342 * 0.3))</f>
        <v>16.6925</v>
      </c>
      <c r="AB342" s="12" t="str">
        <f aca="false">IF(AA342&gt;20,"High",IF(AA342&gt;10,"Medium","Low"))</f>
        <v>Medium</v>
      </c>
    </row>
    <row r="343" customFormat="false" ht="18.65" hidden="false" customHeight="false" outlineLevel="0" collapsed="false">
      <c r="A343" s="5" t="s">
        <v>384</v>
      </c>
      <c r="B343" s="6" t="s">
        <v>37</v>
      </c>
      <c r="C343" s="6" t="s">
        <v>30</v>
      </c>
      <c r="D343" s="6" t="s">
        <v>30</v>
      </c>
      <c r="E343" s="6" t="s">
        <v>30</v>
      </c>
      <c r="F343" s="7" t="n">
        <v>1</v>
      </c>
      <c r="G343" s="6" t="s">
        <v>31</v>
      </c>
      <c r="H343" s="6" t="s">
        <v>30</v>
      </c>
      <c r="I343" s="6" t="s">
        <v>203</v>
      </c>
      <c r="J343" s="6" t="s">
        <v>31</v>
      </c>
      <c r="K343" s="6" t="s">
        <v>30</v>
      </c>
      <c r="L343" s="6" t="s">
        <v>30</v>
      </c>
      <c r="M343" s="6" t="s">
        <v>30</v>
      </c>
      <c r="N343" s="6" t="s">
        <v>30</v>
      </c>
      <c r="O343" s="6" t="s">
        <v>30</v>
      </c>
      <c r="P343" s="6" t="s">
        <v>38</v>
      </c>
      <c r="Q343" s="6" t="s">
        <v>31</v>
      </c>
      <c r="R343" s="6" t="s">
        <v>58</v>
      </c>
      <c r="S343" s="8" t="n">
        <v>48.6</v>
      </c>
      <c r="T343" s="8" t="n">
        <v>48.6</v>
      </c>
      <c r="U343" s="6" t="s">
        <v>31</v>
      </c>
      <c r="V343" s="8" t="n">
        <f aca="false">IF(X343="0-1 Year", ROUND(S343/0.474, 2), IF(X343="1-2 Years", ROUND(S343/0.287, 2), ROUND(S343/0.14, 2)))</f>
        <v>102.53</v>
      </c>
      <c r="W343" s="6" t="str">
        <f aca="false">IF(V343&gt;4000, "High", IF(V343&gt;2000, "Medium", "Low"))</f>
        <v>Low</v>
      </c>
      <c r="X343" s="9" t="s">
        <v>35</v>
      </c>
      <c r="Y343" s="10" t="n">
        <f aca="false">IF(U343="Yes", 1, 0)</f>
        <v>1</v>
      </c>
      <c r="Z343" s="10" t="n">
        <v>1</v>
      </c>
      <c r="AA343" s="11" t="n">
        <f aca="false">MAX(0, ($S343 * 0.35) - ($F343 * 0.3))</f>
        <v>16.71</v>
      </c>
      <c r="AB343" s="12" t="str">
        <f aca="false">IF(AA343&gt;20,"High",IF(AA343&gt;10,"Medium","Low"))</f>
        <v>Medium</v>
      </c>
    </row>
    <row r="344" customFormat="false" ht="18.65" hidden="false" customHeight="false" outlineLevel="0" collapsed="false">
      <c r="A344" s="5" t="s">
        <v>385</v>
      </c>
      <c r="B344" s="6" t="s">
        <v>37</v>
      </c>
      <c r="C344" s="6" t="s">
        <v>30</v>
      </c>
      <c r="D344" s="6" t="s">
        <v>30</v>
      </c>
      <c r="E344" s="6" t="s">
        <v>30</v>
      </c>
      <c r="F344" s="7" t="n">
        <v>1</v>
      </c>
      <c r="G344" s="6" t="s">
        <v>31</v>
      </c>
      <c r="H344" s="6" t="s">
        <v>30</v>
      </c>
      <c r="I344" s="6" t="s">
        <v>203</v>
      </c>
      <c r="J344" s="6" t="s">
        <v>30</v>
      </c>
      <c r="K344" s="6" t="s">
        <v>31</v>
      </c>
      <c r="L344" s="6" t="s">
        <v>30</v>
      </c>
      <c r="M344" s="6" t="s">
        <v>30</v>
      </c>
      <c r="N344" s="6" t="s">
        <v>30</v>
      </c>
      <c r="O344" s="6" t="s">
        <v>30</v>
      </c>
      <c r="P344" s="6" t="s">
        <v>38</v>
      </c>
      <c r="Q344" s="6" t="s">
        <v>31</v>
      </c>
      <c r="R344" s="6" t="s">
        <v>39</v>
      </c>
      <c r="S344" s="8" t="n">
        <v>48.6</v>
      </c>
      <c r="T344" s="8" t="n">
        <v>48.6</v>
      </c>
      <c r="U344" s="6" t="s">
        <v>30</v>
      </c>
      <c r="V344" s="8" t="n">
        <f aca="false">IF(X344="0-1 Year", ROUND(S344/0.474, 2), IF(X344="1-2 Years", ROUND(S344/0.287, 2), ROUND(S344/0.14, 2)))</f>
        <v>102.53</v>
      </c>
      <c r="W344" s="6" t="str">
        <f aca="false">IF(V344&gt;4000, "High", IF(V344&gt;2000, "Medium", "Low"))</f>
        <v>Low</v>
      </c>
      <c r="X344" s="9" t="s">
        <v>35</v>
      </c>
      <c r="Y344" s="10" t="n">
        <f aca="false">IF(U344="Yes", 1, 0)</f>
        <v>0</v>
      </c>
      <c r="Z344" s="10" t="n">
        <v>1</v>
      </c>
      <c r="AA344" s="11" t="n">
        <f aca="false">MAX(0, ($S344 * 0.35) - ($F344 * 0.3))</f>
        <v>16.71</v>
      </c>
      <c r="AB344" s="12" t="str">
        <f aca="false">IF(AA344&gt;20,"High",IF(AA344&gt;10,"Medium","Low"))</f>
        <v>Medium</v>
      </c>
    </row>
    <row r="345" customFormat="false" ht="18.65" hidden="false" customHeight="false" outlineLevel="0" collapsed="false">
      <c r="A345" s="5" t="s">
        <v>386</v>
      </c>
      <c r="B345" s="6" t="s">
        <v>29</v>
      </c>
      <c r="C345" s="6" t="s">
        <v>30</v>
      </c>
      <c r="D345" s="6" t="s">
        <v>31</v>
      </c>
      <c r="E345" s="6" t="s">
        <v>31</v>
      </c>
      <c r="F345" s="7" t="n">
        <v>1</v>
      </c>
      <c r="G345" s="6" t="s">
        <v>31</v>
      </c>
      <c r="H345" s="6" t="s">
        <v>30</v>
      </c>
      <c r="I345" s="6" t="s">
        <v>203</v>
      </c>
      <c r="J345" s="6" t="s">
        <v>31</v>
      </c>
      <c r="K345" s="6" t="s">
        <v>30</v>
      </c>
      <c r="L345" s="6" t="s">
        <v>30</v>
      </c>
      <c r="M345" s="6" t="s">
        <v>30</v>
      </c>
      <c r="N345" s="6" t="s">
        <v>30</v>
      </c>
      <c r="O345" s="6" t="s">
        <v>30</v>
      </c>
      <c r="P345" s="6" t="s">
        <v>38</v>
      </c>
      <c r="Q345" s="6" t="s">
        <v>31</v>
      </c>
      <c r="R345" s="6" t="s">
        <v>34</v>
      </c>
      <c r="S345" s="8" t="n">
        <v>48.75</v>
      </c>
      <c r="T345" s="8" t="n">
        <v>48.75</v>
      </c>
      <c r="U345" s="6" t="s">
        <v>30</v>
      </c>
      <c r="V345" s="8" t="n">
        <f aca="false">IF(X345="0-1 Year", ROUND(S345/0.474, 2), IF(X345="1-2 Years", ROUND(S345/0.287, 2), ROUND(S345/0.14, 2)))</f>
        <v>102.85</v>
      </c>
      <c r="W345" s="6" t="str">
        <f aca="false">IF(V345&gt;4000, "High", IF(V345&gt;2000, "Medium", "Low"))</f>
        <v>Low</v>
      </c>
      <c r="X345" s="9" t="s">
        <v>35</v>
      </c>
      <c r="Y345" s="10" t="n">
        <f aca="false">IF(U345="Yes", 1, 0)</f>
        <v>0</v>
      </c>
      <c r="Z345" s="10" t="n">
        <v>1</v>
      </c>
      <c r="AA345" s="11" t="n">
        <f aca="false">MAX(0, ($S345 * 0.35) - ($F345 * 0.3))</f>
        <v>16.7625</v>
      </c>
      <c r="AB345" s="12" t="str">
        <f aca="false">IF(AA345&gt;20,"High",IF(AA345&gt;10,"Medium","Low"))</f>
        <v>Medium</v>
      </c>
    </row>
    <row r="346" customFormat="false" ht="18.65" hidden="false" customHeight="false" outlineLevel="0" collapsed="false">
      <c r="A346" s="5" t="s">
        <v>387</v>
      </c>
      <c r="B346" s="6" t="s">
        <v>29</v>
      </c>
      <c r="C346" s="6" t="s">
        <v>30</v>
      </c>
      <c r="D346" s="6" t="s">
        <v>30</v>
      </c>
      <c r="E346" s="6" t="s">
        <v>31</v>
      </c>
      <c r="F346" s="7" t="n">
        <v>1</v>
      </c>
      <c r="G346" s="6" t="s">
        <v>31</v>
      </c>
      <c r="H346" s="6" t="s">
        <v>30</v>
      </c>
      <c r="I346" s="6" t="s">
        <v>203</v>
      </c>
      <c r="J346" s="6" t="s">
        <v>30</v>
      </c>
      <c r="K346" s="6" t="s">
        <v>30</v>
      </c>
      <c r="L346" s="6" t="s">
        <v>31</v>
      </c>
      <c r="M346" s="6" t="s">
        <v>30</v>
      </c>
      <c r="N346" s="6" t="s">
        <v>30</v>
      </c>
      <c r="O346" s="6" t="s">
        <v>30</v>
      </c>
      <c r="P346" s="6" t="s">
        <v>38</v>
      </c>
      <c r="Q346" s="6" t="s">
        <v>30</v>
      </c>
      <c r="R346" s="6" t="s">
        <v>39</v>
      </c>
      <c r="S346" s="8" t="n">
        <v>48.95</v>
      </c>
      <c r="T346" s="8" t="n">
        <v>48.95</v>
      </c>
      <c r="U346" s="6" t="s">
        <v>31</v>
      </c>
      <c r="V346" s="8" t="n">
        <f aca="false">IF(X346="0-1 Year", ROUND(S346/0.474, 2), IF(X346="1-2 Years", ROUND(S346/0.287, 2), ROUND(S346/0.14, 2)))</f>
        <v>103.27</v>
      </c>
      <c r="W346" s="6" t="str">
        <f aca="false">IF(V346&gt;4000, "High", IF(V346&gt;2000, "Medium", "Low"))</f>
        <v>Low</v>
      </c>
      <c r="X346" s="9" t="s">
        <v>35</v>
      </c>
      <c r="Y346" s="10" t="n">
        <f aca="false">IF(U346="Yes", 1, 0)</f>
        <v>1</v>
      </c>
      <c r="Z346" s="10" t="n">
        <v>1</v>
      </c>
      <c r="AA346" s="11" t="n">
        <f aca="false">MAX(0, ($S346 * 0.35) - ($F346 * 0.3))</f>
        <v>16.8325</v>
      </c>
      <c r="AB346" s="12" t="str">
        <f aca="false">IF(AA346&gt;20,"High",IF(AA346&gt;10,"Medium","Low"))</f>
        <v>Medium</v>
      </c>
    </row>
    <row r="347" customFormat="false" ht="18.65" hidden="false" customHeight="false" outlineLevel="0" collapsed="false">
      <c r="A347" s="5" t="s">
        <v>388</v>
      </c>
      <c r="B347" s="6" t="s">
        <v>29</v>
      </c>
      <c r="C347" s="6" t="s">
        <v>30</v>
      </c>
      <c r="D347" s="6" t="s">
        <v>30</v>
      </c>
      <c r="E347" s="6" t="s">
        <v>30</v>
      </c>
      <c r="F347" s="7" t="n">
        <v>1</v>
      </c>
      <c r="G347" s="6" t="s">
        <v>31</v>
      </c>
      <c r="H347" s="6" t="s">
        <v>30</v>
      </c>
      <c r="I347" s="6" t="s">
        <v>203</v>
      </c>
      <c r="J347" s="6" t="s">
        <v>30</v>
      </c>
      <c r="K347" s="6" t="s">
        <v>30</v>
      </c>
      <c r="L347" s="6" t="s">
        <v>30</v>
      </c>
      <c r="M347" s="6" t="s">
        <v>31</v>
      </c>
      <c r="N347" s="6" t="s">
        <v>30</v>
      </c>
      <c r="O347" s="6" t="s">
        <v>30</v>
      </c>
      <c r="P347" s="6" t="s">
        <v>38</v>
      </c>
      <c r="Q347" s="6" t="s">
        <v>30</v>
      </c>
      <c r="R347" s="6" t="s">
        <v>58</v>
      </c>
      <c r="S347" s="8" t="n">
        <v>49</v>
      </c>
      <c r="T347" s="8" t="n">
        <v>49</v>
      </c>
      <c r="U347" s="6" t="s">
        <v>30</v>
      </c>
      <c r="V347" s="8" t="n">
        <f aca="false">IF(X347="0-1 Year", ROUND(S347/0.474, 2), IF(X347="1-2 Years", ROUND(S347/0.287, 2), ROUND(S347/0.14, 2)))</f>
        <v>103.38</v>
      </c>
      <c r="W347" s="6" t="str">
        <f aca="false">IF(V347&gt;4000, "High", IF(V347&gt;2000, "Medium", "Low"))</f>
        <v>Low</v>
      </c>
      <c r="X347" s="9" t="s">
        <v>35</v>
      </c>
      <c r="Y347" s="10" t="n">
        <f aca="false">IF(U347="Yes", 1, 0)</f>
        <v>0</v>
      </c>
      <c r="Z347" s="10" t="n">
        <v>1</v>
      </c>
      <c r="AA347" s="11" t="n">
        <f aca="false">MAX(0, ($S347 * 0.35) - ($F347 * 0.3))</f>
        <v>16.85</v>
      </c>
      <c r="AB347" s="12" t="str">
        <f aca="false">IF(AA347&gt;20,"High",IF(AA347&gt;10,"Medium","Low"))</f>
        <v>Medium</v>
      </c>
    </row>
    <row r="348" customFormat="false" ht="18.65" hidden="false" customHeight="false" outlineLevel="0" collapsed="false">
      <c r="A348" s="5" t="s">
        <v>389</v>
      </c>
      <c r="B348" s="6" t="s">
        <v>29</v>
      </c>
      <c r="C348" s="6" t="s">
        <v>30</v>
      </c>
      <c r="D348" s="6" t="s">
        <v>30</v>
      </c>
      <c r="E348" s="6" t="s">
        <v>30</v>
      </c>
      <c r="F348" s="7" t="n">
        <v>1</v>
      </c>
      <c r="G348" s="6" t="s">
        <v>31</v>
      </c>
      <c r="H348" s="6" t="s">
        <v>30</v>
      </c>
      <c r="I348" s="6" t="s">
        <v>203</v>
      </c>
      <c r="J348" s="6" t="s">
        <v>30</v>
      </c>
      <c r="K348" s="6" t="s">
        <v>30</v>
      </c>
      <c r="L348" s="6" t="s">
        <v>30</v>
      </c>
      <c r="M348" s="6" t="s">
        <v>31</v>
      </c>
      <c r="N348" s="6" t="s">
        <v>30</v>
      </c>
      <c r="O348" s="6" t="s">
        <v>30</v>
      </c>
      <c r="P348" s="6" t="s">
        <v>38</v>
      </c>
      <c r="Q348" s="6" t="s">
        <v>30</v>
      </c>
      <c r="R348" s="6" t="s">
        <v>34</v>
      </c>
      <c r="S348" s="8" t="n">
        <v>49.05</v>
      </c>
      <c r="T348" s="8" t="n">
        <v>49.05</v>
      </c>
      <c r="U348" s="6" t="s">
        <v>30</v>
      </c>
      <c r="V348" s="8" t="n">
        <f aca="false">IF(X348="0-1 Year", ROUND(S348/0.474, 2), IF(X348="1-2 Years", ROUND(S348/0.287, 2), ROUND(S348/0.14, 2)))</f>
        <v>103.48</v>
      </c>
      <c r="W348" s="6" t="str">
        <f aca="false">IF(V348&gt;4000, "High", IF(V348&gt;2000, "Medium", "Low"))</f>
        <v>Low</v>
      </c>
      <c r="X348" s="9" t="s">
        <v>35</v>
      </c>
      <c r="Y348" s="10" t="n">
        <f aca="false">IF(U348="Yes", 1, 0)</f>
        <v>0</v>
      </c>
      <c r="Z348" s="10" t="n">
        <v>1</v>
      </c>
      <c r="AA348" s="11" t="n">
        <f aca="false">MAX(0, ($S348 * 0.35) - ($F348 * 0.3))</f>
        <v>16.8675</v>
      </c>
      <c r="AB348" s="12" t="str">
        <f aca="false">IF(AA348&gt;20,"High",IF(AA348&gt;10,"Medium","Low"))</f>
        <v>Medium</v>
      </c>
    </row>
    <row r="349" customFormat="false" ht="18.65" hidden="false" customHeight="false" outlineLevel="0" collapsed="false">
      <c r="A349" s="5" t="s">
        <v>390</v>
      </c>
      <c r="B349" s="6" t="s">
        <v>29</v>
      </c>
      <c r="C349" s="6" t="s">
        <v>31</v>
      </c>
      <c r="D349" s="6" t="s">
        <v>31</v>
      </c>
      <c r="E349" s="6" t="s">
        <v>31</v>
      </c>
      <c r="F349" s="7" t="n">
        <v>1</v>
      </c>
      <c r="G349" s="6" t="s">
        <v>31</v>
      </c>
      <c r="H349" s="6" t="s">
        <v>30</v>
      </c>
      <c r="I349" s="6" t="s">
        <v>203</v>
      </c>
      <c r="J349" s="6" t="s">
        <v>30</v>
      </c>
      <c r="K349" s="6" t="s">
        <v>30</v>
      </c>
      <c r="L349" s="6" t="s">
        <v>30</v>
      </c>
      <c r="M349" s="6" t="s">
        <v>31</v>
      </c>
      <c r="N349" s="6" t="s">
        <v>30</v>
      </c>
      <c r="O349" s="6" t="s">
        <v>30</v>
      </c>
      <c r="P349" s="6" t="s">
        <v>38</v>
      </c>
      <c r="Q349" s="6" t="s">
        <v>31</v>
      </c>
      <c r="R349" s="6" t="s">
        <v>58</v>
      </c>
      <c r="S349" s="8" t="n">
        <v>49.25</v>
      </c>
      <c r="T349" s="8" t="n">
        <v>49.25</v>
      </c>
      <c r="U349" s="6" t="s">
        <v>31</v>
      </c>
      <c r="V349" s="8" t="n">
        <f aca="false">IF(X349="0-1 Year", ROUND(S349/0.474, 2), IF(X349="1-2 Years", ROUND(S349/0.287, 2), ROUND(S349/0.14, 2)))</f>
        <v>103.9</v>
      </c>
      <c r="W349" s="6" t="str">
        <f aca="false">IF(V349&gt;4000, "High", IF(V349&gt;2000, "Medium", "Low"))</f>
        <v>Low</v>
      </c>
      <c r="X349" s="9" t="s">
        <v>35</v>
      </c>
      <c r="Y349" s="10" t="n">
        <f aca="false">IF(U349="Yes", 1, 0)</f>
        <v>1</v>
      </c>
      <c r="Z349" s="10" t="n">
        <v>1</v>
      </c>
      <c r="AA349" s="11" t="n">
        <f aca="false">MAX(0, ($S349 * 0.35) - ($F349 * 0.3))</f>
        <v>16.9375</v>
      </c>
      <c r="AB349" s="12" t="str">
        <f aca="false">IF(AA349&gt;20,"High",IF(AA349&gt;10,"Medium","Low"))</f>
        <v>Medium</v>
      </c>
    </row>
    <row r="350" customFormat="false" ht="18.65" hidden="false" customHeight="false" outlineLevel="0" collapsed="false">
      <c r="A350" s="5" t="s">
        <v>391</v>
      </c>
      <c r="B350" s="6" t="s">
        <v>29</v>
      </c>
      <c r="C350" s="6" t="s">
        <v>30</v>
      </c>
      <c r="D350" s="6" t="s">
        <v>30</v>
      </c>
      <c r="E350" s="6" t="s">
        <v>30</v>
      </c>
      <c r="F350" s="7" t="n">
        <v>1</v>
      </c>
      <c r="G350" s="6" t="s">
        <v>31</v>
      </c>
      <c r="H350" s="6" t="s">
        <v>30</v>
      </c>
      <c r="I350" s="6" t="s">
        <v>203</v>
      </c>
      <c r="J350" s="6" t="s">
        <v>30</v>
      </c>
      <c r="K350" s="6" t="s">
        <v>30</v>
      </c>
      <c r="L350" s="6" t="s">
        <v>30</v>
      </c>
      <c r="M350" s="6" t="s">
        <v>31</v>
      </c>
      <c r="N350" s="6" t="s">
        <v>30</v>
      </c>
      <c r="O350" s="6" t="s">
        <v>30</v>
      </c>
      <c r="P350" s="6" t="s">
        <v>38</v>
      </c>
      <c r="Q350" s="6" t="s">
        <v>31</v>
      </c>
      <c r="R350" s="6" t="s">
        <v>39</v>
      </c>
      <c r="S350" s="8" t="n">
        <v>49.3</v>
      </c>
      <c r="T350" s="8" t="n">
        <v>49.3</v>
      </c>
      <c r="U350" s="6" t="s">
        <v>30</v>
      </c>
      <c r="V350" s="8" t="n">
        <f aca="false">IF(X350="0-1 Year", ROUND(S350/0.474, 2), IF(X350="1-2 Years", ROUND(S350/0.287, 2), ROUND(S350/0.14, 2)))</f>
        <v>104.01</v>
      </c>
      <c r="W350" s="6" t="str">
        <f aca="false">IF(V350&gt;4000, "High", IF(V350&gt;2000, "Medium", "Low"))</f>
        <v>Low</v>
      </c>
      <c r="X350" s="9" t="s">
        <v>35</v>
      </c>
      <c r="Y350" s="10" t="n">
        <f aca="false">IF(U350="Yes", 1, 0)</f>
        <v>0</v>
      </c>
      <c r="Z350" s="10" t="n">
        <v>1</v>
      </c>
      <c r="AA350" s="11" t="n">
        <f aca="false">MAX(0, ($S350 * 0.35) - ($F350 * 0.3))</f>
        <v>16.955</v>
      </c>
      <c r="AB350" s="12" t="str">
        <f aca="false">IF(AA350&gt;20,"High",IF(AA350&gt;10,"Medium","Low"))</f>
        <v>Medium</v>
      </c>
    </row>
    <row r="351" customFormat="false" ht="18.65" hidden="false" customHeight="false" outlineLevel="0" collapsed="false">
      <c r="A351" s="5" t="s">
        <v>392</v>
      </c>
      <c r="B351" s="6" t="s">
        <v>37</v>
      </c>
      <c r="C351" s="6" t="s">
        <v>30</v>
      </c>
      <c r="D351" s="6" t="s">
        <v>30</v>
      </c>
      <c r="E351" s="6" t="s">
        <v>30</v>
      </c>
      <c r="F351" s="7" t="n">
        <v>1</v>
      </c>
      <c r="G351" s="6" t="s">
        <v>31</v>
      </c>
      <c r="H351" s="6" t="s">
        <v>30</v>
      </c>
      <c r="I351" s="6" t="s">
        <v>203</v>
      </c>
      <c r="J351" s="6" t="s">
        <v>30</v>
      </c>
      <c r="K351" s="6" t="s">
        <v>31</v>
      </c>
      <c r="L351" s="6" t="s">
        <v>30</v>
      </c>
      <c r="M351" s="6" t="s">
        <v>30</v>
      </c>
      <c r="N351" s="6" t="s">
        <v>30</v>
      </c>
      <c r="O351" s="6" t="s">
        <v>30</v>
      </c>
      <c r="P351" s="6" t="s">
        <v>38</v>
      </c>
      <c r="Q351" s="6" t="s">
        <v>30</v>
      </c>
      <c r="R351" s="6" t="s">
        <v>39</v>
      </c>
      <c r="S351" s="8" t="n">
        <v>49.5</v>
      </c>
      <c r="T351" s="8" t="n">
        <v>49.5</v>
      </c>
      <c r="U351" s="6" t="s">
        <v>30</v>
      </c>
      <c r="V351" s="8" t="n">
        <f aca="false">IF(X351="0-1 Year", ROUND(S351/0.474, 2), IF(X351="1-2 Years", ROUND(S351/0.287, 2), ROUND(S351/0.14, 2)))</f>
        <v>104.43</v>
      </c>
      <c r="W351" s="6" t="str">
        <f aca="false">IF(V351&gt;4000, "High", IF(V351&gt;2000, "Medium", "Low"))</f>
        <v>Low</v>
      </c>
      <c r="X351" s="9" t="s">
        <v>35</v>
      </c>
      <c r="Y351" s="10" t="n">
        <f aca="false">IF(U351="Yes", 1, 0)</f>
        <v>0</v>
      </c>
      <c r="Z351" s="10" t="n">
        <v>1</v>
      </c>
      <c r="AA351" s="11" t="n">
        <f aca="false">MAX(0, ($S351 * 0.35) - ($F351 * 0.3))</f>
        <v>17.025</v>
      </c>
      <c r="AB351" s="12" t="str">
        <f aca="false">IF(AA351&gt;20,"High",IF(AA351&gt;10,"Medium","Low"))</f>
        <v>Medium</v>
      </c>
    </row>
    <row r="352" customFormat="false" ht="18.65" hidden="false" customHeight="false" outlineLevel="0" collapsed="false">
      <c r="A352" s="5" t="s">
        <v>393</v>
      </c>
      <c r="B352" s="6" t="s">
        <v>37</v>
      </c>
      <c r="C352" s="6" t="s">
        <v>31</v>
      </c>
      <c r="D352" s="6" t="s">
        <v>31</v>
      </c>
      <c r="E352" s="6" t="s">
        <v>30</v>
      </c>
      <c r="F352" s="7" t="n">
        <v>1</v>
      </c>
      <c r="G352" s="6" t="s">
        <v>31</v>
      </c>
      <c r="H352" s="6" t="s">
        <v>30</v>
      </c>
      <c r="I352" s="6" t="s">
        <v>203</v>
      </c>
      <c r="J352" s="6" t="s">
        <v>31</v>
      </c>
      <c r="K352" s="6" t="s">
        <v>30</v>
      </c>
      <c r="L352" s="6" t="s">
        <v>30</v>
      </c>
      <c r="M352" s="6" t="s">
        <v>30</v>
      </c>
      <c r="N352" s="6" t="s">
        <v>30</v>
      </c>
      <c r="O352" s="6" t="s">
        <v>30</v>
      </c>
      <c r="P352" s="6" t="s">
        <v>38</v>
      </c>
      <c r="Q352" s="6" t="s">
        <v>31</v>
      </c>
      <c r="R352" s="6" t="s">
        <v>39</v>
      </c>
      <c r="S352" s="8" t="n">
        <v>49.55</v>
      </c>
      <c r="T352" s="8" t="n">
        <v>49.55</v>
      </c>
      <c r="U352" s="6" t="s">
        <v>31</v>
      </c>
      <c r="V352" s="8" t="n">
        <f aca="false">IF(X352="0-1 Year", ROUND(S352/0.474, 2), IF(X352="1-2 Years", ROUND(S352/0.287, 2), ROUND(S352/0.14, 2)))</f>
        <v>104.54</v>
      </c>
      <c r="W352" s="6" t="str">
        <f aca="false">IF(V352&gt;4000, "High", IF(V352&gt;2000, "Medium", "Low"))</f>
        <v>Low</v>
      </c>
      <c r="X352" s="9" t="s">
        <v>35</v>
      </c>
      <c r="Y352" s="10" t="n">
        <f aca="false">IF(U352="Yes", 1, 0)</f>
        <v>1</v>
      </c>
      <c r="Z352" s="10" t="n">
        <v>1</v>
      </c>
      <c r="AA352" s="11" t="n">
        <f aca="false">MAX(0, ($S352 * 0.35) - ($F352 * 0.3))</f>
        <v>17.0425</v>
      </c>
      <c r="AB352" s="12" t="str">
        <f aca="false">IF(AA352&gt;20,"High",IF(AA352&gt;10,"Medium","Low"))</f>
        <v>Medium</v>
      </c>
    </row>
    <row r="353" customFormat="false" ht="18.65" hidden="false" customHeight="false" outlineLevel="0" collapsed="false">
      <c r="A353" s="5" t="s">
        <v>394</v>
      </c>
      <c r="B353" s="6" t="s">
        <v>37</v>
      </c>
      <c r="C353" s="6" t="s">
        <v>30</v>
      </c>
      <c r="D353" s="6" t="s">
        <v>30</v>
      </c>
      <c r="E353" s="6" t="s">
        <v>30</v>
      </c>
      <c r="F353" s="7" t="n">
        <v>1</v>
      </c>
      <c r="G353" s="6" t="s">
        <v>31</v>
      </c>
      <c r="H353" s="6" t="s">
        <v>30</v>
      </c>
      <c r="I353" s="6" t="s">
        <v>203</v>
      </c>
      <c r="J353" s="6" t="s">
        <v>31</v>
      </c>
      <c r="K353" s="6" t="s">
        <v>30</v>
      </c>
      <c r="L353" s="6" t="s">
        <v>30</v>
      </c>
      <c r="M353" s="6" t="s">
        <v>30</v>
      </c>
      <c r="N353" s="6" t="s">
        <v>30</v>
      </c>
      <c r="O353" s="6" t="s">
        <v>30</v>
      </c>
      <c r="P353" s="6" t="s">
        <v>38</v>
      </c>
      <c r="Q353" s="6" t="s">
        <v>30</v>
      </c>
      <c r="R353" s="6" t="s">
        <v>53</v>
      </c>
      <c r="S353" s="8" t="n">
        <v>49.55</v>
      </c>
      <c r="T353" s="8" t="n">
        <v>49.55</v>
      </c>
      <c r="U353" s="6" t="s">
        <v>30</v>
      </c>
      <c r="V353" s="8" t="n">
        <f aca="false">IF(X353="0-1 Year", ROUND(S353/0.474, 2), IF(X353="1-2 Years", ROUND(S353/0.287, 2), ROUND(S353/0.14, 2)))</f>
        <v>104.54</v>
      </c>
      <c r="W353" s="6" t="str">
        <f aca="false">IF(V353&gt;4000, "High", IF(V353&gt;2000, "Medium", "Low"))</f>
        <v>Low</v>
      </c>
      <c r="X353" s="9" t="s">
        <v>35</v>
      </c>
      <c r="Y353" s="10" t="n">
        <f aca="false">IF(U353="Yes", 1, 0)</f>
        <v>0</v>
      </c>
      <c r="Z353" s="10" t="n">
        <v>1</v>
      </c>
      <c r="AA353" s="11" t="n">
        <f aca="false">MAX(0, ($S353 * 0.35) - ($F353 * 0.3))</f>
        <v>17.0425</v>
      </c>
      <c r="AB353" s="12" t="str">
        <f aca="false">IF(AA353&gt;20,"High",IF(AA353&gt;10,"Medium","Low"))</f>
        <v>Medium</v>
      </c>
    </row>
    <row r="354" customFormat="false" ht="18.65" hidden="false" customHeight="false" outlineLevel="0" collapsed="false">
      <c r="A354" s="5" t="s">
        <v>395</v>
      </c>
      <c r="B354" s="6" t="s">
        <v>29</v>
      </c>
      <c r="C354" s="6" t="s">
        <v>30</v>
      </c>
      <c r="D354" s="6" t="s">
        <v>31</v>
      </c>
      <c r="E354" s="6" t="s">
        <v>30</v>
      </c>
      <c r="F354" s="7" t="n">
        <v>3</v>
      </c>
      <c r="G354" s="6" t="s">
        <v>31</v>
      </c>
      <c r="H354" s="6" t="s">
        <v>30</v>
      </c>
      <c r="I354" s="6" t="s">
        <v>30</v>
      </c>
      <c r="J354" s="6" t="s">
        <v>32</v>
      </c>
      <c r="K354" s="6" t="s">
        <v>32</v>
      </c>
      <c r="L354" s="6" t="s">
        <v>32</v>
      </c>
      <c r="M354" s="6" t="s">
        <v>32</v>
      </c>
      <c r="N354" s="6" t="s">
        <v>32</v>
      </c>
      <c r="O354" s="6" t="s">
        <v>32</v>
      </c>
      <c r="P354" s="6" t="s">
        <v>38</v>
      </c>
      <c r="Q354" s="6" t="s">
        <v>30</v>
      </c>
      <c r="R354" s="6" t="s">
        <v>53</v>
      </c>
      <c r="S354" s="8" t="n">
        <v>20</v>
      </c>
      <c r="T354" s="8" t="n">
        <v>49.65</v>
      </c>
      <c r="U354" s="6" t="s">
        <v>30</v>
      </c>
      <c r="V354" s="8" t="n">
        <f aca="false">IF(X354="0-1 Year", ROUND(S354/0.474, 2), IF(X354="1-2 Years", ROUND(S354/0.287, 2), ROUND(S354/0.14, 2)))</f>
        <v>42.19</v>
      </c>
      <c r="W354" s="6" t="str">
        <f aca="false">IF(V354&gt;4000, "High", IF(V354&gt;2000, "Medium", "Low"))</f>
        <v>Low</v>
      </c>
      <c r="X354" s="9" t="s">
        <v>35</v>
      </c>
      <c r="Y354" s="10" t="n">
        <f aca="false">IF(U354="Yes", 1, 0)</f>
        <v>0</v>
      </c>
      <c r="Z354" s="10" t="n">
        <v>1</v>
      </c>
      <c r="AA354" s="11" t="n">
        <f aca="false">MAX(0, ($S354 * 0.35) - ($F354 * 0.3))</f>
        <v>6.1</v>
      </c>
      <c r="AB354" s="12" t="str">
        <f aca="false">IF(AA354&gt;20,"High",IF(AA354&gt;10,"Medium","Low"))</f>
        <v>Low</v>
      </c>
    </row>
    <row r="355" customFormat="false" ht="18.65" hidden="false" customHeight="false" outlineLevel="0" collapsed="false">
      <c r="A355" s="5" t="s">
        <v>396</v>
      </c>
      <c r="B355" s="6" t="s">
        <v>29</v>
      </c>
      <c r="C355" s="6" t="s">
        <v>30</v>
      </c>
      <c r="D355" s="6" t="s">
        <v>30</v>
      </c>
      <c r="E355" s="6" t="s">
        <v>30</v>
      </c>
      <c r="F355" s="7" t="n">
        <v>1</v>
      </c>
      <c r="G355" s="6" t="s">
        <v>31</v>
      </c>
      <c r="H355" s="6" t="s">
        <v>30</v>
      </c>
      <c r="I355" s="6" t="s">
        <v>203</v>
      </c>
      <c r="J355" s="6" t="s">
        <v>30</v>
      </c>
      <c r="K355" s="6" t="s">
        <v>30</v>
      </c>
      <c r="L355" s="6" t="s">
        <v>31</v>
      </c>
      <c r="M355" s="6" t="s">
        <v>30</v>
      </c>
      <c r="N355" s="6" t="s">
        <v>30</v>
      </c>
      <c r="O355" s="6" t="s">
        <v>30</v>
      </c>
      <c r="P355" s="6" t="s">
        <v>38</v>
      </c>
      <c r="Q355" s="6" t="s">
        <v>31</v>
      </c>
      <c r="R355" s="6" t="s">
        <v>34</v>
      </c>
      <c r="S355" s="8" t="n">
        <v>49.65</v>
      </c>
      <c r="T355" s="8" t="n">
        <v>49.65</v>
      </c>
      <c r="U355" s="6" t="s">
        <v>31</v>
      </c>
      <c r="V355" s="8" t="n">
        <f aca="false">IF(X355="0-1 Year", ROUND(S355/0.474, 2), IF(X355="1-2 Years", ROUND(S355/0.287, 2), ROUND(S355/0.14, 2)))</f>
        <v>104.75</v>
      </c>
      <c r="W355" s="6" t="str">
        <f aca="false">IF(V355&gt;4000, "High", IF(V355&gt;2000, "Medium", "Low"))</f>
        <v>Low</v>
      </c>
      <c r="X355" s="9" t="s">
        <v>35</v>
      </c>
      <c r="Y355" s="10" t="n">
        <f aca="false">IF(U355="Yes", 1, 0)</f>
        <v>1</v>
      </c>
      <c r="Z355" s="10" t="n">
        <v>1</v>
      </c>
      <c r="AA355" s="11" t="n">
        <f aca="false">MAX(0, ($S355 * 0.35) - ($F355 * 0.3))</f>
        <v>17.0775</v>
      </c>
      <c r="AB355" s="12" t="str">
        <f aca="false">IF(AA355&gt;20,"High",IF(AA355&gt;10,"Medium","Low"))</f>
        <v>Medium</v>
      </c>
    </row>
    <row r="356" customFormat="false" ht="18.65" hidden="false" customHeight="false" outlineLevel="0" collapsed="false">
      <c r="A356" s="5" t="s">
        <v>397</v>
      </c>
      <c r="B356" s="6" t="s">
        <v>29</v>
      </c>
      <c r="C356" s="6" t="s">
        <v>30</v>
      </c>
      <c r="D356" s="6" t="s">
        <v>30</v>
      </c>
      <c r="E356" s="6" t="s">
        <v>30</v>
      </c>
      <c r="F356" s="7" t="n">
        <v>2</v>
      </c>
      <c r="G356" s="6" t="s">
        <v>30</v>
      </c>
      <c r="H356" s="6" t="s">
        <v>202</v>
      </c>
      <c r="I356" s="6" t="s">
        <v>203</v>
      </c>
      <c r="J356" s="6" t="s">
        <v>30</v>
      </c>
      <c r="K356" s="6" t="s">
        <v>30</v>
      </c>
      <c r="L356" s="6" t="s">
        <v>30</v>
      </c>
      <c r="M356" s="6" t="s">
        <v>30</v>
      </c>
      <c r="N356" s="6" t="s">
        <v>30</v>
      </c>
      <c r="O356" s="6" t="s">
        <v>30</v>
      </c>
      <c r="P356" s="6" t="s">
        <v>38</v>
      </c>
      <c r="Q356" s="6" t="s">
        <v>31</v>
      </c>
      <c r="R356" s="6" t="s">
        <v>58</v>
      </c>
      <c r="S356" s="8" t="n">
        <v>24.9</v>
      </c>
      <c r="T356" s="8" t="n">
        <v>49.7</v>
      </c>
      <c r="U356" s="6" t="s">
        <v>30</v>
      </c>
      <c r="V356" s="8" t="n">
        <f aca="false">IF(X356="0-1 Year", ROUND(S356/0.474, 2), IF(X356="1-2 Years", ROUND(S356/0.287, 2), ROUND(S356/0.14, 2)))</f>
        <v>52.53</v>
      </c>
      <c r="W356" s="6" t="str">
        <f aca="false">IF(V356&gt;4000, "High", IF(V356&gt;2000, "Medium", "Low"))</f>
        <v>Low</v>
      </c>
      <c r="X356" s="9" t="s">
        <v>35</v>
      </c>
      <c r="Y356" s="10" t="n">
        <f aca="false">IF(U356="Yes", 1, 0)</f>
        <v>0</v>
      </c>
      <c r="Z356" s="10" t="n">
        <v>1</v>
      </c>
      <c r="AA356" s="11" t="n">
        <f aca="false">MAX(0, ($S356 * 0.35) - ($F356 * 0.3))</f>
        <v>8.115</v>
      </c>
      <c r="AB356" s="12" t="str">
        <f aca="false">IF(AA356&gt;20,"High",IF(AA356&gt;10,"Medium","Low"))</f>
        <v>Low</v>
      </c>
    </row>
    <row r="357" customFormat="false" ht="18.65" hidden="false" customHeight="false" outlineLevel="0" collapsed="false">
      <c r="A357" s="5" t="s">
        <v>398</v>
      </c>
      <c r="B357" s="6" t="s">
        <v>29</v>
      </c>
      <c r="C357" s="6" t="s">
        <v>30</v>
      </c>
      <c r="D357" s="6" t="s">
        <v>30</v>
      </c>
      <c r="E357" s="6" t="s">
        <v>30</v>
      </c>
      <c r="F357" s="7" t="n">
        <v>1</v>
      </c>
      <c r="G357" s="6" t="s">
        <v>31</v>
      </c>
      <c r="H357" s="6" t="s">
        <v>30</v>
      </c>
      <c r="I357" s="6" t="s">
        <v>203</v>
      </c>
      <c r="J357" s="6" t="s">
        <v>31</v>
      </c>
      <c r="K357" s="6" t="s">
        <v>30</v>
      </c>
      <c r="L357" s="6" t="s">
        <v>30</v>
      </c>
      <c r="M357" s="6" t="s">
        <v>30</v>
      </c>
      <c r="N357" s="6" t="s">
        <v>30</v>
      </c>
      <c r="O357" s="6" t="s">
        <v>30</v>
      </c>
      <c r="P357" s="6" t="s">
        <v>38</v>
      </c>
      <c r="Q357" s="6" t="s">
        <v>30</v>
      </c>
      <c r="R357" s="6" t="s">
        <v>39</v>
      </c>
      <c r="S357" s="8" t="n">
        <v>49.75</v>
      </c>
      <c r="T357" s="8" t="n">
        <v>49.75</v>
      </c>
      <c r="U357" s="6" t="s">
        <v>30</v>
      </c>
      <c r="V357" s="8" t="n">
        <f aca="false">IF(X357="0-1 Year", ROUND(S357/0.474, 2), IF(X357="1-2 Years", ROUND(S357/0.287, 2), ROUND(S357/0.14, 2)))</f>
        <v>104.96</v>
      </c>
      <c r="W357" s="6" t="str">
        <f aca="false">IF(V357&gt;4000, "High", IF(V357&gt;2000, "Medium", "Low"))</f>
        <v>Low</v>
      </c>
      <c r="X357" s="9" t="s">
        <v>35</v>
      </c>
      <c r="Y357" s="10" t="n">
        <f aca="false">IF(U357="Yes", 1, 0)</f>
        <v>0</v>
      </c>
      <c r="Z357" s="10" t="n">
        <v>1</v>
      </c>
      <c r="AA357" s="11" t="n">
        <f aca="false">MAX(0, ($S357 * 0.35) - ($F357 * 0.3))</f>
        <v>17.1125</v>
      </c>
      <c r="AB357" s="12" t="str">
        <f aca="false">IF(AA357&gt;20,"High",IF(AA357&gt;10,"Medium","Low"))</f>
        <v>Medium</v>
      </c>
    </row>
    <row r="358" customFormat="false" ht="18.65" hidden="false" customHeight="false" outlineLevel="0" collapsed="false">
      <c r="A358" s="5" t="s">
        <v>399</v>
      </c>
      <c r="B358" s="6" t="s">
        <v>29</v>
      </c>
      <c r="C358" s="6" t="s">
        <v>30</v>
      </c>
      <c r="D358" s="6" t="s">
        <v>30</v>
      </c>
      <c r="E358" s="6" t="s">
        <v>30</v>
      </c>
      <c r="F358" s="7" t="n">
        <v>1</v>
      </c>
      <c r="G358" s="6" t="s">
        <v>31</v>
      </c>
      <c r="H358" s="6" t="s">
        <v>31</v>
      </c>
      <c r="I358" s="6" t="s">
        <v>203</v>
      </c>
      <c r="J358" s="6" t="s">
        <v>30</v>
      </c>
      <c r="K358" s="6" t="s">
        <v>30</v>
      </c>
      <c r="L358" s="6" t="s">
        <v>30</v>
      </c>
      <c r="M358" s="6" t="s">
        <v>30</v>
      </c>
      <c r="N358" s="6" t="s">
        <v>30</v>
      </c>
      <c r="O358" s="6" t="s">
        <v>30</v>
      </c>
      <c r="P358" s="6" t="s">
        <v>38</v>
      </c>
      <c r="Q358" s="6" t="s">
        <v>31</v>
      </c>
      <c r="R358" s="6" t="s">
        <v>58</v>
      </c>
      <c r="S358" s="8" t="n">
        <v>49.8</v>
      </c>
      <c r="T358" s="8" t="n">
        <v>49.8</v>
      </c>
      <c r="U358" s="6" t="s">
        <v>30</v>
      </c>
      <c r="V358" s="8" t="n">
        <f aca="false">IF(X358="0-1 Year", ROUND(S358/0.474, 2), IF(X358="1-2 Years", ROUND(S358/0.287, 2), ROUND(S358/0.14, 2)))</f>
        <v>105.06</v>
      </c>
      <c r="W358" s="6" t="str">
        <f aca="false">IF(V358&gt;4000, "High", IF(V358&gt;2000, "Medium", "Low"))</f>
        <v>Low</v>
      </c>
      <c r="X358" s="9" t="s">
        <v>35</v>
      </c>
      <c r="Y358" s="10" t="n">
        <f aca="false">IF(U358="Yes", 1, 0)</f>
        <v>0</v>
      </c>
      <c r="Z358" s="10" t="n">
        <v>1</v>
      </c>
      <c r="AA358" s="11" t="n">
        <f aca="false">MAX(0, ($S358 * 0.35) - ($F358 * 0.3))</f>
        <v>17.13</v>
      </c>
      <c r="AB358" s="12" t="str">
        <f aca="false">IF(AA358&gt;20,"High",IF(AA358&gt;10,"Medium","Low"))</f>
        <v>Medium</v>
      </c>
    </row>
    <row r="359" customFormat="false" ht="18.65" hidden="false" customHeight="false" outlineLevel="0" collapsed="false">
      <c r="A359" s="5" t="s">
        <v>400</v>
      </c>
      <c r="B359" s="6" t="s">
        <v>29</v>
      </c>
      <c r="C359" s="6" t="s">
        <v>30</v>
      </c>
      <c r="D359" s="6" t="s">
        <v>30</v>
      </c>
      <c r="E359" s="6" t="s">
        <v>30</v>
      </c>
      <c r="F359" s="7" t="n">
        <v>1</v>
      </c>
      <c r="G359" s="6" t="s">
        <v>31</v>
      </c>
      <c r="H359" s="6" t="s">
        <v>30</v>
      </c>
      <c r="I359" s="6" t="s">
        <v>203</v>
      </c>
      <c r="J359" s="6" t="s">
        <v>31</v>
      </c>
      <c r="K359" s="6" t="s">
        <v>30</v>
      </c>
      <c r="L359" s="6" t="s">
        <v>30</v>
      </c>
      <c r="M359" s="6" t="s">
        <v>30</v>
      </c>
      <c r="N359" s="6" t="s">
        <v>30</v>
      </c>
      <c r="O359" s="6" t="s">
        <v>30</v>
      </c>
      <c r="P359" s="6" t="s">
        <v>38</v>
      </c>
      <c r="Q359" s="6" t="s">
        <v>31</v>
      </c>
      <c r="R359" s="6" t="s">
        <v>58</v>
      </c>
      <c r="S359" s="8" t="n">
        <v>49.8</v>
      </c>
      <c r="T359" s="8" t="n">
        <v>49.8</v>
      </c>
      <c r="U359" s="6" t="s">
        <v>30</v>
      </c>
      <c r="V359" s="8" t="n">
        <f aca="false">IF(X359="0-1 Year", ROUND(S359/0.474, 2), IF(X359="1-2 Years", ROUND(S359/0.287, 2), ROUND(S359/0.14, 2)))</f>
        <v>105.06</v>
      </c>
      <c r="W359" s="6" t="str">
        <f aca="false">IF(V359&gt;4000, "High", IF(V359&gt;2000, "Medium", "Low"))</f>
        <v>Low</v>
      </c>
      <c r="X359" s="9" t="s">
        <v>35</v>
      </c>
      <c r="Y359" s="10" t="n">
        <f aca="false">IF(U359="Yes", 1, 0)</f>
        <v>0</v>
      </c>
      <c r="Z359" s="10" t="n">
        <v>1</v>
      </c>
      <c r="AA359" s="11" t="n">
        <f aca="false">MAX(0, ($S359 * 0.35) - ($F359 * 0.3))</f>
        <v>17.13</v>
      </c>
      <c r="AB359" s="12" t="str">
        <f aca="false">IF(AA359&gt;20,"High",IF(AA359&gt;10,"Medium","Low"))</f>
        <v>Medium</v>
      </c>
    </row>
    <row r="360" customFormat="false" ht="18.65" hidden="false" customHeight="false" outlineLevel="0" collapsed="false">
      <c r="A360" s="5" t="s">
        <v>401</v>
      </c>
      <c r="B360" s="6" t="s">
        <v>29</v>
      </c>
      <c r="C360" s="6" t="s">
        <v>30</v>
      </c>
      <c r="D360" s="6" t="s">
        <v>30</v>
      </c>
      <c r="E360" s="6" t="s">
        <v>31</v>
      </c>
      <c r="F360" s="7" t="n">
        <v>1</v>
      </c>
      <c r="G360" s="6" t="s">
        <v>31</v>
      </c>
      <c r="H360" s="6" t="s">
        <v>30</v>
      </c>
      <c r="I360" s="6" t="s">
        <v>203</v>
      </c>
      <c r="J360" s="6" t="s">
        <v>30</v>
      </c>
      <c r="K360" s="6" t="s">
        <v>30</v>
      </c>
      <c r="L360" s="6" t="s">
        <v>31</v>
      </c>
      <c r="M360" s="6" t="s">
        <v>30</v>
      </c>
      <c r="N360" s="6" t="s">
        <v>30</v>
      </c>
      <c r="O360" s="6" t="s">
        <v>30</v>
      </c>
      <c r="P360" s="6" t="s">
        <v>38</v>
      </c>
      <c r="Q360" s="6" t="s">
        <v>31</v>
      </c>
      <c r="R360" s="6" t="s">
        <v>39</v>
      </c>
      <c r="S360" s="8" t="n">
        <v>49.85</v>
      </c>
      <c r="T360" s="8" t="n">
        <v>49.85</v>
      </c>
      <c r="U360" s="6" t="s">
        <v>30</v>
      </c>
      <c r="V360" s="8" t="n">
        <f aca="false">IF(X360="0-1 Year", ROUND(S360/0.474, 2), IF(X360="1-2 Years", ROUND(S360/0.287, 2), ROUND(S360/0.14, 2)))</f>
        <v>105.17</v>
      </c>
      <c r="W360" s="6" t="str">
        <f aca="false">IF(V360&gt;4000, "High", IF(V360&gt;2000, "Medium", "Low"))</f>
        <v>Low</v>
      </c>
      <c r="X360" s="9" t="s">
        <v>35</v>
      </c>
      <c r="Y360" s="10" t="n">
        <f aca="false">IF(U360="Yes", 1, 0)</f>
        <v>0</v>
      </c>
      <c r="Z360" s="10" t="n">
        <v>1</v>
      </c>
      <c r="AA360" s="11" t="n">
        <f aca="false">MAX(0, ($S360 * 0.35) - ($F360 * 0.3))</f>
        <v>17.1475</v>
      </c>
      <c r="AB360" s="12" t="str">
        <f aca="false">IF(AA360&gt;20,"High",IF(AA360&gt;10,"Medium","Low"))</f>
        <v>Medium</v>
      </c>
    </row>
    <row r="361" customFormat="false" ht="18.65" hidden="false" customHeight="false" outlineLevel="0" collapsed="false">
      <c r="A361" s="5" t="s">
        <v>402</v>
      </c>
      <c r="B361" s="6" t="s">
        <v>37</v>
      </c>
      <c r="C361" s="6" t="s">
        <v>30</v>
      </c>
      <c r="D361" s="6" t="s">
        <v>30</v>
      </c>
      <c r="E361" s="6" t="s">
        <v>30</v>
      </c>
      <c r="F361" s="7" t="n">
        <v>1</v>
      </c>
      <c r="G361" s="6" t="s">
        <v>31</v>
      </c>
      <c r="H361" s="6" t="s">
        <v>30</v>
      </c>
      <c r="I361" s="6" t="s">
        <v>203</v>
      </c>
      <c r="J361" s="6" t="s">
        <v>30</v>
      </c>
      <c r="K361" s="6" t="s">
        <v>30</v>
      </c>
      <c r="L361" s="6" t="s">
        <v>30</v>
      </c>
      <c r="M361" s="6" t="s">
        <v>31</v>
      </c>
      <c r="N361" s="6" t="s">
        <v>30</v>
      </c>
      <c r="O361" s="6" t="s">
        <v>30</v>
      </c>
      <c r="P361" s="6" t="s">
        <v>38</v>
      </c>
      <c r="Q361" s="6" t="s">
        <v>31</v>
      </c>
      <c r="R361" s="6" t="s">
        <v>39</v>
      </c>
      <c r="S361" s="8" t="n">
        <v>49.9</v>
      </c>
      <c r="T361" s="8" t="n">
        <v>49.9</v>
      </c>
      <c r="U361" s="6" t="s">
        <v>30</v>
      </c>
      <c r="V361" s="8" t="n">
        <f aca="false">IF(X361="0-1 Year", ROUND(S361/0.474, 2), IF(X361="1-2 Years", ROUND(S361/0.287, 2), ROUND(S361/0.14, 2)))</f>
        <v>105.27</v>
      </c>
      <c r="W361" s="6" t="str">
        <f aca="false">IF(V361&gt;4000, "High", IF(V361&gt;2000, "Medium", "Low"))</f>
        <v>Low</v>
      </c>
      <c r="X361" s="9" t="s">
        <v>35</v>
      </c>
      <c r="Y361" s="10" t="n">
        <f aca="false">IF(U361="Yes", 1, 0)</f>
        <v>0</v>
      </c>
      <c r="Z361" s="10" t="n">
        <v>1</v>
      </c>
      <c r="AA361" s="11" t="n">
        <f aca="false">MAX(0, ($S361 * 0.35) - ($F361 * 0.3))</f>
        <v>17.165</v>
      </c>
      <c r="AB361" s="12" t="str">
        <f aca="false">IF(AA361&gt;20,"High",IF(AA361&gt;10,"Medium","Low"))</f>
        <v>Medium</v>
      </c>
    </row>
    <row r="362" customFormat="false" ht="18.65" hidden="false" customHeight="false" outlineLevel="0" collapsed="false">
      <c r="A362" s="5" t="s">
        <v>403</v>
      </c>
      <c r="B362" s="6" t="s">
        <v>29</v>
      </c>
      <c r="C362" s="6" t="s">
        <v>30</v>
      </c>
      <c r="D362" s="6" t="s">
        <v>30</v>
      </c>
      <c r="E362" s="6" t="s">
        <v>31</v>
      </c>
      <c r="F362" s="7" t="n">
        <v>1</v>
      </c>
      <c r="G362" s="6" t="s">
        <v>31</v>
      </c>
      <c r="H362" s="6" t="s">
        <v>30</v>
      </c>
      <c r="I362" s="6" t="s">
        <v>203</v>
      </c>
      <c r="J362" s="6" t="s">
        <v>30</v>
      </c>
      <c r="K362" s="6" t="s">
        <v>31</v>
      </c>
      <c r="L362" s="6" t="s">
        <v>30</v>
      </c>
      <c r="M362" s="6" t="s">
        <v>30</v>
      </c>
      <c r="N362" s="6" t="s">
        <v>30</v>
      </c>
      <c r="O362" s="6" t="s">
        <v>30</v>
      </c>
      <c r="P362" s="6" t="s">
        <v>38</v>
      </c>
      <c r="Q362" s="6" t="s">
        <v>31</v>
      </c>
      <c r="R362" s="6" t="s">
        <v>39</v>
      </c>
      <c r="S362" s="8" t="n">
        <v>49.9</v>
      </c>
      <c r="T362" s="8" t="n">
        <v>49.9</v>
      </c>
      <c r="U362" s="6" t="s">
        <v>30</v>
      </c>
      <c r="V362" s="8" t="n">
        <f aca="false">IF(X362="0-1 Year", ROUND(S362/0.474, 2), IF(X362="1-2 Years", ROUND(S362/0.287, 2), ROUND(S362/0.14, 2)))</f>
        <v>105.27</v>
      </c>
      <c r="W362" s="6" t="str">
        <f aca="false">IF(V362&gt;4000, "High", IF(V362&gt;2000, "Medium", "Low"))</f>
        <v>Low</v>
      </c>
      <c r="X362" s="9" t="s">
        <v>35</v>
      </c>
      <c r="Y362" s="10" t="n">
        <f aca="false">IF(U362="Yes", 1, 0)</f>
        <v>0</v>
      </c>
      <c r="Z362" s="10" t="n">
        <v>1</v>
      </c>
      <c r="AA362" s="11" t="n">
        <f aca="false">MAX(0, ($S362 * 0.35) - ($F362 * 0.3))</f>
        <v>17.165</v>
      </c>
      <c r="AB362" s="12" t="str">
        <f aca="false">IF(AA362&gt;20,"High",IF(AA362&gt;10,"Medium","Low"))</f>
        <v>Medium</v>
      </c>
    </row>
    <row r="363" customFormat="false" ht="18.65" hidden="false" customHeight="false" outlineLevel="0" collapsed="false">
      <c r="A363" s="5" t="s">
        <v>404</v>
      </c>
      <c r="B363" s="6" t="s">
        <v>37</v>
      </c>
      <c r="C363" s="6" t="s">
        <v>30</v>
      </c>
      <c r="D363" s="6" t="s">
        <v>30</v>
      </c>
      <c r="E363" s="6" t="s">
        <v>31</v>
      </c>
      <c r="F363" s="7" t="n">
        <v>1</v>
      </c>
      <c r="G363" s="6" t="s">
        <v>31</v>
      </c>
      <c r="H363" s="6" t="s">
        <v>30</v>
      </c>
      <c r="I363" s="6" t="s">
        <v>203</v>
      </c>
      <c r="J363" s="6" t="s">
        <v>31</v>
      </c>
      <c r="K363" s="6" t="s">
        <v>30</v>
      </c>
      <c r="L363" s="6" t="s">
        <v>30</v>
      </c>
      <c r="M363" s="6" t="s">
        <v>30</v>
      </c>
      <c r="N363" s="6" t="s">
        <v>30</v>
      </c>
      <c r="O363" s="6" t="s">
        <v>30</v>
      </c>
      <c r="P363" s="6" t="s">
        <v>38</v>
      </c>
      <c r="Q363" s="6" t="s">
        <v>30</v>
      </c>
      <c r="R363" s="6" t="s">
        <v>34</v>
      </c>
      <c r="S363" s="8" t="n">
        <v>49.9</v>
      </c>
      <c r="T363" s="8" t="n">
        <v>49.9</v>
      </c>
      <c r="U363" s="6" t="s">
        <v>30</v>
      </c>
      <c r="V363" s="8" t="n">
        <f aca="false">IF(X363="0-1 Year", ROUND(S363/0.474, 2), IF(X363="1-2 Years", ROUND(S363/0.287, 2), ROUND(S363/0.14, 2)))</f>
        <v>105.27</v>
      </c>
      <c r="W363" s="6" t="str">
        <f aca="false">IF(V363&gt;4000, "High", IF(V363&gt;2000, "Medium", "Low"))</f>
        <v>Low</v>
      </c>
      <c r="X363" s="9" t="s">
        <v>35</v>
      </c>
      <c r="Y363" s="10" t="n">
        <f aca="false">IF(U363="Yes", 1, 0)</f>
        <v>0</v>
      </c>
      <c r="Z363" s="10" t="n">
        <v>1</v>
      </c>
      <c r="AA363" s="11" t="n">
        <f aca="false">MAX(0, ($S363 * 0.35) - ($F363 * 0.3))</f>
        <v>17.165</v>
      </c>
      <c r="AB363" s="12" t="str">
        <f aca="false">IF(AA363&gt;20,"High",IF(AA363&gt;10,"Medium","Low"))</f>
        <v>Medium</v>
      </c>
    </row>
    <row r="364" customFormat="false" ht="18.65" hidden="false" customHeight="false" outlineLevel="0" collapsed="false">
      <c r="A364" s="5" t="s">
        <v>405</v>
      </c>
      <c r="B364" s="6" t="s">
        <v>29</v>
      </c>
      <c r="C364" s="6" t="s">
        <v>30</v>
      </c>
      <c r="D364" s="6" t="s">
        <v>30</v>
      </c>
      <c r="E364" s="6" t="s">
        <v>31</v>
      </c>
      <c r="F364" s="7" t="n">
        <v>1</v>
      </c>
      <c r="G364" s="6" t="s">
        <v>31</v>
      </c>
      <c r="H364" s="6" t="s">
        <v>30</v>
      </c>
      <c r="I364" s="6" t="s">
        <v>203</v>
      </c>
      <c r="J364" s="6" t="s">
        <v>30</v>
      </c>
      <c r="K364" s="6" t="s">
        <v>30</v>
      </c>
      <c r="L364" s="6" t="s">
        <v>30</v>
      </c>
      <c r="M364" s="6" t="s">
        <v>31</v>
      </c>
      <c r="N364" s="6" t="s">
        <v>30</v>
      </c>
      <c r="O364" s="6" t="s">
        <v>30</v>
      </c>
      <c r="P364" s="6" t="s">
        <v>38</v>
      </c>
      <c r="Q364" s="6" t="s">
        <v>31</v>
      </c>
      <c r="R364" s="6" t="s">
        <v>34</v>
      </c>
      <c r="S364" s="8" t="n">
        <v>49.9</v>
      </c>
      <c r="T364" s="8" t="n">
        <v>49.9</v>
      </c>
      <c r="U364" s="6" t="s">
        <v>31</v>
      </c>
      <c r="V364" s="8" t="n">
        <f aca="false">IF(X364="0-1 Year", ROUND(S364/0.474, 2), IF(X364="1-2 Years", ROUND(S364/0.287, 2), ROUND(S364/0.14, 2)))</f>
        <v>105.27</v>
      </c>
      <c r="W364" s="6" t="str">
        <f aca="false">IF(V364&gt;4000, "High", IF(V364&gt;2000, "Medium", "Low"))</f>
        <v>Low</v>
      </c>
      <c r="X364" s="9" t="s">
        <v>35</v>
      </c>
      <c r="Y364" s="10" t="n">
        <f aca="false">IF(U364="Yes", 1, 0)</f>
        <v>1</v>
      </c>
      <c r="Z364" s="10" t="n">
        <v>1</v>
      </c>
      <c r="AA364" s="11" t="n">
        <f aca="false">MAX(0, ($S364 * 0.35) - ($F364 * 0.3))</f>
        <v>17.165</v>
      </c>
      <c r="AB364" s="12" t="str">
        <f aca="false">IF(AA364&gt;20,"High",IF(AA364&gt;10,"Medium","Low"))</f>
        <v>Medium</v>
      </c>
    </row>
    <row r="365" customFormat="false" ht="18.65" hidden="false" customHeight="false" outlineLevel="0" collapsed="false">
      <c r="A365" s="5" t="s">
        <v>406</v>
      </c>
      <c r="B365" s="6" t="s">
        <v>37</v>
      </c>
      <c r="C365" s="6" t="s">
        <v>30</v>
      </c>
      <c r="D365" s="6" t="s">
        <v>30</v>
      </c>
      <c r="E365" s="6" t="s">
        <v>30</v>
      </c>
      <c r="F365" s="7" t="n">
        <v>1</v>
      </c>
      <c r="G365" s="6" t="s">
        <v>31</v>
      </c>
      <c r="H365" s="6" t="s">
        <v>31</v>
      </c>
      <c r="I365" s="6" t="s">
        <v>203</v>
      </c>
      <c r="J365" s="6" t="s">
        <v>30</v>
      </c>
      <c r="K365" s="6" t="s">
        <v>30</v>
      </c>
      <c r="L365" s="6" t="s">
        <v>30</v>
      </c>
      <c r="M365" s="6" t="s">
        <v>30</v>
      </c>
      <c r="N365" s="6" t="s">
        <v>30</v>
      </c>
      <c r="O365" s="6" t="s">
        <v>30</v>
      </c>
      <c r="P365" s="6" t="s">
        <v>38</v>
      </c>
      <c r="Q365" s="6" t="s">
        <v>31</v>
      </c>
      <c r="R365" s="6" t="s">
        <v>53</v>
      </c>
      <c r="S365" s="8" t="n">
        <v>49.95</v>
      </c>
      <c r="T365" s="8" t="n">
        <v>49.95</v>
      </c>
      <c r="U365" s="6" t="s">
        <v>31</v>
      </c>
      <c r="V365" s="8" t="n">
        <f aca="false">IF(X365="0-1 Year", ROUND(S365/0.474, 2), IF(X365="1-2 Years", ROUND(S365/0.287, 2), ROUND(S365/0.14, 2)))</f>
        <v>105.38</v>
      </c>
      <c r="W365" s="6" t="str">
        <f aca="false">IF(V365&gt;4000, "High", IF(V365&gt;2000, "Medium", "Low"))</f>
        <v>Low</v>
      </c>
      <c r="X365" s="9" t="s">
        <v>35</v>
      </c>
      <c r="Y365" s="10" t="n">
        <f aca="false">IF(U365="Yes", 1, 0)</f>
        <v>1</v>
      </c>
      <c r="Z365" s="10" t="n">
        <v>1</v>
      </c>
      <c r="AA365" s="11" t="n">
        <f aca="false">MAX(0, ($S365 * 0.35) - ($F365 * 0.3))</f>
        <v>17.1825</v>
      </c>
      <c r="AB365" s="12" t="str">
        <f aca="false">IF(AA365&gt;20,"High",IF(AA365&gt;10,"Medium","Low"))</f>
        <v>Medium</v>
      </c>
    </row>
    <row r="366" customFormat="false" ht="18.65" hidden="false" customHeight="false" outlineLevel="0" collapsed="false">
      <c r="A366" s="5" t="s">
        <v>407</v>
      </c>
      <c r="B366" s="6" t="s">
        <v>37</v>
      </c>
      <c r="C366" s="6" t="s">
        <v>30</v>
      </c>
      <c r="D366" s="6" t="s">
        <v>30</v>
      </c>
      <c r="E366" s="6" t="s">
        <v>30</v>
      </c>
      <c r="F366" s="7" t="n">
        <v>1</v>
      </c>
      <c r="G366" s="6" t="s">
        <v>31</v>
      </c>
      <c r="H366" s="6" t="s">
        <v>30</v>
      </c>
      <c r="I366" s="6" t="s">
        <v>203</v>
      </c>
      <c r="J366" s="6" t="s">
        <v>30</v>
      </c>
      <c r="K366" s="6" t="s">
        <v>31</v>
      </c>
      <c r="L366" s="6" t="s">
        <v>30</v>
      </c>
      <c r="M366" s="6" t="s">
        <v>30</v>
      </c>
      <c r="N366" s="6" t="s">
        <v>30</v>
      </c>
      <c r="O366" s="6" t="s">
        <v>30</v>
      </c>
      <c r="P366" s="6" t="s">
        <v>38</v>
      </c>
      <c r="Q366" s="6" t="s">
        <v>30</v>
      </c>
      <c r="R366" s="6" t="s">
        <v>39</v>
      </c>
      <c r="S366" s="8" t="n">
        <v>49.95</v>
      </c>
      <c r="T366" s="8" t="n">
        <v>49.95</v>
      </c>
      <c r="U366" s="6" t="s">
        <v>30</v>
      </c>
      <c r="V366" s="8" t="n">
        <f aca="false">IF(X366="0-1 Year", ROUND(S366/0.474, 2), IF(X366="1-2 Years", ROUND(S366/0.287, 2), ROUND(S366/0.14, 2)))</f>
        <v>105.38</v>
      </c>
      <c r="W366" s="6" t="str">
        <f aca="false">IF(V366&gt;4000, "High", IF(V366&gt;2000, "Medium", "Low"))</f>
        <v>Low</v>
      </c>
      <c r="X366" s="9" t="s">
        <v>35</v>
      </c>
      <c r="Y366" s="10" t="n">
        <f aca="false">IF(U366="Yes", 1, 0)</f>
        <v>0</v>
      </c>
      <c r="Z366" s="10" t="n">
        <v>1</v>
      </c>
      <c r="AA366" s="11" t="n">
        <f aca="false">MAX(0, ($S366 * 0.35) - ($F366 * 0.3))</f>
        <v>17.1825</v>
      </c>
      <c r="AB366" s="12" t="str">
        <f aca="false">IF(AA366&gt;20,"High",IF(AA366&gt;10,"Medium","Low"))</f>
        <v>Medium</v>
      </c>
    </row>
    <row r="367" customFormat="false" ht="18.65" hidden="false" customHeight="false" outlineLevel="0" collapsed="false">
      <c r="A367" s="5" t="s">
        <v>408</v>
      </c>
      <c r="B367" s="6" t="s">
        <v>29</v>
      </c>
      <c r="C367" s="6" t="s">
        <v>30</v>
      </c>
      <c r="D367" s="6" t="s">
        <v>30</v>
      </c>
      <c r="E367" s="6" t="s">
        <v>31</v>
      </c>
      <c r="F367" s="7" t="n">
        <v>1</v>
      </c>
      <c r="G367" s="6" t="s">
        <v>31</v>
      </c>
      <c r="H367" s="6" t="s">
        <v>31</v>
      </c>
      <c r="I367" s="6" t="s">
        <v>203</v>
      </c>
      <c r="J367" s="6" t="s">
        <v>30</v>
      </c>
      <c r="K367" s="6" t="s">
        <v>30</v>
      </c>
      <c r="L367" s="6" t="s">
        <v>30</v>
      </c>
      <c r="M367" s="6" t="s">
        <v>30</v>
      </c>
      <c r="N367" s="6" t="s">
        <v>30</v>
      </c>
      <c r="O367" s="6" t="s">
        <v>30</v>
      </c>
      <c r="P367" s="6" t="s">
        <v>38</v>
      </c>
      <c r="Q367" s="6" t="s">
        <v>31</v>
      </c>
      <c r="R367" s="6" t="s">
        <v>39</v>
      </c>
      <c r="S367" s="8" t="n">
        <v>50.05</v>
      </c>
      <c r="T367" s="8" t="n">
        <v>50.05</v>
      </c>
      <c r="U367" s="6" t="s">
        <v>30</v>
      </c>
      <c r="V367" s="8" t="n">
        <f aca="false">IF(X367="0-1 Year", ROUND(S367/0.474, 2), IF(X367="1-2 Years", ROUND(S367/0.287, 2), ROUND(S367/0.14, 2)))</f>
        <v>105.59</v>
      </c>
      <c r="W367" s="6" t="str">
        <f aca="false">IF(V367&gt;4000, "High", IF(V367&gt;2000, "Medium", "Low"))</f>
        <v>Low</v>
      </c>
      <c r="X367" s="9" t="s">
        <v>35</v>
      </c>
      <c r="Y367" s="10" t="n">
        <f aca="false">IF(U367="Yes", 1, 0)</f>
        <v>0</v>
      </c>
      <c r="Z367" s="10" t="n">
        <v>1</v>
      </c>
      <c r="AA367" s="11" t="n">
        <f aca="false">MAX(0, ($S367 * 0.35) - ($F367 * 0.3))</f>
        <v>17.2175</v>
      </c>
      <c r="AB367" s="12" t="str">
        <f aca="false">IF(AA367&gt;20,"High",IF(AA367&gt;10,"Medium","Low"))</f>
        <v>Medium</v>
      </c>
    </row>
    <row r="368" customFormat="false" ht="18.65" hidden="false" customHeight="false" outlineLevel="0" collapsed="false">
      <c r="A368" s="5" t="s">
        <v>409</v>
      </c>
      <c r="B368" s="6" t="s">
        <v>37</v>
      </c>
      <c r="C368" s="6" t="s">
        <v>30</v>
      </c>
      <c r="D368" s="6" t="s">
        <v>30</v>
      </c>
      <c r="E368" s="6" t="s">
        <v>30</v>
      </c>
      <c r="F368" s="7" t="n">
        <v>1</v>
      </c>
      <c r="G368" s="6" t="s">
        <v>31</v>
      </c>
      <c r="H368" s="6" t="s">
        <v>31</v>
      </c>
      <c r="I368" s="6" t="s">
        <v>203</v>
      </c>
      <c r="J368" s="6" t="s">
        <v>30</v>
      </c>
      <c r="K368" s="6" t="s">
        <v>30</v>
      </c>
      <c r="L368" s="6" t="s">
        <v>30</v>
      </c>
      <c r="M368" s="6" t="s">
        <v>30</v>
      </c>
      <c r="N368" s="6" t="s">
        <v>30</v>
      </c>
      <c r="O368" s="6" t="s">
        <v>30</v>
      </c>
      <c r="P368" s="6" t="s">
        <v>38</v>
      </c>
      <c r="Q368" s="6" t="s">
        <v>31</v>
      </c>
      <c r="R368" s="6" t="s">
        <v>39</v>
      </c>
      <c r="S368" s="8" t="n">
        <v>50.1</v>
      </c>
      <c r="T368" s="8" t="n">
        <v>50.1</v>
      </c>
      <c r="U368" s="6" t="s">
        <v>30</v>
      </c>
      <c r="V368" s="8" t="n">
        <f aca="false">IF(X368="0-1 Year", ROUND(S368/0.474, 2), IF(X368="1-2 Years", ROUND(S368/0.287, 2), ROUND(S368/0.14, 2)))</f>
        <v>105.7</v>
      </c>
      <c r="W368" s="6" t="str">
        <f aca="false">IF(V368&gt;4000, "High", IF(V368&gt;2000, "Medium", "Low"))</f>
        <v>Low</v>
      </c>
      <c r="X368" s="9" t="s">
        <v>35</v>
      </c>
      <c r="Y368" s="10" t="n">
        <f aca="false">IF(U368="Yes", 1, 0)</f>
        <v>0</v>
      </c>
      <c r="Z368" s="10" t="n">
        <v>1</v>
      </c>
      <c r="AA368" s="11" t="n">
        <f aca="false">MAX(0, ($S368 * 0.35) - ($F368 * 0.3))</f>
        <v>17.235</v>
      </c>
      <c r="AB368" s="12" t="str">
        <f aca="false">IF(AA368&gt;20,"High",IF(AA368&gt;10,"Medium","Low"))</f>
        <v>Medium</v>
      </c>
    </row>
    <row r="369" customFormat="false" ht="18.65" hidden="false" customHeight="false" outlineLevel="0" collapsed="false">
      <c r="A369" s="5" t="s">
        <v>410</v>
      </c>
      <c r="B369" s="6" t="s">
        <v>37</v>
      </c>
      <c r="C369" s="6" t="s">
        <v>30</v>
      </c>
      <c r="D369" s="6" t="s">
        <v>30</v>
      </c>
      <c r="E369" s="6" t="s">
        <v>30</v>
      </c>
      <c r="F369" s="7" t="n">
        <v>1</v>
      </c>
      <c r="G369" s="6" t="s">
        <v>31</v>
      </c>
      <c r="H369" s="6" t="s">
        <v>31</v>
      </c>
      <c r="I369" s="6" t="s">
        <v>203</v>
      </c>
      <c r="J369" s="6" t="s">
        <v>30</v>
      </c>
      <c r="K369" s="6" t="s">
        <v>30</v>
      </c>
      <c r="L369" s="6" t="s">
        <v>30</v>
      </c>
      <c r="M369" s="6" t="s">
        <v>30</v>
      </c>
      <c r="N369" s="6" t="s">
        <v>30</v>
      </c>
      <c r="O369" s="6" t="s">
        <v>30</v>
      </c>
      <c r="P369" s="6" t="s">
        <v>38</v>
      </c>
      <c r="Q369" s="6" t="s">
        <v>31</v>
      </c>
      <c r="R369" s="6" t="s">
        <v>34</v>
      </c>
      <c r="S369" s="8" t="n">
        <v>50.1</v>
      </c>
      <c r="T369" s="8" t="n">
        <v>50.1</v>
      </c>
      <c r="U369" s="6" t="s">
        <v>31</v>
      </c>
      <c r="V369" s="8" t="n">
        <f aca="false">IF(X369="0-1 Year", ROUND(S369/0.474, 2), IF(X369="1-2 Years", ROUND(S369/0.287, 2), ROUND(S369/0.14, 2)))</f>
        <v>105.7</v>
      </c>
      <c r="W369" s="6" t="str">
        <f aca="false">IF(V369&gt;4000, "High", IF(V369&gt;2000, "Medium", "Low"))</f>
        <v>Low</v>
      </c>
      <c r="X369" s="9" t="s">
        <v>35</v>
      </c>
      <c r="Y369" s="10" t="n">
        <f aca="false">IF(U369="Yes", 1, 0)</f>
        <v>1</v>
      </c>
      <c r="Z369" s="10" t="n">
        <v>1</v>
      </c>
      <c r="AA369" s="11" t="n">
        <f aca="false">MAX(0, ($S369 * 0.35) - ($F369 * 0.3))</f>
        <v>17.235</v>
      </c>
      <c r="AB369" s="12" t="str">
        <f aca="false">IF(AA369&gt;20,"High",IF(AA369&gt;10,"Medium","Low"))</f>
        <v>Medium</v>
      </c>
    </row>
    <row r="370" customFormat="false" ht="18.65" hidden="false" customHeight="false" outlineLevel="0" collapsed="false">
      <c r="A370" s="5" t="s">
        <v>411</v>
      </c>
      <c r="B370" s="6" t="s">
        <v>29</v>
      </c>
      <c r="C370" s="6" t="s">
        <v>31</v>
      </c>
      <c r="D370" s="6" t="s">
        <v>30</v>
      </c>
      <c r="E370" s="6" t="s">
        <v>31</v>
      </c>
      <c r="F370" s="7" t="n">
        <v>1</v>
      </c>
      <c r="G370" s="6" t="s">
        <v>31</v>
      </c>
      <c r="H370" s="6" t="s">
        <v>30</v>
      </c>
      <c r="I370" s="6" t="s">
        <v>203</v>
      </c>
      <c r="J370" s="6" t="s">
        <v>30</v>
      </c>
      <c r="K370" s="6" t="s">
        <v>30</v>
      </c>
      <c r="L370" s="6" t="s">
        <v>31</v>
      </c>
      <c r="M370" s="6" t="s">
        <v>30</v>
      </c>
      <c r="N370" s="6" t="s">
        <v>30</v>
      </c>
      <c r="O370" s="6" t="s">
        <v>30</v>
      </c>
      <c r="P370" s="6" t="s">
        <v>38</v>
      </c>
      <c r="Q370" s="6" t="s">
        <v>31</v>
      </c>
      <c r="R370" s="6" t="s">
        <v>34</v>
      </c>
      <c r="S370" s="8" t="n">
        <v>50.15</v>
      </c>
      <c r="T370" s="8" t="n">
        <v>50.15</v>
      </c>
      <c r="U370" s="6" t="s">
        <v>31</v>
      </c>
      <c r="V370" s="8" t="n">
        <f aca="false">IF(X370="0-1 Year", ROUND(S370/0.474, 2), IF(X370="1-2 Years", ROUND(S370/0.287, 2), ROUND(S370/0.14, 2)))</f>
        <v>105.8</v>
      </c>
      <c r="W370" s="6" t="str">
        <f aca="false">IF(V370&gt;4000, "High", IF(V370&gt;2000, "Medium", "Low"))</f>
        <v>Low</v>
      </c>
      <c r="X370" s="9" t="s">
        <v>35</v>
      </c>
      <c r="Y370" s="10" t="n">
        <f aca="false">IF(U370="Yes", 1, 0)</f>
        <v>1</v>
      </c>
      <c r="Z370" s="10" t="n">
        <v>1</v>
      </c>
      <c r="AA370" s="11" t="n">
        <f aca="false">MAX(0, ($S370 * 0.35) - ($F370 * 0.3))</f>
        <v>17.2525</v>
      </c>
      <c r="AB370" s="12" t="str">
        <f aca="false">IF(AA370&gt;20,"High",IF(AA370&gt;10,"Medium","Low"))</f>
        <v>Medium</v>
      </c>
    </row>
    <row r="371" customFormat="false" ht="18.65" hidden="false" customHeight="false" outlineLevel="0" collapsed="false">
      <c r="A371" s="5" t="s">
        <v>412</v>
      </c>
      <c r="B371" s="6" t="s">
        <v>29</v>
      </c>
      <c r="C371" s="6" t="s">
        <v>30</v>
      </c>
      <c r="D371" s="6" t="s">
        <v>30</v>
      </c>
      <c r="E371" s="6" t="s">
        <v>30</v>
      </c>
      <c r="F371" s="7" t="n">
        <v>1</v>
      </c>
      <c r="G371" s="6" t="s">
        <v>31</v>
      </c>
      <c r="H371" s="6" t="s">
        <v>30</v>
      </c>
      <c r="I371" s="6" t="s">
        <v>203</v>
      </c>
      <c r="J371" s="6" t="s">
        <v>30</v>
      </c>
      <c r="K371" s="6" t="s">
        <v>31</v>
      </c>
      <c r="L371" s="6" t="s">
        <v>30</v>
      </c>
      <c r="M371" s="6" t="s">
        <v>30</v>
      </c>
      <c r="N371" s="6" t="s">
        <v>30</v>
      </c>
      <c r="O371" s="6" t="s">
        <v>30</v>
      </c>
      <c r="P371" s="6" t="s">
        <v>38</v>
      </c>
      <c r="Q371" s="6" t="s">
        <v>31</v>
      </c>
      <c r="R371" s="6" t="s">
        <v>34</v>
      </c>
      <c r="S371" s="8" t="n">
        <v>50.15</v>
      </c>
      <c r="T371" s="8" t="n">
        <v>50.15</v>
      </c>
      <c r="U371" s="6" t="s">
        <v>30</v>
      </c>
      <c r="V371" s="8" t="n">
        <f aca="false">IF(X371="0-1 Year", ROUND(S371/0.474, 2), IF(X371="1-2 Years", ROUND(S371/0.287, 2), ROUND(S371/0.14, 2)))</f>
        <v>105.8</v>
      </c>
      <c r="W371" s="6" t="str">
        <f aca="false">IF(V371&gt;4000, "High", IF(V371&gt;2000, "Medium", "Low"))</f>
        <v>Low</v>
      </c>
      <c r="X371" s="9" t="s">
        <v>35</v>
      </c>
      <c r="Y371" s="10" t="n">
        <f aca="false">IF(U371="Yes", 1, 0)</f>
        <v>0</v>
      </c>
      <c r="Z371" s="10" t="n">
        <v>1</v>
      </c>
      <c r="AA371" s="11" t="n">
        <f aca="false">MAX(0, ($S371 * 0.35) - ($F371 * 0.3))</f>
        <v>17.2525</v>
      </c>
      <c r="AB371" s="12" t="str">
        <f aca="false">IF(AA371&gt;20,"High",IF(AA371&gt;10,"Medium","Low"))</f>
        <v>Medium</v>
      </c>
    </row>
    <row r="372" customFormat="false" ht="18.65" hidden="false" customHeight="false" outlineLevel="0" collapsed="false">
      <c r="A372" s="5" t="s">
        <v>413</v>
      </c>
      <c r="B372" s="6" t="s">
        <v>29</v>
      </c>
      <c r="C372" s="6" t="s">
        <v>30</v>
      </c>
      <c r="D372" s="6" t="s">
        <v>30</v>
      </c>
      <c r="E372" s="6" t="s">
        <v>30</v>
      </c>
      <c r="F372" s="7" t="n">
        <v>1</v>
      </c>
      <c r="G372" s="6" t="s">
        <v>31</v>
      </c>
      <c r="H372" s="6" t="s">
        <v>31</v>
      </c>
      <c r="I372" s="6" t="s">
        <v>203</v>
      </c>
      <c r="J372" s="6" t="s">
        <v>30</v>
      </c>
      <c r="K372" s="6" t="s">
        <v>30</v>
      </c>
      <c r="L372" s="6" t="s">
        <v>30</v>
      </c>
      <c r="M372" s="6" t="s">
        <v>30</v>
      </c>
      <c r="N372" s="6" t="s">
        <v>30</v>
      </c>
      <c r="O372" s="6" t="s">
        <v>30</v>
      </c>
      <c r="P372" s="6" t="s">
        <v>38</v>
      </c>
      <c r="Q372" s="6" t="s">
        <v>31</v>
      </c>
      <c r="R372" s="6" t="s">
        <v>39</v>
      </c>
      <c r="S372" s="8" t="n">
        <v>50.15</v>
      </c>
      <c r="T372" s="8" t="n">
        <v>50.15</v>
      </c>
      <c r="U372" s="6" t="s">
        <v>30</v>
      </c>
      <c r="V372" s="8" t="n">
        <f aca="false">IF(X372="0-1 Year", ROUND(S372/0.474, 2), IF(X372="1-2 Years", ROUND(S372/0.287, 2), ROUND(S372/0.14, 2)))</f>
        <v>105.8</v>
      </c>
      <c r="W372" s="6" t="str">
        <f aca="false">IF(V372&gt;4000, "High", IF(V372&gt;2000, "Medium", "Low"))</f>
        <v>Low</v>
      </c>
      <c r="X372" s="9" t="s">
        <v>35</v>
      </c>
      <c r="Y372" s="10" t="n">
        <f aca="false">IF(U372="Yes", 1, 0)</f>
        <v>0</v>
      </c>
      <c r="Z372" s="10" t="n">
        <v>1</v>
      </c>
      <c r="AA372" s="11" t="n">
        <f aca="false">MAX(0, ($S372 * 0.35) - ($F372 * 0.3))</f>
        <v>17.2525</v>
      </c>
      <c r="AB372" s="12" t="str">
        <f aca="false">IF(AA372&gt;20,"High",IF(AA372&gt;10,"Medium","Low"))</f>
        <v>Medium</v>
      </c>
    </row>
    <row r="373" customFormat="false" ht="18.65" hidden="false" customHeight="false" outlineLevel="0" collapsed="false">
      <c r="A373" s="5" t="s">
        <v>414</v>
      </c>
      <c r="B373" s="6" t="s">
        <v>37</v>
      </c>
      <c r="C373" s="6" t="s">
        <v>30</v>
      </c>
      <c r="D373" s="6" t="s">
        <v>30</v>
      </c>
      <c r="E373" s="6" t="s">
        <v>30</v>
      </c>
      <c r="F373" s="7" t="n">
        <v>1</v>
      </c>
      <c r="G373" s="6" t="s">
        <v>31</v>
      </c>
      <c r="H373" s="6" t="s">
        <v>30</v>
      </c>
      <c r="I373" s="6" t="s">
        <v>203</v>
      </c>
      <c r="J373" s="6" t="s">
        <v>31</v>
      </c>
      <c r="K373" s="6" t="s">
        <v>30</v>
      </c>
      <c r="L373" s="6" t="s">
        <v>30</v>
      </c>
      <c r="M373" s="6" t="s">
        <v>30</v>
      </c>
      <c r="N373" s="6" t="s">
        <v>30</v>
      </c>
      <c r="O373" s="6" t="s">
        <v>30</v>
      </c>
      <c r="P373" s="6" t="s">
        <v>38</v>
      </c>
      <c r="Q373" s="6" t="s">
        <v>30</v>
      </c>
      <c r="R373" s="6" t="s">
        <v>39</v>
      </c>
      <c r="S373" s="8" t="n">
        <v>50.15</v>
      </c>
      <c r="T373" s="8" t="n">
        <v>50.15</v>
      </c>
      <c r="U373" s="6" t="s">
        <v>30</v>
      </c>
      <c r="V373" s="8" t="n">
        <f aca="false">IF(X373="0-1 Year", ROUND(S373/0.474, 2), IF(X373="1-2 Years", ROUND(S373/0.287, 2), ROUND(S373/0.14, 2)))</f>
        <v>105.8</v>
      </c>
      <c r="W373" s="6" t="str">
        <f aca="false">IF(V373&gt;4000, "High", IF(V373&gt;2000, "Medium", "Low"))</f>
        <v>Low</v>
      </c>
      <c r="X373" s="9" t="s">
        <v>35</v>
      </c>
      <c r="Y373" s="10" t="n">
        <f aca="false">IF(U373="Yes", 1, 0)</f>
        <v>0</v>
      </c>
      <c r="Z373" s="10" t="n">
        <v>1</v>
      </c>
      <c r="AA373" s="11" t="n">
        <f aca="false">MAX(0, ($S373 * 0.35) - ($F373 * 0.3))</f>
        <v>17.2525</v>
      </c>
      <c r="AB373" s="12" t="str">
        <f aca="false">IF(AA373&gt;20,"High",IF(AA373&gt;10,"Medium","Low"))</f>
        <v>Medium</v>
      </c>
    </row>
    <row r="374" customFormat="false" ht="18.65" hidden="false" customHeight="false" outlineLevel="0" collapsed="false">
      <c r="A374" s="5" t="s">
        <v>415</v>
      </c>
      <c r="B374" s="6" t="s">
        <v>29</v>
      </c>
      <c r="C374" s="6" t="s">
        <v>30</v>
      </c>
      <c r="D374" s="6" t="s">
        <v>31</v>
      </c>
      <c r="E374" s="6" t="s">
        <v>30</v>
      </c>
      <c r="F374" s="7" t="n">
        <v>1</v>
      </c>
      <c r="G374" s="6" t="s">
        <v>30</v>
      </c>
      <c r="H374" s="6" t="s">
        <v>202</v>
      </c>
      <c r="I374" s="6" t="s">
        <v>203</v>
      </c>
      <c r="J374" s="6" t="s">
        <v>30</v>
      </c>
      <c r="K374" s="6" t="s">
        <v>30</v>
      </c>
      <c r="L374" s="6" t="s">
        <v>31</v>
      </c>
      <c r="M374" s="6" t="s">
        <v>30</v>
      </c>
      <c r="N374" s="6" t="s">
        <v>31</v>
      </c>
      <c r="O374" s="6" t="s">
        <v>31</v>
      </c>
      <c r="P374" s="6" t="s">
        <v>38</v>
      </c>
      <c r="Q374" s="6" t="s">
        <v>31</v>
      </c>
      <c r="R374" s="6" t="s">
        <v>39</v>
      </c>
      <c r="S374" s="8" t="n">
        <v>50.35</v>
      </c>
      <c r="T374" s="8" t="n">
        <v>50.35</v>
      </c>
      <c r="U374" s="6" t="s">
        <v>31</v>
      </c>
      <c r="V374" s="8" t="n">
        <f aca="false">IF(X374="0-1 Year", ROUND(S374/0.474, 2), IF(X374="1-2 Years", ROUND(S374/0.287, 2), ROUND(S374/0.14, 2)))</f>
        <v>106.22</v>
      </c>
      <c r="W374" s="6" t="str">
        <f aca="false">IF(V374&gt;4000, "High", IF(V374&gt;2000, "Medium", "Low"))</f>
        <v>Low</v>
      </c>
      <c r="X374" s="9" t="s">
        <v>35</v>
      </c>
      <c r="Y374" s="10" t="n">
        <f aca="false">IF(U374="Yes", 1, 0)</f>
        <v>1</v>
      </c>
      <c r="Z374" s="10" t="n">
        <v>1</v>
      </c>
      <c r="AA374" s="11" t="n">
        <f aca="false">MAX(0, ($S374 * 0.35) - ($F374 * 0.3))</f>
        <v>17.3225</v>
      </c>
      <c r="AB374" s="12" t="str">
        <f aca="false">IF(AA374&gt;20,"High",IF(AA374&gt;10,"Medium","Low"))</f>
        <v>Medium</v>
      </c>
    </row>
    <row r="375" customFormat="false" ht="18.65" hidden="false" customHeight="false" outlineLevel="0" collapsed="false">
      <c r="A375" s="5" t="s">
        <v>416</v>
      </c>
      <c r="B375" s="6" t="s">
        <v>29</v>
      </c>
      <c r="C375" s="6" t="s">
        <v>30</v>
      </c>
      <c r="D375" s="6" t="s">
        <v>30</v>
      </c>
      <c r="E375" s="6" t="s">
        <v>30</v>
      </c>
      <c r="F375" s="7" t="n">
        <v>1</v>
      </c>
      <c r="G375" s="6" t="s">
        <v>31</v>
      </c>
      <c r="H375" s="6" t="s">
        <v>31</v>
      </c>
      <c r="I375" s="6" t="s">
        <v>203</v>
      </c>
      <c r="J375" s="6" t="s">
        <v>30</v>
      </c>
      <c r="K375" s="6" t="s">
        <v>30</v>
      </c>
      <c r="L375" s="6" t="s">
        <v>30</v>
      </c>
      <c r="M375" s="6" t="s">
        <v>30</v>
      </c>
      <c r="N375" s="6" t="s">
        <v>30</v>
      </c>
      <c r="O375" s="6" t="s">
        <v>30</v>
      </c>
      <c r="P375" s="6" t="s">
        <v>38</v>
      </c>
      <c r="Q375" s="6" t="s">
        <v>31</v>
      </c>
      <c r="R375" s="6" t="s">
        <v>39</v>
      </c>
      <c r="S375" s="8" t="n">
        <v>50.45</v>
      </c>
      <c r="T375" s="8" t="n">
        <v>50.45</v>
      </c>
      <c r="U375" s="6" t="s">
        <v>31</v>
      </c>
      <c r="V375" s="8" t="n">
        <f aca="false">IF(X375="0-1 Year", ROUND(S375/0.474, 2), IF(X375="1-2 Years", ROUND(S375/0.287, 2), ROUND(S375/0.14, 2)))</f>
        <v>106.43</v>
      </c>
      <c r="W375" s="6" t="str">
        <f aca="false">IF(V375&gt;4000, "High", IF(V375&gt;2000, "Medium", "Low"))</f>
        <v>Low</v>
      </c>
      <c r="X375" s="9" t="s">
        <v>35</v>
      </c>
      <c r="Y375" s="10" t="n">
        <f aca="false">IF(U375="Yes", 1, 0)</f>
        <v>1</v>
      </c>
      <c r="Z375" s="10" t="n">
        <v>1</v>
      </c>
      <c r="AA375" s="11" t="n">
        <f aca="false">MAX(0, ($S375 * 0.35) - ($F375 * 0.3))</f>
        <v>17.3575</v>
      </c>
      <c r="AB375" s="12" t="str">
        <f aca="false">IF(AA375&gt;20,"High",IF(AA375&gt;10,"Medium","Low"))</f>
        <v>Medium</v>
      </c>
    </row>
    <row r="376" customFormat="false" ht="18.65" hidden="false" customHeight="false" outlineLevel="0" collapsed="false">
      <c r="A376" s="5" t="s">
        <v>417</v>
      </c>
      <c r="B376" s="6" t="s">
        <v>37</v>
      </c>
      <c r="C376" s="6" t="s">
        <v>30</v>
      </c>
      <c r="D376" s="6" t="s">
        <v>31</v>
      </c>
      <c r="E376" s="6" t="s">
        <v>31</v>
      </c>
      <c r="F376" s="7" t="n">
        <v>1</v>
      </c>
      <c r="G376" s="6" t="s">
        <v>31</v>
      </c>
      <c r="H376" s="6" t="s">
        <v>30</v>
      </c>
      <c r="I376" s="6" t="s">
        <v>203</v>
      </c>
      <c r="J376" s="6" t="s">
        <v>30</v>
      </c>
      <c r="K376" s="6" t="s">
        <v>30</v>
      </c>
      <c r="L376" s="6" t="s">
        <v>31</v>
      </c>
      <c r="M376" s="6" t="s">
        <v>30</v>
      </c>
      <c r="N376" s="6" t="s">
        <v>30</v>
      </c>
      <c r="O376" s="6" t="s">
        <v>30</v>
      </c>
      <c r="P376" s="6" t="s">
        <v>38</v>
      </c>
      <c r="Q376" s="6" t="s">
        <v>30</v>
      </c>
      <c r="R376" s="6" t="s">
        <v>34</v>
      </c>
      <c r="S376" s="8" t="n">
        <v>50.45</v>
      </c>
      <c r="T376" s="8" t="n">
        <v>50.45</v>
      </c>
      <c r="U376" s="6" t="s">
        <v>31</v>
      </c>
      <c r="V376" s="8" t="n">
        <f aca="false">IF(X376="0-1 Year", ROUND(S376/0.474, 2), IF(X376="1-2 Years", ROUND(S376/0.287, 2), ROUND(S376/0.14, 2)))</f>
        <v>106.43</v>
      </c>
      <c r="W376" s="6" t="str">
        <f aca="false">IF(V376&gt;4000, "High", IF(V376&gt;2000, "Medium", "Low"))</f>
        <v>Low</v>
      </c>
      <c r="X376" s="9" t="s">
        <v>35</v>
      </c>
      <c r="Y376" s="10" t="n">
        <f aca="false">IF(U376="Yes", 1, 0)</f>
        <v>1</v>
      </c>
      <c r="Z376" s="10" t="n">
        <v>1</v>
      </c>
      <c r="AA376" s="11" t="n">
        <f aca="false">MAX(0, ($S376 * 0.35) - ($F376 * 0.3))</f>
        <v>17.3575</v>
      </c>
      <c r="AB376" s="12" t="str">
        <f aca="false">IF(AA376&gt;20,"High",IF(AA376&gt;10,"Medium","Low"))</f>
        <v>Medium</v>
      </c>
    </row>
    <row r="377" customFormat="false" ht="18.65" hidden="false" customHeight="false" outlineLevel="0" collapsed="false">
      <c r="A377" s="5" t="s">
        <v>418</v>
      </c>
      <c r="B377" s="6" t="s">
        <v>37</v>
      </c>
      <c r="C377" s="6" t="s">
        <v>30</v>
      </c>
      <c r="D377" s="6" t="s">
        <v>30</v>
      </c>
      <c r="E377" s="6" t="s">
        <v>30</v>
      </c>
      <c r="F377" s="7" t="n">
        <v>1</v>
      </c>
      <c r="G377" s="6" t="s">
        <v>31</v>
      </c>
      <c r="H377" s="6" t="s">
        <v>30</v>
      </c>
      <c r="I377" s="6" t="s">
        <v>203</v>
      </c>
      <c r="J377" s="6" t="s">
        <v>30</v>
      </c>
      <c r="K377" s="6" t="s">
        <v>30</v>
      </c>
      <c r="L377" s="6" t="s">
        <v>31</v>
      </c>
      <c r="M377" s="6" t="s">
        <v>30</v>
      </c>
      <c r="N377" s="6" t="s">
        <v>30</v>
      </c>
      <c r="O377" s="6" t="s">
        <v>30</v>
      </c>
      <c r="P377" s="6" t="s">
        <v>38</v>
      </c>
      <c r="Q377" s="6" t="s">
        <v>31</v>
      </c>
      <c r="R377" s="6" t="s">
        <v>34</v>
      </c>
      <c r="S377" s="8" t="n">
        <v>50.45</v>
      </c>
      <c r="T377" s="8" t="n">
        <v>50.45</v>
      </c>
      <c r="U377" s="6" t="s">
        <v>31</v>
      </c>
      <c r="V377" s="8" t="n">
        <f aca="false">IF(X377="0-1 Year", ROUND(S377/0.474, 2), IF(X377="1-2 Years", ROUND(S377/0.287, 2), ROUND(S377/0.14, 2)))</f>
        <v>106.43</v>
      </c>
      <c r="W377" s="6" t="str">
        <f aca="false">IF(V377&gt;4000, "High", IF(V377&gt;2000, "Medium", "Low"))</f>
        <v>Low</v>
      </c>
      <c r="X377" s="9" t="s">
        <v>35</v>
      </c>
      <c r="Y377" s="10" t="n">
        <f aca="false">IF(U377="Yes", 1, 0)</f>
        <v>1</v>
      </c>
      <c r="Z377" s="10" t="n">
        <v>1</v>
      </c>
      <c r="AA377" s="11" t="n">
        <f aca="false">MAX(0, ($S377 * 0.35) - ($F377 * 0.3))</f>
        <v>17.3575</v>
      </c>
      <c r="AB377" s="12" t="str">
        <f aca="false">IF(AA377&gt;20,"High",IF(AA377&gt;10,"Medium","Low"))</f>
        <v>Medium</v>
      </c>
    </row>
    <row r="378" customFormat="false" ht="18.65" hidden="false" customHeight="false" outlineLevel="0" collapsed="false">
      <c r="A378" s="5" t="s">
        <v>419</v>
      </c>
      <c r="B378" s="6" t="s">
        <v>29</v>
      </c>
      <c r="C378" s="6" t="s">
        <v>30</v>
      </c>
      <c r="D378" s="6" t="s">
        <v>30</v>
      </c>
      <c r="E378" s="6" t="s">
        <v>30</v>
      </c>
      <c r="F378" s="7" t="n">
        <v>1</v>
      </c>
      <c r="G378" s="6" t="s">
        <v>31</v>
      </c>
      <c r="H378" s="6" t="s">
        <v>30</v>
      </c>
      <c r="I378" s="6" t="s">
        <v>203</v>
      </c>
      <c r="J378" s="6" t="s">
        <v>30</v>
      </c>
      <c r="K378" s="6" t="s">
        <v>30</v>
      </c>
      <c r="L378" s="6" t="s">
        <v>31</v>
      </c>
      <c r="M378" s="6" t="s">
        <v>30</v>
      </c>
      <c r="N378" s="6" t="s">
        <v>30</v>
      </c>
      <c r="O378" s="6" t="s">
        <v>30</v>
      </c>
      <c r="P378" s="6" t="s">
        <v>38</v>
      </c>
      <c r="Q378" s="6" t="s">
        <v>31</v>
      </c>
      <c r="R378" s="6" t="s">
        <v>39</v>
      </c>
      <c r="S378" s="8" t="n">
        <v>50.5</v>
      </c>
      <c r="T378" s="8" t="n">
        <v>50.5</v>
      </c>
      <c r="U378" s="6" t="s">
        <v>31</v>
      </c>
      <c r="V378" s="8" t="n">
        <f aca="false">IF(X378="0-1 Year", ROUND(S378/0.474, 2), IF(X378="1-2 Years", ROUND(S378/0.287, 2), ROUND(S378/0.14, 2)))</f>
        <v>106.54</v>
      </c>
      <c r="W378" s="6" t="str">
        <f aca="false">IF(V378&gt;4000, "High", IF(V378&gt;2000, "Medium", "Low"))</f>
        <v>Low</v>
      </c>
      <c r="X378" s="9" t="s">
        <v>35</v>
      </c>
      <c r="Y378" s="10" t="n">
        <f aca="false">IF(U378="Yes", 1, 0)</f>
        <v>1</v>
      </c>
      <c r="Z378" s="10" t="n">
        <v>1</v>
      </c>
      <c r="AA378" s="11" t="n">
        <f aca="false">MAX(0, ($S378 * 0.35) - ($F378 * 0.3))</f>
        <v>17.375</v>
      </c>
      <c r="AB378" s="12" t="str">
        <f aca="false">IF(AA378&gt;20,"High",IF(AA378&gt;10,"Medium","Low"))</f>
        <v>Medium</v>
      </c>
    </row>
    <row r="379" customFormat="false" ht="18.65" hidden="false" customHeight="false" outlineLevel="0" collapsed="false">
      <c r="A379" s="5" t="s">
        <v>420</v>
      </c>
      <c r="B379" s="6" t="s">
        <v>37</v>
      </c>
      <c r="C379" s="6" t="s">
        <v>30</v>
      </c>
      <c r="D379" s="6" t="s">
        <v>30</v>
      </c>
      <c r="E379" s="6" t="s">
        <v>30</v>
      </c>
      <c r="F379" s="7" t="n">
        <v>1</v>
      </c>
      <c r="G379" s="6" t="s">
        <v>31</v>
      </c>
      <c r="H379" s="6" t="s">
        <v>30</v>
      </c>
      <c r="I379" s="6" t="s">
        <v>203</v>
      </c>
      <c r="J379" s="6" t="s">
        <v>30</v>
      </c>
      <c r="K379" s="6" t="s">
        <v>31</v>
      </c>
      <c r="L379" s="6" t="s">
        <v>30</v>
      </c>
      <c r="M379" s="6" t="s">
        <v>30</v>
      </c>
      <c r="N379" s="6" t="s">
        <v>30</v>
      </c>
      <c r="O379" s="6" t="s">
        <v>30</v>
      </c>
      <c r="P379" s="6" t="s">
        <v>38</v>
      </c>
      <c r="Q379" s="6" t="s">
        <v>30</v>
      </c>
      <c r="R379" s="6" t="s">
        <v>39</v>
      </c>
      <c r="S379" s="8" t="n">
        <v>50.55</v>
      </c>
      <c r="T379" s="8" t="n">
        <v>50.55</v>
      </c>
      <c r="U379" s="6" t="s">
        <v>31</v>
      </c>
      <c r="V379" s="8" t="n">
        <f aca="false">IF(X379="0-1 Year", ROUND(S379/0.474, 2), IF(X379="1-2 Years", ROUND(S379/0.287, 2), ROUND(S379/0.14, 2)))</f>
        <v>106.65</v>
      </c>
      <c r="W379" s="6" t="str">
        <f aca="false">IF(V379&gt;4000, "High", IF(V379&gt;2000, "Medium", "Low"))</f>
        <v>Low</v>
      </c>
      <c r="X379" s="9" t="s">
        <v>35</v>
      </c>
      <c r="Y379" s="10" t="n">
        <f aca="false">IF(U379="Yes", 1, 0)</f>
        <v>1</v>
      </c>
      <c r="Z379" s="10" t="n">
        <v>1</v>
      </c>
      <c r="AA379" s="11" t="n">
        <f aca="false">MAX(0, ($S379 * 0.35) - ($F379 * 0.3))</f>
        <v>17.3925</v>
      </c>
      <c r="AB379" s="12" t="str">
        <f aca="false">IF(AA379&gt;20,"High",IF(AA379&gt;10,"Medium","Low"))</f>
        <v>Medium</v>
      </c>
    </row>
    <row r="380" customFormat="false" ht="18.65" hidden="false" customHeight="false" outlineLevel="0" collapsed="false">
      <c r="A380" s="5" t="s">
        <v>421</v>
      </c>
      <c r="B380" s="6" t="s">
        <v>37</v>
      </c>
      <c r="C380" s="6" t="s">
        <v>31</v>
      </c>
      <c r="D380" s="6" t="s">
        <v>30</v>
      </c>
      <c r="E380" s="6" t="s">
        <v>30</v>
      </c>
      <c r="F380" s="7" t="n">
        <v>1</v>
      </c>
      <c r="G380" s="6" t="s">
        <v>31</v>
      </c>
      <c r="H380" s="6" t="s">
        <v>31</v>
      </c>
      <c r="I380" s="6" t="s">
        <v>203</v>
      </c>
      <c r="J380" s="6" t="s">
        <v>30</v>
      </c>
      <c r="K380" s="6" t="s">
        <v>30</v>
      </c>
      <c r="L380" s="6" t="s">
        <v>30</v>
      </c>
      <c r="M380" s="6" t="s">
        <v>30</v>
      </c>
      <c r="N380" s="6" t="s">
        <v>30</v>
      </c>
      <c r="O380" s="6" t="s">
        <v>30</v>
      </c>
      <c r="P380" s="6" t="s">
        <v>38</v>
      </c>
      <c r="Q380" s="6" t="s">
        <v>30</v>
      </c>
      <c r="R380" s="6" t="s">
        <v>34</v>
      </c>
      <c r="S380" s="8" t="n">
        <v>50.55</v>
      </c>
      <c r="T380" s="8" t="n">
        <v>50.55</v>
      </c>
      <c r="U380" s="6" t="s">
        <v>31</v>
      </c>
      <c r="V380" s="8" t="n">
        <f aca="false">IF(X380="0-1 Year", ROUND(S380/0.474, 2), IF(X380="1-2 Years", ROUND(S380/0.287, 2), ROUND(S380/0.14, 2)))</f>
        <v>106.65</v>
      </c>
      <c r="W380" s="6" t="str">
        <f aca="false">IF(V380&gt;4000, "High", IF(V380&gt;2000, "Medium", "Low"))</f>
        <v>Low</v>
      </c>
      <c r="X380" s="9" t="s">
        <v>35</v>
      </c>
      <c r="Y380" s="10" t="n">
        <f aca="false">IF(U380="Yes", 1, 0)</f>
        <v>1</v>
      </c>
      <c r="Z380" s="10" t="n">
        <v>1</v>
      </c>
      <c r="AA380" s="11" t="n">
        <f aca="false">MAX(0, ($S380 * 0.35) - ($F380 * 0.3))</f>
        <v>17.3925</v>
      </c>
      <c r="AB380" s="12" t="str">
        <f aca="false">IF(AA380&gt;20,"High",IF(AA380&gt;10,"Medium","Low"))</f>
        <v>Medium</v>
      </c>
    </row>
    <row r="381" customFormat="false" ht="18.65" hidden="false" customHeight="false" outlineLevel="0" collapsed="false">
      <c r="A381" s="5" t="s">
        <v>422</v>
      </c>
      <c r="B381" s="6" t="s">
        <v>29</v>
      </c>
      <c r="C381" s="6" t="s">
        <v>30</v>
      </c>
      <c r="D381" s="6" t="s">
        <v>30</v>
      </c>
      <c r="E381" s="6" t="s">
        <v>30</v>
      </c>
      <c r="F381" s="7" t="n">
        <v>2</v>
      </c>
      <c r="G381" s="6" t="s">
        <v>31</v>
      </c>
      <c r="H381" s="6" t="s">
        <v>30</v>
      </c>
      <c r="I381" s="6" t="s">
        <v>30</v>
      </c>
      <c r="J381" s="6" t="s">
        <v>32</v>
      </c>
      <c r="K381" s="6" t="s">
        <v>32</v>
      </c>
      <c r="L381" s="6" t="s">
        <v>32</v>
      </c>
      <c r="M381" s="6" t="s">
        <v>32</v>
      </c>
      <c r="N381" s="6" t="s">
        <v>32</v>
      </c>
      <c r="O381" s="6" t="s">
        <v>32</v>
      </c>
      <c r="P381" s="6" t="s">
        <v>38</v>
      </c>
      <c r="Q381" s="6" t="s">
        <v>30</v>
      </c>
      <c r="R381" s="6" t="s">
        <v>34</v>
      </c>
      <c r="S381" s="8" t="n">
        <v>19.4</v>
      </c>
      <c r="T381" s="8" t="n">
        <v>50.6</v>
      </c>
      <c r="U381" s="6" t="s">
        <v>30</v>
      </c>
      <c r="V381" s="8" t="n">
        <f aca="false">IF(X381="0-1 Year", ROUND(S381/0.474, 2), IF(X381="1-2 Years", ROUND(S381/0.287, 2), ROUND(S381/0.14, 2)))</f>
        <v>40.93</v>
      </c>
      <c r="W381" s="6" t="str">
        <f aca="false">IF(V381&gt;4000, "High", IF(V381&gt;2000, "Medium", "Low"))</f>
        <v>Low</v>
      </c>
      <c r="X381" s="9" t="s">
        <v>35</v>
      </c>
      <c r="Y381" s="10" t="n">
        <f aca="false">IF(U381="Yes", 1, 0)</f>
        <v>0</v>
      </c>
      <c r="Z381" s="10" t="n">
        <v>1</v>
      </c>
      <c r="AA381" s="11" t="n">
        <f aca="false">MAX(0, ($S381 * 0.35) - ($F381 * 0.3))</f>
        <v>6.19</v>
      </c>
      <c r="AB381" s="12" t="str">
        <f aca="false">IF(AA381&gt;20,"High",IF(AA381&gt;10,"Medium","Low"))</f>
        <v>Low</v>
      </c>
    </row>
    <row r="382" customFormat="false" ht="18.65" hidden="false" customHeight="false" outlineLevel="0" collapsed="false">
      <c r="A382" s="5" t="s">
        <v>423</v>
      </c>
      <c r="B382" s="6" t="s">
        <v>29</v>
      </c>
      <c r="C382" s="6" t="s">
        <v>30</v>
      </c>
      <c r="D382" s="6" t="s">
        <v>30</v>
      </c>
      <c r="E382" s="6" t="s">
        <v>31</v>
      </c>
      <c r="F382" s="7" t="n">
        <v>1</v>
      </c>
      <c r="G382" s="6" t="s">
        <v>31</v>
      </c>
      <c r="H382" s="6" t="s">
        <v>30</v>
      </c>
      <c r="I382" s="6" t="s">
        <v>203</v>
      </c>
      <c r="J382" s="6" t="s">
        <v>31</v>
      </c>
      <c r="K382" s="6" t="s">
        <v>30</v>
      </c>
      <c r="L382" s="6" t="s">
        <v>30</v>
      </c>
      <c r="M382" s="6" t="s">
        <v>30</v>
      </c>
      <c r="N382" s="6" t="s">
        <v>30</v>
      </c>
      <c r="O382" s="6" t="s">
        <v>30</v>
      </c>
      <c r="P382" s="6" t="s">
        <v>38</v>
      </c>
      <c r="Q382" s="6" t="s">
        <v>30</v>
      </c>
      <c r="R382" s="6" t="s">
        <v>34</v>
      </c>
      <c r="S382" s="8" t="n">
        <v>50.6</v>
      </c>
      <c r="T382" s="8" t="n">
        <v>50.6</v>
      </c>
      <c r="U382" s="6" t="s">
        <v>31</v>
      </c>
      <c r="V382" s="8" t="n">
        <f aca="false">IF(X382="0-1 Year", ROUND(S382/0.474, 2), IF(X382="1-2 Years", ROUND(S382/0.287, 2), ROUND(S382/0.14, 2)))</f>
        <v>106.75</v>
      </c>
      <c r="W382" s="6" t="str">
        <f aca="false">IF(V382&gt;4000, "High", IF(V382&gt;2000, "Medium", "Low"))</f>
        <v>Low</v>
      </c>
      <c r="X382" s="9" t="s">
        <v>35</v>
      </c>
      <c r="Y382" s="10" t="n">
        <f aca="false">IF(U382="Yes", 1, 0)</f>
        <v>1</v>
      </c>
      <c r="Z382" s="10" t="n">
        <v>1</v>
      </c>
      <c r="AA382" s="11" t="n">
        <f aca="false">MAX(0, ($S382 * 0.35) - ($F382 * 0.3))</f>
        <v>17.41</v>
      </c>
      <c r="AB382" s="12" t="str">
        <f aca="false">IF(AA382&gt;20,"High",IF(AA382&gt;10,"Medium","Low"))</f>
        <v>Medium</v>
      </c>
    </row>
    <row r="383" customFormat="false" ht="18.65" hidden="false" customHeight="false" outlineLevel="0" collapsed="false">
      <c r="A383" s="5" t="s">
        <v>424</v>
      </c>
      <c r="B383" s="6" t="s">
        <v>29</v>
      </c>
      <c r="C383" s="6" t="s">
        <v>30</v>
      </c>
      <c r="D383" s="6" t="s">
        <v>30</v>
      </c>
      <c r="E383" s="6" t="s">
        <v>31</v>
      </c>
      <c r="F383" s="7" t="n">
        <v>3</v>
      </c>
      <c r="G383" s="6" t="s">
        <v>31</v>
      </c>
      <c r="H383" s="6" t="s">
        <v>30</v>
      </c>
      <c r="I383" s="6" t="s">
        <v>30</v>
      </c>
      <c r="J383" s="6" t="s">
        <v>32</v>
      </c>
      <c r="K383" s="6" t="s">
        <v>32</v>
      </c>
      <c r="L383" s="6" t="s">
        <v>32</v>
      </c>
      <c r="M383" s="6" t="s">
        <v>32</v>
      </c>
      <c r="N383" s="6" t="s">
        <v>32</v>
      </c>
      <c r="O383" s="6" t="s">
        <v>32</v>
      </c>
      <c r="P383" s="6" t="s">
        <v>38</v>
      </c>
      <c r="Q383" s="6" t="s">
        <v>30</v>
      </c>
      <c r="R383" s="6" t="s">
        <v>53</v>
      </c>
      <c r="S383" s="8" t="n">
        <v>20.2</v>
      </c>
      <c r="T383" s="8" t="n">
        <v>50.6</v>
      </c>
      <c r="U383" s="6" t="s">
        <v>30</v>
      </c>
      <c r="V383" s="8" t="n">
        <f aca="false">IF(X383="0-1 Year", ROUND(S383/0.474, 2), IF(X383="1-2 Years", ROUND(S383/0.287, 2), ROUND(S383/0.14, 2)))</f>
        <v>42.62</v>
      </c>
      <c r="W383" s="6" t="str">
        <f aca="false">IF(V383&gt;4000, "High", IF(V383&gt;2000, "Medium", "Low"))</f>
        <v>Low</v>
      </c>
      <c r="X383" s="9" t="s">
        <v>35</v>
      </c>
      <c r="Y383" s="10" t="n">
        <f aca="false">IF(U383="Yes", 1, 0)</f>
        <v>0</v>
      </c>
      <c r="Z383" s="10" t="n">
        <v>1</v>
      </c>
      <c r="AA383" s="11" t="n">
        <f aca="false">MAX(0, ($S383 * 0.35) - ($F383 * 0.3))</f>
        <v>6.17</v>
      </c>
      <c r="AB383" s="12" t="str">
        <f aca="false">IF(AA383&gt;20,"High",IF(AA383&gt;10,"Medium","Low"))</f>
        <v>Low</v>
      </c>
    </row>
    <row r="384" customFormat="false" ht="18.65" hidden="false" customHeight="false" outlineLevel="0" collapsed="false">
      <c r="A384" s="5" t="s">
        <v>425</v>
      </c>
      <c r="B384" s="6" t="s">
        <v>29</v>
      </c>
      <c r="C384" s="6" t="s">
        <v>30</v>
      </c>
      <c r="D384" s="6" t="s">
        <v>30</v>
      </c>
      <c r="E384" s="6" t="s">
        <v>30</v>
      </c>
      <c r="F384" s="7" t="n">
        <v>1</v>
      </c>
      <c r="G384" s="6" t="s">
        <v>31</v>
      </c>
      <c r="H384" s="6" t="s">
        <v>30</v>
      </c>
      <c r="I384" s="6" t="s">
        <v>203</v>
      </c>
      <c r="J384" s="6" t="s">
        <v>30</v>
      </c>
      <c r="K384" s="6" t="s">
        <v>31</v>
      </c>
      <c r="L384" s="6" t="s">
        <v>30</v>
      </c>
      <c r="M384" s="6" t="s">
        <v>30</v>
      </c>
      <c r="N384" s="6" t="s">
        <v>30</v>
      </c>
      <c r="O384" s="6" t="s">
        <v>30</v>
      </c>
      <c r="P384" s="6" t="s">
        <v>38</v>
      </c>
      <c r="Q384" s="6" t="s">
        <v>30</v>
      </c>
      <c r="R384" s="6" t="s">
        <v>34</v>
      </c>
      <c r="S384" s="8" t="n">
        <v>50.65</v>
      </c>
      <c r="T384" s="8" t="n">
        <v>50.65</v>
      </c>
      <c r="U384" s="6" t="s">
        <v>31</v>
      </c>
      <c r="V384" s="8" t="n">
        <f aca="false">IF(X384="0-1 Year", ROUND(S384/0.474, 2), IF(X384="1-2 Years", ROUND(S384/0.287, 2), ROUND(S384/0.14, 2)))</f>
        <v>106.86</v>
      </c>
      <c r="W384" s="6" t="str">
        <f aca="false">IF(V384&gt;4000, "High", IF(V384&gt;2000, "Medium", "Low"))</f>
        <v>Low</v>
      </c>
      <c r="X384" s="9" t="s">
        <v>35</v>
      </c>
      <c r="Y384" s="10" t="n">
        <f aca="false">IF(U384="Yes", 1, 0)</f>
        <v>1</v>
      </c>
      <c r="Z384" s="10" t="n">
        <v>1</v>
      </c>
      <c r="AA384" s="11" t="n">
        <f aca="false">MAX(0, ($S384 * 0.35) - ($F384 * 0.3))</f>
        <v>17.4275</v>
      </c>
      <c r="AB384" s="12" t="str">
        <f aca="false">IF(AA384&gt;20,"High",IF(AA384&gt;10,"Medium","Low"))</f>
        <v>Medium</v>
      </c>
    </row>
    <row r="385" customFormat="false" ht="18.65" hidden="false" customHeight="false" outlineLevel="0" collapsed="false">
      <c r="A385" s="5" t="s">
        <v>426</v>
      </c>
      <c r="B385" s="6" t="s">
        <v>29</v>
      </c>
      <c r="C385" s="6" t="s">
        <v>30</v>
      </c>
      <c r="D385" s="6" t="s">
        <v>30</v>
      </c>
      <c r="E385" s="6" t="s">
        <v>30</v>
      </c>
      <c r="F385" s="7" t="n">
        <v>1</v>
      </c>
      <c r="G385" s="6" t="s">
        <v>31</v>
      </c>
      <c r="H385" s="6" t="s">
        <v>30</v>
      </c>
      <c r="I385" s="6" t="s">
        <v>203</v>
      </c>
      <c r="J385" s="6" t="s">
        <v>31</v>
      </c>
      <c r="K385" s="6" t="s">
        <v>30</v>
      </c>
      <c r="L385" s="6" t="s">
        <v>30</v>
      </c>
      <c r="M385" s="6" t="s">
        <v>30</v>
      </c>
      <c r="N385" s="6" t="s">
        <v>30</v>
      </c>
      <c r="O385" s="6" t="s">
        <v>30</v>
      </c>
      <c r="P385" s="6" t="s">
        <v>38</v>
      </c>
      <c r="Q385" s="6" t="s">
        <v>31</v>
      </c>
      <c r="R385" s="6" t="s">
        <v>34</v>
      </c>
      <c r="S385" s="8" t="n">
        <v>50.7</v>
      </c>
      <c r="T385" s="8" t="n">
        <v>50.7</v>
      </c>
      <c r="U385" s="6" t="s">
        <v>30</v>
      </c>
      <c r="V385" s="8" t="n">
        <f aca="false">IF(X385="0-1 Year", ROUND(S385/0.474, 2), IF(X385="1-2 Years", ROUND(S385/0.287, 2), ROUND(S385/0.14, 2)))</f>
        <v>106.96</v>
      </c>
      <c r="W385" s="6" t="str">
        <f aca="false">IF(V385&gt;4000, "High", IF(V385&gt;2000, "Medium", "Low"))</f>
        <v>Low</v>
      </c>
      <c r="X385" s="9" t="s">
        <v>35</v>
      </c>
      <c r="Y385" s="10" t="n">
        <f aca="false">IF(U385="Yes", 1, 0)</f>
        <v>0</v>
      </c>
      <c r="Z385" s="10" t="n">
        <v>1</v>
      </c>
      <c r="AA385" s="11" t="n">
        <f aca="false">MAX(0, ($S385 * 0.35) - ($F385 * 0.3))</f>
        <v>17.445</v>
      </c>
      <c r="AB385" s="12" t="str">
        <f aca="false">IF(AA385&gt;20,"High",IF(AA385&gt;10,"Medium","Low"))</f>
        <v>Medium</v>
      </c>
    </row>
    <row r="386" customFormat="false" ht="18.65" hidden="false" customHeight="false" outlineLevel="0" collapsed="false">
      <c r="A386" s="5" t="s">
        <v>427</v>
      </c>
      <c r="B386" s="6" t="s">
        <v>29</v>
      </c>
      <c r="C386" s="6" t="s">
        <v>30</v>
      </c>
      <c r="D386" s="6" t="s">
        <v>30</v>
      </c>
      <c r="E386" s="6" t="s">
        <v>30</v>
      </c>
      <c r="F386" s="7" t="n">
        <v>1</v>
      </c>
      <c r="G386" s="6" t="s">
        <v>31</v>
      </c>
      <c r="H386" s="6" t="s">
        <v>30</v>
      </c>
      <c r="I386" s="6" t="s">
        <v>203</v>
      </c>
      <c r="J386" s="6" t="s">
        <v>30</v>
      </c>
      <c r="K386" s="6" t="s">
        <v>31</v>
      </c>
      <c r="L386" s="6" t="s">
        <v>30</v>
      </c>
      <c r="M386" s="6" t="s">
        <v>30</v>
      </c>
      <c r="N386" s="6" t="s">
        <v>30</v>
      </c>
      <c r="O386" s="6" t="s">
        <v>30</v>
      </c>
      <c r="P386" s="6" t="s">
        <v>38</v>
      </c>
      <c r="Q386" s="6" t="s">
        <v>31</v>
      </c>
      <c r="R386" s="6" t="s">
        <v>39</v>
      </c>
      <c r="S386" s="8" t="n">
        <v>50.75</v>
      </c>
      <c r="T386" s="8" t="n">
        <v>50.75</v>
      </c>
      <c r="U386" s="6" t="s">
        <v>31</v>
      </c>
      <c r="V386" s="8" t="n">
        <f aca="false">IF(X386="0-1 Year", ROUND(S386/0.474, 2), IF(X386="1-2 Years", ROUND(S386/0.287, 2), ROUND(S386/0.14, 2)))</f>
        <v>107.07</v>
      </c>
      <c r="W386" s="6" t="str">
        <f aca="false">IF(V386&gt;4000, "High", IF(V386&gt;2000, "Medium", "Low"))</f>
        <v>Low</v>
      </c>
      <c r="X386" s="9" t="s">
        <v>35</v>
      </c>
      <c r="Y386" s="10" t="n">
        <f aca="false">IF(U386="Yes", 1, 0)</f>
        <v>1</v>
      </c>
      <c r="Z386" s="10" t="n">
        <v>1</v>
      </c>
      <c r="AA386" s="11" t="n">
        <f aca="false">MAX(0, ($S386 * 0.35) - ($F386 * 0.3))</f>
        <v>17.4625</v>
      </c>
      <c r="AB386" s="12" t="str">
        <f aca="false">IF(AA386&gt;20,"High",IF(AA386&gt;10,"Medium","Low"))</f>
        <v>Medium</v>
      </c>
    </row>
    <row r="387" customFormat="false" ht="18.65" hidden="false" customHeight="false" outlineLevel="0" collapsed="false">
      <c r="A387" s="5" t="s">
        <v>428</v>
      </c>
      <c r="B387" s="6" t="s">
        <v>29</v>
      </c>
      <c r="C387" s="6" t="s">
        <v>30</v>
      </c>
      <c r="D387" s="6" t="s">
        <v>30</v>
      </c>
      <c r="E387" s="6" t="s">
        <v>30</v>
      </c>
      <c r="F387" s="7" t="n">
        <v>1</v>
      </c>
      <c r="G387" s="6" t="s">
        <v>31</v>
      </c>
      <c r="H387" s="6" t="s">
        <v>31</v>
      </c>
      <c r="I387" s="6" t="s">
        <v>203</v>
      </c>
      <c r="J387" s="6" t="s">
        <v>30</v>
      </c>
      <c r="K387" s="6" t="s">
        <v>30</v>
      </c>
      <c r="L387" s="6" t="s">
        <v>30</v>
      </c>
      <c r="M387" s="6" t="s">
        <v>30</v>
      </c>
      <c r="N387" s="6" t="s">
        <v>30</v>
      </c>
      <c r="O387" s="6" t="s">
        <v>30</v>
      </c>
      <c r="P387" s="6" t="s">
        <v>38</v>
      </c>
      <c r="Q387" s="6" t="s">
        <v>30</v>
      </c>
      <c r="R387" s="6" t="s">
        <v>34</v>
      </c>
      <c r="S387" s="8" t="n">
        <v>50.75</v>
      </c>
      <c r="T387" s="8" t="n">
        <v>50.75</v>
      </c>
      <c r="U387" s="6" t="s">
        <v>30</v>
      </c>
      <c r="V387" s="8" t="n">
        <f aca="false">IF(X387="0-1 Year", ROUND(S387/0.474, 2), IF(X387="1-2 Years", ROUND(S387/0.287, 2), ROUND(S387/0.14, 2)))</f>
        <v>107.07</v>
      </c>
      <c r="W387" s="6" t="str">
        <f aca="false">IF(V387&gt;4000, "High", IF(V387&gt;2000, "Medium", "Low"))</f>
        <v>Low</v>
      </c>
      <c r="X387" s="9" t="s">
        <v>35</v>
      </c>
      <c r="Y387" s="10" t="n">
        <f aca="false">IF(U387="Yes", 1, 0)</f>
        <v>0</v>
      </c>
      <c r="Z387" s="10" t="n">
        <v>1</v>
      </c>
      <c r="AA387" s="11" t="n">
        <f aca="false">MAX(0, ($S387 * 0.35) - ($F387 * 0.3))</f>
        <v>17.4625</v>
      </c>
      <c r="AB387" s="12" t="str">
        <f aca="false">IF(AA387&gt;20,"High",IF(AA387&gt;10,"Medium","Low"))</f>
        <v>Medium</v>
      </c>
    </row>
    <row r="388" customFormat="false" ht="18.65" hidden="false" customHeight="false" outlineLevel="0" collapsed="false">
      <c r="A388" s="5" t="s">
        <v>429</v>
      </c>
      <c r="B388" s="6" t="s">
        <v>29</v>
      </c>
      <c r="C388" s="6" t="s">
        <v>30</v>
      </c>
      <c r="D388" s="6" t="s">
        <v>30</v>
      </c>
      <c r="E388" s="6" t="s">
        <v>30</v>
      </c>
      <c r="F388" s="7" t="n">
        <v>1</v>
      </c>
      <c r="G388" s="6" t="s">
        <v>31</v>
      </c>
      <c r="H388" s="6" t="s">
        <v>30</v>
      </c>
      <c r="I388" s="6" t="s">
        <v>203</v>
      </c>
      <c r="J388" s="6" t="s">
        <v>31</v>
      </c>
      <c r="K388" s="6" t="s">
        <v>30</v>
      </c>
      <c r="L388" s="6" t="s">
        <v>30</v>
      </c>
      <c r="M388" s="6" t="s">
        <v>30</v>
      </c>
      <c r="N388" s="6" t="s">
        <v>30</v>
      </c>
      <c r="O388" s="6" t="s">
        <v>30</v>
      </c>
      <c r="P388" s="6" t="s">
        <v>38</v>
      </c>
      <c r="Q388" s="6" t="s">
        <v>31</v>
      </c>
      <c r="R388" s="6" t="s">
        <v>34</v>
      </c>
      <c r="S388" s="8" t="n">
        <v>50.75</v>
      </c>
      <c r="T388" s="8" t="n">
        <v>50.75</v>
      </c>
      <c r="U388" s="6" t="s">
        <v>30</v>
      </c>
      <c r="V388" s="8" t="n">
        <f aca="false">IF(X388="0-1 Year", ROUND(S388/0.474, 2), IF(X388="1-2 Years", ROUND(S388/0.287, 2), ROUND(S388/0.14, 2)))</f>
        <v>107.07</v>
      </c>
      <c r="W388" s="6" t="str">
        <f aca="false">IF(V388&gt;4000, "High", IF(V388&gt;2000, "Medium", "Low"))</f>
        <v>Low</v>
      </c>
      <c r="X388" s="9" t="s">
        <v>35</v>
      </c>
      <c r="Y388" s="10" t="n">
        <f aca="false">IF(U388="Yes", 1, 0)</f>
        <v>0</v>
      </c>
      <c r="Z388" s="10" t="n">
        <v>1</v>
      </c>
      <c r="AA388" s="11" t="n">
        <f aca="false">MAX(0, ($S388 * 0.35) - ($F388 * 0.3))</f>
        <v>17.4625</v>
      </c>
      <c r="AB388" s="12" t="str">
        <f aca="false">IF(AA388&gt;20,"High",IF(AA388&gt;10,"Medium","Low"))</f>
        <v>Medium</v>
      </c>
    </row>
    <row r="389" customFormat="false" ht="18.65" hidden="false" customHeight="false" outlineLevel="0" collapsed="false">
      <c r="A389" s="5" t="s">
        <v>430</v>
      </c>
      <c r="B389" s="6" t="s">
        <v>29</v>
      </c>
      <c r="C389" s="6" t="s">
        <v>30</v>
      </c>
      <c r="D389" s="6" t="s">
        <v>30</v>
      </c>
      <c r="E389" s="6" t="s">
        <v>30</v>
      </c>
      <c r="F389" s="7" t="n">
        <v>1</v>
      </c>
      <c r="G389" s="6" t="s">
        <v>31</v>
      </c>
      <c r="H389" s="6" t="s">
        <v>30</v>
      </c>
      <c r="I389" s="6" t="s">
        <v>203</v>
      </c>
      <c r="J389" s="6" t="s">
        <v>30</v>
      </c>
      <c r="K389" s="6" t="s">
        <v>31</v>
      </c>
      <c r="L389" s="6" t="s">
        <v>30</v>
      </c>
      <c r="M389" s="6" t="s">
        <v>30</v>
      </c>
      <c r="N389" s="6" t="s">
        <v>30</v>
      </c>
      <c r="O389" s="6" t="s">
        <v>30</v>
      </c>
      <c r="P389" s="6" t="s">
        <v>38</v>
      </c>
      <c r="Q389" s="6" t="s">
        <v>30</v>
      </c>
      <c r="R389" s="6" t="s">
        <v>39</v>
      </c>
      <c r="S389" s="8" t="n">
        <v>50.8</v>
      </c>
      <c r="T389" s="8" t="n">
        <v>50.8</v>
      </c>
      <c r="U389" s="6" t="s">
        <v>31</v>
      </c>
      <c r="V389" s="8" t="n">
        <f aca="false">IF(X389="0-1 Year", ROUND(S389/0.474, 2), IF(X389="1-2 Years", ROUND(S389/0.287, 2), ROUND(S389/0.14, 2)))</f>
        <v>107.17</v>
      </c>
      <c r="W389" s="6" t="str">
        <f aca="false">IF(V389&gt;4000, "High", IF(V389&gt;2000, "Medium", "Low"))</f>
        <v>Low</v>
      </c>
      <c r="X389" s="9" t="s">
        <v>35</v>
      </c>
      <c r="Y389" s="10" t="n">
        <f aca="false">IF(U389="Yes", 1, 0)</f>
        <v>1</v>
      </c>
      <c r="Z389" s="10" t="n">
        <v>1</v>
      </c>
      <c r="AA389" s="11" t="n">
        <f aca="false">MAX(0, ($S389 * 0.35) - ($F389 * 0.3))</f>
        <v>17.48</v>
      </c>
      <c r="AB389" s="12" t="str">
        <f aca="false">IF(AA389&gt;20,"High",IF(AA389&gt;10,"Medium","Low"))</f>
        <v>Medium</v>
      </c>
    </row>
    <row r="390" customFormat="false" ht="18.65" hidden="false" customHeight="false" outlineLevel="0" collapsed="false">
      <c r="A390" s="5" t="s">
        <v>431</v>
      </c>
      <c r="B390" s="6" t="s">
        <v>37</v>
      </c>
      <c r="C390" s="6" t="s">
        <v>30</v>
      </c>
      <c r="D390" s="6" t="s">
        <v>30</v>
      </c>
      <c r="E390" s="6" t="s">
        <v>30</v>
      </c>
      <c r="F390" s="7" t="n">
        <v>1</v>
      </c>
      <c r="G390" s="6" t="s">
        <v>31</v>
      </c>
      <c r="H390" s="6" t="s">
        <v>30</v>
      </c>
      <c r="I390" s="6" t="s">
        <v>203</v>
      </c>
      <c r="J390" s="6" t="s">
        <v>30</v>
      </c>
      <c r="K390" s="6" t="s">
        <v>30</v>
      </c>
      <c r="L390" s="6" t="s">
        <v>30</v>
      </c>
      <c r="M390" s="6" t="s">
        <v>31</v>
      </c>
      <c r="N390" s="6" t="s">
        <v>30</v>
      </c>
      <c r="O390" s="6" t="s">
        <v>30</v>
      </c>
      <c r="P390" s="6" t="s">
        <v>38</v>
      </c>
      <c r="Q390" s="6" t="s">
        <v>31</v>
      </c>
      <c r="R390" s="6" t="s">
        <v>39</v>
      </c>
      <c r="S390" s="8" t="n">
        <v>50.8</v>
      </c>
      <c r="T390" s="8" t="n">
        <v>50.8</v>
      </c>
      <c r="U390" s="6" t="s">
        <v>31</v>
      </c>
      <c r="V390" s="8" t="n">
        <f aca="false">IF(X390="0-1 Year", ROUND(S390/0.474, 2), IF(X390="1-2 Years", ROUND(S390/0.287, 2), ROUND(S390/0.14, 2)))</f>
        <v>107.17</v>
      </c>
      <c r="W390" s="6" t="str">
        <f aca="false">IF(V390&gt;4000, "High", IF(V390&gt;2000, "Medium", "Low"))</f>
        <v>Low</v>
      </c>
      <c r="X390" s="9" t="s">
        <v>35</v>
      </c>
      <c r="Y390" s="10" t="n">
        <f aca="false">IF(U390="Yes", 1, 0)</f>
        <v>1</v>
      </c>
      <c r="Z390" s="10" t="n">
        <v>1</v>
      </c>
      <c r="AA390" s="11" t="n">
        <f aca="false">MAX(0, ($S390 * 0.35) - ($F390 * 0.3))</f>
        <v>17.48</v>
      </c>
      <c r="AB390" s="12" t="str">
        <f aca="false">IF(AA390&gt;20,"High",IF(AA390&gt;10,"Medium","Low"))</f>
        <v>Medium</v>
      </c>
    </row>
    <row r="391" customFormat="false" ht="18.65" hidden="false" customHeight="false" outlineLevel="0" collapsed="false">
      <c r="A391" s="5" t="s">
        <v>432</v>
      </c>
      <c r="B391" s="6" t="s">
        <v>29</v>
      </c>
      <c r="C391" s="6" t="s">
        <v>30</v>
      </c>
      <c r="D391" s="6" t="s">
        <v>30</v>
      </c>
      <c r="E391" s="6" t="s">
        <v>30</v>
      </c>
      <c r="F391" s="7" t="n">
        <v>1</v>
      </c>
      <c r="G391" s="6" t="s">
        <v>31</v>
      </c>
      <c r="H391" s="6" t="s">
        <v>30</v>
      </c>
      <c r="I391" s="6" t="s">
        <v>203</v>
      </c>
      <c r="J391" s="6" t="s">
        <v>30</v>
      </c>
      <c r="K391" s="6" t="s">
        <v>30</v>
      </c>
      <c r="L391" s="6" t="s">
        <v>31</v>
      </c>
      <c r="M391" s="6" t="s">
        <v>30</v>
      </c>
      <c r="N391" s="6" t="s">
        <v>30</v>
      </c>
      <c r="O391" s="6" t="s">
        <v>30</v>
      </c>
      <c r="P391" s="6" t="s">
        <v>38</v>
      </c>
      <c r="Q391" s="6" t="s">
        <v>30</v>
      </c>
      <c r="R391" s="6" t="s">
        <v>34</v>
      </c>
      <c r="S391" s="8" t="n">
        <v>50.9</v>
      </c>
      <c r="T391" s="8" t="n">
        <v>50.9</v>
      </c>
      <c r="U391" s="6" t="s">
        <v>31</v>
      </c>
      <c r="V391" s="8" t="n">
        <f aca="false">IF(X391="0-1 Year", ROUND(S391/0.474, 2), IF(X391="1-2 Years", ROUND(S391/0.287, 2), ROUND(S391/0.14, 2)))</f>
        <v>107.38</v>
      </c>
      <c r="W391" s="6" t="str">
        <f aca="false">IF(V391&gt;4000, "High", IF(V391&gt;2000, "Medium", "Low"))</f>
        <v>Low</v>
      </c>
      <c r="X391" s="9" t="s">
        <v>35</v>
      </c>
      <c r="Y391" s="10" t="n">
        <f aca="false">IF(U391="Yes", 1, 0)</f>
        <v>1</v>
      </c>
      <c r="Z391" s="10" t="n">
        <v>1</v>
      </c>
      <c r="AA391" s="11" t="n">
        <f aca="false">MAX(0, ($S391 * 0.35) - ($F391 * 0.3))</f>
        <v>17.515</v>
      </c>
      <c r="AB391" s="12" t="str">
        <f aca="false">IF(AA391&gt;20,"High",IF(AA391&gt;10,"Medium","Low"))</f>
        <v>Medium</v>
      </c>
    </row>
    <row r="392" customFormat="false" ht="18.65" hidden="false" customHeight="false" outlineLevel="0" collapsed="false">
      <c r="A392" s="5" t="s">
        <v>433</v>
      </c>
      <c r="B392" s="6" t="s">
        <v>29</v>
      </c>
      <c r="C392" s="6" t="s">
        <v>30</v>
      </c>
      <c r="D392" s="6" t="s">
        <v>31</v>
      </c>
      <c r="E392" s="6" t="s">
        <v>30</v>
      </c>
      <c r="F392" s="7" t="n">
        <v>3</v>
      </c>
      <c r="G392" s="6" t="s">
        <v>31</v>
      </c>
      <c r="H392" s="6" t="s">
        <v>30</v>
      </c>
      <c r="I392" s="6" t="s">
        <v>30</v>
      </c>
      <c r="J392" s="6" t="s">
        <v>32</v>
      </c>
      <c r="K392" s="6" t="s">
        <v>32</v>
      </c>
      <c r="L392" s="6" t="s">
        <v>32</v>
      </c>
      <c r="M392" s="6" t="s">
        <v>32</v>
      </c>
      <c r="N392" s="6" t="s">
        <v>32</v>
      </c>
      <c r="O392" s="6" t="s">
        <v>32</v>
      </c>
      <c r="P392" s="6" t="s">
        <v>38</v>
      </c>
      <c r="Q392" s="6" t="s">
        <v>31</v>
      </c>
      <c r="R392" s="6" t="s">
        <v>58</v>
      </c>
      <c r="S392" s="8" t="n">
        <v>20.55</v>
      </c>
      <c r="T392" s="8" t="n">
        <v>51.15</v>
      </c>
      <c r="U392" s="6" t="s">
        <v>31</v>
      </c>
      <c r="V392" s="8" t="n">
        <f aca="false">IF(X392="0-1 Year", ROUND(S392/0.474, 2), IF(X392="1-2 Years", ROUND(S392/0.287, 2), ROUND(S392/0.14, 2)))</f>
        <v>43.35</v>
      </c>
      <c r="W392" s="6" t="str">
        <f aca="false">IF(V392&gt;4000, "High", IF(V392&gt;2000, "Medium", "Low"))</f>
        <v>Low</v>
      </c>
      <c r="X392" s="9" t="s">
        <v>35</v>
      </c>
      <c r="Y392" s="10" t="n">
        <f aca="false">IF(U392="Yes", 1, 0)</f>
        <v>1</v>
      </c>
      <c r="Z392" s="10" t="n">
        <v>1</v>
      </c>
      <c r="AA392" s="11" t="n">
        <f aca="false">MAX(0, ($S392 * 0.35) - ($F392 * 0.3))</f>
        <v>6.2925</v>
      </c>
      <c r="AB392" s="12" t="str">
        <f aca="false">IF(AA392&gt;20,"High",IF(AA392&gt;10,"Medium","Low"))</f>
        <v>Low</v>
      </c>
    </row>
    <row r="393" customFormat="false" ht="18.65" hidden="false" customHeight="false" outlineLevel="0" collapsed="false">
      <c r="A393" s="5" t="s">
        <v>434</v>
      </c>
      <c r="B393" s="6" t="s">
        <v>37</v>
      </c>
      <c r="C393" s="6" t="s">
        <v>30</v>
      </c>
      <c r="D393" s="6" t="s">
        <v>30</v>
      </c>
      <c r="E393" s="6" t="s">
        <v>31</v>
      </c>
      <c r="F393" s="7" t="n">
        <v>1</v>
      </c>
      <c r="G393" s="6" t="s">
        <v>31</v>
      </c>
      <c r="H393" s="6" t="s">
        <v>30</v>
      </c>
      <c r="I393" s="6" t="s">
        <v>203</v>
      </c>
      <c r="J393" s="6" t="s">
        <v>31</v>
      </c>
      <c r="K393" s="6" t="s">
        <v>30</v>
      </c>
      <c r="L393" s="6" t="s">
        <v>30</v>
      </c>
      <c r="M393" s="6" t="s">
        <v>30</v>
      </c>
      <c r="N393" s="6" t="s">
        <v>30</v>
      </c>
      <c r="O393" s="6" t="s">
        <v>30</v>
      </c>
      <c r="P393" s="6" t="s">
        <v>38</v>
      </c>
      <c r="Q393" s="6" t="s">
        <v>30</v>
      </c>
      <c r="R393" s="6" t="s">
        <v>34</v>
      </c>
      <c r="S393" s="8" t="n">
        <v>51.2</v>
      </c>
      <c r="T393" s="8" t="n">
        <v>51.2</v>
      </c>
      <c r="U393" s="6" t="s">
        <v>30</v>
      </c>
      <c r="V393" s="8" t="n">
        <f aca="false">IF(X393="0-1 Year", ROUND(S393/0.474, 2), IF(X393="1-2 Years", ROUND(S393/0.287, 2), ROUND(S393/0.14, 2)))</f>
        <v>108.02</v>
      </c>
      <c r="W393" s="6" t="str">
        <f aca="false">IF(V393&gt;4000, "High", IF(V393&gt;2000, "Medium", "Low"))</f>
        <v>Low</v>
      </c>
      <c r="X393" s="9" t="s">
        <v>35</v>
      </c>
      <c r="Y393" s="10" t="n">
        <f aca="false">IF(U393="Yes", 1, 0)</f>
        <v>0</v>
      </c>
      <c r="Z393" s="10" t="n">
        <v>1</v>
      </c>
      <c r="AA393" s="11" t="n">
        <f aca="false">MAX(0, ($S393 * 0.35) - ($F393 * 0.3))</f>
        <v>17.62</v>
      </c>
      <c r="AB393" s="12" t="str">
        <f aca="false">IF(AA393&gt;20,"High",IF(AA393&gt;10,"Medium","Low"))</f>
        <v>Medium</v>
      </c>
    </row>
    <row r="394" customFormat="false" ht="18.65" hidden="false" customHeight="false" outlineLevel="0" collapsed="false">
      <c r="A394" s="5" t="s">
        <v>435</v>
      </c>
      <c r="B394" s="6" t="s">
        <v>29</v>
      </c>
      <c r="C394" s="6" t="s">
        <v>30</v>
      </c>
      <c r="D394" s="6" t="s">
        <v>30</v>
      </c>
      <c r="E394" s="6" t="s">
        <v>30</v>
      </c>
      <c r="F394" s="7" t="n">
        <v>1</v>
      </c>
      <c r="G394" s="6" t="s">
        <v>31</v>
      </c>
      <c r="H394" s="6" t="s">
        <v>30</v>
      </c>
      <c r="I394" s="6" t="s">
        <v>203</v>
      </c>
      <c r="J394" s="6" t="s">
        <v>31</v>
      </c>
      <c r="K394" s="6" t="s">
        <v>30</v>
      </c>
      <c r="L394" s="6" t="s">
        <v>30</v>
      </c>
      <c r="M394" s="6" t="s">
        <v>30</v>
      </c>
      <c r="N394" s="6" t="s">
        <v>30</v>
      </c>
      <c r="O394" s="6" t="s">
        <v>30</v>
      </c>
      <c r="P394" s="6" t="s">
        <v>38</v>
      </c>
      <c r="Q394" s="6" t="s">
        <v>30</v>
      </c>
      <c r="R394" s="6" t="s">
        <v>34</v>
      </c>
      <c r="S394" s="8" t="n">
        <v>51.25</v>
      </c>
      <c r="T394" s="8" t="n">
        <v>51.25</v>
      </c>
      <c r="U394" s="6" t="s">
        <v>30</v>
      </c>
      <c r="V394" s="8" t="n">
        <f aca="false">IF(X394="0-1 Year", ROUND(S394/0.474, 2), IF(X394="1-2 Years", ROUND(S394/0.287, 2), ROUND(S394/0.14, 2)))</f>
        <v>108.12</v>
      </c>
      <c r="W394" s="6" t="str">
        <f aca="false">IF(V394&gt;4000, "High", IF(V394&gt;2000, "Medium", "Low"))</f>
        <v>Low</v>
      </c>
      <c r="X394" s="9" t="s">
        <v>35</v>
      </c>
      <c r="Y394" s="10" t="n">
        <f aca="false">IF(U394="Yes", 1, 0)</f>
        <v>0</v>
      </c>
      <c r="Z394" s="10" t="n">
        <v>1</v>
      </c>
      <c r="AA394" s="11" t="n">
        <f aca="false">MAX(0, ($S394 * 0.35) - ($F394 * 0.3))</f>
        <v>17.6375</v>
      </c>
      <c r="AB394" s="12" t="str">
        <f aca="false">IF(AA394&gt;20,"High",IF(AA394&gt;10,"Medium","Low"))</f>
        <v>Medium</v>
      </c>
    </row>
    <row r="395" customFormat="false" ht="18.65" hidden="false" customHeight="false" outlineLevel="0" collapsed="false">
      <c r="A395" s="5" t="s">
        <v>436</v>
      </c>
      <c r="B395" s="6" t="s">
        <v>29</v>
      </c>
      <c r="C395" s="6" t="s">
        <v>30</v>
      </c>
      <c r="D395" s="6" t="s">
        <v>30</v>
      </c>
      <c r="E395" s="6" t="s">
        <v>30</v>
      </c>
      <c r="F395" s="7" t="n">
        <v>1</v>
      </c>
      <c r="G395" s="6" t="s">
        <v>31</v>
      </c>
      <c r="H395" s="6" t="s">
        <v>30</v>
      </c>
      <c r="I395" s="6" t="s">
        <v>203</v>
      </c>
      <c r="J395" s="6" t="s">
        <v>30</v>
      </c>
      <c r="K395" s="6" t="s">
        <v>30</v>
      </c>
      <c r="L395" s="6" t="s">
        <v>30</v>
      </c>
      <c r="M395" s="6" t="s">
        <v>31</v>
      </c>
      <c r="N395" s="6" t="s">
        <v>30</v>
      </c>
      <c r="O395" s="6" t="s">
        <v>30</v>
      </c>
      <c r="P395" s="6" t="s">
        <v>38</v>
      </c>
      <c r="Q395" s="6" t="s">
        <v>30</v>
      </c>
      <c r="R395" s="6" t="s">
        <v>34</v>
      </c>
      <c r="S395" s="8" t="n">
        <v>51.25</v>
      </c>
      <c r="T395" s="8" t="n">
        <v>51.25</v>
      </c>
      <c r="U395" s="6" t="s">
        <v>31</v>
      </c>
      <c r="V395" s="8" t="n">
        <f aca="false">IF(X395="0-1 Year", ROUND(S395/0.474, 2), IF(X395="1-2 Years", ROUND(S395/0.287, 2), ROUND(S395/0.14, 2)))</f>
        <v>108.12</v>
      </c>
      <c r="W395" s="6" t="str">
        <f aca="false">IF(V395&gt;4000, "High", IF(V395&gt;2000, "Medium", "Low"))</f>
        <v>Low</v>
      </c>
      <c r="X395" s="9" t="s">
        <v>35</v>
      </c>
      <c r="Y395" s="10" t="n">
        <f aca="false">IF(U395="Yes", 1, 0)</f>
        <v>1</v>
      </c>
      <c r="Z395" s="10" t="n">
        <v>1</v>
      </c>
      <c r="AA395" s="11" t="n">
        <f aca="false">MAX(0, ($S395 * 0.35) - ($F395 * 0.3))</f>
        <v>17.6375</v>
      </c>
      <c r="AB395" s="12" t="str">
        <f aca="false">IF(AA395&gt;20,"High",IF(AA395&gt;10,"Medium","Low"))</f>
        <v>Medium</v>
      </c>
    </row>
    <row r="396" customFormat="false" ht="18.65" hidden="false" customHeight="false" outlineLevel="0" collapsed="false">
      <c r="A396" s="5" t="s">
        <v>437</v>
      </c>
      <c r="B396" s="6" t="s">
        <v>29</v>
      </c>
      <c r="C396" s="6" t="s">
        <v>30</v>
      </c>
      <c r="D396" s="6" t="s">
        <v>30</v>
      </c>
      <c r="E396" s="6" t="s">
        <v>30</v>
      </c>
      <c r="F396" s="7" t="n">
        <v>2</v>
      </c>
      <c r="G396" s="6" t="s">
        <v>31</v>
      </c>
      <c r="H396" s="6" t="s">
        <v>30</v>
      </c>
      <c r="I396" s="6" t="s">
        <v>30</v>
      </c>
      <c r="J396" s="6" t="s">
        <v>32</v>
      </c>
      <c r="K396" s="6" t="s">
        <v>32</v>
      </c>
      <c r="L396" s="6" t="s">
        <v>32</v>
      </c>
      <c r="M396" s="6" t="s">
        <v>32</v>
      </c>
      <c r="N396" s="6" t="s">
        <v>32</v>
      </c>
      <c r="O396" s="6" t="s">
        <v>32</v>
      </c>
      <c r="P396" s="6" t="s">
        <v>38</v>
      </c>
      <c r="Q396" s="6" t="s">
        <v>30</v>
      </c>
      <c r="R396" s="6" t="s">
        <v>34</v>
      </c>
      <c r="S396" s="8" t="n">
        <v>19.85</v>
      </c>
      <c r="T396" s="8" t="n">
        <v>51.6</v>
      </c>
      <c r="U396" s="6" t="s">
        <v>30</v>
      </c>
      <c r="V396" s="8" t="n">
        <f aca="false">IF(X396="0-1 Year", ROUND(S396/0.474, 2), IF(X396="1-2 Years", ROUND(S396/0.287, 2), ROUND(S396/0.14, 2)))</f>
        <v>41.88</v>
      </c>
      <c r="W396" s="6" t="str">
        <f aca="false">IF(V396&gt;4000, "High", IF(V396&gt;2000, "Medium", "Low"))</f>
        <v>Low</v>
      </c>
      <c r="X396" s="9" t="s">
        <v>35</v>
      </c>
      <c r="Y396" s="10" t="n">
        <f aca="false">IF(U396="Yes", 1, 0)</f>
        <v>0</v>
      </c>
      <c r="Z396" s="10" t="n">
        <v>1</v>
      </c>
      <c r="AA396" s="11" t="n">
        <f aca="false">MAX(0, ($S396 * 0.35) - ($F396 * 0.3))</f>
        <v>6.3475</v>
      </c>
      <c r="AB396" s="12" t="str">
        <f aca="false">IF(AA396&gt;20,"High",IF(AA396&gt;10,"Medium","Low"))</f>
        <v>Low</v>
      </c>
    </row>
    <row r="397" customFormat="false" ht="18.65" hidden="false" customHeight="false" outlineLevel="0" collapsed="false">
      <c r="A397" s="5" t="s">
        <v>438</v>
      </c>
      <c r="B397" s="6" t="s">
        <v>37</v>
      </c>
      <c r="C397" s="6" t="s">
        <v>30</v>
      </c>
      <c r="D397" s="6" t="s">
        <v>31</v>
      </c>
      <c r="E397" s="6" t="s">
        <v>31</v>
      </c>
      <c r="F397" s="7" t="n">
        <v>3</v>
      </c>
      <c r="G397" s="6" t="s">
        <v>31</v>
      </c>
      <c r="H397" s="6" t="s">
        <v>30</v>
      </c>
      <c r="I397" s="6" t="s">
        <v>30</v>
      </c>
      <c r="J397" s="6" t="s">
        <v>32</v>
      </c>
      <c r="K397" s="6" t="s">
        <v>32</v>
      </c>
      <c r="L397" s="6" t="s">
        <v>32</v>
      </c>
      <c r="M397" s="6" t="s">
        <v>32</v>
      </c>
      <c r="N397" s="6" t="s">
        <v>32</v>
      </c>
      <c r="O397" s="6" t="s">
        <v>32</v>
      </c>
      <c r="P397" s="6" t="s">
        <v>166</v>
      </c>
      <c r="Q397" s="6" t="s">
        <v>30</v>
      </c>
      <c r="R397" s="6" t="s">
        <v>34</v>
      </c>
      <c r="S397" s="8" t="n">
        <v>19.1</v>
      </c>
      <c r="T397" s="8" t="n">
        <v>52</v>
      </c>
      <c r="U397" s="6" t="s">
        <v>30</v>
      </c>
      <c r="V397" s="8" t="n">
        <f aca="false">IF(X397="0-1 Year", ROUND(S397/0.474, 2), IF(X397="1-2 Years", ROUND(S397/0.287, 2), ROUND(S397/0.14, 2)))</f>
        <v>40.3</v>
      </c>
      <c r="W397" s="6" t="str">
        <f aca="false">IF(V397&gt;4000, "High", IF(V397&gt;2000, "Medium", "Low"))</f>
        <v>Low</v>
      </c>
      <c r="X397" s="9" t="s">
        <v>35</v>
      </c>
      <c r="Y397" s="10" t="n">
        <f aca="false">IF(U397="Yes", 1, 0)</f>
        <v>0</v>
      </c>
      <c r="Z397" s="10" t="n">
        <v>1</v>
      </c>
      <c r="AA397" s="11" t="n">
        <f aca="false">MAX(0, ($S397 * 0.35) - ($F397 * 0.3))</f>
        <v>5.785</v>
      </c>
      <c r="AB397" s="12" t="str">
        <f aca="false">IF(AA397&gt;20,"High",IF(AA397&gt;10,"Medium","Low"))</f>
        <v>Low</v>
      </c>
    </row>
    <row r="398" customFormat="false" ht="18.65" hidden="false" customHeight="false" outlineLevel="0" collapsed="false">
      <c r="A398" s="5" t="s">
        <v>439</v>
      </c>
      <c r="B398" s="6" t="s">
        <v>37</v>
      </c>
      <c r="C398" s="6" t="s">
        <v>30</v>
      </c>
      <c r="D398" s="6" t="s">
        <v>31</v>
      </c>
      <c r="E398" s="6" t="s">
        <v>30</v>
      </c>
      <c r="F398" s="7" t="n">
        <v>2</v>
      </c>
      <c r="G398" s="6" t="s">
        <v>31</v>
      </c>
      <c r="H398" s="6" t="s">
        <v>30</v>
      </c>
      <c r="I398" s="6" t="s">
        <v>30</v>
      </c>
      <c r="J398" s="6" t="s">
        <v>32</v>
      </c>
      <c r="K398" s="6" t="s">
        <v>32</v>
      </c>
      <c r="L398" s="6" t="s">
        <v>32</v>
      </c>
      <c r="M398" s="6" t="s">
        <v>32</v>
      </c>
      <c r="N398" s="6" t="s">
        <v>32</v>
      </c>
      <c r="O398" s="6" t="s">
        <v>32</v>
      </c>
      <c r="P398" s="6" t="s">
        <v>38</v>
      </c>
      <c r="Q398" s="6" t="s">
        <v>30</v>
      </c>
      <c r="R398" s="6" t="s">
        <v>53</v>
      </c>
      <c r="S398" s="8" t="n">
        <v>19.85</v>
      </c>
      <c r="T398" s="8" t="n">
        <v>52</v>
      </c>
      <c r="U398" s="6" t="s">
        <v>30</v>
      </c>
      <c r="V398" s="8" t="n">
        <f aca="false">IF(X398="0-1 Year", ROUND(S398/0.474, 2), IF(X398="1-2 Years", ROUND(S398/0.287, 2), ROUND(S398/0.14, 2)))</f>
        <v>41.88</v>
      </c>
      <c r="W398" s="6" t="str">
        <f aca="false">IF(V398&gt;4000, "High", IF(V398&gt;2000, "Medium", "Low"))</f>
        <v>Low</v>
      </c>
      <c r="X398" s="9" t="s">
        <v>35</v>
      </c>
      <c r="Y398" s="10" t="n">
        <f aca="false">IF(U398="Yes", 1, 0)</f>
        <v>0</v>
      </c>
      <c r="Z398" s="10" t="n">
        <v>1</v>
      </c>
      <c r="AA398" s="11" t="n">
        <f aca="false">MAX(0, ($S398 * 0.35) - ($F398 * 0.3))</f>
        <v>6.3475</v>
      </c>
      <c r="AB398" s="12" t="str">
        <f aca="false">IF(AA398&gt;20,"High",IF(AA398&gt;10,"Medium","Low"))</f>
        <v>Low</v>
      </c>
    </row>
    <row r="399" customFormat="false" ht="18.65" hidden="false" customHeight="false" outlineLevel="0" collapsed="false">
      <c r="A399" s="5" t="s">
        <v>440</v>
      </c>
      <c r="B399" s="6" t="s">
        <v>29</v>
      </c>
      <c r="C399" s="6" t="s">
        <v>30</v>
      </c>
      <c r="D399" s="6" t="s">
        <v>30</v>
      </c>
      <c r="E399" s="6" t="s">
        <v>30</v>
      </c>
      <c r="F399" s="7" t="n">
        <v>3</v>
      </c>
      <c r="G399" s="6" t="s">
        <v>31</v>
      </c>
      <c r="H399" s="6" t="s">
        <v>30</v>
      </c>
      <c r="I399" s="6" t="s">
        <v>30</v>
      </c>
      <c r="J399" s="6" t="s">
        <v>32</v>
      </c>
      <c r="K399" s="6" t="s">
        <v>32</v>
      </c>
      <c r="L399" s="6" t="s">
        <v>32</v>
      </c>
      <c r="M399" s="6" t="s">
        <v>32</v>
      </c>
      <c r="N399" s="6" t="s">
        <v>32</v>
      </c>
      <c r="O399" s="6" t="s">
        <v>32</v>
      </c>
      <c r="P399" s="6" t="s">
        <v>33</v>
      </c>
      <c r="Q399" s="6" t="s">
        <v>30</v>
      </c>
      <c r="R399" s="6" t="s">
        <v>34</v>
      </c>
      <c r="S399" s="8" t="n">
        <v>21.2</v>
      </c>
      <c r="T399" s="8" t="n">
        <v>52.05</v>
      </c>
      <c r="U399" s="6" t="s">
        <v>30</v>
      </c>
      <c r="V399" s="8" t="n">
        <f aca="false">IF(X399="0-1 Year", ROUND(S399/0.474, 2), IF(X399="1-2 Years", ROUND(S399/0.287, 2), ROUND(S399/0.14, 2)))</f>
        <v>44.73</v>
      </c>
      <c r="W399" s="6" t="str">
        <f aca="false">IF(V399&gt;4000, "High", IF(V399&gt;2000, "Medium", "Low"))</f>
        <v>Low</v>
      </c>
      <c r="X399" s="9" t="s">
        <v>35</v>
      </c>
      <c r="Y399" s="10" t="n">
        <f aca="false">IF(U399="Yes", 1, 0)</f>
        <v>0</v>
      </c>
      <c r="Z399" s="10" t="n">
        <v>1</v>
      </c>
      <c r="AA399" s="11" t="n">
        <f aca="false">MAX(0, ($S399 * 0.35) - ($F399 * 0.3))</f>
        <v>6.52</v>
      </c>
      <c r="AB399" s="12" t="str">
        <f aca="false">IF(AA399&gt;20,"High",IF(AA399&gt;10,"Medium","Low"))</f>
        <v>Low</v>
      </c>
    </row>
    <row r="400" customFormat="false" ht="18.65" hidden="false" customHeight="false" outlineLevel="0" collapsed="false">
      <c r="A400" s="5" t="s">
        <v>441</v>
      </c>
      <c r="B400" s="6" t="s">
        <v>37</v>
      </c>
      <c r="C400" s="6" t="s">
        <v>30</v>
      </c>
      <c r="D400" s="6" t="s">
        <v>30</v>
      </c>
      <c r="E400" s="6" t="s">
        <v>30</v>
      </c>
      <c r="F400" s="7" t="n">
        <v>1</v>
      </c>
      <c r="G400" s="6" t="s">
        <v>31</v>
      </c>
      <c r="H400" s="6" t="s">
        <v>30</v>
      </c>
      <c r="I400" s="6" t="s">
        <v>203</v>
      </c>
      <c r="J400" s="6" t="s">
        <v>30</v>
      </c>
      <c r="K400" s="6" t="s">
        <v>30</v>
      </c>
      <c r="L400" s="6" t="s">
        <v>30</v>
      </c>
      <c r="M400" s="6" t="s">
        <v>31</v>
      </c>
      <c r="N400" s="6" t="s">
        <v>30</v>
      </c>
      <c r="O400" s="6" t="s">
        <v>30</v>
      </c>
      <c r="P400" s="6" t="s">
        <v>38</v>
      </c>
      <c r="Q400" s="6" t="s">
        <v>31</v>
      </c>
      <c r="R400" s="6" t="s">
        <v>39</v>
      </c>
      <c r="S400" s="8" t="n">
        <v>52.2</v>
      </c>
      <c r="T400" s="8" t="n">
        <v>52.2</v>
      </c>
      <c r="U400" s="6" t="s">
        <v>31</v>
      </c>
      <c r="V400" s="8" t="n">
        <f aca="false">IF(X400="0-1 Year", ROUND(S400/0.474, 2), IF(X400="1-2 Years", ROUND(S400/0.287, 2), ROUND(S400/0.14, 2)))</f>
        <v>110.13</v>
      </c>
      <c r="W400" s="6" t="str">
        <f aca="false">IF(V400&gt;4000, "High", IF(V400&gt;2000, "Medium", "Low"))</f>
        <v>Low</v>
      </c>
      <c r="X400" s="9" t="s">
        <v>35</v>
      </c>
      <c r="Y400" s="10" t="n">
        <f aca="false">IF(U400="Yes", 1, 0)</f>
        <v>1</v>
      </c>
      <c r="Z400" s="10" t="n">
        <v>1</v>
      </c>
      <c r="AA400" s="11" t="n">
        <f aca="false">MAX(0, ($S400 * 0.35) - ($F400 * 0.3))</f>
        <v>17.97</v>
      </c>
      <c r="AB400" s="12" t="str">
        <f aca="false">IF(AA400&gt;20,"High",IF(AA400&gt;10,"Medium","Low"))</f>
        <v>Medium</v>
      </c>
    </row>
    <row r="401" customFormat="false" ht="18.65" hidden="false" customHeight="false" outlineLevel="0" collapsed="false">
      <c r="A401" s="5" t="s">
        <v>442</v>
      </c>
      <c r="B401" s="6" t="s">
        <v>29</v>
      </c>
      <c r="C401" s="6" t="s">
        <v>30</v>
      </c>
      <c r="D401" s="6" t="s">
        <v>30</v>
      </c>
      <c r="E401" s="6" t="s">
        <v>30</v>
      </c>
      <c r="F401" s="7" t="n">
        <v>3</v>
      </c>
      <c r="G401" s="6" t="s">
        <v>31</v>
      </c>
      <c r="H401" s="6" t="s">
        <v>30</v>
      </c>
      <c r="I401" s="6" t="s">
        <v>30</v>
      </c>
      <c r="J401" s="6" t="s">
        <v>32</v>
      </c>
      <c r="K401" s="6" t="s">
        <v>32</v>
      </c>
      <c r="L401" s="6" t="s">
        <v>32</v>
      </c>
      <c r="M401" s="6" t="s">
        <v>32</v>
      </c>
      <c r="N401" s="6" t="s">
        <v>32</v>
      </c>
      <c r="O401" s="6" t="s">
        <v>32</v>
      </c>
      <c r="P401" s="6" t="s">
        <v>38</v>
      </c>
      <c r="Q401" s="6" t="s">
        <v>31</v>
      </c>
      <c r="R401" s="6" t="s">
        <v>34</v>
      </c>
      <c r="S401" s="8" t="n">
        <v>19.1</v>
      </c>
      <c r="T401" s="8" t="n">
        <v>53.05</v>
      </c>
      <c r="U401" s="6" t="s">
        <v>30</v>
      </c>
      <c r="V401" s="8" t="n">
        <f aca="false">IF(X401="0-1 Year", ROUND(S401/0.474, 2), IF(X401="1-2 Years", ROUND(S401/0.287, 2), ROUND(S401/0.14, 2)))</f>
        <v>40.3</v>
      </c>
      <c r="W401" s="6" t="str">
        <f aca="false">IF(V401&gt;4000, "High", IF(V401&gt;2000, "Medium", "Low"))</f>
        <v>Low</v>
      </c>
      <c r="X401" s="9" t="s">
        <v>35</v>
      </c>
      <c r="Y401" s="10" t="n">
        <f aca="false">IF(U401="Yes", 1, 0)</f>
        <v>0</v>
      </c>
      <c r="Z401" s="10" t="n">
        <v>1</v>
      </c>
      <c r="AA401" s="11" t="n">
        <f aca="false">MAX(0, ($S401 * 0.35) - ($F401 * 0.3))</f>
        <v>5.785</v>
      </c>
      <c r="AB401" s="12" t="str">
        <f aca="false">IF(AA401&gt;20,"High",IF(AA401&gt;10,"Medium","Low"))</f>
        <v>Low</v>
      </c>
    </row>
    <row r="402" customFormat="false" ht="18.65" hidden="false" customHeight="false" outlineLevel="0" collapsed="false">
      <c r="A402" s="5" t="s">
        <v>443</v>
      </c>
      <c r="B402" s="6" t="s">
        <v>37</v>
      </c>
      <c r="C402" s="6" t="s">
        <v>30</v>
      </c>
      <c r="D402" s="6" t="s">
        <v>30</v>
      </c>
      <c r="E402" s="6" t="s">
        <v>30</v>
      </c>
      <c r="F402" s="7" t="n">
        <v>2</v>
      </c>
      <c r="G402" s="6" t="s">
        <v>31</v>
      </c>
      <c r="H402" s="6" t="s">
        <v>30</v>
      </c>
      <c r="I402" s="6" t="s">
        <v>30</v>
      </c>
      <c r="J402" s="6" t="s">
        <v>32</v>
      </c>
      <c r="K402" s="6" t="s">
        <v>32</v>
      </c>
      <c r="L402" s="6" t="s">
        <v>32</v>
      </c>
      <c r="M402" s="6" t="s">
        <v>32</v>
      </c>
      <c r="N402" s="6" t="s">
        <v>32</v>
      </c>
      <c r="O402" s="6" t="s">
        <v>32</v>
      </c>
      <c r="P402" s="6" t="s">
        <v>38</v>
      </c>
      <c r="Q402" s="6" t="s">
        <v>30</v>
      </c>
      <c r="R402" s="6" t="s">
        <v>53</v>
      </c>
      <c r="S402" s="8" t="n">
        <v>18.75</v>
      </c>
      <c r="T402" s="8" t="n">
        <v>53.15</v>
      </c>
      <c r="U402" s="6" t="s">
        <v>30</v>
      </c>
      <c r="V402" s="8" t="n">
        <f aca="false">IF(X402="0-1 Year", ROUND(S402/0.474, 2), IF(X402="1-2 Years", ROUND(S402/0.287, 2), ROUND(S402/0.14, 2)))</f>
        <v>39.56</v>
      </c>
      <c r="W402" s="6" t="str">
        <f aca="false">IF(V402&gt;4000, "High", IF(V402&gt;2000, "Medium", "Low"))</f>
        <v>Low</v>
      </c>
      <c r="X402" s="9" t="s">
        <v>35</v>
      </c>
      <c r="Y402" s="10" t="n">
        <f aca="false">IF(U402="Yes", 1, 0)</f>
        <v>0</v>
      </c>
      <c r="Z402" s="10" t="n">
        <v>1</v>
      </c>
      <c r="AA402" s="11" t="n">
        <f aca="false">MAX(0, ($S402 * 0.35) - ($F402 * 0.3))</f>
        <v>5.9625</v>
      </c>
      <c r="AB402" s="12" t="str">
        <f aca="false">IF(AA402&gt;20,"High",IF(AA402&gt;10,"Medium","Low"))</f>
        <v>Low</v>
      </c>
    </row>
    <row r="403" customFormat="false" ht="18.65" hidden="false" customHeight="false" outlineLevel="0" collapsed="false">
      <c r="A403" s="5" t="s">
        <v>444</v>
      </c>
      <c r="B403" s="6" t="s">
        <v>29</v>
      </c>
      <c r="C403" s="6" t="s">
        <v>30</v>
      </c>
      <c r="D403" s="6" t="s">
        <v>30</v>
      </c>
      <c r="E403" s="6" t="s">
        <v>30</v>
      </c>
      <c r="F403" s="7" t="n">
        <v>1</v>
      </c>
      <c r="G403" s="6" t="s">
        <v>31</v>
      </c>
      <c r="H403" s="6" t="s">
        <v>30</v>
      </c>
      <c r="I403" s="6" t="s">
        <v>203</v>
      </c>
      <c r="J403" s="6" t="s">
        <v>30</v>
      </c>
      <c r="K403" s="6" t="s">
        <v>30</v>
      </c>
      <c r="L403" s="6" t="s">
        <v>30</v>
      </c>
      <c r="M403" s="6" t="s">
        <v>30</v>
      </c>
      <c r="N403" s="6" t="s">
        <v>31</v>
      </c>
      <c r="O403" s="6" t="s">
        <v>30</v>
      </c>
      <c r="P403" s="6" t="s">
        <v>38</v>
      </c>
      <c r="Q403" s="6" t="s">
        <v>31</v>
      </c>
      <c r="R403" s="6" t="s">
        <v>34</v>
      </c>
      <c r="S403" s="8" t="n">
        <v>53.5</v>
      </c>
      <c r="T403" s="8" t="n">
        <v>53.5</v>
      </c>
      <c r="U403" s="6" t="s">
        <v>31</v>
      </c>
      <c r="V403" s="8" t="n">
        <f aca="false">IF(X403="0-1 Year", ROUND(S403/0.474, 2), IF(X403="1-2 Years", ROUND(S403/0.287, 2), ROUND(S403/0.14, 2)))</f>
        <v>112.87</v>
      </c>
      <c r="W403" s="6" t="str">
        <f aca="false">IF(V403&gt;4000, "High", IF(V403&gt;2000, "Medium", "Low"))</f>
        <v>Low</v>
      </c>
      <c r="X403" s="9" t="s">
        <v>35</v>
      </c>
      <c r="Y403" s="10" t="n">
        <f aca="false">IF(U403="Yes", 1, 0)</f>
        <v>1</v>
      </c>
      <c r="Z403" s="10" t="n">
        <v>1</v>
      </c>
      <c r="AA403" s="11" t="n">
        <f aca="false">MAX(0, ($S403 * 0.35) - ($F403 * 0.3))</f>
        <v>18.425</v>
      </c>
      <c r="AB403" s="12" t="str">
        <f aca="false">IF(AA403&gt;20,"High",IF(AA403&gt;10,"Medium","Low"))</f>
        <v>Medium</v>
      </c>
    </row>
    <row r="404" customFormat="false" ht="18.65" hidden="false" customHeight="false" outlineLevel="0" collapsed="false">
      <c r="A404" s="5" t="s">
        <v>445</v>
      </c>
      <c r="B404" s="6" t="s">
        <v>37</v>
      </c>
      <c r="C404" s="6" t="s">
        <v>30</v>
      </c>
      <c r="D404" s="6" t="s">
        <v>30</v>
      </c>
      <c r="E404" s="6" t="s">
        <v>30</v>
      </c>
      <c r="F404" s="7" t="n">
        <v>1</v>
      </c>
      <c r="G404" s="6" t="s">
        <v>31</v>
      </c>
      <c r="H404" s="6" t="s">
        <v>30</v>
      </c>
      <c r="I404" s="6" t="s">
        <v>203</v>
      </c>
      <c r="J404" s="6" t="s">
        <v>30</v>
      </c>
      <c r="K404" s="6" t="s">
        <v>30</v>
      </c>
      <c r="L404" s="6" t="s">
        <v>30</v>
      </c>
      <c r="M404" s="6" t="s">
        <v>30</v>
      </c>
      <c r="N404" s="6" t="s">
        <v>31</v>
      </c>
      <c r="O404" s="6" t="s">
        <v>30</v>
      </c>
      <c r="P404" s="6" t="s">
        <v>38</v>
      </c>
      <c r="Q404" s="6" t="s">
        <v>31</v>
      </c>
      <c r="R404" s="6" t="s">
        <v>34</v>
      </c>
      <c r="S404" s="8" t="n">
        <v>53.55</v>
      </c>
      <c r="T404" s="8" t="n">
        <v>53.55</v>
      </c>
      <c r="U404" s="6" t="s">
        <v>31</v>
      </c>
      <c r="V404" s="8" t="n">
        <f aca="false">IF(X404="0-1 Year", ROUND(S404/0.474, 2), IF(X404="1-2 Years", ROUND(S404/0.287, 2), ROUND(S404/0.14, 2)))</f>
        <v>112.97</v>
      </c>
      <c r="W404" s="6" t="str">
        <f aca="false">IF(V404&gt;4000, "High", IF(V404&gt;2000, "Medium", "Low"))</f>
        <v>Low</v>
      </c>
      <c r="X404" s="9" t="s">
        <v>35</v>
      </c>
      <c r="Y404" s="10" t="n">
        <f aca="false">IF(U404="Yes", 1, 0)</f>
        <v>1</v>
      </c>
      <c r="Z404" s="10" t="n">
        <v>1</v>
      </c>
      <c r="AA404" s="11" t="n">
        <f aca="false">MAX(0, ($S404 * 0.35) - ($F404 * 0.3))</f>
        <v>18.4425</v>
      </c>
      <c r="AB404" s="12" t="str">
        <f aca="false">IF(AA404&gt;20,"High",IF(AA404&gt;10,"Medium","Low"))</f>
        <v>Medium</v>
      </c>
    </row>
    <row r="405" customFormat="false" ht="18.65" hidden="false" customHeight="false" outlineLevel="0" collapsed="false">
      <c r="A405" s="5" t="s">
        <v>446</v>
      </c>
      <c r="B405" s="6" t="s">
        <v>37</v>
      </c>
      <c r="C405" s="6" t="s">
        <v>30</v>
      </c>
      <c r="D405" s="6" t="s">
        <v>31</v>
      </c>
      <c r="E405" s="6" t="s">
        <v>30</v>
      </c>
      <c r="F405" s="7" t="n">
        <v>1</v>
      </c>
      <c r="G405" s="6" t="s">
        <v>31</v>
      </c>
      <c r="H405" s="6" t="s">
        <v>30</v>
      </c>
      <c r="I405" s="6" t="s">
        <v>203</v>
      </c>
      <c r="J405" s="6" t="s">
        <v>31</v>
      </c>
      <c r="K405" s="6" t="s">
        <v>31</v>
      </c>
      <c r="L405" s="6" t="s">
        <v>30</v>
      </c>
      <c r="M405" s="6" t="s">
        <v>30</v>
      </c>
      <c r="N405" s="6" t="s">
        <v>30</v>
      </c>
      <c r="O405" s="6" t="s">
        <v>30</v>
      </c>
      <c r="P405" s="6" t="s">
        <v>38</v>
      </c>
      <c r="Q405" s="6" t="s">
        <v>31</v>
      </c>
      <c r="R405" s="6" t="s">
        <v>34</v>
      </c>
      <c r="S405" s="8" t="n">
        <v>53.55</v>
      </c>
      <c r="T405" s="8" t="n">
        <v>53.55</v>
      </c>
      <c r="U405" s="6" t="s">
        <v>30</v>
      </c>
      <c r="V405" s="8" t="n">
        <f aca="false">IF(X405="0-1 Year", ROUND(S405/0.474, 2), IF(X405="1-2 Years", ROUND(S405/0.287, 2), ROUND(S405/0.14, 2)))</f>
        <v>112.97</v>
      </c>
      <c r="W405" s="6" t="str">
        <f aca="false">IF(V405&gt;4000, "High", IF(V405&gt;2000, "Medium", "Low"))</f>
        <v>Low</v>
      </c>
      <c r="X405" s="9" t="s">
        <v>35</v>
      </c>
      <c r="Y405" s="10" t="n">
        <f aca="false">IF(U405="Yes", 1, 0)</f>
        <v>0</v>
      </c>
      <c r="Z405" s="10" t="n">
        <v>1</v>
      </c>
      <c r="AA405" s="11" t="n">
        <f aca="false">MAX(0, ($S405 * 0.35) - ($F405 * 0.3))</f>
        <v>18.4425</v>
      </c>
      <c r="AB405" s="12" t="str">
        <f aca="false">IF(AA405&gt;20,"High",IF(AA405&gt;10,"Medium","Low"))</f>
        <v>Medium</v>
      </c>
    </row>
    <row r="406" customFormat="false" ht="18.65" hidden="false" customHeight="false" outlineLevel="0" collapsed="false">
      <c r="A406" s="5" t="s">
        <v>447</v>
      </c>
      <c r="B406" s="6" t="s">
        <v>29</v>
      </c>
      <c r="C406" s="6" t="s">
        <v>30</v>
      </c>
      <c r="D406" s="6" t="s">
        <v>30</v>
      </c>
      <c r="E406" s="6" t="s">
        <v>30</v>
      </c>
      <c r="F406" s="7" t="n">
        <v>1</v>
      </c>
      <c r="G406" s="6" t="s">
        <v>31</v>
      </c>
      <c r="H406" s="6" t="s">
        <v>30</v>
      </c>
      <c r="I406" s="6" t="s">
        <v>203</v>
      </c>
      <c r="J406" s="6" t="s">
        <v>31</v>
      </c>
      <c r="K406" s="6" t="s">
        <v>30</v>
      </c>
      <c r="L406" s="6" t="s">
        <v>30</v>
      </c>
      <c r="M406" s="6" t="s">
        <v>31</v>
      </c>
      <c r="N406" s="6" t="s">
        <v>30</v>
      </c>
      <c r="O406" s="6" t="s">
        <v>30</v>
      </c>
      <c r="P406" s="6" t="s">
        <v>38</v>
      </c>
      <c r="Q406" s="6" t="s">
        <v>31</v>
      </c>
      <c r="R406" s="6" t="s">
        <v>39</v>
      </c>
      <c r="S406" s="8" t="n">
        <v>53.95</v>
      </c>
      <c r="T406" s="8" t="n">
        <v>53.95</v>
      </c>
      <c r="U406" s="6" t="s">
        <v>31</v>
      </c>
      <c r="V406" s="8" t="n">
        <f aca="false">IF(X406="0-1 Year", ROUND(S406/0.474, 2), IF(X406="1-2 Years", ROUND(S406/0.287, 2), ROUND(S406/0.14, 2)))</f>
        <v>113.82</v>
      </c>
      <c r="W406" s="6" t="str">
        <f aca="false">IF(V406&gt;4000, "High", IF(V406&gt;2000, "Medium", "Low"))</f>
        <v>Low</v>
      </c>
      <c r="X406" s="9" t="s">
        <v>35</v>
      </c>
      <c r="Y406" s="10" t="n">
        <f aca="false">IF(U406="Yes", 1, 0)</f>
        <v>1</v>
      </c>
      <c r="Z406" s="10" t="n">
        <v>1</v>
      </c>
      <c r="AA406" s="11" t="n">
        <f aca="false">MAX(0, ($S406 * 0.35) - ($F406 * 0.3))</f>
        <v>18.5825</v>
      </c>
      <c r="AB406" s="12" t="str">
        <f aca="false">IF(AA406&gt;20,"High",IF(AA406&gt;10,"Medium","Low"))</f>
        <v>Medium</v>
      </c>
    </row>
    <row r="407" customFormat="false" ht="18.65" hidden="false" customHeight="false" outlineLevel="0" collapsed="false">
      <c r="A407" s="5" t="s">
        <v>448</v>
      </c>
      <c r="B407" s="6" t="s">
        <v>29</v>
      </c>
      <c r="C407" s="6" t="s">
        <v>30</v>
      </c>
      <c r="D407" s="6" t="s">
        <v>30</v>
      </c>
      <c r="E407" s="6" t="s">
        <v>30</v>
      </c>
      <c r="F407" s="7" t="n">
        <v>1</v>
      </c>
      <c r="G407" s="6" t="s">
        <v>31</v>
      </c>
      <c r="H407" s="6" t="s">
        <v>31</v>
      </c>
      <c r="I407" s="6" t="s">
        <v>203</v>
      </c>
      <c r="J407" s="6" t="s">
        <v>30</v>
      </c>
      <c r="K407" s="6" t="s">
        <v>31</v>
      </c>
      <c r="L407" s="6" t="s">
        <v>30</v>
      </c>
      <c r="M407" s="6" t="s">
        <v>30</v>
      </c>
      <c r="N407" s="6" t="s">
        <v>30</v>
      </c>
      <c r="O407" s="6" t="s">
        <v>30</v>
      </c>
      <c r="P407" s="6" t="s">
        <v>38</v>
      </c>
      <c r="Q407" s="6" t="s">
        <v>30</v>
      </c>
      <c r="R407" s="6" t="s">
        <v>39</v>
      </c>
      <c r="S407" s="8" t="n">
        <v>54.3</v>
      </c>
      <c r="T407" s="8" t="n">
        <v>54.3</v>
      </c>
      <c r="U407" s="6" t="s">
        <v>30</v>
      </c>
      <c r="V407" s="8" t="n">
        <f aca="false">IF(X407="0-1 Year", ROUND(S407/0.474, 2), IF(X407="1-2 Years", ROUND(S407/0.287, 2), ROUND(S407/0.14, 2)))</f>
        <v>114.56</v>
      </c>
      <c r="W407" s="6" t="str">
        <f aca="false">IF(V407&gt;4000, "High", IF(V407&gt;2000, "Medium", "Low"))</f>
        <v>Low</v>
      </c>
      <c r="X407" s="9" t="s">
        <v>35</v>
      </c>
      <c r="Y407" s="10" t="n">
        <f aca="false">IF(U407="Yes", 1, 0)</f>
        <v>0</v>
      </c>
      <c r="Z407" s="10" t="n">
        <v>1</v>
      </c>
      <c r="AA407" s="11" t="n">
        <f aca="false">MAX(0, ($S407 * 0.35) - ($F407 * 0.3))</f>
        <v>18.705</v>
      </c>
      <c r="AB407" s="12" t="str">
        <f aca="false">IF(AA407&gt;20,"High",IF(AA407&gt;10,"Medium","Low"))</f>
        <v>Medium</v>
      </c>
    </row>
    <row r="408" customFormat="false" ht="18.65" hidden="false" customHeight="false" outlineLevel="0" collapsed="false">
      <c r="A408" s="5" t="s">
        <v>449</v>
      </c>
      <c r="B408" s="6" t="s">
        <v>29</v>
      </c>
      <c r="C408" s="6" t="s">
        <v>30</v>
      </c>
      <c r="D408" s="6" t="s">
        <v>30</v>
      </c>
      <c r="E408" s="6" t="s">
        <v>30</v>
      </c>
      <c r="F408" s="7" t="n">
        <v>1</v>
      </c>
      <c r="G408" s="6" t="s">
        <v>31</v>
      </c>
      <c r="H408" s="6" t="s">
        <v>31</v>
      </c>
      <c r="I408" s="6" t="s">
        <v>203</v>
      </c>
      <c r="J408" s="6" t="s">
        <v>30</v>
      </c>
      <c r="K408" s="6" t="s">
        <v>30</v>
      </c>
      <c r="L408" s="6" t="s">
        <v>31</v>
      </c>
      <c r="M408" s="6" t="s">
        <v>30</v>
      </c>
      <c r="N408" s="6" t="s">
        <v>30</v>
      </c>
      <c r="O408" s="6" t="s">
        <v>30</v>
      </c>
      <c r="P408" s="6" t="s">
        <v>38</v>
      </c>
      <c r="Q408" s="6" t="s">
        <v>30</v>
      </c>
      <c r="R408" s="6" t="s">
        <v>39</v>
      </c>
      <c r="S408" s="8" t="n">
        <v>54.35</v>
      </c>
      <c r="T408" s="8" t="n">
        <v>54.35</v>
      </c>
      <c r="U408" s="6" t="s">
        <v>31</v>
      </c>
      <c r="V408" s="8" t="n">
        <f aca="false">IF(X408="0-1 Year", ROUND(S408/0.474, 2), IF(X408="1-2 Years", ROUND(S408/0.287, 2), ROUND(S408/0.14, 2)))</f>
        <v>114.66</v>
      </c>
      <c r="W408" s="6" t="str">
        <f aca="false">IF(V408&gt;4000, "High", IF(V408&gt;2000, "Medium", "Low"))</f>
        <v>Low</v>
      </c>
      <c r="X408" s="9" t="s">
        <v>35</v>
      </c>
      <c r="Y408" s="10" t="n">
        <f aca="false">IF(U408="Yes", 1, 0)</f>
        <v>1</v>
      </c>
      <c r="Z408" s="10" t="n">
        <v>1</v>
      </c>
      <c r="AA408" s="11" t="n">
        <f aca="false">MAX(0, ($S408 * 0.35) - ($F408 * 0.3))</f>
        <v>18.7225</v>
      </c>
      <c r="AB408" s="12" t="str">
        <f aca="false">IF(AA408&gt;20,"High",IF(AA408&gt;10,"Medium","Low"))</f>
        <v>Medium</v>
      </c>
    </row>
    <row r="409" customFormat="false" ht="18.65" hidden="false" customHeight="false" outlineLevel="0" collapsed="false">
      <c r="A409" s="5" t="s">
        <v>450</v>
      </c>
      <c r="B409" s="6" t="s">
        <v>37</v>
      </c>
      <c r="C409" s="6" t="s">
        <v>30</v>
      </c>
      <c r="D409" s="6" t="s">
        <v>30</v>
      </c>
      <c r="E409" s="6" t="s">
        <v>31</v>
      </c>
      <c r="F409" s="7" t="n">
        <v>1</v>
      </c>
      <c r="G409" s="6" t="s">
        <v>31</v>
      </c>
      <c r="H409" s="6" t="s">
        <v>30</v>
      </c>
      <c r="I409" s="6" t="s">
        <v>203</v>
      </c>
      <c r="J409" s="6" t="s">
        <v>31</v>
      </c>
      <c r="K409" s="6" t="s">
        <v>30</v>
      </c>
      <c r="L409" s="6" t="s">
        <v>30</v>
      </c>
      <c r="M409" s="6" t="s">
        <v>31</v>
      </c>
      <c r="N409" s="6" t="s">
        <v>30</v>
      </c>
      <c r="O409" s="6" t="s">
        <v>30</v>
      </c>
      <c r="P409" s="6" t="s">
        <v>38</v>
      </c>
      <c r="Q409" s="6" t="s">
        <v>30</v>
      </c>
      <c r="R409" s="6" t="s">
        <v>39</v>
      </c>
      <c r="S409" s="8" t="n">
        <v>54.5</v>
      </c>
      <c r="T409" s="8" t="n">
        <v>54.5</v>
      </c>
      <c r="U409" s="6" t="s">
        <v>30</v>
      </c>
      <c r="V409" s="8" t="n">
        <f aca="false">IF(X409="0-1 Year", ROUND(S409/0.474, 2), IF(X409="1-2 Years", ROUND(S409/0.287, 2), ROUND(S409/0.14, 2)))</f>
        <v>114.98</v>
      </c>
      <c r="W409" s="6" t="str">
        <f aca="false">IF(V409&gt;4000, "High", IF(V409&gt;2000, "Medium", "Low"))</f>
        <v>Low</v>
      </c>
      <c r="X409" s="9" t="s">
        <v>35</v>
      </c>
      <c r="Y409" s="10" t="n">
        <f aca="false">IF(U409="Yes", 1, 0)</f>
        <v>0</v>
      </c>
      <c r="Z409" s="10" t="n">
        <v>1</v>
      </c>
      <c r="AA409" s="11" t="n">
        <f aca="false">MAX(0, ($S409 * 0.35) - ($F409 * 0.3))</f>
        <v>18.775</v>
      </c>
      <c r="AB409" s="12" t="str">
        <f aca="false">IF(AA409&gt;20,"High",IF(AA409&gt;10,"Medium","Low"))</f>
        <v>Medium</v>
      </c>
    </row>
    <row r="410" customFormat="false" ht="18.65" hidden="false" customHeight="false" outlineLevel="0" collapsed="false">
      <c r="A410" s="5" t="s">
        <v>451</v>
      </c>
      <c r="B410" s="6" t="s">
        <v>37</v>
      </c>
      <c r="C410" s="6" t="s">
        <v>30</v>
      </c>
      <c r="D410" s="6" t="s">
        <v>30</v>
      </c>
      <c r="E410" s="6" t="s">
        <v>30</v>
      </c>
      <c r="F410" s="7" t="n">
        <v>1</v>
      </c>
      <c r="G410" s="6" t="s">
        <v>31</v>
      </c>
      <c r="H410" s="6" t="s">
        <v>30</v>
      </c>
      <c r="I410" s="6" t="s">
        <v>203</v>
      </c>
      <c r="J410" s="6" t="s">
        <v>30</v>
      </c>
      <c r="K410" s="6" t="s">
        <v>30</v>
      </c>
      <c r="L410" s="6" t="s">
        <v>30</v>
      </c>
      <c r="M410" s="6" t="s">
        <v>30</v>
      </c>
      <c r="N410" s="6" t="s">
        <v>31</v>
      </c>
      <c r="O410" s="6" t="s">
        <v>30</v>
      </c>
      <c r="P410" s="6" t="s">
        <v>38</v>
      </c>
      <c r="Q410" s="6" t="s">
        <v>31</v>
      </c>
      <c r="R410" s="6" t="s">
        <v>39</v>
      </c>
      <c r="S410" s="8" t="n">
        <v>54.65</v>
      </c>
      <c r="T410" s="8" t="n">
        <v>54.65</v>
      </c>
      <c r="U410" s="6" t="s">
        <v>30</v>
      </c>
      <c r="V410" s="8" t="n">
        <f aca="false">IF(X410="0-1 Year", ROUND(S410/0.474, 2), IF(X410="1-2 Years", ROUND(S410/0.287, 2), ROUND(S410/0.14, 2)))</f>
        <v>115.3</v>
      </c>
      <c r="W410" s="6" t="str">
        <f aca="false">IF(V410&gt;4000, "High", IF(V410&gt;2000, "Medium", "Low"))</f>
        <v>Low</v>
      </c>
      <c r="X410" s="9" t="s">
        <v>35</v>
      </c>
      <c r="Y410" s="10" t="n">
        <f aca="false">IF(U410="Yes", 1, 0)</f>
        <v>0</v>
      </c>
      <c r="Z410" s="10" t="n">
        <v>1</v>
      </c>
      <c r="AA410" s="11" t="n">
        <f aca="false">MAX(0, ($S410 * 0.35) - ($F410 * 0.3))</f>
        <v>18.8275</v>
      </c>
      <c r="AB410" s="12" t="str">
        <f aca="false">IF(AA410&gt;20,"High",IF(AA410&gt;10,"Medium","Low"))</f>
        <v>Medium</v>
      </c>
    </row>
    <row r="411" customFormat="false" ht="18.65" hidden="false" customHeight="false" outlineLevel="0" collapsed="false">
      <c r="A411" s="5" t="s">
        <v>452</v>
      </c>
      <c r="B411" s="6" t="s">
        <v>37</v>
      </c>
      <c r="C411" s="6" t="s">
        <v>30</v>
      </c>
      <c r="D411" s="6" t="s">
        <v>31</v>
      </c>
      <c r="E411" s="6" t="s">
        <v>31</v>
      </c>
      <c r="F411" s="7" t="n">
        <v>3</v>
      </c>
      <c r="G411" s="6" t="s">
        <v>31</v>
      </c>
      <c r="H411" s="6" t="s">
        <v>30</v>
      </c>
      <c r="I411" s="6" t="s">
        <v>30</v>
      </c>
      <c r="J411" s="6" t="s">
        <v>32</v>
      </c>
      <c r="K411" s="6" t="s">
        <v>32</v>
      </c>
      <c r="L411" s="6" t="s">
        <v>32</v>
      </c>
      <c r="M411" s="6" t="s">
        <v>32</v>
      </c>
      <c r="N411" s="6" t="s">
        <v>32</v>
      </c>
      <c r="O411" s="6" t="s">
        <v>32</v>
      </c>
      <c r="P411" s="6" t="s">
        <v>38</v>
      </c>
      <c r="Q411" s="6" t="s">
        <v>30</v>
      </c>
      <c r="R411" s="6" t="s">
        <v>34</v>
      </c>
      <c r="S411" s="8" t="n">
        <v>19.3</v>
      </c>
      <c r="T411" s="8" t="n">
        <v>54.7</v>
      </c>
      <c r="U411" s="6" t="s">
        <v>30</v>
      </c>
      <c r="V411" s="8" t="n">
        <f aca="false">IF(X411="0-1 Year", ROUND(S411/0.474, 2), IF(X411="1-2 Years", ROUND(S411/0.287, 2), ROUND(S411/0.14, 2)))</f>
        <v>40.72</v>
      </c>
      <c r="W411" s="6" t="str">
        <f aca="false">IF(V411&gt;4000, "High", IF(V411&gt;2000, "Medium", "Low"))</f>
        <v>Low</v>
      </c>
      <c r="X411" s="9" t="s">
        <v>35</v>
      </c>
      <c r="Y411" s="10" t="n">
        <f aca="false">IF(U411="Yes", 1, 0)</f>
        <v>0</v>
      </c>
      <c r="Z411" s="10" t="n">
        <v>1</v>
      </c>
      <c r="AA411" s="11" t="n">
        <f aca="false">MAX(0, ($S411 * 0.35) - ($F411 * 0.3))</f>
        <v>5.855</v>
      </c>
      <c r="AB411" s="12" t="str">
        <f aca="false">IF(AA411&gt;20,"High",IF(AA411&gt;10,"Medium","Low"))</f>
        <v>Low</v>
      </c>
    </row>
    <row r="412" customFormat="false" ht="18.65" hidden="false" customHeight="false" outlineLevel="0" collapsed="false">
      <c r="A412" s="5" t="s">
        <v>453</v>
      </c>
      <c r="B412" s="6" t="s">
        <v>37</v>
      </c>
      <c r="C412" s="6" t="s">
        <v>30</v>
      </c>
      <c r="D412" s="6" t="s">
        <v>30</v>
      </c>
      <c r="E412" s="6" t="s">
        <v>30</v>
      </c>
      <c r="F412" s="7" t="n">
        <v>1</v>
      </c>
      <c r="G412" s="6" t="s">
        <v>31</v>
      </c>
      <c r="H412" s="6" t="s">
        <v>30</v>
      </c>
      <c r="I412" s="6" t="s">
        <v>203</v>
      </c>
      <c r="J412" s="6" t="s">
        <v>30</v>
      </c>
      <c r="K412" s="6" t="s">
        <v>30</v>
      </c>
      <c r="L412" s="6" t="s">
        <v>30</v>
      </c>
      <c r="M412" s="6" t="s">
        <v>30</v>
      </c>
      <c r="N412" s="6" t="s">
        <v>30</v>
      </c>
      <c r="O412" s="6" t="s">
        <v>31</v>
      </c>
      <c r="P412" s="6" t="s">
        <v>38</v>
      </c>
      <c r="Q412" s="6" t="s">
        <v>31</v>
      </c>
      <c r="R412" s="6" t="s">
        <v>34</v>
      </c>
      <c r="S412" s="8" t="n">
        <v>54.75</v>
      </c>
      <c r="T412" s="8" t="n">
        <v>54.75</v>
      </c>
      <c r="U412" s="6" t="s">
        <v>31</v>
      </c>
      <c r="V412" s="8" t="n">
        <f aca="false">IF(X412="0-1 Year", ROUND(S412/0.474, 2), IF(X412="1-2 Years", ROUND(S412/0.287, 2), ROUND(S412/0.14, 2)))</f>
        <v>115.51</v>
      </c>
      <c r="W412" s="6" t="str">
        <f aca="false">IF(V412&gt;4000, "High", IF(V412&gt;2000, "Medium", "Low"))</f>
        <v>Low</v>
      </c>
      <c r="X412" s="9" t="s">
        <v>35</v>
      </c>
      <c r="Y412" s="10" t="n">
        <f aca="false">IF(U412="Yes", 1, 0)</f>
        <v>1</v>
      </c>
      <c r="Z412" s="10" t="n">
        <v>1</v>
      </c>
      <c r="AA412" s="11" t="n">
        <f aca="false">MAX(0, ($S412 * 0.35) - ($F412 * 0.3))</f>
        <v>18.8625</v>
      </c>
      <c r="AB412" s="12" t="str">
        <f aca="false">IF(AA412&gt;20,"High",IF(AA412&gt;10,"Medium","Low"))</f>
        <v>Medium</v>
      </c>
    </row>
    <row r="413" customFormat="false" ht="18.65" hidden="false" customHeight="false" outlineLevel="0" collapsed="false">
      <c r="A413" s="5" t="s">
        <v>454</v>
      </c>
      <c r="B413" s="6" t="s">
        <v>37</v>
      </c>
      <c r="C413" s="6" t="s">
        <v>30</v>
      </c>
      <c r="D413" s="6" t="s">
        <v>30</v>
      </c>
      <c r="E413" s="6" t="s">
        <v>30</v>
      </c>
      <c r="F413" s="7" t="n">
        <v>1</v>
      </c>
      <c r="G413" s="6" t="s">
        <v>31</v>
      </c>
      <c r="H413" s="6" t="s">
        <v>30</v>
      </c>
      <c r="I413" s="6" t="s">
        <v>203</v>
      </c>
      <c r="J413" s="6" t="s">
        <v>31</v>
      </c>
      <c r="K413" s="6" t="s">
        <v>31</v>
      </c>
      <c r="L413" s="6" t="s">
        <v>30</v>
      </c>
      <c r="M413" s="6" t="s">
        <v>30</v>
      </c>
      <c r="N413" s="6" t="s">
        <v>30</v>
      </c>
      <c r="O413" s="6" t="s">
        <v>30</v>
      </c>
      <c r="P413" s="6" t="s">
        <v>38</v>
      </c>
      <c r="Q413" s="6" t="s">
        <v>31</v>
      </c>
      <c r="R413" s="6" t="s">
        <v>39</v>
      </c>
      <c r="S413" s="8" t="n">
        <v>54.9</v>
      </c>
      <c r="T413" s="8" t="n">
        <v>54.9</v>
      </c>
      <c r="U413" s="6" t="s">
        <v>31</v>
      </c>
      <c r="V413" s="8" t="n">
        <f aca="false">IF(X413="0-1 Year", ROUND(S413/0.474, 2), IF(X413="1-2 Years", ROUND(S413/0.287, 2), ROUND(S413/0.14, 2)))</f>
        <v>115.82</v>
      </c>
      <c r="W413" s="6" t="str">
        <f aca="false">IF(V413&gt;4000, "High", IF(V413&gt;2000, "Medium", "Low"))</f>
        <v>Low</v>
      </c>
      <c r="X413" s="9" t="s">
        <v>35</v>
      </c>
      <c r="Y413" s="10" t="n">
        <f aca="false">IF(U413="Yes", 1, 0)</f>
        <v>1</v>
      </c>
      <c r="Z413" s="10" t="n">
        <v>1</v>
      </c>
      <c r="AA413" s="11" t="n">
        <f aca="false">MAX(0, ($S413 * 0.35) - ($F413 * 0.3))</f>
        <v>18.915</v>
      </c>
      <c r="AB413" s="12" t="str">
        <f aca="false">IF(AA413&gt;20,"High",IF(AA413&gt;10,"Medium","Low"))</f>
        <v>Medium</v>
      </c>
    </row>
    <row r="414" customFormat="false" ht="18.65" hidden="false" customHeight="false" outlineLevel="0" collapsed="false">
      <c r="A414" s="5" t="s">
        <v>455</v>
      </c>
      <c r="B414" s="6" t="s">
        <v>29</v>
      </c>
      <c r="C414" s="6" t="s">
        <v>30</v>
      </c>
      <c r="D414" s="6" t="s">
        <v>30</v>
      </c>
      <c r="E414" s="6" t="s">
        <v>30</v>
      </c>
      <c r="F414" s="7" t="n">
        <v>1</v>
      </c>
      <c r="G414" s="6" t="s">
        <v>31</v>
      </c>
      <c r="H414" s="6" t="s">
        <v>30</v>
      </c>
      <c r="I414" s="6" t="s">
        <v>203</v>
      </c>
      <c r="J414" s="6" t="s">
        <v>30</v>
      </c>
      <c r="K414" s="6" t="s">
        <v>30</v>
      </c>
      <c r="L414" s="6" t="s">
        <v>30</v>
      </c>
      <c r="M414" s="6" t="s">
        <v>30</v>
      </c>
      <c r="N414" s="6" t="s">
        <v>30</v>
      </c>
      <c r="O414" s="6" t="s">
        <v>31</v>
      </c>
      <c r="P414" s="6" t="s">
        <v>38</v>
      </c>
      <c r="Q414" s="6" t="s">
        <v>31</v>
      </c>
      <c r="R414" s="6" t="s">
        <v>39</v>
      </c>
      <c r="S414" s="8" t="n">
        <v>55</v>
      </c>
      <c r="T414" s="8" t="n">
        <v>55</v>
      </c>
      <c r="U414" s="6" t="s">
        <v>31</v>
      </c>
      <c r="V414" s="8" t="n">
        <f aca="false">IF(X414="0-1 Year", ROUND(S414/0.474, 2), IF(X414="1-2 Years", ROUND(S414/0.287, 2), ROUND(S414/0.14, 2)))</f>
        <v>116.03</v>
      </c>
      <c r="W414" s="6" t="str">
        <f aca="false">IF(V414&gt;4000, "High", IF(V414&gt;2000, "Medium", "Low"))</f>
        <v>Low</v>
      </c>
      <c r="X414" s="9" t="s">
        <v>35</v>
      </c>
      <c r="Y414" s="10" t="n">
        <f aca="false">IF(U414="Yes", 1, 0)</f>
        <v>1</v>
      </c>
      <c r="Z414" s="10" t="n">
        <v>1</v>
      </c>
      <c r="AA414" s="11" t="n">
        <f aca="false">MAX(0, ($S414 * 0.35) - ($F414 * 0.3))</f>
        <v>18.95</v>
      </c>
      <c r="AB414" s="12" t="str">
        <f aca="false">IF(AA414&gt;20,"High",IF(AA414&gt;10,"Medium","Low"))</f>
        <v>Medium</v>
      </c>
    </row>
    <row r="415" customFormat="false" ht="18.65" hidden="false" customHeight="false" outlineLevel="0" collapsed="false">
      <c r="A415" s="5" t="s">
        <v>456</v>
      </c>
      <c r="B415" s="6" t="s">
        <v>37</v>
      </c>
      <c r="C415" s="6" t="s">
        <v>30</v>
      </c>
      <c r="D415" s="6" t="s">
        <v>30</v>
      </c>
      <c r="E415" s="6" t="s">
        <v>30</v>
      </c>
      <c r="F415" s="7" t="n">
        <v>1</v>
      </c>
      <c r="G415" s="6" t="s">
        <v>31</v>
      </c>
      <c r="H415" s="6" t="s">
        <v>30</v>
      </c>
      <c r="I415" s="6" t="s">
        <v>203</v>
      </c>
      <c r="J415" s="6" t="s">
        <v>30</v>
      </c>
      <c r="K415" s="6" t="s">
        <v>30</v>
      </c>
      <c r="L415" s="6" t="s">
        <v>30</v>
      </c>
      <c r="M415" s="6" t="s">
        <v>30</v>
      </c>
      <c r="N415" s="6" t="s">
        <v>31</v>
      </c>
      <c r="O415" s="6" t="s">
        <v>30</v>
      </c>
      <c r="P415" s="6" t="s">
        <v>38</v>
      </c>
      <c r="Q415" s="6" t="s">
        <v>31</v>
      </c>
      <c r="R415" s="6" t="s">
        <v>58</v>
      </c>
      <c r="S415" s="8" t="n">
        <v>55</v>
      </c>
      <c r="T415" s="8" t="n">
        <v>55</v>
      </c>
      <c r="U415" s="6" t="s">
        <v>31</v>
      </c>
      <c r="V415" s="8" t="n">
        <f aca="false">IF(X415="0-1 Year", ROUND(S415/0.474, 2), IF(X415="1-2 Years", ROUND(S415/0.287, 2), ROUND(S415/0.14, 2)))</f>
        <v>116.03</v>
      </c>
      <c r="W415" s="6" t="str">
        <f aca="false">IF(V415&gt;4000, "High", IF(V415&gt;2000, "Medium", "Low"))</f>
        <v>Low</v>
      </c>
      <c r="X415" s="9" t="s">
        <v>35</v>
      </c>
      <c r="Y415" s="10" t="n">
        <f aca="false">IF(U415="Yes", 1, 0)</f>
        <v>1</v>
      </c>
      <c r="Z415" s="10" t="n">
        <v>1</v>
      </c>
      <c r="AA415" s="11" t="n">
        <f aca="false">MAX(0, ($S415 * 0.35) - ($F415 * 0.3))</f>
        <v>18.95</v>
      </c>
      <c r="AB415" s="12" t="str">
        <f aca="false">IF(AA415&gt;20,"High",IF(AA415&gt;10,"Medium","Low"))</f>
        <v>Medium</v>
      </c>
    </row>
    <row r="416" customFormat="false" ht="18.65" hidden="false" customHeight="false" outlineLevel="0" collapsed="false">
      <c r="A416" s="5" t="s">
        <v>457</v>
      </c>
      <c r="B416" s="6" t="s">
        <v>29</v>
      </c>
      <c r="C416" s="6" t="s">
        <v>30</v>
      </c>
      <c r="D416" s="6" t="s">
        <v>30</v>
      </c>
      <c r="E416" s="6" t="s">
        <v>30</v>
      </c>
      <c r="F416" s="7" t="n">
        <v>1</v>
      </c>
      <c r="G416" s="6" t="s">
        <v>31</v>
      </c>
      <c r="H416" s="6" t="s">
        <v>30</v>
      </c>
      <c r="I416" s="6" t="s">
        <v>203</v>
      </c>
      <c r="J416" s="6" t="s">
        <v>30</v>
      </c>
      <c r="K416" s="6" t="s">
        <v>30</v>
      </c>
      <c r="L416" s="6" t="s">
        <v>31</v>
      </c>
      <c r="M416" s="6" t="s">
        <v>31</v>
      </c>
      <c r="N416" s="6" t="s">
        <v>30</v>
      </c>
      <c r="O416" s="6" t="s">
        <v>30</v>
      </c>
      <c r="P416" s="6" t="s">
        <v>38</v>
      </c>
      <c r="Q416" s="6" t="s">
        <v>30</v>
      </c>
      <c r="R416" s="6" t="s">
        <v>34</v>
      </c>
      <c r="S416" s="8" t="n">
        <v>55.05</v>
      </c>
      <c r="T416" s="8" t="n">
        <v>55.05</v>
      </c>
      <c r="U416" s="6" t="s">
        <v>30</v>
      </c>
      <c r="V416" s="8" t="n">
        <f aca="false">IF(X416="0-1 Year", ROUND(S416/0.474, 2), IF(X416="1-2 Years", ROUND(S416/0.287, 2), ROUND(S416/0.14, 2)))</f>
        <v>116.14</v>
      </c>
      <c r="W416" s="6" t="str">
        <f aca="false">IF(V416&gt;4000, "High", IF(V416&gt;2000, "Medium", "Low"))</f>
        <v>Low</v>
      </c>
      <c r="X416" s="9" t="s">
        <v>35</v>
      </c>
      <c r="Y416" s="10" t="n">
        <f aca="false">IF(U416="Yes", 1, 0)</f>
        <v>0</v>
      </c>
      <c r="Z416" s="10" t="n">
        <v>1</v>
      </c>
      <c r="AA416" s="11" t="n">
        <f aca="false">MAX(0, ($S416 * 0.35) - ($F416 * 0.3))</f>
        <v>18.9675</v>
      </c>
      <c r="AB416" s="12" t="str">
        <f aca="false">IF(AA416&gt;20,"High",IF(AA416&gt;10,"Medium","Low"))</f>
        <v>Medium</v>
      </c>
    </row>
    <row r="417" customFormat="false" ht="18.65" hidden="false" customHeight="false" outlineLevel="0" collapsed="false">
      <c r="A417" s="5" t="s">
        <v>458</v>
      </c>
      <c r="B417" s="6" t="s">
        <v>37</v>
      </c>
      <c r="C417" s="6" t="s">
        <v>30</v>
      </c>
      <c r="D417" s="6" t="s">
        <v>31</v>
      </c>
      <c r="E417" s="6" t="s">
        <v>30</v>
      </c>
      <c r="F417" s="7" t="n">
        <v>1</v>
      </c>
      <c r="G417" s="6" t="s">
        <v>31</v>
      </c>
      <c r="H417" s="6" t="s">
        <v>30</v>
      </c>
      <c r="I417" s="6" t="s">
        <v>203</v>
      </c>
      <c r="J417" s="6" t="s">
        <v>30</v>
      </c>
      <c r="K417" s="6" t="s">
        <v>30</v>
      </c>
      <c r="L417" s="6" t="s">
        <v>30</v>
      </c>
      <c r="M417" s="6" t="s">
        <v>30</v>
      </c>
      <c r="N417" s="6" t="s">
        <v>31</v>
      </c>
      <c r="O417" s="6" t="s">
        <v>30</v>
      </c>
      <c r="P417" s="6" t="s">
        <v>38</v>
      </c>
      <c r="Q417" s="6" t="s">
        <v>30</v>
      </c>
      <c r="R417" s="6" t="s">
        <v>34</v>
      </c>
      <c r="S417" s="8" t="n">
        <v>55.2</v>
      </c>
      <c r="T417" s="8" t="n">
        <v>55.2</v>
      </c>
      <c r="U417" s="6" t="s">
        <v>31</v>
      </c>
      <c r="V417" s="8" t="n">
        <f aca="false">IF(X417="0-1 Year", ROUND(S417/0.474, 2), IF(X417="1-2 Years", ROUND(S417/0.287, 2), ROUND(S417/0.14, 2)))</f>
        <v>116.46</v>
      </c>
      <c r="W417" s="6" t="str">
        <f aca="false">IF(V417&gt;4000, "High", IF(V417&gt;2000, "Medium", "Low"))</f>
        <v>Low</v>
      </c>
      <c r="X417" s="9" t="s">
        <v>35</v>
      </c>
      <c r="Y417" s="10" t="n">
        <f aca="false">IF(U417="Yes", 1, 0)</f>
        <v>1</v>
      </c>
      <c r="Z417" s="10" t="n">
        <v>1</v>
      </c>
      <c r="AA417" s="11" t="n">
        <f aca="false">MAX(0, ($S417 * 0.35) - ($F417 * 0.3))</f>
        <v>19.02</v>
      </c>
      <c r="AB417" s="12" t="str">
        <f aca="false">IF(AA417&gt;20,"High",IF(AA417&gt;10,"Medium","Low"))</f>
        <v>Medium</v>
      </c>
    </row>
    <row r="418" customFormat="false" ht="18.65" hidden="false" customHeight="false" outlineLevel="0" collapsed="false">
      <c r="A418" s="5" t="s">
        <v>459</v>
      </c>
      <c r="B418" s="6" t="s">
        <v>37</v>
      </c>
      <c r="C418" s="6" t="s">
        <v>30</v>
      </c>
      <c r="D418" s="6" t="s">
        <v>31</v>
      </c>
      <c r="E418" s="6" t="s">
        <v>30</v>
      </c>
      <c r="F418" s="7" t="n">
        <v>3</v>
      </c>
      <c r="G418" s="6" t="s">
        <v>31</v>
      </c>
      <c r="H418" s="6" t="s">
        <v>30</v>
      </c>
      <c r="I418" s="6" t="s">
        <v>30</v>
      </c>
      <c r="J418" s="6" t="s">
        <v>32</v>
      </c>
      <c r="K418" s="6" t="s">
        <v>32</v>
      </c>
      <c r="L418" s="6" t="s">
        <v>32</v>
      </c>
      <c r="M418" s="6" t="s">
        <v>32</v>
      </c>
      <c r="N418" s="6" t="s">
        <v>32</v>
      </c>
      <c r="O418" s="6" t="s">
        <v>32</v>
      </c>
      <c r="P418" s="6" t="s">
        <v>38</v>
      </c>
      <c r="Q418" s="6" t="s">
        <v>31</v>
      </c>
      <c r="R418" s="6" t="s">
        <v>34</v>
      </c>
      <c r="S418" s="8" t="n">
        <v>19.6</v>
      </c>
      <c r="T418" s="8" t="n">
        <v>55.25</v>
      </c>
      <c r="U418" s="6" t="s">
        <v>30</v>
      </c>
      <c r="V418" s="8" t="n">
        <f aca="false">IF(X418="0-1 Year", ROUND(S418/0.474, 2), IF(X418="1-2 Years", ROUND(S418/0.287, 2), ROUND(S418/0.14, 2)))</f>
        <v>41.35</v>
      </c>
      <c r="W418" s="6" t="str">
        <f aca="false">IF(V418&gt;4000, "High", IF(V418&gt;2000, "Medium", "Low"))</f>
        <v>Low</v>
      </c>
      <c r="X418" s="9" t="s">
        <v>35</v>
      </c>
      <c r="Y418" s="10" t="n">
        <f aca="false">IF(U418="Yes", 1, 0)</f>
        <v>0</v>
      </c>
      <c r="Z418" s="10" t="n">
        <v>1</v>
      </c>
      <c r="AA418" s="11" t="n">
        <f aca="false">MAX(0, ($S418 * 0.35) - ($F418 * 0.3))</f>
        <v>5.96</v>
      </c>
      <c r="AB418" s="12" t="str">
        <f aca="false">IF(AA418&gt;20,"High",IF(AA418&gt;10,"Medium","Low"))</f>
        <v>Low</v>
      </c>
    </row>
    <row r="419" customFormat="false" ht="18.65" hidden="false" customHeight="false" outlineLevel="0" collapsed="false">
      <c r="A419" s="5" t="s">
        <v>460</v>
      </c>
      <c r="B419" s="6" t="s">
        <v>29</v>
      </c>
      <c r="C419" s="6" t="s">
        <v>30</v>
      </c>
      <c r="D419" s="6" t="s">
        <v>30</v>
      </c>
      <c r="E419" s="6" t="s">
        <v>30</v>
      </c>
      <c r="F419" s="7" t="n">
        <v>1</v>
      </c>
      <c r="G419" s="6" t="s">
        <v>31</v>
      </c>
      <c r="H419" s="6" t="s">
        <v>30</v>
      </c>
      <c r="I419" s="6" t="s">
        <v>203</v>
      </c>
      <c r="J419" s="6" t="s">
        <v>30</v>
      </c>
      <c r="K419" s="6" t="s">
        <v>30</v>
      </c>
      <c r="L419" s="6" t="s">
        <v>30</v>
      </c>
      <c r="M419" s="6" t="s">
        <v>30</v>
      </c>
      <c r="N419" s="6" t="s">
        <v>30</v>
      </c>
      <c r="O419" s="6" t="s">
        <v>31</v>
      </c>
      <c r="P419" s="6" t="s">
        <v>38</v>
      </c>
      <c r="Q419" s="6" t="s">
        <v>31</v>
      </c>
      <c r="R419" s="6" t="s">
        <v>39</v>
      </c>
      <c r="S419" s="8" t="n">
        <v>55.25</v>
      </c>
      <c r="T419" s="8" t="n">
        <v>55.25</v>
      </c>
      <c r="U419" s="6" t="s">
        <v>30</v>
      </c>
      <c r="V419" s="8" t="n">
        <f aca="false">IF(X419="0-1 Year", ROUND(S419/0.474, 2), IF(X419="1-2 Years", ROUND(S419/0.287, 2), ROUND(S419/0.14, 2)))</f>
        <v>116.56</v>
      </c>
      <c r="W419" s="6" t="str">
        <f aca="false">IF(V419&gt;4000, "High", IF(V419&gt;2000, "Medium", "Low"))</f>
        <v>Low</v>
      </c>
      <c r="X419" s="9" t="s">
        <v>35</v>
      </c>
      <c r="Y419" s="10" t="n">
        <f aca="false">IF(U419="Yes", 1, 0)</f>
        <v>0</v>
      </c>
      <c r="Z419" s="10" t="n">
        <v>1</v>
      </c>
      <c r="AA419" s="11" t="n">
        <f aca="false">MAX(0, ($S419 * 0.35) - ($F419 * 0.3))</f>
        <v>19.0375</v>
      </c>
      <c r="AB419" s="12" t="str">
        <f aca="false">IF(AA419&gt;20,"High",IF(AA419&gt;10,"Medium","Low"))</f>
        <v>Medium</v>
      </c>
    </row>
    <row r="420" customFormat="false" ht="18.65" hidden="false" customHeight="false" outlineLevel="0" collapsed="false">
      <c r="A420" s="5" t="s">
        <v>461</v>
      </c>
      <c r="B420" s="6" t="s">
        <v>37</v>
      </c>
      <c r="C420" s="6" t="s">
        <v>30</v>
      </c>
      <c r="D420" s="6" t="s">
        <v>31</v>
      </c>
      <c r="E420" s="6" t="s">
        <v>30</v>
      </c>
      <c r="F420" s="7" t="n">
        <v>1</v>
      </c>
      <c r="G420" s="6" t="s">
        <v>31</v>
      </c>
      <c r="H420" s="6" t="s">
        <v>30</v>
      </c>
      <c r="I420" s="6" t="s">
        <v>203</v>
      </c>
      <c r="J420" s="6" t="s">
        <v>30</v>
      </c>
      <c r="K420" s="6" t="s">
        <v>30</v>
      </c>
      <c r="L420" s="6" t="s">
        <v>30</v>
      </c>
      <c r="M420" s="6" t="s">
        <v>30</v>
      </c>
      <c r="N420" s="6" t="s">
        <v>31</v>
      </c>
      <c r="O420" s="6" t="s">
        <v>30</v>
      </c>
      <c r="P420" s="6" t="s">
        <v>38</v>
      </c>
      <c r="Q420" s="6" t="s">
        <v>31</v>
      </c>
      <c r="R420" s="6" t="s">
        <v>34</v>
      </c>
      <c r="S420" s="8" t="n">
        <v>55.3</v>
      </c>
      <c r="T420" s="8" t="n">
        <v>55.3</v>
      </c>
      <c r="U420" s="6" t="s">
        <v>30</v>
      </c>
      <c r="V420" s="8" t="n">
        <f aca="false">IF(X420="0-1 Year", ROUND(S420/0.474, 2), IF(X420="1-2 Years", ROUND(S420/0.287, 2), ROUND(S420/0.14, 2)))</f>
        <v>116.67</v>
      </c>
      <c r="W420" s="6" t="str">
        <f aca="false">IF(V420&gt;4000, "High", IF(V420&gt;2000, "Medium", "Low"))</f>
        <v>Low</v>
      </c>
      <c r="X420" s="9" t="s">
        <v>35</v>
      </c>
      <c r="Y420" s="10" t="n">
        <f aca="false">IF(U420="Yes", 1, 0)</f>
        <v>0</v>
      </c>
      <c r="Z420" s="10" t="n">
        <v>1</v>
      </c>
      <c r="AA420" s="11" t="n">
        <f aca="false">MAX(0, ($S420 * 0.35) - ($F420 * 0.3))</f>
        <v>19.055</v>
      </c>
      <c r="AB420" s="12" t="str">
        <f aca="false">IF(AA420&gt;20,"High",IF(AA420&gt;10,"Medium","Low"))</f>
        <v>Medium</v>
      </c>
    </row>
    <row r="421" customFormat="false" ht="18.65" hidden="false" customHeight="false" outlineLevel="0" collapsed="false">
      <c r="A421" s="5" t="s">
        <v>462</v>
      </c>
      <c r="B421" s="6" t="s">
        <v>37</v>
      </c>
      <c r="C421" s="6" t="s">
        <v>30</v>
      </c>
      <c r="D421" s="6" t="s">
        <v>30</v>
      </c>
      <c r="E421" s="6" t="s">
        <v>30</v>
      </c>
      <c r="F421" s="7" t="n">
        <v>1</v>
      </c>
      <c r="G421" s="6" t="s">
        <v>31</v>
      </c>
      <c r="H421" s="6" t="s">
        <v>30</v>
      </c>
      <c r="I421" s="6" t="s">
        <v>203</v>
      </c>
      <c r="J421" s="6" t="s">
        <v>30</v>
      </c>
      <c r="K421" s="6" t="s">
        <v>30</v>
      </c>
      <c r="L421" s="6" t="s">
        <v>30</v>
      </c>
      <c r="M421" s="6" t="s">
        <v>30</v>
      </c>
      <c r="N421" s="6" t="s">
        <v>30</v>
      </c>
      <c r="O421" s="6" t="s">
        <v>31</v>
      </c>
      <c r="P421" s="6" t="s">
        <v>38</v>
      </c>
      <c r="Q421" s="6" t="s">
        <v>31</v>
      </c>
      <c r="R421" s="6" t="s">
        <v>39</v>
      </c>
      <c r="S421" s="8" t="n">
        <v>55.4</v>
      </c>
      <c r="T421" s="8" t="n">
        <v>55.4</v>
      </c>
      <c r="U421" s="6" t="s">
        <v>31</v>
      </c>
      <c r="V421" s="8" t="n">
        <f aca="false">IF(X421="0-1 Year", ROUND(S421/0.474, 2), IF(X421="1-2 Years", ROUND(S421/0.287, 2), ROUND(S421/0.14, 2)))</f>
        <v>116.88</v>
      </c>
      <c r="W421" s="6" t="str">
        <f aca="false">IF(V421&gt;4000, "High", IF(V421&gt;2000, "Medium", "Low"))</f>
        <v>Low</v>
      </c>
      <c r="X421" s="9" t="s">
        <v>35</v>
      </c>
      <c r="Y421" s="10" t="n">
        <f aca="false">IF(U421="Yes", 1, 0)</f>
        <v>1</v>
      </c>
      <c r="Z421" s="10" t="n">
        <v>1</v>
      </c>
      <c r="AA421" s="11" t="n">
        <f aca="false">MAX(0, ($S421 * 0.35) - ($F421 * 0.3))</f>
        <v>19.09</v>
      </c>
      <c r="AB421" s="12" t="str">
        <f aca="false">IF(AA421&gt;20,"High",IF(AA421&gt;10,"Medium","Low"))</f>
        <v>Medium</v>
      </c>
    </row>
    <row r="422" customFormat="false" ht="18.65" hidden="false" customHeight="false" outlineLevel="0" collapsed="false">
      <c r="A422" s="5" t="s">
        <v>463</v>
      </c>
      <c r="B422" s="6" t="s">
        <v>37</v>
      </c>
      <c r="C422" s="6" t="s">
        <v>30</v>
      </c>
      <c r="D422" s="6" t="s">
        <v>30</v>
      </c>
      <c r="E422" s="6" t="s">
        <v>30</v>
      </c>
      <c r="F422" s="7" t="n">
        <v>1</v>
      </c>
      <c r="G422" s="6" t="s">
        <v>31</v>
      </c>
      <c r="H422" s="6" t="s">
        <v>30</v>
      </c>
      <c r="I422" s="6" t="s">
        <v>203</v>
      </c>
      <c r="J422" s="6" t="s">
        <v>30</v>
      </c>
      <c r="K422" s="6" t="s">
        <v>30</v>
      </c>
      <c r="L422" s="6" t="s">
        <v>30</v>
      </c>
      <c r="M422" s="6" t="s">
        <v>30</v>
      </c>
      <c r="N422" s="6" t="s">
        <v>30</v>
      </c>
      <c r="O422" s="6" t="s">
        <v>31</v>
      </c>
      <c r="P422" s="6" t="s">
        <v>38</v>
      </c>
      <c r="Q422" s="6" t="s">
        <v>31</v>
      </c>
      <c r="R422" s="6" t="s">
        <v>39</v>
      </c>
      <c r="S422" s="8" t="n">
        <v>55.45</v>
      </c>
      <c r="T422" s="8" t="n">
        <v>55.45</v>
      </c>
      <c r="U422" s="6" t="s">
        <v>30</v>
      </c>
      <c r="V422" s="8" t="n">
        <f aca="false">IF(X422="0-1 Year", ROUND(S422/0.474, 2), IF(X422="1-2 Years", ROUND(S422/0.287, 2), ROUND(S422/0.14, 2)))</f>
        <v>116.98</v>
      </c>
      <c r="W422" s="6" t="str">
        <f aca="false">IF(V422&gt;4000, "High", IF(V422&gt;2000, "Medium", "Low"))</f>
        <v>Low</v>
      </c>
      <c r="X422" s="9" t="s">
        <v>35</v>
      </c>
      <c r="Y422" s="10" t="n">
        <f aca="false">IF(U422="Yes", 1, 0)</f>
        <v>0</v>
      </c>
      <c r="Z422" s="10" t="n">
        <v>1</v>
      </c>
      <c r="AA422" s="11" t="n">
        <f aca="false">MAX(0, ($S422 * 0.35) - ($F422 * 0.3))</f>
        <v>19.1075</v>
      </c>
      <c r="AB422" s="12" t="str">
        <f aca="false">IF(AA422&gt;20,"High",IF(AA422&gt;10,"Medium","Low"))</f>
        <v>Medium</v>
      </c>
    </row>
    <row r="423" customFormat="false" ht="18.65" hidden="false" customHeight="false" outlineLevel="0" collapsed="false">
      <c r="A423" s="5" t="s">
        <v>464</v>
      </c>
      <c r="B423" s="6" t="s">
        <v>29</v>
      </c>
      <c r="C423" s="6" t="s">
        <v>30</v>
      </c>
      <c r="D423" s="6" t="s">
        <v>30</v>
      </c>
      <c r="E423" s="6" t="s">
        <v>30</v>
      </c>
      <c r="F423" s="7" t="n">
        <v>1</v>
      </c>
      <c r="G423" s="6" t="s">
        <v>31</v>
      </c>
      <c r="H423" s="6" t="s">
        <v>30</v>
      </c>
      <c r="I423" s="6" t="s">
        <v>203</v>
      </c>
      <c r="J423" s="6" t="s">
        <v>30</v>
      </c>
      <c r="K423" s="6" t="s">
        <v>30</v>
      </c>
      <c r="L423" s="6" t="s">
        <v>30</v>
      </c>
      <c r="M423" s="6" t="s">
        <v>30</v>
      </c>
      <c r="N423" s="6" t="s">
        <v>30</v>
      </c>
      <c r="O423" s="6" t="s">
        <v>31</v>
      </c>
      <c r="P423" s="6" t="s">
        <v>38</v>
      </c>
      <c r="Q423" s="6" t="s">
        <v>30</v>
      </c>
      <c r="R423" s="6" t="s">
        <v>34</v>
      </c>
      <c r="S423" s="8" t="n">
        <v>55.55</v>
      </c>
      <c r="T423" s="8" t="n">
        <v>55.55</v>
      </c>
      <c r="U423" s="6" t="s">
        <v>30</v>
      </c>
      <c r="V423" s="8" t="n">
        <f aca="false">IF(X423="0-1 Year", ROUND(S423/0.474, 2), IF(X423="1-2 Years", ROUND(S423/0.287, 2), ROUND(S423/0.14, 2)))</f>
        <v>117.19</v>
      </c>
      <c r="W423" s="6" t="str">
        <f aca="false">IF(V423&gt;4000, "High", IF(V423&gt;2000, "Medium", "Low"))</f>
        <v>Low</v>
      </c>
      <c r="X423" s="9" t="s">
        <v>35</v>
      </c>
      <c r="Y423" s="10" t="n">
        <f aca="false">IF(U423="Yes", 1, 0)</f>
        <v>0</v>
      </c>
      <c r="Z423" s="10" t="n">
        <v>1</v>
      </c>
      <c r="AA423" s="11" t="n">
        <f aca="false">MAX(0, ($S423 * 0.35) - ($F423 * 0.3))</f>
        <v>19.1425</v>
      </c>
      <c r="AB423" s="12" t="str">
        <f aca="false">IF(AA423&gt;20,"High",IF(AA423&gt;10,"Medium","Low"))</f>
        <v>Medium</v>
      </c>
    </row>
    <row r="424" customFormat="false" ht="18.65" hidden="false" customHeight="false" outlineLevel="0" collapsed="false">
      <c r="A424" s="5" t="s">
        <v>465</v>
      </c>
      <c r="B424" s="6" t="s">
        <v>29</v>
      </c>
      <c r="C424" s="6" t="s">
        <v>30</v>
      </c>
      <c r="D424" s="6" t="s">
        <v>30</v>
      </c>
      <c r="E424" s="6" t="s">
        <v>30</v>
      </c>
      <c r="F424" s="7" t="n">
        <v>4</v>
      </c>
      <c r="G424" s="6" t="s">
        <v>31</v>
      </c>
      <c r="H424" s="6" t="s">
        <v>30</v>
      </c>
      <c r="I424" s="6" t="s">
        <v>30</v>
      </c>
      <c r="J424" s="6" t="s">
        <v>32</v>
      </c>
      <c r="K424" s="6" t="s">
        <v>32</v>
      </c>
      <c r="L424" s="6" t="s">
        <v>32</v>
      </c>
      <c r="M424" s="6" t="s">
        <v>32</v>
      </c>
      <c r="N424" s="6" t="s">
        <v>32</v>
      </c>
      <c r="O424" s="6" t="s">
        <v>32</v>
      </c>
      <c r="P424" s="6" t="s">
        <v>38</v>
      </c>
      <c r="Q424" s="6" t="s">
        <v>31</v>
      </c>
      <c r="R424" s="6" t="s">
        <v>39</v>
      </c>
      <c r="S424" s="8" t="n">
        <v>20.2</v>
      </c>
      <c r="T424" s="8" t="n">
        <v>55.7</v>
      </c>
      <c r="U424" s="6" t="s">
        <v>30</v>
      </c>
      <c r="V424" s="8" t="n">
        <f aca="false">IF(X424="0-1 Year", ROUND(S424/0.474, 2), IF(X424="1-2 Years", ROUND(S424/0.287, 2), ROUND(S424/0.14, 2)))</f>
        <v>42.62</v>
      </c>
      <c r="W424" s="6" t="str">
        <f aca="false">IF(V424&gt;4000, "High", IF(V424&gt;2000, "Medium", "Low"))</f>
        <v>Low</v>
      </c>
      <c r="X424" s="9" t="s">
        <v>35</v>
      </c>
      <c r="Y424" s="10" t="n">
        <f aca="false">IF(U424="Yes", 1, 0)</f>
        <v>0</v>
      </c>
      <c r="Z424" s="10" t="n">
        <v>1</v>
      </c>
      <c r="AA424" s="11" t="n">
        <f aca="false">MAX(0, ($S424 * 0.35) - ($F424 * 0.3))</f>
        <v>5.87</v>
      </c>
      <c r="AB424" s="12" t="str">
        <f aca="false">IF(AA424&gt;20,"High",IF(AA424&gt;10,"Medium","Low"))</f>
        <v>Low</v>
      </c>
    </row>
    <row r="425" customFormat="false" ht="18.65" hidden="false" customHeight="false" outlineLevel="0" collapsed="false">
      <c r="A425" s="5" t="s">
        <v>466</v>
      </c>
      <c r="B425" s="6" t="s">
        <v>29</v>
      </c>
      <c r="C425" s="6" t="s">
        <v>30</v>
      </c>
      <c r="D425" s="6" t="s">
        <v>31</v>
      </c>
      <c r="E425" s="6" t="s">
        <v>30</v>
      </c>
      <c r="F425" s="7" t="n">
        <v>1</v>
      </c>
      <c r="G425" s="6" t="s">
        <v>31</v>
      </c>
      <c r="H425" s="6" t="s">
        <v>30</v>
      </c>
      <c r="I425" s="6" t="s">
        <v>203</v>
      </c>
      <c r="J425" s="6" t="s">
        <v>31</v>
      </c>
      <c r="K425" s="6" t="s">
        <v>30</v>
      </c>
      <c r="L425" s="6" t="s">
        <v>31</v>
      </c>
      <c r="M425" s="6" t="s">
        <v>30</v>
      </c>
      <c r="N425" s="6" t="s">
        <v>30</v>
      </c>
      <c r="O425" s="6" t="s">
        <v>30</v>
      </c>
      <c r="P425" s="6" t="s">
        <v>38</v>
      </c>
      <c r="Q425" s="6" t="s">
        <v>30</v>
      </c>
      <c r="R425" s="6" t="s">
        <v>34</v>
      </c>
      <c r="S425" s="8" t="n">
        <v>55.7</v>
      </c>
      <c r="T425" s="8" t="n">
        <v>55.7</v>
      </c>
      <c r="U425" s="6" t="s">
        <v>30</v>
      </c>
      <c r="V425" s="8" t="n">
        <f aca="false">IF(X425="0-1 Year", ROUND(S425/0.474, 2), IF(X425="1-2 Years", ROUND(S425/0.287, 2), ROUND(S425/0.14, 2)))</f>
        <v>117.51</v>
      </c>
      <c r="W425" s="6" t="str">
        <f aca="false">IF(V425&gt;4000, "High", IF(V425&gt;2000, "Medium", "Low"))</f>
        <v>Low</v>
      </c>
      <c r="X425" s="9" t="s">
        <v>35</v>
      </c>
      <c r="Y425" s="10" t="n">
        <f aca="false">IF(U425="Yes", 1, 0)</f>
        <v>0</v>
      </c>
      <c r="Z425" s="10" t="n">
        <v>1</v>
      </c>
      <c r="AA425" s="11" t="n">
        <f aca="false">MAX(0, ($S425 * 0.35) - ($F425 * 0.3))</f>
        <v>19.195</v>
      </c>
      <c r="AB425" s="12" t="str">
        <f aca="false">IF(AA425&gt;20,"High",IF(AA425&gt;10,"Medium","Low"))</f>
        <v>Medium</v>
      </c>
    </row>
    <row r="426" customFormat="false" ht="18.65" hidden="false" customHeight="false" outlineLevel="0" collapsed="false">
      <c r="A426" s="5" t="s">
        <v>467</v>
      </c>
      <c r="B426" s="6" t="s">
        <v>29</v>
      </c>
      <c r="C426" s="6" t="s">
        <v>30</v>
      </c>
      <c r="D426" s="6" t="s">
        <v>30</v>
      </c>
      <c r="E426" s="6" t="s">
        <v>30</v>
      </c>
      <c r="F426" s="7" t="n">
        <v>1</v>
      </c>
      <c r="G426" s="6" t="s">
        <v>31</v>
      </c>
      <c r="H426" s="6" t="s">
        <v>30</v>
      </c>
      <c r="I426" s="6" t="s">
        <v>203</v>
      </c>
      <c r="J426" s="6" t="s">
        <v>30</v>
      </c>
      <c r="K426" s="6" t="s">
        <v>30</v>
      </c>
      <c r="L426" s="6" t="s">
        <v>30</v>
      </c>
      <c r="M426" s="6" t="s">
        <v>30</v>
      </c>
      <c r="N426" s="6" t="s">
        <v>30</v>
      </c>
      <c r="O426" s="6" t="s">
        <v>31</v>
      </c>
      <c r="P426" s="6" t="s">
        <v>38</v>
      </c>
      <c r="Q426" s="6" t="s">
        <v>31</v>
      </c>
      <c r="R426" s="6" t="s">
        <v>34</v>
      </c>
      <c r="S426" s="8" t="n">
        <v>55.7</v>
      </c>
      <c r="T426" s="8" t="n">
        <v>55.7</v>
      </c>
      <c r="U426" s="6" t="s">
        <v>31</v>
      </c>
      <c r="V426" s="8" t="n">
        <f aca="false">IF(X426="0-1 Year", ROUND(S426/0.474, 2), IF(X426="1-2 Years", ROUND(S426/0.287, 2), ROUND(S426/0.14, 2)))</f>
        <v>117.51</v>
      </c>
      <c r="W426" s="6" t="str">
        <f aca="false">IF(V426&gt;4000, "High", IF(V426&gt;2000, "Medium", "Low"))</f>
        <v>Low</v>
      </c>
      <c r="X426" s="9" t="s">
        <v>35</v>
      </c>
      <c r="Y426" s="10" t="n">
        <f aca="false">IF(U426="Yes", 1, 0)</f>
        <v>1</v>
      </c>
      <c r="Z426" s="10" t="n">
        <v>1</v>
      </c>
      <c r="AA426" s="11" t="n">
        <f aca="false">MAX(0, ($S426 * 0.35) - ($F426 * 0.3))</f>
        <v>19.195</v>
      </c>
      <c r="AB426" s="12" t="str">
        <f aca="false">IF(AA426&gt;20,"High",IF(AA426&gt;10,"Medium","Low"))</f>
        <v>Medium</v>
      </c>
    </row>
    <row r="427" customFormat="false" ht="18.65" hidden="false" customHeight="false" outlineLevel="0" collapsed="false">
      <c r="A427" s="5" t="s">
        <v>468</v>
      </c>
      <c r="B427" s="6" t="s">
        <v>37</v>
      </c>
      <c r="C427" s="6" t="s">
        <v>31</v>
      </c>
      <c r="D427" s="6" t="s">
        <v>30</v>
      </c>
      <c r="E427" s="6" t="s">
        <v>30</v>
      </c>
      <c r="F427" s="7" t="n">
        <v>1</v>
      </c>
      <c r="G427" s="6" t="s">
        <v>31</v>
      </c>
      <c r="H427" s="6" t="s">
        <v>30</v>
      </c>
      <c r="I427" s="6" t="s">
        <v>203</v>
      </c>
      <c r="J427" s="6" t="s">
        <v>31</v>
      </c>
      <c r="K427" s="6" t="s">
        <v>30</v>
      </c>
      <c r="L427" s="6" t="s">
        <v>31</v>
      </c>
      <c r="M427" s="6" t="s">
        <v>30</v>
      </c>
      <c r="N427" s="6" t="s">
        <v>30</v>
      </c>
      <c r="O427" s="6" t="s">
        <v>30</v>
      </c>
      <c r="P427" s="6" t="s">
        <v>38</v>
      </c>
      <c r="Q427" s="6" t="s">
        <v>31</v>
      </c>
      <c r="R427" s="6" t="s">
        <v>39</v>
      </c>
      <c r="S427" s="8" t="n">
        <v>55.8</v>
      </c>
      <c r="T427" s="8" t="n">
        <v>55.8</v>
      </c>
      <c r="U427" s="6" t="s">
        <v>31</v>
      </c>
      <c r="V427" s="8" t="n">
        <f aca="false">IF(X427="0-1 Year", ROUND(S427/0.474, 2), IF(X427="1-2 Years", ROUND(S427/0.287, 2), ROUND(S427/0.14, 2)))</f>
        <v>117.72</v>
      </c>
      <c r="W427" s="6" t="str">
        <f aca="false">IF(V427&gt;4000, "High", IF(V427&gt;2000, "Medium", "Low"))</f>
        <v>Low</v>
      </c>
      <c r="X427" s="9" t="s">
        <v>35</v>
      </c>
      <c r="Y427" s="10" t="n">
        <f aca="false">IF(U427="Yes", 1, 0)</f>
        <v>1</v>
      </c>
      <c r="Z427" s="10" t="n">
        <v>1</v>
      </c>
      <c r="AA427" s="11" t="n">
        <f aca="false">MAX(0, ($S427 * 0.35) - ($F427 * 0.3))</f>
        <v>19.23</v>
      </c>
      <c r="AB427" s="12" t="str">
        <f aca="false">IF(AA427&gt;20,"High",IF(AA427&gt;10,"Medium","Low"))</f>
        <v>Medium</v>
      </c>
    </row>
    <row r="428" customFormat="false" ht="18.65" hidden="false" customHeight="false" outlineLevel="0" collapsed="false">
      <c r="A428" s="5" t="s">
        <v>469</v>
      </c>
      <c r="B428" s="6" t="s">
        <v>37</v>
      </c>
      <c r="C428" s="6" t="s">
        <v>30</v>
      </c>
      <c r="D428" s="6" t="s">
        <v>30</v>
      </c>
      <c r="E428" s="6" t="s">
        <v>30</v>
      </c>
      <c r="F428" s="7" t="n">
        <v>3</v>
      </c>
      <c r="G428" s="6" t="s">
        <v>31</v>
      </c>
      <c r="H428" s="6" t="s">
        <v>30</v>
      </c>
      <c r="I428" s="6" t="s">
        <v>30</v>
      </c>
      <c r="J428" s="6" t="s">
        <v>32</v>
      </c>
      <c r="K428" s="6" t="s">
        <v>32</v>
      </c>
      <c r="L428" s="6" t="s">
        <v>32</v>
      </c>
      <c r="M428" s="6" t="s">
        <v>32</v>
      </c>
      <c r="N428" s="6" t="s">
        <v>32</v>
      </c>
      <c r="O428" s="6" t="s">
        <v>32</v>
      </c>
      <c r="P428" s="6" t="s">
        <v>38</v>
      </c>
      <c r="Q428" s="6" t="s">
        <v>30</v>
      </c>
      <c r="R428" s="6" t="s">
        <v>34</v>
      </c>
      <c r="S428" s="8" t="n">
        <v>18.8</v>
      </c>
      <c r="T428" s="8" t="n">
        <v>56</v>
      </c>
      <c r="U428" s="6" t="s">
        <v>30</v>
      </c>
      <c r="V428" s="8" t="n">
        <f aca="false">IF(X428="0-1 Year", ROUND(S428/0.474, 2), IF(X428="1-2 Years", ROUND(S428/0.287, 2), ROUND(S428/0.14, 2)))</f>
        <v>39.66</v>
      </c>
      <c r="W428" s="6" t="str">
        <f aca="false">IF(V428&gt;4000, "High", IF(V428&gt;2000, "Medium", "Low"))</f>
        <v>Low</v>
      </c>
      <c r="X428" s="9" t="s">
        <v>35</v>
      </c>
      <c r="Y428" s="10" t="n">
        <f aca="false">IF(U428="Yes", 1, 0)</f>
        <v>0</v>
      </c>
      <c r="Z428" s="10" t="n">
        <v>1</v>
      </c>
      <c r="AA428" s="11" t="n">
        <f aca="false">MAX(0, ($S428 * 0.35) - ($F428 * 0.3))</f>
        <v>5.68</v>
      </c>
      <c r="AB428" s="12" t="str">
        <f aca="false">IF(AA428&gt;20,"High",IF(AA428&gt;10,"Medium","Low"))</f>
        <v>Low</v>
      </c>
    </row>
    <row r="429" customFormat="false" ht="18.65" hidden="false" customHeight="false" outlineLevel="0" collapsed="false">
      <c r="A429" s="5" t="s">
        <v>470</v>
      </c>
      <c r="B429" s="6" t="s">
        <v>37</v>
      </c>
      <c r="C429" s="6" t="s">
        <v>30</v>
      </c>
      <c r="D429" s="6" t="s">
        <v>30</v>
      </c>
      <c r="E429" s="6" t="s">
        <v>30</v>
      </c>
      <c r="F429" s="7" t="n">
        <v>1</v>
      </c>
      <c r="G429" s="6" t="s">
        <v>31</v>
      </c>
      <c r="H429" s="6" t="s">
        <v>30</v>
      </c>
      <c r="I429" s="6" t="s">
        <v>203</v>
      </c>
      <c r="J429" s="6" t="s">
        <v>30</v>
      </c>
      <c r="K429" s="6" t="s">
        <v>30</v>
      </c>
      <c r="L429" s="6" t="s">
        <v>30</v>
      </c>
      <c r="M429" s="6" t="s">
        <v>30</v>
      </c>
      <c r="N429" s="6" t="s">
        <v>30</v>
      </c>
      <c r="O429" s="6" t="s">
        <v>31</v>
      </c>
      <c r="P429" s="6" t="s">
        <v>38</v>
      </c>
      <c r="Q429" s="6" t="s">
        <v>31</v>
      </c>
      <c r="R429" s="6" t="s">
        <v>39</v>
      </c>
      <c r="S429" s="8" t="n">
        <v>56.25</v>
      </c>
      <c r="T429" s="8" t="n">
        <v>56.25</v>
      </c>
      <c r="U429" s="6" t="s">
        <v>31</v>
      </c>
      <c r="V429" s="8" t="n">
        <f aca="false">IF(X429="0-1 Year", ROUND(S429/0.474, 2), IF(X429="1-2 Years", ROUND(S429/0.287, 2), ROUND(S429/0.14, 2)))</f>
        <v>118.67</v>
      </c>
      <c r="W429" s="6" t="str">
        <f aca="false">IF(V429&gt;4000, "High", IF(V429&gt;2000, "Medium", "Low"))</f>
        <v>Low</v>
      </c>
      <c r="X429" s="9" t="s">
        <v>35</v>
      </c>
      <c r="Y429" s="10" t="n">
        <f aca="false">IF(U429="Yes", 1, 0)</f>
        <v>1</v>
      </c>
      <c r="Z429" s="10" t="n">
        <v>1</v>
      </c>
      <c r="AA429" s="11" t="n">
        <f aca="false">MAX(0, ($S429 * 0.35) - ($F429 * 0.3))</f>
        <v>19.3875</v>
      </c>
      <c r="AB429" s="12" t="str">
        <f aca="false">IF(AA429&gt;20,"High",IF(AA429&gt;10,"Medium","Low"))</f>
        <v>Medium</v>
      </c>
    </row>
    <row r="430" customFormat="false" ht="18.65" hidden="false" customHeight="false" outlineLevel="0" collapsed="false">
      <c r="A430" s="5" t="s">
        <v>471</v>
      </c>
      <c r="B430" s="6" t="s">
        <v>29</v>
      </c>
      <c r="C430" s="6" t="s">
        <v>30</v>
      </c>
      <c r="D430" s="6" t="s">
        <v>30</v>
      </c>
      <c r="E430" s="6" t="s">
        <v>30</v>
      </c>
      <c r="F430" s="7" t="n">
        <v>2</v>
      </c>
      <c r="G430" s="6" t="s">
        <v>30</v>
      </c>
      <c r="H430" s="6" t="s">
        <v>202</v>
      </c>
      <c r="I430" s="6" t="s">
        <v>203</v>
      </c>
      <c r="J430" s="6" t="s">
        <v>30</v>
      </c>
      <c r="K430" s="6" t="s">
        <v>30</v>
      </c>
      <c r="L430" s="6" t="s">
        <v>30</v>
      </c>
      <c r="M430" s="6" t="s">
        <v>30</v>
      </c>
      <c r="N430" s="6" t="s">
        <v>30</v>
      </c>
      <c r="O430" s="6" t="s">
        <v>30</v>
      </c>
      <c r="P430" s="6" t="s">
        <v>38</v>
      </c>
      <c r="Q430" s="6" t="s">
        <v>31</v>
      </c>
      <c r="R430" s="6" t="s">
        <v>39</v>
      </c>
      <c r="S430" s="8" t="n">
        <v>25.05</v>
      </c>
      <c r="T430" s="8" t="n">
        <v>56.35</v>
      </c>
      <c r="U430" s="6" t="s">
        <v>31</v>
      </c>
      <c r="V430" s="8" t="n">
        <f aca="false">IF(X430="0-1 Year", ROUND(S430/0.474, 2), IF(X430="1-2 Years", ROUND(S430/0.287, 2), ROUND(S430/0.14, 2)))</f>
        <v>52.85</v>
      </c>
      <c r="W430" s="6" t="str">
        <f aca="false">IF(V430&gt;4000, "High", IF(V430&gt;2000, "Medium", "Low"))</f>
        <v>Low</v>
      </c>
      <c r="X430" s="9" t="s">
        <v>35</v>
      </c>
      <c r="Y430" s="10" t="n">
        <f aca="false">IF(U430="Yes", 1, 0)</f>
        <v>1</v>
      </c>
      <c r="Z430" s="10" t="n">
        <v>1</v>
      </c>
      <c r="AA430" s="11" t="n">
        <f aca="false">MAX(0, ($S430 * 0.35) - ($F430 * 0.3))</f>
        <v>8.1675</v>
      </c>
      <c r="AB430" s="12" t="str">
        <f aca="false">IF(AA430&gt;20,"High",IF(AA430&gt;10,"Medium","Low"))</f>
        <v>Low</v>
      </c>
    </row>
    <row r="431" customFormat="false" ht="18.65" hidden="false" customHeight="false" outlineLevel="0" collapsed="false">
      <c r="A431" s="5" t="s">
        <v>472</v>
      </c>
      <c r="B431" s="6" t="s">
        <v>37</v>
      </c>
      <c r="C431" s="6" t="s">
        <v>30</v>
      </c>
      <c r="D431" s="6" t="s">
        <v>30</v>
      </c>
      <c r="E431" s="6" t="s">
        <v>30</v>
      </c>
      <c r="F431" s="7" t="n">
        <v>3</v>
      </c>
      <c r="G431" s="6" t="s">
        <v>31</v>
      </c>
      <c r="H431" s="6" t="s">
        <v>30</v>
      </c>
      <c r="I431" s="6" t="s">
        <v>30</v>
      </c>
      <c r="J431" s="6" t="s">
        <v>32</v>
      </c>
      <c r="K431" s="6" t="s">
        <v>32</v>
      </c>
      <c r="L431" s="6" t="s">
        <v>32</v>
      </c>
      <c r="M431" s="6" t="s">
        <v>32</v>
      </c>
      <c r="N431" s="6" t="s">
        <v>32</v>
      </c>
      <c r="O431" s="6" t="s">
        <v>32</v>
      </c>
      <c r="P431" s="6" t="s">
        <v>38</v>
      </c>
      <c r="Q431" s="6" t="s">
        <v>30</v>
      </c>
      <c r="R431" s="6" t="s">
        <v>34</v>
      </c>
      <c r="S431" s="8" t="n">
        <v>19.85</v>
      </c>
      <c r="T431" s="8" t="n">
        <v>57.2</v>
      </c>
      <c r="U431" s="6" t="s">
        <v>30</v>
      </c>
      <c r="V431" s="8" t="n">
        <f aca="false">IF(X431="0-1 Year", ROUND(S431/0.474, 2), IF(X431="1-2 Years", ROUND(S431/0.287, 2), ROUND(S431/0.14, 2)))</f>
        <v>41.88</v>
      </c>
      <c r="W431" s="6" t="str">
        <f aca="false">IF(V431&gt;4000, "High", IF(V431&gt;2000, "Medium", "Low"))</f>
        <v>Low</v>
      </c>
      <c r="X431" s="9" t="s">
        <v>35</v>
      </c>
      <c r="Y431" s="10" t="n">
        <f aca="false">IF(U431="Yes", 1, 0)</f>
        <v>0</v>
      </c>
      <c r="Z431" s="10" t="n">
        <v>1</v>
      </c>
      <c r="AA431" s="11" t="n">
        <f aca="false">MAX(0, ($S431 * 0.35) - ($F431 * 0.3))</f>
        <v>6.0475</v>
      </c>
      <c r="AB431" s="12" t="str">
        <f aca="false">IF(AA431&gt;20,"High",IF(AA431&gt;10,"Medium","Low"))</f>
        <v>Low</v>
      </c>
    </row>
    <row r="432" customFormat="false" ht="18.65" hidden="false" customHeight="false" outlineLevel="0" collapsed="false">
      <c r="A432" s="5" t="s">
        <v>473</v>
      </c>
      <c r="B432" s="6" t="s">
        <v>37</v>
      </c>
      <c r="C432" s="6" t="s">
        <v>30</v>
      </c>
      <c r="D432" s="6" t="s">
        <v>30</v>
      </c>
      <c r="E432" s="6" t="s">
        <v>31</v>
      </c>
      <c r="F432" s="7" t="n">
        <v>3</v>
      </c>
      <c r="G432" s="6" t="s">
        <v>31</v>
      </c>
      <c r="H432" s="6" t="s">
        <v>30</v>
      </c>
      <c r="I432" s="6" t="s">
        <v>30</v>
      </c>
      <c r="J432" s="6" t="s">
        <v>32</v>
      </c>
      <c r="K432" s="6" t="s">
        <v>32</v>
      </c>
      <c r="L432" s="6" t="s">
        <v>32</v>
      </c>
      <c r="M432" s="6" t="s">
        <v>32</v>
      </c>
      <c r="N432" s="6" t="s">
        <v>32</v>
      </c>
      <c r="O432" s="6" t="s">
        <v>32</v>
      </c>
      <c r="P432" s="6" t="s">
        <v>33</v>
      </c>
      <c r="Q432" s="6" t="s">
        <v>31</v>
      </c>
      <c r="R432" s="6" t="s">
        <v>58</v>
      </c>
      <c r="S432" s="8" t="n">
        <v>20.55</v>
      </c>
      <c r="T432" s="8" t="n">
        <v>57.4</v>
      </c>
      <c r="U432" s="6" t="s">
        <v>30</v>
      </c>
      <c r="V432" s="8" t="n">
        <f aca="false">IF(X432="0-1 Year", ROUND(S432/0.474, 2), IF(X432="1-2 Years", ROUND(S432/0.287, 2), ROUND(S432/0.14, 2)))</f>
        <v>43.35</v>
      </c>
      <c r="W432" s="6" t="str">
        <f aca="false">IF(V432&gt;4000, "High", IF(V432&gt;2000, "Medium", "Low"))</f>
        <v>Low</v>
      </c>
      <c r="X432" s="9" t="s">
        <v>35</v>
      </c>
      <c r="Y432" s="10" t="n">
        <f aca="false">IF(U432="Yes", 1, 0)</f>
        <v>0</v>
      </c>
      <c r="Z432" s="10" t="n">
        <v>1</v>
      </c>
      <c r="AA432" s="11" t="n">
        <f aca="false">MAX(0, ($S432 * 0.35) - ($F432 * 0.3))</f>
        <v>6.2925</v>
      </c>
      <c r="AB432" s="12" t="str">
        <f aca="false">IF(AA432&gt;20,"High",IF(AA432&gt;10,"Medium","Low"))</f>
        <v>Low</v>
      </c>
    </row>
    <row r="433" customFormat="false" ht="18.65" hidden="false" customHeight="false" outlineLevel="0" collapsed="false">
      <c r="A433" s="5" t="s">
        <v>474</v>
      </c>
      <c r="B433" s="6" t="s">
        <v>37</v>
      </c>
      <c r="C433" s="6" t="s">
        <v>30</v>
      </c>
      <c r="D433" s="6" t="s">
        <v>30</v>
      </c>
      <c r="E433" s="6" t="s">
        <v>30</v>
      </c>
      <c r="F433" s="7" t="n">
        <v>2</v>
      </c>
      <c r="G433" s="6" t="s">
        <v>31</v>
      </c>
      <c r="H433" s="6" t="s">
        <v>30</v>
      </c>
      <c r="I433" s="6" t="s">
        <v>30</v>
      </c>
      <c r="J433" s="6" t="s">
        <v>32</v>
      </c>
      <c r="K433" s="6" t="s">
        <v>32</v>
      </c>
      <c r="L433" s="6" t="s">
        <v>32</v>
      </c>
      <c r="M433" s="6" t="s">
        <v>32</v>
      </c>
      <c r="N433" s="6" t="s">
        <v>32</v>
      </c>
      <c r="O433" s="6" t="s">
        <v>32</v>
      </c>
      <c r="P433" s="6" t="s">
        <v>38</v>
      </c>
      <c r="Q433" s="6" t="s">
        <v>30</v>
      </c>
      <c r="R433" s="6" t="s">
        <v>39</v>
      </c>
      <c r="S433" s="8" t="n">
        <v>19.9</v>
      </c>
      <c r="T433" s="8" t="n">
        <v>57.4</v>
      </c>
      <c r="U433" s="6" t="s">
        <v>30</v>
      </c>
      <c r="V433" s="8" t="n">
        <f aca="false">IF(X433="0-1 Year", ROUND(S433/0.474, 2), IF(X433="1-2 Years", ROUND(S433/0.287, 2), ROUND(S433/0.14, 2)))</f>
        <v>41.98</v>
      </c>
      <c r="W433" s="6" t="str">
        <f aca="false">IF(V433&gt;4000, "High", IF(V433&gt;2000, "Medium", "Low"))</f>
        <v>Low</v>
      </c>
      <c r="X433" s="9" t="s">
        <v>35</v>
      </c>
      <c r="Y433" s="10" t="n">
        <f aca="false">IF(U433="Yes", 1, 0)</f>
        <v>0</v>
      </c>
      <c r="Z433" s="10" t="n">
        <v>1</v>
      </c>
      <c r="AA433" s="11" t="n">
        <f aca="false">MAX(0, ($S433 * 0.35) - ($F433 * 0.3))</f>
        <v>6.365</v>
      </c>
      <c r="AB433" s="12" t="str">
        <f aca="false">IF(AA433&gt;20,"High",IF(AA433&gt;10,"Medium","Low"))</f>
        <v>Low</v>
      </c>
    </row>
    <row r="434" customFormat="false" ht="18.65" hidden="false" customHeight="false" outlineLevel="0" collapsed="false">
      <c r="A434" s="5" t="s">
        <v>475</v>
      </c>
      <c r="B434" s="6" t="s">
        <v>29</v>
      </c>
      <c r="C434" s="6" t="s">
        <v>30</v>
      </c>
      <c r="D434" s="6" t="s">
        <v>30</v>
      </c>
      <c r="E434" s="6" t="s">
        <v>30</v>
      </c>
      <c r="F434" s="7" t="n">
        <v>3</v>
      </c>
      <c r="G434" s="6" t="s">
        <v>31</v>
      </c>
      <c r="H434" s="6" t="s">
        <v>30</v>
      </c>
      <c r="I434" s="6" t="s">
        <v>30</v>
      </c>
      <c r="J434" s="6" t="s">
        <v>32</v>
      </c>
      <c r="K434" s="6" t="s">
        <v>32</v>
      </c>
      <c r="L434" s="6" t="s">
        <v>32</v>
      </c>
      <c r="M434" s="6" t="s">
        <v>32</v>
      </c>
      <c r="N434" s="6" t="s">
        <v>32</v>
      </c>
      <c r="O434" s="6" t="s">
        <v>32</v>
      </c>
      <c r="P434" s="6" t="s">
        <v>38</v>
      </c>
      <c r="Q434" s="6" t="s">
        <v>30</v>
      </c>
      <c r="R434" s="6" t="s">
        <v>34</v>
      </c>
      <c r="S434" s="8" t="n">
        <v>20.7</v>
      </c>
      <c r="T434" s="8" t="n">
        <v>57.5</v>
      </c>
      <c r="U434" s="6" t="s">
        <v>30</v>
      </c>
      <c r="V434" s="8" t="n">
        <f aca="false">IF(X434="0-1 Year", ROUND(S434/0.474, 2), IF(X434="1-2 Years", ROUND(S434/0.287, 2), ROUND(S434/0.14, 2)))</f>
        <v>43.67</v>
      </c>
      <c r="W434" s="6" t="str">
        <f aca="false">IF(V434&gt;4000, "High", IF(V434&gt;2000, "Medium", "Low"))</f>
        <v>Low</v>
      </c>
      <c r="X434" s="9" t="s">
        <v>35</v>
      </c>
      <c r="Y434" s="10" t="n">
        <f aca="false">IF(U434="Yes", 1, 0)</f>
        <v>0</v>
      </c>
      <c r="Z434" s="10" t="n">
        <v>1</v>
      </c>
      <c r="AA434" s="11" t="n">
        <f aca="false">MAX(0, ($S434 * 0.35) - ($F434 * 0.3))</f>
        <v>6.345</v>
      </c>
      <c r="AB434" s="12" t="str">
        <f aca="false">IF(AA434&gt;20,"High",IF(AA434&gt;10,"Medium","Low"))</f>
        <v>Low</v>
      </c>
    </row>
    <row r="435" customFormat="false" ht="18.65" hidden="false" customHeight="false" outlineLevel="0" collapsed="false">
      <c r="A435" s="5" t="s">
        <v>476</v>
      </c>
      <c r="B435" s="6" t="s">
        <v>37</v>
      </c>
      <c r="C435" s="6" t="s">
        <v>30</v>
      </c>
      <c r="D435" s="6" t="s">
        <v>30</v>
      </c>
      <c r="E435" s="6" t="s">
        <v>30</v>
      </c>
      <c r="F435" s="7" t="n">
        <v>3</v>
      </c>
      <c r="G435" s="6" t="s">
        <v>31</v>
      </c>
      <c r="H435" s="6" t="s">
        <v>30</v>
      </c>
      <c r="I435" s="6" t="s">
        <v>30</v>
      </c>
      <c r="J435" s="6" t="s">
        <v>32</v>
      </c>
      <c r="K435" s="6" t="s">
        <v>32</v>
      </c>
      <c r="L435" s="6" t="s">
        <v>32</v>
      </c>
      <c r="M435" s="6" t="s">
        <v>32</v>
      </c>
      <c r="N435" s="6" t="s">
        <v>32</v>
      </c>
      <c r="O435" s="6" t="s">
        <v>32</v>
      </c>
      <c r="P435" s="6" t="s">
        <v>38</v>
      </c>
      <c r="Q435" s="6" t="s">
        <v>30</v>
      </c>
      <c r="R435" s="6" t="s">
        <v>34</v>
      </c>
      <c r="S435" s="8" t="n">
        <v>19.95</v>
      </c>
      <c r="T435" s="8" t="n">
        <v>58</v>
      </c>
      <c r="U435" s="6" t="s">
        <v>30</v>
      </c>
      <c r="V435" s="8" t="n">
        <f aca="false">IF(X435="0-1 Year", ROUND(S435/0.474, 2), IF(X435="1-2 Years", ROUND(S435/0.287, 2), ROUND(S435/0.14, 2)))</f>
        <v>42.09</v>
      </c>
      <c r="W435" s="6" t="str">
        <f aca="false">IF(V435&gt;4000, "High", IF(V435&gt;2000, "Medium", "Low"))</f>
        <v>Low</v>
      </c>
      <c r="X435" s="9" t="s">
        <v>35</v>
      </c>
      <c r="Y435" s="10" t="n">
        <f aca="false">IF(U435="Yes", 1, 0)</f>
        <v>0</v>
      </c>
      <c r="Z435" s="10" t="n">
        <v>1</v>
      </c>
      <c r="AA435" s="11" t="n">
        <f aca="false">MAX(0, ($S435 * 0.35) - ($F435 * 0.3))</f>
        <v>6.0825</v>
      </c>
      <c r="AB435" s="12" t="str">
        <f aca="false">IF(AA435&gt;20,"High",IF(AA435&gt;10,"Medium","Low"))</f>
        <v>Low</v>
      </c>
    </row>
    <row r="436" customFormat="false" ht="18.65" hidden="false" customHeight="false" outlineLevel="0" collapsed="false">
      <c r="A436" s="5" t="s">
        <v>477</v>
      </c>
      <c r="B436" s="6" t="s">
        <v>29</v>
      </c>
      <c r="C436" s="6" t="s">
        <v>30</v>
      </c>
      <c r="D436" s="6" t="s">
        <v>30</v>
      </c>
      <c r="E436" s="6" t="s">
        <v>30</v>
      </c>
      <c r="F436" s="7" t="n">
        <v>3</v>
      </c>
      <c r="G436" s="6" t="s">
        <v>31</v>
      </c>
      <c r="H436" s="6" t="s">
        <v>30</v>
      </c>
      <c r="I436" s="6" t="s">
        <v>30</v>
      </c>
      <c r="J436" s="6" t="s">
        <v>32</v>
      </c>
      <c r="K436" s="6" t="s">
        <v>32</v>
      </c>
      <c r="L436" s="6" t="s">
        <v>32</v>
      </c>
      <c r="M436" s="6" t="s">
        <v>32</v>
      </c>
      <c r="N436" s="6" t="s">
        <v>32</v>
      </c>
      <c r="O436" s="6" t="s">
        <v>32</v>
      </c>
      <c r="P436" s="6" t="s">
        <v>38</v>
      </c>
      <c r="Q436" s="6" t="s">
        <v>31</v>
      </c>
      <c r="R436" s="6" t="s">
        <v>34</v>
      </c>
      <c r="S436" s="8" t="n">
        <v>19.8</v>
      </c>
      <c r="T436" s="8" t="n">
        <v>58.15</v>
      </c>
      <c r="U436" s="6" t="s">
        <v>31</v>
      </c>
      <c r="V436" s="8" t="n">
        <f aca="false">IF(X436="0-1 Year", ROUND(S436/0.474, 2), IF(X436="1-2 Years", ROUND(S436/0.287, 2), ROUND(S436/0.14, 2)))</f>
        <v>41.77</v>
      </c>
      <c r="W436" s="6" t="str">
        <f aca="false">IF(V436&gt;4000, "High", IF(V436&gt;2000, "Medium", "Low"))</f>
        <v>Low</v>
      </c>
      <c r="X436" s="9" t="s">
        <v>35</v>
      </c>
      <c r="Y436" s="10" t="n">
        <f aca="false">IF(U436="Yes", 1, 0)</f>
        <v>1</v>
      </c>
      <c r="Z436" s="10" t="n">
        <v>1</v>
      </c>
      <c r="AA436" s="11" t="n">
        <f aca="false">MAX(0, ($S436 * 0.35) - ($F436 * 0.3))</f>
        <v>6.03</v>
      </c>
      <c r="AB436" s="12" t="str">
        <f aca="false">IF(AA436&gt;20,"High",IF(AA436&gt;10,"Medium","Low"))</f>
        <v>Low</v>
      </c>
    </row>
    <row r="437" customFormat="false" ht="18.65" hidden="false" customHeight="false" outlineLevel="0" collapsed="false">
      <c r="A437" s="5" t="s">
        <v>478</v>
      </c>
      <c r="B437" s="6" t="s">
        <v>29</v>
      </c>
      <c r="C437" s="6" t="s">
        <v>30</v>
      </c>
      <c r="D437" s="6" t="s">
        <v>30</v>
      </c>
      <c r="E437" s="6" t="s">
        <v>31</v>
      </c>
      <c r="F437" s="7" t="n">
        <v>3</v>
      </c>
      <c r="G437" s="6" t="s">
        <v>31</v>
      </c>
      <c r="H437" s="6" t="s">
        <v>30</v>
      </c>
      <c r="I437" s="6" t="s">
        <v>30</v>
      </c>
      <c r="J437" s="6" t="s">
        <v>32</v>
      </c>
      <c r="K437" s="6" t="s">
        <v>32</v>
      </c>
      <c r="L437" s="6" t="s">
        <v>32</v>
      </c>
      <c r="M437" s="6" t="s">
        <v>32</v>
      </c>
      <c r="N437" s="6" t="s">
        <v>32</v>
      </c>
      <c r="O437" s="6" t="s">
        <v>32</v>
      </c>
      <c r="P437" s="6" t="s">
        <v>38</v>
      </c>
      <c r="Q437" s="6" t="s">
        <v>30</v>
      </c>
      <c r="R437" s="6" t="s">
        <v>34</v>
      </c>
      <c r="S437" s="8" t="n">
        <v>19.95</v>
      </c>
      <c r="T437" s="8" t="n">
        <v>58.3</v>
      </c>
      <c r="U437" s="6" t="s">
        <v>30</v>
      </c>
      <c r="V437" s="8" t="n">
        <f aca="false">IF(X437="0-1 Year", ROUND(S437/0.474, 2), IF(X437="1-2 Years", ROUND(S437/0.287, 2), ROUND(S437/0.14, 2)))</f>
        <v>42.09</v>
      </c>
      <c r="W437" s="6" t="str">
        <f aca="false">IF(V437&gt;4000, "High", IF(V437&gt;2000, "Medium", "Low"))</f>
        <v>Low</v>
      </c>
      <c r="X437" s="9" t="s">
        <v>35</v>
      </c>
      <c r="Y437" s="10" t="n">
        <f aca="false">IF(U437="Yes", 1, 0)</f>
        <v>0</v>
      </c>
      <c r="Z437" s="10" t="n">
        <v>1</v>
      </c>
      <c r="AA437" s="11" t="n">
        <f aca="false">MAX(0, ($S437 * 0.35) - ($F437 * 0.3))</f>
        <v>6.0825</v>
      </c>
      <c r="AB437" s="12" t="str">
        <f aca="false">IF(AA437&gt;20,"High",IF(AA437&gt;10,"Medium","Low"))</f>
        <v>Low</v>
      </c>
    </row>
    <row r="438" customFormat="false" ht="18.65" hidden="false" customHeight="false" outlineLevel="0" collapsed="false">
      <c r="A438" s="5" t="s">
        <v>479</v>
      </c>
      <c r="B438" s="6" t="s">
        <v>37</v>
      </c>
      <c r="C438" s="6" t="s">
        <v>30</v>
      </c>
      <c r="D438" s="6" t="s">
        <v>30</v>
      </c>
      <c r="E438" s="6" t="s">
        <v>30</v>
      </c>
      <c r="F438" s="7" t="n">
        <v>3</v>
      </c>
      <c r="G438" s="6" t="s">
        <v>31</v>
      </c>
      <c r="H438" s="6" t="s">
        <v>30</v>
      </c>
      <c r="I438" s="6" t="s">
        <v>30</v>
      </c>
      <c r="J438" s="6" t="s">
        <v>32</v>
      </c>
      <c r="K438" s="6" t="s">
        <v>32</v>
      </c>
      <c r="L438" s="6" t="s">
        <v>32</v>
      </c>
      <c r="M438" s="6" t="s">
        <v>32</v>
      </c>
      <c r="N438" s="6" t="s">
        <v>32</v>
      </c>
      <c r="O438" s="6" t="s">
        <v>32</v>
      </c>
      <c r="P438" s="6" t="s">
        <v>38</v>
      </c>
      <c r="Q438" s="6" t="s">
        <v>30</v>
      </c>
      <c r="R438" s="6" t="s">
        <v>39</v>
      </c>
      <c r="S438" s="8" t="n">
        <v>19.75</v>
      </c>
      <c r="T438" s="8" t="n">
        <v>58.85</v>
      </c>
      <c r="U438" s="6" t="s">
        <v>31</v>
      </c>
      <c r="V438" s="8" t="n">
        <f aca="false">IF(X438="0-1 Year", ROUND(S438/0.474, 2), IF(X438="1-2 Years", ROUND(S438/0.287, 2), ROUND(S438/0.14, 2)))</f>
        <v>41.67</v>
      </c>
      <c r="W438" s="6" t="str">
        <f aca="false">IF(V438&gt;4000, "High", IF(V438&gt;2000, "Medium", "Low"))</f>
        <v>Low</v>
      </c>
      <c r="X438" s="9" t="s">
        <v>35</v>
      </c>
      <c r="Y438" s="10" t="n">
        <f aca="false">IF(U438="Yes", 1, 0)</f>
        <v>1</v>
      </c>
      <c r="Z438" s="10" t="n">
        <v>1</v>
      </c>
      <c r="AA438" s="11" t="n">
        <f aca="false">MAX(0, ($S438 * 0.35) - ($F438 * 0.3))</f>
        <v>6.0125</v>
      </c>
      <c r="AB438" s="12" t="str">
        <f aca="false">IF(AA438&gt;20,"High",IF(AA438&gt;10,"Medium","Low"))</f>
        <v>Low</v>
      </c>
    </row>
    <row r="439" customFormat="false" ht="18.65" hidden="false" customHeight="false" outlineLevel="0" collapsed="false">
      <c r="A439" s="5" t="s">
        <v>480</v>
      </c>
      <c r="B439" s="6" t="s">
        <v>37</v>
      </c>
      <c r="C439" s="6" t="s">
        <v>30</v>
      </c>
      <c r="D439" s="6" t="s">
        <v>30</v>
      </c>
      <c r="E439" s="6" t="s">
        <v>30</v>
      </c>
      <c r="F439" s="7" t="n">
        <v>3</v>
      </c>
      <c r="G439" s="6" t="s">
        <v>30</v>
      </c>
      <c r="H439" s="6" t="s">
        <v>202</v>
      </c>
      <c r="I439" s="6" t="s">
        <v>203</v>
      </c>
      <c r="J439" s="6" t="s">
        <v>30</v>
      </c>
      <c r="K439" s="6" t="s">
        <v>30</v>
      </c>
      <c r="L439" s="6" t="s">
        <v>30</v>
      </c>
      <c r="M439" s="6" t="s">
        <v>30</v>
      </c>
      <c r="N439" s="6" t="s">
        <v>30</v>
      </c>
      <c r="O439" s="6" t="s">
        <v>30</v>
      </c>
      <c r="P439" s="6" t="s">
        <v>38</v>
      </c>
      <c r="Q439" s="6" t="s">
        <v>30</v>
      </c>
      <c r="R439" s="6" t="s">
        <v>39</v>
      </c>
      <c r="S439" s="8" t="n">
        <v>25.25</v>
      </c>
      <c r="T439" s="8" t="n">
        <v>58.9</v>
      </c>
      <c r="U439" s="6" t="s">
        <v>31</v>
      </c>
      <c r="V439" s="8" t="n">
        <f aca="false">IF(X439="0-1 Year", ROUND(S439/0.474, 2), IF(X439="1-2 Years", ROUND(S439/0.287, 2), ROUND(S439/0.14, 2)))</f>
        <v>53.27</v>
      </c>
      <c r="W439" s="6" t="str">
        <f aca="false">IF(V439&gt;4000, "High", IF(V439&gt;2000, "Medium", "Low"))</f>
        <v>Low</v>
      </c>
      <c r="X439" s="9" t="s">
        <v>35</v>
      </c>
      <c r="Y439" s="10" t="n">
        <f aca="false">IF(U439="Yes", 1, 0)</f>
        <v>1</v>
      </c>
      <c r="Z439" s="10" t="n">
        <v>1</v>
      </c>
      <c r="AA439" s="11" t="n">
        <f aca="false">MAX(0, ($S439 * 0.35) - ($F439 * 0.3))</f>
        <v>7.9375</v>
      </c>
      <c r="AB439" s="12" t="str">
        <f aca="false">IF(AA439&gt;20,"High",IF(AA439&gt;10,"Medium","Low"))</f>
        <v>Low</v>
      </c>
    </row>
    <row r="440" customFormat="false" ht="18.65" hidden="false" customHeight="false" outlineLevel="0" collapsed="false">
      <c r="A440" s="5" t="s">
        <v>481</v>
      </c>
      <c r="B440" s="6" t="s">
        <v>37</v>
      </c>
      <c r="C440" s="6" t="s">
        <v>30</v>
      </c>
      <c r="D440" s="6" t="s">
        <v>30</v>
      </c>
      <c r="E440" s="6" t="s">
        <v>30</v>
      </c>
      <c r="F440" s="7" t="n">
        <v>2</v>
      </c>
      <c r="G440" s="6" t="s">
        <v>30</v>
      </c>
      <c r="H440" s="6" t="s">
        <v>202</v>
      </c>
      <c r="I440" s="6" t="s">
        <v>203</v>
      </c>
      <c r="J440" s="6" t="s">
        <v>30</v>
      </c>
      <c r="K440" s="6" t="s">
        <v>30</v>
      </c>
      <c r="L440" s="6" t="s">
        <v>30</v>
      </c>
      <c r="M440" s="6" t="s">
        <v>31</v>
      </c>
      <c r="N440" s="6" t="s">
        <v>30</v>
      </c>
      <c r="O440" s="6" t="s">
        <v>30</v>
      </c>
      <c r="P440" s="6" t="s">
        <v>38</v>
      </c>
      <c r="Q440" s="6" t="s">
        <v>31</v>
      </c>
      <c r="R440" s="6" t="s">
        <v>39</v>
      </c>
      <c r="S440" s="8" t="n">
        <v>30.9</v>
      </c>
      <c r="T440" s="8" t="n">
        <v>59.05</v>
      </c>
      <c r="U440" s="6" t="s">
        <v>31</v>
      </c>
      <c r="V440" s="8" t="n">
        <f aca="false">IF(X440="0-1 Year", ROUND(S440/0.474, 2), IF(X440="1-2 Years", ROUND(S440/0.287, 2), ROUND(S440/0.14, 2)))</f>
        <v>65.19</v>
      </c>
      <c r="W440" s="6" t="str">
        <f aca="false">IF(V440&gt;4000, "High", IF(V440&gt;2000, "Medium", "Low"))</f>
        <v>Low</v>
      </c>
      <c r="X440" s="9" t="s">
        <v>35</v>
      </c>
      <c r="Y440" s="10" t="n">
        <f aca="false">IF(U440="Yes", 1, 0)</f>
        <v>1</v>
      </c>
      <c r="Z440" s="10" t="n">
        <v>1</v>
      </c>
      <c r="AA440" s="11" t="n">
        <f aca="false">MAX(0, ($S440 * 0.35) - ($F440 * 0.3))</f>
        <v>10.215</v>
      </c>
      <c r="AB440" s="12" t="str">
        <f aca="false">IF(AA440&gt;20,"High",IF(AA440&gt;10,"Medium","Low"))</f>
        <v>Medium</v>
      </c>
    </row>
    <row r="441" customFormat="false" ht="18.65" hidden="false" customHeight="false" outlineLevel="0" collapsed="false">
      <c r="A441" s="5" t="s">
        <v>482</v>
      </c>
      <c r="B441" s="6" t="s">
        <v>37</v>
      </c>
      <c r="C441" s="6" t="s">
        <v>30</v>
      </c>
      <c r="D441" s="6" t="s">
        <v>30</v>
      </c>
      <c r="E441" s="6" t="s">
        <v>31</v>
      </c>
      <c r="F441" s="7" t="n">
        <v>1</v>
      </c>
      <c r="G441" s="6" t="s">
        <v>31</v>
      </c>
      <c r="H441" s="6" t="s">
        <v>30</v>
      </c>
      <c r="I441" s="6" t="s">
        <v>203</v>
      </c>
      <c r="J441" s="6" t="s">
        <v>30</v>
      </c>
      <c r="K441" s="6" t="s">
        <v>30</v>
      </c>
      <c r="L441" s="6" t="s">
        <v>31</v>
      </c>
      <c r="M441" s="6" t="s">
        <v>30</v>
      </c>
      <c r="N441" s="6" t="s">
        <v>30</v>
      </c>
      <c r="O441" s="6" t="s">
        <v>31</v>
      </c>
      <c r="P441" s="6" t="s">
        <v>38</v>
      </c>
      <c r="Q441" s="6" t="s">
        <v>30</v>
      </c>
      <c r="R441" s="6" t="s">
        <v>39</v>
      </c>
      <c r="S441" s="8" t="n">
        <v>59.2</v>
      </c>
      <c r="T441" s="8" t="n">
        <v>59.2</v>
      </c>
      <c r="U441" s="6" t="s">
        <v>31</v>
      </c>
      <c r="V441" s="8" t="n">
        <f aca="false">IF(X441="0-1 Year", ROUND(S441/0.474, 2), IF(X441="1-2 Years", ROUND(S441/0.287, 2), ROUND(S441/0.14, 2)))</f>
        <v>124.89</v>
      </c>
      <c r="W441" s="6" t="str">
        <f aca="false">IF(V441&gt;4000, "High", IF(V441&gt;2000, "Medium", "Low"))</f>
        <v>Low</v>
      </c>
      <c r="X441" s="9" t="s">
        <v>35</v>
      </c>
      <c r="Y441" s="10" t="n">
        <f aca="false">IF(U441="Yes", 1, 0)</f>
        <v>1</v>
      </c>
      <c r="Z441" s="10" t="n">
        <v>1</v>
      </c>
      <c r="AA441" s="11" t="n">
        <f aca="false">MAX(0, ($S441 * 0.35) - ($F441 * 0.3))</f>
        <v>20.42</v>
      </c>
      <c r="AB441" s="12" t="str">
        <f aca="false">IF(AA441&gt;20,"High",IF(AA441&gt;10,"Medium","Low"))</f>
        <v>High</v>
      </c>
    </row>
    <row r="442" customFormat="false" ht="18.65" hidden="false" customHeight="false" outlineLevel="0" collapsed="false">
      <c r="A442" s="5" t="s">
        <v>483</v>
      </c>
      <c r="B442" s="6" t="s">
        <v>29</v>
      </c>
      <c r="C442" s="6" t="s">
        <v>30</v>
      </c>
      <c r="D442" s="6" t="s">
        <v>30</v>
      </c>
      <c r="E442" s="6" t="s">
        <v>30</v>
      </c>
      <c r="F442" s="7" t="n">
        <v>4</v>
      </c>
      <c r="G442" s="6" t="s">
        <v>31</v>
      </c>
      <c r="H442" s="6" t="s">
        <v>30</v>
      </c>
      <c r="I442" s="6" t="s">
        <v>30</v>
      </c>
      <c r="J442" s="6" t="s">
        <v>32</v>
      </c>
      <c r="K442" s="6" t="s">
        <v>32</v>
      </c>
      <c r="L442" s="6" t="s">
        <v>32</v>
      </c>
      <c r="M442" s="6" t="s">
        <v>32</v>
      </c>
      <c r="N442" s="6" t="s">
        <v>32</v>
      </c>
      <c r="O442" s="6" t="s">
        <v>32</v>
      </c>
      <c r="P442" s="6" t="s">
        <v>38</v>
      </c>
      <c r="Q442" s="6" t="s">
        <v>31</v>
      </c>
      <c r="R442" s="6" t="s">
        <v>34</v>
      </c>
      <c r="S442" s="8" t="n">
        <v>19.95</v>
      </c>
      <c r="T442" s="8" t="n">
        <v>59.25</v>
      </c>
      <c r="U442" s="6" t="s">
        <v>30</v>
      </c>
      <c r="V442" s="8" t="n">
        <f aca="false">IF(X442="0-1 Year", ROUND(S442/0.474, 2), IF(X442="1-2 Years", ROUND(S442/0.287, 2), ROUND(S442/0.14, 2)))</f>
        <v>42.09</v>
      </c>
      <c r="W442" s="6" t="str">
        <f aca="false">IF(V442&gt;4000, "High", IF(V442&gt;2000, "Medium", "Low"))</f>
        <v>Low</v>
      </c>
      <c r="X442" s="9" t="s">
        <v>35</v>
      </c>
      <c r="Y442" s="10" t="n">
        <f aca="false">IF(U442="Yes", 1, 0)</f>
        <v>0</v>
      </c>
      <c r="Z442" s="10" t="n">
        <v>1</v>
      </c>
      <c r="AA442" s="11" t="n">
        <f aca="false">MAX(0, ($S442 * 0.35) - ($F442 * 0.3))</f>
        <v>5.7825</v>
      </c>
      <c r="AB442" s="12" t="str">
        <f aca="false">IF(AA442&gt;20,"High",IF(AA442&gt;10,"Medium","Low"))</f>
        <v>Low</v>
      </c>
    </row>
    <row r="443" customFormat="false" ht="18.65" hidden="false" customHeight="false" outlineLevel="0" collapsed="false">
      <c r="A443" s="5" t="s">
        <v>484</v>
      </c>
      <c r="B443" s="6" t="s">
        <v>29</v>
      </c>
      <c r="C443" s="6" t="s">
        <v>30</v>
      </c>
      <c r="D443" s="6" t="s">
        <v>30</v>
      </c>
      <c r="E443" s="6" t="s">
        <v>31</v>
      </c>
      <c r="F443" s="7" t="n">
        <v>1</v>
      </c>
      <c r="G443" s="6" t="s">
        <v>31</v>
      </c>
      <c r="H443" s="6" t="s">
        <v>30</v>
      </c>
      <c r="I443" s="6" t="s">
        <v>203</v>
      </c>
      <c r="J443" s="6" t="s">
        <v>30</v>
      </c>
      <c r="K443" s="6" t="s">
        <v>30</v>
      </c>
      <c r="L443" s="6" t="s">
        <v>30</v>
      </c>
      <c r="M443" s="6" t="s">
        <v>31</v>
      </c>
      <c r="N443" s="6" t="s">
        <v>30</v>
      </c>
      <c r="O443" s="6" t="s">
        <v>31</v>
      </c>
      <c r="P443" s="6" t="s">
        <v>38</v>
      </c>
      <c r="Q443" s="6" t="s">
        <v>31</v>
      </c>
      <c r="R443" s="6" t="s">
        <v>34</v>
      </c>
      <c r="S443" s="8" t="n">
        <v>59.55</v>
      </c>
      <c r="T443" s="8" t="n">
        <v>59.55</v>
      </c>
      <c r="U443" s="6" t="s">
        <v>30</v>
      </c>
      <c r="V443" s="8" t="n">
        <f aca="false">IF(X443="0-1 Year", ROUND(S443/0.474, 2), IF(X443="1-2 Years", ROUND(S443/0.287, 2), ROUND(S443/0.14, 2)))</f>
        <v>125.63</v>
      </c>
      <c r="W443" s="6" t="str">
        <f aca="false">IF(V443&gt;4000, "High", IF(V443&gt;2000, "Medium", "Low"))</f>
        <v>Low</v>
      </c>
      <c r="X443" s="9" t="s">
        <v>35</v>
      </c>
      <c r="Y443" s="10" t="n">
        <f aca="false">IF(U443="Yes", 1, 0)</f>
        <v>0</v>
      </c>
      <c r="Z443" s="10" t="n">
        <v>1</v>
      </c>
      <c r="AA443" s="11" t="n">
        <f aca="false">MAX(0, ($S443 * 0.35) - ($F443 * 0.3))</f>
        <v>20.5425</v>
      </c>
      <c r="AB443" s="12" t="str">
        <f aca="false">IF(AA443&gt;20,"High",IF(AA443&gt;10,"Medium","Low"))</f>
        <v>High</v>
      </c>
    </row>
    <row r="444" customFormat="false" ht="18.65" hidden="false" customHeight="false" outlineLevel="0" collapsed="false">
      <c r="A444" s="5" t="s">
        <v>485</v>
      </c>
      <c r="B444" s="6" t="s">
        <v>37</v>
      </c>
      <c r="C444" s="6" t="s">
        <v>30</v>
      </c>
      <c r="D444" s="6" t="s">
        <v>30</v>
      </c>
      <c r="E444" s="6" t="s">
        <v>30</v>
      </c>
      <c r="F444" s="7" t="n">
        <v>3</v>
      </c>
      <c r="G444" s="6" t="s">
        <v>31</v>
      </c>
      <c r="H444" s="6" t="s">
        <v>30</v>
      </c>
      <c r="I444" s="6" t="s">
        <v>30</v>
      </c>
      <c r="J444" s="6" t="s">
        <v>32</v>
      </c>
      <c r="K444" s="6" t="s">
        <v>32</v>
      </c>
      <c r="L444" s="6" t="s">
        <v>32</v>
      </c>
      <c r="M444" s="6" t="s">
        <v>32</v>
      </c>
      <c r="N444" s="6" t="s">
        <v>32</v>
      </c>
      <c r="O444" s="6" t="s">
        <v>32</v>
      </c>
      <c r="P444" s="6" t="s">
        <v>38</v>
      </c>
      <c r="Q444" s="6" t="s">
        <v>31</v>
      </c>
      <c r="R444" s="6" t="s">
        <v>34</v>
      </c>
      <c r="S444" s="8" t="n">
        <v>19.6</v>
      </c>
      <c r="T444" s="8" t="n">
        <v>59.75</v>
      </c>
      <c r="U444" s="6" t="s">
        <v>31</v>
      </c>
      <c r="V444" s="8" t="n">
        <f aca="false">IF(X444="0-1 Year", ROUND(S444/0.474, 2), IF(X444="1-2 Years", ROUND(S444/0.287, 2), ROUND(S444/0.14, 2)))</f>
        <v>41.35</v>
      </c>
      <c r="W444" s="6" t="str">
        <f aca="false">IF(V444&gt;4000, "High", IF(V444&gt;2000, "Medium", "Low"))</f>
        <v>Low</v>
      </c>
      <c r="X444" s="9" t="s">
        <v>35</v>
      </c>
      <c r="Y444" s="10" t="n">
        <f aca="false">IF(U444="Yes", 1, 0)</f>
        <v>1</v>
      </c>
      <c r="Z444" s="10" t="n">
        <v>1</v>
      </c>
      <c r="AA444" s="11" t="n">
        <f aca="false">MAX(0, ($S444 * 0.35) - ($F444 * 0.3))</f>
        <v>5.96</v>
      </c>
      <c r="AB444" s="12" t="str">
        <f aca="false">IF(AA444&gt;20,"High",IF(AA444&gt;10,"Medium","Low"))</f>
        <v>Low</v>
      </c>
    </row>
    <row r="445" customFormat="false" ht="18.65" hidden="false" customHeight="false" outlineLevel="0" collapsed="false">
      <c r="A445" s="5" t="s">
        <v>486</v>
      </c>
      <c r="B445" s="6" t="s">
        <v>29</v>
      </c>
      <c r="C445" s="6" t="s">
        <v>30</v>
      </c>
      <c r="D445" s="6" t="s">
        <v>30</v>
      </c>
      <c r="E445" s="6" t="s">
        <v>30</v>
      </c>
      <c r="F445" s="7" t="n">
        <v>1</v>
      </c>
      <c r="G445" s="6" t="s">
        <v>31</v>
      </c>
      <c r="H445" s="6" t="s">
        <v>31</v>
      </c>
      <c r="I445" s="6" t="s">
        <v>203</v>
      </c>
      <c r="J445" s="6" t="s">
        <v>30</v>
      </c>
      <c r="K445" s="6" t="s">
        <v>30</v>
      </c>
      <c r="L445" s="6" t="s">
        <v>30</v>
      </c>
      <c r="M445" s="6" t="s">
        <v>30</v>
      </c>
      <c r="N445" s="6" t="s">
        <v>31</v>
      </c>
      <c r="O445" s="6" t="s">
        <v>30</v>
      </c>
      <c r="P445" s="6" t="s">
        <v>38</v>
      </c>
      <c r="Q445" s="6" t="s">
        <v>31</v>
      </c>
      <c r="R445" s="6" t="s">
        <v>39</v>
      </c>
      <c r="S445" s="8" t="n">
        <v>59.85</v>
      </c>
      <c r="T445" s="8" t="n">
        <v>59.85</v>
      </c>
      <c r="U445" s="6" t="s">
        <v>31</v>
      </c>
      <c r="V445" s="8" t="n">
        <f aca="false">IF(X445="0-1 Year", ROUND(S445/0.474, 2), IF(X445="1-2 Years", ROUND(S445/0.287, 2), ROUND(S445/0.14, 2)))</f>
        <v>126.27</v>
      </c>
      <c r="W445" s="6" t="str">
        <f aca="false">IF(V445&gt;4000, "High", IF(V445&gt;2000, "Medium", "Low"))</f>
        <v>Low</v>
      </c>
      <c r="X445" s="9" t="s">
        <v>35</v>
      </c>
      <c r="Y445" s="10" t="n">
        <f aca="false">IF(U445="Yes", 1, 0)</f>
        <v>1</v>
      </c>
      <c r="Z445" s="10" t="n">
        <v>1</v>
      </c>
      <c r="AA445" s="11" t="n">
        <f aca="false">MAX(0, ($S445 * 0.35) - ($F445 * 0.3))</f>
        <v>20.6475</v>
      </c>
      <c r="AB445" s="12" t="str">
        <f aca="false">IF(AA445&gt;20,"High",IF(AA445&gt;10,"Medium","Low"))</f>
        <v>High</v>
      </c>
    </row>
    <row r="446" customFormat="false" ht="18.65" hidden="false" customHeight="false" outlineLevel="0" collapsed="false">
      <c r="A446" s="5" t="s">
        <v>487</v>
      </c>
      <c r="B446" s="6" t="s">
        <v>37</v>
      </c>
      <c r="C446" s="6" t="s">
        <v>30</v>
      </c>
      <c r="D446" s="6" t="s">
        <v>30</v>
      </c>
      <c r="E446" s="6" t="s">
        <v>31</v>
      </c>
      <c r="F446" s="7" t="n">
        <v>1</v>
      </c>
      <c r="G446" s="6" t="s">
        <v>31</v>
      </c>
      <c r="H446" s="6" t="s">
        <v>30</v>
      </c>
      <c r="I446" s="6" t="s">
        <v>203</v>
      </c>
      <c r="J446" s="6" t="s">
        <v>31</v>
      </c>
      <c r="K446" s="6" t="s">
        <v>31</v>
      </c>
      <c r="L446" s="6" t="s">
        <v>30</v>
      </c>
      <c r="M446" s="6" t="s">
        <v>31</v>
      </c>
      <c r="N446" s="6" t="s">
        <v>30</v>
      </c>
      <c r="O446" s="6" t="s">
        <v>30</v>
      </c>
      <c r="P446" s="6" t="s">
        <v>38</v>
      </c>
      <c r="Q446" s="6" t="s">
        <v>31</v>
      </c>
      <c r="R446" s="6" t="s">
        <v>39</v>
      </c>
      <c r="S446" s="8" t="n">
        <v>60</v>
      </c>
      <c r="T446" s="8" t="n">
        <v>60</v>
      </c>
      <c r="U446" s="6" t="s">
        <v>31</v>
      </c>
      <c r="V446" s="8" t="n">
        <f aca="false">IF(X446="0-1 Year", ROUND(S446/0.474, 2), IF(X446="1-2 Years", ROUND(S446/0.287, 2), ROUND(S446/0.14, 2)))</f>
        <v>126.58</v>
      </c>
      <c r="W446" s="6" t="str">
        <f aca="false">IF(V446&gt;4000, "High", IF(V446&gt;2000, "Medium", "Low"))</f>
        <v>Low</v>
      </c>
      <c r="X446" s="9" t="s">
        <v>35</v>
      </c>
      <c r="Y446" s="10" t="n">
        <f aca="false">IF(U446="Yes", 1, 0)</f>
        <v>1</v>
      </c>
      <c r="Z446" s="10" t="n">
        <v>1</v>
      </c>
      <c r="AA446" s="11" t="n">
        <f aca="false">MAX(0, ($S446 * 0.35) - ($F446 * 0.3))</f>
        <v>20.7</v>
      </c>
      <c r="AB446" s="12" t="str">
        <f aca="false">IF(AA446&gt;20,"High",IF(AA446&gt;10,"Medium","Low"))</f>
        <v>High</v>
      </c>
    </row>
    <row r="447" customFormat="false" ht="18.65" hidden="false" customHeight="false" outlineLevel="0" collapsed="false">
      <c r="A447" s="5" t="s">
        <v>488</v>
      </c>
      <c r="B447" s="6" t="s">
        <v>29</v>
      </c>
      <c r="C447" s="6" t="s">
        <v>30</v>
      </c>
      <c r="D447" s="6" t="s">
        <v>30</v>
      </c>
      <c r="E447" s="6" t="s">
        <v>30</v>
      </c>
      <c r="F447" s="7" t="n">
        <v>1</v>
      </c>
      <c r="G447" s="6" t="s">
        <v>31</v>
      </c>
      <c r="H447" s="6" t="s">
        <v>31</v>
      </c>
      <c r="I447" s="6" t="s">
        <v>203</v>
      </c>
      <c r="J447" s="6" t="s">
        <v>30</v>
      </c>
      <c r="K447" s="6" t="s">
        <v>31</v>
      </c>
      <c r="L447" s="6" t="s">
        <v>30</v>
      </c>
      <c r="M447" s="6" t="s">
        <v>31</v>
      </c>
      <c r="N447" s="6" t="s">
        <v>30</v>
      </c>
      <c r="O447" s="6" t="s">
        <v>30</v>
      </c>
      <c r="P447" s="6" t="s">
        <v>38</v>
      </c>
      <c r="Q447" s="6" t="s">
        <v>30</v>
      </c>
      <c r="R447" s="6" t="s">
        <v>34</v>
      </c>
      <c r="S447" s="8" t="n">
        <v>60.1</v>
      </c>
      <c r="T447" s="8" t="n">
        <v>60.1</v>
      </c>
      <c r="U447" s="6" t="s">
        <v>31</v>
      </c>
      <c r="V447" s="8" t="n">
        <f aca="false">IF(X447="0-1 Year", ROUND(S447/0.474, 2), IF(X447="1-2 Years", ROUND(S447/0.287, 2), ROUND(S447/0.14, 2)))</f>
        <v>126.79</v>
      </c>
      <c r="W447" s="6" t="str">
        <f aca="false">IF(V447&gt;4000, "High", IF(V447&gt;2000, "Medium", "Low"))</f>
        <v>Low</v>
      </c>
      <c r="X447" s="9" t="s">
        <v>35</v>
      </c>
      <c r="Y447" s="10" t="n">
        <f aca="false">IF(U447="Yes", 1, 0)</f>
        <v>1</v>
      </c>
      <c r="Z447" s="10" t="n">
        <v>1</v>
      </c>
      <c r="AA447" s="11" t="n">
        <f aca="false">MAX(0, ($S447 * 0.35) - ($F447 * 0.3))</f>
        <v>20.735</v>
      </c>
      <c r="AB447" s="12" t="str">
        <f aca="false">IF(AA447&gt;20,"High",IF(AA447&gt;10,"Medium","Low"))</f>
        <v>High</v>
      </c>
    </row>
    <row r="448" customFormat="false" ht="18.65" hidden="false" customHeight="false" outlineLevel="0" collapsed="false">
      <c r="A448" s="5" t="s">
        <v>489</v>
      </c>
      <c r="B448" s="6" t="s">
        <v>37</v>
      </c>
      <c r="C448" s="6" t="s">
        <v>30</v>
      </c>
      <c r="D448" s="6" t="s">
        <v>30</v>
      </c>
      <c r="E448" s="6" t="s">
        <v>30</v>
      </c>
      <c r="F448" s="7" t="n">
        <v>1</v>
      </c>
      <c r="G448" s="6" t="s">
        <v>31</v>
      </c>
      <c r="H448" s="6" t="s">
        <v>31</v>
      </c>
      <c r="I448" s="6" t="s">
        <v>203</v>
      </c>
      <c r="J448" s="6" t="s">
        <v>30</v>
      </c>
      <c r="K448" s="6" t="s">
        <v>30</v>
      </c>
      <c r="L448" s="6" t="s">
        <v>30</v>
      </c>
      <c r="M448" s="6" t="s">
        <v>30</v>
      </c>
      <c r="N448" s="6" t="s">
        <v>30</v>
      </c>
      <c r="O448" s="6" t="s">
        <v>31</v>
      </c>
      <c r="P448" s="6" t="s">
        <v>38</v>
      </c>
      <c r="Q448" s="6" t="s">
        <v>31</v>
      </c>
      <c r="R448" s="6" t="s">
        <v>39</v>
      </c>
      <c r="S448" s="8" t="n">
        <v>60.15</v>
      </c>
      <c r="T448" s="8" t="n">
        <v>60.15</v>
      </c>
      <c r="U448" s="6" t="s">
        <v>31</v>
      </c>
      <c r="V448" s="8" t="n">
        <f aca="false">IF(X448="0-1 Year", ROUND(S448/0.474, 2), IF(X448="1-2 Years", ROUND(S448/0.287, 2), ROUND(S448/0.14, 2)))</f>
        <v>126.9</v>
      </c>
      <c r="W448" s="6" t="str">
        <f aca="false">IF(V448&gt;4000, "High", IF(V448&gt;2000, "Medium", "Low"))</f>
        <v>Low</v>
      </c>
      <c r="X448" s="9" t="s">
        <v>35</v>
      </c>
      <c r="Y448" s="10" t="n">
        <f aca="false">IF(U448="Yes", 1, 0)</f>
        <v>1</v>
      </c>
      <c r="Z448" s="10" t="n">
        <v>1</v>
      </c>
      <c r="AA448" s="11" t="n">
        <f aca="false">MAX(0, ($S448 * 0.35) - ($F448 * 0.3))</f>
        <v>20.7525</v>
      </c>
      <c r="AB448" s="12" t="str">
        <f aca="false">IF(AA448&gt;20,"High",IF(AA448&gt;10,"Medium","Low"))</f>
        <v>High</v>
      </c>
    </row>
    <row r="449" customFormat="false" ht="18.65" hidden="false" customHeight="false" outlineLevel="0" collapsed="false">
      <c r="A449" s="5" t="s">
        <v>490</v>
      </c>
      <c r="B449" s="6" t="s">
        <v>29</v>
      </c>
      <c r="C449" s="6" t="s">
        <v>30</v>
      </c>
      <c r="D449" s="6" t="s">
        <v>30</v>
      </c>
      <c r="E449" s="6" t="s">
        <v>31</v>
      </c>
      <c r="F449" s="7" t="n">
        <v>3</v>
      </c>
      <c r="G449" s="6" t="s">
        <v>31</v>
      </c>
      <c r="H449" s="6" t="s">
        <v>30</v>
      </c>
      <c r="I449" s="6" t="s">
        <v>30</v>
      </c>
      <c r="J449" s="6" t="s">
        <v>32</v>
      </c>
      <c r="K449" s="6" t="s">
        <v>32</v>
      </c>
      <c r="L449" s="6" t="s">
        <v>32</v>
      </c>
      <c r="M449" s="6" t="s">
        <v>32</v>
      </c>
      <c r="N449" s="6" t="s">
        <v>32</v>
      </c>
      <c r="O449" s="6" t="s">
        <v>32</v>
      </c>
      <c r="P449" s="6" t="s">
        <v>38</v>
      </c>
      <c r="Q449" s="6" t="s">
        <v>30</v>
      </c>
      <c r="R449" s="6" t="s">
        <v>34</v>
      </c>
      <c r="S449" s="8" t="n">
        <v>20.85</v>
      </c>
      <c r="T449" s="8" t="n">
        <v>60.65</v>
      </c>
      <c r="U449" s="6" t="s">
        <v>30</v>
      </c>
      <c r="V449" s="8" t="n">
        <f aca="false">IF(X449="0-1 Year", ROUND(S449/0.474, 2), IF(X449="1-2 Years", ROUND(S449/0.287, 2), ROUND(S449/0.14, 2)))</f>
        <v>43.99</v>
      </c>
      <c r="W449" s="6" t="str">
        <f aca="false">IF(V449&gt;4000, "High", IF(V449&gt;2000, "Medium", "Low"))</f>
        <v>Low</v>
      </c>
      <c r="X449" s="9" t="s">
        <v>35</v>
      </c>
      <c r="Y449" s="10" t="n">
        <f aca="false">IF(U449="Yes", 1, 0)</f>
        <v>0</v>
      </c>
      <c r="Z449" s="10" t="n">
        <v>1</v>
      </c>
      <c r="AA449" s="11" t="n">
        <f aca="false">MAX(0, ($S449 * 0.35) - ($F449 * 0.3))</f>
        <v>6.3975</v>
      </c>
      <c r="AB449" s="12" t="str">
        <f aca="false">IF(AA449&gt;20,"High",IF(AA449&gt;10,"Medium","Low"))</f>
        <v>Low</v>
      </c>
    </row>
    <row r="450" customFormat="false" ht="18.65" hidden="false" customHeight="false" outlineLevel="0" collapsed="false">
      <c r="A450" s="5" t="s">
        <v>491</v>
      </c>
      <c r="B450" s="6" t="s">
        <v>37</v>
      </c>
      <c r="C450" s="6" t="s">
        <v>30</v>
      </c>
      <c r="D450" s="6" t="s">
        <v>31</v>
      </c>
      <c r="E450" s="6" t="s">
        <v>31</v>
      </c>
      <c r="F450" s="7" t="n">
        <v>3</v>
      </c>
      <c r="G450" s="6" t="s">
        <v>31</v>
      </c>
      <c r="H450" s="6" t="s">
        <v>30</v>
      </c>
      <c r="I450" s="6" t="s">
        <v>30</v>
      </c>
      <c r="J450" s="6" t="s">
        <v>32</v>
      </c>
      <c r="K450" s="6" t="s">
        <v>32</v>
      </c>
      <c r="L450" s="6" t="s">
        <v>32</v>
      </c>
      <c r="M450" s="6" t="s">
        <v>32</v>
      </c>
      <c r="N450" s="6" t="s">
        <v>32</v>
      </c>
      <c r="O450" s="6" t="s">
        <v>32</v>
      </c>
      <c r="P450" s="6" t="s">
        <v>38</v>
      </c>
      <c r="Q450" s="6" t="s">
        <v>30</v>
      </c>
      <c r="R450" s="6" t="s">
        <v>34</v>
      </c>
      <c r="S450" s="8" t="n">
        <v>19.65</v>
      </c>
      <c r="T450" s="8" t="n">
        <v>60.65</v>
      </c>
      <c r="U450" s="6" t="s">
        <v>30</v>
      </c>
      <c r="V450" s="8" t="n">
        <f aca="false">IF(X450="0-1 Year", ROUND(S450/0.474, 2), IF(X450="1-2 Years", ROUND(S450/0.287, 2), ROUND(S450/0.14, 2)))</f>
        <v>41.46</v>
      </c>
      <c r="W450" s="6" t="str">
        <f aca="false">IF(V450&gt;4000, "High", IF(V450&gt;2000, "Medium", "Low"))</f>
        <v>Low</v>
      </c>
      <c r="X450" s="9" t="s">
        <v>35</v>
      </c>
      <c r="Y450" s="10" t="n">
        <f aca="false">IF(U450="Yes", 1, 0)</f>
        <v>0</v>
      </c>
      <c r="Z450" s="10" t="n">
        <v>1</v>
      </c>
      <c r="AA450" s="11" t="n">
        <f aca="false">MAX(0, ($S450 * 0.35) - ($F450 * 0.3))</f>
        <v>5.9775</v>
      </c>
      <c r="AB450" s="12" t="str">
        <f aca="false">IF(AA450&gt;20,"High",IF(AA450&gt;10,"Medium","Low"))</f>
        <v>Low</v>
      </c>
    </row>
    <row r="451" customFormat="false" ht="18.65" hidden="false" customHeight="false" outlineLevel="0" collapsed="false">
      <c r="A451" s="5" t="s">
        <v>492</v>
      </c>
      <c r="B451" s="6" t="s">
        <v>37</v>
      </c>
      <c r="C451" s="6" t="s">
        <v>30</v>
      </c>
      <c r="D451" s="6" t="s">
        <v>30</v>
      </c>
      <c r="E451" s="6" t="s">
        <v>30</v>
      </c>
      <c r="F451" s="7" t="n">
        <v>3</v>
      </c>
      <c r="G451" s="6" t="s">
        <v>31</v>
      </c>
      <c r="H451" s="6" t="s">
        <v>30</v>
      </c>
      <c r="I451" s="6" t="s">
        <v>30</v>
      </c>
      <c r="J451" s="6" t="s">
        <v>32</v>
      </c>
      <c r="K451" s="6" t="s">
        <v>32</v>
      </c>
      <c r="L451" s="6" t="s">
        <v>32</v>
      </c>
      <c r="M451" s="6" t="s">
        <v>32</v>
      </c>
      <c r="N451" s="6" t="s">
        <v>32</v>
      </c>
      <c r="O451" s="6" t="s">
        <v>32</v>
      </c>
      <c r="P451" s="6" t="s">
        <v>38</v>
      </c>
      <c r="Q451" s="6" t="s">
        <v>30</v>
      </c>
      <c r="R451" s="6" t="s">
        <v>39</v>
      </c>
      <c r="S451" s="8" t="n">
        <v>19.55</v>
      </c>
      <c r="T451" s="8" t="n">
        <v>61.05</v>
      </c>
      <c r="U451" s="6" t="s">
        <v>30</v>
      </c>
      <c r="V451" s="8" t="n">
        <f aca="false">IF(X451="0-1 Year", ROUND(S451/0.474, 2), IF(X451="1-2 Years", ROUND(S451/0.287, 2), ROUND(S451/0.14, 2)))</f>
        <v>41.24</v>
      </c>
      <c r="W451" s="6" t="str">
        <f aca="false">IF(V451&gt;4000, "High", IF(V451&gt;2000, "Medium", "Low"))</f>
        <v>Low</v>
      </c>
      <c r="X451" s="9" t="s">
        <v>35</v>
      </c>
      <c r="Y451" s="10" t="n">
        <f aca="false">IF(U451="Yes", 1, 0)</f>
        <v>0</v>
      </c>
      <c r="Z451" s="10" t="n">
        <v>1</v>
      </c>
      <c r="AA451" s="11" t="n">
        <f aca="false">MAX(0, ($S451 * 0.35) - ($F451 * 0.3))</f>
        <v>5.9425</v>
      </c>
      <c r="AB451" s="12" t="str">
        <f aca="false">IF(AA451&gt;20,"High",IF(AA451&gt;10,"Medium","Low"))</f>
        <v>Low</v>
      </c>
    </row>
    <row r="452" customFormat="false" ht="18.65" hidden="false" customHeight="false" outlineLevel="0" collapsed="false">
      <c r="A452" s="5" t="s">
        <v>493</v>
      </c>
      <c r="B452" s="6" t="s">
        <v>37</v>
      </c>
      <c r="C452" s="6" t="s">
        <v>30</v>
      </c>
      <c r="D452" s="6" t="s">
        <v>30</v>
      </c>
      <c r="E452" s="6" t="s">
        <v>30</v>
      </c>
      <c r="F452" s="7" t="n">
        <v>2</v>
      </c>
      <c r="G452" s="6" t="s">
        <v>31</v>
      </c>
      <c r="H452" s="6" t="s">
        <v>30</v>
      </c>
      <c r="I452" s="6" t="s">
        <v>30</v>
      </c>
      <c r="J452" s="6" t="s">
        <v>32</v>
      </c>
      <c r="K452" s="6" t="s">
        <v>32</v>
      </c>
      <c r="L452" s="6" t="s">
        <v>32</v>
      </c>
      <c r="M452" s="6" t="s">
        <v>32</v>
      </c>
      <c r="N452" s="6" t="s">
        <v>32</v>
      </c>
      <c r="O452" s="6" t="s">
        <v>32</v>
      </c>
      <c r="P452" s="6" t="s">
        <v>38</v>
      </c>
      <c r="Q452" s="6" t="s">
        <v>30</v>
      </c>
      <c r="R452" s="6" t="s">
        <v>34</v>
      </c>
      <c r="S452" s="8" t="n">
        <v>19.4</v>
      </c>
      <c r="T452" s="8" t="n">
        <v>61.05</v>
      </c>
      <c r="U452" s="6" t="s">
        <v>30</v>
      </c>
      <c r="V452" s="8" t="n">
        <f aca="false">IF(X452="0-1 Year", ROUND(S452/0.474, 2), IF(X452="1-2 Years", ROUND(S452/0.287, 2), ROUND(S452/0.14, 2)))</f>
        <v>40.93</v>
      </c>
      <c r="W452" s="6" t="str">
        <f aca="false">IF(V452&gt;4000, "High", IF(V452&gt;2000, "Medium", "Low"))</f>
        <v>Low</v>
      </c>
      <c r="X452" s="9" t="s">
        <v>35</v>
      </c>
      <c r="Y452" s="10" t="n">
        <f aca="false">IF(U452="Yes", 1, 0)</f>
        <v>0</v>
      </c>
      <c r="Z452" s="10" t="n">
        <v>1</v>
      </c>
      <c r="AA452" s="11" t="n">
        <f aca="false">MAX(0, ($S452 * 0.35) - ($F452 * 0.3))</f>
        <v>6.19</v>
      </c>
      <c r="AB452" s="12" t="str">
        <f aca="false">IF(AA452&gt;20,"High",IF(AA452&gt;10,"Medium","Low"))</f>
        <v>Low</v>
      </c>
    </row>
    <row r="453" customFormat="false" ht="18.65" hidden="false" customHeight="false" outlineLevel="0" collapsed="false">
      <c r="A453" s="5" t="s">
        <v>494</v>
      </c>
      <c r="B453" s="6" t="s">
        <v>29</v>
      </c>
      <c r="C453" s="6" t="s">
        <v>30</v>
      </c>
      <c r="D453" s="6" t="s">
        <v>30</v>
      </c>
      <c r="E453" s="6" t="s">
        <v>30</v>
      </c>
      <c r="F453" s="7" t="n">
        <v>1</v>
      </c>
      <c r="G453" s="6" t="s">
        <v>31</v>
      </c>
      <c r="H453" s="6" t="s">
        <v>31</v>
      </c>
      <c r="I453" s="6" t="s">
        <v>203</v>
      </c>
      <c r="J453" s="6" t="s">
        <v>31</v>
      </c>
      <c r="K453" s="6" t="s">
        <v>31</v>
      </c>
      <c r="L453" s="6" t="s">
        <v>30</v>
      </c>
      <c r="M453" s="6" t="s">
        <v>30</v>
      </c>
      <c r="N453" s="6" t="s">
        <v>30</v>
      </c>
      <c r="O453" s="6" t="s">
        <v>30</v>
      </c>
      <c r="P453" s="6" t="s">
        <v>38</v>
      </c>
      <c r="Q453" s="6" t="s">
        <v>30</v>
      </c>
      <c r="R453" s="6" t="s">
        <v>39</v>
      </c>
      <c r="S453" s="8" t="n">
        <v>61.15</v>
      </c>
      <c r="T453" s="8" t="n">
        <v>61.15</v>
      </c>
      <c r="U453" s="6" t="s">
        <v>30</v>
      </c>
      <c r="V453" s="8" t="n">
        <f aca="false">IF(X453="0-1 Year", ROUND(S453/0.474, 2), IF(X453="1-2 Years", ROUND(S453/0.287, 2), ROUND(S453/0.14, 2)))</f>
        <v>129.01</v>
      </c>
      <c r="W453" s="6" t="str">
        <f aca="false">IF(V453&gt;4000, "High", IF(V453&gt;2000, "Medium", "Low"))</f>
        <v>Low</v>
      </c>
      <c r="X453" s="9" t="s">
        <v>35</v>
      </c>
      <c r="Y453" s="10" t="n">
        <f aca="false">IF(U453="Yes", 1, 0)</f>
        <v>0</v>
      </c>
      <c r="Z453" s="10" t="n">
        <v>1</v>
      </c>
      <c r="AA453" s="11" t="n">
        <f aca="false">MAX(0, ($S453 * 0.35) - ($F453 * 0.3))</f>
        <v>21.1025</v>
      </c>
      <c r="AB453" s="12" t="str">
        <f aca="false">IF(AA453&gt;20,"High",IF(AA453&gt;10,"Medium","Low"))</f>
        <v>High</v>
      </c>
    </row>
    <row r="454" customFormat="false" ht="18.65" hidden="false" customHeight="false" outlineLevel="0" collapsed="false">
      <c r="A454" s="5" t="s">
        <v>495</v>
      </c>
      <c r="B454" s="6" t="s">
        <v>29</v>
      </c>
      <c r="C454" s="6" t="s">
        <v>30</v>
      </c>
      <c r="D454" s="6" t="s">
        <v>30</v>
      </c>
      <c r="E454" s="6" t="s">
        <v>30</v>
      </c>
      <c r="F454" s="7" t="n">
        <v>3</v>
      </c>
      <c r="G454" s="6" t="s">
        <v>31</v>
      </c>
      <c r="H454" s="6" t="s">
        <v>30</v>
      </c>
      <c r="I454" s="6" t="s">
        <v>30</v>
      </c>
      <c r="J454" s="6" t="s">
        <v>32</v>
      </c>
      <c r="K454" s="6" t="s">
        <v>32</v>
      </c>
      <c r="L454" s="6" t="s">
        <v>32</v>
      </c>
      <c r="M454" s="6" t="s">
        <v>32</v>
      </c>
      <c r="N454" s="6" t="s">
        <v>32</v>
      </c>
      <c r="O454" s="6" t="s">
        <v>32</v>
      </c>
      <c r="P454" s="6" t="s">
        <v>33</v>
      </c>
      <c r="Q454" s="6" t="s">
        <v>30</v>
      </c>
      <c r="R454" s="6" t="s">
        <v>34</v>
      </c>
      <c r="S454" s="8" t="n">
        <v>19.6</v>
      </c>
      <c r="T454" s="8" t="n">
        <v>61.35</v>
      </c>
      <c r="U454" s="6" t="s">
        <v>30</v>
      </c>
      <c r="V454" s="8" t="n">
        <f aca="false">IF(X454="0-1 Year", ROUND(S454/0.474, 2), IF(X454="1-2 Years", ROUND(S454/0.287, 2), ROUND(S454/0.14, 2)))</f>
        <v>41.35</v>
      </c>
      <c r="W454" s="6" t="str">
        <f aca="false">IF(V454&gt;4000, "High", IF(V454&gt;2000, "Medium", "Low"))</f>
        <v>Low</v>
      </c>
      <c r="X454" s="9" t="s">
        <v>35</v>
      </c>
      <c r="Y454" s="10" t="n">
        <f aca="false">IF(U454="Yes", 1, 0)</f>
        <v>0</v>
      </c>
      <c r="Z454" s="10" t="n">
        <v>1</v>
      </c>
      <c r="AA454" s="11" t="n">
        <f aca="false">MAX(0, ($S454 * 0.35) - ($F454 * 0.3))</f>
        <v>5.96</v>
      </c>
      <c r="AB454" s="12" t="str">
        <f aca="false">IF(AA454&gt;20,"High",IF(AA454&gt;10,"Medium","Low"))</f>
        <v>Low</v>
      </c>
    </row>
    <row r="455" customFormat="false" ht="18.65" hidden="false" customHeight="false" outlineLevel="0" collapsed="false">
      <c r="A455" s="5" t="s">
        <v>496</v>
      </c>
      <c r="B455" s="6" t="s">
        <v>29</v>
      </c>
      <c r="C455" s="6" t="s">
        <v>30</v>
      </c>
      <c r="D455" s="6" t="s">
        <v>30</v>
      </c>
      <c r="E455" s="6" t="s">
        <v>30</v>
      </c>
      <c r="F455" s="7" t="n">
        <v>3</v>
      </c>
      <c r="G455" s="6" t="s">
        <v>31</v>
      </c>
      <c r="H455" s="6" t="s">
        <v>30</v>
      </c>
      <c r="I455" s="6" t="s">
        <v>30</v>
      </c>
      <c r="J455" s="6" t="s">
        <v>32</v>
      </c>
      <c r="K455" s="6" t="s">
        <v>32</v>
      </c>
      <c r="L455" s="6" t="s">
        <v>32</v>
      </c>
      <c r="M455" s="6" t="s">
        <v>32</v>
      </c>
      <c r="N455" s="6" t="s">
        <v>32</v>
      </c>
      <c r="O455" s="6" t="s">
        <v>32</v>
      </c>
      <c r="P455" s="6" t="s">
        <v>38</v>
      </c>
      <c r="Q455" s="6" t="s">
        <v>31</v>
      </c>
      <c r="R455" s="6" t="s">
        <v>39</v>
      </c>
      <c r="S455" s="8" t="n">
        <v>20.25</v>
      </c>
      <c r="T455" s="8" t="n">
        <v>61.45</v>
      </c>
      <c r="U455" s="6" t="s">
        <v>30</v>
      </c>
      <c r="V455" s="8" t="n">
        <f aca="false">IF(X455="0-1 Year", ROUND(S455/0.474, 2), IF(X455="1-2 Years", ROUND(S455/0.287, 2), ROUND(S455/0.14, 2)))</f>
        <v>42.72</v>
      </c>
      <c r="W455" s="6" t="str">
        <f aca="false">IF(V455&gt;4000, "High", IF(V455&gt;2000, "Medium", "Low"))</f>
        <v>Low</v>
      </c>
      <c r="X455" s="9" t="s">
        <v>35</v>
      </c>
      <c r="Y455" s="10" t="n">
        <f aca="false">IF(U455="Yes", 1, 0)</f>
        <v>0</v>
      </c>
      <c r="Z455" s="10" t="n">
        <v>1</v>
      </c>
      <c r="AA455" s="11" t="n">
        <f aca="false">MAX(0, ($S455 * 0.35) - ($F455 * 0.3))</f>
        <v>6.1875</v>
      </c>
      <c r="AB455" s="12" t="str">
        <f aca="false">IF(AA455&gt;20,"High",IF(AA455&gt;10,"Medium","Low"))</f>
        <v>Low</v>
      </c>
    </row>
    <row r="456" customFormat="false" ht="18.65" hidden="false" customHeight="false" outlineLevel="0" collapsed="false">
      <c r="A456" s="5" t="s">
        <v>497</v>
      </c>
      <c r="B456" s="6" t="s">
        <v>37</v>
      </c>
      <c r="C456" s="6" t="s">
        <v>30</v>
      </c>
      <c r="D456" s="6" t="s">
        <v>30</v>
      </c>
      <c r="E456" s="6" t="s">
        <v>30</v>
      </c>
      <c r="F456" s="7" t="n">
        <v>3</v>
      </c>
      <c r="G456" s="6" t="s">
        <v>31</v>
      </c>
      <c r="H456" s="6" t="s">
        <v>30</v>
      </c>
      <c r="I456" s="6" t="s">
        <v>30</v>
      </c>
      <c r="J456" s="6" t="s">
        <v>32</v>
      </c>
      <c r="K456" s="6" t="s">
        <v>32</v>
      </c>
      <c r="L456" s="6" t="s">
        <v>32</v>
      </c>
      <c r="M456" s="6" t="s">
        <v>32</v>
      </c>
      <c r="N456" s="6" t="s">
        <v>32</v>
      </c>
      <c r="O456" s="6" t="s">
        <v>32</v>
      </c>
      <c r="P456" s="6" t="s">
        <v>38</v>
      </c>
      <c r="Q456" s="6" t="s">
        <v>31</v>
      </c>
      <c r="R456" s="6" t="s">
        <v>34</v>
      </c>
      <c r="S456" s="8" t="n">
        <v>20</v>
      </c>
      <c r="T456" s="8" t="n">
        <v>61.7</v>
      </c>
      <c r="U456" s="6" t="s">
        <v>30</v>
      </c>
      <c r="V456" s="8" t="n">
        <f aca="false">IF(X456="0-1 Year", ROUND(S456/0.474, 2), IF(X456="1-2 Years", ROUND(S456/0.287, 2), ROUND(S456/0.14, 2)))</f>
        <v>42.19</v>
      </c>
      <c r="W456" s="6" t="str">
        <f aca="false">IF(V456&gt;4000, "High", IF(V456&gt;2000, "Medium", "Low"))</f>
        <v>Low</v>
      </c>
      <c r="X456" s="9" t="s">
        <v>35</v>
      </c>
      <c r="Y456" s="10" t="n">
        <f aca="false">IF(U456="Yes", 1, 0)</f>
        <v>0</v>
      </c>
      <c r="Z456" s="10" t="n">
        <v>1</v>
      </c>
      <c r="AA456" s="11" t="n">
        <f aca="false">MAX(0, ($S456 * 0.35) - ($F456 * 0.3))</f>
        <v>6.1</v>
      </c>
      <c r="AB456" s="12" t="str">
        <f aca="false">IF(AA456&gt;20,"High",IF(AA456&gt;10,"Medium","Low"))</f>
        <v>Low</v>
      </c>
    </row>
    <row r="457" customFormat="false" ht="18.65" hidden="false" customHeight="false" outlineLevel="0" collapsed="false">
      <c r="A457" s="5" t="s">
        <v>498</v>
      </c>
      <c r="B457" s="6" t="s">
        <v>29</v>
      </c>
      <c r="C457" s="6" t="s">
        <v>30</v>
      </c>
      <c r="D457" s="6" t="s">
        <v>30</v>
      </c>
      <c r="E457" s="6" t="s">
        <v>30</v>
      </c>
      <c r="F457" s="7" t="n">
        <v>2</v>
      </c>
      <c r="G457" s="6" t="s">
        <v>31</v>
      </c>
      <c r="H457" s="6" t="s">
        <v>31</v>
      </c>
      <c r="I457" s="6" t="s">
        <v>30</v>
      </c>
      <c r="J457" s="6" t="s">
        <v>32</v>
      </c>
      <c r="K457" s="6" t="s">
        <v>32</v>
      </c>
      <c r="L457" s="6" t="s">
        <v>32</v>
      </c>
      <c r="M457" s="6" t="s">
        <v>32</v>
      </c>
      <c r="N457" s="6" t="s">
        <v>32</v>
      </c>
      <c r="O457" s="6" t="s">
        <v>32</v>
      </c>
      <c r="P457" s="6" t="s">
        <v>38</v>
      </c>
      <c r="Q457" s="6" t="s">
        <v>30</v>
      </c>
      <c r="R457" s="6" t="s">
        <v>34</v>
      </c>
      <c r="S457" s="8" t="n">
        <v>24.85</v>
      </c>
      <c r="T457" s="8" t="n">
        <v>62</v>
      </c>
      <c r="U457" s="6" t="s">
        <v>30</v>
      </c>
      <c r="V457" s="8" t="n">
        <f aca="false">IF(X457="0-1 Year", ROUND(S457/0.474, 2), IF(X457="1-2 Years", ROUND(S457/0.287, 2), ROUND(S457/0.14, 2)))</f>
        <v>52.43</v>
      </c>
      <c r="W457" s="6" t="str">
        <f aca="false">IF(V457&gt;4000, "High", IF(V457&gt;2000, "Medium", "Low"))</f>
        <v>Low</v>
      </c>
      <c r="X457" s="9" t="s">
        <v>35</v>
      </c>
      <c r="Y457" s="10" t="n">
        <f aca="false">IF(U457="Yes", 1, 0)</f>
        <v>0</v>
      </c>
      <c r="Z457" s="10" t="n">
        <v>1</v>
      </c>
      <c r="AA457" s="11" t="n">
        <f aca="false">MAX(0, ($S457 * 0.35) - ($F457 * 0.3))</f>
        <v>8.0975</v>
      </c>
      <c r="AB457" s="12" t="str">
        <f aca="false">IF(AA457&gt;20,"High",IF(AA457&gt;10,"Medium","Low"))</f>
        <v>Low</v>
      </c>
    </row>
    <row r="458" customFormat="false" ht="18.65" hidden="false" customHeight="false" outlineLevel="0" collapsed="false">
      <c r="A458" s="5" t="s">
        <v>499</v>
      </c>
      <c r="B458" s="6" t="s">
        <v>29</v>
      </c>
      <c r="C458" s="6" t="s">
        <v>30</v>
      </c>
      <c r="D458" s="6" t="s">
        <v>30</v>
      </c>
      <c r="E458" s="6" t="s">
        <v>30</v>
      </c>
      <c r="F458" s="7" t="n">
        <v>1</v>
      </c>
      <c r="G458" s="6" t="s">
        <v>31</v>
      </c>
      <c r="H458" s="6" t="s">
        <v>31</v>
      </c>
      <c r="I458" s="6" t="s">
        <v>203</v>
      </c>
      <c r="J458" s="6" t="s">
        <v>30</v>
      </c>
      <c r="K458" s="6" t="s">
        <v>30</v>
      </c>
      <c r="L458" s="6" t="s">
        <v>31</v>
      </c>
      <c r="M458" s="6" t="s">
        <v>31</v>
      </c>
      <c r="N458" s="6" t="s">
        <v>30</v>
      </c>
      <c r="O458" s="6" t="s">
        <v>30</v>
      </c>
      <c r="P458" s="6" t="s">
        <v>38</v>
      </c>
      <c r="Q458" s="6" t="s">
        <v>30</v>
      </c>
      <c r="R458" s="6" t="s">
        <v>34</v>
      </c>
      <c r="S458" s="8" t="n">
        <v>62.05</v>
      </c>
      <c r="T458" s="8" t="n">
        <v>62.05</v>
      </c>
      <c r="U458" s="6" t="s">
        <v>31</v>
      </c>
      <c r="V458" s="8" t="n">
        <f aca="false">IF(X458="0-1 Year", ROUND(S458/0.474, 2), IF(X458="1-2 Years", ROUND(S458/0.287, 2), ROUND(S458/0.14, 2)))</f>
        <v>130.91</v>
      </c>
      <c r="W458" s="6" t="str">
        <f aca="false">IF(V458&gt;4000, "High", IF(V458&gt;2000, "Medium", "Low"))</f>
        <v>Low</v>
      </c>
      <c r="X458" s="9" t="s">
        <v>35</v>
      </c>
      <c r="Y458" s="10" t="n">
        <f aca="false">IF(U458="Yes", 1, 0)</f>
        <v>1</v>
      </c>
      <c r="Z458" s="10" t="n">
        <v>1</v>
      </c>
      <c r="AA458" s="11" t="n">
        <f aca="false">MAX(0, ($S458 * 0.35) - ($F458 * 0.3))</f>
        <v>21.4175</v>
      </c>
      <c r="AB458" s="12" t="str">
        <f aca="false">IF(AA458&gt;20,"High",IF(AA458&gt;10,"Medium","Low"))</f>
        <v>High</v>
      </c>
    </row>
    <row r="459" customFormat="false" ht="18.65" hidden="false" customHeight="false" outlineLevel="0" collapsed="false">
      <c r="A459" s="5" t="s">
        <v>500</v>
      </c>
      <c r="B459" s="6" t="s">
        <v>37</v>
      </c>
      <c r="C459" s="6" t="s">
        <v>30</v>
      </c>
      <c r="D459" s="6" t="s">
        <v>30</v>
      </c>
      <c r="E459" s="6" t="s">
        <v>30</v>
      </c>
      <c r="F459" s="7" t="n">
        <v>2</v>
      </c>
      <c r="G459" s="6" t="s">
        <v>30</v>
      </c>
      <c r="H459" s="6" t="s">
        <v>202</v>
      </c>
      <c r="I459" s="6" t="s">
        <v>203</v>
      </c>
      <c r="J459" s="6" t="s">
        <v>30</v>
      </c>
      <c r="K459" s="6" t="s">
        <v>30</v>
      </c>
      <c r="L459" s="6" t="s">
        <v>30</v>
      </c>
      <c r="M459" s="6" t="s">
        <v>30</v>
      </c>
      <c r="N459" s="6" t="s">
        <v>30</v>
      </c>
      <c r="O459" s="6" t="s">
        <v>31</v>
      </c>
      <c r="P459" s="6" t="s">
        <v>38</v>
      </c>
      <c r="Q459" s="6" t="s">
        <v>31</v>
      </c>
      <c r="R459" s="6" t="s">
        <v>39</v>
      </c>
      <c r="S459" s="8" t="n">
        <v>34.7</v>
      </c>
      <c r="T459" s="8" t="n">
        <v>62.25</v>
      </c>
      <c r="U459" s="6" t="s">
        <v>31</v>
      </c>
      <c r="V459" s="8" t="n">
        <f aca="false">IF(X459="0-1 Year", ROUND(S459/0.474, 2), IF(X459="1-2 Years", ROUND(S459/0.287, 2), ROUND(S459/0.14, 2)))</f>
        <v>73.21</v>
      </c>
      <c r="W459" s="6" t="str">
        <f aca="false">IF(V459&gt;4000, "High", IF(V459&gt;2000, "Medium", "Low"))</f>
        <v>Low</v>
      </c>
      <c r="X459" s="9" t="s">
        <v>35</v>
      </c>
      <c r="Y459" s="10" t="n">
        <f aca="false">IF(U459="Yes", 1, 0)</f>
        <v>1</v>
      </c>
      <c r="Z459" s="10" t="n">
        <v>1</v>
      </c>
      <c r="AA459" s="11" t="n">
        <f aca="false">MAX(0, ($S459 * 0.35) - ($F459 * 0.3))</f>
        <v>11.545</v>
      </c>
      <c r="AB459" s="12" t="str">
        <f aca="false">IF(AA459&gt;20,"High",IF(AA459&gt;10,"Medium","Low"))</f>
        <v>Medium</v>
      </c>
    </row>
    <row r="460" customFormat="false" ht="18.65" hidden="false" customHeight="false" outlineLevel="0" collapsed="false">
      <c r="A460" s="5" t="s">
        <v>501</v>
      </c>
      <c r="B460" s="6" t="s">
        <v>29</v>
      </c>
      <c r="C460" s="6" t="s">
        <v>30</v>
      </c>
      <c r="D460" s="6" t="s">
        <v>30</v>
      </c>
      <c r="E460" s="6" t="s">
        <v>30</v>
      </c>
      <c r="F460" s="7" t="n">
        <v>1</v>
      </c>
      <c r="G460" s="6" t="s">
        <v>31</v>
      </c>
      <c r="H460" s="6" t="s">
        <v>30</v>
      </c>
      <c r="I460" s="6" t="s">
        <v>203</v>
      </c>
      <c r="J460" s="6" t="s">
        <v>30</v>
      </c>
      <c r="K460" s="6" t="s">
        <v>30</v>
      </c>
      <c r="L460" s="6" t="s">
        <v>30</v>
      </c>
      <c r="M460" s="6" t="s">
        <v>30</v>
      </c>
      <c r="N460" s="6" t="s">
        <v>31</v>
      </c>
      <c r="O460" s="6" t="s">
        <v>31</v>
      </c>
      <c r="P460" s="6" t="s">
        <v>38</v>
      </c>
      <c r="Q460" s="6" t="s">
        <v>31</v>
      </c>
      <c r="R460" s="6" t="s">
        <v>34</v>
      </c>
      <c r="S460" s="8" t="n">
        <v>62.8</v>
      </c>
      <c r="T460" s="8" t="n">
        <v>62.8</v>
      </c>
      <c r="U460" s="6" t="s">
        <v>30</v>
      </c>
      <c r="V460" s="8" t="n">
        <f aca="false">IF(X460="0-1 Year", ROUND(S460/0.474, 2), IF(X460="1-2 Years", ROUND(S460/0.287, 2), ROUND(S460/0.14, 2)))</f>
        <v>132.49</v>
      </c>
      <c r="W460" s="6" t="str">
        <f aca="false">IF(V460&gt;4000, "High", IF(V460&gt;2000, "Medium", "Low"))</f>
        <v>Low</v>
      </c>
      <c r="X460" s="9" t="s">
        <v>35</v>
      </c>
      <c r="Y460" s="10" t="n">
        <f aca="false">IF(U460="Yes", 1, 0)</f>
        <v>0</v>
      </c>
      <c r="Z460" s="10" t="n">
        <v>1</v>
      </c>
      <c r="AA460" s="11" t="n">
        <f aca="false">MAX(0, ($S460 * 0.35) - ($F460 * 0.3))</f>
        <v>21.68</v>
      </c>
      <c r="AB460" s="12" t="str">
        <f aca="false">IF(AA460&gt;20,"High",IF(AA460&gt;10,"Medium","Low"))</f>
        <v>High</v>
      </c>
    </row>
    <row r="461" customFormat="false" ht="18.65" hidden="false" customHeight="false" outlineLevel="0" collapsed="false">
      <c r="A461" s="5" t="s">
        <v>502</v>
      </c>
      <c r="B461" s="6" t="s">
        <v>37</v>
      </c>
      <c r="C461" s="6" t="s">
        <v>30</v>
      </c>
      <c r="D461" s="6" t="s">
        <v>31</v>
      </c>
      <c r="E461" s="6" t="s">
        <v>31</v>
      </c>
      <c r="F461" s="7" t="n">
        <v>4</v>
      </c>
      <c r="G461" s="6" t="s">
        <v>31</v>
      </c>
      <c r="H461" s="6" t="s">
        <v>30</v>
      </c>
      <c r="I461" s="6" t="s">
        <v>30</v>
      </c>
      <c r="J461" s="6" t="s">
        <v>32</v>
      </c>
      <c r="K461" s="6" t="s">
        <v>32</v>
      </c>
      <c r="L461" s="6" t="s">
        <v>32</v>
      </c>
      <c r="M461" s="6" t="s">
        <v>32</v>
      </c>
      <c r="N461" s="6" t="s">
        <v>32</v>
      </c>
      <c r="O461" s="6" t="s">
        <v>32</v>
      </c>
      <c r="P461" s="6" t="s">
        <v>38</v>
      </c>
      <c r="Q461" s="6" t="s">
        <v>30</v>
      </c>
      <c r="R461" s="6" t="s">
        <v>34</v>
      </c>
      <c r="S461" s="8" t="n">
        <v>20.85</v>
      </c>
      <c r="T461" s="8" t="n">
        <v>62.9</v>
      </c>
      <c r="U461" s="6" t="s">
        <v>30</v>
      </c>
      <c r="V461" s="8" t="n">
        <f aca="false">IF(X461="0-1 Year", ROUND(S461/0.474, 2), IF(X461="1-2 Years", ROUND(S461/0.287, 2), ROUND(S461/0.14, 2)))</f>
        <v>43.99</v>
      </c>
      <c r="W461" s="6" t="str">
        <f aca="false">IF(V461&gt;4000, "High", IF(V461&gt;2000, "Medium", "Low"))</f>
        <v>Low</v>
      </c>
      <c r="X461" s="9" t="s">
        <v>35</v>
      </c>
      <c r="Y461" s="10" t="n">
        <f aca="false">IF(U461="Yes", 1, 0)</f>
        <v>0</v>
      </c>
      <c r="Z461" s="10" t="n">
        <v>1</v>
      </c>
      <c r="AA461" s="11" t="n">
        <f aca="false">MAX(0, ($S461 * 0.35) - ($F461 * 0.3))</f>
        <v>6.0975</v>
      </c>
      <c r="AB461" s="12" t="str">
        <f aca="false">IF(AA461&gt;20,"High",IF(AA461&gt;10,"Medium","Low"))</f>
        <v>Low</v>
      </c>
    </row>
    <row r="462" customFormat="false" ht="18.65" hidden="false" customHeight="false" outlineLevel="0" collapsed="false">
      <c r="A462" s="5" t="s">
        <v>503</v>
      </c>
      <c r="B462" s="6" t="s">
        <v>29</v>
      </c>
      <c r="C462" s="6" t="s">
        <v>30</v>
      </c>
      <c r="D462" s="6" t="s">
        <v>30</v>
      </c>
      <c r="E462" s="6" t="s">
        <v>30</v>
      </c>
      <c r="F462" s="7" t="n">
        <v>4</v>
      </c>
      <c r="G462" s="6" t="s">
        <v>31</v>
      </c>
      <c r="H462" s="6" t="s">
        <v>30</v>
      </c>
      <c r="I462" s="6" t="s">
        <v>30</v>
      </c>
      <c r="J462" s="6" t="s">
        <v>32</v>
      </c>
      <c r="K462" s="6" t="s">
        <v>32</v>
      </c>
      <c r="L462" s="6" t="s">
        <v>32</v>
      </c>
      <c r="M462" s="6" t="s">
        <v>32</v>
      </c>
      <c r="N462" s="6" t="s">
        <v>32</v>
      </c>
      <c r="O462" s="6" t="s">
        <v>32</v>
      </c>
      <c r="P462" s="6" t="s">
        <v>38</v>
      </c>
      <c r="Q462" s="6" t="s">
        <v>31</v>
      </c>
      <c r="R462" s="6" t="s">
        <v>39</v>
      </c>
      <c r="S462" s="8" t="n">
        <v>19.85</v>
      </c>
      <c r="T462" s="8" t="n">
        <v>63</v>
      </c>
      <c r="U462" s="6" t="s">
        <v>30</v>
      </c>
      <c r="V462" s="8" t="n">
        <f aca="false">IF(X462="0-1 Year", ROUND(S462/0.474, 2), IF(X462="1-2 Years", ROUND(S462/0.287, 2), ROUND(S462/0.14, 2)))</f>
        <v>41.88</v>
      </c>
      <c r="W462" s="6" t="str">
        <f aca="false">IF(V462&gt;4000, "High", IF(V462&gt;2000, "Medium", "Low"))</f>
        <v>Low</v>
      </c>
      <c r="X462" s="9" t="s">
        <v>35</v>
      </c>
      <c r="Y462" s="10" t="n">
        <f aca="false">IF(U462="Yes", 1, 0)</f>
        <v>0</v>
      </c>
      <c r="Z462" s="10" t="n">
        <v>1</v>
      </c>
      <c r="AA462" s="11" t="n">
        <f aca="false">MAX(0, ($S462 * 0.35) - ($F462 * 0.3))</f>
        <v>5.7475</v>
      </c>
      <c r="AB462" s="12" t="str">
        <f aca="false">IF(AA462&gt;20,"High",IF(AA462&gt;10,"Medium","Low"))</f>
        <v>Low</v>
      </c>
    </row>
    <row r="463" customFormat="false" ht="18.65" hidden="false" customHeight="false" outlineLevel="0" collapsed="false">
      <c r="A463" s="5" t="s">
        <v>504</v>
      </c>
      <c r="B463" s="6" t="s">
        <v>37</v>
      </c>
      <c r="C463" s="6" t="s">
        <v>30</v>
      </c>
      <c r="D463" s="6" t="s">
        <v>30</v>
      </c>
      <c r="E463" s="6" t="s">
        <v>30</v>
      </c>
      <c r="F463" s="7" t="n">
        <v>3</v>
      </c>
      <c r="G463" s="6" t="s">
        <v>31</v>
      </c>
      <c r="H463" s="6" t="s">
        <v>30</v>
      </c>
      <c r="I463" s="6" t="s">
        <v>30</v>
      </c>
      <c r="J463" s="6" t="s">
        <v>32</v>
      </c>
      <c r="K463" s="6" t="s">
        <v>32</v>
      </c>
      <c r="L463" s="6" t="s">
        <v>32</v>
      </c>
      <c r="M463" s="6" t="s">
        <v>32</v>
      </c>
      <c r="N463" s="6" t="s">
        <v>32</v>
      </c>
      <c r="O463" s="6" t="s">
        <v>32</v>
      </c>
      <c r="P463" s="6" t="s">
        <v>38</v>
      </c>
      <c r="Q463" s="6" t="s">
        <v>30</v>
      </c>
      <c r="R463" s="6" t="s">
        <v>34</v>
      </c>
      <c r="S463" s="8" t="n">
        <v>20.4</v>
      </c>
      <c r="T463" s="8" t="n">
        <v>63.15</v>
      </c>
      <c r="U463" s="6" t="s">
        <v>30</v>
      </c>
      <c r="V463" s="8" t="n">
        <f aca="false">IF(X463="0-1 Year", ROUND(S463/0.474, 2), IF(X463="1-2 Years", ROUND(S463/0.287, 2), ROUND(S463/0.14, 2)))</f>
        <v>43.04</v>
      </c>
      <c r="W463" s="6" t="str">
        <f aca="false">IF(V463&gt;4000, "High", IF(V463&gt;2000, "Medium", "Low"))</f>
        <v>Low</v>
      </c>
      <c r="X463" s="9" t="s">
        <v>35</v>
      </c>
      <c r="Y463" s="10" t="n">
        <f aca="false">IF(U463="Yes", 1, 0)</f>
        <v>0</v>
      </c>
      <c r="Z463" s="10" t="n">
        <v>1</v>
      </c>
      <c r="AA463" s="11" t="n">
        <f aca="false">MAX(0, ($S463 * 0.35) - ($F463 * 0.3))</f>
        <v>6.24</v>
      </c>
      <c r="AB463" s="12" t="str">
        <f aca="false">IF(AA463&gt;20,"High",IF(AA463&gt;10,"Medium","Low"))</f>
        <v>Low</v>
      </c>
    </row>
    <row r="464" customFormat="false" ht="18.65" hidden="false" customHeight="false" outlineLevel="0" collapsed="false">
      <c r="A464" s="5" t="s">
        <v>505</v>
      </c>
      <c r="B464" s="6" t="s">
        <v>37</v>
      </c>
      <c r="C464" s="6" t="s">
        <v>30</v>
      </c>
      <c r="D464" s="6" t="s">
        <v>30</v>
      </c>
      <c r="E464" s="6" t="s">
        <v>30</v>
      </c>
      <c r="F464" s="7" t="n">
        <v>3</v>
      </c>
      <c r="G464" s="6" t="s">
        <v>31</v>
      </c>
      <c r="H464" s="6" t="s">
        <v>30</v>
      </c>
      <c r="I464" s="6" t="s">
        <v>30</v>
      </c>
      <c r="J464" s="6" t="s">
        <v>32</v>
      </c>
      <c r="K464" s="6" t="s">
        <v>32</v>
      </c>
      <c r="L464" s="6" t="s">
        <v>32</v>
      </c>
      <c r="M464" s="6" t="s">
        <v>32</v>
      </c>
      <c r="N464" s="6" t="s">
        <v>32</v>
      </c>
      <c r="O464" s="6" t="s">
        <v>32</v>
      </c>
      <c r="P464" s="6" t="s">
        <v>38</v>
      </c>
      <c r="Q464" s="6" t="s">
        <v>30</v>
      </c>
      <c r="R464" s="6" t="s">
        <v>34</v>
      </c>
      <c r="S464" s="8" t="n">
        <v>20</v>
      </c>
      <c r="T464" s="8" t="n">
        <v>63.6</v>
      </c>
      <c r="U464" s="6" t="s">
        <v>30</v>
      </c>
      <c r="V464" s="8" t="n">
        <f aca="false">IF(X464="0-1 Year", ROUND(S464/0.474, 2), IF(X464="1-2 Years", ROUND(S464/0.287, 2), ROUND(S464/0.14, 2)))</f>
        <v>42.19</v>
      </c>
      <c r="W464" s="6" t="str">
        <f aca="false">IF(V464&gt;4000, "High", IF(V464&gt;2000, "Medium", "Low"))</f>
        <v>Low</v>
      </c>
      <c r="X464" s="9" t="s">
        <v>35</v>
      </c>
      <c r="Y464" s="10" t="n">
        <f aca="false">IF(U464="Yes", 1, 0)</f>
        <v>0</v>
      </c>
      <c r="Z464" s="10" t="n">
        <v>1</v>
      </c>
      <c r="AA464" s="11" t="n">
        <f aca="false">MAX(0, ($S464 * 0.35) - ($F464 * 0.3))</f>
        <v>6.1</v>
      </c>
      <c r="AB464" s="12" t="str">
        <f aca="false">IF(AA464&gt;20,"High",IF(AA464&gt;10,"Medium","Low"))</f>
        <v>Low</v>
      </c>
    </row>
    <row r="465" customFormat="false" ht="18.65" hidden="false" customHeight="false" outlineLevel="0" collapsed="false">
      <c r="A465" s="5" t="s">
        <v>506</v>
      </c>
      <c r="B465" s="6" t="s">
        <v>37</v>
      </c>
      <c r="C465" s="6" t="s">
        <v>30</v>
      </c>
      <c r="D465" s="6" t="s">
        <v>31</v>
      </c>
      <c r="E465" s="6" t="s">
        <v>31</v>
      </c>
      <c r="F465" s="7" t="n">
        <v>2</v>
      </c>
      <c r="G465" s="6" t="s">
        <v>30</v>
      </c>
      <c r="H465" s="6" t="s">
        <v>202</v>
      </c>
      <c r="I465" s="6" t="s">
        <v>203</v>
      </c>
      <c r="J465" s="6" t="s">
        <v>30</v>
      </c>
      <c r="K465" s="6" t="s">
        <v>31</v>
      </c>
      <c r="L465" s="6" t="s">
        <v>30</v>
      </c>
      <c r="M465" s="6" t="s">
        <v>30</v>
      </c>
      <c r="N465" s="6" t="s">
        <v>30</v>
      </c>
      <c r="O465" s="6" t="s">
        <v>30</v>
      </c>
      <c r="P465" s="6" t="s">
        <v>38</v>
      </c>
      <c r="Q465" s="6" t="s">
        <v>31</v>
      </c>
      <c r="R465" s="6" t="s">
        <v>34</v>
      </c>
      <c r="S465" s="8" t="n">
        <v>30.25</v>
      </c>
      <c r="T465" s="8" t="n">
        <v>63.75</v>
      </c>
      <c r="U465" s="6" t="s">
        <v>30</v>
      </c>
      <c r="V465" s="8" t="n">
        <f aca="false">IF(X465="0-1 Year", ROUND(S465/0.474, 2), IF(X465="1-2 Years", ROUND(S465/0.287, 2), ROUND(S465/0.14, 2)))</f>
        <v>63.82</v>
      </c>
      <c r="W465" s="6" t="str">
        <f aca="false">IF(V465&gt;4000, "High", IF(V465&gt;2000, "Medium", "Low"))</f>
        <v>Low</v>
      </c>
      <c r="X465" s="9" t="s">
        <v>35</v>
      </c>
      <c r="Y465" s="10" t="n">
        <f aca="false">IF(U465="Yes", 1, 0)</f>
        <v>0</v>
      </c>
      <c r="Z465" s="10" t="n">
        <v>1</v>
      </c>
      <c r="AA465" s="11" t="n">
        <f aca="false">MAX(0, ($S465 * 0.35) - ($F465 * 0.3))</f>
        <v>9.9875</v>
      </c>
      <c r="AB465" s="12" t="str">
        <f aca="false">IF(AA465&gt;20,"High",IF(AA465&gt;10,"Medium","Low"))</f>
        <v>Low</v>
      </c>
    </row>
    <row r="466" customFormat="false" ht="18.65" hidden="false" customHeight="false" outlineLevel="0" collapsed="false">
      <c r="A466" s="5" t="s">
        <v>507</v>
      </c>
      <c r="B466" s="6" t="s">
        <v>37</v>
      </c>
      <c r="C466" s="6" t="s">
        <v>30</v>
      </c>
      <c r="D466" s="6" t="s">
        <v>30</v>
      </c>
      <c r="E466" s="6" t="s">
        <v>30</v>
      </c>
      <c r="F466" s="7" t="n">
        <v>3</v>
      </c>
      <c r="G466" s="6" t="s">
        <v>31</v>
      </c>
      <c r="H466" s="6" t="s">
        <v>30</v>
      </c>
      <c r="I466" s="6" t="s">
        <v>30</v>
      </c>
      <c r="J466" s="6" t="s">
        <v>32</v>
      </c>
      <c r="K466" s="6" t="s">
        <v>32</v>
      </c>
      <c r="L466" s="6" t="s">
        <v>32</v>
      </c>
      <c r="M466" s="6" t="s">
        <v>32</v>
      </c>
      <c r="N466" s="6" t="s">
        <v>32</v>
      </c>
      <c r="O466" s="6" t="s">
        <v>32</v>
      </c>
      <c r="P466" s="6" t="s">
        <v>38</v>
      </c>
      <c r="Q466" s="6" t="s">
        <v>30</v>
      </c>
      <c r="R466" s="6" t="s">
        <v>34</v>
      </c>
      <c r="S466" s="8" t="n">
        <v>19.85</v>
      </c>
      <c r="T466" s="8" t="n">
        <v>63.75</v>
      </c>
      <c r="U466" s="6" t="s">
        <v>31</v>
      </c>
      <c r="V466" s="8" t="n">
        <f aca="false">IF(X466="0-1 Year", ROUND(S466/0.474, 2), IF(X466="1-2 Years", ROUND(S466/0.287, 2), ROUND(S466/0.14, 2)))</f>
        <v>41.88</v>
      </c>
      <c r="W466" s="6" t="str">
        <f aca="false">IF(V466&gt;4000, "High", IF(V466&gt;2000, "Medium", "Low"))</f>
        <v>Low</v>
      </c>
      <c r="X466" s="9" t="s">
        <v>35</v>
      </c>
      <c r="Y466" s="10" t="n">
        <f aca="false">IF(U466="Yes", 1, 0)</f>
        <v>1</v>
      </c>
      <c r="Z466" s="10" t="n">
        <v>1</v>
      </c>
      <c r="AA466" s="11" t="n">
        <f aca="false">MAX(0, ($S466 * 0.35) - ($F466 * 0.3))</f>
        <v>6.0475</v>
      </c>
      <c r="AB466" s="12" t="str">
        <f aca="false">IF(AA466&gt;20,"High",IF(AA466&gt;10,"Medium","Low"))</f>
        <v>Low</v>
      </c>
    </row>
    <row r="467" customFormat="false" ht="18.65" hidden="false" customHeight="false" outlineLevel="0" collapsed="false">
      <c r="A467" s="5" t="s">
        <v>508</v>
      </c>
      <c r="B467" s="6" t="s">
        <v>29</v>
      </c>
      <c r="C467" s="6" t="s">
        <v>30</v>
      </c>
      <c r="D467" s="6" t="s">
        <v>30</v>
      </c>
      <c r="E467" s="6" t="s">
        <v>30</v>
      </c>
      <c r="F467" s="7" t="n">
        <v>3</v>
      </c>
      <c r="G467" s="6" t="s">
        <v>31</v>
      </c>
      <c r="H467" s="6" t="s">
        <v>30</v>
      </c>
      <c r="I467" s="6" t="s">
        <v>30</v>
      </c>
      <c r="J467" s="6" t="s">
        <v>32</v>
      </c>
      <c r="K467" s="6" t="s">
        <v>32</v>
      </c>
      <c r="L467" s="6" t="s">
        <v>32</v>
      </c>
      <c r="M467" s="6" t="s">
        <v>32</v>
      </c>
      <c r="N467" s="6" t="s">
        <v>32</v>
      </c>
      <c r="O467" s="6" t="s">
        <v>32</v>
      </c>
      <c r="P467" s="6" t="s">
        <v>38</v>
      </c>
      <c r="Q467" s="6" t="s">
        <v>30</v>
      </c>
      <c r="R467" s="6" t="s">
        <v>34</v>
      </c>
      <c r="S467" s="8" t="n">
        <v>19.85</v>
      </c>
      <c r="T467" s="8" t="n">
        <v>64.55</v>
      </c>
      <c r="U467" s="6" t="s">
        <v>31</v>
      </c>
      <c r="V467" s="8" t="n">
        <f aca="false">IF(X467="0-1 Year", ROUND(S467/0.474, 2), IF(X467="1-2 Years", ROUND(S467/0.287, 2), ROUND(S467/0.14, 2)))</f>
        <v>41.88</v>
      </c>
      <c r="W467" s="6" t="str">
        <f aca="false">IF(V467&gt;4000, "High", IF(V467&gt;2000, "Medium", "Low"))</f>
        <v>Low</v>
      </c>
      <c r="X467" s="9" t="s">
        <v>35</v>
      </c>
      <c r="Y467" s="10" t="n">
        <f aca="false">IF(U467="Yes", 1, 0)</f>
        <v>1</v>
      </c>
      <c r="Z467" s="10" t="n">
        <v>1</v>
      </c>
      <c r="AA467" s="11" t="n">
        <f aca="false">MAX(0, ($S467 * 0.35) - ($F467 * 0.3))</f>
        <v>6.0475</v>
      </c>
      <c r="AB467" s="12" t="str">
        <f aca="false">IF(AA467&gt;20,"High",IF(AA467&gt;10,"Medium","Low"))</f>
        <v>Low</v>
      </c>
    </row>
    <row r="468" customFormat="false" ht="18.65" hidden="false" customHeight="false" outlineLevel="0" collapsed="false">
      <c r="A468" s="5" t="s">
        <v>509</v>
      </c>
      <c r="B468" s="6" t="s">
        <v>37</v>
      </c>
      <c r="C468" s="6" t="s">
        <v>30</v>
      </c>
      <c r="D468" s="6" t="s">
        <v>30</v>
      </c>
      <c r="E468" s="6" t="s">
        <v>30</v>
      </c>
      <c r="F468" s="7" t="n">
        <v>3</v>
      </c>
      <c r="G468" s="6" t="s">
        <v>31</v>
      </c>
      <c r="H468" s="6" t="s">
        <v>30</v>
      </c>
      <c r="I468" s="6" t="s">
        <v>30</v>
      </c>
      <c r="J468" s="6" t="s">
        <v>32</v>
      </c>
      <c r="K468" s="6" t="s">
        <v>32</v>
      </c>
      <c r="L468" s="6" t="s">
        <v>32</v>
      </c>
      <c r="M468" s="6" t="s">
        <v>32</v>
      </c>
      <c r="N468" s="6" t="s">
        <v>32</v>
      </c>
      <c r="O468" s="6" t="s">
        <v>32</v>
      </c>
      <c r="P468" s="6" t="s">
        <v>38</v>
      </c>
      <c r="Q468" s="6" t="s">
        <v>30</v>
      </c>
      <c r="R468" s="6" t="s">
        <v>39</v>
      </c>
      <c r="S468" s="8" t="n">
        <v>20.2</v>
      </c>
      <c r="T468" s="8" t="n">
        <v>65.95</v>
      </c>
      <c r="U468" s="6" t="s">
        <v>30</v>
      </c>
      <c r="V468" s="8" t="n">
        <f aca="false">IF(X468="0-1 Year", ROUND(S468/0.474, 2), IF(X468="1-2 Years", ROUND(S468/0.287, 2), ROUND(S468/0.14, 2)))</f>
        <v>42.62</v>
      </c>
      <c r="W468" s="6" t="str">
        <f aca="false">IF(V468&gt;4000, "High", IF(V468&gt;2000, "Medium", "Low"))</f>
        <v>Low</v>
      </c>
      <c r="X468" s="9" t="s">
        <v>35</v>
      </c>
      <c r="Y468" s="10" t="n">
        <f aca="false">IF(U468="Yes", 1, 0)</f>
        <v>0</v>
      </c>
      <c r="Z468" s="10" t="n">
        <v>1</v>
      </c>
      <c r="AA468" s="11" t="n">
        <f aca="false">MAX(0, ($S468 * 0.35) - ($F468 * 0.3))</f>
        <v>6.17</v>
      </c>
      <c r="AB468" s="12" t="str">
        <f aca="false">IF(AA468&gt;20,"High",IF(AA468&gt;10,"Medium","Low"))</f>
        <v>Low</v>
      </c>
    </row>
    <row r="469" customFormat="false" ht="18.65" hidden="false" customHeight="false" outlineLevel="0" collapsed="false">
      <c r="A469" s="5" t="s">
        <v>510</v>
      </c>
      <c r="B469" s="6" t="s">
        <v>29</v>
      </c>
      <c r="C469" s="6" t="s">
        <v>30</v>
      </c>
      <c r="D469" s="6" t="s">
        <v>30</v>
      </c>
      <c r="E469" s="6" t="s">
        <v>30</v>
      </c>
      <c r="F469" s="7" t="n">
        <v>3</v>
      </c>
      <c r="G469" s="6" t="s">
        <v>30</v>
      </c>
      <c r="H469" s="6" t="s">
        <v>202</v>
      </c>
      <c r="I469" s="6" t="s">
        <v>203</v>
      </c>
      <c r="J469" s="6" t="s">
        <v>30</v>
      </c>
      <c r="K469" s="6" t="s">
        <v>30</v>
      </c>
      <c r="L469" s="6" t="s">
        <v>30</v>
      </c>
      <c r="M469" s="6" t="s">
        <v>30</v>
      </c>
      <c r="N469" s="6" t="s">
        <v>30</v>
      </c>
      <c r="O469" s="6" t="s">
        <v>30</v>
      </c>
      <c r="P469" s="6" t="s">
        <v>38</v>
      </c>
      <c r="Q469" s="6" t="s">
        <v>30</v>
      </c>
      <c r="R469" s="6" t="s">
        <v>39</v>
      </c>
      <c r="S469" s="8" t="n">
        <v>24.75</v>
      </c>
      <c r="T469" s="8" t="n">
        <v>66.95</v>
      </c>
      <c r="U469" s="6" t="s">
        <v>31</v>
      </c>
      <c r="V469" s="8" t="n">
        <f aca="false">IF(X469="0-1 Year", ROUND(S469/0.474, 2), IF(X469="1-2 Years", ROUND(S469/0.287, 2), ROUND(S469/0.14, 2)))</f>
        <v>52.22</v>
      </c>
      <c r="W469" s="6" t="str">
        <f aca="false">IF(V469&gt;4000, "High", IF(V469&gt;2000, "Medium", "Low"))</f>
        <v>Low</v>
      </c>
      <c r="X469" s="9" t="s">
        <v>35</v>
      </c>
      <c r="Y469" s="10" t="n">
        <f aca="false">IF(U469="Yes", 1, 0)</f>
        <v>1</v>
      </c>
      <c r="Z469" s="10" t="n">
        <v>1</v>
      </c>
      <c r="AA469" s="11" t="n">
        <f aca="false">MAX(0, ($S469 * 0.35) - ($F469 * 0.3))</f>
        <v>7.7625</v>
      </c>
      <c r="AB469" s="12" t="str">
        <f aca="false">IF(AA469&gt;20,"High",IF(AA469&gt;10,"Medium","Low"))</f>
        <v>Low</v>
      </c>
    </row>
    <row r="470" customFormat="false" ht="18.65" hidden="false" customHeight="false" outlineLevel="0" collapsed="false">
      <c r="A470" s="5" t="s">
        <v>511</v>
      </c>
      <c r="B470" s="6" t="s">
        <v>29</v>
      </c>
      <c r="C470" s="6" t="s">
        <v>30</v>
      </c>
      <c r="D470" s="6" t="s">
        <v>30</v>
      </c>
      <c r="E470" s="6" t="s">
        <v>30</v>
      </c>
      <c r="F470" s="7" t="n">
        <v>3</v>
      </c>
      <c r="G470" s="6" t="s">
        <v>31</v>
      </c>
      <c r="H470" s="6" t="s">
        <v>30</v>
      </c>
      <c r="I470" s="6" t="s">
        <v>30</v>
      </c>
      <c r="J470" s="6" t="s">
        <v>32</v>
      </c>
      <c r="K470" s="6" t="s">
        <v>32</v>
      </c>
      <c r="L470" s="6" t="s">
        <v>32</v>
      </c>
      <c r="M470" s="6" t="s">
        <v>32</v>
      </c>
      <c r="N470" s="6" t="s">
        <v>32</v>
      </c>
      <c r="O470" s="6" t="s">
        <v>32</v>
      </c>
      <c r="P470" s="6" t="s">
        <v>38</v>
      </c>
      <c r="Q470" s="6" t="s">
        <v>31</v>
      </c>
      <c r="R470" s="6" t="s">
        <v>58</v>
      </c>
      <c r="S470" s="8" t="n">
        <v>20.75</v>
      </c>
      <c r="T470" s="8" t="n">
        <v>67.1</v>
      </c>
      <c r="U470" s="6" t="s">
        <v>30</v>
      </c>
      <c r="V470" s="8" t="n">
        <f aca="false">IF(X470="0-1 Year", ROUND(S470/0.474, 2), IF(X470="1-2 Years", ROUND(S470/0.287, 2), ROUND(S470/0.14, 2)))</f>
        <v>43.78</v>
      </c>
      <c r="W470" s="6" t="str">
        <f aca="false">IF(V470&gt;4000, "High", IF(V470&gt;2000, "Medium", "Low"))</f>
        <v>Low</v>
      </c>
      <c r="X470" s="9" t="s">
        <v>35</v>
      </c>
      <c r="Y470" s="10" t="n">
        <f aca="false">IF(U470="Yes", 1, 0)</f>
        <v>0</v>
      </c>
      <c r="Z470" s="10" t="n">
        <v>1</v>
      </c>
      <c r="AA470" s="11" t="n">
        <f aca="false">MAX(0, ($S470 * 0.35) - ($F470 * 0.3))</f>
        <v>6.3625</v>
      </c>
      <c r="AB470" s="12" t="str">
        <f aca="false">IF(AA470&gt;20,"High",IF(AA470&gt;10,"Medium","Low"))</f>
        <v>Low</v>
      </c>
    </row>
    <row r="471" customFormat="false" ht="18.65" hidden="false" customHeight="false" outlineLevel="0" collapsed="false">
      <c r="A471" s="5" t="s">
        <v>512</v>
      </c>
      <c r="B471" s="6" t="s">
        <v>29</v>
      </c>
      <c r="C471" s="6" t="s">
        <v>30</v>
      </c>
      <c r="D471" s="6" t="s">
        <v>30</v>
      </c>
      <c r="E471" s="6" t="s">
        <v>30</v>
      </c>
      <c r="F471" s="7" t="n">
        <v>4</v>
      </c>
      <c r="G471" s="6" t="s">
        <v>31</v>
      </c>
      <c r="H471" s="6" t="s">
        <v>30</v>
      </c>
      <c r="I471" s="6" t="s">
        <v>30</v>
      </c>
      <c r="J471" s="6" t="s">
        <v>32</v>
      </c>
      <c r="K471" s="6" t="s">
        <v>32</v>
      </c>
      <c r="L471" s="6" t="s">
        <v>32</v>
      </c>
      <c r="M471" s="6" t="s">
        <v>32</v>
      </c>
      <c r="N471" s="6" t="s">
        <v>32</v>
      </c>
      <c r="O471" s="6" t="s">
        <v>32</v>
      </c>
      <c r="P471" s="6" t="s">
        <v>38</v>
      </c>
      <c r="Q471" s="6" t="s">
        <v>31</v>
      </c>
      <c r="R471" s="6" t="s">
        <v>34</v>
      </c>
      <c r="S471" s="8" t="n">
        <v>19.65</v>
      </c>
      <c r="T471" s="8" t="n">
        <v>67.55</v>
      </c>
      <c r="U471" s="6" t="s">
        <v>30</v>
      </c>
      <c r="V471" s="8" t="n">
        <f aca="false">IF(X471="0-1 Year", ROUND(S471/0.474, 2), IF(X471="1-2 Years", ROUND(S471/0.287, 2), ROUND(S471/0.14, 2)))</f>
        <v>41.46</v>
      </c>
      <c r="W471" s="6" t="str">
        <f aca="false">IF(V471&gt;4000, "High", IF(V471&gt;2000, "Medium", "Low"))</f>
        <v>Low</v>
      </c>
      <c r="X471" s="9" t="s">
        <v>35</v>
      </c>
      <c r="Y471" s="10" t="n">
        <f aca="false">IF(U471="Yes", 1, 0)</f>
        <v>0</v>
      </c>
      <c r="Z471" s="10" t="n">
        <v>1</v>
      </c>
      <c r="AA471" s="11" t="n">
        <f aca="false">MAX(0, ($S471 * 0.35) - ($F471 * 0.3))</f>
        <v>5.6775</v>
      </c>
      <c r="AB471" s="12" t="str">
        <f aca="false">IF(AA471&gt;20,"High",IF(AA471&gt;10,"Medium","Low"))</f>
        <v>Low</v>
      </c>
    </row>
    <row r="472" customFormat="false" ht="18.65" hidden="false" customHeight="false" outlineLevel="0" collapsed="false">
      <c r="A472" s="5" t="s">
        <v>513</v>
      </c>
      <c r="B472" s="6" t="s">
        <v>29</v>
      </c>
      <c r="C472" s="6" t="s">
        <v>30</v>
      </c>
      <c r="D472" s="6" t="s">
        <v>30</v>
      </c>
      <c r="E472" s="6" t="s">
        <v>30</v>
      </c>
      <c r="F472" s="7" t="n">
        <v>4</v>
      </c>
      <c r="G472" s="6" t="s">
        <v>31</v>
      </c>
      <c r="H472" s="6" t="s">
        <v>30</v>
      </c>
      <c r="I472" s="6" t="s">
        <v>30</v>
      </c>
      <c r="J472" s="6" t="s">
        <v>32</v>
      </c>
      <c r="K472" s="6" t="s">
        <v>32</v>
      </c>
      <c r="L472" s="6" t="s">
        <v>32</v>
      </c>
      <c r="M472" s="6" t="s">
        <v>32</v>
      </c>
      <c r="N472" s="6" t="s">
        <v>32</v>
      </c>
      <c r="O472" s="6" t="s">
        <v>32</v>
      </c>
      <c r="P472" s="6" t="s">
        <v>33</v>
      </c>
      <c r="Q472" s="6" t="s">
        <v>30</v>
      </c>
      <c r="R472" s="6" t="s">
        <v>34</v>
      </c>
      <c r="S472" s="8" t="n">
        <v>19.95</v>
      </c>
      <c r="T472" s="8" t="n">
        <v>68.2</v>
      </c>
      <c r="U472" s="6" t="s">
        <v>30</v>
      </c>
      <c r="V472" s="8" t="n">
        <f aca="false">IF(X472="0-1 Year", ROUND(S472/0.474, 2), IF(X472="1-2 Years", ROUND(S472/0.287, 2), ROUND(S472/0.14, 2)))</f>
        <v>42.09</v>
      </c>
      <c r="W472" s="6" t="str">
        <f aca="false">IF(V472&gt;4000, "High", IF(V472&gt;2000, "Medium", "Low"))</f>
        <v>Low</v>
      </c>
      <c r="X472" s="9" t="s">
        <v>35</v>
      </c>
      <c r="Y472" s="10" t="n">
        <f aca="false">IF(U472="Yes", 1, 0)</f>
        <v>0</v>
      </c>
      <c r="Z472" s="10" t="n">
        <v>1</v>
      </c>
      <c r="AA472" s="11" t="n">
        <f aca="false">MAX(0, ($S472 * 0.35) - ($F472 * 0.3))</f>
        <v>5.7825</v>
      </c>
      <c r="AB472" s="12" t="str">
        <f aca="false">IF(AA472&gt;20,"High",IF(AA472&gt;10,"Medium","Low"))</f>
        <v>Low</v>
      </c>
    </row>
    <row r="473" customFormat="false" ht="18.65" hidden="false" customHeight="false" outlineLevel="0" collapsed="false">
      <c r="A473" s="5" t="s">
        <v>514</v>
      </c>
      <c r="B473" s="6" t="s">
        <v>29</v>
      </c>
      <c r="C473" s="6" t="s">
        <v>30</v>
      </c>
      <c r="D473" s="6" t="s">
        <v>30</v>
      </c>
      <c r="E473" s="6" t="s">
        <v>30</v>
      </c>
      <c r="F473" s="7" t="n">
        <v>3</v>
      </c>
      <c r="G473" s="6" t="s">
        <v>31</v>
      </c>
      <c r="H473" s="6" t="s">
        <v>30</v>
      </c>
      <c r="I473" s="6" t="s">
        <v>30</v>
      </c>
      <c r="J473" s="6" t="s">
        <v>32</v>
      </c>
      <c r="K473" s="6" t="s">
        <v>32</v>
      </c>
      <c r="L473" s="6" t="s">
        <v>32</v>
      </c>
      <c r="M473" s="6" t="s">
        <v>32</v>
      </c>
      <c r="N473" s="6" t="s">
        <v>32</v>
      </c>
      <c r="O473" s="6" t="s">
        <v>32</v>
      </c>
      <c r="P473" s="6" t="s">
        <v>38</v>
      </c>
      <c r="Q473" s="6" t="s">
        <v>31</v>
      </c>
      <c r="R473" s="6" t="s">
        <v>34</v>
      </c>
      <c r="S473" s="8" t="n">
        <v>19.65</v>
      </c>
      <c r="T473" s="8" t="n">
        <v>68.35</v>
      </c>
      <c r="U473" s="6" t="s">
        <v>30</v>
      </c>
      <c r="V473" s="8" t="n">
        <f aca="false">IF(X473="0-1 Year", ROUND(S473/0.474, 2), IF(X473="1-2 Years", ROUND(S473/0.287, 2), ROUND(S473/0.14, 2)))</f>
        <v>41.46</v>
      </c>
      <c r="W473" s="6" t="str">
        <f aca="false">IF(V473&gt;4000, "High", IF(V473&gt;2000, "Medium", "Low"))</f>
        <v>Low</v>
      </c>
      <c r="X473" s="9" t="s">
        <v>35</v>
      </c>
      <c r="Y473" s="10" t="n">
        <f aca="false">IF(U473="Yes", 1, 0)</f>
        <v>0</v>
      </c>
      <c r="Z473" s="10" t="n">
        <v>1</v>
      </c>
      <c r="AA473" s="11" t="n">
        <f aca="false">MAX(0, ($S473 * 0.35) - ($F473 * 0.3))</f>
        <v>5.9775</v>
      </c>
      <c r="AB473" s="12" t="str">
        <f aca="false">IF(AA473&gt;20,"High",IF(AA473&gt;10,"Medium","Low"))</f>
        <v>Low</v>
      </c>
    </row>
    <row r="474" customFormat="false" ht="18.65" hidden="false" customHeight="false" outlineLevel="0" collapsed="false">
      <c r="A474" s="5" t="s">
        <v>515</v>
      </c>
      <c r="B474" s="6" t="s">
        <v>37</v>
      </c>
      <c r="C474" s="6" t="s">
        <v>30</v>
      </c>
      <c r="D474" s="6" t="s">
        <v>30</v>
      </c>
      <c r="E474" s="6" t="s">
        <v>30</v>
      </c>
      <c r="F474" s="7" t="n">
        <v>4</v>
      </c>
      <c r="G474" s="6" t="s">
        <v>31</v>
      </c>
      <c r="H474" s="6" t="s">
        <v>30</v>
      </c>
      <c r="I474" s="6" t="s">
        <v>30</v>
      </c>
      <c r="J474" s="6" t="s">
        <v>32</v>
      </c>
      <c r="K474" s="6" t="s">
        <v>32</v>
      </c>
      <c r="L474" s="6" t="s">
        <v>32</v>
      </c>
      <c r="M474" s="6" t="s">
        <v>32</v>
      </c>
      <c r="N474" s="6" t="s">
        <v>32</v>
      </c>
      <c r="O474" s="6" t="s">
        <v>32</v>
      </c>
      <c r="P474" s="6" t="s">
        <v>38</v>
      </c>
      <c r="Q474" s="6" t="s">
        <v>31</v>
      </c>
      <c r="R474" s="6" t="s">
        <v>58</v>
      </c>
      <c r="S474" s="8" t="n">
        <v>20.15</v>
      </c>
      <c r="T474" s="8" t="n">
        <v>68.45</v>
      </c>
      <c r="U474" s="6" t="s">
        <v>30</v>
      </c>
      <c r="V474" s="8" t="n">
        <f aca="false">IF(X474="0-1 Year", ROUND(S474/0.474, 2), IF(X474="1-2 Years", ROUND(S474/0.287, 2), ROUND(S474/0.14, 2)))</f>
        <v>42.51</v>
      </c>
      <c r="W474" s="6" t="str">
        <f aca="false">IF(V474&gt;4000, "High", IF(V474&gt;2000, "Medium", "Low"))</f>
        <v>Low</v>
      </c>
      <c r="X474" s="9" t="s">
        <v>35</v>
      </c>
      <c r="Y474" s="10" t="n">
        <f aca="false">IF(U474="Yes", 1, 0)</f>
        <v>0</v>
      </c>
      <c r="Z474" s="10" t="n">
        <v>1</v>
      </c>
      <c r="AA474" s="11" t="n">
        <f aca="false">MAX(0, ($S474 * 0.35) - ($F474 * 0.3))</f>
        <v>5.8525</v>
      </c>
      <c r="AB474" s="12" t="str">
        <f aca="false">IF(AA474&gt;20,"High",IF(AA474&gt;10,"Medium","Low"))</f>
        <v>Low</v>
      </c>
    </row>
    <row r="475" customFormat="false" ht="18.65" hidden="false" customHeight="false" outlineLevel="0" collapsed="false">
      <c r="A475" s="5" t="s">
        <v>516</v>
      </c>
      <c r="B475" s="6" t="s">
        <v>29</v>
      </c>
      <c r="C475" s="6" t="s">
        <v>30</v>
      </c>
      <c r="D475" s="6" t="s">
        <v>31</v>
      </c>
      <c r="E475" s="6" t="s">
        <v>31</v>
      </c>
      <c r="F475" s="7" t="n">
        <v>1</v>
      </c>
      <c r="G475" s="6" t="s">
        <v>31</v>
      </c>
      <c r="H475" s="6" t="s">
        <v>30</v>
      </c>
      <c r="I475" s="6" t="s">
        <v>517</v>
      </c>
      <c r="J475" s="6" t="s">
        <v>30</v>
      </c>
      <c r="K475" s="6" t="s">
        <v>30</v>
      </c>
      <c r="L475" s="6" t="s">
        <v>30</v>
      </c>
      <c r="M475" s="6" t="s">
        <v>30</v>
      </c>
      <c r="N475" s="6" t="s">
        <v>30</v>
      </c>
      <c r="O475" s="6" t="s">
        <v>30</v>
      </c>
      <c r="P475" s="6" t="s">
        <v>38</v>
      </c>
      <c r="Q475" s="6" t="s">
        <v>31</v>
      </c>
      <c r="R475" s="6" t="s">
        <v>39</v>
      </c>
      <c r="S475" s="8" t="n">
        <v>68.5</v>
      </c>
      <c r="T475" s="8" t="n">
        <v>68.5</v>
      </c>
      <c r="U475" s="6" t="s">
        <v>31</v>
      </c>
      <c r="V475" s="8" t="n">
        <f aca="false">IF(X475="0-1 Year", ROUND(S475/0.474, 2), IF(X475="1-2 Years", ROUND(S475/0.287, 2), ROUND(S475/0.14, 2)))</f>
        <v>144.51</v>
      </c>
      <c r="W475" s="6" t="str">
        <f aca="false">IF(V475&gt;4000, "High", IF(V475&gt;2000, "Medium", "Low"))</f>
        <v>Low</v>
      </c>
      <c r="X475" s="9" t="s">
        <v>35</v>
      </c>
      <c r="Y475" s="10" t="n">
        <f aca="false">IF(U475="Yes", 1, 0)</f>
        <v>1</v>
      </c>
      <c r="Z475" s="10" t="n">
        <v>1</v>
      </c>
      <c r="AA475" s="11" t="n">
        <f aca="false">MAX(0, ($S475 * 0.35) - ($F475 * 0.3))</f>
        <v>23.675</v>
      </c>
      <c r="AB475" s="12" t="str">
        <f aca="false">IF(AA475&gt;20,"High",IF(AA475&gt;10,"Medium","Low"))</f>
        <v>High</v>
      </c>
    </row>
    <row r="476" customFormat="false" ht="18.65" hidden="false" customHeight="false" outlineLevel="0" collapsed="false">
      <c r="A476" s="5" t="s">
        <v>518</v>
      </c>
      <c r="B476" s="6" t="s">
        <v>37</v>
      </c>
      <c r="C476" s="6" t="s">
        <v>30</v>
      </c>
      <c r="D476" s="6" t="s">
        <v>30</v>
      </c>
      <c r="E476" s="6" t="s">
        <v>30</v>
      </c>
      <c r="F476" s="7" t="n">
        <v>1</v>
      </c>
      <c r="G476" s="6" t="s">
        <v>31</v>
      </c>
      <c r="H476" s="6" t="s">
        <v>30</v>
      </c>
      <c r="I476" s="6" t="s">
        <v>517</v>
      </c>
      <c r="J476" s="6" t="s">
        <v>30</v>
      </c>
      <c r="K476" s="6" t="s">
        <v>30</v>
      </c>
      <c r="L476" s="6" t="s">
        <v>30</v>
      </c>
      <c r="M476" s="6" t="s">
        <v>30</v>
      </c>
      <c r="N476" s="6" t="s">
        <v>30</v>
      </c>
      <c r="O476" s="6" t="s">
        <v>30</v>
      </c>
      <c r="P476" s="6" t="s">
        <v>38</v>
      </c>
      <c r="Q476" s="6" t="s">
        <v>30</v>
      </c>
      <c r="R476" s="6" t="s">
        <v>39</v>
      </c>
      <c r="S476" s="8" t="n">
        <v>68.65</v>
      </c>
      <c r="T476" s="8" t="n">
        <v>68.65</v>
      </c>
      <c r="U476" s="6" t="s">
        <v>31</v>
      </c>
      <c r="V476" s="8" t="n">
        <f aca="false">IF(X476="0-1 Year", ROUND(S476/0.474, 2), IF(X476="1-2 Years", ROUND(S476/0.287, 2), ROUND(S476/0.14, 2)))</f>
        <v>144.83</v>
      </c>
      <c r="W476" s="6" t="str">
        <f aca="false">IF(V476&gt;4000, "High", IF(V476&gt;2000, "Medium", "Low"))</f>
        <v>Low</v>
      </c>
      <c r="X476" s="9" t="s">
        <v>35</v>
      </c>
      <c r="Y476" s="10" t="n">
        <f aca="false">IF(U476="Yes", 1, 0)</f>
        <v>1</v>
      </c>
      <c r="Z476" s="10" t="n">
        <v>1</v>
      </c>
      <c r="AA476" s="11" t="n">
        <f aca="false">MAX(0, ($S476 * 0.35) - ($F476 * 0.3))</f>
        <v>23.7275</v>
      </c>
      <c r="AB476" s="12" t="str">
        <f aca="false">IF(AA476&gt;20,"High",IF(AA476&gt;10,"Medium","Low"))</f>
        <v>High</v>
      </c>
    </row>
    <row r="477" customFormat="false" ht="18.65" hidden="false" customHeight="false" outlineLevel="0" collapsed="false">
      <c r="A477" s="5" t="s">
        <v>519</v>
      </c>
      <c r="B477" s="6" t="s">
        <v>37</v>
      </c>
      <c r="C477" s="6" t="s">
        <v>30</v>
      </c>
      <c r="D477" s="6" t="s">
        <v>31</v>
      </c>
      <c r="E477" s="6" t="s">
        <v>30</v>
      </c>
      <c r="F477" s="7" t="n">
        <v>2</v>
      </c>
      <c r="G477" s="6" t="s">
        <v>30</v>
      </c>
      <c r="H477" s="6" t="s">
        <v>202</v>
      </c>
      <c r="I477" s="6" t="s">
        <v>203</v>
      </c>
      <c r="J477" s="6" t="s">
        <v>30</v>
      </c>
      <c r="K477" s="6" t="s">
        <v>30</v>
      </c>
      <c r="L477" s="6" t="s">
        <v>30</v>
      </c>
      <c r="M477" s="6" t="s">
        <v>30</v>
      </c>
      <c r="N477" s="6" t="s">
        <v>30</v>
      </c>
      <c r="O477" s="6" t="s">
        <v>31</v>
      </c>
      <c r="P477" s="6" t="s">
        <v>38</v>
      </c>
      <c r="Q477" s="6" t="s">
        <v>31</v>
      </c>
      <c r="R477" s="6" t="s">
        <v>39</v>
      </c>
      <c r="S477" s="8" t="n">
        <v>35.1</v>
      </c>
      <c r="T477" s="8" t="n">
        <v>68.75</v>
      </c>
      <c r="U477" s="6" t="s">
        <v>31</v>
      </c>
      <c r="V477" s="8" t="n">
        <f aca="false">IF(X477="0-1 Year", ROUND(S477/0.474, 2), IF(X477="1-2 Years", ROUND(S477/0.287, 2), ROUND(S477/0.14, 2)))</f>
        <v>74.05</v>
      </c>
      <c r="W477" s="6" t="str">
        <f aca="false">IF(V477&gt;4000, "High", IF(V477&gt;2000, "Medium", "Low"))</f>
        <v>Low</v>
      </c>
      <c r="X477" s="9" t="s">
        <v>35</v>
      </c>
      <c r="Y477" s="10" t="n">
        <f aca="false">IF(U477="Yes", 1, 0)</f>
        <v>1</v>
      </c>
      <c r="Z477" s="10" t="n">
        <v>1</v>
      </c>
      <c r="AA477" s="11" t="n">
        <f aca="false">MAX(0, ($S477 * 0.35) - ($F477 * 0.3))</f>
        <v>11.685</v>
      </c>
      <c r="AB477" s="12" t="str">
        <f aca="false">IF(AA477&gt;20,"High",IF(AA477&gt;10,"Medium","Low"))</f>
        <v>Medium</v>
      </c>
    </row>
    <row r="478" customFormat="false" ht="18.65" hidden="false" customHeight="false" outlineLevel="0" collapsed="false">
      <c r="A478" s="5" t="s">
        <v>520</v>
      </c>
      <c r="B478" s="6" t="s">
        <v>29</v>
      </c>
      <c r="C478" s="6" t="s">
        <v>30</v>
      </c>
      <c r="D478" s="6" t="s">
        <v>31</v>
      </c>
      <c r="E478" s="6" t="s">
        <v>31</v>
      </c>
      <c r="F478" s="7" t="n">
        <v>4</v>
      </c>
      <c r="G478" s="6" t="s">
        <v>31</v>
      </c>
      <c r="H478" s="6" t="s">
        <v>30</v>
      </c>
      <c r="I478" s="6" t="s">
        <v>30</v>
      </c>
      <c r="J478" s="6" t="s">
        <v>32</v>
      </c>
      <c r="K478" s="6" t="s">
        <v>32</v>
      </c>
      <c r="L478" s="6" t="s">
        <v>32</v>
      </c>
      <c r="M478" s="6" t="s">
        <v>32</v>
      </c>
      <c r="N478" s="6" t="s">
        <v>32</v>
      </c>
      <c r="O478" s="6" t="s">
        <v>32</v>
      </c>
      <c r="P478" s="6" t="s">
        <v>166</v>
      </c>
      <c r="Q478" s="6" t="s">
        <v>30</v>
      </c>
      <c r="R478" s="6" t="s">
        <v>58</v>
      </c>
      <c r="S478" s="8" t="n">
        <v>19.55</v>
      </c>
      <c r="T478" s="8" t="n">
        <v>68.8</v>
      </c>
      <c r="U478" s="6" t="s">
        <v>30</v>
      </c>
      <c r="V478" s="8" t="n">
        <f aca="false">IF(X478="0-1 Year", ROUND(S478/0.474, 2), IF(X478="1-2 Years", ROUND(S478/0.287, 2), ROUND(S478/0.14, 2)))</f>
        <v>41.24</v>
      </c>
      <c r="W478" s="6" t="str">
        <f aca="false">IF(V478&gt;4000, "High", IF(V478&gt;2000, "Medium", "Low"))</f>
        <v>Low</v>
      </c>
      <c r="X478" s="9" t="s">
        <v>35</v>
      </c>
      <c r="Y478" s="10" t="n">
        <f aca="false">IF(U478="Yes", 1, 0)</f>
        <v>0</v>
      </c>
      <c r="Z478" s="10" t="n">
        <v>1</v>
      </c>
      <c r="AA478" s="11" t="n">
        <f aca="false">MAX(0, ($S478 * 0.35) - ($F478 * 0.3))</f>
        <v>5.6425</v>
      </c>
      <c r="AB478" s="12" t="str">
        <f aca="false">IF(AA478&gt;20,"High",IF(AA478&gt;10,"Medium","Low"))</f>
        <v>Low</v>
      </c>
    </row>
    <row r="479" customFormat="false" ht="18.65" hidden="false" customHeight="false" outlineLevel="0" collapsed="false">
      <c r="A479" s="5" t="s">
        <v>521</v>
      </c>
      <c r="B479" s="6" t="s">
        <v>37</v>
      </c>
      <c r="C479" s="6" t="s">
        <v>30</v>
      </c>
      <c r="D479" s="6" t="s">
        <v>31</v>
      </c>
      <c r="E479" s="6" t="s">
        <v>30</v>
      </c>
      <c r="F479" s="7" t="n">
        <v>1</v>
      </c>
      <c r="G479" s="6" t="s">
        <v>31</v>
      </c>
      <c r="H479" s="6" t="s">
        <v>30</v>
      </c>
      <c r="I479" s="6" t="s">
        <v>517</v>
      </c>
      <c r="J479" s="6" t="s">
        <v>30</v>
      </c>
      <c r="K479" s="6" t="s">
        <v>30</v>
      </c>
      <c r="L479" s="6" t="s">
        <v>30</v>
      </c>
      <c r="M479" s="6" t="s">
        <v>30</v>
      </c>
      <c r="N479" s="6" t="s">
        <v>30</v>
      </c>
      <c r="O479" s="6" t="s">
        <v>30</v>
      </c>
      <c r="P479" s="6" t="s">
        <v>38</v>
      </c>
      <c r="Q479" s="6" t="s">
        <v>31</v>
      </c>
      <c r="R479" s="6" t="s">
        <v>39</v>
      </c>
      <c r="S479" s="8" t="n">
        <v>68.95</v>
      </c>
      <c r="T479" s="8" t="n">
        <v>68.95</v>
      </c>
      <c r="U479" s="6" t="s">
        <v>31</v>
      </c>
      <c r="V479" s="8" t="n">
        <f aca="false">IF(X479="0-1 Year", ROUND(S479/0.474, 2), IF(X479="1-2 Years", ROUND(S479/0.287, 2), ROUND(S479/0.14, 2)))</f>
        <v>145.46</v>
      </c>
      <c r="W479" s="6" t="str">
        <f aca="false">IF(V479&gt;4000, "High", IF(V479&gt;2000, "Medium", "Low"))</f>
        <v>Low</v>
      </c>
      <c r="X479" s="9" t="s">
        <v>35</v>
      </c>
      <c r="Y479" s="10" t="n">
        <f aca="false">IF(U479="Yes", 1, 0)</f>
        <v>1</v>
      </c>
      <c r="Z479" s="10" t="n">
        <v>1</v>
      </c>
      <c r="AA479" s="11" t="n">
        <f aca="false">MAX(0, ($S479 * 0.35) - ($F479 * 0.3))</f>
        <v>23.8325</v>
      </c>
      <c r="AB479" s="12" t="str">
        <f aca="false">IF(AA479&gt;20,"High",IF(AA479&gt;10,"Medium","Low"))</f>
        <v>High</v>
      </c>
    </row>
    <row r="480" customFormat="false" ht="18.65" hidden="false" customHeight="false" outlineLevel="0" collapsed="false">
      <c r="A480" s="5" t="s">
        <v>522</v>
      </c>
      <c r="B480" s="6" t="s">
        <v>37</v>
      </c>
      <c r="C480" s="6" t="s">
        <v>30</v>
      </c>
      <c r="D480" s="6" t="s">
        <v>31</v>
      </c>
      <c r="E480" s="6" t="s">
        <v>31</v>
      </c>
      <c r="F480" s="7" t="n">
        <v>1</v>
      </c>
      <c r="G480" s="6" t="s">
        <v>31</v>
      </c>
      <c r="H480" s="6" t="s">
        <v>30</v>
      </c>
      <c r="I480" s="6" t="s">
        <v>517</v>
      </c>
      <c r="J480" s="6" t="s">
        <v>30</v>
      </c>
      <c r="K480" s="6" t="s">
        <v>30</v>
      </c>
      <c r="L480" s="6" t="s">
        <v>30</v>
      </c>
      <c r="M480" s="6" t="s">
        <v>30</v>
      </c>
      <c r="N480" s="6" t="s">
        <v>30</v>
      </c>
      <c r="O480" s="6" t="s">
        <v>30</v>
      </c>
      <c r="P480" s="6" t="s">
        <v>38</v>
      </c>
      <c r="Q480" s="6" t="s">
        <v>31</v>
      </c>
      <c r="R480" s="6" t="s">
        <v>34</v>
      </c>
      <c r="S480" s="8" t="n">
        <v>69.1</v>
      </c>
      <c r="T480" s="8" t="n">
        <v>69.1</v>
      </c>
      <c r="U480" s="6" t="s">
        <v>31</v>
      </c>
      <c r="V480" s="8" t="n">
        <f aca="false">IF(X480="0-1 Year", ROUND(S480/0.474, 2), IF(X480="1-2 Years", ROUND(S480/0.287, 2), ROUND(S480/0.14, 2)))</f>
        <v>145.78</v>
      </c>
      <c r="W480" s="6" t="str">
        <f aca="false">IF(V480&gt;4000, "High", IF(V480&gt;2000, "Medium", "Low"))</f>
        <v>Low</v>
      </c>
      <c r="X480" s="9" t="s">
        <v>35</v>
      </c>
      <c r="Y480" s="10" t="n">
        <f aca="false">IF(U480="Yes", 1, 0)</f>
        <v>1</v>
      </c>
      <c r="Z480" s="10" t="n">
        <v>1</v>
      </c>
      <c r="AA480" s="11" t="n">
        <f aca="false">MAX(0, ($S480 * 0.35) - ($F480 * 0.3))</f>
        <v>23.885</v>
      </c>
      <c r="AB480" s="12" t="str">
        <f aca="false">IF(AA480&gt;20,"High",IF(AA480&gt;10,"Medium","Low"))</f>
        <v>High</v>
      </c>
    </row>
    <row r="481" customFormat="false" ht="18.65" hidden="false" customHeight="false" outlineLevel="0" collapsed="false">
      <c r="A481" s="5" t="s">
        <v>523</v>
      </c>
      <c r="B481" s="6" t="s">
        <v>29</v>
      </c>
      <c r="C481" s="6" t="s">
        <v>30</v>
      </c>
      <c r="D481" s="6" t="s">
        <v>30</v>
      </c>
      <c r="E481" s="6" t="s">
        <v>30</v>
      </c>
      <c r="F481" s="7" t="n">
        <v>1</v>
      </c>
      <c r="G481" s="6" t="s">
        <v>31</v>
      </c>
      <c r="H481" s="6" t="s">
        <v>30</v>
      </c>
      <c r="I481" s="6" t="s">
        <v>517</v>
      </c>
      <c r="J481" s="6" t="s">
        <v>30</v>
      </c>
      <c r="K481" s="6" t="s">
        <v>30</v>
      </c>
      <c r="L481" s="6" t="s">
        <v>30</v>
      </c>
      <c r="M481" s="6" t="s">
        <v>30</v>
      </c>
      <c r="N481" s="6" t="s">
        <v>30</v>
      </c>
      <c r="O481" s="6" t="s">
        <v>30</v>
      </c>
      <c r="P481" s="6" t="s">
        <v>38</v>
      </c>
      <c r="Q481" s="6" t="s">
        <v>31</v>
      </c>
      <c r="R481" s="6" t="s">
        <v>39</v>
      </c>
      <c r="S481" s="8" t="n">
        <v>69.1</v>
      </c>
      <c r="T481" s="8" t="n">
        <v>69.1</v>
      </c>
      <c r="U481" s="6" t="s">
        <v>31</v>
      </c>
      <c r="V481" s="8" t="n">
        <f aca="false">IF(X481="0-1 Year", ROUND(S481/0.474, 2), IF(X481="1-2 Years", ROUND(S481/0.287, 2), ROUND(S481/0.14, 2)))</f>
        <v>145.78</v>
      </c>
      <c r="W481" s="6" t="str">
        <f aca="false">IF(V481&gt;4000, "High", IF(V481&gt;2000, "Medium", "Low"))</f>
        <v>Low</v>
      </c>
      <c r="X481" s="9" t="s">
        <v>35</v>
      </c>
      <c r="Y481" s="10" t="n">
        <f aca="false">IF(U481="Yes", 1, 0)</f>
        <v>1</v>
      </c>
      <c r="Z481" s="10" t="n">
        <v>1</v>
      </c>
      <c r="AA481" s="11" t="n">
        <f aca="false">MAX(0, ($S481 * 0.35) - ($F481 * 0.3))</f>
        <v>23.885</v>
      </c>
      <c r="AB481" s="12" t="str">
        <f aca="false">IF(AA481&gt;20,"High",IF(AA481&gt;10,"Medium","Low"))</f>
        <v>High</v>
      </c>
    </row>
    <row r="482" customFormat="false" ht="18.65" hidden="false" customHeight="false" outlineLevel="0" collapsed="false">
      <c r="A482" s="5" t="s">
        <v>524</v>
      </c>
      <c r="B482" s="6" t="s">
        <v>29</v>
      </c>
      <c r="C482" s="6" t="s">
        <v>31</v>
      </c>
      <c r="D482" s="6" t="s">
        <v>30</v>
      </c>
      <c r="E482" s="6" t="s">
        <v>30</v>
      </c>
      <c r="F482" s="7" t="n">
        <v>1</v>
      </c>
      <c r="G482" s="6" t="s">
        <v>31</v>
      </c>
      <c r="H482" s="6" t="s">
        <v>30</v>
      </c>
      <c r="I482" s="6" t="s">
        <v>517</v>
      </c>
      <c r="J482" s="6" t="s">
        <v>30</v>
      </c>
      <c r="K482" s="6" t="s">
        <v>30</v>
      </c>
      <c r="L482" s="6" t="s">
        <v>30</v>
      </c>
      <c r="M482" s="6" t="s">
        <v>30</v>
      </c>
      <c r="N482" s="6" t="s">
        <v>30</v>
      </c>
      <c r="O482" s="6" t="s">
        <v>30</v>
      </c>
      <c r="P482" s="6" t="s">
        <v>38</v>
      </c>
      <c r="Q482" s="6" t="s">
        <v>30</v>
      </c>
      <c r="R482" s="6" t="s">
        <v>39</v>
      </c>
      <c r="S482" s="8" t="n">
        <v>69.1</v>
      </c>
      <c r="T482" s="8" t="n">
        <v>69.1</v>
      </c>
      <c r="U482" s="6" t="s">
        <v>31</v>
      </c>
      <c r="V482" s="8" t="n">
        <f aca="false">IF(X482="0-1 Year", ROUND(S482/0.474, 2), IF(X482="1-2 Years", ROUND(S482/0.287, 2), ROUND(S482/0.14, 2)))</f>
        <v>145.78</v>
      </c>
      <c r="W482" s="6" t="str">
        <f aca="false">IF(V482&gt;4000, "High", IF(V482&gt;2000, "Medium", "Low"))</f>
        <v>Low</v>
      </c>
      <c r="X482" s="9" t="s">
        <v>35</v>
      </c>
      <c r="Y482" s="10" t="n">
        <f aca="false">IF(U482="Yes", 1, 0)</f>
        <v>1</v>
      </c>
      <c r="Z482" s="10" t="n">
        <v>1</v>
      </c>
      <c r="AA482" s="11" t="n">
        <f aca="false">MAX(0, ($S482 * 0.35) - ($F482 * 0.3))</f>
        <v>23.885</v>
      </c>
      <c r="AB482" s="12" t="str">
        <f aca="false">IF(AA482&gt;20,"High",IF(AA482&gt;10,"Medium","Low"))</f>
        <v>High</v>
      </c>
    </row>
    <row r="483" customFormat="false" ht="18.65" hidden="false" customHeight="false" outlineLevel="0" collapsed="false">
      <c r="A483" s="5" t="s">
        <v>525</v>
      </c>
      <c r="B483" s="6" t="s">
        <v>29</v>
      </c>
      <c r="C483" s="6" t="s">
        <v>30</v>
      </c>
      <c r="D483" s="6" t="s">
        <v>31</v>
      </c>
      <c r="E483" s="6" t="s">
        <v>30</v>
      </c>
      <c r="F483" s="7" t="n">
        <v>1</v>
      </c>
      <c r="G483" s="6" t="s">
        <v>31</v>
      </c>
      <c r="H483" s="6" t="s">
        <v>30</v>
      </c>
      <c r="I483" s="6" t="s">
        <v>517</v>
      </c>
      <c r="J483" s="6" t="s">
        <v>30</v>
      </c>
      <c r="K483" s="6" t="s">
        <v>30</v>
      </c>
      <c r="L483" s="6" t="s">
        <v>30</v>
      </c>
      <c r="M483" s="6" t="s">
        <v>30</v>
      </c>
      <c r="N483" s="6" t="s">
        <v>30</v>
      </c>
      <c r="O483" s="6" t="s">
        <v>30</v>
      </c>
      <c r="P483" s="6" t="s">
        <v>38</v>
      </c>
      <c r="Q483" s="6" t="s">
        <v>31</v>
      </c>
      <c r="R483" s="6" t="s">
        <v>39</v>
      </c>
      <c r="S483" s="8" t="n">
        <v>69.15</v>
      </c>
      <c r="T483" s="8" t="n">
        <v>69.15</v>
      </c>
      <c r="U483" s="6" t="s">
        <v>31</v>
      </c>
      <c r="V483" s="8" t="n">
        <f aca="false">IF(X483="0-1 Year", ROUND(S483/0.474, 2), IF(X483="1-2 Years", ROUND(S483/0.287, 2), ROUND(S483/0.14, 2)))</f>
        <v>145.89</v>
      </c>
      <c r="W483" s="6" t="str">
        <f aca="false">IF(V483&gt;4000, "High", IF(V483&gt;2000, "Medium", "Low"))</f>
        <v>Low</v>
      </c>
      <c r="X483" s="9" t="s">
        <v>35</v>
      </c>
      <c r="Y483" s="10" t="n">
        <f aca="false">IF(U483="Yes", 1, 0)</f>
        <v>1</v>
      </c>
      <c r="Z483" s="10" t="n">
        <v>1</v>
      </c>
      <c r="AA483" s="11" t="n">
        <f aca="false">MAX(0, ($S483 * 0.35) - ($F483 * 0.3))</f>
        <v>23.9025</v>
      </c>
      <c r="AB483" s="12" t="str">
        <f aca="false">IF(AA483&gt;20,"High",IF(AA483&gt;10,"Medium","Low"))</f>
        <v>High</v>
      </c>
    </row>
    <row r="484" customFormat="false" ht="18.65" hidden="false" customHeight="false" outlineLevel="0" collapsed="false">
      <c r="A484" s="5" t="s">
        <v>526</v>
      </c>
      <c r="B484" s="6" t="s">
        <v>37</v>
      </c>
      <c r="C484" s="6" t="s">
        <v>30</v>
      </c>
      <c r="D484" s="6" t="s">
        <v>30</v>
      </c>
      <c r="E484" s="6" t="s">
        <v>30</v>
      </c>
      <c r="F484" s="7" t="n">
        <v>1</v>
      </c>
      <c r="G484" s="6" t="s">
        <v>31</v>
      </c>
      <c r="H484" s="6" t="s">
        <v>30</v>
      </c>
      <c r="I484" s="6" t="s">
        <v>517</v>
      </c>
      <c r="J484" s="6" t="s">
        <v>30</v>
      </c>
      <c r="K484" s="6" t="s">
        <v>30</v>
      </c>
      <c r="L484" s="6" t="s">
        <v>30</v>
      </c>
      <c r="M484" s="6" t="s">
        <v>30</v>
      </c>
      <c r="N484" s="6" t="s">
        <v>30</v>
      </c>
      <c r="O484" s="6" t="s">
        <v>30</v>
      </c>
      <c r="P484" s="6" t="s">
        <v>38</v>
      </c>
      <c r="Q484" s="6" t="s">
        <v>31</v>
      </c>
      <c r="R484" s="6" t="s">
        <v>39</v>
      </c>
      <c r="S484" s="8" t="n">
        <v>69.2</v>
      </c>
      <c r="T484" s="8" t="n">
        <v>69.2</v>
      </c>
      <c r="U484" s="6" t="s">
        <v>31</v>
      </c>
      <c r="V484" s="8" t="n">
        <f aca="false">IF(X484="0-1 Year", ROUND(S484/0.474, 2), IF(X484="1-2 Years", ROUND(S484/0.287, 2), ROUND(S484/0.14, 2)))</f>
        <v>145.99</v>
      </c>
      <c r="W484" s="6" t="str">
        <f aca="false">IF(V484&gt;4000, "High", IF(V484&gt;2000, "Medium", "Low"))</f>
        <v>Low</v>
      </c>
      <c r="X484" s="9" t="s">
        <v>35</v>
      </c>
      <c r="Y484" s="10" t="n">
        <f aca="false">IF(U484="Yes", 1, 0)</f>
        <v>1</v>
      </c>
      <c r="Z484" s="10" t="n">
        <v>1</v>
      </c>
      <c r="AA484" s="11" t="n">
        <f aca="false">MAX(0, ($S484 * 0.35) - ($F484 * 0.3))</f>
        <v>23.92</v>
      </c>
      <c r="AB484" s="12" t="str">
        <f aca="false">IF(AA484&gt;20,"High",IF(AA484&gt;10,"Medium","Low"))</f>
        <v>High</v>
      </c>
    </row>
    <row r="485" customFormat="false" ht="18.65" hidden="false" customHeight="false" outlineLevel="0" collapsed="false">
      <c r="A485" s="5" t="s">
        <v>527</v>
      </c>
      <c r="B485" s="6" t="s">
        <v>37</v>
      </c>
      <c r="C485" s="6" t="s">
        <v>30</v>
      </c>
      <c r="D485" s="6" t="s">
        <v>30</v>
      </c>
      <c r="E485" s="6" t="s">
        <v>30</v>
      </c>
      <c r="F485" s="7" t="n">
        <v>1</v>
      </c>
      <c r="G485" s="6" t="s">
        <v>31</v>
      </c>
      <c r="H485" s="6" t="s">
        <v>30</v>
      </c>
      <c r="I485" s="6" t="s">
        <v>517</v>
      </c>
      <c r="J485" s="6" t="s">
        <v>30</v>
      </c>
      <c r="K485" s="6" t="s">
        <v>30</v>
      </c>
      <c r="L485" s="6" t="s">
        <v>30</v>
      </c>
      <c r="M485" s="6" t="s">
        <v>30</v>
      </c>
      <c r="N485" s="6" t="s">
        <v>30</v>
      </c>
      <c r="O485" s="6" t="s">
        <v>30</v>
      </c>
      <c r="P485" s="6" t="s">
        <v>38</v>
      </c>
      <c r="Q485" s="6" t="s">
        <v>31</v>
      </c>
      <c r="R485" s="6" t="s">
        <v>39</v>
      </c>
      <c r="S485" s="8" t="n">
        <v>69.2</v>
      </c>
      <c r="T485" s="8" t="n">
        <v>69.2</v>
      </c>
      <c r="U485" s="6" t="s">
        <v>31</v>
      </c>
      <c r="V485" s="8" t="n">
        <f aca="false">IF(X485="0-1 Year", ROUND(S485/0.474, 2), IF(X485="1-2 Years", ROUND(S485/0.287, 2), ROUND(S485/0.14, 2)))</f>
        <v>145.99</v>
      </c>
      <c r="W485" s="6" t="str">
        <f aca="false">IF(V485&gt;4000, "High", IF(V485&gt;2000, "Medium", "Low"))</f>
        <v>Low</v>
      </c>
      <c r="X485" s="9" t="s">
        <v>35</v>
      </c>
      <c r="Y485" s="10" t="n">
        <f aca="false">IF(U485="Yes", 1, 0)</f>
        <v>1</v>
      </c>
      <c r="Z485" s="10" t="n">
        <v>1</v>
      </c>
      <c r="AA485" s="11" t="n">
        <f aca="false">MAX(0, ($S485 * 0.35) - ($F485 * 0.3))</f>
        <v>23.92</v>
      </c>
      <c r="AB485" s="12" t="str">
        <f aca="false">IF(AA485&gt;20,"High",IF(AA485&gt;10,"Medium","Low"))</f>
        <v>High</v>
      </c>
    </row>
    <row r="486" customFormat="false" ht="18.65" hidden="false" customHeight="false" outlineLevel="0" collapsed="false">
      <c r="A486" s="5" t="s">
        <v>528</v>
      </c>
      <c r="B486" s="6" t="s">
        <v>37</v>
      </c>
      <c r="C486" s="6" t="s">
        <v>31</v>
      </c>
      <c r="D486" s="6" t="s">
        <v>30</v>
      </c>
      <c r="E486" s="6" t="s">
        <v>30</v>
      </c>
      <c r="F486" s="7" t="n">
        <v>1</v>
      </c>
      <c r="G486" s="6" t="s">
        <v>31</v>
      </c>
      <c r="H486" s="6" t="s">
        <v>30</v>
      </c>
      <c r="I486" s="6" t="s">
        <v>517</v>
      </c>
      <c r="J486" s="6" t="s">
        <v>30</v>
      </c>
      <c r="K486" s="6" t="s">
        <v>30</v>
      </c>
      <c r="L486" s="6" t="s">
        <v>30</v>
      </c>
      <c r="M486" s="6" t="s">
        <v>30</v>
      </c>
      <c r="N486" s="6" t="s">
        <v>30</v>
      </c>
      <c r="O486" s="6" t="s">
        <v>30</v>
      </c>
      <c r="P486" s="6" t="s">
        <v>38</v>
      </c>
      <c r="Q486" s="6" t="s">
        <v>31</v>
      </c>
      <c r="R486" s="6" t="s">
        <v>39</v>
      </c>
      <c r="S486" s="8" t="n">
        <v>69.25</v>
      </c>
      <c r="T486" s="8" t="n">
        <v>69.25</v>
      </c>
      <c r="U486" s="6" t="s">
        <v>31</v>
      </c>
      <c r="V486" s="8" t="n">
        <f aca="false">IF(X486="0-1 Year", ROUND(S486/0.474, 2), IF(X486="1-2 Years", ROUND(S486/0.287, 2), ROUND(S486/0.14, 2)))</f>
        <v>146.1</v>
      </c>
      <c r="W486" s="6" t="str">
        <f aca="false">IF(V486&gt;4000, "High", IF(V486&gt;2000, "Medium", "Low"))</f>
        <v>Low</v>
      </c>
      <c r="X486" s="9" t="s">
        <v>35</v>
      </c>
      <c r="Y486" s="10" t="n">
        <f aca="false">IF(U486="Yes", 1, 0)</f>
        <v>1</v>
      </c>
      <c r="Z486" s="10" t="n">
        <v>1</v>
      </c>
      <c r="AA486" s="11" t="n">
        <f aca="false">MAX(0, ($S486 * 0.35) - ($F486 * 0.3))</f>
        <v>23.9375</v>
      </c>
      <c r="AB486" s="12" t="str">
        <f aca="false">IF(AA486&gt;20,"High",IF(AA486&gt;10,"Medium","Low"))</f>
        <v>High</v>
      </c>
    </row>
    <row r="487" customFormat="false" ht="18.65" hidden="false" customHeight="false" outlineLevel="0" collapsed="false">
      <c r="A487" s="5" t="s">
        <v>529</v>
      </c>
      <c r="B487" s="6" t="s">
        <v>29</v>
      </c>
      <c r="C487" s="6" t="s">
        <v>30</v>
      </c>
      <c r="D487" s="6" t="s">
        <v>30</v>
      </c>
      <c r="E487" s="6" t="s">
        <v>30</v>
      </c>
      <c r="F487" s="7" t="n">
        <v>3</v>
      </c>
      <c r="G487" s="6" t="s">
        <v>31</v>
      </c>
      <c r="H487" s="6" t="s">
        <v>30</v>
      </c>
      <c r="I487" s="6" t="s">
        <v>30</v>
      </c>
      <c r="J487" s="6" t="s">
        <v>32</v>
      </c>
      <c r="K487" s="6" t="s">
        <v>32</v>
      </c>
      <c r="L487" s="6" t="s">
        <v>32</v>
      </c>
      <c r="M487" s="6" t="s">
        <v>32</v>
      </c>
      <c r="N487" s="6" t="s">
        <v>32</v>
      </c>
      <c r="O487" s="6" t="s">
        <v>32</v>
      </c>
      <c r="P487" s="6" t="s">
        <v>33</v>
      </c>
      <c r="Q487" s="6" t="s">
        <v>31</v>
      </c>
      <c r="R487" s="6" t="s">
        <v>34</v>
      </c>
      <c r="S487" s="8" t="n">
        <v>19.45</v>
      </c>
      <c r="T487" s="8" t="n">
        <v>69.25</v>
      </c>
      <c r="U487" s="6" t="s">
        <v>30</v>
      </c>
      <c r="V487" s="8" t="n">
        <f aca="false">IF(X487="0-1 Year", ROUND(S487/0.474, 2), IF(X487="1-2 Years", ROUND(S487/0.287, 2), ROUND(S487/0.14, 2)))</f>
        <v>41.03</v>
      </c>
      <c r="W487" s="6" t="str">
        <f aca="false">IF(V487&gt;4000, "High", IF(V487&gt;2000, "Medium", "Low"))</f>
        <v>Low</v>
      </c>
      <c r="X487" s="9" t="s">
        <v>35</v>
      </c>
      <c r="Y487" s="10" t="n">
        <f aca="false">IF(U487="Yes", 1, 0)</f>
        <v>0</v>
      </c>
      <c r="Z487" s="10" t="n">
        <v>1</v>
      </c>
      <c r="AA487" s="11" t="n">
        <f aca="false">MAX(0, ($S487 * 0.35) - ($F487 * 0.3))</f>
        <v>5.9075</v>
      </c>
      <c r="AB487" s="12" t="str">
        <f aca="false">IF(AA487&gt;20,"High",IF(AA487&gt;10,"Medium","Low"))</f>
        <v>Low</v>
      </c>
    </row>
    <row r="488" customFormat="false" ht="18.65" hidden="false" customHeight="false" outlineLevel="0" collapsed="false">
      <c r="A488" s="5" t="s">
        <v>530</v>
      </c>
      <c r="B488" s="6" t="s">
        <v>37</v>
      </c>
      <c r="C488" s="6" t="s">
        <v>31</v>
      </c>
      <c r="D488" s="6" t="s">
        <v>31</v>
      </c>
      <c r="E488" s="6" t="s">
        <v>31</v>
      </c>
      <c r="F488" s="7" t="n">
        <v>1</v>
      </c>
      <c r="G488" s="6" t="s">
        <v>31</v>
      </c>
      <c r="H488" s="6" t="s">
        <v>30</v>
      </c>
      <c r="I488" s="6" t="s">
        <v>517</v>
      </c>
      <c r="J488" s="6" t="s">
        <v>30</v>
      </c>
      <c r="K488" s="6" t="s">
        <v>30</v>
      </c>
      <c r="L488" s="6" t="s">
        <v>30</v>
      </c>
      <c r="M488" s="6" t="s">
        <v>30</v>
      </c>
      <c r="N488" s="6" t="s">
        <v>30</v>
      </c>
      <c r="O488" s="6" t="s">
        <v>30</v>
      </c>
      <c r="P488" s="6" t="s">
        <v>38</v>
      </c>
      <c r="Q488" s="6" t="s">
        <v>31</v>
      </c>
      <c r="R488" s="6" t="s">
        <v>39</v>
      </c>
      <c r="S488" s="8" t="n">
        <v>69.25</v>
      </c>
      <c r="T488" s="8" t="n">
        <v>69.25</v>
      </c>
      <c r="U488" s="6" t="s">
        <v>31</v>
      </c>
      <c r="V488" s="8" t="n">
        <f aca="false">IF(X488="0-1 Year", ROUND(S488/0.474, 2), IF(X488="1-2 Years", ROUND(S488/0.287, 2), ROUND(S488/0.14, 2)))</f>
        <v>146.1</v>
      </c>
      <c r="W488" s="6" t="str">
        <f aca="false">IF(V488&gt;4000, "High", IF(V488&gt;2000, "Medium", "Low"))</f>
        <v>Low</v>
      </c>
      <c r="X488" s="9" t="s">
        <v>35</v>
      </c>
      <c r="Y488" s="10" t="n">
        <f aca="false">IF(U488="Yes", 1, 0)</f>
        <v>1</v>
      </c>
      <c r="Z488" s="10" t="n">
        <v>1</v>
      </c>
      <c r="AA488" s="11" t="n">
        <f aca="false">MAX(0, ($S488 * 0.35) - ($F488 * 0.3))</f>
        <v>23.9375</v>
      </c>
      <c r="AB488" s="12" t="str">
        <f aca="false">IF(AA488&gt;20,"High",IF(AA488&gt;10,"Medium","Low"))</f>
        <v>High</v>
      </c>
    </row>
    <row r="489" customFormat="false" ht="18.65" hidden="false" customHeight="false" outlineLevel="0" collapsed="false">
      <c r="A489" s="5" t="s">
        <v>531</v>
      </c>
      <c r="B489" s="6" t="s">
        <v>29</v>
      </c>
      <c r="C489" s="6" t="s">
        <v>30</v>
      </c>
      <c r="D489" s="6" t="s">
        <v>30</v>
      </c>
      <c r="E489" s="6" t="s">
        <v>30</v>
      </c>
      <c r="F489" s="7" t="n">
        <v>1</v>
      </c>
      <c r="G489" s="6" t="s">
        <v>31</v>
      </c>
      <c r="H489" s="6" t="s">
        <v>30</v>
      </c>
      <c r="I489" s="6" t="s">
        <v>517</v>
      </c>
      <c r="J489" s="6" t="s">
        <v>30</v>
      </c>
      <c r="K489" s="6" t="s">
        <v>30</v>
      </c>
      <c r="L489" s="6" t="s">
        <v>30</v>
      </c>
      <c r="M489" s="6" t="s">
        <v>30</v>
      </c>
      <c r="N489" s="6" t="s">
        <v>30</v>
      </c>
      <c r="O489" s="6" t="s">
        <v>30</v>
      </c>
      <c r="P489" s="6" t="s">
        <v>38</v>
      </c>
      <c r="Q489" s="6" t="s">
        <v>31</v>
      </c>
      <c r="R489" s="6" t="s">
        <v>39</v>
      </c>
      <c r="S489" s="8" t="n">
        <v>69.35</v>
      </c>
      <c r="T489" s="8" t="n">
        <v>69.35</v>
      </c>
      <c r="U489" s="6" t="s">
        <v>31</v>
      </c>
      <c r="V489" s="8" t="n">
        <f aca="false">IF(X489="0-1 Year", ROUND(S489/0.474, 2), IF(X489="1-2 Years", ROUND(S489/0.287, 2), ROUND(S489/0.14, 2)))</f>
        <v>146.31</v>
      </c>
      <c r="W489" s="6" t="str">
        <f aca="false">IF(V489&gt;4000, "High", IF(V489&gt;2000, "Medium", "Low"))</f>
        <v>Low</v>
      </c>
      <c r="X489" s="9" t="s">
        <v>35</v>
      </c>
      <c r="Y489" s="10" t="n">
        <f aca="false">IF(U489="Yes", 1, 0)</f>
        <v>1</v>
      </c>
      <c r="Z489" s="10" t="n">
        <v>1</v>
      </c>
      <c r="AA489" s="11" t="n">
        <f aca="false">MAX(0, ($S489 * 0.35) - ($F489 * 0.3))</f>
        <v>23.9725</v>
      </c>
      <c r="AB489" s="12" t="str">
        <f aca="false">IF(AA489&gt;20,"High",IF(AA489&gt;10,"Medium","Low"))</f>
        <v>High</v>
      </c>
    </row>
    <row r="490" customFormat="false" ht="18.65" hidden="false" customHeight="false" outlineLevel="0" collapsed="false">
      <c r="A490" s="5" t="s">
        <v>532</v>
      </c>
      <c r="B490" s="6" t="s">
        <v>29</v>
      </c>
      <c r="C490" s="6" t="s">
        <v>30</v>
      </c>
      <c r="D490" s="6" t="s">
        <v>30</v>
      </c>
      <c r="E490" s="6" t="s">
        <v>30</v>
      </c>
      <c r="F490" s="7" t="n">
        <v>1</v>
      </c>
      <c r="G490" s="6" t="s">
        <v>31</v>
      </c>
      <c r="H490" s="6" t="s">
        <v>30</v>
      </c>
      <c r="I490" s="6" t="s">
        <v>517</v>
      </c>
      <c r="J490" s="6" t="s">
        <v>30</v>
      </c>
      <c r="K490" s="6" t="s">
        <v>30</v>
      </c>
      <c r="L490" s="6" t="s">
        <v>30</v>
      </c>
      <c r="M490" s="6" t="s">
        <v>30</v>
      </c>
      <c r="N490" s="6" t="s">
        <v>30</v>
      </c>
      <c r="O490" s="6" t="s">
        <v>30</v>
      </c>
      <c r="P490" s="6" t="s">
        <v>38</v>
      </c>
      <c r="Q490" s="6" t="s">
        <v>31</v>
      </c>
      <c r="R490" s="6" t="s">
        <v>39</v>
      </c>
      <c r="S490" s="8" t="n">
        <v>69.35</v>
      </c>
      <c r="T490" s="8" t="n">
        <v>69.35</v>
      </c>
      <c r="U490" s="6" t="s">
        <v>31</v>
      </c>
      <c r="V490" s="8" t="n">
        <f aca="false">IF(X490="0-1 Year", ROUND(S490/0.474, 2), IF(X490="1-2 Years", ROUND(S490/0.287, 2), ROUND(S490/0.14, 2)))</f>
        <v>146.31</v>
      </c>
      <c r="W490" s="6" t="str">
        <f aca="false">IF(V490&gt;4000, "High", IF(V490&gt;2000, "Medium", "Low"))</f>
        <v>Low</v>
      </c>
      <c r="X490" s="9" t="s">
        <v>35</v>
      </c>
      <c r="Y490" s="10" t="n">
        <f aca="false">IF(U490="Yes", 1, 0)</f>
        <v>1</v>
      </c>
      <c r="Z490" s="10" t="n">
        <v>1</v>
      </c>
      <c r="AA490" s="11" t="n">
        <f aca="false">MAX(0, ($S490 * 0.35) - ($F490 * 0.3))</f>
        <v>23.9725</v>
      </c>
      <c r="AB490" s="12" t="str">
        <f aca="false">IF(AA490&gt;20,"High",IF(AA490&gt;10,"Medium","Low"))</f>
        <v>High</v>
      </c>
    </row>
    <row r="491" customFormat="false" ht="18.65" hidden="false" customHeight="false" outlineLevel="0" collapsed="false">
      <c r="A491" s="5" t="s">
        <v>533</v>
      </c>
      <c r="B491" s="6" t="s">
        <v>37</v>
      </c>
      <c r="C491" s="6" t="s">
        <v>30</v>
      </c>
      <c r="D491" s="6" t="s">
        <v>31</v>
      </c>
      <c r="E491" s="6" t="s">
        <v>30</v>
      </c>
      <c r="F491" s="7" t="n">
        <v>1</v>
      </c>
      <c r="G491" s="6" t="s">
        <v>31</v>
      </c>
      <c r="H491" s="6" t="s">
        <v>30</v>
      </c>
      <c r="I491" s="6" t="s">
        <v>517</v>
      </c>
      <c r="J491" s="6" t="s">
        <v>30</v>
      </c>
      <c r="K491" s="6" t="s">
        <v>30</v>
      </c>
      <c r="L491" s="6" t="s">
        <v>30</v>
      </c>
      <c r="M491" s="6" t="s">
        <v>30</v>
      </c>
      <c r="N491" s="6" t="s">
        <v>30</v>
      </c>
      <c r="O491" s="6" t="s">
        <v>30</v>
      </c>
      <c r="P491" s="6" t="s">
        <v>38</v>
      </c>
      <c r="Q491" s="6" t="s">
        <v>31</v>
      </c>
      <c r="R491" s="6" t="s">
        <v>34</v>
      </c>
      <c r="S491" s="8" t="n">
        <v>69.4</v>
      </c>
      <c r="T491" s="8" t="n">
        <v>69.4</v>
      </c>
      <c r="U491" s="6" t="s">
        <v>31</v>
      </c>
      <c r="V491" s="8" t="n">
        <f aca="false">IF(X491="0-1 Year", ROUND(S491/0.474, 2), IF(X491="1-2 Years", ROUND(S491/0.287, 2), ROUND(S491/0.14, 2)))</f>
        <v>146.41</v>
      </c>
      <c r="W491" s="6" t="str">
        <f aca="false">IF(V491&gt;4000, "High", IF(V491&gt;2000, "Medium", "Low"))</f>
        <v>Low</v>
      </c>
      <c r="X491" s="9" t="s">
        <v>35</v>
      </c>
      <c r="Y491" s="10" t="n">
        <f aca="false">IF(U491="Yes", 1, 0)</f>
        <v>1</v>
      </c>
      <c r="Z491" s="10" t="n">
        <v>1</v>
      </c>
      <c r="AA491" s="11" t="n">
        <f aca="false">MAX(0, ($S491 * 0.35) - ($F491 * 0.3))</f>
        <v>23.99</v>
      </c>
      <c r="AB491" s="12" t="str">
        <f aca="false">IF(AA491&gt;20,"High",IF(AA491&gt;10,"Medium","Low"))</f>
        <v>High</v>
      </c>
    </row>
    <row r="492" customFormat="false" ht="18.65" hidden="false" customHeight="false" outlineLevel="0" collapsed="false">
      <c r="A492" s="5" t="s">
        <v>534</v>
      </c>
      <c r="B492" s="6" t="s">
        <v>29</v>
      </c>
      <c r="C492" s="6" t="s">
        <v>30</v>
      </c>
      <c r="D492" s="6" t="s">
        <v>30</v>
      </c>
      <c r="E492" s="6" t="s">
        <v>30</v>
      </c>
      <c r="F492" s="7" t="n">
        <v>1</v>
      </c>
      <c r="G492" s="6" t="s">
        <v>31</v>
      </c>
      <c r="H492" s="6" t="s">
        <v>30</v>
      </c>
      <c r="I492" s="6" t="s">
        <v>517</v>
      </c>
      <c r="J492" s="6" t="s">
        <v>30</v>
      </c>
      <c r="K492" s="6" t="s">
        <v>30</v>
      </c>
      <c r="L492" s="6" t="s">
        <v>30</v>
      </c>
      <c r="M492" s="6" t="s">
        <v>30</v>
      </c>
      <c r="N492" s="6" t="s">
        <v>30</v>
      </c>
      <c r="O492" s="6" t="s">
        <v>30</v>
      </c>
      <c r="P492" s="6" t="s">
        <v>38</v>
      </c>
      <c r="Q492" s="6" t="s">
        <v>30</v>
      </c>
      <c r="R492" s="6" t="s">
        <v>34</v>
      </c>
      <c r="S492" s="8" t="n">
        <v>69.4</v>
      </c>
      <c r="T492" s="8" t="n">
        <v>69.4</v>
      </c>
      <c r="U492" s="6" t="s">
        <v>31</v>
      </c>
      <c r="V492" s="8" t="n">
        <f aca="false">IF(X492="0-1 Year", ROUND(S492/0.474, 2), IF(X492="1-2 Years", ROUND(S492/0.287, 2), ROUND(S492/0.14, 2)))</f>
        <v>146.41</v>
      </c>
      <c r="W492" s="6" t="str">
        <f aca="false">IF(V492&gt;4000, "High", IF(V492&gt;2000, "Medium", "Low"))</f>
        <v>Low</v>
      </c>
      <c r="X492" s="9" t="s">
        <v>35</v>
      </c>
      <c r="Y492" s="10" t="n">
        <f aca="false">IF(U492="Yes", 1, 0)</f>
        <v>1</v>
      </c>
      <c r="Z492" s="10" t="n">
        <v>1</v>
      </c>
      <c r="AA492" s="11" t="n">
        <f aca="false">MAX(0, ($S492 * 0.35) - ($F492 * 0.3))</f>
        <v>23.99</v>
      </c>
      <c r="AB492" s="12" t="str">
        <f aca="false">IF(AA492&gt;20,"High",IF(AA492&gt;10,"Medium","Low"))</f>
        <v>High</v>
      </c>
    </row>
    <row r="493" customFormat="false" ht="18.65" hidden="false" customHeight="false" outlineLevel="0" collapsed="false">
      <c r="A493" s="5" t="s">
        <v>535</v>
      </c>
      <c r="B493" s="6" t="s">
        <v>29</v>
      </c>
      <c r="C493" s="6" t="s">
        <v>31</v>
      </c>
      <c r="D493" s="6" t="s">
        <v>30</v>
      </c>
      <c r="E493" s="6" t="s">
        <v>30</v>
      </c>
      <c r="F493" s="7" t="n">
        <v>1</v>
      </c>
      <c r="G493" s="6" t="s">
        <v>31</v>
      </c>
      <c r="H493" s="6" t="s">
        <v>30</v>
      </c>
      <c r="I493" s="6" t="s">
        <v>517</v>
      </c>
      <c r="J493" s="6" t="s">
        <v>30</v>
      </c>
      <c r="K493" s="6" t="s">
        <v>30</v>
      </c>
      <c r="L493" s="6" t="s">
        <v>30</v>
      </c>
      <c r="M493" s="6" t="s">
        <v>30</v>
      </c>
      <c r="N493" s="6" t="s">
        <v>30</v>
      </c>
      <c r="O493" s="6" t="s">
        <v>30</v>
      </c>
      <c r="P493" s="6" t="s">
        <v>38</v>
      </c>
      <c r="Q493" s="6" t="s">
        <v>31</v>
      </c>
      <c r="R493" s="6" t="s">
        <v>53</v>
      </c>
      <c r="S493" s="8" t="n">
        <v>69.5</v>
      </c>
      <c r="T493" s="8" t="n">
        <v>69.5</v>
      </c>
      <c r="U493" s="6" t="s">
        <v>31</v>
      </c>
      <c r="V493" s="8" t="n">
        <f aca="false">IF(X493="0-1 Year", ROUND(S493/0.474, 2), IF(X493="1-2 Years", ROUND(S493/0.287, 2), ROUND(S493/0.14, 2)))</f>
        <v>146.62</v>
      </c>
      <c r="W493" s="6" t="str">
        <f aca="false">IF(V493&gt;4000, "High", IF(V493&gt;2000, "Medium", "Low"))</f>
        <v>Low</v>
      </c>
      <c r="X493" s="9" t="s">
        <v>35</v>
      </c>
      <c r="Y493" s="10" t="n">
        <f aca="false">IF(U493="Yes", 1, 0)</f>
        <v>1</v>
      </c>
      <c r="Z493" s="10" t="n">
        <v>1</v>
      </c>
      <c r="AA493" s="11" t="n">
        <f aca="false">MAX(0, ($S493 * 0.35) - ($F493 * 0.3))</f>
        <v>24.025</v>
      </c>
      <c r="AB493" s="12" t="str">
        <f aca="false">IF(AA493&gt;20,"High",IF(AA493&gt;10,"Medium","Low"))</f>
        <v>High</v>
      </c>
    </row>
    <row r="494" customFormat="false" ht="18.65" hidden="false" customHeight="false" outlineLevel="0" collapsed="false">
      <c r="A494" s="5" t="s">
        <v>536</v>
      </c>
      <c r="B494" s="6" t="s">
        <v>37</v>
      </c>
      <c r="C494" s="6" t="s">
        <v>30</v>
      </c>
      <c r="D494" s="6" t="s">
        <v>30</v>
      </c>
      <c r="E494" s="6" t="s">
        <v>30</v>
      </c>
      <c r="F494" s="7" t="n">
        <v>1</v>
      </c>
      <c r="G494" s="6" t="s">
        <v>31</v>
      </c>
      <c r="H494" s="6" t="s">
        <v>30</v>
      </c>
      <c r="I494" s="6" t="s">
        <v>517</v>
      </c>
      <c r="J494" s="6" t="s">
        <v>30</v>
      </c>
      <c r="K494" s="6" t="s">
        <v>30</v>
      </c>
      <c r="L494" s="6" t="s">
        <v>30</v>
      </c>
      <c r="M494" s="6" t="s">
        <v>30</v>
      </c>
      <c r="N494" s="6" t="s">
        <v>30</v>
      </c>
      <c r="O494" s="6" t="s">
        <v>30</v>
      </c>
      <c r="P494" s="6" t="s">
        <v>38</v>
      </c>
      <c r="Q494" s="6" t="s">
        <v>31</v>
      </c>
      <c r="R494" s="6" t="s">
        <v>39</v>
      </c>
      <c r="S494" s="8" t="n">
        <v>69.5</v>
      </c>
      <c r="T494" s="8" t="n">
        <v>69.5</v>
      </c>
      <c r="U494" s="6" t="s">
        <v>31</v>
      </c>
      <c r="V494" s="8" t="n">
        <f aca="false">IF(X494="0-1 Year", ROUND(S494/0.474, 2), IF(X494="1-2 Years", ROUND(S494/0.287, 2), ROUND(S494/0.14, 2)))</f>
        <v>146.62</v>
      </c>
      <c r="W494" s="6" t="str">
        <f aca="false">IF(V494&gt;4000, "High", IF(V494&gt;2000, "Medium", "Low"))</f>
        <v>Low</v>
      </c>
      <c r="X494" s="9" t="s">
        <v>35</v>
      </c>
      <c r="Y494" s="10" t="n">
        <f aca="false">IF(U494="Yes", 1, 0)</f>
        <v>1</v>
      </c>
      <c r="Z494" s="10" t="n">
        <v>1</v>
      </c>
      <c r="AA494" s="11" t="n">
        <f aca="false">MAX(0, ($S494 * 0.35) - ($F494 * 0.3))</f>
        <v>24.025</v>
      </c>
      <c r="AB494" s="12" t="str">
        <f aca="false">IF(AA494&gt;20,"High",IF(AA494&gt;10,"Medium","Low"))</f>
        <v>High</v>
      </c>
    </row>
    <row r="495" customFormat="false" ht="18.65" hidden="false" customHeight="false" outlineLevel="0" collapsed="false">
      <c r="A495" s="5" t="s">
        <v>537</v>
      </c>
      <c r="B495" s="6" t="s">
        <v>37</v>
      </c>
      <c r="C495" s="6" t="s">
        <v>30</v>
      </c>
      <c r="D495" s="6" t="s">
        <v>30</v>
      </c>
      <c r="E495" s="6" t="s">
        <v>30</v>
      </c>
      <c r="F495" s="7" t="n">
        <v>1</v>
      </c>
      <c r="G495" s="6" t="s">
        <v>31</v>
      </c>
      <c r="H495" s="6" t="s">
        <v>30</v>
      </c>
      <c r="I495" s="6" t="s">
        <v>517</v>
      </c>
      <c r="J495" s="6" t="s">
        <v>30</v>
      </c>
      <c r="K495" s="6" t="s">
        <v>30</v>
      </c>
      <c r="L495" s="6" t="s">
        <v>30</v>
      </c>
      <c r="M495" s="6" t="s">
        <v>30</v>
      </c>
      <c r="N495" s="6" t="s">
        <v>30</v>
      </c>
      <c r="O495" s="6" t="s">
        <v>30</v>
      </c>
      <c r="P495" s="6" t="s">
        <v>38</v>
      </c>
      <c r="Q495" s="6" t="s">
        <v>30</v>
      </c>
      <c r="R495" s="6" t="s">
        <v>34</v>
      </c>
      <c r="S495" s="8" t="n">
        <v>69.55</v>
      </c>
      <c r="T495" s="8" t="n">
        <v>69.55</v>
      </c>
      <c r="U495" s="6" t="s">
        <v>31</v>
      </c>
      <c r="V495" s="8" t="n">
        <f aca="false">IF(X495="0-1 Year", ROUND(S495/0.474, 2), IF(X495="1-2 Years", ROUND(S495/0.287, 2), ROUND(S495/0.14, 2)))</f>
        <v>146.73</v>
      </c>
      <c r="W495" s="6" t="str">
        <f aca="false">IF(V495&gt;4000, "High", IF(V495&gt;2000, "Medium", "Low"))</f>
        <v>Low</v>
      </c>
      <c r="X495" s="9" t="s">
        <v>35</v>
      </c>
      <c r="Y495" s="10" t="n">
        <f aca="false">IF(U495="Yes", 1, 0)</f>
        <v>1</v>
      </c>
      <c r="Z495" s="10" t="n">
        <v>1</v>
      </c>
      <c r="AA495" s="11" t="n">
        <f aca="false">MAX(0, ($S495 * 0.35) - ($F495 * 0.3))</f>
        <v>24.0425</v>
      </c>
      <c r="AB495" s="12" t="str">
        <f aca="false">IF(AA495&gt;20,"High",IF(AA495&gt;10,"Medium","Low"))</f>
        <v>High</v>
      </c>
    </row>
    <row r="496" customFormat="false" ht="18.65" hidden="false" customHeight="false" outlineLevel="0" collapsed="false">
      <c r="A496" s="5" t="s">
        <v>538</v>
      </c>
      <c r="B496" s="6" t="s">
        <v>29</v>
      </c>
      <c r="C496" s="6" t="s">
        <v>30</v>
      </c>
      <c r="D496" s="6" t="s">
        <v>30</v>
      </c>
      <c r="E496" s="6" t="s">
        <v>30</v>
      </c>
      <c r="F496" s="7" t="n">
        <v>1</v>
      </c>
      <c r="G496" s="6" t="s">
        <v>31</v>
      </c>
      <c r="H496" s="6" t="s">
        <v>30</v>
      </c>
      <c r="I496" s="6" t="s">
        <v>517</v>
      </c>
      <c r="J496" s="6" t="s">
        <v>30</v>
      </c>
      <c r="K496" s="6" t="s">
        <v>30</v>
      </c>
      <c r="L496" s="6" t="s">
        <v>30</v>
      </c>
      <c r="M496" s="6" t="s">
        <v>30</v>
      </c>
      <c r="N496" s="6" t="s">
        <v>30</v>
      </c>
      <c r="O496" s="6" t="s">
        <v>30</v>
      </c>
      <c r="P496" s="6" t="s">
        <v>38</v>
      </c>
      <c r="Q496" s="6" t="s">
        <v>31</v>
      </c>
      <c r="R496" s="6" t="s">
        <v>39</v>
      </c>
      <c r="S496" s="8" t="n">
        <v>69.55</v>
      </c>
      <c r="T496" s="8" t="n">
        <v>69.55</v>
      </c>
      <c r="U496" s="6" t="s">
        <v>31</v>
      </c>
      <c r="V496" s="8" t="n">
        <f aca="false">IF(X496="0-1 Year", ROUND(S496/0.474, 2), IF(X496="1-2 Years", ROUND(S496/0.287, 2), ROUND(S496/0.14, 2)))</f>
        <v>146.73</v>
      </c>
      <c r="W496" s="6" t="str">
        <f aca="false">IF(V496&gt;4000, "High", IF(V496&gt;2000, "Medium", "Low"))</f>
        <v>Low</v>
      </c>
      <c r="X496" s="9" t="s">
        <v>35</v>
      </c>
      <c r="Y496" s="10" t="n">
        <f aca="false">IF(U496="Yes", 1, 0)</f>
        <v>1</v>
      </c>
      <c r="Z496" s="10" t="n">
        <v>1</v>
      </c>
      <c r="AA496" s="11" t="n">
        <f aca="false">MAX(0, ($S496 * 0.35) - ($F496 * 0.3))</f>
        <v>24.0425</v>
      </c>
      <c r="AB496" s="12" t="str">
        <f aca="false">IF(AA496&gt;20,"High",IF(AA496&gt;10,"Medium","Low"))</f>
        <v>High</v>
      </c>
    </row>
    <row r="497" customFormat="false" ht="18.65" hidden="false" customHeight="false" outlineLevel="0" collapsed="false">
      <c r="A497" s="5" t="s">
        <v>539</v>
      </c>
      <c r="B497" s="6" t="s">
        <v>37</v>
      </c>
      <c r="C497" s="6" t="s">
        <v>31</v>
      </c>
      <c r="D497" s="6" t="s">
        <v>31</v>
      </c>
      <c r="E497" s="6" t="s">
        <v>30</v>
      </c>
      <c r="F497" s="7" t="n">
        <v>1</v>
      </c>
      <c r="G497" s="6" t="s">
        <v>31</v>
      </c>
      <c r="H497" s="6" t="s">
        <v>30</v>
      </c>
      <c r="I497" s="6" t="s">
        <v>517</v>
      </c>
      <c r="J497" s="6" t="s">
        <v>30</v>
      </c>
      <c r="K497" s="6" t="s">
        <v>30</v>
      </c>
      <c r="L497" s="6" t="s">
        <v>30</v>
      </c>
      <c r="M497" s="6" t="s">
        <v>30</v>
      </c>
      <c r="N497" s="6" t="s">
        <v>30</v>
      </c>
      <c r="O497" s="6" t="s">
        <v>30</v>
      </c>
      <c r="P497" s="6" t="s">
        <v>38</v>
      </c>
      <c r="Q497" s="6" t="s">
        <v>31</v>
      </c>
      <c r="R497" s="6" t="s">
        <v>39</v>
      </c>
      <c r="S497" s="8" t="n">
        <v>69.55</v>
      </c>
      <c r="T497" s="8" t="n">
        <v>69.55</v>
      </c>
      <c r="U497" s="6" t="s">
        <v>31</v>
      </c>
      <c r="V497" s="8" t="n">
        <f aca="false">IF(X497="0-1 Year", ROUND(S497/0.474, 2), IF(X497="1-2 Years", ROUND(S497/0.287, 2), ROUND(S497/0.14, 2)))</f>
        <v>146.73</v>
      </c>
      <c r="W497" s="6" t="str">
        <f aca="false">IF(V497&gt;4000, "High", IF(V497&gt;2000, "Medium", "Low"))</f>
        <v>Low</v>
      </c>
      <c r="X497" s="9" t="s">
        <v>35</v>
      </c>
      <c r="Y497" s="10" t="n">
        <f aca="false">IF(U497="Yes", 1, 0)</f>
        <v>1</v>
      </c>
      <c r="Z497" s="10" t="n">
        <v>1</v>
      </c>
      <c r="AA497" s="11" t="n">
        <f aca="false">MAX(0, ($S497 * 0.35) - ($F497 * 0.3))</f>
        <v>24.0425</v>
      </c>
      <c r="AB497" s="12" t="str">
        <f aca="false">IF(AA497&gt;20,"High",IF(AA497&gt;10,"Medium","Low"))</f>
        <v>High</v>
      </c>
    </row>
    <row r="498" customFormat="false" ht="18.65" hidden="false" customHeight="false" outlineLevel="0" collapsed="false">
      <c r="A498" s="5" t="s">
        <v>540</v>
      </c>
      <c r="B498" s="6" t="s">
        <v>37</v>
      </c>
      <c r="C498" s="6" t="s">
        <v>31</v>
      </c>
      <c r="D498" s="6" t="s">
        <v>30</v>
      </c>
      <c r="E498" s="6" t="s">
        <v>30</v>
      </c>
      <c r="F498" s="7" t="n">
        <v>1</v>
      </c>
      <c r="G498" s="6" t="s">
        <v>31</v>
      </c>
      <c r="H498" s="6" t="s">
        <v>30</v>
      </c>
      <c r="I498" s="6" t="s">
        <v>517</v>
      </c>
      <c r="J498" s="6" t="s">
        <v>30</v>
      </c>
      <c r="K498" s="6" t="s">
        <v>30</v>
      </c>
      <c r="L498" s="6" t="s">
        <v>30</v>
      </c>
      <c r="M498" s="6" t="s">
        <v>30</v>
      </c>
      <c r="N498" s="6" t="s">
        <v>30</v>
      </c>
      <c r="O498" s="6" t="s">
        <v>30</v>
      </c>
      <c r="P498" s="6" t="s">
        <v>38</v>
      </c>
      <c r="Q498" s="6" t="s">
        <v>31</v>
      </c>
      <c r="R498" s="6" t="s">
        <v>39</v>
      </c>
      <c r="S498" s="8" t="n">
        <v>69.6</v>
      </c>
      <c r="T498" s="8" t="n">
        <v>69.6</v>
      </c>
      <c r="U498" s="6" t="s">
        <v>31</v>
      </c>
      <c r="V498" s="8" t="n">
        <f aca="false">IF(X498="0-1 Year", ROUND(S498/0.474, 2), IF(X498="1-2 Years", ROUND(S498/0.287, 2), ROUND(S498/0.14, 2)))</f>
        <v>146.84</v>
      </c>
      <c r="W498" s="6" t="str">
        <f aca="false">IF(V498&gt;4000, "High", IF(V498&gt;2000, "Medium", "Low"))</f>
        <v>Low</v>
      </c>
      <c r="X498" s="9" t="s">
        <v>35</v>
      </c>
      <c r="Y498" s="10" t="n">
        <f aca="false">IF(U498="Yes", 1, 0)</f>
        <v>1</v>
      </c>
      <c r="Z498" s="10" t="n">
        <v>1</v>
      </c>
      <c r="AA498" s="11" t="n">
        <f aca="false">MAX(0, ($S498 * 0.35) - ($F498 * 0.3))</f>
        <v>24.06</v>
      </c>
      <c r="AB498" s="12" t="str">
        <f aca="false">IF(AA498&gt;20,"High",IF(AA498&gt;10,"Medium","Low"))</f>
        <v>High</v>
      </c>
    </row>
    <row r="499" customFormat="false" ht="18.65" hidden="false" customHeight="false" outlineLevel="0" collapsed="false">
      <c r="A499" s="5" t="s">
        <v>541</v>
      </c>
      <c r="B499" s="6" t="s">
        <v>37</v>
      </c>
      <c r="C499" s="6" t="s">
        <v>31</v>
      </c>
      <c r="D499" s="6" t="s">
        <v>30</v>
      </c>
      <c r="E499" s="6" t="s">
        <v>30</v>
      </c>
      <c r="F499" s="7" t="n">
        <v>1</v>
      </c>
      <c r="G499" s="6" t="s">
        <v>31</v>
      </c>
      <c r="H499" s="6" t="s">
        <v>30</v>
      </c>
      <c r="I499" s="6" t="s">
        <v>517</v>
      </c>
      <c r="J499" s="6" t="s">
        <v>30</v>
      </c>
      <c r="K499" s="6" t="s">
        <v>30</v>
      </c>
      <c r="L499" s="6" t="s">
        <v>30</v>
      </c>
      <c r="M499" s="6" t="s">
        <v>30</v>
      </c>
      <c r="N499" s="6" t="s">
        <v>30</v>
      </c>
      <c r="O499" s="6" t="s">
        <v>30</v>
      </c>
      <c r="P499" s="6" t="s">
        <v>38</v>
      </c>
      <c r="Q499" s="6" t="s">
        <v>31</v>
      </c>
      <c r="R499" s="6" t="s">
        <v>39</v>
      </c>
      <c r="S499" s="8" t="n">
        <v>69.6</v>
      </c>
      <c r="T499" s="8" t="n">
        <v>69.6</v>
      </c>
      <c r="U499" s="6" t="s">
        <v>31</v>
      </c>
      <c r="V499" s="8" t="n">
        <f aca="false">IF(X499="0-1 Year", ROUND(S499/0.474, 2), IF(X499="1-2 Years", ROUND(S499/0.287, 2), ROUND(S499/0.14, 2)))</f>
        <v>146.84</v>
      </c>
      <c r="W499" s="6" t="str">
        <f aca="false">IF(V499&gt;4000, "High", IF(V499&gt;2000, "Medium", "Low"))</f>
        <v>Low</v>
      </c>
      <c r="X499" s="9" t="s">
        <v>35</v>
      </c>
      <c r="Y499" s="10" t="n">
        <f aca="false">IF(U499="Yes", 1, 0)</f>
        <v>1</v>
      </c>
      <c r="Z499" s="10" t="n">
        <v>1</v>
      </c>
      <c r="AA499" s="11" t="n">
        <f aca="false">MAX(0, ($S499 * 0.35) - ($F499 * 0.3))</f>
        <v>24.06</v>
      </c>
      <c r="AB499" s="12" t="str">
        <f aca="false">IF(AA499&gt;20,"High",IF(AA499&gt;10,"Medium","Low"))</f>
        <v>High</v>
      </c>
    </row>
    <row r="500" customFormat="false" ht="18.65" hidden="false" customHeight="false" outlineLevel="0" collapsed="false">
      <c r="A500" s="5" t="s">
        <v>542</v>
      </c>
      <c r="B500" s="6" t="s">
        <v>37</v>
      </c>
      <c r="C500" s="6" t="s">
        <v>30</v>
      </c>
      <c r="D500" s="6" t="s">
        <v>30</v>
      </c>
      <c r="E500" s="6" t="s">
        <v>30</v>
      </c>
      <c r="F500" s="7" t="n">
        <v>1</v>
      </c>
      <c r="G500" s="6" t="s">
        <v>31</v>
      </c>
      <c r="H500" s="6" t="s">
        <v>30</v>
      </c>
      <c r="I500" s="6" t="s">
        <v>517</v>
      </c>
      <c r="J500" s="6" t="s">
        <v>30</v>
      </c>
      <c r="K500" s="6" t="s">
        <v>30</v>
      </c>
      <c r="L500" s="6" t="s">
        <v>30</v>
      </c>
      <c r="M500" s="6" t="s">
        <v>30</v>
      </c>
      <c r="N500" s="6" t="s">
        <v>30</v>
      </c>
      <c r="O500" s="6" t="s">
        <v>30</v>
      </c>
      <c r="P500" s="6" t="s">
        <v>38</v>
      </c>
      <c r="Q500" s="6" t="s">
        <v>31</v>
      </c>
      <c r="R500" s="6" t="s">
        <v>39</v>
      </c>
      <c r="S500" s="8" t="n">
        <v>69.6</v>
      </c>
      <c r="T500" s="8" t="n">
        <v>69.6</v>
      </c>
      <c r="U500" s="6" t="s">
        <v>31</v>
      </c>
      <c r="V500" s="8" t="n">
        <f aca="false">IF(X500="0-1 Year", ROUND(S500/0.474, 2), IF(X500="1-2 Years", ROUND(S500/0.287, 2), ROUND(S500/0.14, 2)))</f>
        <v>146.84</v>
      </c>
      <c r="W500" s="6" t="str">
        <f aca="false">IF(V500&gt;4000, "High", IF(V500&gt;2000, "Medium", "Low"))</f>
        <v>Low</v>
      </c>
      <c r="X500" s="9" t="s">
        <v>35</v>
      </c>
      <c r="Y500" s="10" t="n">
        <f aca="false">IF(U500="Yes", 1, 0)</f>
        <v>1</v>
      </c>
      <c r="Z500" s="10" t="n">
        <v>1</v>
      </c>
      <c r="AA500" s="11" t="n">
        <f aca="false">MAX(0, ($S500 * 0.35) - ($F500 * 0.3))</f>
        <v>24.06</v>
      </c>
      <c r="AB500" s="12" t="str">
        <f aca="false">IF(AA500&gt;20,"High",IF(AA500&gt;10,"Medium","Low"))</f>
        <v>High</v>
      </c>
    </row>
    <row r="501" customFormat="false" ht="18.65" hidden="false" customHeight="false" outlineLevel="0" collapsed="false">
      <c r="A501" s="5" t="s">
        <v>543</v>
      </c>
      <c r="B501" s="6" t="s">
        <v>29</v>
      </c>
      <c r="C501" s="6" t="s">
        <v>30</v>
      </c>
      <c r="D501" s="6" t="s">
        <v>30</v>
      </c>
      <c r="E501" s="6" t="s">
        <v>30</v>
      </c>
      <c r="F501" s="7" t="n">
        <v>1</v>
      </c>
      <c r="G501" s="6" t="s">
        <v>31</v>
      </c>
      <c r="H501" s="6" t="s">
        <v>30</v>
      </c>
      <c r="I501" s="6" t="s">
        <v>517</v>
      </c>
      <c r="J501" s="6" t="s">
        <v>30</v>
      </c>
      <c r="K501" s="6" t="s">
        <v>30</v>
      </c>
      <c r="L501" s="6" t="s">
        <v>30</v>
      </c>
      <c r="M501" s="6" t="s">
        <v>30</v>
      </c>
      <c r="N501" s="6" t="s">
        <v>30</v>
      </c>
      <c r="O501" s="6" t="s">
        <v>30</v>
      </c>
      <c r="P501" s="6" t="s">
        <v>38</v>
      </c>
      <c r="Q501" s="6" t="s">
        <v>31</v>
      </c>
      <c r="R501" s="6" t="s">
        <v>39</v>
      </c>
      <c r="S501" s="8" t="n">
        <v>69.6</v>
      </c>
      <c r="T501" s="8" t="n">
        <v>69.6</v>
      </c>
      <c r="U501" s="6" t="s">
        <v>31</v>
      </c>
      <c r="V501" s="8" t="n">
        <f aca="false">IF(X501="0-1 Year", ROUND(S501/0.474, 2), IF(X501="1-2 Years", ROUND(S501/0.287, 2), ROUND(S501/0.14, 2)))</f>
        <v>146.84</v>
      </c>
      <c r="W501" s="6" t="str">
        <f aca="false">IF(V501&gt;4000, "High", IF(V501&gt;2000, "Medium", "Low"))</f>
        <v>Low</v>
      </c>
      <c r="X501" s="9" t="s">
        <v>35</v>
      </c>
      <c r="Y501" s="10" t="n">
        <f aca="false">IF(U501="Yes", 1, 0)</f>
        <v>1</v>
      </c>
      <c r="Z501" s="10" t="n">
        <v>1</v>
      </c>
      <c r="AA501" s="11" t="n">
        <f aca="false">MAX(0, ($S501 * 0.35) - ($F501 * 0.3))</f>
        <v>24.06</v>
      </c>
      <c r="AB501" s="12" t="str">
        <f aca="false">IF(AA501&gt;20,"High",IF(AA501&gt;10,"Medium","Low"))</f>
        <v>High</v>
      </c>
    </row>
    <row r="502" customFormat="false" ht="18.65" hidden="false" customHeight="false" outlineLevel="0" collapsed="false">
      <c r="A502" s="5" t="s">
        <v>544</v>
      </c>
      <c r="B502" s="6" t="s">
        <v>29</v>
      </c>
      <c r="C502" s="6" t="s">
        <v>31</v>
      </c>
      <c r="D502" s="6" t="s">
        <v>30</v>
      </c>
      <c r="E502" s="6" t="s">
        <v>30</v>
      </c>
      <c r="F502" s="7" t="n">
        <v>1</v>
      </c>
      <c r="G502" s="6" t="s">
        <v>31</v>
      </c>
      <c r="H502" s="6" t="s">
        <v>30</v>
      </c>
      <c r="I502" s="6" t="s">
        <v>517</v>
      </c>
      <c r="J502" s="6" t="s">
        <v>30</v>
      </c>
      <c r="K502" s="6" t="s">
        <v>30</v>
      </c>
      <c r="L502" s="6" t="s">
        <v>30</v>
      </c>
      <c r="M502" s="6" t="s">
        <v>30</v>
      </c>
      <c r="N502" s="6" t="s">
        <v>30</v>
      </c>
      <c r="O502" s="6" t="s">
        <v>30</v>
      </c>
      <c r="P502" s="6" t="s">
        <v>38</v>
      </c>
      <c r="Q502" s="6" t="s">
        <v>31</v>
      </c>
      <c r="R502" s="6" t="s">
        <v>39</v>
      </c>
      <c r="S502" s="8" t="n">
        <v>69.65</v>
      </c>
      <c r="T502" s="8" t="n">
        <v>69.65</v>
      </c>
      <c r="U502" s="6" t="s">
        <v>31</v>
      </c>
      <c r="V502" s="8" t="n">
        <f aca="false">IF(X502="0-1 Year", ROUND(S502/0.474, 2), IF(X502="1-2 Years", ROUND(S502/0.287, 2), ROUND(S502/0.14, 2)))</f>
        <v>146.94</v>
      </c>
      <c r="W502" s="6" t="str">
        <f aca="false">IF(V502&gt;4000, "High", IF(V502&gt;2000, "Medium", "Low"))</f>
        <v>Low</v>
      </c>
      <c r="X502" s="9" t="s">
        <v>35</v>
      </c>
      <c r="Y502" s="10" t="n">
        <f aca="false">IF(U502="Yes", 1, 0)</f>
        <v>1</v>
      </c>
      <c r="Z502" s="10" t="n">
        <v>1</v>
      </c>
      <c r="AA502" s="11" t="n">
        <f aca="false">MAX(0, ($S502 * 0.35) - ($F502 * 0.3))</f>
        <v>24.0775</v>
      </c>
      <c r="AB502" s="12" t="str">
        <f aca="false">IF(AA502&gt;20,"High",IF(AA502&gt;10,"Medium","Low"))</f>
        <v>High</v>
      </c>
    </row>
    <row r="503" customFormat="false" ht="18.65" hidden="false" customHeight="false" outlineLevel="0" collapsed="false">
      <c r="A503" s="5" t="s">
        <v>545</v>
      </c>
      <c r="B503" s="6" t="s">
        <v>37</v>
      </c>
      <c r="C503" s="6" t="s">
        <v>31</v>
      </c>
      <c r="D503" s="6" t="s">
        <v>30</v>
      </c>
      <c r="E503" s="6" t="s">
        <v>30</v>
      </c>
      <c r="F503" s="7" t="n">
        <v>1</v>
      </c>
      <c r="G503" s="6" t="s">
        <v>31</v>
      </c>
      <c r="H503" s="6" t="s">
        <v>30</v>
      </c>
      <c r="I503" s="6" t="s">
        <v>517</v>
      </c>
      <c r="J503" s="6" t="s">
        <v>30</v>
      </c>
      <c r="K503" s="6" t="s">
        <v>30</v>
      </c>
      <c r="L503" s="6" t="s">
        <v>30</v>
      </c>
      <c r="M503" s="6" t="s">
        <v>30</v>
      </c>
      <c r="N503" s="6" t="s">
        <v>30</v>
      </c>
      <c r="O503" s="6" t="s">
        <v>30</v>
      </c>
      <c r="P503" s="6" t="s">
        <v>38</v>
      </c>
      <c r="Q503" s="6" t="s">
        <v>31</v>
      </c>
      <c r="R503" s="6" t="s">
        <v>39</v>
      </c>
      <c r="S503" s="8" t="n">
        <v>69.65</v>
      </c>
      <c r="T503" s="8" t="n">
        <v>69.65</v>
      </c>
      <c r="U503" s="6" t="s">
        <v>31</v>
      </c>
      <c r="V503" s="8" t="n">
        <f aca="false">IF(X503="0-1 Year", ROUND(S503/0.474, 2), IF(X503="1-2 Years", ROUND(S503/0.287, 2), ROUND(S503/0.14, 2)))</f>
        <v>146.94</v>
      </c>
      <c r="W503" s="6" t="str">
        <f aca="false">IF(V503&gt;4000, "High", IF(V503&gt;2000, "Medium", "Low"))</f>
        <v>Low</v>
      </c>
      <c r="X503" s="9" t="s">
        <v>35</v>
      </c>
      <c r="Y503" s="10" t="n">
        <f aca="false">IF(U503="Yes", 1, 0)</f>
        <v>1</v>
      </c>
      <c r="Z503" s="10" t="n">
        <v>1</v>
      </c>
      <c r="AA503" s="11" t="n">
        <f aca="false">MAX(0, ($S503 * 0.35) - ($F503 * 0.3))</f>
        <v>24.0775</v>
      </c>
      <c r="AB503" s="12" t="str">
        <f aca="false">IF(AA503&gt;20,"High",IF(AA503&gt;10,"Medium","Low"))</f>
        <v>High</v>
      </c>
    </row>
    <row r="504" customFormat="false" ht="18.65" hidden="false" customHeight="false" outlineLevel="0" collapsed="false">
      <c r="A504" s="5" t="s">
        <v>546</v>
      </c>
      <c r="B504" s="6" t="s">
        <v>37</v>
      </c>
      <c r="C504" s="6" t="s">
        <v>30</v>
      </c>
      <c r="D504" s="6" t="s">
        <v>30</v>
      </c>
      <c r="E504" s="6" t="s">
        <v>31</v>
      </c>
      <c r="F504" s="7" t="n">
        <v>1</v>
      </c>
      <c r="G504" s="6" t="s">
        <v>31</v>
      </c>
      <c r="H504" s="6" t="s">
        <v>30</v>
      </c>
      <c r="I504" s="6" t="s">
        <v>517</v>
      </c>
      <c r="J504" s="6" t="s">
        <v>30</v>
      </c>
      <c r="K504" s="6" t="s">
        <v>30</v>
      </c>
      <c r="L504" s="6" t="s">
        <v>30</v>
      </c>
      <c r="M504" s="6" t="s">
        <v>30</v>
      </c>
      <c r="N504" s="6" t="s">
        <v>30</v>
      </c>
      <c r="O504" s="6" t="s">
        <v>30</v>
      </c>
      <c r="P504" s="6" t="s">
        <v>38</v>
      </c>
      <c r="Q504" s="6" t="s">
        <v>31</v>
      </c>
      <c r="R504" s="6" t="s">
        <v>39</v>
      </c>
      <c r="S504" s="8" t="n">
        <v>69.65</v>
      </c>
      <c r="T504" s="8" t="n">
        <v>69.65</v>
      </c>
      <c r="U504" s="6" t="s">
        <v>31</v>
      </c>
      <c r="V504" s="8" t="n">
        <f aca="false">IF(X504="0-1 Year", ROUND(S504/0.474, 2), IF(X504="1-2 Years", ROUND(S504/0.287, 2), ROUND(S504/0.14, 2)))</f>
        <v>146.94</v>
      </c>
      <c r="W504" s="6" t="str">
        <f aca="false">IF(V504&gt;4000, "High", IF(V504&gt;2000, "Medium", "Low"))</f>
        <v>Low</v>
      </c>
      <c r="X504" s="9" t="s">
        <v>35</v>
      </c>
      <c r="Y504" s="10" t="n">
        <f aca="false">IF(U504="Yes", 1, 0)</f>
        <v>1</v>
      </c>
      <c r="Z504" s="10" t="n">
        <v>1</v>
      </c>
      <c r="AA504" s="11" t="n">
        <f aca="false">MAX(0, ($S504 * 0.35) - ($F504 * 0.3))</f>
        <v>24.0775</v>
      </c>
      <c r="AB504" s="12" t="str">
        <f aca="false">IF(AA504&gt;20,"High",IF(AA504&gt;10,"Medium","Low"))</f>
        <v>High</v>
      </c>
    </row>
    <row r="505" customFormat="false" ht="18.65" hidden="false" customHeight="false" outlineLevel="0" collapsed="false">
      <c r="A505" s="5" t="s">
        <v>547</v>
      </c>
      <c r="B505" s="6" t="s">
        <v>29</v>
      </c>
      <c r="C505" s="6" t="s">
        <v>30</v>
      </c>
      <c r="D505" s="6" t="s">
        <v>30</v>
      </c>
      <c r="E505" s="6" t="s">
        <v>30</v>
      </c>
      <c r="F505" s="7" t="n">
        <v>1</v>
      </c>
      <c r="G505" s="6" t="s">
        <v>31</v>
      </c>
      <c r="H505" s="6" t="s">
        <v>30</v>
      </c>
      <c r="I505" s="6" t="s">
        <v>517</v>
      </c>
      <c r="J505" s="6" t="s">
        <v>30</v>
      </c>
      <c r="K505" s="6" t="s">
        <v>30</v>
      </c>
      <c r="L505" s="6" t="s">
        <v>30</v>
      </c>
      <c r="M505" s="6" t="s">
        <v>30</v>
      </c>
      <c r="N505" s="6" t="s">
        <v>30</v>
      </c>
      <c r="O505" s="6" t="s">
        <v>30</v>
      </c>
      <c r="P505" s="6" t="s">
        <v>38</v>
      </c>
      <c r="Q505" s="6" t="s">
        <v>31</v>
      </c>
      <c r="R505" s="6" t="s">
        <v>39</v>
      </c>
      <c r="S505" s="8" t="n">
        <v>69.65</v>
      </c>
      <c r="T505" s="8" t="n">
        <v>69.65</v>
      </c>
      <c r="U505" s="6" t="s">
        <v>31</v>
      </c>
      <c r="V505" s="8" t="n">
        <f aca="false">IF(X505="0-1 Year", ROUND(S505/0.474, 2), IF(X505="1-2 Years", ROUND(S505/0.287, 2), ROUND(S505/0.14, 2)))</f>
        <v>146.94</v>
      </c>
      <c r="W505" s="6" t="str">
        <f aca="false">IF(V505&gt;4000, "High", IF(V505&gt;2000, "Medium", "Low"))</f>
        <v>Low</v>
      </c>
      <c r="X505" s="9" t="s">
        <v>35</v>
      </c>
      <c r="Y505" s="10" t="n">
        <f aca="false">IF(U505="Yes", 1, 0)</f>
        <v>1</v>
      </c>
      <c r="Z505" s="10" t="n">
        <v>1</v>
      </c>
      <c r="AA505" s="11" t="n">
        <f aca="false">MAX(0, ($S505 * 0.35) - ($F505 * 0.3))</f>
        <v>24.0775</v>
      </c>
      <c r="AB505" s="12" t="str">
        <f aca="false">IF(AA505&gt;20,"High",IF(AA505&gt;10,"Medium","Low"))</f>
        <v>High</v>
      </c>
    </row>
    <row r="506" customFormat="false" ht="18.65" hidden="false" customHeight="false" outlineLevel="0" collapsed="false">
      <c r="A506" s="5" t="s">
        <v>548</v>
      </c>
      <c r="B506" s="6" t="s">
        <v>37</v>
      </c>
      <c r="C506" s="6" t="s">
        <v>30</v>
      </c>
      <c r="D506" s="6" t="s">
        <v>30</v>
      </c>
      <c r="E506" s="6" t="s">
        <v>30</v>
      </c>
      <c r="F506" s="7" t="n">
        <v>1</v>
      </c>
      <c r="G506" s="6" t="s">
        <v>31</v>
      </c>
      <c r="H506" s="6" t="s">
        <v>30</v>
      </c>
      <c r="I506" s="6" t="s">
        <v>517</v>
      </c>
      <c r="J506" s="6" t="s">
        <v>30</v>
      </c>
      <c r="K506" s="6" t="s">
        <v>30</v>
      </c>
      <c r="L506" s="6" t="s">
        <v>30</v>
      </c>
      <c r="M506" s="6" t="s">
        <v>30</v>
      </c>
      <c r="N506" s="6" t="s">
        <v>30</v>
      </c>
      <c r="O506" s="6" t="s">
        <v>30</v>
      </c>
      <c r="P506" s="6" t="s">
        <v>38</v>
      </c>
      <c r="Q506" s="6" t="s">
        <v>30</v>
      </c>
      <c r="R506" s="6" t="s">
        <v>53</v>
      </c>
      <c r="S506" s="8" t="n">
        <v>69.7</v>
      </c>
      <c r="T506" s="8" t="n">
        <v>69.7</v>
      </c>
      <c r="U506" s="6" t="s">
        <v>31</v>
      </c>
      <c r="V506" s="8" t="n">
        <f aca="false">IF(X506="0-1 Year", ROUND(S506/0.474, 2), IF(X506="1-2 Years", ROUND(S506/0.287, 2), ROUND(S506/0.14, 2)))</f>
        <v>147.05</v>
      </c>
      <c r="W506" s="6" t="str">
        <f aca="false">IF(V506&gt;4000, "High", IF(V506&gt;2000, "Medium", "Low"))</f>
        <v>Low</v>
      </c>
      <c r="X506" s="9" t="s">
        <v>35</v>
      </c>
      <c r="Y506" s="10" t="n">
        <f aca="false">IF(U506="Yes", 1, 0)</f>
        <v>1</v>
      </c>
      <c r="Z506" s="10" t="n">
        <v>1</v>
      </c>
      <c r="AA506" s="11" t="n">
        <f aca="false">MAX(0, ($S506 * 0.35) - ($F506 * 0.3))</f>
        <v>24.095</v>
      </c>
      <c r="AB506" s="12" t="str">
        <f aca="false">IF(AA506&gt;20,"High",IF(AA506&gt;10,"Medium","Low"))</f>
        <v>High</v>
      </c>
    </row>
    <row r="507" customFormat="false" ht="18.65" hidden="false" customHeight="false" outlineLevel="0" collapsed="false">
      <c r="A507" s="5" t="s">
        <v>549</v>
      </c>
      <c r="B507" s="6" t="s">
        <v>29</v>
      </c>
      <c r="C507" s="6" t="s">
        <v>30</v>
      </c>
      <c r="D507" s="6" t="s">
        <v>30</v>
      </c>
      <c r="E507" s="6" t="s">
        <v>31</v>
      </c>
      <c r="F507" s="7" t="n">
        <v>1</v>
      </c>
      <c r="G507" s="6" t="s">
        <v>31</v>
      </c>
      <c r="H507" s="6" t="s">
        <v>30</v>
      </c>
      <c r="I507" s="6" t="s">
        <v>517</v>
      </c>
      <c r="J507" s="6" t="s">
        <v>30</v>
      </c>
      <c r="K507" s="6" t="s">
        <v>30</v>
      </c>
      <c r="L507" s="6" t="s">
        <v>30</v>
      </c>
      <c r="M507" s="6" t="s">
        <v>30</v>
      </c>
      <c r="N507" s="6" t="s">
        <v>30</v>
      </c>
      <c r="O507" s="6" t="s">
        <v>30</v>
      </c>
      <c r="P507" s="6" t="s">
        <v>38</v>
      </c>
      <c r="Q507" s="6" t="s">
        <v>30</v>
      </c>
      <c r="R507" s="6" t="s">
        <v>53</v>
      </c>
      <c r="S507" s="8" t="n">
        <v>69.75</v>
      </c>
      <c r="T507" s="8" t="n">
        <v>69.75</v>
      </c>
      <c r="U507" s="6" t="s">
        <v>31</v>
      </c>
      <c r="V507" s="8" t="n">
        <f aca="false">IF(X507="0-1 Year", ROUND(S507/0.474, 2), IF(X507="1-2 Years", ROUND(S507/0.287, 2), ROUND(S507/0.14, 2)))</f>
        <v>147.15</v>
      </c>
      <c r="W507" s="6" t="str">
        <f aca="false">IF(V507&gt;4000, "High", IF(V507&gt;2000, "Medium", "Low"))</f>
        <v>Low</v>
      </c>
      <c r="X507" s="9" t="s">
        <v>35</v>
      </c>
      <c r="Y507" s="10" t="n">
        <f aca="false">IF(U507="Yes", 1, 0)</f>
        <v>1</v>
      </c>
      <c r="Z507" s="10" t="n">
        <v>1</v>
      </c>
      <c r="AA507" s="11" t="n">
        <f aca="false">MAX(0, ($S507 * 0.35) - ($F507 * 0.3))</f>
        <v>24.1125</v>
      </c>
      <c r="AB507" s="12" t="str">
        <f aca="false">IF(AA507&gt;20,"High",IF(AA507&gt;10,"Medium","Low"))</f>
        <v>High</v>
      </c>
    </row>
    <row r="508" customFormat="false" ht="18.65" hidden="false" customHeight="false" outlineLevel="0" collapsed="false">
      <c r="A508" s="5" t="s">
        <v>550</v>
      </c>
      <c r="B508" s="6" t="s">
        <v>29</v>
      </c>
      <c r="C508" s="6" t="s">
        <v>31</v>
      </c>
      <c r="D508" s="6" t="s">
        <v>30</v>
      </c>
      <c r="E508" s="6" t="s">
        <v>30</v>
      </c>
      <c r="F508" s="7" t="n">
        <v>1</v>
      </c>
      <c r="G508" s="6" t="s">
        <v>31</v>
      </c>
      <c r="H508" s="6" t="s">
        <v>30</v>
      </c>
      <c r="I508" s="6" t="s">
        <v>517</v>
      </c>
      <c r="J508" s="6" t="s">
        <v>30</v>
      </c>
      <c r="K508" s="6" t="s">
        <v>30</v>
      </c>
      <c r="L508" s="6" t="s">
        <v>30</v>
      </c>
      <c r="M508" s="6" t="s">
        <v>30</v>
      </c>
      <c r="N508" s="6" t="s">
        <v>30</v>
      </c>
      <c r="O508" s="6" t="s">
        <v>30</v>
      </c>
      <c r="P508" s="6" t="s">
        <v>38</v>
      </c>
      <c r="Q508" s="6" t="s">
        <v>31</v>
      </c>
      <c r="R508" s="6" t="s">
        <v>39</v>
      </c>
      <c r="S508" s="8" t="n">
        <v>69.75</v>
      </c>
      <c r="T508" s="8" t="n">
        <v>69.75</v>
      </c>
      <c r="U508" s="6" t="s">
        <v>31</v>
      </c>
      <c r="V508" s="8" t="n">
        <f aca="false">IF(X508="0-1 Year", ROUND(S508/0.474, 2), IF(X508="1-2 Years", ROUND(S508/0.287, 2), ROUND(S508/0.14, 2)))</f>
        <v>147.15</v>
      </c>
      <c r="W508" s="6" t="str">
        <f aca="false">IF(V508&gt;4000, "High", IF(V508&gt;2000, "Medium", "Low"))</f>
        <v>Low</v>
      </c>
      <c r="X508" s="9" t="s">
        <v>35</v>
      </c>
      <c r="Y508" s="10" t="n">
        <f aca="false">IF(U508="Yes", 1, 0)</f>
        <v>1</v>
      </c>
      <c r="Z508" s="10" t="n">
        <v>1</v>
      </c>
      <c r="AA508" s="11" t="n">
        <f aca="false">MAX(0, ($S508 * 0.35) - ($F508 * 0.3))</f>
        <v>24.1125</v>
      </c>
      <c r="AB508" s="12" t="str">
        <f aca="false">IF(AA508&gt;20,"High",IF(AA508&gt;10,"Medium","Low"))</f>
        <v>High</v>
      </c>
    </row>
    <row r="509" customFormat="false" ht="18.65" hidden="false" customHeight="false" outlineLevel="0" collapsed="false">
      <c r="A509" s="5" t="s">
        <v>551</v>
      </c>
      <c r="B509" s="6" t="s">
        <v>29</v>
      </c>
      <c r="C509" s="6" t="s">
        <v>30</v>
      </c>
      <c r="D509" s="6" t="s">
        <v>30</v>
      </c>
      <c r="E509" s="6" t="s">
        <v>30</v>
      </c>
      <c r="F509" s="7" t="n">
        <v>1</v>
      </c>
      <c r="G509" s="6" t="s">
        <v>31</v>
      </c>
      <c r="H509" s="6" t="s">
        <v>30</v>
      </c>
      <c r="I509" s="6" t="s">
        <v>517</v>
      </c>
      <c r="J509" s="6" t="s">
        <v>30</v>
      </c>
      <c r="K509" s="6" t="s">
        <v>30</v>
      </c>
      <c r="L509" s="6" t="s">
        <v>30</v>
      </c>
      <c r="M509" s="6" t="s">
        <v>30</v>
      </c>
      <c r="N509" s="6" t="s">
        <v>30</v>
      </c>
      <c r="O509" s="6" t="s">
        <v>30</v>
      </c>
      <c r="P509" s="6" t="s">
        <v>38</v>
      </c>
      <c r="Q509" s="6" t="s">
        <v>31</v>
      </c>
      <c r="R509" s="6" t="s">
        <v>39</v>
      </c>
      <c r="S509" s="8" t="n">
        <v>69.8</v>
      </c>
      <c r="T509" s="8" t="n">
        <v>69.8</v>
      </c>
      <c r="U509" s="6" t="s">
        <v>31</v>
      </c>
      <c r="V509" s="8" t="n">
        <f aca="false">IF(X509="0-1 Year", ROUND(S509/0.474, 2), IF(X509="1-2 Years", ROUND(S509/0.287, 2), ROUND(S509/0.14, 2)))</f>
        <v>147.26</v>
      </c>
      <c r="W509" s="6" t="str">
        <f aca="false">IF(V509&gt;4000, "High", IF(V509&gt;2000, "Medium", "Low"))</f>
        <v>Low</v>
      </c>
      <c r="X509" s="9" t="s">
        <v>35</v>
      </c>
      <c r="Y509" s="10" t="n">
        <f aca="false">IF(U509="Yes", 1, 0)</f>
        <v>1</v>
      </c>
      <c r="Z509" s="10" t="n">
        <v>1</v>
      </c>
      <c r="AA509" s="11" t="n">
        <f aca="false">MAX(0, ($S509 * 0.35) - ($F509 * 0.3))</f>
        <v>24.13</v>
      </c>
      <c r="AB509" s="12" t="str">
        <f aca="false">IF(AA509&gt;20,"High",IF(AA509&gt;10,"Medium","Low"))</f>
        <v>High</v>
      </c>
    </row>
    <row r="510" customFormat="false" ht="18.65" hidden="false" customHeight="false" outlineLevel="0" collapsed="false">
      <c r="A510" s="5" t="s">
        <v>552</v>
      </c>
      <c r="B510" s="6" t="s">
        <v>37</v>
      </c>
      <c r="C510" s="6" t="s">
        <v>30</v>
      </c>
      <c r="D510" s="6" t="s">
        <v>31</v>
      </c>
      <c r="E510" s="6" t="s">
        <v>31</v>
      </c>
      <c r="F510" s="7" t="n">
        <v>1</v>
      </c>
      <c r="G510" s="6" t="s">
        <v>31</v>
      </c>
      <c r="H510" s="6" t="s">
        <v>30</v>
      </c>
      <c r="I510" s="6" t="s">
        <v>517</v>
      </c>
      <c r="J510" s="6" t="s">
        <v>30</v>
      </c>
      <c r="K510" s="6" t="s">
        <v>30</v>
      </c>
      <c r="L510" s="6" t="s">
        <v>30</v>
      </c>
      <c r="M510" s="6" t="s">
        <v>30</v>
      </c>
      <c r="N510" s="6" t="s">
        <v>30</v>
      </c>
      <c r="O510" s="6" t="s">
        <v>30</v>
      </c>
      <c r="P510" s="6" t="s">
        <v>38</v>
      </c>
      <c r="Q510" s="6" t="s">
        <v>31</v>
      </c>
      <c r="R510" s="6" t="s">
        <v>39</v>
      </c>
      <c r="S510" s="8" t="n">
        <v>69.8</v>
      </c>
      <c r="T510" s="8" t="n">
        <v>69.8</v>
      </c>
      <c r="U510" s="6" t="s">
        <v>31</v>
      </c>
      <c r="V510" s="8" t="n">
        <f aca="false">IF(X510="0-1 Year", ROUND(S510/0.474, 2), IF(X510="1-2 Years", ROUND(S510/0.287, 2), ROUND(S510/0.14, 2)))</f>
        <v>147.26</v>
      </c>
      <c r="W510" s="6" t="str">
        <f aca="false">IF(V510&gt;4000, "High", IF(V510&gt;2000, "Medium", "Low"))</f>
        <v>Low</v>
      </c>
      <c r="X510" s="9" t="s">
        <v>35</v>
      </c>
      <c r="Y510" s="10" t="n">
        <f aca="false">IF(U510="Yes", 1, 0)</f>
        <v>1</v>
      </c>
      <c r="Z510" s="10" t="n">
        <v>1</v>
      </c>
      <c r="AA510" s="11" t="n">
        <f aca="false">MAX(0, ($S510 * 0.35) - ($F510 * 0.3))</f>
        <v>24.13</v>
      </c>
      <c r="AB510" s="12" t="str">
        <f aca="false">IF(AA510&gt;20,"High",IF(AA510&gt;10,"Medium","Low"))</f>
        <v>High</v>
      </c>
    </row>
    <row r="511" customFormat="false" ht="18.65" hidden="false" customHeight="false" outlineLevel="0" collapsed="false">
      <c r="A511" s="5" t="s">
        <v>553</v>
      </c>
      <c r="B511" s="6" t="s">
        <v>29</v>
      </c>
      <c r="C511" s="6" t="s">
        <v>30</v>
      </c>
      <c r="D511" s="6" t="s">
        <v>30</v>
      </c>
      <c r="E511" s="6" t="s">
        <v>30</v>
      </c>
      <c r="F511" s="7" t="n">
        <v>1</v>
      </c>
      <c r="G511" s="6" t="s">
        <v>31</v>
      </c>
      <c r="H511" s="6" t="s">
        <v>30</v>
      </c>
      <c r="I511" s="6" t="s">
        <v>517</v>
      </c>
      <c r="J511" s="6" t="s">
        <v>30</v>
      </c>
      <c r="K511" s="6" t="s">
        <v>30</v>
      </c>
      <c r="L511" s="6" t="s">
        <v>30</v>
      </c>
      <c r="M511" s="6" t="s">
        <v>30</v>
      </c>
      <c r="N511" s="6" t="s">
        <v>30</v>
      </c>
      <c r="O511" s="6" t="s">
        <v>30</v>
      </c>
      <c r="P511" s="6" t="s">
        <v>38</v>
      </c>
      <c r="Q511" s="6" t="s">
        <v>31</v>
      </c>
      <c r="R511" s="6" t="s">
        <v>39</v>
      </c>
      <c r="S511" s="8" t="n">
        <v>69.85</v>
      </c>
      <c r="T511" s="8" t="n">
        <v>69.85</v>
      </c>
      <c r="U511" s="6" t="s">
        <v>31</v>
      </c>
      <c r="V511" s="8" t="n">
        <f aca="false">IF(X511="0-1 Year", ROUND(S511/0.474, 2), IF(X511="1-2 Years", ROUND(S511/0.287, 2), ROUND(S511/0.14, 2)))</f>
        <v>147.36</v>
      </c>
      <c r="W511" s="6" t="str">
        <f aca="false">IF(V511&gt;4000, "High", IF(V511&gt;2000, "Medium", "Low"))</f>
        <v>Low</v>
      </c>
      <c r="X511" s="9" t="s">
        <v>35</v>
      </c>
      <c r="Y511" s="10" t="n">
        <f aca="false">IF(U511="Yes", 1, 0)</f>
        <v>1</v>
      </c>
      <c r="Z511" s="10" t="n">
        <v>1</v>
      </c>
      <c r="AA511" s="11" t="n">
        <f aca="false">MAX(0, ($S511 * 0.35) - ($F511 * 0.3))</f>
        <v>24.1475</v>
      </c>
      <c r="AB511" s="12" t="str">
        <f aca="false">IF(AA511&gt;20,"High",IF(AA511&gt;10,"Medium","Low"))</f>
        <v>High</v>
      </c>
    </row>
    <row r="512" customFormat="false" ht="18.65" hidden="false" customHeight="false" outlineLevel="0" collapsed="false">
      <c r="A512" s="5" t="s">
        <v>554</v>
      </c>
      <c r="B512" s="6" t="s">
        <v>37</v>
      </c>
      <c r="C512" s="6" t="s">
        <v>31</v>
      </c>
      <c r="D512" s="6" t="s">
        <v>30</v>
      </c>
      <c r="E512" s="6" t="s">
        <v>30</v>
      </c>
      <c r="F512" s="7" t="n">
        <v>1</v>
      </c>
      <c r="G512" s="6" t="s">
        <v>31</v>
      </c>
      <c r="H512" s="6" t="s">
        <v>30</v>
      </c>
      <c r="I512" s="6" t="s">
        <v>517</v>
      </c>
      <c r="J512" s="6" t="s">
        <v>30</v>
      </c>
      <c r="K512" s="6" t="s">
        <v>30</v>
      </c>
      <c r="L512" s="6" t="s">
        <v>30</v>
      </c>
      <c r="M512" s="6" t="s">
        <v>30</v>
      </c>
      <c r="N512" s="6" t="s">
        <v>30</v>
      </c>
      <c r="O512" s="6" t="s">
        <v>30</v>
      </c>
      <c r="P512" s="6" t="s">
        <v>38</v>
      </c>
      <c r="Q512" s="6" t="s">
        <v>31</v>
      </c>
      <c r="R512" s="6" t="s">
        <v>39</v>
      </c>
      <c r="S512" s="8" t="n">
        <v>69.85</v>
      </c>
      <c r="T512" s="8" t="n">
        <v>69.85</v>
      </c>
      <c r="U512" s="6" t="s">
        <v>31</v>
      </c>
      <c r="V512" s="8" t="n">
        <f aca="false">IF(X512="0-1 Year", ROUND(S512/0.474, 2), IF(X512="1-2 Years", ROUND(S512/0.287, 2), ROUND(S512/0.14, 2)))</f>
        <v>147.36</v>
      </c>
      <c r="W512" s="6" t="str">
        <f aca="false">IF(V512&gt;4000, "High", IF(V512&gt;2000, "Medium", "Low"))</f>
        <v>Low</v>
      </c>
      <c r="X512" s="9" t="s">
        <v>35</v>
      </c>
      <c r="Y512" s="10" t="n">
        <f aca="false">IF(U512="Yes", 1, 0)</f>
        <v>1</v>
      </c>
      <c r="Z512" s="10" t="n">
        <v>1</v>
      </c>
      <c r="AA512" s="11" t="n">
        <f aca="false">MAX(0, ($S512 * 0.35) - ($F512 * 0.3))</f>
        <v>24.1475</v>
      </c>
      <c r="AB512" s="12" t="str">
        <f aca="false">IF(AA512&gt;20,"High",IF(AA512&gt;10,"Medium","Low"))</f>
        <v>High</v>
      </c>
    </row>
    <row r="513" customFormat="false" ht="18.65" hidden="false" customHeight="false" outlineLevel="0" collapsed="false">
      <c r="A513" s="5" t="s">
        <v>555</v>
      </c>
      <c r="B513" s="6" t="s">
        <v>29</v>
      </c>
      <c r="C513" s="6" t="s">
        <v>30</v>
      </c>
      <c r="D513" s="6" t="s">
        <v>30</v>
      </c>
      <c r="E513" s="6" t="s">
        <v>30</v>
      </c>
      <c r="F513" s="7" t="n">
        <v>1</v>
      </c>
      <c r="G513" s="6" t="s">
        <v>31</v>
      </c>
      <c r="H513" s="6" t="s">
        <v>30</v>
      </c>
      <c r="I513" s="6" t="s">
        <v>517</v>
      </c>
      <c r="J513" s="6" t="s">
        <v>30</v>
      </c>
      <c r="K513" s="6" t="s">
        <v>30</v>
      </c>
      <c r="L513" s="6" t="s">
        <v>30</v>
      </c>
      <c r="M513" s="6" t="s">
        <v>30</v>
      </c>
      <c r="N513" s="6" t="s">
        <v>30</v>
      </c>
      <c r="O513" s="6" t="s">
        <v>30</v>
      </c>
      <c r="P513" s="6" t="s">
        <v>38</v>
      </c>
      <c r="Q513" s="6" t="s">
        <v>31</v>
      </c>
      <c r="R513" s="6" t="s">
        <v>39</v>
      </c>
      <c r="S513" s="8" t="n">
        <v>69.9</v>
      </c>
      <c r="T513" s="8" t="n">
        <v>69.9</v>
      </c>
      <c r="U513" s="6" t="s">
        <v>31</v>
      </c>
      <c r="V513" s="8" t="n">
        <f aca="false">IF(X513="0-1 Year", ROUND(S513/0.474, 2), IF(X513="1-2 Years", ROUND(S513/0.287, 2), ROUND(S513/0.14, 2)))</f>
        <v>147.47</v>
      </c>
      <c r="W513" s="6" t="str">
        <f aca="false">IF(V513&gt;4000, "High", IF(V513&gt;2000, "Medium", "Low"))</f>
        <v>Low</v>
      </c>
      <c r="X513" s="9" t="s">
        <v>35</v>
      </c>
      <c r="Y513" s="10" t="n">
        <f aca="false">IF(U513="Yes", 1, 0)</f>
        <v>1</v>
      </c>
      <c r="Z513" s="10" t="n">
        <v>1</v>
      </c>
      <c r="AA513" s="11" t="n">
        <f aca="false">MAX(0, ($S513 * 0.35) - ($F513 * 0.3))</f>
        <v>24.165</v>
      </c>
      <c r="AB513" s="12" t="str">
        <f aca="false">IF(AA513&gt;20,"High",IF(AA513&gt;10,"Medium","Low"))</f>
        <v>High</v>
      </c>
    </row>
    <row r="514" customFormat="false" ht="18.65" hidden="false" customHeight="false" outlineLevel="0" collapsed="false">
      <c r="A514" s="5" t="s">
        <v>556</v>
      </c>
      <c r="B514" s="6" t="s">
        <v>29</v>
      </c>
      <c r="C514" s="6" t="s">
        <v>30</v>
      </c>
      <c r="D514" s="6" t="s">
        <v>30</v>
      </c>
      <c r="E514" s="6" t="s">
        <v>30</v>
      </c>
      <c r="F514" s="7" t="n">
        <v>1</v>
      </c>
      <c r="G514" s="6" t="s">
        <v>31</v>
      </c>
      <c r="H514" s="6" t="s">
        <v>30</v>
      </c>
      <c r="I514" s="6" t="s">
        <v>517</v>
      </c>
      <c r="J514" s="6" t="s">
        <v>30</v>
      </c>
      <c r="K514" s="6" t="s">
        <v>30</v>
      </c>
      <c r="L514" s="6" t="s">
        <v>30</v>
      </c>
      <c r="M514" s="6" t="s">
        <v>30</v>
      </c>
      <c r="N514" s="6" t="s">
        <v>30</v>
      </c>
      <c r="O514" s="6" t="s">
        <v>30</v>
      </c>
      <c r="P514" s="6" t="s">
        <v>38</v>
      </c>
      <c r="Q514" s="6" t="s">
        <v>31</v>
      </c>
      <c r="R514" s="6" t="s">
        <v>39</v>
      </c>
      <c r="S514" s="8" t="n">
        <v>69.9</v>
      </c>
      <c r="T514" s="8" t="n">
        <v>69.9</v>
      </c>
      <c r="U514" s="6" t="s">
        <v>31</v>
      </c>
      <c r="V514" s="8" t="n">
        <f aca="false">IF(X514="0-1 Year", ROUND(S514/0.474, 2), IF(X514="1-2 Years", ROUND(S514/0.287, 2), ROUND(S514/0.14, 2)))</f>
        <v>147.47</v>
      </c>
      <c r="W514" s="6" t="str">
        <f aca="false">IF(V514&gt;4000, "High", IF(V514&gt;2000, "Medium", "Low"))</f>
        <v>Low</v>
      </c>
      <c r="X514" s="9" t="s">
        <v>35</v>
      </c>
      <c r="Y514" s="10" t="n">
        <f aca="false">IF(U514="Yes", 1, 0)</f>
        <v>1</v>
      </c>
      <c r="Z514" s="10" t="n">
        <v>1</v>
      </c>
      <c r="AA514" s="11" t="n">
        <f aca="false">MAX(0, ($S514 * 0.35) - ($F514 * 0.3))</f>
        <v>24.165</v>
      </c>
      <c r="AB514" s="12" t="str">
        <f aca="false">IF(AA514&gt;20,"High",IF(AA514&gt;10,"Medium","Low"))</f>
        <v>High</v>
      </c>
    </row>
    <row r="515" customFormat="false" ht="18.65" hidden="false" customHeight="false" outlineLevel="0" collapsed="false">
      <c r="A515" s="5" t="s">
        <v>557</v>
      </c>
      <c r="B515" s="6" t="s">
        <v>29</v>
      </c>
      <c r="C515" s="6" t="s">
        <v>30</v>
      </c>
      <c r="D515" s="6" t="s">
        <v>30</v>
      </c>
      <c r="E515" s="6" t="s">
        <v>30</v>
      </c>
      <c r="F515" s="7" t="n">
        <v>1</v>
      </c>
      <c r="G515" s="6" t="s">
        <v>31</v>
      </c>
      <c r="H515" s="6" t="s">
        <v>30</v>
      </c>
      <c r="I515" s="6" t="s">
        <v>517</v>
      </c>
      <c r="J515" s="6" t="s">
        <v>30</v>
      </c>
      <c r="K515" s="6" t="s">
        <v>30</v>
      </c>
      <c r="L515" s="6" t="s">
        <v>30</v>
      </c>
      <c r="M515" s="6" t="s">
        <v>30</v>
      </c>
      <c r="N515" s="6" t="s">
        <v>30</v>
      </c>
      <c r="O515" s="6" t="s">
        <v>30</v>
      </c>
      <c r="P515" s="6" t="s">
        <v>38</v>
      </c>
      <c r="Q515" s="6" t="s">
        <v>31</v>
      </c>
      <c r="R515" s="6" t="s">
        <v>39</v>
      </c>
      <c r="S515" s="8" t="n">
        <v>69.9</v>
      </c>
      <c r="T515" s="8" t="n">
        <v>69.9</v>
      </c>
      <c r="U515" s="6" t="s">
        <v>30</v>
      </c>
      <c r="V515" s="8" t="n">
        <f aca="false">IF(X515="0-1 Year", ROUND(S515/0.474, 2), IF(X515="1-2 Years", ROUND(S515/0.287, 2), ROUND(S515/0.14, 2)))</f>
        <v>147.47</v>
      </c>
      <c r="W515" s="6" t="str">
        <f aca="false">IF(V515&gt;4000, "High", IF(V515&gt;2000, "Medium", "Low"))</f>
        <v>Low</v>
      </c>
      <c r="X515" s="9" t="s">
        <v>35</v>
      </c>
      <c r="Y515" s="10" t="n">
        <f aca="false">IF(U515="Yes", 1, 0)</f>
        <v>0</v>
      </c>
      <c r="Z515" s="10" t="n">
        <v>1</v>
      </c>
      <c r="AA515" s="11" t="n">
        <f aca="false">MAX(0, ($S515 * 0.35) - ($F515 * 0.3))</f>
        <v>24.165</v>
      </c>
      <c r="AB515" s="12" t="str">
        <f aca="false">IF(AA515&gt;20,"High",IF(AA515&gt;10,"Medium","Low"))</f>
        <v>High</v>
      </c>
    </row>
    <row r="516" customFormat="false" ht="18.65" hidden="false" customHeight="false" outlineLevel="0" collapsed="false">
      <c r="A516" s="5" t="s">
        <v>558</v>
      </c>
      <c r="B516" s="6" t="s">
        <v>29</v>
      </c>
      <c r="C516" s="6" t="s">
        <v>30</v>
      </c>
      <c r="D516" s="6" t="s">
        <v>31</v>
      </c>
      <c r="E516" s="6" t="s">
        <v>31</v>
      </c>
      <c r="F516" s="7" t="n">
        <v>1</v>
      </c>
      <c r="G516" s="6" t="s">
        <v>31</v>
      </c>
      <c r="H516" s="6" t="s">
        <v>30</v>
      </c>
      <c r="I516" s="6" t="s">
        <v>517</v>
      </c>
      <c r="J516" s="6" t="s">
        <v>30</v>
      </c>
      <c r="K516" s="6" t="s">
        <v>30</v>
      </c>
      <c r="L516" s="6" t="s">
        <v>30</v>
      </c>
      <c r="M516" s="6" t="s">
        <v>30</v>
      </c>
      <c r="N516" s="6" t="s">
        <v>30</v>
      </c>
      <c r="O516" s="6" t="s">
        <v>30</v>
      </c>
      <c r="P516" s="6" t="s">
        <v>38</v>
      </c>
      <c r="Q516" s="6" t="s">
        <v>31</v>
      </c>
      <c r="R516" s="6" t="s">
        <v>34</v>
      </c>
      <c r="S516" s="8" t="n">
        <v>69.9</v>
      </c>
      <c r="T516" s="8" t="n">
        <v>69.9</v>
      </c>
      <c r="U516" s="6" t="s">
        <v>31</v>
      </c>
      <c r="V516" s="8" t="n">
        <f aca="false">IF(X516="0-1 Year", ROUND(S516/0.474, 2), IF(X516="1-2 Years", ROUND(S516/0.287, 2), ROUND(S516/0.14, 2)))</f>
        <v>147.47</v>
      </c>
      <c r="W516" s="6" t="str">
        <f aca="false">IF(V516&gt;4000, "High", IF(V516&gt;2000, "Medium", "Low"))</f>
        <v>Low</v>
      </c>
      <c r="X516" s="9" t="s">
        <v>35</v>
      </c>
      <c r="Y516" s="10" t="n">
        <f aca="false">IF(U516="Yes", 1, 0)</f>
        <v>1</v>
      </c>
      <c r="Z516" s="10" t="n">
        <v>1</v>
      </c>
      <c r="AA516" s="11" t="n">
        <f aca="false">MAX(0, ($S516 * 0.35) - ($F516 * 0.3))</f>
        <v>24.165</v>
      </c>
      <c r="AB516" s="12" t="str">
        <f aca="false">IF(AA516&gt;20,"High",IF(AA516&gt;10,"Medium","Low"))</f>
        <v>High</v>
      </c>
    </row>
    <row r="517" customFormat="false" ht="18.65" hidden="false" customHeight="false" outlineLevel="0" collapsed="false">
      <c r="A517" s="5" t="s">
        <v>559</v>
      </c>
      <c r="B517" s="6" t="s">
        <v>37</v>
      </c>
      <c r="C517" s="6" t="s">
        <v>31</v>
      </c>
      <c r="D517" s="6" t="s">
        <v>30</v>
      </c>
      <c r="E517" s="6" t="s">
        <v>30</v>
      </c>
      <c r="F517" s="7" t="n">
        <v>1</v>
      </c>
      <c r="G517" s="6" t="s">
        <v>31</v>
      </c>
      <c r="H517" s="6" t="s">
        <v>30</v>
      </c>
      <c r="I517" s="6" t="s">
        <v>517</v>
      </c>
      <c r="J517" s="6" t="s">
        <v>30</v>
      </c>
      <c r="K517" s="6" t="s">
        <v>30</v>
      </c>
      <c r="L517" s="6" t="s">
        <v>30</v>
      </c>
      <c r="M517" s="6" t="s">
        <v>30</v>
      </c>
      <c r="N517" s="6" t="s">
        <v>30</v>
      </c>
      <c r="O517" s="6" t="s">
        <v>30</v>
      </c>
      <c r="P517" s="6" t="s">
        <v>38</v>
      </c>
      <c r="Q517" s="6" t="s">
        <v>31</v>
      </c>
      <c r="R517" s="6" t="s">
        <v>39</v>
      </c>
      <c r="S517" s="8" t="n">
        <v>69.95</v>
      </c>
      <c r="T517" s="8" t="n">
        <v>69.95</v>
      </c>
      <c r="U517" s="6" t="s">
        <v>31</v>
      </c>
      <c r="V517" s="8" t="n">
        <f aca="false">IF(X517="0-1 Year", ROUND(S517/0.474, 2), IF(X517="1-2 Years", ROUND(S517/0.287, 2), ROUND(S517/0.14, 2)))</f>
        <v>147.57</v>
      </c>
      <c r="W517" s="6" t="str">
        <f aca="false">IF(V517&gt;4000, "High", IF(V517&gt;2000, "Medium", "Low"))</f>
        <v>Low</v>
      </c>
      <c r="X517" s="9" t="s">
        <v>35</v>
      </c>
      <c r="Y517" s="10" t="n">
        <f aca="false">IF(U517="Yes", 1, 0)</f>
        <v>1</v>
      </c>
      <c r="Z517" s="10" t="n">
        <v>1</v>
      </c>
      <c r="AA517" s="11" t="n">
        <f aca="false">MAX(0, ($S517 * 0.35) - ($F517 * 0.3))</f>
        <v>24.1825</v>
      </c>
      <c r="AB517" s="12" t="str">
        <f aca="false">IF(AA517&gt;20,"High",IF(AA517&gt;10,"Medium","Low"))</f>
        <v>High</v>
      </c>
    </row>
    <row r="518" customFormat="false" ht="18.65" hidden="false" customHeight="false" outlineLevel="0" collapsed="false">
      <c r="A518" s="5" t="s">
        <v>560</v>
      </c>
      <c r="B518" s="6" t="s">
        <v>29</v>
      </c>
      <c r="C518" s="6" t="s">
        <v>30</v>
      </c>
      <c r="D518" s="6" t="s">
        <v>31</v>
      </c>
      <c r="E518" s="6" t="s">
        <v>31</v>
      </c>
      <c r="F518" s="7" t="n">
        <v>1</v>
      </c>
      <c r="G518" s="6" t="s">
        <v>31</v>
      </c>
      <c r="H518" s="6" t="s">
        <v>30</v>
      </c>
      <c r="I518" s="6" t="s">
        <v>517</v>
      </c>
      <c r="J518" s="6" t="s">
        <v>30</v>
      </c>
      <c r="K518" s="6" t="s">
        <v>30</v>
      </c>
      <c r="L518" s="6" t="s">
        <v>30</v>
      </c>
      <c r="M518" s="6" t="s">
        <v>30</v>
      </c>
      <c r="N518" s="6" t="s">
        <v>30</v>
      </c>
      <c r="O518" s="6" t="s">
        <v>30</v>
      </c>
      <c r="P518" s="6" t="s">
        <v>38</v>
      </c>
      <c r="Q518" s="6" t="s">
        <v>31</v>
      </c>
      <c r="R518" s="6" t="s">
        <v>58</v>
      </c>
      <c r="S518" s="8" t="n">
        <v>69.95</v>
      </c>
      <c r="T518" s="8" t="n">
        <v>69.95</v>
      </c>
      <c r="U518" s="6" t="s">
        <v>30</v>
      </c>
      <c r="V518" s="8" t="n">
        <f aca="false">IF(X518="0-1 Year", ROUND(S518/0.474, 2), IF(X518="1-2 Years", ROUND(S518/0.287, 2), ROUND(S518/0.14, 2)))</f>
        <v>147.57</v>
      </c>
      <c r="W518" s="6" t="str">
        <f aca="false">IF(V518&gt;4000, "High", IF(V518&gt;2000, "Medium", "Low"))</f>
        <v>Low</v>
      </c>
      <c r="X518" s="9" t="s">
        <v>35</v>
      </c>
      <c r="Y518" s="10" t="n">
        <f aca="false">IF(U518="Yes", 1, 0)</f>
        <v>0</v>
      </c>
      <c r="Z518" s="10" t="n">
        <v>1</v>
      </c>
      <c r="AA518" s="11" t="n">
        <f aca="false">MAX(0, ($S518 * 0.35) - ($F518 * 0.3))</f>
        <v>24.1825</v>
      </c>
      <c r="AB518" s="12" t="str">
        <f aca="false">IF(AA518&gt;20,"High",IF(AA518&gt;10,"Medium","Low"))</f>
        <v>High</v>
      </c>
    </row>
    <row r="519" customFormat="false" ht="18.65" hidden="false" customHeight="false" outlineLevel="0" collapsed="false">
      <c r="A519" s="5" t="s">
        <v>561</v>
      </c>
      <c r="B519" s="6" t="s">
        <v>37</v>
      </c>
      <c r="C519" s="6" t="s">
        <v>30</v>
      </c>
      <c r="D519" s="6" t="s">
        <v>30</v>
      </c>
      <c r="E519" s="6" t="s">
        <v>30</v>
      </c>
      <c r="F519" s="7" t="n">
        <v>1</v>
      </c>
      <c r="G519" s="6" t="s">
        <v>31</v>
      </c>
      <c r="H519" s="6" t="s">
        <v>30</v>
      </c>
      <c r="I519" s="6" t="s">
        <v>517</v>
      </c>
      <c r="J519" s="6" t="s">
        <v>30</v>
      </c>
      <c r="K519" s="6" t="s">
        <v>30</v>
      </c>
      <c r="L519" s="6" t="s">
        <v>30</v>
      </c>
      <c r="M519" s="6" t="s">
        <v>30</v>
      </c>
      <c r="N519" s="6" t="s">
        <v>30</v>
      </c>
      <c r="O519" s="6" t="s">
        <v>30</v>
      </c>
      <c r="P519" s="6" t="s">
        <v>38</v>
      </c>
      <c r="Q519" s="6" t="s">
        <v>31</v>
      </c>
      <c r="R519" s="6" t="s">
        <v>34</v>
      </c>
      <c r="S519" s="8" t="n">
        <v>69.95</v>
      </c>
      <c r="T519" s="8" t="n">
        <v>69.95</v>
      </c>
      <c r="U519" s="6" t="s">
        <v>31</v>
      </c>
      <c r="V519" s="8" t="n">
        <f aca="false">IF(X519="0-1 Year", ROUND(S519/0.474, 2), IF(X519="1-2 Years", ROUND(S519/0.287, 2), ROUND(S519/0.14, 2)))</f>
        <v>147.57</v>
      </c>
      <c r="W519" s="6" t="str">
        <f aca="false">IF(V519&gt;4000, "High", IF(V519&gt;2000, "Medium", "Low"))</f>
        <v>Low</v>
      </c>
      <c r="X519" s="9" t="s">
        <v>35</v>
      </c>
      <c r="Y519" s="10" t="n">
        <f aca="false">IF(U519="Yes", 1, 0)</f>
        <v>1</v>
      </c>
      <c r="Z519" s="10" t="n">
        <v>1</v>
      </c>
      <c r="AA519" s="11" t="n">
        <f aca="false">MAX(0, ($S519 * 0.35) - ($F519 * 0.3))</f>
        <v>24.1825</v>
      </c>
      <c r="AB519" s="12" t="str">
        <f aca="false">IF(AA519&gt;20,"High",IF(AA519&gt;10,"Medium","Low"))</f>
        <v>High</v>
      </c>
    </row>
    <row r="520" customFormat="false" ht="18.65" hidden="false" customHeight="false" outlineLevel="0" collapsed="false">
      <c r="A520" s="5" t="s">
        <v>562</v>
      </c>
      <c r="B520" s="6" t="s">
        <v>29</v>
      </c>
      <c r="C520" s="6" t="s">
        <v>30</v>
      </c>
      <c r="D520" s="6" t="s">
        <v>30</v>
      </c>
      <c r="E520" s="6" t="s">
        <v>30</v>
      </c>
      <c r="F520" s="7" t="n">
        <v>1</v>
      </c>
      <c r="G520" s="6" t="s">
        <v>31</v>
      </c>
      <c r="H520" s="6" t="s">
        <v>30</v>
      </c>
      <c r="I520" s="6" t="s">
        <v>517</v>
      </c>
      <c r="J520" s="6" t="s">
        <v>30</v>
      </c>
      <c r="K520" s="6" t="s">
        <v>30</v>
      </c>
      <c r="L520" s="6" t="s">
        <v>30</v>
      </c>
      <c r="M520" s="6" t="s">
        <v>30</v>
      </c>
      <c r="N520" s="6" t="s">
        <v>30</v>
      </c>
      <c r="O520" s="6" t="s">
        <v>30</v>
      </c>
      <c r="P520" s="6" t="s">
        <v>38</v>
      </c>
      <c r="Q520" s="6" t="s">
        <v>30</v>
      </c>
      <c r="R520" s="6" t="s">
        <v>39</v>
      </c>
      <c r="S520" s="8" t="n">
        <v>69.95</v>
      </c>
      <c r="T520" s="8" t="n">
        <v>69.95</v>
      </c>
      <c r="U520" s="6" t="s">
        <v>31</v>
      </c>
      <c r="V520" s="8" t="n">
        <f aca="false">IF(X520="0-1 Year", ROUND(S520/0.474, 2), IF(X520="1-2 Years", ROUND(S520/0.287, 2), ROUND(S520/0.14, 2)))</f>
        <v>147.57</v>
      </c>
      <c r="W520" s="6" t="str">
        <f aca="false">IF(V520&gt;4000, "High", IF(V520&gt;2000, "Medium", "Low"))</f>
        <v>Low</v>
      </c>
      <c r="X520" s="9" t="s">
        <v>35</v>
      </c>
      <c r="Y520" s="10" t="n">
        <f aca="false">IF(U520="Yes", 1, 0)</f>
        <v>1</v>
      </c>
      <c r="Z520" s="10" t="n">
        <v>1</v>
      </c>
      <c r="AA520" s="11" t="n">
        <f aca="false">MAX(0, ($S520 * 0.35) - ($F520 * 0.3))</f>
        <v>24.1825</v>
      </c>
      <c r="AB520" s="12" t="str">
        <f aca="false">IF(AA520&gt;20,"High",IF(AA520&gt;10,"Medium","Low"))</f>
        <v>High</v>
      </c>
    </row>
    <row r="521" customFormat="false" ht="18.65" hidden="false" customHeight="false" outlineLevel="0" collapsed="false">
      <c r="A521" s="5" t="s">
        <v>563</v>
      </c>
      <c r="B521" s="6" t="s">
        <v>29</v>
      </c>
      <c r="C521" s="6" t="s">
        <v>30</v>
      </c>
      <c r="D521" s="6" t="s">
        <v>31</v>
      </c>
      <c r="E521" s="6" t="s">
        <v>30</v>
      </c>
      <c r="F521" s="7" t="n">
        <v>1</v>
      </c>
      <c r="G521" s="6" t="s">
        <v>31</v>
      </c>
      <c r="H521" s="6" t="s">
        <v>30</v>
      </c>
      <c r="I521" s="6" t="s">
        <v>517</v>
      </c>
      <c r="J521" s="6" t="s">
        <v>30</v>
      </c>
      <c r="K521" s="6" t="s">
        <v>30</v>
      </c>
      <c r="L521" s="6" t="s">
        <v>30</v>
      </c>
      <c r="M521" s="6" t="s">
        <v>30</v>
      </c>
      <c r="N521" s="6" t="s">
        <v>30</v>
      </c>
      <c r="O521" s="6" t="s">
        <v>30</v>
      </c>
      <c r="P521" s="6" t="s">
        <v>38</v>
      </c>
      <c r="Q521" s="6" t="s">
        <v>30</v>
      </c>
      <c r="R521" s="6" t="s">
        <v>39</v>
      </c>
      <c r="S521" s="8" t="n">
        <v>70</v>
      </c>
      <c r="T521" s="8" t="n">
        <v>70</v>
      </c>
      <c r="U521" s="6" t="s">
        <v>31</v>
      </c>
      <c r="V521" s="8" t="n">
        <f aca="false">IF(X521="0-1 Year", ROUND(S521/0.474, 2), IF(X521="1-2 Years", ROUND(S521/0.287, 2), ROUND(S521/0.14, 2)))</f>
        <v>147.68</v>
      </c>
      <c r="W521" s="6" t="str">
        <f aca="false">IF(V521&gt;4000, "High", IF(V521&gt;2000, "Medium", "Low"))</f>
        <v>Low</v>
      </c>
      <c r="X521" s="9" t="s">
        <v>35</v>
      </c>
      <c r="Y521" s="10" t="n">
        <f aca="false">IF(U521="Yes", 1, 0)</f>
        <v>1</v>
      </c>
      <c r="Z521" s="10" t="n">
        <v>1</v>
      </c>
      <c r="AA521" s="11" t="n">
        <f aca="false">MAX(0, ($S521 * 0.35) - ($F521 * 0.3))</f>
        <v>24.2</v>
      </c>
      <c r="AB521" s="12" t="str">
        <f aca="false">IF(AA521&gt;20,"High",IF(AA521&gt;10,"Medium","Low"))</f>
        <v>High</v>
      </c>
    </row>
    <row r="522" customFormat="false" ht="18.65" hidden="false" customHeight="false" outlineLevel="0" collapsed="false">
      <c r="A522" s="5" t="s">
        <v>564</v>
      </c>
      <c r="B522" s="6" t="s">
        <v>29</v>
      </c>
      <c r="C522" s="6" t="s">
        <v>30</v>
      </c>
      <c r="D522" s="6" t="s">
        <v>31</v>
      </c>
      <c r="E522" s="6" t="s">
        <v>31</v>
      </c>
      <c r="F522" s="7" t="n">
        <v>1</v>
      </c>
      <c r="G522" s="6" t="s">
        <v>31</v>
      </c>
      <c r="H522" s="6" t="s">
        <v>30</v>
      </c>
      <c r="I522" s="6" t="s">
        <v>517</v>
      </c>
      <c r="J522" s="6" t="s">
        <v>30</v>
      </c>
      <c r="K522" s="6" t="s">
        <v>30</v>
      </c>
      <c r="L522" s="6" t="s">
        <v>30</v>
      </c>
      <c r="M522" s="6" t="s">
        <v>30</v>
      </c>
      <c r="N522" s="6" t="s">
        <v>30</v>
      </c>
      <c r="O522" s="6" t="s">
        <v>30</v>
      </c>
      <c r="P522" s="6" t="s">
        <v>38</v>
      </c>
      <c r="Q522" s="6" t="s">
        <v>31</v>
      </c>
      <c r="R522" s="6" t="s">
        <v>39</v>
      </c>
      <c r="S522" s="8" t="n">
        <v>70</v>
      </c>
      <c r="T522" s="8" t="n">
        <v>70</v>
      </c>
      <c r="U522" s="6" t="s">
        <v>31</v>
      </c>
      <c r="V522" s="8" t="n">
        <f aca="false">IF(X522="0-1 Year", ROUND(S522/0.474, 2), IF(X522="1-2 Years", ROUND(S522/0.287, 2), ROUND(S522/0.14, 2)))</f>
        <v>147.68</v>
      </c>
      <c r="W522" s="6" t="str">
        <f aca="false">IF(V522&gt;4000, "High", IF(V522&gt;2000, "Medium", "Low"))</f>
        <v>Low</v>
      </c>
      <c r="X522" s="9" t="s">
        <v>35</v>
      </c>
      <c r="Y522" s="10" t="n">
        <f aca="false">IF(U522="Yes", 1, 0)</f>
        <v>1</v>
      </c>
      <c r="Z522" s="10" t="n">
        <v>1</v>
      </c>
      <c r="AA522" s="11" t="n">
        <f aca="false">MAX(0, ($S522 * 0.35) - ($F522 * 0.3))</f>
        <v>24.2</v>
      </c>
      <c r="AB522" s="12" t="str">
        <f aca="false">IF(AA522&gt;20,"High",IF(AA522&gt;10,"Medium","Low"))</f>
        <v>High</v>
      </c>
    </row>
    <row r="523" customFormat="false" ht="18.65" hidden="false" customHeight="false" outlineLevel="0" collapsed="false">
      <c r="A523" s="5" t="s">
        <v>565</v>
      </c>
      <c r="B523" s="6" t="s">
        <v>29</v>
      </c>
      <c r="C523" s="6" t="s">
        <v>30</v>
      </c>
      <c r="D523" s="6" t="s">
        <v>30</v>
      </c>
      <c r="E523" s="6" t="s">
        <v>30</v>
      </c>
      <c r="F523" s="7" t="n">
        <v>1</v>
      </c>
      <c r="G523" s="6" t="s">
        <v>31</v>
      </c>
      <c r="H523" s="6" t="s">
        <v>30</v>
      </c>
      <c r="I523" s="6" t="s">
        <v>517</v>
      </c>
      <c r="J523" s="6" t="s">
        <v>30</v>
      </c>
      <c r="K523" s="6" t="s">
        <v>30</v>
      </c>
      <c r="L523" s="6" t="s">
        <v>30</v>
      </c>
      <c r="M523" s="6" t="s">
        <v>30</v>
      </c>
      <c r="N523" s="6" t="s">
        <v>30</v>
      </c>
      <c r="O523" s="6" t="s">
        <v>30</v>
      </c>
      <c r="P523" s="6" t="s">
        <v>38</v>
      </c>
      <c r="Q523" s="6" t="s">
        <v>31</v>
      </c>
      <c r="R523" s="6" t="s">
        <v>39</v>
      </c>
      <c r="S523" s="8" t="n">
        <v>70.05</v>
      </c>
      <c r="T523" s="8" t="n">
        <v>70.05</v>
      </c>
      <c r="U523" s="6" t="s">
        <v>31</v>
      </c>
      <c r="V523" s="8" t="n">
        <f aca="false">IF(X523="0-1 Year", ROUND(S523/0.474, 2), IF(X523="1-2 Years", ROUND(S523/0.287, 2), ROUND(S523/0.14, 2)))</f>
        <v>147.78</v>
      </c>
      <c r="W523" s="6" t="str">
        <f aca="false">IF(V523&gt;4000, "High", IF(V523&gt;2000, "Medium", "Low"))</f>
        <v>Low</v>
      </c>
      <c r="X523" s="9" t="s">
        <v>35</v>
      </c>
      <c r="Y523" s="10" t="n">
        <f aca="false">IF(U523="Yes", 1, 0)</f>
        <v>1</v>
      </c>
      <c r="Z523" s="10" t="n">
        <v>1</v>
      </c>
      <c r="AA523" s="11" t="n">
        <f aca="false">MAX(0, ($S523 * 0.35) - ($F523 * 0.3))</f>
        <v>24.2175</v>
      </c>
      <c r="AB523" s="12" t="str">
        <f aca="false">IF(AA523&gt;20,"High",IF(AA523&gt;10,"Medium","Low"))</f>
        <v>High</v>
      </c>
    </row>
    <row r="524" customFormat="false" ht="18.65" hidden="false" customHeight="false" outlineLevel="0" collapsed="false">
      <c r="A524" s="5" t="s">
        <v>566</v>
      </c>
      <c r="B524" s="6" t="s">
        <v>29</v>
      </c>
      <c r="C524" s="6" t="s">
        <v>31</v>
      </c>
      <c r="D524" s="6" t="s">
        <v>30</v>
      </c>
      <c r="E524" s="6" t="s">
        <v>30</v>
      </c>
      <c r="F524" s="7" t="n">
        <v>1</v>
      </c>
      <c r="G524" s="6" t="s">
        <v>31</v>
      </c>
      <c r="H524" s="6" t="s">
        <v>30</v>
      </c>
      <c r="I524" s="6" t="s">
        <v>517</v>
      </c>
      <c r="J524" s="6" t="s">
        <v>30</v>
      </c>
      <c r="K524" s="6" t="s">
        <v>30</v>
      </c>
      <c r="L524" s="6" t="s">
        <v>30</v>
      </c>
      <c r="M524" s="6" t="s">
        <v>30</v>
      </c>
      <c r="N524" s="6" t="s">
        <v>30</v>
      </c>
      <c r="O524" s="6" t="s">
        <v>30</v>
      </c>
      <c r="P524" s="6" t="s">
        <v>38</v>
      </c>
      <c r="Q524" s="6" t="s">
        <v>31</v>
      </c>
      <c r="R524" s="6" t="s">
        <v>39</v>
      </c>
      <c r="S524" s="8" t="n">
        <v>70.05</v>
      </c>
      <c r="T524" s="8" t="n">
        <v>70.05</v>
      </c>
      <c r="U524" s="6" t="s">
        <v>30</v>
      </c>
      <c r="V524" s="8" t="n">
        <f aca="false">IF(X524="0-1 Year", ROUND(S524/0.474, 2), IF(X524="1-2 Years", ROUND(S524/0.287, 2), ROUND(S524/0.14, 2)))</f>
        <v>147.78</v>
      </c>
      <c r="W524" s="6" t="str">
        <f aca="false">IF(V524&gt;4000, "High", IF(V524&gt;2000, "Medium", "Low"))</f>
        <v>Low</v>
      </c>
      <c r="X524" s="9" t="s">
        <v>35</v>
      </c>
      <c r="Y524" s="10" t="n">
        <f aca="false">IF(U524="Yes", 1, 0)</f>
        <v>0</v>
      </c>
      <c r="Z524" s="10" t="n">
        <v>1</v>
      </c>
      <c r="AA524" s="11" t="n">
        <f aca="false">MAX(0, ($S524 * 0.35) - ($F524 * 0.3))</f>
        <v>24.2175</v>
      </c>
      <c r="AB524" s="12" t="str">
        <f aca="false">IF(AA524&gt;20,"High",IF(AA524&gt;10,"Medium","Low"))</f>
        <v>High</v>
      </c>
    </row>
    <row r="525" customFormat="false" ht="18.65" hidden="false" customHeight="false" outlineLevel="0" collapsed="false">
      <c r="A525" s="5" t="s">
        <v>567</v>
      </c>
      <c r="B525" s="6" t="s">
        <v>37</v>
      </c>
      <c r="C525" s="6" t="s">
        <v>30</v>
      </c>
      <c r="D525" s="6" t="s">
        <v>30</v>
      </c>
      <c r="E525" s="6" t="s">
        <v>30</v>
      </c>
      <c r="F525" s="7" t="n">
        <v>1</v>
      </c>
      <c r="G525" s="6" t="s">
        <v>31</v>
      </c>
      <c r="H525" s="6" t="s">
        <v>30</v>
      </c>
      <c r="I525" s="6" t="s">
        <v>517</v>
      </c>
      <c r="J525" s="6" t="s">
        <v>30</v>
      </c>
      <c r="K525" s="6" t="s">
        <v>30</v>
      </c>
      <c r="L525" s="6" t="s">
        <v>30</v>
      </c>
      <c r="M525" s="6" t="s">
        <v>30</v>
      </c>
      <c r="N525" s="6" t="s">
        <v>30</v>
      </c>
      <c r="O525" s="6" t="s">
        <v>30</v>
      </c>
      <c r="P525" s="6" t="s">
        <v>38</v>
      </c>
      <c r="Q525" s="6" t="s">
        <v>30</v>
      </c>
      <c r="R525" s="6" t="s">
        <v>39</v>
      </c>
      <c r="S525" s="8" t="n">
        <v>70.1</v>
      </c>
      <c r="T525" s="8" t="n">
        <v>70.1</v>
      </c>
      <c r="U525" s="6" t="s">
        <v>30</v>
      </c>
      <c r="V525" s="8" t="n">
        <f aca="false">IF(X525="0-1 Year", ROUND(S525/0.474, 2), IF(X525="1-2 Years", ROUND(S525/0.287, 2), ROUND(S525/0.14, 2)))</f>
        <v>147.89</v>
      </c>
      <c r="W525" s="6" t="str">
        <f aca="false">IF(V525&gt;4000, "High", IF(V525&gt;2000, "Medium", "Low"))</f>
        <v>Low</v>
      </c>
      <c r="X525" s="9" t="s">
        <v>35</v>
      </c>
      <c r="Y525" s="10" t="n">
        <f aca="false">IF(U525="Yes", 1, 0)</f>
        <v>0</v>
      </c>
      <c r="Z525" s="10" t="n">
        <v>1</v>
      </c>
      <c r="AA525" s="11" t="n">
        <f aca="false">MAX(0, ($S525 * 0.35) - ($F525 * 0.3))</f>
        <v>24.235</v>
      </c>
      <c r="AB525" s="12" t="str">
        <f aca="false">IF(AA525&gt;20,"High",IF(AA525&gt;10,"Medium","Low"))</f>
        <v>High</v>
      </c>
    </row>
    <row r="526" customFormat="false" ht="18.65" hidden="false" customHeight="false" outlineLevel="0" collapsed="false">
      <c r="A526" s="5" t="s">
        <v>568</v>
      </c>
      <c r="B526" s="6" t="s">
        <v>37</v>
      </c>
      <c r="C526" s="6" t="s">
        <v>30</v>
      </c>
      <c r="D526" s="6" t="s">
        <v>30</v>
      </c>
      <c r="E526" s="6" t="s">
        <v>30</v>
      </c>
      <c r="F526" s="7" t="n">
        <v>1</v>
      </c>
      <c r="G526" s="6" t="s">
        <v>31</v>
      </c>
      <c r="H526" s="6" t="s">
        <v>30</v>
      </c>
      <c r="I526" s="6" t="s">
        <v>517</v>
      </c>
      <c r="J526" s="6" t="s">
        <v>30</v>
      </c>
      <c r="K526" s="6" t="s">
        <v>30</v>
      </c>
      <c r="L526" s="6" t="s">
        <v>30</v>
      </c>
      <c r="M526" s="6" t="s">
        <v>30</v>
      </c>
      <c r="N526" s="6" t="s">
        <v>30</v>
      </c>
      <c r="O526" s="6" t="s">
        <v>30</v>
      </c>
      <c r="P526" s="6" t="s">
        <v>38</v>
      </c>
      <c r="Q526" s="6" t="s">
        <v>31</v>
      </c>
      <c r="R526" s="6" t="s">
        <v>39</v>
      </c>
      <c r="S526" s="8" t="n">
        <v>70.1</v>
      </c>
      <c r="T526" s="8" t="n">
        <v>70.1</v>
      </c>
      <c r="U526" s="6" t="s">
        <v>31</v>
      </c>
      <c r="V526" s="8" t="n">
        <f aca="false">IF(X526="0-1 Year", ROUND(S526/0.474, 2), IF(X526="1-2 Years", ROUND(S526/0.287, 2), ROUND(S526/0.14, 2)))</f>
        <v>147.89</v>
      </c>
      <c r="W526" s="6" t="str">
        <f aca="false">IF(V526&gt;4000, "High", IF(V526&gt;2000, "Medium", "Low"))</f>
        <v>Low</v>
      </c>
      <c r="X526" s="9" t="s">
        <v>35</v>
      </c>
      <c r="Y526" s="10" t="n">
        <f aca="false">IF(U526="Yes", 1, 0)</f>
        <v>1</v>
      </c>
      <c r="Z526" s="10" t="n">
        <v>1</v>
      </c>
      <c r="AA526" s="11" t="n">
        <f aca="false">MAX(0, ($S526 * 0.35) - ($F526 * 0.3))</f>
        <v>24.235</v>
      </c>
      <c r="AB526" s="12" t="str">
        <f aca="false">IF(AA526&gt;20,"High",IF(AA526&gt;10,"Medium","Low"))</f>
        <v>High</v>
      </c>
    </row>
    <row r="527" customFormat="false" ht="18.65" hidden="false" customHeight="false" outlineLevel="0" collapsed="false">
      <c r="A527" s="5" t="s">
        <v>569</v>
      </c>
      <c r="B527" s="6" t="s">
        <v>37</v>
      </c>
      <c r="C527" s="6" t="s">
        <v>30</v>
      </c>
      <c r="D527" s="6" t="s">
        <v>30</v>
      </c>
      <c r="E527" s="6" t="s">
        <v>30</v>
      </c>
      <c r="F527" s="7" t="n">
        <v>1</v>
      </c>
      <c r="G527" s="6" t="s">
        <v>31</v>
      </c>
      <c r="H527" s="6" t="s">
        <v>30</v>
      </c>
      <c r="I527" s="6" t="s">
        <v>517</v>
      </c>
      <c r="J527" s="6" t="s">
        <v>30</v>
      </c>
      <c r="K527" s="6" t="s">
        <v>30</v>
      </c>
      <c r="L527" s="6" t="s">
        <v>30</v>
      </c>
      <c r="M527" s="6" t="s">
        <v>30</v>
      </c>
      <c r="N527" s="6" t="s">
        <v>30</v>
      </c>
      <c r="O527" s="6" t="s">
        <v>30</v>
      </c>
      <c r="P527" s="6" t="s">
        <v>38</v>
      </c>
      <c r="Q527" s="6" t="s">
        <v>31</v>
      </c>
      <c r="R527" s="6" t="s">
        <v>39</v>
      </c>
      <c r="S527" s="8" t="n">
        <v>70.1</v>
      </c>
      <c r="T527" s="8" t="n">
        <v>70.1</v>
      </c>
      <c r="U527" s="6" t="s">
        <v>31</v>
      </c>
      <c r="V527" s="8" t="n">
        <f aca="false">IF(X527="0-1 Year", ROUND(S527/0.474, 2), IF(X527="1-2 Years", ROUND(S527/0.287, 2), ROUND(S527/0.14, 2)))</f>
        <v>147.89</v>
      </c>
      <c r="W527" s="6" t="str">
        <f aca="false">IF(V527&gt;4000, "High", IF(V527&gt;2000, "Medium", "Low"))</f>
        <v>Low</v>
      </c>
      <c r="X527" s="9" t="s">
        <v>35</v>
      </c>
      <c r="Y527" s="10" t="n">
        <f aca="false">IF(U527="Yes", 1, 0)</f>
        <v>1</v>
      </c>
      <c r="Z527" s="10" t="n">
        <v>1</v>
      </c>
      <c r="AA527" s="11" t="n">
        <f aca="false">MAX(0, ($S527 * 0.35) - ($F527 * 0.3))</f>
        <v>24.235</v>
      </c>
      <c r="AB527" s="12" t="str">
        <f aca="false">IF(AA527&gt;20,"High",IF(AA527&gt;10,"Medium","Low"))</f>
        <v>High</v>
      </c>
    </row>
    <row r="528" customFormat="false" ht="18.65" hidden="false" customHeight="false" outlineLevel="0" collapsed="false">
      <c r="A528" s="5" t="s">
        <v>570</v>
      </c>
      <c r="B528" s="6" t="s">
        <v>37</v>
      </c>
      <c r="C528" s="6" t="s">
        <v>31</v>
      </c>
      <c r="D528" s="6" t="s">
        <v>30</v>
      </c>
      <c r="E528" s="6" t="s">
        <v>30</v>
      </c>
      <c r="F528" s="7" t="n">
        <v>1</v>
      </c>
      <c r="G528" s="6" t="s">
        <v>31</v>
      </c>
      <c r="H528" s="6" t="s">
        <v>30</v>
      </c>
      <c r="I528" s="6" t="s">
        <v>517</v>
      </c>
      <c r="J528" s="6" t="s">
        <v>30</v>
      </c>
      <c r="K528" s="6" t="s">
        <v>30</v>
      </c>
      <c r="L528" s="6" t="s">
        <v>30</v>
      </c>
      <c r="M528" s="6" t="s">
        <v>30</v>
      </c>
      <c r="N528" s="6" t="s">
        <v>30</v>
      </c>
      <c r="O528" s="6" t="s">
        <v>30</v>
      </c>
      <c r="P528" s="6" t="s">
        <v>38</v>
      </c>
      <c r="Q528" s="6" t="s">
        <v>31</v>
      </c>
      <c r="R528" s="6" t="s">
        <v>39</v>
      </c>
      <c r="S528" s="8" t="n">
        <v>70.15</v>
      </c>
      <c r="T528" s="8" t="n">
        <v>70.15</v>
      </c>
      <c r="U528" s="6" t="s">
        <v>31</v>
      </c>
      <c r="V528" s="8" t="n">
        <f aca="false">IF(X528="0-1 Year", ROUND(S528/0.474, 2), IF(X528="1-2 Years", ROUND(S528/0.287, 2), ROUND(S528/0.14, 2)))</f>
        <v>148</v>
      </c>
      <c r="W528" s="6" t="str">
        <f aca="false">IF(V528&gt;4000, "High", IF(V528&gt;2000, "Medium", "Low"))</f>
        <v>Low</v>
      </c>
      <c r="X528" s="9" t="s">
        <v>35</v>
      </c>
      <c r="Y528" s="10" t="n">
        <f aca="false">IF(U528="Yes", 1, 0)</f>
        <v>1</v>
      </c>
      <c r="Z528" s="10" t="n">
        <v>1</v>
      </c>
      <c r="AA528" s="11" t="n">
        <f aca="false">MAX(0, ($S528 * 0.35) - ($F528 * 0.3))</f>
        <v>24.2525</v>
      </c>
      <c r="AB528" s="12" t="str">
        <f aca="false">IF(AA528&gt;20,"High",IF(AA528&gt;10,"Medium","Low"))</f>
        <v>High</v>
      </c>
    </row>
    <row r="529" customFormat="false" ht="18.65" hidden="false" customHeight="false" outlineLevel="0" collapsed="false">
      <c r="A529" s="5" t="s">
        <v>571</v>
      </c>
      <c r="B529" s="6" t="s">
        <v>37</v>
      </c>
      <c r="C529" s="6" t="s">
        <v>30</v>
      </c>
      <c r="D529" s="6" t="s">
        <v>30</v>
      </c>
      <c r="E529" s="6" t="s">
        <v>30</v>
      </c>
      <c r="F529" s="7" t="n">
        <v>1</v>
      </c>
      <c r="G529" s="6" t="s">
        <v>31</v>
      </c>
      <c r="H529" s="6" t="s">
        <v>30</v>
      </c>
      <c r="I529" s="6" t="s">
        <v>517</v>
      </c>
      <c r="J529" s="6" t="s">
        <v>30</v>
      </c>
      <c r="K529" s="6" t="s">
        <v>30</v>
      </c>
      <c r="L529" s="6" t="s">
        <v>30</v>
      </c>
      <c r="M529" s="6" t="s">
        <v>30</v>
      </c>
      <c r="N529" s="6" t="s">
        <v>30</v>
      </c>
      <c r="O529" s="6" t="s">
        <v>30</v>
      </c>
      <c r="P529" s="6" t="s">
        <v>38</v>
      </c>
      <c r="Q529" s="6" t="s">
        <v>31</v>
      </c>
      <c r="R529" s="6" t="s">
        <v>34</v>
      </c>
      <c r="S529" s="8" t="n">
        <v>70.15</v>
      </c>
      <c r="T529" s="8" t="n">
        <v>70.15</v>
      </c>
      <c r="U529" s="6" t="s">
        <v>31</v>
      </c>
      <c r="V529" s="8" t="n">
        <f aca="false">IF(X529="0-1 Year", ROUND(S529/0.474, 2), IF(X529="1-2 Years", ROUND(S529/0.287, 2), ROUND(S529/0.14, 2)))</f>
        <v>148</v>
      </c>
      <c r="W529" s="6" t="str">
        <f aca="false">IF(V529&gt;4000, "High", IF(V529&gt;2000, "Medium", "Low"))</f>
        <v>Low</v>
      </c>
      <c r="X529" s="9" t="s">
        <v>35</v>
      </c>
      <c r="Y529" s="10" t="n">
        <f aca="false">IF(U529="Yes", 1, 0)</f>
        <v>1</v>
      </c>
      <c r="Z529" s="10" t="n">
        <v>1</v>
      </c>
      <c r="AA529" s="11" t="n">
        <f aca="false">MAX(0, ($S529 * 0.35) - ($F529 * 0.3))</f>
        <v>24.2525</v>
      </c>
      <c r="AB529" s="12" t="str">
        <f aca="false">IF(AA529&gt;20,"High",IF(AA529&gt;10,"Medium","Low"))</f>
        <v>High</v>
      </c>
    </row>
    <row r="530" customFormat="false" ht="18.65" hidden="false" customHeight="false" outlineLevel="0" collapsed="false">
      <c r="A530" s="5" t="s">
        <v>572</v>
      </c>
      <c r="B530" s="6" t="s">
        <v>37</v>
      </c>
      <c r="C530" s="6" t="s">
        <v>30</v>
      </c>
      <c r="D530" s="6" t="s">
        <v>30</v>
      </c>
      <c r="E530" s="6" t="s">
        <v>30</v>
      </c>
      <c r="F530" s="7" t="n">
        <v>1</v>
      </c>
      <c r="G530" s="6" t="s">
        <v>31</v>
      </c>
      <c r="H530" s="6" t="s">
        <v>30</v>
      </c>
      <c r="I530" s="6" t="s">
        <v>517</v>
      </c>
      <c r="J530" s="6" t="s">
        <v>30</v>
      </c>
      <c r="K530" s="6" t="s">
        <v>30</v>
      </c>
      <c r="L530" s="6" t="s">
        <v>30</v>
      </c>
      <c r="M530" s="6" t="s">
        <v>30</v>
      </c>
      <c r="N530" s="6" t="s">
        <v>30</v>
      </c>
      <c r="O530" s="6" t="s">
        <v>30</v>
      </c>
      <c r="P530" s="6" t="s">
        <v>38</v>
      </c>
      <c r="Q530" s="6" t="s">
        <v>31</v>
      </c>
      <c r="R530" s="6" t="s">
        <v>34</v>
      </c>
      <c r="S530" s="8" t="n">
        <v>70.15</v>
      </c>
      <c r="T530" s="8" t="n">
        <v>70.15</v>
      </c>
      <c r="U530" s="6" t="s">
        <v>31</v>
      </c>
      <c r="V530" s="8" t="n">
        <f aca="false">IF(X530="0-1 Year", ROUND(S530/0.474, 2), IF(X530="1-2 Years", ROUND(S530/0.287, 2), ROUND(S530/0.14, 2)))</f>
        <v>148</v>
      </c>
      <c r="W530" s="6" t="str">
        <f aca="false">IF(V530&gt;4000, "High", IF(V530&gt;2000, "Medium", "Low"))</f>
        <v>Low</v>
      </c>
      <c r="X530" s="9" t="s">
        <v>35</v>
      </c>
      <c r="Y530" s="10" t="n">
        <f aca="false">IF(U530="Yes", 1, 0)</f>
        <v>1</v>
      </c>
      <c r="Z530" s="10" t="n">
        <v>1</v>
      </c>
      <c r="AA530" s="11" t="n">
        <f aca="false">MAX(0, ($S530 * 0.35) - ($F530 * 0.3))</f>
        <v>24.2525</v>
      </c>
      <c r="AB530" s="12" t="str">
        <f aca="false">IF(AA530&gt;20,"High",IF(AA530&gt;10,"Medium","Low"))</f>
        <v>High</v>
      </c>
    </row>
    <row r="531" customFormat="false" ht="18.65" hidden="false" customHeight="false" outlineLevel="0" collapsed="false">
      <c r="A531" s="5" t="s">
        <v>573</v>
      </c>
      <c r="B531" s="6" t="s">
        <v>37</v>
      </c>
      <c r="C531" s="6" t="s">
        <v>31</v>
      </c>
      <c r="D531" s="6" t="s">
        <v>30</v>
      </c>
      <c r="E531" s="6" t="s">
        <v>30</v>
      </c>
      <c r="F531" s="7" t="n">
        <v>1</v>
      </c>
      <c r="G531" s="6" t="s">
        <v>31</v>
      </c>
      <c r="H531" s="6" t="s">
        <v>30</v>
      </c>
      <c r="I531" s="6" t="s">
        <v>517</v>
      </c>
      <c r="J531" s="6" t="s">
        <v>30</v>
      </c>
      <c r="K531" s="6" t="s">
        <v>30</v>
      </c>
      <c r="L531" s="6" t="s">
        <v>30</v>
      </c>
      <c r="M531" s="6" t="s">
        <v>30</v>
      </c>
      <c r="N531" s="6" t="s">
        <v>30</v>
      </c>
      <c r="O531" s="6" t="s">
        <v>30</v>
      </c>
      <c r="P531" s="6" t="s">
        <v>38</v>
      </c>
      <c r="Q531" s="6" t="s">
        <v>31</v>
      </c>
      <c r="R531" s="6" t="s">
        <v>39</v>
      </c>
      <c r="S531" s="8" t="n">
        <v>70.2</v>
      </c>
      <c r="T531" s="8" t="n">
        <v>70.2</v>
      </c>
      <c r="U531" s="6" t="s">
        <v>30</v>
      </c>
      <c r="V531" s="8" t="n">
        <f aca="false">IF(X531="0-1 Year", ROUND(S531/0.474, 2), IF(X531="1-2 Years", ROUND(S531/0.287, 2), ROUND(S531/0.14, 2)))</f>
        <v>148.1</v>
      </c>
      <c r="W531" s="6" t="str">
        <f aca="false">IF(V531&gt;4000, "High", IF(V531&gt;2000, "Medium", "Low"))</f>
        <v>Low</v>
      </c>
      <c r="X531" s="9" t="s">
        <v>35</v>
      </c>
      <c r="Y531" s="10" t="n">
        <f aca="false">IF(U531="Yes", 1, 0)</f>
        <v>0</v>
      </c>
      <c r="Z531" s="10" t="n">
        <v>1</v>
      </c>
      <c r="AA531" s="11" t="n">
        <f aca="false">MAX(0, ($S531 * 0.35) - ($F531 * 0.3))</f>
        <v>24.27</v>
      </c>
      <c r="AB531" s="12" t="str">
        <f aca="false">IF(AA531&gt;20,"High",IF(AA531&gt;10,"Medium","Low"))</f>
        <v>High</v>
      </c>
    </row>
    <row r="532" customFormat="false" ht="18.65" hidden="false" customHeight="false" outlineLevel="0" collapsed="false">
      <c r="A532" s="5" t="s">
        <v>574</v>
      </c>
      <c r="B532" s="6" t="s">
        <v>37</v>
      </c>
      <c r="C532" s="6" t="s">
        <v>30</v>
      </c>
      <c r="D532" s="6" t="s">
        <v>30</v>
      </c>
      <c r="E532" s="6" t="s">
        <v>30</v>
      </c>
      <c r="F532" s="7" t="n">
        <v>1</v>
      </c>
      <c r="G532" s="6" t="s">
        <v>31</v>
      </c>
      <c r="H532" s="6" t="s">
        <v>30</v>
      </c>
      <c r="I532" s="6" t="s">
        <v>517</v>
      </c>
      <c r="J532" s="6" t="s">
        <v>30</v>
      </c>
      <c r="K532" s="6" t="s">
        <v>30</v>
      </c>
      <c r="L532" s="6" t="s">
        <v>30</v>
      </c>
      <c r="M532" s="6" t="s">
        <v>30</v>
      </c>
      <c r="N532" s="6" t="s">
        <v>30</v>
      </c>
      <c r="O532" s="6" t="s">
        <v>30</v>
      </c>
      <c r="P532" s="6" t="s">
        <v>38</v>
      </c>
      <c r="Q532" s="6" t="s">
        <v>31</v>
      </c>
      <c r="R532" s="6" t="s">
        <v>39</v>
      </c>
      <c r="S532" s="8" t="n">
        <v>70.25</v>
      </c>
      <c r="T532" s="8" t="n">
        <v>70.25</v>
      </c>
      <c r="U532" s="6" t="s">
        <v>30</v>
      </c>
      <c r="V532" s="8" t="n">
        <f aca="false">IF(X532="0-1 Year", ROUND(S532/0.474, 2), IF(X532="1-2 Years", ROUND(S532/0.287, 2), ROUND(S532/0.14, 2)))</f>
        <v>148.21</v>
      </c>
      <c r="W532" s="6" t="str">
        <f aca="false">IF(V532&gt;4000, "High", IF(V532&gt;2000, "Medium", "Low"))</f>
        <v>Low</v>
      </c>
      <c r="X532" s="9" t="s">
        <v>35</v>
      </c>
      <c r="Y532" s="10" t="n">
        <f aca="false">IF(U532="Yes", 1, 0)</f>
        <v>0</v>
      </c>
      <c r="Z532" s="10" t="n">
        <v>1</v>
      </c>
      <c r="AA532" s="11" t="n">
        <f aca="false">MAX(0, ($S532 * 0.35) - ($F532 * 0.3))</f>
        <v>24.2875</v>
      </c>
      <c r="AB532" s="12" t="str">
        <f aca="false">IF(AA532&gt;20,"High",IF(AA532&gt;10,"Medium","Low"))</f>
        <v>High</v>
      </c>
    </row>
    <row r="533" customFormat="false" ht="18.65" hidden="false" customHeight="false" outlineLevel="0" collapsed="false">
      <c r="A533" s="5" t="s">
        <v>575</v>
      </c>
      <c r="B533" s="6" t="s">
        <v>37</v>
      </c>
      <c r="C533" s="6" t="s">
        <v>30</v>
      </c>
      <c r="D533" s="6" t="s">
        <v>30</v>
      </c>
      <c r="E533" s="6" t="s">
        <v>30</v>
      </c>
      <c r="F533" s="7" t="n">
        <v>1</v>
      </c>
      <c r="G533" s="6" t="s">
        <v>31</v>
      </c>
      <c r="H533" s="6" t="s">
        <v>30</v>
      </c>
      <c r="I533" s="6" t="s">
        <v>517</v>
      </c>
      <c r="J533" s="6" t="s">
        <v>30</v>
      </c>
      <c r="K533" s="6" t="s">
        <v>30</v>
      </c>
      <c r="L533" s="6" t="s">
        <v>30</v>
      </c>
      <c r="M533" s="6" t="s">
        <v>30</v>
      </c>
      <c r="N533" s="6" t="s">
        <v>30</v>
      </c>
      <c r="O533" s="6" t="s">
        <v>30</v>
      </c>
      <c r="P533" s="6" t="s">
        <v>38</v>
      </c>
      <c r="Q533" s="6" t="s">
        <v>31</v>
      </c>
      <c r="R533" s="6" t="s">
        <v>39</v>
      </c>
      <c r="S533" s="8" t="n">
        <v>70.25</v>
      </c>
      <c r="T533" s="8" t="n">
        <v>70.25</v>
      </c>
      <c r="U533" s="6" t="s">
        <v>31</v>
      </c>
      <c r="V533" s="8" t="n">
        <f aca="false">IF(X533="0-1 Year", ROUND(S533/0.474, 2), IF(X533="1-2 Years", ROUND(S533/0.287, 2), ROUND(S533/0.14, 2)))</f>
        <v>148.21</v>
      </c>
      <c r="W533" s="6" t="str">
        <f aca="false">IF(V533&gt;4000, "High", IF(V533&gt;2000, "Medium", "Low"))</f>
        <v>Low</v>
      </c>
      <c r="X533" s="9" t="s">
        <v>35</v>
      </c>
      <c r="Y533" s="10" t="n">
        <f aca="false">IF(U533="Yes", 1, 0)</f>
        <v>1</v>
      </c>
      <c r="Z533" s="10" t="n">
        <v>1</v>
      </c>
      <c r="AA533" s="11" t="n">
        <f aca="false">MAX(0, ($S533 * 0.35) - ($F533 * 0.3))</f>
        <v>24.2875</v>
      </c>
      <c r="AB533" s="12" t="str">
        <f aca="false">IF(AA533&gt;20,"High",IF(AA533&gt;10,"Medium","Low"))</f>
        <v>High</v>
      </c>
    </row>
    <row r="534" customFormat="false" ht="18.65" hidden="false" customHeight="false" outlineLevel="0" collapsed="false">
      <c r="A534" s="5" t="s">
        <v>576</v>
      </c>
      <c r="B534" s="6" t="s">
        <v>37</v>
      </c>
      <c r="C534" s="6" t="s">
        <v>30</v>
      </c>
      <c r="D534" s="6" t="s">
        <v>30</v>
      </c>
      <c r="E534" s="6" t="s">
        <v>30</v>
      </c>
      <c r="F534" s="7" t="n">
        <v>1</v>
      </c>
      <c r="G534" s="6" t="s">
        <v>31</v>
      </c>
      <c r="H534" s="6" t="s">
        <v>30</v>
      </c>
      <c r="I534" s="6" t="s">
        <v>517</v>
      </c>
      <c r="J534" s="6" t="s">
        <v>30</v>
      </c>
      <c r="K534" s="6" t="s">
        <v>30</v>
      </c>
      <c r="L534" s="6" t="s">
        <v>30</v>
      </c>
      <c r="M534" s="6" t="s">
        <v>30</v>
      </c>
      <c r="N534" s="6" t="s">
        <v>30</v>
      </c>
      <c r="O534" s="6" t="s">
        <v>30</v>
      </c>
      <c r="P534" s="6" t="s">
        <v>38</v>
      </c>
      <c r="Q534" s="6" t="s">
        <v>31</v>
      </c>
      <c r="R534" s="6" t="s">
        <v>39</v>
      </c>
      <c r="S534" s="8" t="n">
        <v>70.3</v>
      </c>
      <c r="T534" s="8" t="n">
        <v>70.3</v>
      </c>
      <c r="U534" s="6" t="s">
        <v>31</v>
      </c>
      <c r="V534" s="8" t="n">
        <f aca="false">IF(X534="0-1 Year", ROUND(S534/0.474, 2), IF(X534="1-2 Years", ROUND(S534/0.287, 2), ROUND(S534/0.14, 2)))</f>
        <v>148.31</v>
      </c>
      <c r="W534" s="6" t="str">
        <f aca="false">IF(V534&gt;4000, "High", IF(V534&gt;2000, "Medium", "Low"))</f>
        <v>Low</v>
      </c>
      <c r="X534" s="9" t="s">
        <v>35</v>
      </c>
      <c r="Y534" s="10" t="n">
        <f aca="false">IF(U534="Yes", 1, 0)</f>
        <v>1</v>
      </c>
      <c r="Z534" s="10" t="n">
        <v>1</v>
      </c>
      <c r="AA534" s="11" t="n">
        <f aca="false">MAX(0, ($S534 * 0.35) - ($F534 * 0.3))</f>
        <v>24.305</v>
      </c>
      <c r="AB534" s="12" t="str">
        <f aca="false">IF(AA534&gt;20,"High",IF(AA534&gt;10,"Medium","Low"))</f>
        <v>High</v>
      </c>
    </row>
    <row r="535" customFormat="false" ht="18.65" hidden="false" customHeight="false" outlineLevel="0" collapsed="false">
      <c r="A535" s="5" t="s">
        <v>577</v>
      </c>
      <c r="B535" s="6" t="s">
        <v>29</v>
      </c>
      <c r="C535" s="6" t="s">
        <v>31</v>
      </c>
      <c r="D535" s="6" t="s">
        <v>31</v>
      </c>
      <c r="E535" s="6" t="s">
        <v>30</v>
      </c>
      <c r="F535" s="7" t="n">
        <v>1</v>
      </c>
      <c r="G535" s="6" t="s">
        <v>31</v>
      </c>
      <c r="H535" s="6" t="s">
        <v>30</v>
      </c>
      <c r="I535" s="6" t="s">
        <v>517</v>
      </c>
      <c r="J535" s="6" t="s">
        <v>30</v>
      </c>
      <c r="K535" s="6" t="s">
        <v>30</v>
      </c>
      <c r="L535" s="6" t="s">
        <v>30</v>
      </c>
      <c r="M535" s="6" t="s">
        <v>30</v>
      </c>
      <c r="N535" s="6" t="s">
        <v>30</v>
      </c>
      <c r="O535" s="6" t="s">
        <v>30</v>
      </c>
      <c r="P535" s="6" t="s">
        <v>38</v>
      </c>
      <c r="Q535" s="6" t="s">
        <v>31</v>
      </c>
      <c r="R535" s="6" t="s">
        <v>39</v>
      </c>
      <c r="S535" s="8" t="n">
        <v>70.3</v>
      </c>
      <c r="T535" s="8" t="n">
        <v>70.3</v>
      </c>
      <c r="U535" s="6" t="s">
        <v>31</v>
      </c>
      <c r="V535" s="8" t="n">
        <f aca="false">IF(X535="0-1 Year", ROUND(S535/0.474, 2), IF(X535="1-2 Years", ROUND(S535/0.287, 2), ROUND(S535/0.14, 2)))</f>
        <v>148.31</v>
      </c>
      <c r="W535" s="6" t="str">
        <f aca="false">IF(V535&gt;4000, "High", IF(V535&gt;2000, "Medium", "Low"))</f>
        <v>Low</v>
      </c>
      <c r="X535" s="9" t="s">
        <v>35</v>
      </c>
      <c r="Y535" s="10" t="n">
        <f aca="false">IF(U535="Yes", 1, 0)</f>
        <v>1</v>
      </c>
      <c r="Z535" s="10" t="n">
        <v>1</v>
      </c>
      <c r="AA535" s="11" t="n">
        <f aca="false">MAX(0, ($S535 * 0.35) - ($F535 * 0.3))</f>
        <v>24.305</v>
      </c>
      <c r="AB535" s="12" t="str">
        <f aca="false">IF(AA535&gt;20,"High",IF(AA535&gt;10,"Medium","Low"))</f>
        <v>High</v>
      </c>
    </row>
    <row r="536" customFormat="false" ht="18.65" hidden="false" customHeight="false" outlineLevel="0" collapsed="false">
      <c r="A536" s="5" t="s">
        <v>578</v>
      </c>
      <c r="B536" s="6" t="s">
        <v>29</v>
      </c>
      <c r="C536" s="6" t="s">
        <v>30</v>
      </c>
      <c r="D536" s="6" t="s">
        <v>30</v>
      </c>
      <c r="E536" s="6" t="s">
        <v>30</v>
      </c>
      <c r="F536" s="7" t="n">
        <v>1</v>
      </c>
      <c r="G536" s="6" t="s">
        <v>31</v>
      </c>
      <c r="H536" s="6" t="s">
        <v>30</v>
      </c>
      <c r="I536" s="6" t="s">
        <v>517</v>
      </c>
      <c r="J536" s="6" t="s">
        <v>30</v>
      </c>
      <c r="K536" s="6" t="s">
        <v>30</v>
      </c>
      <c r="L536" s="6" t="s">
        <v>30</v>
      </c>
      <c r="M536" s="6" t="s">
        <v>30</v>
      </c>
      <c r="N536" s="6" t="s">
        <v>30</v>
      </c>
      <c r="O536" s="6" t="s">
        <v>30</v>
      </c>
      <c r="P536" s="6" t="s">
        <v>38</v>
      </c>
      <c r="Q536" s="6" t="s">
        <v>31</v>
      </c>
      <c r="R536" s="6" t="s">
        <v>39</v>
      </c>
      <c r="S536" s="8" t="n">
        <v>70.3</v>
      </c>
      <c r="T536" s="8" t="n">
        <v>70.3</v>
      </c>
      <c r="U536" s="6" t="s">
        <v>31</v>
      </c>
      <c r="V536" s="8" t="n">
        <f aca="false">IF(X536="0-1 Year", ROUND(S536/0.474, 2), IF(X536="1-2 Years", ROUND(S536/0.287, 2), ROUND(S536/0.14, 2)))</f>
        <v>148.31</v>
      </c>
      <c r="W536" s="6" t="str">
        <f aca="false">IF(V536&gt;4000, "High", IF(V536&gt;2000, "Medium", "Low"))</f>
        <v>Low</v>
      </c>
      <c r="X536" s="9" t="s">
        <v>35</v>
      </c>
      <c r="Y536" s="10" t="n">
        <f aca="false">IF(U536="Yes", 1, 0)</f>
        <v>1</v>
      </c>
      <c r="Z536" s="10" t="n">
        <v>1</v>
      </c>
      <c r="AA536" s="11" t="n">
        <f aca="false">MAX(0, ($S536 * 0.35) - ($F536 * 0.3))</f>
        <v>24.305</v>
      </c>
      <c r="AB536" s="12" t="str">
        <f aca="false">IF(AA536&gt;20,"High",IF(AA536&gt;10,"Medium","Low"))</f>
        <v>High</v>
      </c>
    </row>
    <row r="537" customFormat="false" ht="18.65" hidden="false" customHeight="false" outlineLevel="0" collapsed="false">
      <c r="A537" s="5" t="s">
        <v>579</v>
      </c>
      <c r="B537" s="6" t="s">
        <v>29</v>
      </c>
      <c r="C537" s="6" t="s">
        <v>30</v>
      </c>
      <c r="D537" s="6" t="s">
        <v>30</v>
      </c>
      <c r="E537" s="6" t="s">
        <v>30</v>
      </c>
      <c r="F537" s="7" t="n">
        <v>1</v>
      </c>
      <c r="G537" s="6" t="s">
        <v>31</v>
      </c>
      <c r="H537" s="6" t="s">
        <v>30</v>
      </c>
      <c r="I537" s="6" t="s">
        <v>517</v>
      </c>
      <c r="J537" s="6" t="s">
        <v>30</v>
      </c>
      <c r="K537" s="6" t="s">
        <v>30</v>
      </c>
      <c r="L537" s="6" t="s">
        <v>30</v>
      </c>
      <c r="M537" s="6" t="s">
        <v>30</v>
      </c>
      <c r="N537" s="6" t="s">
        <v>30</v>
      </c>
      <c r="O537" s="6" t="s">
        <v>30</v>
      </c>
      <c r="P537" s="6" t="s">
        <v>38</v>
      </c>
      <c r="Q537" s="6" t="s">
        <v>31</v>
      </c>
      <c r="R537" s="6" t="s">
        <v>39</v>
      </c>
      <c r="S537" s="8" t="n">
        <v>70.35</v>
      </c>
      <c r="T537" s="8" t="n">
        <v>70.35</v>
      </c>
      <c r="U537" s="6" t="s">
        <v>30</v>
      </c>
      <c r="V537" s="8" t="n">
        <f aca="false">IF(X537="0-1 Year", ROUND(S537/0.474, 2), IF(X537="1-2 Years", ROUND(S537/0.287, 2), ROUND(S537/0.14, 2)))</f>
        <v>148.42</v>
      </c>
      <c r="W537" s="6" t="str">
        <f aca="false">IF(V537&gt;4000, "High", IF(V537&gt;2000, "Medium", "Low"))</f>
        <v>Low</v>
      </c>
      <c r="X537" s="9" t="s">
        <v>35</v>
      </c>
      <c r="Y537" s="10" t="n">
        <f aca="false">IF(U537="Yes", 1, 0)</f>
        <v>0</v>
      </c>
      <c r="Z537" s="10" t="n">
        <v>1</v>
      </c>
      <c r="AA537" s="11" t="n">
        <f aca="false">MAX(0, ($S537 * 0.35) - ($F537 * 0.3))</f>
        <v>24.3225</v>
      </c>
      <c r="AB537" s="12" t="str">
        <f aca="false">IF(AA537&gt;20,"High",IF(AA537&gt;10,"Medium","Low"))</f>
        <v>High</v>
      </c>
    </row>
    <row r="538" customFormat="false" ht="18.65" hidden="false" customHeight="false" outlineLevel="0" collapsed="false">
      <c r="A538" s="5" t="s">
        <v>580</v>
      </c>
      <c r="B538" s="6" t="s">
        <v>29</v>
      </c>
      <c r="C538" s="6" t="s">
        <v>30</v>
      </c>
      <c r="D538" s="6" t="s">
        <v>30</v>
      </c>
      <c r="E538" s="6" t="s">
        <v>30</v>
      </c>
      <c r="F538" s="7" t="n">
        <v>1</v>
      </c>
      <c r="G538" s="6" t="s">
        <v>31</v>
      </c>
      <c r="H538" s="6" t="s">
        <v>30</v>
      </c>
      <c r="I538" s="6" t="s">
        <v>517</v>
      </c>
      <c r="J538" s="6" t="s">
        <v>30</v>
      </c>
      <c r="K538" s="6" t="s">
        <v>30</v>
      </c>
      <c r="L538" s="6" t="s">
        <v>30</v>
      </c>
      <c r="M538" s="6" t="s">
        <v>30</v>
      </c>
      <c r="N538" s="6" t="s">
        <v>30</v>
      </c>
      <c r="O538" s="6" t="s">
        <v>30</v>
      </c>
      <c r="P538" s="6" t="s">
        <v>38</v>
      </c>
      <c r="Q538" s="6" t="s">
        <v>30</v>
      </c>
      <c r="R538" s="6" t="s">
        <v>39</v>
      </c>
      <c r="S538" s="8" t="n">
        <v>70.4</v>
      </c>
      <c r="T538" s="8" t="n">
        <v>70.4</v>
      </c>
      <c r="U538" s="6" t="s">
        <v>31</v>
      </c>
      <c r="V538" s="8" t="n">
        <f aca="false">IF(X538="0-1 Year", ROUND(S538/0.474, 2), IF(X538="1-2 Years", ROUND(S538/0.287, 2), ROUND(S538/0.14, 2)))</f>
        <v>148.52</v>
      </c>
      <c r="W538" s="6" t="str">
        <f aca="false">IF(V538&gt;4000, "High", IF(V538&gt;2000, "Medium", "Low"))</f>
        <v>Low</v>
      </c>
      <c r="X538" s="9" t="s">
        <v>35</v>
      </c>
      <c r="Y538" s="10" t="n">
        <f aca="false">IF(U538="Yes", 1, 0)</f>
        <v>1</v>
      </c>
      <c r="Z538" s="10" t="n">
        <v>1</v>
      </c>
      <c r="AA538" s="11" t="n">
        <f aca="false">MAX(0, ($S538 * 0.35) - ($F538 * 0.3))</f>
        <v>24.34</v>
      </c>
      <c r="AB538" s="12" t="str">
        <f aca="false">IF(AA538&gt;20,"High",IF(AA538&gt;10,"Medium","Low"))</f>
        <v>High</v>
      </c>
    </row>
    <row r="539" customFormat="false" ht="18.65" hidden="false" customHeight="false" outlineLevel="0" collapsed="false">
      <c r="A539" s="5" t="s">
        <v>581</v>
      </c>
      <c r="B539" s="6" t="s">
        <v>37</v>
      </c>
      <c r="C539" s="6" t="s">
        <v>31</v>
      </c>
      <c r="D539" s="6" t="s">
        <v>31</v>
      </c>
      <c r="E539" s="6" t="s">
        <v>30</v>
      </c>
      <c r="F539" s="7" t="n">
        <v>1</v>
      </c>
      <c r="G539" s="6" t="s">
        <v>31</v>
      </c>
      <c r="H539" s="6" t="s">
        <v>30</v>
      </c>
      <c r="I539" s="6" t="s">
        <v>517</v>
      </c>
      <c r="J539" s="6" t="s">
        <v>30</v>
      </c>
      <c r="K539" s="6" t="s">
        <v>30</v>
      </c>
      <c r="L539" s="6" t="s">
        <v>30</v>
      </c>
      <c r="M539" s="6" t="s">
        <v>30</v>
      </c>
      <c r="N539" s="6" t="s">
        <v>30</v>
      </c>
      <c r="O539" s="6" t="s">
        <v>30</v>
      </c>
      <c r="P539" s="6" t="s">
        <v>38</v>
      </c>
      <c r="Q539" s="6" t="s">
        <v>31</v>
      </c>
      <c r="R539" s="6" t="s">
        <v>34</v>
      </c>
      <c r="S539" s="8" t="n">
        <v>70.45</v>
      </c>
      <c r="T539" s="8" t="n">
        <v>70.45</v>
      </c>
      <c r="U539" s="6" t="s">
        <v>31</v>
      </c>
      <c r="V539" s="8" t="n">
        <f aca="false">IF(X539="0-1 Year", ROUND(S539/0.474, 2), IF(X539="1-2 Years", ROUND(S539/0.287, 2), ROUND(S539/0.14, 2)))</f>
        <v>148.63</v>
      </c>
      <c r="W539" s="6" t="str">
        <f aca="false">IF(V539&gt;4000, "High", IF(V539&gt;2000, "Medium", "Low"))</f>
        <v>Low</v>
      </c>
      <c r="X539" s="9" t="s">
        <v>35</v>
      </c>
      <c r="Y539" s="10" t="n">
        <f aca="false">IF(U539="Yes", 1, 0)</f>
        <v>1</v>
      </c>
      <c r="Z539" s="10" t="n">
        <v>1</v>
      </c>
      <c r="AA539" s="11" t="n">
        <f aca="false">MAX(0, ($S539 * 0.35) - ($F539 * 0.3))</f>
        <v>24.3575</v>
      </c>
      <c r="AB539" s="12" t="str">
        <f aca="false">IF(AA539&gt;20,"High",IF(AA539&gt;10,"Medium","Low"))</f>
        <v>High</v>
      </c>
    </row>
    <row r="540" customFormat="false" ht="18.65" hidden="false" customHeight="false" outlineLevel="0" collapsed="false">
      <c r="A540" s="5" t="s">
        <v>582</v>
      </c>
      <c r="B540" s="6" t="s">
        <v>29</v>
      </c>
      <c r="C540" s="6" t="s">
        <v>30</v>
      </c>
      <c r="D540" s="6" t="s">
        <v>30</v>
      </c>
      <c r="E540" s="6" t="s">
        <v>31</v>
      </c>
      <c r="F540" s="7" t="n">
        <v>1</v>
      </c>
      <c r="G540" s="6" t="s">
        <v>31</v>
      </c>
      <c r="H540" s="6" t="s">
        <v>30</v>
      </c>
      <c r="I540" s="6" t="s">
        <v>203</v>
      </c>
      <c r="J540" s="6" t="s">
        <v>31</v>
      </c>
      <c r="K540" s="6" t="s">
        <v>31</v>
      </c>
      <c r="L540" s="6" t="s">
        <v>30</v>
      </c>
      <c r="M540" s="6" t="s">
        <v>31</v>
      </c>
      <c r="N540" s="6" t="s">
        <v>30</v>
      </c>
      <c r="O540" s="6" t="s">
        <v>31</v>
      </c>
      <c r="P540" s="6" t="s">
        <v>38</v>
      </c>
      <c r="Q540" s="6" t="s">
        <v>31</v>
      </c>
      <c r="R540" s="6" t="s">
        <v>53</v>
      </c>
      <c r="S540" s="8" t="n">
        <v>70.45</v>
      </c>
      <c r="T540" s="8" t="n">
        <v>70.45</v>
      </c>
      <c r="U540" s="6" t="s">
        <v>30</v>
      </c>
      <c r="V540" s="8" t="n">
        <f aca="false">IF(X540="0-1 Year", ROUND(S540/0.474, 2), IF(X540="1-2 Years", ROUND(S540/0.287, 2), ROUND(S540/0.14, 2)))</f>
        <v>148.63</v>
      </c>
      <c r="W540" s="6" t="str">
        <f aca="false">IF(V540&gt;4000, "High", IF(V540&gt;2000, "Medium", "Low"))</f>
        <v>Low</v>
      </c>
      <c r="X540" s="9" t="s">
        <v>35</v>
      </c>
      <c r="Y540" s="10" t="n">
        <f aca="false">IF(U540="Yes", 1, 0)</f>
        <v>0</v>
      </c>
      <c r="Z540" s="10" t="n">
        <v>1</v>
      </c>
      <c r="AA540" s="11" t="n">
        <f aca="false">MAX(0, ($S540 * 0.35) - ($F540 * 0.3))</f>
        <v>24.3575</v>
      </c>
      <c r="AB540" s="12" t="str">
        <f aca="false">IF(AA540&gt;20,"High",IF(AA540&gt;10,"Medium","Low"))</f>
        <v>High</v>
      </c>
    </row>
    <row r="541" customFormat="false" ht="18.65" hidden="false" customHeight="false" outlineLevel="0" collapsed="false">
      <c r="A541" s="5" t="s">
        <v>583</v>
      </c>
      <c r="B541" s="6" t="s">
        <v>29</v>
      </c>
      <c r="C541" s="6" t="s">
        <v>30</v>
      </c>
      <c r="D541" s="6" t="s">
        <v>30</v>
      </c>
      <c r="E541" s="6" t="s">
        <v>31</v>
      </c>
      <c r="F541" s="7" t="n">
        <v>1</v>
      </c>
      <c r="G541" s="6" t="s">
        <v>31</v>
      </c>
      <c r="H541" s="6" t="s">
        <v>30</v>
      </c>
      <c r="I541" s="6" t="s">
        <v>517</v>
      </c>
      <c r="J541" s="6" t="s">
        <v>30</v>
      </c>
      <c r="K541" s="6" t="s">
        <v>30</v>
      </c>
      <c r="L541" s="6" t="s">
        <v>30</v>
      </c>
      <c r="M541" s="6" t="s">
        <v>30</v>
      </c>
      <c r="N541" s="6" t="s">
        <v>30</v>
      </c>
      <c r="O541" s="6" t="s">
        <v>30</v>
      </c>
      <c r="P541" s="6" t="s">
        <v>38</v>
      </c>
      <c r="Q541" s="6" t="s">
        <v>31</v>
      </c>
      <c r="R541" s="6" t="s">
        <v>34</v>
      </c>
      <c r="S541" s="8" t="n">
        <v>70.45</v>
      </c>
      <c r="T541" s="8" t="n">
        <v>70.45</v>
      </c>
      <c r="U541" s="6" t="s">
        <v>31</v>
      </c>
      <c r="V541" s="8" t="n">
        <f aca="false">IF(X541="0-1 Year", ROUND(S541/0.474, 2), IF(X541="1-2 Years", ROUND(S541/0.287, 2), ROUND(S541/0.14, 2)))</f>
        <v>148.63</v>
      </c>
      <c r="W541" s="6" t="str">
        <f aca="false">IF(V541&gt;4000, "High", IF(V541&gt;2000, "Medium", "Low"))</f>
        <v>Low</v>
      </c>
      <c r="X541" s="9" t="s">
        <v>35</v>
      </c>
      <c r="Y541" s="10" t="n">
        <f aca="false">IF(U541="Yes", 1, 0)</f>
        <v>1</v>
      </c>
      <c r="Z541" s="10" t="n">
        <v>1</v>
      </c>
      <c r="AA541" s="11" t="n">
        <f aca="false">MAX(0, ($S541 * 0.35) - ($F541 * 0.3))</f>
        <v>24.3575</v>
      </c>
      <c r="AB541" s="12" t="str">
        <f aca="false">IF(AA541&gt;20,"High",IF(AA541&gt;10,"Medium","Low"))</f>
        <v>High</v>
      </c>
    </row>
    <row r="542" customFormat="false" ht="18.65" hidden="false" customHeight="false" outlineLevel="0" collapsed="false">
      <c r="A542" s="5" t="s">
        <v>584</v>
      </c>
      <c r="B542" s="6" t="s">
        <v>37</v>
      </c>
      <c r="C542" s="6" t="s">
        <v>30</v>
      </c>
      <c r="D542" s="6" t="s">
        <v>30</v>
      </c>
      <c r="E542" s="6" t="s">
        <v>30</v>
      </c>
      <c r="F542" s="7" t="n">
        <v>1</v>
      </c>
      <c r="G542" s="6" t="s">
        <v>31</v>
      </c>
      <c r="H542" s="6" t="s">
        <v>30</v>
      </c>
      <c r="I542" s="6" t="s">
        <v>517</v>
      </c>
      <c r="J542" s="6" t="s">
        <v>30</v>
      </c>
      <c r="K542" s="6" t="s">
        <v>30</v>
      </c>
      <c r="L542" s="6" t="s">
        <v>30</v>
      </c>
      <c r="M542" s="6" t="s">
        <v>30</v>
      </c>
      <c r="N542" s="6" t="s">
        <v>30</v>
      </c>
      <c r="O542" s="6" t="s">
        <v>30</v>
      </c>
      <c r="P542" s="6" t="s">
        <v>38</v>
      </c>
      <c r="Q542" s="6" t="s">
        <v>30</v>
      </c>
      <c r="R542" s="6" t="s">
        <v>39</v>
      </c>
      <c r="S542" s="8" t="n">
        <v>70.5</v>
      </c>
      <c r="T542" s="8" t="n">
        <v>70.5</v>
      </c>
      <c r="U542" s="6" t="s">
        <v>31</v>
      </c>
      <c r="V542" s="8" t="n">
        <f aca="false">IF(X542="0-1 Year", ROUND(S542/0.474, 2), IF(X542="1-2 Years", ROUND(S542/0.287, 2), ROUND(S542/0.14, 2)))</f>
        <v>148.73</v>
      </c>
      <c r="W542" s="6" t="str">
        <f aca="false">IF(V542&gt;4000, "High", IF(V542&gt;2000, "Medium", "Low"))</f>
        <v>Low</v>
      </c>
      <c r="X542" s="9" t="s">
        <v>35</v>
      </c>
      <c r="Y542" s="10" t="n">
        <f aca="false">IF(U542="Yes", 1, 0)</f>
        <v>1</v>
      </c>
      <c r="Z542" s="10" t="n">
        <v>1</v>
      </c>
      <c r="AA542" s="11" t="n">
        <f aca="false">MAX(0, ($S542 * 0.35) - ($F542 * 0.3))</f>
        <v>24.375</v>
      </c>
      <c r="AB542" s="12" t="str">
        <f aca="false">IF(AA542&gt;20,"High",IF(AA542&gt;10,"Medium","Low"))</f>
        <v>High</v>
      </c>
    </row>
    <row r="543" customFormat="false" ht="18.65" hidden="false" customHeight="false" outlineLevel="0" collapsed="false">
      <c r="A543" s="5" t="s">
        <v>585</v>
      </c>
      <c r="B543" s="6" t="s">
        <v>37</v>
      </c>
      <c r="C543" s="6" t="s">
        <v>31</v>
      </c>
      <c r="D543" s="6" t="s">
        <v>30</v>
      </c>
      <c r="E543" s="6" t="s">
        <v>30</v>
      </c>
      <c r="F543" s="7" t="n">
        <v>1</v>
      </c>
      <c r="G543" s="6" t="s">
        <v>31</v>
      </c>
      <c r="H543" s="6" t="s">
        <v>30</v>
      </c>
      <c r="I543" s="6" t="s">
        <v>517</v>
      </c>
      <c r="J543" s="6" t="s">
        <v>30</v>
      </c>
      <c r="K543" s="6" t="s">
        <v>30</v>
      </c>
      <c r="L543" s="6" t="s">
        <v>30</v>
      </c>
      <c r="M543" s="6" t="s">
        <v>30</v>
      </c>
      <c r="N543" s="6" t="s">
        <v>30</v>
      </c>
      <c r="O543" s="6" t="s">
        <v>30</v>
      </c>
      <c r="P543" s="6" t="s">
        <v>38</v>
      </c>
      <c r="Q543" s="6" t="s">
        <v>31</v>
      </c>
      <c r="R543" s="6" t="s">
        <v>39</v>
      </c>
      <c r="S543" s="8" t="n">
        <v>70.55</v>
      </c>
      <c r="T543" s="8" t="n">
        <v>70.55</v>
      </c>
      <c r="U543" s="6" t="s">
        <v>31</v>
      </c>
      <c r="V543" s="8" t="n">
        <f aca="false">IF(X543="0-1 Year", ROUND(S543/0.474, 2), IF(X543="1-2 Years", ROUND(S543/0.287, 2), ROUND(S543/0.14, 2)))</f>
        <v>148.84</v>
      </c>
      <c r="W543" s="6" t="str">
        <f aca="false">IF(V543&gt;4000, "High", IF(V543&gt;2000, "Medium", "Low"))</f>
        <v>Low</v>
      </c>
      <c r="X543" s="9" t="s">
        <v>35</v>
      </c>
      <c r="Y543" s="10" t="n">
        <f aca="false">IF(U543="Yes", 1, 0)</f>
        <v>1</v>
      </c>
      <c r="Z543" s="10" t="n">
        <v>1</v>
      </c>
      <c r="AA543" s="11" t="n">
        <f aca="false">MAX(0, ($S543 * 0.35) - ($F543 * 0.3))</f>
        <v>24.3925</v>
      </c>
      <c r="AB543" s="12" t="str">
        <f aca="false">IF(AA543&gt;20,"High",IF(AA543&gt;10,"Medium","Low"))</f>
        <v>High</v>
      </c>
    </row>
    <row r="544" customFormat="false" ht="18.65" hidden="false" customHeight="false" outlineLevel="0" collapsed="false">
      <c r="A544" s="5" t="s">
        <v>586</v>
      </c>
      <c r="B544" s="6" t="s">
        <v>29</v>
      </c>
      <c r="C544" s="6" t="s">
        <v>30</v>
      </c>
      <c r="D544" s="6" t="s">
        <v>30</v>
      </c>
      <c r="E544" s="6" t="s">
        <v>30</v>
      </c>
      <c r="F544" s="7" t="n">
        <v>1</v>
      </c>
      <c r="G544" s="6" t="s">
        <v>31</v>
      </c>
      <c r="H544" s="6" t="s">
        <v>30</v>
      </c>
      <c r="I544" s="6" t="s">
        <v>517</v>
      </c>
      <c r="J544" s="6" t="s">
        <v>30</v>
      </c>
      <c r="K544" s="6" t="s">
        <v>30</v>
      </c>
      <c r="L544" s="6" t="s">
        <v>30</v>
      </c>
      <c r="M544" s="6" t="s">
        <v>30</v>
      </c>
      <c r="N544" s="6" t="s">
        <v>30</v>
      </c>
      <c r="O544" s="6" t="s">
        <v>30</v>
      </c>
      <c r="P544" s="6" t="s">
        <v>38</v>
      </c>
      <c r="Q544" s="6" t="s">
        <v>30</v>
      </c>
      <c r="R544" s="6" t="s">
        <v>34</v>
      </c>
      <c r="S544" s="8" t="n">
        <v>70.6</v>
      </c>
      <c r="T544" s="8" t="n">
        <v>70.6</v>
      </c>
      <c r="U544" s="6" t="s">
        <v>31</v>
      </c>
      <c r="V544" s="8" t="n">
        <f aca="false">IF(X544="0-1 Year", ROUND(S544/0.474, 2), IF(X544="1-2 Years", ROUND(S544/0.287, 2), ROUND(S544/0.14, 2)))</f>
        <v>148.95</v>
      </c>
      <c r="W544" s="6" t="str">
        <f aca="false">IF(V544&gt;4000, "High", IF(V544&gt;2000, "Medium", "Low"))</f>
        <v>Low</v>
      </c>
      <c r="X544" s="9" t="s">
        <v>35</v>
      </c>
      <c r="Y544" s="10" t="n">
        <f aca="false">IF(U544="Yes", 1, 0)</f>
        <v>1</v>
      </c>
      <c r="Z544" s="10" t="n">
        <v>1</v>
      </c>
      <c r="AA544" s="11" t="n">
        <f aca="false">MAX(0, ($S544 * 0.35) - ($F544 * 0.3))</f>
        <v>24.41</v>
      </c>
      <c r="AB544" s="12" t="str">
        <f aca="false">IF(AA544&gt;20,"High",IF(AA544&gt;10,"Medium","Low"))</f>
        <v>High</v>
      </c>
    </row>
    <row r="545" customFormat="false" ht="18.65" hidden="false" customHeight="false" outlineLevel="0" collapsed="false">
      <c r="A545" s="5" t="s">
        <v>587</v>
      </c>
      <c r="B545" s="6" t="s">
        <v>37</v>
      </c>
      <c r="C545" s="6" t="s">
        <v>31</v>
      </c>
      <c r="D545" s="6" t="s">
        <v>30</v>
      </c>
      <c r="E545" s="6" t="s">
        <v>30</v>
      </c>
      <c r="F545" s="7" t="n">
        <v>1</v>
      </c>
      <c r="G545" s="6" t="s">
        <v>31</v>
      </c>
      <c r="H545" s="6" t="s">
        <v>30</v>
      </c>
      <c r="I545" s="6" t="s">
        <v>517</v>
      </c>
      <c r="J545" s="6" t="s">
        <v>30</v>
      </c>
      <c r="K545" s="6" t="s">
        <v>30</v>
      </c>
      <c r="L545" s="6" t="s">
        <v>30</v>
      </c>
      <c r="M545" s="6" t="s">
        <v>30</v>
      </c>
      <c r="N545" s="6" t="s">
        <v>30</v>
      </c>
      <c r="O545" s="6" t="s">
        <v>30</v>
      </c>
      <c r="P545" s="6" t="s">
        <v>38</v>
      </c>
      <c r="Q545" s="6" t="s">
        <v>31</v>
      </c>
      <c r="R545" s="6" t="s">
        <v>34</v>
      </c>
      <c r="S545" s="8" t="n">
        <v>70.6</v>
      </c>
      <c r="T545" s="8" t="n">
        <v>70.6</v>
      </c>
      <c r="U545" s="6" t="s">
        <v>30</v>
      </c>
      <c r="V545" s="8" t="n">
        <f aca="false">IF(X545="0-1 Year", ROUND(S545/0.474, 2), IF(X545="1-2 Years", ROUND(S545/0.287, 2), ROUND(S545/0.14, 2)))</f>
        <v>148.95</v>
      </c>
      <c r="W545" s="6" t="str">
        <f aca="false">IF(V545&gt;4000, "High", IF(V545&gt;2000, "Medium", "Low"))</f>
        <v>Low</v>
      </c>
      <c r="X545" s="9" t="s">
        <v>35</v>
      </c>
      <c r="Y545" s="10" t="n">
        <f aca="false">IF(U545="Yes", 1, 0)</f>
        <v>0</v>
      </c>
      <c r="Z545" s="10" t="n">
        <v>1</v>
      </c>
      <c r="AA545" s="11" t="n">
        <f aca="false">MAX(0, ($S545 * 0.35) - ($F545 * 0.3))</f>
        <v>24.41</v>
      </c>
      <c r="AB545" s="12" t="str">
        <f aca="false">IF(AA545&gt;20,"High",IF(AA545&gt;10,"Medium","Low"))</f>
        <v>High</v>
      </c>
    </row>
    <row r="546" customFormat="false" ht="18.65" hidden="false" customHeight="false" outlineLevel="0" collapsed="false">
      <c r="A546" s="5" t="s">
        <v>588</v>
      </c>
      <c r="B546" s="6" t="s">
        <v>29</v>
      </c>
      <c r="C546" s="6" t="s">
        <v>30</v>
      </c>
      <c r="D546" s="6" t="s">
        <v>30</v>
      </c>
      <c r="E546" s="6" t="s">
        <v>30</v>
      </c>
      <c r="F546" s="7" t="n">
        <v>1</v>
      </c>
      <c r="G546" s="6" t="s">
        <v>31</v>
      </c>
      <c r="H546" s="6" t="s">
        <v>30</v>
      </c>
      <c r="I546" s="6" t="s">
        <v>517</v>
      </c>
      <c r="J546" s="6" t="s">
        <v>30</v>
      </c>
      <c r="K546" s="6" t="s">
        <v>30</v>
      </c>
      <c r="L546" s="6" t="s">
        <v>30</v>
      </c>
      <c r="M546" s="6" t="s">
        <v>30</v>
      </c>
      <c r="N546" s="6" t="s">
        <v>30</v>
      </c>
      <c r="O546" s="6" t="s">
        <v>30</v>
      </c>
      <c r="P546" s="6" t="s">
        <v>38</v>
      </c>
      <c r="Q546" s="6" t="s">
        <v>31</v>
      </c>
      <c r="R546" s="6" t="s">
        <v>34</v>
      </c>
      <c r="S546" s="8" t="n">
        <v>70.6</v>
      </c>
      <c r="T546" s="8" t="n">
        <v>70.6</v>
      </c>
      <c r="U546" s="6" t="s">
        <v>30</v>
      </c>
      <c r="V546" s="8" t="n">
        <f aca="false">IF(X546="0-1 Year", ROUND(S546/0.474, 2), IF(X546="1-2 Years", ROUND(S546/0.287, 2), ROUND(S546/0.14, 2)))</f>
        <v>148.95</v>
      </c>
      <c r="W546" s="6" t="str">
        <f aca="false">IF(V546&gt;4000, "High", IF(V546&gt;2000, "Medium", "Low"))</f>
        <v>Low</v>
      </c>
      <c r="X546" s="9" t="s">
        <v>35</v>
      </c>
      <c r="Y546" s="10" t="n">
        <f aca="false">IF(U546="Yes", 1, 0)</f>
        <v>0</v>
      </c>
      <c r="Z546" s="10" t="n">
        <v>1</v>
      </c>
      <c r="AA546" s="11" t="n">
        <f aca="false">MAX(0, ($S546 * 0.35) - ($F546 * 0.3))</f>
        <v>24.41</v>
      </c>
      <c r="AB546" s="12" t="str">
        <f aca="false">IF(AA546&gt;20,"High",IF(AA546&gt;10,"Medium","Low"))</f>
        <v>High</v>
      </c>
    </row>
    <row r="547" customFormat="false" ht="18.65" hidden="false" customHeight="false" outlineLevel="0" collapsed="false">
      <c r="A547" s="5" t="s">
        <v>589</v>
      </c>
      <c r="B547" s="6" t="s">
        <v>37</v>
      </c>
      <c r="C547" s="6" t="s">
        <v>30</v>
      </c>
      <c r="D547" s="6" t="s">
        <v>30</v>
      </c>
      <c r="E547" s="6" t="s">
        <v>30</v>
      </c>
      <c r="F547" s="7" t="n">
        <v>1</v>
      </c>
      <c r="G547" s="6" t="s">
        <v>31</v>
      </c>
      <c r="H547" s="6" t="s">
        <v>30</v>
      </c>
      <c r="I547" s="6" t="s">
        <v>517</v>
      </c>
      <c r="J547" s="6" t="s">
        <v>30</v>
      </c>
      <c r="K547" s="6" t="s">
        <v>30</v>
      </c>
      <c r="L547" s="6" t="s">
        <v>30</v>
      </c>
      <c r="M547" s="6" t="s">
        <v>30</v>
      </c>
      <c r="N547" s="6" t="s">
        <v>30</v>
      </c>
      <c r="O547" s="6" t="s">
        <v>30</v>
      </c>
      <c r="P547" s="6" t="s">
        <v>38</v>
      </c>
      <c r="Q547" s="6" t="s">
        <v>31</v>
      </c>
      <c r="R547" s="6" t="s">
        <v>39</v>
      </c>
      <c r="S547" s="8" t="n">
        <v>70.6</v>
      </c>
      <c r="T547" s="8" t="n">
        <v>70.6</v>
      </c>
      <c r="U547" s="6" t="s">
        <v>31</v>
      </c>
      <c r="V547" s="8" t="n">
        <f aca="false">IF(X547="0-1 Year", ROUND(S547/0.474, 2), IF(X547="1-2 Years", ROUND(S547/0.287, 2), ROUND(S547/0.14, 2)))</f>
        <v>148.95</v>
      </c>
      <c r="W547" s="6" t="str">
        <f aca="false">IF(V547&gt;4000, "High", IF(V547&gt;2000, "Medium", "Low"))</f>
        <v>Low</v>
      </c>
      <c r="X547" s="9" t="s">
        <v>35</v>
      </c>
      <c r="Y547" s="10" t="n">
        <f aca="false">IF(U547="Yes", 1, 0)</f>
        <v>1</v>
      </c>
      <c r="Z547" s="10" t="n">
        <v>1</v>
      </c>
      <c r="AA547" s="11" t="n">
        <f aca="false">MAX(0, ($S547 * 0.35) - ($F547 * 0.3))</f>
        <v>24.41</v>
      </c>
      <c r="AB547" s="12" t="str">
        <f aca="false">IF(AA547&gt;20,"High",IF(AA547&gt;10,"Medium","Low"))</f>
        <v>High</v>
      </c>
    </row>
    <row r="548" customFormat="false" ht="18.65" hidden="false" customHeight="false" outlineLevel="0" collapsed="false">
      <c r="A548" s="5" t="s">
        <v>590</v>
      </c>
      <c r="B548" s="6" t="s">
        <v>29</v>
      </c>
      <c r="C548" s="6" t="s">
        <v>30</v>
      </c>
      <c r="D548" s="6" t="s">
        <v>31</v>
      </c>
      <c r="E548" s="6" t="s">
        <v>31</v>
      </c>
      <c r="F548" s="7" t="n">
        <v>1</v>
      </c>
      <c r="G548" s="6" t="s">
        <v>31</v>
      </c>
      <c r="H548" s="6" t="s">
        <v>30</v>
      </c>
      <c r="I548" s="6" t="s">
        <v>517</v>
      </c>
      <c r="J548" s="6" t="s">
        <v>30</v>
      </c>
      <c r="K548" s="6" t="s">
        <v>30</v>
      </c>
      <c r="L548" s="6" t="s">
        <v>30</v>
      </c>
      <c r="M548" s="6" t="s">
        <v>30</v>
      </c>
      <c r="N548" s="6" t="s">
        <v>30</v>
      </c>
      <c r="O548" s="6" t="s">
        <v>30</v>
      </c>
      <c r="P548" s="6" t="s">
        <v>38</v>
      </c>
      <c r="Q548" s="6" t="s">
        <v>31</v>
      </c>
      <c r="R548" s="6" t="s">
        <v>34</v>
      </c>
      <c r="S548" s="8" t="n">
        <v>70.65</v>
      </c>
      <c r="T548" s="8" t="n">
        <v>70.65</v>
      </c>
      <c r="U548" s="6" t="s">
        <v>31</v>
      </c>
      <c r="V548" s="8" t="n">
        <f aca="false">IF(X548="0-1 Year", ROUND(S548/0.474, 2), IF(X548="1-2 Years", ROUND(S548/0.287, 2), ROUND(S548/0.14, 2)))</f>
        <v>149.05</v>
      </c>
      <c r="W548" s="6" t="str">
        <f aca="false">IF(V548&gt;4000, "High", IF(V548&gt;2000, "Medium", "Low"))</f>
        <v>Low</v>
      </c>
      <c r="X548" s="9" t="s">
        <v>35</v>
      </c>
      <c r="Y548" s="10" t="n">
        <f aca="false">IF(U548="Yes", 1, 0)</f>
        <v>1</v>
      </c>
      <c r="Z548" s="10" t="n">
        <v>1</v>
      </c>
      <c r="AA548" s="11" t="n">
        <f aca="false">MAX(0, ($S548 * 0.35) - ($F548 * 0.3))</f>
        <v>24.4275</v>
      </c>
      <c r="AB548" s="12" t="str">
        <f aca="false">IF(AA548&gt;20,"High",IF(AA548&gt;10,"Medium","Low"))</f>
        <v>High</v>
      </c>
    </row>
    <row r="549" customFormat="false" ht="18.65" hidden="false" customHeight="false" outlineLevel="0" collapsed="false">
      <c r="A549" s="5" t="s">
        <v>591</v>
      </c>
      <c r="B549" s="6" t="s">
        <v>37</v>
      </c>
      <c r="C549" s="6" t="s">
        <v>30</v>
      </c>
      <c r="D549" s="6" t="s">
        <v>30</v>
      </c>
      <c r="E549" s="6" t="s">
        <v>30</v>
      </c>
      <c r="F549" s="7" t="n">
        <v>1</v>
      </c>
      <c r="G549" s="6" t="s">
        <v>31</v>
      </c>
      <c r="H549" s="6" t="s">
        <v>30</v>
      </c>
      <c r="I549" s="6" t="s">
        <v>517</v>
      </c>
      <c r="J549" s="6" t="s">
        <v>30</v>
      </c>
      <c r="K549" s="6" t="s">
        <v>30</v>
      </c>
      <c r="L549" s="6" t="s">
        <v>30</v>
      </c>
      <c r="M549" s="6" t="s">
        <v>30</v>
      </c>
      <c r="N549" s="6" t="s">
        <v>30</v>
      </c>
      <c r="O549" s="6" t="s">
        <v>30</v>
      </c>
      <c r="P549" s="6" t="s">
        <v>38</v>
      </c>
      <c r="Q549" s="6" t="s">
        <v>31</v>
      </c>
      <c r="R549" s="6" t="s">
        <v>34</v>
      </c>
      <c r="S549" s="8" t="n">
        <v>70.7</v>
      </c>
      <c r="T549" s="8" t="n">
        <v>70.7</v>
      </c>
      <c r="U549" s="6" t="s">
        <v>30</v>
      </c>
      <c r="V549" s="8" t="n">
        <f aca="false">IF(X549="0-1 Year", ROUND(S549/0.474, 2), IF(X549="1-2 Years", ROUND(S549/0.287, 2), ROUND(S549/0.14, 2)))</f>
        <v>149.16</v>
      </c>
      <c r="W549" s="6" t="str">
        <f aca="false">IF(V549&gt;4000, "High", IF(V549&gt;2000, "Medium", "Low"))</f>
        <v>Low</v>
      </c>
      <c r="X549" s="9" t="s">
        <v>35</v>
      </c>
      <c r="Y549" s="10" t="n">
        <f aca="false">IF(U549="Yes", 1, 0)</f>
        <v>0</v>
      </c>
      <c r="Z549" s="10" t="n">
        <v>1</v>
      </c>
      <c r="AA549" s="11" t="n">
        <f aca="false">MAX(0, ($S549 * 0.35) - ($F549 * 0.3))</f>
        <v>24.445</v>
      </c>
      <c r="AB549" s="12" t="str">
        <f aca="false">IF(AA549&gt;20,"High",IF(AA549&gt;10,"Medium","Low"))</f>
        <v>High</v>
      </c>
    </row>
    <row r="550" customFormat="false" ht="18.65" hidden="false" customHeight="false" outlineLevel="0" collapsed="false">
      <c r="A550" s="5" t="s">
        <v>592</v>
      </c>
      <c r="B550" s="6" t="s">
        <v>37</v>
      </c>
      <c r="C550" s="6" t="s">
        <v>30</v>
      </c>
      <c r="D550" s="6" t="s">
        <v>30</v>
      </c>
      <c r="E550" s="6" t="s">
        <v>30</v>
      </c>
      <c r="F550" s="7" t="n">
        <v>1</v>
      </c>
      <c r="G550" s="6" t="s">
        <v>31</v>
      </c>
      <c r="H550" s="6" t="s">
        <v>30</v>
      </c>
      <c r="I550" s="6" t="s">
        <v>517</v>
      </c>
      <c r="J550" s="6" t="s">
        <v>30</v>
      </c>
      <c r="K550" s="6" t="s">
        <v>30</v>
      </c>
      <c r="L550" s="6" t="s">
        <v>30</v>
      </c>
      <c r="M550" s="6" t="s">
        <v>30</v>
      </c>
      <c r="N550" s="6" t="s">
        <v>30</v>
      </c>
      <c r="O550" s="6" t="s">
        <v>30</v>
      </c>
      <c r="P550" s="6" t="s">
        <v>38</v>
      </c>
      <c r="Q550" s="6" t="s">
        <v>30</v>
      </c>
      <c r="R550" s="6" t="s">
        <v>34</v>
      </c>
      <c r="S550" s="8" t="n">
        <v>70.75</v>
      </c>
      <c r="T550" s="8" t="n">
        <v>70.75</v>
      </c>
      <c r="U550" s="6" t="s">
        <v>31</v>
      </c>
      <c r="V550" s="8" t="n">
        <f aca="false">IF(X550="0-1 Year", ROUND(S550/0.474, 2), IF(X550="1-2 Years", ROUND(S550/0.287, 2), ROUND(S550/0.14, 2)))</f>
        <v>149.26</v>
      </c>
      <c r="W550" s="6" t="str">
        <f aca="false">IF(V550&gt;4000, "High", IF(V550&gt;2000, "Medium", "Low"))</f>
        <v>Low</v>
      </c>
      <c r="X550" s="9" t="s">
        <v>35</v>
      </c>
      <c r="Y550" s="10" t="n">
        <f aca="false">IF(U550="Yes", 1, 0)</f>
        <v>1</v>
      </c>
      <c r="Z550" s="10" t="n">
        <v>1</v>
      </c>
      <c r="AA550" s="11" t="n">
        <f aca="false">MAX(0, ($S550 * 0.35) - ($F550 * 0.3))</f>
        <v>24.4625</v>
      </c>
      <c r="AB550" s="12" t="str">
        <f aca="false">IF(AA550&gt;20,"High",IF(AA550&gt;10,"Medium","Low"))</f>
        <v>High</v>
      </c>
    </row>
    <row r="551" customFormat="false" ht="18.65" hidden="false" customHeight="false" outlineLevel="0" collapsed="false">
      <c r="A551" s="5" t="s">
        <v>593</v>
      </c>
      <c r="B551" s="6" t="s">
        <v>37</v>
      </c>
      <c r="C551" s="6" t="s">
        <v>30</v>
      </c>
      <c r="D551" s="6" t="s">
        <v>30</v>
      </c>
      <c r="E551" s="6" t="s">
        <v>30</v>
      </c>
      <c r="F551" s="7" t="n">
        <v>1</v>
      </c>
      <c r="G551" s="6" t="s">
        <v>31</v>
      </c>
      <c r="H551" s="6" t="s">
        <v>30</v>
      </c>
      <c r="I551" s="6" t="s">
        <v>517</v>
      </c>
      <c r="J551" s="6" t="s">
        <v>30</v>
      </c>
      <c r="K551" s="6" t="s">
        <v>30</v>
      </c>
      <c r="L551" s="6" t="s">
        <v>30</v>
      </c>
      <c r="M551" s="6" t="s">
        <v>30</v>
      </c>
      <c r="N551" s="6" t="s">
        <v>30</v>
      </c>
      <c r="O551" s="6" t="s">
        <v>30</v>
      </c>
      <c r="P551" s="6" t="s">
        <v>38</v>
      </c>
      <c r="Q551" s="6" t="s">
        <v>31</v>
      </c>
      <c r="R551" s="6" t="s">
        <v>34</v>
      </c>
      <c r="S551" s="8" t="n">
        <v>70.8</v>
      </c>
      <c r="T551" s="8" t="n">
        <v>70.8</v>
      </c>
      <c r="U551" s="6" t="s">
        <v>31</v>
      </c>
      <c r="V551" s="8" t="n">
        <f aca="false">IF(X551="0-1 Year", ROUND(S551/0.474, 2), IF(X551="1-2 Years", ROUND(S551/0.287, 2), ROUND(S551/0.14, 2)))</f>
        <v>149.37</v>
      </c>
      <c r="W551" s="6" t="str">
        <f aca="false">IF(V551&gt;4000, "High", IF(V551&gt;2000, "Medium", "Low"))</f>
        <v>Low</v>
      </c>
      <c r="X551" s="9" t="s">
        <v>35</v>
      </c>
      <c r="Y551" s="10" t="n">
        <f aca="false">IF(U551="Yes", 1, 0)</f>
        <v>1</v>
      </c>
      <c r="Z551" s="10" t="n">
        <v>1</v>
      </c>
      <c r="AA551" s="11" t="n">
        <f aca="false">MAX(0, ($S551 * 0.35) - ($F551 * 0.3))</f>
        <v>24.48</v>
      </c>
      <c r="AB551" s="12" t="str">
        <f aca="false">IF(AA551&gt;20,"High",IF(AA551&gt;10,"Medium","Low"))</f>
        <v>High</v>
      </c>
    </row>
    <row r="552" customFormat="false" ht="18.65" hidden="false" customHeight="false" outlineLevel="0" collapsed="false">
      <c r="A552" s="5" t="s">
        <v>594</v>
      </c>
      <c r="B552" s="6" t="s">
        <v>29</v>
      </c>
      <c r="C552" s="6" t="s">
        <v>31</v>
      </c>
      <c r="D552" s="6" t="s">
        <v>31</v>
      </c>
      <c r="E552" s="6" t="s">
        <v>30</v>
      </c>
      <c r="F552" s="7" t="n">
        <v>1</v>
      </c>
      <c r="G552" s="6" t="s">
        <v>31</v>
      </c>
      <c r="H552" s="6" t="s">
        <v>30</v>
      </c>
      <c r="I552" s="6" t="s">
        <v>517</v>
      </c>
      <c r="J552" s="6" t="s">
        <v>30</v>
      </c>
      <c r="K552" s="6" t="s">
        <v>30</v>
      </c>
      <c r="L552" s="6" t="s">
        <v>30</v>
      </c>
      <c r="M552" s="6" t="s">
        <v>30</v>
      </c>
      <c r="N552" s="6" t="s">
        <v>30</v>
      </c>
      <c r="O552" s="6" t="s">
        <v>30</v>
      </c>
      <c r="P552" s="6" t="s">
        <v>38</v>
      </c>
      <c r="Q552" s="6" t="s">
        <v>30</v>
      </c>
      <c r="R552" s="6" t="s">
        <v>34</v>
      </c>
      <c r="S552" s="8" t="n">
        <v>70.85</v>
      </c>
      <c r="T552" s="8" t="n">
        <v>70.85</v>
      </c>
      <c r="U552" s="6" t="s">
        <v>31</v>
      </c>
      <c r="V552" s="8" t="n">
        <f aca="false">IF(X552="0-1 Year", ROUND(S552/0.474, 2), IF(X552="1-2 Years", ROUND(S552/0.287, 2), ROUND(S552/0.14, 2)))</f>
        <v>149.47</v>
      </c>
      <c r="W552" s="6" t="str">
        <f aca="false">IF(V552&gt;4000, "High", IF(V552&gt;2000, "Medium", "Low"))</f>
        <v>Low</v>
      </c>
      <c r="X552" s="9" t="s">
        <v>35</v>
      </c>
      <c r="Y552" s="10" t="n">
        <f aca="false">IF(U552="Yes", 1, 0)</f>
        <v>1</v>
      </c>
      <c r="Z552" s="10" t="n">
        <v>1</v>
      </c>
      <c r="AA552" s="11" t="n">
        <f aca="false">MAX(0, ($S552 * 0.35) - ($F552 * 0.3))</f>
        <v>24.4975</v>
      </c>
      <c r="AB552" s="12" t="str">
        <f aca="false">IF(AA552&gt;20,"High",IF(AA552&gt;10,"Medium","Low"))</f>
        <v>High</v>
      </c>
    </row>
    <row r="553" customFormat="false" ht="18.65" hidden="false" customHeight="false" outlineLevel="0" collapsed="false">
      <c r="A553" s="5" t="s">
        <v>595</v>
      </c>
      <c r="B553" s="6" t="s">
        <v>37</v>
      </c>
      <c r="C553" s="6" t="s">
        <v>30</v>
      </c>
      <c r="D553" s="6" t="s">
        <v>30</v>
      </c>
      <c r="E553" s="6" t="s">
        <v>30</v>
      </c>
      <c r="F553" s="7" t="n">
        <v>1</v>
      </c>
      <c r="G553" s="6" t="s">
        <v>31</v>
      </c>
      <c r="H553" s="6" t="s">
        <v>30</v>
      </c>
      <c r="I553" s="6" t="s">
        <v>517</v>
      </c>
      <c r="J553" s="6" t="s">
        <v>30</v>
      </c>
      <c r="K553" s="6" t="s">
        <v>30</v>
      </c>
      <c r="L553" s="6" t="s">
        <v>30</v>
      </c>
      <c r="M553" s="6" t="s">
        <v>30</v>
      </c>
      <c r="N553" s="6" t="s">
        <v>30</v>
      </c>
      <c r="O553" s="6" t="s">
        <v>30</v>
      </c>
      <c r="P553" s="6" t="s">
        <v>38</v>
      </c>
      <c r="Q553" s="6" t="s">
        <v>31</v>
      </c>
      <c r="R553" s="6" t="s">
        <v>39</v>
      </c>
      <c r="S553" s="8" t="n">
        <v>70.85</v>
      </c>
      <c r="T553" s="8" t="n">
        <v>70.85</v>
      </c>
      <c r="U553" s="6" t="s">
        <v>31</v>
      </c>
      <c r="V553" s="8" t="n">
        <f aca="false">IF(X553="0-1 Year", ROUND(S553/0.474, 2), IF(X553="1-2 Years", ROUND(S553/0.287, 2), ROUND(S553/0.14, 2)))</f>
        <v>149.47</v>
      </c>
      <c r="W553" s="6" t="str">
        <f aca="false">IF(V553&gt;4000, "High", IF(V553&gt;2000, "Medium", "Low"))</f>
        <v>Low</v>
      </c>
      <c r="X553" s="9" t="s">
        <v>35</v>
      </c>
      <c r="Y553" s="10" t="n">
        <f aca="false">IF(U553="Yes", 1, 0)</f>
        <v>1</v>
      </c>
      <c r="Z553" s="10" t="n">
        <v>1</v>
      </c>
      <c r="AA553" s="11" t="n">
        <f aca="false">MAX(0, ($S553 * 0.35) - ($F553 * 0.3))</f>
        <v>24.4975</v>
      </c>
      <c r="AB553" s="12" t="str">
        <f aca="false">IF(AA553&gt;20,"High",IF(AA553&gt;10,"Medium","Low"))</f>
        <v>High</v>
      </c>
    </row>
    <row r="554" customFormat="false" ht="18.65" hidden="false" customHeight="false" outlineLevel="0" collapsed="false">
      <c r="A554" s="5" t="s">
        <v>596</v>
      </c>
      <c r="B554" s="6" t="s">
        <v>37</v>
      </c>
      <c r="C554" s="6" t="s">
        <v>30</v>
      </c>
      <c r="D554" s="6" t="s">
        <v>30</v>
      </c>
      <c r="E554" s="6" t="s">
        <v>30</v>
      </c>
      <c r="F554" s="7" t="n">
        <v>1</v>
      </c>
      <c r="G554" s="6" t="s">
        <v>31</v>
      </c>
      <c r="H554" s="6" t="s">
        <v>30</v>
      </c>
      <c r="I554" s="6" t="s">
        <v>517</v>
      </c>
      <c r="J554" s="6" t="s">
        <v>30</v>
      </c>
      <c r="K554" s="6" t="s">
        <v>30</v>
      </c>
      <c r="L554" s="6" t="s">
        <v>30</v>
      </c>
      <c r="M554" s="6" t="s">
        <v>30</v>
      </c>
      <c r="N554" s="6" t="s">
        <v>30</v>
      </c>
      <c r="O554" s="6" t="s">
        <v>30</v>
      </c>
      <c r="P554" s="6" t="s">
        <v>38</v>
      </c>
      <c r="Q554" s="6" t="s">
        <v>30</v>
      </c>
      <c r="R554" s="6" t="s">
        <v>34</v>
      </c>
      <c r="S554" s="8" t="n">
        <v>70.9</v>
      </c>
      <c r="T554" s="8" t="n">
        <v>70.9</v>
      </c>
      <c r="U554" s="6" t="s">
        <v>31</v>
      </c>
      <c r="V554" s="8" t="n">
        <f aca="false">IF(X554="0-1 Year", ROUND(S554/0.474, 2), IF(X554="1-2 Years", ROUND(S554/0.287, 2), ROUND(S554/0.14, 2)))</f>
        <v>149.58</v>
      </c>
      <c r="W554" s="6" t="str">
        <f aca="false">IF(V554&gt;4000, "High", IF(V554&gt;2000, "Medium", "Low"))</f>
        <v>Low</v>
      </c>
      <c r="X554" s="9" t="s">
        <v>35</v>
      </c>
      <c r="Y554" s="10" t="n">
        <f aca="false">IF(U554="Yes", 1, 0)</f>
        <v>1</v>
      </c>
      <c r="Z554" s="10" t="n">
        <v>1</v>
      </c>
      <c r="AA554" s="11" t="n">
        <f aca="false">MAX(0, ($S554 * 0.35) - ($F554 * 0.3))</f>
        <v>24.515</v>
      </c>
      <c r="AB554" s="12" t="str">
        <f aca="false">IF(AA554&gt;20,"High",IF(AA554&gt;10,"Medium","Low"))</f>
        <v>High</v>
      </c>
    </row>
    <row r="555" customFormat="false" ht="18.65" hidden="false" customHeight="false" outlineLevel="0" collapsed="false">
      <c r="A555" s="5" t="s">
        <v>597</v>
      </c>
      <c r="B555" s="6" t="s">
        <v>37</v>
      </c>
      <c r="C555" s="6" t="s">
        <v>31</v>
      </c>
      <c r="D555" s="6" t="s">
        <v>30</v>
      </c>
      <c r="E555" s="6" t="s">
        <v>31</v>
      </c>
      <c r="F555" s="7" t="n">
        <v>1</v>
      </c>
      <c r="G555" s="6" t="s">
        <v>31</v>
      </c>
      <c r="H555" s="6" t="s">
        <v>30</v>
      </c>
      <c r="I555" s="6" t="s">
        <v>517</v>
      </c>
      <c r="J555" s="6" t="s">
        <v>30</v>
      </c>
      <c r="K555" s="6" t="s">
        <v>30</v>
      </c>
      <c r="L555" s="6" t="s">
        <v>30</v>
      </c>
      <c r="M555" s="6" t="s">
        <v>30</v>
      </c>
      <c r="N555" s="6" t="s">
        <v>30</v>
      </c>
      <c r="O555" s="6" t="s">
        <v>30</v>
      </c>
      <c r="P555" s="6" t="s">
        <v>38</v>
      </c>
      <c r="Q555" s="6" t="s">
        <v>31</v>
      </c>
      <c r="R555" s="6" t="s">
        <v>39</v>
      </c>
      <c r="S555" s="8" t="n">
        <v>71</v>
      </c>
      <c r="T555" s="8" t="n">
        <v>71</v>
      </c>
      <c r="U555" s="6" t="s">
        <v>31</v>
      </c>
      <c r="V555" s="8" t="n">
        <f aca="false">IF(X555="0-1 Year", ROUND(S555/0.474, 2), IF(X555="1-2 Years", ROUND(S555/0.287, 2), ROUND(S555/0.14, 2)))</f>
        <v>149.79</v>
      </c>
      <c r="W555" s="6" t="str">
        <f aca="false">IF(V555&gt;4000, "High", IF(V555&gt;2000, "Medium", "Low"))</f>
        <v>Low</v>
      </c>
      <c r="X555" s="9" t="s">
        <v>35</v>
      </c>
      <c r="Y555" s="10" t="n">
        <f aca="false">IF(U555="Yes", 1, 0)</f>
        <v>1</v>
      </c>
      <c r="Z555" s="10" t="n">
        <v>1</v>
      </c>
      <c r="AA555" s="11" t="n">
        <f aca="false">MAX(0, ($S555 * 0.35) - ($F555 * 0.3))</f>
        <v>24.55</v>
      </c>
      <c r="AB555" s="12" t="str">
        <f aca="false">IF(AA555&gt;20,"High",IF(AA555&gt;10,"Medium","Low"))</f>
        <v>High</v>
      </c>
    </row>
    <row r="556" customFormat="false" ht="18.65" hidden="false" customHeight="false" outlineLevel="0" collapsed="false">
      <c r="A556" s="5" t="s">
        <v>598</v>
      </c>
      <c r="B556" s="6" t="s">
        <v>29</v>
      </c>
      <c r="C556" s="6" t="s">
        <v>30</v>
      </c>
      <c r="D556" s="6" t="s">
        <v>31</v>
      </c>
      <c r="E556" s="6" t="s">
        <v>31</v>
      </c>
      <c r="F556" s="7" t="n">
        <v>1</v>
      </c>
      <c r="G556" s="6" t="s">
        <v>31</v>
      </c>
      <c r="H556" s="6" t="s">
        <v>30</v>
      </c>
      <c r="I556" s="6" t="s">
        <v>517</v>
      </c>
      <c r="J556" s="6" t="s">
        <v>30</v>
      </c>
      <c r="K556" s="6" t="s">
        <v>30</v>
      </c>
      <c r="L556" s="6" t="s">
        <v>30</v>
      </c>
      <c r="M556" s="6" t="s">
        <v>30</v>
      </c>
      <c r="N556" s="6" t="s">
        <v>30</v>
      </c>
      <c r="O556" s="6" t="s">
        <v>30</v>
      </c>
      <c r="P556" s="6" t="s">
        <v>38</v>
      </c>
      <c r="Q556" s="6" t="s">
        <v>31</v>
      </c>
      <c r="R556" s="6" t="s">
        <v>39</v>
      </c>
      <c r="S556" s="8" t="n">
        <v>71</v>
      </c>
      <c r="T556" s="8" t="n">
        <v>71</v>
      </c>
      <c r="U556" s="6" t="s">
        <v>31</v>
      </c>
      <c r="V556" s="8" t="n">
        <f aca="false">IF(X556="0-1 Year", ROUND(S556/0.474, 2), IF(X556="1-2 Years", ROUND(S556/0.287, 2), ROUND(S556/0.14, 2)))</f>
        <v>149.79</v>
      </c>
      <c r="W556" s="6" t="str">
        <f aca="false">IF(V556&gt;4000, "High", IF(V556&gt;2000, "Medium", "Low"))</f>
        <v>Low</v>
      </c>
      <c r="X556" s="9" t="s">
        <v>35</v>
      </c>
      <c r="Y556" s="10" t="n">
        <f aca="false">IF(U556="Yes", 1, 0)</f>
        <v>1</v>
      </c>
      <c r="Z556" s="10" t="n">
        <v>1</v>
      </c>
      <c r="AA556" s="11" t="n">
        <f aca="false">MAX(0, ($S556 * 0.35) - ($F556 * 0.3))</f>
        <v>24.55</v>
      </c>
      <c r="AB556" s="12" t="str">
        <f aca="false">IF(AA556&gt;20,"High",IF(AA556&gt;10,"Medium","Low"))</f>
        <v>High</v>
      </c>
    </row>
    <row r="557" customFormat="false" ht="18.65" hidden="false" customHeight="false" outlineLevel="0" collapsed="false">
      <c r="A557" s="5" t="s">
        <v>599</v>
      </c>
      <c r="B557" s="6" t="s">
        <v>37</v>
      </c>
      <c r="C557" s="6" t="s">
        <v>30</v>
      </c>
      <c r="D557" s="6" t="s">
        <v>30</v>
      </c>
      <c r="E557" s="6" t="s">
        <v>30</v>
      </c>
      <c r="F557" s="7" t="n">
        <v>1</v>
      </c>
      <c r="G557" s="6" t="s">
        <v>31</v>
      </c>
      <c r="H557" s="6" t="s">
        <v>30</v>
      </c>
      <c r="I557" s="6" t="s">
        <v>517</v>
      </c>
      <c r="J557" s="6" t="s">
        <v>30</v>
      </c>
      <c r="K557" s="6" t="s">
        <v>30</v>
      </c>
      <c r="L557" s="6" t="s">
        <v>30</v>
      </c>
      <c r="M557" s="6" t="s">
        <v>30</v>
      </c>
      <c r="N557" s="6" t="s">
        <v>30</v>
      </c>
      <c r="O557" s="6" t="s">
        <v>30</v>
      </c>
      <c r="P557" s="6" t="s">
        <v>38</v>
      </c>
      <c r="Q557" s="6" t="s">
        <v>30</v>
      </c>
      <c r="R557" s="6" t="s">
        <v>34</v>
      </c>
      <c r="S557" s="8" t="n">
        <v>71.1</v>
      </c>
      <c r="T557" s="8" t="n">
        <v>71.1</v>
      </c>
      <c r="U557" s="6" t="s">
        <v>30</v>
      </c>
      <c r="V557" s="8" t="n">
        <f aca="false">IF(X557="0-1 Year", ROUND(S557/0.474, 2), IF(X557="1-2 Years", ROUND(S557/0.287, 2), ROUND(S557/0.14, 2)))</f>
        <v>150</v>
      </c>
      <c r="W557" s="6" t="str">
        <f aca="false">IF(V557&gt;4000, "High", IF(V557&gt;2000, "Medium", "Low"))</f>
        <v>Low</v>
      </c>
      <c r="X557" s="9" t="s">
        <v>35</v>
      </c>
      <c r="Y557" s="10" t="n">
        <f aca="false">IF(U557="Yes", 1, 0)</f>
        <v>0</v>
      </c>
      <c r="Z557" s="10" t="n">
        <v>1</v>
      </c>
      <c r="AA557" s="11" t="n">
        <f aca="false">MAX(0, ($S557 * 0.35) - ($F557 * 0.3))</f>
        <v>24.585</v>
      </c>
      <c r="AB557" s="12" t="str">
        <f aca="false">IF(AA557&gt;20,"High",IF(AA557&gt;10,"Medium","Low"))</f>
        <v>High</v>
      </c>
    </row>
    <row r="558" customFormat="false" ht="18.65" hidden="false" customHeight="false" outlineLevel="0" collapsed="false">
      <c r="A558" s="5" t="s">
        <v>600</v>
      </c>
      <c r="B558" s="6" t="s">
        <v>37</v>
      </c>
      <c r="C558" s="6" t="s">
        <v>30</v>
      </c>
      <c r="D558" s="6" t="s">
        <v>30</v>
      </c>
      <c r="E558" s="6" t="s">
        <v>30</v>
      </c>
      <c r="F558" s="7" t="n">
        <v>1</v>
      </c>
      <c r="G558" s="6" t="s">
        <v>31</v>
      </c>
      <c r="H558" s="6" t="s">
        <v>30</v>
      </c>
      <c r="I558" s="6" t="s">
        <v>517</v>
      </c>
      <c r="J558" s="6" t="s">
        <v>30</v>
      </c>
      <c r="K558" s="6" t="s">
        <v>30</v>
      </c>
      <c r="L558" s="6" t="s">
        <v>30</v>
      </c>
      <c r="M558" s="6" t="s">
        <v>30</v>
      </c>
      <c r="N558" s="6" t="s">
        <v>30</v>
      </c>
      <c r="O558" s="6" t="s">
        <v>30</v>
      </c>
      <c r="P558" s="6" t="s">
        <v>38</v>
      </c>
      <c r="Q558" s="6" t="s">
        <v>30</v>
      </c>
      <c r="R558" s="6" t="s">
        <v>34</v>
      </c>
      <c r="S558" s="8" t="n">
        <v>71.1</v>
      </c>
      <c r="T558" s="8" t="n">
        <v>71.1</v>
      </c>
      <c r="U558" s="6" t="s">
        <v>31</v>
      </c>
      <c r="V558" s="8" t="n">
        <f aca="false">IF(X558="0-1 Year", ROUND(S558/0.474, 2), IF(X558="1-2 Years", ROUND(S558/0.287, 2), ROUND(S558/0.14, 2)))</f>
        <v>150</v>
      </c>
      <c r="W558" s="6" t="str">
        <f aca="false">IF(V558&gt;4000, "High", IF(V558&gt;2000, "Medium", "Low"))</f>
        <v>Low</v>
      </c>
      <c r="X558" s="9" t="s">
        <v>35</v>
      </c>
      <c r="Y558" s="10" t="n">
        <f aca="false">IF(U558="Yes", 1, 0)</f>
        <v>1</v>
      </c>
      <c r="Z558" s="10" t="n">
        <v>1</v>
      </c>
      <c r="AA558" s="11" t="n">
        <f aca="false">MAX(0, ($S558 * 0.35) - ($F558 * 0.3))</f>
        <v>24.585</v>
      </c>
      <c r="AB558" s="12" t="str">
        <f aca="false">IF(AA558&gt;20,"High",IF(AA558&gt;10,"Medium","Low"))</f>
        <v>High</v>
      </c>
    </row>
    <row r="559" customFormat="false" ht="18.65" hidden="false" customHeight="false" outlineLevel="0" collapsed="false">
      <c r="A559" s="5" t="s">
        <v>601</v>
      </c>
      <c r="B559" s="6" t="s">
        <v>37</v>
      </c>
      <c r="C559" s="6" t="s">
        <v>31</v>
      </c>
      <c r="D559" s="6" t="s">
        <v>30</v>
      </c>
      <c r="E559" s="6" t="s">
        <v>30</v>
      </c>
      <c r="F559" s="7" t="n">
        <v>1</v>
      </c>
      <c r="G559" s="6" t="s">
        <v>31</v>
      </c>
      <c r="H559" s="6" t="s">
        <v>30</v>
      </c>
      <c r="I559" s="6" t="s">
        <v>517</v>
      </c>
      <c r="J559" s="6" t="s">
        <v>30</v>
      </c>
      <c r="K559" s="6" t="s">
        <v>30</v>
      </c>
      <c r="L559" s="6" t="s">
        <v>30</v>
      </c>
      <c r="M559" s="6" t="s">
        <v>30</v>
      </c>
      <c r="N559" s="6" t="s">
        <v>30</v>
      </c>
      <c r="O559" s="6" t="s">
        <v>30</v>
      </c>
      <c r="P559" s="6" t="s">
        <v>38</v>
      </c>
      <c r="Q559" s="6" t="s">
        <v>31</v>
      </c>
      <c r="R559" s="6" t="s">
        <v>39</v>
      </c>
      <c r="S559" s="8" t="n">
        <v>71.15</v>
      </c>
      <c r="T559" s="8" t="n">
        <v>71.15</v>
      </c>
      <c r="U559" s="6" t="s">
        <v>31</v>
      </c>
      <c r="V559" s="8" t="n">
        <f aca="false">IF(X559="0-1 Year", ROUND(S559/0.474, 2), IF(X559="1-2 Years", ROUND(S559/0.287, 2), ROUND(S559/0.14, 2)))</f>
        <v>150.11</v>
      </c>
      <c r="W559" s="6" t="str">
        <f aca="false">IF(V559&gt;4000, "High", IF(V559&gt;2000, "Medium", "Low"))</f>
        <v>Low</v>
      </c>
      <c r="X559" s="9" t="s">
        <v>35</v>
      </c>
      <c r="Y559" s="10" t="n">
        <f aca="false">IF(U559="Yes", 1, 0)</f>
        <v>1</v>
      </c>
      <c r="Z559" s="10" t="n">
        <v>1</v>
      </c>
      <c r="AA559" s="11" t="n">
        <f aca="false">MAX(0, ($S559 * 0.35) - ($F559 * 0.3))</f>
        <v>24.6025</v>
      </c>
      <c r="AB559" s="12" t="str">
        <f aca="false">IF(AA559&gt;20,"High",IF(AA559&gt;10,"Medium","Low"))</f>
        <v>High</v>
      </c>
    </row>
    <row r="560" customFormat="false" ht="18.65" hidden="false" customHeight="false" outlineLevel="0" collapsed="false">
      <c r="A560" s="5" t="s">
        <v>602</v>
      </c>
      <c r="B560" s="6" t="s">
        <v>37</v>
      </c>
      <c r="C560" s="6" t="s">
        <v>30</v>
      </c>
      <c r="D560" s="6" t="s">
        <v>30</v>
      </c>
      <c r="E560" s="6" t="s">
        <v>30</v>
      </c>
      <c r="F560" s="7" t="n">
        <v>3</v>
      </c>
      <c r="G560" s="6" t="s">
        <v>31</v>
      </c>
      <c r="H560" s="6" t="s">
        <v>30</v>
      </c>
      <c r="I560" s="6" t="s">
        <v>30</v>
      </c>
      <c r="J560" s="6" t="s">
        <v>32</v>
      </c>
      <c r="K560" s="6" t="s">
        <v>32</v>
      </c>
      <c r="L560" s="6" t="s">
        <v>32</v>
      </c>
      <c r="M560" s="6" t="s">
        <v>32</v>
      </c>
      <c r="N560" s="6" t="s">
        <v>32</v>
      </c>
      <c r="O560" s="6" t="s">
        <v>32</v>
      </c>
      <c r="P560" s="6" t="s">
        <v>33</v>
      </c>
      <c r="Q560" s="6" t="s">
        <v>30</v>
      </c>
      <c r="R560" s="6" t="s">
        <v>34</v>
      </c>
      <c r="S560" s="8" t="n">
        <v>20.25</v>
      </c>
      <c r="T560" s="8" t="n">
        <v>71.2</v>
      </c>
      <c r="U560" s="6" t="s">
        <v>30</v>
      </c>
      <c r="V560" s="8" t="n">
        <f aca="false">IF(X560="0-1 Year", ROUND(S560/0.474, 2), IF(X560="1-2 Years", ROUND(S560/0.287, 2), ROUND(S560/0.14, 2)))</f>
        <v>42.72</v>
      </c>
      <c r="W560" s="6" t="str">
        <f aca="false">IF(V560&gt;4000, "High", IF(V560&gt;2000, "Medium", "Low"))</f>
        <v>Low</v>
      </c>
      <c r="X560" s="9" t="s">
        <v>35</v>
      </c>
      <c r="Y560" s="10" t="n">
        <f aca="false">IF(U560="Yes", 1, 0)</f>
        <v>0</v>
      </c>
      <c r="Z560" s="10" t="n">
        <v>1</v>
      </c>
      <c r="AA560" s="11" t="n">
        <f aca="false">MAX(0, ($S560 * 0.35) - ($F560 * 0.3))</f>
        <v>6.1875</v>
      </c>
      <c r="AB560" s="12" t="str">
        <f aca="false">IF(AA560&gt;20,"High",IF(AA560&gt;10,"Medium","Low"))</f>
        <v>Low</v>
      </c>
    </row>
    <row r="561" customFormat="false" ht="18.65" hidden="false" customHeight="false" outlineLevel="0" collapsed="false">
      <c r="A561" s="5" t="s">
        <v>603</v>
      </c>
      <c r="B561" s="6" t="s">
        <v>37</v>
      </c>
      <c r="C561" s="6" t="s">
        <v>31</v>
      </c>
      <c r="D561" s="6" t="s">
        <v>30</v>
      </c>
      <c r="E561" s="6" t="s">
        <v>30</v>
      </c>
      <c r="F561" s="7" t="n">
        <v>1</v>
      </c>
      <c r="G561" s="6" t="s">
        <v>31</v>
      </c>
      <c r="H561" s="6" t="s">
        <v>30</v>
      </c>
      <c r="I561" s="6" t="s">
        <v>517</v>
      </c>
      <c r="J561" s="6" t="s">
        <v>30</v>
      </c>
      <c r="K561" s="6" t="s">
        <v>30</v>
      </c>
      <c r="L561" s="6" t="s">
        <v>30</v>
      </c>
      <c r="M561" s="6" t="s">
        <v>30</v>
      </c>
      <c r="N561" s="6" t="s">
        <v>30</v>
      </c>
      <c r="O561" s="6" t="s">
        <v>30</v>
      </c>
      <c r="P561" s="6" t="s">
        <v>38</v>
      </c>
      <c r="Q561" s="6" t="s">
        <v>31</v>
      </c>
      <c r="R561" s="6" t="s">
        <v>39</v>
      </c>
      <c r="S561" s="8" t="n">
        <v>71.25</v>
      </c>
      <c r="T561" s="8" t="n">
        <v>71.25</v>
      </c>
      <c r="U561" s="6" t="s">
        <v>30</v>
      </c>
      <c r="V561" s="8" t="n">
        <f aca="false">IF(X561="0-1 Year", ROUND(S561/0.474, 2), IF(X561="1-2 Years", ROUND(S561/0.287, 2), ROUND(S561/0.14, 2)))</f>
        <v>150.32</v>
      </c>
      <c r="W561" s="6" t="str">
        <f aca="false">IF(V561&gt;4000, "High", IF(V561&gt;2000, "Medium", "Low"))</f>
        <v>Low</v>
      </c>
      <c r="X561" s="9" t="s">
        <v>35</v>
      </c>
      <c r="Y561" s="10" t="n">
        <f aca="false">IF(U561="Yes", 1, 0)</f>
        <v>0</v>
      </c>
      <c r="Z561" s="10" t="n">
        <v>1</v>
      </c>
      <c r="AA561" s="11" t="n">
        <f aca="false">MAX(0, ($S561 * 0.35) - ($F561 * 0.3))</f>
        <v>24.6375</v>
      </c>
      <c r="AB561" s="12" t="str">
        <f aca="false">IF(AA561&gt;20,"High",IF(AA561&gt;10,"Medium","Low"))</f>
        <v>High</v>
      </c>
    </row>
    <row r="562" customFormat="false" ht="18.65" hidden="false" customHeight="false" outlineLevel="0" collapsed="false">
      <c r="A562" s="5" t="s">
        <v>604</v>
      </c>
      <c r="B562" s="6" t="s">
        <v>37</v>
      </c>
      <c r="C562" s="6" t="s">
        <v>30</v>
      </c>
      <c r="D562" s="6" t="s">
        <v>30</v>
      </c>
      <c r="E562" s="6" t="s">
        <v>30</v>
      </c>
      <c r="F562" s="7" t="n">
        <v>1</v>
      </c>
      <c r="G562" s="6" t="s">
        <v>31</v>
      </c>
      <c r="H562" s="6" t="s">
        <v>30</v>
      </c>
      <c r="I562" s="6" t="s">
        <v>517</v>
      </c>
      <c r="J562" s="6" t="s">
        <v>30</v>
      </c>
      <c r="K562" s="6" t="s">
        <v>30</v>
      </c>
      <c r="L562" s="6" t="s">
        <v>30</v>
      </c>
      <c r="M562" s="6" t="s">
        <v>30</v>
      </c>
      <c r="N562" s="6" t="s">
        <v>30</v>
      </c>
      <c r="O562" s="6" t="s">
        <v>30</v>
      </c>
      <c r="P562" s="6" t="s">
        <v>38</v>
      </c>
      <c r="Q562" s="6" t="s">
        <v>30</v>
      </c>
      <c r="R562" s="6" t="s">
        <v>39</v>
      </c>
      <c r="S562" s="8" t="n">
        <v>71.35</v>
      </c>
      <c r="T562" s="8" t="n">
        <v>71.35</v>
      </c>
      <c r="U562" s="6" t="s">
        <v>31</v>
      </c>
      <c r="V562" s="8" t="n">
        <f aca="false">IF(X562="0-1 Year", ROUND(S562/0.474, 2), IF(X562="1-2 Years", ROUND(S562/0.287, 2), ROUND(S562/0.14, 2)))</f>
        <v>150.53</v>
      </c>
      <c r="W562" s="6" t="str">
        <f aca="false">IF(V562&gt;4000, "High", IF(V562&gt;2000, "Medium", "Low"))</f>
        <v>Low</v>
      </c>
      <c r="X562" s="9" t="s">
        <v>35</v>
      </c>
      <c r="Y562" s="10" t="n">
        <f aca="false">IF(U562="Yes", 1, 0)</f>
        <v>1</v>
      </c>
      <c r="Z562" s="10" t="n">
        <v>1</v>
      </c>
      <c r="AA562" s="11" t="n">
        <f aca="false">MAX(0, ($S562 * 0.35) - ($F562 * 0.3))</f>
        <v>24.6725</v>
      </c>
      <c r="AB562" s="12" t="str">
        <f aca="false">IF(AA562&gt;20,"High",IF(AA562&gt;10,"Medium","Low"))</f>
        <v>High</v>
      </c>
    </row>
    <row r="563" customFormat="false" ht="18.65" hidden="false" customHeight="false" outlineLevel="0" collapsed="false">
      <c r="A563" s="5" t="s">
        <v>605</v>
      </c>
      <c r="B563" s="6" t="s">
        <v>29</v>
      </c>
      <c r="C563" s="6" t="s">
        <v>30</v>
      </c>
      <c r="D563" s="6" t="s">
        <v>30</v>
      </c>
      <c r="E563" s="6" t="s">
        <v>30</v>
      </c>
      <c r="F563" s="7" t="n">
        <v>1</v>
      </c>
      <c r="G563" s="6" t="s">
        <v>31</v>
      </c>
      <c r="H563" s="6" t="s">
        <v>30</v>
      </c>
      <c r="I563" s="6" t="s">
        <v>517</v>
      </c>
      <c r="J563" s="6" t="s">
        <v>30</v>
      </c>
      <c r="K563" s="6" t="s">
        <v>30</v>
      </c>
      <c r="L563" s="6" t="s">
        <v>30</v>
      </c>
      <c r="M563" s="6" t="s">
        <v>30</v>
      </c>
      <c r="N563" s="6" t="s">
        <v>30</v>
      </c>
      <c r="O563" s="6" t="s">
        <v>30</v>
      </c>
      <c r="P563" s="6" t="s">
        <v>38</v>
      </c>
      <c r="Q563" s="6" t="s">
        <v>31</v>
      </c>
      <c r="R563" s="6" t="s">
        <v>34</v>
      </c>
      <c r="S563" s="8" t="n">
        <v>71.35</v>
      </c>
      <c r="T563" s="8" t="n">
        <v>71.35</v>
      </c>
      <c r="U563" s="6" t="s">
        <v>31</v>
      </c>
      <c r="V563" s="8" t="n">
        <f aca="false">IF(X563="0-1 Year", ROUND(S563/0.474, 2), IF(X563="1-2 Years", ROUND(S563/0.287, 2), ROUND(S563/0.14, 2)))</f>
        <v>150.53</v>
      </c>
      <c r="W563" s="6" t="str">
        <f aca="false">IF(V563&gt;4000, "High", IF(V563&gt;2000, "Medium", "Low"))</f>
        <v>Low</v>
      </c>
      <c r="X563" s="9" t="s">
        <v>35</v>
      </c>
      <c r="Y563" s="10" t="n">
        <f aca="false">IF(U563="Yes", 1, 0)</f>
        <v>1</v>
      </c>
      <c r="Z563" s="10" t="n">
        <v>1</v>
      </c>
      <c r="AA563" s="11" t="n">
        <f aca="false">MAX(0, ($S563 * 0.35) - ($F563 * 0.3))</f>
        <v>24.6725</v>
      </c>
      <c r="AB563" s="12" t="str">
        <f aca="false">IF(AA563&gt;20,"High",IF(AA563&gt;10,"Medium","Low"))</f>
        <v>High</v>
      </c>
    </row>
    <row r="564" customFormat="false" ht="18.65" hidden="false" customHeight="false" outlineLevel="0" collapsed="false">
      <c r="A564" s="5" t="s">
        <v>606</v>
      </c>
      <c r="B564" s="6" t="s">
        <v>29</v>
      </c>
      <c r="C564" s="6" t="s">
        <v>30</v>
      </c>
      <c r="D564" s="6" t="s">
        <v>30</v>
      </c>
      <c r="E564" s="6" t="s">
        <v>30</v>
      </c>
      <c r="F564" s="7" t="n">
        <v>1</v>
      </c>
      <c r="G564" s="6" t="s">
        <v>31</v>
      </c>
      <c r="H564" s="6" t="s">
        <v>30</v>
      </c>
      <c r="I564" s="6" t="s">
        <v>517</v>
      </c>
      <c r="J564" s="6" t="s">
        <v>30</v>
      </c>
      <c r="K564" s="6" t="s">
        <v>30</v>
      </c>
      <c r="L564" s="6" t="s">
        <v>30</v>
      </c>
      <c r="M564" s="6" t="s">
        <v>30</v>
      </c>
      <c r="N564" s="6" t="s">
        <v>30</v>
      </c>
      <c r="O564" s="6" t="s">
        <v>30</v>
      </c>
      <c r="P564" s="6" t="s">
        <v>38</v>
      </c>
      <c r="Q564" s="6" t="s">
        <v>31</v>
      </c>
      <c r="R564" s="6" t="s">
        <v>34</v>
      </c>
      <c r="S564" s="8" t="n">
        <v>71.55</v>
      </c>
      <c r="T564" s="8" t="n">
        <v>71.55</v>
      </c>
      <c r="U564" s="6" t="s">
        <v>31</v>
      </c>
      <c r="V564" s="8" t="n">
        <f aca="false">IF(X564="0-1 Year", ROUND(S564/0.474, 2), IF(X564="1-2 Years", ROUND(S564/0.287, 2), ROUND(S564/0.14, 2)))</f>
        <v>150.95</v>
      </c>
      <c r="W564" s="6" t="str">
        <f aca="false">IF(V564&gt;4000, "High", IF(V564&gt;2000, "Medium", "Low"))</f>
        <v>Low</v>
      </c>
      <c r="X564" s="9" t="s">
        <v>35</v>
      </c>
      <c r="Y564" s="10" t="n">
        <f aca="false">IF(U564="Yes", 1, 0)</f>
        <v>1</v>
      </c>
      <c r="Z564" s="10" t="n">
        <v>1</v>
      </c>
      <c r="AA564" s="11" t="n">
        <f aca="false">MAX(0, ($S564 * 0.35) - ($F564 * 0.3))</f>
        <v>24.7425</v>
      </c>
      <c r="AB564" s="12" t="str">
        <f aca="false">IF(AA564&gt;20,"High",IF(AA564&gt;10,"Medium","Low"))</f>
        <v>High</v>
      </c>
    </row>
    <row r="565" customFormat="false" ht="18.65" hidden="false" customHeight="false" outlineLevel="0" collapsed="false">
      <c r="A565" s="5" t="s">
        <v>607</v>
      </c>
      <c r="B565" s="6" t="s">
        <v>29</v>
      </c>
      <c r="C565" s="6" t="s">
        <v>30</v>
      </c>
      <c r="D565" s="6" t="s">
        <v>30</v>
      </c>
      <c r="E565" s="6" t="s">
        <v>31</v>
      </c>
      <c r="F565" s="7" t="n">
        <v>1</v>
      </c>
      <c r="G565" s="6" t="s">
        <v>31</v>
      </c>
      <c r="H565" s="6" t="s">
        <v>30</v>
      </c>
      <c r="I565" s="6" t="s">
        <v>517</v>
      </c>
      <c r="J565" s="6" t="s">
        <v>30</v>
      </c>
      <c r="K565" s="6" t="s">
        <v>30</v>
      </c>
      <c r="L565" s="6" t="s">
        <v>30</v>
      </c>
      <c r="M565" s="6" t="s">
        <v>30</v>
      </c>
      <c r="N565" s="6" t="s">
        <v>30</v>
      </c>
      <c r="O565" s="6" t="s">
        <v>30</v>
      </c>
      <c r="P565" s="6" t="s">
        <v>38</v>
      </c>
      <c r="Q565" s="6" t="s">
        <v>31</v>
      </c>
      <c r="R565" s="6" t="s">
        <v>39</v>
      </c>
      <c r="S565" s="8" t="n">
        <v>71.65</v>
      </c>
      <c r="T565" s="8" t="n">
        <v>71.65</v>
      </c>
      <c r="U565" s="6" t="s">
        <v>31</v>
      </c>
      <c r="V565" s="8" t="n">
        <f aca="false">IF(X565="0-1 Year", ROUND(S565/0.474, 2), IF(X565="1-2 Years", ROUND(S565/0.287, 2), ROUND(S565/0.14, 2)))</f>
        <v>151.16</v>
      </c>
      <c r="W565" s="6" t="str">
        <f aca="false">IF(V565&gt;4000, "High", IF(V565&gt;2000, "Medium", "Low"))</f>
        <v>Low</v>
      </c>
      <c r="X565" s="9" t="s">
        <v>35</v>
      </c>
      <c r="Y565" s="10" t="n">
        <f aca="false">IF(U565="Yes", 1, 0)</f>
        <v>1</v>
      </c>
      <c r="Z565" s="10" t="n">
        <v>1</v>
      </c>
      <c r="AA565" s="11" t="n">
        <f aca="false">MAX(0, ($S565 * 0.35) - ($F565 * 0.3))</f>
        <v>24.7775</v>
      </c>
      <c r="AB565" s="12" t="str">
        <f aca="false">IF(AA565&gt;20,"High",IF(AA565&gt;10,"Medium","Low"))</f>
        <v>High</v>
      </c>
    </row>
    <row r="566" customFormat="false" ht="18.65" hidden="false" customHeight="false" outlineLevel="0" collapsed="false">
      <c r="A566" s="5" t="s">
        <v>608</v>
      </c>
      <c r="B566" s="6" t="s">
        <v>29</v>
      </c>
      <c r="C566" s="6" t="s">
        <v>31</v>
      </c>
      <c r="D566" s="6" t="s">
        <v>30</v>
      </c>
      <c r="E566" s="6" t="s">
        <v>30</v>
      </c>
      <c r="F566" s="7" t="n">
        <v>1</v>
      </c>
      <c r="G566" s="6" t="s">
        <v>31</v>
      </c>
      <c r="H566" s="6" t="s">
        <v>30</v>
      </c>
      <c r="I566" s="6" t="s">
        <v>517</v>
      </c>
      <c r="J566" s="6" t="s">
        <v>30</v>
      </c>
      <c r="K566" s="6" t="s">
        <v>30</v>
      </c>
      <c r="L566" s="6" t="s">
        <v>30</v>
      </c>
      <c r="M566" s="6" t="s">
        <v>30</v>
      </c>
      <c r="N566" s="6" t="s">
        <v>30</v>
      </c>
      <c r="O566" s="6" t="s">
        <v>30</v>
      </c>
      <c r="P566" s="6" t="s">
        <v>38</v>
      </c>
      <c r="Q566" s="6" t="s">
        <v>31</v>
      </c>
      <c r="R566" s="6" t="s">
        <v>39</v>
      </c>
      <c r="S566" s="8" t="n">
        <v>71.65</v>
      </c>
      <c r="T566" s="8" t="n">
        <v>71.65</v>
      </c>
      <c r="U566" s="6" t="s">
        <v>31</v>
      </c>
      <c r="V566" s="8" t="n">
        <f aca="false">IF(X566="0-1 Year", ROUND(S566/0.474, 2), IF(X566="1-2 Years", ROUND(S566/0.287, 2), ROUND(S566/0.14, 2)))</f>
        <v>151.16</v>
      </c>
      <c r="W566" s="6" t="str">
        <f aca="false">IF(V566&gt;4000, "High", IF(V566&gt;2000, "Medium", "Low"))</f>
        <v>Low</v>
      </c>
      <c r="X566" s="9" t="s">
        <v>35</v>
      </c>
      <c r="Y566" s="10" t="n">
        <f aca="false">IF(U566="Yes", 1, 0)</f>
        <v>1</v>
      </c>
      <c r="Z566" s="10" t="n">
        <v>1</v>
      </c>
      <c r="AA566" s="11" t="n">
        <f aca="false">MAX(0, ($S566 * 0.35) - ($F566 * 0.3))</f>
        <v>24.7775</v>
      </c>
      <c r="AB566" s="12" t="str">
        <f aca="false">IF(AA566&gt;20,"High",IF(AA566&gt;10,"Medium","Low"))</f>
        <v>High</v>
      </c>
    </row>
    <row r="567" customFormat="false" ht="18.65" hidden="false" customHeight="false" outlineLevel="0" collapsed="false">
      <c r="A567" s="5" t="s">
        <v>609</v>
      </c>
      <c r="B567" s="6" t="s">
        <v>37</v>
      </c>
      <c r="C567" s="6" t="s">
        <v>30</v>
      </c>
      <c r="D567" s="6" t="s">
        <v>31</v>
      </c>
      <c r="E567" s="6" t="s">
        <v>30</v>
      </c>
      <c r="F567" s="7" t="n">
        <v>3</v>
      </c>
      <c r="G567" s="6" t="s">
        <v>31</v>
      </c>
      <c r="H567" s="6" t="s">
        <v>30</v>
      </c>
      <c r="I567" s="6" t="s">
        <v>30</v>
      </c>
      <c r="J567" s="6" t="s">
        <v>32</v>
      </c>
      <c r="K567" s="6" t="s">
        <v>32</v>
      </c>
      <c r="L567" s="6" t="s">
        <v>32</v>
      </c>
      <c r="M567" s="6" t="s">
        <v>32</v>
      </c>
      <c r="N567" s="6" t="s">
        <v>32</v>
      </c>
      <c r="O567" s="6" t="s">
        <v>32</v>
      </c>
      <c r="P567" s="6" t="s">
        <v>38</v>
      </c>
      <c r="Q567" s="6" t="s">
        <v>30</v>
      </c>
      <c r="R567" s="6" t="s">
        <v>34</v>
      </c>
      <c r="S567" s="8" t="n">
        <v>20.85</v>
      </c>
      <c r="T567" s="8" t="n">
        <v>72</v>
      </c>
      <c r="U567" s="6" t="s">
        <v>30</v>
      </c>
      <c r="V567" s="8" t="n">
        <f aca="false">IF(X567="0-1 Year", ROUND(S567/0.474, 2), IF(X567="1-2 Years", ROUND(S567/0.287, 2), ROUND(S567/0.14, 2)))</f>
        <v>43.99</v>
      </c>
      <c r="W567" s="6" t="str">
        <f aca="false">IF(V567&gt;4000, "High", IF(V567&gt;2000, "Medium", "Low"))</f>
        <v>Low</v>
      </c>
      <c r="X567" s="9" t="s">
        <v>35</v>
      </c>
      <c r="Y567" s="10" t="n">
        <f aca="false">IF(U567="Yes", 1, 0)</f>
        <v>0</v>
      </c>
      <c r="Z567" s="10" t="n">
        <v>1</v>
      </c>
      <c r="AA567" s="11" t="n">
        <f aca="false">MAX(0, ($S567 * 0.35) - ($F567 * 0.3))</f>
        <v>6.3975</v>
      </c>
      <c r="AB567" s="12" t="str">
        <f aca="false">IF(AA567&gt;20,"High",IF(AA567&gt;10,"Medium","Low"))</f>
        <v>Low</v>
      </c>
    </row>
    <row r="568" customFormat="false" ht="18.65" hidden="false" customHeight="false" outlineLevel="0" collapsed="false">
      <c r="A568" s="5" t="s">
        <v>610</v>
      </c>
      <c r="B568" s="6" t="s">
        <v>37</v>
      </c>
      <c r="C568" s="6" t="s">
        <v>31</v>
      </c>
      <c r="D568" s="6" t="s">
        <v>30</v>
      </c>
      <c r="E568" s="6" t="s">
        <v>30</v>
      </c>
      <c r="F568" s="7" t="n">
        <v>1</v>
      </c>
      <c r="G568" s="6" t="s">
        <v>31</v>
      </c>
      <c r="H568" s="6" t="s">
        <v>31</v>
      </c>
      <c r="I568" s="6" t="s">
        <v>517</v>
      </c>
      <c r="J568" s="6" t="s">
        <v>30</v>
      </c>
      <c r="K568" s="6" t="s">
        <v>30</v>
      </c>
      <c r="L568" s="6" t="s">
        <v>30</v>
      </c>
      <c r="M568" s="6" t="s">
        <v>30</v>
      </c>
      <c r="N568" s="6" t="s">
        <v>30</v>
      </c>
      <c r="O568" s="6" t="s">
        <v>30</v>
      </c>
      <c r="P568" s="6" t="s">
        <v>38</v>
      </c>
      <c r="Q568" s="6" t="s">
        <v>31</v>
      </c>
      <c r="R568" s="6" t="s">
        <v>39</v>
      </c>
      <c r="S568" s="8" t="n">
        <v>72.1</v>
      </c>
      <c r="T568" s="8" t="n">
        <v>72.1</v>
      </c>
      <c r="U568" s="6" t="s">
        <v>30</v>
      </c>
      <c r="V568" s="8" t="n">
        <f aca="false">IF(X568="0-1 Year", ROUND(S568/0.474, 2), IF(X568="1-2 Years", ROUND(S568/0.287, 2), ROUND(S568/0.14, 2)))</f>
        <v>152.11</v>
      </c>
      <c r="W568" s="6" t="str">
        <f aca="false">IF(V568&gt;4000, "High", IF(V568&gt;2000, "Medium", "Low"))</f>
        <v>Low</v>
      </c>
      <c r="X568" s="9" t="s">
        <v>35</v>
      </c>
      <c r="Y568" s="10" t="n">
        <f aca="false">IF(U568="Yes", 1, 0)</f>
        <v>0</v>
      </c>
      <c r="Z568" s="10" t="n">
        <v>1</v>
      </c>
      <c r="AA568" s="11" t="n">
        <f aca="false">MAX(0, ($S568 * 0.35) - ($F568 * 0.3))</f>
        <v>24.935</v>
      </c>
      <c r="AB568" s="12" t="str">
        <f aca="false">IF(AA568&gt;20,"High",IF(AA568&gt;10,"Medium","Low"))</f>
        <v>High</v>
      </c>
    </row>
    <row r="569" customFormat="false" ht="18.65" hidden="false" customHeight="false" outlineLevel="0" collapsed="false">
      <c r="A569" s="5" t="s">
        <v>611</v>
      </c>
      <c r="B569" s="6" t="s">
        <v>37</v>
      </c>
      <c r="C569" s="6" t="s">
        <v>30</v>
      </c>
      <c r="D569" s="6" t="s">
        <v>30</v>
      </c>
      <c r="E569" s="6" t="s">
        <v>30</v>
      </c>
      <c r="F569" s="7" t="n">
        <v>2</v>
      </c>
      <c r="G569" s="6" t="s">
        <v>30</v>
      </c>
      <c r="H569" s="6" t="s">
        <v>202</v>
      </c>
      <c r="I569" s="6" t="s">
        <v>203</v>
      </c>
      <c r="J569" s="6" t="s">
        <v>31</v>
      </c>
      <c r="K569" s="6" t="s">
        <v>31</v>
      </c>
      <c r="L569" s="6" t="s">
        <v>30</v>
      </c>
      <c r="M569" s="6" t="s">
        <v>30</v>
      </c>
      <c r="N569" s="6" t="s">
        <v>30</v>
      </c>
      <c r="O569" s="6" t="s">
        <v>31</v>
      </c>
      <c r="P569" s="6" t="s">
        <v>38</v>
      </c>
      <c r="Q569" s="6" t="s">
        <v>31</v>
      </c>
      <c r="R569" s="6" t="s">
        <v>39</v>
      </c>
      <c r="S569" s="8" t="n">
        <v>42.6</v>
      </c>
      <c r="T569" s="8" t="n">
        <v>72.4</v>
      </c>
      <c r="U569" s="6" t="s">
        <v>31</v>
      </c>
      <c r="V569" s="8" t="n">
        <f aca="false">IF(X569="0-1 Year", ROUND(S569/0.474, 2), IF(X569="1-2 Years", ROUND(S569/0.287, 2), ROUND(S569/0.14, 2)))</f>
        <v>89.87</v>
      </c>
      <c r="W569" s="6" t="str">
        <f aca="false">IF(V569&gt;4000, "High", IF(V569&gt;2000, "Medium", "Low"))</f>
        <v>Low</v>
      </c>
      <c r="X569" s="9" t="s">
        <v>35</v>
      </c>
      <c r="Y569" s="10" t="n">
        <f aca="false">IF(U569="Yes", 1, 0)</f>
        <v>1</v>
      </c>
      <c r="Z569" s="10" t="n">
        <v>1</v>
      </c>
      <c r="AA569" s="11" t="n">
        <f aca="false">MAX(0, ($S569 * 0.35) - ($F569 * 0.3))</f>
        <v>14.31</v>
      </c>
      <c r="AB569" s="12" t="str">
        <f aca="false">IF(AA569&gt;20,"High",IF(AA569&gt;10,"Medium","Low"))</f>
        <v>Medium</v>
      </c>
    </row>
    <row r="570" customFormat="false" ht="18.65" hidden="false" customHeight="false" outlineLevel="0" collapsed="false">
      <c r="A570" s="5" t="s">
        <v>612</v>
      </c>
      <c r="B570" s="6" t="s">
        <v>37</v>
      </c>
      <c r="C570" s="6" t="s">
        <v>31</v>
      </c>
      <c r="D570" s="6" t="s">
        <v>30</v>
      </c>
      <c r="E570" s="6" t="s">
        <v>30</v>
      </c>
      <c r="F570" s="7" t="n">
        <v>1</v>
      </c>
      <c r="G570" s="6" t="s">
        <v>31</v>
      </c>
      <c r="H570" s="6" t="s">
        <v>30</v>
      </c>
      <c r="I570" s="6" t="s">
        <v>517</v>
      </c>
      <c r="J570" s="6" t="s">
        <v>30</v>
      </c>
      <c r="K570" s="6" t="s">
        <v>31</v>
      </c>
      <c r="L570" s="6" t="s">
        <v>30</v>
      </c>
      <c r="M570" s="6" t="s">
        <v>30</v>
      </c>
      <c r="N570" s="6" t="s">
        <v>30</v>
      </c>
      <c r="O570" s="6" t="s">
        <v>30</v>
      </c>
      <c r="P570" s="6" t="s">
        <v>38</v>
      </c>
      <c r="Q570" s="6" t="s">
        <v>31</v>
      </c>
      <c r="R570" s="6" t="s">
        <v>39</v>
      </c>
      <c r="S570" s="8" t="n">
        <v>73</v>
      </c>
      <c r="T570" s="8" t="n">
        <v>73</v>
      </c>
      <c r="U570" s="6" t="s">
        <v>31</v>
      </c>
      <c r="V570" s="8" t="n">
        <f aca="false">IF(X570="0-1 Year", ROUND(S570/0.474, 2), IF(X570="1-2 Years", ROUND(S570/0.287, 2), ROUND(S570/0.14, 2)))</f>
        <v>154.01</v>
      </c>
      <c r="W570" s="6" t="str">
        <f aca="false">IF(V570&gt;4000, "High", IF(V570&gt;2000, "Medium", "Low"))</f>
        <v>Low</v>
      </c>
      <c r="X570" s="9" t="s">
        <v>35</v>
      </c>
      <c r="Y570" s="10" t="n">
        <f aca="false">IF(U570="Yes", 1, 0)</f>
        <v>1</v>
      </c>
      <c r="Z570" s="10" t="n">
        <v>1</v>
      </c>
      <c r="AA570" s="11" t="n">
        <f aca="false">MAX(0, ($S570 * 0.35) - ($F570 * 0.3))</f>
        <v>25.25</v>
      </c>
      <c r="AB570" s="12" t="str">
        <f aca="false">IF(AA570&gt;20,"High",IF(AA570&gt;10,"Medium","Low"))</f>
        <v>High</v>
      </c>
    </row>
    <row r="571" customFormat="false" ht="18.65" hidden="false" customHeight="false" outlineLevel="0" collapsed="false">
      <c r="A571" s="5" t="s">
        <v>613</v>
      </c>
      <c r="B571" s="6" t="s">
        <v>29</v>
      </c>
      <c r="C571" s="6" t="s">
        <v>30</v>
      </c>
      <c r="D571" s="6" t="s">
        <v>30</v>
      </c>
      <c r="E571" s="6" t="s">
        <v>30</v>
      </c>
      <c r="F571" s="7" t="n">
        <v>4</v>
      </c>
      <c r="G571" s="6" t="s">
        <v>31</v>
      </c>
      <c r="H571" s="6" t="s">
        <v>30</v>
      </c>
      <c r="I571" s="6" t="s">
        <v>30</v>
      </c>
      <c r="J571" s="6" t="s">
        <v>32</v>
      </c>
      <c r="K571" s="6" t="s">
        <v>32</v>
      </c>
      <c r="L571" s="6" t="s">
        <v>32</v>
      </c>
      <c r="M571" s="6" t="s">
        <v>32</v>
      </c>
      <c r="N571" s="6" t="s">
        <v>32</v>
      </c>
      <c r="O571" s="6" t="s">
        <v>32</v>
      </c>
      <c r="P571" s="6" t="s">
        <v>38</v>
      </c>
      <c r="Q571" s="6" t="s">
        <v>30</v>
      </c>
      <c r="R571" s="6" t="s">
        <v>34</v>
      </c>
      <c r="S571" s="8" t="n">
        <v>20.7</v>
      </c>
      <c r="T571" s="8" t="n">
        <v>73.05</v>
      </c>
      <c r="U571" s="6" t="s">
        <v>30</v>
      </c>
      <c r="V571" s="8" t="n">
        <f aca="false">IF(X571="0-1 Year", ROUND(S571/0.474, 2), IF(X571="1-2 Years", ROUND(S571/0.287, 2), ROUND(S571/0.14, 2)))</f>
        <v>43.67</v>
      </c>
      <c r="W571" s="6" t="str">
        <f aca="false">IF(V571&gt;4000, "High", IF(V571&gt;2000, "Medium", "Low"))</f>
        <v>Low</v>
      </c>
      <c r="X571" s="9" t="s">
        <v>35</v>
      </c>
      <c r="Y571" s="10" t="n">
        <f aca="false">IF(U571="Yes", 1, 0)</f>
        <v>0</v>
      </c>
      <c r="Z571" s="10" t="n">
        <v>1</v>
      </c>
      <c r="AA571" s="11" t="n">
        <f aca="false">MAX(0, ($S571 * 0.35) - ($F571 * 0.3))</f>
        <v>6.045</v>
      </c>
      <c r="AB571" s="12" t="str">
        <f aca="false">IF(AA571&gt;20,"High",IF(AA571&gt;10,"Medium","Low"))</f>
        <v>Low</v>
      </c>
    </row>
    <row r="572" customFormat="false" ht="18.65" hidden="false" customHeight="false" outlineLevel="0" collapsed="false">
      <c r="A572" s="5" t="s">
        <v>614</v>
      </c>
      <c r="B572" s="6" t="s">
        <v>29</v>
      </c>
      <c r="C572" s="6" t="s">
        <v>30</v>
      </c>
      <c r="D572" s="6" t="s">
        <v>31</v>
      </c>
      <c r="E572" s="6" t="s">
        <v>31</v>
      </c>
      <c r="F572" s="7" t="n">
        <v>4</v>
      </c>
      <c r="G572" s="6" t="s">
        <v>31</v>
      </c>
      <c r="H572" s="6" t="s">
        <v>31</v>
      </c>
      <c r="I572" s="6" t="s">
        <v>30</v>
      </c>
      <c r="J572" s="6" t="s">
        <v>32</v>
      </c>
      <c r="K572" s="6" t="s">
        <v>32</v>
      </c>
      <c r="L572" s="6" t="s">
        <v>32</v>
      </c>
      <c r="M572" s="6" t="s">
        <v>32</v>
      </c>
      <c r="N572" s="6" t="s">
        <v>32</v>
      </c>
      <c r="O572" s="6" t="s">
        <v>32</v>
      </c>
      <c r="P572" s="6" t="s">
        <v>33</v>
      </c>
      <c r="Q572" s="6" t="s">
        <v>30</v>
      </c>
      <c r="R572" s="6" t="s">
        <v>58</v>
      </c>
      <c r="S572" s="8" t="n">
        <v>24.1</v>
      </c>
      <c r="T572" s="8" t="n">
        <v>73.1</v>
      </c>
      <c r="U572" s="6" t="s">
        <v>30</v>
      </c>
      <c r="V572" s="8" t="n">
        <f aca="false">IF(X572="0-1 Year", ROUND(S572/0.474, 2), IF(X572="1-2 Years", ROUND(S572/0.287, 2), ROUND(S572/0.14, 2)))</f>
        <v>50.84</v>
      </c>
      <c r="W572" s="6" t="str">
        <f aca="false">IF(V572&gt;4000, "High", IF(V572&gt;2000, "Medium", "Low"))</f>
        <v>Low</v>
      </c>
      <c r="X572" s="9" t="s">
        <v>35</v>
      </c>
      <c r="Y572" s="10" t="n">
        <f aca="false">IF(U572="Yes", 1, 0)</f>
        <v>0</v>
      </c>
      <c r="Z572" s="10" t="n">
        <v>1</v>
      </c>
      <c r="AA572" s="11" t="n">
        <f aca="false">MAX(0, ($S572 * 0.35) - ($F572 * 0.3))</f>
        <v>7.235</v>
      </c>
      <c r="AB572" s="12" t="str">
        <f aca="false">IF(AA572&gt;20,"High",IF(AA572&gt;10,"Medium","Low"))</f>
        <v>Low</v>
      </c>
    </row>
    <row r="573" customFormat="false" ht="18.65" hidden="false" customHeight="false" outlineLevel="0" collapsed="false">
      <c r="A573" s="5" t="s">
        <v>615</v>
      </c>
      <c r="B573" s="6" t="s">
        <v>29</v>
      </c>
      <c r="C573" s="6" t="s">
        <v>30</v>
      </c>
      <c r="D573" s="6" t="s">
        <v>30</v>
      </c>
      <c r="E573" s="6" t="s">
        <v>30</v>
      </c>
      <c r="F573" s="7" t="n">
        <v>4</v>
      </c>
      <c r="G573" s="6" t="s">
        <v>31</v>
      </c>
      <c r="H573" s="6" t="s">
        <v>30</v>
      </c>
      <c r="I573" s="6" t="s">
        <v>30</v>
      </c>
      <c r="J573" s="6" t="s">
        <v>32</v>
      </c>
      <c r="K573" s="6" t="s">
        <v>32</v>
      </c>
      <c r="L573" s="6" t="s">
        <v>32</v>
      </c>
      <c r="M573" s="6" t="s">
        <v>32</v>
      </c>
      <c r="N573" s="6" t="s">
        <v>32</v>
      </c>
      <c r="O573" s="6" t="s">
        <v>32</v>
      </c>
      <c r="P573" s="6" t="s">
        <v>38</v>
      </c>
      <c r="Q573" s="6" t="s">
        <v>30</v>
      </c>
      <c r="R573" s="6" t="s">
        <v>34</v>
      </c>
      <c r="S573" s="8" t="n">
        <v>19</v>
      </c>
      <c r="T573" s="8" t="n">
        <v>73.45</v>
      </c>
      <c r="U573" s="6" t="s">
        <v>30</v>
      </c>
      <c r="V573" s="8" t="n">
        <f aca="false">IF(X573="0-1 Year", ROUND(S573/0.474, 2), IF(X573="1-2 Years", ROUND(S573/0.287, 2), ROUND(S573/0.14, 2)))</f>
        <v>40.08</v>
      </c>
      <c r="W573" s="6" t="str">
        <f aca="false">IF(V573&gt;4000, "High", IF(V573&gt;2000, "Medium", "Low"))</f>
        <v>Low</v>
      </c>
      <c r="X573" s="9" t="s">
        <v>35</v>
      </c>
      <c r="Y573" s="10" t="n">
        <f aca="false">IF(U573="Yes", 1, 0)</f>
        <v>0</v>
      </c>
      <c r="Z573" s="10" t="n">
        <v>1</v>
      </c>
      <c r="AA573" s="11" t="n">
        <f aca="false">MAX(0, ($S573 * 0.35) - ($F573 * 0.3))</f>
        <v>5.45</v>
      </c>
      <c r="AB573" s="12" t="str">
        <f aca="false">IF(AA573&gt;20,"High",IF(AA573&gt;10,"Medium","Low"))</f>
        <v>Low</v>
      </c>
    </row>
    <row r="574" customFormat="false" ht="18.65" hidden="false" customHeight="false" outlineLevel="0" collapsed="false">
      <c r="A574" s="5" t="s">
        <v>616</v>
      </c>
      <c r="B574" s="6" t="s">
        <v>37</v>
      </c>
      <c r="C574" s="6" t="s">
        <v>30</v>
      </c>
      <c r="D574" s="6" t="s">
        <v>30</v>
      </c>
      <c r="E574" s="6" t="s">
        <v>30</v>
      </c>
      <c r="F574" s="7" t="n">
        <v>1</v>
      </c>
      <c r="G574" s="6" t="s">
        <v>31</v>
      </c>
      <c r="H574" s="6" t="s">
        <v>30</v>
      </c>
      <c r="I574" s="6" t="s">
        <v>517</v>
      </c>
      <c r="J574" s="6" t="s">
        <v>30</v>
      </c>
      <c r="K574" s="6" t="s">
        <v>30</v>
      </c>
      <c r="L574" s="6" t="s">
        <v>31</v>
      </c>
      <c r="M574" s="6" t="s">
        <v>30</v>
      </c>
      <c r="N574" s="6" t="s">
        <v>30</v>
      </c>
      <c r="O574" s="6" t="s">
        <v>30</v>
      </c>
      <c r="P574" s="6" t="s">
        <v>38</v>
      </c>
      <c r="Q574" s="6" t="s">
        <v>30</v>
      </c>
      <c r="R574" s="6" t="s">
        <v>53</v>
      </c>
      <c r="S574" s="8" t="n">
        <v>73.5</v>
      </c>
      <c r="T574" s="8" t="n">
        <v>73.5</v>
      </c>
      <c r="U574" s="6" t="s">
        <v>31</v>
      </c>
      <c r="V574" s="8" t="n">
        <f aca="false">IF(X574="0-1 Year", ROUND(S574/0.474, 2), IF(X574="1-2 Years", ROUND(S574/0.287, 2), ROUND(S574/0.14, 2)))</f>
        <v>155.06</v>
      </c>
      <c r="W574" s="6" t="str">
        <f aca="false">IF(V574&gt;4000, "High", IF(V574&gt;2000, "Medium", "Low"))</f>
        <v>Low</v>
      </c>
      <c r="X574" s="9" t="s">
        <v>35</v>
      </c>
      <c r="Y574" s="10" t="n">
        <f aca="false">IF(U574="Yes", 1, 0)</f>
        <v>1</v>
      </c>
      <c r="Z574" s="10" t="n">
        <v>1</v>
      </c>
      <c r="AA574" s="11" t="n">
        <f aca="false">MAX(0, ($S574 * 0.35) - ($F574 * 0.3))</f>
        <v>25.425</v>
      </c>
      <c r="AB574" s="12" t="str">
        <f aca="false">IF(AA574&gt;20,"High",IF(AA574&gt;10,"Medium","Low"))</f>
        <v>High</v>
      </c>
    </row>
    <row r="575" customFormat="false" ht="18.65" hidden="false" customHeight="false" outlineLevel="0" collapsed="false">
      <c r="A575" s="5" t="s">
        <v>617</v>
      </c>
      <c r="B575" s="6" t="s">
        <v>29</v>
      </c>
      <c r="C575" s="6" t="s">
        <v>31</v>
      </c>
      <c r="D575" s="6" t="s">
        <v>31</v>
      </c>
      <c r="E575" s="6" t="s">
        <v>30</v>
      </c>
      <c r="F575" s="7" t="n">
        <v>1</v>
      </c>
      <c r="G575" s="6" t="s">
        <v>31</v>
      </c>
      <c r="H575" s="6" t="s">
        <v>31</v>
      </c>
      <c r="I575" s="6" t="s">
        <v>517</v>
      </c>
      <c r="J575" s="6" t="s">
        <v>30</v>
      </c>
      <c r="K575" s="6" t="s">
        <v>30</v>
      </c>
      <c r="L575" s="6" t="s">
        <v>30</v>
      </c>
      <c r="M575" s="6" t="s">
        <v>30</v>
      </c>
      <c r="N575" s="6" t="s">
        <v>30</v>
      </c>
      <c r="O575" s="6" t="s">
        <v>30</v>
      </c>
      <c r="P575" s="6" t="s">
        <v>38</v>
      </c>
      <c r="Q575" s="6" t="s">
        <v>31</v>
      </c>
      <c r="R575" s="6" t="s">
        <v>39</v>
      </c>
      <c r="S575" s="8" t="n">
        <v>73.55</v>
      </c>
      <c r="T575" s="8" t="n">
        <v>73.55</v>
      </c>
      <c r="U575" s="6" t="s">
        <v>31</v>
      </c>
      <c r="V575" s="8" t="n">
        <f aca="false">IF(X575="0-1 Year", ROUND(S575/0.474, 2), IF(X575="1-2 Years", ROUND(S575/0.287, 2), ROUND(S575/0.14, 2)))</f>
        <v>155.17</v>
      </c>
      <c r="W575" s="6" t="str">
        <f aca="false">IF(V575&gt;4000, "High", IF(V575&gt;2000, "Medium", "Low"))</f>
        <v>Low</v>
      </c>
      <c r="X575" s="9" t="s">
        <v>35</v>
      </c>
      <c r="Y575" s="10" t="n">
        <f aca="false">IF(U575="Yes", 1, 0)</f>
        <v>1</v>
      </c>
      <c r="Z575" s="10" t="n">
        <v>1</v>
      </c>
      <c r="AA575" s="11" t="n">
        <f aca="false">MAX(0, ($S575 * 0.35) - ($F575 * 0.3))</f>
        <v>25.4425</v>
      </c>
      <c r="AB575" s="12" t="str">
        <f aca="false">IF(AA575&gt;20,"High",IF(AA575&gt;10,"Medium","Low"))</f>
        <v>High</v>
      </c>
    </row>
    <row r="576" customFormat="false" ht="18.65" hidden="false" customHeight="false" outlineLevel="0" collapsed="false">
      <c r="A576" s="5" t="s">
        <v>618</v>
      </c>
      <c r="B576" s="6" t="s">
        <v>37</v>
      </c>
      <c r="C576" s="6" t="s">
        <v>30</v>
      </c>
      <c r="D576" s="6" t="s">
        <v>30</v>
      </c>
      <c r="E576" s="6" t="s">
        <v>31</v>
      </c>
      <c r="F576" s="7" t="n">
        <v>1</v>
      </c>
      <c r="G576" s="6" t="s">
        <v>31</v>
      </c>
      <c r="H576" s="6" t="s">
        <v>30</v>
      </c>
      <c r="I576" s="6" t="s">
        <v>517</v>
      </c>
      <c r="J576" s="6" t="s">
        <v>31</v>
      </c>
      <c r="K576" s="6" t="s">
        <v>30</v>
      </c>
      <c r="L576" s="6" t="s">
        <v>30</v>
      </c>
      <c r="M576" s="6" t="s">
        <v>30</v>
      </c>
      <c r="N576" s="6" t="s">
        <v>30</v>
      </c>
      <c r="O576" s="6" t="s">
        <v>30</v>
      </c>
      <c r="P576" s="6" t="s">
        <v>38</v>
      </c>
      <c r="Q576" s="6" t="s">
        <v>31</v>
      </c>
      <c r="R576" s="6" t="s">
        <v>34</v>
      </c>
      <c r="S576" s="8" t="n">
        <v>73.6</v>
      </c>
      <c r="T576" s="8" t="n">
        <v>73.6</v>
      </c>
      <c r="U576" s="6" t="s">
        <v>31</v>
      </c>
      <c r="V576" s="8" t="n">
        <f aca="false">IF(X576="0-1 Year", ROUND(S576/0.474, 2), IF(X576="1-2 Years", ROUND(S576/0.287, 2), ROUND(S576/0.14, 2)))</f>
        <v>155.27</v>
      </c>
      <c r="W576" s="6" t="str">
        <f aca="false">IF(V576&gt;4000, "High", IF(V576&gt;2000, "Medium", "Low"))</f>
        <v>Low</v>
      </c>
      <c r="X576" s="9" t="s">
        <v>35</v>
      </c>
      <c r="Y576" s="10" t="n">
        <f aca="false">IF(U576="Yes", 1, 0)</f>
        <v>1</v>
      </c>
      <c r="Z576" s="10" t="n">
        <v>1</v>
      </c>
      <c r="AA576" s="11" t="n">
        <f aca="false">MAX(0, ($S576 * 0.35) - ($F576 * 0.3))</f>
        <v>25.46</v>
      </c>
      <c r="AB576" s="12" t="str">
        <f aca="false">IF(AA576&gt;20,"High",IF(AA576&gt;10,"Medium","Low"))</f>
        <v>High</v>
      </c>
    </row>
    <row r="577" customFormat="false" ht="18.65" hidden="false" customHeight="false" outlineLevel="0" collapsed="false">
      <c r="A577" s="5" t="s">
        <v>619</v>
      </c>
      <c r="B577" s="6" t="s">
        <v>29</v>
      </c>
      <c r="C577" s="6" t="s">
        <v>31</v>
      </c>
      <c r="D577" s="6" t="s">
        <v>30</v>
      </c>
      <c r="E577" s="6" t="s">
        <v>30</v>
      </c>
      <c r="F577" s="7" t="n">
        <v>1</v>
      </c>
      <c r="G577" s="6" t="s">
        <v>31</v>
      </c>
      <c r="H577" s="6" t="s">
        <v>31</v>
      </c>
      <c r="I577" s="6" t="s">
        <v>517</v>
      </c>
      <c r="J577" s="6" t="s">
        <v>30</v>
      </c>
      <c r="K577" s="6" t="s">
        <v>30</v>
      </c>
      <c r="L577" s="6" t="s">
        <v>30</v>
      </c>
      <c r="M577" s="6" t="s">
        <v>30</v>
      </c>
      <c r="N577" s="6" t="s">
        <v>30</v>
      </c>
      <c r="O577" s="6" t="s">
        <v>30</v>
      </c>
      <c r="P577" s="6" t="s">
        <v>38</v>
      </c>
      <c r="Q577" s="6" t="s">
        <v>31</v>
      </c>
      <c r="R577" s="6" t="s">
        <v>39</v>
      </c>
      <c r="S577" s="8" t="n">
        <v>73.65</v>
      </c>
      <c r="T577" s="8" t="n">
        <v>73.65</v>
      </c>
      <c r="U577" s="6" t="s">
        <v>31</v>
      </c>
      <c r="V577" s="8" t="n">
        <f aca="false">IF(X577="0-1 Year", ROUND(S577/0.474, 2), IF(X577="1-2 Years", ROUND(S577/0.287, 2), ROUND(S577/0.14, 2)))</f>
        <v>155.38</v>
      </c>
      <c r="W577" s="6" t="str">
        <f aca="false">IF(V577&gt;4000, "High", IF(V577&gt;2000, "Medium", "Low"))</f>
        <v>Low</v>
      </c>
      <c r="X577" s="9" t="s">
        <v>35</v>
      </c>
      <c r="Y577" s="10" t="n">
        <f aca="false">IF(U577="Yes", 1, 0)</f>
        <v>1</v>
      </c>
      <c r="Z577" s="10" t="n">
        <v>1</v>
      </c>
      <c r="AA577" s="11" t="n">
        <f aca="false">MAX(0, ($S577 * 0.35) - ($F577 * 0.3))</f>
        <v>25.4775</v>
      </c>
      <c r="AB577" s="12" t="str">
        <f aca="false">IF(AA577&gt;20,"High",IF(AA577&gt;10,"Medium","Low"))</f>
        <v>High</v>
      </c>
    </row>
    <row r="578" customFormat="false" ht="18.65" hidden="false" customHeight="false" outlineLevel="0" collapsed="false">
      <c r="A578" s="5" t="s">
        <v>620</v>
      </c>
      <c r="B578" s="6" t="s">
        <v>29</v>
      </c>
      <c r="C578" s="6" t="s">
        <v>30</v>
      </c>
      <c r="D578" s="6" t="s">
        <v>30</v>
      </c>
      <c r="E578" s="6" t="s">
        <v>30</v>
      </c>
      <c r="F578" s="7" t="n">
        <v>1</v>
      </c>
      <c r="G578" s="6" t="s">
        <v>31</v>
      </c>
      <c r="H578" s="6" t="s">
        <v>30</v>
      </c>
      <c r="I578" s="6" t="s">
        <v>517</v>
      </c>
      <c r="J578" s="6" t="s">
        <v>30</v>
      </c>
      <c r="K578" s="6" t="s">
        <v>30</v>
      </c>
      <c r="L578" s="6" t="s">
        <v>30</v>
      </c>
      <c r="M578" s="6" t="s">
        <v>31</v>
      </c>
      <c r="N578" s="6" t="s">
        <v>30</v>
      </c>
      <c r="O578" s="6" t="s">
        <v>30</v>
      </c>
      <c r="P578" s="6" t="s">
        <v>38</v>
      </c>
      <c r="Q578" s="6" t="s">
        <v>30</v>
      </c>
      <c r="R578" s="6" t="s">
        <v>39</v>
      </c>
      <c r="S578" s="8" t="n">
        <v>74</v>
      </c>
      <c r="T578" s="8" t="n">
        <v>74</v>
      </c>
      <c r="U578" s="6" t="s">
        <v>30</v>
      </c>
      <c r="V578" s="8" t="n">
        <f aca="false">IF(X578="0-1 Year", ROUND(S578/0.474, 2), IF(X578="1-2 Years", ROUND(S578/0.287, 2), ROUND(S578/0.14, 2)))</f>
        <v>156.12</v>
      </c>
      <c r="W578" s="6" t="str">
        <f aca="false">IF(V578&gt;4000, "High", IF(V578&gt;2000, "Medium", "Low"))</f>
        <v>Low</v>
      </c>
      <c r="X578" s="9" t="s">
        <v>35</v>
      </c>
      <c r="Y578" s="10" t="n">
        <f aca="false">IF(U578="Yes", 1, 0)</f>
        <v>0</v>
      </c>
      <c r="Z578" s="10" t="n">
        <v>1</v>
      </c>
      <c r="AA578" s="11" t="n">
        <f aca="false">MAX(0, ($S578 * 0.35) - ($F578 * 0.3))</f>
        <v>25.6</v>
      </c>
      <c r="AB578" s="12" t="str">
        <f aca="false">IF(AA578&gt;20,"High",IF(AA578&gt;10,"Medium","Low"))</f>
        <v>High</v>
      </c>
    </row>
    <row r="579" customFormat="false" ht="18.65" hidden="false" customHeight="false" outlineLevel="0" collapsed="false">
      <c r="A579" s="5" t="s">
        <v>621</v>
      </c>
      <c r="B579" s="6" t="s">
        <v>37</v>
      </c>
      <c r="C579" s="6" t="s">
        <v>30</v>
      </c>
      <c r="D579" s="6" t="s">
        <v>30</v>
      </c>
      <c r="E579" s="6" t="s">
        <v>30</v>
      </c>
      <c r="F579" s="7" t="n">
        <v>1</v>
      </c>
      <c r="G579" s="6" t="s">
        <v>31</v>
      </c>
      <c r="H579" s="6" t="s">
        <v>30</v>
      </c>
      <c r="I579" s="6" t="s">
        <v>203</v>
      </c>
      <c r="J579" s="6" t="s">
        <v>30</v>
      </c>
      <c r="K579" s="6" t="s">
        <v>30</v>
      </c>
      <c r="L579" s="6" t="s">
        <v>31</v>
      </c>
      <c r="M579" s="6" t="s">
        <v>31</v>
      </c>
      <c r="N579" s="6" t="s">
        <v>31</v>
      </c>
      <c r="O579" s="6" t="s">
        <v>31</v>
      </c>
      <c r="P579" s="6" t="s">
        <v>33</v>
      </c>
      <c r="Q579" s="6" t="s">
        <v>30</v>
      </c>
      <c r="R579" s="6" t="s">
        <v>58</v>
      </c>
      <c r="S579" s="8" t="n">
        <v>74.1</v>
      </c>
      <c r="T579" s="8" t="n">
        <v>74.1</v>
      </c>
      <c r="U579" s="6" t="s">
        <v>30</v>
      </c>
      <c r="V579" s="8" t="n">
        <f aca="false">IF(X579="0-1 Year", ROUND(S579/0.474, 2), IF(X579="1-2 Years", ROUND(S579/0.287, 2), ROUND(S579/0.14, 2)))</f>
        <v>156.33</v>
      </c>
      <c r="W579" s="6" t="str">
        <f aca="false">IF(V579&gt;4000, "High", IF(V579&gt;2000, "Medium", "Low"))</f>
        <v>Low</v>
      </c>
      <c r="X579" s="9" t="s">
        <v>35</v>
      </c>
      <c r="Y579" s="10" t="n">
        <f aca="false">IF(U579="Yes", 1, 0)</f>
        <v>0</v>
      </c>
      <c r="Z579" s="10" t="n">
        <v>1</v>
      </c>
      <c r="AA579" s="11" t="n">
        <f aca="false">MAX(0, ($S579 * 0.35) - ($F579 * 0.3))</f>
        <v>25.635</v>
      </c>
      <c r="AB579" s="12" t="str">
        <f aca="false">IF(AA579&gt;20,"High",IF(AA579&gt;10,"Medium","Low"))</f>
        <v>High</v>
      </c>
    </row>
    <row r="580" customFormat="false" ht="18.65" hidden="false" customHeight="false" outlineLevel="0" collapsed="false">
      <c r="A580" s="5" t="s">
        <v>622</v>
      </c>
      <c r="B580" s="6" t="s">
        <v>37</v>
      </c>
      <c r="C580" s="6" t="s">
        <v>31</v>
      </c>
      <c r="D580" s="6" t="s">
        <v>30</v>
      </c>
      <c r="E580" s="6" t="s">
        <v>30</v>
      </c>
      <c r="F580" s="7" t="n">
        <v>1</v>
      </c>
      <c r="G580" s="6" t="s">
        <v>31</v>
      </c>
      <c r="H580" s="6" t="s">
        <v>31</v>
      </c>
      <c r="I580" s="6" t="s">
        <v>517</v>
      </c>
      <c r="J580" s="6" t="s">
        <v>30</v>
      </c>
      <c r="K580" s="6" t="s">
        <v>30</v>
      </c>
      <c r="L580" s="6" t="s">
        <v>30</v>
      </c>
      <c r="M580" s="6" t="s">
        <v>30</v>
      </c>
      <c r="N580" s="6" t="s">
        <v>30</v>
      </c>
      <c r="O580" s="6" t="s">
        <v>30</v>
      </c>
      <c r="P580" s="6" t="s">
        <v>38</v>
      </c>
      <c r="Q580" s="6" t="s">
        <v>31</v>
      </c>
      <c r="R580" s="6" t="s">
        <v>39</v>
      </c>
      <c r="S580" s="8" t="n">
        <v>74.2</v>
      </c>
      <c r="T580" s="8" t="n">
        <v>74.2</v>
      </c>
      <c r="U580" s="6" t="s">
        <v>31</v>
      </c>
      <c r="V580" s="8" t="n">
        <f aca="false">IF(X580="0-1 Year", ROUND(S580/0.474, 2), IF(X580="1-2 Years", ROUND(S580/0.287, 2), ROUND(S580/0.14, 2)))</f>
        <v>156.54</v>
      </c>
      <c r="W580" s="6" t="str">
        <f aca="false">IF(V580&gt;4000, "High", IF(V580&gt;2000, "Medium", "Low"))</f>
        <v>Low</v>
      </c>
      <c r="X580" s="9" t="s">
        <v>35</v>
      </c>
      <c r="Y580" s="10" t="n">
        <f aca="false">IF(U580="Yes", 1, 0)</f>
        <v>1</v>
      </c>
      <c r="Z580" s="10" t="n">
        <v>1</v>
      </c>
      <c r="AA580" s="11" t="n">
        <f aca="false">MAX(0, ($S580 * 0.35) - ($F580 * 0.3))</f>
        <v>25.67</v>
      </c>
      <c r="AB580" s="12" t="str">
        <f aca="false">IF(AA580&gt;20,"High",IF(AA580&gt;10,"Medium","Low"))</f>
        <v>High</v>
      </c>
    </row>
    <row r="581" customFormat="false" ht="18.65" hidden="false" customHeight="false" outlineLevel="0" collapsed="false">
      <c r="A581" s="5" t="s">
        <v>623</v>
      </c>
      <c r="B581" s="6" t="s">
        <v>37</v>
      </c>
      <c r="C581" s="6" t="s">
        <v>30</v>
      </c>
      <c r="D581" s="6" t="s">
        <v>30</v>
      </c>
      <c r="E581" s="6" t="s">
        <v>30</v>
      </c>
      <c r="F581" s="7" t="n">
        <v>2</v>
      </c>
      <c r="G581" s="6" t="s">
        <v>31</v>
      </c>
      <c r="H581" s="6" t="s">
        <v>30</v>
      </c>
      <c r="I581" s="6" t="s">
        <v>203</v>
      </c>
      <c r="J581" s="6" t="s">
        <v>30</v>
      </c>
      <c r="K581" s="6" t="s">
        <v>30</v>
      </c>
      <c r="L581" s="6" t="s">
        <v>30</v>
      </c>
      <c r="M581" s="6" t="s">
        <v>30</v>
      </c>
      <c r="N581" s="6" t="s">
        <v>30</v>
      </c>
      <c r="O581" s="6" t="s">
        <v>30</v>
      </c>
      <c r="P581" s="6" t="s">
        <v>38</v>
      </c>
      <c r="Q581" s="6" t="s">
        <v>31</v>
      </c>
      <c r="R581" s="6" t="s">
        <v>34</v>
      </c>
      <c r="S581" s="8" t="n">
        <v>45.25</v>
      </c>
      <c r="T581" s="8" t="n">
        <v>74.2</v>
      </c>
      <c r="U581" s="6" t="s">
        <v>30</v>
      </c>
      <c r="V581" s="8" t="n">
        <f aca="false">IF(X581="0-1 Year", ROUND(S581/0.474, 2), IF(X581="1-2 Years", ROUND(S581/0.287, 2), ROUND(S581/0.14, 2)))</f>
        <v>95.46</v>
      </c>
      <c r="W581" s="6" t="str">
        <f aca="false">IF(V581&gt;4000, "High", IF(V581&gt;2000, "Medium", "Low"))</f>
        <v>Low</v>
      </c>
      <c r="X581" s="9" t="s">
        <v>35</v>
      </c>
      <c r="Y581" s="10" t="n">
        <f aca="false">IF(U581="Yes", 1, 0)</f>
        <v>0</v>
      </c>
      <c r="Z581" s="10" t="n">
        <v>1</v>
      </c>
      <c r="AA581" s="11" t="n">
        <f aca="false">MAX(0, ($S581 * 0.35) - ($F581 * 0.3))</f>
        <v>15.2375</v>
      </c>
      <c r="AB581" s="12" t="str">
        <f aca="false">IF(AA581&gt;20,"High",IF(AA581&gt;10,"Medium","Low"))</f>
        <v>Medium</v>
      </c>
    </row>
    <row r="582" customFormat="false" ht="18.65" hidden="false" customHeight="false" outlineLevel="0" collapsed="false">
      <c r="A582" s="5" t="s">
        <v>624</v>
      </c>
      <c r="B582" s="6" t="s">
        <v>29</v>
      </c>
      <c r="C582" s="6" t="s">
        <v>30</v>
      </c>
      <c r="D582" s="6" t="s">
        <v>30</v>
      </c>
      <c r="E582" s="6" t="s">
        <v>30</v>
      </c>
      <c r="F582" s="7" t="n">
        <v>1</v>
      </c>
      <c r="G582" s="6" t="s">
        <v>31</v>
      </c>
      <c r="H582" s="6" t="s">
        <v>31</v>
      </c>
      <c r="I582" s="6" t="s">
        <v>517</v>
      </c>
      <c r="J582" s="6" t="s">
        <v>30</v>
      </c>
      <c r="K582" s="6" t="s">
        <v>30</v>
      </c>
      <c r="L582" s="6" t="s">
        <v>30</v>
      </c>
      <c r="M582" s="6" t="s">
        <v>30</v>
      </c>
      <c r="N582" s="6" t="s">
        <v>30</v>
      </c>
      <c r="O582" s="6" t="s">
        <v>30</v>
      </c>
      <c r="P582" s="6" t="s">
        <v>38</v>
      </c>
      <c r="Q582" s="6" t="s">
        <v>31</v>
      </c>
      <c r="R582" s="6" t="s">
        <v>34</v>
      </c>
      <c r="S582" s="8" t="n">
        <v>74.25</v>
      </c>
      <c r="T582" s="8" t="n">
        <v>74.25</v>
      </c>
      <c r="U582" s="6" t="s">
        <v>31</v>
      </c>
      <c r="V582" s="8" t="n">
        <f aca="false">IF(X582="0-1 Year", ROUND(S582/0.474, 2), IF(X582="1-2 Years", ROUND(S582/0.287, 2), ROUND(S582/0.14, 2)))</f>
        <v>156.65</v>
      </c>
      <c r="W582" s="6" t="str">
        <f aca="false">IF(V582&gt;4000, "High", IF(V582&gt;2000, "Medium", "Low"))</f>
        <v>Low</v>
      </c>
      <c r="X582" s="9" t="s">
        <v>35</v>
      </c>
      <c r="Y582" s="10" t="n">
        <f aca="false">IF(U582="Yes", 1, 0)</f>
        <v>1</v>
      </c>
      <c r="Z582" s="10" t="n">
        <v>1</v>
      </c>
      <c r="AA582" s="11" t="n">
        <f aca="false">MAX(0, ($S582 * 0.35) - ($F582 * 0.3))</f>
        <v>25.6875</v>
      </c>
      <c r="AB582" s="12" t="str">
        <f aca="false">IF(AA582&gt;20,"High",IF(AA582&gt;10,"Medium","Low"))</f>
        <v>High</v>
      </c>
    </row>
    <row r="583" customFormat="false" ht="18.65" hidden="false" customHeight="false" outlineLevel="0" collapsed="false">
      <c r="A583" s="5" t="s">
        <v>625</v>
      </c>
      <c r="B583" s="6" t="s">
        <v>29</v>
      </c>
      <c r="C583" s="6" t="s">
        <v>31</v>
      </c>
      <c r="D583" s="6" t="s">
        <v>31</v>
      </c>
      <c r="E583" s="6" t="s">
        <v>30</v>
      </c>
      <c r="F583" s="7" t="n">
        <v>1</v>
      </c>
      <c r="G583" s="6" t="s">
        <v>31</v>
      </c>
      <c r="H583" s="6" t="s">
        <v>31</v>
      </c>
      <c r="I583" s="6" t="s">
        <v>517</v>
      </c>
      <c r="J583" s="6" t="s">
        <v>30</v>
      </c>
      <c r="K583" s="6" t="s">
        <v>30</v>
      </c>
      <c r="L583" s="6" t="s">
        <v>30</v>
      </c>
      <c r="M583" s="6" t="s">
        <v>30</v>
      </c>
      <c r="N583" s="6" t="s">
        <v>30</v>
      </c>
      <c r="O583" s="6" t="s">
        <v>30</v>
      </c>
      <c r="P583" s="6" t="s">
        <v>38</v>
      </c>
      <c r="Q583" s="6" t="s">
        <v>30</v>
      </c>
      <c r="R583" s="6" t="s">
        <v>39</v>
      </c>
      <c r="S583" s="8" t="n">
        <v>74.3</v>
      </c>
      <c r="T583" s="8" t="n">
        <v>74.3</v>
      </c>
      <c r="U583" s="6" t="s">
        <v>30</v>
      </c>
      <c r="V583" s="8" t="n">
        <f aca="false">IF(X583="0-1 Year", ROUND(S583/0.474, 2), IF(X583="1-2 Years", ROUND(S583/0.287, 2), ROUND(S583/0.14, 2)))</f>
        <v>156.75</v>
      </c>
      <c r="W583" s="6" t="str">
        <f aca="false">IF(V583&gt;4000, "High", IF(V583&gt;2000, "Medium", "Low"))</f>
        <v>Low</v>
      </c>
      <c r="X583" s="9" t="s">
        <v>35</v>
      </c>
      <c r="Y583" s="10" t="n">
        <f aca="false">IF(U583="Yes", 1, 0)</f>
        <v>0</v>
      </c>
      <c r="Z583" s="10" t="n">
        <v>1</v>
      </c>
      <c r="AA583" s="11" t="n">
        <f aca="false">MAX(0, ($S583 * 0.35) - ($F583 * 0.3))</f>
        <v>25.705</v>
      </c>
      <c r="AB583" s="12" t="str">
        <f aca="false">IF(AA583&gt;20,"High",IF(AA583&gt;10,"Medium","Low"))</f>
        <v>High</v>
      </c>
    </row>
    <row r="584" customFormat="false" ht="18.65" hidden="false" customHeight="false" outlineLevel="0" collapsed="false">
      <c r="A584" s="5" t="s">
        <v>626</v>
      </c>
      <c r="B584" s="6" t="s">
        <v>29</v>
      </c>
      <c r="C584" s="6" t="s">
        <v>30</v>
      </c>
      <c r="D584" s="6" t="s">
        <v>30</v>
      </c>
      <c r="E584" s="6" t="s">
        <v>30</v>
      </c>
      <c r="F584" s="7" t="n">
        <v>1</v>
      </c>
      <c r="G584" s="6" t="s">
        <v>31</v>
      </c>
      <c r="H584" s="6" t="s">
        <v>30</v>
      </c>
      <c r="I584" s="6" t="s">
        <v>517</v>
      </c>
      <c r="J584" s="6" t="s">
        <v>30</v>
      </c>
      <c r="K584" s="6" t="s">
        <v>30</v>
      </c>
      <c r="L584" s="6" t="s">
        <v>30</v>
      </c>
      <c r="M584" s="6" t="s">
        <v>31</v>
      </c>
      <c r="N584" s="6" t="s">
        <v>30</v>
      </c>
      <c r="O584" s="6" t="s">
        <v>30</v>
      </c>
      <c r="P584" s="6" t="s">
        <v>38</v>
      </c>
      <c r="Q584" s="6" t="s">
        <v>31</v>
      </c>
      <c r="R584" s="6" t="s">
        <v>34</v>
      </c>
      <c r="S584" s="8" t="n">
        <v>74.3</v>
      </c>
      <c r="T584" s="8" t="n">
        <v>74.3</v>
      </c>
      <c r="U584" s="6" t="s">
        <v>30</v>
      </c>
      <c r="V584" s="8" t="n">
        <f aca="false">IF(X584="0-1 Year", ROUND(S584/0.474, 2), IF(X584="1-2 Years", ROUND(S584/0.287, 2), ROUND(S584/0.14, 2)))</f>
        <v>156.75</v>
      </c>
      <c r="W584" s="6" t="str">
        <f aca="false">IF(V584&gt;4000, "High", IF(V584&gt;2000, "Medium", "Low"))</f>
        <v>Low</v>
      </c>
      <c r="X584" s="9" t="s">
        <v>35</v>
      </c>
      <c r="Y584" s="10" t="n">
        <f aca="false">IF(U584="Yes", 1, 0)</f>
        <v>0</v>
      </c>
      <c r="Z584" s="10" t="n">
        <v>1</v>
      </c>
      <c r="AA584" s="11" t="n">
        <f aca="false">MAX(0, ($S584 * 0.35) - ($F584 * 0.3))</f>
        <v>25.705</v>
      </c>
      <c r="AB584" s="12" t="str">
        <f aca="false">IF(AA584&gt;20,"High",IF(AA584&gt;10,"Medium","Low"))</f>
        <v>High</v>
      </c>
    </row>
    <row r="585" customFormat="false" ht="18.65" hidden="false" customHeight="false" outlineLevel="0" collapsed="false">
      <c r="A585" s="5" t="s">
        <v>627</v>
      </c>
      <c r="B585" s="6" t="s">
        <v>37</v>
      </c>
      <c r="C585" s="6" t="s">
        <v>30</v>
      </c>
      <c r="D585" s="6" t="s">
        <v>30</v>
      </c>
      <c r="E585" s="6" t="s">
        <v>30</v>
      </c>
      <c r="F585" s="7" t="n">
        <v>1</v>
      </c>
      <c r="G585" s="6" t="s">
        <v>31</v>
      </c>
      <c r="H585" s="6" t="s">
        <v>30</v>
      </c>
      <c r="I585" s="6" t="s">
        <v>517</v>
      </c>
      <c r="J585" s="6" t="s">
        <v>30</v>
      </c>
      <c r="K585" s="6" t="s">
        <v>31</v>
      </c>
      <c r="L585" s="6" t="s">
        <v>30</v>
      </c>
      <c r="M585" s="6" t="s">
        <v>30</v>
      </c>
      <c r="N585" s="6" t="s">
        <v>30</v>
      </c>
      <c r="O585" s="6" t="s">
        <v>30</v>
      </c>
      <c r="P585" s="6" t="s">
        <v>38</v>
      </c>
      <c r="Q585" s="6" t="s">
        <v>31</v>
      </c>
      <c r="R585" s="6" t="s">
        <v>58</v>
      </c>
      <c r="S585" s="8" t="n">
        <v>74.3</v>
      </c>
      <c r="T585" s="8" t="n">
        <v>74.3</v>
      </c>
      <c r="U585" s="6" t="s">
        <v>31</v>
      </c>
      <c r="V585" s="8" t="n">
        <f aca="false">IF(X585="0-1 Year", ROUND(S585/0.474, 2), IF(X585="1-2 Years", ROUND(S585/0.287, 2), ROUND(S585/0.14, 2)))</f>
        <v>156.75</v>
      </c>
      <c r="W585" s="6" t="str">
        <f aca="false">IF(V585&gt;4000, "High", IF(V585&gt;2000, "Medium", "Low"))</f>
        <v>Low</v>
      </c>
      <c r="X585" s="9" t="s">
        <v>35</v>
      </c>
      <c r="Y585" s="10" t="n">
        <f aca="false">IF(U585="Yes", 1, 0)</f>
        <v>1</v>
      </c>
      <c r="Z585" s="10" t="n">
        <v>1</v>
      </c>
      <c r="AA585" s="11" t="n">
        <f aca="false">MAX(0, ($S585 * 0.35) - ($F585 * 0.3))</f>
        <v>25.705</v>
      </c>
      <c r="AB585" s="12" t="str">
        <f aca="false">IF(AA585&gt;20,"High",IF(AA585&gt;10,"Medium","Low"))</f>
        <v>High</v>
      </c>
    </row>
    <row r="586" customFormat="false" ht="18.65" hidden="false" customHeight="false" outlineLevel="0" collapsed="false">
      <c r="A586" s="5" t="s">
        <v>628</v>
      </c>
      <c r="B586" s="6" t="s">
        <v>29</v>
      </c>
      <c r="C586" s="6" t="s">
        <v>30</v>
      </c>
      <c r="D586" s="6" t="s">
        <v>30</v>
      </c>
      <c r="E586" s="6" t="s">
        <v>31</v>
      </c>
      <c r="F586" s="7" t="n">
        <v>1</v>
      </c>
      <c r="G586" s="6" t="s">
        <v>31</v>
      </c>
      <c r="H586" s="6" t="s">
        <v>31</v>
      </c>
      <c r="I586" s="6" t="s">
        <v>517</v>
      </c>
      <c r="J586" s="6" t="s">
        <v>30</v>
      </c>
      <c r="K586" s="6" t="s">
        <v>30</v>
      </c>
      <c r="L586" s="6" t="s">
        <v>30</v>
      </c>
      <c r="M586" s="6" t="s">
        <v>30</v>
      </c>
      <c r="N586" s="6" t="s">
        <v>30</v>
      </c>
      <c r="O586" s="6" t="s">
        <v>30</v>
      </c>
      <c r="P586" s="6" t="s">
        <v>38</v>
      </c>
      <c r="Q586" s="6" t="s">
        <v>31</v>
      </c>
      <c r="R586" s="6" t="s">
        <v>39</v>
      </c>
      <c r="S586" s="8" t="n">
        <v>74.35</v>
      </c>
      <c r="T586" s="8" t="n">
        <v>74.35</v>
      </c>
      <c r="U586" s="6" t="s">
        <v>31</v>
      </c>
      <c r="V586" s="8" t="n">
        <f aca="false">IF(X586="0-1 Year", ROUND(S586/0.474, 2), IF(X586="1-2 Years", ROUND(S586/0.287, 2), ROUND(S586/0.14, 2)))</f>
        <v>156.86</v>
      </c>
      <c r="W586" s="6" t="str">
        <f aca="false">IF(V586&gt;4000, "High", IF(V586&gt;2000, "Medium", "Low"))</f>
        <v>Low</v>
      </c>
      <c r="X586" s="9" t="s">
        <v>35</v>
      </c>
      <c r="Y586" s="10" t="n">
        <f aca="false">IF(U586="Yes", 1, 0)</f>
        <v>1</v>
      </c>
      <c r="Z586" s="10" t="n">
        <v>1</v>
      </c>
      <c r="AA586" s="11" t="n">
        <f aca="false">MAX(0, ($S586 * 0.35) - ($F586 * 0.3))</f>
        <v>25.7225</v>
      </c>
      <c r="AB586" s="12" t="str">
        <f aca="false">IF(AA586&gt;20,"High",IF(AA586&gt;10,"Medium","Low"))</f>
        <v>High</v>
      </c>
    </row>
    <row r="587" customFormat="false" ht="18.65" hidden="false" customHeight="false" outlineLevel="0" collapsed="false">
      <c r="A587" s="5" t="s">
        <v>629</v>
      </c>
      <c r="B587" s="6" t="s">
        <v>29</v>
      </c>
      <c r="C587" s="6" t="s">
        <v>30</v>
      </c>
      <c r="D587" s="6" t="s">
        <v>30</v>
      </c>
      <c r="E587" s="6" t="s">
        <v>30</v>
      </c>
      <c r="F587" s="7" t="n">
        <v>1</v>
      </c>
      <c r="G587" s="6" t="s">
        <v>31</v>
      </c>
      <c r="H587" s="6" t="s">
        <v>30</v>
      </c>
      <c r="I587" s="6" t="s">
        <v>517</v>
      </c>
      <c r="J587" s="6" t="s">
        <v>30</v>
      </c>
      <c r="K587" s="6" t="s">
        <v>31</v>
      </c>
      <c r="L587" s="6" t="s">
        <v>30</v>
      </c>
      <c r="M587" s="6" t="s">
        <v>30</v>
      </c>
      <c r="N587" s="6" t="s">
        <v>30</v>
      </c>
      <c r="O587" s="6" t="s">
        <v>30</v>
      </c>
      <c r="P587" s="6" t="s">
        <v>38</v>
      </c>
      <c r="Q587" s="6" t="s">
        <v>31</v>
      </c>
      <c r="R587" s="6" t="s">
        <v>39</v>
      </c>
      <c r="S587" s="8" t="n">
        <v>74.35</v>
      </c>
      <c r="T587" s="8" t="n">
        <v>74.35</v>
      </c>
      <c r="U587" s="6" t="s">
        <v>31</v>
      </c>
      <c r="V587" s="8" t="n">
        <f aca="false">IF(X587="0-1 Year", ROUND(S587/0.474, 2), IF(X587="1-2 Years", ROUND(S587/0.287, 2), ROUND(S587/0.14, 2)))</f>
        <v>156.86</v>
      </c>
      <c r="W587" s="6" t="str">
        <f aca="false">IF(V587&gt;4000, "High", IF(V587&gt;2000, "Medium", "Low"))</f>
        <v>Low</v>
      </c>
      <c r="X587" s="9" t="s">
        <v>35</v>
      </c>
      <c r="Y587" s="10" t="n">
        <f aca="false">IF(U587="Yes", 1, 0)</f>
        <v>1</v>
      </c>
      <c r="Z587" s="10" t="n">
        <v>1</v>
      </c>
      <c r="AA587" s="11" t="n">
        <f aca="false">MAX(0, ($S587 * 0.35) - ($F587 * 0.3))</f>
        <v>25.7225</v>
      </c>
      <c r="AB587" s="12" t="str">
        <f aca="false">IF(AA587&gt;20,"High",IF(AA587&gt;10,"Medium","Low"))</f>
        <v>High</v>
      </c>
    </row>
    <row r="588" customFormat="false" ht="18.65" hidden="false" customHeight="false" outlineLevel="0" collapsed="false">
      <c r="A588" s="5" t="s">
        <v>630</v>
      </c>
      <c r="B588" s="6" t="s">
        <v>37</v>
      </c>
      <c r="C588" s="6" t="s">
        <v>30</v>
      </c>
      <c r="D588" s="6" t="s">
        <v>30</v>
      </c>
      <c r="E588" s="6" t="s">
        <v>30</v>
      </c>
      <c r="F588" s="7" t="n">
        <v>1</v>
      </c>
      <c r="G588" s="6" t="s">
        <v>31</v>
      </c>
      <c r="H588" s="6" t="s">
        <v>30</v>
      </c>
      <c r="I588" s="6" t="s">
        <v>517</v>
      </c>
      <c r="J588" s="6" t="s">
        <v>30</v>
      </c>
      <c r="K588" s="6" t="s">
        <v>31</v>
      </c>
      <c r="L588" s="6" t="s">
        <v>30</v>
      </c>
      <c r="M588" s="6" t="s">
        <v>30</v>
      </c>
      <c r="N588" s="6" t="s">
        <v>30</v>
      </c>
      <c r="O588" s="6" t="s">
        <v>30</v>
      </c>
      <c r="P588" s="6" t="s">
        <v>38</v>
      </c>
      <c r="Q588" s="6" t="s">
        <v>30</v>
      </c>
      <c r="R588" s="6" t="s">
        <v>39</v>
      </c>
      <c r="S588" s="8" t="n">
        <v>74.35</v>
      </c>
      <c r="T588" s="8" t="n">
        <v>74.35</v>
      </c>
      <c r="U588" s="6" t="s">
        <v>30</v>
      </c>
      <c r="V588" s="8" t="n">
        <f aca="false">IF(X588="0-1 Year", ROUND(S588/0.474, 2), IF(X588="1-2 Years", ROUND(S588/0.287, 2), ROUND(S588/0.14, 2)))</f>
        <v>156.86</v>
      </c>
      <c r="W588" s="6" t="str">
        <f aca="false">IF(V588&gt;4000, "High", IF(V588&gt;2000, "Medium", "Low"))</f>
        <v>Low</v>
      </c>
      <c r="X588" s="9" t="s">
        <v>35</v>
      </c>
      <c r="Y588" s="10" t="n">
        <f aca="false">IF(U588="Yes", 1, 0)</f>
        <v>0</v>
      </c>
      <c r="Z588" s="10" t="n">
        <v>1</v>
      </c>
      <c r="AA588" s="11" t="n">
        <f aca="false">MAX(0, ($S588 * 0.35) - ($F588 * 0.3))</f>
        <v>25.7225</v>
      </c>
      <c r="AB588" s="12" t="str">
        <f aca="false">IF(AA588&gt;20,"High",IF(AA588&gt;10,"Medium","Low"))</f>
        <v>High</v>
      </c>
    </row>
    <row r="589" customFormat="false" ht="18.65" hidden="false" customHeight="false" outlineLevel="0" collapsed="false">
      <c r="A589" s="5" t="s">
        <v>631</v>
      </c>
      <c r="B589" s="6" t="s">
        <v>29</v>
      </c>
      <c r="C589" s="6" t="s">
        <v>31</v>
      </c>
      <c r="D589" s="6" t="s">
        <v>31</v>
      </c>
      <c r="E589" s="6" t="s">
        <v>30</v>
      </c>
      <c r="F589" s="7" t="n">
        <v>1</v>
      </c>
      <c r="G589" s="6" t="s">
        <v>31</v>
      </c>
      <c r="H589" s="6" t="s">
        <v>31</v>
      </c>
      <c r="I589" s="6" t="s">
        <v>517</v>
      </c>
      <c r="J589" s="6" t="s">
        <v>30</v>
      </c>
      <c r="K589" s="6" t="s">
        <v>30</v>
      </c>
      <c r="L589" s="6" t="s">
        <v>30</v>
      </c>
      <c r="M589" s="6" t="s">
        <v>30</v>
      </c>
      <c r="N589" s="6" t="s">
        <v>30</v>
      </c>
      <c r="O589" s="6" t="s">
        <v>30</v>
      </c>
      <c r="P589" s="6" t="s">
        <v>38</v>
      </c>
      <c r="Q589" s="6" t="s">
        <v>31</v>
      </c>
      <c r="R589" s="6" t="s">
        <v>39</v>
      </c>
      <c r="S589" s="8" t="n">
        <v>74.4</v>
      </c>
      <c r="T589" s="8" t="n">
        <v>74.4</v>
      </c>
      <c r="U589" s="6" t="s">
        <v>31</v>
      </c>
      <c r="V589" s="8" t="n">
        <f aca="false">IF(X589="0-1 Year", ROUND(S589/0.474, 2), IF(X589="1-2 Years", ROUND(S589/0.287, 2), ROUND(S589/0.14, 2)))</f>
        <v>156.96</v>
      </c>
      <c r="W589" s="6" t="str">
        <f aca="false">IF(V589&gt;4000, "High", IF(V589&gt;2000, "Medium", "Low"))</f>
        <v>Low</v>
      </c>
      <c r="X589" s="9" t="s">
        <v>35</v>
      </c>
      <c r="Y589" s="10" t="n">
        <f aca="false">IF(U589="Yes", 1, 0)</f>
        <v>1</v>
      </c>
      <c r="Z589" s="10" t="n">
        <v>1</v>
      </c>
      <c r="AA589" s="11" t="n">
        <f aca="false">MAX(0, ($S589 * 0.35) - ($F589 * 0.3))</f>
        <v>25.74</v>
      </c>
      <c r="AB589" s="12" t="str">
        <f aca="false">IF(AA589&gt;20,"High",IF(AA589&gt;10,"Medium","Low"))</f>
        <v>High</v>
      </c>
    </row>
    <row r="590" customFormat="false" ht="18.65" hidden="false" customHeight="false" outlineLevel="0" collapsed="false">
      <c r="A590" s="5" t="s">
        <v>632</v>
      </c>
      <c r="B590" s="6" t="s">
        <v>29</v>
      </c>
      <c r="C590" s="6" t="s">
        <v>31</v>
      </c>
      <c r="D590" s="6" t="s">
        <v>30</v>
      </c>
      <c r="E590" s="6" t="s">
        <v>30</v>
      </c>
      <c r="F590" s="7" t="n">
        <v>1</v>
      </c>
      <c r="G590" s="6" t="s">
        <v>31</v>
      </c>
      <c r="H590" s="6" t="s">
        <v>31</v>
      </c>
      <c r="I590" s="6" t="s">
        <v>517</v>
      </c>
      <c r="J590" s="6" t="s">
        <v>30</v>
      </c>
      <c r="K590" s="6" t="s">
        <v>30</v>
      </c>
      <c r="L590" s="6" t="s">
        <v>30</v>
      </c>
      <c r="M590" s="6" t="s">
        <v>30</v>
      </c>
      <c r="N590" s="6" t="s">
        <v>30</v>
      </c>
      <c r="O590" s="6" t="s">
        <v>30</v>
      </c>
      <c r="P590" s="6" t="s">
        <v>38</v>
      </c>
      <c r="Q590" s="6" t="s">
        <v>31</v>
      </c>
      <c r="R590" s="6" t="s">
        <v>39</v>
      </c>
      <c r="S590" s="8" t="n">
        <v>74.4</v>
      </c>
      <c r="T590" s="8" t="n">
        <v>74.4</v>
      </c>
      <c r="U590" s="6" t="s">
        <v>31</v>
      </c>
      <c r="V590" s="8" t="n">
        <f aca="false">IF(X590="0-1 Year", ROUND(S590/0.474, 2), IF(X590="1-2 Years", ROUND(S590/0.287, 2), ROUND(S590/0.14, 2)))</f>
        <v>156.96</v>
      </c>
      <c r="W590" s="6" t="str">
        <f aca="false">IF(V590&gt;4000, "High", IF(V590&gt;2000, "Medium", "Low"))</f>
        <v>Low</v>
      </c>
      <c r="X590" s="9" t="s">
        <v>35</v>
      </c>
      <c r="Y590" s="10" t="n">
        <f aca="false">IF(U590="Yes", 1, 0)</f>
        <v>1</v>
      </c>
      <c r="Z590" s="10" t="n">
        <v>1</v>
      </c>
      <c r="AA590" s="11" t="n">
        <f aca="false">MAX(0, ($S590 * 0.35) - ($F590 * 0.3))</f>
        <v>25.74</v>
      </c>
      <c r="AB590" s="12" t="str">
        <f aca="false">IF(AA590&gt;20,"High",IF(AA590&gt;10,"Medium","Low"))</f>
        <v>High</v>
      </c>
    </row>
    <row r="591" customFormat="false" ht="18.65" hidden="false" customHeight="false" outlineLevel="0" collapsed="false">
      <c r="A591" s="5" t="s">
        <v>633</v>
      </c>
      <c r="B591" s="6" t="s">
        <v>37</v>
      </c>
      <c r="C591" s="6" t="s">
        <v>31</v>
      </c>
      <c r="D591" s="6" t="s">
        <v>30</v>
      </c>
      <c r="E591" s="6" t="s">
        <v>30</v>
      </c>
      <c r="F591" s="7" t="n">
        <v>1</v>
      </c>
      <c r="G591" s="6" t="s">
        <v>31</v>
      </c>
      <c r="H591" s="6" t="s">
        <v>31</v>
      </c>
      <c r="I591" s="6" t="s">
        <v>517</v>
      </c>
      <c r="J591" s="6" t="s">
        <v>30</v>
      </c>
      <c r="K591" s="6" t="s">
        <v>30</v>
      </c>
      <c r="L591" s="6" t="s">
        <v>30</v>
      </c>
      <c r="M591" s="6" t="s">
        <v>30</v>
      </c>
      <c r="N591" s="6" t="s">
        <v>30</v>
      </c>
      <c r="O591" s="6" t="s">
        <v>30</v>
      </c>
      <c r="P591" s="6" t="s">
        <v>38</v>
      </c>
      <c r="Q591" s="6" t="s">
        <v>31</v>
      </c>
      <c r="R591" s="6" t="s">
        <v>34</v>
      </c>
      <c r="S591" s="8" t="n">
        <v>74.45</v>
      </c>
      <c r="T591" s="8" t="n">
        <v>74.45</v>
      </c>
      <c r="U591" s="6" t="s">
        <v>31</v>
      </c>
      <c r="V591" s="8" t="n">
        <f aca="false">IF(X591="0-1 Year", ROUND(S591/0.474, 2), IF(X591="1-2 Years", ROUND(S591/0.287, 2), ROUND(S591/0.14, 2)))</f>
        <v>157.07</v>
      </c>
      <c r="W591" s="6" t="str">
        <f aca="false">IF(V591&gt;4000, "High", IF(V591&gt;2000, "Medium", "Low"))</f>
        <v>Low</v>
      </c>
      <c r="X591" s="9" t="s">
        <v>35</v>
      </c>
      <c r="Y591" s="10" t="n">
        <f aca="false">IF(U591="Yes", 1, 0)</f>
        <v>1</v>
      </c>
      <c r="Z591" s="10" t="n">
        <v>1</v>
      </c>
      <c r="AA591" s="11" t="n">
        <f aca="false">MAX(0, ($S591 * 0.35) - ($F591 * 0.3))</f>
        <v>25.7575</v>
      </c>
      <c r="AB591" s="12" t="str">
        <f aca="false">IF(AA591&gt;20,"High",IF(AA591&gt;10,"Medium","Low"))</f>
        <v>High</v>
      </c>
    </row>
    <row r="592" customFormat="false" ht="18.65" hidden="false" customHeight="false" outlineLevel="0" collapsed="false">
      <c r="A592" s="5" t="s">
        <v>634</v>
      </c>
      <c r="B592" s="6" t="s">
        <v>37</v>
      </c>
      <c r="C592" s="6" t="s">
        <v>31</v>
      </c>
      <c r="D592" s="6" t="s">
        <v>31</v>
      </c>
      <c r="E592" s="6" t="s">
        <v>30</v>
      </c>
      <c r="F592" s="7" t="n">
        <v>1</v>
      </c>
      <c r="G592" s="6" t="s">
        <v>31</v>
      </c>
      <c r="H592" s="6" t="s">
        <v>31</v>
      </c>
      <c r="I592" s="6" t="s">
        <v>517</v>
      </c>
      <c r="J592" s="6" t="s">
        <v>30</v>
      </c>
      <c r="K592" s="6" t="s">
        <v>30</v>
      </c>
      <c r="L592" s="6" t="s">
        <v>30</v>
      </c>
      <c r="M592" s="6" t="s">
        <v>30</v>
      </c>
      <c r="N592" s="6" t="s">
        <v>30</v>
      </c>
      <c r="O592" s="6" t="s">
        <v>30</v>
      </c>
      <c r="P592" s="6" t="s">
        <v>38</v>
      </c>
      <c r="Q592" s="6" t="s">
        <v>31</v>
      </c>
      <c r="R592" s="6" t="s">
        <v>39</v>
      </c>
      <c r="S592" s="8" t="n">
        <v>74.45</v>
      </c>
      <c r="T592" s="8" t="n">
        <v>74.45</v>
      </c>
      <c r="U592" s="6" t="s">
        <v>31</v>
      </c>
      <c r="V592" s="8" t="n">
        <f aca="false">IF(X592="0-1 Year", ROUND(S592/0.474, 2), IF(X592="1-2 Years", ROUND(S592/0.287, 2), ROUND(S592/0.14, 2)))</f>
        <v>157.07</v>
      </c>
      <c r="W592" s="6" t="str">
        <f aca="false">IF(V592&gt;4000, "High", IF(V592&gt;2000, "Medium", "Low"))</f>
        <v>Low</v>
      </c>
      <c r="X592" s="9" t="s">
        <v>35</v>
      </c>
      <c r="Y592" s="10" t="n">
        <f aca="false">IF(U592="Yes", 1, 0)</f>
        <v>1</v>
      </c>
      <c r="Z592" s="10" t="n">
        <v>1</v>
      </c>
      <c r="AA592" s="11" t="n">
        <f aca="false">MAX(0, ($S592 * 0.35) - ($F592 * 0.3))</f>
        <v>25.7575</v>
      </c>
      <c r="AB592" s="12" t="str">
        <f aca="false">IF(AA592&gt;20,"High",IF(AA592&gt;10,"Medium","Low"))</f>
        <v>High</v>
      </c>
    </row>
    <row r="593" customFormat="false" ht="18.65" hidden="false" customHeight="false" outlineLevel="0" collapsed="false">
      <c r="A593" s="5" t="s">
        <v>635</v>
      </c>
      <c r="B593" s="6" t="s">
        <v>29</v>
      </c>
      <c r="C593" s="6" t="s">
        <v>30</v>
      </c>
      <c r="D593" s="6" t="s">
        <v>31</v>
      </c>
      <c r="E593" s="6" t="s">
        <v>31</v>
      </c>
      <c r="F593" s="7" t="n">
        <v>1</v>
      </c>
      <c r="G593" s="6" t="s">
        <v>31</v>
      </c>
      <c r="H593" s="6" t="s">
        <v>31</v>
      </c>
      <c r="I593" s="6" t="s">
        <v>517</v>
      </c>
      <c r="J593" s="6" t="s">
        <v>30</v>
      </c>
      <c r="K593" s="6" t="s">
        <v>30</v>
      </c>
      <c r="L593" s="6" t="s">
        <v>30</v>
      </c>
      <c r="M593" s="6" t="s">
        <v>30</v>
      </c>
      <c r="N593" s="6" t="s">
        <v>30</v>
      </c>
      <c r="O593" s="6" t="s">
        <v>30</v>
      </c>
      <c r="P593" s="6" t="s">
        <v>38</v>
      </c>
      <c r="Q593" s="6" t="s">
        <v>31</v>
      </c>
      <c r="R593" s="6" t="s">
        <v>39</v>
      </c>
      <c r="S593" s="8" t="n">
        <v>74.5</v>
      </c>
      <c r="T593" s="8" t="n">
        <v>74.5</v>
      </c>
      <c r="U593" s="6" t="s">
        <v>31</v>
      </c>
      <c r="V593" s="8" t="n">
        <f aca="false">IF(X593="0-1 Year", ROUND(S593/0.474, 2), IF(X593="1-2 Years", ROUND(S593/0.287, 2), ROUND(S593/0.14, 2)))</f>
        <v>157.17</v>
      </c>
      <c r="W593" s="6" t="str">
        <f aca="false">IF(V593&gt;4000, "High", IF(V593&gt;2000, "Medium", "Low"))</f>
        <v>Low</v>
      </c>
      <c r="X593" s="9" t="s">
        <v>35</v>
      </c>
      <c r="Y593" s="10" t="n">
        <f aca="false">IF(U593="Yes", 1, 0)</f>
        <v>1</v>
      </c>
      <c r="Z593" s="10" t="n">
        <v>1</v>
      </c>
      <c r="AA593" s="11" t="n">
        <f aca="false">MAX(0, ($S593 * 0.35) - ($F593 * 0.3))</f>
        <v>25.775</v>
      </c>
      <c r="AB593" s="12" t="str">
        <f aca="false">IF(AA593&gt;20,"High",IF(AA593&gt;10,"Medium","Low"))</f>
        <v>High</v>
      </c>
    </row>
    <row r="594" customFormat="false" ht="18.65" hidden="false" customHeight="false" outlineLevel="0" collapsed="false">
      <c r="A594" s="5" t="s">
        <v>636</v>
      </c>
      <c r="B594" s="6" t="s">
        <v>37</v>
      </c>
      <c r="C594" s="6" t="s">
        <v>30</v>
      </c>
      <c r="D594" s="6" t="s">
        <v>30</v>
      </c>
      <c r="E594" s="6" t="s">
        <v>30</v>
      </c>
      <c r="F594" s="7" t="n">
        <v>1</v>
      </c>
      <c r="G594" s="6" t="s">
        <v>31</v>
      </c>
      <c r="H594" s="6" t="s">
        <v>31</v>
      </c>
      <c r="I594" s="6" t="s">
        <v>517</v>
      </c>
      <c r="J594" s="6" t="s">
        <v>30</v>
      </c>
      <c r="K594" s="6" t="s">
        <v>30</v>
      </c>
      <c r="L594" s="6" t="s">
        <v>30</v>
      </c>
      <c r="M594" s="6" t="s">
        <v>30</v>
      </c>
      <c r="N594" s="6" t="s">
        <v>30</v>
      </c>
      <c r="O594" s="6" t="s">
        <v>30</v>
      </c>
      <c r="P594" s="6" t="s">
        <v>38</v>
      </c>
      <c r="Q594" s="6" t="s">
        <v>31</v>
      </c>
      <c r="R594" s="6" t="s">
        <v>39</v>
      </c>
      <c r="S594" s="8" t="n">
        <v>74.5</v>
      </c>
      <c r="T594" s="8" t="n">
        <v>74.5</v>
      </c>
      <c r="U594" s="6" t="s">
        <v>31</v>
      </c>
      <c r="V594" s="8" t="n">
        <f aca="false">IF(X594="0-1 Year", ROUND(S594/0.474, 2), IF(X594="1-2 Years", ROUND(S594/0.287, 2), ROUND(S594/0.14, 2)))</f>
        <v>157.17</v>
      </c>
      <c r="W594" s="6" t="str">
        <f aca="false">IF(V594&gt;4000, "High", IF(V594&gt;2000, "Medium", "Low"))</f>
        <v>Low</v>
      </c>
      <c r="X594" s="9" t="s">
        <v>35</v>
      </c>
      <c r="Y594" s="10" t="n">
        <f aca="false">IF(U594="Yes", 1, 0)</f>
        <v>1</v>
      </c>
      <c r="Z594" s="10" t="n">
        <v>1</v>
      </c>
      <c r="AA594" s="11" t="n">
        <f aca="false">MAX(0, ($S594 * 0.35) - ($F594 * 0.3))</f>
        <v>25.775</v>
      </c>
      <c r="AB594" s="12" t="str">
        <f aca="false">IF(AA594&gt;20,"High",IF(AA594&gt;10,"Medium","Low"))</f>
        <v>High</v>
      </c>
    </row>
    <row r="595" customFormat="false" ht="18.65" hidden="false" customHeight="false" outlineLevel="0" collapsed="false">
      <c r="A595" s="5" t="s">
        <v>637</v>
      </c>
      <c r="B595" s="6" t="s">
        <v>37</v>
      </c>
      <c r="C595" s="6" t="s">
        <v>30</v>
      </c>
      <c r="D595" s="6" t="s">
        <v>30</v>
      </c>
      <c r="E595" s="6" t="s">
        <v>30</v>
      </c>
      <c r="F595" s="7" t="n">
        <v>1</v>
      </c>
      <c r="G595" s="6" t="s">
        <v>31</v>
      </c>
      <c r="H595" s="6" t="s">
        <v>30</v>
      </c>
      <c r="I595" s="6" t="s">
        <v>517</v>
      </c>
      <c r="J595" s="6" t="s">
        <v>30</v>
      </c>
      <c r="K595" s="6" t="s">
        <v>30</v>
      </c>
      <c r="L595" s="6" t="s">
        <v>31</v>
      </c>
      <c r="M595" s="6" t="s">
        <v>30</v>
      </c>
      <c r="N595" s="6" t="s">
        <v>30</v>
      </c>
      <c r="O595" s="6" t="s">
        <v>30</v>
      </c>
      <c r="P595" s="6" t="s">
        <v>38</v>
      </c>
      <c r="Q595" s="6" t="s">
        <v>31</v>
      </c>
      <c r="R595" s="6" t="s">
        <v>34</v>
      </c>
      <c r="S595" s="8" t="n">
        <v>74.6</v>
      </c>
      <c r="T595" s="8" t="n">
        <v>74.6</v>
      </c>
      <c r="U595" s="6" t="s">
        <v>31</v>
      </c>
      <c r="V595" s="8" t="n">
        <f aca="false">IF(X595="0-1 Year", ROUND(S595/0.474, 2), IF(X595="1-2 Years", ROUND(S595/0.287, 2), ROUND(S595/0.14, 2)))</f>
        <v>157.38</v>
      </c>
      <c r="W595" s="6" t="str">
        <f aca="false">IF(V595&gt;4000, "High", IF(V595&gt;2000, "Medium", "Low"))</f>
        <v>Low</v>
      </c>
      <c r="X595" s="9" t="s">
        <v>35</v>
      </c>
      <c r="Y595" s="10" t="n">
        <f aca="false">IF(U595="Yes", 1, 0)</f>
        <v>1</v>
      </c>
      <c r="Z595" s="10" t="n">
        <v>1</v>
      </c>
      <c r="AA595" s="11" t="n">
        <f aca="false">MAX(0, ($S595 * 0.35) - ($F595 * 0.3))</f>
        <v>25.81</v>
      </c>
      <c r="AB595" s="12" t="str">
        <f aca="false">IF(AA595&gt;20,"High",IF(AA595&gt;10,"Medium","Low"))</f>
        <v>High</v>
      </c>
    </row>
    <row r="596" customFormat="false" ht="18.65" hidden="false" customHeight="false" outlineLevel="0" collapsed="false">
      <c r="A596" s="5" t="s">
        <v>638</v>
      </c>
      <c r="B596" s="6" t="s">
        <v>29</v>
      </c>
      <c r="C596" s="6" t="s">
        <v>30</v>
      </c>
      <c r="D596" s="6" t="s">
        <v>31</v>
      </c>
      <c r="E596" s="6" t="s">
        <v>31</v>
      </c>
      <c r="F596" s="7" t="n">
        <v>1</v>
      </c>
      <c r="G596" s="6" t="s">
        <v>31</v>
      </c>
      <c r="H596" s="6" t="s">
        <v>30</v>
      </c>
      <c r="I596" s="6" t="s">
        <v>517</v>
      </c>
      <c r="J596" s="6" t="s">
        <v>30</v>
      </c>
      <c r="K596" s="6" t="s">
        <v>31</v>
      </c>
      <c r="L596" s="6" t="s">
        <v>30</v>
      </c>
      <c r="M596" s="6" t="s">
        <v>30</v>
      </c>
      <c r="N596" s="6" t="s">
        <v>30</v>
      </c>
      <c r="O596" s="6" t="s">
        <v>30</v>
      </c>
      <c r="P596" s="6" t="s">
        <v>38</v>
      </c>
      <c r="Q596" s="6" t="s">
        <v>30</v>
      </c>
      <c r="R596" s="6" t="s">
        <v>58</v>
      </c>
      <c r="S596" s="8" t="n">
        <v>74.6</v>
      </c>
      <c r="T596" s="8" t="n">
        <v>74.6</v>
      </c>
      <c r="U596" s="6" t="s">
        <v>30</v>
      </c>
      <c r="V596" s="8" t="n">
        <f aca="false">IF(X596="0-1 Year", ROUND(S596/0.474, 2), IF(X596="1-2 Years", ROUND(S596/0.287, 2), ROUND(S596/0.14, 2)))</f>
        <v>157.38</v>
      </c>
      <c r="W596" s="6" t="str">
        <f aca="false">IF(V596&gt;4000, "High", IF(V596&gt;2000, "Medium", "Low"))</f>
        <v>Low</v>
      </c>
      <c r="X596" s="9" t="s">
        <v>35</v>
      </c>
      <c r="Y596" s="10" t="n">
        <f aca="false">IF(U596="Yes", 1, 0)</f>
        <v>0</v>
      </c>
      <c r="Z596" s="10" t="n">
        <v>1</v>
      </c>
      <c r="AA596" s="11" t="n">
        <f aca="false">MAX(0, ($S596 * 0.35) - ($F596 * 0.3))</f>
        <v>25.81</v>
      </c>
      <c r="AB596" s="12" t="str">
        <f aca="false">IF(AA596&gt;20,"High",IF(AA596&gt;10,"Medium","Low"))</f>
        <v>High</v>
      </c>
    </row>
    <row r="597" customFormat="false" ht="18.65" hidden="false" customHeight="false" outlineLevel="0" collapsed="false">
      <c r="A597" s="5" t="s">
        <v>639</v>
      </c>
      <c r="B597" s="6" t="s">
        <v>29</v>
      </c>
      <c r="C597" s="6" t="s">
        <v>30</v>
      </c>
      <c r="D597" s="6" t="s">
        <v>31</v>
      </c>
      <c r="E597" s="6" t="s">
        <v>30</v>
      </c>
      <c r="F597" s="7" t="n">
        <v>1</v>
      </c>
      <c r="G597" s="6" t="s">
        <v>31</v>
      </c>
      <c r="H597" s="6" t="s">
        <v>31</v>
      </c>
      <c r="I597" s="6" t="s">
        <v>517</v>
      </c>
      <c r="J597" s="6" t="s">
        <v>30</v>
      </c>
      <c r="K597" s="6" t="s">
        <v>30</v>
      </c>
      <c r="L597" s="6" t="s">
        <v>30</v>
      </c>
      <c r="M597" s="6" t="s">
        <v>30</v>
      </c>
      <c r="N597" s="6" t="s">
        <v>30</v>
      </c>
      <c r="O597" s="6" t="s">
        <v>30</v>
      </c>
      <c r="P597" s="6" t="s">
        <v>38</v>
      </c>
      <c r="Q597" s="6" t="s">
        <v>31</v>
      </c>
      <c r="R597" s="6" t="s">
        <v>53</v>
      </c>
      <c r="S597" s="8" t="n">
        <v>74.6</v>
      </c>
      <c r="T597" s="8" t="n">
        <v>74.6</v>
      </c>
      <c r="U597" s="6" t="s">
        <v>31</v>
      </c>
      <c r="V597" s="8" t="n">
        <f aca="false">IF(X597="0-1 Year", ROUND(S597/0.474, 2), IF(X597="1-2 Years", ROUND(S597/0.287, 2), ROUND(S597/0.14, 2)))</f>
        <v>157.38</v>
      </c>
      <c r="W597" s="6" t="str">
        <f aca="false">IF(V597&gt;4000, "High", IF(V597&gt;2000, "Medium", "Low"))</f>
        <v>Low</v>
      </c>
      <c r="X597" s="9" t="s">
        <v>35</v>
      </c>
      <c r="Y597" s="10" t="n">
        <f aca="false">IF(U597="Yes", 1, 0)</f>
        <v>1</v>
      </c>
      <c r="Z597" s="10" t="n">
        <v>1</v>
      </c>
      <c r="AA597" s="11" t="n">
        <f aca="false">MAX(0, ($S597 * 0.35) - ($F597 * 0.3))</f>
        <v>25.81</v>
      </c>
      <c r="AB597" s="12" t="str">
        <f aca="false">IF(AA597&gt;20,"High",IF(AA597&gt;10,"Medium","Low"))</f>
        <v>High</v>
      </c>
    </row>
    <row r="598" customFormat="false" ht="18.65" hidden="false" customHeight="false" outlineLevel="0" collapsed="false">
      <c r="A598" s="5" t="s">
        <v>640</v>
      </c>
      <c r="B598" s="6" t="s">
        <v>29</v>
      </c>
      <c r="C598" s="6" t="s">
        <v>31</v>
      </c>
      <c r="D598" s="6" t="s">
        <v>30</v>
      </c>
      <c r="E598" s="6" t="s">
        <v>30</v>
      </c>
      <c r="F598" s="7" t="n">
        <v>1</v>
      </c>
      <c r="G598" s="6" t="s">
        <v>31</v>
      </c>
      <c r="H598" s="6" t="s">
        <v>30</v>
      </c>
      <c r="I598" s="6" t="s">
        <v>517</v>
      </c>
      <c r="J598" s="6" t="s">
        <v>30</v>
      </c>
      <c r="K598" s="6" t="s">
        <v>30</v>
      </c>
      <c r="L598" s="6" t="s">
        <v>30</v>
      </c>
      <c r="M598" s="6" t="s">
        <v>31</v>
      </c>
      <c r="N598" s="6" t="s">
        <v>30</v>
      </c>
      <c r="O598" s="6" t="s">
        <v>30</v>
      </c>
      <c r="P598" s="6" t="s">
        <v>38</v>
      </c>
      <c r="Q598" s="6" t="s">
        <v>30</v>
      </c>
      <c r="R598" s="6" t="s">
        <v>39</v>
      </c>
      <c r="S598" s="8" t="n">
        <v>74.7</v>
      </c>
      <c r="T598" s="8" t="n">
        <v>74.7</v>
      </c>
      <c r="U598" s="6" t="s">
        <v>30</v>
      </c>
      <c r="V598" s="8" t="n">
        <f aca="false">IF(X598="0-1 Year", ROUND(S598/0.474, 2), IF(X598="1-2 Years", ROUND(S598/0.287, 2), ROUND(S598/0.14, 2)))</f>
        <v>157.59</v>
      </c>
      <c r="W598" s="6" t="str">
        <f aca="false">IF(V598&gt;4000, "High", IF(V598&gt;2000, "Medium", "Low"))</f>
        <v>Low</v>
      </c>
      <c r="X598" s="9" t="s">
        <v>35</v>
      </c>
      <c r="Y598" s="10" t="n">
        <f aca="false">IF(U598="Yes", 1, 0)</f>
        <v>0</v>
      </c>
      <c r="Z598" s="10" t="n">
        <v>1</v>
      </c>
      <c r="AA598" s="11" t="n">
        <f aca="false">MAX(0, ($S598 * 0.35) - ($F598 * 0.3))</f>
        <v>25.845</v>
      </c>
      <c r="AB598" s="12" t="str">
        <f aca="false">IF(AA598&gt;20,"High",IF(AA598&gt;10,"Medium","Low"))</f>
        <v>High</v>
      </c>
    </row>
    <row r="599" customFormat="false" ht="18.65" hidden="false" customHeight="false" outlineLevel="0" collapsed="false">
      <c r="A599" s="5" t="s">
        <v>641</v>
      </c>
      <c r="B599" s="6" t="s">
        <v>37</v>
      </c>
      <c r="C599" s="6" t="s">
        <v>30</v>
      </c>
      <c r="D599" s="6" t="s">
        <v>31</v>
      </c>
      <c r="E599" s="6" t="s">
        <v>31</v>
      </c>
      <c r="F599" s="7" t="n">
        <v>1</v>
      </c>
      <c r="G599" s="6" t="s">
        <v>31</v>
      </c>
      <c r="H599" s="6" t="s">
        <v>30</v>
      </c>
      <c r="I599" s="6" t="s">
        <v>517</v>
      </c>
      <c r="J599" s="6" t="s">
        <v>30</v>
      </c>
      <c r="K599" s="6" t="s">
        <v>31</v>
      </c>
      <c r="L599" s="6" t="s">
        <v>30</v>
      </c>
      <c r="M599" s="6" t="s">
        <v>30</v>
      </c>
      <c r="N599" s="6" t="s">
        <v>30</v>
      </c>
      <c r="O599" s="6" t="s">
        <v>30</v>
      </c>
      <c r="P599" s="6" t="s">
        <v>38</v>
      </c>
      <c r="Q599" s="6" t="s">
        <v>31</v>
      </c>
      <c r="R599" s="6" t="s">
        <v>39</v>
      </c>
      <c r="S599" s="8" t="n">
        <v>74.7</v>
      </c>
      <c r="T599" s="8" t="n">
        <v>74.7</v>
      </c>
      <c r="U599" s="6" t="s">
        <v>31</v>
      </c>
      <c r="V599" s="8" t="n">
        <f aca="false">IF(X599="0-1 Year", ROUND(S599/0.474, 2), IF(X599="1-2 Years", ROUND(S599/0.287, 2), ROUND(S599/0.14, 2)))</f>
        <v>157.59</v>
      </c>
      <c r="W599" s="6" t="str">
        <f aca="false">IF(V599&gt;4000, "High", IF(V599&gt;2000, "Medium", "Low"))</f>
        <v>Low</v>
      </c>
      <c r="X599" s="9" t="s">
        <v>35</v>
      </c>
      <c r="Y599" s="10" t="n">
        <f aca="false">IF(U599="Yes", 1, 0)</f>
        <v>1</v>
      </c>
      <c r="Z599" s="10" t="n">
        <v>1</v>
      </c>
      <c r="AA599" s="11" t="n">
        <f aca="false">MAX(0, ($S599 * 0.35) - ($F599 * 0.3))</f>
        <v>25.845</v>
      </c>
      <c r="AB599" s="12" t="str">
        <f aca="false">IF(AA599&gt;20,"High",IF(AA599&gt;10,"Medium","Low"))</f>
        <v>High</v>
      </c>
    </row>
    <row r="600" customFormat="false" ht="18.65" hidden="false" customHeight="false" outlineLevel="0" collapsed="false">
      <c r="A600" s="5" t="s">
        <v>642</v>
      </c>
      <c r="B600" s="6" t="s">
        <v>29</v>
      </c>
      <c r="C600" s="6" t="s">
        <v>31</v>
      </c>
      <c r="D600" s="6" t="s">
        <v>30</v>
      </c>
      <c r="E600" s="6" t="s">
        <v>30</v>
      </c>
      <c r="F600" s="7" t="n">
        <v>1</v>
      </c>
      <c r="G600" s="6" t="s">
        <v>31</v>
      </c>
      <c r="H600" s="6" t="s">
        <v>31</v>
      </c>
      <c r="I600" s="6" t="s">
        <v>517</v>
      </c>
      <c r="J600" s="6" t="s">
        <v>30</v>
      </c>
      <c r="K600" s="6" t="s">
        <v>30</v>
      </c>
      <c r="L600" s="6" t="s">
        <v>30</v>
      </c>
      <c r="M600" s="6" t="s">
        <v>30</v>
      </c>
      <c r="N600" s="6" t="s">
        <v>30</v>
      </c>
      <c r="O600" s="6" t="s">
        <v>30</v>
      </c>
      <c r="P600" s="6" t="s">
        <v>38</v>
      </c>
      <c r="Q600" s="6" t="s">
        <v>31</v>
      </c>
      <c r="R600" s="6" t="s">
        <v>39</v>
      </c>
      <c r="S600" s="8" t="n">
        <v>74.7</v>
      </c>
      <c r="T600" s="8" t="n">
        <v>74.7</v>
      </c>
      <c r="U600" s="6" t="s">
        <v>31</v>
      </c>
      <c r="V600" s="8" t="n">
        <f aca="false">IF(X600="0-1 Year", ROUND(S600/0.474, 2), IF(X600="1-2 Years", ROUND(S600/0.287, 2), ROUND(S600/0.14, 2)))</f>
        <v>157.59</v>
      </c>
      <c r="W600" s="6" t="str">
        <f aca="false">IF(V600&gt;4000, "High", IF(V600&gt;2000, "Medium", "Low"))</f>
        <v>Low</v>
      </c>
      <c r="X600" s="9" t="s">
        <v>35</v>
      </c>
      <c r="Y600" s="10" t="n">
        <f aca="false">IF(U600="Yes", 1, 0)</f>
        <v>1</v>
      </c>
      <c r="Z600" s="10" t="n">
        <v>1</v>
      </c>
      <c r="AA600" s="11" t="n">
        <f aca="false">MAX(0, ($S600 * 0.35) - ($F600 * 0.3))</f>
        <v>25.845</v>
      </c>
      <c r="AB600" s="12" t="str">
        <f aca="false">IF(AA600&gt;20,"High",IF(AA600&gt;10,"Medium","Low"))</f>
        <v>High</v>
      </c>
    </row>
    <row r="601" customFormat="false" ht="18.65" hidden="false" customHeight="false" outlineLevel="0" collapsed="false">
      <c r="A601" s="5" t="s">
        <v>643</v>
      </c>
      <c r="B601" s="6" t="s">
        <v>37</v>
      </c>
      <c r="C601" s="6" t="s">
        <v>30</v>
      </c>
      <c r="D601" s="6" t="s">
        <v>30</v>
      </c>
      <c r="E601" s="6" t="s">
        <v>30</v>
      </c>
      <c r="F601" s="7" t="n">
        <v>1</v>
      </c>
      <c r="G601" s="6" t="s">
        <v>31</v>
      </c>
      <c r="H601" s="6" t="s">
        <v>30</v>
      </c>
      <c r="I601" s="6" t="s">
        <v>517</v>
      </c>
      <c r="J601" s="6" t="s">
        <v>30</v>
      </c>
      <c r="K601" s="6" t="s">
        <v>31</v>
      </c>
      <c r="L601" s="6" t="s">
        <v>30</v>
      </c>
      <c r="M601" s="6" t="s">
        <v>30</v>
      </c>
      <c r="N601" s="6" t="s">
        <v>30</v>
      </c>
      <c r="O601" s="6" t="s">
        <v>30</v>
      </c>
      <c r="P601" s="6" t="s">
        <v>38</v>
      </c>
      <c r="Q601" s="6" t="s">
        <v>31</v>
      </c>
      <c r="R601" s="6" t="s">
        <v>39</v>
      </c>
      <c r="S601" s="8" t="n">
        <v>74.7</v>
      </c>
      <c r="T601" s="8" t="n">
        <v>74.7</v>
      </c>
      <c r="U601" s="6" t="s">
        <v>31</v>
      </c>
      <c r="V601" s="8" t="n">
        <f aca="false">IF(X601="0-1 Year", ROUND(S601/0.474, 2), IF(X601="1-2 Years", ROUND(S601/0.287, 2), ROUND(S601/0.14, 2)))</f>
        <v>157.59</v>
      </c>
      <c r="W601" s="6" t="str">
        <f aca="false">IF(V601&gt;4000, "High", IF(V601&gt;2000, "Medium", "Low"))</f>
        <v>Low</v>
      </c>
      <c r="X601" s="9" t="s">
        <v>35</v>
      </c>
      <c r="Y601" s="10" t="n">
        <f aca="false">IF(U601="Yes", 1, 0)</f>
        <v>1</v>
      </c>
      <c r="Z601" s="10" t="n">
        <v>1</v>
      </c>
      <c r="AA601" s="11" t="n">
        <f aca="false">MAX(0, ($S601 * 0.35) - ($F601 * 0.3))</f>
        <v>25.845</v>
      </c>
      <c r="AB601" s="12" t="str">
        <f aca="false">IF(AA601&gt;20,"High",IF(AA601&gt;10,"Medium","Low"))</f>
        <v>High</v>
      </c>
    </row>
    <row r="602" customFormat="false" ht="18.65" hidden="false" customHeight="false" outlineLevel="0" collapsed="false">
      <c r="A602" s="5" t="s">
        <v>644</v>
      </c>
      <c r="B602" s="6" t="s">
        <v>29</v>
      </c>
      <c r="C602" s="6" t="s">
        <v>30</v>
      </c>
      <c r="D602" s="6" t="s">
        <v>30</v>
      </c>
      <c r="E602" s="6" t="s">
        <v>30</v>
      </c>
      <c r="F602" s="7" t="n">
        <v>1</v>
      </c>
      <c r="G602" s="6" t="s">
        <v>31</v>
      </c>
      <c r="H602" s="6" t="s">
        <v>31</v>
      </c>
      <c r="I602" s="6" t="s">
        <v>517</v>
      </c>
      <c r="J602" s="6" t="s">
        <v>30</v>
      </c>
      <c r="K602" s="6" t="s">
        <v>30</v>
      </c>
      <c r="L602" s="6" t="s">
        <v>30</v>
      </c>
      <c r="M602" s="6" t="s">
        <v>30</v>
      </c>
      <c r="N602" s="6" t="s">
        <v>30</v>
      </c>
      <c r="O602" s="6" t="s">
        <v>30</v>
      </c>
      <c r="P602" s="6" t="s">
        <v>38</v>
      </c>
      <c r="Q602" s="6" t="s">
        <v>31</v>
      </c>
      <c r="R602" s="6" t="s">
        <v>39</v>
      </c>
      <c r="S602" s="8" t="n">
        <v>74.9</v>
      </c>
      <c r="T602" s="8" t="n">
        <v>74.9</v>
      </c>
      <c r="U602" s="6" t="s">
        <v>31</v>
      </c>
      <c r="V602" s="8" t="n">
        <f aca="false">IF(X602="0-1 Year", ROUND(S602/0.474, 2), IF(X602="1-2 Years", ROUND(S602/0.287, 2), ROUND(S602/0.14, 2)))</f>
        <v>158.02</v>
      </c>
      <c r="W602" s="6" t="str">
        <f aca="false">IF(V602&gt;4000, "High", IF(V602&gt;2000, "Medium", "Low"))</f>
        <v>Low</v>
      </c>
      <c r="X602" s="9" t="s">
        <v>35</v>
      </c>
      <c r="Y602" s="10" t="n">
        <f aca="false">IF(U602="Yes", 1, 0)</f>
        <v>1</v>
      </c>
      <c r="Z602" s="10" t="n">
        <v>1</v>
      </c>
      <c r="AA602" s="11" t="n">
        <f aca="false">MAX(0, ($S602 * 0.35) - ($F602 * 0.3))</f>
        <v>25.915</v>
      </c>
      <c r="AB602" s="12" t="str">
        <f aca="false">IF(AA602&gt;20,"High",IF(AA602&gt;10,"Medium","Low"))</f>
        <v>High</v>
      </c>
    </row>
    <row r="603" customFormat="false" ht="18.65" hidden="false" customHeight="false" outlineLevel="0" collapsed="false">
      <c r="A603" s="5" t="s">
        <v>645</v>
      </c>
      <c r="B603" s="6" t="s">
        <v>37</v>
      </c>
      <c r="C603" s="6" t="s">
        <v>30</v>
      </c>
      <c r="D603" s="6" t="s">
        <v>30</v>
      </c>
      <c r="E603" s="6" t="s">
        <v>30</v>
      </c>
      <c r="F603" s="7" t="n">
        <v>1</v>
      </c>
      <c r="G603" s="6" t="s">
        <v>31</v>
      </c>
      <c r="H603" s="6" t="s">
        <v>30</v>
      </c>
      <c r="I603" s="6" t="s">
        <v>517</v>
      </c>
      <c r="J603" s="6" t="s">
        <v>30</v>
      </c>
      <c r="K603" s="6" t="s">
        <v>30</v>
      </c>
      <c r="L603" s="6" t="s">
        <v>31</v>
      </c>
      <c r="M603" s="6" t="s">
        <v>30</v>
      </c>
      <c r="N603" s="6" t="s">
        <v>30</v>
      </c>
      <c r="O603" s="6" t="s">
        <v>30</v>
      </c>
      <c r="P603" s="6" t="s">
        <v>38</v>
      </c>
      <c r="Q603" s="6" t="s">
        <v>31</v>
      </c>
      <c r="R603" s="6" t="s">
        <v>39</v>
      </c>
      <c r="S603" s="8" t="n">
        <v>74.9</v>
      </c>
      <c r="T603" s="8" t="n">
        <v>74.9</v>
      </c>
      <c r="U603" s="6" t="s">
        <v>31</v>
      </c>
      <c r="V603" s="8" t="n">
        <f aca="false">IF(X603="0-1 Year", ROUND(S603/0.474, 2), IF(X603="1-2 Years", ROUND(S603/0.287, 2), ROUND(S603/0.14, 2)))</f>
        <v>158.02</v>
      </c>
      <c r="W603" s="6" t="str">
        <f aca="false">IF(V603&gt;4000, "High", IF(V603&gt;2000, "Medium", "Low"))</f>
        <v>Low</v>
      </c>
      <c r="X603" s="9" t="s">
        <v>35</v>
      </c>
      <c r="Y603" s="10" t="n">
        <f aca="false">IF(U603="Yes", 1, 0)</f>
        <v>1</v>
      </c>
      <c r="Z603" s="10" t="n">
        <v>1</v>
      </c>
      <c r="AA603" s="11" t="n">
        <f aca="false">MAX(0, ($S603 * 0.35) - ($F603 * 0.3))</f>
        <v>25.915</v>
      </c>
      <c r="AB603" s="12" t="str">
        <f aca="false">IF(AA603&gt;20,"High",IF(AA603&gt;10,"Medium","Low"))</f>
        <v>High</v>
      </c>
    </row>
    <row r="604" customFormat="false" ht="18.65" hidden="false" customHeight="false" outlineLevel="0" collapsed="false">
      <c r="A604" s="5" t="s">
        <v>646</v>
      </c>
      <c r="B604" s="6" t="s">
        <v>29</v>
      </c>
      <c r="C604" s="6" t="s">
        <v>30</v>
      </c>
      <c r="D604" s="6" t="s">
        <v>30</v>
      </c>
      <c r="E604" s="6" t="s">
        <v>30</v>
      </c>
      <c r="F604" s="7" t="n">
        <v>2</v>
      </c>
      <c r="G604" s="6" t="s">
        <v>31</v>
      </c>
      <c r="H604" s="6" t="s">
        <v>30</v>
      </c>
      <c r="I604" s="6" t="s">
        <v>203</v>
      </c>
      <c r="J604" s="6" t="s">
        <v>30</v>
      </c>
      <c r="K604" s="6" t="s">
        <v>30</v>
      </c>
      <c r="L604" s="6" t="s">
        <v>30</v>
      </c>
      <c r="M604" s="6" t="s">
        <v>30</v>
      </c>
      <c r="N604" s="6" t="s">
        <v>30</v>
      </c>
      <c r="O604" s="6" t="s">
        <v>30</v>
      </c>
      <c r="P604" s="6" t="s">
        <v>38</v>
      </c>
      <c r="Q604" s="6" t="s">
        <v>30</v>
      </c>
      <c r="R604" s="6" t="s">
        <v>34</v>
      </c>
      <c r="S604" s="8" t="n">
        <v>44.65</v>
      </c>
      <c r="T604" s="8" t="n">
        <v>74.9</v>
      </c>
      <c r="U604" s="6" t="s">
        <v>31</v>
      </c>
      <c r="V604" s="8" t="n">
        <f aca="false">IF(X604="0-1 Year", ROUND(S604/0.474, 2), IF(X604="1-2 Years", ROUND(S604/0.287, 2), ROUND(S604/0.14, 2)))</f>
        <v>94.2</v>
      </c>
      <c r="W604" s="6" t="str">
        <f aca="false">IF(V604&gt;4000, "High", IF(V604&gt;2000, "Medium", "Low"))</f>
        <v>Low</v>
      </c>
      <c r="X604" s="9" t="s">
        <v>35</v>
      </c>
      <c r="Y604" s="10" t="n">
        <f aca="false">IF(U604="Yes", 1, 0)</f>
        <v>1</v>
      </c>
      <c r="Z604" s="10" t="n">
        <v>1</v>
      </c>
      <c r="AA604" s="11" t="n">
        <f aca="false">MAX(0, ($S604 * 0.35) - ($F604 * 0.3))</f>
        <v>15.0275</v>
      </c>
      <c r="AB604" s="12" t="str">
        <f aca="false">IF(AA604&gt;20,"High",IF(AA604&gt;10,"Medium","Low"))</f>
        <v>Medium</v>
      </c>
    </row>
    <row r="605" customFormat="false" ht="18.65" hidden="false" customHeight="false" outlineLevel="0" collapsed="false">
      <c r="A605" s="5" t="s">
        <v>647</v>
      </c>
      <c r="B605" s="6" t="s">
        <v>29</v>
      </c>
      <c r="C605" s="6" t="s">
        <v>30</v>
      </c>
      <c r="D605" s="6" t="s">
        <v>30</v>
      </c>
      <c r="E605" s="6" t="s">
        <v>30</v>
      </c>
      <c r="F605" s="7" t="n">
        <v>1</v>
      </c>
      <c r="G605" s="6" t="s">
        <v>31</v>
      </c>
      <c r="H605" s="6" t="s">
        <v>31</v>
      </c>
      <c r="I605" s="6" t="s">
        <v>517</v>
      </c>
      <c r="J605" s="6" t="s">
        <v>30</v>
      </c>
      <c r="K605" s="6" t="s">
        <v>30</v>
      </c>
      <c r="L605" s="6" t="s">
        <v>30</v>
      </c>
      <c r="M605" s="6" t="s">
        <v>30</v>
      </c>
      <c r="N605" s="6" t="s">
        <v>30</v>
      </c>
      <c r="O605" s="6" t="s">
        <v>30</v>
      </c>
      <c r="P605" s="6" t="s">
        <v>38</v>
      </c>
      <c r="Q605" s="6" t="s">
        <v>31</v>
      </c>
      <c r="R605" s="6" t="s">
        <v>39</v>
      </c>
      <c r="S605" s="8" t="n">
        <v>74.95</v>
      </c>
      <c r="T605" s="8" t="n">
        <v>74.95</v>
      </c>
      <c r="U605" s="6" t="s">
        <v>31</v>
      </c>
      <c r="V605" s="8" t="n">
        <f aca="false">IF(X605="0-1 Year", ROUND(S605/0.474, 2), IF(X605="1-2 Years", ROUND(S605/0.287, 2), ROUND(S605/0.14, 2)))</f>
        <v>158.12</v>
      </c>
      <c r="W605" s="6" t="str">
        <f aca="false">IF(V605&gt;4000, "High", IF(V605&gt;2000, "Medium", "Low"))</f>
        <v>Low</v>
      </c>
      <c r="X605" s="9" t="s">
        <v>35</v>
      </c>
      <c r="Y605" s="10" t="n">
        <f aca="false">IF(U605="Yes", 1, 0)</f>
        <v>1</v>
      </c>
      <c r="Z605" s="10" t="n">
        <v>1</v>
      </c>
      <c r="AA605" s="11" t="n">
        <f aca="false">MAX(0, ($S605 * 0.35) - ($F605 * 0.3))</f>
        <v>25.9325</v>
      </c>
      <c r="AB605" s="12" t="str">
        <f aca="false">IF(AA605&gt;20,"High",IF(AA605&gt;10,"Medium","Low"))</f>
        <v>High</v>
      </c>
    </row>
    <row r="606" customFormat="false" ht="18.65" hidden="false" customHeight="false" outlineLevel="0" collapsed="false">
      <c r="A606" s="5" t="s">
        <v>648</v>
      </c>
      <c r="B606" s="6" t="s">
        <v>37</v>
      </c>
      <c r="C606" s="6" t="s">
        <v>30</v>
      </c>
      <c r="D606" s="6" t="s">
        <v>30</v>
      </c>
      <c r="E606" s="6" t="s">
        <v>30</v>
      </c>
      <c r="F606" s="7" t="n">
        <v>1</v>
      </c>
      <c r="G606" s="6" t="s">
        <v>31</v>
      </c>
      <c r="H606" s="6" t="s">
        <v>31</v>
      </c>
      <c r="I606" s="6" t="s">
        <v>517</v>
      </c>
      <c r="J606" s="6" t="s">
        <v>30</v>
      </c>
      <c r="K606" s="6" t="s">
        <v>30</v>
      </c>
      <c r="L606" s="6" t="s">
        <v>30</v>
      </c>
      <c r="M606" s="6" t="s">
        <v>30</v>
      </c>
      <c r="N606" s="6" t="s">
        <v>30</v>
      </c>
      <c r="O606" s="6" t="s">
        <v>30</v>
      </c>
      <c r="P606" s="6" t="s">
        <v>38</v>
      </c>
      <c r="Q606" s="6" t="s">
        <v>31</v>
      </c>
      <c r="R606" s="6" t="s">
        <v>34</v>
      </c>
      <c r="S606" s="8" t="n">
        <v>75.05</v>
      </c>
      <c r="T606" s="8" t="n">
        <v>75.05</v>
      </c>
      <c r="U606" s="6" t="s">
        <v>31</v>
      </c>
      <c r="V606" s="8" t="n">
        <f aca="false">IF(X606="0-1 Year", ROUND(S606/0.474, 2), IF(X606="1-2 Years", ROUND(S606/0.287, 2), ROUND(S606/0.14, 2)))</f>
        <v>158.33</v>
      </c>
      <c r="W606" s="6" t="str">
        <f aca="false">IF(V606&gt;4000, "High", IF(V606&gt;2000, "Medium", "Low"))</f>
        <v>Low</v>
      </c>
      <c r="X606" s="9" t="s">
        <v>35</v>
      </c>
      <c r="Y606" s="10" t="n">
        <f aca="false">IF(U606="Yes", 1, 0)</f>
        <v>1</v>
      </c>
      <c r="Z606" s="10" t="n">
        <v>1</v>
      </c>
      <c r="AA606" s="11" t="n">
        <f aca="false">MAX(0, ($S606 * 0.35) - ($F606 * 0.3))</f>
        <v>25.9675</v>
      </c>
      <c r="AB606" s="12" t="str">
        <f aca="false">IF(AA606&gt;20,"High",IF(AA606&gt;10,"Medium","Low"))</f>
        <v>High</v>
      </c>
    </row>
    <row r="607" customFormat="false" ht="18.65" hidden="false" customHeight="false" outlineLevel="0" collapsed="false">
      <c r="A607" s="5" t="s">
        <v>649</v>
      </c>
      <c r="B607" s="6" t="s">
        <v>29</v>
      </c>
      <c r="C607" s="6" t="s">
        <v>30</v>
      </c>
      <c r="D607" s="6" t="s">
        <v>30</v>
      </c>
      <c r="E607" s="6" t="s">
        <v>30</v>
      </c>
      <c r="F607" s="7" t="n">
        <v>1</v>
      </c>
      <c r="G607" s="6" t="s">
        <v>31</v>
      </c>
      <c r="H607" s="6" t="s">
        <v>31</v>
      </c>
      <c r="I607" s="6" t="s">
        <v>517</v>
      </c>
      <c r="J607" s="6" t="s">
        <v>30</v>
      </c>
      <c r="K607" s="6" t="s">
        <v>30</v>
      </c>
      <c r="L607" s="6" t="s">
        <v>30</v>
      </c>
      <c r="M607" s="6" t="s">
        <v>30</v>
      </c>
      <c r="N607" s="6" t="s">
        <v>30</v>
      </c>
      <c r="O607" s="6" t="s">
        <v>30</v>
      </c>
      <c r="P607" s="6" t="s">
        <v>38</v>
      </c>
      <c r="Q607" s="6" t="s">
        <v>31</v>
      </c>
      <c r="R607" s="6" t="s">
        <v>39</v>
      </c>
      <c r="S607" s="8" t="n">
        <v>75.1</v>
      </c>
      <c r="T607" s="8" t="n">
        <v>75.1</v>
      </c>
      <c r="U607" s="6" t="s">
        <v>30</v>
      </c>
      <c r="V607" s="8" t="n">
        <f aca="false">IF(X607="0-1 Year", ROUND(S607/0.474, 2), IF(X607="1-2 Years", ROUND(S607/0.287, 2), ROUND(S607/0.14, 2)))</f>
        <v>158.44</v>
      </c>
      <c r="W607" s="6" t="str">
        <f aca="false">IF(V607&gt;4000, "High", IF(V607&gt;2000, "Medium", "Low"))</f>
        <v>Low</v>
      </c>
      <c r="X607" s="9" t="s">
        <v>35</v>
      </c>
      <c r="Y607" s="10" t="n">
        <f aca="false">IF(U607="Yes", 1, 0)</f>
        <v>0</v>
      </c>
      <c r="Z607" s="10" t="n">
        <v>1</v>
      </c>
      <c r="AA607" s="11" t="n">
        <f aca="false">MAX(0, ($S607 * 0.35) - ($F607 * 0.3))</f>
        <v>25.985</v>
      </c>
      <c r="AB607" s="12" t="str">
        <f aca="false">IF(AA607&gt;20,"High",IF(AA607&gt;10,"Medium","Low"))</f>
        <v>High</v>
      </c>
    </row>
    <row r="608" customFormat="false" ht="18.65" hidden="false" customHeight="false" outlineLevel="0" collapsed="false">
      <c r="A608" s="5" t="s">
        <v>650</v>
      </c>
      <c r="B608" s="6" t="s">
        <v>37</v>
      </c>
      <c r="C608" s="6" t="s">
        <v>30</v>
      </c>
      <c r="D608" s="6" t="s">
        <v>30</v>
      </c>
      <c r="E608" s="6" t="s">
        <v>30</v>
      </c>
      <c r="F608" s="7" t="n">
        <v>1</v>
      </c>
      <c r="G608" s="6" t="s">
        <v>31</v>
      </c>
      <c r="H608" s="6" t="s">
        <v>31</v>
      </c>
      <c r="I608" s="6" t="s">
        <v>517</v>
      </c>
      <c r="J608" s="6" t="s">
        <v>30</v>
      </c>
      <c r="K608" s="6" t="s">
        <v>30</v>
      </c>
      <c r="L608" s="6" t="s">
        <v>30</v>
      </c>
      <c r="M608" s="6" t="s">
        <v>30</v>
      </c>
      <c r="N608" s="6" t="s">
        <v>30</v>
      </c>
      <c r="O608" s="6" t="s">
        <v>30</v>
      </c>
      <c r="P608" s="6" t="s">
        <v>38</v>
      </c>
      <c r="Q608" s="6" t="s">
        <v>31</v>
      </c>
      <c r="R608" s="6" t="s">
        <v>39</v>
      </c>
      <c r="S608" s="8" t="n">
        <v>75.1</v>
      </c>
      <c r="T608" s="8" t="n">
        <v>75.1</v>
      </c>
      <c r="U608" s="6" t="s">
        <v>31</v>
      </c>
      <c r="V608" s="8" t="n">
        <f aca="false">IF(X608="0-1 Year", ROUND(S608/0.474, 2), IF(X608="1-2 Years", ROUND(S608/0.287, 2), ROUND(S608/0.14, 2)))</f>
        <v>158.44</v>
      </c>
      <c r="W608" s="6" t="str">
        <f aca="false">IF(V608&gt;4000, "High", IF(V608&gt;2000, "Medium", "Low"))</f>
        <v>Low</v>
      </c>
      <c r="X608" s="9" t="s">
        <v>35</v>
      </c>
      <c r="Y608" s="10" t="n">
        <f aca="false">IF(U608="Yes", 1, 0)</f>
        <v>1</v>
      </c>
      <c r="Z608" s="10" t="n">
        <v>1</v>
      </c>
      <c r="AA608" s="11" t="n">
        <f aca="false">MAX(0, ($S608 * 0.35) - ($F608 * 0.3))</f>
        <v>25.985</v>
      </c>
      <c r="AB608" s="12" t="str">
        <f aca="false">IF(AA608&gt;20,"High",IF(AA608&gt;10,"Medium","Low"))</f>
        <v>High</v>
      </c>
    </row>
    <row r="609" customFormat="false" ht="18.65" hidden="false" customHeight="false" outlineLevel="0" collapsed="false">
      <c r="A609" s="5" t="s">
        <v>651</v>
      </c>
      <c r="B609" s="6" t="s">
        <v>37</v>
      </c>
      <c r="C609" s="6" t="s">
        <v>31</v>
      </c>
      <c r="D609" s="6" t="s">
        <v>30</v>
      </c>
      <c r="E609" s="6" t="s">
        <v>30</v>
      </c>
      <c r="F609" s="7" t="n">
        <v>1</v>
      </c>
      <c r="G609" s="6" t="s">
        <v>31</v>
      </c>
      <c r="H609" s="6" t="s">
        <v>30</v>
      </c>
      <c r="I609" s="6" t="s">
        <v>517</v>
      </c>
      <c r="J609" s="6" t="s">
        <v>30</v>
      </c>
      <c r="K609" s="6" t="s">
        <v>30</v>
      </c>
      <c r="L609" s="6" t="s">
        <v>31</v>
      </c>
      <c r="M609" s="6" t="s">
        <v>30</v>
      </c>
      <c r="N609" s="6" t="s">
        <v>30</v>
      </c>
      <c r="O609" s="6" t="s">
        <v>30</v>
      </c>
      <c r="P609" s="6" t="s">
        <v>38</v>
      </c>
      <c r="Q609" s="6" t="s">
        <v>31</v>
      </c>
      <c r="R609" s="6" t="s">
        <v>53</v>
      </c>
      <c r="S609" s="8" t="n">
        <v>75.3</v>
      </c>
      <c r="T609" s="8" t="n">
        <v>75.3</v>
      </c>
      <c r="U609" s="6" t="s">
        <v>31</v>
      </c>
      <c r="V609" s="8" t="n">
        <f aca="false">IF(X609="0-1 Year", ROUND(S609/0.474, 2), IF(X609="1-2 Years", ROUND(S609/0.287, 2), ROUND(S609/0.14, 2)))</f>
        <v>158.86</v>
      </c>
      <c r="W609" s="6" t="str">
        <f aca="false">IF(V609&gt;4000, "High", IF(V609&gt;2000, "Medium", "Low"))</f>
        <v>Low</v>
      </c>
      <c r="X609" s="9" t="s">
        <v>35</v>
      </c>
      <c r="Y609" s="10" t="n">
        <f aca="false">IF(U609="Yes", 1, 0)</f>
        <v>1</v>
      </c>
      <c r="Z609" s="10" t="n">
        <v>1</v>
      </c>
      <c r="AA609" s="11" t="n">
        <f aca="false">MAX(0, ($S609 * 0.35) - ($F609 * 0.3))</f>
        <v>26.055</v>
      </c>
      <c r="AB609" s="12" t="str">
        <f aca="false">IF(AA609&gt;20,"High",IF(AA609&gt;10,"Medium","Low"))</f>
        <v>High</v>
      </c>
    </row>
    <row r="610" customFormat="false" ht="18.65" hidden="false" customHeight="false" outlineLevel="0" collapsed="false">
      <c r="A610" s="5" t="s">
        <v>652</v>
      </c>
      <c r="B610" s="6" t="s">
        <v>37</v>
      </c>
      <c r="C610" s="6" t="s">
        <v>30</v>
      </c>
      <c r="D610" s="6" t="s">
        <v>30</v>
      </c>
      <c r="E610" s="6" t="s">
        <v>30</v>
      </c>
      <c r="F610" s="7" t="n">
        <v>1</v>
      </c>
      <c r="G610" s="6" t="s">
        <v>31</v>
      </c>
      <c r="H610" s="6" t="s">
        <v>30</v>
      </c>
      <c r="I610" s="6" t="s">
        <v>517</v>
      </c>
      <c r="J610" s="6" t="s">
        <v>31</v>
      </c>
      <c r="K610" s="6" t="s">
        <v>30</v>
      </c>
      <c r="L610" s="6" t="s">
        <v>30</v>
      </c>
      <c r="M610" s="6" t="s">
        <v>30</v>
      </c>
      <c r="N610" s="6" t="s">
        <v>30</v>
      </c>
      <c r="O610" s="6" t="s">
        <v>30</v>
      </c>
      <c r="P610" s="6" t="s">
        <v>38</v>
      </c>
      <c r="Q610" s="6" t="s">
        <v>30</v>
      </c>
      <c r="R610" s="6" t="s">
        <v>34</v>
      </c>
      <c r="S610" s="8" t="n">
        <v>75.3</v>
      </c>
      <c r="T610" s="8" t="n">
        <v>75.3</v>
      </c>
      <c r="U610" s="6" t="s">
        <v>31</v>
      </c>
      <c r="V610" s="8" t="n">
        <f aca="false">IF(X610="0-1 Year", ROUND(S610/0.474, 2), IF(X610="1-2 Years", ROUND(S610/0.287, 2), ROUND(S610/0.14, 2)))</f>
        <v>158.86</v>
      </c>
      <c r="W610" s="6" t="str">
        <f aca="false">IF(V610&gt;4000, "High", IF(V610&gt;2000, "Medium", "Low"))</f>
        <v>Low</v>
      </c>
      <c r="X610" s="9" t="s">
        <v>35</v>
      </c>
      <c r="Y610" s="10" t="n">
        <f aca="false">IF(U610="Yes", 1, 0)</f>
        <v>1</v>
      </c>
      <c r="Z610" s="10" t="n">
        <v>1</v>
      </c>
      <c r="AA610" s="11" t="n">
        <f aca="false">MAX(0, ($S610 * 0.35) - ($F610 * 0.3))</f>
        <v>26.055</v>
      </c>
      <c r="AB610" s="12" t="str">
        <f aca="false">IF(AA610&gt;20,"High",IF(AA610&gt;10,"Medium","Low"))</f>
        <v>High</v>
      </c>
    </row>
    <row r="611" customFormat="false" ht="18.65" hidden="false" customHeight="false" outlineLevel="0" collapsed="false">
      <c r="A611" s="5" t="s">
        <v>653</v>
      </c>
      <c r="B611" s="6" t="s">
        <v>29</v>
      </c>
      <c r="C611" s="6" t="s">
        <v>30</v>
      </c>
      <c r="D611" s="6" t="s">
        <v>30</v>
      </c>
      <c r="E611" s="6" t="s">
        <v>30</v>
      </c>
      <c r="F611" s="7" t="n">
        <v>1</v>
      </c>
      <c r="G611" s="6" t="s">
        <v>31</v>
      </c>
      <c r="H611" s="6" t="s">
        <v>31</v>
      </c>
      <c r="I611" s="6" t="s">
        <v>517</v>
      </c>
      <c r="J611" s="6" t="s">
        <v>30</v>
      </c>
      <c r="K611" s="6" t="s">
        <v>30</v>
      </c>
      <c r="L611" s="6" t="s">
        <v>30</v>
      </c>
      <c r="M611" s="6" t="s">
        <v>30</v>
      </c>
      <c r="N611" s="6" t="s">
        <v>30</v>
      </c>
      <c r="O611" s="6" t="s">
        <v>30</v>
      </c>
      <c r="P611" s="6" t="s">
        <v>38</v>
      </c>
      <c r="Q611" s="6" t="s">
        <v>31</v>
      </c>
      <c r="R611" s="6" t="s">
        <v>39</v>
      </c>
      <c r="S611" s="8" t="n">
        <v>75.3</v>
      </c>
      <c r="T611" s="8" t="n">
        <v>75.3</v>
      </c>
      <c r="U611" s="6" t="s">
        <v>31</v>
      </c>
      <c r="V611" s="8" t="n">
        <f aca="false">IF(X611="0-1 Year", ROUND(S611/0.474, 2), IF(X611="1-2 Years", ROUND(S611/0.287, 2), ROUND(S611/0.14, 2)))</f>
        <v>158.86</v>
      </c>
      <c r="W611" s="6" t="str">
        <f aca="false">IF(V611&gt;4000, "High", IF(V611&gt;2000, "Medium", "Low"))</f>
        <v>Low</v>
      </c>
      <c r="X611" s="9" t="s">
        <v>35</v>
      </c>
      <c r="Y611" s="10" t="n">
        <f aca="false">IF(U611="Yes", 1, 0)</f>
        <v>1</v>
      </c>
      <c r="Z611" s="10" t="n">
        <v>1</v>
      </c>
      <c r="AA611" s="11" t="n">
        <f aca="false">MAX(0, ($S611 * 0.35) - ($F611 * 0.3))</f>
        <v>26.055</v>
      </c>
      <c r="AB611" s="12" t="str">
        <f aca="false">IF(AA611&gt;20,"High",IF(AA611&gt;10,"Medium","Low"))</f>
        <v>High</v>
      </c>
    </row>
    <row r="612" customFormat="false" ht="18.65" hidden="false" customHeight="false" outlineLevel="0" collapsed="false">
      <c r="A612" s="5" t="s">
        <v>654</v>
      </c>
      <c r="B612" s="6" t="s">
        <v>37</v>
      </c>
      <c r="C612" s="6" t="s">
        <v>30</v>
      </c>
      <c r="D612" s="6" t="s">
        <v>30</v>
      </c>
      <c r="E612" s="6" t="s">
        <v>30</v>
      </c>
      <c r="F612" s="7" t="n">
        <v>1</v>
      </c>
      <c r="G612" s="6" t="s">
        <v>31</v>
      </c>
      <c r="H612" s="6" t="s">
        <v>30</v>
      </c>
      <c r="I612" s="6" t="s">
        <v>517</v>
      </c>
      <c r="J612" s="6" t="s">
        <v>30</v>
      </c>
      <c r="K612" s="6" t="s">
        <v>30</v>
      </c>
      <c r="L612" s="6" t="s">
        <v>31</v>
      </c>
      <c r="M612" s="6" t="s">
        <v>30</v>
      </c>
      <c r="N612" s="6" t="s">
        <v>30</v>
      </c>
      <c r="O612" s="6" t="s">
        <v>30</v>
      </c>
      <c r="P612" s="6" t="s">
        <v>38</v>
      </c>
      <c r="Q612" s="6" t="s">
        <v>30</v>
      </c>
      <c r="R612" s="6" t="s">
        <v>39</v>
      </c>
      <c r="S612" s="8" t="n">
        <v>75.3</v>
      </c>
      <c r="T612" s="8" t="n">
        <v>75.3</v>
      </c>
      <c r="U612" s="6" t="s">
        <v>31</v>
      </c>
      <c r="V612" s="8" t="n">
        <f aca="false">IF(X612="0-1 Year", ROUND(S612/0.474, 2), IF(X612="1-2 Years", ROUND(S612/0.287, 2), ROUND(S612/0.14, 2)))</f>
        <v>158.86</v>
      </c>
      <c r="W612" s="6" t="str">
        <f aca="false">IF(V612&gt;4000, "High", IF(V612&gt;2000, "Medium", "Low"))</f>
        <v>Low</v>
      </c>
      <c r="X612" s="9" t="s">
        <v>35</v>
      </c>
      <c r="Y612" s="10" t="n">
        <f aca="false">IF(U612="Yes", 1, 0)</f>
        <v>1</v>
      </c>
      <c r="Z612" s="10" t="n">
        <v>1</v>
      </c>
      <c r="AA612" s="11" t="n">
        <f aca="false">MAX(0, ($S612 * 0.35) - ($F612 * 0.3))</f>
        <v>26.055</v>
      </c>
      <c r="AB612" s="12" t="str">
        <f aca="false">IF(AA612&gt;20,"High",IF(AA612&gt;10,"Medium","Low"))</f>
        <v>High</v>
      </c>
    </row>
    <row r="613" customFormat="false" ht="18.65" hidden="false" customHeight="false" outlineLevel="0" collapsed="false">
      <c r="A613" s="5" t="s">
        <v>655</v>
      </c>
      <c r="B613" s="6" t="s">
        <v>29</v>
      </c>
      <c r="C613" s="6" t="s">
        <v>30</v>
      </c>
      <c r="D613" s="6" t="s">
        <v>30</v>
      </c>
      <c r="E613" s="6" t="s">
        <v>31</v>
      </c>
      <c r="F613" s="7" t="n">
        <v>1</v>
      </c>
      <c r="G613" s="6" t="s">
        <v>31</v>
      </c>
      <c r="H613" s="6" t="s">
        <v>30</v>
      </c>
      <c r="I613" s="6" t="s">
        <v>517</v>
      </c>
      <c r="J613" s="6" t="s">
        <v>30</v>
      </c>
      <c r="K613" s="6" t="s">
        <v>31</v>
      </c>
      <c r="L613" s="6" t="s">
        <v>30</v>
      </c>
      <c r="M613" s="6" t="s">
        <v>30</v>
      </c>
      <c r="N613" s="6" t="s">
        <v>30</v>
      </c>
      <c r="O613" s="6" t="s">
        <v>30</v>
      </c>
      <c r="P613" s="6" t="s">
        <v>38</v>
      </c>
      <c r="Q613" s="6" t="s">
        <v>31</v>
      </c>
      <c r="R613" s="6" t="s">
        <v>39</v>
      </c>
      <c r="S613" s="8" t="n">
        <v>75.35</v>
      </c>
      <c r="T613" s="8" t="n">
        <v>75.35</v>
      </c>
      <c r="U613" s="6" t="s">
        <v>31</v>
      </c>
      <c r="V613" s="8" t="n">
        <f aca="false">IF(X613="0-1 Year", ROUND(S613/0.474, 2), IF(X613="1-2 Years", ROUND(S613/0.287, 2), ROUND(S613/0.14, 2)))</f>
        <v>158.97</v>
      </c>
      <c r="W613" s="6" t="str">
        <f aca="false">IF(V613&gt;4000, "High", IF(V613&gt;2000, "Medium", "Low"))</f>
        <v>Low</v>
      </c>
      <c r="X613" s="9" t="s">
        <v>35</v>
      </c>
      <c r="Y613" s="10" t="n">
        <f aca="false">IF(U613="Yes", 1, 0)</f>
        <v>1</v>
      </c>
      <c r="Z613" s="10" t="n">
        <v>1</v>
      </c>
      <c r="AA613" s="11" t="n">
        <f aca="false">MAX(0, ($S613 * 0.35) - ($F613 * 0.3))</f>
        <v>26.0725</v>
      </c>
      <c r="AB613" s="12" t="str">
        <f aca="false">IF(AA613&gt;20,"High",IF(AA613&gt;10,"Medium","Low"))</f>
        <v>High</v>
      </c>
    </row>
    <row r="614" customFormat="false" ht="18.65" hidden="false" customHeight="false" outlineLevel="0" collapsed="false">
      <c r="A614" s="5" t="s">
        <v>656</v>
      </c>
      <c r="B614" s="6" t="s">
        <v>29</v>
      </c>
      <c r="C614" s="6" t="s">
        <v>31</v>
      </c>
      <c r="D614" s="6" t="s">
        <v>30</v>
      </c>
      <c r="E614" s="6" t="s">
        <v>30</v>
      </c>
      <c r="F614" s="7" t="n">
        <v>1</v>
      </c>
      <c r="G614" s="6" t="s">
        <v>31</v>
      </c>
      <c r="H614" s="6" t="s">
        <v>31</v>
      </c>
      <c r="I614" s="6" t="s">
        <v>517</v>
      </c>
      <c r="J614" s="6" t="s">
        <v>30</v>
      </c>
      <c r="K614" s="6" t="s">
        <v>30</v>
      </c>
      <c r="L614" s="6" t="s">
        <v>30</v>
      </c>
      <c r="M614" s="6" t="s">
        <v>30</v>
      </c>
      <c r="N614" s="6" t="s">
        <v>30</v>
      </c>
      <c r="O614" s="6" t="s">
        <v>30</v>
      </c>
      <c r="P614" s="6" t="s">
        <v>38</v>
      </c>
      <c r="Q614" s="6" t="s">
        <v>31</v>
      </c>
      <c r="R614" s="6" t="s">
        <v>39</v>
      </c>
      <c r="S614" s="8" t="n">
        <v>75.35</v>
      </c>
      <c r="T614" s="8" t="n">
        <v>75.35</v>
      </c>
      <c r="U614" s="6" t="s">
        <v>31</v>
      </c>
      <c r="V614" s="8" t="n">
        <f aca="false">IF(X614="0-1 Year", ROUND(S614/0.474, 2), IF(X614="1-2 Years", ROUND(S614/0.287, 2), ROUND(S614/0.14, 2)))</f>
        <v>158.97</v>
      </c>
      <c r="W614" s="6" t="str">
        <f aca="false">IF(V614&gt;4000, "High", IF(V614&gt;2000, "Medium", "Low"))</f>
        <v>Low</v>
      </c>
      <c r="X614" s="9" t="s">
        <v>35</v>
      </c>
      <c r="Y614" s="10" t="n">
        <f aca="false">IF(U614="Yes", 1, 0)</f>
        <v>1</v>
      </c>
      <c r="Z614" s="10" t="n">
        <v>1</v>
      </c>
      <c r="AA614" s="11" t="n">
        <f aca="false">MAX(0, ($S614 * 0.35) - ($F614 * 0.3))</f>
        <v>26.0725</v>
      </c>
      <c r="AB614" s="12" t="str">
        <f aca="false">IF(AA614&gt;20,"High",IF(AA614&gt;10,"Medium","Low"))</f>
        <v>High</v>
      </c>
    </row>
    <row r="615" customFormat="false" ht="18.65" hidden="false" customHeight="false" outlineLevel="0" collapsed="false">
      <c r="A615" s="5" t="s">
        <v>657</v>
      </c>
      <c r="B615" s="6" t="s">
        <v>29</v>
      </c>
      <c r="C615" s="6" t="s">
        <v>30</v>
      </c>
      <c r="D615" s="6" t="s">
        <v>31</v>
      </c>
      <c r="E615" s="6" t="s">
        <v>30</v>
      </c>
      <c r="F615" s="7" t="n">
        <v>1</v>
      </c>
      <c r="G615" s="6" t="s">
        <v>31</v>
      </c>
      <c r="H615" s="6" t="s">
        <v>30</v>
      </c>
      <c r="I615" s="6" t="s">
        <v>517</v>
      </c>
      <c r="J615" s="6" t="s">
        <v>30</v>
      </c>
      <c r="K615" s="6" t="s">
        <v>30</v>
      </c>
      <c r="L615" s="6" t="s">
        <v>31</v>
      </c>
      <c r="M615" s="6" t="s">
        <v>30</v>
      </c>
      <c r="N615" s="6" t="s">
        <v>30</v>
      </c>
      <c r="O615" s="6" t="s">
        <v>30</v>
      </c>
      <c r="P615" s="6" t="s">
        <v>38</v>
      </c>
      <c r="Q615" s="6" t="s">
        <v>30</v>
      </c>
      <c r="R615" s="6" t="s">
        <v>58</v>
      </c>
      <c r="S615" s="8" t="n">
        <v>75.35</v>
      </c>
      <c r="T615" s="8" t="n">
        <v>75.35</v>
      </c>
      <c r="U615" s="6" t="s">
        <v>30</v>
      </c>
      <c r="V615" s="8" t="n">
        <f aca="false">IF(X615="0-1 Year", ROUND(S615/0.474, 2), IF(X615="1-2 Years", ROUND(S615/0.287, 2), ROUND(S615/0.14, 2)))</f>
        <v>158.97</v>
      </c>
      <c r="W615" s="6" t="str">
        <f aca="false">IF(V615&gt;4000, "High", IF(V615&gt;2000, "Medium", "Low"))</f>
        <v>Low</v>
      </c>
      <c r="X615" s="9" t="s">
        <v>35</v>
      </c>
      <c r="Y615" s="10" t="n">
        <f aca="false">IF(U615="Yes", 1, 0)</f>
        <v>0</v>
      </c>
      <c r="Z615" s="10" t="n">
        <v>1</v>
      </c>
      <c r="AA615" s="11" t="n">
        <f aca="false">MAX(0, ($S615 * 0.35) - ($F615 * 0.3))</f>
        <v>26.0725</v>
      </c>
      <c r="AB615" s="12" t="str">
        <f aca="false">IF(AA615&gt;20,"High",IF(AA615&gt;10,"Medium","Low"))</f>
        <v>High</v>
      </c>
    </row>
    <row r="616" customFormat="false" ht="18.65" hidden="false" customHeight="false" outlineLevel="0" collapsed="false">
      <c r="A616" s="5" t="s">
        <v>658</v>
      </c>
      <c r="B616" s="6" t="s">
        <v>29</v>
      </c>
      <c r="C616" s="6" t="s">
        <v>30</v>
      </c>
      <c r="D616" s="6" t="s">
        <v>30</v>
      </c>
      <c r="E616" s="6" t="s">
        <v>30</v>
      </c>
      <c r="F616" s="7" t="n">
        <v>1</v>
      </c>
      <c r="G616" s="6" t="s">
        <v>31</v>
      </c>
      <c r="H616" s="6" t="s">
        <v>31</v>
      </c>
      <c r="I616" s="6" t="s">
        <v>517</v>
      </c>
      <c r="J616" s="6" t="s">
        <v>30</v>
      </c>
      <c r="K616" s="6" t="s">
        <v>30</v>
      </c>
      <c r="L616" s="6" t="s">
        <v>30</v>
      </c>
      <c r="M616" s="6" t="s">
        <v>30</v>
      </c>
      <c r="N616" s="6" t="s">
        <v>30</v>
      </c>
      <c r="O616" s="6" t="s">
        <v>30</v>
      </c>
      <c r="P616" s="6" t="s">
        <v>38</v>
      </c>
      <c r="Q616" s="6" t="s">
        <v>31</v>
      </c>
      <c r="R616" s="6" t="s">
        <v>39</v>
      </c>
      <c r="S616" s="8" t="n">
        <v>75.45</v>
      </c>
      <c r="T616" s="8" t="n">
        <v>75.45</v>
      </c>
      <c r="U616" s="6" t="s">
        <v>31</v>
      </c>
      <c r="V616" s="8" t="n">
        <f aca="false">IF(X616="0-1 Year", ROUND(S616/0.474, 2), IF(X616="1-2 Years", ROUND(S616/0.287, 2), ROUND(S616/0.14, 2)))</f>
        <v>159.18</v>
      </c>
      <c r="W616" s="6" t="str">
        <f aca="false">IF(V616&gt;4000, "High", IF(V616&gt;2000, "Medium", "Low"))</f>
        <v>Low</v>
      </c>
      <c r="X616" s="9" t="s">
        <v>35</v>
      </c>
      <c r="Y616" s="10" t="n">
        <f aca="false">IF(U616="Yes", 1, 0)</f>
        <v>1</v>
      </c>
      <c r="Z616" s="10" t="n">
        <v>1</v>
      </c>
      <c r="AA616" s="11" t="n">
        <f aca="false">MAX(0, ($S616 * 0.35) - ($F616 * 0.3))</f>
        <v>26.1075</v>
      </c>
      <c r="AB616" s="12" t="str">
        <f aca="false">IF(AA616&gt;20,"High",IF(AA616&gt;10,"Medium","Low"))</f>
        <v>High</v>
      </c>
    </row>
    <row r="617" customFormat="false" ht="18.65" hidden="false" customHeight="false" outlineLevel="0" collapsed="false">
      <c r="A617" s="5" t="s">
        <v>659</v>
      </c>
      <c r="B617" s="6" t="s">
        <v>29</v>
      </c>
      <c r="C617" s="6" t="s">
        <v>30</v>
      </c>
      <c r="D617" s="6" t="s">
        <v>30</v>
      </c>
      <c r="E617" s="6" t="s">
        <v>31</v>
      </c>
      <c r="F617" s="7" t="n">
        <v>3</v>
      </c>
      <c r="G617" s="6" t="s">
        <v>31</v>
      </c>
      <c r="H617" s="6" t="s">
        <v>30</v>
      </c>
      <c r="I617" s="6" t="s">
        <v>30</v>
      </c>
      <c r="J617" s="6" t="s">
        <v>32</v>
      </c>
      <c r="K617" s="6" t="s">
        <v>32</v>
      </c>
      <c r="L617" s="6" t="s">
        <v>32</v>
      </c>
      <c r="M617" s="6" t="s">
        <v>32</v>
      </c>
      <c r="N617" s="6" t="s">
        <v>32</v>
      </c>
      <c r="O617" s="6" t="s">
        <v>32</v>
      </c>
      <c r="P617" s="6" t="s">
        <v>38</v>
      </c>
      <c r="Q617" s="6" t="s">
        <v>31</v>
      </c>
      <c r="R617" s="6" t="s">
        <v>34</v>
      </c>
      <c r="S617" s="8" t="n">
        <v>20.05</v>
      </c>
      <c r="T617" s="8" t="n">
        <v>75.45</v>
      </c>
      <c r="U617" s="6" t="s">
        <v>30</v>
      </c>
      <c r="V617" s="8" t="n">
        <f aca="false">IF(X617="0-1 Year", ROUND(S617/0.474, 2), IF(X617="1-2 Years", ROUND(S617/0.287, 2), ROUND(S617/0.14, 2)))</f>
        <v>42.3</v>
      </c>
      <c r="W617" s="6" t="str">
        <f aca="false">IF(V617&gt;4000, "High", IF(V617&gt;2000, "Medium", "Low"))</f>
        <v>Low</v>
      </c>
      <c r="X617" s="9" t="s">
        <v>35</v>
      </c>
      <c r="Y617" s="10" t="n">
        <f aca="false">IF(U617="Yes", 1, 0)</f>
        <v>0</v>
      </c>
      <c r="Z617" s="10" t="n">
        <v>1</v>
      </c>
      <c r="AA617" s="11" t="n">
        <f aca="false">MAX(0, ($S617 * 0.35) - ($F617 * 0.3))</f>
        <v>6.1175</v>
      </c>
      <c r="AB617" s="12" t="str">
        <f aca="false">IF(AA617&gt;20,"High",IF(AA617&gt;10,"Medium","Low"))</f>
        <v>Low</v>
      </c>
    </row>
    <row r="618" customFormat="false" ht="18.65" hidden="false" customHeight="false" outlineLevel="0" collapsed="false">
      <c r="A618" s="5" t="s">
        <v>660</v>
      </c>
      <c r="B618" s="6" t="s">
        <v>29</v>
      </c>
      <c r="C618" s="6" t="s">
        <v>30</v>
      </c>
      <c r="D618" s="6" t="s">
        <v>30</v>
      </c>
      <c r="E618" s="6" t="s">
        <v>30</v>
      </c>
      <c r="F618" s="7" t="n">
        <v>1</v>
      </c>
      <c r="G618" s="6" t="s">
        <v>31</v>
      </c>
      <c r="H618" s="6" t="s">
        <v>30</v>
      </c>
      <c r="I618" s="6" t="s">
        <v>203</v>
      </c>
      <c r="J618" s="6" t="s">
        <v>30</v>
      </c>
      <c r="K618" s="6" t="s">
        <v>30</v>
      </c>
      <c r="L618" s="6" t="s">
        <v>31</v>
      </c>
      <c r="M618" s="6" t="s">
        <v>31</v>
      </c>
      <c r="N618" s="6" t="s">
        <v>31</v>
      </c>
      <c r="O618" s="6" t="s">
        <v>31</v>
      </c>
      <c r="P618" s="6" t="s">
        <v>38</v>
      </c>
      <c r="Q618" s="6" t="s">
        <v>31</v>
      </c>
      <c r="R618" s="6" t="s">
        <v>39</v>
      </c>
      <c r="S618" s="8" t="n">
        <v>75.5</v>
      </c>
      <c r="T618" s="8" t="n">
        <v>75.5</v>
      </c>
      <c r="U618" s="6" t="s">
        <v>30</v>
      </c>
      <c r="V618" s="8" t="n">
        <f aca="false">IF(X618="0-1 Year", ROUND(S618/0.474, 2), IF(X618="1-2 Years", ROUND(S618/0.287, 2), ROUND(S618/0.14, 2)))</f>
        <v>159.28</v>
      </c>
      <c r="W618" s="6" t="str">
        <f aca="false">IF(V618&gt;4000, "High", IF(V618&gt;2000, "Medium", "Low"))</f>
        <v>Low</v>
      </c>
      <c r="X618" s="9" t="s">
        <v>35</v>
      </c>
      <c r="Y618" s="10" t="n">
        <f aca="false">IF(U618="Yes", 1, 0)</f>
        <v>0</v>
      </c>
      <c r="Z618" s="10" t="n">
        <v>1</v>
      </c>
      <c r="AA618" s="11" t="n">
        <f aca="false">MAX(0, ($S618 * 0.35) - ($F618 * 0.3))</f>
        <v>26.125</v>
      </c>
      <c r="AB618" s="12" t="str">
        <f aca="false">IF(AA618&gt;20,"High",IF(AA618&gt;10,"Medium","Low"))</f>
        <v>High</v>
      </c>
    </row>
    <row r="619" customFormat="false" ht="18.65" hidden="false" customHeight="false" outlineLevel="0" collapsed="false">
      <c r="A619" s="5" t="s">
        <v>661</v>
      </c>
      <c r="B619" s="6" t="s">
        <v>37</v>
      </c>
      <c r="C619" s="6" t="s">
        <v>30</v>
      </c>
      <c r="D619" s="6" t="s">
        <v>30</v>
      </c>
      <c r="E619" s="6" t="s">
        <v>30</v>
      </c>
      <c r="F619" s="7" t="n">
        <v>1</v>
      </c>
      <c r="G619" s="6" t="s">
        <v>31</v>
      </c>
      <c r="H619" s="6" t="s">
        <v>30</v>
      </c>
      <c r="I619" s="6" t="s">
        <v>517</v>
      </c>
      <c r="J619" s="6" t="s">
        <v>30</v>
      </c>
      <c r="K619" s="6" t="s">
        <v>30</v>
      </c>
      <c r="L619" s="6" t="s">
        <v>31</v>
      </c>
      <c r="M619" s="6" t="s">
        <v>30</v>
      </c>
      <c r="N619" s="6" t="s">
        <v>30</v>
      </c>
      <c r="O619" s="6" t="s">
        <v>30</v>
      </c>
      <c r="P619" s="6" t="s">
        <v>38</v>
      </c>
      <c r="Q619" s="6" t="s">
        <v>30</v>
      </c>
      <c r="R619" s="6" t="s">
        <v>39</v>
      </c>
      <c r="S619" s="8" t="n">
        <v>75.55</v>
      </c>
      <c r="T619" s="8" t="n">
        <v>75.55</v>
      </c>
      <c r="U619" s="6" t="s">
        <v>30</v>
      </c>
      <c r="V619" s="8" t="n">
        <f aca="false">IF(X619="0-1 Year", ROUND(S619/0.474, 2), IF(X619="1-2 Years", ROUND(S619/0.287, 2), ROUND(S619/0.14, 2)))</f>
        <v>159.39</v>
      </c>
      <c r="W619" s="6" t="str">
        <f aca="false">IF(V619&gt;4000, "High", IF(V619&gt;2000, "Medium", "Low"))</f>
        <v>Low</v>
      </c>
      <c r="X619" s="9" t="s">
        <v>35</v>
      </c>
      <c r="Y619" s="10" t="n">
        <f aca="false">IF(U619="Yes", 1, 0)</f>
        <v>0</v>
      </c>
      <c r="Z619" s="10" t="n">
        <v>1</v>
      </c>
      <c r="AA619" s="11" t="n">
        <f aca="false">MAX(0, ($S619 * 0.35) - ($F619 * 0.3))</f>
        <v>26.1425</v>
      </c>
      <c r="AB619" s="12" t="str">
        <f aca="false">IF(AA619&gt;20,"High",IF(AA619&gt;10,"Medium","Low"))</f>
        <v>High</v>
      </c>
    </row>
    <row r="620" customFormat="false" ht="18.65" hidden="false" customHeight="false" outlineLevel="0" collapsed="false">
      <c r="A620" s="5" t="s">
        <v>662</v>
      </c>
      <c r="B620" s="6" t="s">
        <v>29</v>
      </c>
      <c r="C620" s="6" t="s">
        <v>30</v>
      </c>
      <c r="D620" s="6" t="s">
        <v>30</v>
      </c>
      <c r="E620" s="6" t="s">
        <v>30</v>
      </c>
      <c r="F620" s="7" t="n">
        <v>2</v>
      </c>
      <c r="G620" s="6" t="s">
        <v>30</v>
      </c>
      <c r="H620" s="6" t="s">
        <v>202</v>
      </c>
      <c r="I620" s="6" t="s">
        <v>203</v>
      </c>
      <c r="J620" s="6" t="s">
        <v>30</v>
      </c>
      <c r="K620" s="6" t="s">
        <v>30</v>
      </c>
      <c r="L620" s="6" t="s">
        <v>30</v>
      </c>
      <c r="M620" s="6" t="s">
        <v>31</v>
      </c>
      <c r="N620" s="6" t="s">
        <v>30</v>
      </c>
      <c r="O620" s="6" t="s">
        <v>30</v>
      </c>
      <c r="P620" s="6" t="s">
        <v>38</v>
      </c>
      <c r="Q620" s="6" t="s">
        <v>30</v>
      </c>
      <c r="R620" s="6" t="s">
        <v>53</v>
      </c>
      <c r="S620" s="8" t="n">
        <v>29.85</v>
      </c>
      <c r="T620" s="8" t="n">
        <v>75.6</v>
      </c>
      <c r="U620" s="6" t="s">
        <v>31</v>
      </c>
      <c r="V620" s="8" t="n">
        <f aca="false">IF(X620="0-1 Year", ROUND(S620/0.474, 2), IF(X620="1-2 Years", ROUND(S620/0.287, 2), ROUND(S620/0.14, 2)))</f>
        <v>62.97</v>
      </c>
      <c r="W620" s="6" t="str">
        <f aca="false">IF(V620&gt;4000, "High", IF(V620&gt;2000, "Medium", "Low"))</f>
        <v>Low</v>
      </c>
      <c r="X620" s="9" t="s">
        <v>35</v>
      </c>
      <c r="Y620" s="10" t="n">
        <f aca="false">IF(U620="Yes", 1, 0)</f>
        <v>1</v>
      </c>
      <c r="Z620" s="10" t="n">
        <v>1</v>
      </c>
      <c r="AA620" s="11" t="n">
        <f aca="false">MAX(0, ($S620 * 0.35) - ($F620 * 0.3))</f>
        <v>9.8475</v>
      </c>
      <c r="AB620" s="12" t="str">
        <f aca="false">IF(AA620&gt;20,"High",IF(AA620&gt;10,"Medium","Low"))</f>
        <v>Low</v>
      </c>
    </row>
    <row r="621" customFormat="false" ht="18.65" hidden="false" customHeight="false" outlineLevel="0" collapsed="false">
      <c r="A621" s="5" t="s">
        <v>663</v>
      </c>
      <c r="B621" s="6" t="s">
        <v>37</v>
      </c>
      <c r="C621" s="6" t="s">
        <v>30</v>
      </c>
      <c r="D621" s="6" t="s">
        <v>30</v>
      </c>
      <c r="E621" s="6" t="s">
        <v>30</v>
      </c>
      <c r="F621" s="7" t="n">
        <v>1</v>
      </c>
      <c r="G621" s="6" t="s">
        <v>31</v>
      </c>
      <c r="H621" s="6" t="s">
        <v>30</v>
      </c>
      <c r="I621" s="6" t="s">
        <v>517</v>
      </c>
      <c r="J621" s="6" t="s">
        <v>30</v>
      </c>
      <c r="K621" s="6" t="s">
        <v>31</v>
      </c>
      <c r="L621" s="6" t="s">
        <v>30</v>
      </c>
      <c r="M621" s="6" t="s">
        <v>30</v>
      </c>
      <c r="N621" s="6" t="s">
        <v>30</v>
      </c>
      <c r="O621" s="6" t="s">
        <v>30</v>
      </c>
      <c r="P621" s="6" t="s">
        <v>38</v>
      </c>
      <c r="Q621" s="6" t="s">
        <v>31</v>
      </c>
      <c r="R621" s="6" t="s">
        <v>39</v>
      </c>
      <c r="S621" s="8" t="n">
        <v>75.7</v>
      </c>
      <c r="T621" s="8" t="n">
        <v>75.7</v>
      </c>
      <c r="U621" s="6" t="s">
        <v>31</v>
      </c>
      <c r="V621" s="8" t="n">
        <f aca="false">IF(X621="0-1 Year", ROUND(S621/0.474, 2), IF(X621="1-2 Years", ROUND(S621/0.287, 2), ROUND(S621/0.14, 2)))</f>
        <v>159.7</v>
      </c>
      <c r="W621" s="6" t="str">
        <f aca="false">IF(V621&gt;4000, "High", IF(V621&gt;2000, "Medium", "Low"))</f>
        <v>Low</v>
      </c>
      <c r="X621" s="9" t="s">
        <v>35</v>
      </c>
      <c r="Y621" s="10" t="n">
        <f aca="false">IF(U621="Yes", 1, 0)</f>
        <v>1</v>
      </c>
      <c r="Z621" s="10" t="n">
        <v>1</v>
      </c>
      <c r="AA621" s="11" t="n">
        <f aca="false">MAX(0, ($S621 * 0.35) - ($F621 * 0.3))</f>
        <v>26.195</v>
      </c>
      <c r="AB621" s="12" t="str">
        <f aca="false">IF(AA621&gt;20,"High",IF(AA621&gt;10,"Medium","Low"))</f>
        <v>High</v>
      </c>
    </row>
    <row r="622" customFormat="false" ht="18.65" hidden="false" customHeight="false" outlineLevel="0" collapsed="false">
      <c r="A622" s="5" t="s">
        <v>664</v>
      </c>
      <c r="B622" s="6" t="s">
        <v>29</v>
      </c>
      <c r="C622" s="6" t="s">
        <v>31</v>
      </c>
      <c r="D622" s="6" t="s">
        <v>30</v>
      </c>
      <c r="E622" s="6" t="s">
        <v>30</v>
      </c>
      <c r="F622" s="7" t="n">
        <v>1</v>
      </c>
      <c r="G622" s="6" t="s">
        <v>31</v>
      </c>
      <c r="H622" s="6" t="s">
        <v>31</v>
      </c>
      <c r="I622" s="6" t="s">
        <v>517</v>
      </c>
      <c r="J622" s="6" t="s">
        <v>30</v>
      </c>
      <c r="K622" s="6" t="s">
        <v>30</v>
      </c>
      <c r="L622" s="6" t="s">
        <v>30</v>
      </c>
      <c r="M622" s="6" t="s">
        <v>30</v>
      </c>
      <c r="N622" s="6" t="s">
        <v>30</v>
      </c>
      <c r="O622" s="6" t="s">
        <v>30</v>
      </c>
      <c r="P622" s="6" t="s">
        <v>38</v>
      </c>
      <c r="Q622" s="6" t="s">
        <v>31</v>
      </c>
      <c r="R622" s="6" t="s">
        <v>39</v>
      </c>
      <c r="S622" s="8" t="n">
        <v>75.75</v>
      </c>
      <c r="T622" s="8" t="n">
        <v>75.75</v>
      </c>
      <c r="U622" s="6" t="s">
        <v>31</v>
      </c>
      <c r="V622" s="8" t="n">
        <f aca="false">IF(X622="0-1 Year", ROUND(S622/0.474, 2), IF(X622="1-2 Years", ROUND(S622/0.287, 2), ROUND(S622/0.14, 2)))</f>
        <v>159.81</v>
      </c>
      <c r="W622" s="6" t="str">
        <f aca="false">IF(V622&gt;4000, "High", IF(V622&gt;2000, "Medium", "Low"))</f>
        <v>Low</v>
      </c>
      <c r="X622" s="9" t="s">
        <v>35</v>
      </c>
      <c r="Y622" s="10" t="n">
        <f aca="false">IF(U622="Yes", 1, 0)</f>
        <v>1</v>
      </c>
      <c r="Z622" s="10" t="n">
        <v>1</v>
      </c>
      <c r="AA622" s="11" t="n">
        <f aca="false">MAX(0, ($S622 * 0.35) - ($F622 * 0.3))</f>
        <v>26.2125</v>
      </c>
      <c r="AB622" s="12" t="str">
        <f aca="false">IF(AA622&gt;20,"High",IF(AA622&gt;10,"Medium","Low"))</f>
        <v>High</v>
      </c>
    </row>
    <row r="623" customFormat="false" ht="18.65" hidden="false" customHeight="false" outlineLevel="0" collapsed="false">
      <c r="A623" s="5" t="s">
        <v>665</v>
      </c>
      <c r="B623" s="6" t="s">
        <v>37</v>
      </c>
      <c r="C623" s="6" t="s">
        <v>30</v>
      </c>
      <c r="D623" s="6" t="s">
        <v>30</v>
      </c>
      <c r="E623" s="6" t="s">
        <v>30</v>
      </c>
      <c r="F623" s="7" t="n">
        <v>1</v>
      </c>
      <c r="G623" s="6" t="s">
        <v>31</v>
      </c>
      <c r="H623" s="6" t="s">
        <v>30</v>
      </c>
      <c r="I623" s="6" t="s">
        <v>517</v>
      </c>
      <c r="J623" s="6" t="s">
        <v>30</v>
      </c>
      <c r="K623" s="6" t="s">
        <v>31</v>
      </c>
      <c r="L623" s="6" t="s">
        <v>30</v>
      </c>
      <c r="M623" s="6" t="s">
        <v>30</v>
      </c>
      <c r="N623" s="6" t="s">
        <v>30</v>
      </c>
      <c r="O623" s="6" t="s">
        <v>30</v>
      </c>
      <c r="P623" s="6" t="s">
        <v>38</v>
      </c>
      <c r="Q623" s="6" t="s">
        <v>30</v>
      </c>
      <c r="R623" s="6" t="s">
        <v>39</v>
      </c>
      <c r="S623" s="8" t="n">
        <v>75.8</v>
      </c>
      <c r="T623" s="8" t="n">
        <v>75.8</v>
      </c>
      <c r="U623" s="6" t="s">
        <v>31</v>
      </c>
      <c r="V623" s="8" t="n">
        <f aca="false">IF(X623="0-1 Year", ROUND(S623/0.474, 2), IF(X623="1-2 Years", ROUND(S623/0.287, 2), ROUND(S623/0.14, 2)))</f>
        <v>159.92</v>
      </c>
      <c r="W623" s="6" t="str">
        <f aca="false">IF(V623&gt;4000, "High", IF(V623&gt;2000, "Medium", "Low"))</f>
        <v>Low</v>
      </c>
      <c r="X623" s="9" t="s">
        <v>35</v>
      </c>
      <c r="Y623" s="10" t="n">
        <f aca="false">IF(U623="Yes", 1, 0)</f>
        <v>1</v>
      </c>
      <c r="Z623" s="10" t="n">
        <v>1</v>
      </c>
      <c r="AA623" s="11" t="n">
        <f aca="false">MAX(0, ($S623 * 0.35) - ($F623 * 0.3))</f>
        <v>26.23</v>
      </c>
      <c r="AB623" s="12" t="str">
        <f aca="false">IF(AA623&gt;20,"High",IF(AA623&gt;10,"Medium","Low"))</f>
        <v>High</v>
      </c>
    </row>
    <row r="624" customFormat="false" ht="18.65" hidden="false" customHeight="false" outlineLevel="0" collapsed="false">
      <c r="A624" s="5" t="s">
        <v>666</v>
      </c>
      <c r="B624" s="6" t="s">
        <v>29</v>
      </c>
      <c r="C624" s="6" t="s">
        <v>30</v>
      </c>
      <c r="D624" s="6" t="s">
        <v>30</v>
      </c>
      <c r="E624" s="6" t="s">
        <v>30</v>
      </c>
      <c r="F624" s="7" t="n">
        <v>1</v>
      </c>
      <c r="G624" s="6" t="s">
        <v>31</v>
      </c>
      <c r="H624" s="6" t="s">
        <v>30</v>
      </c>
      <c r="I624" s="6" t="s">
        <v>517</v>
      </c>
      <c r="J624" s="6" t="s">
        <v>30</v>
      </c>
      <c r="K624" s="6" t="s">
        <v>30</v>
      </c>
      <c r="L624" s="6" t="s">
        <v>30</v>
      </c>
      <c r="M624" s="6" t="s">
        <v>31</v>
      </c>
      <c r="N624" s="6" t="s">
        <v>30</v>
      </c>
      <c r="O624" s="6" t="s">
        <v>30</v>
      </c>
      <c r="P624" s="6" t="s">
        <v>38</v>
      </c>
      <c r="Q624" s="6" t="s">
        <v>31</v>
      </c>
      <c r="R624" s="6" t="s">
        <v>39</v>
      </c>
      <c r="S624" s="8" t="n">
        <v>75.9</v>
      </c>
      <c r="T624" s="8" t="n">
        <v>75.9</v>
      </c>
      <c r="U624" s="6" t="s">
        <v>31</v>
      </c>
      <c r="V624" s="8" t="n">
        <f aca="false">IF(X624="0-1 Year", ROUND(S624/0.474, 2), IF(X624="1-2 Years", ROUND(S624/0.287, 2), ROUND(S624/0.14, 2)))</f>
        <v>160.13</v>
      </c>
      <c r="W624" s="6" t="str">
        <f aca="false">IF(V624&gt;4000, "High", IF(V624&gt;2000, "Medium", "Low"))</f>
        <v>Low</v>
      </c>
      <c r="X624" s="9" t="s">
        <v>35</v>
      </c>
      <c r="Y624" s="10" t="n">
        <f aca="false">IF(U624="Yes", 1, 0)</f>
        <v>1</v>
      </c>
      <c r="Z624" s="10" t="n">
        <v>1</v>
      </c>
      <c r="AA624" s="11" t="n">
        <f aca="false">MAX(0, ($S624 * 0.35) - ($F624 * 0.3))</f>
        <v>26.265</v>
      </c>
      <c r="AB624" s="12" t="str">
        <f aca="false">IF(AA624&gt;20,"High",IF(AA624&gt;10,"Medium","Low"))</f>
        <v>High</v>
      </c>
    </row>
    <row r="625" customFormat="false" ht="18.65" hidden="false" customHeight="false" outlineLevel="0" collapsed="false">
      <c r="A625" s="5" t="s">
        <v>667</v>
      </c>
      <c r="B625" s="6" t="s">
        <v>37</v>
      </c>
      <c r="C625" s="6" t="s">
        <v>30</v>
      </c>
      <c r="D625" s="6" t="s">
        <v>30</v>
      </c>
      <c r="E625" s="6" t="s">
        <v>30</v>
      </c>
      <c r="F625" s="7" t="n">
        <v>1</v>
      </c>
      <c r="G625" s="6" t="s">
        <v>31</v>
      </c>
      <c r="H625" s="6" t="s">
        <v>31</v>
      </c>
      <c r="I625" s="6" t="s">
        <v>517</v>
      </c>
      <c r="J625" s="6" t="s">
        <v>30</v>
      </c>
      <c r="K625" s="6" t="s">
        <v>30</v>
      </c>
      <c r="L625" s="6" t="s">
        <v>30</v>
      </c>
      <c r="M625" s="6" t="s">
        <v>30</v>
      </c>
      <c r="N625" s="6" t="s">
        <v>30</v>
      </c>
      <c r="O625" s="6" t="s">
        <v>30</v>
      </c>
      <c r="P625" s="6" t="s">
        <v>38</v>
      </c>
      <c r="Q625" s="6" t="s">
        <v>30</v>
      </c>
      <c r="R625" s="6" t="s">
        <v>39</v>
      </c>
      <c r="S625" s="8" t="n">
        <v>76</v>
      </c>
      <c r="T625" s="8" t="n">
        <v>76</v>
      </c>
      <c r="U625" s="6" t="s">
        <v>31</v>
      </c>
      <c r="V625" s="8" t="n">
        <f aca="false">IF(X625="0-1 Year", ROUND(S625/0.474, 2), IF(X625="1-2 Years", ROUND(S625/0.287, 2), ROUND(S625/0.14, 2)))</f>
        <v>160.34</v>
      </c>
      <c r="W625" s="6" t="str">
        <f aca="false">IF(V625&gt;4000, "High", IF(V625&gt;2000, "Medium", "Low"))</f>
        <v>Low</v>
      </c>
      <c r="X625" s="9" t="s">
        <v>35</v>
      </c>
      <c r="Y625" s="10" t="n">
        <f aca="false">IF(U625="Yes", 1, 0)</f>
        <v>1</v>
      </c>
      <c r="Z625" s="10" t="n">
        <v>1</v>
      </c>
      <c r="AA625" s="11" t="n">
        <f aca="false">MAX(0, ($S625 * 0.35) - ($F625 * 0.3))</f>
        <v>26.3</v>
      </c>
      <c r="AB625" s="12" t="str">
        <f aca="false">IF(AA625&gt;20,"High",IF(AA625&gt;10,"Medium","Low"))</f>
        <v>High</v>
      </c>
    </row>
    <row r="626" customFormat="false" ht="18.65" hidden="false" customHeight="false" outlineLevel="0" collapsed="false">
      <c r="A626" s="5" t="s">
        <v>668</v>
      </c>
      <c r="B626" s="6" t="s">
        <v>29</v>
      </c>
      <c r="C626" s="6" t="s">
        <v>30</v>
      </c>
      <c r="D626" s="6" t="s">
        <v>31</v>
      </c>
      <c r="E626" s="6" t="s">
        <v>30</v>
      </c>
      <c r="F626" s="7" t="n">
        <v>1</v>
      </c>
      <c r="G626" s="6" t="s">
        <v>31</v>
      </c>
      <c r="H626" s="6" t="s">
        <v>30</v>
      </c>
      <c r="I626" s="6" t="s">
        <v>517</v>
      </c>
      <c r="J626" s="6" t="s">
        <v>30</v>
      </c>
      <c r="K626" s="6" t="s">
        <v>30</v>
      </c>
      <c r="L626" s="6" t="s">
        <v>31</v>
      </c>
      <c r="M626" s="6" t="s">
        <v>30</v>
      </c>
      <c r="N626" s="6" t="s">
        <v>30</v>
      </c>
      <c r="O626" s="6" t="s">
        <v>30</v>
      </c>
      <c r="P626" s="6" t="s">
        <v>38</v>
      </c>
      <c r="Q626" s="6" t="s">
        <v>30</v>
      </c>
      <c r="R626" s="6" t="s">
        <v>39</v>
      </c>
      <c r="S626" s="8" t="n">
        <v>76.2</v>
      </c>
      <c r="T626" s="8" t="n">
        <v>76.2</v>
      </c>
      <c r="U626" s="6" t="s">
        <v>31</v>
      </c>
      <c r="V626" s="8" t="n">
        <f aca="false">IF(X626="0-1 Year", ROUND(S626/0.474, 2), IF(X626="1-2 Years", ROUND(S626/0.287, 2), ROUND(S626/0.14, 2)))</f>
        <v>160.76</v>
      </c>
      <c r="W626" s="6" t="str">
        <f aca="false">IF(V626&gt;4000, "High", IF(V626&gt;2000, "Medium", "Low"))</f>
        <v>Low</v>
      </c>
      <c r="X626" s="9" t="s">
        <v>35</v>
      </c>
      <c r="Y626" s="10" t="n">
        <f aca="false">IF(U626="Yes", 1, 0)</f>
        <v>1</v>
      </c>
      <c r="Z626" s="10" t="n">
        <v>1</v>
      </c>
      <c r="AA626" s="11" t="n">
        <f aca="false">MAX(0, ($S626 * 0.35) - ($F626 * 0.3))</f>
        <v>26.37</v>
      </c>
      <c r="AB626" s="12" t="str">
        <f aca="false">IF(AA626&gt;20,"High",IF(AA626&gt;10,"Medium","Low"))</f>
        <v>High</v>
      </c>
    </row>
    <row r="627" customFormat="false" ht="18.65" hidden="false" customHeight="false" outlineLevel="0" collapsed="false">
      <c r="A627" s="5" t="s">
        <v>669</v>
      </c>
      <c r="B627" s="6" t="s">
        <v>37</v>
      </c>
      <c r="C627" s="6" t="s">
        <v>30</v>
      </c>
      <c r="D627" s="6" t="s">
        <v>31</v>
      </c>
      <c r="E627" s="6" t="s">
        <v>31</v>
      </c>
      <c r="F627" s="7" t="n">
        <v>4</v>
      </c>
      <c r="G627" s="6" t="s">
        <v>31</v>
      </c>
      <c r="H627" s="6" t="s">
        <v>30</v>
      </c>
      <c r="I627" s="6" t="s">
        <v>30</v>
      </c>
      <c r="J627" s="6" t="s">
        <v>32</v>
      </c>
      <c r="K627" s="6" t="s">
        <v>32</v>
      </c>
      <c r="L627" s="6" t="s">
        <v>32</v>
      </c>
      <c r="M627" s="6" t="s">
        <v>32</v>
      </c>
      <c r="N627" s="6" t="s">
        <v>32</v>
      </c>
      <c r="O627" s="6" t="s">
        <v>32</v>
      </c>
      <c r="P627" s="6" t="s">
        <v>38</v>
      </c>
      <c r="Q627" s="6" t="s">
        <v>30</v>
      </c>
      <c r="R627" s="6" t="s">
        <v>34</v>
      </c>
      <c r="S627" s="8" t="n">
        <v>20.35</v>
      </c>
      <c r="T627" s="8" t="n">
        <v>76.35</v>
      </c>
      <c r="U627" s="6" t="s">
        <v>31</v>
      </c>
      <c r="V627" s="8" t="n">
        <f aca="false">IF(X627="0-1 Year", ROUND(S627/0.474, 2), IF(X627="1-2 Years", ROUND(S627/0.287, 2), ROUND(S627/0.14, 2)))</f>
        <v>42.93</v>
      </c>
      <c r="W627" s="6" t="str">
        <f aca="false">IF(V627&gt;4000, "High", IF(V627&gt;2000, "Medium", "Low"))</f>
        <v>Low</v>
      </c>
      <c r="X627" s="9" t="s">
        <v>35</v>
      </c>
      <c r="Y627" s="10" t="n">
        <f aca="false">IF(U627="Yes", 1, 0)</f>
        <v>1</v>
      </c>
      <c r="Z627" s="10" t="n">
        <v>1</v>
      </c>
      <c r="AA627" s="11" t="n">
        <f aca="false">MAX(0, ($S627 * 0.35) - ($F627 * 0.3))</f>
        <v>5.9225</v>
      </c>
      <c r="AB627" s="12" t="str">
        <f aca="false">IF(AA627&gt;20,"High",IF(AA627&gt;10,"Medium","Low"))</f>
        <v>Low</v>
      </c>
    </row>
    <row r="628" customFormat="false" ht="18.65" hidden="false" customHeight="false" outlineLevel="0" collapsed="false">
      <c r="A628" s="5" t="s">
        <v>670</v>
      </c>
      <c r="B628" s="6" t="s">
        <v>37</v>
      </c>
      <c r="C628" s="6" t="s">
        <v>30</v>
      </c>
      <c r="D628" s="6" t="s">
        <v>30</v>
      </c>
      <c r="E628" s="6" t="s">
        <v>30</v>
      </c>
      <c r="F628" s="7" t="n">
        <v>1</v>
      </c>
      <c r="G628" s="6" t="s">
        <v>31</v>
      </c>
      <c r="H628" s="6" t="s">
        <v>30</v>
      </c>
      <c r="I628" s="6" t="s">
        <v>517</v>
      </c>
      <c r="J628" s="6" t="s">
        <v>30</v>
      </c>
      <c r="K628" s="6" t="s">
        <v>30</v>
      </c>
      <c r="L628" s="6" t="s">
        <v>31</v>
      </c>
      <c r="M628" s="6" t="s">
        <v>30</v>
      </c>
      <c r="N628" s="6" t="s">
        <v>30</v>
      </c>
      <c r="O628" s="6" t="s">
        <v>30</v>
      </c>
      <c r="P628" s="6" t="s">
        <v>38</v>
      </c>
      <c r="Q628" s="6" t="s">
        <v>30</v>
      </c>
      <c r="R628" s="6" t="s">
        <v>39</v>
      </c>
      <c r="S628" s="8" t="n">
        <v>76.35</v>
      </c>
      <c r="T628" s="8" t="n">
        <v>76.35</v>
      </c>
      <c r="U628" s="6" t="s">
        <v>31</v>
      </c>
      <c r="V628" s="8" t="n">
        <f aca="false">IF(X628="0-1 Year", ROUND(S628/0.474, 2), IF(X628="1-2 Years", ROUND(S628/0.287, 2), ROUND(S628/0.14, 2)))</f>
        <v>161.08</v>
      </c>
      <c r="W628" s="6" t="str">
        <f aca="false">IF(V628&gt;4000, "High", IF(V628&gt;2000, "Medium", "Low"))</f>
        <v>Low</v>
      </c>
      <c r="X628" s="9" t="s">
        <v>35</v>
      </c>
      <c r="Y628" s="10" t="n">
        <f aca="false">IF(U628="Yes", 1, 0)</f>
        <v>1</v>
      </c>
      <c r="Z628" s="10" t="n">
        <v>1</v>
      </c>
      <c r="AA628" s="11" t="n">
        <f aca="false">MAX(0, ($S628 * 0.35) - ($F628 * 0.3))</f>
        <v>26.4225</v>
      </c>
      <c r="AB628" s="12" t="str">
        <f aca="false">IF(AA628&gt;20,"High",IF(AA628&gt;10,"Medium","Low"))</f>
        <v>High</v>
      </c>
    </row>
    <row r="629" customFormat="false" ht="18.65" hidden="false" customHeight="false" outlineLevel="0" collapsed="false">
      <c r="A629" s="5" t="s">
        <v>671</v>
      </c>
      <c r="B629" s="6" t="s">
        <v>37</v>
      </c>
      <c r="C629" s="6" t="s">
        <v>31</v>
      </c>
      <c r="D629" s="6" t="s">
        <v>31</v>
      </c>
      <c r="E629" s="6" t="s">
        <v>30</v>
      </c>
      <c r="F629" s="7" t="n">
        <v>1</v>
      </c>
      <c r="G629" s="6" t="s">
        <v>31</v>
      </c>
      <c r="H629" s="6" t="s">
        <v>30</v>
      </c>
      <c r="I629" s="6" t="s">
        <v>517</v>
      </c>
      <c r="J629" s="6" t="s">
        <v>30</v>
      </c>
      <c r="K629" s="6" t="s">
        <v>31</v>
      </c>
      <c r="L629" s="6" t="s">
        <v>30</v>
      </c>
      <c r="M629" s="6" t="s">
        <v>30</v>
      </c>
      <c r="N629" s="6" t="s">
        <v>30</v>
      </c>
      <c r="O629" s="6" t="s">
        <v>30</v>
      </c>
      <c r="P629" s="6" t="s">
        <v>38</v>
      </c>
      <c r="Q629" s="6" t="s">
        <v>31</v>
      </c>
      <c r="R629" s="6" t="s">
        <v>34</v>
      </c>
      <c r="S629" s="8" t="n">
        <v>76.4</v>
      </c>
      <c r="T629" s="8" t="n">
        <v>76.4</v>
      </c>
      <c r="U629" s="6" t="s">
        <v>31</v>
      </c>
      <c r="V629" s="8" t="n">
        <f aca="false">IF(X629="0-1 Year", ROUND(S629/0.474, 2), IF(X629="1-2 Years", ROUND(S629/0.287, 2), ROUND(S629/0.14, 2)))</f>
        <v>161.18</v>
      </c>
      <c r="W629" s="6" t="str">
        <f aca="false">IF(V629&gt;4000, "High", IF(V629&gt;2000, "Medium", "Low"))</f>
        <v>Low</v>
      </c>
      <c r="X629" s="9" t="s">
        <v>35</v>
      </c>
      <c r="Y629" s="10" t="n">
        <f aca="false">IF(U629="Yes", 1, 0)</f>
        <v>1</v>
      </c>
      <c r="Z629" s="10" t="n">
        <v>1</v>
      </c>
      <c r="AA629" s="11" t="n">
        <f aca="false">MAX(0, ($S629 * 0.35) - ($F629 * 0.3))</f>
        <v>26.44</v>
      </c>
      <c r="AB629" s="12" t="str">
        <f aca="false">IF(AA629&gt;20,"High",IF(AA629&gt;10,"Medium","Low"))</f>
        <v>High</v>
      </c>
    </row>
    <row r="630" customFormat="false" ht="18.65" hidden="false" customHeight="false" outlineLevel="0" collapsed="false">
      <c r="A630" s="5" t="s">
        <v>672</v>
      </c>
      <c r="B630" s="6" t="s">
        <v>29</v>
      </c>
      <c r="C630" s="6" t="s">
        <v>31</v>
      </c>
      <c r="D630" s="6" t="s">
        <v>30</v>
      </c>
      <c r="E630" s="6" t="s">
        <v>30</v>
      </c>
      <c r="F630" s="7" t="n">
        <v>1</v>
      </c>
      <c r="G630" s="6" t="s">
        <v>31</v>
      </c>
      <c r="H630" s="6" t="s">
        <v>31</v>
      </c>
      <c r="I630" s="6" t="s">
        <v>517</v>
      </c>
      <c r="J630" s="6" t="s">
        <v>30</v>
      </c>
      <c r="K630" s="6" t="s">
        <v>30</v>
      </c>
      <c r="L630" s="6" t="s">
        <v>30</v>
      </c>
      <c r="M630" s="6" t="s">
        <v>30</v>
      </c>
      <c r="N630" s="6" t="s">
        <v>30</v>
      </c>
      <c r="O630" s="6" t="s">
        <v>30</v>
      </c>
      <c r="P630" s="6" t="s">
        <v>38</v>
      </c>
      <c r="Q630" s="6" t="s">
        <v>31</v>
      </c>
      <c r="R630" s="6" t="s">
        <v>39</v>
      </c>
      <c r="S630" s="8" t="n">
        <v>76.45</v>
      </c>
      <c r="T630" s="8" t="n">
        <v>76.45</v>
      </c>
      <c r="U630" s="6" t="s">
        <v>31</v>
      </c>
      <c r="V630" s="8" t="n">
        <f aca="false">IF(X630="0-1 Year", ROUND(S630/0.474, 2), IF(X630="1-2 Years", ROUND(S630/0.287, 2), ROUND(S630/0.14, 2)))</f>
        <v>161.29</v>
      </c>
      <c r="W630" s="6" t="str">
        <f aca="false">IF(V630&gt;4000, "High", IF(V630&gt;2000, "Medium", "Low"))</f>
        <v>Low</v>
      </c>
      <c r="X630" s="9" t="s">
        <v>35</v>
      </c>
      <c r="Y630" s="10" t="n">
        <f aca="false">IF(U630="Yes", 1, 0)</f>
        <v>1</v>
      </c>
      <c r="Z630" s="10" t="n">
        <v>1</v>
      </c>
      <c r="AA630" s="11" t="n">
        <f aca="false">MAX(0, ($S630 * 0.35) - ($F630 * 0.3))</f>
        <v>26.4575</v>
      </c>
      <c r="AB630" s="12" t="str">
        <f aca="false">IF(AA630&gt;20,"High",IF(AA630&gt;10,"Medium","Low"))</f>
        <v>High</v>
      </c>
    </row>
    <row r="631" customFormat="false" ht="18.65" hidden="false" customHeight="false" outlineLevel="0" collapsed="false">
      <c r="A631" s="5" t="s">
        <v>673</v>
      </c>
      <c r="B631" s="6" t="s">
        <v>29</v>
      </c>
      <c r="C631" s="6" t="s">
        <v>30</v>
      </c>
      <c r="D631" s="6" t="s">
        <v>31</v>
      </c>
      <c r="E631" s="6" t="s">
        <v>31</v>
      </c>
      <c r="F631" s="7" t="n">
        <v>4</v>
      </c>
      <c r="G631" s="6" t="s">
        <v>31</v>
      </c>
      <c r="H631" s="6" t="s">
        <v>30</v>
      </c>
      <c r="I631" s="6" t="s">
        <v>30</v>
      </c>
      <c r="J631" s="6" t="s">
        <v>32</v>
      </c>
      <c r="K631" s="6" t="s">
        <v>32</v>
      </c>
      <c r="L631" s="6" t="s">
        <v>32</v>
      </c>
      <c r="M631" s="6" t="s">
        <v>32</v>
      </c>
      <c r="N631" s="6" t="s">
        <v>32</v>
      </c>
      <c r="O631" s="6" t="s">
        <v>32</v>
      </c>
      <c r="P631" s="6" t="s">
        <v>166</v>
      </c>
      <c r="Q631" s="6" t="s">
        <v>30</v>
      </c>
      <c r="R631" s="6" t="s">
        <v>34</v>
      </c>
      <c r="S631" s="8" t="n">
        <v>19.9</v>
      </c>
      <c r="T631" s="8" t="n">
        <v>76.65</v>
      </c>
      <c r="U631" s="6" t="s">
        <v>30</v>
      </c>
      <c r="V631" s="8" t="n">
        <f aca="false">IF(X631="0-1 Year", ROUND(S631/0.474, 2), IF(X631="1-2 Years", ROUND(S631/0.287, 2), ROUND(S631/0.14, 2)))</f>
        <v>41.98</v>
      </c>
      <c r="W631" s="6" t="str">
        <f aca="false">IF(V631&gt;4000, "High", IF(V631&gt;2000, "Medium", "Low"))</f>
        <v>Low</v>
      </c>
      <c r="X631" s="9" t="s">
        <v>35</v>
      </c>
      <c r="Y631" s="10" t="n">
        <f aca="false">IF(U631="Yes", 1, 0)</f>
        <v>0</v>
      </c>
      <c r="Z631" s="10" t="n">
        <v>1</v>
      </c>
      <c r="AA631" s="11" t="n">
        <f aca="false">MAX(0, ($S631 * 0.35) - ($F631 * 0.3))</f>
        <v>5.765</v>
      </c>
      <c r="AB631" s="12" t="str">
        <f aca="false">IF(AA631&gt;20,"High",IF(AA631&gt;10,"Medium","Low"))</f>
        <v>Low</v>
      </c>
    </row>
    <row r="632" customFormat="false" ht="18.65" hidden="false" customHeight="false" outlineLevel="0" collapsed="false">
      <c r="A632" s="5" t="s">
        <v>674</v>
      </c>
      <c r="B632" s="6" t="s">
        <v>29</v>
      </c>
      <c r="C632" s="6" t="s">
        <v>30</v>
      </c>
      <c r="D632" s="6" t="s">
        <v>30</v>
      </c>
      <c r="E632" s="6" t="s">
        <v>30</v>
      </c>
      <c r="F632" s="7" t="n">
        <v>3</v>
      </c>
      <c r="G632" s="6" t="s">
        <v>31</v>
      </c>
      <c r="H632" s="6" t="s">
        <v>30</v>
      </c>
      <c r="I632" s="6" t="s">
        <v>30</v>
      </c>
      <c r="J632" s="6" t="s">
        <v>32</v>
      </c>
      <c r="K632" s="6" t="s">
        <v>32</v>
      </c>
      <c r="L632" s="6" t="s">
        <v>32</v>
      </c>
      <c r="M632" s="6" t="s">
        <v>32</v>
      </c>
      <c r="N632" s="6" t="s">
        <v>32</v>
      </c>
      <c r="O632" s="6" t="s">
        <v>32</v>
      </c>
      <c r="P632" s="6" t="s">
        <v>38</v>
      </c>
      <c r="Q632" s="6" t="s">
        <v>31</v>
      </c>
      <c r="R632" s="6" t="s">
        <v>39</v>
      </c>
      <c r="S632" s="8" t="n">
        <v>20.5</v>
      </c>
      <c r="T632" s="8" t="n">
        <v>76.95</v>
      </c>
      <c r="U632" s="6" t="s">
        <v>30</v>
      </c>
      <c r="V632" s="8" t="n">
        <f aca="false">IF(X632="0-1 Year", ROUND(S632/0.474, 2), IF(X632="1-2 Years", ROUND(S632/0.287, 2), ROUND(S632/0.14, 2)))</f>
        <v>43.25</v>
      </c>
      <c r="W632" s="6" t="str">
        <f aca="false">IF(V632&gt;4000, "High", IF(V632&gt;2000, "Medium", "Low"))</f>
        <v>Low</v>
      </c>
      <c r="X632" s="9" t="s">
        <v>35</v>
      </c>
      <c r="Y632" s="10" t="n">
        <f aca="false">IF(U632="Yes", 1, 0)</f>
        <v>0</v>
      </c>
      <c r="Z632" s="10" t="n">
        <v>1</v>
      </c>
      <c r="AA632" s="11" t="n">
        <f aca="false">MAX(0, ($S632 * 0.35) - ($F632 * 0.3))</f>
        <v>6.275</v>
      </c>
      <c r="AB632" s="12" t="str">
        <f aca="false">IF(AA632&gt;20,"High",IF(AA632&gt;10,"Medium","Low"))</f>
        <v>Low</v>
      </c>
    </row>
    <row r="633" customFormat="false" ht="18.65" hidden="false" customHeight="false" outlineLevel="0" collapsed="false">
      <c r="A633" s="5" t="s">
        <v>675</v>
      </c>
      <c r="B633" s="6" t="s">
        <v>37</v>
      </c>
      <c r="C633" s="6" t="s">
        <v>30</v>
      </c>
      <c r="D633" s="6" t="s">
        <v>30</v>
      </c>
      <c r="E633" s="6" t="s">
        <v>30</v>
      </c>
      <c r="F633" s="7" t="n">
        <v>1</v>
      </c>
      <c r="G633" s="6" t="s">
        <v>31</v>
      </c>
      <c r="H633" s="6" t="s">
        <v>31</v>
      </c>
      <c r="I633" s="6" t="s">
        <v>517</v>
      </c>
      <c r="J633" s="6" t="s">
        <v>30</v>
      </c>
      <c r="K633" s="6" t="s">
        <v>30</v>
      </c>
      <c r="L633" s="6" t="s">
        <v>30</v>
      </c>
      <c r="M633" s="6" t="s">
        <v>30</v>
      </c>
      <c r="N633" s="6" t="s">
        <v>30</v>
      </c>
      <c r="O633" s="6" t="s">
        <v>30</v>
      </c>
      <c r="P633" s="6" t="s">
        <v>38</v>
      </c>
      <c r="Q633" s="6" t="s">
        <v>31</v>
      </c>
      <c r="R633" s="6" t="s">
        <v>39</v>
      </c>
      <c r="S633" s="8" t="n">
        <v>77.15</v>
      </c>
      <c r="T633" s="8" t="n">
        <v>77.15</v>
      </c>
      <c r="U633" s="6" t="s">
        <v>31</v>
      </c>
      <c r="V633" s="8" t="n">
        <f aca="false">IF(X633="0-1 Year", ROUND(S633/0.474, 2), IF(X633="1-2 Years", ROUND(S633/0.287, 2), ROUND(S633/0.14, 2)))</f>
        <v>162.76</v>
      </c>
      <c r="W633" s="6" t="str">
        <f aca="false">IF(V633&gt;4000, "High", IF(V633&gt;2000, "Medium", "Low"))</f>
        <v>Low</v>
      </c>
      <c r="X633" s="9" t="s">
        <v>35</v>
      </c>
      <c r="Y633" s="10" t="n">
        <f aca="false">IF(U633="Yes", 1, 0)</f>
        <v>1</v>
      </c>
      <c r="Z633" s="10" t="n">
        <v>1</v>
      </c>
      <c r="AA633" s="11" t="n">
        <f aca="false">MAX(0, ($S633 * 0.35) - ($F633 * 0.3))</f>
        <v>26.7025</v>
      </c>
      <c r="AB633" s="12" t="str">
        <f aca="false">IF(AA633&gt;20,"High",IF(AA633&gt;10,"Medium","Low"))</f>
        <v>High</v>
      </c>
    </row>
    <row r="634" customFormat="false" ht="18.65" hidden="false" customHeight="false" outlineLevel="0" collapsed="false">
      <c r="A634" s="5" t="s">
        <v>676</v>
      </c>
      <c r="B634" s="6" t="s">
        <v>29</v>
      </c>
      <c r="C634" s="6" t="s">
        <v>30</v>
      </c>
      <c r="D634" s="6" t="s">
        <v>30</v>
      </c>
      <c r="E634" s="6" t="s">
        <v>30</v>
      </c>
      <c r="F634" s="7" t="n">
        <v>2</v>
      </c>
      <c r="G634" s="6" t="s">
        <v>30</v>
      </c>
      <c r="H634" s="6" t="s">
        <v>202</v>
      </c>
      <c r="I634" s="6" t="s">
        <v>203</v>
      </c>
      <c r="J634" s="6" t="s">
        <v>30</v>
      </c>
      <c r="K634" s="6" t="s">
        <v>31</v>
      </c>
      <c r="L634" s="6" t="s">
        <v>31</v>
      </c>
      <c r="M634" s="6" t="s">
        <v>31</v>
      </c>
      <c r="N634" s="6" t="s">
        <v>30</v>
      </c>
      <c r="O634" s="6" t="s">
        <v>30</v>
      </c>
      <c r="P634" s="6" t="s">
        <v>38</v>
      </c>
      <c r="Q634" s="6" t="s">
        <v>31</v>
      </c>
      <c r="R634" s="6" t="s">
        <v>58</v>
      </c>
      <c r="S634" s="8" t="n">
        <v>40.4</v>
      </c>
      <c r="T634" s="8" t="n">
        <v>77.15</v>
      </c>
      <c r="U634" s="6" t="s">
        <v>31</v>
      </c>
      <c r="V634" s="8" t="n">
        <f aca="false">IF(X634="0-1 Year", ROUND(S634/0.474, 2), IF(X634="1-2 Years", ROUND(S634/0.287, 2), ROUND(S634/0.14, 2)))</f>
        <v>85.23</v>
      </c>
      <c r="W634" s="6" t="str">
        <f aca="false">IF(V634&gt;4000, "High", IF(V634&gt;2000, "Medium", "Low"))</f>
        <v>Low</v>
      </c>
      <c r="X634" s="9" t="s">
        <v>35</v>
      </c>
      <c r="Y634" s="10" t="n">
        <f aca="false">IF(U634="Yes", 1, 0)</f>
        <v>1</v>
      </c>
      <c r="Z634" s="10" t="n">
        <v>1</v>
      </c>
      <c r="AA634" s="11" t="n">
        <f aca="false">MAX(0, ($S634 * 0.35) - ($F634 * 0.3))</f>
        <v>13.54</v>
      </c>
      <c r="AB634" s="12" t="str">
        <f aca="false">IF(AA634&gt;20,"High",IF(AA634&gt;10,"Medium","Low"))</f>
        <v>Medium</v>
      </c>
    </row>
    <row r="635" customFormat="false" ht="18.65" hidden="false" customHeight="false" outlineLevel="0" collapsed="false">
      <c r="A635" s="5" t="s">
        <v>677</v>
      </c>
      <c r="B635" s="6" t="s">
        <v>37</v>
      </c>
      <c r="C635" s="6" t="s">
        <v>30</v>
      </c>
      <c r="D635" s="6" t="s">
        <v>30</v>
      </c>
      <c r="E635" s="6" t="s">
        <v>30</v>
      </c>
      <c r="F635" s="7" t="n">
        <v>4</v>
      </c>
      <c r="G635" s="6" t="s">
        <v>31</v>
      </c>
      <c r="H635" s="6" t="s">
        <v>30</v>
      </c>
      <c r="I635" s="6" t="s">
        <v>30</v>
      </c>
      <c r="J635" s="6" t="s">
        <v>32</v>
      </c>
      <c r="K635" s="6" t="s">
        <v>32</v>
      </c>
      <c r="L635" s="6" t="s">
        <v>32</v>
      </c>
      <c r="M635" s="6" t="s">
        <v>32</v>
      </c>
      <c r="N635" s="6" t="s">
        <v>32</v>
      </c>
      <c r="O635" s="6" t="s">
        <v>32</v>
      </c>
      <c r="P635" s="6" t="s">
        <v>38</v>
      </c>
      <c r="Q635" s="6" t="s">
        <v>30</v>
      </c>
      <c r="R635" s="6" t="s">
        <v>34</v>
      </c>
      <c r="S635" s="8" t="n">
        <v>20.35</v>
      </c>
      <c r="T635" s="8" t="n">
        <v>77.5</v>
      </c>
      <c r="U635" s="6" t="s">
        <v>31</v>
      </c>
      <c r="V635" s="8" t="n">
        <f aca="false">IF(X635="0-1 Year", ROUND(S635/0.474, 2), IF(X635="1-2 Years", ROUND(S635/0.287, 2), ROUND(S635/0.14, 2)))</f>
        <v>42.93</v>
      </c>
      <c r="W635" s="6" t="str">
        <f aca="false">IF(V635&gt;4000, "High", IF(V635&gt;2000, "Medium", "Low"))</f>
        <v>Low</v>
      </c>
      <c r="X635" s="9" t="s">
        <v>35</v>
      </c>
      <c r="Y635" s="10" t="n">
        <f aca="false">IF(U635="Yes", 1, 0)</f>
        <v>1</v>
      </c>
      <c r="Z635" s="10" t="n">
        <v>1</v>
      </c>
      <c r="AA635" s="11" t="n">
        <f aca="false">MAX(0, ($S635 * 0.35) - ($F635 * 0.3))</f>
        <v>5.9225</v>
      </c>
      <c r="AB635" s="12" t="str">
        <f aca="false">IF(AA635&gt;20,"High",IF(AA635&gt;10,"Medium","Low"))</f>
        <v>Low</v>
      </c>
    </row>
    <row r="636" customFormat="false" ht="18.65" hidden="false" customHeight="false" outlineLevel="0" collapsed="false">
      <c r="A636" s="5" t="s">
        <v>678</v>
      </c>
      <c r="B636" s="6" t="s">
        <v>29</v>
      </c>
      <c r="C636" s="6" t="s">
        <v>30</v>
      </c>
      <c r="D636" s="6" t="s">
        <v>31</v>
      </c>
      <c r="E636" s="6" t="s">
        <v>31</v>
      </c>
      <c r="F636" s="7" t="n">
        <v>4</v>
      </c>
      <c r="G636" s="6" t="s">
        <v>31</v>
      </c>
      <c r="H636" s="6" t="s">
        <v>30</v>
      </c>
      <c r="I636" s="6" t="s">
        <v>30</v>
      </c>
      <c r="J636" s="6" t="s">
        <v>32</v>
      </c>
      <c r="K636" s="6" t="s">
        <v>32</v>
      </c>
      <c r="L636" s="6" t="s">
        <v>32</v>
      </c>
      <c r="M636" s="6" t="s">
        <v>32</v>
      </c>
      <c r="N636" s="6" t="s">
        <v>32</v>
      </c>
      <c r="O636" s="6" t="s">
        <v>32</v>
      </c>
      <c r="P636" s="6" t="s">
        <v>38</v>
      </c>
      <c r="Q636" s="6" t="s">
        <v>31</v>
      </c>
      <c r="R636" s="6" t="s">
        <v>34</v>
      </c>
      <c r="S636" s="8" t="n">
        <v>20.5</v>
      </c>
      <c r="T636" s="8" t="n">
        <v>77.6</v>
      </c>
      <c r="U636" s="6" t="s">
        <v>30</v>
      </c>
      <c r="V636" s="8" t="n">
        <f aca="false">IF(X636="0-1 Year", ROUND(S636/0.474, 2), IF(X636="1-2 Years", ROUND(S636/0.287, 2), ROUND(S636/0.14, 2)))</f>
        <v>43.25</v>
      </c>
      <c r="W636" s="6" t="str">
        <f aca="false">IF(V636&gt;4000, "High", IF(V636&gt;2000, "Medium", "Low"))</f>
        <v>Low</v>
      </c>
      <c r="X636" s="9" t="s">
        <v>35</v>
      </c>
      <c r="Y636" s="10" t="n">
        <f aca="false">IF(U636="Yes", 1, 0)</f>
        <v>0</v>
      </c>
      <c r="Z636" s="10" t="n">
        <v>1</v>
      </c>
      <c r="AA636" s="11" t="n">
        <f aca="false">MAX(0, ($S636 * 0.35) - ($F636 * 0.3))</f>
        <v>5.975</v>
      </c>
      <c r="AB636" s="12" t="str">
        <f aca="false">IF(AA636&gt;20,"High",IF(AA636&gt;10,"Medium","Low"))</f>
        <v>Low</v>
      </c>
    </row>
    <row r="637" customFormat="false" ht="18.65" hidden="false" customHeight="false" outlineLevel="0" collapsed="false">
      <c r="A637" s="5" t="s">
        <v>679</v>
      </c>
      <c r="B637" s="6" t="s">
        <v>37</v>
      </c>
      <c r="C637" s="6" t="s">
        <v>31</v>
      </c>
      <c r="D637" s="6" t="s">
        <v>30</v>
      </c>
      <c r="E637" s="6" t="s">
        <v>30</v>
      </c>
      <c r="F637" s="7" t="n">
        <v>3</v>
      </c>
      <c r="G637" s="6" t="s">
        <v>30</v>
      </c>
      <c r="H637" s="6" t="s">
        <v>202</v>
      </c>
      <c r="I637" s="6" t="s">
        <v>203</v>
      </c>
      <c r="J637" s="6" t="s">
        <v>30</v>
      </c>
      <c r="K637" s="6" t="s">
        <v>30</v>
      </c>
      <c r="L637" s="6" t="s">
        <v>30</v>
      </c>
      <c r="M637" s="6" t="s">
        <v>30</v>
      </c>
      <c r="N637" s="6" t="s">
        <v>30</v>
      </c>
      <c r="O637" s="6" t="s">
        <v>30</v>
      </c>
      <c r="P637" s="6" t="s">
        <v>38</v>
      </c>
      <c r="Q637" s="6" t="s">
        <v>30</v>
      </c>
      <c r="R637" s="6" t="s">
        <v>39</v>
      </c>
      <c r="S637" s="8" t="n">
        <v>25.3</v>
      </c>
      <c r="T637" s="8" t="n">
        <v>77.75</v>
      </c>
      <c r="U637" s="6" t="s">
        <v>31</v>
      </c>
      <c r="V637" s="8" t="n">
        <f aca="false">IF(X637="0-1 Year", ROUND(S637/0.474, 2), IF(X637="1-2 Years", ROUND(S637/0.287, 2), ROUND(S637/0.14, 2)))</f>
        <v>53.38</v>
      </c>
      <c r="W637" s="6" t="str">
        <f aca="false">IF(V637&gt;4000, "High", IF(V637&gt;2000, "Medium", "Low"))</f>
        <v>Low</v>
      </c>
      <c r="X637" s="9" t="s">
        <v>35</v>
      </c>
      <c r="Y637" s="10" t="n">
        <f aca="false">IF(U637="Yes", 1, 0)</f>
        <v>1</v>
      </c>
      <c r="Z637" s="10" t="n">
        <v>1</v>
      </c>
      <c r="AA637" s="11" t="n">
        <f aca="false">MAX(0, ($S637 * 0.35) - ($F637 * 0.3))</f>
        <v>7.955</v>
      </c>
      <c r="AB637" s="12" t="str">
        <f aca="false">IF(AA637&gt;20,"High",IF(AA637&gt;10,"Medium","Low"))</f>
        <v>Low</v>
      </c>
    </row>
    <row r="638" customFormat="false" ht="18.65" hidden="false" customHeight="false" outlineLevel="0" collapsed="false">
      <c r="A638" s="5" t="s">
        <v>680</v>
      </c>
      <c r="B638" s="6" t="s">
        <v>37</v>
      </c>
      <c r="C638" s="6" t="s">
        <v>30</v>
      </c>
      <c r="D638" s="6" t="s">
        <v>30</v>
      </c>
      <c r="E638" s="6" t="s">
        <v>30</v>
      </c>
      <c r="F638" s="7" t="n">
        <v>1</v>
      </c>
      <c r="G638" s="6" t="s">
        <v>31</v>
      </c>
      <c r="H638" s="6" t="s">
        <v>30</v>
      </c>
      <c r="I638" s="6" t="s">
        <v>517</v>
      </c>
      <c r="J638" s="6" t="s">
        <v>30</v>
      </c>
      <c r="K638" s="6" t="s">
        <v>30</v>
      </c>
      <c r="L638" s="6" t="s">
        <v>30</v>
      </c>
      <c r="M638" s="6" t="s">
        <v>30</v>
      </c>
      <c r="N638" s="6" t="s">
        <v>31</v>
      </c>
      <c r="O638" s="6" t="s">
        <v>30</v>
      </c>
      <c r="P638" s="6" t="s">
        <v>38</v>
      </c>
      <c r="Q638" s="6" t="s">
        <v>30</v>
      </c>
      <c r="R638" s="6" t="s">
        <v>39</v>
      </c>
      <c r="S638" s="8" t="n">
        <v>78.05</v>
      </c>
      <c r="T638" s="8" t="n">
        <v>78.05</v>
      </c>
      <c r="U638" s="6" t="s">
        <v>31</v>
      </c>
      <c r="V638" s="8" t="n">
        <f aca="false">IF(X638="0-1 Year", ROUND(S638/0.474, 2), IF(X638="1-2 Years", ROUND(S638/0.287, 2), ROUND(S638/0.14, 2)))</f>
        <v>164.66</v>
      </c>
      <c r="W638" s="6" t="str">
        <f aca="false">IF(V638&gt;4000, "High", IF(V638&gt;2000, "Medium", "Low"))</f>
        <v>Low</v>
      </c>
      <c r="X638" s="9" t="s">
        <v>35</v>
      </c>
      <c r="Y638" s="10" t="n">
        <f aca="false">IF(U638="Yes", 1, 0)</f>
        <v>1</v>
      </c>
      <c r="Z638" s="10" t="n">
        <v>1</v>
      </c>
      <c r="AA638" s="11" t="n">
        <f aca="false">MAX(0, ($S638 * 0.35) - ($F638 * 0.3))</f>
        <v>27.0175</v>
      </c>
      <c r="AB638" s="12" t="str">
        <f aca="false">IF(AA638&gt;20,"High",IF(AA638&gt;10,"Medium","Low"))</f>
        <v>High</v>
      </c>
    </row>
    <row r="639" customFormat="false" ht="18.65" hidden="false" customHeight="false" outlineLevel="0" collapsed="false">
      <c r="A639" s="5" t="s">
        <v>681</v>
      </c>
      <c r="B639" s="6" t="s">
        <v>29</v>
      </c>
      <c r="C639" s="6" t="s">
        <v>30</v>
      </c>
      <c r="D639" s="6" t="s">
        <v>31</v>
      </c>
      <c r="E639" s="6" t="s">
        <v>30</v>
      </c>
      <c r="F639" s="7" t="n">
        <v>3</v>
      </c>
      <c r="G639" s="6" t="s">
        <v>30</v>
      </c>
      <c r="H639" s="6" t="s">
        <v>202</v>
      </c>
      <c r="I639" s="6" t="s">
        <v>203</v>
      </c>
      <c r="J639" s="6" t="s">
        <v>30</v>
      </c>
      <c r="K639" s="6" t="s">
        <v>30</v>
      </c>
      <c r="L639" s="6" t="s">
        <v>30</v>
      </c>
      <c r="M639" s="6" t="s">
        <v>30</v>
      </c>
      <c r="N639" s="6" t="s">
        <v>30</v>
      </c>
      <c r="O639" s="6" t="s">
        <v>30</v>
      </c>
      <c r="P639" s="6" t="s">
        <v>38</v>
      </c>
      <c r="Q639" s="6" t="s">
        <v>30</v>
      </c>
      <c r="R639" s="6" t="s">
        <v>34</v>
      </c>
      <c r="S639" s="8" t="n">
        <v>25</v>
      </c>
      <c r="T639" s="8" t="n">
        <v>78.25</v>
      </c>
      <c r="U639" s="6" t="s">
        <v>30</v>
      </c>
      <c r="V639" s="8" t="n">
        <f aca="false">IF(X639="0-1 Year", ROUND(S639/0.474, 2), IF(X639="1-2 Years", ROUND(S639/0.287, 2), ROUND(S639/0.14, 2)))</f>
        <v>52.74</v>
      </c>
      <c r="W639" s="6" t="str">
        <f aca="false">IF(V639&gt;4000, "High", IF(V639&gt;2000, "Medium", "Low"))</f>
        <v>Low</v>
      </c>
      <c r="X639" s="9" t="s">
        <v>35</v>
      </c>
      <c r="Y639" s="10" t="n">
        <f aca="false">IF(U639="Yes", 1, 0)</f>
        <v>0</v>
      </c>
      <c r="Z639" s="10" t="n">
        <v>1</v>
      </c>
      <c r="AA639" s="11" t="n">
        <f aca="false">MAX(0, ($S639 * 0.35) - ($F639 * 0.3))</f>
        <v>7.85</v>
      </c>
      <c r="AB639" s="12" t="str">
        <f aca="false">IF(AA639&gt;20,"High",IF(AA639&gt;10,"Medium","Low"))</f>
        <v>Low</v>
      </c>
    </row>
    <row r="640" customFormat="false" ht="18.65" hidden="false" customHeight="false" outlineLevel="0" collapsed="false">
      <c r="A640" s="5" t="s">
        <v>682</v>
      </c>
      <c r="B640" s="6" t="s">
        <v>29</v>
      </c>
      <c r="C640" s="6" t="s">
        <v>30</v>
      </c>
      <c r="D640" s="6" t="s">
        <v>30</v>
      </c>
      <c r="E640" s="6" t="s">
        <v>30</v>
      </c>
      <c r="F640" s="7" t="n">
        <v>4</v>
      </c>
      <c r="G640" s="6" t="s">
        <v>31</v>
      </c>
      <c r="H640" s="6" t="s">
        <v>30</v>
      </c>
      <c r="I640" s="6" t="s">
        <v>30</v>
      </c>
      <c r="J640" s="6" t="s">
        <v>32</v>
      </c>
      <c r="K640" s="6" t="s">
        <v>32</v>
      </c>
      <c r="L640" s="6" t="s">
        <v>32</v>
      </c>
      <c r="M640" s="6" t="s">
        <v>32</v>
      </c>
      <c r="N640" s="6" t="s">
        <v>32</v>
      </c>
      <c r="O640" s="6" t="s">
        <v>32</v>
      </c>
      <c r="P640" s="6" t="s">
        <v>38</v>
      </c>
      <c r="Q640" s="6" t="s">
        <v>30</v>
      </c>
      <c r="R640" s="6" t="s">
        <v>34</v>
      </c>
      <c r="S640" s="8" t="n">
        <v>19.75</v>
      </c>
      <c r="T640" s="8" t="n">
        <v>78.3</v>
      </c>
      <c r="U640" s="6" t="s">
        <v>30</v>
      </c>
      <c r="V640" s="8" t="n">
        <f aca="false">IF(X640="0-1 Year", ROUND(S640/0.474, 2), IF(X640="1-2 Years", ROUND(S640/0.287, 2), ROUND(S640/0.14, 2)))</f>
        <v>41.67</v>
      </c>
      <c r="W640" s="6" t="str">
        <f aca="false">IF(V640&gt;4000, "High", IF(V640&gt;2000, "Medium", "Low"))</f>
        <v>Low</v>
      </c>
      <c r="X640" s="9" t="s">
        <v>35</v>
      </c>
      <c r="Y640" s="10" t="n">
        <f aca="false">IF(U640="Yes", 1, 0)</f>
        <v>0</v>
      </c>
      <c r="Z640" s="10" t="n">
        <v>1</v>
      </c>
      <c r="AA640" s="11" t="n">
        <f aca="false">MAX(0, ($S640 * 0.35) - ($F640 * 0.3))</f>
        <v>5.7125</v>
      </c>
      <c r="AB640" s="12" t="str">
        <f aca="false">IF(AA640&gt;20,"High",IF(AA640&gt;10,"Medium","Low"))</f>
        <v>Low</v>
      </c>
    </row>
    <row r="641" customFormat="false" ht="18.65" hidden="false" customHeight="false" outlineLevel="0" collapsed="false">
      <c r="A641" s="5" t="s">
        <v>683</v>
      </c>
      <c r="B641" s="6" t="s">
        <v>37</v>
      </c>
      <c r="C641" s="6" t="s">
        <v>31</v>
      </c>
      <c r="D641" s="6" t="s">
        <v>30</v>
      </c>
      <c r="E641" s="6" t="s">
        <v>30</v>
      </c>
      <c r="F641" s="7" t="n">
        <v>1</v>
      </c>
      <c r="G641" s="6" t="s">
        <v>31</v>
      </c>
      <c r="H641" s="6" t="s">
        <v>30</v>
      </c>
      <c r="I641" s="6" t="s">
        <v>517</v>
      </c>
      <c r="J641" s="6" t="s">
        <v>30</v>
      </c>
      <c r="K641" s="6" t="s">
        <v>30</v>
      </c>
      <c r="L641" s="6" t="s">
        <v>30</v>
      </c>
      <c r="M641" s="6" t="s">
        <v>30</v>
      </c>
      <c r="N641" s="6" t="s">
        <v>31</v>
      </c>
      <c r="O641" s="6" t="s">
        <v>30</v>
      </c>
      <c r="P641" s="6" t="s">
        <v>38</v>
      </c>
      <c r="Q641" s="6" t="s">
        <v>30</v>
      </c>
      <c r="R641" s="6" t="s">
        <v>39</v>
      </c>
      <c r="S641" s="8" t="n">
        <v>78.45</v>
      </c>
      <c r="T641" s="8" t="n">
        <v>78.45</v>
      </c>
      <c r="U641" s="6" t="s">
        <v>31</v>
      </c>
      <c r="V641" s="8" t="n">
        <f aca="false">IF(X641="0-1 Year", ROUND(S641/0.474, 2), IF(X641="1-2 Years", ROUND(S641/0.287, 2), ROUND(S641/0.14, 2)))</f>
        <v>165.51</v>
      </c>
      <c r="W641" s="6" t="str">
        <f aca="false">IF(V641&gt;4000, "High", IF(V641&gt;2000, "Medium", "Low"))</f>
        <v>Low</v>
      </c>
      <c r="X641" s="9" t="s">
        <v>35</v>
      </c>
      <c r="Y641" s="10" t="n">
        <f aca="false">IF(U641="Yes", 1, 0)</f>
        <v>1</v>
      </c>
      <c r="Z641" s="10" t="n">
        <v>1</v>
      </c>
      <c r="AA641" s="11" t="n">
        <f aca="false">MAX(0, ($S641 * 0.35) - ($F641 * 0.3))</f>
        <v>27.1575</v>
      </c>
      <c r="AB641" s="12" t="str">
        <f aca="false">IF(AA641&gt;20,"High",IF(AA641&gt;10,"Medium","Low"))</f>
        <v>High</v>
      </c>
    </row>
    <row r="642" customFormat="false" ht="18.65" hidden="false" customHeight="false" outlineLevel="0" collapsed="false">
      <c r="A642" s="5" t="s">
        <v>684</v>
      </c>
      <c r="B642" s="6" t="s">
        <v>37</v>
      </c>
      <c r="C642" s="6" t="s">
        <v>31</v>
      </c>
      <c r="D642" s="6" t="s">
        <v>30</v>
      </c>
      <c r="E642" s="6" t="s">
        <v>30</v>
      </c>
      <c r="F642" s="7" t="n">
        <v>2</v>
      </c>
      <c r="G642" s="6" t="s">
        <v>30</v>
      </c>
      <c r="H642" s="6" t="s">
        <v>202</v>
      </c>
      <c r="I642" s="6" t="s">
        <v>203</v>
      </c>
      <c r="J642" s="6" t="s">
        <v>30</v>
      </c>
      <c r="K642" s="6" t="s">
        <v>30</v>
      </c>
      <c r="L642" s="6" t="s">
        <v>31</v>
      </c>
      <c r="M642" s="6" t="s">
        <v>30</v>
      </c>
      <c r="N642" s="6" t="s">
        <v>30</v>
      </c>
      <c r="O642" s="6" t="s">
        <v>30</v>
      </c>
      <c r="P642" s="6" t="s">
        <v>38</v>
      </c>
      <c r="Q642" s="6" t="s">
        <v>31</v>
      </c>
      <c r="R642" s="6" t="s">
        <v>39</v>
      </c>
      <c r="S642" s="8" t="n">
        <v>30.4</v>
      </c>
      <c r="T642" s="8" t="n">
        <v>78.65</v>
      </c>
      <c r="U642" s="6" t="s">
        <v>31</v>
      </c>
      <c r="V642" s="8" t="n">
        <f aca="false">IF(X642="0-1 Year", ROUND(S642/0.474, 2), IF(X642="1-2 Years", ROUND(S642/0.287, 2), ROUND(S642/0.14, 2)))</f>
        <v>64.14</v>
      </c>
      <c r="W642" s="6" t="str">
        <f aca="false">IF(V642&gt;4000, "High", IF(V642&gt;2000, "Medium", "Low"))</f>
        <v>Low</v>
      </c>
      <c r="X642" s="9" t="s">
        <v>35</v>
      </c>
      <c r="Y642" s="10" t="n">
        <f aca="false">IF(U642="Yes", 1, 0)</f>
        <v>1</v>
      </c>
      <c r="Z642" s="10" t="n">
        <v>1</v>
      </c>
      <c r="AA642" s="11" t="n">
        <f aca="false">MAX(0, ($S642 * 0.35) - ($F642 * 0.3))</f>
        <v>10.04</v>
      </c>
      <c r="AB642" s="12" t="str">
        <f aca="false">IF(AA642&gt;20,"High",IF(AA642&gt;10,"Medium","Low"))</f>
        <v>Medium</v>
      </c>
    </row>
    <row r="643" customFormat="false" ht="18.65" hidden="false" customHeight="false" outlineLevel="0" collapsed="false">
      <c r="A643" s="5" t="s">
        <v>685</v>
      </c>
      <c r="B643" s="6" t="s">
        <v>37</v>
      </c>
      <c r="C643" s="6" t="s">
        <v>30</v>
      </c>
      <c r="D643" s="6" t="s">
        <v>30</v>
      </c>
      <c r="E643" s="6" t="s">
        <v>31</v>
      </c>
      <c r="F643" s="7" t="n">
        <v>1</v>
      </c>
      <c r="G643" s="6" t="s">
        <v>31</v>
      </c>
      <c r="H643" s="6" t="s">
        <v>30</v>
      </c>
      <c r="I643" s="6" t="s">
        <v>517</v>
      </c>
      <c r="J643" s="6" t="s">
        <v>30</v>
      </c>
      <c r="K643" s="6" t="s">
        <v>30</v>
      </c>
      <c r="L643" s="6" t="s">
        <v>30</v>
      </c>
      <c r="M643" s="6" t="s">
        <v>30</v>
      </c>
      <c r="N643" s="6" t="s">
        <v>30</v>
      </c>
      <c r="O643" s="6" t="s">
        <v>31</v>
      </c>
      <c r="P643" s="6" t="s">
        <v>38</v>
      </c>
      <c r="Q643" s="6" t="s">
        <v>30</v>
      </c>
      <c r="R643" s="6" t="s">
        <v>39</v>
      </c>
      <c r="S643" s="8" t="n">
        <v>78.65</v>
      </c>
      <c r="T643" s="8" t="n">
        <v>78.65</v>
      </c>
      <c r="U643" s="6" t="s">
        <v>31</v>
      </c>
      <c r="V643" s="8" t="n">
        <f aca="false">IF(X643="0-1 Year", ROUND(S643/0.474, 2), IF(X643="1-2 Years", ROUND(S643/0.287, 2), ROUND(S643/0.14, 2)))</f>
        <v>165.93</v>
      </c>
      <c r="W643" s="6" t="str">
        <f aca="false">IF(V643&gt;4000, "High", IF(V643&gt;2000, "Medium", "Low"))</f>
        <v>Low</v>
      </c>
      <c r="X643" s="9" t="s">
        <v>35</v>
      </c>
      <c r="Y643" s="10" t="n">
        <f aca="false">IF(U643="Yes", 1, 0)</f>
        <v>1</v>
      </c>
      <c r="Z643" s="10" t="n">
        <v>1</v>
      </c>
      <c r="AA643" s="11" t="n">
        <f aca="false">MAX(0, ($S643 * 0.35) - ($F643 * 0.3))</f>
        <v>27.2275</v>
      </c>
      <c r="AB643" s="12" t="str">
        <f aca="false">IF(AA643&gt;20,"High",IF(AA643&gt;10,"Medium","Low"))</f>
        <v>High</v>
      </c>
    </row>
    <row r="644" customFormat="false" ht="18.65" hidden="false" customHeight="false" outlineLevel="0" collapsed="false">
      <c r="A644" s="5" t="s">
        <v>686</v>
      </c>
      <c r="B644" s="6" t="s">
        <v>37</v>
      </c>
      <c r="C644" s="6" t="s">
        <v>30</v>
      </c>
      <c r="D644" s="6" t="s">
        <v>31</v>
      </c>
      <c r="E644" s="6" t="s">
        <v>30</v>
      </c>
      <c r="F644" s="7" t="n">
        <v>1</v>
      </c>
      <c r="G644" s="6" t="s">
        <v>31</v>
      </c>
      <c r="H644" s="6" t="s">
        <v>30</v>
      </c>
      <c r="I644" s="6" t="s">
        <v>517</v>
      </c>
      <c r="J644" s="6" t="s">
        <v>30</v>
      </c>
      <c r="K644" s="6" t="s">
        <v>30</v>
      </c>
      <c r="L644" s="6" t="s">
        <v>30</v>
      </c>
      <c r="M644" s="6" t="s">
        <v>30</v>
      </c>
      <c r="N644" s="6" t="s">
        <v>31</v>
      </c>
      <c r="O644" s="6" t="s">
        <v>30</v>
      </c>
      <c r="P644" s="6" t="s">
        <v>38</v>
      </c>
      <c r="Q644" s="6" t="s">
        <v>30</v>
      </c>
      <c r="R644" s="6" t="s">
        <v>39</v>
      </c>
      <c r="S644" s="8" t="n">
        <v>78.8</v>
      </c>
      <c r="T644" s="8" t="n">
        <v>78.8</v>
      </c>
      <c r="U644" s="6" t="s">
        <v>31</v>
      </c>
      <c r="V644" s="8" t="n">
        <f aca="false">IF(X644="0-1 Year", ROUND(S644/0.474, 2), IF(X644="1-2 Years", ROUND(S644/0.287, 2), ROUND(S644/0.14, 2)))</f>
        <v>166.24</v>
      </c>
      <c r="W644" s="6" t="str">
        <f aca="false">IF(V644&gt;4000, "High", IF(V644&gt;2000, "Medium", "Low"))</f>
        <v>Low</v>
      </c>
      <c r="X644" s="9" t="s">
        <v>35</v>
      </c>
      <c r="Y644" s="10" t="n">
        <f aca="false">IF(U644="Yes", 1, 0)</f>
        <v>1</v>
      </c>
      <c r="Z644" s="10" t="n">
        <v>1</v>
      </c>
      <c r="AA644" s="11" t="n">
        <f aca="false">MAX(0, ($S644 * 0.35) - ($F644 * 0.3))</f>
        <v>27.28</v>
      </c>
      <c r="AB644" s="12" t="str">
        <f aca="false">IF(AA644&gt;20,"High",IF(AA644&gt;10,"Medium","Low"))</f>
        <v>High</v>
      </c>
    </row>
    <row r="645" customFormat="false" ht="18.65" hidden="false" customHeight="false" outlineLevel="0" collapsed="false">
      <c r="A645" s="5" t="s">
        <v>687</v>
      </c>
      <c r="B645" s="6" t="s">
        <v>29</v>
      </c>
      <c r="C645" s="6" t="s">
        <v>30</v>
      </c>
      <c r="D645" s="6" t="s">
        <v>30</v>
      </c>
      <c r="E645" s="6" t="s">
        <v>30</v>
      </c>
      <c r="F645" s="7" t="n">
        <v>4</v>
      </c>
      <c r="G645" s="6" t="s">
        <v>31</v>
      </c>
      <c r="H645" s="6" t="s">
        <v>30</v>
      </c>
      <c r="I645" s="6" t="s">
        <v>30</v>
      </c>
      <c r="J645" s="6" t="s">
        <v>32</v>
      </c>
      <c r="K645" s="6" t="s">
        <v>32</v>
      </c>
      <c r="L645" s="6" t="s">
        <v>32</v>
      </c>
      <c r="M645" s="6" t="s">
        <v>32</v>
      </c>
      <c r="N645" s="6" t="s">
        <v>32</v>
      </c>
      <c r="O645" s="6" t="s">
        <v>32</v>
      </c>
      <c r="P645" s="6" t="s">
        <v>38</v>
      </c>
      <c r="Q645" s="6" t="s">
        <v>30</v>
      </c>
      <c r="R645" s="6" t="s">
        <v>34</v>
      </c>
      <c r="S645" s="8" t="n">
        <v>19</v>
      </c>
      <c r="T645" s="8" t="n">
        <v>78.9</v>
      </c>
      <c r="U645" s="6" t="s">
        <v>30</v>
      </c>
      <c r="V645" s="8" t="n">
        <f aca="false">IF(X645="0-1 Year", ROUND(S645/0.474, 2), IF(X645="1-2 Years", ROUND(S645/0.287, 2), ROUND(S645/0.14, 2)))</f>
        <v>40.08</v>
      </c>
      <c r="W645" s="6" t="str">
        <f aca="false">IF(V645&gt;4000, "High", IF(V645&gt;2000, "Medium", "Low"))</f>
        <v>Low</v>
      </c>
      <c r="X645" s="9" t="s">
        <v>35</v>
      </c>
      <c r="Y645" s="10" t="n">
        <f aca="false">IF(U645="Yes", 1, 0)</f>
        <v>0</v>
      </c>
      <c r="Z645" s="10" t="n">
        <v>1</v>
      </c>
      <c r="AA645" s="11" t="n">
        <f aca="false">MAX(0, ($S645 * 0.35) - ($F645 * 0.3))</f>
        <v>5.45</v>
      </c>
      <c r="AB645" s="12" t="str">
        <f aca="false">IF(AA645&gt;20,"High",IF(AA645&gt;10,"Medium","Low"))</f>
        <v>Low</v>
      </c>
    </row>
    <row r="646" customFormat="false" ht="18.65" hidden="false" customHeight="false" outlineLevel="0" collapsed="false">
      <c r="A646" s="5" t="s">
        <v>688</v>
      </c>
      <c r="B646" s="6" t="s">
        <v>29</v>
      </c>
      <c r="C646" s="6" t="s">
        <v>30</v>
      </c>
      <c r="D646" s="6" t="s">
        <v>30</v>
      </c>
      <c r="E646" s="6" t="s">
        <v>30</v>
      </c>
      <c r="F646" s="7" t="n">
        <v>1</v>
      </c>
      <c r="G646" s="6" t="s">
        <v>31</v>
      </c>
      <c r="H646" s="6" t="s">
        <v>30</v>
      </c>
      <c r="I646" s="6" t="s">
        <v>517</v>
      </c>
      <c r="J646" s="6" t="s">
        <v>30</v>
      </c>
      <c r="K646" s="6" t="s">
        <v>30</v>
      </c>
      <c r="L646" s="6" t="s">
        <v>30</v>
      </c>
      <c r="M646" s="6" t="s">
        <v>30</v>
      </c>
      <c r="N646" s="6" t="s">
        <v>31</v>
      </c>
      <c r="O646" s="6" t="s">
        <v>30</v>
      </c>
      <c r="P646" s="6" t="s">
        <v>38</v>
      </c>
      <c r="Q646" s="6" t="s">
        <v>31</v>
      </c>
      <c r="R646" s="6" t="s">
        <v>39</v>
      </c>
      <c r="S646" s="8" t="n">
        <v>78.95</v>
      </c>
      <c r="T646" s="8" t="n">
        <v>78.95</v>
      </c>
      <c r="U646" s="6" t="s">
        <v>31</v>
      </c>
      <c r="V646" s="8" t="n">
        <f aca="false">IF(X646="0-1 Year", ROUND(S646/0.474, 2), IF(X646="1-2 Years", ROUND(S646/0.287, 2), ROUND(S646/0.14, 2)))</f>
        <v>166.56</v>
      </c>
      <c r="W646" s="6" t="str">
        <f aca="false">IF(V646&gt;4000, "High", IF(V646&gt;2000, "Medium", "Low"))</f>
        <v>Low</v>
      </c>
      <c r="X646" s="9" t="s">
        <v>35</v>
      </c>
      <c r="Y646" s="10" t="n">
        <f aca="false">IF(U646="Yes", 1, 0)</f>
        <v>1</v>
      </c>
      <c r="Z646" s="10" t="n">
        <v>1</v>
      </c>
      <c r="AA646" s="11" t="n">
        <f aca="false">MAX(0, ($S646 * 0.35) - ($F646 * 0.3))</f>
        <v>27.3325</v>
      </c>
      <c r="AB646" s="12" t="str">
        <f aca="false">IF(AA646&gt;20,"High",IF(AA646&gt;10,"Medium","Low"))</f>
        <v>High</v>
      </c>
    </row>
    <row r="647" customFormat="false" ht="18.65" hidden="false" customHeight="false" outlineLevel="0" collapsed="false">
      <c r="A647" s="5" t="s">
        <v>689</v>
      </c>
      <c r="B647" s="6" t="s">
        <v>37</v>
      </c>
      <c r="C647" s="6" t="s">
        <v>30</v>
      </c>
      <c r="D647" s="6" t="s">
        <v>31</v>
      </c>
      <c r="E647" s="6" t="s">
        <v>30</v>
      </c>
      <c r="F647" s="7" t="n">
        <v>4</v>
      </c>
      <c r="G647" s="6" t="s">
        <v>31</v>
      </c>
      <c r="H647" s="6" t="s">
        <v>30</v>
      </c>
      <c r="I647" s="6" t="s">
        <v>30</v>
      </c>
      <c r="J647" s="6" t="s">
        <v>32</v>
      </c>
      <c r="K647" s="6" t="s">
        <v>32</v>
      </c>
      <c r="L647" s="6" t="s">
        <v>32</v>
      </c>
      <c r="M647" s="6" t="s">
        <v>32</v>
      </c>
      <c r="N647" s="6" t="s">
        <v>32</v>
      </c>
      <c r="O647" s="6" t="s">
        <v>32</v>
      </c>
      <c r="P647" s="6" t="s">
        <v>33</v>
      </c>
      <c r="Q647" s="6" t="s">
        <v>30</v>
      </c>
      <c r="R647" s="6" t="s">
        <v>53</v>
      </c>
      <c r="S647" s="8" t="n">
        <v>20.5</v>
      </c>
      <c r="T647" s="8" t="n">
        <v>79.05</v>
      </c>
      <c r="U647" s="6" t="s">
        <v>30</v>
      </c>
      <c r="V647" s="8" t="n">
        <f aca="false">IF(X647="0-1 Year", ROUND(S647/0.474, 2), IF(X647="1-2 Years", ROUND(S647/0.287, 2), ROUND(S647/0.14, 2)))</f>
        <v>43.25</v>
      </c>
      <c r="W647" s="6" t="str">
        <f aca="false">IF(V647&gt;4000, "High", IF(V647&gt;2000, "Medium", "Low"))</f>
        <v>Low</v>
      </c>
      <c r="X647" s="9" t="s">
        <v>35</v>
      </c>
      <c r="Y647" s="10" t="n">
        <f aca="false">IF(U647="Yes", 1, 0)</f>
        <v>0</v>
      </c>
      <c r="Z647" s="10" t="n">
        <v>1</v>
      </c>
      <c r="AA647" s="11" t="n">
        <f aca="false">MAX(0, ($S647 * 0.35) - ($F647 * 0.3))</f>
        <v>5.975</v>
      </c>
      <c r="AB647" s="12" t="str">
        <f aca="false">IF(AA647&gt;20,"High",IF(AA647&gt;10,"Medium","Low"))</f>
        <v>Low</v>
      </c>
    </row>
    <row r="648" customFormat="false" ht="18.65" hidden="false" customHeight="false" outlineLevel="0" collapsed="false">
      <c r="A648" s="5" t="s">
        <v>690</v>
      </c>
      <c r="B648" s="6" t="s">
        <v>29</v>
      </c>
      <c r="C648" s="6" t="s">
        <v>30</v>
      </c>
      <c r="D648" s="6" t="s">
        <v>30</v>
      </c>
      <c r="E648" s="6" t="s">
        <v>30</v>
      </c>
      <c r="F648" s="7" t="n">
        <v>1</v>
      </c>
      <c r="G648" s="6" t="s">
        <v>31</v>
      </c>
      <c r="H648" s="6" t="s">
        <v>30</v>
      </c>
      <c r="I648" s="6" t="s">
        <v>517</v>
      </c>
      <c r="J648" s="6" t="s">
        <v>30</v>
      </c>
      <c r="K648" s="6" t="s">
        <v>30</v>
      </c>
      <c r="L648" s="6" t="s">
        <v>30</v>
      </c>
      <c r="M648" s="6" t="s">
        <v>30</v>
      </c>
      <c r="N648" s="6" t="s">
        <v>31</v>
      </c>
      <c r="O648" s="6" t="s">
        <v>30</v>
      </c>
      <c r="P648" s="6" t="s">
        <v>38</v>
      </c>
      <c r="Q648" s="6" t="s">
        <v>31</v>
      </c>
      <c r="R648" s="6" t="s">
        <v>39</v>
      </c>
      <c r="S648" s="8" t="n">
        <v>79.05</v>
      </c>
      <c r="T648" s="8" t="n">
        <v>79.05</v>
      </c>
      <c r="U648" s="6" t="s">
        <v>31</v>
      </c>
      <c r="V648" s="8" t="n">
        <f aca="false">IF(X648="0-1 Year", ROUND(S648/0.474, 2), IF(X648="1-2 Years", ROUND(S648/0.287, 2), ROUND(S648/0.14, 2)))</f>
        <v>166.77</v>
      </c>
      <c r="W648" s="6" t="str">
        <f aca="false">IF(V648&gt;4000, "High", IF(V648&gt;2000, "Medium", "Low"))</f>
        <v>Low</v>
      </c>
      <c r="X648" s="9" t="s">
        <v>35</v>
      </c>
      <c r="Y648" s="10" t="n">
        <f aca="false">IF(U648="Yes", 1, 0)</f>
        <v>1</v>
      </c>
      <c r="Z648" s="10" t="n">
        <v>1</v>
      </c>
      <c r="AA648" s="11" t="n">
        <f aca="false">MAX(0, ($S648 * 0.35) - ($F648 * 0.3))</f>
        <v>27.3675</v>
      </c>
      <c r="AB648" s="12" t="str">
        <f aca="false">IF(AA648&gt;20,"High",IF(AA648&gt;10,"Medium","Low"))</f>
        <v>High</v>
      </c>
    </row>
    <row r="649" customFormat="false" ht="18.65" hidden="false" customHeight="false" outlineLevel="0" collapsed="false">
      <c r="A649" s="5" t="s">
        <v>691</v>
      </c>
      <c r="B649" s="6" t="s">
        <v>29</v>
      </c>
      <c r="C649" s="6" t="s">
        <v>31</v>
      </c>
      <c r="D649" s="6" t="s">
        <v>30</v>
      </c>
      <c r="E649" s="6" t="s">
        <v>30</v>
      </c>
      <c r="F649" s="7" t="n">
        <v>1</v>
      </c>
      <c r="G649" s="6" t="s">
        <v>31</v>
      </c>
      <c r="H649" s="6" t="s">
        <v>30</v>
      </c>
      <c r="I649" s="6" t="s">
        <v>517</v>
      </c>
      <c r="J649" s="6" t="s">
        <v>30</v>
      </c>
      <c r="K649" s="6" t="s">
        <v>30</v>
      </c>
      <c r="L649" s="6" t="s">
        <v>30</v>
      </c>
      <c r="M649" s="6" t="s">
        <v>30</v>
      </c>
      <c r="N649" s="6" t="s">
        <v>31</v>
      </c>
      <c r="O649" s="6" t="s">
        <v>30</v>
      </c>
      <c r="P649" s="6" t="s">
        <v>38</v>
      </c>
      <c r="Q649" s="6" t="s">
        <v>31</v>
      </c>
      <c r="R649" s="6" t="s">
        <v>39</v>
      </c>
      <c r="S649" s="8" t="n">
        <v>79.1</v>
      </c>
      <c r="T649" s="8" t="n">
        <v>79.1</v>
      </c>
      <c r="U649" s="6" t="s">
        <v>31</v>
      </c>
      <c r="V649" s="8" t="n">
        <f aca="false">IF(X649="0-1 Year", ROUND(S649/0.474, 2), IF(X649="1-2 Years", ROUND(S649/0.287, 2), ROUND(S649/0.14, 2)))</f>
        <v>166.88</v>
      </c>
      <c r="W649" s="6" t="str">
        <f aca="false">IF(V649&gt;4000, "High", IF(V649&gt;2000, "Medium", "Low"))</f>
        <v>Low</v>
      </c>
      <c r="X649" s="9" t="s">
        <v>35</v>
      </c>
      <c r="Y649" s="10" t="n">
        <f aca="false">IF(U649="Yes", 1, 0)</f>
        <v>1</v>
      </c>
      <c r="Z649" s="10" t="n">
        <v>1</v>
      </c>
      <c r="AA649" s="11" t="n">
        <f aca="false">MAX(0, ($S649 * 0.35) - ($F649 * 0.3))</f>
        <v>27.385</v>
      </c>
      <c r="AB649" s="12" t="str">
        <f aca="false">IF(AA649&gt;20,"High",IF(AA649&gt;10,"Medium","Low"))</f>
        <v>High</v>
      </c>
    </row>
    <row r="650" customFormat="false" ht="18.65" hidden="false" customHeight="false" outlineLevel="0" collapsed="false">
      <c r="A650" s="5" t="s">
        <v>692</v>
      </c>
      <c r="B650" s="6" t="s">
        <v>37</v>
      </c>
      <c r="C650" s="6" t="s">
        <v>30</v>
      </c>
      <c r="D650" s="6" t="s">
        <v>30</v>
      </c>
      <c r="E650" s="6" t="s">
        <v>30</v>
      </c>
      <c r="F650" s="7" t="n">
        <v>1</v>
      </c>
      <c r="G650" s="6" t="s">
        <v>31</v>
      </c>
      <c r="H650" s="6" t="s">
        <v>31</v>
      </c>
      <c r="I650" s="6" t="s">
        <v>517</v>
      </c>
      <c r="J650" s="6" t="s">
        <v>30</v>
      </c>
      <c r="K650" s="6" t="s">
        <v>31</v>
      </c>
      <c r="L650" s="6" t="s">
        <v>30</v>
      </c>
      <c r="M650" s="6" t="s">
        <v>30</v>
      </c>
      <c r="N650" s="6" t="s">
        <v>30</v>
      </c>
      <c r="O650" s="6" t="s">
        <v>30</v>
      </c>
      <c r="P650" s="6" t="s">
        <v>38</v>
      </c>
      <c r="Q650" s="6" t="s">
        <v>31</v>
      </c>
      <c r="R650" s="6" t="s">
        <v>34</v>
      </c>
      <c r="S650" s="8" t="n">
        <v>79.15</v>
      </c>
      <c r="T650" s="8" t="n">
        <v>79.15</v>
      </c>
      <c r="U650" s="6" t="s">
        <v>30</v>
      </c>
      <c r="V650" s="8" t="n">
        <f aca="false">IF(X650="0-1 Year", ROUND(S650/0.474, 2), IF(X650="1-2 Years", ROUND(S650/0.287, 2), ROUND(S650/0.14, 2)))</f>
        <v>166.98</v>
      </c>
      <c r="W650" s="6" t="str">
        <f aca="false">IF(V650&gt;4000, "High", IF(V650&gt;2000, "Medium", "Low"))</f>
        <v>Low</v>
      </c>
      <c r="X650" s="9" t="s">
        <v>35</v>
      </c>
      <c r="Y650" s="10" t="n">
        <f aca="false">IF(U650="Yes", 1, 0)</f>
        <v>0</v>
      </c>
      <c r="Z650" s="10" t="n">
        <v>1</v>
      </c>
      <c r="AA650" s="11" t="n">
        <f aca="false">MAX(0, ($S650 * 0.35) - ($F650 * 0.3))</f>
        <v>27.4025</v>
      </c>
      <c r="AB650" s="12" t="str">
        <f aca="false">IF(AA650&gt;20,"High",IF(AA650&gt;10,"Medium","Low"))</f>
        <v>High</v>
      </c>
    </row>
    <row r="651" customFormat="false" ht="18.65" hidden="false" customHeight="false" outlineLevel="0" collapsed="false">
      <c r="A651" s="5" t="s">
        <v>693</v>
      </c>
      <c r="B651" s="6" t="s">
        <v>29</v>
      </c>
      <c r="C651" s="6" t="s">
        <v>30</v>
      </c>
      <c r="D651" s="6" t="s">
        <v>30</v>
      </c>
      <c r="E651" s="6" t="s">
        <v>30</v>
      </c>
      <c r="F651" s="7" t="n">
        <v>1</v>
      </c>
      <c r="G651" s="6" t="s">
        <v>31</v>
      </c>
      <c r="H651" s="6" t="s">
        <v>31</v>
      </c>
      <c r="I651" s="6" t="s">
        <v>517</v>
      </c>
      <c r="J651" s="6" t="s">
        <v>30</v>
      </c>
      <c r="K651" s="6" t="s">
        <v>31</v>
      </c>
      <c r="L651" s="6" t="s">
        <v>30</v>
      </c>
      <c r="M651" s="6" t="s">
        <v>30</v>
      </c>
      <c r="N651" s="6" t="s">
        <v>30</v>
      </c>
      <c r="O651" s="6" t="s">
        <v>30</v>
      </c>
      <c r="P651" s="6" t="s">
        <v>38</v>
      </c>
      <c r="Q651" s="6" t="s">
        <v>31</v>
      </c>
      <c r="R651" s="6" t="s">
        <v>39</v>
      </c>
      <c r="S651" s="8" t="n">
        <v>79.15</v>
      </c>
      <c r="T651" s="8" t="n">
        <v>79.15</v>
      </c>
      <c r="U651" s="6" t="s">
        <v>31</v>
      </c>
      <c r="V651" s="8" t="n">
        <f aca="false">IF(X651="0-1 Year", ROUND(S651/0.474, 2), IF(X651="1-2 Years", ROUND(S651/0.287, 2), ROUND(S651/0.14, 2)))</f>
        <v>166.98</v>
      </c>
      <c r="W651" s="6" t="str">
        <f aca="false">IF(V651&gt;4000, "High", IF(V651&gt;2000, "Medium", "Low"))</f>
        <v>Low</v>
      </c>
      <c r="X651" s="9" t="s">
        <v>35</v>
      </c>
      <c r="Y651" s="10" t="n">
        <f aca="false">IF(U651="Yes", 1, 0)</f>
        <v>1</v>
      </c>
      <c r="Z651" s="10" t="n">
        <v>1</v>
      </c>
      <c r="AA651" s="11" t="n">
        <f aca="false">MAX(0, ($S651 * 0.35) - ($F651 * 0.3))</f>
        <v>27.4025</v>
      </c>
      <c r="AB651" s="12" t="str">
        <f aca="false">IF(AA651&gt;20,"High",IF(AA651&gt;10,"Medium","Low"))</f>
        <v>High</v>
      </c>
    </row>
    <row r="652" customFormat="false" ht="18.65" hidden="false" customHeight="false" outlineLevel="0" collapsed="false">
      <c r="A652" s="5" t="s">
        <v>694</v>
      </c>
      <c r="B652" s="6" t="s">
        <v>37</v>
      </c>
      <c r="C652" s="6" t="s">
        <v>31</v>
      </c>
      <c r="D652" s="6" t="s">
        <v>30</v>
      </c>
      <c r="E652" s="6" t="s">
        <v>30</v>
      </c>
      <c r="F652" s="7" t="n">
        <v>1</v>
      </c>
      <c r="G652" s="6" t="s">
        <v>31</v>
      </c>
      <c r="H652" s="6" t="s">
        <v>30</v>
      </c>
      <c r="I652" s="6" t="s">
        <v>517</v>
      </c>
      <c r="J652" s="6" t="s">
        <v>30</v>
      </c>
      <c r="K652" s="6" t="s">
        <v>30</v>
      </c>
      <c r="L652" s="6" t="s">
        <v>30</v>
      </c>
      <c r="M652" s="6" t="s">
        <v>30</v>
      </c>
      <c r="N652" s="6" t="s">
        <v>31</v>
      </c>
      <c r="O652" s="6" t="s">
        <v>30</v>
      </c>
      <c r="P652" s="6" t="s">
        <v>38</v>
      </c>
      <c r="Q652" s="6" t="s">
        <v>31</v>
      </c>
      <c r="R652" s="6" t="s">
        <v>39</v>
      </c>
      <c r="S652" s="8" t="n">
        <v>79.2</v>
      </c>
      <c r="T652" s="8" t="n">
        <v>79.2</v>
      </c>
      <c r="U652" s="6" t="s">
        <v>31</v>
      </c>
      <c r="V652" s="8" t="n">
        <f aca="false">IF(X652="0-1 Year", ROUND(S652/0.474, 2), IF(X652="1-2 Years", ROUND(S652/0.287, 2), ROUND(S652/0.14, 2)))</f>
        <v>167.09</v>
      </c>
      <c r="W652" s="6" t="str">
        <f aca="false">IF(V652&gt;4000, "High", IF(V652&gt;2000, "Medium", "Low"))</f>
        <v>Low</v>
      </c>
      <c r="X652" s="9" t="s">
        <v>35</v>
      </c>
      <c r="Y652" s="10" t="n">
        <f aca="false">IF(U652="Yes", 1, 0)</f>
        <v>1</v>
      </c>
      <c r="Z652" s="10" t="n">
        <v>1</v>
      </c>
      <c r="AA652" s="11" t="n">
        <f aca="false">MAX(0, ($S652 * 0.35) - ($F652 * 0.3))</f>
        <v>27.42</v>
      </c>
      <c r="AB652" s="12" t="str">
        <f aca="false">IF(AA652&gt;20,"High",IF(AA652&gt;10,"Medium","Low"))</f>
        <v>High</v>
      </c>
    </row>
    <row r="653" customFormat="false" ht="18.65" hidden="false" customHeight="false" outlineLevel="0" collapsed="false">
      <c r="A653" s="5" t="s">
        <v>695</v>
      </c>
      <c r="B653" s="6" t="s">
        <v>29</v>
      </c>
      <c r="C653" s="6" t="s">
        <v>30</v>
      </c>
      <c r="D653" s="6" t="s">
        <v>30</v>
      </c>
      <c r="E653" s="6" t="s">
        <v>30</v>
      </c>
      <c r="F653" s="7" t="n">
        <v>1</v>
      </c>
      <c r="G653" s="6" t="s">
        <v>31</v>
      </c>
      <c r="H653" s="6" t="s">
        <v>30</v>
      </c>
      <c r="I653" s="6" t="s">
        <v>517</v>
      </c>
      <c r="J653" s="6" t="s">
        <v>30</v>
      </c>
      <c r="K653" s="6" t="s">
        <v>30</v>
      </c>
      <c r="L653" s="6" t="s">
        <v>30</v>
      </c>
      <c r="M653" s="6" t="s">
        <v>30</v>
      </c>
      <c r="N653" s="6" t="s">
        <v>30</v>
      </c>
      <c r="O653" s="6" t="s">
        <v>31</v>
      </c>
      <c r="P653" s="6" t="s">
        <v>38</v>
      </c>
      <c r="Q653" s="6" t="s">
        <v>31</v>
      </c>
      <c r="R653" s="6" t="s">
        <v>39</v>
      </c>
      <c r="S653" s="8" t="n">
        <v>79.25</v>
      </c>
      <c r="T653" s="8" t="n">
        <v>79.25</v>
      </c>
      <c r="U653" s="6" t="s">
        <v>31</v>
      </c>
      <c r="V653" s="8" t="n">
        <f aca="false">IF(X653="0-1 Year", ROUND(S653/0.474, 2), IF(X653="1-2 Years", ROUND(S653/0.287, 2), ROUND(S653/0.14, 2)))</f>
        <v>167.19</v>
      </c>
      <c r="W653" s="6" t="str">
        <f aca="false">IF(V653&gt;4000, "High", IF(V653&gt;2000, "Medium", "Low"))</f>
        <v>Low</v>
      </c>
      <c r="X653" s="9" t="s">
        <v>35</v>
      </c>
      <c r="Y653" s="10" t="n">
        <f aca="false">IF(U653="Yes", 1, 0)</f>
        <v>1</v>
      </c>
      <c r="Z653" s="10" t="n">
        <v>1</v>
      </c>
      <c r="AA653" s="11" t="n">
        <f aca="false">MAX(0, ($S653 * 0.35) - ($F653 * 0.3))</f>
        <v>27.4375</v>
      </c>
      <c r="AB653" s="12" t="str">
        <f aca="false">IF(AA653&gt;20,"High",IF(AA653&gt;10,"Medium","Low"))</f>
        <v>High</v>
      </c>
    </row>
    <row r="654" customFormat="false" ht="18.65" hidden="false" customHeight="false" outlineLevel="0" collapsed="false">
      <c r="A654" s="5" t="s">
        <v>696</v>
      </c>
      <c r="B654" s="6" t="s">
        <v>37</v>
      </c>
      <c r="C654" s="6" t="s">
        <v>30</v>
      </c>
      <c r="D654" s="6" t="s">
        <v>30</v>
      </c>
      <c r="E654" s="6" t="s">
        <v>31</v>
      </c>
      <c r="F654" s="7" t="n">
        <v>1</v>
      </c>
      <c r="G654" s="6" t="s">
        <v>31</v>
      </c>
      <c r="H654" s="6" t="s">
        <v>30</v>
      </c>
      <c r="I654" s="6" t="s">
        <v>517</v>
      </c>
      <c r="J654" s="6" t="s">
        <v>30</v>
      </c>
      <c r="K654" s="6" t="s">
        <v>30</v>
      </c>
      <c r="L654" s="6" t="s">
        <v>30</v>
      </c>
      <c r="M654" s="6" t="s">
        <v>30</v>
      </c>
      <c r="N654" s="6" t="s">
        <v>31</v>
      </c>
      <c r="O654" s="6" t="s">
        <v>30</v>
      </c>
      <c r="P654" s="6" t="s">
        <v>38</v>
      </c>
      <c r="Q654" s="6" t="s">
        <v>31</v>
      </c>
      <c r="R654" s="6" t="s">
        <v>39</v>
      </c>
      <c r="S654" s="8" t="n">
        <v>79.35</v>
      </c>
      <c r="T654" s="8" t="n">
        <v>79.35</v>
      </c>
      <c r="U654" s="6" t="s">
        <v>31</v>
      </c>
      <c r="V654" s="8" t="n">
        <f aca="false">IF(X654="0-1 Year", ROUND(S654/0.474, 2), IF(X654="1-2 Years", ROUND(S654/0.287, 2), ROUND(S654/0.14, 2)))</f>
        <v>167.41</v>
      </c>
      <c r="W654" s="6" t="str">
        <f aca="false">IF(V654&gt;4000, "High", IF(V654&gt;2000, "Medium", "Low"))</f>
        <v>Low</v>
      </c>
      <c r="X654" s="9" t="s">
        <v>35</v>
      </c>
      <c r="Y654" s="10" t="n">
        <f aca="false">IF(U654="Yes", 1, 0)</f>
        <v>1</v>
      </c>
      <c r="Z654" s="10" t="n">
        <v>1</v>
      </c>
      <c r="AA654" s="11" t="n">
        <f aca="false">MAX(0, ($S654 * 0.35) - ($F654 * 0.3))</f>
        <v>27.4725</v>
      </c>
      <c r="AB654" s="12" t="str">
        <f aca="false">IF(AA654&gt;20,"High",IF(AA654&gt;10,"Medium","Low"))</f>
        <v>High</v>
      </c>
    </row>
    <row r="655" customFormat="false" ht="18.65" hidden="false" customHeight="false" outlineLevel="0" collapsed="false">
      <c r="A655" s="5" t="s">
        <v>697</v>
      </c>
      <c r="B655" s="6" t="s">
        <v>37</v>
      </c>
      <c r="C655" s="6" t="s">
        <v>30</v>
      </c>
      <c r="D655" s="6" t="s">
        <v>31</v>
      </c>
      <c r="E655" s="6" t="s">
        <v>30</v>
      </c>
      <c r="F655" s="7" t="n">
        <v>1</v>
      </c>
      <c r="G655" s="6" t="s">
        <v>31</v>
      </c>
      <c r="H655" s="6" t="s">
        <v>30</v>
      </c>
      <c r="I655" s="6" t="s">
        <v>517</v>
      </c>
      <c r="J655" s="6" t="s">
        <v>30</v>
      </c>
      <c r="K655" s="6" t="s">
        <v>30</v>
      </c>
      <c r="L655" s="6" t="s">
        <v>30</v>
      </c>
      <c r="M655" s="6" t="s">
        <v>30</v>
      </c>
      <c r="N655" s="6" t="s">
        <v>31</v>
      </c>
      <c r="O655" s="6" t="s">
        <v>30</v>
      </c>
      <c r="P655" s="6" t="s">
        <v>38</v>
      </c>
      <c r="Q655" s="6" t="s">
        <v>31</v>
      </c>
      <c r="R655" s="6" t="s">
        <v>53</v>
      </c>
      <c r="S655" s="8" t="n">
        <v>79.35</v>
      </c>
      <c r="T655" s="8" t="n">
        <v>79.35</v>
      </c>
      <c r="U655" s="6" t="s">
        <v>31</v>
      </c>
      <c r="V655" s="8" t="n">
        <f aca="false">IF(X655="0-1 Year", ROUND(S655/0.474, 2), IF(X655="1-2 Years", ROUND(S655/0.287, 2), ROUND(S655/0.14, 2)))</f>
        <v>167.41</v>
      </c>
      <c r="W655" s="6" t="str">
        <f aca="false">IF(V655&gt;4000, "High", IF(V655&gt;2000, "Medium", "Low"))</f>
        <v>Low</v>
      </c>
      <c r="X655" s="9" t="s">
        <v>35</v>
      </c>
      <c r="Y655" s="10" t="n">
        <f aca="false">IF(U655="Yes", 1, 0)</f>
        <v>1</v>
      </c>
      <c r="Z655" s="10" t="n">
        <v>1</v>
      </c>
      <c r="AA655" s="11" t="n">
        <f aca="false">MAX(0, ($S655 * 0.35) - ($F655 * 0.3))</f>
        <v>27.4725</v>
      </c>
      <c r="AB655" s="12" t="str">
        <f aca="false">IF(AA655&gt;20,"High",IF(AA655&gt;10,"Medium","Low"))</f>
        <v>High</v>
      </c>
    </row>
    <row r="656" customFormat="false" ht="18.65" hidden="false" customHeight="false" outlineLevel="0" collapsed="false">
      <c r="A656" s="5" t="s">
        <v>698</v>
      </c>
      <c r="B656" s="6" t="s">
        <v>29</v>
      </c>
      <c r="C656" s="6" t="s">
        <v>30</v>
      </c>
      <c r="D656" s="6" t="s">
        <v>30</v>
      </c>
      <c r="E656" s="6" t="s">
        <v>30</v>
      </c>
      <c r="F656" s="7" t="n">
        <v>3</v>
      </c>
      <c r="G656" s="6" t="s">
        <v>30</v>
      </c>
      <c r="H656" s="6" t="s">
        <v>202</v>
      </c>
      <c r="I656" s="6" t="s">
        <v>203</v>
      </c>
      <c r="J656" s="6" t="s">
        <v>30</v>
      </c>
      <c r="K656" s="6" t="s">
        <v>31</v>
      </c>
      <c r="L656" s="6" t="s">
        <v>30</v>
      </c>
      <c r="M656" s="6" t="s">
        <v>30</v>
      </c>
      <c r="N656" s="6" t="s">
        <v>30</v>
      </c>
      <c r="O656" s="6" t="s">
        <v>30</v>
      </c>
      <c r="P656" s="6" t="s">
        <v>38</v>
      </c>
      <c r="Q656" s="6" t="s">
        <v>31</v>
      </c>
      <c r="R656" s="6" t="s">
        <v>39</v>
      </c>
      <c r="S656" s="8" t="n">
        <v>29.6</v>
      </c>
      <c r="T656" s="8" t="n">
        <v>79.45</v>
      </c>
      <c r="U656" s="6" t="s">
        <v>31</v>
      </c>
      <c r="V656" s="8" t="n">
        <f aca="false">IF(X656="0-1 Year", ROUND(S656/0.474, 2), IF(X656="1-2 Years", ROUND(S656/0.287, 2), ROUND(S656/0.14, 2)))</f>
        <v>62.45</v>
      </c>
      <c r="W656" s="6" t="str">
        <f aca="false">IF(V656&gt;4000, "High", IF(V656&gt;2000, "Medium", "Low"))</f>
        <v>Low</v>
      </c>
      <c r="X656" s="9" t="s">
        <v>35</v>
      </c>
      <c r="Y656" s="10" t="n">
        <f aca="false">IF(U656="Yes", 1, 0)</f>
        <v>1</v>
      </c>
      <c r="Z656" s="10" t="n">
        <v>1</v>
      </c>
      <c r="AA656" s="11" t="n">
        <f aca="false">MAX(0, ($S656 * 0.35) - ($F656 * 0.3))</f>
        <v>9.46</v>
      </c>
      <c r="AB656" s="12" t="str">
        <f aca="false">IF(AA656&gt;20,"High",IF(AA656&gt;10,"Medium","Low"))</f>
        <v>Low</v>
      </c>
    </row>
    <row r="657" customFormat="false" ht="18.65" hidden="false" customHeight="false" outlineLevel="0" collapsed="false">
      <c r="A657" s="5" t="s">
        <v>699</v>
      </c>
      <c r="B657" s="6" t="s">
        <v>29</v>
      </c>
      <c r="C657" s="6" t="s">
        <v>30</v>
      </c>
      <c r="D657" s="6" t="s">
        <v>30</v>
      </c>
      <c r="E657" s="6" t="s">
        <v>30</v>
      </c>
      <c r="F657" s="7" t="n">
        <v>1</v>
      </c>
      <c r="G657" s="6" t="s">
        <v>31</v>
      </c>
      <c r="H657" s="6" t="s">
        <v>30</v>
      </c>
      <c r="I657" s="6" t="s">
        <v>517</v>
      </c>
      <c r="J657" s="6" t="s">
        <v>30</v>
      </c>
      <c r="K657" s="6" t="s">
        <v>30</v>
      </c>
      <c r="L657" s="6" t="s">
        <v>30</v>
      </c>
      <c r="M657" s="6" t="s">
        <v>30</v>
      </c>
      <c r="N657" s="6" t="s">
        <v>31</v>
      </c>
      <c r="O657" s="6" t="s">
        <v>30</v>
      </c>
      <c r="P657" s="6" t="s">
        <v>38</v>
      </c>
      <c r="Q657" s="6" t="s">
        <v>31</v>
      </c>
      <c r="R657" s="6" t="s">
        <v>39</v>
      </c>
      <c r="S657" s="8" t="n">
        <v>79.5</v>
      </c>
      <c r="T657" s="8" t="n">
        <v>79.5</v>
      </c>
      <c r="U657" s="6" t="s">
        <v>31</v>
      </c>
      <c r="V657" s="8" t="n">
        <f aca="false">IF(X657="0-1 Year", ROUND(S657/0.474, 2), IF(X657="1-2 Years", ROUND(S657/0.287, 2), ROUND(S657/0.14, 2)))</f>
        <v>167.72</v>
      </c>
      <c r="W657" s="6" t="str">
        <f aca="false">IF(V657&gt;4000, "High", IF(V657&gt;2000, "Medium", "Low"))</f>
        <v>Low</v>
      </c>
      <c r="X657" s="9" t="s">
        <v>35</v>
      </c>
      <c r="Y657" s="10" t="n">
        <f aca="false">IF(U657="Yes", 1, 0)</f>
        <v>1</v>
      </c>
      <c r="Z657" s="10" t="n">
        <v>1</v>
      </c>
      <c r="AA657" s="11" t="n">
        <f aca="false">MAX(0, ($S657 * 0.35) - ($F657 * 0.3))</f>
        <v>27.525</v>
      </c>
      <c r="AB657" s="12" t="str">
        <f aca="false">IF(AA657&gt;20,"High",IF(AA657&gt;10,"Medium","Low"))</f>
        <v>High</v>
      </c>
    </row>
    <row r="658" customFormat="false" ht="18.65" hidden="false" customHeight="false" outlineLevel="0" collapsed="false">
      <c r="A658" s="5" t="s">
        <v>700</v>
      </c>
      <c r="B658" s="6" t="s">
        <v>29</v>
      </c>
      <c r="C658" s="6" t="s">
        <v>30</v>
      </c>
      <c r="D658" s="6" t="s">
        <v>30</v>
      </c>
      <c r="E658" s="6" t="s">
        <v>30</v>
      </c>
      <c r="F658" s="7" t="n">
        <v>1</v>
      </c>
      <c r="G658" s="6" t="s">
        <v>31</v>
      </c>
      <c r="H658" s="6" t="s">
        <v>30</v>
      </c>
      <c r="I658" s="6" t="s">
        <v>517</v>
      </c>
      <c r="J658" s="6" t="s">
        <v>30</v>
      </c>
      <c r="K658" s="6" t="s">
        <v>30</v>
      </c>
      <c r="L658" s="6" t="s">
        <v>30</v>
      </c>
      <c r="M658" s="6" t="s">
        <v>30</v>
      </c>
      <c r="N658" s="6" t="s">
        <v>31</v>
      </c>
      <c r="O658" s="6" t="s">
        <v>30</v>
      </c>
      <c r="P658" s="6" t="s">
        <v>38</v>
      </c>
      <c r="Q658" s="6" t="s">
        <v>31</v>
      </c>
      <c r="R658" s="6" t="s">
        <v>39</v>
      </c>
      <c r="S658" s="8" t="n">
        <v>79.55</v>
      </c>
      <c r="T658" s="8" t="n">
        <v>79.55</v>
      </c>
      <c r="U658" s="6" t="s">
        <v>31</v>
      </c>
      <c r="V658" s="8" t="n">
        <f aca="false">IF(X658="0-1 Year", ROUND(S658/0.474, 2), IF(X658="1-2 Years", ROUND(S658/0.287, 2), ROUND(S658/0.14, 2)))</f>
        <v>167.83</v>
      </c>
      <c r="W658" s="6" t="str">
        <f aca="false">IF(V658&gt;4000, "High", IF(V658&gt;2000, "Medium", "Low"))</f>
        <v>Low</v>
      </c>
      <c r="X658" s="9" t="s">
        <v>35</v>
      </c>
      <c r="Y658" s="10" t="n">
        <f aca="false">IF(U658="Yes", 1, 0)</f>
        <v>1</v>
      </c>
      <c r="Z658" s="10" t="n">
        <v>1</v>
      </c>
      <c r="AA658" s="11" t="n">
        <f aca="false">MAX(0, ($S658 * 0.35) - ($F658 * 0.3))</f>
        <v>27.5425</v>
      </c>
      <c r="AB658" s="12" t="str">
        <f aca="false">IF(AA658&gt;20,"High",IF(AA658&gt;10,"Medium","Low"))</f>
        <v>High</v>
      </c>
    </row>
    <row r="659" customFormat="false" ht="18.65" hidden="false" customHeight="false" outlineLevel="0" collapsed="false">
      <c r="A659" s="5" t="s">
        <v>701</v>
      </c>
      <c r="B659" s="6" t="s">
        <v>37</v>
      </c>
      <c r="C659" s="6" t="s">
        <v>30</v>
      </c>
      <c r="D659" s="6" t="s">
        <v>30</v>
      </c>
      <c r="E659" s="6" t="s">
        <v>30</v>
      </c>
      <c r="F659" s="7" t="n">
        <v>1</v>
      </c>
      <c r="G659" s="6" t="s">
        <v>31</v>
      </c>
      <c r="H659" s="6" t="s">
        <v>30</v>
      </c>
      <c r="I659" s="6" t="s">
        <v>517</v>
      </c>
      <c r="J659" s="6" t="s">
        <v>30</v>
      </c>
      <c r="K659" s="6" t="s">
        <v>30</v>
      </c>
      <c r="L659" s="6" t="s">
        <v>30</v>
      </c>
      <c r="M659" s="6" t="s">
        <v>30</v>
      </c>
      <c r="N659" s="6" t="s">
        <v>31</v>
      </c>
      <c r="O659" s="6" t="s">
        <v>30</v>
      </c>
      <c r="P659" s="6" t="s">
        <v>38</v>
      </c>
      <c r="Q659" s="6" t="s">
        <v>30</v>
      </c>
      <c r="R659" s="6" t="s">
        <v>39</v>
      </c>
      <c r="S659" s="8" t="n">
        <v>79.55</v>
      </c>
      <c r="T659" s="8" t="n">
        <v>79.55</v>
      </c>
      <c r="U659" s="6" t="s">
        <v>31</v>
      </c>
      <c r="V659" s="8" t="n">
        <f aca="false">IF(X659="0-1 Year", ROUND(S659/0.474, 2), IF(X659="1-2 Years", ROUND(S659/0.287, 2), ROUND(S659/0.14, 2)))</f>
        <v>167.83</v>
      </c>
      <c r="W659" s="6" t="str">
        <f aca="false">IF(V659&gt;4000, "High", IF(V659&gt;2000, "Medium", "Low"))</f>
        <v>Low</v>
      </c>
      <c r="X659" s="9" t="s">
        <v>35</v>
      </c>
      <c r="Y659" s="10" t="n">
        <f aca="false">IF(U659="Yes", 1, 0)</f>
        <v>1</v>
      </c>
      <c r="Z659" s="10" t="n">
        <v>1</v>
      </c>
      <c r="AA659" s="11" t="n">
        <f aca="false">MAX(0, ($S659 * 0.35) - ($F659 * 0.3))</f>
        <v>27.5425</v>
      </c>
      <c r="AB659" s="12" t="str">
        <f aca="false">IF(AA659&gt;20,"High",IF(AA659&gt;10,"Medium","Low"))</f>
        <v>High</v>
      </c>
    </row>
    <row r="660" customFormat="false" ht="18.65" hidden="false" customHeight="false" outlineLevel="0" collapsed="false">
      <c r="A660" s="5" t="s">
        <v>702</v>
      </c>
      <c r="B660" s="6" t="s">
        <v>37</v>
      </c>
      <c r="C660" s="6" t="s">
        <v>30</v>
      </c>
      <c r="D660" s="6" t="s">
        <v>30</v>
      </c>
      <c r="E660" s="6" t="s">
        <v>30</v>
      </c>
      <c r="F660" s="7" t="n">
        <v>1</v>
      </c>
      <c r="G660" s="6" t="s">
        <v>31</v>
      </c>
      <c r="H660" s="6" t="s">
        <v>31</v>
      </c>
      <c r="I660" s="6" t="s">
        <v>517</v>
      </c>
      <c r="J660" s="6" t="s">
        <v>30</v>
      </c>
      <c r="K660" s="6" t="s">
        <v>30</v>
      </c>
      <c r="L660" s="6" t="s">
        <v>31</v>
      </c>
      <c r="M660" s="6" t="s">
        <v>30</v>
      </c>
      <c r="N660" s="6" t="s">
        <v>30</v>
      </c>
      <c r="O660" s="6" t="s">
        <v>30</v>
      </c>
      <c r="P660" s="6" t="s">
        <v>38</v>
      </c>
      <c r="Q660" s="6" t="s">
        <v>31</v>
      </c>
      <c r="R660" s="6" t="s">
        <v>34</v>
      </c>
      <c r="S660" s="8" t="n">
        <v>79.55</v>
      </c>
      <c r="T660" s="8" t="n">
        <v>79.55</v>
      </c>
      <c r="U660" s="6" t="s">
        <v>31</v>
      </c>
      <c r="V660" s="8" t="n">
        <f aca="false">IF(X660="0-1 Year", ROUND(S660/0.474, 2), IF(X660="1-2 Years", ROUND(S660/0.287, 2), ROUND(S660/0.14, 2)))</f>
        <v>167.83</v>
      </c>
      <c r="W660" s="6" t="str">
        <f aca="false">IF(V660&gt;4000, "High", IF(V660&gt;2000, "Medium", "Low"))</f>
        <v>Low</v>
      </c>
      <c r="X660" s="9" t="s">
        <v>35</v>
      </c>
      <c r="Y660" s="10" t="n">
        <f aca="false">IF(U660="Yes", 1, 0)</f>
        <v>1</v>
      </c>
      <c r="Z660" s="10" t="n">
        <v>1</v>
      </c>
      <c r="AA660" s="11" t="n">
        <f aca="false">MAX(0, ($S660 * 0.35) - ($F660 * 0.3))</f>
        <v>27.5425</v>
      </c>
      <c r="AB660" s="12" t="str">
        <f aca="false">IF(AA660&gt;20,"High",IF(AA660&gt;10,"Medium","Low"))</f>
        <v>High</v>
      </c>
    </row>
    <row r="661" customFormat="false" ht="18.65" hidden="false" customHeight="false" outlineLevel="0" collapsed="false">
      <c r="A661" s="5" t="s">
        <v>703</v>
      </c>
      <c r="B661" s="6" t="s">
        <v>37</v>
      </c>
      <c r="C661" s="6" t="s">
        <v>30</v>
      </c>
      <c r="D661" s="6" t="s">
        <v>30</v>
      </c>
      <c r="E661" s="6" t="s">
        <v>31</v>
      </c>
      <c r="F661" s="7" t="n">
        <v>1</v>
      </c>
      <c r="G661" s="6" t="s">
        <v>31</v>
      </c>
      <c r="H661" s="6" t="s">
        <v>30</v>
      </c>
      <c r="I661" s="6" t="s">
        <v>517</v>
      </c>
      <c r="J661" s="6" t="s">
        <v>30</v>
      </c>
      <c r="K661" s="6" t="s">
        <v>30</v>
      </c>
      <c r="L661" s="6" t="s">
        <v>30</v>
      </c>
      <c r="M661" s="6" t="s">
        <v>30</v>
      </c>
      <c r="N661" s="6" t="s">
        <v>30</v>
      </c>
      <c r="O661" s="6" t="s">
        <v>31</v>
      </c>
      <c r="P661" s="6" t="s">
        <v>38</v>
      </c>
      <c r="Q661" s="6" t="s">
        <v>31</v>
      </c>
      <c r="R661" s="6" t="s">
        <v>39</v>
      </c>
      <c r="S661" s="8" t="n">
        <v>79.6</v>
      </c>
      <c r="T661" s="8" t="n">
        <v>79.6</v>
      </c>
      <c r="U661" s="6" t="s">
        <v>31</v>
      </c>
      <c r="V661" s="8" t="n">
        <f aca="false">IF(X661="0-1 Year", ROUND(S661/0.474, 2), IF(X661="1-2 Years", ROUND(S661/0.287, 2), ROUND(S661/0.14, 2)))</f>
        <v>167.93</v>
      </c>
      <c r="W661" s="6" t="str">
        <f aca="false">IF(V661&gt;4000, "High", IF(V661&gt;2000, "Medium", "Low"))</f>
        <v>Low</v>
      </c>
      <c r="X661" s="9" t="s">
        <v>35</v>
      </c>
      <c r="Y661" s="10" t="n">
        <f aca="false">IF(U661="Yes", 1, 0)</f>
        <v>1</v>
      </c>
      <c r="Z661" s="10" t="n">
        <v>1</v>
      </c>
      <c r="AA661" s="11" t="n">
        <f aca="false">MAX(0, ($S661 * 0.35) - ($F661 * 0.3))</f>
        <v>27.56</v>
      </c>
      <c r="AB661" s="12" t="str">
        <f aca="false">IF(AA661&gt;20,"High",IF(AA661&gt;10,"Medium","Low"))</f>
        <v>High</v>
      </c>
    </row>
    <row r="662" customFormat="false" ht="18.65" hidden="false" customHeight="false" outlineLevel="0" collapsed="false">
      <c r="A662" s="5" t="s">
        <v>704</v>
      </c>
      <c r="B662" s="6" t="s">
        <v>29</v>
      </c>
      <c r="C662" s="6" t="s">
        <v>30</v>
      </c>
      <c r="D662" s="6" t="s">
        <v>30</v>
      </c>
      <c r="E662" s="6" t="s">
        <v>30</v>
      </c>
      <c r="F662" s="7" t="n">
        <v>1</v>
      </c>
      <c r="G662" s="6" t="s">
        <v>31</v>
      </c>
      <c r="H662" s="6" t="s">
        <v>30</v>
      </c>
      <c r="I662" s="6" t="s">
        <v>517</v>
      </c>
      <c r="J662" s="6" t="s">
        <v>30</v>
      </c>
      <c r="K662" s="6" t="s">
        <v>30</v>
      </c>
      <c r="L662" s="6" t="s">
        <v>30</v>
      </c>
      <c r="M662" s="6" t="s">
        <v>30</v>
      </c>
      <c r="N662" s="6" t="s">
        <v>30</v>
      </c>
      <c r="O662" s="6" t="s">
        <v>31</v>
      </c>
      <c r="P662" s="6" t="s">
        <v>38</v>
      </c>
      <c r="Q662" s="6" t="s">
        <v>30</v>
      </c>
      <c r="R662" s="6" t="s">
        <v>39</v>
      </c>
      <c r="S662" s="8" t="n">
        <v>79.6</v>
      </c>
      <c r="T662" s="8" t="n">
        <v>79.6</v>
      </c>
      <c r="U662" s="6" t="s">
        <v>31</v>
      </c>
      <c r="V662" s="8" t="n">
        <f aca="false">IF(X662="0-1 Year", ROUND(S662/0.474, 2), IF(X662="1-2 Years", ROUND(S662/0.287, 2), ROUND(S662/0.14, 2)))</f>
        <v>167.93</v>
      </c>
      <c r="W662" s="6" t="str">
        <f aca="false">IF(V662&gt;4000, "High", IF(V662&gt;2000, "Medium", "Low"))</f>
        <v>Low</v>
      </c>
      <c r="X662" s="9" t="s">
        <v>35</v>
      </c>
      <c r="Y662" s="10" t="n">
        <f aca="false">IF(U662="Yes", 1, 0)</f>
        <v>1</v>
      </c>
      <c r="Z662" s="10" t="n">
        <v>1</v>
      </c>
      <c r="AA662" s="11" t="n">
        <f aca="false">MAX(0, ($S662 * 0.35) - ($F662 * 0.3))</f>
        <v>27.56</v>
      </c>
      <c r="AB662" s="12" t="str">
        <f aca="false">IF(AA662&gt;20,"High",IF(AA662&gt;10,"Medium","Low"))</f>
        <v>High</v>
      </c>
    </row>
    <row r="663" customFormat="false" ht="18.65" hidden="false" customHeight="false" outlineLevel="0" collapsed="false">
      <c r="A663" s="5" t="s">
        <v>705</v>
      </c>
      <c r="B663" s="6" t="s">
        <v>37</v>
      </c>
      <c r="C663" s="6" t="s">
        <v>30</v>
      </c>
      <c r="D663" s="6" t="s">
        <v>30</v>
      </c>
      <c r="E663" s="6" t="s">
        <v>30</v>
      </c>
      <c r="F663" s="7" t="n">
        <v>1</v>
      </c>
      <c r="G663" s="6" t="s">
        <v>31</v>
      </c>
      <c r="H663" s="6" t="s">
        <v>30</v>
      </c>
      <c r="I663" s="6" t="s">
        <v>517</v>
      </c>
      <c r="J663" s="6" t="s">
        <v>30</v>
      </c>
      <c r="K663" s="6" t="s">
        <v>30</v>
      </c>
      <c r="L663" s="6" t="s">
        <v>30</v>
      </c>
      <c r="M663" s="6" t="s">
        <v>30</v>
      </c>
      <c r="N663" s="6" t="s">
        <v>31</v>
      </c>
      <c r="O663" s="6" t="s">
        <v>30</v>
      </c>
      <c r="P663" s="6" t="s">
        <v>38</v>
      </c>
      <c r="Q663" s="6" t="s">
        <v>31</v>
      </c>
      <c r="R663" s="6" t="s">
        <v>39</v>
      </c>
      <c r="S663" s="8" t="n">
        <v>79.65</v>
      </c>
      <c r="T663" s="8" t="n">
        <v>79.65</v>
      </c>
      <c r="U663" s="6" t="s">
        <v>31</v>
      </c>
      <c r="V663" s="8" t="n">
        <f aca="false">IF(X663="0-1 Year", ROUND(S663/0.474, 2), IF(X663="1-2 Years", ROUND(S663/0.287, 2), ROUND(S663/0.14, 2)))</f>
        <v>168.04</v>
      </c>
      <c r="W663" s="6" t="str">
        <f aca="false">IF(V663&gt;4000, "High", IF(V663&gt;2000, "Medium", "Low"))</f>
        <v>Low</v>
      </c>
      <c r="X663" s="9" t="s">
        <v>35</v>
      </c>
      <c r="Y663" s="10" t="n">
        <f aca="false">IF(U663="Yes", 1, 0)</f>
        <v>1</v>
      </c>
      <c r="Z663" s="10" t="n">
        <v>1</v>
      </c>
      <c r="AA663" s="11" t="n">
        <f aca="false">MAX(0, ($S663 * 0.35) - ($F663 * 0.3))</f>
        <v>27.5775</v>
      </c>
      <c r="AB663" s="12" t="str">
        <f aca="false">IF(AA663&gt;20,"High",IF(AA663&gt;10,"Medium","Low"))</f>
        <v>High</v>
      </c>
    </row>
    <row r="664" customFormat="false" ht="18.65" hidden="false" customHeight="false" outlineLevel="0" collapsed="false">
      <c r="A664" s="5" t="s">
        <v>706</v>
      </c>
      <c r="B664" s="6" t="s">
        <v>37</v>
      </c>
      <c r="C664" s="6" t="s">
        <v>30</v>
      </c>
      <c r="D664" s="6" t="s">
        <v>30</v>
      </c>
      <c r="E664" s="6" t="s">
        <v>30</v>
      </c>
      <c r="F664" s="7" t="n">
        <v>1</v>
      </c>
      <c r="G664" s="6" t="s">
        <v>31</v>
      </c>
      <c r="H664" s="6" t="s">
        <v>30</v>
      </c>
      <c r="I664" s="6" t="s">
        <v>517</v>
      </c>
      <c r="J664" s="6" t="s">
        <v>30</v>
      </c>
      <c r="K664" s="6" t="s">
        <v>30</v>
      </c>
      <c r="L664" s="6" t="s">
        <v>30</v>
      </c>
      <c r="M664" s="6" t="s">
        <v>30</v>
      </c>
      <c r="N664" s="6" t="s">
        <v>30</v>
      </c>
      <c r="O664" s="6" t="s">
        <v>31</v>
      </c>
      <c r="P664" s="6" t="s">
        <v>38</v>
      </c>
      <c r="Q664" s="6" t="s">
        <v>31</v>
      </c>
      <c r="R664" s="6" t="s">
        <v>39</v>
      </c>
      <c r="S664" s="8" t="n">
        <v>79.7</v>
      </c>
      <c r="T664" s="8" t="n">
        <v>79.7</v>
      </c>
      <c r="U664" s="6" t="s">
        <v>31</v>
      </c>
      <c r="V664" s="8" t="n">
        <f aca="false">IF(X664="0-1 Year", ROUND(S664/0.474, 2), IF(X664="1-2 Years", ROUND(S664/0.287, 2), ROUND(S664/0.14, 2)))</f>
        <v>168.14</v>
      </c>
      <c r="W664" s="6" t="str">
        <f aca="false">IF(V664&gt;4000, "High", IF(V664&gt;2000, "Medium", "Low"))</f>
        <v>Low</v>
      </c>
      <c r="X664" s="9" t="s">
        <v>35</v>
      </c>
      <c r="Y664" s="10" t="n">
        <f aca="false">IF(U664="Yes", 1, 0)</f>
        <v>1</v>
      </c>
      <c r="Z664" s="10" t="n">
        <v>1</v>
      </c>
      <c r="AA664" s="11" t="n">
        <f aca="false">MAX(0, ($S664 * 0.35) - ($F664 * 0.3))</f>
        <v>27.595</v>
      </c>
      <c r="AB664" s="12" t="str">
        <f aca="false">IF(AA664&gt;20,"High",IF(AA664&gt;10,"Medium","Low"))</f>
        <v>High</v>
      </c>
    </row>
    <row r="665" customFormat="false" ht="18.65" hidden="false" customHeight="false" outlineLevel="0" collapsed="false">
      <c r="A665" s="5" t="s">
        <v>707</v>
      </c>
      <c r="B665" s="6" t="s">
        <v>29</v>
      </c>
      <c r="C665" s="6" t="s">
        <v>30</v>
      </c>
      <c r="D665" s="6" t="s">
        <v>30</v>
      </c>
      <c r="E665" s="6" t="s">
        <v>30</v>
      </c>
      <c r="F665" s="7" t="n">
        <v>3</v>
      </c>
      <c r="G665" s="6" t="s">
        <v>30</v>
      </c>
      <c r="H665" s="6" t="s">
        <v>202</v>
      </c>
      <c r="I665" s="6" t="s">
        <v>203</v>
      </c>
      <c r="J665" s="6" t="s">
        <v>30</v>
      </c>
      <c r="K665" s="6" t="s">
        <v>30</v>
      </c>
      <c r="L665" s="6" t="s">
        <v>30</v>
      </c>
      <c r="M665" s="6" t="s">
        <v>30</v>
      </c>
      <c r="N665" s="6" t="s">
        <v>30</v>
      </c>
      <c r="O665" s="6" t="s">
        <v>30</v>
      </c>
      <c r="P665" s="6" t="s">
        <v>38</v>
      </c>
      <c r="Q665" s="6" t="s">
        <v>30</v>
      </c>
      <c r="R665" s="6" t="s">
        <v>39</v>
      </c>
      <c r="S665" s="8" t="n">
        <v>25.1</v>
      </c>
      <c r="T665" s="8" t="n">
        <v>79.8</v>
      </c>
      <c r="U665" s="6" t="s">
        <v>30</v>
      </c>
      <c r="V665" s="8" t="n">
        <f aca="false">IF(X665="0-1 Year", ROUND(S665/0.474, 2), IF(X665="1-2 Years", ROUND(S665/0.287, 2), ROUND(S665/0.14, 2)))</f>
        <v>52.95</v>
      </c>
      <c r="W665" s="6" t="str">
        <f aca="false">IF(V665&gt;4000, "High", IF(V665&gt;2000, "Medium", "Low"))</f>
        <v>Low</v>
      </c>
      <c r="X665" s="9" t="s">
        <v>35</v>
      </c>
      <c r="Y665" s="10" t="n">
        <f aca="false">IF(U665="Yes", 1, 0)</f>
        <v>0</v>
      </c>
      <c r="Z665" s="10" t="n">
        <v>1</v>
      </c>
      <c r="AA665" s="11" t="n">
        <f aca="false">MAX(0, ($S665 * 0.35) - ($F665 * 0.3))</f>
        <v>7.885</v>
      </c>
      <c r="AB665" s="12" t="str">
        <f aca="false">IF(AA665&gt;20,"High",IF(AA665&gt;10,"Medium","Low"))</f>
        <v>Low</v>
      </c>
    </row>
    <row r="666" customFormat="false" ht="18.65" hidden="false" customHeight="false" outlineLevel="0" collapsed="false">
      <c r="A666" s="5" t="s">
        <v>708</v>
      </c>
      <c r="B666" s="6" t="s">
        <v>29</v>
      </c>
      <c r="C666" s="6" t="s">
        <v>30</v>
      </c>
      <c r="D666" s="6" t="s">
        <v>30</v>
      </c>
      <c r="E666" s="6" t="s">
        <v>30</v>
      </c>
      <c r="F666" s="7" t="n">
        <v>1</v>
      </c>
      <c r="G666" s="6" t="s">
        <v>31</v>
      </c>
      <c r="H666" s="6" t="s">
        <v>30</v>
      </c>
      <c r="I666" s="6" t="s">
        <v>517</v>
      </c>
      <c r="J666" s="6" t="s">
        <v>30</v>
      </c>
      <c r="K666" s="6" t="s">
        <v>30</v>
      </c>
      <c r="L666" s="6" t="s">
        <v>30</v>
      </c>
      <c r="M666" s="6" t="s">
        <v>30</v>
      </c>
      <c r="N666" s="6" t="s">
        <v>30</v>
      </c>
      <c r="O666" s="6" t="s">
        <v>31</v>
      </c>
      <c r="P666" s="6" t="s">
        <v>38</v>
      </c>
      <c r="Q666" s="6" t="s">
        <v>30</v>
      </c>
      <c r="R666" s="6" t="s">
        <v>39</v>
      </c>
      <c r="S666" s="8" t="n">
        <v>79.9</v>
      </c>
      <c r="T666" s="8" t="n">
        <v>79.9</v>
      </c>
      <c r="U666" s="6" t="s">
        <v>31</v>
      </c>
      <c r="V666" s="8" t="n">
        <f aca="false">IF(X666="0-1 Year", ROUND(S666/0.474, 2), IF(X666="1-2 Years", ROUND(S666/0.287, 2), ROUND(S666/0.14, 2)))</f>
        <v>168.57</v>
      </c>
      <c r="W666" s="6" t="str">
        <f aca="false">IF(V666&gt;4000, "High", IF(V666&gt;2000, "Medium", "Low"))</f>
        <v>Low</v>
      </c>
      <c r="X666" s="9" t="s">
        <v>35</v>
      </c>
      <c r="Y666" s="10" t="n">
        <f aca="false">IF(U666="Yes", 1, 0)</f>
        <v>1</v>
      </c>
      <c r="Z666" s="10" t="n">
        <v>1</v>
      </c>
      <c r="AA666" s="11" t="n">
        <f aca="false">MAX(0, ($S666 * 0.35) - ($F666 * 0.3))</f>
        <v>27.665</v>
      </c>
      <c r="AB666" s="12" t="str">
        <f aca="false">IF(AA666&gt;20,"High",IF(AA666&gt;10,"Medium","Low"))</f>
        <v>High</v>
      </c>
    </row>
    <row r="667" customFormat="false" ht="18.65" hidden="false" customHeight="false" outlineLevel="0" collapsed="false">
      <c r="A667" s="5" t="s">
        <v>709</v>
      </c>
      <c r="B667" s="6" t="s">
        <v>29</v>
      </c>
      <c r="C667" s="6" t="s">
        <v>30</v>
      </c>
      <c r="D667" s="6" t="s">
        <v>30</v>
      </c>
      <c r="E667" s="6" t="s">
        <v>30</v>
      </c>
      <c r="F667" s="7" t="n">
        <v>1</v>
      </c>
      <c r="G667" s="6" t="s">
        <v>31</v>
      </c>
      <c r="H667" s="6" t="s">
        <v>30</v>
      </c>
      <c r="I667" s="6" t="s">
        <v>517</v>
      </c>
      <c r="J667" s="6" t="s">
        <v>30</v>
      </c>
      <c r="K667" s="6" t="s">
        <v>30</v>
      </c>
      <c r="L667" s="6" t="s">
        <v>30</v>
      </c>
      <c r="M667" s="6" t="s">
        <v>30</v>
      </c>
      <c r="N667" s="6" t="s">
        <v>31</v>
      </c>
      <c r="O667" s="6" t="s">
        <v>30</v>
      </c>
      <c r="P667" s="6" t="s">
        <v>38</v>
      </c>
      <c r="Q667" s="6" t="s">
        <v>31</v>
      </c>
      <c r="R667" s="6" t="s">
        <v>39</v>
      </c>
      <c r="S667" s="8" t="n">
        <v>79.95</v>
      </c>
      <c r="T667" s="8" t="n">
        <v>79.95</v>
      </c>
      <c r="U667" s="6" t="s">
        <v>31</v>
      </c>
      <c r="V667" s="8" t="n">
        <f aca="false">IF(X667="0-1 Year", ROUND(S667/0.474, 2), IF(X667="1-2 Years", ROUND(S667/0.287, 2), ROUND(S667/0.14, 2)))</f>
        <v>168.67</v>
      </c>
      <c r="W667" s="6" t="str">
        <f aca="false">IF(V667&gt;4000, "High", IF(V667&gt;2000, "Medium", "Low"))</f>
        <v>Low</v>
      </c>
      <c r="X667" s="9" t="s">
        <v>35</v>
      </c>
      <c r="Y667" s="10" t="n">
        <f aca="false">IF(U667="Yes", 1, 0)</f>
        <v>1</v>
      </c>
      <c r="Z667" s="10" t="n">
        <v>1</v>
      </c>
      <c r="AA667" s="11" t="n">
        <f aca="false">MAX(0, ($S667 * 0.35) - ($F667 * 0.3))</f>
        <v>27.6825</v>
      </c>
      <c r="AB667" s="12" t="str">
        <f aca="false">IF(AA667&gt;20,"High",IF(AA667&gt;10,"Medium","Low"))</f>
        <v>High</v>
      </c>
    </row>
    <row r="668" customFormat="false" ht="18.65" hidden="false" customHeight="false" outlineLevel="0" collapsed="false">
      <c r="A668" s="5" t="s">
        <v>710</v>
      </c>
      <c r="B668" s="6" t="s">
        <v>29</v>
      </c>
      <c r="C668" s="6" t="s">
        <v>30</v>
      </c>
      <c r="D668" s="6" t="s">
        <v>31</v>
      </c>
      <c r="E668" s="6" t="s">
        <v>31</v>
      </c>
      <c r="F668" s="7" t="n">
        <v>1</v>
      </c>
      <c r="G668" s="6" t="s">
        <v>31</v>
      </c>
      <c r="H668" s="6" t="s">
        <v>30</v>
      </c>
      <c r="I668" s="6" t="s">
        <v>517</v>
      </c>
      <c r="J668" s="6" t="s">
        <v>30</v>
      </c>
      <c r="K668" s="6" t="s">
        <v>30</v>
      </c>
      <c r="L668" s="6" t="s">
        <v>30</v>
      </c>
      <c r="M668" s="6" t="s">
        <v>30</v>
      </c>
      <c r="N668" s="6" t="s">
        <v>30</v>
      </c>
      <c r="O668" s="6" t="s">
        <v>31</v>
      </c>
      <c r="P668" s="6" t="s">
        <v>38</v>
      </c>
      <c r="Q668" s="6" t="s">
        <v>30</v>
      </c>
      <c r="R668" s="6" t="s">
        <v>39</v>
      </c>
      <c r="S668" s="8" t="n">
        <v>80</v>
      </c>
      <c r="T668" s="8" t="n">
        <v>80</v>
      </c>
      <c r="U668" s="6" t="s">
        <v>31</v>
      </c>
      <c r="V668" s="8" t="n">
        <f aca="false">IF(X668="0-1 Year", ROUND(S668/0.474, 2), IF(X668="1-2 Years", ROUND(S668/0.287, 2), ROUND(S668/0.14, 2)))</f>
        <v>168.78</v>
      </c>
      <c r="W668" s="6" t="str">
        <f aca="false">IF(V668&gt;4000, "High", IF(V668&gt;2000, "Medium", "Low"))</f>
        <v>Low</v>
      </c>
      <c r="X668" s="9" t="s">
        <v>35</v>
      </c>
      <c r="Y668" s="10" t="n">
        <f aca="false">IF(U668="Yes", 1, 0)</f>
        <v>1</v>
      </c>
      <c r="Z668" s="10" t="n">
        <v>1</v>
      </c>
      <c r="AA668" s="11" t="n">
        <f aca="false">MAX(0, ($S668 * 0.35) - ($F668 * 0.3))</f>
        <v>27.7</v>
      </c>
      <c r="AB668" s="12" t="str">
        <f aca="false">IF(AA668&gt;20,"High",IF(AA668&gt;10,"Medium","Low"))</f>
        <v>High</v>
      </c>
    </row>
    <row r="669" customFormat="false" ht="18.65" hidden="false" customHeight="false" outlineLevel="0" collapsed="false">
      <c r="A669" s="5" t="s">
        <v>711</v>
      </c>
      <c r="B669" s="6" t="s">
        <v>37</v>
      </c>
      <c r="C669" s="6" t="s">
        <v>30</v>
      </c>
      <c r="D669" s="6" t="s">
        <v>31</v>
      </c>
      <c r="E669" s="6" t="s">
        <v>31</v>
      </c>
      <c r="F669" s="7" t="n">
        <v>1</v>
      </c>
      <c r="G669" s="6" t="s">
        <v>31</v>
      </c>
      <c r="H669" s="6" t="s">
        <v>30</v>
      </c>
      <c r="I669" s="6" t="s">
        <v>517</v>
      </c>
      <c r="J669" s="6" t="s">
        <v>30</v>
      </c>
      <c r="K669" s="6" t="s">
        <v>30</v>
      </c>
      <c r="L669" s="6" t="s">
        <v>30</v>
      </c>
      <c r="M669" s="6" t="s">
        <v>30</v>
      </c>
      <c r="N669" s="6" t="s">
        <v>31</v>
      </c>
      <c r="O669" s="6" t="s">
        <v>30</v>
      </c>
      <c r="P669" s="6" t="s">
        <v>38</v>
      </c>
      <c r="Q669" s="6" t="s">
        <v>31</v>
      </c>
      <c r="R669" s="6" t="s">
        <v>34</v>
      </c>
      <c r="S669" s="8" t="n">
        <v>80.05</v>
      </c>
      <c r="T669" s="8" t="n">
        <v>80.05</v>
      </c>
      <c r="U669" s="6" t="s">
        <v>31</v>
      </c>
      <c r="V669" s="8" t="n">
        <f aca="false">IF(X669="0-1 Year", ROUND(S669/0.474, 2), IF(X669="1-2 Years", ROUND(S669/0.287, 2), ROUND(S669/0.14, 2)))</f>
        <v>168.88</v>
      </c>
      <c r="W669" s="6" t="str">
        <f aca="false">IF(V669&gt;4000, "High", IF(V669&gt;2000, "Medium", "Low"))</f>
        <v>Low</v>
      </c>
      <c r="X669" s="9" t="s">
        <v>35</v>
      </c>
      <c r="Y669" s="10" t="n">
        <f aca="false">IF(U669="Yes", 1, 0)</f>
        <v>1</v>
      </c>
      <c r="Z669" s="10" t="n">
        <v>1</v>
      </c>
      <c r="AA669" s="11" t="n">
        <f aca="false">MAX(0, ($S669 * 0.35) - ($F669 * 0.3))</f>
        <v>27.7175</v>
      </c>
      <c r="AB669" s="12" t="str">
        <f aca="false">IF(AA669&gt;20,"High",IF(AA669&gt;10,"Medium","Low"))</f>
        <v>High</v>
      </c>
    </row>
    <row r="670" customFormat="false" ht="18.65" hidden="false" customHeight="false" outlineLevel="0" collapsed="false">
      <c r="A670" s="5" t="s">
        <v>712</v>
      </c>
      <c r="B670" s="6" t="s">
        <v>37</v>
      </c>
      <c r="C670" s="6" t="s">
        <v>30</v>
      </c>
      <c r="D670" s="6" t="s">
        <v>30</v>
      </c>
      <c r="E670" s="6" t="s">
        <v>30</v>
      </c>
      <c r="F670" s="7" t="n">
        <v>1</v>
      </c>
      <c r="G670" s="6" t="s">
        <v>31</v>
      </c>
      <c r="H670" s="6" t="s">
        <v>30</v>
      </c>
      <c r="I670" s="6" t="s">
        <v>517</v>
      </c>
      <c r="J670" s="6" t="s">
        <v>30</v>
      </c>
      <c r="K670" s="6" t="s">
        <v>30</v>
      </c>
      <c r="L670" s="6" t="s">
        <v>30</v>
      </c>
      <c r="M670" s="6" t="s">
        <v>30</v>
      </c>
      <c r="N670" s="6" t="s">
        <v>30</v>
      </c>
      <c r="O670" s="6" t="s">
        <v>31</v>
      </c>
      <c r="P670" s="6" t="s">
        <v>38</v>
      </c>
      <c r="Q670" s="6" t="s">
        <v>30</v>
      </c>
      <c r="R670" s="6" t="s">
        <v>58</v>
      </c>
      <c r="S670" s="8" t="n">
        <v>80.15</v>
      </c>
      <c r="T670" s="8" t="n">
        <v>80.15</v>
      </c>
      <c r="U670" s="6" t="s">
        <v>31</v>
      </c>
      <c r="V670" s="8" t="n">
        <f aca="false">IF(X670="0-1 Year", ROUND(S670/0.474, 2), IF(X670="1-2 Years", ROUND(S670/0.287, 2), ROUND(S670/0.14, 2)))</f>
        <v>169.09</v>
      </c>
      <c r="W670" s="6" t="str">
        <f aca="false">IF(V670&gt;4000, "High", IF(V670&gt;2000, "Medium", "Low"))</f>
        <v>Low</v>
      </c>
      <c r="X670" s="9" t="s">
        <v>35</v>
      </c>
      <c r="Y670" s="10" t="n">
        <f aca="false">IF(U670="Yes", 1, 0)</f>
        <v>1</v>
      </c>
      <c r="Z670" s="10" t="n">
        <v>1</v>
      </c>
      <c r="AA670" s="11" t="n">
        <f aca="false">MAX(0, ($S670 * 0.35) - ($F670 * 0.3))</f>
        <v>27.7525</v>
      </c>
      <c r="AB670" s="12" t="str">
        <f aca="false">IF(AA670&gt;20,"High",IF(AA670&gt;10,"Medium","Low"))</f>
        <v>High</v>
      </c>
    </row>
    <row r="671" customFormat="false" ht="18.65" hidden="false" customHeight="false" outlineLevel="0" collapsed="false">
      <c r="A671" s="5" t="s">
        <v>713</v>
      </c>
      <c r="B671" s="6" t="s">
        <v>37</v>
      </c>
      <c r="C671" s="6" t="s">
        <v>30</v>
      </c>
      <c r="D671" s="6" t="s">
        <v>30</v>
      </c>
      <c r="E671" s="6" t="s">
        <v>30</v>
      </c>
      <c r="F671" s="7" t="n">
        <v>1</v>
      </c>
      <c r="G671" s="6" t="s">
        <v>31</v>
      </c>
      <c r="H671" s="6" t="s">
        <v>31</v>
      </c>
      <c r="I671" s="6" t="s">
        <v>517</v>
      </c>
      <c r="J671" s="6" t="s">
        <v>30</v>
      </c>
      <c r="K671" s="6" t="s">
        <v>31</v>
      </c>
      <c r="L671" s="6" t="s">
        <v>30</v>
      </c>
      <c r="M671" s="6" t="s">
        <v>30</v>
      </c>
      <c r="N671" s="6" t="s">
        <v>30</v>
      </c>
      <c r="O671" s="6" t="s">
        <v>30</v>
      </c>
      <c r="P671" s="6" t="s">
        <v>38</v>
      </c>
      <c r="Q671" s="6" t="s">
        <v>31</v>
      </c>
      <c r="R671" s="6" t="s">
        <v>34</v>
      </c>
      <c r="S671" s="8" t="n">
        <v>80.2</v>
      </c>
      <c r="T671" s="8" t="n">
        <v>80.2</v>
      </c>
      <c r="U671" s="6" t="s">
        <v>31</v>
      </c>
      <c r="V671" s="8" t="n">
        <f aca="false">IF(X671="0-1 Year", ROUND(S671/0.474, 2), IF(X671="1-2 Years", ROUND(S671/0.287, 2), ROUND(S671/0.14, 2)))</f>
        <v>169.2</v>
      </c>
      <c r="W671" s="6" t="str">
        <f aca="false">IF(V671&gt;4000, "High", IF(V671&gt;2000, "Medium", "Low"))</f>
        <v>Low</v>
      </c>
      <c r="X671" s="9" t="s">
        <v>35</v>
      </c>
      <c r="Y671" s="10" t="n">
        <f aca="false">IF(U671="Yes", 1, 0)</f>
        <v>1</v>
      </c>
      <c r="Z671" s="10" t="n">
        <v>1</v>
      </c>
      <c r="AA671" s="11" t="n">
        <f aca="false">MAX(0, ($S671 * 0.35) - ($F671 * 0.3))</f>
        <v>27.77</v>
      </c>
      <c r="AB671" s="12" t="str">
        <f aca="false">IF(AA671&gt;20,"High",IF(AA671&gt;10,"Medium","Low"))</f>
        <v>High</v>
      </c>
    </row>
    <row r="672" customFormat="false" ht="18.65" hidden="false" customHeight="false" outlineLevel="0" collapsed="false">
      <c r="A672" s="5" t="s">
        <v>714</v>
      </c>
      <c r="B672" s="6" t="s">
        <v>37</v>
      </c>
      <c r="C672" s="6" t="s">
        <v>30</v>
      </c>
      <c r="D672" s="6" t="s">
        <v>30</v>
      </c>
      <c r="E672" s="6" t="s">
        <v>30</v>
      </c>
      <c r="F672" s="7" t="n">
        <v>1</v>
      </c>
      <c r="G672" s="6" t="s">
        <v>31</v>
      </c>
      <c r="H672" s="6" t="s">
        <v>30</v>
      </c>
      <c r="I672" s="6" t="s">
        <v>517</v>
      </c>
      <c r="J672" s="6" t="s">
        <v>30</v>
      </c>
      <c r="K672" s="6" t="s">
        <v>30</v>
      </c>
      <c r="L672" s="6" t="s">
        <v>30</v>
      </c>
      <c r="M672" s="6" t="s">
        <v>30</v>
      </c>
      <c r="N672" s="6" t="s">
        <v>31</v>
      </c>
      <c r="O672" s="6" t="s">
        <v>30</v>
      </c>
      <c r="P672" s="6" t="s">
        <v>38</v>
      </c>
      <c r="Q672" s="6" t="s">
        <v>31</v>
      </c>
      <c r="R672" s="6" t="s">
        <v>39</v>
      </c>
      <c r="S672" s="8" t="n">
        <v>80.25</v>
      </c>
      <c r="T672" s="8" t="n">
        <v>80.25</v>
      </c>
      <c r="U672" s="6" t="s">
        <v>31</v>
      </c>
      <c r="V672" s="8" t="n">
        <f aca="false">IF(X672="0-1 Year", ROUND(S672/0.474, 2), IF(X672="1-2 Years", ROUND(S672/0.287, 2), ROUND(S672/0.14, 2)))</f>
        <v>169.3</v>
      </c>
      <c r="W672" s="6" t="str">
        <f aca="false">IF(V672&gt;4000, "High", IF(V672&gt;2000, "Medium", "Low"))</f>
        <v>Low</v>
      </c>
      <c r="X672" s="9" t="s">
        <v>35</v>
      </c>
      <c r="Y672" s="10" t="n">
        <f aca="false">IF(U672="Yes", 1, 0)</f>
        <v>1</v>
      </c>
      <c r="Z672" s="10" t="n">
        <v>1</v>
      </c>
      <c r="AA672" s="11" t="n">
        <f aca="false">MAX(0, ($S672 * 0.35) - ($F672 * 0.3))</f>
        <v>27.7875</v>
      </c>
      <c r="AB672" s="12" t="str">
        <f aca="false">IF(AA672&gt;20,"High",IF(AA672&gt;10,"Medium","Low"))</f>
        <v>High</v>
      </c>
    </row>
    <row r="673" customFormat="false" ht="18.65" hidden="false" customHeight="false" outlineLevel="0" collapsed="false">
      <c r="A673" s="5" t="s">
        <v>715</v>
      </c>
      <c r="B673" s="6" t="s">
        <v>29</v>
      </c>
      <c r="C673" s="6" t="s">
        <v>31</v>
      </c>
      <c r="D673" s="6" t="s">
        <v>31</v>
      </c>
      <c r="E673" s="6" t="s">
        <v>30</v>
      </c>
      <c r="F673" s="7" t="n">
        <v>1</v>
      </c>
      <c r="G673" s="6" t="s">
        <v>31</v>
      </c>
      <c r="H673" s="6" t="s">
        <v>31</v>
      </c>
      <c r="I673" s="6" t="s">
        <v>517</v>
      </c>
      <c r="J673" s="6" t="s">
        <v>31</v>
      </c>
      <c r="K673" s="6" t="s">
        <v>30</v>
      </c>
      <c r="L673" s="6" t="s">
        <v>30</v>
      </c>
      <c r="M673" s="6" t="s">
        <v>30</v>
      </c>
      <c r="N673" s="6" t="s">
        <v>30</v>
      </c>
      <c r="O673" s="6" t="s">
        <v>30</v>
      </c>
      <c r="P673" s="6" t="s">
        <v>38</v>
      </c>
      <c r="Q673" s="6" t="s">
        <v>31</v>
      </c>
      <c r="R673" s="6" t="s">
        <v>39</v>
      </c>
      <c r="S673" s="8" t="n">
        <v>80.3</v>
      </c>
      <c r="T673" s="8" t="n">
        <v>80.3</v>
      </c>
      <c r="U673" s="6" t="s">
        <v>31</v>
      </c>
      <c r="V673" s="8" t="n">
        <f aca="false">IF(X673="0-1 Year", ROUND(S673/0.474, 2), IF(X673="1-2 Years", ROUND(S673/0.287, 2), ROUND(S673/0.14, 2)))</f>
        <v>169.41</v>
      </c>
      <c r="W673" s="6" t="str">
        <f aca="false">IF(V673&gt;4000, "High", IF(V673&gt;2000, "Medium", "Low"))</f>
        <v>Low</v>
      </c>
      <c r="X673" s="9" t="s">
        <v>35</v>
      </c>
      <c r="Y673" s="10" t="n">
        <f aca="false">IF(U673="Yes", 1, 0)</f>
        <v>1</v>
      </c>
      <c r="Z673" s="10" t="n">
        <v>1</v>
      </c>
      <c r="AA673" s="11" t="n">
        <f aca="false">MAX(0, ($S673 * 0.35) - ($F673 * 0.3))</f>
        <v>27.805</v>
      </c>
      <c r="AB673" s="12" t="str">
        <f aca="false">IF(AA673&gt;20,"High",IF(AA673&gt;10,"Medium","Low"))</f>
        <v>High</v>
      </c>
    </row>
    <row r="674" customFormat="false" ht="18.65" hidden="false" customHeight="false" outlineLevel="0" collapsed="false">
      <c r="A674" s="5" t="s">
        <v>716</v>
      </c>
      <c r="B674" s="6" t="s">
        <v>29</v>
      </c>
      <c r="C674" s="6" t="s">
        <v>30</v>
      </c>
      <c r="D674" s="6" t="s">
        <v>30</v>
      </c>
      <c r="E674" s="6" t="s">
        <v>30</v>
      </c>
      <c r="F674" s="7" t="n">
        <v>2</v>
      </c>
      <c r="G674" s="6" t="s">
        <v>31</v>
      </c>
      <c r="H674" s="6" t="s">
        <v>30</v>
      </c>
      <c r="I674" s="6" t="s">
        <v>203</v>
      </c>
      <c r="J674" s="6" t="s">
        <v>30</v>
      </c>
      <c r="K674" s="6" t="s">
        <v>30</v>
      </c>
      <c r="L674" s="6" t="s">
        <v>30</v>
      </c>
      <c r="M674" s="6" t="s">
        <v>30</v>
      </c>
      <c r="N674" s="6" t="s">
        <v>30</v>
      </c>
      <c r="O674" s="6" t="s">
        <v>30</v>
      </c>
      <c r="P674" s="6" t="s">
        <v>38</v>
      </c>
      <c r="Q674" s="6" t="s">
        <v>30</v>
      </c>
      <c r="R674" s="6" t="s">
        <v>53</v>
      </c>
      <c r="S674" s="8" t="n">
        <v>46.05</v>
      </c>
      <c r="T674" s="8" t="n">
        <v>80.35</v>
      </c>
      <c r="U674" s="6" t="s">
        <v>31</v>
      </c>
      <c r="V674" s="8" t="n">
        <f aca="false">IF(X674="0-1 Year", ROUND(S674/0.474, 2), IF(X674="1-2 Years", ROUND(S674/0.287, 2), ROUND(S674/0.14, 2)))</f>
        <v>97.15</v>
      </c>
      <c r="W674" s="6" t="str">
        <f aca="false">IF(V674&gt;4000, "High", IF(V674&gt;2000, "Medium", "Low"))</f>
        <v>Low</v>
      </c>
      <c r="X674" s="9" t="s">
        <v>35</v>
      </c>
      <c r="Y674" s="10" t="n">
        <f aca="false">IF(U674="Yes", 1, 0)</f>
        <v>1</v>
      </c>
      <c r="Z674" s="10" t="n">
        <v>1</v>
      </c>
      <c r="AA674" s="11" t="n">
        <f aca="false">MAX(0, ($S674 * 0.35) - ($F674 * 0.3))</f>
        <v>15.5175</v>
      </c>
      <c r="AB674" s="12" t="str">
        <f aca="false">IF(AA674&gt;20,"High",IF(AA674&gt;10,"Medium","Low"))</f>
        <v>Medium</v>
      </c>
    </row>
    <row r="675" customFormat="false" ht="18.65" hidden="false" customHeight="false" outlineLevel="0" collapsed="false">
      <c r="A675" s="5" t="s">
        <v>717</v>
      </c>
      <c r="B675" s="6" t="s">
        <v>29</v>
      </c>
      <c r="C675" s="6" t="s">
        <v>30</v>
      </c>
      <c r="D675" s="6" t="s">
        <v>30</v>
      </c>
      <c r="E675" s="6" t="s">
        <v>30</v>
      </c>
      <c r="F675" s="7" t="n">
        <v>1</v>
      </c>
      <c r="G675" s="6" t="s">
        <v>31</v>
      </c>
      <c r="H675" s="6" t="s">
        <v>30</v>
      </c>
      <c r="I675" s="6" t="s">
        <v>517</v>
      </c>
      <c r="J675" s="6" t="s">
        <v>30</v>
      </c>
      <c r="K675" s="6" t="s">
        <v>30</v>
      </c>
      <c r="L675" s="6" t="s">
        <v>30</v>
      </c>
      <c r="M675" s="6" t="s">
        <v>30</v>
      </c>
      <c r="N675" s="6" t="s">
        <v>30</v>
      </c>
      <c r="O675" s="6" t="s">
        <v>31</v>
      </c>
      <c r="P675" s="6" t="s">
        <v>38</v>
      </c>
      <c r="Q675" s="6" t="s">
        <v>30</v>
      </c>
      <c r="R675" s="6" t="s">
        <v>39</v>
      </c>
      <c r="S675" s="8" t="n">
        <v>80.5</v>
      </c>
      <c r="T675" s="8" t="n">
        <v>80.5</v>
      </c>
      <c r="U675" s="6" t="s">
        <v>31</v>
      </c>
      <c r="V675" s="8" t="n">
        <f aca="false">IF(X675="0-1 Year", ROUND(S675/0.474, 2), IF(X675="1-2 Years", ROUND(S675/0.287, 2), ROUND(S675/0.14, 2)))</f>
        <v>169.83</v>
      </c>
      <c r="W675" s="6" t="str">
        <f aca="false">IF(V675&gt;4000, "High", IF(V675&gt;2000, "Medium", "Low"))</f>
        <v>Low</v>
      </c>
      <c r="X675" s="9" t="s">
        <v>35</v>
      </c>
      <c r="Y675" s="10" t="n">
        <f aca="false">IF(U675="Yes", 1, 0)</f>
        <v>1</v>
      </c>
      <c r="Z675" s="10" t="n">
        <v>1</v>
      </c>
      <c r="AA675" s="11" t="n">
        <f aca="false">MAX(0, ($S675 * 0.35) - ($F675 * 0.3))</f>
        <v>27.875</v>
      </c>
      <c r="AB675" s="12" t="str">
        <f aca="false">IF(AA675&gt;20,"High",IF(AA675&gt;10,"Medium","Low"))</f>
        <v>High</v>
      </c>
    </row>
    <row r="676" customFormat="false" ht="18.65" hidden="false" customHeight="false" outlineLevel="0" collapsed="false">
      <c r="A676" s="5" t="s">
        <v>718</v>
      </c>
      <c r="B676" s="6" t="s">
        <v>37</v>
      </c>
      <c r="C676" s="6" t="s">
        <v>30</v>
      </c>
      <c r="D676" s="6" t="s">
        <v>31</v>
      </c>
      <c r="E676" s="6" t="s">
        <v>30</v>
      </c>
      <c r="F676" s="7" t="n">
        <v>2</v>
      </c>
      <c r="G676" s="6" t="s">
        <v>31</v>
      </c>
      <c r="H676" s="6" t="s">
        <v>30</v>
      </c>
      <c r="I676" s="6" t="s">
        <v>203</v>
      </c>
      <c r="J676" s="6" t="s">
        <v>30</v>
      </c>
      <c r="K676" s="6" t="s">
        <v>30</v>
      </c>
      <c r="L676" s="6" t="s">
        <v>30</v>
      </c>
      <c r="M676" s="6" t="s">
        <v>30</v>
      </c>
      <c r="N676" s="6" t="s">
        <v>30</v>
      </c>
      <c r="O676" s="6" t="s">
        <v>30</v>
      </c>
      <c r="P676" s="6" t="s">
        <v>38</v>
      </c>
      <c r="Q676" s="6" t="s">
        <v>31</v>
      </c>
      <c r="R676" s="6" t="s">
        <v>58</v>
      </c>
      <c r="S676" s="8" t="n">
        <v>44.6</v>
      </c>
      <c r="T676" s="8" t="n">
        <v>80.55</v>
      </c>
      <c r="U676" s="6" t="s">
        <v>31</v>
      </c>
      <c r="V676" s="8" t="n">
        <f aca="false">IF(X676="0-1 Year", ROUND(S676/0.474, 2), IF(X676="1-2 Years", ROUND(S676/0.287, 2), ROUND(S676/0.14, 2)))</f>
        <v>94.09</v>
      </c>
      <c r="W676" s="6" t="str">
        <f aca="false">IF(V676&gt;4000, "High", IF(V676&gt;2000, "Medium", "Low"))</f>
        <v>Low</v>
      </c>
      <c r="X676" s="9" t="s">
        <v>35</v>
      </c>
      <c r="Y676" s="10" t="n">
        <f aca="false">IF(U676="Yes", 1, 0)</f>
        <v>1</v>
      </c>
      <c r="Z676" s="10" t="n">
        <v>1</v>
      </c>
      <c r="AA676" s="11" t="n">
        <f aca="false">MAX(0, ($S676 * 0.35) - ($F676 * 0.3))</f>
        <v>15.01</v>
      </c>
      <c r="AB676" s="12" t="str">
        <f aca="false">IF(AA676&gt;20,"High",IF(AA676&gt;10,"Medium","Low"))</f>
        <v>Medium</v>
      </c>
    </row>
    <row r="677" customFormat="false" ht="18.65" hidden="false" customHeight="false" outlineLevel="0" collapsed="false">
      <c r="A677" s="5" t="s">
        <v>719</v>
      </c>
      <c r="B677" s="6" t="s">
        <v>29</v>
      </c>
      <c r="C677" s="6" t="s">
        <v>30</v>
      </c>
      <c r="D677" s="6" t="s">
        <v>30</v>
      </c>
      <c r="E677" s="6" t="s">
        <v>30</v>
      </c>
      <c r="F677" s="7" t="n">
        <v>1</v>
      </c>
      <c r="G677" s="6" t="s">
        <v>31</v>
      </c>
      <c r="H677" s="6" t="s">
        <v>30</v>
      </c>
      <c r="I677" s="6" t="s">
        <v>517</v>
      </c>
      <c r="J677" s="6" t="s">
        <v>30</v>
      </c>
      <c r="K677" s="6" t="s">
        <v>30</v>
      </c>
      <c r="L677" s="6" t="s">
        <v>30</v>
      </c>
      <c r="M677" s="6" t="s">
        <v>30</v>
      </c>
      <c r="N677" s="6" t="s">
        <v>31</v>
      </c>
      <c r="O677" s="6" t="s">
        <v>30</v>
      </c>
      <c r="P677" s="6" t="s">
        <v>38</v>
      </c>
      <c r="Q677" s="6" t="s">
        <v>31</v>
      </c>
      <c r="R677" s="6" t="s">
        <v>39</v>
      </c>
      <c r="S677" s="8" t="n">
        <v>80.55</v>
      </c>
      <c r="T677" s="8" t="n">
        <v>80.55</v>
      </c>
      <c r="U677" s="6" t="s">
        <v>30</v>
      </c>
      <c r="V677" s="8" t="n">
        <f aca="false">IF(X677="0-1 Year", ROUND(S677/0.474, 2), IF(X677="1-2 Years", ROUND(S677/0.287, 2), ROUND(S677/0.14, 2)))</f>
        <v>169.94</v>
      </c>
      <c r="W677" s="6" t="str">
        <f aca="false">IF(V677&gt;4000, "High", IF(V677&gt;2000, "Medium", "Low"))</f>
        <v>Low</v>
      </c>
      <c r="X677" s="9" t="s">
        <v>35</v>
      </c>
      <c r="Y677" s="10" t="n">
        <f aca="false">IF(U677="Yes", 1, 0)</f>
        <v>0</v>
      </c>
      <c r="Z677" s="10" t="n">
        <v>1</v>
      </c>
      <c r="AA677" s="11" t="n">
        <f aca="false">MAX(0, ($S677 * 0.35) - ($F677 * 0.3))</f>
        <v>27.8925</v>
      </c>
      <c r="AB677" s="12" t="str">
        <f aca="false">IF(AA677&gt;20,"High",IF(AA677&gt;10,"Medium","Low"))</f>
        <v>High</v>
      </c>
    </row>
    <row r="678" customFormat="false" ht="18.65" hidden="false" customHeight="false" outlineLevel="0" collapsed="false">
      <c r="A678" s="5" t="s">
        <v>720</v>
      </c>
      <c r="B678" s="6" t="s">
        <v>29</v>
      </c>
      <c r="C678" s="6" t="s">
        <v>30</v>
      </c>
      <c r="D678" s="6" t="s">
        <v>31</v>
      </c>
      <c r="E678" s="6" t="s">
        <v>30</v>
      </c>
      <c r="F678" s="7" t="n">
        <v>1</v>
      </c>
      <c r="G678" s="6" t="s">
        <v>31</v>
      </c>
      <c r="H678" s="6" t="s">
        <v>30</v>
      </c>
      <c r="I678" s="6" t="s">
        <v>517</v>
      </c>
      <c r="J678" s="6" t="s">
        <v>30</v>
      </c>
      <c r="K678" s="6" t="s">
        <v>30</v>
      </c>
      <c r="L678" s="6" t="s">
        <v>30</v>
      </c>
      <c r="M678" s="6" t="s">
        <v>30</v>
      </c>
      <c r="N678" s="6" t="s">
        <v>31</v>
      </c>
      <c r="O678" s="6" t="s">
        <v>30</v>
      </c>
      <c r="P678" s="6" t="s">
        <v>38</v>
      </c>
      <c r="Q678" s="6" t="s">
        <v>31</v>
      </c>
      <c r="R678" s="6" t="s">
        <v>39</v>
      </c>
      <c r="S678" s="8" t="n">
        <v>80.55</v>
      </c>
      <c r="T678" s="8" t="n">
        <v>80.55</v>
      </c>
      <c r="U678" s="6" t="s">
        <v>31</v>
      </c>
      <c r="V678" s="8" t="n">
        <f aca="false">IF(X678="0-1 Year", ROUND(S678/0.474, 2), IF(X678="1-2 Years", ROUND(S678/0.287, 2), ROUND(S678/0.14, 2)))</f>
        <v>169.94</v>
      </c>
      <c r="W678" s="6" t="str">
        <f aca="false">IF(V678&gt;4000, "High", IF(V678&gt;2000, "Medium", "Low"))</f>
        <v>Low</v>
      </c>
      <c r="X678" s="9" t="s">
        <v>35</v>
      </c>
      <c r="Y678" s="10" t="n">
        <f aca="false">IF(U678="Yes", 1, 0)</f>
        <v>1</v>
      </c>
      <c r="Z678" s="10" t="n">
        <v>1</v>
      </c>
      <c r="AA678" s="11" t="n">
        <f aca="false">MAX(0, ($S678 * 0.35) - ($F678 * 0.3))</f>
        <v>27.8925</v>
      </c>
      <c r="AB678" s="12" t="str">
        <f aca="false">IF(AA678&gt;20,"High",IF(AA678&gt;10,"Medium","Low"))</f>
        <v>High</v>
      </c>
    </row>
    <row r="679" customFormat="false" ht="18.65" hidden="false" customHeight="false" outlineLevel="0" collapsed="false">
      <c r="A679" s="5" t="s">
        <v>721</v>
      </c>
      <c r="B679" s="6" t="s">
        <v>29</v>
      </c>
      <c r="C679" s="6" t="s">
        <v>30</v>
      </c>
      <c r="D679" s="6" t="s">
        <v>30</v>
      </c>
      <c r="E679" s="6" t="s">
        <v>30</v>
      </c>
      <c r="F679" s="7" t="n">
        <v>1</v>
      </c>
      <c r="G679" s="6" t="s">
        <v>31</v>
      </c>
      <c r="H679" s="6" t="s">
        <v>30</v>
      </c>
      <c r="I679" s="6" t="s">
        <v>517</v>
      </c>
      <c r="J679" s="6" t="s">
        <v>30</v>
      </c>
      <c r="K679" s="6" t="s">
        <v>30</v>
      </c>
      <c r="L679" s="6" t="s">
        <v>30</v>
      </c>
      <c r="M679" s="6" t="s">
        <v>30</v>
      </c>
      <c r="N679" s="6" t="s">
        <v>30</v>
      </c>
      <c r="O679" s="6" t="s">
        <v>31</v>
      </c>
      <c r="P679" s="6" t="s">
        <v>38</v>
      </c>
      <c r="Q679" s="6" t="s">
        <v>31</v>
      </c>
      <c r="R679" s="6" t="s">
        <v>39</v>
      </c>
      <c r="S679" s="8" t="n">
        <v>80.8</v>
      </c>
      <c r="T679" s="8" t="n">
        <v>80.8</v>
      </c>
      <c r="U679" s="6" t="s">
        <v>31</v>
      </c>
      <c r="V679" s="8" t="n">
        <f aca="false">IF(X679="0-1 Year", ROUND(S679/0.474, 2), IF(X679="1-2 Years", ROUND(S679/0.287, 2), ROUND(S679/0.14, 2)))</f>
        <v>170.46</v>
      </c>
      <c r="W679" s="6" t="str">
        <f aca="false">IF(V679&gt;4000, "High", IF(V679&gt;2000, "Medium", "Low"))</f>
        <v>Low</v>
      </c>
      <c r="X679" s="9" t="s">
        <v>35</v>
      </c>
      <c r="Y679" s="10" t="n">
        <f aca="false">IF(U679="Yes", 1, 0)</f>
        <v>1</v>
      </c>
      <c r="Z679" s="10" t="n">
        <v>1</v>
      </c>
      <c r="AA679" s="11" t="n">
        <f aca="false">MAX(0, ($S679 * 0.35) - ($F679 * 0.3))</f>
        <v>27.98</v>
      </c>
      <c r="AB679" s="12" t="str">
        <f aca="false">IF(AA679&gt;20,"High",IF(AA679&gt;10,"Medium","Low"))</f>
        <v>High</v>
      </c>
    </row>
    <row r="680" customFormat="false" ht="18.65" hidden="false" customHeight="false" outlineLevel="0" collapsed="false">
      <c r="A680" s="5" t="s">
        <v>722</v>
      </c>
      <c r="B680" s="6" t="s">
        <v>29</v>
      </c>
      <c r="C680" s="6" t="s">
        <v>30</v>
      </c>
      <c r="D680" s="6" t="s">
        <v>30</v>
      </c>
      <c r="E680" s="6" t="s">
        <v>30</v>
      </c>
      <c r="F680" s="7" t="n">
        <v>1</v>
      </c>
      <c r="G680" s="6" t="s">
        <v>31</v>
      </c>
      <c r="H680" s="6" t="s">
        <v>30</v>
      </c>
      <c r="I680" s="6" t="s">
        <v>517</v>
      </c>
      <c r="J680" s="6" t="s">
        <v>30</v>
      </c>
      <c r="K680" s="6" t="s">
        <v>30</v>
      </c>
      <c r="L680" s="6" t="s">
        <v>30</v>
      </c>
      <c r="M680" s="6" t="s">
        <v>30</v>
      </c>
      <c r="N680" s="6" t="s">
        <v>30</v>
      </c>
      <c r="O680" s="6" t="s">
        <v>31</v>
      </c>
      <c r="P680" s="6" t="s">
        <v>38</v>
      </c>
      <c r="Q680" s="6" t="s">
        <v>31</v>
      </c>
      <c r="R680" s="6" t="s">
        <v>34</v>
      </c>
      <c r="S680" s="8" t="n">
        <v>80.85</v>
      </c>
      <c r="T680" s="8" t="n">
        <v>80.85</v>
      </c>
      <c r="U680" s="6" t="s">
        <v>31</v>
      </c>
      <c r="V680" s="8" t="n">
        <f aca="false">IF(X680="0-1 Year", ROUND(S680/0.474, 2), IF(X680="1-2 Years", ROUND(S680/0.287, 2), ROUND(S680/0.14, 2)))</f>
        <v>170.57</v>
      </c>
      <c r="W680" s="6" t="str">
        <f aca="false">IF(V680&gt;4000, "High", IF(V680&gt;2000, "Medium", "Low"))</f>
        <v>Low</v>
      </c>
      <c r="X680" s="9" t="s">
        <v>35</v>
      </c>
      <c r="Y680" s="10" t="n">
        <f aca="false">IF(U680="Yes", 1, 0)</f>
        <v>1</v>
      </c>
      <c r="Z680" s="10" t="n">
        <v>1</v>
      </c>
      <c r="AA680" s="11" t="n">
        <f aca="false">MAX(0, ($S680 * 0.35) - ($F680 * 0.3))</f>
        <v>27.9975</v>
      </c>
      <c r="AB680" s="12" t="str">
        <f aca="false">IF(AA680&gt;20,"High",IF(AA680&gt;10,"Medium","Low"))</f>
        <v>High</v>
      </c>
    </row>
    <row r="681" customFormat="false" ht="18.65" hidden="false" customHeight="false" outlineLevel="0" collapsed="false">
      <c r="A681" s="5" t="s">
        <v>723</v>
      </c>
      <c r="B681" s="6" t="s">
        <v>37</v>
      </c>
      <c r="C681" s="6" t="s">
        <v>30</v>
      </c>
      <c r="D681" s="6" t="s">
        <v>30</v>
      </c>
      <c r="E681" s="6" t="s">
        <v>30</v>
      </c>
      <c r="F681" s="7" t="n">
        <v>2</v>
      </c>
      <c r="G681" s="6" t="s">
        <v>31</v>
      </c>
      <c r="H681" s="6" t="s">
        <v>30</v>
      </c>
      <c r="I681" s="6" t="s">
        <v>203</v>
      </c>
      <c r="J681" s="6" t="s">
        <v>30</v>
      </c>
      <c r="K681" s="6" t="s">
        <v>30</v>
      </c>
      <c r="L681" s="6" t="s">
        <v>30</v>
      </c>
      <c r="M681" s="6" t="s">
        <v>30</v>
      </c>
      <c r="N681" s="6" t="s">
        <v>30</v>
      </c>
      <c r="O681" s="6" t="s">
        <v>30</v>
      </c>
      <c r="P681" s="6" t="s">
        <v>38</v>
      </c>
      <c r="Q681" s="6" t="s">
        <v>31</v>
      </c>
      <c r="R681" s="6" t="s">
        <v>39</v>
      </c>
      <c r="S681" s="8" t="n">
        <v>45.4</v>
      </c>
      <c r="T681" s="8" t="n">
        <v>80.95</v>
      </c>
      <c r="U681" s="6" t="s">
        <v>30</v>
      </c>
      <c r="V681" s="8" t="n">
        <f aca="false">IF(X681="0-1 Year", ROUND(S681/0.474, 2), IF(X681="1-2 Years", ROUND(S681/0.287, 2), ROUND(S681/0.14, 2)))</f>
        <v>95.78</v>
      </c>
      <c r="W681" s="6" t="str">
        <f aca="false">IF(V681&gt;4000, "High", IF(V681&gt;2000, "Medium", "Low"))</f>
        <v>Low</v>
      </c>
      <c r="X681" s="9" t="s">
        <v>35</v>
      </c>
      <c r="Y681" s="10" t="n">
        <f aca="false">IF(U681="Yes", 1, 0)</f>
        <v>0</v>
      </c>
      <c r="Z681" s="10" t="n">
        <v>1</v>
      </c>
      <c r="AA681" s="11" t="n">
        <f aca="false">MAX(0, ($S681 * 0.35) - ($F681 * 0.3))</f>
        <v>15.29</v>
      </c>
      <c r="AB681" s="12" t="str">
        <f aca="false">IF(AA681&gt;20,"High",IF(AA681&gt;10,"Medium","Low"))</f>
        <v>Medium</v>
      </c>
    </row>
    <row r="682" customFormat="false" ht="18.65" hidden="false" customHeight="false" outlineLevel="0" collapsed="false">
      <c r="A682" s="5" t="s">
        <v>724</v>
      </c>
      <c r="B682" s="6" t="s">
        <v>29</v>
      </c>
      <c r="C682" s="6" t="s">
        <v>30</v>
      </c>
      <c r="D682" s="6" t="s">
        <v>30</v>
      </c>
      <c r="E682" s="6" t="s">
        <v>30</v>
      </c>
      <c r="F682" s="7" t="n">
        <v>2</v>
      </c>
      <c r="G682" s="6" t="s">
        <v>31</v>
      </c>
      <c r="H682" s="6" t="s">
        <v>30</v>
      </c>
      <c r="I682" s="6" t="s">
        <v>203</v>
      </c>
      <c r="J682" s="6" t="s">
        <v>30</v>
      </c>
      <c r="K682" s="6" t="s">
        <v>30</v>
      </c>
      <c r="L682" s="6" t="s">
        <v>30</v>
      </c>
      <c r="M682" s="6" t="s">
        <v>30</v>
      </c>
      <c r="N682" s="6" t="s">
        <v>30</v>
      </c>
      <c r="O682" s="6" t="s">
        <v>30</v>
      </c>
      <c r="P682" s="6" t="s">
        <v>38</v>
      </c>
      <c r="Q682" s="6" t="s">
        <v>30</v>
      </c>
      <c r="R682" s="6" t="s">
        <v>34</v>
      </c>
      <c r="S682" s="8" t="n">
        <v>45.85</v>
      </c>
      <c r="T682" s="8" t="n">
        <v>81</v>
      </c>
      <c r="U682" s="6" t="s">
        <v>31</v>
      </c>
      <c r="V682" s="8" t="n">
        <f aca="false">IF(X682="0-1 Year", ROUND(S682/0.474, 2), IF(X682="1-2 Years", ROUND(S682/0.287, 2), ROUND(S682/0.14, 2)))</f>
        <v>96.73</v>
      </c>
      <c r="W682" s="6" t="str">
        <f aca="false">IF(V682&gt;4000, "High", IF(V682&gt;2000, "Medium", "Low"))</f>
        <v>Low</v>
      </c>
      <c r="X682" s="9" t="s">
        <v>35</v>
      </c>
      <c r="Y682" s="10" t="n">
        <f aca="false">IF(U682="Yes", 1, 0)</f>
        <v>1</v>
      </c>
      <c r="Z682" s="10" t="n">
        <v>1</v>
      </c>
      <c r="AA682" s="11" t="n">
        <f aca="false">MAX(0, ($S682 * 0.35) - ($F682 * 0.3))</f>
        <v>15.4475</v>
      </c>
      <c r="AB682" s="12" t="str">
        <f aca="false">IF(AA682&gt;20,"High",IF(AA682&gt;10,"Medium","Low"))</f>
        <v>Medium</v>
      </c>
    </row>
    <row r="683" customFormat="false" ht="18.65" hidden="false" customHeight="false" outlineLevel="0" collapsed="false">
      <c r="A683" s="5" t="s">
        <v>725</v>
      </c>
      <c r="B683" s="6" t="s">
        <v>29</v>
      </c>
      <c r="C683" s="6" t="s">
        <v>30</v>
      </c>
      <c r="D683" s="6" t="s">
        <v>31</v>
      </c>
      <c r="E683" s="6" t="s">
        <v>31</v>
      </c>
      <c r="F683" s="7" t="n">
        <v>1</v>
      </c>
      <c r="G683" s="6" t="s">
        <v>31</v>
      </c>
      <c r="H683" s="6" t="s">
        <v>30</v>
      </c>
      <c r="I683" s="6" t="s">
        <v>517</v>
      </c>
      <c r="J683" s="6" t="s">
        <v>30</v>
      </c>
      <c r="K683" s="6" t="s">
        <v>30</v>
      </c>
      <c r="L683" s="6" t="s">
        <v>30</v>
      </c>
      <c r="M683" s="6" t="s">
        <v>30</v>
      </c>
      <c r="N683" s="6" t="s">
        <v>30</v>
      </c>
      <c r="O683" s="6" t="s">
        <v>31</v>
      </c>
      <c r="P683" s="6" t="s">
        <v>38</v>
      </c>
      <c r="Q683" s="6" t="s">
        <v>31</v>
      </c>
      <c r="R683" s="6" t="s">
        <v>39</v>
      </c>
      <c r="S683" s="8" t="n">
        <v>81.05</v>
      </c>
      <c r="T683" s="8" t="n">
        <v>81.05</v>
      </c>
      <c r="U683" s="6" t="s">
        <v>30</v>
      </c>
      <c r="V683" s="8" t="n">
        <f aca="false">IF(X683="0-1 Year", ROUND(S683/0.474, 2), IF(X683="1-2 Years", ROUND(S683/0.287, 2), ROUND(S683/0.14, 2)))</f>
        <v>170.99</v>
      </c>
      <c r="W683" s="6" t="str">
        <f aca="false">IF(V683&gt;4000, "High", IF(V683&gt;2000, "Medium", "Low"))</f>
        <v>Low</v>
      </c>
      <c r="X683" s="9" t="s">
        <v>35</v>
      </c>
      <c r="Y683" s="10" t="n">
        <f aca="false">IF(U683="Yes", 1, 0)</f>
        <v>0</v>
      </c>
      <c r="Z683" s="10" t="n">
        <v>1</v>
      </c>
      <c r="AA683" s="11" t="n">
        <f aca="false">MAX(0, ($S683 * 0.35) - ($F683 * 0.3))</f>
        <v>28.0675</v>
      </c>
      <c r="AB683" s="12" t="str">
        <f aca="false">IF(AA683&gt;20,"High",IF(AA683&gt;10,"Medium","Low"))</f>
        <v>High</v>
      </c>
    </row>
    <row r="684" customFormat="false" ht="18.65" hidden="false" customHeight="false" outlineLevel="0" collapsed="false">
      <c r="A684" s="5" t="s">
        <v>726</v>
      </c>
      <c r="B684" s="6" t="s">
        <v>37</v>
      </c>
      <c r="C684" s="6" t="s">
        <v>30</v>
      </c>
      <c r="D684" s="6" t="s">
        <v>30</v>
      </c>
      <c r="E684" s="6" t="s">
        <v>30</v>
      </c>
      <c r="F684" s="7" t="n">
        <v>1</v>
      </c>
      <c r="G684" s="6" t="s">
        <v>31</v>
      </c>
      <c r="H684" s="6" t="s">
        <v>30</v>
      </c>
      <c r="I684" s="6" t="s">
        <v>517</v>
      </c>
      <c r="J684" s="6" t="s">
        <v>30</v>
      </c>
      <c r="K684" s="6" t="s">
        <v>30</v>
      </c>
      <c r="L684" s="6" t="s">
        <v>30</v>
      </c>
      <c r="M684" s="6" t="s">
        <v>30</v>
      </c>
      <c r="N684" s="6" t="s">
        <v>30</v>
      </c>
      <c r="O684" s="6" t="s">
        <v>31</v>
      </c>
      <c r="P684" s="6" t="s">
        <v>38</v>
      </c>
      <c r="Q684" s="6" t="s">
        <v>31</v>
      </c>
      <c r="R684" s="6" t="s">
        <v>39</v>
      </c>
      <c r="S684" s="8" t="n">
        <v>81.1</v>
      </c>
      <c r="T684" s="8" t="n">
        <v>81.1</v>
      </c>
      <c r="U684" s="6" t="s">
        <v>31</v>
      </c>
      <c r="V684" s="8" t="n">
        <f aca="false">IF(X684="0-1 Year", ROUND(S684/0.474, 2), IF(X684="1-2 Years", ROUND(S684/0.287, 2), ROUND(S684/0.14, 2)))</f>
        <v>171.1</v>
      </c>
      <c r="W684" s="6" t="str">
        <f aca="false">IF(V684&gt;4000, "High", IF(V684&gt;2000, "Medium", "Low"))</f>
        <v>Low</v>
      </c>
      <c r="X684" s="9" t="s">
        <v>35</v>
      </c>
      <c r="Y684" s="10" t="n">
        <f aca="false">IF(U684="Yes", 1, 0)</f>
        <v>1</v>
      </c>
      <c r="Z684" s="10" t="n">
        <v>1</v>
      </c>
      <c r="AA684" s="11" t="n">
        <f aca="false">MAX(0, ($S684 * 0.35) - ($F684 * 0.3))</f>
        <v>28.085</v>
      </c>
      <c r="AB684" s="12" t="str">
        <f aca="false">IF(AA684&gt;20,"High",IF(AA684&gt;10,"Medium","Low"))</f>
        <v>High</v>
      </c>
    </row>
    <row r="685" customFormat="false" ht="18.65" hidden="false" customHeight="false" outlineLevel="0" collapsed="false">
      <c r="A685" s="5" t="s">
        <v>727</v>
      </c>
      <c r="B685" s="6" t="s">
        <v>29</v>
      </c>
      <c r="C685" s="6" t="s">
        <v>30</v>
      </c>
      <c r="D685" s="6" t="s">
        <v>30</v>
      </c>
      <c r="E685" s="6" t="s">
        <v>30</v>
      </c>
      <c r="F685" s="7" t="n">
        <v>2</v>
      </c>
      <c r="G685" s="6" t="s">
        <v>31</v>
      </c>
      <c r="H685" s="6" t="s">
        <v>30</v>
      </c>
      <c r="I685" s="6" t="s">
        <v>203</v>
      </c>
      <c r="J685" s="6" t="s">
        <v>30</v>
      </c>
      <c r="K685" s="6" t="s">
        <v>30</v>
      </c>
      <c r="L685" s="6" t="s">
        <v>30</v>
      </c>
      <c r="M685" s="6" t="s">
        <v>30</v>
      </c>
      <c r="N685" s="6" t="s">
        <v>30</v>
      </c>
      <c r="O685" s="6" t="s">
        <v>30</v>
      </c>
      <c r="P685" s="6" t="s">
        <v>38</v>
      </c>
      <c r="Q685" s="6" t="s">
        <v>30</v>
      </c>
      <c r="R685" s="6" t="s">
        <v>39</v>
      </c>
      <c r="S685" s="8" t="n">
        <v>44.35</v>
      </c>
      <c r="T685" s="8" t="n">
        <v>81.25</v>
      </c>
      <c r="U685" s="6" t="s">
        <v>31</v>
      </c>
      <c r="V685" s="8" t="n">
        <f aca="false">IF(X685="0-1 Year", ROUND(S685/0.474, 2), IF(X685="1-2 Years", ROUND(S685/0.287, 2), ROUND(S685/0.14, 2)))</f>
        <v>93.57</v>
      </c>
      <c r="W685" s="6" t="str">
        <f aca="false">IF(V685&gt;4000, "High", IF(V685&gt;2000, "Medium", "Low"))</f>
        <v>Low</v>
      </c>
      <c r="X685" s="9" t="s">
        <v>35</v>
      </c>
      <c r="Y685" s="10" t="n">
        <f aca="false">IF(U685="Yes", 1, 0)</f>
        <v>1</v>
      </c>
      <c r="Z685" s="10" t="n">
        <v>1</v>
      </c>
      <c r="AA685" s="11" t="n">
        <f aca="false">MAX(0, ($S685 * 0.35) - ($F685 * 0.3))</f>
        <v>14.9225</v>
      </c>
      <c r="AB685" s="12" t="str">
        <f aca="false">IF(AA685&gt;20,"High",IF(AA685&gt;10,"Medium","Low"))</f>
        <v>Medium</v>
      </c>
    </row>
    <row r="686" customFormat="false" ht="18.65" hidden="false" customHeight="false" outlineLevel="0" collapsed="false">
      <c r="A686" s="5" t="s">
        <v>728</v>
      </c>
      <c r="B686" s="6" t="s">
        <v>29</v>
      </c>
      <c r="C686" s="6" t="s">
        <v>30</v>
      </c>
      <c r="D686" s="6" t="s">
        <v>30</v>
      </c>
      <c r="E686" s="6" t="s">
        <v>30</v>
      </c>
      <c r="F686" s="7" t="n">
        <v>1</v>
      </c>
      <c r="G686" s="6" t="s">
        <v>31</v>
      </c>
      <c r="H686" s="6" t="s">
        <v>31</v>
      </c>
      <c r="I686" s="6" t="s">
        <v>517</v>
      </c>
      <c r="J686" s="6" t="s">
        <v>31</v>
      </c>
      <c r="K686" s="6" t="s">
        <v>30</v>
      </c>
      <c r="L686" s="6" t="s">
        <v>30</v>
      </c>
      <c r="M686" s="6" t="s">
        <v>30</v>
      </c>
      <c r="N686" s="6" t="s">
        <v>30</v>
      </c>
      <c r="O686" s="6" t="s">
        <v>30</v>
      </c>
      <c r="P686" s="6" t="s">
        <v>38</v>
      </c>
      <c r="Q686" s="6" t="s">
        <v>31</v>
      </c>
      <c r="R686" s="6" t="s">
        <v>39</v>
      </c>
      <c r="S686" s="8" t="n">
        <v>81.7</v>
      </c>
      <c r="T686" s="8" t="n">
        <v>81.7</v>
      </c>
      <c r="U686" s="6" t="s">
        <v>31</v>
      </c>
      <c r="V686" s="8" t="n">
        <f aca="false">IF(X686="0-1 Year", ROUND(S686/0.474, 2), IF(X686="1-2 Years", ROUND(S686/0.287, 2), ROUND(S686/0.14, 2)))</f>
        <v>172.36</v>
      </c>
      <c r="W686" s="6" t="str">
        <f aca="false">IF(V686&gt;4000, "High", IF(V686&gt;2000, "Medium", "Low"))</f>
        <v>Low</v>
      </c>
      <c r="X686" s="9" t="s">
        <v>35</v>
      </c>
      <c r="Y686" s="10" t="n">
        <f aca="false">IF(U686="Yes", 1, 0)</f>
        <v>1</v>
      </c>
      <c r="Z686" s="10" t="n">
        <v>1</v>
      </c>
      <c r="AA686" s="11" t="n">
        <f aca="false">MAX(0, ($S686 * 0.35) - ($F686 * 0.3))</f>
        <v>28.295</v>
      </c>
      <c r="AB686" s="12" t="str">
        <f aca="false">IF(AA686&gt;20,"High",IF(AA686&gt;10,"Medium","Low"))</f>
        <v>High</v>
      </c>
    </row>
    <row r="687" customFormat="false" ht="18.65" hidden="false" customHeight="false" outlineLevel="0" collapsed="false">
      <c r="A687" s="5" t="s">
        <v>729</v>
      </c>
      <c r="B687" s="6" t="s">
        <v>37</v>
      </c>
      <c r="C687" s="6" t="s">
        <v>30</v>
      </c>
      <c r="D687" s="6" t="s">
        <v>30</v>
      </c>
      <c r="E687" s="6" t="s">
        <v>30</v>
      </c>
      <c r="F687" s="7" t="n">
        <v>1</v>
      </c>
      <c r="G687" s="6" t="s">
        <v>31</v>
      </c>
      <c r="H687" s="6" t="s">
        <v>30</v>
      </c>
      <c r="I687" s="6" t="s">
        <v>517</v>
      </c>
      <c r="J687" s="6" t="s">
        <v>30</v>
      </c>
      <c r="K687" s="6" t="s">
        <v>30</v>
      </c>
      <c r="L687" s="6" t="s">
        <v>30</v>
      </c>
      <c r="M687" s="6" t="s">
        <v>30</v>
      </c>
      <c r="N687" s="6" t="s">
        <v>30</v>
      </c>
      <c r="O687" s="6" t="s">
        <v>31</v>
      </c>
      <c r="P687" s="6" t="s">
        <v>38</v>
      </c>
      <c r="Q687" s="6" t="s">
        <v>31</v>
      </c>
      <c r="R687" s="6" t="s">
        <v>39</v>
      </c>
      <c r="S687" s="8" t="n">
        <v>81.95</v>
      </c>
      <c r="T687" s="8" t="n">
        <v>81.95</v>
      </c>
      <c r="U687" s="6" t="s">
        <v>31</v>
      </c>
      <c r="V687" s="8" t="n">
        <f aca="false">IF(X687="0-1 Year", ROUND(S687/0.474, 2), IF(X687="1-2 Years", ROUND(S687/0.287, 2), ROUND(S687/0.14, 2)))</f>
        <v>172.89</v>
      </c>
      <c r="W687" s="6" t="str">
        <f aca="false">IF(V687&gt;4000, "High", IF(V687&gt;2000, "Medium", "Low"))</f>
        <v>Low</v>
      </c>
      <c r="X687" s="9" t="s">
        <v>35</v>
      </c>
      <c r="Y687" s="10" t="n">
        <f aca="false">IF(U687="Yes", 1, 0)</f>
        <v>1</v>
      </c>
      <c r="Z687" s="10" t="n">
        <v>1</v>
      </c>
      <c r="AA687" s="11" t="n">
        <f aca="false">MAX(0, ($S687 * 0.35) - ($F687 * 0.3))</f>
        <v>28.3825</v>
      </c>
      <c r="AB687" s="12" t="str">
        <f aca="false">IF(AA687&gt;20,"High",IF(AA687&gt;10,"Medium","Low"))</f>
        <v>High</v>
      </c>
    </row>
    <row r="688" customFormat="false" ht="18.65" hidden="false" customHeight="false" outlineLevel="0" collapsed="false">
      <c r="A688" s="5" t="s">
        <v>730</v>
      </c>
      <c r="B688" s="6" t="s">
        <v>29</v>
      </c>
      <c r="C688" s="6" t="s">
        <v>30</v>
      </c>
      <c r="D688" s="6" t="s">
        <v>30</v>
      </c>
      <c r="E688" s="6" t="s">
        <v>30</v>
      </c>
      <c r="F688" s="7" t="n">
        <v>3</v>
      </c>
      <c r="G688" s="6" t="s">
        <v>30</v>
      </c>
      <c r="H688" s="6" t="s">
        <v>202</v>
      </c>
      <c r="I688" s="6" t="s">
        <v>203</v>
      </c>
      <c r="J688" s="6" t="s">
        <v>30</v>
      </c>
      <c r="K688" s="6" t="s">
        <v>30</v>
      </c>
      <c r="L688" s="6" t="s">
        <v>30</v>
      </c>
      <c r="M688" s="6" t="s">
        <v>31</v>
      </c>
      <c r="N688" s="6" t="s">
        <v>30</v>
      </c>
      <c r="O688" s="6" t="s">
        <v>30</v>
      </c>
      <c r="P688" s="6" t="s">
        <v>38</v>
      </c>
      <c r="Q688" s="6" t="s">
        <v>30</v>
      </c>
      <c r="R688" s="6" t="s">
        <v>39</v>
      </c>
      <c r="S688" s="8" t="n">
        <v>30.4</v>
      </c>
      <c r="T688" s="8" t="n">
        <v>82.15</v>
      </c>
      <c r="U688" s="6" t="s">
        <v>30</v>
      </c>
      <c r="V688" s="8" t="n">
        <f aca="false">IF(X688="0-1 Year", ROUND(S688/0.474, 2), IF(X688="1-2 Years", ROUND(S688/0.287, 2), ROUND(S688/0.14, 2)))</f>
        <v>64.14</v>
      </c>
      <c r="W688" s="6" t="str">
        <f aca="false">IF(V688&gt;4000, "High", IF(V688&gt;2000, "Medium", "Low"))</f>
        <v>Low</v>
      </c>
      <c r="X688" s="9" t="s">
        <v>35</v>
      </c>
      <c r="Y688" s="10" t="n">
        <f aca="false">IF(U688="Yes", 1, 0)</f>
        <v>0</v>
      </c>
      <c r="Z688" s="10" t="n">
        <v>1</v>
      </c>
      <c r="AA688" s="11" t="n">
        <f aca="false">MAX(0, ($S688 * 0.35) - ($F688 * 0.3))</f>
        <v>9.74</v>
      </c>
      <c r="AB688" s="12" t="str">
        <f aca="false">IF(AA688&gt;20,"High",IF(AA688&gt;10,"Medium","Low"))</f>
        <v>Low</v>
      </c>
    </row>
    <row r="689" customFormat="false" ht="18.65" hidden="false" customHeight="false" outlineLevel="0" collapsed="false">
      <c r="A689" s="5" t="s">
        <v>731</v>
      </c>
      <c r="B689" s="6" t="s">
        <v>37</v>
      </c>
      <c r="C689" s="6" t="s">
        <v>30</v>
      </c>
      <c r="D689" s="6" t="s">
        <v>30</v>
      </c>
      <c r="E689" s="6" t="s">
        <v>30</v>
      </c>
      <c r="F689" s="7" t="n">
        <v>1</v>
      </c>
      <c r="G689" s="6" t="s">
        <v>31</v>
      </c>
      <c r="H689" s="6" t="s">
        <v>30</v>
      </c>
      <c r="I689" s="6" t="s">
        <v>517</v>
      </c>
      <c r="J689" s="6" t="s">
        <v>30</v>
      </c>
      <c r="K689" s="6" t="s">
        <v>31</v>
      </c>
      <c r="L689" s="6" t="s">
        <v>31</v>
      </c>
      <c r="M689" s="6" t="s">
        <v>30</v>
      </c>
      <c r="N689" s="6" t="s">
        <v>30</v>
      </c>
      <c r="O689" s="6" t="s">
        <v>30</v>
      </c>
      <c r="P689" s="6" t="s">
        <v>38</v>
      </c>
      <c r="Q689" s="6" t="s">
        <v>31</v>
      </c>
      <c r="R689" s="6" t="s">
        <v>39</v>
      </c>
      <c r="S689" s="8" t="n">
        <v>82.3</v>
      </c>
      <c r="T689" s="8" t="n">
        <v>82.3</v>
      </c>
      <c r="U689" s="6" t="s">
        <v>31</v>
      </c>
      <c r="V689" s="8" t="n">
        <f aca="false">IF(X689="0-1 Year", ROUND(S689/0.474, 2), IF(X689="1-2 Years", ROUND(S689/0.287, 2), ROUND(S689/0.14, 2)))</f>
        <v>173.63</v>
      </c>
      <c r="W689" s="6" t="str">
        <f aca="false">IF(V689&gt;4000, "High", IF(V689&gt;2000, "Medium", "Low"))</f>
        <v>Low</v>
      </c>
      <c r="X689" s="9" t="s">
        <v>35</v>
      </c>
      <c r="Y689" s="10" t="n">
        <f aca="false">IF(U689="Yes", 1, 0)</f>
        <v>1</v>
      </c>
      <c r="Z689" s="10" t="n">
        <v>1</v>
      </c>
      <c r="AA689" s="11" t="n">
        <f aca="false">MAX(0, ($S689 * 0.35) - ($F689 * 0.3))</f>
        <v>28.505</v>
      </c>
      <c r="AB689" s="12" t="str">
        <f aca="false">IF(AA689&gt;20,"High",IF(AA689&gt;10,"Medium","Low"))</f>
        <v>High</v>
      </c>
    </row>
    <row r="690" customFormat="false" ht="18.65" hidden="false" customHeight="false" outlineLevel="0" collapsed="false">
      <c r="A690" s="5" t="s">
        <v>732</v>
      </c>
      <c r="B690" s="6" t="s">
        <v>37</v>
      </c>
      <c r="C690" s="6" t="s">
        <v>30</v>
      </c>
      <c r="D690" s="6" t="s">
        <v>30</v>
      </c>
      <c r="E690" s="6" t="s">
        <v>30</v>
      </c>
      <c r="F690" s="7" t="n">
        <v>2</v>
      </c>
      <c r="G690" s="6" t="s">
        <v>31</v>
      </c>
      <c r="H690" s="6" t="s">
        <v>30</v>
      </c>
      <c r="I690" s="6" t="s">
        <v>203</v>
      </c>
      <c r="J690" s="6" t="s">
        <v>30</v>
      </c>
      <c r="K690" s="6" t="s">
        <v>30</v>
      </c>
      <c r="L690" s="6" t="s">
        <v>30</v>
      </c>
      <c r="M690" s="6" t="s">
        <v>30</v>
      </c>
      <c r="N690" s="6" t="s">
        <v>30</v>
      </c>
      <c r="O690" s="6" t="s">
        <v>30</v>
      </c>
      <c r="P690" s="6" t="s">
        <v>38</v>
      </c>
      <c r="Q690" s="6" t="s">
        <v>30</v>
      </c>
      <c r="R690" s="6" t="s">
        <v>39</v>
      </c>
      <c r="S690" s="8" t="n">
        <v>44.45</v>
      </c>
      <c r="T690" s="8" t="n">
        <v>82.7</v>
      </c>
      <c r="U690" s="6" t="s">
        <v>30</v>
      </c>
      <c r="V690" s="8" t="n">
        <f aca="false">IF(X690="0-1 Year", ROUND(S690/0.474, 2), IF(X690="1-2 Years", ROUND(S690/0.287, 2), ROUND(S690/0.14, 2)))</f>
        <v>93.78</v>
      </c>
      <c r="W690" s="6" t="str">
        <f aca="false">IF(V690&gt;4000, "High", IF(V690&gt;2000, "Medium", "Low"))</f>
        <v>Low</v>
      </c>
      <c r="X690" s="9" t="s">
        <v>35</v>
      </c>
      <c r="Y690" s="10" t="n">
        <f aca="false">IF(U690="Yes", 1, 0)</f>
        <v>0</v>
      </c>
      <c r="Z690" s="10" t="n">
        <v>1</v>
      </c>
      <c r="AA690" s="11" t="n">
        <f aca="false">MAX(0, ($S690 * 0.35) - ($F690 * 0.3))</f>
        <v>14.9575</v>
      </c>
      <c r="AB690" s="12" t="str">
        <f aca="false">IF(AA690&gt;20,"High",IF(AA690&gt;10,"Medium","Low"))</f>
        <v>Medium</v>
      </c>
    </row>
    <row r="691" customFormat="false" ht="18.65" hidden="false" customHeight="false" outlineLevel="0" collapsed="false">
      <c r="A691" s="5" t="s">
        <v>733</v>
      </c>
      <c r="B691" s="6" t="s">
        <v>37</v>
      </c>
      <c r="C691" s="6" t="s">
        <v>30</v>
      </c>
      <c r="D691" s="6" t="s">
        <v>30</v>
      </c>
      <c r="E691" s="6" t="s">
        <v>30</v>
      </c>
      <c r="F691" s="7" t="n">
        <v>4</v>
      </c>
      <c r="G691" s="6" t="s">
        <v>31</v>
      </c>
      <c r="H691" s="6" t="s">
        <v>30</v>
      </c>
      <c r="I691" s="6" t="s">
        <v>30</v>
      </c>
      <c r="J691" s="6" t="s">
        <v>32</v>
      </c>
      <c r="K691" s="6" t="s">
        <v>32</v>
      </c>
      <c r="L691" s="6" t="s">
        <v>32</v>
      </c>
      <c r="M691" s="6" t="s">
        <v>32</v>
      </c>
      <c r="N691" s="6" t="s">
        <v>32</v>
      </c>
      <c r="O691" s="6" t="s">
        <v>32</v>
      </c>
      <c r="P691" s="6" t="s">
        <v>38</v>
      </c>
      <c r="Q691" s="6" t="s">
        <v>30</v>
      </c>
      <c r="R691" s="6" t="s">
        <v>58</v>
      </c>
      <c r="S691" s="8" t="n">
        <v>20.45</v>
      </c>
      <c r="T691" s="8" t="n">
        <v>82.85</v>
      </c>
      <c r="U691" s="6" t="s">
        <v>30</v>
      </c>
      <c r="V691" s="8" t="n">
        <f aca="false">IF(X691="0-1 Year", ROUND(S691/0.474, 2), IF(X691="1-2 Years", ROUND(S691/0.287, 2), ROUND(S691/0.14, 2)))</f>
        <v>43.14</v>
      </c>
      <c r="W691" s="6" t="str">
        <f aca="false">IF(V691&gt;4000, "High", IF(V691&gt;2000, "Medium", "Low"))</f>
        <v>Low</v>
      </c>
      <c r="X691" s="9" t="s">
        <v>35</v>
      </c>
      <c r="Y691" s="10" t="n">
        <f aca="false">IF(U691="Yes", 1, 0)</f>
        <v>0</v>
      </c>
      <c r="Z691" s="10" t="n">
        <v>1</v>
      </c>
      <c r="AA691" s="11" t="n">
        <f aca="false">MAX(0, ($S691 * 0.35) - ($F691 * 0.3))</f>
        <v>5.9575</v>
      </c>
      <c r="AB691" s="12" t="str">
        <f aca="false">IF(AA691&gt;20,"High",IF(AA691&gt;10,"Medium","Low"))</f>
        <v>Low</v>
      </c>
    </row>
    <row r="692" customFormat="false" ht="18.65" hidden="false" customHeight="false" outlineLevel="0" collapsed="false">
      <c r="A692" s="5" t="s">
        <v>734</v>
      </c>
      <c r="B692" s="6" t="s">
        <v>37</v>
      </c>
      <c r="C692" s="6" t="s">
        <v>31</v>
      </c>
      <c r="D692" s="6" t="s">
        <v>31</v>
      </c>
      <c r="E692" s="6" t="s">
        <v>30</v>
      </c>
      <c r="F692" s="7" t="n">
        <v>3</v>
      </c>
      <c r="G692" s="6" t="s">
        <v>30</v>
      </c>
      <c r="H692" s="6" t="s">
        <v>202</v>
      </c>
      <c r="I692" s="6" t="s">
        <v>203</v>
      </c>
      <c r="J692" s="6" t="s">
        <v>30</v>
      </c>
      <c r="K692" s="6" t="s">
        <v>31</v>
      </c>
      <c r="L692" s="6" t="s">
        <v>30</v>
      </c>
      <c r="M692" s="6" t="s">
        <v>30</v>
      </c>
      <c r="N692" s="6" t="s">
        <v>30</v>
      </c>
      <c r="O692" s="6" t="s">
        <v>30</v>
      </c>
      <c r="P692" s="6" t="s">
        <v>38</v>
      </c>
      <c r="Q692" s="6" t="s">
        <v>31</v>
      </c>
      <c r="R692" s="6" t="s">
        <v>39</v>
      </c>
      <c r="S692" s="8" t="n">
        <v>30.75</v>
      </c>
      <c r="T692" s="8" t="n">
        <v>82.85</v>
      </c>
      <c r="U692" s="6" t="s">
        <v>30</v>
      </c>
      <c r="V692" s="8" t="n">
        <f aca="false">IF(X692="0-1 Year", ROUND(S692/0.474, 2), IF(X692="1-2 Years", ROUND(S692/0.287, 2), ROUND(S692/0.14, 2)))</f>
        <v>64.87</v>
      </c>
      <c r="W692" s="6" t="str">
        <f aca="false">IF(V692&gt;4000, "High", IF(V692&gt;2000, "Medium", "Low"))</f>
        <v>Low</v>
      </c>
      <c r="X692" s="9" t="s">
        <v>35</v>
      </c>
      <c r="Y692" s="10" t="n">
        <f aca="false">IF(U692="Yes", 1, 0)</f>
        <v>0</v>
      </c>
      <c r="Z692" s="10" t="n">
        <v>1</v>
      </c>
      <c r="AA692" s="11" t="n">
        <f aca="false">MAX(0, ($S692 * 0.35) - ($F692 * 0.3))</f>
        <v>9.8625</v>
      </c>
      <c r="AB692" s="12" t="str">
        <f aca="false">IF(AA692&gt;20,"High",IF(AA692&gt;10,"Medium","Low"))</f>
        <v>Low</v>
      </c>
    </row>
    <row r="693" customFormat="false" ht="18.65" hidden="false" customHeight="false" outlineLevel="0" collapsed="false">
      <c r="A693" s="5" t="s">
        <v>735</v>
      </c>
      <c r="B693" s="6" t="s">
        <v>37</v>
      </c>
      <c r="C693" s="6" t="s">
        <v>30</v>
      </c>
      <c r="D693" s="6" t="s">
        <v>31</v>
      </c>
      <c r="E693" s="6" t="s">
        <v>31</v>
      </c>
      <c r="F693" s="7" t="n">
        <v>4</v>
      </c>
      <c r="G693" s="6" t="s">
        <v>31</v>
      </c>
      <c r="H693" s="6" t="s">
        <v>30</v>
      </c>
      <c r="I693" s="6" t="s">
        <v>30</v>
      </c>
      <c r="J693" s="6" t="s">
        <v>32</v>
      </c>
      <c r="K693" s="6" t="s">
        <v>32</v>
      </c>
      <c r="L693" s="6" t="s">
        <v>32</v>
      </c>
      <c r="M693" s="6" t="s">
        <v>32</v>
      </c>
      <c r="N693" s="6" t="s">
        <v>32</v>
      </c>
      <c r="O693" s="6" t="s">
        <v>32</v>
      </c>
      <c r="P693" s="6" t="s">
        <v>38</v>
      </c>
      <c r="Q693" s="6" t="s">
        <v>31</v>
      </c>
      <c r="R693" s="6" t="s">
        <v>39</v>
      </c>
      <c r="S693" s="8" t="n">
        <v>19.95</v>
      </c>
      <c r="T693" s="8" t="n">
        <v>82.9</v>
      </c>
      <c r="U693" s="6" t="s">
        <v>30</v>
      </c>
      <c r="V693" s="8" t="n">
        <f aca="false">IF(X693="0-1 Year", ROUND(S693/0.474, 2), IF(X693="1-2 Years", ROUND(S693/0.287, 2), ROUND(S693/0.14, 2)))</f>
        <v>42.09</v>
      </c>
      <c r="W693" s="6" t="str">
        <f aca="false">IF(V693&gt;4000, "High", IF(V693&gt;2000, "Medium", "Low"))</f>
        <v>Low</v>
      </c>
      <c r="X693" s="9" t="s">
        <v>35</v>
      </c>
      <c r="Y693" s="10" t="n">
        <f aca="false">IF(U693="Yes", 1, 0)</f>
        <v>0</v>
      </c>
      <c r="Z693" s="10" t="n">
        <v>1</v>
      </c>
      <c r="AA693" s="11" t="n">
        <f aca="false">MAX(0, ($S693 * 0.35) - ($F693 * 0.3))</f>
        <v>5.7825</v>
      </c>
      <c r="AB693" s="12" t="str">
        <f aca="false">IF(AA693&gt;20,"High",IF(AA693&gt;10,"Medium","Low"))</f>
        <v>Low</v>
      </c>
    </row>
    <row r="694" customFormat="false" ht="18.65" hidden="false" customHeight="false" outlineLevel="0" collapsed="false">
      <c r="A694" s="5" t="s">
        <v>736</v>
      </c>
      <c r="B694" s="6" t="s">
        <v>37</v>
      </c>
      <c r="C694" s="6" t="s">
        <v>30</v>
      </c>
      <c r="D694" s="6" t="s">
        <v>30</v>
      </c>
      <c r="E694" s="6" t="s">
        <v>30</v>
      </c>
      <c r="F694" s="7" t="n">
        <v>4</v>
      </c>
      <c r="G694" s="6" t="s">
        <v>31</v>
      </c>
      <c r="H694" s="6" t="s">
        <v>30</v>
      </c>
      <c r="I694" s="6" t="s">
        <v>30</v>
      </c>
      <c r="J694" s="6" t="s">
        <v>32</v>
      </c>
      <c r="K694" s="6" t="s">
        <v>32</v>
      </c>
      <c r="L694" s="6" t="s">
        <v>32</v>
      </c>
      <c r="M694" s="6" t="s">
        <v>32</v>
      </c>
      <c r="N694" s="6" t="s">
        <v>32</v>
      </c>
      <c r="O694" s="6" t="s">
        <v>32</v>
      </c>
      <c r="P694" s="6" t="s">
        <v>38</v>
      </c>
      <c r="Q694" s="6" t="s">
        <v>30</v>
      </c>
      <c r="R694" s="6" t="s">
        <v>34</v>
      </c>
      <c r="S694" s="8" t="n">
        <v>20.05</v>
      </c>
      <c r="T694" s="8" t="n">
        <v>83.3</v>
      </c>
      <c r="U694" s="6" t="s">
        <v>30</v>
      </c>
      <c r="V694" s="8" t="n">
        <f aca="false">IF(X694="0-1 Year", ROUND(S694/0.474, 2), IF(X694="1-2 Years", ROUND(S694/0.287, 2), ROUND(S694/0.14, 2)))</f>
        <v>42.3</v>
      </c>
      <c r="W694" s="6" t="str">
        <f aca="false">IF(V694&gt;4000, "High", IF(V694&gt;2000, "Medium", "Low"))</f>
        <v>Low</v>
      </c>
      <c r="X694" s="9" t="s">
        <v>35</v>
      </c>
      <c r="Y694" s="10" t="n">
        <f aca="false">IF(U694="Yes", 1, 0)</f>
        <v>0</v>
      </c>
      <c r="Z694" s="10" t="n">
        <v>1</v>
      </c>
      <c r="AA694" s="11" t="n">
        <f aca="false">MAX(0, ($S694 * 0.35) - ($F694 * 0.3))</f>
        <v>5.8175</v>
      </c>
      <c r="AB694" s="12" t="str">
        <f aca="false">IF(AA694&gt;20,"High",IF(AA694&gt;10,"Medium","Low"))</f>
        <v>Low</v>
      </c>
    </row>
    <row r="695" customFormat="false" ht="18.65" hidden="false" customHeight="false" outlineLevel="0" collapsed="false">
      <c r="A695" s="5" t="s">
        <v>737</v>
      </c>
      <c r="B695" s="6" t="s">
        <v>37</v>
      </c>
      <c r="C695" s="6" t="s">
        <v>30</v>
      </c>
      <c r="D695" s="6" t="s">
        <v>30</v>
      </c>
      <c r="E695" s="6" t="s">
        <v>30</v>
      </c>
      <c r="F695" s="7" t="n">
        <v>1</v>
      </c>
      <c r="G695" s="6" t="s">
        <v>31</v>
      </c>
      <c r="H695" s="6" t="s">
        <v>30</v>
      </c>
      <c r="I695" s="6" t="s">
        <v>517</v>
      </c>
      <c r="J695" s="6" t="s">
        <v>31</v>
      </c>
      <c r="K695" s="6" t="s">
        <v>31</v>
      </c>
      <c r="L695" s="6" t="s">
        <v>30</v>
      </c>
      <c r="M695" s="6" t="s">
        <v>31</v>
      </c>
      <c r="N695" s="6" t="s">
        <v>30</v>
      </c>
      <c r="O695" s="6" t="s">
        <v>30</v>
      </c>
      <c r="P695" s="6" t="s">
        <v>38</v>
      </c>
      <c r="Q695" s="6" t="s">
        <v>31</v>
      </c>
      <c r="R695" s="6" t="s">
        <v>34</v>
      </c>
      <c r="S695" s="8" t="n">
        <v>83.4</v>
      </c>
      <c r="T695" s="8" t="n">
        <v>83.4</v>
      </c>
      <c r="U695" s="6" t="s">
        <v>30</v>
      </c>
      <c r="V695" s="8" t="n">
        <f aca="false">IF(X695="0-1 Year", ROUND(S695/0.474, 2), IF(X695="1-2 Years", ROUND(S695/0.287, 2), ROUND(S695/0.14, 2)))</f>
        <v>175.95</v>
      </c>
      <c r="W695" s="6" t="str">
        <f aca="false">IF(V695&gt;4000, "High", IF(V695&gt;2000, "Medium", "Low"))</f>
        <v>Low</v>
      </c>
      <c r="X695" s="9" t="s">
        <v>35</v>
      </c>
      <c r="Y695" s="10" t="n">
        <f aca="false">IF(U695="Yes", 1, 0)</f>
        <v>0</v>
      </c>
      <c r="Z695" s="10" t="n">
        <v>1</v>
      </c>
      <c r="AA695" s="11" t="n">
        <f aca="false">MAX(0, ($S695 * 0.35) - ($F695 * 0.3))</f>
        <v>28.89</v>
      </c>
      <c r="AB695" s="12" t="str">
        <f aca="false">IF(AA695&gt;20,"High",IF(AA695&gt;10,"Medium","Low"))</f>
        <v>High</v>
      </c>
    </row>
    <row r="696" customFormat="false" ht="18.65" hidden="false" customHeight="false" outlineLevel="0" collapsed="false">
      <c r="A696" s="5" t="s">
        <v>738</v>
      </c>
      <c r="B696" s="6" t="s">
        <v>29</v>
      </c>
      <c r="C696" s="6" t="s">
        <v>30</v>
      </c>
      <c r="D696" s="6" t="s">
        <v>30</v>
      </c>
      <c r="E696" s="6" t="s">
        <v>31</v>
      </c>
      <c r="F696" s="7" t="n">
        <v>5</v>
      </c>
      <c r="G696" s="6" t="s">
        <v>31</v>
      </c>
      <c r="H696" s="6" t="s">
        <v>30</v>
      </c>
      <c r="I696" s="6" t="s">
        <v>30</v>
      </c>
      <c r="J696" s="6" t="s">
        <v>32</v>
      </c>
      <c r="K696" s="6" t="s">
        <v>32</v>
      </c>
      <c r="L696" s="6" t="s">
        <v>32</v>
      </c>
      <c r="M696" s="6" t="s">
        <v>32</v>
      </c>
      <c r="N696" s="6" t="s">
        <v>32</v>
      </c>
      <c r="O696" s="6" t="s">
        <v>32</v>
      </c>
      <c r="P696" s="6" t="s">
        <v>38</v>
      </c>
      <c r="Q696" s="6" t="s">
        <v>30</v>
      </c>
      <c r="R696" s="6" t="s">
        <v>34</v>
      </c>
      <c r="S696" s="8" t="n">
        <v>20.2</v>
      </c>
      <c r="T696" s="8" t="n">
        <v>83.75</v>
      </c>
      <c r="U696" s="6" t="s">
        <v>30</v>
      </c>
      <c r="V696" s="8" t="n">
        <f aca="false">IF(X696="0-1 Year", ROUND(S696/0.474, 2), IF(X696="1-2 Years", ROUND(S696/0.287, 2), ROUND(S696/0.14, 2)))</f>
        <v>42.62</v>
      </c>
      <c r="W696" s="6" t="str">
        <f aca="false">IF(V696&gt;4000, "High", IF(V696&gt;2000, "Medium", "Low"))</f>
        <v>Low</v>
      </c>
      <c r="X696" s="9" t="s">
        <v>35</v>
      </c>
      <c r="Y696" s="10" t="n">
        <f aca="false">IF(U696="Yes", 1, 0)</f>
        <v>0</v>
      </c>
      <c r="Z696" s="10" t="n">
        <v>1</v>
      </c>
      <c r="AA696" s="11" t="n">
        <f aca="false">MAX(0, ($S696 * 0.35) - ($F696 * 0.3))</f>
        <v>5.57</v>
      </c>
      <c r="AB696" s="12" t="str">
        <f aca="false">IF(AA696&gt;20,"High",IF(AA696&gt;10,"Medium","Low"))</f>
        <v>Low</v>
      </c>
    </row>
    <row r="697" customFormat="false" ht="18.65" hidden="false" customHeight="false" outlineLevel="0" collapsed="false">
      <c r="A697" s="5" t="s">
        <v>739</v>
      </c>
      <c r="B697" s="6" t="s">
        <v>29</v>
      </c>
      <c r="C697" s="6" t="s">
        <v>30</v>
      </c>
      <c r="D697" s="6" t="s">
        <v>30</v>
      </c>
      <c r="E697" s="6" t="s">
        <v>30</v>
      </c>
      <c r="F697" s="7" t="n">
        <v>4</v>
      </c>
      <c r="G697" s="6" t="s">
        <v>31</v>
      </c>
      <c r="H697" s="6" t="s">
        <v>30</v>
      </c>
      <c r="I697" s="6" t="s">
        <v>30</v>
      </c>
      <c r="J697" s="6" t="s">
        <v>32</v>
      </c>
      <c r="K697" s="6" t="s">
        <v>32</v>
      </c>
      <c r="L697" s="6" t="s">
        <v>32</v>
      </c>
      <c r="M697" s="6" t="s">
        <v>32</v>
      </c>
      <c r="N697" s="6" t="s">
        <v>32</v>
      </c>
      <c r="O697" s="6" t="s">
        <v>32</v>
      </c>
      <c r="P697" s="6" t="s">
        <v>38</v>
      </c>
      <c r="Q697" s="6" t="s">
        <v>31</v>
      </c>
      <c r="R697" s="6" t="s">
        <v>58</v>
      </c>
      <c r="S697" s="8" t="n">
        <v>20.7</v>
      </c>
      <c r="T697" s="8" t="n">
        <v>83.75</v>
      </c>
      <c r="U697" s="6" t="s">
        <v>30</v>
      </c>
      <c r="V697" s="8" t="n">
        <f aca="false">IF(X697="0-1 Year", ROUND(S697/0.474, 2), IF(X697="1-2 Years", ROUND(S697/0.287, 2), ROUND(S697/0.14, 2)))</f>
        <v>43.67</v>
      </c>
      <c r="W697" s="6" t="str">
        <f aca="false">IF(V697&gt;4000, "High", IF(V697&gt;2000, "Medium", "Low"))</f>
        <v>Low</v>
      </c>
      <c r="X697" s="9" t="s">
        <v>35</v>
      </c>
      <c r="Y697" s="10" t="n">
        <f aca="false">IF(U697="Yes", 1, 0)</f>
        <v>0</v>
      </c>
      <c r="Z697" s="10" t="n">
        <v>1</v>
      </c>
      <c r="AA697" s="11" t="n">
        <f aca="false">MAX(0, ($S697 * 0.35) - ($F697 * 0.3))</f>
        <v>6.045</v>
      </c>
      <c r="AB697" s="12" t="str">
        <f aca="false">IF(AA697&gt;20,"High",IF(AA697&gt;10,"Medium","Low"))</f>
        <v>Low</v>
      </c>
    </row>
    <row r="698" customFormat="false" ht="18.65" hidden="false" customHeight="false" outlineLevel="0" collapsed="false">
      <c r="A698" s="5" t="s">
        <v>740</v>
      </c>
      <c r="B698" s="6" t="s">
        <v>29</v>
      </c>
      <c r="C698" s="6" t="s">
        <v>30</v>
      </c>
      <c r="D698" s="6" t="s">
        <v>31</v>
      </c>
      <c r="E698" s="6" t="s">
        <v>31</v>
      </c>
      <c r="F698" s="7" t="n">
        <v>4</v>
      </c>
      <c r="G698" s="6" t="s">
        <v>31</v>
      </c>
      <c r="H698" s="6" t="s">
        <v>30</v>
      </c>
      <c r="I698" s="6" t="s">
        <v>30</v>
      </c>
      <c r="J698" s="6" t="s">
        <v>32</v>
      </c>
      <c r="K698" s="6" t="s">
        <v>32</v>
      </c>
      <c r="L698" s="6" t="s">
        <v>32</v>
      </c>
      <c r="M698" s="6" t="s">
        <v>32</v>
      </c>
      <c r="N698" s="6" t="s">
        <v>32</v>
      </c>
      <c r="O698" s="6" t="s">
        <v>32</v>
      </c>
      <c r="P698" s="6" t="s">
        <v>38</v>
      </c>
      <c r="Q698" s="6" t="s">
        <v>30</v>
      </c>
      <c r="R698" s="6" t="s">
        <v>34</v>
      </c>
      <c r="S698" s="8" t="n">
        <v>18.85</v>
      </c>
      <c r="T698" s="8" t="n">
        <v>84.2</v>
      </c>
      <c r="U698" s="6" t="s">
        <v>30</v>
      </c>
      <c r="V698" s="8" t="n">
        <f aca="false">IF(X698="0-1 Year", ROUND(S698/0.474, 2), IF(X698="1-2 Years", ROUND(S698/0.287, 2), ROUND(S698/0.14, 2)))</f>
        <v>39.77</v>
      </c>
      <c r="W698" s="6" t="str">
        <f aca="false">IF(V698&gt;4000, "High", IF(V698&gt;2000, "Medium", "Low"))</f>
        <v>Low</v>
      </c>
      <c r="X698" s="9" t="s">
        <v>35</v>
      </c>
      <c r="Y698" s="10" t="n">
        <f aca="false">IF(U698="Yes", 1, 0)</f>
        <v>0</v>
      </c>
      <c r="Z698" s="10" t="n">
        <v>1</v>
      </c>
      <c r="AA698" s="11" t="n">
        <f aca="false">MAX(0, ($S698 * 0.35) - ($F698 * 0.3))</f>
        <v>5.3975</v>
      </c>
      <c r="AB698" s="12" t="str">
        <f aca="false">IF(AA698&gt;20,"High",IF(AA698&gt;10,"Medium","Low"))</f>
        <v>Low</v>
      </c>
    </row>
    <row r="699" customFormat="false" ht="18.65" hidden="false" customHeight="false" outlineLevel="0" collapsed="false">
      <c r="A699" s="5" t="s">
        <v>741</v>
      </c>
      <c r="B699" s="6" t="s">
        <v>37</v>
      </c>
      <c r="C699" s="6" t="s">
        <v>30</v>
      </c>
      <c r="D699" s="6" t="s">
        <v>30</v>
      </c>
      <c r="E699" s="6" t="s">
        <v>31</v>
      </c>
      <c r="F699" s="7" t="n">
        <v>4</v>
      </c>
      <c r="G699" s="6" t="s">
        <v>31</v>
      </c>
      <c r="H699" s="6" t="s">
        <v>31</v>
      </c>
      <c r="I699" s="6" t="s">
        <v>30</v>
      </c>
      <c r="J699" s="6" t="s">
        <v>32</v>
      </c>
      <c r="K699" s="6" t="s">
        <v>32</v>
      </c>
      <c r="L699" s="6" t="s">
        <v>32</v>
      </c>
      <c r="M699" s="6" t="s">
        <v>32</v>
      </c>
      <c r="N699" s="6" t="s">
        <v>32</v>
      </c>
      <c r="O699" s="6" t="s">
        <v>32</v>
      </c>
      <c r="P699" s="6" t="s">
        <v>38</v>
      </c>
      <c r="Q699" s="6" t="s">
        <v>31</v>
      </c>
      <c r="R699" s="6" t="s">
        <v>34</v>
      </c>
      <c r="S699" s="8" t="n">
        <v>25.45</v>
      </c>
      <c r="T699" s="8" t="n">
        <v>84.2</v>
      </c>
      <c r="U699" s="6" t="s">
        <v>30</v>
      </c>
      <c r="V699" s="8" t="n">
        <f aca="false">IF(X699="0-1 Year", ROUND(S699/0.474, 2), IF(X699="1-2 Years", ROUND(S699/0.287, 2), ROUND(S699/0.14, 2)))</f>
        <v>53.69</v>
      </c>
      <c r="W699" s="6" t="str">
        <f aca="false">IF(V699&gt;4000, "High", IF(V699&gt;2000, "Medium", "Low"))</f>
        <v>Low</v>
      </c>
      <c r="X699" s="9" t="s">
        <v>35</v>
      </c>
      <c r="Y699" s="10" t="n">
        <f aca="false">IF(U699="Yes", 1, 0)</f>
        <v>0</v>
      </c>
      <c r="Z699" s="10" t="n">
        <v>1</v>
      </c>
      <c r="AA699" s="11" t="n">
        <f aca="false">MAX(0, ($S699 * 0.35) - ($F699 * 0.3))</f>
        <v>7.7075</v>
      </c>
      <c r="AB699" s="12" t="str">
        <f aca="false">IF(AA699&gt;20,"High",IF(AA699&gt;10,"Medium","Low"))</f>
        <v>Low</v>
      </c>
    </row>
    <row r="700" customFormat="false" ht="18.65" hidden="false" customHeight="false" outlineLevel="0" collapsed="false">
      <c r="A700" s="5" t="s">
        <v>742</v>
      </c>
      <c r="B700" s="6" t="s">
        <v>37</v>
      </c>
      <c r="C700" s="6" t="s">
        <v>30</v>
      </c>
      <c r="D700" s="6" t="s">
        <v>30</v>
      </c>
      <c r="E700" s="6" t="s">
        <v>30</v>
      </c>
      <c r="F700" s="7" t="n">
        <v>1</v>
      </c>
      <c r="G700" s="6" t="s">
        <v>31</v>
      </c>
      <c r="H700" s="6" t="s">
        <v>30</v>
      </c>
      <c r="I700" s="6" t="s">
        <v>517</v>
      </c>
      <c r="J700" s="6" t="s">
        <v>30</v>
      </c>
      <c r="K700" s="6" t="s">
        <v>31</v>
      </c>
      <c r="L700" s="6" t="s">
        <v>30</v>
      </c>
      <c r="M700" s="6" t="s">
        <v>30</v>
      </c>
      <c r="N700" s="6" t="s">
        <v>31</v>
      </c>
      <c r="O700" s="6" t="s">
        <v>30</v>
      </c>
      <c r="P700" s="6" t="s">
        <v>38</v>
      </c>
      <c r="Q700" s="6" t="s">
        <v>30</v>
      </c>
      <c r="R700" s="6" t="s">
        <v>39</v>
      </c>
      <c r="S700" s="8" t="n">
        <v>84.3</v>
      </c>
      <c r="T700" s="8" t="n">
        <v>84.3</v>
      </c>
      <c r="U700" s="6" t="s">
        <v>31</v>
      </c>
      <c r="V700" s="8" t="n">
        <f aca="false">IF(X700="0-1 Year", ROUND(S700/0.474, 2), IF(X700="1-2 Years", ROUND(S700/0.287, 2), ROUND(S700/0.14, 2)))</f>
        <v>177.85</v>
      </c>
      <c r="W700" s="6" t="str">
        <f aca="false">IF(V700&gt;4000, "High", IF(V700&gt;2000, "Medium", "Low"))</f>
        <v>Low</v>
      </c>
      <c r="X700" s="9" t="s">
        <v>35</v>
      </c>
      <c r="Y700" s="10" t="n">
        <f aca="false">IF(U700="Yes", 1, 0)</f>
        <v>1</v>
      </c>
      <c r="Z700" s="10" t="n">
        <v>1</v>
      </c>
      <c r="AA700" s="11" t="n">
        <f aca="false">MAX(0, ($S700 * 0.35) - ($F700 * 0.3))</f>
        <v>29.205</v>
      </c>
      <c r="AB700" s="12" t="str">
        <f aca="false">IF(AA700&gt;20,"High",IF(AA700&gt;10,"Medium","Low"))</f>
        <v>High</v>
      </c>
    </row>
    <row r="701" customFormat="false" ht="18.65" hidden="false" customHeight="false" outlineLevel="0" collapsed="false">
      <c r="A701" s="5" t="s">
        <v>743</v>
      </c>
      <c r="B701" s="6" t="s">
        <v>37</v>
      </c>
      <c r="C701" s="6" t="s">
        <v>30</v>
      </c>
      <c r="D701" s="6" t="s">
        <v>30</v>
      </c>
      <c r="E701" s="6" t="s">
        <v>30</v>
      </c>
      <c r="F701" s="7" t="n">
        <v>2</v>
      </c>
      <c r="G701" s="6" t="s">
        <v>31</v>
      </c>
      <c r="H701" s="6" t="s">
        <v>30</v>
      </c>
      <c r="I701" s="6" t="s">
        <v>203</v>
      </c>
      <c r="J701" s="6" t="s">
        <v>30</v>
      </c>
      <c r="K701" s="6" t="s">
        <v>30</v>
      </c>
      <c r="L701" s="6" t="s">
        <v>30</v>
      </c>
      <c r="M701" s="6" t="s">
        <v>30</v>
      </c>
      <c r="N701" s="6" t="s">
        <v>30</v>
      </c>
      <c r="O701" s="6" t="s">
        <v>30</v>
      </c>
      <c r="P701" s="6" t="s">
        <v>38</v>
      </c>
      <c r="Q701" s="6" t="s">
        <v>30</v>
      </c>
      <c r="R701" s="6" t="s">
        <v>39</v>
      </c>
      <c r="S701" s="8" t="n">
        <v>45.55</v>
      </c>
      <c r="T701" s="8" t="n">
        <v>84.4</v>
      </c>
      <c r="U701" s="6" t="s">
        <v>30</v>
      </c>
      <c r="V701" s="8" t="n">
        <f aca="false">IF(X701="0-1 Year", ROUND(S701/0.474, 2), IF(X701="1-2 Years", ROUND(S701/0.287, 2), ROUND(S701/0.14, 2)))</f>
        <v>96.1</v>
      </c>
      <c r="W701" s="6" t="str">
        <f aca="false">IF(V701&gt;4000, "High", IF(V701&gt;2000, "Medium", "Low"))</f>
        <v>Low</v>
      </c>
      <c r="X701" s="9" t="s">
        <v>35</v>
      </c>
      <c r="Y701" s="10" t="n">
        <f aca="false">IF(U701="Yes", 1, 0)</f>
        <v>0</v>
      </c>
      <c r="Z701" s="10" t="n">
        <v>1</v>
      </c>
      <c r="AA701" s="11" t="n">
        <f aca="false">MAX(0, ($S701 * 0.35) - ($F701 * 0.3))</f>
        <v>15.3425</v>
      </c>
      <c r="AB701" s="12" t="str">
        <f aca="false">IF(AA701&gt;20,"High",IF(AA701&gt;10,"Medium","Low"))</f>
        <v>Medium</v>
      </c>
    </row>
    <row r="702" customFormat="false" ht="18.65" hidden="false" customHeight="false" outlineLevel="0" collapsed="false">
      <c r="A702" s="5" t="s">
        <v>744</v>
      </c>
      <c r="B702" s="6" t="s">
        <v>29</v>
      </c>
      <c r="C702" s="6" t="s">
        <v>30</v>
      </c>
      <c r="D702" s="6" t="s">
        <v>30</v>
      </c>
      <c r="E702" s="6" t="s">
        <v>30</v>
      </c>
      <c r="F702" s="7" t="n">
        <v>2</v>
      </c>
      <c r="G702" s="6" t="s">
        <v>31</v>
      </c>
      <c r="H702" s="6" t="s">
        <v>30</v>
      </c>
      <c r="I702" s="6" t="s">
        <v>203</v>
      </c>
      <c r="J702" s="6" t="s">
        <v>30</v>
      </c>
      <c r="K702" s="6" t="s">
        <v>30</v>
      </c>
      <c r="L702" s="6" t="s">
        <v>30</v>
      </c>
      <c r="M702" s="6" t="s">
        <v>30</v>
      </c>
      <c r="N702" s="6" t="s">
        <v>30</v>
      </c>
      <c r="O702" s="6" t="s">
        <v>30</v>
      </c>
      <c r="P702" s="6" t="s">
        <v>38</v>
      </c>
      <c r="Q702" s="6" t="s">
        <v>31</v>
      </c>
      <c r="R702" s="6" t="s">
        <v>58</v>
      </c>
      <c r="S702" s="8" t="n">
        <v>46</v>
      </c>
      <c r="T702" s="8" t="n">
        <v>84.5</v>
      </c>
      <c r="U702" s="6" t="s">
        <v>31</v>
      </c>
      <c r="V702" s="8" t="n">
        <f aca="false">IF(X702="0-1 Year", ROUND(S702/0.474, 2), IF(X702="1-2 Years", ROUND(S702/0.287, 2), ROUND(S702/0.14, 2)))</f>
        <v>97.05</v>
      </c>
      <c r="W702" s="6" t="str">
        <f aca="false">IF(V702&gt;4000, "High", IF(V702&gt;2000, "Medium", "Low"))</f>
        <v>Low</v>
      </c>
      <c r="X702" s="9" t="s">
        <v>35</v>
      </c>
      <c r="Y702" s="10" t="n">
        <f aca="false">IF(U702="Yes", 1, 0)</f>
        <v>1</v>
      </c>
      <c r="Z702" s="10" t="n">
        <v>1</v>
      </c>
      <c r="AA702" s="11" t="n">
        <f aca="false">MAX(0, ($S702 * 0.35) - ($F702 * 0.3))</f>
        <v>15.5</v>
      </c>
      <c r="AB702" s="12" t="str">
        <f aca="false">IF(AA702&gt;20,"High",IF(AA702&gt;10,"Medium","Low"))</f>
        <v>Medium</v>
      </c>
    </row>
    <row r="703" customFormat="false" ht="18.65" hidden="false" customHeight="false" outlineLevel="0" collapsed="false">
      <c r="A703" s="5" t="s">
        <v>745</v>
      </c>
      <c r="B703" s="6" t="s">
        <v>29</v>
      </c>
      <c r="C703" s="6" t="s">
        <v>30</v>
      </c>
      <c r="D703" s="6" t="s">
        <v>30</v>
      </c>
      <c r="E703" s="6" t="s">
        <v>30</v>
      </c>
      <c r="F703" s="7" t="n">
        <v>1</v>
      </c>
      <c r="G703" s="6" t="s">
        <v>31</v>
      </c>
      <c r="H703" s="6" t="s">
        <v>31</v>
      </c>
      <c r="I703" s="6" t="s">
        <v>517</v>
      </c>
      <c r="J703" s="6" t="s">
        <v>30</v>
      </c>
      <c r="K703" s="6" t="s">
        <v>30</v>
      </c>
      <c r="L703" s="6" t="s">
        <v>30</v>
      </c>
      <c r="M703" s="6" t="s">
        <v>30</v>
      </c>
      <c r="N703" s="6" t="s">
        <v>31</v>
      </c>
      <c r="O703" s="6" t="s">
        <v>30</v>
      </c>
      <c r="P703" s="6" t="s">
        <v>38</v>
      </c>
      <c r="Q703" s="6" t="s">
        <v>30</v>
      </c>
      <c r="R703" s="6" t="s">
        <v>39</v>
      </c>
      <c r="S703" s="8" t="n">
        <v>84.5</v>
      </c>
      <c r="T703" s="8" t="n">
        <v>84.5</v>
      </c>
      <c r="U703" s="6" t="s">
        <v>31</v>
      </c>
      <c r="V703" s="8" t="n">
        <f aca="false">IF(X703="0-1 Year", ROUND(S703/0.474, 2), IF(X703="1-2 Years", ROUND(S703/0.287, 2), ROUND(S703/0.14, 2)))</f>
        <v>178.27</v>
      </c>
      <c r="W703" s="6" t="str">
        <f aca="false">IF(V703&gt;4000, "High", IF(V703&gt;2000, "Medium", "Low"))</f>
        <v>Low</v>
      </c>
      <c r="X703" s="9" t="s">
        <v>35</v>
      </c>
      <c r="Y703" s="10" t="n">
        <f aca="false">IF(U703="Yes", 1, 0)</f>
        <v>1</v>
      </c>
      <c r="Z703" s="10" t="n">
        <v>1</v>
      </c>
      <c r="AA703" s="11" t="n">
        <f aca="false">MAX(0, ($S703 * 0.35) - ($F703 * 0.3))</f>
        <v>29.275</v>
      </c>
      <c r="AB703" s="12" t="str">
        <f aca="false">IF(AA703&gt;20,"High",IF(AA703&gt;10,"Medium","Low"))</f>
        <v>High</v>
      </c>
    </row>
    <row r="704" customFormat="false" ht="18.65" hidden="false" customHeight="false" outlineLevel="0" collapsed="false">
      <c r="A704" s="5" t="s">
        <v>746</v>
      </c>
      <c r="B704" s="6" t="s">
        <v>37</v>
      </c>
      <c r="C704" s="6" t="s">
        <v>30</v>
      </c>
      <c r="D704" s="6" t="s">
        <v>30</v>
      </c>
      <c r="E704" s="6" t="s">
        <v>30</v>
      </c>
      <c r="F704" s="7" t="n">
        <v>4</v>
      </c>
      <c r="G704" s="6" t="s">
        <v>31</v>
      </c>
      <c r="H704" s="6" t="s">
        <v>30</v>
      </c>
      <c r="I704" s="6" t="s">
        <v>30</v>
      </c>
      <c r="J704" s="6" t="s">
        <v>32</v>
      </c>
      <c r="K704" s="6" t="s">
        <v>32</v>
      </c>
      <c r="L704" s="6" t="s">
        <v>32</v>
      </c>
      <c r="M704" s="6" t="s">
        <v>32</v>
      </c>
      <c r="N704" s="6" t="s">
        <v>32</v>
      </c>
      <c r="O704" s="6" t="s">
        <v>32</v>
      </c>
      <c r="P704" s="6" t="s">
        <v>38</v>
      </c>
      <c r="Q704" s="6" t="s">
        <v>30</v>
      </c>
      <c r="R704" s="6" t="s">
        <v>34</v>
      </c>
      <c r="S704" s="8" t="n">
        <v>20.15</v>
      </c>
      <c r="T704" s="8" t="n">
        <v>84.5</v>
      </c>
      <c r="U704" s="6" t="s">
        <v>30</v>
      </c>
      <c r="V704" s="8" t="n">
        <f aca="false">IF(X704="0-1 Year", ROUND(S704/0.474, 2), IF(X704="1-2 Years", ROUND(S704/0.287, 2), ROUND(S704/0.14, 2)))</f>
        <v>42.51</v>
      </c>
      <c r="W704" s="6" t="str">
        <f aca="false">IF(V704&gt;4000, "High", IF(V704&gt;2000, "Medium", "Low"))</f>
        <v>Low</v>
      </c>
      <c r="X704" s="9" t="s">
        <v>35</v>
      </c>
      <c r="Y704" s="10" t="n">
        <f aca="false">IF(U704="Yes", 1, 0)</f>
        <v>0</v>
      </c>
      <c r="Z704" s="10" t="n">
        <v>1</v>
      </c>
      <c r="AA704" s="11" t="n">
        <f aca="false">MAX(0, ($S704 * 0.35) - ($F704 * 0.3))</f>
        <v>5.8525</v>
      </c>
      <c r="AB704" s="12" t="str">
        <f aca="false">IF(AA704&gt;20,"High",IF(AA704&gt;10,"Medium","Low"))</f>
        <v>Low</v>
      </c>
    </row>
    <row r="705" customFormat="false" ht="18.65" hidden="false" customHeight="false" outlineLevel="0" collapsed="false">
      <c r="A705" s="5" t="s">
        <v>747</v>
      </c>
      <c r="B705" s="6" t="s">
        <v>29</v>
      </c>
      <c r="C705" s="6" t="s">
        <v>30</v>
      </c>
      <c r="D705" s="6" t="s">
        <v>30</v>
      </c>
      <c r="E705" s="6" t="s">
        <v>30</v>
      </c>
      <c r="F705" s="7" t="n">
        <v>1</v>
      </c>
      <c r="G705" s="6" t="s">
        <v>31</v>
      </c>
      <c r="H705" s="6" t="s">
        <v>30</v>
      </c>
      <c r="I705" s="6" t="s">
        <v>517</v>
      </c>
      <c r="J705" s="6" t="s">
        <v>31</v>
      </c>
      <c r="K705" s="6" t="s">
        <v>30</v>
      </c>
      <c r="L705" s="6" t="s">
        <v>30</v>
      </c>
      <c r="M705" s="6" t="s">
        <v>30</v>
      </c>
      <c r="N705" s="6" t="s">
        <v>30</v>
      </c>
      <c r="O705" s="6" t="s">
        <v>31</v>
      </c>
      <c r="P705" s="6" t="s">
        <v>38</v>
      </c>
      <c r="Q705" s="6" t="s">
        <v>31</v>
      </c>
      <c r="R705" s="6" t="s">
        <v>34</v>
      </c>
      <c r="S705" s="8" t="n">
        <v>84.6</v>
      </c>
      <c r="T705" s="8" t="n">
        <v>84.6</v>
      </c>
      <c r="U705" s="6" t="s">
        <v>31</v>
      </c>
      <c r="V705" s="8" t="n">
        <f aca="false">IF(X705="0-1 Year", ROUND(S705/0.474, 2), IF(X705="1-2 Years", ROUND(S705/0.287, 2), ROUND(S705/0.14, 2)))</f>
        <v>178.48</v>
      </c>
      <c r="W705" s="6" t="str">
        <f aca="false">IF(V705&gt;4000, "High", IF(V705&gt;2000, "Medium", "Low"))</f>
        <v>Low</v>
      </c>
      <c r="X705" s="9" t="s">
        <v>35</v>
      </c>
      <c r="Y705" s="10" t="n">
        <f aca="false">IF(U705="Yes", 1, 0)</f>
        <v>1</v>
      </c>
      <c r="Z705" s="10" t="n">
        <v>1</v>
      </c>
      <c r="AA705" s="11" t="n">
        <f aca="false">MAX(0, ($S705 * 0.35) - ($F705 * 0.3))</f>
        <v>29.31</v>
      </c>
      <c r="AB705" s="12" t="str">
        <f aca="false">IF(AA705&gt;20,"High",IF(AA705&gt;10,"Medium","Low"))</f>
        <v>High</v>
      </c>
    </row>
    <row r="706" customFormat="false" ht="18.65" hidden="false" customHeight="false" outlineLevel="0" collapsed="false">
      <c r="A706" s="5" t="s">
        <v>748</v>
      </c>
      <c r="B706" s="6" t="s">
        <v>37</v>
      </c>
      <c r="C706" s="6" t="s">
        <v>30</v>
      </c>
      <c r="D706" s="6" t="s">
        <v>30</v>
      </c>
      <c r="E706" s="6" t="s">
        <v>30</v>
      </c>
      <c r="F706" s="7" t="n">
        <v>1</v>
      </c>
      <c r="G706" s="6" t="s">
        <v>31</v>
      </c>
      <c r="H706" s="6" t="s">
        <v>31</v>
      </c>
      <c r="I706" s="6" t="s">
        <v>517</v>
      </c>
      <c r="J706" s="6" t="s">
        <v>30</v>
      </c>
      <c r="K706" s="6" t="s">
        <v>30</v>
      </c>
      <c r="L706" s="6" t="s">
        <v>30</v>
      </c>
      <c r="M706" s="6" t="s">
        <v>30</v>
      </c>
      <c r="N706" s="6" t="s">
        <v>31</v>
      </c>
      <c r="O706" s="6" t="s">
        <v>30</v>
      </c>
      <c r="P706" s="6" t="s">
        <v>38</v>
      </c>
      <c r="Q706" s="6" t="s">
        <v>31</v>
      </c>
      <c r="R706" s="6" t="s">
        <v>39</v>
      </c>
      <c r="S706" s="8" t="n">
        <v>84.6</v>
      </c>
      <c r="T706" s="8" t="n">
        <v>84.6</v>
      </c>
      <c r="U706" s="6" t="s">
        <v>30</v>
      </c>
      <c r="V706" s="8" t="n">
        <f aca="false">IF(X706="0-1 Year", ROUND(S706/0.474, 2), IF(X706="1-2 Years", ROUND(S706/0.287, 2), ROUND(S706/0.14, 2)))</f>
        <v>178.48</v>
      </c>
      <c r="W706" s="6" t="str">
        <f aca="false">IF(V706&gt;4000, "High", IF(V706&gt;2000, "Medium", "Low"))</f>
        <v>Low</v>
      </c>
      <c r="X706" s="9" t="s">
        <v>35</v>
      </c>
      <c r="Y706" s="10" t="n">
        <f aca="false">IF(U706="Yes", 1, 0)</f>
        <v>0</v>
      </c>
      <c r="Z706" s="10" t="n">
        <v>1</v>
      </c>
      <c r="AA706" s="11" t="n">
        <f aca="false">MAX(0, ($S706 * 0.35) - ($F706 * 0.3))</f>
        <v>29.31</v>
      </c>
      <c r="AB706" s="12" t="str">
        <f aca="false">IF(AA706&gt;20,"High",IF(AA706&gt;10,"Medium","Low"))</f>
        <v>High</v>
      </c>
    </row>
    <row r="707" customFormat="false" ht="18.65" hidden="false" customHeight="false" outlineLevel="0" collapsed="false">
      <c r="A707" s="5" t="s">
        <v>749</v>
      </c>
      <c r="B707" s="6" t="s">
        <v>29</v>
      </c>
      <c r="C707" s="6" t="s">
        <v>30</v>
      </c>
      <c r="D707" s="6" t="s">
        <v>30</v>
      </c>
      <c r="E707" s="6" t="s">
        <v>30</v>
      </c>
      <c r="F707" s="7" t="n">
        <v>1</v>
      </c>
      <c r="G707" s="6" t="s">
        <v>31</v>
      </c>
      <c r="H707" s="6" t="s">
        <v>31</v>
      </c>
      <c r="I707" s="6" t="s">
        <v>517</v>
      </c>
      <c r="J707" s="6" t="s">
        <v>30</v>
      </c>
      <c r="K707" s="6" t="s">
        <v>30</v>
      </c>
      <c r="L707" s="6" t="s">
        <v>30</v>
      </c>
      <c r="M707" s="6" t="s">
        <v>30</v>
      </c>
      <c r="N707" s="6" t="s">
        <v>31</v>
      </c>
      <c r="O707" s="6" t="s">
        <v>30</v>
      </c>
      <c r="P707" s="6" t="s">
        <v>38</v>
      </c>
      <c r="Q707" s="6" t="s">
        <v>31</v>
      </c>
      <c r="R707" s="6" t="s">
        <v>34</v>
      </c>
      <c r="S707" s="8" t="n">
        <v>84.65</v>
      </c>
      <c r="T707" s="8" t="n">
        <v>84.65</v>
      </c>
      <c r="U707" s="6" t="s">
        <v>31</v>
      </c>
      <c r="V707" s="8" t="n">
        <f aca="false">IF(X707="0-1 Year", ROUND(S707/0.474, 2), IF(X707="1-2 Years", ROUND(S707/0.287, 2), ROUND(S707/0.14, 2)))</f>
        <v>178.59</v>
      </c>
      <c r="W707" s="6" t="str">
        <f aca="false">IF(V707&gt;4000, "High", IF(V707&gt;2000, "Medium", "Low"))</f>
        <v>Low</v>
      </c>
      <c r="X707" s="9" t="s">
        <v>35</v>
      </c>
      <c r="Y707" s="10" t="n">
        <f aca="false">IF(U707="Yes", 1, 0)</f>
        <v>1</v>
      </c>
      <c r="Z707" s="10" t="n">
        <v>1</v>
      </c>
      <c r="AA707" s="11" t="n">
        <f aca="false">MAX(0, ($S707 * 0.35) - ($F707 * 0.3))</f>
        <v>29.3275</v>
      </c>
      <c r="AB707" s="12" t="str">
        <f aca="false">IF(AA707&gt;20,"High",IF(AA707&gt;10,"Medium","Low"))</f>
        <v>High</v>
      </c>
    </row>
    <row r="708" customFormat="false" ht="18.65" hidden="false" customHeight="false" outlineLevel="0" collapsed="false">
      <c r="A708" s="5" t="s">
        <v>750</v>
      </c>
      <c r="B708" s="6" t="s">
        <v>37</v>
      </c>
      <c r="C708" s="6" t="s">
        <v>30</v>
      </c>
      <c r="D708" s="6" t="s">
        <v>30</v>
      </c>
      <c r="E708" s="6" t="s">
        <v>31</v>
      </c>
      <c r="F708" s="7" t="n">
        <v>4</v>
      </c>
      <c r="G708" s="6" t="s">
        <v>31</v>
      </c>
      <c r="H708" s="6" t="s">
        <v>30</v>
      </c>
      <c r="I708" s="6" t="s">
        <v>30</v>
      </c>
      <c r="J708" s="6" t="s">
        <v>32</v>
      </c>
      <c r="K708" s="6" t="s">
        <v>32</v>
      </c>
      <c r="L708" s="6" t="s">
        <v>32</v>
      </c>
      <c r="M708" s="6" t="s">
        <v>32</v>
      </c>
      <c r="N708" s="6" t="s">
        <v>32</v>
      </c>
      <c r="O708" s="6" t="s">
        <v>32</v>
      </c>
      <c r="P708" s="6" t="s">
        <v>33</v>
      </c>
      <c r="Q708" s="6" t="s">
        <v>31</v>
      </c>
      <c r="R708" s="6" t="s">
        <v>34</v>
      </c>
      <c r="S708" s="8" t="n">
        <v>20.4</v>
      </c>
      <c r="T708" s="8" t="n">
        <v>84.75</v>
      </c>
      <c r="U708" s="6" t="s">
        <v>30</v>
      </c>
      <c r="V708" s="8" t="n">
        <f aca="false">IF(X708="0-1 Year", ROUND(S708/0.474, 2), IF(X708="1-2 Years", ROUND(S708/0.287, 2), ROUND(S708/0.14, 2)))</f>
        <v>43.04</v>
      </c>
      <c r="W708" s="6" t="str">
        <f aca="false">IF(V708&gt;4000, "High", IF(V708&gt;2000, "Medium", "Low"))</f>
        <v>Low</v>
      </c>
      <c r="X708" s="9" t="s">
        <v>35</v>
      </c>
      <c r="Y708" s="10" t="n">
        <f aca="false">IF(U708="Yes", 1, 0)</f>
        <v>0</v>
      </c>
      <c r="Z708" s="10" t="n">
        <v>1</v>
      </c>
      <c r="AA708" s="11" t="n">
        <f aca="false">MAX(0, ($S708 * 0.35) - ($F708 * 0.3))</f>
        <v>5.94</v>
      </c>
      <c r="AB708" s="12" t="str">
        <f aca="false">IF(AA708&gt;20,"High",IF(AA708&gt;10,"Medium","Low"))</f>
        <v>Low</v>
      </c>
    </row>
    <row r="709" customFormat="false" ht="18.65" hidden="false" customHeight="false" outlineLevel="0" collapsed="false">
      <c r="A709" s="5" t="s">
        <v>751</v>
      </c>
      <c r="B709" s="6" t="s">
        <v>29</v>
      </c>
      <c r="C709" s="6" t="s">
        <v>30</v>
      </c>
      <c r="D709" s="6" t="s">
        <v>31</v>
      </c>
      <c r="E709" s="6" t="s">
        <v>30</v>
      </c>
      <c r="F709" s="7" t="n">
        <v>1</v>
      </c>
      <c r="G709" s="6" t="s">
        <v>31</v>
      </c>
      <c r="H709" s="6" t="s">
        <v>30</v>
      </c>
      <c r="I709" s="6" t="s">
        <v>517</v>
      </c>
      <c r="J709" s="6" t="s">
        <v>30</v>
      </c>
      <c r="K709" s="6" t="s">
        <v>30</v>
      </c>
      <c r="L709" s="6" t="s">
        <v>30</v>
      </c>
      <c r="M709" s="6" t="s">
        <v>31</v>
      </c>
      <c r="N709" s="6" t="s">
        <v>31</v>
      </c>
      <c r="O709" s="6" t="s">
        <v>30</v>
      </c>
      <c r="P709" s="6" t="s">
        <v>38</v>
      </c>
      <c r="Q709" s="6" t="s">
        <v>31</v>
      </c>
      <c r="R709" s="6" t="s">
        <v>39</v>
      </c>
      <c r="S709" s="8" t="n">
        <v>84.8</v>
      </c>
      <c r="T709" s="8" t="n">
        <v>84.8</v>
      </c>
      <c r="U709" s="6" t="s">
        <v>31</v>
      </c>
      <c r="V709" s="8" t="n">
        <f aca="false">IF(X709="0-1 Year", ROUND(S709/0.474, 2), IF(X709="1-2 Years", ROUND(S709/0.287, 2), ROUND(S709/0.14, 2)))</f>
        <v>178.9</v>
      </c>
      <c r="W709" s="6" t="str">
        <f aca="false">IF(V709&gt;4000, "High", IF(V709&gt;2000, "Medium", "Low"))</f>
        <v>Low</v>
      </c>
      <c r="X709" s="9" t="s">
        <v>35</v>
      </c>
      <c r="Y709" s="10" t="n">
        <f aca="false">IF(U709="Yes", 1, 0)</f>
        <v>1</v>
      </c>
      <c r="Z709" s="10" t="n">
        <v>1</v>
      </c>
      <c r="AA709" s="11" t="n">
        <f aca="false">MAX(0, ($S709 * 0.35) - ($F709 * 0.3))</f>
        <v>29.38</v>
      </c>
      <c r="AB709" s="12" t="str">
        <f aca="false">IF(AA709&gt;20,"High",IF(AA709&gt;10,"Medium","Low"))</f>
        <v>High</v>
      </c>
    </row>
    <row r="710" customFormat="false" ht="18.65" hidden="false" customHeight="false" outlineLevel="0" collapsed="false">
      <c r="A710" s="5" t="s">
        <v>752</v>
      </c>
      <c r="B710" s="6" t="s">
        <v>29</v>
      </c>
      <c r="C710" s="6" t="s">
        <v>30</v>
      </c>
      <c r="D710" s="6" t="s">
        <v>30</v>
      </c>
      <c r="E710" s="6" t="s">
        <v>30</v>
      </c>
      <c r="F710" s="7" t="n">
        <v>1</v>
      </c>
      <c r="G710" s="6" t="s">
        <v>31</v>
      </c>
      <c r="H710" s="6" t="s">
        <v>30</v>
      </c>
      <c r="I710" s="6" t="s">
        <v>517</v>
      </c>
      <c r="J710" s="6" t="s">
        <v>30</v>
      </c>
      <c r="K710" s="6" t="s">
        <v>30</v>
      </c>
      <c r="L710" s="6" t="s">
        <v>31</v>
      </c>
      <c r="M710" s="6" t="s">
        <v>30</v>
      </c>
      <c r="N710" s="6" t="s">
        <v>31</v>
      </c>
      <c r="O710" s="6" t="s">
        <v>30</v>
      </c>
      <c r="P710" s="6" t="s">
        <v>38</v>
      </c>
      <c r="Q710" s="6" t="s">
        <v>31</v>
      </c>
      <c r="R710" s="6" t="s">
        <v>39</v>
      </c>
      <c r="S710" s="8" t="n">
        <v>84.85</v>
      </c>
      <c r="T710" s="8" t="n">
        <v>84.85</v>
      </c>
      <c r="U710" s="6" t="s">
        <v>31</v>
      </c>
      <c r="V710" s="8" t="n">
        <f aca="false">IF(X710="0-1 Year", ROUND(S710/0.474, 2), IF(X710="1-2 Years", ROUND(S710/0.287, 2), ROUND(S710/0.14, 2)))</f>
        <v>179.01</v>
      </c>
      <c r="W710" s="6" t="str">
        <f aca="false">IF(V710&gt;4000, "High", IF(V710&gt;2000, "Medium", "Low"))</f>
        <v>Low</v>
      </c>
      <c r="X710" s="9" t="s">
        <v>35</v>
      </c>
      <c r="Y710" s="10" t="n">
        <f aca="false">IF(U710="Yes", 1, 0)</f>
        <v>1</v>
      </c>
      <c r="Z710" s="10" t="n">
        <v>1</v>
      </c>
      <c r="AA710" s="11" t="n">
        <f aca="false">MAX(0, ($S710 * 0.35) - ($F710 * 0.3))</f>
        <v>29.3975</v>
      </c>
      <c r="AB710" s="12" t="str">
        <f aca="false">IF(AA710&gt;20,"High",IF(AA710&gt;10,"Medium","Low"))</f>
        <v>High</v>
      </c>
    </row>
    <row r="711" customFormat="false" ht="18.65" hidden="false" customHeight="false" outlineLevel="0" collapsed="false">
      <c r="A711" s="5" t="s">
        <v>753</v>
      </c>
      <c r="B711" s="6" t="s">
        <v>37</v>
      </c>
      <c r="C711" s="6" t="s">
        <v>30</v>
      </c>
      <c r="D711" s="6" t="s">
        <v>30</v>
      </c>
      <c r="E711" s="6" t="s">
        <v>30</v>
      </c>
      <c r="F711" s="7" t="n">
        <v>1</v>
      </c>
      <c r="G711" s="6" t="s">
        <v>31</v>
      </c>
      <c r="H711" s="6" t="s">
        <v>31</v>
      </c>
      <c r="I711" s="6" t="s">
        <v>517</v>
      </c>
      <c r="J711" s="6" t="s">
        <v>30</v>
      </c>
      <c r="K711" s="6" t="s">
        <v>30</v>
      </c>
      <c r="L711" s="6" t="s">
        <v>30</v>
      </c>
      <c r="M711" s="6" t="s">
        <v>30</v>
      </c>
      <c r="N711" s="6" t="s">
        <v>30</v>
      </c>
      <c r="O711" s="6" t="s">
        <v>31</v>
      </c>
      <c r="P711" s="6" t="s">
        <v>38</v>
      </c>
      <c r="Q711" s="6" t="s">
        <v>31</v>
      </c>
      <c r="R711" s="6" t="s">
        <v>39</v>
      </c>
      <c r="S711" s="8" t="n">
        <v>85</v>
      </c>
      <c r="T711" s="8" t="n">
        <v>85</v>
      </c>
      <c r="U711" s="6" t="s">
        <v>31</v>
      </c>
      <c r="V711" s="8" t="n">
        <f aca="false">IF(X711="0-1 Year", ROUND(S711/0.474, 2), IF(X711="1-2 Years", ROUND(S711/0.287, 2), ROUND(S711/0.14, 2)))</f>
        <v>179.32</v>
      </c>
      <c r="W711" s="6" t="str">
        <f aca="false">IF(V711&gt;4000, "High", IF(V711&gt;2000, "Medium", "Low"))</f>
        <v>Low</v>
      </c>
      <c r="X711" s="9" t="s">
        <v>35</v>
      </c>
      <c r="Y711" s="10" t="n">
        <f aca="false">IF(U711="Yes", 1, 0)</f>
        <v>1</v>
      </c>
      <c r="Z711" s="10" t="n">
        <v>1</v>
      </c>
      <c r="AA711" s="11" t="n">
        <f aca="false">MAX(0, ($S711 * 0.35) - ($F711 * 0.3))</f>
        <v>29.45</v>
      </c>
      <c r="AB711" s="12" t="str">
        <f aca="false">IF(AA711&gt;20,"High",IF(AA711&gt;10,"Medium","Low"))</f>
        <v>High</v>
      </c>
    </row>
    <row r="712" customFormat="false" ht="18.65" hidden="false" customHeight="false" outlineLevel="0" collapsed="false">
      <c r="A712" s="5" t="s">
        <v>754</v>
      </c>
      <c r="B712" s="6" t="s">
        <v>29</v>
      </c>
      <c r="C712" s="6" t="s">
        <v>30</v>
      </c>
      <c r="D712" s="6" t="s">
        <v>30</v>
      </c>
      <c r="E712" s="6" t="s">
        <v>30</v>
      </c>
      <c r="F712" s="7" t="n">
        <v>1</v>
      </c>
      <c r="G712" s="6" t="s">
        <v>31</v>
      </c>
      <c r="H712" s="6" t="s">
        <v>30</v>
      </c>
      <c r="I712" s="6" t="s">
        <v>517</v>
      </c>
      <c r="J712" s="6" t="s">
        <v>30</v>
      </c>
      <c r="K712" s="6" t="s">
        <v>31</v>
      </c>
      <c r="L712" s="6" t="s">
        <v>30</v>
      </c>
      <c r="M712" s="6" t="s">
        <v>30</v>
      </c>
      <c r="N712" s="6" t="s">
        <v>30</v>
      </c>
      <c r="O712" s="6" t="s">
        <v>31</v>
      </c>
      <c r="P712" s="6" t="s">
        <v>38</v>
      </c>
      <c r="Q712" s="6" t="s">
        <v>31</v>
      </c>
      <c r="R712" s="6" t="s">
        <v>39</v>
      </c>
      <c r="S712" s="8" t="n">
        <v>85</v>
      </c>
      <c r="T712" s="8" t="n">
        <v>85</v>
      </c>
      <c r="U712" s="6" t="s">
        <v>30</v>
      </c>
      <c r="V712" s="8" t="n">
        <f aca="false">IF(X712="0-1 Year", ROUND(S712/0.474, 2), IF(X712="1-2 Years", ROUND(S712/0.287, 2), ROUND(S712/0.14, 2)))</f>
        <v>179.32</v>
      </c>
      <c r="W712" s="6" t="str">
        <f aca="false">IF(V712&gt;4000, "High", IF(V712&gt;2000, "Medium", "Low"))</f>
        <v>Low</v>
      </c>
      <c r="X712" s="9" t="s">
        <v>35</v>
      </c>
      <c r="Y712" s="10" t="n">
        <f aca="false">IF(U712="Yes", 1, 0)</f>
        <v>0</v>
      </c>
      <c r="Z712" s="10" t="n">
        <v>1</v>
      </c>
      <c r="AA712" s="11" t="n">
        <f aca="false">MAX(0, ($S712 * 0.35) - ($F712 * 0.3))</f>
        <v>29.45</v>
      </c>
      <c r="AB712" s="12" t="str">
        <f aca="false">IF(AA712&gt;20,"High",IF(AA712&gt;10,"Medium","Low"))</f>
        <v>High</v>
      </c>
    </row>
    <row r="713" customFormat="false" ht="18.65" hidden="false" customHeight="false" outlineLevel="0" collapsed="false">
      <c r="A713" s="5" t="s">
        <v>755</v>
      </c>
      <c r="B713" s="6" t="s">
        <v>37</v>
      </c>
      <c r="C713" s="6" t="s">
        <v>31</v>
      </c>
      <c r="D713" s="6" t="s">
        <v>30</v>
      </c>
      <c r="E713" s="6" t="s">
        <v>30</v>
      </c>
      <c r="F713" s="7" t="n">
        <v>1</v>
      </c>
      <c r="G713" s="6" t="s">
        <v>31</v>
      </c>
      <c r="H713" s="6" t="s">
        <v>30</v>
      </c>
      <c r="I713" s="6" t="s">
        <v>517</v>
      </c>
      <c r="J713" s="6" t="s">
        <v>30</v>
      </c>
      <c r="K713" s="6" t="s">
        <v>30</v>
      </c>
      <c r="L713" s="6" t="s">
        <v>31</v>
      </c>
      <c r="M713" s="6" t="s">
        <v>30</v>
      </c>
      <c r="N713" s="6" t="s">
        <v>30</v>
      </c>
      <c r="O713" s="6" t="s">
        <v>31</v>
      </c>
      <c r="P713" s="6" t="s">
        <v>38</v>
      </c>
      <c r="Q713" s="6" t="s">
        <v>31</v>
      </c>
      <c r="R713" s="6" t="s">
        <v>39</v>
      </c>
      <c r="S713" s="8" t="n">
        <v>85</v>
      </c>
      <c r="T713" s="8" t="n">
        <v>85</v>
      </c>
      <c r="U713" s="6" t="s">
        <v>31</v>
      </c>
      <c r="V713" s="8" t="n">
        <f aca="false">IF(X713="0-1 Year", ROUND(S713/0.474, 2), IF(X713="1-2 Years", ROUND(S713/0.287, 2), ROUND(S713/0.14, 2)))</f>
        <v>179.32</v>
      </c>
      <c r="W713" s="6" t="str">
        <f aca="false">IF(V713&gt;4000, "High", IF(V713&gt;2000, "Medium", "Low"))</f>
        <v>Low</v>
      </c>
      <c r="X713" s="9" t="s">
        <v>35</v>
      </c>
      <c r="Y713" s="10" t="n">
        <f aca="false">IF(U713="Yes", 1, 0)</f>
        <v>1</v>
      </c>
      <c r="Z713" s="10" t="n">
        <v>1</v>
      </c>
      <c r="AA713" s="11" t="n">
        <f aca="false">MAX(0, ($S713 * 0.35) - ($F713 * 0.3))</f>
        <v>29.45</v>
      </c>
      <c r="AB713" s="12" t="str">
        <f aca="false">IF(AA713&gt;20,"High",IF(AA713&gt;10,"Medium","Low"))</f>
        <v>High</v>
      </c>
    </row>
    <row r="714" customFormat="false" ht="18.65" hidden="false" customHeight="false" outlineLevel="0" collapsed="false">
      <c r="A714" s="5" t="s">
        <v>756</v>
      </c>
      <c r="B714" s="6" t="s">
        <v>37</v>
      </c>
      <c r="C714" s="6" t="s">
        <v>31</v>
      </c>
      <c r="D714" s="6" t="s">
        <v>30</v>
      </c>
      <c r="E714" s="6" t="s">
        <v>30</v>
      </c>
      <c r="F714" s="7" t="n">
        <v>1</v>
      </c>
      <c r="G714" s="6" t="s">
        <v>31</v>
      </c>
      <c r="H714" s="6" t="s">
        <v>31</v>
      </c>
      <c r="I714" s="6" t="s">
        <v>517</v>
      </c>
      <c r="J714" s="6" t="s">
        <v>30</v>
      </c>
      <c r="K714" s="6" t="s">
        <v>30</v>
      </c>
      <c r="L714" s="6" t="s">
        <v>30</v>
      </c>
      <c r="M714" s="6" t="s">
        <v>30</v>
      </c>
      <c r="N714" s="6" t="s">
        <v>30</v>
      </c>
      <c r="O714" s="6" t="s">
        <v>31</v>
      </c>
      <c r="P714" s="6" t="s">
        <v>38</v>
      </c>
      <c r="Q714" s="6" t="s">
        <v>31</v>
      </c>
      <c r="R714" s="6" t="s">
        <v>39</v>
      </c>
      <c r="S714" s="8" t="n">
        <v>85.05</v>
      </c>
      <c r="T714" s="8" t="n">
        <v>85.05</v>
      </c>
      <c r="U714" s="6" t="s">
        <v>31</v>
      </c>
      <c r="V714" s="8" t="n">
        <f aca="false">IF(X714="0-1 Year", ROUND(S714/0.474, 2), IF(X714="1-2 Years", ROUND(S714/0.287, 2), ROUND(S714/0.14, 2)))</f>
        <v>179.43</v>
      </c>
      <c r="W714" s="6" t="str">
        <f aca="false">IF(V714&gt;4000, "High", IF(V714&gt;2000, "Medium", "Low"))</f>
        <v>Low</v>
      </c>
      <c r="X714" s="9" t="s">
        <v>35</v>
      </c>
      <c r="Y714" s="10" t="n">
        <f aca="false">IF(U714="Yes", 1, 0)</f>
        <v>1</v>
      </c>
      <c r="Z714" s="10" t="n">
        <v>1</v>
      </c>
      <c r="AA714" s="11" t="n">
        <f aca="false">MAX(0, ($S714 * 0.35) - ($F714 * 0.3))</f>
        <v>29.4675</v>
      </c>
      <c r="AB714" s="12" t="str">
        <f aca="false">IF(AA714&gt;20,"High",IF(AA714&gt;10,"Medium","Low"))</f>
        <v>High</v>
      </c>
    </row>
    <row r="715" customFormat="false" ht="18.65" hidden="false" customHeight="false" outlineLevel="0" collapsed="false">
      <c r="A715" s="5" t="s">
        <v>757</v>
      </c>
      <c r="B715" s="6" t="s">
        <v>29</v>
      </c>
      <c r="C715" s="6" t="s">
        <v>30</v>
      </c>
      <c r="D715" s="6" t="s">
        <v>31</v>
      </c>
      <c r="E715" s="6" t="s">
        <v>31</v>
      </c>
      <c r="F715" s="7" t="n">
        <v>5</v>
      </c>
      <c r="G715" s="6" t="s">
        <v>31</v>
      </c>
      <c r="H715" s="6" t="s">
        <v>30</v>
      </c>
      <c r="I715" s="6" t="s">
        <v>30</v>
      </c>
      <c r="J715" s="6" t="s">
        <v>32</v>
      </c>
      <c r="K715" s="6" t="s">
        <v>32</v>
      </c>
      <c r="L715" s="6" t="s">
        <v>32</v>
      </c>
      <c r="M715" s="6" t="s">
        <v>32</v>
      </c>
      <c r="N715" s="6" t="s">
        <v>32</v>
      </c>
      <c r="O715" s="6" t="s">
        <v>32</v>
      </c>
      <c r="P715" s="6" t="s">
        <v>33</v>
      </c>
      <c r="Q715" s="6" t="s">
        <v>30</v>
      </c>
      <c r="R715" s="6" t="s">
        <v>34</v>
      </c>
      <c r="S715" s="8" t="n">
        <v>20.1</v>
      </c>
      <c r="T715" s="8" t="n">
        <v>85.1</v>
      </c>
      <c r="U715" s="6" t="s">
        <v>30</v>
      </c>
      <c r="V715" s="8" t="n">
        <f aca="false">IF(X715="0-1 Year", ROUND(S715/0.474, 2), IF(X715="1-2 Years", ROUND(S715/0.287, 2), ROUND(S715/0.14, 2)))</f>
        <v>42.41</v>
      </c>
      <c r="W715" s="6" t="str">
        <f aca="false">IF(V715&gt;4000, "High", IF(V715&gt;2000, "Medium", "Low"))</f>
        <v>Low</v>
      </c>
      <c r="X715" s="9" t="s">
        <v>35</v>
      </c>
      <c r="Y715" s="10" t="n">
        <f aca="false">IF(U715="Yes", 1, 0)</f>
        <v>0</v>
      </c>
      <c r="Z715" s="10" t="n">
        <v>1</v>
      </c>
      <c r="AA715" s="11" t="n">
        <f aca="false">MAX(0, ($S715 * 0.35) - ($F715 * 0.3))</f>
        <v>5.535</v>
      </c>
      <c r="AB715" s="12" t="str">
        <f aca="false">IF(AA715&gt;20,"High",IF(AA715&gt;10,"Medium","Low"))</f>
        <v>Low</v>
      </c>
    </row>
    <row r="716" customFormat="false" ht="18.65" hidden="false" customHeight="false" outlineLevel="0" collapsed="false">
      <c r="A716" s="5" t="s">
        <v>758</v>
      </c>
      <c r="B716" s="6" t="s">
        <v>37</v>
      </c>
      <c r="C716" s="6" t="s">
        <v>31</v>
      </c>
      <c r="D716" s="6" t="s">
        <v>30</v>
      </c>
      <c r="E716" s="6" t="s">
        <v>30</v>
      </c>
      <c r="F716" s="7" t="n">
        <v>2</v>
      </c>
      <c r="G716" s="6" t="s">
        <v>31</v>
      </c>
      <c r="H716" s="6" t="s">
        <v>30</v>
      </c>
      <c r="I716" s="6" t="s">
        <v>203</v>
      </c>
      <c r="J716" s="6" t="s">
        <v>30</v>
      </c>
      <c r="K716" s="6" t="s">
        <v>30</v>
      </c>
      <c r="L716" s="6" t="s">
        <v>30</v>
      </c>
      <c r="M716" s="6" t="s">
        <v>30</v>
      </c>
      <c r="N716" s="6" t="s">
        <v>30</v>
      </c>
      <c r="O716" s="6" t="s">
        <v>30</v>
      </c>
      <c r="P716" s="6" t="s">
        <v>38</v>
      </c>
      <c r="Q716" s="6" t="s">
        <v>30</v>
      </c>
      <c r="R716" s="6" t="s">
        <v>39</v>
      </c>
      <c r="S716" s="8" t="n">
        <v>43.95</v>
      </c>
      <c r="T716" s="8" t="n">
        <v>85.1</v>
      </c>
      <c r="U716" s="6" t="s">
        <v>30</v>
      </c>
      <c r="V716" s="8" t="n">
        <f aca="false">IF(X716="0-1 Year", ROUND(S716/0.474, 2), IF(X716="1-2 Years", ROUND(S716/0.287, 2), ROUND(S716/0.14, 2)))</f>
        <v>92.72</v>
      </c>
      <c r="W716" s="6" t="str">
        <f aca="false">IF(V716&gt;4000, "High", IF(V716&gt;2000, "Medium", "Low"))</f>
        <v>Low</v>
      </c>
      <c r="X716" s="9" t="s">
        <v>35</v>
      </c>
      <c r="Y716" s="10" t="n">
        <f aca="false">IF(U716="Yes", 1, 0)</f>
        <v>0</v>
      </c>
      <c r="Z716" s="10" t="n">
        <v>1</v>
      </c>
      <c r="AA716" s="11" t="n">
        <f aca="false">MAX(0, ($S716 * 0.35) - ($F716 * 0.3))</f>
        <v>14.7825</v>
      </c>
      <c r="AB716" s="12" t="str">
        <f aca="false">IF(AA716&gt;20,"High",IF(AA716&gt;10,"Medium","Low"))</f>
        <v>Medium</v>
      </c>
    </row>
    <row r="717" customFormat="false" ht="18.65" hidden="false" customHeight="false" outlineLevel="0" collapsed="false">
      <c r="A717" s="5" t="s">
        <v>759</v>
      </c>
      <c r="B717" s="6" t="s">
        <v>29</v>
      </c>
      <c r="C717" s="6" t="s">
        <v>31</v>
      </c>
      <c r="D717" s="6" t="s">
        <v>30</v>
      </c>
      <c r="E717" s="6" t="s">
        <v>30</v>
      </c>
      <c r="F717" s="7" t="n">
        <v>2</v>
      </c>
      <c r="G717" s="6" t="s">
        <v>31</v>
      </c>
      <c r="H717" s="6" t="s">
        <v>30</v>
      </c>
      <c r="I717" s="6" t="s">
        <v>203</v>
      </c>
      <c r="J717" s="6" t="s">
        <v>30</v>
      </c>
      <c r="K717" s="6" t="s">
        <v>30</v>
      </c>
      <c r="L717" s="6" t="s">
        <v>30</v>
      </c>
      <c r="M717" s="6" t="s">
        <v>30</v>
      </c>
      <c r="N717" s="6" t="s">
        <v>30</v>
      </c>
      <c r="O717" s="6" t="s">
        <v>30</v>
      </c>
      <c r="P717" s="6" t="s">
        <v>38</v>
      </c>
      <c r="Q717" s="6" t="s">
        <v>30</v>
      </c>
      <c r="R717" s="6" t="s">
        <v>34</v>
      </c>
      <c r="S717" s="8" t="n">
        <v>44.95</v>
      </c>
      <c r="T717" s="8" t="n">
        <v>85.15</v>
      </c>
      <c r="U717" s="6" t="s">
        <v>31</v>
      </c>
      <c r="V717" s="8" t="n">
        <f aca="false">IF(X717="0-1 Year", ROUND(S717/0.474, 2), IF(X717="1-2 Years", ROUND(S717/0.287, 2), ROUND(S717/0.14, 2)))</f>
        <v>94.83</v>
      </c>
      <c r="W717" s="6" t="str">
        <f aca="false">IF(V717&gt;4000, "High", IF(V717&gt;2000, "Medium", "Low"))</f>
        <v>Low</v>
      </c>
      <c r="X717" s="9" t="s">
        <v>35</v>
      </c>
      <c r="Y717" s="10" t="n">
        <f aca="false">IF(U717="Yes", 1, 0)</f>
        <v>1</v>
      </c>
      <c r="Z717" s="10" t="n">
        <v>1</v>
      </c>
      <c r="AA717" s="11" t="n">
        <f aca="false">MAX(0, ($S717 * 0.35) - ($F717 * 0.3))</f>
        <v>15.1325</v>
      </c>
      <c r="AB717" s="12" t="str">
        <f aca="false">IF(AA717&gt;20,"High",IF(AA717&gt;10,"Medium","Low"))</f>
        <v>Medium</v>
      </c>
    </row>
    <row r="718" customFormat="false" ht="18.65" hidden="false" customHeight="false" outlineLevel="0" collapsed="false">
      <c r="A718" s="5" t="s">
        <v>760</v>
      </c>
      <c r="B718" s="6" t="s">
        <v>37</v>
      </c>
      <c r="C718" s="6" t="s">
        <v>30</v>
      </c>
      <c r="D718" s="6" t="s">
        <v>30</v>
      </c>
      <c r="E718" s="6" t="s">
        <v>30</v>
      </c>
      <c r="F718" s="7" t="n">
        <v>1</v>
      </c>
      <c r="G718" s="6" t="s">
        <v>31</v>
      </c>
      <c r="H718" s="6" t="s">
        <v>31</v>
      </c>
      <c r="I718" s="6" t="s">
        <v>517</v>
      </c>
      <c r="J718" s="6" t="s">
        <v>30</v>
      </c>
      <c r="K718" s="6" t="s">
        <v>30</v>
      </c>
      <c r="L718" s="6" t="s">
        <v>30</v>
      </c>
      <c r="M718" s="6" t="s">
        <v>30</v>
      </c>
      <c r="N718" s="6" t="s">
        <v>30</v>
      </c>
      <c r="O718" s="6" t="s">
        <v>31</v>
      </c>
      <c r="P718" s="6" t="s">
        <v>38</v>
      </c>
      <c r="Q718" s="6" t="s">
        <v>31</v>
      </c>
      <c r="R718" s="6" t="s">
        <v>34</v>
      </c>
      <c r="S718" s="8" t="n">
        <v>85.45</v>
      </c>
      <c r="T718" s="8" t="n">
        <v>85.45</v>
      </c>
      <c r="U718" s="6" t="s">
        <v>31</v>
      </c>
      <c r="V718" s="8" t="n">
        <f aca="false">IF(X718="0-1 Year", ROUND(S718/0.474, 2), IF(X718="1-2 Years", ROUND(S718/0.287, 2), ROUND(S718/0.14, 2)))</f>
        <v>180.27</v>
      </c>
      <c r="W718" s="6" t="str">
        <f aca="false">IF(V718&gt;4000, "High", IF(V718&gt;2000, "Medium", "Low"))</f>
        <v>Low</v>
      </c>
      <c r="X718" s="9" t="s">
        <v>35</v>
      </c>
      <c r="Y718" s="10" t="n">
        <f aca="false">IF(U718="Yes", 1, 0)</f>
        <v>1</v>
      </c>
      <c r="Z718" s="10" t="n">
        <v>1</v>
      </c>
      <c r="AA718" s="11" t="n">
        <f aca="false">MAX(0, ($S718 * 0.35) - ($F718 * 0.3))</f>
        <v>29.6075</v>
      </c>
      <c r="AB718" s="12" t="str">
        <f aca="false">IF(AA718&gt;20,"High",IF(AA718&gt;10,"Medium","Low"))</f>
        <v>High</v>
      </c>
    </row>
    <row r="719" customFormat="false" ht="18.65" hidden="false" customHeight="false" outlineLevel="0" collapsed="false">
      <c r="A719" s="5" t="s">
        <v>761</v>
      </c>
      <c r="B719" s="6" t="s">
        <v>37</v>
      </c>
      <c r="C719" s="6" t="s">
        <v>30</v>
      </c>
      <c r="D719" s="6" t="s">
        <v>30</v>
      </c>
      <c r="E719" s="6" t="s">
        <v>30</v>
      </c>
      <c r="F719" s="7" t="n">
        <v>1</v>
      </c>
      <c r="G719" s="6" t="s">
        <v>31</v>
      </c>
      <c r="H719" s="6" t="s">
        <v>30</v>
      </c>
      <c r="I719" s="6" t="s">
        <v>517</v>
      </c>
      <c r="J719" s="6" t="s">
        <v>30</v>
      </c>
      <c r="K719" s="6" t="s">
        <v>30</v>
      </c>
      <c r="L719" s="6" t="s">
        <v>31</v>
      </c>
      <c r="M719" s="6" t="s">
        <v>30</v>
      </c>
      <c r="N719" s="6" t="s">
        <v>31</v>
      </c>
      <c r="O719" s="6" t="s">
        <v>30</v>
      </c>
      <c r="P719" s="6" t="s">
        <v>38</v>
      </c>
      <c r="Q719" s="6" t="s">
        <v>31</v>
      </c>
      <c r="R719" s="6" t="s">
        <v>39</v>
      </c>
      <c r="S719" s="8" t="n">
        <v>85.45</v>
      </c>
      <c r="T719" s="8" t="n">
        <v>85.45</v>
      </c>
      <c r="U719" s="6" t="s">
        <v>31</v>
      </c>
      <c r="V719" s="8" t="n">
        <f aca="false">IF(X719="0-1 Year", ROUND(S719/0.474, 2), IF(X719="1-2 Years", ROUND(S719/0.287, 2), ROUND(S719/0.14, 2)))</f>
        <v>180.27</v>
      </c>
      <c r="W719" s="6" t="str">
        <f aca="false">IF(V719&gt;4000, "High", IF(V719&gt;2000, "Medium", "Low"))</f>
        <v>Low</v>
      </c>
      <c r="X719" s="9" t="s">
        <v>35</v>
      </c>
      <c r="Y719" s="10" t="n">
        <f aca="false">IF(U719="Yes", 1, 0)</f>
        <v>1</v>
      </c>
      <c r="Z719" s="10" t="n">
        <v>1</v>
      </c>
      <c r="AA719" s="11" t="n">
        <f aca="false">MAX(0, ($S719 * 0.35) - ($F719 * 0.3))</f>
        <v>29.6075</v>
      </c>
      <c r="AB719" s="12" t="str">
        <f aca="false">IF(AA719&gt;20,"High",IF(AA719&gt;10,"Medium","Low"))</f>
        <v>High</v>
      </c>
    </row>
    <row r="720" customFormat="false" ht="18.65" hidden="false" customHeight="false" outlineLevel="0" collapsed="false">
      <c r="A720" s="5" t="s">
        <v>762</v>
      </c>
      <c r="B720" s="6" t="s">
        <v>37</v>
      </c>
      <c r="C720" s="6" t="s">
        <v>30</v>
      </c>
      <c r="D720" s="6" t="s">
        <v>30</v>
      </c>
      <c r="E720" s="6" t="s">
        <v>31</v>
      </c>
      <c r="F720" s="7" t="n">
        <v>4</v>
      </c>
      <c r="G720" s="6" t="s">
        <v>31</v>
      </c>
      <c r="H720" s="6" t="s">
        <v>30</v>
      </c>
      <c r="I720" s="6" t="s">
        <v>30</v>
      </c>
      <c r="J720" s="6" t="s">
        <v>32</v>
      </c>
      <c r="K720" s="6" t="s">
        <v>32</v>
      </c>
      <c r="L720" s="6" t="s">
        <v>32</v>
      </c>
      <c r="M720" s="6" t="s">
        <v>32</v>
      </c>
      <c r="N720" s="6" t="s">
        <v>32</v>
      </c>
      <c r="O720" s="6" t="s">
        <v>32</v>
      </c>
      <c r="P720" s="6" t="s">
        <v>38</v>
      </c>
      <c r="Q720" s="6" t="s">
        <v>31</v>
      </c>
      <c r="R720" s="6" t="s">
        <v>53</v>
      </c>
      <c r="S720" s="8" t="n">
        <v>20.05</v>
      </c>
      <c r="T720" s="8" t="n">
        <v>85.5</v>
      </c>
      <c r="U720" s="6" t="s">
        <v>30</v>
      </c>
      <c r="V720" s="8" t="n">
        <f aca="false">IF(X720="0-1 Year", ROUND(S720/0.474, 2), IF(X720="1-2 Years", ROUND(S720/0.287, 2), ROUND(S720/0.14, 2)))</f>
        <v>42.3</v>
      </c>
      <c r="W720" s="6" t="str">
        <f aca="false">IF(V720&gt;4000, "High", IF(V720&gt;2000, "Medium", "Low"))</f>
        <v>Low</v>
      </c>
      <c r="X720" s="9" t="s">
        <v>35</v>
      </c>
      <c r="Y720" s="10" t="n">
        <f aca="false">IF(U720="Yes", 1, 0)</f>
        <v>0</v>
      </c>
      <c r="Z720" s="10" t="n">
        <v>1</v>
      </c>
      <c r="AA720" s="11" t="n">
        <f aca="false">MAX(0, ($S720 * 0.35) - ($F720 * 0.3))</f>
        <v>5.8175</v>
      </c>
      <c r="AB720" s="12" t="str">
        <f aca="false">IF(AA720&gt;20,"High",IF(AA720&gt;10,"Medium","Low"))</f>
        <v>Low</v>
      </c>
    </row>
    <row r="721" customFormat="false" ht="18.65" hidden="false" customHeight="false" outlineLevel="0" collapsed="false">
      <c r="A721" s="5" t="s">
        <v>763</v>
      </c>
      <c r="B721" s="6" t="s">
        <v>37</v>
      </c>
      <c r="C721" s="6" t="s">
        <v>30</v>
      </c>
      <c r="D721" s="6" t="s">
        <v>30</v>
      </c>
      <c r="E721" s="6" t="s">
        <v>30</v>
      </c>
      <c r="F721" s="7" t="n">
        <v>4</v>
      </c>
      <c r="G721" s="6" t="s">
        <v>31</v>
      </c>
      <c r="H721" s="6" t="s">
        <v>30</v>
      </c>
      <c r="I721" s="6" t="s">
        <v>30</v>
      </c>
      <c r="J721" s="6" t="s">
        <v>32</v>
      </c>
      <c r="K721" s="6" t="s">
        <v>32</v>
      </c>
      <c r="L721" s="6" t="s">
        <v>32</v>
      </c>
      <c r="M721" s="6" t="s">
        <v>32</v>
      </c>
      <c r="N721" s="6" t="s">
        <v>32</v>
      </c>
      <c r="O721" s="6" t="s">
        <v>32</v>
      </c>
      <c r="P721" s="6" t="s">
        <v>38</v>
      </c>
      <c r="Q721" s="6" t="s">
        <v>30</v>
      </c>
      <c r="R721" s="6" t="s">
        <v>53</v>
      </c>
      <c r="S721" s="8" t="n">
        <v>20.95</v>
      </c>
      <c r="T721" s="8" t="n">
        <v>85.5</v>
      </c>
      <c r="U721" s="6" t="s">
        <v>31</v>
      </c>
      <c r="V721" s="8" t="n">
        <f aca="false">IF(X721="0-1 Year", ROUND(S721/0.474, 2), IF(X721="1-2 Years", ROUND(S721/0.287, 2), ROUND(S721/0.14, 2)))</f>
        <v>44.2</v>
      </c>
      <c r="W721" s="6" t="str">
        <f aca="false">IF(V721&gt;4000, "High", IF(V721&gt;2000, "Medium", "Low"))</f>
        <v>Low</v>
      </c>
      <c r="X721" s="9" t="s">
        <v>35</v>
      </c>
      <c r="Y721" s="10" t="n">
        <f aca="false">IF(U721="Yes", 1, 0)</f>
        <v>1</v>
      </c>
      <c r="Z721" s="10" t="n">
        <v>1</v>
      </c>
      <c r="AA721" s="11" t="n">
        <f aca="false">MAX(0, ($S721 * 0.35) - ($F721 * 0.3))</f>
        <v>6.1325</v>
      </c>
      <c r="AB721" s="12" t="str">
        <f aca="false">IF(AA721&gt;20,"High",IF(AA721&gt;10,"Medium","Low"))</f>
        <v>Low</v>
      </c>
    </row>
    <row r="722" customFormat="false" ht="18.65" hidden="false" customHeight="false" outlineLevel="0" collapsed="false">
      <c r="A722" s="5" t="s">
        <v>764</v>
      </c>
      <c r="B722" s="6" t="s">
        <v>37</v>
      </c>
      <c r="C722" s="6" t="s">
        <v>30</v>
      </c>
      <c r="D722" s="6" t="s">
        <v>30</v>
      </c>
      <c r="E722" s="6" t="s">
        <v>30</v>
      </c>
      <c r="F722" s="7" t="n">
        <v>2</v>
      </c>
      <c r="G722" s="6" t="s">
        <v>30</v>
      </c>
      <c r="H722" s="6" t="s">
        <v>202</v>
      </c>
      <c r="I722" s="6" t="s">
        <v>203</v>
      </c>
      <c r="J722" s="6" t="s">
        <v>30</v>
      </c>
      <c r="K722" s="6" t="s">
        <v>30</v>
      </c>
      <c r="L722" s="6" t="s">
        <v>30</v>
      </c>
      <c r="M722" s="6" t="s">
        <v>30</v>
      </c>
      <c r="N722" s="6" t="s">
        <v>31</v>
      </c>
      <c r="O722" s="6" t="s">
        <v>31</v>
      </c>
      <c r="P722" s="6" t="s">
        <v>38</v>
      </c>
      <c r="Q722" s="6" t="s">
        <v>31</v>
      </c>
      <c r="R722" s="6" t="s">
        <v>39</v>
      </c>
      <c r="S722" s="8" t="n">
        <v>45.25</v>
      </c>
      <c r="T722" s="8" t="n">
        <v>85.5</v>
      </c>
      <c r="U722" s="6" t="s">
        <v>31</v>
      </c>
      <c r="V722" s="8" t="n">
        <f aca="false">IF(X722="0-1 Year", ROUND(S722/0.474, 2), IF(X722="1-2 Years", ROUND(S722/0.287, 2), ROUND(S722/0.14, 2)))</f>
        <v>95.46</v>
      </c>
      <c r="W722" s="6" t="str">
        <f aca="false">IF(V722&gt;4000, "High", IF(V722&gt;2000, "Medium", "Low"))</f>
        <v>Low</v>
      </c>
      <c r="X722" s="9" t="s">
        <v>35</v>
      </c>
      <c r="Y722" s="10" t="n">
        <f aca="false">IF(U722="Yes", 1, 0)</f>
        <v>1</v>
      </c>
      <c r="Z722" s="10" t="n">
        <v>1</v>
      </c>
      <c r="AA722" s="11" t="n">
        <f aca="false">MAX(0, ($S722 * 0.35) - ($F722 * 0.3))</f>
        <v>15.2375</v>
      </c>
      <c r="AB722" s="12" t="str">
        <f aca="false">IF(AA722&gt;20,"High",IF(AA722&gt;10,"Medium","Low"))</f>
        <v>Medium</v>
      </c>
    </row>
    <row r="723" customFormat="false" ht="18.65" hidden="false" customHeight="false" outlineLevel="0" collapsed="false">
      <c r="A723" s="5" t="s">
        <v>765</v>
      </c>
      <c r="B723" s="6" t="s">
        <v>37</v>
      </c>
      <c r="C723" s="6" t="s">
        <v>30</v>
      </c>
      <c r="D723" s="6" t="s">
        <v>30</v>
      </c>
      <c r="E723" s="6" t="s">
        <v>30</v>
      </c>
      <c r="F723" s="7" t="n">
        <v>1</v>
      </c>
      <c r="G723" s="6" t="s">
        <v>31</v>
      </c>
      <c r="H723" s="6" t="s">
        <v>30</v>
      </c>
      <c r="I723" s="6" t="s">
        <v>517</v>
      </c>
      <c r="J723" s="6" t="s">
        <v>30</v>
      </c>
      <c r="K723" s="6" t="s">
        <v>30</v>
      </c>
      <c r="L723" s="6" t="s">
        <v>31</v>
      </c>
      <c r="M723" s="6" t="s">
        <v>30</v>
      </c>
      <c r="N723" s="6" t="s">
        <v>31</v>
      </c>
      <c r="O723" s="6" t="s">
        <v>30</v>
      </c>
      <c r="P723" s="6" t="s">
        <v>38</v>
      </c>
      <c r="Q723" s="6" t="s">
        <v>31</v>
      </c>
      <c r="R723" s="6" t="s">
        <v>58</v>
      </c>
      <c r="S723" s="8" t="n">
        <v>85.55</v>
      </c>
      <c r="T723" s="8" t="n">
        <v>85.55</v>
      </c>
      <c r="U723" s="6" t="s">
        <v>31</v>
      </c>
      <c r="V723" s="8" t="n">
        <f aca="false">IF(X723="0-1 Year", ROUND(S723/0.474, 2), IF(X723="1-2 Years", ROUND(S723/0.287, 2), ROUND(S723/0.14, 2)))</f>
        <v>180.49</v>
      </c>
      <c r="W723" s="6" t="str">
        <f aca="false">IF(V723&gt;4000, "High", IF(V723&gt;2000, "Medium", "Low"))</f>
        <v>Low</v>
      </c>
      <c r="X723" s="9" t="s">
        <v>35</v>
      </c>
      <c r="Y723" s="10" t="n">
        <f aca="false">IF(U723="Yes", 1, 0)</f>
        <v>1</v>
      </c>
      <c r="Z723" s="10" t="n">
        <v>1</v>
      </c>
      <c r="AA723" s="11" t="n">
        <f aca="false">MAX(0, ($S723 * 0.35) - ($F723 * 0.3))</f>
        <v>29.6425</v>
      </c>
      <c r="AB723" s="12" t="str">
        <f aca="false">IF(AA723&gt;20,"High",IF(AA723&gt;10,"Medium","Low"))</f>
        <v>High</v>
      </c>
    </row>
    <row r="724" customFormat="false" ht="18.65" hidden="false" customHeight="false" outlineLevel="0" collapsed="false">
      <c r="A724" s="5" t="s">
        <v>766</v>
      </c>
      <c r="B724" s="6" t="s">
        <v>37</v>
      </c>
      <c r="C724" s="6" t="s">
        <v>31</v>
      </c>
      <c r="D724" s="6" t="s">
        <v>30</v>
      </c>
      <c r="E724" s="6" t="s">
        <v>30</v>
      </c>
      <c r="F724" s="7" t="n">
        <v>1</v>
      </c>
      <c r="G724" s="6" t="s">
        <v>31</v>
      </c>
      <c r="H724" s="6" t="s">
        <v>31</v>
      </c>
      <c r="I724" s="6" t="s">
        <v>517</v>
      </c>
      <c r="J724" s="6" t="s">
        <v>30</v>
      </c>
      <c r="K724" s="6" t="s">
        <v>30</v>
      </c>
      <c r="L724" s="6" t="s">
        <v>30</v>
      </c>
      <c r="M724" s="6" t="s">
        <v>30</v>
      </c>
      <c r="N724" s="6" t="s">
        <v>31</v>
      </c>
      <c r="O724" s="6" t="s">
        <v>30</v>
      </c>
      <c r="P724" s="6" t="s">
        <v>38</v>
      </c>
      <c r="Q724" s="6" t="s">
        <v>31</v>
      </c>
      <c r="R724" s="6" t="s">
        <v>39</v>
      </c>
      <c r="S724" s="8" t="n">
        <v>85.7</v>
      </c>
      <c r="T724" s="8" t="n">
        <v>85.7</v>
      </c>
      <c r="U724" s="6" t="s">
        <v>31</v>
      </c>
      <c r="V724" s="8" t="n">
        <f aca="false">IF(X724="0-1 Year", ROUND(S724/0.474, 2), IF(X724="1-2 Years", ROUND(S724/0.287, 2), ROUND(S724/0.14, 2)))</f>
        <v>180.8</v>
      </c>
      <c r="W724" s="6" t="str">
        <f aca="false">IF(V724&gt;4000, "High", IF(V724&gt;2000, "Medium", "Low"))</f>
        <v>Low</v>
      </c>
      <c r="X724" s="9" t="s">
        <v>35</v>
      </c>
      <c r="Y724" s="10" t="n">
        <f aca="false">IF(U724="Yes", 1, 0)</f>
        <v>1</v>
      </c>
      <c r="Z724" s="10" t="n">
        <v>1</v>
      </c>
      <c r="AA724" s="11" t="n">
        <f aca="false">MAX(0, ($S724 * 0.35) - ($F724 * 0.3))</f>
        <v>29.695</v>
      </c>
      <c r="AB724" s="12" t="str">
        <f aca="false">IF(AA724&gt;20,"High",IF(AA724&gt;10,"Medium","Low"))</f>
        <v>High</v>
      </c>
    </row>
    <row r="725" customFormat="false" ht="18.65" hidden="false" customHeight="false" outlineLevel="0" collapsed="false">
      <c r="A725" s="5" t="s">
        <v>767</v>
      </c>
      <c r="B725" s="6" t="s">
        <v>37</v>
      </c>
      <c r="C725" s="6" t="s">
        <v>30</v>
      </c>
      <c r="D725" s="6" t="s">
        <v>30</v>
      </c>
      <c r="E725" s="6" t="s">
        <v>30</v>
      </c>
      <c r="F725" s="7" t="n">
        <v>1</v>
      </c>
      <c r="G725" s="6" t="s">
        <v>31</v>
      </c>
      <c r="H725" s="6" t="s">
        <v>31</v>
      </c>
      <c r="I725" s="6" t="s">
        <v>517</v>
      </c>
      <c r="J725" s="6" t="s">
        <v>30</v>
      </c>
      <c r="K725" s="6" t="s">
        <v>30</v>
      </c>
      <c r="L725" s="6" t="s">
        <v>30</v>
      </c>
      <c r="M725" s="6" t="s">
        <v>30</v>
      </c>
      <c r="N725" s="6" t="s">
        <v>30</v>
      </c>
      <c r="O725" s="6" t="s">
        <v>31</v>
      </c>
      <c r="P725" s="6" t="s">
        <v>38</v>
      </c>
      <c r="Q725" s="6" t="s">
        <v>30</v>
      </c>
      <c r="R725" s="6" t="s">
        <v>34</v>
      </c>
      <c r="S725" s="8" t="n">
        <v>85.8</v>
      </c>
      <c r="T725" s="8" t="n">
        <v>85.8</v>
      </c>
      <c r="U725" s="6" t="s">
        <v>31</v>
      </c>
      <c r="V725" s="8" t="n">
        <f aca="false">IF(X725="0-1 Year", ROUND(S725/0.474, 2), IF(X725="1-2 Years", ROUND(S725/0.287, 2), ROUND(S725/0.14, 2)))</f>
        <v>181.01</v>
      </c>
      <c r="W725" s="6" t="str">
        <f aca="false">IF(V725&gt;4000, "High", IF(V725&gt;2000, "Medium", "Low"))</f>
        <v>Low</v>
      </c>
      <c r="X725" s="9" t="s">
        <v>35</v>
      </c>
      <c r="Y725" s="10" t="n">
        <f aca="false">IF(U725="Yes", 1, 0)</f>
        <v>1</v>
      </c>
      <c r="Z725" s="10" t="n">
        <v>1</v>
      </c>
      <c r="AA725" s="11" t="n">
        <f aca="false">MAX(0, ($S725 * 0.35) - ($F725 * 0.3))</f>
        <v>29.73</v>
      </c>
      <c r="AB725" s="12" t="str">
        <f aca="false">IF(AA725&gt;20,"High",IF(AA725&gt;10,"Medium","Low"))</f>
        <v>High</v>
      </c>
    </row>
    <row r="726" customFormat="false" ht="18.65" hidden="false" customHeight="false" outlineLevel="0" collapsed="false">
      <c r="A726" s="5" t="s">
        <v>768</v>
      </c>
      <c r="B726" s="6" t="s">
        <v>37</v>
      </c>
      <c r="C726" s="6" t="s">
        <v>31</v>
      </c>
      <c r="D726" s="6" t="s">
        <v>30</v>
      </c>
      <c r="E726" s="6" t="s">
        <v>30</v>
      </c>
      <c r="F726" s="7" t="n">
        <v>1</v>
      </c>
      <c r="G726" s="6" t="s">
        <v>31</v>
      </c>
      <c r="H726" s="6" t="s">
        <v>30</v>
      </c>
      <c r="I726" s="6" t="s">
        <v>517</v>
      </c>
      <c r="J726" s="6" t="s">
        <v>30</v>
      </c>
      <c r="K726" s="6" t="s">
        <v>31</v>
      </c>
      <c r="L726" s="6" t="s">
        <v>30</v>
      </c>
      <c r="M726" s="6" t="s">
        <v>30</v>
      </c>
      <c r="N726" s="6" t="s">
        <v>30</v>
      </c>
      <c r="O726" s="6" t="s">
        <v>31</v>
      </c>
      <c r="P726" s="6" t="s">
        <v>38</v>
      </c>
      <c r="Q726" s="6" t="s">
        <v>31</v>
      </c>
      <c r="R726" s="6" t="s">
        <v>39</v>
      </c>
      <c r="S726" s="8" t="n">
        <v>86</v>
      </c>
      <c r="T726" s="8" t="n">
        <v>86</v>
      </c>
      <c r="U726" s="6" t="s">
        <v>31</v>
      </c>
      <c r="V726" s="8" t="n">
        <f aca="false">IF(X726="0-1 Year", ROUND(S726/0.474, 2), IF(X726="1-2 Years", ROUND(S726/0.287, 2), ROUND(S726/0.14, 2)))</f>
        <v>181.43</v>
      </c>
      <c r="W726" s="6" t="str">
        <f aca="false">IF(V726&gt;4000, "High", IF(V726&gt;2000, "Medium", "Low"))</f>
        <v>Low</v>
      </c>
      <c r="X726" s="9" t="s">
        <v>35</v>
      </c>
      <c r="Y726" s="10" t="n">
        <f aca="false">IF(U726="Yes", 1, 0)</f>
        <v>1</v>
      </c>
      <c r="Z726" s="10" t="n">
        <v>1</v>
      </c>
      <c r="AA726" s="11" t="n">
        <f aca="false">MAX(0, ($S726 * 0.35) - ($F726 * 0.3))</f>
        <v>29.8</v>
      </c>
      <c r="AB726" s="12" t="str">
        <f aca="false">IF(AA726&gt;20,"High",IF(AA726&gt;10,"Medium","Low"))</f>
        <v>High</v>
      </c>
    </row>
    <row r="727" customFormat="false" ht="18.65" hidden="false" customHeight="false" outlineLevel="0" collapsed="false">
      <c r="A727" s="5" t="s">
        <v>769</v>
      </c>
      <c r="B727" s="6" t="s">
        <v>29</v>
      </c>
      <c r="C727" s="6" t="s">
        <v>30</v>
      </c>
      <c r="D727" s="6" t="s">
        <v>31</v>
      </c>
      <c r="E727" s="6" t="s">
        <v>31</v>
      </c>
      <c r="F727" s="7" t="n">
        <v>5</v>
      </c>
      <c r="G727" s="6" t="s">
        <v>31</v>
      </c>
      <c r="H727" s="6" t="s">
        <v>30</v>
      </c>
      <c r="I727" s="6" t="s">
        <v>30</v>
      </c>
      <c r="J727" s="6" t="s">
        <v>32</v>
      </c>
      <c r="K727" s="6" t="s">
        <v>32</v>
      </c>
      <c r="L727" s="6" t="s">
        <v>32</v>
      </c>
      <c r="M727" s="6" t="s">
        <v>32</v>
      </c>
      <c r="N727" s="6" t="s">
        <v>32</v>
      </c>
      <c r="O727" s="6" t="s">
        <v>32</v>
      </c>
      <c r="P727" s="6" t="s">
        <v>38</v>
      </c>
      <c r="Q727" s="6" t="s">
        <v>30</v>
      </c>
      <c r="R727" s="6" t="s">
        <v>34</v>
      </c>
      <c r="S727" s="8" t="n">
        <v>19.45</v>
      </c>
      <c r="T727" s="8" t="n">
        <v>86.05</v>
      </c>
      <c r="U727" s="6" t="s">
        <v>30</v>
      </c>
      <c r="V727" s="8" t="n">
        <f aca="false">IF(X727="0-1 Year", ROUND(S727/0.474, 2), IF(X727="1-2 Years", ROUND(S727/0.287, 2), ROUND(S727/0.14, 2)))</f>
        <v>41.03</v>
      </c>
      <c r="W727" s="6" t="str">
        <f aca="false">IF(V727&gt;4000, "High", IF(V727&gt;2000, "Medium", "Low"))</f>
        <v>Low</v>
      </c>
      <c r="X727" s="9" t="s">
        <v>35</v>
      </c>
      <c r="Y727" s="10" t="n">
        <f aca="false">IF(U727="Yes", 1, 0)</f>
        <v>0</v>
      </c>
      <c r="Z727" s="10" t="n">
        <v>1</v>
      </c>
      <c r="AA727" s="11" t="n">
        <f aca="false">MAX(0, ($S727 * 0.35) - ($F727 * 0.3))</f>
        <v>5.3075</v>
      </c>
      <c r="AB727" s="12" t="str">
        <f aca="false">IF(AA727&gt;20,"High",IF(AA727&gt;10,"Medium","Low"))</f>
        <v>Low</v>
      </c>
    </row>
    <row r="728" customFormat="false" ht="18.65" hidden="false" customHeight="false" outlineLevel="0" collapsed="false">
      <c r="A728" s="5" t="s">
        <v>770</v>
      </c>
      <c r="B728" s="6" t="s">
        <v>29</v>
      </c>
      <c r="C728" s="6" t="s">
        <v>31</v>
      </c>
      <c r="D728" s="6" t="s">
        <v>31</v>
      </c>
      <c r="E728" s="6" t="s">
        <v>30</v>
      </c>
      <c r="F728" s="7" t="n">
        <v>1</v>
      </c>
      <c r="G728" s="6" t="s">
        <v>31</v>
      </c>
      <c r="H728" s="6" t="s">
        <v>31</v>
      </c>
      <c r="I728" s="6" t="s">
        <v>517</v>
      </c>
      <c r="J728" s="6" t="s">
        <v>30</v>
      </c>
      <c r="K728" s="6" t="s">
        <v>30</v>
      </c>
      <c r="L728" s="6" t="s">
        <v>30</v>
      </c>
      <c r="M728" s="6" t="s">
        <v>30</v>
      </c>
      <c r="N728" s="6" t="s">
        <v>31</v>
      </c>
      <c r="O728" s="6" t="s">
        <v>30</v>
      </c>
      <c r="P728" s="6" t="s">
        <v>38</v>
      </c>
      <c r="Q728" s="6" t="s">
        <v>31</v>
      </c>
      <c r="R728" s="6" t="s">
        <v>39</v>
      </c>
      <c r="S728" s="8" t="n">
        <v>86.05</v>
      </c>
      <c r="T728" s="8" t="n">
        <v>86.05</v>
      </c>
      <c r="U728" s="6" t="s">
        <v>31</v>
      </c>
      <c r="V728" s="8" t="n">
        <f aca="false">IF(X728="0-1 Year", ROUND(S728/0.474, 2), IF(X728="1-2 Years", ROUND(S728/0.287, 2), ROUND(S728/0.14, 2)))</f>
        <v>181.54</v>
      </c>
      <c r="W728" s="6" t="str">
        <f aca="false">IF(V728&gt;4000, "High", IF(V728&gt;2000, "Medium", "Low"))</f>
        <v>Low</v>
      </c>
      <c r="X728" s="9" t="s">
        <v>35</v>
      </c>
      <c r="Y728" s="10" t="n">
        <f aca="false">IF(U728="Yes", 1, 0)</f>
        <v>1</v>
      </c>
      <c r="Z728" s="10" t="n">
        <v>1</v>
      </c>
      <c r="AA728" s="11" t="n">
        <f aca="false">MAX(0, ($S728 * 0.35) - ($F728 * 0.3))</f>
        <v>29.8175</v>
      </c>
      <c r="AB728" s="12" t="str">
        <f aca="false">IF(AA728&gt;20,"High",IF(AA728&gt;10,"Medium","Low"))</f>
        <v>High</v>
      </c>
    </row>
    <row r="729" customFormat="false" ht="18.65" hidden="false" customHeight="false" outlineLevel="0" collapsed="false">
      <c r="A729" s="5" t="s">
        <v>771</v>
      </c>
      <c r="B729" s="6" t="s">
        <v>29</v>
      </c>
      <c r="C729" s="6" t="s">
        <v>30</v>
      </c>
      <c r="D729" s="6" t="s">
        <v>30</v>
      </c>
      <c r="E729" s="6" t="s">
        <v>30</v>
      </c>
      <c r="F729" s="7" t="n">
        <v>5</v>
      </c>
      <c r="G729" s="6" t="s">
        <v>31</v>
      </c>
      <c r="H729" s="6" t="s">
        <v>30</v>
      </c>
      <c r="I729" s="6" t="s">
        <v>30</v>
      </c>
      <c r="J729" s="6" t="s">
        <v>32</v>
      </c>
      <c r="K729" s="6" t="s">
        <v>32</v>
      </c>
      <c r="L729" s="6" t="s">
        <v>32</v>
      </c>
      <c r="M729" s="6" t="s">
        <v>32</v>
      </c>
      <c r="N729" s="6" t="s">
        <v>32</v>
      </c>
      <c r="O729" s="6" t="s">
        <v>32</v>
      </c>
      <c r="P729" s="6" t="s">
        <v>38</v>
      </c>
      <c r="Q729" s="6" t="s">
        <v>31</v>
      </c>
      <c r="R729" s="6" t="s">
        <v>34</v>
      </c>
      <c r="S729" s="8" t="n">
        <v>19.25</v>
      </c>
      <c r="T729" s="8" t="n">
        <v>86.05</v>
      </c>
      <c r="U729" s="6" t="s">
        <v>30</v>
      </c>
      <c r="V729" s="8" t="n">
        <f aca="false">IF(X729="0-1 Year", ROUND(S729/0.474, 2), IF(X729="1-2 Years", ROUND(S729/0.287, 2), ROUND(S729/0.14, 2)))</f>
        <v>40.61</v>
      </c>
      <c r="W729" s="6" t="str">
        <f aca="false">IF(V729&gt;4000, "High", IF(V729&gt;2000, "Medium", "Low"))</f>
        <v>Low</v>
      </c>
      <c r="X729" s="9" t="s">
        <v>35</v>
      </c>
      <c r="Y729" s="10" t="n">
        <f aca="false">IF(U729="Yes", 1, 0)</f>
        <v>0</v>
      </c>
      <c r="Z729" s="10" t="n">
        <v>1</v>
      </c>
      <c r="AA729" s="11" t="n">
        <f aca="false">MAX(0, ($S729 * 0.35) - ($F729 * 0.3))</f>
        <v>5.2375</v>
      </c>
      <c r="AB729" s="12" t="str">
        <f aca="false">IF(AA729&gt;20,"High",IF(AA729&gt;10,"Medium","Low"))</f>
        <v>Low</v>
      </c>
    </row>
    <row r="730" customFormat="false" ht="18.65" hidden="false" customHeight="false" outlineLevel="0" collapsed="false">
      <c r="A730" s="5" t="s">
        <v>772</v>
      </c>
      <c r="B730" s="6" t="s">
        <v>37</v>
      </c>
      <c r="C730" s="6" t="s">
        <v>30</v>
      </c>
      <c r="D730" s="6" t="s">
        <v>30</v>
      </c>
      <c r="E730" s="6" t="s">
        <v>30</v>
      </c>
      <c r="F730" s="7" t="n">
        <v>3</v>
      </c>
      <c r="G730" s="6" t="s">
        <v>31</v>
      </c>
      <c r="H730" s="6" t="s">
        <v>31</v>
      </c>
      <c r="I730" s="6" t="s">
        <v>30</v>
      </c>
      <c r="J730" s="6" t="s">
        <v>32</v>
      </c>
      <c r="K730" s="6" t="s">
        <v>32</v>
      </c>
      <c r="L730" s="6" t="s">
        <v>32</v>
      </c>
      <c r="M730" s="6" t="s">
        <v>32</v>
      </c>
      <c r="N730" s="6" t="s">
        <v>32</v>
      </c>
      <c r="O730" s="6" t="s">
        <v>32</v>
      </c>
      <c r="P730" s="6" t="s">
        <v>38</v>
      </c>
      <c r="Q730" s="6" t="s">
        <v>30</v>
      </c>
      <c r="R730" s="6" t="s">
        <v>34</v>
      </c>
      <c r="S730" s="8" t="n">
        <v>24.6</v>
      </c>
      <c r="T730" s="8" t="n">
        <v>86.35</v>
      </c>
      <c r="U730" s="6" t="s">
        <v>30</v>
      </c>
      <c r="V730" s="8" t="n">
        <f aca="false">IF(X730="0-1 Year", ROUND(S730/0.474, 2), IF(X730="1-2 Years", ROUND(S730/0.287, 2), ROUND(S730/0.14, 2)))</f>
        <v>51.9</v>
      </c>
      <c r="W730" s="6" t="str">
        <f aca="false">IF(V730&gt;4000, "High", IF(V730&gt;2000, "Medium", "Low"))</f>
        <v>Low</v>
      </c>
      <c r="X730" s="9" t="s">
        <v>35</v>
      </c>
      <c r="Y730" s="10" t="n">
        <f aca="false">IF(U730="Yes", 1, 0)</f>
        <v>0</v>
      </c>
      <c r="Z730" s="10" t="n">
        <v>1</v>
      </c>
      <c r="AA730" s="11" t="n">
        <f aca="false">MAX(0, ($S730 * 0.35) - ($F730 * 0.3))</f>
        <v>7.71</v>
      </c>
      <c r="AB730" s="12" t="str">
        <f aca="false">IF(AA730&gt;20,"High",IF(AA730&gt;10,"Medium","Low"))</f>
        <v>Low</v>
      </c>
    </row>
    <row r="731" customFormat="false" ht="18.65" hidden="false" customHeight="false" outlineLevel="0" collapsed="false">
      <c r="A731" s="5" t="s">
        <v>773</v>
      </c>
      <c r="B731" s="6" t="s">
        <v>29</v>
      </c>
      <c r="C731" s="6" t="s">
        <v>30</v>
      </c>
      <c r="D731" s="6" t="s">
        <v>30</v>
      </c>
      <c r="E731" s="6" t="s">
        <v>30</v>
      </c>
      <c r="F731" s="7" t="n">
        <v>1</v>
      </c>
      <c r="G731" s="6" t="s">
        <v>31</v>
      </c>
      <c r="H731" s="6" t="s">
        <v>31</v>
      </c>
      <c r="I731" s="6" t="s">
        <v>517</v>
      </c>
      <c r="J731" s="6" t="s">
        <v>30</v>
      </c>
      <c r="K731" s="6" t="s">
        <v>30</v>
      </c>
      <c r="L731" s="6" t="s">
        <v>30</v>
      </c>
      <c r="M731" s="6" t="s">
        <v>30</v>
      </c>
      <c r="N731" s="6" t="s">
        <v>30</v>
      </c>
      <c r="O731" s="6" t="s">
        <v>31</v>
      </c>
      <c r="P731" s="6" t="s">
        <v>38</v>
      </c>
      <c r="Q731" s="6" t="s">
        <v>31</v>
      </c>
      <c r="R731" s="6" t="s">
        <v>39</v>
      </c>
      <c r="S731" s="8" t="n">
        <v>86.6</v>
      </c>
      <c r="T731" s="8" t="n">
        <v>86.6</v>
      </c>
      <c r="U731" s="6" t="s">
        <v>31</v>
      </c>
      <c r="V731" s="8" t="n">
        <f aca="false">IF(X731="0-1 Year", ROUND(S731/0.474, 2), IF(X731="1-2 Years", ROUND(S731/0.287, 2), ROUND(S731/0.14, 2)))</f>
        <v>182.7</v>
      </c>
      <c r="W731" s="6" t="str">
        <f aca="false">IF(V731&gt;4000, "High", IF(V731&gt;2000, "Medium", "Low"))</f>
        <v>Low</v>
      </c>
      <c r="X731" s="9" t="s">
        <v>35</v>
      </c>
      <c r="Y731" s="10" t="n">
        <f aca="false">IF(U731="Yes", 1, 0)</f>
        <v>1</v>
      </c>
      <c r="Z731" s="10" t="n">
        <v>1</v>
      </c>
      <c r="AA731" s="11" t="n">
        <f aca="false">MAX(0, ($S731 * 0.35) - ($F731 * 0.3))</f>
        <v>30.01</v>
      </c>
      <c r="AB731" s="12" t="str">
        <f aca="false">IF(AA731&gt;20,"High",IF(AA731&gt;10,"Medium","Low"))</f>
        <v>High</v>
      </c>
    </row>
    <row r="732" customFormat="false" ht="18.65" hidden="false" customHeight="false" outlineLevel="0" collapsed="false">
      <c r="A732" s="5" t="s">
        <v>774</v>
      </c>
      <c r="B732" s="6" t="s">
        <v>37</v>
      </c>
      <c r="C732" s="6" t="s">
        <v>30</v>
      </c>
      <c r="D732" s="6" t="s">
        <v>30</v>
      </c>
      <c r="E732" s="6" t="s">
        <v>30</v>
      </c>
      <c r="F732" s="7" t="n">
        <v>4</v>
      </c>
      <c r="G732" s="6" t="s">
        <v>30</v>
      </c>
      <c r="H732" s="6" t="s">
        <v>202</v>
      </c>
      <c r="I732" s="6" t="s">
        <v>203</v>
      </c>
      <c r="J732" s="6" t="s">
        <v>30</v>
      </c>
      <c r="K732" s="6" t="s">
        <v>30</v>
      </c>
      <c r="L732" s="6" t="s">
        <v>30</v>
      </c>
      <c r="M732" s="6" t="s">
        <v>30</v>
      </c>
      <c r="N732" s="6" t="s">
        <v>30</v>
      </c>
      <c r="O732" s="6" t="s">
        <v>30</v>
      </c>
      <c r="P732" s="6" t="s">
        <v>38</v>
      </c>
      <c r="Q732" s="6" t="s">
        <v>31</v>
      </c>
      <c r="R732" s="6" t="s">
        <v>39</v>
      </c>
      <c r="S732" s="8" t="n">
        <v>24.45</v>
      </c>
      <c r="T732" s="8" t="n">
        <v>86.6</v>
      </c>
      <c r="U732" s="6" t="s">
        <v>31</v>
      </c>
      <c r="V732" s="8" t="n">
        <f aca="false">IF(X732="0-1 Year", ROUND(S732/0.474, 2), IF(X732="1-2 Years", ROUND(S732/0.287, 2), ROUND(S732/0.14, 2)))</f>
        <v>51.58</v>
      </c>
      <c r="W732" s="6" t="str">
        <f aca="false">IF(V732&gt;4000, "High", IF(V732&gt;2000, "Medium", "Low"))</f>
        <v>Low</v>
      </c>
      <c r="X732" s="9" t="s">
        <v>35</v>
      </c>
      <c r="Y732" s="10" t="n">
        <f aca="false">IF(U732="Yes", 1, 0)</f>
        <v>1</v>
      </c>
      <c r="Z732" s="10" t="n">
        <v>1</v>
      </c>
      <c r="AA732" s="11" t="n">
        <f aca="false">MAX(0, ($S732 * 0.35) - ($F732 * 0.3))</f>
        <v>7.3575</v>
      </c>
      <c r="AB732" s="12" t="str">
        <f aca="false">IF(AA732&gt;20,"High",IF(AA732&gt;10,"Medium","Low"))</f>
        <v>Low</v>
      </c>
    </row>
    <row r="733" customFormat="false" ht="18.65" hidden="false" customHeight="false" outlineLevel="0" collapsed="false">
      <c r="A733" s="5" t="s">
        <v>775</v>
      </c>
      <c r="B733" s="6" t="s">
        <v>29</v>
      </c>
      <c r="C733" s="6" t="s">
        <v>30</v>
      </c>
      <c r="D733" s="6" t="s">
        <v>30</v>
      </c>
      <c r="E733" s="6" t="s">
        <v>30</v>
      </c>
      <c r="F733" s="7" t="n">
        <v>2</v>
      </c>
      <c r="G733" s="6" t="s">
        <v>31</v>
      </c>
      <c r="H733" s="6" t="s">
        <v>30</v>
      </c>
      <c r="I733" s="6" t="s">
        <v>203</v>
      </c>
      <c r="J733" s="6" t="s">
        <v>31</v>
      </c>
      <c r="K733" s="6" t="s">
        <v>30</v>
      </c>
      <c r="L733" s="6" t="s">
        <v>30</v>
      </c>
      <c r="M733" s="6" t="s">
        <v>31</v>
      </c>
      <c r="N733" s="6" t="s">
        <v>30</v>
      </c>
      <c r="O733" s="6" t="s">
        <v>30</v>
      </c>
      <c r="P733" s="6" t="s">
        <v>38</v>
      </c>
      <c r="Q733" s="6" t="s">
        <v>31</v>
      </c>
      <c r="R733" s="6" t="s">
        <v>34</v>
      </c>
      <c r="S733" s="8" t="n">
        <v>54.45</v>
      </c>
      <c r="T733" s="8" t="n">
        <v>87.3</v>
      </c>
      <c r="U733" s="6" t="s">
        <v>30</v>
      </c>
      <c r="V733" s="8" t="n">
        <f aca="false">IF(X733="0-1 Year", ROUND(S733/0.474, 2), IF(X733="1-2 Years", ROUND(S733/0.287, 2), ROUND(S733/0.14, 2)))</f>
        <v>114.87</v>
      </c>
      <c r="W733" s="6" t="str">
        <f aca="false">IF(V733&gt;4000, "High", IF(V733&gt;2000, "Medium", "Low"))</f>
        <v>Low</v>
      </c>
      <c r="X733" s="9" t="s">
        <v>35</v>
      </c>
      <c r="Y733" s="10" t="n">
        <f aca="false">IF(U733="Yes", 1, 0)</f>
        <v>0</v>
      </c>
      <c r="Z733" s="10" t="n">
        <v>1</v>
      </c>
      <c r="AA733" s="11" t="n">
        <f aca="false">MAX(0, ($S733 * 0.35) - ($F733 * 0.3))</f>
        <v>18.4575</v>
      </c>
      <c r="AB733" s="12" t="str">
        <f aca="false">IF(AA733&gt;20,"High",IF(AA733&gt;10,"Medium","Low"))</f>
        <v>Medium</v>
      </c>
    </row>
    <row r="734" customFormat="false" ht="18.65" hidden="false" customHeight="false" outlineLevel="0" collapsed="false">
      <c r="A734" s="5" t="s">
        <v>776</v>
      </c>
      <c r="B734" s="6" t="s">
        <v>29</v>
      </c>
      <c r="C734" s="6" t="s">
        <v>30</v>
      </c>
      <c r="D734" s="6" t="s">
        <v>30</v>
      </c>
      <c r="E734" s="6" t="s">
        <v>30</v>
      </c>
      <c r="F734" s="7" t="n">
        <v>2</v>
      </c>
      <c r="G734" s="6" t="s">
        <v>31</v>
      </c>
      <c r="H734" s="6" t="s">
        <v>30</v>
      </c>
      <c r="I734" s="6" t="s">
        <v>203</v>
      </c>
      <c r="J734" s="6" t="s">
        <v>30</v>
      </c>
      <c r="K734" s="6" t="s">
        <v>30</v>
      </c>
      <c r="L734" s="6" t="s">
        <v>30</v>
      </c>
      <c r="M734" s="6" t="s">
        <v>30</v>
      </c>
      <c r="N734" s="6" t="s">
        <v>30</v>
      </c>
      <c r="O734" s="6" t="s">
        <v>30</v>
      </c>
      <c r="P734" s="6" t="s">
        <v>38</v>
      </c>
      <c r="Q734" s="6" t="s">
        <v>31</v>
      </c>
      <c r="R734" s="6" t="s">
        <v>53</v>
      </c>
      <c r="S734" s="8" t="n">
        <v>46.6</v>
      </c>
      <c r="T734" s="8" t="n">
        <v>87.9</v>
      </c>
      <c r="U734" s="6" t="s">
        <v>30</v>
      </c>
      <c r="V734" s="8" t="n">
        <f aca="false">IF(X734="0-1 Year", ROUND(S734/0.474, 2), IF(X734="1-2 Years", ROUND(S734/0.287, 2), ROUND(S734/0.14, 2)))</f>
        <v>98.31</v>
      </c>
      <c r="W734" s="6" t="str">
        <f aca="false">IF(V734&gt;4000, "High", IF(V734&gt;2000, "Medium", "Low"))</f>
        <v>Low</v>
      </c>
      <c r="X734" s="9" t="s">
        <v>35</v>
      </c>
      <c r="Y734" s="10" t="n">
        <f aca="false">IF(U734="Yes", 1, 0)</f>
        <v>0</v>
      </c>
      <c r="Z734" s="10" t="n">
        <v>1</v>
      </c>
      <c r="AA734" s="11" t="n">
        <f aca="false">MAX(0, ($S734 * 0.35) - ($F734 * 0.3))</f>
        <v>15.71</v>
      </c>
      <c r="AB734" s="12" t="str">
        <f aca="false">IF(AA734&gt;20,"High",IF(AA734&gt;10,"Medium","Low"))</f>
        <v>Medium</v>
      </c>
    </row>
    <row r="735" customFormat="false" ht="18.65" hidden="false" customHeight="false" outlineLevel="0" collapsed="false">
      <c r="A735" s="5" t="s">
        <v>777</v>
      </c>
      <c r="B735" s="6" t="s">
        <v>29</v>
      </c>
      <c r="C735" s="6" t="s">
        <v>30</v>
      </c>
      <c r="D735" s="6" t="s">
        <v>30</v>
      </c>
      <c r="E735" s="6" t="s">
        <v>30</v>
      </c>
      <c r="F735" s="7" t="n">
        <v>1</v>
      </c>
      <c r="G735" s="6" t="s">
        <v>31</v>
      </c>
      <c r="H735" s="6" t="s">
        <v>30</v>
      </c>
      <c r="I735" s="6" t="s">
        <v>517</v>
      </c>
      <c r="J735" s="6" t="s">
        <v>30</v>
      </c>
      <c r="K735" s="6" t="s">
        <v>30</v>
      </c>
      <c r="L735" s="6" t="s">
        <v>30</v>
      </c>
      <c r="M735" s="6" t="s">
        <v>30</v>
      </c>
      <c r="N735" s="6" t="s">
        <v>31</v>
      </c>
      <c r="O735" s="6" t="s">
        <v>31</v>
      </c>
      <c r="P735" s="6" t="s">
        <v>38</v>
      </c>
      <c r="Q735" s="6" t="s">
        <v>31</v>
      </c>
      <c r="R735" s="6" t="s">
        <v>39</v>
      </c>
      <c r="S735" s="8" t="n">
        <v>88.35</v>
      </c>
      <c r="T735" s="8" t="n">
        <v>88.35</v>
      </c>
      <c r="U735" s="6" t="s">
        <v>31</v>
      </c>
      <c r="V735" s="8" t="n">
        <f aca="false">IF(X735="0-1 Year", ROUND(S735/0.474, 2), IF(X735="1-2 Years", ROUND(S735/0.287, 2), ROUND(S735/0.14, 2)))</f>
        <v>186.39</v>
      </c>
      <c r="W735" s="6" t="str">
        <f aca="false">IF(V735&gt;4000, "High", IF(V735&gt;2000, "Medium", "Low"))</f>
        <v>Low</v>
      </c>
      <c r="X735" s="9" t="s">
        <v>35</v>
      </c>
      <c r="Y735" s="10" t="n">
        <f aca="false">IF(U735="Yes", 1, 0)</f>
        <v>1</v>
      </c>
      <c r="Z735" s="10" t="n">
        <v>1</v>
      </c>
      <c r="AA735" s="11" t="n">
        <f aca="false">MAX(0, ($S735 * 0.35) - ($F735 * 0.3))</f>
        <v>30.6225</v>
      </c>
      <c r="AB735" s="12" t="str">
        <f aca="false">IF(AA735&gt;20,"High",IF(AA735&gt;10,"Medium","Low"))</f>
        <v>High</v>
      </c>
    </row>
    <row r="736" customFormat="false" ht="18.65" hidden="false" customHeight="false" outlineLevel="0" collapsed="false">
      <c r="A736" s="5" t="s">
        <v>778</v>
      </c>
      <c r="B736" s="6" t="s">
        <v>29</v>
      </c>
      <c r="C736" s="6" t="s">
        <v>31</v>
      </c>
      <c r="D736" s="6" t="s">
        <v>30</v>
      </c>
      <c r="E736" s="6" t="s">
        <v>30</v>
      </c>
      <c r="F736" s="7" t="n">
        <v>1</v>
      </c>
      <c r="G736" s="6" t="s">
        <v>31</v>
      </c>
      <c r="H736" s="6" t="s">
        <v>31</v>
      </c>
      <c r="I736" s="6" t="s">
        <v>517</v>
      </c>
      <c r="J736" s="6" t="s">
        <v>30</v>
      </c>
      <c r="K736" s="6" t="s">
        <v>30</v>
      </c>
      <c r="L736" s="6" t="s">
        <v>31</v>
      </c>
      <c r="M736" s="6" t="s">
        <v>30</v>
      </c>
      <c r="N736" s="6" t="s">
        <v>31</v>
      </c>
      <c r="O736" s="6" t="s">
        <v>30</v>
      </c>
      <c r="P736" s="6" t="s">
        <v>38</v>
      </c>
      <c r="Q736" s="6" t="s">
        <v>31</v>
      </c>
      <c r="R736" s="6" t="s">
        <v>39</v>
      </c>
      <c r="S736" s="8" t="n">
        <v>88.8</v>
      </c>
      <c r="T736" s="8" t="n">
        <v>88.8</v>
      </c>
      <c r="U736" s="6" t="s">
        <v>31</v>
      </c>
      <c r="V736" s="8" t="n">
        <f aca="false">IF(X736="0-1 Year", ROUND(S736/0.474, 2), IF(X736="1-2 Years", ROUND(S736/0.287, 2), ROUND(S736/0.14, 2)))</f>
        <v>187.34</v>
      </c>
      <c r="W736" s="6" t="str">
        <f aca="false">IF(V736&gt;4000, "High", IF(V736&gt;2000, "Medium", "Low"))</f>
        <v>Low</v>
      </c>
      <c r="X736" s="9" t="s">
        <v>35</v>
      </c>
      <c r="Y736" s="10" t="n">
        <f aca="false">IF(U736="Yes", 1, 0)</f>
        <v>1</v>
      </c>
      <c r="Z736" s="10" t="n">
        <v>1</v>
      </c>
      <c r="AA736" s="11" t="n">
        <f aca="false">MAX(0, ($S736 * 0.35) - ($F736 * 0.3))</f>
        <v>30.78</v>
      </c>
      <c r="AB736" s="12" t="str">
        <f aca="false">IF(AA736&gt;20,"High",IF(AA736&gt;10,"Medium","Low"))</f>
        <v>High</v>
      </c>
    </row>
    <row r="737" customFormat="false" ht="18.65" hidden="false" customHeight="false" outlineLevel="0" collapsed="false">
      <c r="A737" s="5" t="s">
        <v>779</v>
      </c>
      <c r="B737" s="6" t="s">
        <v>29</v>
      </c>
      <c r="C737" s="6" t="s">
        <v>30</v>
      </c>
      <c r="D737" s="6" t="s">
        <v>31</v>
      </c>
      <c r="E737" s="6" t="s">
        <v>30</v>
      </c>
      <c r="F737" s="7" t="n">
        <v>3</v>
      </c>
      <c r="G737" s="6" t="s">
        <v>31</v>
      </c>
      <c r="H737" s="6" t="s">
        <v>31</v>
      </c>
      <c r="I737" s="6" t="s">
        <v>30</v>
      </c>
      <c r="J737" s="6" t="s">
        <v>32</v>
      </c>
      <c r="K737" s="6" t="s">
        <v>32</v>
      </c>
      <c r="L737" s="6" t="s">
        <v>32</v>
      </c>
      <c r="M737" s="6" t="s">
        <v>32</v>
      </c>
      <c r="N737" s="6" t="s">
        <v>32</v>
      </c>
      <c r="O737" s="6" t="s">
        <v>32</v>
      </c>
      <c r="P737" s="6" t="s">
        <v>38</v>
      </c>
      <c r="Q737" s="6" t="s">
        <v>31</v>
      </c>
      <c r="R737" s="6" t="s">
        <v>34</v>
      </c>
      <c r="S737" s="8" t="n">
        <v>23.6</v>
      </c>
      <c r="T737" s="8" t="n">
        <v>89.05</v>
      </c>
      <c r="U737" s="6" t="s">
        <v>30</v>
      </c>
      <c r="V737" s="8" t="n">
        <f aca="false">IF(X737="0-1 Year", ROUND(S737/0.474, 2), IF(X737="1-2 Years", ROUND(S737/0.287, 2), ROUND(S737/0.14, 2)))</f>
        <v>49.79</v>
      </c>
      <c r="W737" s="6" t="str">
        <f aca="false">IF(V737&gt;4000, "High", IF(V737&gt;2000, "Medium", "Low"))</f>
        <v>Low</v>
      </c>
      <c r="X737" s="9" t="s">
        <v>35</v>
      </c>
      <c r="Y737" s="10" t="n">
        <f aca="false">IF(U737="Yes", 1, 0)</f>
        <v>0</v>
      </c>
      <c r="Z737" s="10" t="n">
        <v>1</v>
      </c>
      <c r="AA737" s="11" t="n">
        <f aca="false">MAX(0, ($S737 * 0.35) - ($F737 * 0.3))</f>
        <v>7.36</v>
      </c>
      <c r="AB737" s="12" t="str">
        <f aca="false">IF(AA737&gt;20,"High",IF(AA737&gt;10,"Medium","Low"))</f>
        <v>Low</v>
      </c>
    </row>
    <row r="738" customFormat="false" ht="18.65" hidden="false" customHeight="false" outlineLevel="0" collapsed="false">
      <c r="A738" s="5" t="s">
        <v>780</v>
      </c>
      <c r="B738" s="6" t="s">
        <v>29</v>
      </c>
      <c r="C738" s="6" t="s">
        <v>30</v>
      </c>
      <c r="D738" s="6" t="s">
        <v>30</v>
      </c>
      <c r="E738" s="6" t="s">
        <v>30</v>
      </c>
      <c r="F738" s="7" t="n">
        <v>1</v>
      </c>
      <c r="G738" s="6" t="s">
        <v>31</v>
      </c>
      <c r="H738" s="6" t="s">
        <v>30</v>
      </c>
      <c r="I738" s="6" t="s">
        <v>517</v>
      </c>
      <c r="J738" s="6" t="s">
        <v>30</v>
      </c>
      <c r="K738" s="6" t="s">
        <v>30</v>
      </c>
      <c r="L738" s="6" t="s">
        <v>30</v>
      </c>
      <c r="M738" s="6" t="s">
        <v>30</v>
      </c>
      <c r="N738" s="6" t="s">
        <v>31</v>
      </c>
      <c r="O738" s="6" t="s">
        <v>31</v>
      </c>
      <c r="P738" s="6" t="s">
        <v>38</v>
      </c>
      <c r="Q738" s="6" t="s">
        <v>31</v>
      </c>
      <c r="R738" s="6" t="s">
        <v>39</v>
      </c>
      <c r="S738" s="8" t="n">
        <v>89.1</v>
      </c>
      <c r="T738" s="8" t="n">
        <v>89.1</v>
      </c>
      <c r="U738" s="6" t="s">
        <v>31</v>
      </c>
      <c r="V738" s="8" t="n">
        <f aca="false">IF(X738="0-1 Year", ROUND(S738/0.474, 2), IF(X738="1-2 Years", ROUND(S738/0.287, 2), ROUND(S738/0.14, 2)))</f>
        <v>187.97</v>
      </c>
      <c r="W738" s="6" t="str">
        <f aca="false">IF(V738&gt;4000, "High", IF(V738&gt;2000, "Medium", "Low"))</f>
        <v>Low</v>
      </c>
      <c r="X738" s="9" t="s">
        <v>35</v>
      </c>
      <c r="Y738" s="10" t="n">
        <f aca="false">IF(U738="Yes", 1, 0)</f>
        <v>1</v>
      </c>
      <c r="Z738" s="10" t="n">
        <v>1</v>
      </c>
      <c r="AA738" s="11" t="n">
        <f aca="false">MAX(0, ($S738 * 0.35) - ($F738 * 0.3))</f>
        <v>30.885</v>
      </c>
      <c r="AB738" s="12" t="str">
        <f aca="false">IF(AA738&gt;20,"High",IF(AA738&gt;10,"Medium","Low"))</f>
        <v>High</v>
      </c>
    </row>
    <row r="739" customFormat="false" ht="18.65" hidden="false" customHeight="false" outlineLevel="0" collapsed="false">
      <c r="A739" s="5" t="s">
        <v>781</v>
      </c>
      <c r="B739" s="6" t="s">
        <v>29</v>
      </c>
      <c r="C739" s="6" t="s">
        <v>30</v>
      </c>
      <c r="D739" s="6" t="s">
        <v>31</v>
      </c>
      <c r="E739" s="6" t="s">
        <v>31</v>
      </c>
      <c r="F739" s="7" t="n">
        <v>1</v>
      </c>
      <c r="G739" s="6" t="s">
        <v>31</v>
      </c>
      <c r="H739" s="6" t="s">
        <v>30</v>
      </c>
      <c r="I739" s="6" t="s">
        <v>517</v>
      </c>
      <c r="J739" s="6" t="s">
        <v>30</v>
      </c>
      <c r="K739" s="6" t="s">
        <v>30</v>
      </c>
      <c r="L739" s="6" t="s">
        <v>30</v>
      </c>
      <c r="M739" s="6" t="s">
        <v>30</v>
      </c>
      <c r="N739" s="6" t="s">
        <v>31</v>
      </c>
      <c r="O739" s="6" t="s">
        <v>31</v>
      </c>
      <c r="P739" s="6" t="s">
        <v>38</v>
      </c>
      <c r="Q739" s="6" t="s">
        <v>30</v>
      </c>
      <c r="R739" s="6" t="s">
        <v>34</v>
      </c>
      <c r="S739" s="8" t="n">
        <v>89.15</v>
      </c>
      <c r="T739" s="8" t="n">
        <v>89.15</v>
      </c>
      <c r="U739" s="6" t="s">
        <v>31</v>
      </c>
      <c r="V739" s="8" t="n">
        <f aca="false">IF(X739="0-1 Year", ROUND(S739/0.474, 2), IF(X739="1-2 Years", ROUND(S739/0.287, 2), ROUND(S739/0.14, 2)))</f>
        <v>188.08</v>
      </c>
      <c r="W739" s="6" t="str">
        <f aca="false">IF(V739&gt;4000, "High", IF(V739&gt;2000, "Medium", "Low"))</f>
        <v>Low</v>
      </c>
      <c r="X739" s="9" t="s">
        <v>35</v>
      </c>
      <c r="Y739" s="10" t="n">
        <f aca="false">IF(U739="Yes", 1, 0)</f>
        <v>1</v>
      </c>
      <c r="Z739" s="10" t="n">
        <v>1</v>
      </c>
      <c r="AA739" s="11" t="n">
        <f aca="false">MAX(0, ($S739 * 0.35) - ($F739 * 0.3))</f>
        <v>30.9025</v>
      </c>
      <c r="AB739" s="12" t="str">
        <f aca="false">IF(AA739&gt;20,"High",IF(AA739&gt;10,"Medium","Low"))</f>
        <v>High</v>
      </c>
    </row>
    <row r="740" customFormat="false" ht="18.65" hidden="false" customHeight="false" outlineLevel="0" collapsed="false">
      <c r="A740" s="5" t="s">
        <v>782</v>
      </c>
      <c r="B740" s="6" t="s">
        <v>29</v>
      </c>
      <c r="C740" s="6" t="s">
        <v>30</v>
      </c>
      <c r="D740" s="6" t="s">
        <v>30</v>
      </c>
      <c r="E740" s="6" t="s">
        <v>30</v>
      </c>
      <c r="F740" s="7" t="n">
        <v>1</v>
      </c>
      <c r="G740" s="6" t="s">
        <v>31</v>
      </c>
      <c r="H740" s="6" t="s">
        <v>30</v>
      </c>
      <c r="I740" s="6" t="s">
        <v>517</v>
      </c>
      <c r="J740" s="6" t="s">
        <v>30</v>
      </c>
      <c r="K740" s="6" t="s">
        <v>30</v>
      </c>
      <c r="L740" s="6" t="s">
        <v>30</v>
      </c>
      <c r="M740" s="6" t="s">
        <v>30</v>
      </c>
      <c r="N740" s="6" t="s">
        <v>31</v>
      </c>
      <c r="O740" s="6" t="s">
        <v>31</v>
      </c>
      <c r="P740" s="6" t="s">
        <v>38</v>
      </c>
      <c r="Q740" s="6" t="s">
        <v>31</v>
      </c>
      <c r="R740" s="6" t="s">
        <v>39</v>
      </c>
      <c r="S740" s="8" t="n">
        <v>89.25</v>
      </c>
      <c r="T740" s="8" t="n">
        <v>89.25</v>
      </c>
      <c r="U740" s="6" t="s">
        <v>30</v>
      </c>
      <c r="V740" s="8" t="n">
        <f aca="false">IF(X740="0-1 Year", ROUND(S740/0.474, 2), IF(X740="1-2 Years", ROUND(S740/0.287, 2), ROUND(S740/0.14, 2)))</f>
        <v>188.29</v>
      </c>
      <c r="W740" s="6" t="str">
        <f aca="false">IF(V740&gt;4000, "High", IF(V740&gt;2000, "Medium", "Low"))</f>
        <v>Low</v>
      </c>
      <c r="X740" s="9" t="s">
        <v>35</v>
      </c>
      <c r="Y740" s="10" t="n">
        <f aca="false">IF(U740="Yes", 1, 0)</f>
        <v>0</v>
      </c>
      <c r="Z740" s="10" t="n">
        <v>1</v>
      </c>
      <c r="AA740" s="11" t="n">
        <f aca="false">MAX(0, ($S740 * 0.35) - ($F740 * 0.3))</f>
        <v>30.9375</v>
      </c>
      <c r="AB740" s="12" t="str">
        <f aca="false">IF(AA740&gt;20,"High",IF(AA740&gt;10,"Medium","Low"))</f>
        <v>High</v>
      </c>
    </row>
    <row r="741" customFormat="false" ht="18.65" hidden="false" customHeight="false" outlineLevel="0" collapsed="false">
      <c r="A741" s="5" t="s">
        <v>783</v>
      </c>
      <c r="B741" s="6" t="s">
        <v>37</v>
      </c>
      <c r="C741" s="6" t="s">
        <v>31</v>
      </c>
      <c r="D741" s="6" t="s">
        <v>30</v>
      </c>
      <c r="E741" s="6" t="s">
        <v>30</v>
      </c>
      <c r="F741" s="7" t="n">
        <v>2</v>
      </c>
      <c r="G741" s="6" t="s">
        <v>31</v>
      </c>
      <c r="H741" s="6" t="s">
        <v>30</v>
      </c>
      <c r="I741" s="6" t="s">
        <v>203</v>
      </c>
      <c r="J741" s="6" t="s">
        <v>30</v>
      </c>
      <c r="K741" s="6" t="s">
        <v>30</v>
      </c>
      <c r="L741" s="6" t="s">
        <v>30</v>
      </c>
      <c r="M741" s="6" t="s">
        <v>30</v>
      </c>
      <c r="N741" s="6" t="s">
        <v>30</v>
      </c>
      <c r="O741" s="6" t="s">
        <v>30</v>
      </c>
      <c r="P741" s="6" t="s">
        <v>38</v>
      </c>
      <c r="Q741" s="6" t="s">
        <v>31</v>
      </c>
      <c r="R741" s="6" t="s">
        <v>39</v>
      </c>
      <c r="S741" s="8" t="n">
        <v>44.3</v>
      </c>
      <c r="T741" s="8" t="n">
        <v>89.3</v>
      </c>
      <c r="U741" s="6" t="s">
        <v>30</v>
      </c>
      <c r="V741" s="8" t="n">
        <f aca="false">IF(X741="0-1 Year", ROUND(S741/0.474, 2), IF(X741="1-2 Years", ROUND(S741/0.287, 2), ROUND(S741/0.14, 2)))</f>
        <v>93.46</v>
      </c>
      <c r="W741" s="6" t="str">
        <f aca="false">IF(V741&gt;4000, "High", IF(V741&gt;2000, "Medium", "Low"))</f>
        <v>Low</v>
      </c>
      <c r="X741" s="9" t="s">
        <v>35</v>
      </c>
      <c r="Y741" s="10" t="n">
        <f aca="false">IF(U741="Yes", 1, 0)</f>
        <v>0</v>
      </c>
      <c r="Z741" s="10" t="n">
        <v>1</v>
      </c>
      <c r="AA741" s="11" t="n">
        <f aca="false">MAX(0, ($S741 * 0.35) - ($F741 * 0.3))</f>
        <v>14.905</v>
      </c>
      <c r="AB741" s="12" t="str">
        <f aca="false">IF(AA741&gt;20,"High",IF(AA741&gt;10,"Medium","Low"))</f>
        <v>Medium</v>
      </c>
    </row>
    <row r="742" customFormat="false" ht="18.65" hidden="false" customHeight="false" outlineLevel="0" collapsed="false">
      <c r="A742" s="5" t="s">
        <v>784</v>
      </c>
      <c r="B742" s="6" t="s">
        <v>37</v>
      </c>
      <c r="C742" s="6" t="s">
        <v>31</v>
      </c>
      <c r="D742" s="6" t="s">
        <v>30</v>
      </c>
      <c r="E742" s="6" t="s">
        <v>30</v>
      </c>
      <c r="F742" s="7" t="n">
        <v>1</v>
      </c>
      <c r="G742" s="6" t="s">
        <v>31</v>
      </c>
      <c r="H742" s="6" t="s">
        <v>30</v>
      </c>
      <c r="I742" s="6" t="s">
        <v>517</v>
      </c>
      <c r="J742" s="6" t="s">
        <v>30</v>
      </c>
      <c r="K742" s="6" t="s">
        <v>30</v>
      </c>
      <c r="L742" s="6" t="s">
        <v>30</v>
      </c>
      <c r="M742" s="6" t="s">
        <v>30</v>
      </c>
      <c r="N742" s="6" t="s">
        <v>31</v>
      </c>
      <c r="O742" s="6" t="s">
        <v>31</v>
      </c>
      <c r="P742" s="6" t="s">
        <v>38</v>
      </c>
      <c r="Q742" s="6" t="s">
        <v>31</v>
      </c>
      <c r="R742" s="6" t="s">
        <v>39</v>
      </c>
      <c r="S742" s="8" t="n">
        <v>89.3</v>
      </c>
      <c r="T742" s="8" t="n">
        <v>89.3</v>
      </c>
      <c r="U742" s="6" t="s">
        <v>31</v>
      </c>
      <c r="V742" s="8" t="n">
        <f aca="false">IF(X742="0-1 Year", ROUND(S742/0.474, 2), IF(X742="1-2 Years", ROUND(S742/0.287, 2), ROUND(S742/0.14, 2)))</f>
        <v>188.4</v>
      </c>
      <c r="W742" s="6" t="str">
        <f aca="false">IF(V742&gt;4000, "High", IF(V742&gt;2000, "Medium", "Low"))</f>
        <v>Low</v>
      </c>
      <c r="X742" s="9" t="s">
        <v>35</v>
      </c>
      <c r="Y742" s="10" t="n">
        <f aca="false">IF(U742="Yes", 1, 0)</f>
        <v>1</v>
      </c>
      <c r="Z742" s="10" t="n">
        <v>1</v>
      </c>
      <c r="AA742" s="11" t="n">
        <f aca="false">MAX(0, ($S742 * 0.35) - ($F742 * 0.3))</f>
        <v>30.955</v>
      </c>
      <c r="AB742" s="12" t="str">
        <f aca="false">IF(AA742&gt;20,"High",IF(AA742&gt;10,"Medium","Low"))</f>
        <v>High</v>
      </c>
    </row>
    <row r="743" customFormat="false" ht="18.65" hidden="false" customHeight="false" outlineLevel="0" collapsed="false">
      <c r="A743" s="5" t="s">
        <v>785</v>
      </c>
      <c r="B743" s="6" t="s">
        <v>37</v>
      </c>
      <c r="C743" s="6" t="s">
        <v>30</v>
      </c>
      <c r="D743" s="6" t="s">
        <v>30</v>
      </c>
      <c r="E743" s="6" t="s">
        <v>31</v>
      </c>
      <c r="F743" s="7" t="n">
        <v>1</v>
      </c>
      <c r="G743" s="6" t="s">
        <v>31</v>
      </c>
      <c r="H743" s="6" t="s">
        <v>30</v>
      </c>
      <c r="I743" s="6" t="s">
        <v>517</v>
      </c>
      <c r="J743" s="6" t="s">
        <v>30</v>
      </c>
      <c r="K743" s="6" t="s">
        <v>30</v>
      </c>
      <c r="L743" s="6" t="s">
        <v>30</v>
      </c>
      <c r="M743" s="6" t="s">
        <v>30</v>
      </c>
      <c r="N743" s="6" t="s">
        <v>31</v>
      </c>
      <c r="O743" s="6" t="s">
        <v>31</v>
      </c>
      <c r="P743" s="6" t="s">
        <v>38</v>
      </c>
      <c r="Q743" s="6" t="s">
        <v>31</v>
      </c>
      <c r="R743" s="6" t="s">
        <v>39</v>
      </c>
      <c r="S743" s="8" t="n">
        <v>89.35</v>
      </c>
      <c r="T743" s="8" t="n">
        <v>89.35</v>
      </c>
      <c r="U743" s="6" t="s">
        <v>30</v>
      </c>
      <c r="V743" s="8" t="n">
        <f aca="false">IF(X743="0-1 Year", ROUND(S743/0.474, 2), IF(X743="1-2 Years", ROUND(S743/0.287, 2), ROUND(S743/0.14, 2)))</f>
        <v>188.5</v>
      </c>
      <c r="W743" s="6" t="str">
        <f aca="false">IF(V743&gt;4000, "High", IF(V743&gt;2000, "Medium", "Low"))</f>
        <v>Low</v>
      </c>
      <c r="X743" s="9" t="s">
        <v>35</v>
      </c>
      <c r="Y743" s="10" t="n">
        <f aca="false">IF(U743="Yes", 1, 0)</f>
        <v>0</v>
      </c>
      <c r="Z743" s="10" t="n">
        <v>1</v>
      </c>
      <c r="AA743" s="11" t="n">
        <f aca="false">MAX(0, ($S743 * 0.35) - ($F743 * 0.3))</f>
        <v>30.9725</v>
      </c>
      <c r="AB743" s="12" t="str">
        <f aca="false">IF(AA743&gt;20,"High",IF(AA743&gt;10,"Medium","Low"))</f>
        <v>High</v>
      </c>
    </row>
    <row r="744" customFormat="false" ht="18.65" hidden="false" customHeight="false" outlineLevel="0" collapsed="false">
      <c r="A744" s="5" t="s">
        <v>786</v>
      </c>
      <c r="B744" s="6" t="s">
        <v>29</v>
      </c>
      <c r="C744" s="6" t="s">
        <v>30</v>
      </c>
      <c r="D744" s="6" t="s">
        <v>30</v>
      </c>
      <c r="E744" s="6" t="s">
        <v>30</v>
      </c>
      <c r="F744" s="7" t="n">
        <v>2</v>
      </c>
      <c r="G744" s="6" t="s">
        <v>31</v>
      </c>
      <c r="H744" s="6" t="s">
        <v>30</v>
      </c>
      <c r="I744" s="6" t="s">
        <v>203</v>
      </c>
      <c r="J744" s="6" t="s">
        <v>30</v>
      </c>
      <c r="K744" s="6" t="s">
        <v>30</v>
      </c>
      <c r="L744" s="6" t="s">
        <v>30</v>
      </c>
      <c r="M744" s="6" t="s">
        <v>30</v>
      </c>
      <c r="N744" s="6" t="s">
        <v>30</v>
      </c>
      <c r="O744" s="6" t="s">
        <v>30</v>
      </c>
      <c r="P744" s="6" t="s">
        <v>38</v>
      </c>
      <c r="Q744" s="6" t="s">
        <v>30</v>
      </c>
      <c r="R744" s="6" t="s">
        <v>39</v>
      </c>
      <c r="S744" s="8" t="n">
        <v>45.35</v>
      </c>
      <c r="T744" s="8" t="n">
        <v>89.5</v>
      </c>
      <c r="U744" s="6" t="s">
        <v>31</v>
      </c>
      <c r="V744" s="8" t="n">
        <f aca="false">IF(X744="0-1 Year", ROUND(S744/0.474, 2), IF(X744="1-2 Years", ROUND(S744/0.287, 2), ROUND(S744/0.14, 2)))</f>
        <v>95.68</v>
      </c>
      <c r="W744" s="6" t="str">
        <f aca="false">IF(V744&gt;4000, "High", IF(V744&gt;2000, "Medium", "Low"))</f>
        <v>Low</v>
      </c>
      <c r="X744" s="9" t="s">
        <v>35</v>
      </c>
      <c r="Y744" s="10" t="n">
        <f aca="false">IF(U744="Yes", 1, 0)</f>
        <v>1</v>
      </c>
      <c r="Z744" s="10" t="n">
        <v>1</v>
      </c>
      <c r="AA744" s="11" t="n">
        <f aca="false">MAX(0, ($S744 * 0.35) - ($F744 * 0.3))</f>
        <v>15.2725</v>
      </c>
      <c r="AB744" s="12" t="str">
        <f aca="false">IF(AA744&gt;20,"High",IF(AA744&gt;10,"Medium","Low"))</f>
        <v>Medium</v>
      </c>
    </row>
    <row r="745" customFormat="false" ht="18.65" hidden="false" customHeight="false" outlineLevel="0" collapsed="false">
      <c r="A745" s="5" t="s">
        <v>787</v>
      </c>
      <c r="B745" s="6" t="s">
        <v>29</v>
      </c>
      <c r="C745" s="6" t="s">
        <v>30</v>
      </c>
      <c r="D745" s="6" t="s">
        <v>30</v>
      </c>
      <c r="E745" s="6" t="s">
        <v>30</v>
      </c>
      <c r="F745" s="7" t="n">
        <v>1</v>
      </c>
      <c r="G745" s="6" t="s">
        <v>31</v>
      </c>
      <c r="H745" s="6" t="s">
        <v>30</v>
      </c>
      <c r="I745" s="6" t="s">
        <v>517</v>
      </c>
      <c r="J745" s="6" t="s">
        <v>30</v>
      </c>
      <c r="K745" s="6" t="s">
        <v>30</v>
      </c>
      <c r="L745" s="6" t="s">
        <v>30</v>
      </c>
      <c r="M745" s="6" t="s">
        <v>30</v>
      </c>
      <c r="N745" s="6" t="s">
        <v>31</v>
      </c>
      <c r="O745" s="6" t="s">
        <v>31</v>
      </c>
      <c r="P745" s="6" t="s">
        <v>38</v>
      </c>
      <c r="Q745" s="6" t="s">
        <v>31</v>
      </c>
      <c r="R745" s="6" t="s">
        <v>39</v>
      </c>
      <c r="S745" s="8" t="n">
        <v>89.55</v>
      </c>
      <c r="T745" s="8" t="n">
        <v>89.55</v>
      </c>
      <c r="U745" s="6" t="s">
        <v>31</v>
      </c>
      <c r="V745" s="8" t="n">
        <f aca="false">IF(X745="0-1 Year", ROUND(S745/0.474, 2), IF(X745="1-2 Years", ROUND(S745/0.287, 2), ROUND(S745/0.14, 2)))</f>
        <v>188.92</v>
      </c>
      <c r="W745" s="6" t="str">
        <f aca="false">IF(V745&gt;4000, "High", IF(V745&gt;2000, "Medium", "Low"))</f>
        <v>Low</v>
      </c>
      <c r="X745" s="9" t="s">
        <v>35</v>
      </c>
      <c r="Y745" s="10" t="n">
        <f aca="false">IF(U745="Yes", 1, 0)</f>
        <v>1</v>
      </c>
      <c r="Z745" s="10" t="n">
        <v>1</v>
      </c>
      <c r="AA745" s="11" t="n">
        <f aca="false">MAX(0, ($S745 * 0.35) - ($F745 * 0.3))</f>
        <v>31.0425</v>
      </c>
      <c r="AB745" s="12" t="str">
        <f aca="false">IF(AA745&gt;20,"High",IF(AA745&gt;10,"Medium","Low"))</f>
        <v>High</v>
      </c>
    </row>
    <row r="746" customFormat="false" ht="18.65" hidden="false" customHeight="false" outlineLevel="0" collapsed="false">
      <c r="A746" s="5" t="s">
        <v>788</v>
      </c>
      <c r="B746" s="6" t="s">
        <v>37</v>
      </c>
      <c r="C746" s="6" t="s">
        <v>30</v>
      </c>
      <c r="D746" s="6" t="s">
        <v>31</v>
      </c>
      <c r="E746" s="6" t="s">
        <v>30</v>
      </c>
      <c r="F746" s="7" t="n">
        <v>2</v>
      </c>
      <c r="G746" s="6" t="s">
        <v>31</v>
      </c>
      <c r="H746" s="6" t="s">
        <v>30</v>
      </c>
      <c r="I746" s="6" t="s">
        <v>203</v>
      </c>
      <c r="J746" s="6" t="s">
        <v>30</v>
      </c>
      <c r="K746" s="6" t="s">
        <v>30</v>
      </c>
      <c r="L746" s="6" t="s">
        <v>30</v>
      </c>
      <c r="M746" s="6" t="s">
        <v>30</v>
      </c>
      <c r="N746" s="6" t="s">
        <v>30</v>
      </c>
      <c r="O746" s="6" t="s">
        <v>30</v>
      </c>
      <c r="P746" s="6" t="s">
        <v>38</v>
      </c>
      <c r="Q746" s="6" t="s">
        <v>31</v>
      </c>
      <c r="R746" s="6" t="s">
        <v>39</v>
      </c>
      <c r="S746" s="8" t="n">
        <v>45</v>
      </c>
      <c r="T746" s="8" t="n">
        <v>89.75</v>
      </c>
      <c r="U746" s="6" t="s">
        <v>30</v>
      </c>
      <c r="V746" s="8" t="n">
        <f aca="false">IF(X746="0-1 Year", ROUND(S746/0.474, 2), IF(X746="1-2 Years", ROUND(S746/0.287, 2), ROUND(S746/0.14, 2)))</f>
        <v>94.94</v>
      </c>
      <c r="W746" s="6" t="str">
        <f aca="false">IF(V746&gt;4000, "High", IF(V746&gt;2000, "Medium", "Low"))</f>
        <v>Low</v>
      </c>
      <c r="X746" s="9" t="s">
        <v>35</v>
      </c>
      <c r="Y746" s="10" t="n">
        <f aca="false">IF(U746="Yes", 1, 0)</f>
        <v>0</v>
      </c>
      <c r="Z746" s="10" t="n">
        <v>1</v>
      </c>
      <c r="AA746" s="11" t="n">
        <f aca="false">MAX(0, ($S746 * 0.35) - ($F746 * 0.3))</f>
        <v>15.15</v>
      </c>
      <c r="AB746" s="12" t="str">
        <f aca="false">IF(AA746&gt;20,"High",IF(AA746&gt;10,"Medium","Low"))</f>
        <v>Medium</v>
      </c>
    </row>
    <row r="747" customFormat="false" ht="18.65" hidden="false" customHeight="false" outlineLevel="0" collapsed="false">
      <c r="A747" s="5" t="s">
        <v>789</v>
      </c>
      <c r="B747" s="6" t="s">
        <v>29</v>
      </c>
      <c r="C747" s="6" t="s">
        <v>30</v>
      </c>
      <c r="D747" s="6" t="s">
        <v>30</v>
      </c>
      <c r="E747" s="6" t="s">
        <v>30</v>
      </c>
      <c r="F747" s="7" t="n">
        <v>1</v>
      </c>
      <c r="G747" s="6" t="s">
        <v>31</v>
      </c>
      <c r="H747" s="6" t="s">
        <v>30</v>
      </c>
      <c r="I747" s="6" t="s">
        <v>517</v>
      </c>
      <c r="J747" s="6" t="s">
        <v>30</v>
      </c>
      <c r="K747" s="6" t="s">
        <v>30</v>
      </c>
      <c r="L747" s="6" t="s">
        <v>30</v>
      </c>
      <c r="M747" s="6" t="s">
        <v>30</v>
      </c>
      <c r="N747" s="6" t="s">
        <v>31</v>
      </c>
      <c r="O747" s="6" t="s">
        <v>31</v>
      </c>
      <c r="P747" s="6" t="s">
        <v>38</v>
      </c>
      <c r="Q747" s="6" t="s">
        <v>31</v>
      </c>
      <c r="R747" s="6" t="s">
        <v>39</v>
      </c>
      <c r="S747" s="8" t="n">
        <v>89.9</v>
      </c>
      <c r="T747" s="8" t="n">
        <v>89.9</v>
      </c>
      <c r="U747" s="6" t="s">
        <v>31</v>
      </c>
      <c r="V747" s="8" t="n">
        <f aca="false">IF(X747="0-1 Year", ROUND(S747/0.474, 2), IF(X747="1-2 Years", ROUND(S747/0.287, 2), ROUND(S747/0.14, 2)))</f>
        <v>189.66</v>
      </c>
      <c r="W747" s="6" t="str">
        <f aca="false">IF(V747&gt;4000, "High", IF(V747&gt;2000, "Medium", "Low"))</f>
        <v>Low</v>
      </c>
      <c r="X747" s="9" t="s">
        <v>35</v>
      </c>
      <c r="Y747" s="10" t="n">
        <f aca="false">IF(U747="Yes", 1, 0)</f>
        <v>1</v>
      </c>
      <c r="Z747" s="10" t="n">
        <v>1</v>
      </c>
      <c r="AA747" s="11" t="n">
        <f aca="false">MAX(0, ($S747 * 0.35) - ($F747 * 0.3))</f>
        <v>31.165</v>
      </c>
      <c r="AB747" s="12" t="str">
        <f aca="false">IF(AA747&gt;20,"High",IF(AA747&gt;10,"Medium","Low"))</f>
        <v>High</v>
      </c>
    </row>
    <row r="748" customFormat="false" ht="18.65" hidden="false" customHeight="false" outlineLevel="0" collapsed="false">
      <c r="A748" s="5" t="s">
        <v>790</v>
      </c>
      <c r="B748" s="6" t="s">
        <v>37</v>
      </c>
      <c r="C748" s="6" t="s">
        <v>30</v>
      </c>
      <c r="D748" s="6" t="s">
        <v>30</v>
      </c>
      <c r="E748" s="6" t="s">
        <v>31</v>
      </c>
      <c r="F748" s="7" t="n">
        <v>3</v>
      </c>
      <c r="G748" s="6" t="s">
        <v>30</v>
      </c>
      <c r="H748" s="6" t="s">
        <v>202</v>
      </c>
      <c r="I748" s="6" t="s">
        <v>203</v>
      </c>
      <c r="J748" s="6" t="s">
        <v>30</v>
      </c>
      <c r="K748" s="6" t="s">
        <v>31</v>
      </c>
      <c r="L748" s="6" t="s">
        <v>30</v>
      </c>
      <c r="M748" s="6" t="s">
        <v>30</v>
      </c>
      <c r="N748" s="6" t="s">
        <v>30</v>
      </c>
      <c r="O748" s="6" t="s">
        <v>30</v>
      </c>
      <c r="P748" s="6" t="s">
        <v>38</v>
      </c>
      <c r="Q748" s="6" t="s">
        <v>30</v>
      </c>
      <c r="R748" s="6" t="s">
        <v>34</v>
      </c>
      <c r="S748" s="8" t="n">
        <v>29.65</v>
      </c>
      <c r="T748" s="8" t="n">
        <v>90.05</v>
      </c>
      <c r="U748" s="6" t="s">
        <v>30</v>
      </c>
      <c r="V748" s="8" t="n">
        <f aca="false">IF(X748="0-1 Year", ROUND(S748/0.474, 2), IF(X748="1-2 Years", ROUND(S748/0.287, 2), ROUND(S748/0.14, 2)))</f>
        <v>62.55</v>
      </c>
      <c r="W748" s="6" t="str">
        <f aca="false">IF(V748&gt;4000, "High", IF(V748&gt;2000, "Medium", "Low"))</f>
        <v>Low</v>
      </c>
      <c r="X748" s="9" t="s">
        <v>35</v>
      </c>
      <c r="Y748" s="10" t="n">
        <f aca="false">IF(U748="Yes", 1, 0)</f>
        <v>0</v>
      </c>
      <c r="Z748" s="10" t="n">
        <v>1</v>
      </c>
      <c r="AA748" s="11" t="n">
        <f aca="false">MAX(0, ($S748 * 0.35) - ($F748 * 0.3))</f>
        <v>9.4775</v>
      </c>
      <c r="AB748" s="12" t="str">
        <f aca="false">IF(AA748&gt;20,"High",IF(AA748&gt;10,"Medium","Low"))</f>
        <v>Low</v>
      </c>
    </row>
    <row r="749" customFormat="false" ht="18.65" hidden="false" customHeight="false" outlineLevel="0" collapsed="false">
      <c r="A749" s="5" t="s">
        <v>791</v>
      </c>
      <c r="B749" s="6" t="s">
        <v>29</v>
      </c>
      <c r="C749" s="6" t="s">
        <v>30</v>
      </c>
      <c r="D749" s="6" t="s">
        <v>31</v>
      </c>
      <c r="E749" s="6" t="s">
        <v>31</v>
      </c>
      <c r="F749" s="7" t="n">
        <v>2</v>
      </c>
      <c r="G749" s="6" t="s">
        <v>31</v>
      </c>
      <c r="H749" s="6" t="s">
        <v>30</v>
      </c>
      <c r="I749" s="6" t="s">
        <v>203</v>
      </c>
      <c r="J749" s="6" t="s">
        <v>30</v>
      </c>
      <c r="K749" s="6" t="s">
        <v>30</v>
      </c>
      <c r="L749" s="6" t="s">
        <v>30</v>
      </c>
      <c r="M749" s="6" t="s">
        <v>30</v>
      </c>
      <c r="N749" s="6" t="s">
        <v>30</v>
      </c>
      <c r="O749" s="6" t="s">
        <v>30</v>
      </c>
      <c r="P749" s="6" t="s">
        <v>38</v>
      </c>
      <c r="Q749" s="6" t="s">
        <v>31</v>
      </c>
      <c r="R749" s="6" t="s">
        <v>39</v>
      </c>
      <c r="S749" s="8" t="n">
        <v>44.5</v>
      </c>
      <c r="T749" s="8" t="n">
        <v>90.05</v>
      </c>
      <c r="U749" s="6" t="s">
        <v>30</v>
      </c>
      <c r="V749" s="8" t="n">
        <f aca="false">IF(X749="0-1 Year", ROUND(S749/0.474, 2), IF(X749="1-2 Years", ROUND(S749/0.287, 2), ROUND(S749/0.14, 2)))</f>
        <v>93.88</v>
      </c>
      <c r="W749" s="6" t="str">
        <f aca="false">IF(V749&gt;4000, "High", IF(V749&gt;2000, "Medium", "Low"))</f>
        <v>Low</v>
      </c>
      <c r="X749" s="9" t="s">
        <v>35</v>
      </c>
      <c r="Y749" s="10" t="n">
        <f aca="false">IF(U749="Yes", 1, 0)</f>
        <v>0</v>
      </c>
      <c r="Z749" s="10" t="n">
        <v>1</v>
      </c>
      <c r="AA749" s="11" t="n">
        <f aca="false">MAX(0, ($S749 * 0.35) - ($F749 * 0.3))</f>
        <v>14.975</v>
      </c>
      <c r="AB749" s="12" t="str">
        <f aca="false">IF(AA749&gt;20,"High",IF(AA749&gt;10,"Medium","Low"))</f>
        <v>Medium</v>
      </c>
    </row>
    <row r="750" customFormat="false" ht="18.65" hidden="false" customHeight="false" outlineLevel="0" collapsed="false">
      <c r="A750" s="5" t="s">
        <v>792</v>
      </c>
      <c r="B750" s="6" t="s">
        <v>29</v>
      </c>
      <c r="C750" s="6" t="s">
        <v>30</v>
      </c>
      <c r="D750" s="6" t="s">
        <v>31</v>
      </c>
      <c r="E750" s="6" t="s">
        <v>31</v>
      </c>
      <c r="F750" s="7" t="n">
        <v>1</v>
      </c>
      <c r="G750" s="6" t="s">
        <v>31</v>
      </c>
      <c r="H750" s="6" t="s">
        <v>30</v>
      </c>
      <c r="I750" s="6" t="s">
        <v>517</v>
      </c>
      <c r="J750" s="6" t="s">
        <v>30</v>
      </c>
      <c r="K750" s="6" t="s">
        <v>30</v>
      </c>
      <c r="L750" s="6" t="s">
        <v>30</v>
      </c>
      <c r="M750" s="6" t="s">
        <v>30</v>
      </c>
      <c r="N750" s="6" t="s">
        <v>31</v>
      </c>
      <c r="O750" s="6" t="s">
        <v>31</v>
      </c>
      <c r="P750" s="6" t="s">
        <v>38</v>
      </c>
      <c r="Q750" s="6" t="s">
        <v>31</v>
      </c>
      <c r="R750" s="6" t="s">
        <v>39</v>
      </c>
      <c r="S750" s="8" t="n">
        <v>90.1</v>
      </c>
      <c r="T750" s="8" t="n">
        <v>90.1</v>
      </c>
      <c r="U750" s="6" t="s">
        <v>30</v>
      </c>
      <c r="V750" s="8" t="n">
        <f aca="false">IF(X750="0-1 Year", ROUND(S750/0.474, 2), IF(X750="1-2 Years", ROUND(S750/0.287, 2), ROUND(S750/0.14, 2)))</f>
        <v>190.08</v>
      </c>
      <c r="W750" s="6" t="str">
        <f aca="false">IF(V750&gt;4000, "High", IF(V750&gt;2000, "Medium", "Low"))</f>
        <v>Low</v>
      </c>
      <c r="X750" s="9" t="s">
        <v>35</v>
      </c>
      <c r="Y750" s="10" t="n">
        <f aca="false">IF(U750="Yes", 1, 0)</f>
        <v>0</v>
      </c>
      <c r="Z750" s="10" t="n">
        <v>1</v>
      </c>
      <c r="AA750" s="11" t="n">
        <f aca="false">MAX(0, ($S750 * 0.35) - ($F750 * 0.3))</f>
        <v>31.235</v>
      </c>
      <c r="AB750" s="12" t="str">
        <f aca="false">IF(AA750&gt;20,"High",IF(AA750&gt;10,"Medium","Low"))</f>
        <v>High</v>
      </c>
    </row>
    <row r="751" customFormat="false" ht="18.65" hidden="false" customHeight="false" outlineLevel="0" collapsed="false">
      <c r="A751" s="5" t="s">
        <v>793</v>
      </c>
      <c r="B751" s="6" t="s">
        <v>29</v>
      </c>
      <c r="C751" s="6" t="s">
        <v>30</v>
      </c>
      <c r="D751" s="6" t="s">
        <v>30</v>
      </c>
      <c r="E751" s="6" t="s">
        <v>30</v>
      </c>
      <c r="F751" s="7" t="n">
        <v>2</v>
      </c>
      <c r="G751" s="6" t="s">
        <v>30</v>
      </c>
      <c r="H751" s="6" t="s">
        <v>202</v>
      </c>
      <c r="I751" s="6" t="s">
        <v>203</v>
      </c>
      <c r="J751" s="6" t="s">
        <v>30</v>
      </c>
      <c r="K751" s="6" t="s">
        <v>30</v>
      </c>
      <c r="L751" s="6" t="s">
        <v>31</v>
      </c>
      <c r="M751" s="6" t="s">
        <v>30</v>
      </c>
      <c r="N751" s="6" t="s">
        <v>31</v>
      </c>
      <c r="O751" s="6" t="s">
        <v>31</v>
      </c>
      <c r="P751" s="6" t="s">
        <v>38</v>
      </c>
      <c r="Q751" s="6" t="s">
        <v>31</v>
      </c>
      <c r="R751" s="6" t="s">
        <v>39</v>
      </c>
      <c r="S751" s="8" t="n">
        <v>49.25</v>
      </c>
      <c r="T751" s="8" t="n">
        <v>90.35</v>
      </c>
      <c r="U751" s="6" t="s">
        <v>31</v>
      </c>
      <c r="V751" s="8" t="n">
        <f aca="false">IF(X751="0-1 Year", ROUND(S751/0.474, 2), IF(X751="1-2 Years", ROUND(S751/0.287, 2), ROUND(S751/0.14, 2)))</f>
        <v>103.9</v>
      </c>
      <c r="W751" s="6" t="str">
        <f aca="false">IF(V751&gt;4000, "High", IF(V751&gt;2000, "Medium", "Low"))</f>
        <v>Low</v>
      </c>
      <c r="X751" s="9" t="s">
        <v>35</v>
      </c>
      <c r="Y751" s="10" t="n">
        <f aca="false">IF(U751="Yes", 1, 0)</f>
        <v>1</v>
      </c>
      <c r="Z751" s="10" t="n">
        <v>1</v>
      </c>
      <c r="AA751" s="11" t="n">
        <f aca="false">MAX(0, ($S751 * 0.35) - ($F751 * 0.3))</f>
        <v>16.6375</v>
      </c>
      <c r="AB751" s="12" t="str">
        <f aca="false">IF(AA751&gt;20,"High",IF(AA751&gt;10,"Medium","Low"))</f>
        <v>Medium</v>
      </c>
    </row>
    <row r="752" customFormat="false" ht="18.65" hidden="false" customHeight="false" outlineLevel="0" collapsed="false">
      <c r="A752" s="5" t="s">
        <v>794</v>
      </c>
      <c r="B752" s="6" t="s">
        <v>37</v>
      </c>
      <c r="C752" s="6" t="s">
        <v>30</v>
      </c>
      <c r="D752" s="6" t="s">
        <v>30</v>
      </c>
      <c r="E752" s="6" t="s">
        <v>30</v>
      </c>
      <c r="F752" s="7" t="n">
        <v>1</v>
      </c>
      <c r="G752" s="6" t="s">
        <v>31</v>
      </c>
      <c r="H752" s="6" t="s">
        <v>30</v>
      </c>
      <c r="I752" s="6" t="s">
        <v>517</v>
      </c>
      <c r="J752" s="6" t="s">
        <v>30</v>
      </c>
      <c r="K752" s="6" t="s">
        <v>30</v>
      </c>
      <c r="L752" s="6" t="s">
        <v>30</v>
      </c>
      <c r="M752" s="6" t="s">
        <v>30</v>
      </c>
      <c r="N752" s="6" t="s">
        <v>31</v>
      </c>
      <c r="O752" s="6" t="s">
        <v>31</v>
      </c>
      <c r="P752" s="6" t="s">
        <v>38</v>
      </c>
      <c r="Q752" s="6" t="s">
        <v>30</v>
      </c>
      <c r="R752" s="6" t="s">
        <v>39</v>
      </c>
      <c r="S752" s="8" t="n">
        <v>90.55</v>
      </c>
      <c r="T752" s="8" t="n">
        <v>90.55</v>
      </c>
      <c r="U752" s="6" t="s">
        <v>31</v>
      </c>
      <c r="V752" s="8" t="n">
        <f aca="false">IF(X752="0-1 Year", ROUND(S752/0.474, 2), IF(X752="1-2 Years", ROUND(S752/0.287, 2), ROUND(S752/0.14, 2)))</f>
        <v>191.03</v>
      </c>
      <c r="W752" s="6" t="str">
        <f aca="false">IF(V752&gt;4000, "High", IF(V752&gt;2000, "Medium", "Low"))</f>
        <v>Low</v>
      </c>
      <c r="X752" s="9" t="s">
        <v>35</v>
      </c>
      <c r="Y752" s="10" t="n">
        <f aca="false">IF(U752="Yes", 1, 0)</f>
        <v>1</v>
      </c>
      <c r="Z752" s="10" t="n">
        <v>1</v>
      </c>
      <c r="AA752" s="11" t="n">
        <f aca="false">MAX(0, ($S752 * 0.35) - ($F752 * 0.3))</f>
        <v>31.3925</v>
      </c>
      <c r="AB752" s="12" t="str">
        <f aca="false">IF(AA752&gt;20,"High",IF(AA752&gt;10,"Medium","Low"))</f>
        <v>High</v>
      </c>
    </row>
    <row r="753" customFormat="false" ht="18.65" hidden="false" customHeight="false" outlineLevel="0" collapsed="false">
      <c r="A753" s="5" t="s">
        <v>795</v>
      </c>
      <c r="B753" s="6" t="s">
        <v>29</v>
      </c>
      <c r="C753" s="6" t="s">
        <v>30</v>
      </c>
      <c r="D753" s="6" t="s">
        <v>30</v>
      </c>
      <c r="E753" s="6" t="s">
        <v>30</v>
      </c>
      <c r="F753" s="7" t="n">
        <v>1</v>
      </c>
      <c r="G753" s="6" t="s">
        <v>31</v>
      </c>
      <c r="H753" s="6" t="s">
        <v>30</v>
      </c>
      <c r="I753" s="6" t="s">
        <v>517</v>
      </c>
      <c r="J753" s="6" t="s">
        <v>30</v>
      </c>
      <c r="K753" s="6" t="s">
        <v>30</v>
      </c>
      <c r="L753" s="6" t="s">
        <v>30</v>
      </c>
      <c r="M753" s="6" t="s">
        <v>30</v>
      </c>
      <c r="N753" s="6" t="s">
        <v>31</v>
      </c>
      <c r="O753" s="6" t="s">
        <v>31</v>
      </c>
      <c r="P753" s="6" t="s">
        <v>38</v>
      </c>
      <c r="Q753" s="6" t="s">
        <v>31</v>
      </c>
      <c r="R753" s="6" t="s">
        <v>39</v>
      </c>
      <c r="S753" s="8" t="n">
        <v>90.55</v>
      </c>
      <c r="T753" s="8" t="n">
        <v>90.55</v>
      </c>
      <c r="U753" s="6" t="s">
        <v>31</v>
      </c>
      <c r="V753" s="8" t="n">
        <f aca="false">IF(X753="0-1 Year", ROUND(S753/0.474, 2), IF(X753="1-2 Years", ROUND(S753/0.287, 2), ROUND(S753/0.14, 2)))</f>
        <v>191.03</v>
      </c>
      <c r="W753" s="6" t="str">
        <f aca="false">IF(V753&gt;4000, "High", IF(V753&gt;2000, "Medium", "Low"))</f>
        <v>Low</v>
      </c>
      <c r="X753" s="9" t="s">
        <v>35</v>
      </c>
      <c r="Y753" s="10" t="n">
        <f aca="false">IF(U753="Yes", 1, 0)</f>
        <v>1</v>
      </c>
      <c r="Z753" s="10" t="n">
        <v>1</v>
      </c>
      <c r="AA753" s="11" t="n">
        <f aca="false">MAX(0, ($S753 * 0.35) - ($F753 * 0.3))</f>
        <v>31.3925</v>
      </c>
      <c r="AB753" s="12" t="str">
        <f aca="false">IF(AA753&gt;20,"High",IF(AA753&gt;10,"Medium","Low"))</f>
        <v>High</v>
      </c>
    </row>
    <row r="754" customFormat="false" ht="18.65" hidden="false" customHeight="false" outlineLevel="0" collapsed="false">
      <c r="A754" s="5" t="s">
        <v>796</v>
      </c>
      <c r="B754" s="6" t="s">
        <v>37</v>
      </c>
      <c r="C754" s="6" t="s">
        <v>30</v>
      </c>
      <c r="D754" s="6" t="s">
        <v>30</v>
      </c>
      <c r="E754" s="6" t="s">
        <v>30</v>
      </c>
      <c r="F754" s="7" t="n">
        <v>1</v>
      </c>
      <c r="G754" s="6" t="s">
        <v>31</v>
      </c>
      <c r="H754" s="6" t="s">
        <v>30</v>
      </c>
      <c r="I754" s="6" t="s">
        <v>517</v>
      </c>
      <c r="J754" s="6" t="s">
        <v>30</v>
      </c>
      <c r="K754" s="6" t="s">
        <v>30</v>
      </c>
      <c r="L754" s="6" t="s">
        <v>30</v>
      </c>
      <c r="M754" s="6" t="s">
        <v>30</v>
      </c>
      <c r="N754" s="6" t="s">
        <v>31</v>
      </c>
      <c r="O754" s="6" t="s">
        <v>31</v>
      </c>
      <c r="P754" s="6" t="s">
        <v>38</v>
      </c>
      <c r="Q754" s="6" t="s">
        <v>30</v>
      </c>
      <c r="R754" s="6" t="s">
        <v>39</v>
      </c>
      <c r="S754" s="8" t="n">
        <v>90.6</v>
      </c>
      <c r="T754" s="8" t="n">
        <v>90.6</v>
      </c>
      <c r="U754" s="6" t="s">
        <v>31</v>
      </c>
      <c r="V754" s="8" t="n">
        <f aca="false">IF(X754="0-1 Year", ROUND(S754/0.474, 2), IF(X754="1-2 Years", ROUND(S754/0.287, 2), ROUND(S754/0.14, 2)))</f>
        <v>191.14</v>
      </c>
      <c r="W754" s="6" t="str">
        <f aca="false">IF(V754&gt;4000, "High", IF(V754&gt;2000, "Medium", "Low"))</f>
        <v>Low</v>
      </c>
      <c r="X754" s="9" t="s">
        <v>35</v>
      </c>
      <c r="Y754" s="10" t="n">
        <f aca="false">IF(U754="Yes", 1, 0)</f>
        <v>1</v>
      </c>
      <c r="Z754" s="10" t="n">
        <v>1</v>
      </c>
      <c r="AA754" s="11" t="n">
        <f aca="false">MAX(0, ($S754 * 0.35) - ($F754 * 0.3))</f>
        <v>31.41</v>
      </c>
      <c r="AB754" s="12" t="str">
        <f aca="false">IF(AA754&gt;20,"High",IF(AA754&gt;10,"Medium","Low"))</f>
        <v>High</v>
      </c>
    </row>
    <row r="755" customFormat="false" ht="18.65" hidden="false" customHeight="false" outlineLevel="0" collapsed="false">
      <c r="A755" s="5" t="s">
        <v>797</v>
      </c>
      <c r="B755" s="6" t="s">
        <v>37</v>
      </c>
      <c r="C755" s="6" t="s">
        <v>31</v>
      </c>
      <c r="D755" s="6" t="s">
        <v>31</v>
      </c>
      <c r="E755" s="6" t="s">
        <v>30</v>
      </c>
      <c r="F755" s="7" t="n">
        <v>1</v>
      </c>
      <c r="G755" s="6" t="s">
        <v>31</v>
      </c>
      <c r="H755" s="6" t="s">
        <v>31</v>
      </c>
      <c r="I755" s="6" t="s">
        <v>517</v>
      </c>
      <c r="J755" s="6" t="s">
        <v>30</v>
      </c>
      <c r="K755" s="6" t="s">
        <v>31</v>
      </c>
      <c r="L755" s="6" t="s">
        <v>30</v>
      </c>
      <c r="M755" s="6" t="s">
        <v>30</v>
      </c>
      <c r="N755" s="6" t="s">
        <v>31</v>
      </c>
      <c r="O755" s="6" t="s">
        <v>30</v>
      </c>
      <c r="P755" s="6" t="s">
        <v>38</v>
      </c>
      <c r="Q755" s="6" t="s">
        <v>31</v>
      </c>
      <c r="R755" s="6" t="s">
        <v>39</v>
      </c>
      <c r="S755" s="8" t="n">
        <v>90.6</v>
      </c>
      <c r="T755" s="8" t="n">
        <v>90.6</v>
      </c>
      <c r="U755" s="6" t="s">
        <v>31</v>
      </c>
      <c r="V755" s="8" t="n">
        <f aca="false">IF(X755="0-1 Year", ROUND(S755/0.474, 2), IF(X755="1-2 Years", ROUND(S755/0.287, 2), ROUND(S755/0.14, 2)))</f>
        <v>191.14</v>
      </c>
      <c r="W755" s="6" t="str">
        <f aca="false">IF(V755&gt;4000, "High", IF(V755&gt;2000, "Medium", "Low"))</f>
        <v>Low</v>
      </c>
      <c r="X755" s="9" t="s">
        <v>35</v>
      </c>
      <c r="Y755" s="10" t="n">
        <f aca="false">IF(U755="Yes", 1, 0)</f>
        <v>1</v>
      </c>
      <c r="Z755" s="10" t="n">
        <v>1</v>
      </c>
      <c r="AA755" s="11" t="n">
        <f aca="false">MAX(0, ($S755 * 0.35) - ($F755 * 0.3))</f>
        <v>31.41</v>
      </c>
      <c r="AB755" s="12" t="str">
        <f aca="false">IF(AA755&gt;20,"High",IF(AA755&gt;10,"Medium","Low"))</f>
        <v>High</v>
      </c>
    </row>
    <row r="756" customFormat="false" ht="18.65" hidden="false" customHeight="false" outlineLevel="0" collapsed="false">
      <c r="A756" s="5" t="s">
        <v>798</v>
      </c>
      <c r="B756" s="6" t="s">
        <v>29</v>
      </c>
      <c r="C756" s="6" t="s">
        <v>30</v>
      </c>
      <c r="D756" s="6" t="s">
        <v>31</v>
      </c>
      <c r="E756" s="6" t="s">
        <v>30</v>
      </c>
      <c r="F756" s="7" t="n">
        <v>1</v>
      </c>
      <c r="G756" s="6" t="s">
        <v>31</v>
      </c>
      <c r="H756" s="6" t="s">
        <v>30</v>
      </c>
      <c r="I756" s="6" t="s">
        <v>517</v>
      </c>
      <c r="J756" s="6" t="s">
        <v>30</v>
      </c>
      <c r="K756" s="6" t="s">
        <v>30</v>
      </c>
      <c r="L756" s="6" t="s">
        <v>30</v>
      </c>
      <c r="M756" s="6" t="s">
        <v>30</v>
      </c>
      <c r="N756" s="6" t="s">
        <v>31</v>
      </c>
      <c r="O756" s="6" t="s">
        <v>31</v>
      </c>
      <c r="P756" s="6" t="s">
        <v>38</v>
      </c>
      <c r="Q756" s="6" t="s">
        <v>31</v>
      </c>
      <c r="R756" s="6" t="s">
        <v>39</v>
      </c>
      <c r="S756" s="8" t="n">
        <v>90.75</v>
      </c>
      <c r="T756" s="8" t="n">
        <v>90.75</v>
      </c>
      <c r="U756" s="6" t="s">
        <v>31</v>
      </c>
      <c r="V756" s="8" t="n">
        <f aca="false">IF(X756="0-1 Year", ROUND(S756/0.474, 2), IF(X756="1-2 Years", ROUND(S756/0.287, 2), ROUND(S756/0.14, 2)))</f>
        <v>191.46</v>
      </c>
      <c r="W756" s="6" t="str">
        <f aca="false">IF(V756&gt;4000, "High", IF(V756&gt;2000, "Medium", "Low"))</f>
        <v>Low</v>
      </c>
      <c r="X756" s="9" t="s">
        <v>35</v>
      </c>
      <c r="Y756" s="10" t="n">
        <f aca="false">IF(U756="Yes", 1, 0)</f>
        <v>1</v>
      </c>
      <c r="Z756" s="10" t="n">
        <v>1</v>
      </c>
      <c r="AA756" s="11" t="n">
        <f aca="false">MAX(0, ($S756 * 0.35) - ($F756 * 0.3))</f>
        <v>31.4625</v>
      </c>
      <c r="AB756" s="12" t="str">
        <f aca="false">IF(AA756&gt;20,"High",IF(AA756&gt;10,"Medium","Low"))</f>
        <v>High</v>
      </c>
    </row>
    <row r="757" customFormat="false" ht="18.65" hidden="false" customHeight="false" outlineLevel="0" collapsed="false">
      <c r="A757" s="5" t="s">
        <v>799</v>
      </c>
      <c r="B757" s="6" t="s">
        <v>29</v>
      </c>
      <c r="C757" s="6" t="s">
        <v>30</v>
      </c>
      <c r="D757" s="6" t="s">
        <v>30</v>
      </c>
      <c r="E757" s="6" t="s">
        <v>30</v>
      </c>
      <c r="F757" s="7" t="n">
        <v>1</v>
      </c>
      <c r="G757" s="6" t="s">
        <v>31</v>
      </c>
      <c r="H757" s="6" t="s">
        <v>31</v>
      </c>
      <c r="I757" s="6" t="s">
        <v>517</v>
      </c>
      <c r="J757" s="6" t="s">
        <v>30</v>
      </c>
      <c r="K757" s="6" t="s">
        <v>31</v>
      </c>
      <c r="L757" s="6" t="s">
        <v>30</v>
      </c>
      <c r="M757" s="6" t="s">
        <v>30</v>
      </c>
      <c r="N757" s="6" t="s">
        <v>30</v>
      </c>
      <c r="O757" s="6" t="s">
        <v>31</v>
      </c>
      <c r="P757" s="6" t="s">
        <v>38</v>
      </c>
      <c r="Q757" s="6" t="s">
        <v>31</v>
      </c>
      <c r="R757" s="6" t="s">
        <v>58</v>
      </c>
      <c r="S757" s="8" t="n">
        <v>90.85</v>
      </c>
      <c r="T757" s="8" t="n">
        <v>90.85</v>
      </c>
      <c r="U757" s="6" t="s">
        <v>31</v>
      </c>
      <c r="V757" s="8" t="n">
        <f aca="false">IF(X757="0-1 Year", ROUND(S757/0.474, 2), IF(X757="1-2 Years", ROUND(S757/0.287, 2), ROUND(S757/0.14, 2)))</f>
        <v>191.67</v>
      </c>
      <c r="W757" s="6" t="str">
        <f aca="false">IF(V757&gt;4000, "High", IF(V757&gt;2000, "Medium", "Low"))</f>
        <v>Low</v>
      </c>
      <c r="X757" s="9" t="s">
        <v>35</v>
      </c>
      <c r="Y757" s="10" t="n">
        <f aca="false">IF(U757="Yes", 1, 0)</f>
        <v>1</v>
      </c>
      <c r="Z757" s="10" t="n">
        <v>1</v>
      </c>
      <c r="AA757" s="11" t="n">
        <f aca="false">MAX(0, ($S757 * 0.35) - ($F757 * 0.3))</f>
        <v>31.4975</v>
      </c>
      <c r="AB757" s="12" t="str">
        <f aca="false">IF(AA757&gt;20,"High",IF(AA757&gt;10,"Medium","Low"))</f>
        <v>High</v>
      </c>
    </row>
    <row r="758" customFormat="false" ht="18.65" hidden="false" customHeight="false" outlineLevel="0" collapsed="false">
      <c r="A758" s="5" t="s">
        <v>800</v>
      </c>
      <c r="B758" s="6" t="s">
        <v>29</v>
      </c>
      <c r="C758" s="6" t="s">
        <v>30</v>
      </c>
      <c r="D758" s="6" t="s">
        <v>30</v>
      </c>
      <c r="E758" s="6" t="s">
        <v>31</v>
      </c>
      <c r="F758" s="7" t="n">
        <v>1</v>
      </c>
      <c r="G758" s="6" t="s">
        <v>31</v>
      </c>
      <c r="H758" s="6" t="s">
        <v>30</v>
      </c>
      <c r="I758" s="6" t="s">
        <v>517</v>
      </c>
      <c r="J758" s="6" t="s">
        <v>30</v>
      </c>
      <c r="K758" s="6" t="s">
        <v>30</v>
      </c>
      <c r="L758" s="6" t="s">
        <v>30</v>
      </c>
      <c r="M758" s="6" t="s">
        <v>30</v>
      </c>
      <c r="N758" s="6" t="s">
        <v>31</v>
      </c>
      <c r="O758" s="6" t="s">
        <v>31</v>
      </c>
      <c r="P758" s="6" t="s">
        <v>38</v>
      </c>
      <c r="Q758" s="6" t="s">
        <v>31</v>
      </c>
      <c r="R758" s="6" t="s">
        <v>39</v>
      </c>
      <c r="S758" s="8" t="n">
        <v>90.85</v>
      </c>
      <c r="T758" s="8" t="n">
        <v>90.85</v>
      </c>
      <c r="U758" s="6" t="s">
        <v>31</v>
      </c>
      <c r="V758" s="8" t="n">
        <f aca="false">IF(X758="0-1 Year", ROUND(S758/0.474, 2), IF(X758="1-2 Years", ROUND(S758/0.287, 2), ROUND(S758/0.14, 2)))</f>
        <v>191.67</v>
      </c>
      <c r="W758" s="6" t="str">
        <f aca="false">IF(V758&gt;4000, "High", IF(V758&gt;2000, "Medium", "Low"))</f>
        <v>Low</v>
      </c>
      <c r="X758" s="9" t="s">
        <v>35</v>
      </c>
      <c r="Y758" s="10" t="n">
        <f aca="false">IF(U758="Yes", 1, 0)</f>
        <v>1</v>
      </c>
      <c r="Z758" s="10" t="n">
        <v>1</v>
      </c>
      <c r="AA758" s="11" t="n">
        <f aca="false">MAX(0, ($S758 * 0.35) - ($F758 * 0.3))</f>
        <v>31.4975</v>
      </c>
      <c r="AB758" s="12" t="str">
        <f aca="false">IF(AA758&gt;20,"High",IF(AA758&gt;10,"Medium","Low"))</f>
        <v>High</v>
      </c>
    </row>
    <row r="759" customFormat="false" ht="18.65" hidden="false" customHeight="false" outlineLevel="0" collapsed="false">
      <c r="A759" s="5" t="s">
        <v>801</v>
      </c>
      <c r="B759" s="6" t="s">
        <v>29</v>
      </c>
      <c r="C759" s="6" t="s">
        <v>31</v>
      </c>
      <c r="D759" s="6" t="s">
        <v>30</v>
      </c>
      <c r="E759" s="6" t="s">
        <v>30</v>
      </c>
      <c r="F759" s="7" t="n">
        <v>2</v>
      </c>
      <c r="G759" s="6" t="s">
        <v>31</v>
      </c>
      <c r="H759" s="6" t="s">
        <v>30</v>
      </c>
      <c r="I759" s="6" t="s">
        <v>203</v>
      </c>
      <c r="J759" s="6" t="s">
        <v>31</v>
      </c>
      <c r="K759" s="6" t="s">
        <v>30</v>
      </c>
      <c r="L759" s="6" t="s">
        <v>30</v>
      </c>
      <c r="M759" s="6" t="s">
        <v>30</v>
      </c>
      <c r="N759" s="6" t="s">
        <v>30</v>
      </c>
      <c r="O759" s="6" t="s">
        <v>30</v>
      </c>
      <c r="P759" s="6" t="s">
        <v>38</v>
      </c>
      <c r="Q759" s="6" t="s">
        <v>31</v>
      </c>
      <c r="R759" s="6" t="s">
        <v>39</v>
      </c>
      <c r="S759" s="8" t="n">
        <v>49.25</v>
      </c>
      <c r="T759" s="8" t="n">
        <v>91.1</v>
      </c>
      <c r="U759" s="6" t="s">
        <v>31</v>
      </c>
      <c r="V759" s="8" t="n">
        <f aca="false">IF(X759="0-1 Year", ROUND(S759/0.474, 2), IF(X759="1-2 Years", ROUND(S759/0.287, 2), ROUND(S759/0.14, 2)))</f>
        <v>103.9</v>
      </c>
      <c r="W759" s="6" t="str">
        <f aca="false">IF(V759&gt;4000, "High", IF(V759&gt;2000, "Medium", "Low"))</f>
        <v>Low</v>
      </c>
      <c r="X759" s="9" t="s">
        <v>35</v>
      </c>
      <c r="Y759" s="10" t="n">
        <f aca="false">IF(U759="Yes", 1, 0)</f>
        <v>1</v>
      </c>
      <c r="Z759" s="10" t="n">
        <v>1</v>
      </c>
      <c r="AA759" s="11" t="n">
        <f aca="false">MAX(0, ($S759 * 0.35) - ($F759 * 0.3))</f>
        <v>16.6375</v>
      </c>
      <c r="AB759" s="12" t="str">
        <f aca="false">IF(AA759&gt;20,"High",IF(AA759&gt;10,"Medium","Low"))</f>
        <v>Medium</v>
      </c>
    </row>
    <row r="760" customFormat="false" ht="18.65" hidden="false" customHeight="false" outlineLevel="0" collapsed="false">
      <c r="A760" s="5" t="s">
        <v>802</v>
      </c>
      <c r="B760" s="6" t="s">
        <v>37</v>
      </c>
      <c r="C760" s="6" t="s">
        <v>30</v>
      </c>
      <c r="D760" s="6" t="s">
        <v>30</v>
      </c>
      <c r="E760" s="6" t="s">
        <v>30</v>
      </c>
      <c r="F760" s="7" t="n">
        <v>2</v>
      </c>
      <c r="G760" s="6" t="s">
        <v>31</v>
      </c>
      <c r="H760" s="6" t="s">
        <v>30</v>
      </c>
      <c r="I760" s="6" t="s">
        <v>203</v>
      </c>
      <c r="J760" s="6" t="s">
        <v>30</v>
      </c>
      <c r="K760" s="6" t="s">
        <v>31</v>
      </c>
      <c r="L760" s="6" t="s">
        <v>30</v>
      </c>
      <c r="M760" s="6" t="s">
        <v>30</v>
      </c>
      <c r="N760" s="6" t="s">
        <v>30</v>
      </c>
      <c r="O760" s="6" t="s">
        <v>30</v>
      </c>
      <c r="P760" s="6" t="s">
        <v>38</v>
      </c>
      <c r="Q760" s="6" t="s">
        <v>31</v>
      </c>
      <c r="R760" s="6" t="s">
        <v>58</v>
      </c>
      <c r="S760" s="8" t="n">
        <v>49.05</v>
      </c>
      <c r="T760" s="8" t="n">
        <v>91.1</v>
      </c>
      <c r="U760" s="6" t="s">
        <v>31</v>
      </c>
      <c r="V760" s="8" t="n">
        <f aca="false">IF(X760="0-1 Year", ROUND(S760/0.474, 2), IF(X760="1-2 Years", ROUND(S760/0.287, 2), ROUND(S760/0.14, 2)))</f>
        <v>103.48</v>
      </c>
      <c r="W760" s="6" t="str">
        <f aca="false">IF(V760&gt;4000, "High", IF(V760&gt;2000, "Medium", "Low"))</f>
        <v>Low</v>
      </c>
      <c r="X760" s="9" t="s">
        <v>35</v>
      </c>
      <c r="Y760" s="10" t="n">
        <f aca="false">IF(U760="Yes", 1, 0)</f>
        <v>1</v>
      </c>
      <c r="Z760" s="10" t="n">
        <v>1</v>
      </c>
      <c r="AA760" s="11" t="n">
        <f aca="false">MAX(0, ($S760 * 0.35) - ($F760 * 0.3))</f>
        <v>16.5675</v>
      </c>
      <c r="AB760" s="12" t="str">
        <f aca="false">IF(AA760&gt;20,"High",IF(AA760&gt;10,"Medium","Low"))</f>
        <v>Medium</v>
      </c>
    </row>
    <row r="761" customFormat="false" ht="18.65" hidden="false" customHeight="false" outlineLevel="0" collapsed="false">
      <c r="A761" s="5" t="s">
        <v>803</v>
      </c>
      <c r="B761" s="6" t="s">
        <v>37</v>
      </c>
      <c r="C761" s="6" t="s">
        <v>31</v>
      </c>
      <c r="D761" s="6" t="s">
        <v>30</v>
      </c>
      <c r="E761" s="6" t="s">
        <v>30</v>
      </c>
      <c r="F761" s="7" t="n">
        <v>1</v>
      </c>
      <c r="G761" s="6" t="s">
        <v>31</v>
      </c>
      <c r="H761" s="6" t="s">
        <v>30</v>
      </c>
      <c r="I761" s="6" t="s">
        <v>517</v>
      </c>
      <c r="J761" s="6" t="s">
        <v>30</v>
      </c>
      <c r="K761" s="6" t="s">
        <v>30</v>
      </c>
      <c r="L761" s="6" t="s">
        <v>30</v>
      </c>
      <c r="M761" s="6" t="s">
        <v>30</v>
      </c>
      <c r="N761" s="6" t="s">
        <v>31</v>
      </c>
      <c r="O761" s="6" t="s">
        <v>31</v>
      </c>
      <c r="P761" s="6" t="s">
        <v>38</v>
      </c>
      <c r="Q761" s="6" t="s">
        <v>31</v>
      </c>
      <c r="R761" s="6" t="s">
        <v>39</v>
      </c>
      <c r="S761" s="8" t="n">
        <v>91.3</v>
      </c>
      <c r="T761" s="8" t="n">
        <v>91.3</v>
      </c>
      <c r="U761" s="6" t="s">
        <v>31</v>
      </c>
      <c r="V761" s="8" t="n">
        <f aca="false">IF(X761="0-1 Year", ROUND(S761/0.474, 2), IF(X761="1-2 Years", ROUND(S761/0.287, 2), ROUND(S761/0.14, 2)))</f>
        <v>192.62</v>
      </c>
      <c r="W761" s="6" t="str">
        <f aca="false">IF(V761&gt;4000, "High", IF(V761&gt;2000, "Medium", "Low"))</f>
        <v>Low</v>
      </c>
      <c r="X761" s="9" t="s">
        <v>35</v>
      </c>
      <c r="Y761" s="10" t="n">
        <f aca="false">IF(U761="Yes", 1, 0)</f>
        <v>1</v>
      </c>
      <c r="Z761" s="10" t="n">
        <v>1</v>
      </c>
      <c r="AA761" s="11" t="n">
        <f aca="false">MAX(0, ($S761 * 0.35) - ($F761 * 0.3))</f>
        <v>31.655</v>
      </c>
      <c r="AB761" s="12" t="str">
        <f aca="false">IF(AA761&gt;20,"High",IF(AA761&gt;10,"Medium","Low"))</f>
        <v>High</v>
      </c>
    </row>
    <row r="762" customFormat="false" ht="18.65" hidden="false" customHeight="false" outlineLevel="0" collapsed="false">
      <c r="A762" s="5" t="s">
        <v>804</v>
      </c>
      <c r="B762" s="6" t="s">
        <v>37</v>
      </c>
      <c r="C762" s="6" t="s">
        <v>30</v>
      </c>
      <c r="D762" s="6" t="s">
        <v>31</v>
      </c>
      <c r="E762" s="6" t="s">
        <v>30</v>
      </c>
      <c r="F762" s="7" t="n">
        <v>4</v>
      </c>
      <c r="G762" s="6" t="s">
        <v>31</v>
      </c>
      <c r="H762" s="6" t="s">
        <v>30</v>
      </c>
      <c r="I762" s="6" t="s">
        <v>30</v>
      </c>
      <c r="J762" s="6" t="s">
        <v>32</v>
      </c>
      <c r="K762" s="6" t="s">
        <v>32</v>
      </c>
      <c r="L762" s="6" t="s">
        <v>32</v>
      </c>
      <c r="M762" s="6" t="s">
        <v>32</v>
      </c>
      <c r="N762" s="6" t="s">
        <v>32</v>
      </c>
      <c r="O762" s="6" t="s">
        <v>32</v>
      </c>
      <c r="P762" s="6" t="s">
        <v>38</v>
      </c>
      <c r="Q762" s="6" t="s">
        <v>30</v>
      </c>
      <c r="R762" s="6" t="s">
        <v>39</v>
      </c>
      <c r="S762" s="8" t="n">
        <v>20.15</v>
      </c>
      <c r="T762" s="8" t="n">
        <v>91.4</v>
      </c>
      <c r="U762" s="6" t="s">
        <v>30</v>
      </c>
      <c r="V762" s="8" t="n">
        <f aca="false">IF(X762="0-1 Year", ROUND(S762/0.474, 2), IF(X762="1-2 Years", ROUND(S762/0.287, 2), ROUND(S762/0.14, 2)))</f>
        <v>42.51</v>
      </c>
      <c r="W762" s="6" t="str">
        <f aca="false">IF(V762&gt;4000, "High", IF(V762&gt;2000, "Medium", "Low"))</f>
        <v>Low</v>
      </c>
      <c r="X762" s="9" t="s">
        <v>35</v>
      </c>
      <c r="Y762" s="10" t="n">
        <f aca="false">IF(U762="Yes", 1, 0)</f>
        <v>0</v>
      </c>
      <c r="Z762" s="10" t="n">
        <v>1</v>
      </c>
      <c r="AA762" s="11" t="n">
        <f aca="false">MAX(0, ($S762 * 0.35) - ($F762 * 0.3))</f>
        <v>5.8525</v>
      </c>
      <c r="AB762" s="12" t="str">
        <f aca="false">IF(AA762&gt;20,"High",IF(AA762&gt;10,"Medium","Low"))</f>
        <v>Low</v>
      </c>
    </row>
    <row r="763" customFormat="false" ht="18.65" hidden="false" customHeight="false" outlineLevel="0" collapsed="false">
      <c r="A763" s="5" t="s">
        <v>805</v>
      </c>
      <c r="B763" s="6" t="s">
        <v>37</v>
      </c>
      <c r="C763" s="6" t="s">
        <v>31</v>
      </c>
      <c r="D763" s="6" t="s">
        <v>30</v>
      </c>
      <c r="E763" s="6" t="s">
        <v>30</v>
      </c>
      <c r="F763" s="7" t="n">
        <v>4</v>
      </c>
      <c r="G763" s="6" t="s">
        <v>31</v>
      </c>
      <c r="H763" s="6" t="s">
        <v>30</v>
      </c>
      <c r="I763" s="6" t="s">
        <v>30</v>
      </c>
      <c r="J763" s="6" t="s">
        <v>32</v>
      </c>
      <c r="K763" s="6" t="s">
        <v>32</v>
      </c>
      <c r="L763" s="6" t="s">
        <v>32</v>
      </c>
      <c r="M763" s="6" t="s">
        <v>32</v>
      </c>
      <c r="N763" s="6" t="s">
        <v>32</v>
      </c>
      <c r="O763" s="6" t="s">
        <v>32</v>
      </c>
      <c r="P763" s="6" t="s">
        <v>38</v>
      </c>
      <c r="Q763" s="6" t="s">
        <v>30</v>
      </c>
      <c r="R763" s="6" t="s">
        <v>34</v>
      </c>
      <c r="S763" s="8" t="n">
        <v>20.05</v>
      </c>
      <c r="T763" s="8" t="n">
        <v>91.45</v>
      </c>
      <c r="U763" s="6" t="s">
        <v>30</v>
      </c>
      <c r="V763" s="8" t="n">
        <f aca="false">IF(X763="0-1 Year", ROUND(S763/0.474, 2), IF(X763="1-2 Years", ROUND(S763/0.287, 2), ROUND(S763/0.14, 2)))</f>
        <v>42.3</v>
      </c>
      <c r="W763" s="6" t="str">
        <f aca="false">IF(V763&gt;4000, "High", IF(V763&gt;2000, "Medium", "Low"))</f>
        <v>Low</v>
      </c>
      <c r="X763" s="9" t="s">
        <v>35</v>
      </c>
      <c r="Y763" s="10" t="n">
        <f aca="false">IF(U763="Yes", 1, 0)</f>
        <v>0</v>
      </c>
      <c r="Z763" s="10" t="n">
        <v>1</v>
      </c>
      <c r="AA763" s="11" t="n">
        <f aca="false">MAX(0, ($S763 * 0.35) - ($F763 * 0.3))</f>
        <v>5.8175</v>
      </c>
      <c r="AB763" s="12" t="str">
        <f aca="false">IF(AA763&gt;20,"High",IF(AA763&gt;10,"Medium","Low"))</f>
        <v>Low</v>
      </c>
    </row>
    <row r="764" customFormat="false" ht="18.65" hidden="false" customHeight="false" outlineLevel="0" collapsed="false">
      <c r="A764" s="5" t="s">
        <v>806</v>
      </c>
      <c r="B764" s="6" t="s">
        <v>37</v>
      </c>
      <c r="C764" s="6" t="s">
        <v>30</v>
      </c>
      <c r="D764" s="6" t="s">
        <v>30</v>
      </c>
      <c r="E764" s="6" t="s">
        <v>30</v>
      </c>
      <c r="F764" s="7" t="n">
        <v>1</v>
      </c>
      <c r="G764" s="6" t="s">
        <v>31</v>
      </c>
      <c r="H764" s="6" t="s">
        <v>30</v>
      </c>
      <c r="I764" s="6" t="s">
        <v>517</v>
      </c>
      <c r="J764" s="6" t="s">
        <v>30</v>
      </c>
      <c r="K764" s="6" t="s">
        <v>31</v>
      </c>
      <c r="L764" s="6" t="s">
        <v>30</v>
      </c>
      <c r="M764" s="6" t="s">
        <v>31</v>
      </c>
      <c r="N764" s="6" t="s">
        <v>31</v>
      </c>
      <c r="O764" s="6" t="s">
        <v>30</v>
      </c>
      <c r="P764" s="6" t="s">
        <v>38</v>
      </c>
      <c r="Q764" s="6" t="s">
        <v>30</v>
      </c>
      <c r="R764" s="6" t="s">
        <v>39</v>
      </c>
      <c r="S764" s="8" t="n">
        <v>91.7</v>
      </c>
      <c r="T764" s="8" t="n">
        <v>91.7</v>
      </c>
      <c r="U764" s="6" t="s">
        <v>31</v>
      </c>
      <c r="V764" s="8" t="n">
        <f aca="false">IF(X764="0-1 Year", ROUND(S764/0.474, 2), IF(X764="1-2 Years", ROUND(S764/0.287, 2), ROUND(S764/0.14, 2)))</f>
        <v>193.46</v>
      </c>
      <c r="W764" s="6" t="str">
        <f aca="false">IF(V764&gt;4000, "High", IF(V764&gt;2000, "Medium", "Low"))</f>
        <v>Low</v>
      </c>
      <c r="X764" s="9" t="s">
        <v>35</v>
      </c>
      <c r="Y764" s="10" t="n">
        <f aca="false">IF(U764="Yes", 1, 0)</f>
        <v>1</v>
      </c>
      <c r="Z764" s="10" t="n">
        <v>1</v>
      </c>
      <c r="AA764" s="11" t="n">
        <f aca="false">MAX(0, ($S764 * 0.35) - ($F764 * 0.3))</f>
        <v>31.795</v>
      </c>
      <c r="AB764" s="12" t="str">
        <f aca="false">IF(AA764&gt;20,"High",IF(AA764&gt;10,"Medium","Low"))</f>
        <v>High</v>
      </c>
    </row>
    <row r="765" customFormat="false" ht="18.65" hidden="false" customHeight="false" outlineLevel="0" collapsed="false">
      <c r="A765" s="5" t="s">
        <v>807</v>
      </c>
      <c r="B765" s="6" t="s">
        <v>37</v>
      </c>
      <c r="C765" s="6" t="s">
        <v>30</v>
      </c>
      <c r="D765" s="6" t="s">
        <v>31</v>
      </c>
      <c r="E765" s="6" t="s">
        <v>31</v>
      </c>
      <c r="F765" s="7" t="n">
        <v>3</v>
      </c>
      <c r="G765" s="6" t="s">
        <v>30</v>
      </c>
      <c r="H765" s="6" t="s">
        <v>202</v>
      </c>
      <c r="I765" s="6" t="s">
        <v>203</v>
      </c>
      <c r="J765" s="6" t="s">
        <v>31</v>
      </c>
      <c r="K765" s="6" t="s">
        <v>30</v>
      </c>
      <c r="L765" s="6" t="s">
        <v>30</v>
      </c>
      <c r="M765" s="6" t="s">
        <v>30</v>
      </c>
      <c r="N765" s="6" t="s">
        <v>30</v>
      </c>
      <c r="O765" s="6" t="s">
        <v>30</v>
      </c>
      <c r="P765" s="6" t="s">
        <v>38</v>
      </c>
      <c r="Q765" s="6" t="s">
        <v>30</v>
      </c>
      <c r="R765" s="6" t="s">
        <v>58</v>
      </c>
      <c r="S765" s="8" t="n">
        <v>29.7</v>
      </c>
      <c r="T765" s="8" t="n">
        <v>91.7</v>
      </c>
      <c r="U765" s="6" t="s">
        <v>31</v>
      </c>
      <c r="V765" s="8" t="n">
        <f aca="false">IF(X765="0-1 Year", ROUND(S765/0.474, 2), IF(X765="1-2 Years", ROUND(S765/0.287, 2), ROUND(S765/0.14, 2)))</f>
        <v>62.66</v>
      </c>
      <c r="W765" s="6" t="str">
        <f aca="false">IF(V765&gt;4000, "High", IF(V765&gt;2000, "Medium", "Low"))</f>
        <v>Low</v>
      </c>
      <c r="X765" s="9" t="s">
        <v>35</v>
      </c>
      <c r="Y765" s="10" t="n">
        <f aca="false">IF(U765="Yes", 1, 0)</f>
        <v>1</v>
      </c>
      <c r="Z765" s="10" t="n">
        <v>1</v>
      </c>
      <c r="AA765" s="11" t="n">
        <f aca="false">MAX(0, ($S765 * 0.35) - ($F765 * 0.3))</f>
        <v>9.495</v>
      </c>
      <c r="AB765" s="12" t="str">
        <f aca="false">IF(AA765&gt;20,"High",IF(AA765&gt;10,"Medium","Low"))</f>
        <v>Low</v>
      </c>
    </row>
    <row r="766" customFormat="false" ht="18.65" hidden="false" customHeight="false" outlineLevel="0" collapsed="false">
      <c r="A766" s="5" t="s">
        <v>808</v>
      </c>
      <c r="B766" s="6" t="s">
        <v>37</v>
      </c>
      <c r="C766" s="6" t="s">
        <v>30</v>
      </c>
      <c r="D766" s="6" t="s">
        <v>30</v>
      </c>
      <c r="E766" s="6" t="s">
        <v>30</v>
      </c>
      <c r="F766" s="7" t="n">
        <v>5</v>
      </c>
      <c r="G766" s="6" t="s">
        <v>31</v>
      </c>
      <c r="H766" s="6" t="s">
        <v>30</v>
      </c>
      <c r="I766" s="6" t="s">
        <v>30</v>
      </c>
      <c r="J766" s="6" t="s">
        <v>32</v>
      </c>
      <c r="K766" s="6" t="s">
        <v>32</v>
      </c>
      <c r="L766" s="6" t="s">
        <v>32</v>
      </c>
      <c r="M766" s="6" t="s">
        <v>32</v>
      </c>
      <c r="N766" s="6" t="s">
        <v>32</v>
      </c>
      <c r="O766" s="6" t="s">
        <v>32</v>
      </c>
      <c r="P766" s="6" t="s">
        <v>38</v>
      </c>
      <c r="Q766" s="6" t="s">
        <v>31</v>
      </c>
      <c r="R766" s="6" t="s">
        <v>58</v>
      </c>
      <c r="S766" s="8" t="n">
        <v>19.65</v>
      </c>
      <c r="T766" s="8" t="n">
        <v>92.05</v>
      </c>
      <c r="U766" s="6" t="s">
        <v>30</v>
      </c>
      <c r="V766" s="8" t="n">
        <f aca="false">IF(X766="0-1 Year", ROUND(S766/0.474, 2), IF(X766="1-2 Years", ROUND(S766/0.287, 2), ROUND(S766/0.14, 2)))</f>
        <v>41.46</v>
      </c>
      <c r="W766" s="6" t="str">
        <f aca="false">IF(V766&gt;4000, "High", IF(V766&gt;2000, "Medium", "Low"))</f>
        <v>Low</v>
      </c>
      <c r="X766" s="9" t="s">
        <v>35</v>
      </c>
      <c r="Y766" s="10" t="n">
        <f aca="false">IF(U766="Yes", 1, 0)</f>
        <v>0</v>
      </c>
      <c r="Z766" s="10" t="n">
        <v>1</v>
      </c>
      <c r="AA766" s="11" t="n">
        <f aca="false">MAX(0, ($S766 * 0.35) - ($F766 * 0.3))</f>
        <v>5.3775</v>
      </c>
      <c r="AB766" s="12" t="str">
        <f aca="false">IF(AA766&gt;20,"High",IF(AA766&gt;10,"Medium","Low"))</f>
        <v>Low</v>
      </c>
    </row>
    <row r="767" customFormat="false" ht="18.65" hidden="false" customHeight="false" outlineLevel="0" collapsed="false">
      <c r="A767" s="5" t="s">
        <v>809</v>
      </c>
      <c r="B767" s="6" t="s">
        <v>29</v>
      </c>
      <c r="C767" s="6" t="s">
        <v>30</v>
      </c>
      <c r="D767" s="6" t="s">
        <v>31</v>
      </c>
      <c r="E767" s="6" t="s">
        <v>30</v>
      </c>
      <c r="F767" s="7" t="n">
        <v>3</v>
      </c>
      <c r="G767" s="6" t="s">
        <v>30</v>
      </c>
      <c r="H767" s="6" t="s">
        <v>202</v>
      </c>
      <c r="I767" s="6" t="s">
        <v>203</v>
      </c>
      <c r="J767" s="6" t="s">
        <v>30</v>
      </c>
      <c r="K767" s="6" t="s">
        <v>30</v>
      </c>
      <c r="L767" s="6" t="s">
        <v>30</v>
      </c>
      <c r="M767" s="6" t="s">
        <v>31</v>
      </c>
      <c r="N767" s="6" t="s">
        <v>30</v>
      </c>
      <c r="O767" s="6" t="s">
        <v>30</v>
      </c>
      <c r="P767" s="6" t="s">
        <v>38</v>
      </c>
      <c r="Q767" s="6" t="s">
        <v>31</v>
      </c>
      <c r="R767" s="6" t="s">
        <v>39</v>
      </c>
      <c r="S767" s="8" t="n">
        <v>29.9</v>
      </c>
      <c r="T767" s="8" t="n">
        <v>92.25</v>
      </c>
      <c r="U767" s="6" t="s">
        <v>30</v>
      </c>
      <c r="V767" s="8" t="n">
        <f aca="false">IF(X767="0-1 Year", ROUND(S767/0.474, 2), IF(X767="1-2 Years", ROUND(S767/0.287, 2), ROUND(S767/0.14, 2)))</f>
        <v>63.08</v>
      </c>
      <c r="W767" s="6" t="str">
        <f aca="false">IF(V767&gt;4000, "High", IF(V767&gt;2000, "Medium", "Low"))</f>
        <v>Low</v>
      </c>
      <c r="X767" s="9" t="s">
        <v>35</v>
      </c>
      <c r="Y767" s="10" t="n">
        <f aca="false">IF(U767="Yes", 1, 0)</f>
        <v>0</v>
      </c>
      <c r="Z767" s="10" t="n">
        <v>1</v>
      </c>
      <c r="AA767" s="11" t="n">
        <f aca="false">MAX(0, ($S767 * 0.35) - ($F767 * 0.3))</f>
        <v>9.565</v>
      </c>
      <c r="AB767" s="12" t="str">
        <f aca="false">IF(AA767&gt;20,"High",IF(AA767&gt;10,"Medium","Low"))</f>
        <v>Low</v>
      </c>
    </row>
    <row r="768" customFormat="false" ht="18.65" hidden="false" customHeight="false" outlineLevel="0" collapsed="false">
      <c r="A768" s="5" t="s">
        <v>810</v>
      </c>
      <c r="B768" s="6" t="s">
        <v>29</v>
      </c>
      <c r="C768" s="6" t="s">
        <v>30</v>
      </c>
      <c r="D768" s="6" t="s">
        <v>30</v>
      </c>
      <c r="E768" s="6" t="s">
        <v>30</v>
      </c>
      <c r="F768" s="7" t="n">
        <v>2</v>
      </c>
      <c r="G768" s="6" t="s">
        <v>31</v>
      </c>
      <c r="H768" s="6" t="s">
        <v>30</v>
      </c>
      <c r="I768" s="6" t="s">
        <v>203</v>
      </c>
      <c r="J768" s="6" t="s">
        <v>31</v>
      </c>
      <c r="K768" s="6" t="s">
        <v>30</v>
      </c>
      <c r="L768" s="6" t="s">
        <v>30</v>
      </c>
      <c r="M768" s="6" t="s">
        <v>30</v>
      </c>
      <c r="N768" s="6" t="s">
        <v>30</v>
      </c>
      <c r="O768" s="6" t="s">
        <v>30</v>
      </c>
      <c r="P768" s="6" t="s">
        <v>38</v>
      </c>
      <c r="Q768" s="6" t="s">
        <v>31</v>
      </c>
      <c r="R768" s="6" t="s">
        <v>39</v>
      </c>
      <c r="S768" s="8" t="n">
        <v>47.8</v>
      </c>
      <c r="T768" s="8" t="n">
        <v>92.45</v>
      </c>
      <c r="U768" s="6" t="s">
        <v>31</v>
      </c>
      <c r="V768" s="8" t="n">
        <f aca="false">IF(X768="0-1 Year", ROUND(S768/0.474, 2), IF(X768="1-2 Years", ROUND(S768/0.287, 2), ROUND(S768/0.14, 2)))</f>
        <v>100.84</v>
      </c>
      <c r="W768" s="6" t="str">
        <f aca="false">IF(V768&gt;4000, "High", IF(V768&gt;2000, "Medium", "Low"))</f>
        <v>Low</v>
      </c>
      <c r="X768" s="9" t="s">
        <v>35</v>
      </c>
      <c r="Y768" s="10" t="n">
        <f aca="false">IF(U768="Yes", 1, 0)</f>
        <v>1</v>
      </c>
      <c r="Z768" s="10" t="n">
        <v>1</v>
      </c>
      <c r="AA768" s="11" t="n">
        <f aca="false">MAX(0, ($S768 * 0.35) - ($F768 * 0.3))</f>
        <v>16.13</v>
      </c>
      <c r="AB768" s="12" t="str">
        <f aca="false">IF(AA768&gt;20,"High",IF(AA768&gt;10,"Medium","Low"))</f>
        <v>Medium</v>
      </c>
    </row>
    <row r="769" customFormat="false" ht="18.65" hidden="false" customHeight="false" outlineLevel="0" collapsed="false">
      <c r="A769" s="5" t="s">
        <v>811</v>
      </c>
      <c r="B769" s="6" t="s">
        <v>37</v>
      </c>
      <c r="C769" s="6" t="s">
        <v>30</v>
      </c>
      <c r="D769" s="6" t="s">
        <v>31</v>
      </c>
      <c r="E769" s="6" t="s">
        <v>31</v>
      </c>
      <c r="F769" s="7" t="n">
        <v>3</v>
      </c>
      <c r="G769" s="6" t="s">
        <v>30</v>
      </c>
      <c r="H769" s="6" t="s">
        <v>202</v>
      </c>
      <c r="I769" s="6" t="s">
        <v>203</v>
      </c>
      <c r="J769" s="6" t="s">
        <v>30</v>
      </c>
      <c r="K769" s="6" t="s">
        <v>31</v>
      </c>
      <c r="L769" s="6" t="s">
        <v>30</v>
      </c>
      <c r="M769" s="6" t="s">
        <v>30</v>
      </c>
      <c r="N769" s="6" t="s">
        <v>30</v>
      </c>
      <c r="O769" s="6" t="s">
        <v>31</v>
      </c>
      <c r="P769" s="6" t="s">
        <v>38</v>
      </c>
      <c r="Q769" s="6" t="s">
        <v>30</v>
      </c>
      <c r="R769" s="6" t="s">
        <v>34</v>
      </c>
      <c r="S769" s="8" t="n">
        <v>40.3</v>
      </c>
      <c r="T769" s="8" t="n">
        <v>92.5</v>
      </c>
      <c r="U769" s="6" t="s">
        <v>30</v>
      </c>
      <c r="V769" s="8" t="n">
        <f aca="false">IF(X769="0-1 Year", ROUND(S769/0.474, 2), IF(X769="1-2 Years", ROUND(S769/0.287, 2), ROUND(S769/0.14, 2)))</f>
        <v>85.02</v>
      </c>
      <c r="W769" s="6" t="str">
        <f aca="false">IF(V769&gt;4000, "High", IF(V769&gt;2000, "Medium", "Low"))</f>
        <v>Low</v>
      </c>
      <c r="X769" s="9" t="s">
        <v>35</v>
      </c>
      <c r="Y769" s="10" t="n">
        <f aca="false">IF(U769="Yes", 1, 0)</f>
        <v>0</v>
      </c>
      <c r="Z769" s="10" t="n">
        <v>1</v>
      </c>
      <c r="AA769" s="11" t="n">
        <f aca="false">MAX(0, ($S769 * 0.35) - ($F769 * 0.3))</f>
        <v>13.205</v>
      </c>
      <c r="AB769" s="12" t="str">
        <f aca="false">IF(AA769&gt;20,"High",IF(AA769&gt;10,"Medium","Low"))</f>
        <v>Medium</v>
      </c>
    </row>
    <row r="770" customFormat="false" ht="18.65" hidden="false" customHeight="false" outlineLevel="0" collapsed="false">
      <c r="A770" s="5" t="s">
        <v>812</v>
      </c>
      <c r="B770" s="6" t="s">
        <v>29</v>
      </c>
      <c r="C770" s="6" t="s">
        <v>31</v>
      </c>
      <c r="D770" s="6" t="s">
        <v>30</v>
      </c>
      <c r="E770" s="6" t="s">
        <v>30</v>
      </c>
      <c r="F770" s="7" t="n">
        <v>2</v>
      </c>
      <c r="G770" s="6" t="s">
        <v>31</v>
      </c>
      <c r="H770" s="6" t="s">
        <v>30</v>
      </c>
      <c r="I770" s="6" t="s">
        <v>203</v>
      </c>
      <c r="J770" s="6" t="s">
        <v>30</v>
      </c>
      <c r="K770" s="6" t="s">
        <v>30</v>
      </c>
      <c r="L770" s="6" t="s">
        <v>30</v>
      </c>
      <c r="M770" s="6" t="s">
        <v>30</v>
      </c>
      <c r="N770" s="6" t="s">
        <v>30</v>
      </c>
      <c r="O770" s="6" t="s">
        <v>30</v>
      </c>
      <c r="P770" s="6" t="s">
        <v>38</v>
      </c>
      <c r="Q770" s="6" t="s">
        <v>31</v>
      </c>
      <c r="R770" s="6" t="s">
        <v>39</v>
      </c>
      <c r="S770" s="8" t="n">
        <v>44.15</v>
      </c>
      <c r="T770" s="8" t="n">
        <v>92.65</v>
      </c>
      <c r="U770" s="6" t="s">
        <v>31</v>
      </c>
      <c r="V770" s="8" t="n">
        <f aca="false">IF(X770="0-1 Year", ROUND(S770/0.474, 2), IF(X770="1-2 Years", ROUND(S770/0.287, 2), ROUND(S770/0.14, 2)))</f>
        <v>93.14</v>
      </c>
      <c r="W770" s="6" t="str">
        <f aca="false">IF(V770&gt;4000, "High", IF(V770&gt;2000, "Medium", "Low"))</f>
        <v>Low</v>
      </c>
      <c r="X770" s="9" t="s">
        <v>35</v>
      </c>
      <c r="Y770" s="10" t="n">
        <f aca="false">IF(U770="Yes", 1, 0)</f>
        <v>1</v>
      </c>
      <c r="Z770" s="10" t="n">
        <v>1</v>
      </c>
      <c r="AA770" s="11" t="n">
        <f aca="false">MAX(0, ($S770 * 0.35) - ($F770 * 0.3))</f>
        <v>14.8525</v>
      </c>
      <c r="AB770" s="12" t="str">
        <f aca="false">IF(AA770&gt;20,"High",IF(AA770&gt;10,"Medium","Low"))</f>
        <v>Medium</v>
      </c>
    </row>
    <row r="771" customFormat="false" ht="18.65" hidden="false" customHeight="false" outlineLevel="0" collapsed="false">
      <c r="A771" s="5" t="s">
        <v>813</v>
      </c>
      <c r="B771" s="6" t="s">
        <v>29</v>
      </c>
      <c r="C771" s="6" t="s">
        <v>30</v>
      </c>
      <c r="D771" s="6" t="s">
        <v>30</v>
      </c>
      <c r="E771" s="6" t="s">
        <v>30</v>
      </c>
      <c r="F771" s="7" t="n">
        <v>5</v>
      </c>
      <c r="G771" s="6" t="s">
        <v>31</v>
      </c>
      <c r="H771" s="6" t="s">
        <v>30</v>
      </c>
      <c r="I771" s="6" t="s">
        <v>30</v>
      </c>
      <c r="J771" s="6" t="s">
        <v>32</v>
      </c>
      <c r="K771" s="6" t="s">
        <v>32</v>
      </c>
      <c r="L771" s="6" t="s">
        <v>32</v>
      </c>
      <c r="M771" s="6" t="s">
        <v>32</v>
      </c>
      <c r="N771" s="6" t="s">
        <v>32</v>
      </c>
      <c r="O771" s="6" t="s">
        <v>32</v>
      </c>
      <c r="P771" s="6" t="s">
        <v>38</v>
      </c>
      <c r="Q771" s="6" t="s">
        <v>30</v>
      </c>
      <c r="R771" s="6" t="s">
        <v>34</v>
      </c>
      <c r="S771" s="8" t="n">
        <v>20.35</v>
      </c>
      <c r="T771" s="8" t="n">
        <v>92.75</v>
      </c>
      <c r="U771" s="6" t="s">
        <v>30</v>
      </c>
      <c r="V771" s="8" t="n">
        <f aca="false">IF(X771="0-1 Year", ROUND(S771/0.474, 2), IF(X771="1-2 Years", ROUND(S771/0.287, 2), ROUND(S771/0.14, 2)))</f>
        <v>42.93</v>
      </c>
      <c r="W771" s="6" t="str">
        <f aca="false">IF(V771&gt;4000, "High", IF(V771&gt;2000, "Medium", "Low"))</f>
        <v>Low</v>
      </c>
      <c r="X771" s="9" t="s">
        <v>35</v>
      </c>
      <c r="Y771" s="10" t="n">
        <f aca="false">IF(U771="Yes", 1, 0)</f>
        <v>0</v>
      </c>
      <c r="Z771" s="10" t="n">
        <v>1</v>
      </c>
      <c r="AA771" s="11" t="n">
        <f aca="false">MAX(0, ($S771 * 0.35) - ($F771 * 0.3))</f>
        <v>5.6225</v>
      </c>
      <c r="AB771" s="12" t="str">
        <f aca="false">IF(AA771&gt;20,"High",IF(AA771&gt;10,"Medium","Low"))</f>
        <v>Low</v>
      </c>
    </row>
    <row r="772" customFormat="false" ht="18.65" hidden="false" customHeight="false" outlineLevel="0" collapsed="false">
      <c r="A772" s="5" t="s">
        <v>814</v>
      </c>
      <c r="B772" s="6" t="s">
        <v>29</v>
      </c>
      <c r="C772" s="6" t="s">
        <v>30</v>
      </c>
      <c r="D772" s="6" t="s">
        <v>30</v>
      </c>
      <c r="E772" s="6" t="s">
        <v>30</v>
      </c>
      <c r="F772" s="7" t="n">
        <v>2</v>
      </c>
      <c r="G772" s="6" t="s">
        <v>31</v>
      </c>
      <c r="H772" s="6" t="s">
        <v>30</v>
      </c>
      <c r="I772" s="6" t="s">
        <v>203</v>
      </c>
      <c r="J772" s="6" t="s">
        <v>30</v>
      </c>
      <c r="K772" s="6" t="s">
        <v>31</v>
      </c>
      <c r="L772" s="6" t="s">
        <v>30</v>
      </c>
      <c r="M772" s="6" t="s">
        <v>30</v>
      </c>
      <c r="N772" s="6" t="s">
        <v>30</v>
      </c>
      <c r="O772" s="6" t="s">
        <v>30</v>
      </c>
      <c r="P772" s="6" t="s">
        <v>38</v>
      </c>
      <c r="Q772" s="6" t="s">
        <v>31</v>
      </c>
      <c r="R772" s="6" t="s">
        <v>34</v>
      </c>
      <c r="S772" s="8" t="n">
        <v>50.3</v>
      </c>
      <c r="T772" s="8" t="n">
        <v>92.75</v>
      </c>
      <c r="U772" s="6" t="s">
        <v>30</v>
      </c>
      <c r="V772" s="8" t="n">
        <f aca="false">IF(X772="0-1 Year", ROUND(S772/0.474, 2), IF(X772="1-2 Years", ROUND(S772/0.287, 2), ROUND(S772/0.14, 2)))</f>
        <v>106.12</v>
      </c>
      <c r="W772" s="6" t="str">
        <f aca="false">IF(V772&gt;4000, "High", IF(V772&gt;2000, "Medium", "Low"))</f>
        <v>Low</v>
      </c>
      <c r="X772" s="9" t="s">
        <v>35</v>
      </c>
      <c r="Y772" s="10" t="n">
        <f aca="false">IF(U772="Yes", 1, 0)</f>
        <v>0</v>
      </c>
      <c r="Z772" s="10" t="n">
        <v>1</v>
      </c>
      <c r="AA772" s="11" t="n">
        <f aca="false">MAX(0, ($S772 * 0.35) - ($F772 * 0.3))</f>
        <v>17.005</v>
      </c>
      <c r="AB772" s="12" t="str">
        <f aca="false">IF(AA772&gt;20,"High",IF(AA772&gt;10,"Medium","Low"))</f>
        <v>Medium</v>
      </c>
    </row>
    <row r="773" customFormat="false" ht="18.65" hidden="false" customHeight="false" outlineLevel="0" collapsed="false">
      <c r="A773" s="5" t="s">
        <v>815</v>
      </c>
      <c r="B773" s="6" t="s">
        <v>29</v>
      </c>
      <c r="C773" s="6" t="s">
        <v>30</v>
      </c>
      <c r="D773" s="6" t="s">
        <v>30</v>
      </c>
      <c r="E773" s="6" t="s">
        <v>31</v>
      </c>
      <c r="F773" s="7" t="n">
        <v>1</v>
      </c>
      <c r="G773" s="6" t="s">
        <v>31</v>
      </c>
      <c r="H773" s="6" t="s">
        <v>31</v>
      </c>
      <c r="I773" s="6" t="s">
        <v>517</v>
      </c>
      <c r="J773" s="6" t="s">
        <v>30</v>
      </c>
      <c r="K773" s="6" t="s">
        <v>30</v>
      </c>
      <c r="L773" s="6" t="s">
        <v>30</v>
      </c>
      <c r="M773" s="6" t="s">
        <v>30</v>
      </c>
      <c r="N773" s="6" t="s">
        <v>31</v>
      </c>
      <c r="O773" s="6" t="s">
        <v>31</v>
      </c>
      <c r="P773" s="6" t="s">
        <v>38</v>
      </c>
      <c r="Q773" s="6" t="s">
        <v>31</v>
      </c>
      <c r="R773" s="6" t="s">
        <v>39</v>
      </c>
      <c r="S773" s="8" t="n">
        <v>93.3</v>
      </c>
      <c r="T773" s="8" t="n">
        <v>93.3</v>
      </c>
      <c r="U773" s="6" t="s">
        <v>31</v>
      </c>
      <c r="V773" s="8" t="n">
        <f aca="false">IF(X773="0-1 Year", ROUND(S773/0.474, 2), IF(X773="1-2 Years", ROUND(S773/0.287, 2), ROUND(S773/0.14, 2)))</f>
        <v>196.84</v>
      </c>
      <c r="W773" s="6" t="str">
        <f aca="false">IF(V773&gt;4000, "High", IF(V773&gt;2000, "Medium", "Low"))</f>
        <v>Low</v>
      </c>
      <c r="X773" s="9" t="s">
        <v>35</v>
      </c>
      <c r="Y773" s="10" t="n">
        <f aca="false">IF(U773="Yes", 1, 0)</f>
        <v>1</v>
      </c>
      <c r="Z773" s="10" t="n">
        <v>1</v>
      </c>
      <c r="AA773" s="11" t="n">
        <f aca="false">MAX(0, ($S773 * 0.35) - ($F773 * 0.3))</f>
        <v>32.355</v>
      </c>
      <c r="AB773" s="12" t="str">
        <f aca="false">IF(AA773&gt;20,"High",IF(AA773&gt;10,"Medium","Low"))</f>
        <v>High</v>
      </c>
    </row>
    <row r="774" customFormat="false" ht="18.65" hidden="false" customHeight="false" outlineLevel="0" collapsed="false">
      <c r="A774" s="5" t="s">
        <v>816</v>
      </c>
      <c r="B774" s="6" t="s">
        <v>29</v>
      </c>
      <c r="C774" s="6" t="s">
        <v>30</v>
      </c>
      <c r="D774" s="6" t="s">
        <v>30</v>
      </c>
      <c r="E774" s="6" t="s">
        <v>30</v>
      </c>
      <c r="F774" s="7" t="n">
        <v>4</v>
      </c>
      <c r="G774" s="6" t="s">
        <v>31</v>
      </c>
      <c r="H774" s="6" t="s">
        <v>30</v>
      </c>
      <c r="I774" s="6" t="s">
        <v>30</v>
      </c>
      <c r="J774" s="6" t="s">
        <v>32</v>
      </c>
      <c r="K774" s="6" t="s">
        <v>32</v>
      </c>
      <c r="L774" s="6" t="s">
        <v>32</v>
      </c>
      <c r="M774" s="6" t="s">
        <v>32</v>
      </c>
      <c r="N774" s="6" t="s">
        <v>32</v>
      </c>
      <c r="O774" s="6" t="s">
        <v>32</v>
      </c>
      <c r="P774" s="6" t="s">
        <v>38</v>
      </c>
      <c r="Q774" s="6" t="s">
        <v>30</v>
      </c>
      <c r="R774" s="6" t="s">
        <v>34</v>
      </c>
      <c r="S774" s="8" t="n">
        <v>19.4</v>
      </c>
      <c r="T774" s="8" t="n">
        <v>93.4</v>
      </c>
      <c r="U774" s="6" t="s">
        <v>30</v>
      </c>
      <c r="V774" s="8" t="n">
        <f aca="false">IF(X774="0-1 Year", ROUND(S774/0.474, 2), IF(X774="1-2 Years", ROUND(S774/0.287, 2), ROUND(S774/0.14, 2)))</f>
        <v>40.93</v>
      </c>
      <c r="W774" s="6" t="str">
        <f aca="false">IF(V774&gt;4000, "High", IF(V774&gt;2000, "Medium", "Low"))</f>
        <v>Low</v>
      </c>
      <c r="X774" s="9" t="s">
        <v>35</v>
      </c>
      <c r="Y774" s="10" t="n">
        <f aca="false">IF(U774="Yes", 1, 0)</f>
        <v>0</v>
      </c>
      <c r="Z774" s="10" t="n">
        <v>1</v>
      </c>
      <c r="AA774" s="11" t="n">
        <f aca="false">MAX(0, ($S774 * 0.35) - ($F774 * 0.3))</f>
        <v>5.59</v>
      </c>
      <c r="AB774" s="12" t="str">
        <f aca="false">IF(AA774&gt;20,"High",IF(AA774&gt;10,"Medium","Low"))</f>
        <v>Low</v>
      </c>
    </row>
    <row r="775" customFormat="false" ht="18.65" hidden="false" customHeight="false" outlineLevel="0" collapsed="false">
      <c r="A775" s="5" t="s">
        <v>817</v>
      </c>
      <c r="B775" s="6" t="s">
        <v>37</v>
      </c>
      <c r="C775" s="6" t="s">
        <v>30</v>
      </c>
      <c r="D775" s="6" t="s">
        <v>31</v>
      </c>
      <c r="E775" s="6" t="s">
        <v>30</v>
      </c>
      <c r="F775" s="7" t="n">
        <v>4</v>
      </c>
      <c r="G775" s="6" t="s">
        <v>31</v>
      </c>
      <c r="H775" s="6" t="s">
        <v>30</v>
      </c>
      <c r="I775" s="6" t="s">
        <v>30</v>
      </c>
      <c r="J775" s="6" t="s">
        <v>32</v>
      </c>
      <c r="K775" s="6" t="s">
        <v>32</v>
      </c>
      <c r="L775" s="6" t="s">
        <v>32</v>
      </c>
      <c r="M775" s="6" t="s">
        <v>32</v>
      </c>
      <c r="N775" s="6" t="s">
        <v>32</v>
      </c>
      <c r="O775" s="6" t="s">
        <v>32</v>
      </c>
      <c r="P775" s="6" t="s">
        <v>38</v>
      </c>
      <c r="Q775" s="6" t="s">
        <v>30</v>
      </c>
      <c r="R775" s="6" t="s">
        <v>34</v>
      </c>
      <c r="S775" s="8" t="n">
        <v>19.6</v>
      </c>
      <c r="T775" s="8" t="n">
        <v>93.45</v>
      </c>
      <c r="U775" s="6" t="s">
        <v>30</v>
      </c>
      <c r="V775" s="8" t="n">
        <f aca="false">IF(X775="0-1 Year", ROUND(S775/0.474, 2), IF(X775="1-2 Years", ROUND(S775/0.287, 2), ROUND(S775/0.14, 2)))</f>
        <v>41.35</v>
      </c>
      <c r="W775" s="6" t="str">
        <f aca="false">IF(V775&gt;4000, "High", IF(V775&gt;2000, "Medium", "Low"))</f>
        <v>Low</v>
      </c>
      <c r="X775" s="9" t="s">
        <v>35</v>
      </c>
      <c r="Y775" s="10" t="n">
        <f aca="false">IF(U775="Yes", 1, 0)</f>
        <v>0</v>
      </c>
      <c r="Z775" s="10" t="n">
        <v>1</v>
      </c>
      <c r="AA775" s="11" t="n">
        <f aca="false">MAX(0, ($S775 * 0.35) - ($F775 * 0.3))</f>
        <v>5.66</v>
      </c>
      <c r="AB775" s="12" t="str">
        <f aca="false">IF(AA775&gt;20,"High",IF(AA775&gt;10,"Medium","Low"))</f>
        <v>Low</v>
      </c>
    </row>
    <row r="776" customFormat="false" ht="18.65" hidden="false" customHeight="false" outlineLevel="0" collapsed="false">
      <c r="A776" s="5" t="s">
        <v>818</v>
      </c>
      <c r="B776" s="6" t="s">
        <v>29</v>
      </c>
      <c r="C776" s="6" t="s">
        <v>31</v>
      </c>
      <c r="D776" s="6" t="s">
        <v>30</v>
      </c>
      <c r="E776" s="6" t="s">
        <v>30</v>
      </c>
      <c r="F776" s="7" t="n">
        <v>1</v>
      </c>
      <c r="G776" s="6" t="s">
        <v>31</v>
      </c>
      <c r="H776" s="6" t="s">
        <v>31</v>
      </c>
      <c r="I776" s="6" t="s">
        <v>517</v>
      </c>
      <c r="J776" s="6" t="s">
        <v>30</v>
      </c>
      <c r="K776" s="6" t="s">
        <v>30</v>
      </c>
      <c r="L776" s="6" t="s">
        <v>30</v>
      </c>
      <c r="M776" s="6" t="s">
        <v>30</v>
      </c>
      <c r="N776" s="6" t="s">
        <v>31</v>
      </c>
      <c r="O776" s="6" t="s">
        <v>31</v>
      </c>
      <c r="P776" s="6" t="s">
        <v>38</v>
      </c>
      <c r="Q776" s="6" t="s">
        <v>31</v>
      </c>
      <c r="R776" s="6" t="s">
        <v>39</v>
      </c>
      <c r="S776" s="8" t="n">
        <v>93.55</v>
      </c>
      <c r="T776" s="8" t="n">
        <v>93.55</v>
      </c>
      <c r="U776" s="6" t="s">
        <v>31</v>
      </c>
      <c r="V776" s="8" t="n">
        <f aca="false">IF(X776="0-1 Year", ROUND(S776/0.474, 2), IF(X776="1-2 Years", ROUND(S776/0.287, 2), ROUND(S776/0.14, 2)))</f>
        <v>197.36</v>
      </c>
      <c r="W776" s="6" t="str">
        <f aca="false">IF(V776&gt;4000, "High", IF(V776&gt;2000, "Medium", "Low"))</f>
        <v>Low</v>
      </c>
      <c r="X776" s="9" t="s">
        <v>35</v>
      </c>
      <c r="Y776" s="10" t="n">
        <f aca="false">IF(U776="Yes", 1, 0)</f>
        <v>1</v>
      </c>
      <c r="Z776" s="10" t="n">
        <v>1</v>
      </c>
      <c r="AA776" s="11" t="n">
        <f aca="false">MAX(0, ($S776 * 0.35) - ($F776 * 0.3))</f>
        <v>32.4425</v>
      </c>
      <c r="AB776" s="12" t="str">
        <f aca="false">IF(AA776&gt;20,"High",IF(AA776&gt;10,"Medium","Low"))</f>
        <v>High</v>
      </c>
    </row>
    <row r="777" customFormat="false" ht="18.65" hidden="false" customHeight="false" outlineLevel="0" collapsed="false">
      <c r="A777" s="5" t="s">
        <v>819</v>
      </c>
      <c r="B777" s="6" t="s">
        <v>29</v>
      </c>
      <c r="C777" s="6" t="s">
        <v>30</v>
      </c>
      <c r="D777" s="6" t="s">
        <v>30</v>
      </c>
      <c r="E777" s="6" t="s">
        <v>30</v>
      </c>
      <c r="F777" s="7" t="n">
        <v>5</v>
      </c>
      <c r="G777" s="6" t="s">
        <v>31</v>
      </c>
      <c r="H777" s="6" t="s">
        <v>30</v>
      </c>
      <c r="I777" s="6" t="s">
        <v>30</v>
      </c>
      <c r="J777" s="6" t="s">
        <v>32</v>
      </c>
      <c r="K777" s="6" t="s">
        <v>32</v>
      </c>
      <c r="L777" s="6" t="s">
        <v>32</v>
      </c>
      <c r="M777" s="6" t="s">
        <v>32</v>
      </c>
      <c r="N777" s="6" t="s">
        <v>32</v>
      </c>
      <c r="O777" s="6" t="s">
        <v>32</v>
      </c>
      <c r="P777" s="6" t="s">
        <v>38</v>
      </c>
      <c r="Q777" s="6" t="s">
        <v>30</v>
      </c>
      <c r="R777" s="6" t="s">
        <v>53</v>
      </c>
      <c r="S777" s="8" t="n">
        <v>20.65</v>
      </c>
      <c r="T777" s="8" t="n">
        <v>93.55</v>
      </c>
      <c r="U777" s="6" t="s">
        <v>30</v>
      </c>
      <c r="V777" s="8" t="n">
        <f aca="false">IF(X777="0-1 Year", ROUND(S777/0.474, 2), IF(X777="1-2 Years", ROUND(S777/0.287, 2), ROUND(S777/0.14, 2)))</f>
        <v>43.57</v>
      </c>
      <c r="W777" s="6" t="str">
        <f aca="false">IF(V777&gt;4000, "High", IF(V777&gt;2000, "Medium", "Low"))</f>
        <v>Low</v>
      </c>
      <c r="X777" s="9" t="s">
        <v>35</v>
      </c>
      <c r="Y777" s="10" t="n">
        <f aca="false">IF(U777="Yes", 1, 0)</f>
        <v>0</v>
      </c>
      <c r="Z777" s="10" t="n">
        <v>1</v>
      </c>
      <c r="AA777" s="11" t="n">
        <f aca="false">MAX(0, ($S777 * 0.35) - ($F777 * 0.3))</f>
        <v>5.7275</v>
      </c>
      <c r="AB777" s="12" t="str">
        <f aca="false">IF(AA777&gt;20,"High",IF(AA777&gt;10,"Medium","Low"))</f>
        <v>Low</v>
      </c>
    </row>
    <row r="778" customFormat="false" ht="18.65" hidden="false" customHeight="false" outlineLevel="0" collapsed="false">
      <c r="A778" s="5" t="s">
        <v>820</v>
      </c>
      <c r="B778" s="6" t="s">
        <v>29</v>
      </c>
      <c r="C778" s="6" t="s">
        <v>31</v>
      </c>
      <c r="D778" s="6" t="s">
        <v>31</v>
      </c>
      <c r="E778" s="6" t="s">
        <v>30</v>
      </c>
      <c r="F778" s="7" t="n">
        <v>3</v>
      </c>
      <c r="G778" s="6" t="s">
        <v>30</v>
      </c>
      <c r="H778" s="6" t="s">
        <v>202</v>
      </c>
      <c r="I778" s="6" t="s">
        <v>203</v>
      </c>
      <c r="J778" s="6" t="s">
        <v>30</v>
      </c>
      <c r="K778" s="6" t="s">
        <v>30</v>
      </c>
      <c r="L778" s="6" t="s">
        <v>30</v>
      </c>
      <c r="M778" s="6" t="s">
        <v>30</v>
      </c>
      <c r="N778" s="6" t="s">
        <v>31</v>
      </c>
      <c r="O778" s="6" t="s">
        <v>30</v>
      </c>
      <c r="P778" s="6" t="s">
        <v>38</v>
      </c>
      <c r="Q778" s="6" t="s">
        <v>31</v>
      </c>
      <c r="R778" s="6" t="s">
        <v>34</v>
      </c>
      <c r="S778" s="8" t="n">
        <v>36.45</v>
      </c>
      <c r="T778" s="8" t="n">
        <v>93.7</v>
      </c>
      <c r="U778" s="6" t="s">
        <v>31</v>
      </c>
      <c r="V778" s="8" t="n">
        <f aca="false">IF(X778="0-1 Year", ROUND(S778/0.474, 2), IF(X778="1-2 Years", ROUND(S778/0.287, 2), ROUND(S778/0.14, 2)))</f>
        <v>76.9</v>
      </c>
      <c r="W778" s="6" t="str">
        <f aca="false">IF(V778&gt;4000, "High", IF(V778&gt;2000, "Medium", "Low"))</f>
        <v>Low</v>
      </c>
      <c r="X778" s="9" t="s">
        <v>35</v>
      </c>
      <c r="Y778" s="10" t="n">
        <f aca="false">IF(U778="Yes", 1, 0)</f>
        <v>1</v>
      </c>
      <c r="Z778" s="10" t="n">
        <v>1</v>
      </c>
      <c r="AA778" s="11" t="n">
        <f aca="false">MAX(0, ($S778 * 0.35) - ($F778 * 0.3))</f>
        <v>11.8575</v>
      </c>
      <c r="AB778" s="12" t="str">
        <f aca="false">IF(AA778&gt;20,"High",IF(AA778&gt;10,"Medium","Low"))</f>
        <v>Medium</v>
      </c>
    </row>
    <row r="779" customFormat="false" ht="18.65" hidden="false" customHeight="false" outlineLevel="0" collapsed="false">
      <c r="A779" s="5" t="s">
        <v>821</v>
      </c>
      <c r="B779" s="6" t="s">
        <v>29</v>
      </c>
      <c r="C779" s="6" t="s">
        <v>31</v>
      </c>
      <c r="D779" s="6" t="s">
        <v>30</v>
      </c>
      <c r="E779" s="6" t="s">
        <v>30</v>
      </c>
      <c r="F779" s="7" t="n">
        <v>2</v>
      </c>
      <c r="G779" s="6" t="s">
        <v>31</v>
      </c>
      <c r="H779" s="6" t="s">
        <v>30</v>
      </c>
      <c r="I779" s="6" t="s">
        <v>203</v>
      </c>
      <c r="J779" s="6" t="s">
        <v>30</v>
      </c>
      <c r="K779" s="6" t="s">
        <v>30</v>
      </c>
      <c r="L779" s="6" t="s">
        <v>30</v>
      </c>
      <c r="M779" s="6" t="s">
        <v>30</v>
      </c>
      <c r="N779" s="6" t="s">
        <v>30</v>
      </c>
      <c r="O779" s="6" t="s">
        <v>30</v>
      </c>
      <c r="P779" s="6" t="s">
        <v>38</v>
      </c>
      <c r="Q779" s="6" t="s">
        <v>31</v>
      </c>
      <c r="R779" s="6" t="s">
        <v>39</v>
      </c>
      <c r="S779" s="8" t="n">
        <v>44.7</v>
      </c>
      <c r="T779" s="8" t="n">
        <v>93.7</v>
      </c>
      <c r="U779" s="6" t="s">
        <v>31</v>
      </c>
      <c r="V779" s="8" t="n">
        <f aca="false">IF(X779="0-1 Year", ROUND(S779/0.474, 2), IF(X779="1-2 Years", ROUND(S779/0.287, 2), ROUND(S779/0.14, 2)))</f>
        <v>94.3</v>
      </c>
      <c r="W779" s="6" t="str">
        <f aca="false">IF(V779&gt;4000, "High", IF(V779&gt;2000, "Medium", "Low"))</f>
        <v>Low</v>
      </c>
      <c r="X779" s="9" t="s">
        <v>35</v>
      </c>
      <c r="Y779" s="10" t="n">
        <f aca="false">IF(U779="Yes", 1, 0)</f>
        <v>1</v>
      </c>
      <c r="Z779" s="10" t="n">
        <v>1</v>
      </c>
      <c r="AA779" s="11" t="n">
        <f aca="false">MAX(0, ($S779 * 0.35) - ($F779 * 0.3))</f>
        <v>15.045</v>
      </c>
      <c r="AB779" s="12" t="str">
        <f aca="false">IF(AA779&gt;20,"High",IF(AA779&gt;10,"Medium","Low"))</f>
        <v>Medium</v>
      </c>
    </row>
    <row r="780" customFormat="false" ht="18.65" hidden="false" customHeight="false" outlineLevel="0" collapsed="false">
      <c r="A780" s="5" t="s">
        <v>822</v>
      </c>
      <c r="B780" s="6" t="s">
        <v>37</v>
      </c>
      <c r="C780" s="6" t="s">
        <v>30</v>
      </c>
      <c r="D780" s="6" t="s">
        <v>30</v>
      </c>
      <c r="E780" s="6" t="s">
        <v>30</v>
      </c>
      <c r="F780" s="7" t="n">
        <v>1</v>
      </c>
      <c r="G780" s="6" t="s">
        <v>31</v>
      </c>
      <c r="H780" s="6" t="s">
        <v>31</v>
      </c>
      <c r="I780" s="6" t="s">
        <v>517</v>
      </c>
      <c r="J780" s="6" t="s">
        <v>30</v>
      </c>
      <c r="K780" s="6" t="s">
        <v>30</v>
      </c>
      <c r="L780" s="6" t="s">
        <v>30</v>
      </c>
      <c r="M780" s="6" t="s">
        <v>30</v>
      </c>
      <c r="N780" s="6" t="s">
        <v>31</v>
      </c>
      <c r="O780" s="6" t="s">
        <v>31</v>
      </c>
      <c r="P780" s="6" t="s">
        <v>38</v>
      </c>
      <c r="Q780" s="6" t="s">
        <v>31</v>
      </c>
      <c r="R780" s="6" t="s">
        <v>39</v>
      </c>
      <c r="S780" s="8" t="n">
        <v>93.85</v>
      </c>
      <c r="T780" s="8" t="n">
        <v>93.85</v>
      </c>
      <c r="U780" s="6" t="s">
        <v>31</v>
      </c>
      <c r="V780" s="8" t="n">
        <f aca="false">IF(X780="0-1 Year", ROUND(S780/0.474, 2), IF(X780="1-2 Years", ROUND(S780/0.287, 2), ROUND(S780/0.14, 2)))</f>
        <v>198</v>
      </c>
      <c r="W780" s="6" t="str">
        <f aca="false">IF(V780&gt;4000, "High", IF(V780&gt;2000, "Medium", "Low"))</f>
        <v>Low</v>
      </c>
      <c r="X780" s="9" t="s">
        <v>35</v>
      </c>
      <c r="Y780" s="10" t="n">
        <f aca="false">IF(U780="Yes", 1, 0)</f>
        <v>1</v>
      </c>
      <c r="Z780" s="10" t="n">
        <v>1</v>
      </c>
      <c r="AA780" s="11" t="n">
        <f aca="false">MAX(0, ($S780 * 0.35) - ($F780 * 0.3))</f>
        <v>32.5475</v>
      </c>
      <c r="AB780" s="12" t="str">
        <f aca="false">IF(AA780&gt;20,"High",IF(AA780&gt;10,"Medium","Low"))</f>
        <v>High</v>
      </c>
    </row>
    <row r="781" customFormat="false" ht="18.65" hidden="false" customHeight="false" outlineLevel="0" collapsed="false">
      <c r="A781" s="5" t="s">
        <v>823</v>
      </c>
      <c r="B781" s="6" t="s">
        <v>29</v>
      </c>
      <c r="C781" s="6" t="s">
        <v>31</v>
      </c>
      <c r="D781" s="6" t="s">
        <v>30</v>
      </c>
      <c r="E781" s="6" t="s">
        <v>30</v>
      </c>
      <c r="F781" s="7" t="n">
        <v>1</v>
      </c>
      <c r="G781" s="6" t="s">
        <v>31</v>
      </c>
      <c r="H781" s="6" t="s">
        <v>31</v>
      </c>
      <c r="I781" s="6" t="s">
        <v>517</v>
      </c>
      <c r="J781" s="6" t="s">
        <v>30</v>
      </c>
      <c r="K781" s="6" t="s">
        <v>30</v>
      </c>
      <c r="L781" s="6" t="s">
        <v>30</v>
      </c>
      <c r="M781" s="6" t="s">
        <v>30</v>
      </c>
      <c r="N781" s="6" t="s">
        <v>31</v>
      </c>
      <c r="O781" s="6" t="s">
        <v>31</v>
      </c>
      <c r="P781" s="6" t="s">
        <v>38</v>
      </c>
      <c r="Q781" s="6" t="s">
        <v>31</v>
      </c>
      <c r="R781" s="6" t="s">
        <v>39</v>
      </c>
      <c r="S781" s="8" t="n">
        <v>94</v>
      </c>
      <c r="T781" s="8" t="n">
        <v>94</v>
      </c>
      <c r="U781" s="6" t="s">
        <v>31</v>
      </c>
      <c r="V781" s="8" t="n">
        <f aca="false">IF(X781="0-1 Year", ROUND(S781/0.474, 2), IF(X781="1-2 Years", ROUND(S781/0.287, 2), ROUND(S781/0.14, 2)))</f>
        <v>198.31</v>
      </c>
      <c r="W781" s="6" t="str">
        <f aca="false">IF(V781&gt;4000, "High", IF(V781&gt;2000, "Medium", "Low"))</f>
        <v>Low</v>
      </c>
      <c r="X781" s="9" t="s">
        <v>35</v>
      </c>
      <c r="Y781" s="10" t="n">
        <f aca="false">IF(U781="Yes", 1, 0)</f>
        <v>1</v>
      </c>
      <c r="Z781" s="10" t="n">
        <v>1</v>
      </c>
      <c r="AA781" s="11" t="n">
        <f aca="false">MAX(0, ($S781 * 0.35) - ($F781 * 0.3))</f>
        <v>32.6</v>
      </c>
      <c r="AB781" s="12" t="str">
        <f aca="false">IF(AA781&gt;20,"High",IF(AA781&gt;10,"Medium","Low"))</f>
        <v>High</v>
      </c>
    </row>
    <row r="782" customFormat="false" ht="18.65" hidden="false" customHeight="false" outlineLevel="0" collapsed="false">
      <c r="A782" s="5" t="s">
        <v>824</v>
      </c>
      <c r="B782" s="6" t="s">
        <v>29</v>
      </c>
      <c r="C782" s="6" t="s">
        <v>31</v>
      </c>
      <c r="D782" s="6" t="s">
        <v>30</v>
      </c>
      <c r="E782" s="6" t="s">
        <v>30</v>
      </c>
      <c r="F782" s="7" t="n">
        <v>5</v>
      </c>
      <c r="G782" s="6" t="s">
        <v>31</v>
      </c>
      <c r="H782" s="6" t="s">
        <v>30</v>
      </c>
      <c r="I782" s="6" t="s">
        <v>30</v>
      </c>
      <c r="J782" s="6" t="s">
        <v>32</v>
      </c>
      <c r="K782" s="6" t="s">
        <v>32</v>
      </c>
      <c r="L782" s="6" t="s">
        <v>32</v>
      </c>
      <c r="M782" s="6" t="s">
        <v>32</v>
      </c>
      <c r="N782" s="6" t="s">
        <v>32</v>
      </c>
      <c r="O782" s="6" t="s">
        <v>32</v>
      </c>
      <c r="P782" s="6" t="s">
        <v>38</v>
      </c>
      <c r="Q782" s="6" t="s">
        <v>30</v>
      </c>
      <c r="R782" s="6" t="s">
        <v>53</v>
      </c>
      <c r="S782" s="8" t="n">
        <v>20.05</v>
      </c>
      <c r="T782" s="8" t="n">
        <v>94.15</v>
      </c>
      <c r="U782" s="6" t="s">
        <v>30</v>
      </c>
      <c r="V782" s="8" t="n">
        <f aca="false">IF(X782="0-1 Year", ROUND(S782/0.474, 2), IF(X782="1-2 Years", ROUND(S782/0.287, 2), ROUND(S782/0.14, 2)))</f>
        <v>42.3</v>
      </c>
      <c r="W782" s="6" t="str">
        <f aca="false">IF(V782&gt;4000, "High", IF(V782&gt;2000, "Medium", "Low"))</f>
        <v>Low</v>
      </c>
      <c r="X782" s="9" t="s">
        <v>35</v>
      </c>
      <c r="Y782" s="10" t="n">
        <f aca="false">IF(U782="Yes", 1, 0)</f>
        <v>0</v>
      </c>
      <c r="Z782" s="10" t="n">
        <v>1</v>
      </c>
      <c r="AA782" s="11" t="n">
        <f aca="false">MAX(0, ($S782 * 0.35) - ($F782 * 0.3))</f>
        <v>5.5175</v>
      </c>
      <c r="AB782" s="12" t="str">
        <f aca="false">IF(AA782&gt;20,"High",IF(AA782&gt;10,"Medium","Low"))</f>
        <v>Low</v>
      </c>
    </row>
    <row r="783" customFormat="false" ht="18.65" hidden="false" customHeight="false" outlineLevel="0" collapsed="false">
      <c r="A783" s="5" t="s">
        <v>825</v>
      </c>
      <c r="B783" s="6" t="s">
        <v>29</v>
      </c>
      <c r="C783" s="6" t="s">
        <v>30</v>
      </c>
      <c r="D783" s="6" t="s">
        <v>31</v>
      </c>
      <c r="E783" s="6" t="s">
        <v>30</v>
      </c>
      <c r="F783" s="7" t="n">
        <v>3</v>
      </c>
      <c r="G783" s="6" t="s">
        <v>30</v>
      </c>
      <c r="H783" s="6" t="s">
        <v>202</v>
      </c>
      <c r="I783" s="6" t="s">
        <v>203</v>
      </c>
      <c r="J783" s="6" t="s">
        <v>30</v>
      </c>
      <c r="K783" s="6" t="s">
        <v>31</v>
      </c>
      <c r="L783" s="6" t="s">
        <v>30</v>
      </c>
      <c r="M783" s="6" t="s">
        <v>30</v>
      </c>
      <c r="N783" s="6" t="s">
        <v>30</v>
      </c>
      <c r="O783" s="6" t="s">
        <v>30</v>
      </c>
      <c r="P783" s="6" t="s">
        <v>38</v>
      </c>
      <c r="Q783" s="6" t="s">
        <v>30</v>
      </c>
      <c r="R783" s="6" t="s">
        <v>58</v>
      </c>
      <c r="S783" s="8" t="n">
        <v>29.8</v>
      </c>
      <c r="T783" s="8" t="n">
        <v>94.4</v>
      </c>
      <c r="U783" s="6" t="s">
        <v>30</v>
      </c>
      <c r="V783" s="8" t="n">
        <f aca="false">IF(X783="0-1 Year", ROUND(S783/0.474, 2), IF(X783="1-2 Years", ROUND(S783/0.287, 2), ROUND(S783/0.14, 2)))</f>
        <v>62.87</v>
      </c>
      <c r="W783" s="6" t="str">
        <f aca="false">IF(V783&gt;4000, "High", IF(V783&gt;2000, "Medium", "Low"))</f>
        <v>Low</v>
      </c>
      <c r="X783" s="9" t="s">
        <v>35</v>
      </c>
      <c r="Y783" s="10" t="n">
        <f aca="false">IF(U783="Yes", 1, 0)</f>
        <v>0</v>
      </c>
      <c r="Z783" s="10" t="n">
        <v>1</v>
      </c>
      <c r="AA783" s="11" t="n">
        <f aca="false">MAX(0, ($S783 * 0.35) - ($F783 * 0.3))</f>
        <v>9.53</v>
      </c>
      <c r="AB783" s="12" t="str">
        <f aca="false">IF(AA783&gt;20,"High",IF(AA783&gt;10,"Medium","Low"))</f>
        <v>Low</v>
      </c>
    </row>
    <row r="784" customFormat="false" ht="18.65" hidden="false" customHeight="false" outlineLevel="0" collapsed="false">
      <c r="A784" s="5" t="s">
        <v>826</v>
      </c>
      <c r="B784" s="6" t="s">
        <v>37</v>
      </c>
      <c r="C784" s="6" t="s">
        <v>30</v>
      </c>
      <c r="D784" s="6" t="s">
        <v>30</v>
      </c>
      <c r="E784" s="6" t="s">
        <v>30</v>
      </c>
      <c r="F784" s="7" t="n">
        <v>1</v>
      </c>
      <c r="G784" s="6" t="s">
        <v>31</v>
      </c>
      <c r="H784" s="6" t="s">
        <v>30</v>
      </c>
      <c r="I784" s="6" t="s">
        <v>517</v>
      </c>
      <c r="J784" s="6" t="s">
        <v>30</v>
      </c>
      <c r="K784" s="6" t="s">
        <v>30</v>
      </c>
      <c r="L784" s="6" t="s">
        <v>31</v>
      </c>
      <c r="M784" s="6" t="s">
        <v>30</v>
      </c>
      <c r="N784" s="6" t="s">
        <v>31</v>
      </c>
      <c r="O784" s="6" t="s">
        <v>31</v>
      </c>
      <c r="P784" s="6" t="s">
        <v>38</v>
      </c>
      <c r="Q784" s="6" t="s">
        <v>30</v>
      </c>
      <c r="R784" s="6" t="s">
        <v>39</v>
      </c>
      <c r="S784" s="8" t="n">
        <v>94.4</v>
      </c>
      <c r="T784" s="8" t="n">
        <v>94.4</v>
      </c>
      <c r="U784" s="6" t="s">
        <v>31</v>
      </c>
      <c r="V784" s="8" t="n">
        <f aca="false">IF(X784="0-1 Year", ROUND(S784/0.474, 2), IF(X784="1-2 Years", ROUND(S784/0.287, 2), ROUND(S784/0.14, 2)))</f>
        <v>199.16</v>
      </c>
      <c r="W784" s="6" t="str">
        <f aca="false">IF(V784&gt;4000, "High", IF(V784&gt;2000, "Medium", "Low"))</f>
        <v>Low</v>
      </c>
      <c r="X784" s="9" t="s">
        <v>35</v>
      </c>
      <c r="Y784" s="10" t="n">
        <f aca="false">IF(U784="Yes", 1, 0)</f>
        <v>1</v>
      </c>
      <c r="Z784" s="10" t="n">
        <v>1</v>
      </c>
      <c r="AA784" s="11" t="n">
        <f aca="false">MAX(0, ($S784 * 0.35) - ($F784 * 0.3))</f>
        <v>32.74</v>
      </c>
      <c r="AB784" s="12" t="str">
        <f aca="false">IF(AA784&gt;20,"High",IF(AA784&gt;10,"Medium","Low"))</f>
        <v>High</v>
      </c>
    </row>
    <row r="785" customFormat="false" ht="18.65" hidden="false" customHeight="false" outlineLevel="0" collapsed="false">
      <c r="A785" s="5" t="s">
        <v>827</v>
      </c>
      <c r="B785" s="6" t="s">
        <v>37</v>
      </c>
      <c r="C785" s="6" t="s">
        <v>30</v>
      </c>
      <c r="D785" s="6" t="s">
        <v>31</v>
      </c>
      <c r="E785" s="6" t="s">
        <v>31</v>
      </c>
      <c r="F785" s="7" t="n">
        <v>6</v>
      </c>
      <c r="G785" s="6" t="s">
        <v>31</v>
      </c>
      <c r="H785" s="6" t="s">
        <v>30</v>
      </c>
      <c r="I785" s="6" t="s">
        <v>30</v>
      </c>
      <c r="J785" s="6" t="s">
        <v>32</v>
      </c>
      <c r="K785" s="6" t="s">
        <v>32</v>
      </c>
      <c r="L785" s="6" t="s">
        <v>32</v>
      </c>
      <c r="M785" s="6" t="s">
        <v>32</v>
      </c>
      <c r="N785" s="6" t="s">
        <v>32</v>
      </c>
      <c r="O785" s="6" t="s">
        <v>32</v>
      </c>
      <c r="P785" s="6" t="s">
        <v>33</v>
      </c>
      <c r="Q785" s="6" t="s">
        <v>30</v>
      </c>
      <c r="R785" s="6" t="s">
        <v>34</v>
      </c>
      <c r="S785" s="8" t="n">
        <v>19.7</v>
      </c>
      <c r="T785" s="8" t="n">
        <v>94.45</v>
      </c>
      <c r="U785" s="6" t="s">
        <v>30</v>
      </c>
      <c r="V785" s="8" t="n">
        <f aca="false">IF(X785="0-1 Year", ROUND(S785/0.474, 2), IF(X785="1-2 Years", ROUND(S785/0.287, 2), ROUND(S785/0.14, 2)))</f>
        <v>41.56</v>
      </c>
      <c r="W785" s="6" t="str">
        <f aca="false">IF(V785&gt;4000, "High", IF(V785&gt;2000, "Medium", "Low"))</f>
        <v>Low</v>
      </c>
      <c r="X785" s="9" t="s">
        <v>35</v>
      </c>
      <c r="Y785" s="10" t="n">
        <f aca="false">IF(U785="Yes", 1, 0)</f>
        <v>0</v>
      </c>
      <c r="Z785" s="10" t="n">
        <v>1</v>
      </c>
      <c r="AA785" s="11" t="n">
        <f aca="false">MAX(0, ($S785 * 0.35) - ($F785 * 0.3))</f>
        <v>5.095</v>
      </c>
      <c r="AB785" s="12" t="str">
        <f aca="false">IF(AA785&gt;20,"High",IF(AA785&gt;10,"Medium","Low"))</f>
        <v>Low</v>
      </c>
    </row>
    <row r="786" customFormat="false" ht="18.65" hidden="false" customHeight="false" outlineLevel="0" collapsed="false">
      <c r="A786" s="5" t="s">
        <v>828</v>
      </c>
      <c r="B786" s="6" t="s">
        <v>37</v>
      </c>
      <c r="C786" s="6" t="s">
        <v>30</v>
      </c>
      <c r="D786" s="6" t="s">
        <v>30</v>
      </c>
      <c r="E786" s="6" t="s">
        <v>31</v>
      </c>
      <c r="F786" s="7" t="n">
        <v>4</v>
      </c>
      <c r="G786" s="6" t="s">
        <v>31</v>
      </c>
      <c r="H786" s="6" t="s">
        <v>30</v>
      </c>
      <c r="I786" s="6" t="s">
        <v>30</v>
      </c>
      <c r="J786" s="6" t="s">
        <v>32</v>
      </c>
      <c r="K786" s="6" t="s">
        <v>32</v>
      </c>
      <c r="L786" s="6" t="s">
        <v>32</v>
      </c>
      <c r="M786" s="6" t="s">
        <v>32</v>
      </c>
      <c r="N786" s="6" t="s">
        <v>32</v>
      </c>
      <c r="O786" s="6" t="s">
        <v>32</v>
      </c>
      <c r="P786" s="6" t="s">
        <v>38</v>
      </c>
      <c r="Q786" s="6" t="s">
        <v>30</v>
      </c>
      <c r="R786" s="6" t="s">
        <v>58</v>
      </c>
      <c r="S786" s="8" t="n">
        <v>20.4</v>
      </c>
      <c r="T786" s="8" t="n">
        <v>94.5</v>
      </c>
      <c r="U786" s="6" t="s">
        <v>30</v>
      </c>
      <c r="V786" s="8" t="n">
        <f aca="false">IF(X786="0-1 Year", ROUND(S786/0.474, 2), IF(X786="1-2 Years", ROUND(S786/0.287, 2), ROUND(S786/0.14, 2)))</f>
        <v>43.04</v>
      </c>
      <c r="W786" s="6" t="str">
        <f aca="false">IF(V786&gt;4000, "High", IF(V786&gt;2000, "Medium", "Low"))</f>
        <v>Low</v>
      </c>
      <c r="X786" s="9" t="s">
        <v>35</v>
      </c>
      <c r="Y786" s="10" t="n">
        <f aca="false">IF(U786="Yes", 1, 0)</f>
        <v>0</v>
      </c>
      <c r="Z786" s="10" t="n">
        <v>1</v>
      </c>
      <c r="AA786" s="11" t="n">
        <f aca="false">MAX(0, ($S786 * 0.35) - ($F786 * 0.3))</f>
        <v>5.94</v>
      </c>
      <c r="AB786" s="12" t="str">
        <f aca="false">IF(AA786&gt;20,"High",IF(AA786&gt;10,"Medium","Low"))</f>
        <v>Low</v>
      </c>
    </row>
    <row r="787" customFormat="false" ht="18.65" hidden="false" customHeight="false" outlineLevel="0" collapsed="false">
      <c r="A787" s="5" t="s">
        <v>829</v>
      </c>
      <c r="B787" s="6" t="s">
        <v>29</v>
      </c>
      <c r="C787" s="6" t="s">
        <v>31</v>
      </c>
      <c r="D787" s="6" t="s">
        <v>30</v>
      </c>
      <c r="E787" s="6" t="s">
        <v>30</v>
      </c>
      <c r="F787" s="7" t="n">
        <v>2</v>
      </c>
      <c r="G787" s="6" t="s">
        <v>31</v>
      </c>
      <c r="H787" s="6" t="s">
        <v>30</v>
      </c>
      <c r="I787" s="6" t="s">
        <v>203</v>
      </c>
      <c r="J787" s="6" t="s">
        <v>31</v>
      </c>
      <c r="K787" s="6" t="s">
        <v>30</v>
      </c>
      <c r="L787" s="6" t="s">
        <v>31</v>
      </c>
      <c r="M787" s="6" t="s">
        <v>30</v>
      </c>
      <c r="N787" s="6" t="s">
        <v>31</v>
      </c>
      <c r="O787" s="6" t="s">
        <v>30</v>
      </c>
      <c r="P787" s="6" t="s">
        <v>38</v>
      </c>
      <c r="Q787" s="6" t="s">
        <v>30</v>
      </c>
      <c r="R787" s="6" t="s">
        <v>53</v>
      </c>
      <c r="S787" s="8" t="n">
        <v>66.4</v>
      </c>
      <c r="T787" s="8" t="n">
        <v>94.55</v>
      </c>
      <c r="U787" s="6" t="s">
        <v>31</v>
      </c>
      <c r="V787" s="8" t="n">
        <f aca="false">IF(X787="0-1 Year", ROUND(S787/0.474, 2), IF(X787="1-2 Years", ROUND(S787/0.287, 2), ROUND(S787/0.14, 2)))</f>
        <v>140.08</v>
      </c>
      <c r="W787" s="6" t="str">
        <f aca="false">IF(V787&gt;4000, "High", IF(V787&gt;2000, "Medium", "Low"))</f>
        <v>Low</v>
      </c>
      <c r="X787" s="9" t="s">
        <v>35</v>
      </c>
      <c r="Y787" s="10" t="n">
        <f aca="false">IF(U787="Yes", 1, 0)</f>
        <v>1</v>
      </c>
      <c r="Z787" s="10" t="n">
        <v>1</v>
      </c>
      <c r="AA787" s="11" t="n">
        <f aca="false">MAX(0, ($S787 * 0.35) - ($F787 * 0.3))</f>
        <v>22.64</v>
      </c>
      <c r="AB787" s="12" t="str">
        <f aca="false">IF(AA787&gt;20,"High",IF(AA787&gt;10,"Medium","Low"))</f>
        <v>High</v>
      </c>
    </row>
    <row r="788" customFormat="false" ht="18.65" hidden="false" customHeight="false" outlineLevel="0" collapsed="false">
      <c r="A788" s="5" t="s">
        <v>830</v>
      </c>
      <c r="B788" s="6" t="s">
        <v>37</v>
      </c>
      <c r="C788" s="6" t="s">
        <v>30</v>
      </c>
      <c r="D788" s="6" t="s">
        <v>30</v>
      </c>
      <c r="E788" s="6" t="s">
        <v>30</v>
      </c>
      <c r="F788" s="7" t="n">
        <v>1</v>
      </c>
      <c r="G788" s="6" t="s">
        <v>31</v>
      </c>
      <c r="H788" s="6" t="s">
        <v>31</v>
      </c>
      <c r="I788" s="6" t="s">
        <v>517</v>
      </c>
      <c r="J788" s="6" t="s">
        <v>30</v>
      </c>
      <c r="K788" s="6" t="s">
        <v>30</v>
      </c>
      <c r="L788" s="6" t="s">
        <v>30</v>
      </c>
      <c r="M788" s="6" t="s">
        <v>30</v>
      </c>
      <c r="N788" s="6" t="s">
        <v>31</v>
      </c>
      <c r="O788" s="6" t="s">
        <v>31</v>
      </c>
      <c r="P788" s="6" t="s">
        <v>38</v>
      </c>
      <c r="Q788" s="6" t="s">
        <v>31</v>
      </c>
      <c r="R788" s="6" t="s">
        <v>39</v>
      </c>
      <c r="S788" s="8" t="n">
        <v>94.6</v>
      </c>
      <c r="T788" s="8" t="n">
        <v>94.6</v>
      </c>
      <c r="U788" s="6" t="s">
        <v>31</v>
      </c>
      <c r="V788" s="8" t="n">
        <f aca="false">IF(X788="0-1 Year", ROUND(S788/0.474, 2), IF(X788="1-2 Years", ROUND(S788/0.287, 2), ROUND(S788/0.14, 2)))</f>
        <v>199.58</v>
      </c>
      <c r="W788" s="6" t="str">
        <f aca="false">IF(V788&gt;4000, "High", IF(V788&gt;2000, "Medium", "Low"))</f>
        <v>Low</v>
      </c>
      <c r="X788" s="9" t="s">
        <v>35</v>
      </c>
      <c r="Y788" s="10" t="n">
        <f aca="false">IF(U788="Yes", 1, 0)</f>
        <v>1</v>
      </c>
      <c r="Z788" s="10" t="n">
        <v>1</v>
      </c>
      <c r="AA788" s="11" t="n">
        <f aca="false">MAX(0, ($S788 * 0.35) - ($F788 * 0.3))</f>
        <v>32.81</v>
      </c>
      <c r="AB788" s="12" t="str">
        <f aca="false">IF(AA788&gt;20,"High",IF(AA788&gt;10,"Medium","Low"))</f>
        <v>High</v>
      </c>
    </row>
    <row r="789" customFormat="false" ht="18.65" hidden="false" customHeight="false" outlineLevel="0" collapsed="false">
      <c r="A789" s="5" t="s">
        <v>831</v>
      </c>
      <c r="B789" s="6" t="s">
        <v>29</v>
      </c>
      <c r="C789" s="6" t="s">
        <v>30</v>
      </c>
      <c r="D789" s="6" t="s">
        <v>31</v>
      </c>
      <c r="E789" s="6" t="s">
        <v>30</v>
      </c>
      <c r="F789" s="7" t="n">
        <v>1</v>
      </c>
      <c r="G789" s="6" t="s">
        <v>31</v>
      </c>
      <c r="H789" s="6" t="s">
        <v>30</v>
      </c>
      <c r="I789" s="6" t="s">
        <v>517</v>
      </c>
      <c r="J789" s="6" t="s">
        <v>31</v>
      </c>
      <c r="K789" s="6" t="s">
        <v>30</v>
      </c>
      <c r="L789" s="6" t="s">
        <v>30</v>
      </c>
      <c r="M789" s="6" t="s">
        <v>30</v>
      </c>
      <c r="N789" s="6" t="s">
        <v>31</v>
      </c>
      <c r="O789" s="6" t="s">
        <v>31</v>
      </c>
      <c r="P789" s="6" t="s">
        <v>38</v>
      </c>
      <c r="Q789" s="6" t="s">
        <v>31</v>
      </c>
      <c r="R789" s="6" t="s">
        <v>39</v>
      </c>
      <c r="S789" s="8" t="n">
        <v>95</v>
      </c>
      <c r="T789" s="8" t="n">
        <v>95</v>
      </c>
      <c r="U789" s="6" t="s">
        <v>31</v>
      </c>
      <c r="V789" s="8" t="n">
        <f aca="false">IF(X789="0-1 Year", ROUND(S789/0.474, 2), IF(X789="1-2 Years", ROUND(S789/0.287, 2), ROUND(S789/0.14, 2)))</f>
        <v>200.42</v>
      </c>
      <c r="W789" s="6" t="str">
        <f aca="false">IF(V789&gt;4000, "High", IF(V789&gt;2000, "Medium", "Low"))</f>
        <v>Low</v>
      </c>
      <c r="X789" s="9" t="s">
        <v>35</v>
      </c>
      <c r="Y789" s="10" t="n">
        <f aca="false">IF(U789="Yes", 1, 0)</f>
        <v>1</v>
      </c>
      <c r="Z789" s="10" t="n">
        <v>1</v>
      </c>
      <c r="AA789" s="11" t="n">
        <f aca="false">MAX(0, ($S789 * 0.35) - ($F789 * 0.3))</f>
        <v>32.95</v>
      </c>
      <c r="AB789" s="12" t="str">
        <f aca="false">IF(AA789&gt;20,"High",IF(AA789&gt;10,"Medium","Low"))</f>
        <v>High</v>
      </c>
    </row>
    <row r="790" customFormat="false" ht="18.65" hidden="false" customHeight="false" outlineLevel="0" collapsed="false">
      <c r="A790" s="5" t="s">
        <v>832</v>
      </c>
      <c r="B790" s="6" t="s">
        <v>37</v>
      </c>
      <c r="C790" s="6" t="s">
        <v>30</v>
      </c>
      <c r="D790" s="6" t="s">
        <v>31</v>
      </c>
      <c r="E790" s="6" t="s">
        <v>31</v>
      </c>
      <c r="F790" s="7" t="n">
        <v>3</v>
      </c>
      <c r="G790" s="6" t="s">
        <v>30</v>
      </c>
      <c r="H790" s="6" t="s">
        <v>202</v>
      </c>
      <c r="I790" s="6" t="s">
        <v>203</v>
      </c>
      <c r="J790" s="6" t="s">
        <v>30</v>
      </c>
      <c r="K790" s="6" t="s">
        <v>30</v>
      </c>
      <c r="L790" s="6" t="s">
        <v>30</v>
      </c>
      <c r="M790" s="6" t="s">
        <v>31</v>
      </c>
      <c r="N790" s="6" t="s">
        <v>30</v>
      </c>
      <c r="O790" s="6" t="s">
        <v>30</v>
      </c>
      <c r="P790" s="6" t="s">
        <v>38</v>
      </c>
      <c r="Q790" s="6" t="s">
        <v>31</v>
      </c>
      <c r="R790" s="6" t="s">
        <v>34</v>
      </c>
      <c r="S790" s="8" t="n">
        <v>31</v>
      </c>
      <c r="T790" s="8" t="n">
        <v>95.05</v>
      </c>
      <c r="U790" s="6" t="s">
        <v>31</v>
      </c>
      <c r="V790" s="8" t="n">
        <f aca="false">IF(X790="0-1 Year", ROUND(S790/0.474, 2), IF(X790="1-2 Years", ROUND(S790/0.287, 2), ROUND(S790/0.14, 2)))</f>
        <v>65.4</v>
      </c>
      <c r="W790" s="6" t="str">
        <f aca="false">IF(V790&gt;4000, "High", IF(V790&gt;2000, "Medium", "Low"))</f>
        <v>Low</v>
      </c>
      <c r="X790" s="9" t="s">
        <v>35</v>
      </c>
      <c r="Y790" s="10" t="n">
        <f aca="false">IF(U790="Yes", 1, 0)</f>
        <v>1</v>
      </c>
      <c r="Z790" s="10" t="n">
        <v>1</v>
      </c>
      <c r="AA790" s="11" t="n">
        <f aca="false">MAX(0, ($S790 * 0.35) - ($F790 * 0.3))</f>
        <v>9.95</v>
      </c>
      <c r="AB790" s="12" t="str">
        <f aca="false">IF(AA790&gt;20,"High",IF(AA790&gt;10,"Medium","Low"))</f>
        <v>Low</v>
      </c>
    </row>
    <row r="791" customFormat="false" ht="18.65" hidden="false" customHeight="false" outlineLevel="0" collapsed="false">
      <c r="A791" s="5" t="s">
        <v>833</v>
      </c>
      <c r="B791" s="6" t="s">
        <v>29</v>
      </c>
      <c r="C791" s="6" t="s">
        <v>31</v>
      </c>
      <c r="D791" s="6" t="s">
        <v>31</v>
      </c>
      <c r="E791" s="6" t="s">
        <v>30</v>
      </c>
      <c r="F791" s="7" t="n">
        <v>1</v>
      </c>
      <c r="G791" s="6" t="s">
        <v>31</v>
      </c>
      <c r="H791" s="6" t="s">
        <v>31</v>
      </c>
      <c r="I791" s="6" t="s">
        <v>517</v>
      </c>
      <c r="J791" s="6" t="s">
        <v>30</v>
      </c>
      <c r="K791" s="6" t="s">
        <v>30</v>
      </c>
      <c r="L791" s="6" t="s">
        <v>30</v>
      </c>
      <c r="M791" s="6" t="s">
        <v>30</v>
      </c>
      <c r="N791" s="6" t="s">
        <v>31</v>
      </c>
      <c r="O791" s="6" t="s">
        <v>31</v>
      </c>
      <c r="P791" s="6" t="s">
        <v>38</v>
      </c>
      <c r="Q791" s="6" t="s">
        <v>31</v>
      </c>
      <c r="R791" s="6" t="s">
        <v>39</v>
      </c>
      <c r="S791" s="8" t="n">
        <v>95.1</v>
      </c>
      <c r="T791" s="8" t="n">
        <v>95.1</v>
      </c>
      <c r="U791" s="6" t="s">
        <v>31</v>
      </c>
      <c r="V791" s="8" t="n">
        <f aca="false">IF(X791="0-1 Year", ROUND(S791/0.474, 2), IF(X791="1-2 Years", ROUND(S791/0.287, 2), ROUND(S791/0.14, 2)))</f>
        <v>200.63</v>
      </c>
      <c r="W791" s="6" t="str">
        <f aca="false">IF(V791&gt;4000, "High", IF(V791&gt;2000, "Medium", "Low"))</f>
        <v>Low</v>
      </c>
      <c r="X791" s="9" t="s">
        <v>35</v>
      </c>
      <c r="Y791" s="10" t="n">
        <f aca="false">IF(U791="Yes", 1, 0)</f>
        <v>1</v>
      </c>
      <c r="Z791" s="10" t="n">
        <v>1</v>
      </c>
      <c r="AA791" s="11" t="n">
        <f aca="false">MAX(0, ($S791 * 0.35) - ($F791 * 0.3))</f>
        <v>32.985</v>
      </c>
      <c r="AB791" s="12" t="str">
        <f aca="false">IF(AA791&gt;20,"High",IF(AA791&gt;10,"Medium","Low"))</f>
        <v>High</v>
      </c>
    </row>
    <row r="792" customFormat="false" ht="18.65" hidden="false" customHeight="false" outlineLevel="0" collapsed="false">
      <c r="A792" s="5" t="s">
        <v>834</v>
      </c>
      <c r="B792" s="6" t="s">
        <v>29</v>
      </c>
      <c r="C792" s="6" t="s">
        <v>30</v>
      </c>
      <c r="D792" s="6" t="s">
        <v>30</v>
      </c>
      <c r="E792" s="6" t="s">
        <v>30</v>
      </c>
      <c r="F792" s="7" t="n">
        <v>1</v>
      </c>
      <c r="G792" s="6" t="s">
        <v>31</v>
      </c>
      <c r="H792" s="6" t="s">
        <v>31</v>
      </c>
      <c r="I792" s="6" t="s">
        <v>517</v>
      </c>
      <c r="J792" s="6" t="s">
        <v>30</v>
      </c>
      <c r="K792" s="6" t="s">
        <v>30</v>
      </c>
      <c r="L792" s="6" t="s">
        <v>30</v>
      </c>
      <c r="M792" s="6" t="s">
        <v>30</v>
      </c>
      <c r="N792" s="6" t="s">
        <v>31</v>
      </c>
      <c r="O792" s="6" t="s">
        <v>31</v>
      </c>
      <c r="P792" s="6" t="s">
        <v>38</v>
      </c>
      <c r="Q792" s="6" t="s">
        <v>31</v>
      </c>
      <c r="R792" s="6" t="s">
        <v>39</v>
      </c>
      <c r="S792" s="8" t="n">
        <v>95.45</v>
      </c>
      <c r="T792" s="8" t="n">
        <v>95.45</v>
      </c>
      <c r="U792" s="6" t="s">
        <v>31</v>
      </c>
      <c r="V792" s="8" t="n">
        <f aca="false">IF(X792="0-1 Year", ROUND(S792/0.474, 2), IF(X792="1-2 Years", ROUND(S792/0.287, 2), ROUND(S792/0.14, 2)))</f>
        <v>201.37</v>
      </c>
      <c r="W792" s="6" t="str">
        <f aca="false">IF(V792&gt;4000, "High", IF(V792&gt;2000, "Medium", "Low"))</f>
        <v>Low</v>
      </c>
      <c r="X792" s="9" t="s">
        <v>35</v>
      </c>
      <c r="Y792" s="10" t="n">
        <f aca="false">IF(U792="Yes", 1, 0)</f>
        <v>1</v>
      </c>
      <c r="Z792" s="10" t="n">
        <v>1</v>
      </c>
      <c r="AA792" s="11" t="n">
        <f aca="false">MAX(0, ($S792 * 0.35) - ($F792 * 0.3))</f>
        <v>33.1075</v>
      </c>
      <c r="AB792" s="12" t="str">
        <f aca="false">IF(AA792&gt;20,"High",IF(AA792&gt;10,"Medium","Low"))</f>
        <v>High</v>
      </c>
    </row>
    <row r="793" customFormat="false" ht="18.65" hidden="false" customHeight="false" outlineLevel="0" collapsed="false">
      <c r="A793" s="5" t="s">
        <v>835</v>
      </c>
      <c r="B793" s="6" t="s">
        <v>29</v>
      </c>
      <c r="C793" s="6" t="s">
        <v>30</v>
      </c>
      <c r="D793" s="6" t="s">
        <v>30</v>
      </c>
      <c r="E793" s="6" t="s">
        <v>30</v>
      </c>
      <c r="F793" s="7" t="n">
        <v>5</v>
      </c>
      <c r="G793" s="6" t="s">
        <v>31</v>
      </c>
      <c r="H793" s="6" t="s">
        <v>30</v>
      </c>
      <c r="I793" s="6" t="s">
        <v>30</v>
      </c>
      <c r="J793" s="6" t="s">
        <v>32</v>
      </c>
      <c r="K793" s="6" t="s">
        <v>32</v>
      </c>
      <c r="L793" s="6" t="s">
        <v>32</v>
      </c>
      <c r="M793" s="6" t="s">
        <v>32</v>
      </c>
      <c r="N793" s="6" t="s">
        <v>32</v>
      </c>
      <c r="O793" s="6" t="s">
        <v>32</v>
      </c>
      <c r="P793" s="6" t="s">
        <v>38</v>
      </c>
      <c r="Q793" s="6" t="s">
        <v>30</v>
      </c>
      <c r="R793" s="6" t="s">
        <v>58</v>
      </c>
      <c r="S793" s="8" t="n">
        <v>20.05</v>
      </c>
      <c r="T793" s="8" t="n">
        <v>95.55</v>
      </c>
      <c r="U793" s="6" t="s">
        <v>30</v>
      </c>
      <c r="V793" s="8" t="n">
        <f aca="false">IF(X793="0-1 Year", ROUND(S793/0.474, 2), IF(X793="1-2 Years", ROUND(S793/0.287, 2), ROUND(S793/0.14, 2)))</f>
        <v>42.3</v>
      </c>
      <c r="W793" s="6" t="str">
        <f aca="false">IF(V793&gt;4000, "High", IF(V793&gt;2000, "Medium", "Low"))</f>
        <v>Low</v>
      </c>
      <c r="X793" s="9" t="s">
        <v>35</v>
      </c>
      <c r="Y793" s="10" t="n">
        <f aca="false">IF(U793="Yes", 1, 0)</f>
        <v>0</v>
      </c>
      <c r="Z793" s="10" t="n">
        <v>1</v>
      </c>
      <c r="AA793" s="11" t="n">
        <f aca="false">MAX(0, ($S793 * 0.35) - ($F793 * 0.3))</f>
        <v>5.5175</v>
      </c>
      <c r="AB793" s="12" t="str">
        <f aca="false">IF(AA793&gt;20,"High",IF(AA793&gt;10,"Medium","Low"))</f>
        <v>Low</v>
      </c>
    </row>
    <row r="794" customFormat="false" ht="18.65" hidden="false" customHeight="false" outlineLevel="0" collapsed="false">
      <c r="A794" s="5" t="s">
        <v>836</v>
      </c>
      <c r="B794" s="6" t="s">
        <v>37</v>
      </c>
      <c r="C794" s="6" t="s">
        <v>30</v>
      </c>
      <c r="D794" s="6" t="s">
        <v>30</v>
      </c>
      <c r="E794" s="6" t="s">
        <v>30</v>
      </c>
      <c r="F794" s="7" t="n">
        <v>1</v>
      </c>
      <c r="G794" s="6" t="s">
        <v>31</v>
      </c>
      <c r="H794" s="6" t="s">
        <v>30</v>
      </c>
      <c r="I794" s="6" t="s">
        <v>517</v>
      </c>
      <c r="J794" s="6" t="s">
        <v>31</v>
      </c>
      <c r="K794" s="6" t="s">
        <v>30</v>
      </c>
      <c r="L794" s="6" t="s">
        <v>30</v>
      </c>
      <c r="M794" s="6" t="s">
        <v>30</v>
      </c>
      <c r="N794" s="6" t="s">
        <v>31</v>
      </c>
      <c r="O794" s="6" t="s">
        <v>31</v>
      </c>
      <c r="P794" s="6" t="s">
        <v>38</v>
      </c>
      <c r="Q794" s="6" t="s">
        <v>31</v>
      </c>
      <c r="R794" s="6" t="s">
        <v>39</v>
      </c>
      <c r="S794" s="8" t="n">
        <v>95.6</v>
      </c>
      <c r="T794" s="8" t="n">
        <v>95.6</v>
      </c>
      <c r="U794" s="6" t="s">
        <v>31</v>
      </c>
      <c r="V794" s="8" t="n">
        <f aca="false">IF(X794="0-1 Year", ROUND(S794/0.474, 2), IF(X794="1-2 Years", ROUND(S794/0.287, 2), ROUND(S794/0.14, 2)))</f>
        <v>201.69</v>
      </c>
      <c r="W794" s="6" t="str">
        <f aca="false">IF(V794&gt;4000, "High", IF(V794&gt;2000, "Medium", "Low"))</f>
        <v>Low</v>
      </c>
      <c r="X794" s="9" t="s">
        <v>35</v>
      </c>
      <c r="Y794" s="10" t="n">
        <f aca="false">IF(U794="Yes", 1, 0)</f>
        <v>1</v>
      </c>
      <c r="Z794" s="10" t="n">
        <v>1</v>
      </c>
      <c r="AA794" s="11" t="n">
        <f aca="false">MAX(0, ($S794 * 0.35) - ($F794 * 0.3))</f>
        <v>33.16</v>
      </c>
      <c r="AB794" s="12" t="str">
        <f aca="false">IF(AA794&gt;20,"High",IF(AA794&gt;10,"Medium","Low"))</f>
        <v>High</v>
      </c>
    </row>
    <row r="795" customFormat="false" ht="18.65" hidden="false" customHeight="false" outlineLevel="0" collapsed="false">
      <c r="A795" s="5" t="s">
        <v>837</v>
      </c>
      <c r="B795" s="6" t="s">
        <v>37</v>
      </c>
      <c r="C795" s="6" t="s">
        <v>30</v>
      </c>
      <c r="D795" s="6" t="s">
        <v>30</v>
      </c>
      <c r="E795" s="6" t="s">
        <v>30</v>
      </c>
      <c r="F795" s="7" t="n">
        <v>1</v>
      </c>
      <c r="G795" s="6" t="s">
        <v>31</v>
      </c>
      <c r="H795" s="6" t="s">
        <v>31</v>
      </c>
      <c r="I795" s="6" t="s">
        <v>517</v>
      </c>
      <c r="J795" s="6" t="s">
        <v>30</v>
      </c>
      <c r="K795" s="6" t="s">
        <v>30</v>
      </c>
      <c r="L795" s="6" t="s">
        <v>30</v>
      </c>
      <c r="M795" s="6" t="s">
        <v>30</v>
      </c>
      <c r="N795" s="6" t="s">
        <v>31</v>
      </c>
      <c r="O795" s="6" t="s">
        <v>31</v>
      </c>
      <c r="P795" s="6" t="s">
        <v>38</v>
      </c>
      <c r="Q795" s="6" t="s">
        <v>30</v>
      </c>
      <c r="R795" s="6" t="s">
        <v>34</v>
      </c>
      <c r="S795" s="8" t="n">
        <v>95.65</v>
      </c>
      <c r="T795" s="8" t="n">
        <v>95.65</v>
      </c>
      <c r="U795" s="6" t="s">
        <v>31</v>
      </c>
      <c r="V795" s="8" t="n">
        <f aca="false">IF(X795="0-1 Year", ROUND(S795/0.474, 2), IF(X795="1-2 Years", ROUND(S795/0.287, 2), ROUND(S795/0.14, 2)))</f>
        <v>201.79</v>
      </c>
      <c r="W795" s="6" t="str">
        <f aca="false">IF(V795&gt;4000, "High", IF(V795&gt;2000, "Medium", "Low"))</f>
        <v>Low</v>
      </c>
      <c r="X795" s="9" t="s">
        <v>35</v>
      </c>
      <c r="Y795" s="10" t="n">
        <f aca="false">IF(U795="Yes", 1, 0)</f>
        <v>1</v>
      </c>
      <c r="Z795" s="10" t="n">
        <v>1</v>
      </c>
      <c r="AA795" s="11" t="n">
        <f aca="false">MAX(0, ($S795 * 0.35) - ($F795 * 0.3))</f>
        <v>33.1775</v>
      </c>
      <c r="AB795" s="12" t="str">
        <f aca="false">IF(AA795&gt;20,"High",IF(AA795&gt;10,"Medium","Low"))</f>
        <v>High</v>
      </c>
    </row>
    <row r="796" customFormat="false" ht="18.65" hidden="false" customHeight="false" outlineLevel="0" collapsed="false">
      <c r="A796" s="5" t="s">
        <v>838</v>
      </c>
      <c r="B796" s="6" t="s">
        <v>37</v>
      </c>
      <c r="C796" s="6" t="s">
        <v>30</v>
      </c>
      <c r="D796" s="6" t="s">
        <v>30</v>
      </c>
      <c r="E796" s="6" t="s">
        <v>30</v>
      </c>
      <c r="F796" s="7" t="n">
        <v>1</v>
      </c>
      <c r="G796" s="6" t="s">
        <v>31</v>
      </c>
      <c r="H796" s="6" t="s">
        <v>30</v>
      </c>
      <c r="I796" s="6" t="s">
        <v>517</v>
      </c>
      <c r="J796" s="6" t="s">
        <v>30</v>
      </c>
      <c r="K796" s="6" t="s">
        <v>30</v>
      </c>
      <c r="L796" s="6" t="s">
        <v>30</v>
      </c>
      <c r="M796" s="6" t="s">
        <v>31</v>
      </c>
      <c r="N796" s="6" t="s">
        <v>31</v>
      </c>
      <c r="O796" s="6" t="s">
        <v>31</v>
      </c>
      <c r="P796" s="6" t="s">
        <v>38</v>
      </c>
      <c r="Q796" s="6" t="s">
        <v>31</v>
      </c>
      <c r="R796" s="6" t="s">
        <v>39</v>
      </c>
      <c r="S796" s="8" t="n">
        <v>95.85</v>
      </c>
      <c r="T796" s="8" t="n">
        <v>95.85</v>
      </c>
      <c r="U796" s="6" t="s">
        <v>30</v>
      </c>
      <c r="V796" s="8" t="n">
        <f aca="false">IF(X796="0-1 Year", ROUND(S796/0.474, 2), IF(X796="1-2 Years", ROUND(S796/0.287, 2), ROUND(S796/0.14, 2)))</f>
        <v>202.22</v>
      </c>
      <c r="W796" s="6" t="str">
        <f aca="false">IF(V796&gt;4000, "High", IF(V796&gt;2000, "Medium", "Low"))</f>
        <v>Low</v>
      </c>
      <c r="X796" s="9" t="s">
        <v>35</v>
      </c>
      <c r="Y796" s="10" t="n">
        <f aca="false">IF(U796="Yes", 1, 0)</f>
        <v>0</v>
      </c>
      <c r="Z796" s="10" t="n">
        <v>1</v>
      </c>
      <c r="AA796" s="11" t="n">
        <f aca="false">MAX(0, ($S796 * 0.35) - ($F796 * 0.3))</f>
        <v>33.2475</v>
      </c>
      <c r="AB796" s="12" t="str">
        <f aca="false">IF(AA796&gt;20,"High",IF(AA796&gt;10,"Medium","Low"))</f>
        <v>High</v>
      </c>
    </row>
    <row r="797" customFormat="false" ht="18.65" hidden="false" customHeight="false" outlineLevel="0" collapsed="false">
      <c r="A797" s="5" t="s">
        <v>839</v>
      </c>
      <c r="B797" s="6" t="s">
        <v>37</v>
      </c>
      <c r="C797" s="6" t="s">
        <v>30</v>
      </c>
      <c r="D797" s="6" t="s">
        <v>30</v>
      </c>
      <c r="E797" s="6" t="s">
        <v>30</v>
      </c>
      <c r="F797" s="7" t="n">
        <v>4</v>
      </c>
      <c r="G797" s="6" t="s">
        <v>30</v>
      </c>
      <c r="H797" s="6" t="s">
        <v>202</v>
      </c>
      <c r="I797" s="6" t="s">
        <v>203</v>
      </c>
      <c r="J797" s="6" t="s">
        <v>30</v>
      </c>
      <c r="K797" s="6" t="s">
        <v>30</v>
      </c>
      <c r="L797" s="6" t="s">
        <v>30</v>
      </c>
      <c r="M797" s="6" t="s">
        <v>30</v>
      </c>
      <c r="N797" s="6" t="s">
        <v>30</v>
      </c>
      <c r="O797" s="6" t="s">
        <v>30</v>
      </c>
      <c r="P797" s="6" t="s">
        <v>38</v>
      </c>
      <c r="Q797" s="6" t="s">
        <v>31</v>
      </c>
      <c r="R797" s="6" t="s">
        <v>34</v>
      </c>
      <c r="S797" s="8" t="n">
        <v>24.25</v>
      </c>
      <c r="T797" s="8" t="n">
        <v>96.05</v>
      </c>
      <c r="U797" s="6" t="s">
        <v>31</v>
      </c>
      <c r="V797" s="8" t="n">
        <f aca="false">IF(X797="0-1 Year", ROUND(S797/0.474, 2), IF(X797="1-2 Years", ROUND(S797/0.287, 2), ROUND(S797/0.14, 2)))</f>
        <v>51.16</v>
      </c>
      <c r="W797" s="6" t="str">
        <f aca="false">IF(V797&gt;4000, "High", IF(V797&gt;2000, "Medium", "Low"))</f>
        <v>Low</v>
      </c>
      <c r="X797" s="9" t="s">
        <v>35</v>
      </c>
      <c r="Y797" s="10" t="n">
        <f aca="false">IF(U797="Yes", 1, 0)</f>
        <v>1</v>
      </c>
      <c r="Z797" s="10" t="n">
        <v>1</v>
      </c>
      <c r="AA797" s="11" t="n">
        <f aca="false">MAX(0, ($S797 * 0.35) - ($F797 * 0.3))</f>
        <v>7.2875</v>
      </c>
      <c r="AB797" s="12" t="str">
        <f aca="false">IF(AA797&gt;20,"High",IF(AA797&gt;10,"Medium","Low"))</f>
        <v>Low</v>
      </c>
    </row>
    <row r="798" customFormat="false" ht="18.65" hidden="false" customHeight="false" outlineLevel="0" collapsed="false">
      <c r="A798" s="5" t="s">
        <v>840</v>
      </c>
      <c r="B798" s="6" t="s">
        <v>37</v>
      </c>
      <c r="C798" s="6" t="s">
        <v>30</v>
      </c>
      <c r="D798" s="6" t="s">
        <v>30</v>
      </c>
      <c r="E798" s="6" t="s">
        <v>30</v>
      </c>
      <c r="F798" s="7" t="n">
        <v>5</v>
      </c>
      <c r="G798" s="6" t="s">
        <v>31</v>
      </c>
      <c r="H798" s="6" t="s">
        <v>30</v>
      </c>
      <c r="I798" s="6" t="s">
        <v>30</v>
      </c>
      <c r="J798" s="6" t="s">
        <v>32</v>
      </c>
      <c r="K798" s="6" t="s">
        <v>32</v>
      </c>
      <c r="L798" s="6" t="s">
        <v>32</v>
      </c>
      <c r="M798" s="6" t="s">
        <v>32</v>
      </c>
      <c r="N798" s="6" t="s">
        <v>32</v>
      </c>
      <c r="O798" s="6" t="s">
        <v>32</v>
      </c>
      <c r="P798" s="6" t="s">
        <v>38</v>
      </c>
      <c r="Q798" s="6" t="s">
        <v>30</v>
      </c>
      <c r="R798" s="6" t="s">
        <v>58</v>
      </c>
      <c r="S798" s="8" t="n">
        <v>20.55</v>
      </c>
      <c r="T798" s="8" t="n">
        <v>96.1</v>
      </c>
      <c r="U798" s="6" t="s">
        <v>30</v>
      </c>
      <c r="V798" s="8" t="n">
        <f aca="false">IF(X798="0-1 Year", ROUND(S798/0.474, 2), IF(X798="1-2 Years", ROUND(S798/0.287, 2), ROUND(S798/0.14, 2)))</f>
        <v>43.35</v>
      </c>
      <c r="W798" s="6" t="str">
        <f aca="false">IF(V798&gt;4000, "High", IF(V798&gt;2000, "Medium", "Low"))</f>
        <v>Low</v>
      </c>
      <c r="X798" s="9" t="s">
        <v>35</v>
      </c>
      <c r="Y798" s="10" t="n">
        <f aca="false">IF(U798="Yes", 1, 0)</f>
        <v>0</v>
      </c>
      <c r="Z798" s="10" t="n">
        <v>1</v>
      </c>
      <c r="AA798" s="11" t="n">
        <f aca="false">MAX(0, ($S798 * 0.35) - ($F798 * 0.3))</f>
        <v>5.6925</v>
      </c>
      <c r="AB798" s="12" t="str">
        <f aca="false">IF(AA798&gt;20,"High",IF(AA798&gt;10,"Medium","Low"))</f>
        <v>Low</v>
      </c>
    </row>
    <row r="799" customFormat="false" ht="18.65" hidden="false" customHeight="false" outlineLevel="0" collapsed="false">
      <c r="A799" s="5" t="s">
        <v>841</v>
      </c>
      <c r="B799" s="6" t="s">
        <v>29</v>
      </c>
      <c r="C799" s="6" t="s">
        <v>30</v>
      </c>
      <c r="D799" s="6" t="s">
        <v>30</v>
      </c>
      <c r="E799" s="6" t="s">
        <v>30</v>
      </c>
      <c r="F799" s="7" t="n">
        <v>2</v>
      </c>
      <c r="G799" s="6" t="s">
        <v>31</v>
      </c>
      <c r="H799" s="6" t="s">
        <v>30</v>
      </c>
      <c r="I799" s="6" t="s">
        <v>203</v>
      </c>
      <c r="J799" s="6" t="s">
        <v>30</v>
      </c>
      <c r="K799" s="6" t="s">
        <v>30</v>
      </c>
      <c r="L799" s="6" t="s">
        <v>30</v>
      </c>
      <c r="M799" s="6" t="s">
        <v>30</v>
      </c>
      <c r="N799" s="6" t="s">
        <v>30</v>
      </c>
      <c r="O799" s="6" t="s">
        <v>30</v>
      </c>
      <c r="P799" s="6" t="s">
        <v>38</v>
      </c>
      <c r="Q799" s="6" t="s">
        <v>31</v>
      </c>
      <c r="R799" s="6" t="s">
        <v>34</v>
      </c>
      <c r="S799" s="8" t="n">
        <v>45</v>
      </c>
      <c r="T799" s="8" t="n">
        <v>96.45</v>
      </c>
      <c r="U799" s="6" t="s">
        <v>31</v>
      </c>
      <c r="V799" s="8" t="n">
        <f aca="false">IF(X799="0-1 Year", ROUND(S799/0.474, 2), IF(X799="1-2 Years", ROUND(S799/0.287, 2), ROUND(S799/0.14, 2)))</f>
        <v>94.94</v>
      </c>
      <c r="W799" s="6" t="str">
        <f aca="false">IF(V799&gt;4000, "High", IF(V799&gt;2000, "Medium", "Low"))</f>
        <v>Low</v>
      </c>
      <c r="X799" s="9" t="s">
        <v>35</v>
      </c>
      <c r="Y799" s="10" t="n">
        <f aca="false">IF(U799="Yes", 1, 0)</f>
        <v>1</v>
      </c>
      <c r="Z799" s="10" t="n">
        <v>1</v>
      </c>
      <c r="AA799" s="11" t="n">
        <f aca="false">MAX(0, ($S799 * 0.35) - ($F799 * 0.3))</f>
        <v>15.15</v>
      </c>
      <c r="AB799" s="12" t="str">
        <f aca="false">IF(AA799&gt;20,"High",IF(AA799&gt;10,"Medium","Low"))</f>
        <v>Medium</v>
      </c>
    </row>
    <row r="800" customFormat="false" ht="18.65" hidden="false" customHeight="false" outlineLevel="0" collapsed="false">
      <c r="A800" s="5" t="s">
        <v>842</v>
      </c>
      <c r="B800" s="6" t="s">
        <v>37</v>
      </c>
      <c r="C800" s="6" t="s">
        <v>30</v>
      </c>
      <c r="D800" s="6" t="s">
        <v>30</v>
      </c>
      <c r="E800" s="6" t="s">
        <v>31</v>
      </c>
      <c r="F800" s="7" t="n">
        <v>7</v>
      </c>
      <c r="G800" s="6" t="s">
        <v>31</v>
      </c>
      <c r="H800" s="6" t="s">
        <v>30</v>
      </c>
      <c r="I800" s="6" t="s">
        <v>30</v>
      </c>
      <c r="J800" s="6" t="s">
        <v>32</v>
      </c>
      <c r="K800" s="6" t="s">
        <v>32</v>
      </c>
      <c r="L800" s="6" t="s">
        <v>32</v>
      </c>
      <c r="M800" s="6" t="s">
        <v>32</v>
      </c>
      <c r="N800" s="6" t="s">
        <v>32</v>
      </c>
      <c r="O800" s="6" t="s">
        <v>32</v>
      </c>
      <c r="P800" s="6" t="s">
        <v>33</v>
      </c>
      <c r="Q800" s="6" t="s">
        <v>30</v>
      </c>
      <c r="R800" s="6" t="s">
        <v>34</v>
      </c>
      <c r="S800" s="8" t="n">
        <v>20.05</v>
      </c>
      <c r="T800" s="8" t="n">
        <v>96.8</v>
      </c>
      <c r="U800" s="6" t="s">
        <v>30</v>
      </c>
      <c r="V800" s="8" t="n">
        <f aca="false">IF(X800="0-1 Year", ROUND(S800/0.474, 2), IF(X800="1-2 Years", ROUND(S800/0.287, 2), ROUND(S800/0.14, 2)))</f>
        <v>42.3</v>
      </c>
      <c r="W800" s="6" t="str">
        <f aca="false">IF(V800&gt;4000, "High", IF(V800&gt;2000, "Medium", "Low"))</f>
        <v>Low</v>
      </c>
      <c r="X800" s="9" t="s">
        <v>35</v>
      </c>
      <c r="Y800" s="10" t="n">
        <f aca="false">IF(U800="Yes", 1, 0)</f>
        <v>0</v>
      </c>
      <c r="Z800" s="10" t="n">
        <v>1</v>
      </c>
      <c r="AA800" s="11" t="n">
        <f aca="false">MAX(0, ($S800 * 0.35) - ($F800 * 0.3))</f>
        <v>4.9175</v>
      </c>
      <c r="AB800" s="12" t="str">
        <f aca="false">IF(AA800&gt;20,"High",IF(AA800&gt;10,"Medium","Low"))</f>
        <v>Low</v>
      </c>
    </row>
    <row r="801" customFormat="false" ht="18.65" hidden="false" customHeight="false" outlineLevel="0" collapsed="false">
      <c r="A801" s="5" t="s">
        <v>843</v>
      </c>
      <c r="B801" s="6" t="s">
        <v>37</v>
      </c>
      <c r="C801" s="6" t="s">
        <v>30</v>
      </c>
      <c r="D801" s="6" t="s">
        <v>30</v>
      </c>
      <c r="E801" s="6" t="s">
        <v>30</v>
      </c>
      <c r="F801" s="7" t="n">
        <v>2</v>
      </c>
      <c r="G801" s="6" t="s">
        <v>30</v>
      </c>
      <c r="H801" s="6" t="s">
        <v>202</v>
      </c>
      <c r="I801" s="6" t="s">
        <v>203</v>
      </c>
      <c r="J801" s="6" t="s">
        <v>30</v>
      </c>
      <c r="K801" s="6" t="s">
        <v>31</v>
      </c>
      <c r="L801" s="6" t="s">
        <v>30</v>
      </c>
      <c r="M801" s="6" t="s">
        <v>30</v>
      </c>
      <c r="N801" s="6" t="s">
        <v>31</v>
      </c>
      <c r="O801" s="6" t="s">
        <v>31</v>
      </c>
      <c r="P801" s="6" t="s">
        <v>38</v>
      </c>
      <c r="Q801" s="6" t="s">
        <v>30</v>
      </c>
      <c r="R801" s="6" t="s">
        <v>39</v>
      </c>
      <c r="S801" s="8" t="n">
        <v>51.4</v>
      </c>
      <c r="T801" s="8" t="n">
        <v>96.8</v>
      </c>
      <c r="U801" s="6" t="s">
        <v>30</v>
      </c>
      <c r="V801" s="8" t="n">
        <f aca="false">IF(X801="0-1 Year", ROUND(S801/0.474, 2), IF(X801="1-2 Years", ROUND(S801/0.287, 2), ROUND(S801/0.14, 2)))</f>
        <v>108.44</v>
      </c>
      <c r="W801" s="6" t="str">
        <f aca="false">IF(V801&gt;4000, "High", IF(V801&gt;2000, "Medium", "Low"))</f>
        <v>Low</v>
      </c>
      <c r="X801" s="9" t="s">
        <v>35</v>
      </c>
      <c r="Y801" s="10" t="n">
        <f aca="false">IF(U801="Yes", 1, 0)</f>
        <v>0</v>
      </c>
      <c r="Z801" s="10" t="n">
        <v>1</v>
      </c>
      <c r="AA801" s="11" t="n">
        <f aca="false">MAX(0, ($S801 * 0.35) - ($F801 * 0.3))</f>
        <v>17.39</v>
      </c>
      <c r="AB801" s="12" t="str">
        <f aca="false">IF(AA801&gt;20,"High",IF(AA801&gt;10,"Medium","Low"))</f>
        <v>Medium</v>
      </c>
    </row>
    <row r="802" customFormat="false" ht="18.65" hidden="false" customHeight="false" outlineLevel="0" collapsed="false">
      <c r="A802" s="5" t="s">
        <v>844</v>
      </c>
      <c r="B802" s="6" t="s">
        <v>29</v>
      </c>
      <c r="C802" s="6" t="s">
        <v>30</v>
      </c>
      <c r="D802" s="6" t="s">
        <v>30</v>
      </c>
      <c r="E802" s="6" t="s">
        <v>30</v>
      </c>
      <c r="F802" s="7" t="n">
        <v>3</v>
      </c>
      <c r="G802" s="6" t="s">
        <v>30</v>
      </c>
      <c r="H802" s="6" t="s">
        <v>202</v>
      </c>
      <c r="I802" s="6" t="s">
        <v>203</v>
      </c>
      <c r="J802" s="6" t="s">
        <v>30</v>
      </c>
      <c r="K802" s="6" t="s">
        <v>30</v>
      </c>
      <c r="L802" s="6" t="s">
        <v>30</v>
      </c>
      <c r="M802" s="6" t="s">
        <v>31</v>
      </c>
      <c r="N802" s="6" t="s">
        <v>30</v>
      </c>
      <c r="O802" s="6" t="s">
        <v>30</v>
      </c>
      <c r="P802" s="6" t="s">
        <v>38</v>
      </c>
      <c r="Q802" s="6" t="s">
        <v>31</v>
      </c>
      <c r="R802" s="6" t="s">
        <v>39</v>
      </c>
      <c r="S802" s="8" t="n">
        <v>29.75</v>
      </c>
      <c r="T802" s="8" t="n">
        <v>96.85</v>
      </c>
      <c r="U802" s="6" t="s">
        <v>30</v>
      </c>
      <c r="V802" s="8" t="n">
        <f aca="false">IF(X802="0-1 Year", ROUND(S802/0.474, 2), IF(X802="1-2 Years", ROUND(S802/0.287, 2), ROUND(S802/0.14, 2)))</f>
        <v>62.76</v>
      </c>
      <c r="W802" s="6" t="str">
        <f aca="false">IF(V802&gt;4000, "High", IF(V802&gt;2000, "Medium", "Low"))</f>
        <v>Low</v>
      </c>
      <c r="X802" s="9" t="s">
        <v>35</v>
      </c>
      <c r="Y802" s="10" t="n">
        <f aca="false">IF(U802="Yes", 1, 0)</f>
        <v>0</v>
      </c>
      <c r="Z802" s="10" t="n">
        <v>1</v>
      </c>
      <c r="AA802" s="11" t="n">
        <f aca="false">MAX(0, ($S802 * 0.35) - ($F802 * 0.3))</f>
        <v>9.5125</v>
      </c>
      <c r="AB802" s="12" t="str">
        <f aca="false">IF(AA802&gt;20,"High",IF(AA802&gt;10,"Medium","Low"))</f>
        <v>Low</v>
      </c>
    </row>
    <row r="803" customFormat="false" ht="18.65" hidden="false" customHeight="false" outlineLevel="0" collapsed="false">
      <c r="A803" s="5" t="s">
        <v>845</v>
      </c>
      <c r="B803" s="6" t="s">
        <v>29</v>
      </c>
      <c r="C803" s="6" t="s">
        <v>30</v>
      </c>
      <c r="D803" s="6" t="s">
        <v>31</v>
      </c>
      <c r="E803" s="6" t="s">
        <v>31</v>
      </c>
      <c r="F803" s="7" t="n">
        <v>4</v>
      </c>
      <c r="G803" s="6" t="s">
        <v>31</v>
      </c>
      <c r="H803" s="6" t="s">
        <v>30</v>
      </c>
      <c r="I803" s="6" t="s">
        <v>30</v>
      </c>
      <c r="J803" s="6" t="s">
        <v>32</v>
      </c>
      <c r="K803" s="6" t="s">
        <v>32</v>
      </c>
      <c r="L803" s="6" t="s">
        <v>32</v>
      </c>
      <c r="M803" s="6" t="s">
        <v>32</v>
      </c>
      <c r="N803" s="6" t="s">
        <v>32</v>
      </c>
      <c r="O803" s="6" t="s">
        <v>32</v>
      </c>
      <c r="P803" s="6" t="s">
        <v>166</v>
      </c>
      <c r="Q803" s="6" t="s">
        <v>30</v>
      </c>
      <c r="R803" s="6" t="s">
        <v>58</v>
      </c>
      <c r="S803" s="8" t="n">
        <v>19.5</v>
      </c>
      <c r="T803" s="8" t="n">
        <v>96.85</v>
      </c>
      <c r="U803" s="6" t="s">
        <v>30</v>
      </c>
      <c r="V803" s="8" t="n">
        <f aca="false">IF(X803="0-1 Year", ROUND(S803/0.474, 2), IF(X803="1-2 Years", ROUND(S803/0.287, 2), ROUND(S803/0.14, 2)))</f>
        <v>41.14</v>
      </c>
      <c r="W803" s="6" t="str">
        <f aca="false">IF(V803&gt;4000, "High", IF(V803&gt;2000, "Medium", "Low"))</f>
        <v>Low</v>
      </c>
      <c r="X803" s="9" t="s">
        <v>35</v>
      </c>
      <c r="Y803" s="10" t="n">
        <f aca="false">IF(U803="Yes", 1, 0)</f>
        <v>0</v>
      </c>
      <c r="Z803" s="10" t="n">
        <v>1</v>
      </c>
      <c r="AA803" s="11" t="n">
        <f aca="false">MAX(0, ($S803 * 0.35) - ($F803 * 0.3))</f>
        <v>5.625</v>
      </c>
      <c r="AB803" s="12" t="str">
        <f aca="false">IF(AA803&gt;20,"High",IF(AA803&gt;10,"Medium","Low"))</f>
        <v>Low</v>
      </c>
    </row>
    <row r="804" customFormat="false" ht="18.65" hidden="false" customHeight="false" outlineLevel="0" collapsed="false">
      <c r="A804" s="5" t="s">
        <v>846</v>
      </c>
      <c r="B804" s="6" t="s">
        <v>29</v>
      </c>
      <c r="C804" s="6" t="s">
        <v>30</v>
      </c>
      <c r="D804" s="6" t="s">
        <v>30</v>
      </c>
      <c r="E804" s="6" t="s">
        <v>30</v>
      </c>
      <c r="F804" s="7" t="n">
        <v>2</v>
      </c>
      <c r="G804" s="6" t="s">
        <v>31</v>
      </c>
      <c r="H804" s="6" t="s">
        <v>30</v>
      </c>
      <c r="I804" s="6" t="s">
        <v>203</v>
      </c>
      <c r="J804" s="6" t="s">
        <v>30</v>
      </c>
      <c r="K804" s="6" t="s">
        <v>31</v>
      </c>
      <c r="L804" s="6" t="s">
        <v>30</v>
      </c>
      <c r="M804" s="6" t="s">
        <v>30</v>
      </c>
      <c r="N804" s="6" t="s">
        <v>30</v>
      </c>
      <c r="O804" s="6" t="s">
        <v>30</v>
      </c>
      <c r="P804" s="6" t="s">
        <v>38</v>
      </c>
      <c r="Q804" s="6" t="s">
        <v>30</v>
      </c>
      <c r="R804" s="6" t="s">
        <v>34</v>
      </c>
      <c r="S804" s="8" t="n">
        <v>49.25</v>
      </c>
      <c r="T804" s="8" t="n">
        <v>97</v>
      </c>
      <c r="U804" s="6" t="s">
        <v>30</v>
      </c>
      <c r="V804" s="8" t="n">
        <f aca="false">IF(X804="0-1 Year", ROUND(S804/0.474, 2), IF(X804="1-2 Years", ROUND(S804/0.287, 2), ROUND(S804/0.14, 2)))</f>
        <v>103.9</v>
      </c>
      <c r="W804" s="6" t="str">
        <f aca="false">IF(V804&gt;4000, "High", IF(V804&gt;2000, "Medium", "Low"))</f>
        <v>Low</v>
      </c>
      <c r="X804" s="9" t="s">
        <v>35</v>
      </c>
      <c r="Y804" s="10" t="n">
        <f aca="false">IF(U804="Yes", 1, 0)</f>
        <v>0</v>
      </c>
      <c r="Z804" s="10" t="n">
        <v>1</v>
      </c>
      <c r="AA804" s="11" t="n">
        <f aca="false">MAX(0, ($S804 * 0.35) - ($F804 * 0.3))</f>
        <v>16.6375</v>
      </c>
      <c r="AB804" s="12" t="str">
        <f aca="false">IF(AA804&gt;20,"High",IF(AA804&gt;10,"Medium","Low"))</f>
        <v>Medium</v>
      </c>
    </row>
    <row r="805" customFormat="false" ht="18.65" hidden="false" customHeight="false" outlineLevel="0" collapsed="false">
      <c r="A805" s="5" t="s">
        <v>847</v>
      </c>
      <c r="B805" s="6" t="s">
        <v>37</v>
      </c>
      <c r="C805" s="6" t="s">
        <v>30</v>
      </c>
      <c r="D805" s="6" t="s">
        <v>31</v>
      </c>
      <c r="E805" s="6" t="s">
        <v>30</v>
      </c>
      <c r="F805" s="7" t="n">
        <v>2</v>
      </c>
      <c r="G805" s="6" t="s">
        <v>30</v>
      </c>
      <c r="H805" s="6" t="s">
        <v>202</v>
      </c>
      <c r="I805" s="6" t="s">
        <v>203</v>
      </c>
      <c r="J805" s="6" t="s">
        <v>30</v>
      </c>
      <c r="K805" s="6" t="s">
        <v>30</v>
      </c>
      <c r="L805" s="6" t="s">
        <v>30</v>
      </c>
      <c r="M805" s="6" t="s">
        <v>30</v>
      </c>
      <c r="N805" s="6" t="s">
        <v>31</v>
      </c>
      <c r="O805" s="6" t="s">
        <v>31</v>
      </c>
      <c r="P805" s="6" t="s">
        <v>38</v>
      </c>
      <c r="Q805" s="6" t="s">
        <v>30</v>
      </c>
      <c r="R805" s="6" t="s">
        <v>39</v>
      </c>
      <c r="S805" s="8" t="n">
        <v>44.6</v>
      </c>
      <c r="T805" s="8" t="n">
        <v>97.1</v>
      </c>
      <c r="U805" s="6" t="s">
        <v>31</v>
      </c>
      <c r="V805" s="8" t="n">
        <f aca="false">IF(X805="0-1 Year", ROUND(S805/0.474, 2), IF(X805="1-2 Years", ROUND(S805/0.287, 2), ROUND(S805/0.14, 2)))</f>
        <v>94.09</v>
      </c>
      <c r="W805" s="6" t="str">
        <f aca="false">IF(V805&gt;4000, "High", IF(V805&gt;2000, "Medium", "Low"))</f>
        <v>Low</v>
      </c>
      <c r="X805" s="9" t="s">
        <v>35</v>
      </c>
      <c r="Y805" s="10" t="n">
        <f aca="false">IF(U805="Yes", 1, 0)</f>
        <v>1</v>
      </c>
      <c r="Z805" s="10" t="n">
        <v>1</v>
      </c>
      <c r="AA805" s="11" t="n">
        <f aca="false">MAX(0, ($S805 * 0.35) - ($F805 * 0.3))</f>
        <v>15.01</v>
      </c>
      <c r="AB805" s="12" t="str">
        <f aca="false">IF(AA805&gt;20,"High",IF(AA805&gt;10,"Medium","Low"))</f>
        <v>Medium</v>
      </c>
    </row>
    <row r="806" customFormat="false" ht="18.65" hidden="false" customHeight="false" outlineLevel="0" collapsed="false">
      <c r="A806" s="5" t="s">
        <v>848</v>
      </c>
      <c r="B806" s="6" t="s">
        <v>37</v>
      </c>
      <c r="C806" s="6" t="s">
        <v>30</v>
      </c>
      <c r="D806" s="6" t="s">
        <v>30</v>
      </c>
      <c r="E806" s="6" t="s">
        <v>30</v>
      </c>
      <c r="F806" s="7" t="n">
        <v>4</v>
      </c>
      <c r="G806" s="6" t="s">
        <v>31</v>
      </c>
      <c r="H806" s="6" t="s">
        <v>31</v>
      </c>
      <c r="I806" s="6" t="s">
        <v>30</v>
      </c>
      <c r="J806" s="6" t="s">
        <v>32</v>
      </c>
      <c r="K806" s="6" t="s">
        <v>32</v>
      </c>
      <c r="L806" s="6" t="s">
        <v>32</v>
      </c>
      <c r="M806" s="6" t="s">
        <v>32</v>
      </c>
      <c r="N806" s="6" t="s">
        <v>32</v>
      </c>
      <c r="O806" s="6" t="s">
        <v>32</v>
      </c>
      <c r="P806" s="6" t="s">
        <v>33</v>
      </c>
      <c r="Q806" s="6" t="s">
        <v>30</v>
      </c>
      <c r="R806" s="6" t="s">
        <v>39</v>
      </c>
      <c r="S806" s="8" t="n">
        <v>23.9</v>
      </c>
      <c r="T806" s="8" t="n">
        <v>97.5</v>
      </c>
      <c r="U806" s="6" t="s">
        <v>30</v>
      </c>
      <c r="V806" s="8" t="n">
        <f aca="false">IF(X806="0-1 Year", ROUND(S806/0.474, 2), IF(X806="1-2 Years", ROUND(S806/0.287, 2), ROUND(S806/0.14, 2)))</f>
        <v>50.42</v>
      </c>
      <c r="W806" s="6" t="str">
        <f aca="false">IF(V806&gt;4000, "High", IF(V806&gt;2000, "Medium", "Low"))</f>
        <v>Low</v>
      </c>
      <c r="X806" s="9" t="s">
        <v>35</v>
      </c>
      <c r="Y806" s="10" t="n">
        <f aca="false">IF(U806="Yes", 1, 0)</f>
        <v>0</v>
      </c>
      <c r="Z806" s="10" t="n">
        <v>1</v>
      </c>
      <c r="AA806" s="11" t="n">
        <f aca="false">MAX(0, ($S806 * 0.35) - ($F806 * 0.3))</f>
        <v>7.165</v>
      </c>
      <c r="AB806" s="12" t="str">
        <f aca="false">IF(AA806&gt;20,"High",IF(AA806&gt;10,"Medium","Low"))</f>
        <v>Low</v>
      </c>
    </row>
    <row r="807" customFormat="false" ht="18.65" hidden="false" customHeight="false" outlineLevel="0" collapsed="false">
      <c r="A807" s="5" t="s">
        <v>849</v>
      </c>
      <c r="B807" s="6" t="s">
        <v>29</v>
      </c>
      <c r="C807" s="6" t="s">
        <v>30</v>
      </c>
      <c r="D807" s="6" t="s">
        <v>30</v>
      </c>
      <c r="E807" s="6" t="s">
        <v>31</v>
      </c>
      <c r="F807" s="7" t="n">
        <v>6</v>
      </c>
      <c r="G807" s="6" t="s">
        <v>31</v>
      </c>
      <c r="H807" s="6" t="s">
        <v>30</v>
      </c>
      <c r="I807" s="6" t="s">
        <v>30</v>
      </c>
      <c r="J807" s="6" t="s">
        <v>32</v>
      </c>
      <c r="K807" s="6" t="s">
        <v>32</v>
      </c>
      <c r="L807" s="6" t="s">
        <v>32</v>
      </c>
      <c r="M807" s="6" t="s">
        <v>32</v>
      </c>
      <c r="N807" s="6" t="s">
        <v>32</v>
      </c>
      <c r="O807" s="6" t="s">
        <v>32</v>
      </c>
      <c r="P807" s="6" t="s">
        <v>38</v>
      </c>
      <c r="Q807" s="6" t="s">
        <v>31</v>
      </c>
      <c r="R807" s="6" t="s">
        <v>34</v>
      </c>
      <c r="S807" s="8" t="n">
        <v>20.2</v>
      </c>
      <c r="T807" s="8" t="n">
        <v>98.35</v>
      </c>
      <c r="U807" s="6" t="s">
        <v>30</v>
      </c>
      <c r="V807" s="8" t="n">
        <f aca="false">IF(X807="0-1 Year", ROUND(S807/0.474, 2), IF(X807="1-2 Years", ROUND(S807/0.287, 2), ROUND(S807/0.14, 2)))</f>
        <v>42.62</v>
      </c>
      <c r="W807" s="6" t="str">
        <f aca="false">IF(V807&gt;4000, "High", IF(V807&gt;2000, "Medium", "Low"))</f>
        <v>Low</v>
      </c>
      <c r="X807" s="9" t="s">
        <v>35</v>
      </c>
      <c r="Y807" s="10" t="n">
        <f aca="false">IF(U807="Yes", 1, 0)</f>
        <v>0</v>
      </c>
      <c r="Z807" s="10" t="n">
        <v>1</v>
      </c>
      <c r="AA807" s="11" t="n">
        <f aca="false">MAX(0, ($S807 * 0.35) - ($F807 * 0.3))</f>
        <v>5.27</v>
      </c>
      <c r="AB807" s="12" t="str">
        <f aca="false">IF(AA807&gt;20,"High",IF(AA807&gt;10,"Medium","Low"))</f>
        <v>Low</v>
      </c>
    </row>
    <row r="808" customFormat="false" ht="18.65" hidden="false" customHeight="false" outlineLevel="0" collapsed="false">
      <c r="A808" s="5" t="s">
        <v>850</v>
      </c>
      <c r="B808" s="6" t="s">
        <v>37</v>
      </c>
      <c r="C808" s="6" t="s">
        <v>30</v>
      </c>
      <c r="D808" s="6" t="s">
        <v>30</v>
      </c>
      <c r="E808" s="6" t="s">
        <v>30</v>
      </c>
      <c r="F808" s="7" t="n">
        <v>3</v>
      </c>
      <c r="G808" s="6" t="s">
        <v>30</v>
      </c>
      <c r="H808" s="6" t="s">
        <v>202</v>
      </c>
      <c r="I808" s="6" t="s">
        <v>203</v>
      </c>
      <c r="J808" s="6" t="s">
        <v>30</v>
      </c>
      <c r="K808" s="6" t="s">
        <v>31</v>
      </c>
      <c r="L808" s="6" t="s">
        <v>30</v>
      </c>
      <c r="M808" s="6" t="s">
        <v>30</v>
      </c>
      <c r="N808" s="6" t="s">
        <v>30</v>
      </c>
      <c r="O808" s="6" t="s">
        <v>30</v>
      </c>
      <c r="P808" s="6" t="s">
        <v>38</v>
      </c>
      <c r="Q808" s="6" t="s">
        <v>30</v>
      </c>
      <c r="R808" s="6" t="s">
        <v>34</v>
      </c>
      <c r="S808" s="8" t="n">
        <v>29.2</v>
      </c>
      <c r="T808" s="8" t="n">
        <v>98.5</v>
      </c>
      <c r="U808" s="6" t="s">
        <v>30</v>
      </c>
      <c r="V808" s="8" t="n">
        <f aca="false">IF(X808="0-1 Year", ROUND(S808/0.474, 2), IF(X808="1-2 Years", ROUND(S808/0.287, 2), ROUND(S808/0.14, 2)))</f>
        <v>61.6</v>
      </c>
      <c r="W808" s="6" t="str">
        <f aca="false">IF(V808&gt;4000, "High", IF(V808&gt;2000, "Medium", "Low"))</f>
        <v>Low</v>
      </c>
      <c r="X808" s="9" t="s">
        <v>35</v>
      </c>
      <c r="Y808" s="10" t="n">
        <f aca="false">IF(U808="Yes", 1, 0)</f>
        <v>0</v>
      </c>
      <c r="Z808" s="10" t="n">
        <v>1</v>
      </c>
      <c r="AA808" s="11" t="n">
        <f aca="false">MAX(0, ($S808 * 0.35) - ($F808 * 0.3))</f>
        <v>9.32</v>
      </c>
      <c r="AB808" s="12" t="str">
        <f aca="false">IF(AA808&gt;20,"High",IF(AA808&gt;10,"Medium","Low"))</f>
        <v>Low</v>
      </c>
    </row>
    <row r="809" customFormat="false" ht="18.65" hidden="false" customHeight="false" outlineLevel="0" collapsed="false">
      <c r="A809" s="5" t="s">
        <v>851</v>
      </c>
      <c r="B809" s="6" t="s">
        <v>29</v>
      </c>
      <c r="C809" s="6" t="s">
        <v>30</v>
      </c>
      <c r="D809" s="6" t="s">
        <v>30</v>
      </c>
      <c r="E809" s="6" t="s">
        <v>30</v>
      </c>
      <c r="F809" s="7" t="n">
        <v>2</v>
      </c>
      <c r="G809" s="6" t="s">
        <v>31</v>
      </c>
      <c r="H809" s="6" t="s">
        <v>30</v>
      </c>
      <c r="I809" s="6" t="s">
        <v>203</v>
      </c>
      <c r="J809" s="6" t="s">
        <v>30</v>
      </c>
      <c r="K809" s="6" t="s">
        <v>30</v>
      </c>
      <c r="L809" s="6" t="s">
        <v>30</v>
      </c>
      <c r="M809" s="6" t="s">
        <v>30</v>
      </c>
      <c r="N809" s="6" t="s">
        <v>30</v>
      </c>
      <c r="O809" s="6" t="s">
        <v>30</v>
      </c>
      <c r="P809" s="6" t="s">
        <v>38</v>
      </c>
      <c r="Q809" s="6" t="s">
        <v>31</v>
      </c>
      <c r="R809" s="6" t="s">
        <v>39</v>
      </c>
      <c r="S809" s="8" t="n">
        <v>45.15</v>
      </c>
      <c r="T809" s="8" t="n">
        <v>98.5</v>
      </c>
      <c r="U809" s="6" t="s">
        <v>31</v>
      </c>
      <c r="V809" s="8" t="n">
        <f aca="false">IF(X809="0-1 Year", ROUND(S809/0.474, 2), IF(X809="1-2 Years", ROUND(S809/0.287, 2), ROUND(S809/0.14, 2)))</f>
        <v>95.25</v>
      </c>
      <c r="W809" s="6" t="str">
        <f aca="false">IF(V809&gt;4000, "High", IF(V809&gt;2000, "Medium", "Low"))</f>
        <v>Low</v>
      </c>
      <c r="X809" s="9" t="s">
        <v>35</v>
      </c>
      <c r="Y809" s="10" t="n">
        <f aca="false">IF(U809="Yes", 1, 0)</f>
        <v>1</v>
      </c>
      <c r="Z809" s="10" t="n">
        <v>1</v>
      </c>
      <c r="AA809" s="11" t="n">
        <f aca="false">MAX(0, ($S809 * 0.35) - ($F809 * 0.3))</f>
        <v>15.2025</v>
      </c>
      <c r="AB809" s="12" t="str">
        <f aca="false">IF(AA809&gt;20,"High",IF(AA809&gt;10,"Medium","Low"))</f>
        <v>Medium</v>
      </c>
    </row>
    <row r="810" customFormat="false" ht="18.65" hidden="false" customHeight="false" outlineLevel="0" collapsed="false">
      <c r="A810" s="5" t="s">
        <v>852</v>
      </c>
      <c r="B810" s="6" t="s">
        <v>29</v>
      </c>
      <c r="C810" s="6" t="s">
        <v>30</v>
      </c>
      <c r="D810" s="6" t="s">
        <v>31</v>
      </c>
      <c r="E810" s="6" t="s">
        <v>31</v>
      </c>
      <c r="F810" s="7" t="n">
        <v>5</v>
      </c>
      <c r="G810" s="6" t="s">
        <v>31</v>
      </c>
      <c r="H810" s="6" t="s">
        <v>30</v>
      </c>
      <c r="I810" s="6" t="s">
        <v>30</v>
      </c>
      <c r="J810" s="6" t="s">
        <v>32</v>
      </c>
      <c r="K810" s="6" t="s">
        <v>32</v>
      </c>
      <c r="L810" s="6" t="s">
        <v>32</v>
      </c>
      <c r="M810" s="6" t="s">
        <v>32</v>
      </c>
      <c r="N810" s="6" t="s">
        <v>32</v>
      </c>
      <c r="O810" s="6" t="s">
        <v>32</v>
      </c>
      <c r="P810" s="6" t="s">
        <v>33</v>
      </c>
      <c r="Q810" s="6" t="s">
        <v>30</v>
      </c>
      <c r="R810" s="6" t="s">
        <v>39</v>
      </c>
      <c r="S810" s="8" t="n">
        <v>20.55</v>
      </c>
      <c r="T810" s="8" t="n">
        <v>99.45</v>
      </c>
      <c r="U810" s="6" t="s">
        <v>30</v>
      </c>
      <c r="V810" s="8" t="n">
        <f aca="false">IF(X810="0-1 Year", ROUND(S810/0.474, 2), IF(X810="1-2 Years", ROUND(S810/0.287, 2), ROUND(S810/0.14, 2)))</f>
        <v>43.35</v>
      </c>
      <c r="W810" s="6" t="str">
        <f aca="false">IF(V810&gt;4000, "High", IF(V810&gt;2000, "Medium", "Low"))</f>
        <v>Low</v>
      </c>
      <c r="X810" s="9" t="s">
        <v>35</v>
      </c>
      <c r="Y810" s="10" t="n">
        <f aca="false">IF(U810="Yes", 1, 0)</f>
        <v>0</v>
      </c>
      <c r="Z810" s="10" t="n">
        <v>1</v>
      </c>
      <c r="AA810" s="11" t="n">
        <f aca="false">MAX(0, ($S810 * 0.35) - ($F810 * 0.3))</f>
        <v>5.6925</v>
      </c>
      <c r="AB810" s="12" t="str">
        <f aca="false">IF(AA810&gt;20,"High",IF(AA810&gt;10,"Medium","Low"))</f>
        <v>Low</v>
      </c>
    </row>
    <row r="811" customFormat="false" ht="18.65" hidden="false" customHeight="false" outlineLevel="0" collapsed="false">
      <c r="A811" s="5" t="s">
        <v>853</v>
      </c>
      <c r="B811" s="6" t="s">
        <v>37</v>
      </c>
      <c r="C811" s="6" t="s">
        <v>30</v>
      </c>
      <c r="D811" s="6" t="s">
        <v>30</v>
      </c>
      <c r="E811" s="6" t="s">
        <v>30</v>
      </c>
      <c r="F811" s="7" t="n">
        <v>5</v>
      </c>
      <c r="G811" s="6" t="s">
        <v>31</v>
      </c>
      <c r="H811" s="6" t="s">
        <v>30</v>
      </c>
      <c r="I811" s="6" t="s">
        <v>30</v>
      </c>
      <c r="J811" s="6" t="s">
        <v>32</v>
      </c>
      <c r="K811" s="6" t="s">
        <v>32</v>
      </c>
      <c r="L811" s="6" t="s">
        <v>32</v>
      </c>
      <c r="M811" s="6" t="s">
        <v>32</v>
      </c>
      <c r="N811" s="6" t="s">
        <v>32</v>
      </c>
      <c r="O811" s="6" t="s">
        <v>32</v>
      </c>
      <c r="P811" s="6" t="s">
        <v>33</v>
      </c>
      <c r="Q811" s="6" t="s">
        <v>30</v>
      </c>
      <c r="R811" s="6" t="s">
        <v>39</v>
      </c>
      <c r="S811" s="8" t="n">
        <v>19.55</v>
      </c>
      <c r="T811" s="8" t="n">
        <v>99.6</v>
      </c>
      <c r="U811" s="6" t="s">
        <v>30</v>
      </c>
      <c r="V811" s="8" t="n">
        <f aca="false">IF(X811="0-1 Year", ROUND(S811/0.474, 2), IF(X811="1-2 Years", ROUND(S811/0.287, 2), ROUND(S811/0.14, 2)))</f>
        <v>41.24</v>
      </c>
      <c r="W811" s="6" t="str">
        <f aca="false">IF(V811&gt;4000, "High", IF(V811&gt;2000, "Medium", "Low"))</f>
        <v>Low</v>
      </c>
      <c r="X811" s="9" t="s">
        <v>35</v>
      </c>
      <c r="Y811" s="10" t="n">
        <f aca="false">IF(U811="Yes", 1, 0)</f>
        <v>0</v>
      </c>
      <c r="Z811" s="10" t="n">
        <v>1</v>
      </c>
      <c r="AA811" s="11" t="n">
        <f aca="false">MAX(0, ($S811 * 0.35) - ($F811 * 0.3))</f>
        <v>5.3425</v>
      </c>
      <c r="AB811" s="12" t="str">
        <f aca="false">IF(AA811&gt;20,"High",IF(AA811&gt;10,"Medium","Low"))</f>
        <v>Low</v>
      </c>
    </row>
    <row r="812" customFormat="false" ht="18.65" hidden="false" customHeight="false" outlineLevel="0" collapsed="false">
      <c r="A812" s="5" t="s">
        <v>854</v>
      </c>
      <c r="B812" s="6" t="s">
        <v>29</v>
      </c>
      <c r="C812" s="6" t="s">
        <v>30</v>
      </c>
      <c r="D812" s="6" t="s">
        <v>30</v>
      </c>
      <c r="E812" s="6" t="s">
        <v>31</v>
      </c>
      <c r="F812" s="7" t="n">
        <v>1</v>
      </c>
      <c r="G812" s="6" t="s">
        <v>31</v>
      </c>
      <c r="H812" s="6" t="s">
        <v>31</v>
      </c>
      <c r="I812" s="6" t="s">
        <v>517</v>
      </c>
      <c r="J812" s="6" t="s">
        <v>30</v>
      </c>
      <c r="K812" s="6" t="s">
        <v>30</v>
      </c>
      <c r="L812" s="6" t="s">
        <v>31</v>
      </c>
      <c r="M812" s="6" t="s">
        <v>30</v>
      </c>
      <c r="N812" s="6" t="s">
        <v>31</v>
      </c>
      <c r="O812" s="6" t="s">
        <v>31</v>
      </c>
      <c r="P812" s="6" t="s">
        <v>38</v>
      </c>
      <c r="Q812" s="6" t="s">
        <v>31</v>
      </c>
      <c r="R812" s="6" t="s">
        <v>39</v>
      </c>
      <c r="S812" s="8" t="n">
        <v>99.75</v>
      </c>
      <c r="T812" s="8" t="n">
        <v>99.75</v>
      </c>
      <c r="U812" s="6" t="s">
        <v>31</v>
      </c>
      <c r="V812" s="8" t="n">
        <f aca="false">IF(X812="0-1 Year", ROUND(S812/0.474, 2), IF(X812="1-2 Years", ROUND(S812/0.287, 2), ROUND(S812/0.14, 2)))</f>
        <v>210.44</v>
      </c>
      <c r="W812" s="6" t="str">
        <f aca="false">IF(V812&gt;4000, "High", IF(V812&gt;2000, "Medium", "Low"))</f>
        <v>Low</v>
      </c>
      <c r="X812" s="9" t="s">
        <v>35</v>
      </c>
      <c r="Y812" s="10" t="n">
        <f aca="false">IF(U812="Yes", 1, 0)</f>
        <v>1</v>
      </c>
      <c r="Z812" s="10" t="n">
        <v>1</v>
      </c>
      <c r="AA812" s="11" t="n">
        <f aca="false">MAX(0, ($S812 * 0.35) - ($F812 * 0.3))</f>
        <v>34.6125</v>
      </c>
      <c r="AB812" s="12" t="str">
        <f aca="false">IF(AA812&gt;20,"High",IF(AA812&gt;10,"Medium","Low"))</f>
        <v>High</v>
      </c>
    </row>
    <row r="813" customFormat="false" ht="18.65" hidden="false" customHeight="false" outlineLevel="0" collapsed="false">
      <c r="A813" s="5" t="s">
        <v>855</v>
      </c>
      <c r="B813" s="6" t="s">
        <v>29</v>
      </c>
      <c r="C813" s="6" t="s">
        <v>30</v>
      </c>
      <c r="D813" s="6" t="s">
        <v>31</v>
      </c>
      <c r="E813" s="6" t="s">
        <v>30</v>
      </c>
      <c r="F813" s="7" t="n">
        <v>3</v>
      </c>
      <c r="G813" s="6" t="s">
        <v>30</v>
      </c>
      <c r="H813" s="6" t="s">
        <v>202</v>
      </c>
      <c r="I813" s="6" t="s">
        <v>203</v>
      </c>
      <c r="J813" s="6" t="s">
        <v>30</v>
      </c>
      <c r="K813" s="6" t="s">
        <v>30</v>
      </c>
      <c r="L813" s="6" t="s">
        <v>30</v>
      </c>
      <c r="M813" s="6" t="s">
        <v>30</v>
      </c>
      <c r="N813" s="6" t="s">
        <v>30</v>
      </c>
      <c r="O813" s="6" t="s">
        <v>31</v>
      </c>
      <c r="P813" s="6" t="s">
        <v>38</v>
      </c>
      <c r="Q813" s="6" t="s">
        <v>31</v>
      </c>
      <c r="R813" s="6" t="s">
        <v>39</v>
      </c>
      <c r="S813" s="8" t="n">
        <v>35.15</v>
      </c>
      <c r="T813" s="8" t="n">
        <v>99.75</v>
      </c>
      <c r="U813" s="6" t="s">
        <v>31</v>
      </c>
      <c r="V813" s="8" t="n">
        <f aca="false">IF(X813="0-1 Year", ROUND(S813/0.474, 2), IF(X813="1-2 Years", ROUND(S813/0.287, 2), ROUND(S813/0.14, 2)))</f>
        <v>74.16</v>
      </c>
      <c r="W813" s="6" t="str">
        <f aca="false">IF(V813&gt;4000, "High", IF(V813&gt;2000, "Medium", "Low"))</f>
        <v>Low</v>
      </c>
      <c r="X813" s="9" t="s">
        <v>35</v>
      </c>
      <c r="Y813" s="10" t="n">
        <f aca="false">IF(U813="Yes", 1, 0)</f>
        <v>1</v>
      </c>
      <c r="Z813" s="10" t="n">
        <v>1</v>
      </c>
      <c r="AA813" s="11" t="n">
        <f aca="false">MAX(0, ($S813 * 0.35) - ($F813 * 0.3))</f>
        <v>11.4025</v>
      </c>
      <c r="AB813" s="12" t="str">
        <f aca="false">IF(AA813&gt;20,"High",IF(AA813&gt;10,"Medium","Low"))</f>
        <v>Medium</v>
      </c>
    </row>
    <row r="814" customFormat="false" ht="18.65" hidden="false" customHeight="false" outlineLevel="0" collapsed="false">
      <c r="A814" s="5" t="s">
        <v>856</v>
      </c>
      <c r="B814" s="6" t="s">
        <v>37</v>
      </c>
      <c r="C814" s="6" t="s">
        <v>30</v>
      </c>
      <c r="D814" s="6" t="s">
        <v>31</v>
      </c>
      <c r="E814" s="6" t="s">
        <v>30</v>
      </c>
      <c r="F814" s="7" t="n">
        <v>4</v>
      </c>
      <c r="G814" s="6" t="s">
        <v>30</v>
      </c>
      <c r="H814" s="6" t="s">
        <v>202</v>
      </c>
      <c r="I814" s="6" t="s">
        <v>203</v>
      </c>
      <c r="J814" s="6" t="s">
        <v>30</v>
      </c>
      <c r="K814" s="6" t="s">
        <v>30</v>
      </c>
      <c r="L814" s="6" t="s">
        <v>30</v>
      </c>
      <c r="M814" s="6" t="s">
        <v>30</v>
      </c>
      <c r="N814" s="6" t="s">
        <v>30</v>
      </c>
      <c r="O814" s="6" t="s">
        <v>30</v>
      </c>
      <c r="P814" s="6" t="s">
        <v>38</v>
      </c>
      <c r="Q814" s="6" t="s">
        <v>31</v>
      </c>
      <c r="R814" s="6" t="s">
        <v>39</v>
      </c>
      <c r="S814" s="8" t="n">
        <v>25.15</v>
      </c>
      <c r="T814" s="8" t="n">
        <v>99.95</v>
      </c>
      <c r="U814" s="6" t="s">
        <v>30</v>
      </c>
      <c r="V814" s="8" t="n">
        <f aca="false">IF(X814="0-1 Year", ROUND(S814/0.474, 2), IF(X814="1-2 Years", ROUND(S814/0.287, 2), ROUND(S814/0.14, 2)))</f>
        <v>53.06</v>
      </c>
      <c r="W814" s="6" t="str">
        <f aca="false">IF(V814&gt;4000, "High", IF(V814&gt;2000, "Medium", "Low"))</f>
        <v>Low</v>
      </c>
      <c r="X814" s="9" t="s">
        <v>35</v>
      </c>
      <c r="Y814" s="10" t="n">
        <f aca="false">IF(U814="Yes", 1, 0)</f>
        <v>0</v>
      </c>
      <c r="Z814" s="10" t="n">
        <v>1</v>
      </c>
      <c r="AA814" s="11" t="n">
        <f aca="false">MAX(0, ($S814 * 0.35) - ($F814 * 0.3))</f>
        <v>7.6025</v>
      </c>
      <c r="AB814" s="12" t="str">
        <f aca="false">IF(AA814&gt;20,"High",IF(AA814&gt;10,"Medium","Low"))</f>
        <v>Low</v>
      </c>
    </row>
    <row r="815" customFormat="false" ht="18.65" hidden="false" customHeight="false" outlineLevel="0" collapsed="false">
      <c r="A815" s="5" t="s">
        <v>857</v>
      </c>
      <c r="B815" s="6" t="s">
        <v>29</v>
      </c>
      <c r="C815" s="6" t="s">
        <v>30</v>
      </c>
      <c r="D815" s="6" t="s">
        <v>30</v>
      </c>
      <c r="E815" s="6" t="s">
        <v>30</v>
      </c>
      <c r="F815" s="7" t="n">
        <v>5</v>
      </c>
      <c r="G815" s="6" t="s">
        <v>30</v>
      </c>
      <c r="H815" s="6" t="s">
        <v>202</v>
      </c>
      <c r="I815" s="6" t="s">
        <v>203</v>
      </c>
      <c r="J815" s="6" t="s">
        <v>30</v>
      </c>
      <c r="K815" s="6" t="s">
        <v>30</v>
      </c>
      <c r="L815" s="6" t="s">
        <v>30</v>
      </c>
      <c r="M815" s="6" t="s">
        <v>30</v>
      </c>
      <c r="N815" s="6" t="s">
        <v>30</v>
      </c>
      <c r="O815" s="6" t="s">
        <v>30</v>
      </c>
      <c r="P815" s="6" t="s">
        <v>38</v>
      </c>
      <c r="Q815" s="6" t="s">
        <v>30</v>
      </c>
      <c r="R815" s="6" t="s">
        <v>34</v>
      </c>
      <c r="S815" s="8" t="n">
        <v>24.3</v>
      </c>
      <c r="T815" s="8" t="n">
        <v>100.2</v>
      </c>
      <c r="U815" s="6" t="s">
        <v>30</v>
      </c>
      <c r="V815" s="8" t="n">
        <f aca="false">IF(X815="0-1 Year", ROUND(S815/0.474, 2), IF(X815="1-2 Years", ROUND(S815/0.287, 2), ROUND(S815/0.14, 2)))</f>
        <v>51.27</v>
      </c>
      <c r="W815" s="6" t="str">
        <f aca="false">IF(V815&gt;4000, "High", IF(V815&gt;2000, "Medium", "Low"))</f>
        <v>Low</v>
      </c>
      <c r="X815" s="9" t="s">
        <v>35</v>
      </c>
      <c r="Y815" s="10" t="n">
        <f aca="false">IF(U815="Yes", 1, 0)</f>
        <v>0</v>
      </c>
      <c r="Z815" s="10" t="n">
        <v>1</v>
      </c>
      <c r="AA815" s="11" t="n">
        <f aca="false">MAX(0, ($S815 * 0.35) - ($F815 * 0.3))</f>
        <v>7.005</v>
      </c>
      <c r="AB815" s="12" t="str">
        <f aca="false">IF(AA815&gt;20,"High",IF(AA815&gt;10,"Medium","Low"))</f>
        <v>Low</v>
      </c>
    </row>
    <row r="816" customFormat="false" ht="18.65" hidden="false" customHeight="false" outlineLevel="0" collapsed="false">
      <c r="A816" s="5" t="s">
        <v>858</v>
      </c>
      <c r="B816" s="6" t="s">
        <v>37</v>
      </c>
      <c r="C816" s="6" t="s">
        <v>30</v>
      </c>
      <c r="D816" s="6" t="s">
        <v>30</v>
      </c>
      <c r="E816" s="6" t="s">
        <v>30</v>
      </c>
      <c r="F816" s="7" t="n">
        <v>1</v>
      </c>
      <c r="G816" s="6" t="s">
        <v>31</v>
      </c>
      <c r="H816" s="6" t="s">
        <v>31</v>
      </c>
      <c r="I816" s="6" t="s">
        <v>517</v>
      </c>
      <c r="J816" s="6" t="s">
        <v>30</v>
      </c>
      <c r="K816" s="6" t="s">
        <v>31</v>
      </c>
      <c r="L816" s="6" t="s">
        <v>30</v>
      </c>
      <c r="M816" s="6" t="s">
        <v>30</v>
      </c>
      <c r="N816" s="6" t="s">
        <v>31</v>
      </c>
      <c r="O816" s="6" t="s">
        <v>31</v>
      </c>
      <c r="P816" s="6" t="s">
        <v>38</v>
      </c>
      <c r="Q816" s="6" t="s">
        <v>31</v>
      </c>
      <c r="R816" s="6" t="s">
        <v>58</v>
      </c>
      <c r="S816" s="8" t="n">
        <v>100.25</v>
      </c>
      <c r="T816" s="8" t="n">
        <v>100.25</v>
      </c>
      <c r="U816" s="6" t="s">
        <v>31</v>
      </c>
      <c r="V816" s="8" t="n">
        <f aca="false">IF(X816="0-1 Year", ROUND(S816/0.474, 2), IF(X816="1-2 Years", ROUND(S816/0.287, 2), ROUND(S816/0.14, 2)))</f>
        <v>211.5</v>
      </c>
      <c r="W816" s="6" t="str">
        <f aca="false">IF(V816&gt;4000, "High", IF(V816&gt;2000, "Medium", "Low"))</f>
        <v>Low</v>
      </c>
      <c r="X816" s="9" t="s">
        <v>35</v>
      </c>
      <c r="Y816" s="10" t="n">
        <f aca="false">IF(U816="Yes", 1, 0)</f>
        <v>1</v>
      </c>
      <c r="Z816" s="10" t="n">
        <v>1</v>
      </c>
      <c r="AA816" s="11" t="n">
        <f aca="false">MAX(0, ($S816 * 0.35) - ($F816 * 0.3))</f>
        <v>34.7875</v>
      </c>
      <c r="AB816" s="12" t="str">
        <f aca="false">IF(AA816&gt;20,"High",IF(AA816&gt;10,"Medium","Low"))</f>
        <v>High</v>
      </c>
    </row>
    <row r="817" customFormat="false" ht="18.65" hidden="false" customHeight="false" outlineLevel="0" collapsed="false">
      <c r="A817" s="5" t="s">
        <v>859</v>
      </c>
      <c r="B817" s="6" t="s">
        <v>37</v>
      </c>
      <c r="C817" s="6" t="s">
        <v>30</v>
      </c>
      <c r="D817" s="6" t="s">
        <v>31</v>
      </c>
      <c r="E817" s="6" t="s">
        <v>31</v>
      </c>
      <c r="F817" s="7" t="n">
        <v>6</v>
      </c>
      <c r="G817" s="6" t="s">
        <v>31</v>
      </c>
      <c r="H817" s="6" t="s">
        <v>30</v>
      </c>
      <c r="I817" s="6" t="s">
        <v>30</v>
      </c>
      <c r="J817" s="6" t="s">
        <v>32</v>
      </c>
      <c r="K817" s="6" t="s">
        <v>32</v>
      </c>
      <c r="L817" s="6" t="s">
        <v>32</v>
      </c>
      <c r="M817" s="6" t="s">
        <v>32</v>
      </c>
      <c r="N817" s="6" t="s">
        <v>32</v>
      </c>
      <c r="O817" s="6" t="s">
        <v>32</v>
      </c>
      <c r="P817" s="6" t="s">
        <v>166</v>
      </c>
      <c r="Q817" s="6" t="s">
        <v>30</v>
      </c>
      <c r="R817" s="6" t="s">
        <v>34</v>
      </c>
      <c r="S817" s="8" t="n">
        <v>20.1</v>
      </c>
      <c r="T817" s="8" t="n">
        <v>100.35</v>
      </c>
      <c r="U817" s="6" t="s">
        <v>30</v>
      </c>
      <c r="V817" s="8" t="n">
        <f aca="false">IF(X817="0-1 Year", ROUND(S817/0.474, 2), IF(X817="1-2 Years", ROUND(S817/0.287, 2), ROUND(S817/0.14, 2)))</f>
        <v>42.41</v>
      </c>
      <c r="W817" s="6" t="str">
        <f aca="false">IF(V817&gt;4000, "High", IF(V817&gt;2000, "Medium", "Low"))</f>
        <v>Low</v>
      </c>
      <c r="X817" s="9" t="s">
        <v>35</v>
      </c>
      <c r="Y817" s="10" t="n">
        <f aca="false">IF(U817="Yes", 1, 0)</f>
        <v>0</v>
      </c>
      <c r="Z817" s="10" t="n">
        <v>1</v>
      </c>
      <c r="AA817" s="11" t="n">
        <f aca="false">MAX(0, ($S817 * 0.35) - ($F817 * 0.3))</f>
        <v>5.235</v>
      </c>
      <c r="AB817" s="12" t="str">
        <f aca="false">IF(AA817&gt;20,"High",IF(AA817&gt;10,"Medium","Low"))</f>
        <v>Low</v>
      </c>
    </row>
    <row r="818" customFormat="false" ht="18.65" hidden="false" customHeight="false" outlineLevel="0" collapsed="false">
      <c r="A818" s="5" t="s">
        <v>860</v>
      </c>
      <c r="B818" s="6" t="s">
        <v>29</v>
      </c>
      <c r="C818" s="6" t="s">
        <v>30</v>
      </c>
      <c r="D818" s="6" t="s">
        <v>31</v>
      </c>
      <c r="E818" s="6" t="s">
        <v>30</v>
      </c>
      <c r="F818" s="7" t="n">
        <v>5</v>
      </c>
      <c r="G818" s="6" t="s">
        <v>30</v>
      </c>
      <c r="H818" s="6" t="s">
        <v>202</v>
      </c>
      <c r="I818" s="6" t="s">
        <v>203</v>
      </c>
      <c r="J818" s="6" t="s">
        <v>30</v>
      </c>
      <c r="K818" s="6" t="s">
        <v>30</v>
      </c>
      <c r="L818" s="6" t="s">
        <v>30</v>
      </c>
      <c r="M818" s="6" t="s">
        <v>30</v>
      </c>
      <c r="N818" s="6" t="s">
        <v>30</v>
      </c>
      <c r="O818" s="6" t="s">
        <v>30</v>
      </c>
      <c r="P818" s="6" t="s">
        <v>38</v>
      </c>
      <c r="Q818" s="6" t="s">
        <v>31</v>
      </c>
      <c r="R818" s="6" t="s">
        <v>39</v>
      </c>
      <c r="S818" s="8" t="n">
        <v>24.95</v>
      </c>
      <c r="T818" s="8" t="n">
        <v>100.4</v>
      </c>
      <c r="U818" s="6" t="s">
        <v>31</v>
      </c>
      <c r="V818" s="8" t="n">
        <f aca="false">IF(X818="0-1 Year", ROUND(S818/0.474, 2), IF(X818="1-2 Years", ROUND(S818/0.287, 2), ROUND(S818/0.14, 2)))</f>
        <v>52.64</v>
      </c>
      <c r="W818" s="6" t="str">
        <f aca="false">IF(V818&gt;4000, "High", IF(V818&gt;2000, "Medium", "Low"))</f>
        <v>Low</v>
      </c>
      <c r="X818" s="9" t="s">
        <v>35</v>
      </c>
      <c r="Y818" s="10" t="n">
        <f aca="false">IF(U818="Yes", 1, 0)</f>
        <v>1</v>
      </c>
      <c r="Z818" s="10" t="n">
        <v>1</v>
      </c>
      <c r="AA818" s="11" t="n">
        <f aca="false">MAX(0, ($S818 * 0.35) - ($F818 * 0.3))</f>
        <v>7.2325</v>
      </c>
      <c r="AB818" s="12" t="str">
        <f aca="false">IF(AA818&gt;20,"High",IF(AA818&gt;10,"Medium","Low"))</f>
        <v>Low</v>
      </c>
    </row>
    <row r="819" customFormat="false" ht="18.65" hidden="false" customHeight="false" outlineLevel="0" collapsed="false">
      <c r="A819" s="5" t="s">
        <v>861</v>
      </c>
      <c r="B819" s="6" t="s">
        <v>37</v>
      </c>
      <c r="C819" s="6" t="s">
        <v>31</v>
      </c>
      <c r="D819" s="6" t="s">
        <v>31</v>
      </c>
      <c r="E819" s="6" t="s">
        <v>30</v>
      </c>
      <c r="F819" s="7" t="n">
        <v>1</v>
      </c>
      <c r="G819" s="6" t="s">
        <v>31</v>
      </c>
      <c r="H819" s="6" t="s">
        <v>31</v>
      </c>
      <c r="I819" s="6" t="s">
        <v>517</v>
      </c>
      <c r="J819" s="6" t="s">
        <v>30</v>
      </c>
      <c r="K819" s="6" t="s">
        <v>30</v>
      </c>
      <c r="L819" s="6" t="s">
        <v>31</v>
      </c>
      <c r="M819" s="6" t="s">
        <v>30</v>
      </c>
      <c r="N819" s="6" t="s">
        <v>31</v>
      </c>
      <c r="O819" s="6" t="s">
        <v>31</v>
      </c>
      <c r="P819" s="6" t="s">
        <v>38</v>
      </c>
      <c r="Q819" s="6" t="s">
        <v>31</v>
      </c>
      <c r="R819" s="6" t="s">
        <v>39</v>
      </c>
      <c r="S819" s="8" t="n">
        <v>100.8</v>
      </c>
      <c r="T819" s="8" t="n">
        <v>100.8</v>
      </c>
      <c r="U819" s="6" t="s">
        <v>31</v>
      </c>
      <c r="V819" s="8" t="n">
        <f aca="false">IF(X819="0-1 Year", ROUND(S819/0.474, 2), IF(X819="1-2 Years", ROUND(S819/0.287, 2), ROUND(S819/0.14, 2)))</f>
        <v>212.66</v>
      </c>
      <c r="W819" s="6" t="str">
        <f aca="false">IF(V819&gt;4000, "High", IF(V819&gt;2000, "Medium", "Low"))</f>
        <v>Low</v>
      </c>
      <c r="X819" s="9" t="s">
        <v>35</v>
      </c>
      <c r="Y819" s="10" t="n">
        <f aca="false">IF(U819="Yes", 1, 0)</f>
        <v>1</v>
      </c>
      <c r="Z819" s="10" t="n">
        <v>1</v>
      </c>
      <c r="AA819" s="11" t="n">
        <f aca="false">MAX(0, ($S819 * 0.35) - ($F819 * 0.3))</f>
        <v>34.98</v>
      </c>
      <c r="AB819" s="12" t="str">
        <f aca="false">IF(AA819&gt;20,"High",IF(AA819&gt;10,"Medium","Low"))</f>
        <v>High</v>
      </c>
    </row>
    <row r="820" customFormat="false" ht="18.65" hidden="false" customHeight="false" outlineLevel="0" collapsed="false">
      <c r="A820" s="5" t="s">
        <v>862</v>
      </c>
      <c r="B820" s="6" t="s">
        <v>29</v>
      </c>
      <c r="C820" s="6" t="s">
        <v>30</v>
      </c>
      <c r="D820" s="6" t="s">
        <v>30</v>
      </c>
      <c r="E820" s="6" t="s">
        <v>31</v>
      </c>
      <c r="F820" s="7" t="n">
        <v>6</v>
      </c>
      <c r="G820" s="6" t="s">
        <v>31</v>
      </c>
      <c r="H820" s="6" t="s">
        <v>30</v>
      </c>
      <c r="I820" s="6" t="s">
        <v>30</v>
      </c>
      <c r="J820" s="6" t="s">
        <v>32</v>
      </c>
      <c r="K820" s="6" t="s">
        <v>32</v>
      </c>
      <c r="L820" s="6" t="s">
        <v>32</v>
      </c>
      <c r="M820" s="6" t="s">
        <v>32</v>
      </c>
      <c r="N820" s="6" t="s">
        <v>32</v>
      </c>
      <c r="O820" s="6" t="s">
        <v>32</v>
      </c>
      <c r="P820" s="6" t="s">
        <v>38</v>
      </c>
      <c r="Q820" s="6" t="s">
        <v>30</v>
      </c>
      <c r="R820" s="6" t="s">
        <v>34</v>
      </c>
      <c r="S820" s="8" t="n">
        <v>19.65</v>
      </c>
      <c r="T820" s="8" t="n">
        <v>100.9</v>
      </c>
      <c r="U820" s="6" t="s">
        <v>30</v>
      </c>
      <c r="V820" s="8" t="n">
        <f aca="false">IF(X820="0-1 Year", ROUND(S820/0.474, 2), IF(X820="1-2 Years", ROUND(S820/0.287, 2), ROUND(S820/0.14, 2)))</f>
        <v>41.46</v>
      </c>
      <c r="W820" s="6" t="str">
        <f aca="false">IF(V820&gt;4000, "High", IF(V820&gt;2000, "Medium", "Low"))</f>
        <v>Low</v>
      </c>
      <c r="X820" s="9" t="s">
        <v>35</v>
      </c>
      <c r="Y820" s="10" t="n">
        <f aca="false">IF(U820="Yes", 1, 0)</f>
        <v>0</v>
      </c>
      <c r="Z820" s="10" t="n">
        <v>1</v>
      </c>
      <c r="AA820" s="11" t="n">
        <f aca="false">MAX(0, ($S820 * 0.35) - ($F820 * 0.3))</f>
        <v>5.0775</v>
      </c>
      <c r="AB820" s="12" t="str">
        <f aca="false">IF(AA820&gt;20,"High",IF(AA820&gt;10,"Medium","Low"))</f>
        <v>Low</v>
      </c>
    </row>
    <row r="821" customFormat="false" ht="18.65" hidden="false" customHeight="false" outlineLevel="0" collapsed="false">
      <c r="A821" s="5" t="s">
        <v>863</v>
      </c>
      <c r="B821" s="6" t="s">
        <v>29</v>
      </c>
      <c r="C821" s="6" t="s">
        <v>30</v>
      </c>
      <c r="D821" s="6" t="s">
        <v>31</v>
      </c>
      <c r="E821" s="6" t="s">
        <v>30</v>
      </c>
      <c r="F821" s="7" t="n">
        <v>3</v>
      </c>
      <c r="G821" s="6" t="s">
        <v>30</v>
      </c>
      <c r="H821" s="6" t="s">
        <v>202</v>
      </c>
      <c r="I821" s="6" t="s">
        <v>203</v>
      </c>
      <c r="J821" s="6" t="s">
        <v>31</v>
      </c>
      <c r="K821" s="6" t="s">
        <v>30</v>
      </c>
      <c r="L821" s="6" t="s">
        <v>30</v>
      </c>
      <c r="M821" s="6" t="s">
        <v>31</v>
      </c>
      <c r="N821" s="6" t="s">
        <v>30</v>
      </c>
      <c r="O821" s="6" t="s">
        <v>30</v>
      </c>
      <c r="P821" s="6" t="s">
        <v>38</v>
      </c>
      <c r="Q821" s="6" t="s">
        <v>30</v>
      </c>
      <c r="R821" s="6" t="s">
        <v>34</v>
      </c>
      <c r="S821" s="8" t="n">
        <v>35.1</v>
      </c>
      <c r="T821" s="8" t="n">
        <v>101.1</v>
      </c>
      <c r="U821" s="6" t="s">
        <v>30</v>
      </c>
      <c r="V821" s="8" t="n">
        <f aca="false">IF(X821="0-1 Year", ROUND(S821/0.474, 2), IF(X821="1-2 Years", ROUND(S821/0.287, 2), ROUND(S821/0.14, 2)))</f>
        <v>74.05</v>
      </c>
      <c r="W821" s="6" t="str">
        <f aca="false">IF(V821&gt;4000, "High", IF(V821&gt;2000, "Medium", "Low"))</f>
        <v>Low</v>
      </c>
      <c r="X821" s="9" t="s">
        <v>35</v>
      </c>
      <c r="Y821" s="10" t="n">
        <f aca="false">IF(U821="Yes", 1, 0)</f>
        <v>0</v>
      </c>
      <c r="Z821" s="10" t="n">
        <v>1</v>
      </c>
      <c r="AA821" s="11" t="n">
        <f aca="false">MAX(0, ($S821 * 0.35) - ($F821 * 0.3))</f>
        <v>11.385</v>
      </c>
      <c r="AB821" s="12" t="str">
        <f aca="false">IF(AA821&gt;20,"High",IF(AA821&gt;10,"Medium","Low"))</f>
        <v>Medium</v>
      </c>
    </row>
    <row r="822" customFormat="false" ht="18.65" hidden="false" customHeight="false" outlineLevel="0" collapsed="false">
      <c r="A822" s="5" t="s">
        <v>864</v>
      </c>
      <c r="B822" s="6" t="s">
        <v>29</v>
      </c>
      <c r="C822" s="6" t="s">
        <v>30</v>
      </c>
      <c r="D822" s="6" t="s">
        <v>30</v>
      </c>
      <c r="E822" s="6" t="s">
        <v>30</v>
      </c>
      <c r="F822" s="7" t="n">
        <v>1</v>
      </c>
      <c r="G822" s="6" t="s">
        <v>31</v>
      </c>
      <c r="H822" s="6" t="s">
        <v>31</v>
      </c>
      <c r="I822" s="6" t="s">
        <v>517</v>
      </c>
      <c r="J822" s="6" t="s">
        <v>30</v>
      </c>
      <c r="K822" s="6" t="s">
        <v>30</v>
      </c>
      <c r="L822" s="6" t="s">
        <v>31</v>
      </c>
      <c r="M822" s="6" t="s">
        <v>30</v>
      </c>
      <c r="N822" s="6" t="s">
        <v>31</v>
      </c>
      <c r="O822" s="6" t="s">
        <v>31</v>
      </c>
      <c r="P822" s="6" t="s">
        <v>38</v>
      </c>
      <c r="Q822" s="6" t="s">
        <v>31</v>
      </c>
      <c r="R822" s="6" t="s">
        <v>39</v>
      </c>
      <c r="S822" s="8" t="n">
        <v>101.45</v>
      </c>
      <c r="T822" s="8" t="n">
        <v>101.45</v>
      </c>
      <c r="U822" s="6" t="s">
        <v>31</v>
      </c>
      <c r="V822" s="8" t="n">
        <f aca="false">IF(X822="0-1 Year", ROUND(S822/0.474, 2), IF(X822="1-2 Years", ROUND(S822/0.287, 2), ROUND(S822/0.14, 2)))</f>
        <v>214.03</v>
      </c>
      <c r="W822" s="6" t="str">
        <f aca="false">IF(V822&gt;4000, "High", IF(V822&gt;2000, "Medium", "Low"))</f>
        <v>Low</v>
      </c>
      <c r="X822" s="9" t="s">
        <v>35</v>
      </c>
      <c r="Y822" s="10" t="n">
        <f aca="false">IF(U822="Yes", 1, 0)</f>
        <v>1</v>
      </c>
      <c r="Z822" s="10" t="n">
        <v>1</v>
      </c>
      <c r="AA822" s="11" t="n">
        <f aca="false">MAX(0, ($S822 * 0.35) - ($F822 * 0.3))</f>
        <v>35.2075</v>
      </c>
      <c r="AB822" s="12" t="str">
        <f aca="false">IF(AA822&gt;20,"High",IF(AA822&gt;10,"Medium","Low"))</f>
        <v>High</v>
      </c>
    </row>
    <row r="823" customFormat="false" ht="18.65" hidden="false" customHeight="false" outlineLevel="0" collapsed="false">
      <c r="A823" s="5" t="s">
        <v>865</v>
      </c>
      <c r="B823" s="6" t="s">
        <v>37</v>
      </c>
      <c r="C823" s="6" t="s">
        <v>30</v>
      </c>
      <c r="D823" s="6" t="s">
        <v>30</v>
      </c>
      <c r="E823" s="6" t="s">
        <v>30</v>
      </c>
      <c r="F823" s="7" t="n">
        <v>2</v>
      </c>
      <c r="G823" s="6" t="s">
        <v>31</v>
      </c>
      <c r="H823" s="6" t="s">
        <v>31</v>
      </c>
      <c r="I823" s="6" t="s">
        <v>203</v>
      </c>
      <c r="J823" s="6" t="s">
        <v>30</v>
      </c>
      <c r="K823" s="6" t="s">
        <v>31</v>
      </c>
      <c r="L823" s="6" t="s">
        <v>30</v>
      </c>
      <c r="M823" s="6" t="s">
        <v>30</v>
      </c>
      <c r="N823" s="6" t="s">
        <v>30</v>
      </c>
      <c r="O823" s="6" t="s">
        <v>30</v>
      </c>
      <c r="P823" s="6" t="s">
        <v>38</v>
      </c>
      <c r="Q823" s="6" t="s">
        <v>30</v>
      </c>
      <c r="R823" s="6" t="s">
        <v>34</v>
      </c>
      <c r="S823" s="8" t="n">
        <v>54.15</v>
      </c>
      <c r="T823" s="8" t="n">
        <v>101.65</v>
      </c>
      <c r="U823" s="6" t="s">
        <v>30</v>
      </c>
      <c r="V823" s="8" t="n">
        <f aca="false">IF(X823="0-1 Year", ROUND(S823/0.474, 2), IF(X823="1-2 Years", ROUND(S823/0.287, 2), ROUND(S823/0.14, 2)))</f>
        <v>114.24</v>
      </c>
      <c r="W823" s="6" t="str">
        <f aca="false">IF(V823&gt;4000, "High", IF(V823&gt;2000, "Medium", "Low"))</f>
        <v>Low</v>
      </c>
      <c r="X823" s="9" t="s">
        <v>35</v>
      </c>
      <c r="Y823" s="10" t="n">
        <f aca="false">IF(U823="Yes", 1, 0)</f>
        <v>0</v>
      </c>
      <c r="Z823" s="10" t="n">
        <v>1</v>
      </c>
      <c r="AA823" s="11" t="n">
        <f aca="false">MAX(0, ($S823 * 0.35) - ($F823 * 0.3))</f>
        <v>18.3525</v>
      </c>
      <c r="AB823" s="12" t="str">
        <f aca="false">IF(AA823&gt;20,"High",IF(AA823&gt;10,"Medium","Low"))</f>
        <v>Medium</v>
      </c>
    </row>
    <row r="824" customFormat="false" ht="18.65" hidden="false" customHeight="false" outlineLevel="0" collapsed="false">
      <c r="A824" s="5" t="s">
        <v>866</v>
      </c>
      <c r="B824" s="6" t="s">
        <v>29</v>
      </c>
      <c r="C824" s="6" t="s">
        <v>30</v>
      </c>
      <c r="D824" s="6" t="s">
        <v>30</v>
      </c>
      <c r="E824" s="6" t="s">
        <v>30</v>
      </c>
      <c r="F824" s="7" t="n">
        <v>4</v>
      </c>
      <c r="G824" s="6" t="s">
        <v>31</v>
      </c>
      <c r="H824" s="6" t="s">
        <v>31</v>
      </c>
      <c r="I824" s="6" t="s">
        <v>30</v>
      </c>
      <c r="J824" s="6" t="s">
        <v>32</v>
      </c>
      <c r="K824" s="6" t="s">
        <v>32</v>
      </c>
      <c r="L824" s="6" t="s">
        <v>32</v>
      </c>
      <c r="M824" s="6" t="s">
        <v>32</v>
      </c>
      <c r="N824" s="6" t="s">
        <v>32</v>
      </c>
      <c r="O824" s="6" t="s">
        <v>32</v>
      </c>
      <c r="P824" s="6" t="s">
        <v>38</v>
      </c>
      <c r="Q824" s="6" t="s">
        <v>30</v>
      </c>
      <c r="R824" s="6" t="s">
        <v>34</v>
      </c>
      <c r="S824" s="8" t="n">
        <v>25.25</v>
      </c>
      <c r="T824" s="8" t="n">
        <v>101.9</v>
      </c>
      <c r="U824" s="6" t="s">
        <v>30</v>
      </c>
      <c r="V824" s="8" t="n">
        <f aca="false">IF(X824="0-1 Year", ROUND(S824/0.474, 2), IF(X824="1-2 Years", ROUND(S824/0.287, 2), ROUND(S824/0.14, 2)))</f>
        <v>53.27</v>
      </c>
      <c r="W824" s="6" t="str">
        <f aca="false">IF(V824&gt;4000, "High", IF(V824&gt;2000, "Medium", "Low"))</f>
        <v>Low</v>
      </c>
      <c r="X824" s="9" t="s">
        <v>35</v>
      </c>
      <c r="Y824" s="10" t="n">
        <f aca="false">IF(U824="Yes", 1, 0)</f>
        <v>0</v>
      </c>
      <c r="Z824" s="10" t="n">
        <v>1</v>
      </c>
      <c r="AA824" s="11" t="n">
        <f aca="false">MAX(0, ($S824 * 0.35) - ($F824 * 0.3))</f>
        <v>7.6375</v>
      </c>
      <c r="AB824" s="12" t="str">
        <f aca="false">IF(AA824&gt;20,"High",IF(AA824&gt;10,"Medium","Low"))</f>
        <v>Low</v>
      </c>
    </row>
    <row r="825" customFormat="false" ht="18.65" hidden="false" customHeight="false" outlineLevel="0" collapsed="false">
      <c r="A825" s="5" t="s">
        <v>867</v>
      </c>
      <c r="B825" s="6" t="s">
        <v>37</v>
      </c>
      <c r="C825" s="6" t="s">
        <v>30</v>
      </c>
      <c r="D825" s="6" t="s">
        <v>31</v>
      </c>
      <c r="E825" s="6" t="s">
        <v>31</v>
      </c>
      <c r="F825" s="7" t="n">
        <v>1</v>
      </c>
      <c r="G825" s="6" t="s">
        <v>31</v>
      </c>
      <c r="H825" s="6" t="s">
        <v>31</v>
      </c>
      <c r="I825" s="6" t="s">
        <v>517</v>
      </c>
      <c r="J825" s="6" t="s">
        <v>31</v>
      </c>
      <c r="K825" s="6" t="s">
        <v>30</v>
      </c>
      <c r="L825" s="6" t="s">
        <v>31</v>
      </c>
      <c r="M825" s="6" t="s">
        <v>30</v>
      </c>
      <c r="N825" s="6" t="s">
        <v>31</v>
      </c>
      <c r="O825" s="6" t="s">
        <v>31</v>
      </c>
      <c r="P825" s="6" t="s">
        <v>38</v>
      </c>
      <c r="Q825" s="6" t="s">
        <v>31</v>
      </c>
      <c r="R825" s="6" t="s">
        <v>39</v>
      </c>
      <c r="S825" s="8" t="n">
        <v>102.45</v>
      </c>
      <c r="T825" s="8" t="n">
        <v>102.45</v>
      </c>
      <c r="U825" s="6" t="s">
        <v>31</v>
      </c>
      <c r="V825" s="8" t="n">
        <f aca="false">IF(X825="0-1 Year", ROUND(S825/0.474, 2), IF(X825="1-2 Years", ROUND(S825/0.287, 2), ROUND(S825/0.14, 2)))</f>
        <v>216.14</v>
      </c>
      <c r="W825" s="6" t="str">
        <f aca="false">IF(V825&gt;4000, "High", IF(V825&gt;2000, "Medium", "Low"))</f>
        <v>Low</v>
      </c>
      <c r="X825" s="9" t="s">
        <v>35</v>
      </c>
      <c r="Y825" s="10" t="n">
        <f aca="false">IF(U825="Yes", 1, 0)</f>
        <v>1</v>
      </c>
      <c r="Z825" s="10" t="n">
        <v>1</v>
      </c>
      <c r="AA825" s="11" t="n">
        <f aca="false">MAX(0, ($S825 * 0.35) - ($F825 * 0.3))</f>
        <v>35.5575</v>
      </c>
      <c r="AB825" s="12" t="str">
        <f aca="false">IF(AA825&gt;20,"High",IF(AA825&gt;10,"Medium","Low"))</f>
        <v>High</v>
      </c>
    </row>
    <row r="826" customFormat="false" ht="18.65" hidden="false" customHeight="false" outlineLevel="0" collapsed="false">
      <c r="A826" s="5" t="s">
        <v>868</v>
      </c>
      <c r="B826" s="6" t="s">
        <v>29</v>
      </c>
      <c r="C826" s="6" t="s">
        <v>31</v>
      </c>
      <c r="D826" s="6" t="s">
        <v>30</v>
      </c>
      <c r="E826" s="6" t="s">
        <v>30</v>
      </c>
      <c r="F826" s="7" t="n">
        <v>4</v>
      </c>
      <c r="G826" s="6" t="s">
        <v>30</v>
      </c>
      <c r="H826" s="6" t="s">
        <v>202</v>
      </c>
      <c r="I826" s="6" t="s">
        <v>203</v>
      </c>
      <c r="J826" s="6" t="s">
        <v>30</v>
      </c>
      <c r="K826" s="6" t="s">
        <v>30</v>
      </c>
      <c r="L826" s="6" t="s">
        <v>30</v>
      </c>
      <c r="M826" s="6" t="s">
        <v>30</v>
      </c>
      <c r="N826" s="6" t="s">
        <v>30</v>
      </c>
      <c r="O826" s="6" t="s">
        <v>30</v>
      </c>
      <c r="P826" s="6" t="s">
        <v>38</v>
      </c>
      <c r="Q826" s="6" t="s">
        <v>31</v>
      </c>
      <c r="R826" s="6" t="s">
        <v>53</v>
      </c>
      <c r="S826" s="8" t="n">
        <v>25.2</v>
      </c>
      <c r="T826" s="8" t="n">
        <v>102.5</v>
      </c>
      <c r="U826" s="6" t="s">
        <v>31</v>
      </c>
      <c r="V826" s="8" t="n">
        <f aca="false">IF(X826="0-1 Year", ROUND(S826/0.474, 2), IF(X826="1-2 Years", ROUND(S826/0.287, 2), ROUND(S826/0.14, 2)))</f>
        <v>53.16</v>
      </c>
      <c r="W826" s="6" t="str">
        <f aca="false">IF(V826&gt;4000, "High", IF(V826&gt;2000, "Medium", "Low"))</f>
        <v>Low</v>
      </c>
      <c r="X826" s="9" t="s">
        <v>35</v>
      </c>
      <c r="Y826" s="10" t="n">
        <f aca="false">IF(U826="Yes", 1, 0)</f>
        <v>1</v>
      </c>
      <c r="Z826" s="10" t="n">
        <v>1</v>
      </c>
      <c r="AA826" s="11" t="n">
        <f aca="false">MAX(0, ($S826 * 0.35) - ($F826 * 0.3))</f>
        <v>7.62</v>
      </c>
      <c r="AB826" s="12" t="str">
        <f aca="false">IF(AA826&gt;20,"High",IF(AA826&gt;10,"Medium","Low"))</f>
        <v>Low</v>
      </c>
    </row>
    <row r="827" customFormat="false" ht="18.65" hidden="false" customHeight="false" outlineLevel="0" collapsed="false">
      <c r="A827" s="5" t="s">
        <v>869</v>
      </c>
      <c r="B827" s="6" t="s">
        <v>37</v>
      </c>
      <c r="C827" s="6" t="s">
        <v>30</v>
      </c>
      <c r="D827" s="6" t="s">
        <v>30</v>
      </c>
      <c r="E827" s="6" t="s">
        <v>30</v>
      </c>
      <c r="F827" s="7" t="n">
        <v>2</v>
      </c>
      <c r="G827" s="6" t="s">
        <v>31</v>
      </c>
      <c r="H827" s="6" t="s">
        <v>30</v>
      </c>
      <c r="I827" s="6" t="s">
        <v>203</v>
      </c>
      <c r="J827" s="6" t="s">
        <v>30</v>
      </c>
      <c r="K827" s="6" t="s">
        <v>31</v>
      </c>
      <c r="L827" s="6" t="s">
        <v>30</v>
      </c>
      <c r="M827" s="6" t="s">
        <v>31</v>
      </c>
      <c r="N827" s="6" t="s">
        <v>30</v>
      </c>
      <c r="O827" s="6" t="s">
        <v>30</v>
      </c>
      <c r="P827" s="6" t="s">
        <v>38</v>
      </c>
      <c r="Q827" s="6" t="s">
        <v>31</v>
      </c>
      <c r="R827" s="6" t="s">
        <v>58</v>
      </c>
      <c r="S827" s="8" t="n">
        <v>55.05</v>
      </c>
      <c r="T827" s="8" t="n">
        <v>102.75</v>
      </c>
      <c r="U827" s="6" t="s">
        <v>31</v>
      </c>
      <c r="V827" s="8" t="n">
        <f aca="false">IF(X827="0-1 Year", ROUND(S827/0.474, 2), IF(X827="1-2 Years", ROUND(S827/0.287, 2), ROUND(S827/0.14, 2)))</f>
        <v>116.14</v>
      </c>
      <c r="W827" s="6" t="str">
        <f aca="false">IF(V827&gt;4000, "High", IF(V827&gt;2000, "Medium", "Low"))</f>
        <v>Low</v>
      </c>
      <c r="X827" s="9" t="s">
        <v>35</v>
      </c>
      <c r="Y827" s="10" t="n">
        <f aca="false">IF(U827="Yes", 1, 0)</f>
        <v>1</v>
      </c>
      <c r="Z827" s="10" t="n">
        <v>1</v>
      </c>
      <c r="AA827" s="11" t="n">
        <f aca="false">MAX(0, ($S827 * 0.35) - ($F827 * 0.3))</f>
        <v>18.6675</v>
      </c>
      <c r="AB827" s="12" t="str">
        <f aca="false">IF(AA827&gt;20,"High",IF(AA827&gt;10,"Medium","Low"))</f>
        <v>Medium</v>
      </c>
    </row>
    <row r="828" customFormat="false" ht="18.65" hidden="false" customHeight="false" outlineLevel="0" collapsed="false">
      <c r="A828" s="5" t="s">
        <v>870</v>
      </c>
      <c r="B828" s="6" t="s">
        <v>37</v>
      </c>
      <c r="C828" s="6" t="s">
        <v>30</v>
      </c>
      <c r="D828" s="6" t="s">
        <v>30</v>
      </c>
      <c r="E828" s="6" t="s">
        <v>30</v>
      </c>
      <c r="F828" s="7" t="n">
        <v>2</v>
      </c>
      <c r="G828" s="6" t="s">
        <v>31</v>
      </c>
      <c r="H828" s="6" t="s">
        <v>30</v>
      </c>
      <c r="I828" s="6" t="s">
        <v>203</v>
      </c>
      <c r="J828" s="6" t="s">
        <v>30</v>
      </c>
      <c r="K828" s="6" t="s">
        <v>31</v>
      </c>
      <c r="L828" s="6" t="s">
        <v>30</v>
      </c>
      <c r="M828" s="6" t="s">
        <v>30</v>
      </c>
      <c r="N828" s="6" t="s">
        <v>30</v>
      </c>
      <c r="O828" s="6" t="s">
        <v>30</v>
      </c>
      <c r="P828" s="6" t="s">
        <v>38</v>
      </c>
      <c r="Q828" s="6" t="s">
        <v>30</v>
      </c>
      <c r="R828" s="6" t="s">
        <v>34</v>
      </c>
      <c r="S828" s="8" t="n">
        <v>49.2</v>
      </c>
      <c r="T828" s="8" t="n">
        <v>103.7</v>
      </c>
      <c r="U828" s="6" t="s">
        <v>30</v>
      </c>
      <c r="V828" s="8" t="n">
        <f aca="false">IF(X828="0-1 Year", ROUND(S828/0.474, 2), IF(X828="1-2 Years", ROUND(S828/0.287, 2), ROUND(S828/0.14, 2)))</f>
        <v>103.8</v>
      </c>
      <c r="W828" s="6" t="str">
        <f aca="false">IF(V828&gt;4000, "High", IF(V828&gt;2000, "Medium", "Low"))</f>
        <v>Low</v>
      </c>
      <c r="X828" s="9" t="s">
        <v>35</v>
      </c>
      <c r="Y828" s="10" t="n">
        <f aca="false">IF(U828="Yes", 1, 0)</f>
        <v>0</v>
      </c>
      <c r="Z828" s="10" t="n">
        <v>1</v>
      </c>
      <c r="AA828" s="11" t="n">
        <f aca="false">MAX(0, ($S828 * 0.35) - ($F828 * 0.3))</f>
        <v>16.62</v>
      </c>
      <c r="AB828" s="12" t="str">
        <f aca="false">IF(AA828&gt;20,"High",IF(AA828&gt;10,"Medium","Low"))</f>
        <v>Medium</v>
      </c>
    </row>
    <row r="829" customFormat="false" ht="18.65" hidden="false" customHeight="false" outlineLevel="0" collapsed="false">
      <c r="A829" s="5" t="s">
        <v>871</v>
      </c>
      <c r="B829" s="6" t="s">
        <v>37</v>
      </c>
      <c r="C829" s="6" t="s">
        <v>31</v>
      </c>
      <c r="D829" s="6" t="s">
        <v>30</v>
      </c>
      <c r="E829" s="6" t="s">
        <v>30</v>
      </c>
      <c r="F829" s="7" t="n">
        <v>2</v>
      </c>
      <c r="G829" s="6" t="s">
        <v>31</v>
      </c>
      <c r="H829" s="6" t="s">
        <v>30</v>
      </c>
      <c r="I829" s="6" t="s">
        <v>203</v>
      </c>
      <c r="J829" s="6" t="s">
        <v>31</v>
      </c>
      <c r="K829" s="6" t="s">
        <v>31</v>
      </c>
      <c r="L829" s="6" t="s">
        <v>30</v>
      </c>
      <c r="M829" s="6" t="s">
        <v>30</v>
      </c>
      <c r="N829" s="6" t="s">
        <v>30</v>
      </c>
      <c r="O829" s="6" t="s">
        <v>30</v>
      </c>
      <c r="P829" s="6" t="s">
        <v>38</v>
      </c>
      <c r="Q829" s="6" t="s">
        <v>30</v>
      </c>
      <c r="R829" s="6" t="s">
        <v>34</v>
      </c>
      <c r="S829" s="8" t="n">
        <v>54.85</v>
      </c>
      <c r="T829" s="8" t="n">
        <v>104.2</v>
      </c>
      <c r="U829" s="6" t="s">
        <v>31</v>
      </c>
      <c r="V829" s="8" t="n">
        <f aca="false">IF(X829="0-1 Year", ROUND(S829/0.474, 2), IF(X829="1-2 Years", ROUND(S829/0.287, 2), ROUND(S829/0.14, 2)))</f>
        <v>115.72</v>
      </c>
      <c r="W829" s="6" t="str">
        <f aca="false">IF(V829&gt;4000, "High", IF(V829&gt;2000, "Medium", "Low"))</f>
        <v>Low</v>
      </c>
      <c r="X829" s="9" t="s">
        <v>35</v>
      </c>
      <c r="Y829" s="10" t="n">
        <f aca="false">IF(U829="Yes", 1, 0)</f>
        <v>1</v>
      </c>
      <c r="Z829" s="10" t="n">
        <v>1</v>
      </c>
      <c r="AA829" s="11" t="n">
        <f aca="false">MAX(0, ($S829 * 0.35) - ($F829 * 0.3))</f>
        <v>18.5975</v>
      </c>
      <c r="AB829" s="12" t="str">
        <f aca="false">IF(AA829&gt;20,"High",IF(AA829&gt;10,"Medium","Low"))</f>
        <v>Medium</v>
      </c>
    </row>
    <row r="830" customFormat="false" ht="18.65" hidden="false" customHeight="false" outlineLevel="0" collapsed="false">
      <c r="A830" s="5" t="s">
        <v>872</v>
      </c>
      <c r="B830" s="6" t="s">
        <v>37</v>
      </c>
      <c r="C830" s="6" t="s">
        <v>30</v>
      </c>
      <c r="D830" s="6" t="s">
        <v>30</v>
      </c>
      <c r="E830" s="6" t="s">
        <v>30</v>
      </c>
      <c r="F830" s="7" t="n">
        <v>5</v>
      </c>
      <c r="G830" s="6" t="s">
        <v>31</v>
      </c>
      <c r="H830" s="6" t="s">
        <v>30</v>
      </c>
      <c r="I830" s="6" t="s">
        <v>30</v>
      </c>
      <c r="J830" s="6" t="s">
        <v>32</v>
      </c>
      <c r="K830" s="6" t="s">
        <v>32</v>
      </c>
      <c r="L830" s="6" t="s">
        <v>32</v>
      </c>
      <c r="M830" s="6" t="s">
        <v>32</v>
      </c>
      <c r="N830" s="6" t="s">
        <v>32</v>
      </c>
      <c r="O830" s="6" t="s">
        <v>32</v>
      </c>
      <c r="P830" s="6" t="s">
        <v>38</v>
      </c>
      <c r="Q830" s="6" t="s">
        <v>31</v>
      </c>
      <c r="R830" s="6" t="s">
        <v>34</v>
      </c>
      <c r="S830" s="8" t="n">
        <v>20.5</v>
      </c>
      <c r="T830" s="8" t="n">
        <v>104.3</v>
      </c>
      <c r="U830" s="6" t="s">
        <v>30</v>
      </c>
      <c r="V830" s="8" t="n">
        <f aca="false">IF(X830="0-1 Year", ROUND(S830/0.474, 2), IF(X830="1-2 Years", ROUND(S830/0.287, 2), ROUND(S830/0.14, 2)))</f>
        <v>43.25</v>
      </c>
      <c r="W830" s="6" t="str">
        <f aca="false">IF(V830&gt;4000, "High", IF(V830&gt;2000, "Medium", "Low"))</f>
        <v>Low</v>
      </c>
      <c r="X830" s="9" t="s">
        <v>35</v>
      </c>
      <c r="Y830" s="10" t="n">
        <f aca="false">IF(U830="Yes", 1, 0)</f>
        <v>0</v>
      </c>
      <c r="Z830" s="10" t="n">
        <v>1</v>
      </c>
      <c r="AA830" s="11" t="n">
        <f aca="false">MAX(0, ($S830 * 0.35) - ($F830 * 0.3))</f>
        <v>5.675</v>
      </c>
      <c r="AB830" s="12" t="str">
        <f aca="false">IF(AA830&gt;20,"High",IF(AA830&gt;10,"Medium","Low"))</f>
        <v>Low</v>
      </c>
    </row>
    <row r="831" customFormat="false" ht="18.65" hidden="false" customHeight="false" outlineLevel="0" collapsed="false">
      <c r="A831" s="5" t="s">
        <v>873</v>
      </c>
      <c r="B831" s="6" t="s">
        <v>37</v>
      </c>
      <c r="C831" s="6" t="s">
        <v>30</v>
      </c>
      <c r="D831" s="6" t="s">
        <v>31</v>
      </c>
      <c r="E831" s="6" t="s">
        <v>31</v>
      </c>
      <c r="F831" s="7" t="n">
        <v>6</v>
      </c>
      <c r="G831" s="6" t="s">
        <v>31</v>
      </c>
      <c r="H831" s="6" t="s">
        <v>30</v>
      </c>
      <c r="I831" s="6" t="s">
        <v>30</v>
      </c>
      <c r="J831" s="6" t="s">
        <v>32</v>
      </c>
      <c r="K831" s="6" t="s">
        <v>32</v>
      </c>
      <c r="L831" s="6" t="s">
        <v>32</v>
      </c>
      <c r="M831" s="6" t="s">
        <v>32</v>
      </c>
      <c r="N831" s="6" t="s">
        <v>32</v>
      </c>
      <c r="O831" s="6" t="s">
        <v>32</v>
      </c>
      <c r="P831" s="6" t="s">
        <v>33</v>
      </c>
      <c r="Q831" s="6" t="s">
        <v>30</v>
      </c>
      <c r="R831" s="6" t="s">
        <v>58</v>
      </c>
      <c r="S831" s="8" t="n">
        <v>19</v>
      </c>
      <c r="T831" s="8" t="n">
        <v>105.5</v>
      </c>
      <c r="U831" s="6" t="s">
        <v>30</v>
      </c>
      <c r="V831" s="8" t="n">
        <f aca="false">IF(X831="0-1 Year", ROUND(S831/0.474, 2), IF(X831="1-2 Years", ROUND(S831/0.287, 2), ROUND(S831/0.14, 2)))</f>
        <v>40.08</v>
      </c>
      <c r="W831" s="6" t="str">
        <f aca="false">IF(V831&gt;4000, "High", IF(V831&gt;2000, "Medium", "Low"))</f>
        <v>Low</v>
      </c>
      <c r="X831" s="9" t="s">
        <v>35</v>
      </c>
      <c r="Y831" s="10" t="n">
        <f aca="false">IF(U831="Yes", 1, 0)</f>
        <v>0</v>
      </c>
      <c r="Z831" s="10" t="n">
        <v>1</v>
      </c>
      <c r="AA831" s="11" t="n">
        <f aca="false">MAX(0, ($S831 * 0.35) - ($F831 * 0.3))</f>
        <v>4.85</v>
      </c>
      <c r="AB831" s="12" t="str">
        <f aca="false">IF(AA831&gt;20,"High",IF(AA831&gt;10,"Medium","Low"))</f>
        <v>Low</v>
      </c>
    </row>
    <row r="832" customFormat="false" ht="18.65" hidden="false" customHeight="false" outlineLevel="0" collapsed="false">
      <c r="A832" s="5" t="s">
        <v>874</v>
      </c>
      <c r="B832" s="6" t="s">
        <v>37</v>
      </c>
      <c r="C832" s="6" t="s">
        <v>30</v>
      </c>
      <c r="D832" s="6" t="s">
        <v>30</v>
      </c>
      <c r="E832" s="6" t="s">
        <v>30</v>
      </c>
      <c r="F832" s="7" t="n">
        <v>2</v>
      </c>
      <c r="G832" s="6" t="s">
        <v>31</v>
      </c>
      <c r="H832" s="6" t="s">
        <v>30</v>
      </c>
      <c r="I832" s="6" t="s">
        <v>203</v>
      </c>
      <c r="J832" s="6" t="s">
        <v>30</v>
      </c>
      <c r="K832" s="6" t="s">
        <v>30</v>
      </c>
      <c r="L832" s="6" t="s">
        <v>30</v>
      </c>
      <c r="M832" s="6" t="s">
        <v>30</v>
      </c>
      <c r="N832" s="6" t="s">
        <v>30</v>
      </c>
      <c r="O832" s="6" t="s">
        <v>30</v>
      </c>
      <c r="P832" s="6" t="s">
        <v>38</v>
      </c>
      <c r="Q832" s="6" t="s">
        <v>31</v>
      </c>
      <c r="R832" s="6" t="s">
        <v>34</v>
      </c>
      <c r="S832" s="8" t="n">
        <v>45.85</v>
      </c>
      <c r="T832" s="8" t="n">
        <v>105.6</v>
      </c>
      <c r="U832" s="6" t="s">
        <v>30</v>
      </c>
      <c r="V832" s="8" t="n">
        <f aca="false">IF(X832="0-1 Year", ROUND(S832/0.474, 2), IF(X832="1-2 Years", ROUND(S832/0.287, 2), ROUND(S832/0.14, 2)))</f>
        <v>96.73</v>
      </c>
      <c r="W832" s="6" t="str">
        <f aca="false">IF(V832&gt;4000, "High", IF(V832&gt;2000, "Medium", "Low"))</f>
        <v>Low</v>
      </c>
      <c r="X832" s="9" t="s">
        <v>35</v>
      </c>
      <c r="Y832" s="10" t="n">
        <f aca="false">IF(U832="Yes", 1, 0)</f>
        <v>0</v>
      </c>
      <c r="Z832" s="10" t="n">
        <v>1</v>
      </c>
      <c r="AA832" s="11" t="n">
        <f aca="false">MAX(0, ($S832 * 0.35) - ($F832 * 0.3))</f>
        <v>15.4475</v>
      </c>
      <c r="AB832" s="12" t="str">
        <f aca="false">IF(AA832&gt;20,"High",IF(AA832&gt;10,"Medium","Low"))</f>
        <v>Medium</v>
      </c>
    </row>
    <row r="833" customFormat="false" ht="18.65" hidden="false" customHeight="false" outlineLevel="0" collapsed="false">
      <c r="A833" s="5" t="s">
        <v>875</v>
      </c>
      <c r="B833" s="6" t="s">
        <v>37</v>
      </c>
      <c r="C833" s="6" t="s">
        <v>30</v>
      </c>
      <c r="D833" s="6" t="s">
        <v>30</v>
      </c>
      <c r="E833" s="6" t="s">
        <v>31</v>
      </c>
      <c r="F833" s="7" t="n">
        <v>2</v>
      </c>
      <c r="G833" s="6" t="s">
        <v>31</v>
      </c>
      <c r="H833" s="6" t="s">
        <v>30</v>
      </c>
      <c r="I833" s="6" t="s">
        <v>203</v>
      </c>
      <c r="J833" s="6" t="s">
        <v>30</v>
      </c>
      <c r="K833" s="6" t="s">
        <v>31</v>
      </c>
      <c r="L833" s="6" t="s">
        <v>30</v>
      </c>
      <c r="M833" s="6" t="s">
        <v>30</v>
      </c>
      <c r="N833" s="6" t="s">
        <v>30</v>
      </c>
      <c r="O833" s="6" t="s">
        <v>30</v>
      </c>
      <c r="P833" s="6" t="s">
        <v>38</v>
      </c>
      <c r="Q833" s="6" t="s">
        <v>30</v>
      </c>
      <c r="R833" s="6" t="s">
        <v>34</v>
      </c>
      <c r="S833" s="8" t="n">
        <v>51.55</v>
      </c>
      <c r="T833" s="8" t="n">
        <v>106.2</v>
      </c>
      <c r="U833" s="6" t="s">
        <v>30</v>
      </c>
      <c r="V833" s="8" t="n">
        <f aca="false">IF(X833="0-1 Year", ROUND(S833/0.474, 2), IF(X833="1-2 Years", ROUND(S833/0.287, 2), ROUND(S833/0.14, 2)))</f>
        <v>108.76</v>
      </c>
      <c r="W833" s="6" t="str">
        <f aca="false">IF(V833&gt;4000, "High", IF(V833&gt;2000, "Medium", "Low"))</f>
        <v>Low</v>
      </c>
      <c r="X833" s="9" t="s">
        <v>35</v>
      </c>
      <c r="Y833" s="10" t="n">
        <f aca="false">IF(U833="Yes", 1, 0)</f>
        <v>0</v>
      </c>
      <c r="Z833" s="10" t="n">
        <v>1</v>
      </c>
      <c r="AA833" s="11" t="n">
        <f aca="false">MAX(0, ($S833 * 0.35) - ($F833 * 0.3))</f>
        <v>17.4425</v>
      </c>
      <c r="AB833" s="12" t="str">
        <f aca="false">IF(AA833&gt;20,"High",IF(AA833&gt;10,"Medium","Low"))</f>
        <v>Medium</v>
      </c>
    </row>
    <row r="834" customFormat="false" ht="18.65" hidden="false" customHeight="false" outlineLevel="0" collapsed="false">
      <c r="A834" s="5" t="s">
        <v>876</v>
      </c>
      <c r="B834" s="6" t="s">
        <v>37</v>
      </c>
      <c r="C834" s="6" t="s">
        <v>30</v>
      </c>
      <c r="D834" s="6" t="s">
        <v>30</v>
      </c>
      <c r="E834" s="6" t="s">
        <v>30</v>
      </c>
      <c r="F834" s="7" t="n">
        <v>2</v>
      </c>
      <c r="G834" s="6" t="s">
        <v>31</v>
      </c>
      <c r="H834" s="6" t="s">
        <v>31</v>
      </c>
      <c r="I834" s="6" t="s">
        <v>203</v>
      </c>
      <c r="J834" s="6" t="s">
        <v>30</v>
      </c>
      <c r="K834" s="6" t="s">
        <v>30</v>
      </c>
      <c r="L834" s="6" t="s">
        <v>30</v>
      </c>
      <c r="M834" s="6" t="s">
        <v>30</v>
      </c>
      <c r="N834" s="6" t="s">
        <v>30</v>
      </c>
      <c r="O834" s="6" t="s">
        <v>30</v>
      </c>
      <c r="P834" s="6" t="s">
        <v>38</v>
      </c>
      <c r="Q834" s="6" t="s">
        <v>31</v>
      </c>
      <c r="R834" s="6" t="s">
        <v>39</v>
      </c>
      <c r="S834" s="8" t="n">
        <v>49.4</v>
      </c>
      <c r="T834" s="8" t="n">
        <v>106.55</v>
      </c>
      <c r="U834" s="6" t="s">
        <v>31</v>
      </c>
      <c r="V834" s="8" t="n">
        <f aca="false">IF(X834="0-1 Year", ROUND(S834/0.474, 2), IF(X834="1-2 Years", ROUND(S834/0.287, 2), ROUND(S834/0.14, 2)))</f>
        <v>104.22</v>
      </c>
      <c r="W834" s="6" t="str">
        <f aca="false">IF(V834&gt;4000, "High", IF(V834&gt;2000, "Medium", "Low"))</f>
        <v>Low</v>
      </c>
      <c r="X834" s="9" t="s">
        <v>35</v>
      </c>
      <c r="Y834" s="10" t="n">
        <f aca="false">IF(U834="Yes", 1, 0)</f>
        <v>1</v>
      </c>
      <c r="Z834" s="10" t="n">
        <v>1</v>
      </c>
      <c r="AA834" s="11" t="n">
        <f aca="false">MAX(0, ($S834 * 0.35) - ($F834 * 0.3))</f>
        <v>16.69</v>
      </c>
      <c r="AB834" s="12" t="str">
        <f aca="false">IF(AA834&gt;20,"High",IF(AA834&gt;10,"Medium","Low"))</f>
        <v>Medium</v>
      </c>
    </row>
    <row r="835" customFormat="false" ht="18.65" hidden="false" customHeight="false" outlineLevel="0" collapsed="false">
      <c r="A835" s="5" t="s">
        <v>877</v>
      </c>
      <c r="B835" s="6" t="s">
        <v>37</v>
      </c>
      <c r="C835" s="6" t="s">
        <v>31</v>
      </c>
      <c r="D835" s="6" t="s">
        <v>30</v>
      </c>
      <c r="E835" s="6" t="s">
        <v>30</v>
      </c>
      <c r="F835" s="7" t="n">
        <v>6</v>
      </c>
      <c r="G835" s="6" t="s">
        <v>31</v>
      </c>
      <c r="H835" s="6" t="s">
        <v>30</v>
      </c>
      <c r="I835" s="6" t="s">
        <v>30</v>
      </c>
      <c r="J835" s="6" t="s">
        <v>32</v>
      </c>
      <c r="K835" s="6" t="s">
        <v>32</v>
      </c>
      <c r="L835" s="6" t="s">
        <v>32</v>
      </c>
      <c r="M835" s="6" t="s">
        <v>32</v>
      </c>
      <c r="N835" s="6" t="s">
        <v>32</v>
      </c>
      <c r="O835" s="6" t="s">
        <v>32</v>
      </c>
      <c r="P835" s="6" t="s">
        <v>38</v>
      </c>
      <c r="Q835" s="6" t="s">
        <v>30</v>
      </c>
      <c r="R835" s="6" t="s">
        <v>53</v>
      </c>
      <c r="S835" s="8" t="n">
        <v>19.5</v>
      </c>
      <c r="T835" s="8" t="n">
        <v>106.8</v>
      </c>
      <c r="U835" s="6" t="s">
        <v>30</v>
      </c>
      <c r="V835" s="8" t="n">
        <f aca="false">IF(X835="0-1 Year", ROUND(S835/0.474, 2), IF(X835="1-2 Years", ROUND(S835/0.287, 2), ROUND(S835/0.14, 2)))</f>
        <v>41.14</v>
      </c>
      <c r="W835" s="6" t="str">
        <f aca="false">IF(V835&gt;4000, "High", IF(V835&gt;2000, "Medium", "Low"))</f>
        <v>Low</v>
      </c>
      <c r="X835" s="9" t="s">
        <v>35</v>
      </c>
      <c r="Y835" s="10" t="n">
        <f aca="false">IF(U835="Yes", 1, 0)</f>
        <v>0</v>
      </c>
      <c r="Z835" s="10" t="n">
        <v>1</v>
      </c>
      <c r="AA835" s="11" t="n">
        <f aca="false">MAX(0, ($S835 * 0.35) - ($F835 * 0.3))</f>
        <v>5.025</v>
      </c>
      <c r="AB835" s="12" t="str">
        <f aca="false">IF(AA835&gt;20,"High",IF(AA835&gt;10,"Medium","Low"))</f>
        <v>Low</v>
      </c>
    </row>
    <row r="836" customFormat="false" ht="18.65" hidden="false" customHeight="false" outlineLevel="0" collapsed="false">
      <c r="A836" s="5" t="s">
        <v>878</v>
      </c>
      <c r="B836" s="6" t="s">
        <v>29</v>
      </c>
      <c r="C836" s="6" t="s">
        <v>30</v>
      </c>
      <c r="D836" s="6" t="s">
        <v>30</v>
      </c>
      <c r="E836" s="6" t="s">
        <v>30</v>
      </c>
      <c r="F836" s="7" t="n">
        <v>3</v>
      </c>
      <c r="G836" s="6" t="s">
        <v>30</v>
      </c>
      <c r="H836" s="6" t="s">
        <v>202</v>
      </c>
      <c r="I836" s="6" t="s">
        <v>203</v>
      </c>
      <c r="J836" s="6" t="s">
        <v>31</v>
      </c>
      <c r="K836" s="6" t="s">
        <v>31</v>
      </c>
      <c r="L836" s="6" t="s">
        <v>30</v>
      </c>
      <c r="M836" s="6" t="s">
        <v>30</v>
      </c>
      <c r="N836" s="6" t="s">
        <v>30</v>
      </c>
      <c r="O836" s="6" t="s">
        <v>30</v>
      </c>
      <c r="P836" s="6" t="s">
        <v>38</v>
      </c>
      <c r="Q836" s="6" t="s">
        <v>31</v>
      </c>
      <c r="R836" s="6" t="s">
        <v>34</v>
      </c>
      <c r="S836" s="8" t="n">
        <v>35.45</v>
      </c>
      <c r="T836" s="8" t="n">
        <v>106.85</v>
      </c>
      <c r="U836" s="6" t="s">
        <v>31</v>
      </c>
      <c r="V836" s="8" t="n">
        <f aca="false">IF(X836="0-1 Year", ROUND(S836/0.474, 2), IF(X836="1-2 Years", ROUND(S836/0.287, 2), ROUND(S836/0.14, 2)))</f>
        <v>74.79</v>
      </c>
      <c r="W836" s="6" t="str">
        <f aca="false">IF(V836&gt;4000, "High", IF(V836&gt;2000, "Medium", "Low"))</f>
        <v>Low</v>
      </c>
      <c r="X836" s="9" t="s">
        <v>35</v>
      </c>
      <c r="Y836" s="10" t="n">
        <f aca="false">IF(U836="Yes", 1, 0)</f>
        <v>1</v>
      </c>
      <c r="Z836" s="10" t="n">
        <v>1</v>
      </c>
      <c r="AA836" s="11" t="n">
        <f aca="false">MAX(0, ($S836 * 0.35) - ($F836 * 0.3))</f>
        <v>11.5075</v>
      </c>
      <c r="AB836" s="12" t="str">
        <f aca="false">IF(AA836&gt;20,"High",IF(AA836&gt;10,"Medium","Low"))</f>
        <v>Medium</v>
      </c>
    </row>
    <row r="837" customFormat="false" ht="18.65" hidden="false" customHeight="false" outlineLevel="0" collapsed="false">
      <c r="A837" s="5" t="s">
        <v>879</v>
      </c>
      <c r="B837" s="6" t="s">
        <v>29</v>
      </c>
      <c r="C837" s="6" t="s">
        <v>30</v>
      </c>
      <c r="D837" s="6" t="s">
        <v>30</v>
      </c>
      <c r="E837" s="6" t="s">
        <v>31</v>
      </c>
      <c r="F837" s="7" t="n">
        <v>5</v>
      </c>
      <c r="G837" s="6" t="s">
        <v>31</v>
      </c>
      <c r="H837" s="6" t="s">
        <v>30</v>
      </c>
      <c r="I837" s="6" t="s">
        <v>30</v>
      </c>
      <c r="J837" s="6" t="s">
        <v>32</v>
      </c>
      <c r="K837" s="6" t="s">
        <v>32</v>
      </c>
      <c r="L837" s="6" t="s">
        <v>32</v>
      </c>
      <c r="M837" s="6" t="s">
        <v>32</v>
      </c>
      <c r="N837" s="6" t="s">
        <v>32</v>
      </c>
      <c r="O837" s="6" t="s">
        <v>32</v>
      </c>
      <c r="P837" s="6" t="s">
        <v>166</v>
      </c>
      <c r="Q837" s="6" t="s">
        <v>30</v>
      </c>
      <c r="R837" s="6" t="s">
        <v>34</v>
      </c>
      <c r="S837" s="8" t="n">
        <v>20.45</v>
      </c>
      <c r="T837" s="8" t="n">
        <v>106.9</v>
      </c>
      <c r="U837" s="6" t="s">
        <v>30</v>
      </c>
      <c r="V837" s="8" t="n">
        <f aca="false">IF(X837="0-1 Year", ROUND(S837/0.474, 2), IF(X837="1-2 Years", ROUND(S837/0.287, 2), ROUND(S837/0.14, 2)))</f>
        <v>43.14</v>
      </c>
      <c r="W837" s="6" t="str">
        <f aca="false">IF(V837&gt;4000, "High", IF(V837&gt;2000, "Medium", "Low"))</f>
        <v>Low</v>
      </c>
      <c r="X837" s="9" t="s">
        <v>35</v>
      </c>
      <c r="Y837" s="10" t="n">
        <f aca="false">IF(U837="Yes", 1, 0)</f>
        <v>0</v>
      </c>
      <c r="Z837" s="10" t="n">
        <v>1</v>
      </c>
      <c r="AA837" s="11" t="n">
        <f aca="false">MAX(0, ($S837 * 0.35) - ($F837 * 0.3))</f>
        <v>5.6575</v>
      </c>
      <c r="AB837" s="12" t="str">
        <f aca="false">IF(AA837&gt;20,"High",IF(AA837&gt;10,"Medium","Low"))</f>
        <v>Low</v>
      </c>
    </row>
    <row r="838" customFormat="false" ht="18.65" hidden="false" customHeight="false" outlineLevel="0" collapsed="false">
      <c r="A838" s="5" t="s">
        <v>880</v>
      </c>
      <c r="B838" s="6" t="s">
        <v>29</v>
      </c>
      <c r="C838" s="6" t="s">
        <v>30</v>
      </c>
      <c r="D838" s="6" t="s">
        <v>30</v>
      </c>
      <c r="E838" s="6" t="s">
        <v>30</v>
      </c>
      <c r="F838" s="7" t="n">
        <v>5</v>
      </c>
      <c r="G838" s="6" t="s">
        <v>31</v>
      </c>
      <c r="H838" s="6" t="s">
        <v>30</v>
      </c>
      <c r="I838" s="6" t="s">
        <v>30</v>
      </c>
      <c r="J838" s="6" t="s">
        <v>32</v>
      </c>
      <c r="K838" s="6" t="s">
        <v>32</v>
      </c>
      <c r="L838" s="6" t="s">
        <v>32</v>
      </c>
      <c r="M838" s="6" t="s">
        <v>32</v>
      </c>
      <c r="N838" s="6" t="s">
        <v>32</v>
      </c>
      <c r="O838" s="6" t="s">
        <v>32</v>
      </c>
      <c r="P838" s="6" t="s">
        <v>38</v>
      </c>
      <c r="Q838" s="6" t="s">
        <v>30</v>
      </c>
      <c r="R838" s="6" t="s">
        <v>34</v>
      </c>
      <c r="S838" s="8" t="n">
        <v>19.95</v>
      </c>
      <c r="T838" s="8" t="n">
        <v>107.05</v>
      </c>
      <c r="U838" s="6" t="s">
        <v>30</v>
      </c>
      <c r="V838" s="8" t="n">
        <f aca="false">IF(X838="0-1 Year", ROUND(S838/0.474, 2), IF(X838="1-2 Years", ROUND(S838/0.287, 2), ROUND(S838/0.14, 2)))</f>
        <v>42.09</v>
      </c>
      <c r="W838" s="6" t="str">
        <f aca="false">IF(V838&gt;4000, "High", IF(V838&gt;2000, "Medium", "Low"))</f>
        <v>Low</v>
      </c>
      <c r="X838" s="9" t="s">
        <v>35</v>
      </c>
      <c r="Y838" s="10" t="n">
        <f aca="false">IF(U838="Yes", 1, 0)</f>
        <v>0</v>
      </c>
      <c r="Z838" s="10" t="n">
        <v>1</v>
      </c>
      <c r="AA838" s="11" t="n">
        <f aca="false">MAX(0, ($S838 * 0.35) - ($F838 * 0.3))</f>
        <v>5.4825</v>
      </c>
      <c r="AB838" s="12" t="str">
        <f aca="false">IF(AA838&gt;20,"High",IF(AA838&gt;10,"Medium","Low"))</f>
        <v>Low</v>
      </c>
    </row>
    <row r="839" customFormat="false" ht="18.65" hidden="false" customHeight="false" outlineLevel="0" collapsed="false">
      <c r="A839" s="5" t="s">
        <v>881</v>
      </c>
      <c r="B839" s="6" t="s">
        <v>29</v>
      </c>
      <c r="C839" s="6" t="s">
        <v>31</v>
      </c>
      <c r="D839" s="6" t="s">
        <v>30</v>
      </c>
      <c r="E839" s="6" t="s">
        <v>30</v>
      </c>
      <c r="F839" s="7" t="n">
        <v>2</v>
      </c>
      <c r="G839" s="6" t="s">
        <v>31</v>
      </c>
      <c r="H839" s="6" t="s">
        <v>30</v>
      </c>
      <c r="I839" s="6" t="s">
        <v>203</v>
      </c>
      <c r="J839" s="6" t="s">
        <v>30</v>
      </c>
      <c r="K839" s="6" t="s">
        <v>30</v>
      </c>
      <c r="L839" s="6" t="s">
        <v>31</v>
      </c>
      <c r="M839" s="6" t="s">
        <v>30</v>
      </c>
      <c r="N839" s="6" t="s">
        <v>30</v>
      </c>
      <c r="O839" s="6" t="s">
        <v>30</v>
      </c>
      <c r="P839" s="6" t="s">
        <v>38</v>
      </c>
      <c r="Q839" s="6" t="s">
        <v>30</v>
      </c>
      <c r="R839" s="6" t="s">
        <v>34</v>
      </c>
      <c r="S839" s="8" t="n">
        <v>49.95</v>
      </c>
      <c r="T839" s="8" t="n">
        <v>107.1</v>
      </c>
      <c r="U839" s="6" t="s">
        <v>30</v>
      </c>
      <c r="V839" s="8" t="n">
        <f aca="false">IF(X839="0-1 Year", ROUND(S839/0.474, 2), IF(X839="1-2 Years", ROUND(S839/0.287, 2), ROUND(S839/0.14, 2)))</f>
        <v>105.38</v>
      </c>
      <c r="W839" s="6" t="str">
        <f aca="false">IF(V839&gt;4000, "High", IF(V839&gt;2000, "Medium", "Low"))</f>
        <v>Low</v>
      </c>
      <c r="X839" s="9" t="s">
        <v>35</v>
      </c>
      <c r="Y839" s="10" t="n">
        <f aca="false">IF(U839="Yes", 1, 0)</f>
        <v>0</v>
      </c>
      <c r="Z839" s="10" t="n">
        <v>1</v>
      </c>
      <c r="AA839" s="11" t="n">
        <f aca="false">MAX(0, ($S839 * 0.35) - ($F839 * 0.3))</f>
        <v>16.8825</v>
      </c>
      <c r="AB839" s="12" t="str">
        <f aca="false">IF(AA839&gt;20,"High",IF(AA839&gt;10,"Medium","Low"))</f>
        <v>Medium</v>
      </c>
    </row>
    <row r="840" customFormat="false" ht="18.65" hidden="false" customHeight="false" outlineLevel="0" collapsed="false">
      <c r="A840" s="5" t="s">
        <v>882</v>
      </c>
      <c r="B840" s="6" t="s">
        <v>29</v>
      </c>
      <c r="C840" s="6" t="s">
        <v>30</v>
      </c>
      <c r="D840" s="6" t="s">
        <v>30</v>
      </c>
      <c r="E840" s="6" t="s">
        <v>30</v>
      </c>
      <c r="F840" s="7" t="n">
        <v>3</v>
      </c>
      <c r="G840" s="6" t="s">
        <v>30</v>
      </c>
      <c r="H840" s="6" t="s">
        <v>202</v>
      </c>
      <c r="I840" s="6" t="s">
        <v>203</v>
      </c>
      <c r="J840" s="6" t="s">
        <v>31</v>
      </c>
      <c r="K840" s="6" t="s">
        <v>30</v>
      </c>
      <c r="L840" s="6" t="s">
        <v>31</v>
      </c>
      <c r="M840" s="6" t="s">
        <v>31</v>
      </c>
      <c r="N840" s="6" t="s">
        <v>30</v>
      </c>
      <c r="O840" s="6" t="s">
        <v>30</v>
      </c>
      <c r="P840" s="6" t="s">
        <v>38</v>
      </c>
      <c r="Q840" s="6" t="s">
        <v>30</v>
      </c>
      <c r="R840" s="6" t="s">
        <v>34</v>
      </c>
      <c r="S840" s="8" t="n">
        <v>41.35</v>
      </c>
      <c r="T840" s="8" t="n">
        <v>107.25</v>
      </c>
      <c r="U840" s="6" t="s">
        <v>30</v>
      </c>
      <c r="V840" s="8" t="n">
        <f aca="false">IF(X840="0-1 Year", ROUND(S840/0.474, 2), IF(X840="1-2 Years", ROUND(S840/0.287, 2), ROUND(S840/0.14, 2)))</f>
        <v>87.24</v>
      </c>
      <c r="W840" s="6" t="str">
        <f aca="false">IF(V840&gt;4000, "High", IF(V840&gt;2000, "Medium", "Low"))</f>
        <v>Low</v>
      </c>
      <c r="X840" s="9" t="s">
        <v>35</v>
      </c>
      <c r="Y840" s="10" t="n">
        <f aca="false">IF(U840="Yes", 1, 0)</f>
        <v>0</v>
      </c>
      <c r="Z840" s="10" t="n">
        <v>1</v>
      </c>
      <c r="AA840" s="11" t="n">
        <f aca="false">MAX(0, ($S840 * 0.35) - ($F840 * 0.3))</f>
        <v>13.5725</v>
      </c>
      <c r="AB840" s="12" t="str">
        <f aca="false">IF(AA840&gt;20,"High",IF(AA840&gt;10,"Medium","Low"))</f>
        <v>Medium</v>
      </c>
    </row>
    <row r="841" customFormat="false" ht="18.65" hidden="false" customHeight="false" outlineLevel="0" collapsed="false">
      <c r="A841" s="5" t="s">
        <v>883</v>
      </c>
      <c r="B841" s="6" t="s">
        <v>29</v>
      </c>
      <c r="C841" s="6" t="s">
        <v>30</v>
      </c>
      <c r="D841" s="6" t="s">
        <v>31</v>
      </c>
      <c r="E841" s="6" t="s">
        <v>31</v>
      </c>
      <c r="F841" s="7" t="n">
        <v>6</v>
      </c>
      <c r="G841" s="6" t="s">
        <v>31</v>
      </c>
      <c r="H841" s="6" t="s">
        <v>30</v>
      </c>
      <c r="I841" s="6" t="s">
        <v>30</v>
      </c>
      <c r="J841" s="6" t="s">
        <v>32</v>
      </c>
      <c r="K841" s="6" t="s">
        <v>32</v>
      </c>
      <c r="L841" s="6" t="s">
        <v>32</v>
      </c>
      <c r="M841" s="6" t="s">
        <v>32</v>
      </c>
      <c r="N841" s="6" t="s">
        <v>32</v>
      </c>
      <c r="O841" s="6" t="s">
        <v>32</v>
      </c>
      <c r="P841" s="6" t="s">
        <v>166</v>
      </c>
      <c r="Q841" s="6" t="s">
        <v>31</v>
      </c>
      <c r="R841" s="6" t="s">
        <v>58</v>
      </c>
      <c r="S841" s="8" t="n">
        <v>20.4</v>
      </c>
      <c r="T841" s="8" t="n">
        <v>107.6</v>
      </c>
      <c r="U841" s="6" t="s">
        <v>30</v>
      </c>
      <c r="V841" s="8" t="n">
        <f aca="false">IF(X841="0-1 Year", ROUND(S841/0.474, 2), IF(X841="1-2 Years", ROUND(S841/0.287, 2), ROUND(S841/0.14, 2)))</f>
        <v>43.04</v>
      </c>
      <c r="W841" s="6" t="str">
        <f aca="false">IF(V841&gt;4000, "High", IF(V841&gt;2000, "Medium", "Low"))</f>
        <v>Low</v>
      </c>
      <c r="X841" s="9" t="s">
        <v>35</v>
      </c>
      <c r="Y841" s="10" t="n">
        <f aca="false">IF(U841="Yes", 1, 0)</f>
        <v>0</v>
      </c>
      <c r="Z841" s="10" t="n">
        <v>1</v>
      </c>
      <c r="AA841" s="11" t="n">
        <f aca="false">MAX(0, ($S841 * 0.35) - ($F841 * 0.3))</f>
        <v>5.34</v>
      </c>
      <c r="AB841" s="12" t="str">
        <f aca="false">IF(AA841&gt;20,"High",IF(AA841&gt;10,"Medium","Low"))</f>
        <v>Low</v>
      </c>
    </row>
    <row r="842" customFormat="false" ht="18.65" hidden="false" customHeight="false" outlineLevel="0" collapsed="false">
      <c r="A842" s="5" t="s">
        <v>884</v>
      </c>
      <c r="B842" s="6" t="s">
        <v>37</v>
      </c>
      <c r="C842" s="6" t="s">
        <v>30</v>
      </c>
      <c r="D842" s="6" t="s">
        <v>30</v>
      </c>
      <c r="E842" s="6" t="s">
        <v>30</v>
      </c>
      <c r="F842" s="7" t="n">
        <v>5</v>
      </c>
      <c r="G842" s="6" t="s">
        <v>31</v>
      </c>
      <c r="H842" s="6" t="s">
        <v>30</v>
      </c>
      <c r="I842" s="6" t="s">
        <v>30</v>
      </c>
      <c r="J842" s="6" t="s">
        <v>32</v>
      </c>
      <c r="K842" s="6" t="s">
        <v>32</v>
      </c>
      <c r="L842" s="6" t="s">
        <v>32</v>
      </c>
      <c r="M842" s="6" t="s">
        <v>32</v>
      </c>
      <c r="N842" s="6" t="s">
        <v>32</v>
      </c>
      <c r="O842" s="6" t="s">
        <v>32</v>
      </c>
      <c r="P842" s="6" t="s">
        <v>38</v>
      </c>
      <c r="Q842" s="6" t="s">
        <v>30</v>
      </c>
      <c r="R842" s="6" t="s">
        <v>58</v>
      </c>
      <c r="S842" s="8" t="n">
        <v>19.85</v>
      </c>
      <c r="T842" s="8" t="n">
        <v>108.05</v>
      </c>
      <c r="U842" s="6" t="s">
        <v>31</v>
      </c>
      <c r="V842" s="8" t="n">
        <f aca="false">IF(X842="0-1 Year", ROUND(S842/0.474, 2), IF(X842="1-2 Years", ROUND(S842/0.287, 2), ROUND(S842/0.14, 2)))</f>
        <v>41.88</v>
      </c>
      <c r="W842" s="6" t="str">
        <f aca="false">IF(V842&gt;4000, "High", IF(V842&gt;2000, "Medium", "Low"))</f>
        <v>Low</v>
      </c>
      <c r="X842" s="9" t="s">
        <v>35</v>
      </c>
      <c r="Y842" s="10" t="n">
        <f aca="false">IF(U842="Yes", 1, 0)</f>
        <v>1</v>
      </c>
      <c r="Z842" s="10" t="n">
        <v>1</v>
      </c>
      <c r="AA842" s="11" t="n">
        <f aca="false">MAX(0, ($S842 * 0.35) - ($F842 * 0.3))</f>
        <v>5.4475</v>
      </c>
      <c r="AB842" s="12" t="str">
        <f aca="false">IF(AA842&gt;20,"High",IF(AA842&gt;10,"Medium","Low"))</f>
        <v>Low</v>
      </c>
    </row>
    <row r="843" customFormat="false" ht="18.65" hidden="false" customHeight="false" outlineLevel="0" collapsed="false">
      <c r="A843" s="5" t="s">
        <v>885</v>
      </c>
      <c r="B843" s="6" t="s">
        <v>29</v>
      </c>
      <c r="C843" s="6" t="s">
        <v>30</v>
      </c>
      <c r="D843" s="6" t="s">
        <v>30</v>
      </c>
      <c r="E843" s="6" t="s">
        <v>30</v>
      </c>
      <c r="F843" s="7" t="n">
        <v>2</v>
      </c>
      <c r="G843" s="6" t="s">
        <v>31</v>
      </c>
      <c r="H843" s="6" t="s">
        <v>30</v>
      </c>
      <c r="I843" s="6" t="s">
        <v>203</v>
      </c>
      <c r="J843" s="6" t="s">
        <v>31</v>
      </c>
      <c r="K843" s="6" t="s">
        <v>31</v>
      </c>
      <c r="L843" s="6" t="s">
        <v>30</v>
      </c>
      <c r="M843" s="6" t="s">
        <v>30</v>
      </c>
      <c r="N843" s="6" t="s">
        <v>30</v>
      </c>
      <c r="O843" s="6" t="s">
        <v>30</v>
      </c>
      <c r="P843" s="6" t="s">
        <v>38</v>
      </c>
      <c r="Q843" s="6" t="s">
        <v>31</v>
      </c>
      <c r="R843" s="6" t="s">
        <v>34</v>
      </c>
      <c r="S843" s="8" t="n">
        <v>53.85</v>
      </c>
      <c r="T843" s="8" t="n">
        <v>108.15</v>
      </c>
      <c r="U843" s="6" t="s">
        <v>31</v>
      </c>
      <c r="V843" s="8" t="n">
        <f aca="false">IF(X843="0-1 Year", ROUND(S843/0.474, 2), IF(X843="1-2 Years", ROUND(S843/0.287, 2), ROUND(S843/0.14, 2)))</f>
        <v>113.61</v>
      </c>
      <c r="W843" s="6" t="str">
        <f aca="false">IF(V843&gt;4000, "High", IF(V843&gt;2000, "Medium", "Low"))</f>
        <v>Low</v>
      </c>
      <c r="X843" s="9" t="s">
        <v>35</v>
      </c>
      <c r="Y843" s="10" t="n">
        <f aca="false">IF(U843="Yes", 1, 0)</f>
        <v>1</v>
      </c>
      <c r="Z843" s="10" t="n">
        <v>1</v>
      </c>
      <c r="AA843" s="11" t="n">
        <f aca="false">MAX(0, ($S843 * 0.35) - ($F843 * 0.3))</f>
        <v>18.2475</v>
      </c>
      <c r="AB843" s="12" t="str">
        <f aca="false">IF(AA843&gt;20,"High",IF(AA843&gt;10,"Medium","Low"))</f>
        <v>Medium</v>
      </c>
    </row>
    <row r="844" customFormat="false" ht="18.65" hidden="false" customHeight="false" outlineLevel="0" collapsed="false">
      <c r="A844" s="5" t="s">
        <v>886</v>
      </c>
      <c r="B844" s="6" t="s">
        <v>29</v>
      </c>
      <c r="C844" s="6" t="s">
        <v>30</v>
      </c>
      <c r="D844" s="6" t="s">
        <v>30</v>
      </c>
      <c r="E844" s="6" t="s">
        <v>31</v>
      </c>
      <c r="F844" s="7" t="n">
        <v>2</v>
      </c>
      <c r="G844" s="6" t="s">
        <v>31</v>
      </c>
      <c r="H844" s="6" t="s">
        <v>30</v>
      </c>
      <c r="I844" s="6" t="s">
        <v>203</v>
      </c>
      <c r="J844" s="6" t="s">
        <v>30</v>
      </c>
      <c r="K844" s="6" t="s">
        <v>30</v>
      </c>
      <c r="L844" s="6" t="s">
        <v>30</v>
      </c>
      <c r="M844" s="6" t="s">
        <v>30</v>
      </c>
      <c r="N844" s="6" t="s">
        <v>30</v>
      </c>
      <c r="O844" s="6" t="s">
        <v>31</v>
      </c>
      <c r="P844" s="6" t="s">
        <v>38</v>
      </c>
      <c r="Q844" s="6" t="s">
        <v>31</v>
      </c>
      <c r="R844" s="6" t="s">
        <v>39</v>
      </c>
      <c r="S844" s="8" t="n">
        <v>55.3</v>
      </c>
      <c r="T844" s="8" t="n">
        <v>108.65</v>
      </c>
      <c r="U844" s="6" t="s">
        <v>30</v>
      </c>
      <c r="V844" s="8" t="n">
        <f aca="false">IF(X844="0-1 Year", ROUND(S844/0.474, 2), IF(X844="1-2 Years", ROUND(S844/0.287, 2), ROUND(S844/0.14, 2)))</f>
        <v>116.67</v>
      </c>
      <c r="W844" s="6" t="str">
        <f aca="false">IF(V844&gt;4000, "High", IF(V844&gt;2000, "Medium", "Low"))</f>
        <v>Low</v>
      </c>
      <c r="X844" s="9" t="s">
        <v>35</v>
      </c>
      <c r="Y844" s="10" t="n">
        <f aca="false">IF(U844="Yes", 1, 0)</f>
        <v>0</v>
      </c>
      <c r="Z844" s="10" t="n">
        <v>1</v>
      </c>
      <c r="AA844" s="11" t="n">
        <f aca="false">MAX(0, ($S844 * 0.35) - ($F844 * 0.3))</f>
        <v>18.755</v>
      </c>
      <c r="AB844" s="12" t="str">
        <f aca="false">IF(AA844&gt;20,"High",IF(AA844&gt;10,"Medium","Low"))</f>
        <v>Medium</v>
      </c>
    </row>
    <row r="845" customFormat="false" ht="18.65" hidden="false" customHeight="false" outlineLevel="0" collapsed="false">
      <c r="A845" s="5" t="s">
        <v>887</v>
      </c>
      <c r="B845" s="6" t="s">
        <v>29</v>
      </c>
      <c r="C845" s="6" t="s">
        <v>30</v>
      </c>
      <c r="D845" s="6" t="s">
        <v>30</v>
      </c>
      <c r="E845" s="6" t="s">
        <v>30</v>
      </c>
      <c r="F845" s="7" t="n">
        <v>3</v>
      </c>
      <c r="G845" s="6" t="s">
        <v>30</v>
      </c>
      <c r="H845" s="6" t="s">
        <v>202</v>
      </c>
      <c r="I845" s="6" t="s">
        <v>203</v>
      </c>
      <c r="J845" s="6" t="s">
        <v>30</v>
      </c>
      <c r="K845" s="6" t="s">
        <v>31</v>
      </c>
      <c r="L845" s="6" t="s">
        <v>30</v>
      </c>
      <c r="M845" s="6" t="s">
        <v>31</v>
      </c>
      <c r="N845" s="6" t="s">
        <v>30</v>
      </c>
      <c r="O845" s="6" t="s">
        <v>30</v>
      </c>
      <c r="P845" s="6" t="s">
        <v>38</v>
      </c>
      <c r="Q845" s="6" t="s">
        <v>31</v>
      </c>
      <c r="R845" s="6" t="s">
        <v>34</v>
      </c>
      <c r="S845" s="8" t="n">
        <v>36.85</v>
      </c>
      <c r="T845" s="8" t="n">
        <v>108.7</v>
      </c>
      <c r="U845" s="6" t="s">
        <v>31</v>
      </c>
      <c r="V845" s="8" t="n">
        <f aca="false">IF(X845="0-1 Year", ROUND(S845/0.474, 2), IF(X845="1-2 Years", ROUND(S845/0.287, 2), ROUND(S845/0.14, 2)))</f>
        <v>77.74</v>
      </c>
      <c r="W845" s="6" t="str">
        <f aca="false">IF(V845&gt;4000, "High", IF(V845&gt;2000, "Medium", "Low"))</f>
        <v>Low</v>
      </c>
      <c r="X845" s="9" t="s">
        <v>35</v>
      </c>
      <c r="Y845" s="10" t="n">
        <f aca="false">IF(U845="Yes", 1, 0)</f>
        <v>1</v>
      </c>
      <c r="Z845" s="10" t="n">
        <v>1</v>
      </c>
      <c r="AA845" s="11" t="n">
        <f aca="false">MAX(0, ($S845 * 0.35) - ($F845 * 0.3))</f>
        <v>11.9975</v>
      </c>
      <c r="AB845" s="12" t="str">
        <f aca="false">IF(AA845&gt;20,"High",IF(AA845&gt;10,"Medium","Low"))</f>
        <v>Medium</v>
      </c>
    </row>
    <row r="846" customFormat="false" ht="18.65" hidden="false" customHeight="false" outlineLevel="0" collapsed="false">
      <c r="A846" s="5" t="s">
        <v>888</v>
      </c>
      <c r="B846" s="6" t="s">
        <v>37</v>
      </c>
      <c r="C846" s="6" t="s">
        <v>30</v>
      </c>
      <c r="D846" s="6" t="s">
        <v>30</v>
      </c>
      <c r="E846" s="6" t="s">
        <v>30</v>
      </c>
      <c r="F846" s="7" t="n">
        <v>3</v>
      </c>
      <c r="G846" s="6" t="s">
        <v>30</v>
      </c>
      <c r="H846" s="6" t="s">
        <v>202</v>
      </c>
      <c r="I846" s="6" t="s">
        <v>203</v>
      </c>
      <c r="J846" s="6" t="s">
        <v>30</v>
      </c>
      <c r="K846" s="6" t="s">
        <v>30</v>
      </c>
      <c r="L846" s="6" t="s">
        <v>30</v>
      </c>
      <c r="M846" s="6" t="s">
        <v>30</v>
      </c>
      <c r="N846" s="6" t="s">
        <v>31</v>
      </c>
      <c r="O846" s="6" t="s">
        <v>30</v>
      </c>
      <c r="P846" s="6" t="s">
        <v>38</v>
      </c>
      <c r="Q846" s="6" t="s">
        <v>30</v>
      </c>
      <c r="R846" s="6" t="s">
        <v>58</v>
      </c>
      <c r="S846" s="8" t="n">
        <v>35.2</v>
      </c>
      <c r="T846" s="8" t="n">
        <v>108.95</v>
      </c>
      <c r="U846" s="6" t="s">
        <v>31</v>
      </c>
      <c r="V846" s="8" t="n">
        <f aca="false">IF(X846="0-1 Year", ROUND(S846/0.474, 2), IF(X846="1-2 Years", ROUND(S846/0.287, 2), ROUND(S846/0.14, 2)))</f>
        <v>74.26</v>
      </c>
      <c r="W846" s="6" t="str">
        <f aca="false">IF(V846&gt;4000, "High", IF(V846&gt;2000, "Medium", "Low"))</f>
        <v>Low</v>
      </c>
      <c r="X846" s="9" t="s">
        <v>35</v>
      </c>
      <c r="Y846" s="10" t="n">
        <f aca="false">IF(U846="Yes", 1, 0)</f>
        <v>1</v>
      </c>
      <c r="Z846" s="10" t="n">
        <v>1</v>
      </c>
      <c r="AA846" s="11" t="n">
        <f aca="false">MAX(0, ($S846 * 0.35) - ($F846 * 0.3))</f>
        <v>11.42</v>
      </c>
      <c r="AB846" s="12" t="str">
        <f aca="false">IF(AA846&gt;20,"High",IF(AA846&gt;10,"Medium","Low"))</f>
        <v>Medium</v>
      </c>
    </row>
    <row r="847" customFormat="false" ht="18.65" hidden="false" customHeight="false" outlineLevel="0" collapsed="false">
      <c r="A847" s="5" t="s">
        <v>889</v>
      </c>
      <c r="B847" s="6" t="s">
        <v>37</v>
      </c>
      <c r="C847" s="6" t="s">
        <v>30</v>
      </c>
      <c r="D847" s="6" t="s">
        <v>30</v>
      </c>
      <c r="E847" s="6" t="s">
        <v>30</v>
      </c>
      <c r="F847" s="7" t="n">
        <v>6</v>
      </c>
      <c r="G847" s="6" t="s">
        <v>31</v>
      </c>
      <c r="H847" s="6" t="s">
        <v>30</v>
      </c>
      <c r="I847" s="6" t="s">
        <v>30</v>
      </c>
      <c r="J847" s="6" t="s">
        <v>32</v>
      </c>
      <c r="K847" s="6" t="s">
        <v>32</v>
      </c>
      <c r="L847" s="6" t="s">
        <v>32</v>
      </c>
      <c r="M847" s="6" t="s">
        <v>32</v>
      </c>
      <c r="N847" s="6" t="s">
        <v>32</v>
      </c>
      <c r="O847" s="6" t="s">
        <v>32</v>
      </c>
      <c r="P847" s="6" t="s">
        <v>38</v>
      </c>
      <c r="Q847" s="6" t="s">
        <v>30</v>
      </c>
      <c r="R847" s="6" t="s">
        <v>34</v>
      </c>
      <c r="S847" s="8" t="n">
        <v>20</v>
      </c>
      <c r="T847" s="8" t="n">
        <v>109.2</v>
      </c>
      <c r="U847" s="6" t="s">
        <v>30</v>
      </c>
      <c r="V847" s="8" t="n">
        <f aca="false">IF(X847="0-1 Year", ROUND(S847/0.474, 2), IF(X847="1-2 Years", ROUND(S847/0.287, 2), ROUND(S847/0.14, 2)))</f>
        <v>42.19</v>
      </c>
      <c r="W847" s="6" t="str">
        <f aca="false">IF(V847&gt;4000, "High", IF(V847&gt;2000, "Medium", "Low"))</f>
        <v>Low</v>
      </c>
      <c r="X847" s="9" t="s">
        <v>35</v>
      </c>
      <c r="Y847" s="10" t="n">
        <f aca="false">IF(U847="Yes", 1, 0)</f>
        <v>0</v>
      </c>
      <c r="Z847" s="10" t="n">
        <v>1</v>
      </c>
      <c r="AA847" s="11" t="n">
        <f aca="false">MAX(0, ($S847 * 0.35) - ($F847 * 0.3))</f>
        <v>5.2</v>
      </c>
      <c r="AB847" s="12" t="str">
        <f aca="false">IF(AA847&gt;20,"High",IF(AA847&gt;10,"Medium","Low"))</f>
        <v>Low</v>
      </c>
    </row>
    <row r="848" customFormat="false" ht="18.65" hidden="false" customHeight="false" outlineLevel="0" collapsed="false">
      <c r="A848" s="5" t="s">
        <v>890</v>
      </c>
      <c r="B848" s="6" t="s">
        <v>29</v>
      </c>
      <c r="C848" s="6" t="s">
        <v>30</v>
      </c>
      <c r="D848" s="6" t="s">
        <v>30</v>
      </c>
      <c r="E848" s="6" t="s">
        <v>30</v>
      </c>
      <c r="F848" s="7" t="n">
        <v>2</v>
      </c>
      <c r="G848" s="6" t="s">
        <v>31</v>
      </c>
      <c r="H848" s="6" t="s">
        <v>30</v>
      </c>
      <c r="I848" s="6" t="s">
        <v>203</v>
      </c>
      <c r="J848" s="6" t="s">
        <v>30</v>
      </c>
      <c r="K848" s="6" t="s">
        <v>30</v>
      </c>
      <c r="L848" s="6" t="s">
        <v>30</v>
      </c>
      <c r="M848" s="6" t="s">
        <v>31</v>
      </c>
      <c r="N848" s="6" t="s">
        <v>30</v>
      </c>
      <c r="O848" s="6" t="s">
        <v>30</v>
      </c>
      <c r="P848" s="6" t="s">
        <v>38</v>
      </c>
      <c r="Q848" s="6" t="s">
        <v>31</v>
      </c>
      <c r="R848" s="6" t="s">
        <v>58</v>
      </c>
      <c r="S848" s="8" t="n">
        <v>50.2</v>
      </c>
      <c r="T848" s="8" t="n">
        <v>109.25</v>
      </c>
      <c r="U848" s="6" t="s">
        <v>30</v>
      </c>
      <c r="V848" s="8" t="n">
        <f aca="false">IF(X848="0-1 Year", ROUND(S848/0.474, 2), IF(X848="1-2 Years", ROUND(S848/0.287, 2), ROUND(S848/0.14, 2)))</f>
        <v>105.91</v>
      </c>
      <c r="W848" s="6" t="str">
        <f aca="false">IF(V848&gt;4000, "High", IF(V848&gt;2000, "Medium", "Low"))</f>
        <v>Low</v>
      </c>
      <c r="X848" s="9" t="s">
        <v>35</v>
      </c>
      <c r="Y848" s="10" t="n">
        <f aca="false">IF(U848="Yes", 1, 0)</f>
        <v>0</v>
      </c>
      <c r="Z848" s="10" t="n">
        <v>1</v>
      </c>
      <c r="AA848" s="11" t="n">
        <f aca="false">MAX(0, ($S848 * 0.35) - ($F848 * 0.3))</f>
        <v>16.97</v>
      </c>
      <c r="AB848" s="12" t="str">
        <f aca="false">IF(AA848&gt;20,"High",IF(AA848&gt;10,"Medium","Low"))</f>
        <v>Medium</v>
      </c>
    </row>
    <row r="849" customFormat="false" ht="18.65" hidden="false" customHeight="false" outlineLevel="0" collapsed="false">
      <c r="A849" s="5" t="s">
        <v>891</v>
      </c>
      <c r="B849" s="6" t="s">
        <v>29</v>
      </c>
      <c r="C849" s="6" t="s">
        <v>30</v>
      </c>
      <c r="D849" s="6" t="s">
        <v>30</v>
      </c>
      <c r="E849" s="6" t="s">
        <v>30</v>
      </c>
      <c r="F849" s="7" t="n">
        <v>6</v>
      </c>
      <c r="G849" s="6" t="s">
        <v>31</v>
      </c>
      <c r="H849" s="6" t="s">
        <v>30</v>
      </c>
      <c r="I849" s="6" t="s">
        <v>30</v>
      </c>
      <c r="J849" s="6" t="s">
        <v>32</v>
      </c>
      <c r="K849" s="6" t="s">
        <v>32</v>
      </c>
      <c r="L849" s="6" t="s">
        <v>32</v>
      </c>
      <c r="M849" s="6" t="s">
        <v>32</v>
      </c>
      <c r="N849" s="6" t="s">
        <v>32</v>
      </c>
      <c r="O849" s="6" t="s">
        <v>32</v>
      </c>
      <c r="P849" s="6" t="s">
        <v>38</v>
      </c>
      <c r="Q849" s="6" t="s">
        <v>30</v>
      </c>
      <c r="R849" s="6" t="s">
        <v>34</v>
      </c>
      <c r="S849" s="8" t="n">
        <v>20.65</v>
      </c>
      <c r="T849" s="8" t="n">
        <v>109.3</v>
      </c>
      <c r="U849" s="6" t="s">
        <v>30</v>
      </c>
      <c r="V849" s="8" t="n">
        <f aca="false">IF(X849="0-1 Year", ROUND(S849/0.474, 2), IF(X849="1-2 Years", ROUND(S849/0.287, 2), ROUND(S849/0.14, 2)))</f>
        <v>43.57</v>
      </c>
      <c r="W849" s="6" t="str">
        <f aca="false">IF(V849&gt;4000, "High", IF(V849&gt;2000, "Medium", "Low"))</f>
        <v>Low</v>
      </c>
      <c r="X849" s="9" t="s">
        <v>35</v>
      </c>
      <c r="Y849" s="10" t="n">
        <f aca="false">IF(U849="Yes", 1, 0)</f>
        <v>0</v>
      </c>
      <c r="Z849" s="10" t="n">
        <v>1</v>
      </c>
      <c r="AA849" s="11" t="n">
        <f aca="false">MAX(0, ($S849 * 0.35) - ($F849 * 0.3))</f>
        <v>5.4275</v>
      </c>
      <c r="AB849" s="12" t="str">
        <f aca="false">IF(AA849&gt;20,"High",IF(AA849&gt;10,"Medium","Low"))</f>
        <v>Low</v>
      </c>
    </row>
    <row r="850" customFormat="false" ht="18.65" hidden="false" customHeight="false" outlineLevel="0" collapsed="false">
      <c r="A850" s="5" t="s">
        <v>892</v>
      </c>
      <c r="B850" s="6" t="s">
        <v>37</v>
      </c>
      <c r="C850" s="6" t="s">
        <v>30</v>
      </c>
      <c r="D850" s="6" t="s">
        <v>30</v>
      </c>
      <c r="E850" s="6" t="s">
        <v>30</v>
      </c>
      <c r="F850" s="7" t="n">
        <v>6</v>
      </c>
      <c r="G850" s="6" t="s">
        <v>31</v>
      </c>
      <c r="H850" s="6" t="s">
        <v>30</v>
      </c>
      <c r="I850" s="6" t="s">
        <v>30</v>
      </c>
      <c r="J850" s="6" t="s">
        <v>32</v>
      </c>
      <c r="K850" s="6" t="s">
        <v>32</v>
      </c>
      <c r="L850" s="6" t="s">
        <v>32</v>
      </c>
      <c r="M850" s="6" t="s">
        <v>32</v>
      </c>
      <c r="N850" s="6" t="s">
        <v>32</v>
      </c>
      <c r="O850" s="6" t="s">
        <v>32</v>
      </c>
      <c r="P850" s="6" t="s">
        <v>38</v>
      </c>
      <c r="Q850" s="6" t="s">
        <v>31</v>
      </c>
      <c r="R850" s="6" t="s">
        <v>34</v>
      </c>
      <c r="S850" s="8" t="n">
        <v>20.95</v>
      </c>
      <c r="T850" s="8" t="n">
        <v>109.5</v>
      </c>
      <c r="U850" s="6" t="s">
        <v>30</v>
      </c>
      <c r="V850" s="8" t="n">
        <f aca="false">IF(X850="0-1 Year", ROUND(S850/0.474, 2), IF(X850="1-2 Years", ROUND(S850/0.287, 2), ROUND(S850/0.14, 2)))</f>
        <v>44.2</v>
      </c>
      <c r="W850" s="6" t="str">
        <f aca="false">IF(V850&gt;4000, "High", IF(V850&gt;2000, "Medium", "Low"))</f>
        <v>Low</v>
      </c>
      <c r="X850" s="9" t="s">
        <v>35</v>
      </c>
      <c r="Y850" s="10" t="n">
        <f aca="false">IF(U850="Yes", 1, 0)</f>
        <v>0</v>
      </c>
      <c r="Z850" s="10" t="n">
        <v>1</v>
      </c>
      <c r="AA850" s="11" t="n">
        <f aca="false">MAX(0, ($S850 * 0.35) - ($F850 * 0.3))</f>
        <v>5.5325</v>
      </c>
      <c r="AB850" s="12" t="str">
        <f aca="false">IF(AA850&gt;20,"High",IF(AA850&gt;10,"Medium","Low"))</f>
        <v>Low</v>
      </c>
    </row>
    <row r="851" customFormat="false" ht="18.65" hidden="false" customHeight="false" outlineLevel="0" collapsed="false">
      <c r="A851" s="5" t="s">
        <v>893</v>
      </c>
      <c r="B851" s="6" t="s">
        <v>37</v>
      </c>
      <c r="C851" s="6" t="s">
        <v>30</v>
      </c>
      <c r="D851" s="6" t="s">
        <v>30</v>
      </c>
      <c r="E851" s="6" t="s">
        <v>30</v>
      </c>
      <c r="F851" s="7" t="n">
        <v>5</v>
      </c>
      <c r="G851" s="6" t="s">
        <v>31</v>
      </c>
      <c r="H851" s="6" t="s">
        <v>30</v>
      </c>
      <c r="I851" s="6" t="s">
        <v>30</v>
      </c>
      <c r="J851" s="6" t="s">
        <v>32</v>
      </c>
      <c r="K851" s="6" t="s">
        <v>32</v>
      </c>
      <c r="L851" s="6" t="s">
        <v>32</v>
      </c>
      <c r="M851" s="6" t="s">
        <v>32</v>
      </c>
      <c r="N851" s="6" t="s">
        <v>32</v>
      </c>
      <c r="O851" s="6" t="s">
        <v>32</v>
      </c>
      <c r="P851" s="6" t="s">
        <v>38</v>
      </c>
      <c r="Q851" s="6" t="s">
        <v>30</v>
      </c>
      <c r="R851" s="6" t="s">
        <v>34</v>
      </c>
      <c r="S851" s="8" t="n">
        <v>19.95</v>
      </c>
      <c r="T851" s="8" t="n">
        <v>109.6</v>
      </c>
      <c r="U851" s="6" t="s">
        <v>30</v>
      </c>
      <c r="V851" s="8" t="n">
        <f aca="false">IF(X851="0-1 Year", ROUND(S851/0.474, 2), IF(X851="1-2 Years", ROUND(S851/0.287, 2), ROUND(S851/0.14, 2)))</f>
        <v>42.09</v>
      </c>
      <c r="W851" s="6" t="str">
        <f aca="false">IF(V851&gt;4000, "High", IF(V851&gt;2000, "Medium", "Low"))</f>
        <v>Low</v>
      </c>
      <c r="X851" s="9" t="s">
        <v>35</v>
      </c>
      <c r="Y851" s="10" t="n">
        <f aca="false">IF(U851="Yes", 1, 0)</f>
        <v>0</v>
      </c>
      <c r="Z851" s="10" t="n">
        <v>1</v>
      </c>
      <c r="AA851" s="11" t="n">
        <f aca="false">MAX(0, ($S851 * 0.35) - ($F851 * 0.3))</f>
        <v>5.4825</v>
      </c>
      <c r="AB851" s="12" t="str">
        <f aca="false">IF(AA851&gt;20,"High",IF(AA851&gt;10,"Medium","Low"))</f>
        <v>Low</v>
      </c>
    </row>
    <row r="852" customFormat="false" ht="18.65" hidden="false" customHeight="false" outlineLevel="0" collapsed="false">
      <c r="A852" s="5" t="s">
        <v>894</v>
      </c>
      <c r="B852" s="6" t="s">
        <v>29</v>
      </c>
      <c r="C852" s="6" t="s">
        <v>30</v>
      </c>
      <c r="D852" s="6" t="s">
        <v>30</v>
      </c>
      <c r="E852" s="6" t="s">
        <v>30</v>
      </c>
      <c r="F852" s="7" t="n">
        <v>5</v>
      </c>
      <c r="G852" s="6" t="s">
        <v>31</v>
      </c>
      <c r="H852" s="6" t="s">
        <v>30</v>
      </c>
      <c r="I852" s="6" t="s">
        <v>30</v>
      </c>
      <c r="J852" s="6" t="s">
        <v>32</v>
      </c>
      <c r="K852" s="6" t="s">
        <v>32</v>
      </c>
      <c r="L852" s="6" t="s">
        <v>32</v>
      </c>
      <c r="M852" s="6" t="s">
        <v>32</v>
      </c>
      <c r="N852" s="6" t="s">
        <v>32</v>
      </c>
      <c r="O852" s="6" t="s">
        <v>32</v>
      </c>
      <c r="P852" s="6" t="s">
        <v>38</v>
      </c>
      <c r="Q852" s="6" t="s">
        <v>30</v>
      </c>
      <c r="R852" s="6" t="s">
        <v>34</v>
      </c>
      <c r="S852" s="8" t="n">
        <v>20.25</v>
      </c>
      <c r="T852" s="8" t="n">
        <v>109.8</v>
      </c>
      <c r="U852" s="6" t="s">
        <v>30</v>
      </c>
      <c r="V852" s="8" t="n">
        <f aca="false">IF(X852="0-1 Year", ROUND(S852/0.474, 2), IF(X852="1-2 Years", ROUND(S852/0.287, 2), ROUND(S852/0.14, 2)))</f>
        <v>42.72</v>
      </c>
      <c r="W852" s="6" t="str">
        <f aca="false">IF(V852&gt;4000, "High", IF(V852&gt;2000, "Medium", "Low"))</f>
        <v>Low</v>
      </c>
      <c r="X852" s="9" t="s">
        <v>35</v>
      </c>
      <c r="Y852" s="10" t="n">
        <f aca="false">IF(U852="Yes", 1, 0)</f>
        <v>0</v>
      </c>
      <c r="Z852" s="10" t="n">
        <v>1</v>
      </c>
      <c r="AA852" s="11" t="n">
        <f aca="false">MAX(0, ($S852 * 0.35) - ($F852 * 0.3))</f>
        <v>5.5875</v>
      </c>
      <c r="AB852" s="12" t="str">
        <f aca="false">IF(AA852&gt;20,"High",IF(AA852&gt;10,"Medium","Low"))</f>
        <v>Low</v>
      </c>
    </row>
    <row r="853" customFormat="false" ht="18.65" hidden="false" customHeight="false" outlineLevel="0" collapsed="false">
      <c r="A853" s="5" t="s">
        <v>895</v>
      </c>
      <c r="B853" s="6" t="s">
        <v>37</v>
      </c>
      <c r="C853" s="6" t="s">
        <v>30</v>
      </c>
      <c r="D853" s="6" t="s">
        <v>30</v>
      </c>
      <c r="E853" s="6" t="s">
        <v>30</v>
      </c>
      <c r="F853" s="7" t="n">
        <v>4</v>
      </c>
      <c r="G853" s="6" t="s">
        <v>30</v>
      </c>
      <c r="H853" s="6" t="s">
        <v>202</v>
      </c>
      <c r="I853" s="6" t="s">
        <v>203</v>
      </c>
      <c r="J853" s="6" t="s">
        <v>31</v>
      </c>
      <c r="K853" s="6" t="s">
        <v>30</v>
      </c>
      <c r="L853" s="6" t="s">
        <v>30</v>
      </c>
      <c r="M853" s="6" t="s">
        <v>30</v>
      </c>
      <c r="N853" s="6" t="s">
        <v>30</v>
      </c>
      <c r="O853" s="6" t="s">
        <v>30</v>
      </c>
      <c r="P853" s="6" t="s">
        <v>38</v>
      </c>
      <c r="Q853" s="6" t="s">
        <v>31</v>
      </c>
      <c r="R853" s="6" t="s">
        <v>34</v>
      </c>
      <c r="S853" s="8" t="n">
        <v>29.15</v>
      </c>
      <c r="T853" s="8" t="n">
        <v>110.05</v>
      </c>
      <c r="U853" s="6" t="s">
        <v>30</v>
      </c>
      <c r="V853" s="8" t="n">
        <f aca="false">IF(X853="0-1 Year", ROUND(S853/0.474, 2), IF(X853="1-2 Years", ROUND(S853/0.287, 2), ROUND(S853/0.14, 2)))</f>
        <v>61.5</v>
      </c>
      <c r="W853" s="6" t="str">
        <f aca="false">IF(V853&gt;4000, "High", IF(V853&gt;2000, "Medium", "Low"))</f>
        <v>Low</v>
      </c>
      <c r="X853" s="9" t="s">
        <v>35</v>
      </c>
      <c r="Y853" s="10" t="n">
        <f aca="false">IF(U853="Yes", 1, 0)</f>
        <v>0</v>
      </c>
      <c r="Z853" s="10" t="n">
        <v>1</v>
      </c>
      <c r="AA853" s="11" t="n">
        <f aca="false">MAX(0, ($S853 * 0.35) - ($F853 * 0.3))</f>
        <v>9.0025</v>
      </c>
      <c r="AB853" s="12" t="str">
        <f aca="false">IF(AA853&gt;20,"High",IF(AA853&gt;10,"Medium","Low"))</f>
        <v>Low</v>
      </c>
    </row>
    <row r="854" customFormat="false" ht="18.65" hidden="false" customHeight="false" outlineLevel="0" collapsed="false">
      <c r="A854" s="5" t="s">
        <v>896</v>
      </c>
      <c r="B854" s="6" t="s">
        <v>29</v>
      </c>
      <c r="C854" s="6" t="s">
        <v>30</v>
      </c>
      <c r="D854" s="6" t="s">
        <v>30</v>
      </c>
      <c r="E854" s="6" t="s">
        <v>30</v>
      </c>
      <c r="F854" s="7" t="n">
        <v>6</v>
      </c>
      <c r="G854" s="6" t="s">
        <v>31</v>
      </c>
      <c r="H854" s="6" t="s">
        <v>30</v>
      </c>
      <c r="I854" s="6" t="s">
        <v>30</v>
      </c>
      <c r="J854" s="6" t="s">
        <v>32</v>
      </c>
      <c r="K854" s="6" t="s">
        <v>32</v>
      </c>
      <c r="L854" s="6" t="s">
        <v>32</v>
      </c>
      <c r="M854" s="6" t="s">
        <v>32</v>
      </c>
      <c r="N854" s="6" t="s">
        <v>32</v>
      </c>
      <c r="O854" s="6" t="s">
        <v>32</v>
      </c>
      <c r="P854" s="6" t="s">
        <v>38</v>
      </c>
      <c r="Q854" s="6" t="s">
        <v>30</v>
      </c>
      <c r="R854" s="6" t="s">
        <v>34</v>
      </c>
      <c r="S854" s="8" t="n">
        <v>18.95</v>
      </c>
      <c r="T854" s="8" t="n">
        <v>110.15</v>
      </c>
      <c r="U854" s="6" t="s">
        <v>30</v>
      </c>
      <c r="V854" s="8" t="n">
        <f aca="false">IF(X854="0-1 Year", ROUND(S854/0.474, 2), IF(X854="1-2 Years", ROUND(S854/0.287, 2), ROUND(S854/0.14, 2)))</f>
        <v>39.98</v>
      </c>
      <c r="W854" s="6" t="str">
        <f aca="false">IF(V854&gt;4000, "High", IF(V854&gt;2000, "Medium", "Low"))</f>
        <v>Low</v>
      </c>
      <c r="X854" s="9" t="s">
        <v>35</v>
      </c>
      <c r="Y854" s="10" t="n">
        <f aca="false">IF(U854="Yes", 1, 0)</f>
        <v>0</v>
      </c>
      <c r="Z854" s="10" t="n">
        <v>1</v>
      </c>
      <c r="AA854" s="11" t="n">
        <f aca="false">MAX(0, ($S854 * 0.35) - ($F854 * 0.3))</f>
        <v>4.8325</v>
      </c>
      <c r="AB854" s="12" t="str">
        <f aca="false">IF(AA854&gt;20,"High",IF(AA854&gt;10,"Medium","Low"))</f>
        <v>Low</v>
      </c>
    </row>
    <row r="855" customFormat="false" ht="18.65" hidden="false" customHeight="false" outlineLevel="0" collapsed="false">
      <c r="A855" s="5" t="s">
        <v>897</v>
      </c>
      <c r="B855" s="6" t="s">
        <v>29</v>
      </c>
      <c r="C855" s="6" t="s">
        <v>30</v>
      </c>
      <c r="D855" s="6" t="s">
        <v>30</v>
      </c>
      <c r="E855" s="6" t="s">
        <v>30</v>
      </c>
      <c r="F855" s="7" t="n">
        <v>2</v>
      </c>
      <c r="G855" s="6" t="s">
        <v>31</v>
      </c>
      <c r="H855" s="6" t="s">
        <v>30</v>
      </c>
      <c r="I855" s="6" t="s">
        <v>203</v>
      </c>
      <c r="J855" s="6" t="s">
        <v>30</v>
      </c>
      <c r="K855" s="6" t="s">
        <v>30</v>
      </c>
      <c r="L855" s="6" t="s">
        <v>30</v>
      </c>
      <c r="M855" s="6" t="s">
        <v>30</v>
      </c>
      <c r="N855" s="6" t="s">
        <v>30</v>
      </c>
      <c r="O855" s="6" t="s">
        <v>30</v>
      </c>
      <c r="P855" s="6" t="s">
        <v>38</v>
      </c>
      <c r="Q855" s="6" t="s">
        <v>30</v>
      </c>
      <c r="R855" s="6" t="s">
        <v>53</v>
      </c>
      <c r="S855" s="8" t="n">
        <v>44.9</v>
      </c>
      <c r="T855" s="8" t="n">
        <v>111.05</v>
      </c>
      <c r="U855" s="6" t="s">
        <v>30</v>
      </c>
      <c r="V855" s="8" t="n">
        <f aca="false">IF(X855="0-1 Year", ROUND(S855/0.474, 2), IF(X855="1-2 Years", ROUND(S855/0.287, 2), ROUND(S855/0.14, 2)))</f>
        <v>94.73</v>
      </c>
      <c r="W855" s="6" t="str">
        <f aca="false">IF(V855&gt;4000, "High", IF(V855&gt;2000, "Medium", "Low"))</f>
        <v>Low</v>
      </c>
      <c r="X855" s="9" t="s">
        <v>35</v>
      </c>
      <c r="Y855" s="10" t="n">
        <f aca="false">IF(U855="Yes", 1, 0)</f>
        <v>0</v>
      </c>
      <c r="Z855" s="10" t="n">
        <v>1</v>
      </c>
      <c r="AA855" s="11" t="n">
        <f aca="false">MAX(0, ($S855 * 0.35) - ($F855 * 0.3))</f>
        <v>15.115</v>
      </c>
      <c r="AB855" s="12" t="str">
        <f aca="false">IF(AA855&gt;20,"High",IF(AA855&gt;10,"Medium","Low"))</f>
        <v>Medium</v>
      </c>
    </row>
    <row r="856" customFormat="false" ht="18.65" hidden="false" customHeight="false" outlineLevel="0" collapsed="false">
      <c r="A856" s="5" t="s">
        <v>898</v>
      </c>
      <c r="B856" s="6" t="s">
        <v>37</v>
      </c>
      <c r="C856" s="6" t="s">
        <v>30</v>
      </c>
      <c r="D856" s="6" t="s">
        <v>30</v>
      </c>
      <c r="E856" s="6" t="s">
        <v>30</v>
      </c>
      <c r="F856" s="7" t="n">
        <v>2</v>
      </c>
      <c r="G856" s="6" t="s">
        <v>31</v>
      </c>
      <c r="H856" s="6" t="s">
        <v>30</v>
      </c>
      <c r="I856" s="6" t="s">
        <v>203</v>
      </c>
      <c r="J856" s="6" t="s">
        <v>30</v>
      </c>
      <c r="K856" s="6" t="s">
        <v>30</v>
      </c>
      <c r="L856" s="6" t="s">
        <v>31</v>
      </c>
      <c r="M856" s="6" t="s">
        <v>30</v>
      </c>
      <c r="N856" s="6" t="s">
        <v>30</v>
      </c>
      <c r="O856" s="6" t="s">
        <v>31</v>
      </c>
      <c r="P856" s="6" t="s">
        <v>38</v>
      </c>
      <c r="Q856" s="6" t="s">
        <v>30</v>
      </c>
      <c r="R856" s="6" t="s">
        <v>39</v>
      </c>
      <c r="S856" s="8" t="n">
        <v>60.85</v>
      </c>
      <c r="T856" s="8" t="n">
        <v>111.4</v>
      </c>
      <c r="U856" s="6" t="s">
        <v>30</v>
      </c>
      <c r="V856" s="8" t="n">
        <f aca="false">IF(X856="0-1 Year", ROUND(S856/0.474, 2), IF(X856="1-2 Years", ROUND(S856/0.287, 2), ROUND(S856/0.14, 2)))</f>
        <v>128.38</v>
      </c>
      <c r="W856" s="6" t="str">
        <f aca="false">IF(V856&gt;4000, "High", IF(V856&gt;2000, "Medium", "Low"))</f>
        <v>Low</v>
      </c>
      <c r="X856" s="9" t="s">
        <v>35</v>
      </c>
      <c r="Y856" s="10" t="n">
        <f aca="false">IF(U856="Yes", 1, 0)</f>
        <v>0</v>
      </c>
      <c r="Z856" s="10" t="n">
        <v>1</v>
      </c>
      <c r="AA856" s="11" t="n">
        <f aca="false">MAX(0, ($S856 * 0.35) - ($F856 * 0.3))</f>
        <v>20.6975</v>
      </c>
      <c r="AB856" s="12" t="str">
        <f aca="false">IF(AA856&gt;20,"High",IF(AA856&gt;10,"Medium","Low"))</f>
        <v>High</v>
      </c>
    </row>
    <row r="857" customFormat="false" ht="18.65" hidden="false" customHeight="false" outlineLevel="0" collapsed="false">
      <c r="A857" s="5" t="s">
        <v>899</v>
      </c>
      <c r="B857" s="6" t="s">
        <v>29</v>
      </c>
      <c r="C857" s="6" t="s">
        <v>30</v>
      </c>
      <c r="D857" s="6" t="s">
        <v>30</v>
      </c>
      <c r="E857" s="6" t="s">
        <v>31</v>
      </c>
      <c r="F857" s="7" t="n">
        <v>6</v>
      </c>
      <c r="G857" s="6" t="s">
        <v>31</v>
      </c>
      <c r="H857" s="6" t="s">
        <v>30</v>
      </c>
      <c r="I857" s="6" t="s">
        <v>30</v>
      </c>
      <c r="J857" s="6" t="s">
        <v>32</v>
      </c>
      <c r="K857" s="6" t="s">
        <v>32</v>
      </c>
      <c r="L857" s="6" t="s">
        <v>32</v>
      </c>
      <c r="M857" s="6" t="s">
        <v>32</v>
      </c>
      <c r="N857" s="6" t="s">
        <v>32</v>
      </c>
      <c r="O857" s="6" t="s">
        <v>32</v>
      </c>
      <c r="P857" s="6" t="s">
        <v>38</v>
      </c>
      <c r="Q857" s="6" t="s">
        <v>30</v>
      </c>
      <c r="R857" s="6" t="s">
        <v>34</v>
      </c>
      <c r="S857" s="8" t="n">
        <v>19.7</v>
      </c>
      <c r="T857" s="8" t="n">
        <v>111.65</v>
      </c>
      <c r="U857" s="6" t="s">
        <v>30</v>
      </c>
      <c r="V857" s="8" t="n">
        <f aca="false">IF(X857="0-1 Year", ROUND(S857/0.474, 2), IF(X857="1-2 Years", ROUND(S857/0.287, 2), ROUND(S857/0.14, 2)))</f>
        <v>41.56</v>
      </c>
      <c r="W857" s="6" t="str">
        <f aca="false">IF(V857&gt;4000, "High", IF(V857&gt;2000, "Medium", "Low"))</f>
        <v>Low</v>
      </c>
      <c r="X857" s="9" t="s">
        <v>35</v>
      </c>
      <c r="Y857" s="10" t="n">
        <f aca="false">IF(U857="Yes", 1, 0)</f>
        <v>0</v>
      </c>
      <c r="Z857" s="10" t="n">
        <v>1</v>
      </c>
      <c r="AA857" s="11" t="n">
        <f aca="false">MAX(0, ($S857 * 0.35) - ($F857 * 0.3))</f>
        <v>5.095</v>
      </c>
      <c r="AB857" s="12" t="str">
        <f aca="false">IF(AA857&gt;20,"High",IF(AA857&gt;10,"Medium","Low"))</f>
        <v>Low</v>
      </c>
    </row>
    <row r="858" customFormat="false" ht="18.65" hidden="false" customHeight="false" outlineLevel="0" collapsed="false">
      <c r="A858" s="5" t="s">
        <v>900</v>
      </c>
      <c r="B858" s="6" t="s">
        <v>29</v>
      </c>
      <c r="C858" s="6" t="s">
        <v>30</v>
      </c>
      <c r="D858" s="6" t="s">
        <v>30</v>
      </c>
      <c r="E858" s="6" t="s">
        <v>30</v>
      </c>
      <c r="F858" s="7" t="n">
        <v>7</v>
      </c>
      <c r="G858" s="6" t="s">
        <v>31</v>
      </c>
      <c r="H858" s="6" t="s">
        <v>30</v>
      </c>
      <c r="I858" s="6" t="s">
        <v>30</v>
      </c>
      <c r="J858" s="6" t="s">
        <v>32</v>
      </c>
      <c r="K858" s="6" t="s">
        <v>32</v>
      </c>
      <c r="L858" s="6" t="s">
        <v>32</v>
      </c>
      <c r="M858" s="6" t="s">
        <v>32</v>
      </c>
      <c r="N858" s="6" t="s">
        <v>32</v>
      </c>
      <c r="O858" s="6" t="s">
        <v>32</v>
      </c>
      <c r="P858" s="6" t="s">
        <v>38</v>
      </c>
      <c r="Q858" s="6" t="s">
        <v>30</v>
      </c>
      <c r="R858" s="6" t="s">
        <v>39</v>
      </c>
      <c r="S858" s="8" t="n">
        <v>19.25</v>
      </c>
      <c r="T858" s="8" t="n">
        <v>112.3</v>
      </c>
      <c r="U858" s="6" t="s">
        <v>31</v>
      </c>
      <c r="V858" s="8" t="n">
        <f aca="false">IF(X858="0-1 Year", ROUND(S858/0.474, 2), IF(X858="1-2 Years", ROUND(S858/0.287, 2), ROUND(S858/0.14, 2)))</f>
        <v>40.61</v>
      </c>
      <c r="W858" s="6" t="str">
        <f aca="false">IF(V858&gt;4000, "High", IF(V858&gt;2000, "Medium", "Low"))</f>
        <v>Low</v>
      </c>
      <c r="X858" s="9" t="s">
        <v>35</v>
      </c>
      <c r="Y858" s="10" t="n">
        <f aca="false">IF(U858="Yes", 1, 0)</f>
        <v>1</v>
      </c>
      <c r="Z858" s="10" t="n">
        <v>1</v>
      </c>
      <c r="AA858" s="11" t="n">
        <f aca="false">MAX(0, ($S858 * 0.35) - ($F858 * 0.3))</f>
        <v>4.6375</v>
      </c>
      <c r="AB858" s="12" t="str">
        <f aca="false">IF(AA858&gt;20,"High",IF(AA858&gt;10,"Medium","Low"))</f>
        <v>Low</v>
      </c>
    </row>
    <row r="859" customFormat="false" ht="18.65" hidden="false" customHeight="false" outlineLevel="0" collapsed="false">
      <c r="A859" s="5" t="s">
        <v>901</v>
      </c>
      <c r="B859" s="6" t="s">
        <v>37</v>
      </c>
      <c r="C859" s="6" t="s">
        <v>30</v>
      </c>
      <c r="D859" s="6" t="s">
        <v>30</v>
      </c>
      <c r="E859" s="6" t="s">
        <v>30</v>
      </c>
      <c r="F859" s="7" t="n">
        <v>6</v>
      </c>
      <c r="G859" s="6" t="s">
        <v>31</v>
      </c>
      <c r="H859" s="6" t="s">
        <v>30</v>
      </c>
      <c r="I859" s="6" t="s">
        <v>30</v>
      </c>
      <c r="J859" s="6" t="s">
        <v>32</v>
      </c>
      <c r="K859" s="6" t="s">
        <v>32</v>
      </c>
      <c r="L859" s="6" t="s">
        <v>32</v>
      </c>
      <c r="M859" s="6" t="s">
        <v>32</v>
      </c>
      <c r="N859" s="6" t="s">
        <v>32</v>
      </c>
      <c r="O859" s="6" t="s">
        <v>32</v>
      </c>
      <c r="P859" s="6" t="s">
        <v>38</v>
      </c>
      <c r="Q859" s="6" t="s">
        <v>30</v>
      </c>
      <c r="R859" s="6" t="s">
        <v>34</v>
      </c>
      <c r="S859" s="8" t="n">
        <v>20.7</v>
      </c>
      <c r="T859" s="8" t="n">
        <v>112.75</v>
      </c>
      <c r="U859" s="6" t="s">
        <v>30</v>
      </c>
      <c r="V859" s="8" t="n">
        <f aca="false">IF(X859="0-1 Year", ROUND(S859/0.474, 2), IF(X859="1-2 Years", ROUND(S859/0.287, 2), ROUND(S859/0.14, 2)))</f>
        <v>43.67</v>
      </c>
      <c r="W859" s="6" t="str">
        <f aca="false">IF(V859&gt;4000, "High", IF(V859&gt;2000, "Medium", "Low"))</f>
        <v>Low</v>
      </c>
      <c r="X859" s="9" t="s">
        <v>35</v>
      </c>
      <c r="Y859" s="10" t="n">
        <f aca="false">IF(U859="Yes", 1, 0)</f>
        <v>0</v>
      </c>
      <c r="Z859" s="10" t="n">
        <v>1</v>
      </c>
      <c r="AA859" s="11" t="n">
        <f aca="false">MAX(0, ($S859 * 0.35) - ($F859 * 0.3))</f>
        <v>5.445</v>
      </c>
      <c r="AB859" s="12" t="str">
        <f aca="false">IF(AA859&gt;20,"High",IF(AA859&gt;10,"Medium","Low"))</f>
        <v>Low</v>
      </c>
    </row>
    <row r="860" customFormat="false" ht="18.65" hidden="false" customHeight="false" outlineLevel="0" collapsed="false">
      <c r="A860" s="5" t="s">
        <v>902</v>
      </c>
      <c r="B860" s="6" t="s">
        <v>37</v>
      </c>
      <c r="C860" s="6" t="s">
        <v>30</v>
      </c>
      <c r="D860" s="6" t="s">
        <v>31</v>
      </c>
      <c r="E860" s="6" t="s">
        <v>30</v>
      </c>
      <c r="F860" s="7" t="n">
        <v>2</v>
      </c>
      <c r="G860" s="6" t="s">
        <v>31</v>
      </c>
      <c r="H860" s="6" t="s">
        <v>30</v>
      </c>
      <c r="I860" s="6" t="s">
        <v>203</v>
      </c>
      <c r="J860" s="6" t="s">
        <v>31</v>
      </c>
      <c r="K860" s="6" t="s">
        <v>30</v>
      </c>
      <c r="L860" s="6" t="s">
        <v>30</v>
      </c>
      <c r="M860" s="6" t="s">
        <v>30</v>
      </c>
      <c r="N860" s="6" t="s">
        <v>30</v>
      </c>
      <c r="O860" s="6" t="s">
        <v>31</v>
      </c>
      <c r="P860" s="6" t="s">
        <v>38</v>
      </c>
      <c r="Q860" s="6" t="s">
        <v>31</v>
      </c>
      <c r="R860" s="6" t="s">
        <v>34</v>
      </c>
      <c r="S860" s="8" t="n">
        <v>62.15</v>
      </c>
      <c r="T860" s="8" t="n">
        <v>113.1</v>
      </c>
      <c r="U860" s="6" t="s">
        <v>30</v>
      </c>
      <c r="V860" s="8" t="n">
        <f aca="false">IF(X860="0-1 Year", ROUND(S860/0.474, 2), IF(X860="1-2 Years", ROUND(S860/0.287, 2), ROUND(S860/0.14, 2)))</f>
        <v>131.12</v>
      </c>
      <c r="W860" s="6" t="str">
        <f aca="false">IF(V860&gt;4000, "High", IF(V860&gt;2000, "Medium", "Low"))</f>
        <v>Low</v>
      </c>
      <c r="X860" s="9" t="s">
        <v>35</v>
      </c>
      <c r="Y860" s="10" t="n">
        <f aca="false">IF(U860="Yes", 1, 0)</f>
        <v>0</v>
      </c>
      <c r="Z860" s="10" t="n">
        <v>1</v>
      </c>
      <c r="AA860" s="11" t="n">
        <f aca="false">MAX(0, ($S860 * 0.35) - ($F860 * 0.3))</f>
        <v>21.1525</v>
      </c>
      <c r="AB860" s="12" t="str">
        <f aca="false">IF(AA860&gt;20,"High",IF(AA860&gt;10,"Medium","Low"))</f>
        <v>High</v>
      </c>
    </row>
    <row r="861" customFormat="false" ht="18.65" hidden="false" customHeight="false" outlineLevel="0" collapsed="false">
      <c r="A861" s="5" t="s">
        <v>903</v>
      </c>
      <c r="B861" s="6" t="s">
        <v>29</v>
      </c>
      <c r="C861" s="6" t="s">
        <v>30</v>
      </c>
      <c r="D861" s="6" t="s">
        <v>30</v>
      </c>
      <c r="E861" s="6" t="s">
        <v>30</v>
      </c>
      <c r="F861" s="7" t="n">
        <v>2</v>
      </c>
      <c r="G861" s="6" t="s">
        <v>31</v>
      </c>
      <c r="H861" s="6" t="s">
        <v>30</v>
      </c>
      <c r="I861" s="6" t="s">
        <v>203</v>
      </c>
      <c r="J861" s="6" t="s">
        <v>31</v>
      </c>
      <c r="K861" s="6" t="s">
        <v>30</v>
      </c>
      <c r="L861" s="6" t="s">
        <v>31</v>
      </c>
      <c r="M861" s="6" t="s">
        <v>30</v>
      </c>
      <c r="N861" s="6" t="s">
        <v>30</v>
      </c>
      <c r="O861" s="6" t="s">
        <v>30</v>
      </c>
      <c r="P861" s="6" t="s">
        <v>38</v>
      </c>
      <c r="Q861" s="6" t="s">
        <v>31</v>
      </c>
      <c r="R861" s="6" t="s">
        <v>34</v>
      </c>
      <c r="S861" s="8" t="n">
        <v>55.1</v>
      </c>
      <c r="T861" s="8" t="n">
        <v>113.35</v>
      </c>
      <c r="U861" s="6" t="s">
        <v>31</v>
      </c>
      <c r="V861" s="8" t="n">
        <f aca="false">IF(X861="0-1 Year", ROUND(S861/0.474, 2), IF(X861="1-2 Years", ROUND(S861/0.287, 2), ROUND(S861/0.14, 2)))</f>
        <v>116.24</v>
      </c>
      <c r="W861" s="6" t="str">
        <f aca="false">IF(V861&gt;4000, "High", IF(V861&gt;2000, "Medium", "Low"))</f>
        <v>Low</v>
      </c>
      <c r="X861" s="9" t="s">
        <v>35</v>
      </c>
      <c r="Y861" s="10" t="n">
        <f aca="false">IF(U861="Yes", 1, 0)</f>
        <v>1</v>
      </c>
      <c r="Z861" s="10" t="n">
        <v>1</v>
      </c>
      <c r="AA861" s="11" t="n">
        <f aca="false">MAX(0, ($S861 * 0.35) - ($F861 * 0.3))</f>
        <v>18.685</v>
      </c>
      <c r="AB861" s="12" t="str">
        <f aca="false">IF(AA861&gt;20,"High",IF(AA861&gt;10,"Medium","Low"))</f>
        <v>Medium</v>
      </c>
    </row>
    <row r="862" customFormat="false" ht="18.65" hidden="false" customHeight="false" outlineLevel="0" collapsed="false">
      <c r="A862" s="5" t="s">
        <v>904</v>
      </c>
      <c r="B862" s="6" t="s">
        <v>37</v>
      </c>
      <c r="C862" s="6" t="s">
        <v>30</v>
      </c>
      <c r="D862" s="6" t="s">
        <v>31</v>
      </c>
      <c r="E862" s="6" t="s">
        <v>31</v>
      </c>
      <c r="F862" s="7" t="n">
        <v>6</v>
      </c>
      <c r="G862" s="6" t="s">
        <v>31</v>
      </c>
      <c r="H862" s="6" t="s">
        <v>30</v>
      </c>
      <c r="I862" s="6" t="s">
        <v>30</v>
      </c>
      <c r="J862" s="6" t="s">
        <v>32</v>
      </c>
      <c r="K862" s="6" t="s">
        <v>32</v>
      </c>
      <c r="L862" s="6" t="s">
        <v>32</v>
      </c>
      <c r="M862" s="6" t="s">
        <v>32</v>
      </c>
      <c r="N862" s="6" t="s">
        <v>32</v>
      </c>
      <c r="O862" s="6" t="s">
        <v>32</v>
      </c>
      <c r="P862" s="6" t="s">
        <v>38</v>
      </c>
      <c r="Q862" s="6" t="s">
        <v>30</v>
      </c>
      <c r="R862" s="6" t="s">
        <v>34</v>
      </c>
      <c r="S862" s="8" t="n">
        <v>19.7</v>
      </c>
      <c r="T862" s="8" t="n">
        <v>113.5</v>
      </c>
      <c r="U862" s="6" t="s">
        <v>30</v>
      </c>
      <c r="V862" s="8" t="n">
        <f aca="false">IF(X862="0-1 Year", ROUND(S862/0.474, 2), IF(X862="1-2 Years", ROUND(S862/0.287, 2), ROUND(S862/0.14, 2)))</f>
        <v>41.56</v>
      </c>
      <c r="W862" s="6" t="str">
        <f aca="false">IF(V862&gt;4000, "High", IF(V862&gt;2000, "Medium", "Low"))</f>
        <v>Low</v>
      </c>
      <c r="X862" s="9" t="s">
        <v>35</v>
      </c>
      <c r="Y862" s="10" t="n">
        <f aca="false">IF(U862="Yes", 1, 0)</f>
        <v>0</v>
      </c>
      <c r="Z862" s="10" t="n">
        <v>1</v>
      </c>
      <c r="AA862" s="11" t="n">
        <f aca="false">MAX(0, ($S862 * 0.35) - ($F862 * 0.3))</f>
        <v>5.095</v>
      </c>
      <c r="AB862" s="12" t="str">
        <f aca="false">IF(AA862&gt;20,"High",IF(AA862&gt;10,"Medium","Low"))</f>
        <v>Low</v>
      </c>
    </row>
    <row r="863" customFormat="false" ht="18.65" hidden="false" customHeight="false" outlineLevel="0" collapsed="false">
      <c r="A863" s="5" t="s">
        <v>905</v>
      </c>
      <c r="B863" s="6" t="s">
        <v>29</v>
      </c>
      <c r="C863" s="6" t="s">
        <v>30</v>
      </c>
      <c r="D863" s="6" t="s">
        <v>31</v>
      </c>
      <c r="E863" s="6" t="s">
        <v>31</v>
      </c>
      <c r="F863" s="7" t="n">
        <v>6</v>
      </c>
      <c r="G863" s="6" t="s">
        <v>31</v>
      </c>
      <c r="H863" s="6" t="s">
        <v>30</v>
      </c>
      <c r="I863" s="6" t="s">
        <v>30</v>
      </c>
      <c r="J863" s="6" t="s">
        <v>32</v>
      </c>
      <c r="K863" s="6" t="s">
        <v>32</v>
      </c>
      <c r="L863" s="6" t="s">
        <v>32</v>
      </c>
      <c r="M863" s="6" t="s">
        <v>32</v>
      </c>
      <c r="N863" s="6" t="s">
        <v>32</v>
      </c>
      <c r="O863" s="6" t="s">
        <v>32</v>
      </c>
      <c r="P863" s="6" t="s">
        <v>33</v>
      </c>
      <c r="Q863" s="6" t="s">
        <v>30</v>
      </c>
      <c r="R863" s="6" t="s">
        <v>34</v>
      </c>
      <c r="S863" s="8" t="n">
        <v>19.45</v>
      </c>
      <c r="T863" s="8" t="n">
        <v>113.5</v>
      </c>
      <c r="U863" s="6" t="s">
        <v>30</v>
      </c>
      <c r="V863" s="8" t="n">
        <f aca="false">IF(X863="0-1 Year", ROUND(S863/0.474, 2), IF(X863="1-2 Years", ROUND(S863/0.287, 2), ROUND(S863/0.14, 2)))</f>
        <v>41.03</v>
      </c>
      <c r="W863" s="6" t="str">
        <f aca="false">IF(V863&gt;4000, "High", IF(V863&gt;2000, "Medium", "Low"))</f>
        <v>Low</v>
      </c>
      <c r="X863" s="9" t="s">
        <v>35</v>
      </c>
      <c r="Y863" s="10" t="n">
        <f aca="false">IF(U863="Yes", 1, 0)</f>
        <v>0</v>
      </c>
      <c r="Z863" s="10" t="n">
        <v>1</v>
      </c>
      <c r="AA863" s="11" t="n">
        <f aca="false">MAX(0, ($S863 * 0.35) - ($F863 * 0.3))</f>
        <v>5.0075</v>
      </c>
      <c r="AB863" s="12" t="str">
        <f aca="false">IF(AA863&gt;20,"High",IF(AA863&gt;10,"Medium","Low"))</f>
        <v>Low</v>
      </c>
    </row>
    <row r="864" customFormat="false" ht="18.65" hidden="false" customHeight="false" outlineLevel="0" collapsed="false">
      <c r="A864" s="5" t="s">
        <v>906</v>
      </c>
      <c r="B864" s="6" t="s">
        <v>29</v>
      </c>
      <c r="C864" s="6" t="s">
        <v>30</v>
      </c>
      <c r="D864" s="6" t="s">
        <v>31</v>
      </c>
      <c r="E864" s="6" t="s">
        <v>31</v>
      </c>
      <c r="F864" s="7" t="n">
        <v>2</v>
      </c>
      <c r="G864" s="6" t="s">
        <v>31</v>
      </c>
      <c r="H864" s="6" t="s">
        <v>31</v>
      </c>
      <c r="I864" s="6" t="s">
        <v>203</v>
      </c>
      <c r="J864" s="6" t="s">
        <v>31</v>
      </c>
      <c r="K864" s="6" t="s">
        <v>30</v>
      </c>
      <c r="L864" s="6" t="s">
        <v>30</v>
      </c>
      <c r="M864" s="6" t="s">
        <v>30</v>
      </c>
      <c r="N864" s="6" t="s">
        <v>30</v>
      </c>
      <c r="O864" s="6" t="s">
        <v>30</v>
      </c>
      <c r="P864" s="6" t="s">
        <v>38</v>
      </c>
      <c r="Q864" s="6" t="s">
        <v>30</v>
      </c>
      <c r="R864" s="6" t="s">
        <v>34</v>
      </c>
      <c r="S864" s="8" t="n">
        <v>56.7</v>
      </c>
      <c r="T864" s="8" t="n">
        <v>113.55</v>
      </c>
      <c r="U864" s="6" t="s">
        <v>31</v>
      </c>
      <c r="V864" s="8" t="n">
        <f aca="false">IF(X864="0-1 Year", ROUND(S864/0.474, 2), IF(X864="1-2 Years", ROUND(S864/0.287, 2), ROUND(S864/0.14, 2)))</f>
        <v>119.62</v>
      </c>
      <c r="W864" s="6" t="str">
        <f aca="false">IF(V864&gt;4000, "High", IF(V864&gt;2000, "Medium", "Low"))</f>
        <v>Low</v>
      </c>
      <c r="X864" s="9" t="s">
        <v>35</v>
      </c>
      <c r="Y864" s="10" t="n">
        <f aca="false">IF(U864="Yes", 1, 0)</f>
        <v>1</v>
      </c>
      <c r="Z864" s="10" t="n">
        <v>1</v>
      </c>
      <c r="AA864" s="11" t="n">
        <f aca="false">MAX(0, ($S864 * 0.35) - ($F864 * 0.3))</f>
        <v>19.245</v>
      </c>
      <c r="AB864" s="12" t="str">
        <f aca="false">IF(AA864&gt;20,"High",IF(AA864&gt;10,"Medium","Low"))</f>
        <v>Medium</v>
      </c>
    </row>
    <row r="865" customFormat="false" ht="18.65" hidden="false" customHeight="false" outlineLevel="0" collapsed="false">
      <c r="A865" s="5" t="s">
        <v>907</v>
      </c>
      <c r="B865" s="6" t="s">
        <v>29</v>
      </c>
      <c r="C865" s="6" t="s">
        <v>30</v>
      </c>
      <c r="D865" s="6" t="s">
        <v>30</v>
      </c>
      <c r="E865" s="6" t="s">
        <v>30</v>
      </c>
      <c r="F865" s="7" t="n">
        <v>5</v>
      </c>
      <c r="G865" s="6" t="s">
        <v>31</v>
      </c>
      <c r="H865" s="6" t="s">
        <v>30</v>
      </c>
      <c r="I865" s="6" t="s">
        <v>30</v>
      </c>
      <c r="J865" s="6" t="s">
        <v>32</v>
      </c>
      <c r="K865" s="6" t="s">
        <v>32</v>
      </c>
      <c r="L865" s="6" t="s">
        <v>32</v>
      </c>
      <c r="M865" s="6" t="s">
        <v>32</v>
      </c>
      <c r="N865" s="6" t="s">
        <v>32</v>
      </c>
      <c r="O865" s="6" t="s">
        <v>32</v>
      </c>
      <c r="P865" s="6" t="s">
        <v>38</v>
      </c>
      <c r="Q865" s="6" t="s">
        <v>30</v>
      </c>
      <c r="R865" s="6" t="s">
        <v>34</v>
      </c>
      <c r="S865" s="8" t="n">
        <v>21.05</v>
      </c>
      <c r="T865" s="8" t="n">
        <v>113.85</v>
      </c>
      <c r="U865" s="6" t="s">
        <v>31</v>
      </c>
      <c r="V865" s="8" t="n">
        <f aca="false">IF(X865="0-1 Year", ROUND(S865/0.474, 2), IF(X865="1-2 Years", ROUND(S865/0.287, 2), ROUND(S865/0.14, 2)))</f>
        <v>44.41</v>
      </c>
      <c r="W865" s="6" t="str">
        <f aca="false">IF(V865&gt;4000, "High", IF(V865&gt;2000, "Medium", "Low"))</f>
        <v>Low</v>
      </c>
      <c r="X865" s="9" t="s">
        <v>35</v>
      </c>
      <c r="Y865" s="10" t="n">
        <f aca="false">IF(U865="Yes", 1, 0)</f>
        <v>1</v>
      </c>
      <c r="Z865" s="10" t="n">
        <v>1</v>
      </c>
      <c r="AA865" s="11" t="n">
        <f aca="false">MAX(0, ($S865 * 0.35) - ($F865 * 0.3))</f>
        <v>5.8675</v>
      </c>
      <c r="AB865" s="12" t="str">
        <f aca="false">IF(AA865&gt;20,"High",IF(AA865&gt;10,"Medium","Low"))</f>
        <v>Low</v>
      </c>
    </row>
    <row r="866" customFormat="false" ht="18.65" hidden="false" customHeight="false" outlineLevel="0" collapsed="false">
      <c r="A866" s="5" t="s">
        <v>908</v>
      </c>
      <c r="B866" s="6" t="s">
        <v>37</v>
      </c>
      <c r="C866" s="6" t="s">
        <v>30</v>
      </c>
      <c r="D866" s="6" t="s">
        <v>30</v>
      </c>
      <c r="E866" s="6" t="s">
        <v>30</v>
      </c>
      <c r="F866" s="7" t="n">
        <v>3</v>
      </c>
      <c r="G866" s="6" t="s">
        <v>30</v>
      </c>
      <c r="H866" s="6" t="s">
        <v>202</v>
      </c>
      <c r="I866" s="6" t="s">
        <v>203</v>
      </c>
      <c r="J866" s="6" t="s">
        <v>30</v>
      </c>
      <c r="K866" s="6" t="s">
        <v>30</v>
      </c>
      <c r="L866" s="6" t="s">
        <v>30</v>
      </c>
      <c r="M866" s="6" t="s">
        <v>30</v>
      </c>
      <c r="N866" s="6" t="s">
        <v>31</v>
      </c>
      <c r="O866" s="6" t="s">
        <v>30</v>
      </c>
      <c r="P866" s="6" t="s">
        <v>38</v>
      </c>
      <c r="Q866" s="6" t="s">
        <v>31</v>
      </c>
      <c r="R866" s="6" t="s">
        <v>58</v>
      </c>
      <c r="S866" s="8" t="n">
        <v>34.8</v>
      </c>
      <c r="T866" s="8" t="n">
        <v>113.95</v>
      </c>
      <c r="U866" s="6" t="s">
        <v>30</v>
      </c>
      <c r="V866" s="8" t="n">
        <f aca="false">IF(X866="0-1 Year", ROUND(S866/0.474, 2), IF(X866="1-2 Years", ROUND(S866/0.287, 2), ROUND(S866/0.14, 2)))</f>
        <v>73.42</v>
      </c>
      <c r="W866" s="6" t="str">
        <f aca="false">IF(V866&gt;4000, "High", IF(V866&gt;2000, "Medium", "Low"))</f>
        <v>Low</v>
      </c>
      <c r="X866" s="9" t="s">
        <v>35</v>
      </c>
      <c r="Y866" s="10" t="n">
        <f aca="false">IF(U866="Yes", 1, 0)</f>
        <v>0</v>
      </c>
      <c r="Z866" s="10" t="n">
        <v>1</v>
      </c>
      <c r="AA866" s="11" t="n">
        <f aca="false">MAX(0, ($S866 * 0.35) - ($F866 * 0.3))</f>
        <v>11.28</v>
      </c>
      <c r="AB866" s="12" t="str">
        <f aca="false">IF(AA866&gt;20,"High",IF(AA866&gt;10,"Medium","Low"))</f>
        <v>Medium</v>
      </c>
    </row>
    <row r="867" customFormat="false" ht="18.65" hidden="false" customHeight="false" outlineLevel="0" collapsed="false">
      <c r="A867" s="5" t="s">
        <v>909</v>
      </c>
      <c r="B867" s="6" t="s">
        <v>29</v>
      </c>
      <c r="C867" s="6" t="s">
        <v>30</v>
      </c>
      <c r="D867" s="6" t="s">
        <v>30</v>
      </c>
      <c r="E867" s="6" t="s">
        <v>30</v>
      </c>
      <c r="F867" s="7" t="n">
        <v>2</v>
      </c>
      <c r="G867" s="6" t="s">
        <v>31</v>
      </c>
      <c r="H867" s="6" t="s">
        <v>31</v>
      </c>
      <c r="I867" s="6" t="s">
        <v>203</v>
      </c>
      <c r="J867" s="6" t="s">
        <v>30</v>
      </c>
      <c r="K867" s="6" t="s">
        <v>31</v>
      </c>
      <c r="L867" s="6" t="s">
        <v>30</v>
      </c>
      <c r="M867" s="6" t="s">
        <v>30</v>
      </c>
      <c r="N867" s="6" t="s">
        <v>30</v>
      </c>
      <c r="O867" s="6" t="s">
        <v>30</v>
      </c>
      <c r="P867" s="6" t="s">
        <v>38</v>
      </c>
      <c r="Q867" s="6" t="s">
        <v>31</v>
      </c>
      <c r="R867" s="6" t="s">
        <v>34</v>
      </c>
      <c r="S867" s="8" t="n">
        <v>54.4</v>
      </c>
      <c r="T867" s="8" t="n">
        <v>114.1</v>
      </c>
      <c r="U867" s="6" t="s">
        <v>31</v>
      </c>
      <c r="V867" s="8" t="n">
        <f aca="false">IF(X867="0-1 Year", ROUND(S867/0.474, 2), IF(X867="1-2 Years", ROUND(S867/0.287, 2), ROUND(S867/0.14, 2)))</f>
        <v>114.77</v>
      </c>
      <c r="W867" s="6" t="str">
        <f aca="false">IF(V867&gt;4000, "High", IF(V867&gt;2000, "Medium", "Low"))</f>
        <v>Low</v>
      </c>
      <c r="X867" s="9" t="s">
        <v>35</v>
      </c>
      <c r="Y867" s="10" t="n">
        <f aca="false">IF(U867="Yes", 1, 0)</f>
        <v>1</v>
      </c>
      <c r="Z867" s="10" t="n">
        <v>1</v>
      </c>
      <c r="AA867" s="11" t="n">
        <f aca="false">MAX(0, ($S867 * 0.35) - ($F867 * 0.3))</f>
        <v>18.44</v>
      </c>
      <c r="AB867" s="12" t="str">
        <f aca="false">IF(AA867&gt;20,"High",IF(AA867&gt;10,"Medium","Low"))</f>
        <v>Medium</v>
      </c>
    </row>
    <row r="868" customFormat="false" ht="18.65" hidden="false" customHeight="false" outlineLevel="0" collapsed="false">
      <c r="A868" s="5" t="s">
        <v>910</v>
      </c>
      <c r="B868" s="6" t="s">
        <v>37</v>
      </c>
      <c r="C868" s="6" t="s">
        <v>30</v>
      </c>
      <c r="D868" s="6" t="s">
        <v>30</v>
      </c>
      <c r="E868" s="6" t="s">
        <v>30</v>
      </c>
      <c r="F868" s="7" t="n">
        <v>2</v>
      </c>
      <c r="G868" s="6" t="s">
        <v>31</v>
      </c>
      <c r="H868" s="6" t="s">
        <v>30</v>
      </c>
      <c r="I868" s="6" t="s">
        <v>203</v>
      </c>
      <c r="J868" s="6" t="s">
        <v>30</v>
      </c>
      <c r="K868" s="6" t="s">
        <v>31</v>
      </c>
      <c r="L868" s="6" t="s">
        <v>30</v>
      </c>
      <c r="M868" s="6" t="s">
        <v>30</v>
      </c>
      <c r="N868" s="6" t="s">
        <v>31</v>
      </c>
      <c r="O868" s="6" t="s">
        <v>30</v>
      </c>
      <c r="P868" s="6" t="s">
        <v>38</v>
      </c>
      <c r="Q868" s="6" t="s">
        <v>31</v>
      </c>
      <c r="R868" s="6" t="s">
        <v>39</v>
      </c>
      <c r="S868" s="8" t="n">
        <v>59</v>
      </c>
      <c r="T868" s="8" t="n">
        <v>114.15</v>
      </c>
      <c r="U868" s="6" t="s">
        <v>30</v>
      </c>
      <c r="V868" s="8" t="n">
        <f aca="false">IF(X868="0-1 Year", ROUND(S868/0.474, 2), IF(X868="1-2 Years", ROUND(S868/0.287, 2), ROUND(S868/0.14, 2)))</f>
        <v>124.47</v>
      </c>
      <c r="W868" s="6" t="str">
        <f aca="false">IF(V868&gt;4000, "High", IF(V868&gt;2000, "Medium", "Low"))</f>
        <v>Low</v>
      </c>
      <c r="X868" s="9" t="s">
        <v>35</v>
      </c>
      <c r="Y868" s="10" t="n">
        <f aca="false">IF(U868="Yes", 1, 0)</f>
        <v>0</v>
      </c>
      <c r="Z868" s="10" t="n">
        <v>1</v>
      </c>
      <c r="AA868" s="11" t="n">
        <f aca="false">MAX(0, ($S868 * 0.35) - ($F868 * 0.3))</f>
        <v>20.05</v>
      </c>
      <c r="AB868" s="12" t="str">
        <f aca="false">IF(AA868&gt;20,"High",IF(AA868&gt;10,"Medium","Low"))</f>
        <v>High</v>
      </c>
    </row>
    <row r="869" customFormat="false" ht="18.65" hidden="false" customHeight="false" outlineLevel="0" collapsed="false">
      <c r="A869" s="5" t="s">
        <v>911</v>
      </c>
      <c r="B869" s="6" t="s">
        <v>37</v>
      </c>
      <c r="C869" s="6" t="s">
        <v>30</v>
      </c>
      <c r="D869" s="6" t="s">
        <v>30</v>
      </c>
      <c r="E869" s="6" t="s">
        <v>30</v>
      </c>
      <c r="F869" s="7" t="n">
        <v>2</v>
      </c>
      <c r="G869" s="6" t="s">
        <v>31</v>
      </c>
      <c r="H869" s="6" t="s">
        <v>30</v>
      </c>
      <c r="I869" s="6" t="s">
        <v>203</v>
      </c>
      <c r="J869" s="6" t="s">
        <v>30</v>
      </c>
      <c r="K869" s="6" t="s">
        <v>31</v>
      </c>
      <c r="L869" s="6" t="s">
        <v>30</v>
      </c>
      <c r="M869" s="6" t="s">
        <v>30</v>
      </c>
      <c r="N869" s="6" t="s">
        <v>30</v>
      </c>
      <c r="O869" s="6" t="s">
        <v>30</v>
      </c>
      <c r="P869" s="6" t="s">
        <v>38</v>
      </c>
      <c r="Q869" s="6" t="s">
        <v>31</v>
      </c>
      <c r="R869" s="6" t="s">
        <v>34</v>
      </c>
      <c r="S869" s="8" t="n">
        <v>49.6</v>
      </c>
      <c r="T869" s="8" t="n">
        <v>114.7</v>
      </c>
      <c r="U869" s="6" t="s">
        <v>31</v>
      </c>
      <c r="V869" s="8" t="n">
        <f aca="false">IF(X869="0-1 Year", ROUND(S869/0.474, 2), IF(X869="1-2 Years", ROUND(S869/0.287, 2), ROUND(S869/0.14, 2)))</f>
        <v>104.64</v>
      </c>
      <c r="W869" s="6" t="str">
        <f aca="false">IF(V869&gt;4000, "High", IF(V869&gt;2000, "Medium", "Low"))</f>
        <v>Low</v>
      </c>
      <c r="X869" s="9" t="s">
        <v>35</v>
      </c>
      <c r="Y869" s="10" t="n">
        <f aca="false">IF(U869="Yes", 1, 0)</f>
        <v>1</v>
      </c>
      <c r="Z869" s="10" t="n">
        <v>1</v>
      </c>
      <c r="AA869" s="11" t="n">
        <f aca="false">MAX(0, ($S869 * 0.35) - ($F869 * 0.3))</f>
        <v>16.76</v>
      </c>
      <c r="AB869" s="12" t="str">
        <f aca="false">IF(AA869&gt;20,"High",IF(AA869&gt;10,"Medium","Low"))</f>
        <v>Medium</v>
      </c>
    </row>
    <row r="870" customFormat="false" ht="18.65" hidden="false" customHeight="false" outlineLevel="0" collapsed="false">
      <c r="A870" s="5" t="s">
        <v>912</v>
      </c>
      <c r="B870" s="6" t="s">
        <v>37</v>
      </c>
      <c r="C870" s="6" t="s">
        <v>31</v>
      </c>
      <c r="D870" s="6" t="s">
        <v>31</v>
      </c>
      <c r="E870" s="6" t="s">
        <v>30</v>
      </c>
      <c r="F870" s="7" t="n">
        <v>2</v>
      </c>
      <c r="G870" s="6" t="s">
        <v>31</v>
      </c>
      <c r="H870" s="6" t="s">
        <v>30</v>
      </c>
      <c r="I870" s="6" t="s">
        <v>203</v>
      </c>
      <c r="J870" s="6" t="s">
        <v>30</v>
      </c>
      <c r="K870" s="6" t="s">
        <v>31</v>
      </c>
      <c r="L870" s="6" t="s">
        <v>30</v>
      </c>
      <c r="M870" s="6" t="s">
        <v>30</v>
      </c>
      <c r="N870" s="6" t="s">
        <v>30</v>
      </c>
      <c r="O870" s="6" t="s">
        <v>30</v>
      </c>
      <c r="P870" s="6" t="s">
        <v>38</v>
      </c>
      <c r="Q870" s="6" t="s">
        <v>30</v>
      </c>
      <c r="R870" s="6" t="s">
        <v>58</v>
      </c>
      <c r="S870" s="8" t="n">
        <v>50.15</v>
      </c>
      <c r="T870" s="8" t="n">
        <v>115.1</v>
      </c>
      <c r="U870" s="6" t="s">
        <v>31</v>
      </c>
      <c r="V870" s="8" t="n">
        <f aca="false">IF(X870="0-1 Year", ROUND(S870/0.474, 2), IF(X870="1-2 Years", ROUND(S870/0.287, 2), ROUND(S870/0.14, 2)))</f>
        <v>105.8</v>
      </c>
      <c r="W870" s="6" t="str">
        <f aca="false">IF(V870&gt;4000, "High", IF(V870&gt;2000, "Medium", "Low"))</f>
        <v>Low</v>
      </c>
      <c r="X870" s="9" t="s">
        <v>35</v>
      </c>
      <c r="Y870" s="10" t="n">
        <f aca="false">IF(U870="Yes", 1, 0)</f>
        <v>1</v>
      </c>
      <c r="Z870" s="10" t="n">
        <v>1</v>
      </c>
      <c r="AA870" s="11" t="n">
        <f aca="false">MAX(0, ($S870 * 0.35) - ($F870 * 0.3))</f>
        <v>16.9525</v>
      </c>
      <c r="AB870" s="12" t="str">
        <f aca="false">IF(AA870&gt;20,"High",IF(AA870&gt;10,"Medium","Low"))</f>
        <v>Medium</v>
      </c>
    </row>
    <row r="871" customFormat="false" ht="18.65" hidden="false" customHeight="false" outlineLevel="0" collapsed="false">
      <c r="A871" s="5" t="s">
        <v>913</v>
      </c>
      <c r="B871" s="6" t="s">
        <v>37</v>
      </c>
      <c r="C871" s="6" t="s">
        <v>31</v>
      </c>
      <c r="D871" s="6" t="s">
        <v>30</v>
      </c>
      <c r="E871" s="6" t="s">
        <v>30</v>
      </c>
      <c r="F871" s="7" t="n">
        <v>2</v>
      </c>
      <c r="G871" s="6" t="s">
        <v>31</v>
      </c>
      <c r="H871" s="6" t="s">
        <v>30</v>
      </c>
      <c r="I871" s="6" t="s">
        <v>517</v>
      </c>
      <c r="J871" s="6" t="s">
        <v>30</v>
      </c>
      <c r="K871" s="6" t="s">
        <v>30</v>
      </c>
      <c r="L871" s="6" t="s">
        <v>30</v>
      </c>
      <c r="M871" s="6" t="s">
        <v>30</v>
      </c>
      <c r="N871" s="6" t="s">
        <v>30</v>
      </c>
      <c r="O871" s="6" t="s">
        <v>30</v>
      </c>
      <c r="P871" s="6" t="s">
        <v>38</v>
      </c>
      <c r="Q871" s="6" t="s">
        <v>31</v>
      </c>
      <c r="R871" s="6" t="s">
        <v>53</v>
      </c>
      <c r="S871" s="8" t="n">
        <v>70.2</v>
      </c>
      <c r="T871" s="8" t="n">
        <v>115.95</v>
      </c>
      <c r="U871" s="6" t="s">
        <v>31</v>
      </c>
      <c r="V871" s="8" t="n">
        <f aca="false">IF(X871="0-1 Year", ROUND(S871/0.474, 2), IF(X871="1-2 Years", ROUND(S871/0.287, 2), ROUND(S871/0.14, 2)))</f>
        <v>148.1</v>
      </c>
      <c r="W871" s="6" t="str">
        <f aca="false">IF(V871&gt;4000, "High", IF(V871&gt;2000, "Medium", "Low"))</f>
        <v>Low</v>
      </c>
      <c r="X871" s="9" t="s">
        <v>35</v>
      </c>
      <c r="Y871" s="10" t="n">
        <f aca="false">IF(U871="Yes", 1, 0)</f>
        <v>1</v>
      </c>
      <c r="Z871" s="10" t="n">
        <v>1</v>
      </c>
      <c r="AA871" s="11" t="n">
        <f aca="false">MAX(0, ($S871 * 0.35) - ($F871 * 0.3))</f>
        <v>23.97</v>
      </c>
      <c r="AB871" s="12" t="str">
        <f aca="false">IF(AA871&gt;20,"High",IF(AA871&gt;10,"Medium","Low"))</f>
        <v>High</v>
      </c>
    </row>
    <row r="872" customFormat="false" ht="18.65" hidden="false" customHeight="false" outlineLevel="0" collapsed="false">
      <c r="A872" s="5" t="s">
        <v>914</v>
      </c>
      <c r="B872" s="6" t="s">
        <v>29</v>
      </c>
      <c r="C872" s="6" t="s">
        <v>30</v>
      </c>
      <c r="D872" s="6" t="s">
        <v>30</v>
      </c>
      <c r="E872" s="6" t="s">
        <v>30</v>
      </c>
      <c r="F872" s="7" t="n">
        <v>6</v>
      </c>
      <c r="G872" s="6" t="s">
        <v>31</v>
      </c>
      <c r="H872" s="6" t="s">
        <v>30</v>
      </c>
      <c r="I872" s="6" t="s">
        <v>30</v>
      </c>
      <c r="J872" s="6" t="s">
        <v>32</v>
      </c>
      <c r="K872" s="6" t="s">
        <v>32</v>
      </c>
      <c r="L872" s="6" t="s">
        <v>32</v>
      </c>
      <c r="M872" s="6" t="s">
        <v>32</v>
      </c>
      <c r="N872" s="6" t="s">
        <v>32</v>
      </c>
      <c r="O872" s="6" t="s">
        <v>32</v>
      </c>
      <c r="P872" s="6" t="s">
        <v>33</v>
      </c>
      <c r="Q872" s="6" t="s">
        <v>30</v>
      </c>
      <c r="R872" s="6" t="s">
        <v>34</v>
      </c>
      <c r="S872" s="8" t="n">
        <v>20.6</v>
      </c>
      <c r="T872" s="8" t="n">
        <v>116.6</v>
      </c>
      <c r="U872" s="6" t="s">
        <v>30</v>
      </c>
      <c r="V872" s="8" t="n">
        <f aca="false">IF(X872="0-1 Year", ROUND(S872/0.474, 2), IF(X872="1-2 Years", ROUND(S872/0.287, 2), ROUND(S872/0.14, 2)))</f>
        <v>43.46</v>
      </c>
      <c r="W872" s="6" t="str">
        <f aca="false">IF(V872&gt;4000, "High", IF(V872&gt;2000, "Medium", "Low"))</f>
        <v>Low</v>
      </c>
      <c r="X872" s="9" t="s">
        <v>35</v>
      </c>
      <c r="Y872" s="10" t="n">
        <f aca="false">IF(U872="Yes", 1, 0)</f>
        <v>0</v>
      </c>
      <c r="Z872" s="10" t="n">
        <v>1</v>
      </c>
      <c r="AA872" s="11" t="n">
        <f aca="false">MAX(0, ($S872 * 0.35) - ($F872 * 0.3))</f>
        <v>5.41</v>
      </c>
      <c r="AB872" s="12" t="str">
        <f aca="false">IF(AA872&gt;20,"High",IF(AA872&gt;10,"Medium","Low"))</f>
        <v>Low</v>
      </c>
    </row>
    <row r="873" customFormat="false" ht="18.65" hidden="false" customHeight="false" outlineLevel="0" collapsed="false">
      <c r="A873" s="5" t="s">
        <v>915</v>
      </c>
      <c r="B873" s="6" t="s">
        <v>29</v>
      </c>
      <c r="C873" s="6" t="s">
        <v>30</v>
      </c>
      <c r="D873" s="6" t="s">
        <v>30</v>
      </c>
      <c r="E873" s="6" t="s">
        <v>30</v>
      </c>
      <c r="F873" s="7" t="n">
        <v>2</v>
      </c>
      <c r="G873" s="6" t="s">
        <v>31</v>
      </c>
      <c r="H873" s="6" t="s">
        <v>30</v>
      </c>
      <c r="I873" s="6" t="s">
        <v>517</v>
      </c>
      <c r="J873" s="6" t="s">
        <v>30</v>
      </c>
      <c r="K873" s="6" t="s">
        <v>30</v>
      </c>
      <c r="L873" s="6" t="s">
        <v>30</v>
      </c>
      <c r="M873" s="6" t="s">
        <v>30</v>
      </c>
      <c r="N873" s="6" t="s">
        <v>30</v>
      </c>
      <c r="O873" s="6" t="s">
        <v>30</v>
      </c>
      <c r="P873" s="6" t="s">
        <v>38</v>
      </c>
      <c r="Q873" s="6" t="s">
        <v>31</v>
      </c>
      <c r="R873" s="6" t="s">
        <v>39</v>
      </c>
      <c r="S873" s="8" t="n">
        <v>67.75</v>
      </c>
      <c r="T873" s="8" t="n">
        <v>116.65</v>
      </c>
      <c r="U873" s="6" t="s">
        <v>31</v>
      </c>
      <c r="V873" s="8" t="n">
        <f aca="false">IF(X873="0-1 Year", ROUND(S873/0.474, 2), IF(X873="1-2 Years", ROUND(S873/0.287, 2), ROUND(S873/0.14, 2)))</f>
        <v>142.93</v>
      </c>
      <c r="W873" s="6" t="str">
        <f aca="false">IF(V873&gt;4000, "High", IF(V873&gt;2000, "Medium", "Low"))</f>
        <v>Low</v>
      </c>
      <c r="X873" s="9" t="s">
        <v>35</v>
      </c>
      <c r="Y873" s="10" t="n">
        <f aca="false">IF(U873="Yes", 1, 0)</f>
        <v>1</v>
      </c>
      <c r="Z873" s="10" t="n">
        <v>1</v>
      </c>
      <c r="AA873" s="11" t="n">
        <f aca="false">MAX(0, ($S873 * 0.35) - ($F873 * 0.3))</f>
        <v>23.1125</v>
      </c>
      <c r="AB873" s="12" t="str">
        <f aca="false">IF(AA873&gt;20,"High",IF(AA873&gt;10,"Medium","Low"))</f>
        <v>High</v>
      </c>
    </row>
    <row r="874" customFormat="false" ht="18.65" hidden="false" customHeight="false" outlineLevel="0" collapsed="false">
      <c r="A874" s="5" t="s">
        <v>916</v>
      </c>
      <c r="B874" s="6" t="s">
        <v>37</v>
      </c>
      <c r="C874" s="6" t="s">
        <v>30</v>
      </c>
      <c r="D874" s="6" t="s">
        <v>30</v>
      </c>
      <c r="E874" s="6" t="s">
        <v>30</v>
      </c>
      <c r="F874" s="7" t="n">
        <v>6</v>
      </c>
      <c r="G874" s="6" t="s">
        <v>31</v>
      </c>
      <c r="H874" s="6" t="s">
        <v>30</v>
      </c>
      <c r="I874" s="6" t="s">
        <v>30</v>
      </c>
      <c r="J874" s="6" t="s">
        <v>32</v>
      </c>
      <c r="K874" s="6" t="s">
        <v>32</v>
      </c>
      <c r="L874" s="6" t="s">
        <v>32</v>
      </c>
      <c r="M874" s="6" t="s">
        <v>32</v>
      </c>
      <c r="N874" s="6" t="s">
        <v>32</v>
      </c>
      <c r="O874" s="6" t="s">
        <v>32</v>
      </c>
      <c r="P874" s="6" t="s">
        <v>166</v>
      </c>
      <c r="Q874" s="6" t="s">
        <v>30</v>
      </c>
      <c r="R874" s="6" t="s">
        <v>58</v>
      </c>
      <c r="S874" s="8" t="n">
        <v>19.65</v>
      </c>
      <c r="T874" s="8" t="n">
        <v>116.85</v>
      </c>
      <c r="U874" s="6" t="s">
        <v>30</v>
      </c>
      <c r="V874" s="8" t="n">
        <f aca="false">IF(X874="0-1 Year", ROUND(S874/0.474, 2), IF(X874="1-2 Years", ROUND(S874/0.287, 2), ROUND(S874/0.14, 2)))</f>
        <v>41.46</v>
      </c>
      <c r="W874" s="6" t="str">
        <f aca="false">IF(V874&gt;4000, "High", IF(V874&gt;2000, "Medium", "Low"))</f>
        <v>Low</v>
      </c>
      <c r="X874" s="9" t="s">
        <v>35</v>
      </c>
      <c r="Y874" s="10" t="n">
        <f aca="false">IF(U874="Yes", 1, 0)</f>
        <v>0</v>
      </c>
      <c r="Z874" s="10" t="n">
        <v>1</v>
      </c>
      <c r="AA874" s="11" t="n">
        <f aca="false">MAX(0, ($S874 * 0.35) - ($F874 * 0.3))</f>
        <v>5.0775</v>
      </c>
      <c r="AB874" s="12" t="str">
        <f aca="false">IF(AA874&gt;20,"High",IF(AA874&gt;10,"Medium","Low"))</f>
        <v>Low</v>
      </c>
    </row>
    <row r="875" customFormat="false" ht="18.65" hidden="false" customHeight="false" outlineLevel="0" collapsed="false">
      <c r="A875" s="5" t="s">
        <v>917</v>
      </c>
      <c r="B875" s="6" t="s">
        <v>37</v>
      </c>
      <c r="C875" s="6" t="s">
        <v>30</v>
      </c>
      <c r="D875" s="6" t="s">
        <v>30</v>
      </c>
      <c r="E875" s="6" t="s">
        <v>30</v>
      </c>
      <c r="F875" s="7" t="n">
        <v>4</v>
      </c>
      <c r="G875" s="6" t="s">
        <v>31</v>
      </c>
      <c r="H875" s="6" t="s">
        <v>31</v>
      </c>
      <c r="I875" s="6" t="s">
        <v>30</v>
      </c>
      <c r="J875" s="6" t="s">
        <v>32</v>
      </c>
      <c r="K875" s="6" t="s">
        <v>32</v>
      </c>
      <c r="L875" s="6" t="s">
        <v>32</v>
      </c>
      <c r="M875" s="6" t="s">
        <v>32</v>
      </c>
      <c r="N875" s="6" t="s">
        <v>32</v>
      </c>
      <c r="O875" s="6" t="s">
        <v>32</v>
      </c>
      <c r="P875" s="6" t="s">
        <v>166</v>
      </c>
      <c r="Q875" s="6" t="s">
        <v>31</v>
      </c>
      <c r="R875" s="6" t="s">
        <v>58</v>
      </c>
      <c r="S875" s="8" t="n">
        <v>25.3</v>
      </c>
      <c r="T875" s="8" t="n">
        <v>116.95</v>
      </c>
      <c r="U875" s="6" t="s">
        <v>30</v>
      </c>
      <c r="V875" s="8" t="n">
        <f aca="false">IF(X875="0-1 Year", ROUND(S875/0.474, 2), IF(X875="1-2 Years", ROUND(S875/0.287, 2), ROUND(S875/0.14, 2)))</f>
        <v>53.38</v>
      </c>
      <c r="W875" s="6" t="str">
        <f aca="false">IF(V875&gt;4000, "High", IF(V875&gt;2000, "Medium", "Low"))</f>
        <v>Low</v>
      </c>
      <c r="X875" s="9" t="s">
        <v>35</v>
      </c>
      <c r="Y875" s="10" t="n">
        <f aca="false">IF(U875="Yes", 1, 0)</f>
        <v>0</v>
      </c>
      <c r="Z875" s="10" t="n">
        <v>1</v>
      </c>
      <c r="AA875" s="11" t="n">
        <f aca="false">MAX(0, ($S875 * 0.35) - ($F875 * 0.3))</f>
        <v>7.655</v>
      </c>
      <c r="AB875" s="12" t="str">
        <f aca="false">IF(AA875&gt;20,"High",IF(AA875&gt;10,"Medium","Low"))</f>
        <v>Low</v>
      </c>
    </row>
    <row r="876" customFormat="false" ht="18.65" hidden="false" customHeight="false" outlineLevel="0" collapsed="false">
      <c r="A876" s="5" t="s">
        <v>918</v>
      </c>
      <c r="B876" s="6" t="s">
        <v>37</v>
      </c>
      <c r="C876" s="6" t="s">
        <v>30</v>
      </c>
      <c r="D876" s="6" t="s">
        <v>30</v>
      </c>
      <c r="E876" s="6" t="s">
        <v>30</v>
      </c>
      <c r="F876" s="7" t="n">
        <v>2</v>
      </c>
      <c r="G876" s="6" t="s">
        <v>31</v>
      </c>
      <c r="H876" s="6" t="s">
        <v>31</v>
      </c>
      <c r="I876" s="6" t="s">
        <v>203</v>
      </c>
      <c r="J876" s="6" t="s">
        <v>30</v>
      </c>
      <c r="K876" s="6" t="s">
        <v>30</v>
      </c>
      <c r="L876" s="6" t="s">
        <v>30</v>
      </c>
      <c r="M876" s="6" t="s">
        <v>31</v>
      </c>
      <c r="N876" s="6" t="s">
        <v>30</v>
      </c>
      <c r="O876" s="6" t="s">
        <v>30</v>
      </c>
      <c r="P876" s="6" t="s">
        <v>38</v>
      </c>
      <c r="Q876" s="6" t="s">
        <v>31</v>
      </c>
      <c r="R876" s="6" t="s">
        <v>34</v>
      </c>
      <c r="S876" s="8" t="n">
        <v>54.35</v>
      </c>
      <c r="T876" s="8" t="n">
        <v>117.05</v>
      </c>
      <c r="U876" s="6" t="s">
        <v>30</v>
      </c>
      <c r="V876" s="8" t="n">
        <f aca="false">IF(X876="0-1 Year", ROUND(S876/0.474, 2), IF(X876="1-2 Years", ROUND(S876/0.287, 2), ROUND(S876/0.14, 2)))</f>
        <v>114.66</v>
      </c>
      <c r="W876" s="6" t="str">
        <f aca="false">IF(V876&gt;4000, "High", IF(V876&gt;2000, "Medium", "Low"))</f>
        <v>Low</v>
      </c>
      <c r="X876" s="9" t="s">
        <v>35</v>
      </c>
      <c r="Y876" s="10" t="n">
        <f aca="false">IF(U876="Yes", 1, 0)</f>
        <v>0</v>
      </c>
      <c r="Z876" s="10" t="n">
        <v>1</v>
      </c>
      <c r="AA876" s="11" t="n">
        <f aca="false">MAX(0, ($S876 * 0.35) - ($F876 * 0.3))</f>
        <v>18.4225</v>
      </c>
      <c r="AB876" s="12" t="str">
        <f aca="false">IF(AA876&gt;20,"High",IF(AA876&gt;10,"Medium","Low"))</f>
        <v>Medium</v>
      </c>
    </row>
    <row r="877" customFormat="false" ht="18.65" hidden="false" customHeight="false" outlineLevel="0" collapsed="false">
      <c r="A877" s="5" t="s">
        <v>919</v>
      </c>
      <c r="B877" s="6" t="s">
        <v>29</v>
      </c>
      <c r="C877" s="6" t="s">
        <v>30</v>
      </c>
      <c r="D877" s="6" t="s">
        <v>30</v>
      </c>
      <c r="E877" s="6" t="s">
        <v>30</v>
      </c>
      <c r="F877" s="7" t="n">
        <v>4</v>
      </c>
      <c r="G877" s="6" t="s">
        <v>31</v>
      </c>
      <c r="H877" s="6" t="s">
        <v>30</v>
      </c>
      <c r="I877" s="6" t="s">
        <v>30</v>
      </c>
      <c r="J877" s="6" t="s">
        <v>32</v>
      </c>
      <c r="K877" s="6" t="s">
        <v>32</v>
      </c>
      <c r="L877" s="6" t="s">
        <v>32</v>
      </c>
      <c r="M877" s="6" t="s">
        <v>32</v>
      </c>
      <c r="N877" s="6" t="s">
        <v>32</v>
      </c>
      <c r="O877" s="6" t="s">
        <v>32</v>
      </c>
      <c r="P877" s="6" t="s">
        <v>33</v>
      </c>
      <c r="Q877" s="6" t="s">
        <v>30</v>
      </c>
      <c r="R877" s="6" t="s">
        <v>34</v>
      </c>
      <c r="S877" s="8" t="n">
        <v>19.7</v>
      </c>
      <c r="T877" s="8" t="n">
        <v>117.8</v>
      </c>
      <c r="U877" s="6" t="s">
        <v>30</v>
      </c>
      <c r="V877" s="8" t="n">
        <f aca="false">IF(X877="0-1 Year", ROUND(S877/0.474, 2), IF(X877="1-2 Years", ROUND(S877/0.287, 2), ROUND(S877/0.14, 2)))</f>
        <v>41.56</v>
      </c>
      <c r="W877" s="6" t="str">
        <f aca="false">IF(V877&gt;4000, "High", IF(V877&gt;2000, "Medium", "Low"))</f>
        <v>Low</v>
      </c>
      <c r="X877" s="9" t="s">
        <v>35</v>
      </c>
      <c r="Y877" s="10" t="n">
        <f aca="false">IF(U877="Yes", 1, 0)</f>
        <v>0</v>
      </c>
      <c r="Z877" s="10" t="n">
        <v>1</v>
      </c>
      <c r="AA877" s="11" t="n">
        <f aca="false">MAX(0, ($S877 * 0.35) - ($F877 * 0.3))</f>
        <v>5.695</v>
      </c>
      <c r="AB877" s="12" t="str">
        <f aca="false">IF(AA877&gt;20,"High",IF(AA877&gt;10,"Medium","Low"))</f>
        <v>Low</v>
      </c>
    </row>
    <row r="878" customFormat="false" ht="18.65" hidden="false" customHeight="false" outlineLevel="0" collapsed="false">
      <c r="A878" s="5" t="s">
        <v>920</v>
      </c>
      <c r="B878" s="6" t="s">
        <v>37</v>
      </c>
      <c r="C878" s="6" t="s">
        <v>30</v>
      </c>
      <c r="D878" s="6" t="s">
        <v>30</v>
      </c>
      <c r="E878" s="6" t="s">
        <v>30</v>
      </c>
      <c r="F878" s="7" t="n">
        <v>5</v>
      </c>
      <c r="G878" s="6" t="s">
        <v>31</v>
      </c>
      <c r="H878" s="6" t="s">
        <v>30</v>
      </c>
      <c r="I878" s="6" t="s">
        <v>30</v>
      </c>
      <c r="J878" s="6" t="s">
        <v>32</v>
      </c>
      <c r="K878" s="6" t="s">
        <v>32</v>
      </c>
      <c r="L878" s="6" t="s">
        <v>32</v>
      </c>
      <c r="M878" s="6" t="s">
        <v>32</v>
      </c>
      <c r="N878" s="6" t="s">
        <v>32</v>
      </c>
      <c r="O878" s="6" t="s">
        <v>32</v>
      </c>
      <c r="P878" s="6" t="s">
        <v>38</v>
      </c>
      <c r="Q878" s="6" t="s">
        <v>30</v>
      </c>
      <c r="R878" s="6" t="s">
        <v>34</v>
      </c>
      <c r="S878" s="8" t="n">
        <v>20.15</v>
      </c>
      <c r="T878" s="8" t="n">
        <v>117.95</v>
      </c>
      <c r="U878" s="6" t="s">
        <v>30</v>
      </c>
      <c r="V878" s="8" t="n">
        <f aca="false">IF(X878="0-1 Year", ROUND(S878/0.474, 2), IF(X878="1-2 Years", ROUND(S878/0.287, 2), ROUND(S878/0.14, 2)))</f>
        <v>42.51</v>
      </c>
      <c r="W878" s="6" t="str">
        <f aca="false">IF(V878&gt;4000, "High", IF(V878&gt;2000, "Medium", "Low"))</f>
        <v>Low</v>
      </c>
      <c r="X878" s="9" t="s">
        <v>35</v>
      </c>
      <c r="Y878" s="10" t="n">
        <f aca="false">IF(U878="Yes", 1, 0)</f>
        <v>0</v>
      </c>
      <c r="Z878" s="10" t="n">
        <v>1</v>
      </c>
      <c r="AA878" s="11" t="n">
        <f aca="false">MAX(0, ($S878 * 0.35) - ($F878 * 0.3))</f>
        <v>5.5525</v>
      </c>
      <c r="AB878" s="12" t="str">
        <f aca="false">IF(AA878&gt;20,"High",IF(AA878&gt;10,"Medium","Low"))</f>
        <v>Low</v>
      </c>
    </row>
    <row r="879" customFormat="false" ht="18.65" hidden="false" customHeight="false" outlineLevel="0" collapsed="false">
      <c r="A879" s="5" t="s">
        <v>921</v>
      </c>
      <c r="B879" s="6" t="s">
        <v>29</v>
      </c>
      <c r="C879" s="6" t="s">
        <v>31</v>
      </c>
      <c r="D879" s="6" t="s">
        <v>31</v>
      </c>
      <c r="E879" s="6" t="s">
        <v>30</v>
      </c>
      <c r="F879" s="7" t="n">
        <v>4</v>
      </c>
      <c r="G879" s="6" t="s">
        <v>30</v>
      </c>
      <c r="H879" s="6" t="s">
        <v>202</v>
      </c>
      <c r="I879" s="6" t="s">
        <v>203</v>
      </c>
      <c r="J879" s="6" t="s">
        <v>30</v>
      </c>
      <c r="K879" s="6" t="s">
        <v>30</v>
      </c>
      <c r="L879" s="6" t="s">
        <v>31</v>
      </c>
      <c r="M879" s="6" t="s">
        <v>30</v>
      </c>
      <c r="N879" s="6" t="s">
        <v>30</v>
      </c>
      <c r="O879" s="6" t="s">
        <v>30</v>
      </c>
      <c r="P879" s="6" t="s">
        <v>38</v>
      </c>
      <c r="Q879" s="6" t="s">
        <v>31</v>
      </c>
      <c r="R879" s="6" t="s">
        <v>39</v>
      </c>
      <c r="S879" s="8" t="n">
        <v>29.9</v>
      </c>
      <c r="T879" s="8" t="n">
        <v>118.25</v>
      </c>
      <c r="U879" s="6" t="s">
        <v>30</v>
      </c>
      <c r="V879" s="8" t="n">
        <f aca="false">IF(X879="0-1 Year", ROUND(S879/0.474, 2), IF(X879="1-2 Years", ROUND(S879/0.287, 2), ROUND(S879/0.14, 2)))</f>
        <v>63.08</v>
      </c>
      <c r="W879" s="6" t="str">
        <f aca="false">IF(V879&gt;4000, "High", IF(V879&gt;2000, "Medium", "Low"))</f>
        <v>Low</v>
      </c>
      <c r="X879" s="9" t="s">
        <v>35</v>
      </c>
      <c r="Y879" s="10" t="n">
        <f aca="false">IF(U879="Yes", 1, 0)</f>
        <v>0</v>
      </c>
      <c r="Z879" s="10" t="n">
        <v>1</v>
      </c>
      <c r="AA879" s="11" t="n">
        <f aca="false">MAX(0, ($S879 * 0.35) - ($F879 * 0.3))</f>
        <v>9.265</v>
      </c>
      <c r="AB879" s="12" t="str">
        <f aca="false">IF(AA879&gt;20,"High",IF(AA879&gt;10,"Medium","Low"))</f>
        <v>Low</v>
      </c>
    </row>
    <row r="880" customFormat="false" ht="18.65" hidden="false" customHeight="false" outlineLevel="0" collapsed="false">
      <c r="A880" s="5" t="s">
        <v>922</v>
      </c>
      <c r="B880" s="6" t="s">
        <v>37</v>
      </c>
      <c r="C880" s="6" t="s">
        <v>31</v>
      </c>
      <c r="D880" s="6" t="s">
        <v>30</v>
      </c>
      <c r="E880" s="6" t="s">
        <v>30</v>
      </c>
      <c r="F880" s="7" t="n">
        <v>2</v>
      </c>
      <c r="G880" s="6" t="s">
        <v>31</v>
      </c>
      <c r="H880" s="6" t="s">
        <v>31</v>
      </c>
      <c r="I880" s="6" t="s">
        <v>203</v>
      </c>
      <c r="J880" s="6" t="s">
        <v>30</v>
      </c>
      <c r="K880" s="6" t="s">
        <v>31</v>
      </c>
      <c r="L880" s="6" t="s">
        <v>30</v>
      </c>
      <c r="M880" s="6" t="s">
        <v>30</v>
      </c>
      <c r="N880" s="6" t="s">
        <v>30</v>
      </c>
      <c r="O880" s="6" t="s">
        <v>30</v>
      </c>
      <c r="P880" s="6" t="s">
        <v>38</v>
      </c>
      <c r="Q880" s="6" t="s">
        <v>31</v>
      </c>
      <c r="R880" s="6" t="s">
        <v>58</v>
      </c>
      <c r="S880" s="8" t="n">
        <v>56.55</v>
      </c>
      <c r="T880" s="8" t="n">
        <v>118.25</v>
      </c>
      <c r="U880" s="6" t="s">
        <v>30</v>
      </c>
      <c r="V880" s="8" t="n">
        <f aca="false">IF(X880="0-1 Year", ROUND(S880/0.474, 2), IF(X880="1-2 Years", ROUND(S880/0.287, 2), ROUND(S880/0.14, 2)))</f>
        <v>119.3</v>
      </c>
      <c r="W880" s="6" t="str">
        <f aca="false">IF(V880&gt;4000, "High", IF(V880&gt;2000, "Medium", "Low"))</f>
        <v>Low</v>
      </c>
      <c r="X880" s="9" t="s">
        <v>35</v>
      </c>
      <c r="Y880" s="10" t="n">
        <f aca="false">IF(U880="Yes", 1, 0)</f>
        <v>0</v>
      </c>
      <c r="Z880" s="10" t="n">
        <v>1</v>
      </c>
      <c r="AA880" s="11" t="n">
        <f aca="false">MAX(0, ($S880 * 0.35) - ($F880 * 0.3))</f>
        <v>19.1925</v>
      </c>
      <c r="AB880" s="12" t="str">
        <f aca="false">IF(AA880&gt;20,"High",IF(AA880&gt;10,"Medium","Low"))</f>
        <v>Medium</v>
      </c>
    </row>
    <row r="881" customFormat="false" ht="18.65" hidden="false" customHeight="false" outlineLevel="0" collapsed="false">
      <c r="A881" s="5" t="s">
        <v>923</v>
      </c>
      <c r="B881" s="6" t="s">
        <v>29</v>
      </c>
      <c r="C881" s="6" t="s">
        <v>30</v>
      </c>
      <c r="D881" s="6" t="s">
        <v>30</v>
      </c>
      <c r="E881" s="6" t="s">
        <v>30</v>
      </c>
      <c r="F881" s="7" t="n">
        <v>2</v>
      </c>
      <c r="G881" s="6" t="s">
        <v>31</v>
      </c>
      <c r="H881" s="6" t="s">
        <v>31</v>
      </c>
      <c r="I881" s="6" t="s">
        <v>203</v>
      </c>
      <c r="J881" s="6" t="s">
        <v>30</v>
      </c>
      <c r="K881" s="6" t="s">
        <v>30</v>
      </c>
      <c r="L881" s="6" t="s">
        <v>30</v>
      </c>
      <c r="M881" s="6" t="s">
        <v>30</v>
      </c>
      <c r="N881" s="6" t="s">
        <v>30</v>
      </c>
      <c r="O881" s="6" t="s">
        <v>31</v>
      </c>
      <c r="P881" s="6" t="s">
        <v>38</v>
      </c>
      <c r="Q881" s="6" t="s">
        <v>30</v>
      </c>
      <c r="R881" s="6" t="s">
        <v>53</v>
      </c>
      <c r="S881" s="8" t="n">
        <v>62.05</v>
      </c>
      <c r="T881" s="8" t="n">
        <v>118.3</v>
      </c>
      <c r="U881" s="6" t="s">
        <v>31</v>
      </c>
      <c r="V881" s="8" t="n">
        <f aca="false">IF(X881="0-1 Year", ROUND(S881/0.474, 2), IF(X881="1-2 Years", ROUND(S881/0.287, 2), ROUND(S881/0.14, 2)))</f>
        <v>130.91</v>
      </c>
      <c r="W881" s="6" t="str">
        <f aca="false">IF(V881&gt;4000, "High", IF(V881&gt;2000, "Medium", "Low"))</f>
        <v>Low</v>
      </c>
      <c r="X881" s="9" t="s">
        <v>35</v>
      </c>
      <c r="Y881" s="10" t="n">
        <f aca="false">IF(U881="Yes", 1, 0)</f>
        <v>1</v>
      </c>
      <c r="Z881" s="10" t="n">
        <v>1</v>
      </c>
      <c r="AA881" s="11" t="n">
        <f aca="false">MAX(0, ($S881 * 0.35) - ($F881 * 0.3))</f>
        <v>21.1175</v>
      </c>
      <c r="AB881" s="12" t="str">
        <f aca="false">IF(AA881&gt;20,"High",IF(AA881&gt;10,"Medium","Low"))</f>
        <v>High</v>
      </c>
    </row>
    <row r="882" customFormat="false" ht="18.65" hidden="false" customHeight="false" outlineLevel="0" collapsed="false">
      <c r="A882" s="5" t="s">
        <v>924</v>
      </c>
      <c r="B882" s="6" t="s">
        <v>29</v>
      </c>
      <c r="C882" s="6" t="s">
        <v>30</v>
      </c>
      <c r="D882" s="6" t="s">
        <v>30</v>
      </c>
      <c r="E882" s="6" t="s">
        <v>30</v>
      </c>
      <c r="F882" s="7" t="n">
        <v>4</v>
      </c>
      <c r="G882" s="6" t="s">
        <v>30</v>
      </c>
      <c r="H882" s="6" t="s">
        <v>202</v>
      </c>
      <c r="I882" s="6" t="s">
        <v>203</v>
      </c>
      <c r="J882" s="6" t="s">
        <v>30</v>
      </c>
      <c r="K882" s="6" t="s">
        <v>30</v>
      </c>
      <c r="L882" s="6" t="s">
        <v>30</v>
      </c>
      <c r="M882" s="6" t="s">
        <v>31</v>
      </c>
      <c r="N882" s="6" t="s">
        <v>30</v>
      </c>
      <c r="O882" s="6" t="s">
        <v>30</v>
      </c>
      <c r="P882" s="6" t="s">
        <v>38</v>
      </c>
      <c r="Q882" s="6" t="s">
        <v>30</v>
      </c>
      <c r="R882" s="6" t="s">
        <v>39</v>
      </c>
      <c r="S882" s="8" t="n">
        <v>30.5</v>
      </c>
      <c r="T882" s="8" t="n">
        <v>118.4</v>
      </c>
      <c r="U882" s="6" t="s">
        <v>30</v>
      </c>
      <c r="V882" s="8" t="n">
        <f aca="false">IF(X882="0-1 Year", ROUND(S882/0.474, 2), IF(X882="1-2 Years", ROUND(S882/0.287, 2), ROUND(S882/0.14, 2)))</f>
        <v>64.35</v>
      </c>
      <c r="W882" s="6" t="str">
        <f aca="false">IF(V882&gt;4000, "High", IF(V882&gt;2000, "Medium", "Low"))</f>
        <v>Low</v>
      </c>
      <c r="X882" s="9" t="s">
        <v>35</v>
      </c>
      <c r="Y882" s="10" t="n">
        <f aca="false">IF(U882="Yes", 1, 0)</f>
        <v>0</v>
      </c>
      <c r="Z882" s="10" t="n">
        <v>1</v>
      </c>
      <c r="AA882" s="11" t="n">
        <f aca="false">MAX(0, ($S882 * 0.35) - ($F882 * 0.3))</f>
        <v>9.475</v>
      </c>
      <c r="AB882" s="12" t="str">
        <f aca="false">IF(AA882&gt;20,"High",IF(AA882&gt;10,"Medium","Low"))</f>
        <v>Low</v>
      </c>
    </row>
    <row r="883" customFormat="false" ht="18.65" hidden="false" customHeight="false" outlineLevel="0" collapsed="false">
      <c r="A883" s="5" t="s">
        <v>925</v>
      </c>
      <c r="B883" s="6" t="s">
        <v>29</v>
      </c>
      <c r="C883" s="6" t="s">
        <v>30</v>
      </c>
      <c r="D883" s="6" t="s">
        <v>30</v>
      </c>
      <c r="E883" s="6" t="s">
        <v>30</v>
      </c>
      <c r="F883" s="7" t="n">
        <v>4</v>
      </c>
      <c r="G883" s="6" t="s">
        <v>30</v>
      </c>
      <c r="H883" s="6" t="s">
        <v>202</v>
      </c>
      <c r="I883" s="6" t="s">
        <v>203</v>
      </c>
      <c r="J883" s="6" t="s">
        <v>30</v>
      </c>
      <c r="K883" s="6" t="s">
        <v>30</v>
      </c>
      <c r="L883" s="6" t="s">
        <v>31</v>
      </c>
      <c r="M883" s="6" t="s">
        <v>30</v>
      </c>
      <c r="N883" s="6" t="s">
        <v>30</v>
      </c>
      <c r="O883" s="6" t="s">
        <v>30</v>
      </c>
      <c r="P883" s="6" t="s">
        <v>38</v>
      </c>
      <c r="Q883" s="6" t="s">
        <v>31</v>
      </c>
      <c r="R883" s="6" t="s">
        <v>39</v>
      </c>
      <c r="S883" s="8" t="n">
        <v>29.65</v>
      </c>
      <c r="T883" s="8" t="n">
        <v>118.5</v>
      </c>
      <c r="U883" s="6" t="s">
        <v>31</v>
      </c>
      <c r="V883" s="8" t="n">
        <f aca="false">IF(X883="0-1 Year", ROUND(S883/0.474, 2), IF(X883="1-2 Years", ROUND(S883/0.287, 2), ROUND(S883/0.14, 2)))</f>
        <v>62.55</v>
      </c>
      <c r="W883" s="6" t="str">
        <f aca="false">IF(V883&gt;4000, "High", IF(V883&gt;2000, "Medium", "Low"))</f>
        <v>Low</v>
      </c>
      <c r="X883" s="9" t="s">
        <v>35</v>
      </c>
      <c r="Y883" s="10" t="n">
        <f aca="false">IF(U883="Yes", 1, 0)</f>
        <v>1</v>
      </c>
      <c r="Z883" s="10" t="n">
        <v>1</v>
      </c>
      <c r="AA883" s="11" t="n">
        <f aca="false">MAX(0, ($S883 * 0.35) - ($F883 * 0.3))</f>
        <v>9.1775</v>
      </c>
      <c r="AB883" s="12" t="str">
        <f aca="false">IF(AA883&gt;20,"High",IF(AA883&gt;10,"Medium","Low"))</f>
        <v>Low</v>
      </c>
    </row>
    <row r="884" customFormat="false" ht="18.65" hidden="false" customHeight="false" outlineLevel="0" collapsed="false">
      <c r="A884" s="5" t="s">
        <v>926</v>
      </c>
      <c r="B884" s="6" t="s">
        <v>37</v>
      </c>
      <c r="C884" s="6" t="s">
        <v>30</v>
      </c>
      <c r="D884" s="6" t="s">
        <v>31</v>
      </c>
      <c r="E884" s="6" t="s">
        <v>31</v>
      </c>
      <c r="F884" s="7" t="n">
        <v>6</v>
      </c>
      <c r="G884" s="6" t="s">
        <v>31</v>
      </c>
      <c r="H884" s="6" t="s">
        <v>30</v>
      </c>
      <c r="I884" s="6" t="s">
        <v>30</v>
      </c>
      <c r="J884" s="6" t="s">
        <v>32</v>
      </c>
      <c r="K884" s="6" t="s">
        <v>32</v>
      </c>
      <c r="L884" s="6" t="s">
        <v>32</v>
      </c>
      <c r="M884" s="6" t="s">
        <v>32</v>
      </c>
      <c r="N884" s="6" t="s">
        <v>32</v>
      </c>
      <c r="O884" s="6" t="s">
        <v>32</v>
      </c>
      <c r="P884" s="6" t="s">
        <v>38</v>
      </c>
      <c r="Q884" s="6" t="s">
        <v>30</v>
      </c>
      <c r="R884" s="6" t="s">
        <v>34</v>
      </c>
      <c r="S884" s="8" t="n">
        <v>19.85</v>
      </c>
      <c r="T884" s="8" t="n">
        <v>119.3</v>
      </c>
      <c r="U884" s="6" t="s">
        <v>30</v>
      </c>
      <c r="V884" s="8" t="n">
        <f aca="false">IF(X884="0-1 Year", ROUND(S884/0.474, 2), IF(X884="1-2 Years", ROUND(S884/0.287, 2), ROUND(S884/0.14, 2)))</f>
        <v>41.88</v>
      </c>
      <c r="W884" s="6" t="str">
        <f aca="false">IF(V884&gt;4000, "High", IF(V884&gt;2000, "Medium", "Low"))</f>
        <v>Low</v>
      </c>
      <c r="X884" s="9" t="s">
        <v>35</v>
      </c>
      <c r="Y884" s="10" t="n">
        <f aca="false">IF(U884="Yes", 1, 0)</f>
        <v>0</v>
      </c>
      <c r="Z884" s="10" t="n">
        <v>1</v>
      </c>
      <c r="AA884" s="11" t="n">
        <f aca="false">MAX(0, ($S884 * 0.35) - ($F884 * 0.3))</f>
        <v>5.1475</v>
      </c>
      <c r="AB884" s="12" t="str">
        <f aca="false">IF(AA884&gt;20,"High",IF(AA884&gt;10,"Medium","Low"))</f>
        <v>Low</v>
      </c>
    </row>
    <row r="885" customFormat="false" ht="18.65" hidden="false" customHeight="false" outlineLevel="0" collapsed="false">
      <c r="A885" s="5" t="s">
        <v>927</v>
      </c>
      <c r="B885" s="6" t="s">
        <v>29</v>
      </c>
      <c r="C885" s="6" t="s">
        <v>30</v>
      </c>
      <c r="D885" s="6" t="s">
        <v>30</v>
      </c>
      <c r="E885" s="6" t="s">
        <v>30</v>
      </c>
      <c r="F885" s="7" t="n">
        <v>2</v>
      </c>
      <c r="G885" s="6" t="s">
        <v>31</v>
      </c>
      <c r="H885" s="6" t="s">
        <v>30</v>
      </c>
      <c r="I885" s="6" t="s">
        <v>203</v>
      </c>
      <c r="J885" s="6" t="s">
        <v>31</v>
      </c>
      <c r="K885" s="6" t="s">
        <v>30</v>
      </c>
      <c r="L885" s="6" t="s">
        <v>31</v>
      </c>
      <c r="M885" s="6" t="s">
        <v>30</v>
      </c>
      <c r="N885" s="6" t="s">
        <v>30</v>
      </c>
      <c r="O885" s="6" t="s">
        <v>30</v>
      </c>
      <c r="P885" s="6" t="s">
        <v>38</v>
      </c>
      <c r="Q885" s="6" t="s">
        <v>30</v>
      </c>
      <c r="R885" s="6" t="s">
        <v>39</v>
      </c>
      <c r="S885" s="8" t="n">
        <v>53.45</v>
      </c>
      <c r="T885" s="8" t="n">
        <v>119.5</v>
      </c>
      <c r="U885" s="6" t="s">
        <v>30</v>
      </c>
      <c r="V885" s="8" t="n">
        <f aca="false">IF(X885="0-1 Year", ROUND(S885/0.474, 2), IF(X885="1-2 Years", ROUND(S885/0.287, 2), ROUND(S885/0.14, 2)))</f>
        <v>112.76</v>
      </c>
      <c r="W885" s="6" t="str">
        <f aca="false">IF(V885&gt;4000, "High", IF(V885&gt;2000, "Medium", "Low"))</f>
        <v>Low</v>
      </c>
      <c r="X885" s="9" t="s">
        <v>35</v>
      </c>
      <c r="Y885" s="10" t="n">
        <f aca="false">IF(U885="Yes", 1, 0)</f>
        <v>0</v>
      </c>
      <c r="Z885" s="10" t="n">
        <v>1</v>
      </c>
      <c r="AA885" s="11" t="n">
        <f aca="false">MAX(0, ($S885 * 0.35) - ($F885 * 0.3))</f>
        <v>18.1075</v>
      </c>
      <c r="AB885" s="12" t="str">
        <f aca="false">IF(AA885&gt;20,"High",IF(AA885&gt;10,"Medium","Low"))</f>
        <v>Medium</v>
      </c>
    </row>
    <row r="886" customFormat="false" ht="18.65" hidden="false" customHeight="false" outlineLevel="0" collapsed="false">
      <c r="A886" s="5" t="s">
        <v>928</v>
      </c>
      <c r="B886" s="6" t="s">
        <v>37</v>
      </c>
      <c r="C886" s="6" t="s">
        <v>30</v>
      </c>
      <c r="D886" s="6" t="s">
        <v>30</v>
      </c>
      <c r="E886" s="6" t="s">
        <v>30</v>
      </c>
      <c r="F886" s="7" t="n">
        <v>2</v>
      </c>
      <c r="G886" s="6" t="s">
        <v>31</v>
      </c>
      <c r="H886" s="6" t="s">
        <v>30</v>
      </c>
      <c r="I886" s="6" t="s">
        <v>517</v>
      </c>
      <c r="J886" s="6" t="s">
        <v>30</v>
      </c>
      <c r="K886" s="6" t="s">
        <v>30</v>
      </c>
      <c r="L886" s="6" t="s">
        <v>30</v>
      </c>
      <c r="M886" s="6" t="s">
        <v>30</v>
      </c>
      <c r="N886" s="6" t="s">
        <v>30</v>
      </c>
      <c r="O886" s="6" t="s">
        <v>30</v>
      </c>
      <c r="P886" s="6" t="s">
        <v>38</v>
      </c>
      <c r="Q886" s="6" t="s">
        <v>30</v>
      </c>
      <c r="R886" s="6" t="s">
        <v>39</v>
      </c>
      <c r="S886" s="8" t="n">
        <v>68.95</v>
      </c>
      <c r="T886" s="8" t="n">
        <v>119.75</v>
      </c>
      <c r="U886" s="6" t="s">
        <v>31</v>
      </c>
      <c r="V886" s="8" t="n">
        <f aca="false">IF(X886="0-1 Year", ROUND(S886/0.474, 2), IF(X886="1-2 Years", ROUND(S886/0.287, 2), ROUND(S886/0.14, 2)))</f>
        <v>145.46</v>
      </c>
      <c r="W886" s="6" t="str">
        <f aca="false">IF(V886&gt;4000, "High", IF(V886&gt;2000, "Medium", "Low"))</f>
        <v>Low</v>
      </c>
      <c r="X886" s="9" t="s">
        <v>35</v>
      </c>
      <c r="Y886" s="10" t="n">
        <f aca="false">IF(U886="Yes", 1, 0)</f>
        <v>1</v>
      </c>
      <c r="Z886" s="10" t="n">
        <v>1</v>
      </c>
      <c r="AA886" s="11" t="n">
        <f aca="false">MAX(0, ($S886 * 0.35) - ($F886 * 0.3))</f>
        <v>23.5325</v>
      </c>
      <c r="AB886" s="12" t="str">
        <f aca="false">IF(AA886&gt;20,"High",IF(AA886&gt;10,"Medium","Low"))</f>
        <v>High</v>
      </c>
    </row>
    <row r="887" customFormat="false" ht="18.65" hidden="false" customHeight="false" outlineLevel="0" collapsed="false">
      <c r="A887" s="5" t="s">
        <v>929</v>
      </c>
      <c r="B887" s="6" t="s">
        <v>37</v>
      </c>
      <c r="C887" s="6" t="s">
        <v>30</v>
      </c>
      <c r="D887" s="6" t="s">
        <v>31</v>
      </c>
      <c r="E887" s="6" t="s">
        <v>30</v>
      </c>
      <c r="F887" s="7" t="n">
        <v>2</v>
      </c>
      <c r="G887" s="6" t="s">
        <v>31</v>
      </c>
      <c r="H887" s="6" t="s">
        <v>30</v>
      </c>
      <c r="I887" s="6" t="s">
        <v>517</v>
      </c>
      <c r="J887" s="6" t="s">
        <v>30</v>
      </c>
      <c r="K887" s="6" t="s">
        <v>30</v>
      </c>
      <c r="L887" s="6" t="s">
        <v>30</v>
      </c>
      <c r="M887" s="6" t="s">
        <v>30</v>
      </c>
      <c r="N887" s="6" t="s">
        <v>30</v>
      </c>
      <c r="O887" s="6" t="s">
        <v>30</v>
      </c>
      <c r="P887" s="6" t="s">
        <v>38</v>
      </c>
      <c r="Q887" s="6" t="s">
        <v>31</v>
      </c>
      <c r="R887" s="6" t="s">
        <v>39</v>
      </c>
      <c r="S887" s="8" t="n">
        <v>70.35</v>
      </c>
      <c r="T887" s="8" t="n">
        <v>120.25</v>
      </c>
      <c r="U887" s="6" t="s">
        <v>30</v>
      </c>
      <c r="V887" s="8" t="n">
        <f aca="false">IF(X887="0-1 Year", ROUND(S887/0.474, 2), IF(X887="1-2 Years", ROUND(S887/0.287, 2), ROUND(S887/0.14, 2)))</f>
        <v>148.42</v>
      </c>
      <c r="W887" s="6" t="str">
        <f aca="false">IF(V887&gt;4000, "High", IF(V887&gt;2000, "Medium", "Low"))</f>
        <v>Low</v>
      </c>
      <c r="X887" s="9" t="s">
        <v>35</v>
      </c>
      <c r="Y887" s="10" t="n">
        <f aca="false">IF(U887="Yes", 1, 0)</f>
        <v>0</v>
      </c>
      <c r="Z887" s="10" t="n">
        <v>1</v>
      </c>
      <c r="AA887" s="11" t="n">
        <f aca="false">MAX(0, ($S887 * 0.35) - ($F887 * 0.3))</f>
        <v>24.0225</v>
      </c>
      <c r="AB887" s="12" t="str">
        <f aca="false">IF(AA887&gt;20,"High",IF(AA887&gt;10,"Medium","Low"))</f>
        <v>High</v>
      </c>
    </row>
    <row r="888" customFormat="false" ht="18.65" hidden="false" customHeight="false" outlineLevel="0" collapsed="false">
      <c r="A888" s="5" t="s">
        <v>930</v>
      </c>
      <c r="B888" s="6" t="s">
        <v>29</v>
      </c>
      <c r="C888" s="6" t="s">
        <v>30</v>
      </c>
      <c r="D888" s="6" t="s">
        <v>30</v>
      </c>
      <c r="E888" s="6" t="s">
        <v>31</v>
      </c>
      <c r="F888" s="7" t="n">
        <v>3</v>
      </c>
      <c r="G888" s="6" t="s">
        <v>31</v>
      </c>
      <c r="H888" s="6" t="s">
        <v>31</v>
      </c>
      <c r="I888" s="6" t="s">
        <v>30</v>
      </c>
      <c r="J888" s="6" t="s">
        <v>32</v>
      </c>
      <c r="K888" s="6" t="s">
        <v>32</v>
      </c>
      <c r="L888" s="6" t="s">
        <v>32</v>
      </c>
      <c r="M888" s="6" t="s">
        <v>32</v>
      </c>
      <c r="N888" s="6" t="s">
        <v>32</v>
      </c>
      <c r="O888" s="6" t="s">
        <v>32</v>
      </c>
      <c r="P888" s="6" t="s">
        <v>166</v>
      </c>
      <c r="Q888" s="6" t="s">
        <v>31</v>
      </c>
      <c r="R888" s="6" t="s">
        <v>34</v>
      </c>
      <c r="S888" s="8" t="n">
        <v>26.4</v>
      </c>
      <c r="T888" s="8" t="n">
        <v>121.25</v>
      </c>
      <c r="U888" s="6" t="s">
        <v>30</v>
      </c>
      <c r="V888" s="8" t="n">
        <f aca="false">IF(X888="0-1 Year", ROUND(S888/0.474, 2), IF(X888="1-2 Years", ROUND(S888/0.287, 2), ROUND(S888/0.14, 2)))</f>
        <v>55.7</v>
      </c>
      <c r="W888" s="6" t="str">
        <f aca="false">IF(V888&gt;4000, "High", IF(V888&gt;2000, "Medium", "Low"))</f>
        <v>Low</v>
      </c>
      <c r="X888" s="9" t="s">
        <v>35</v>
      </c>
      <c r="Y888" s="10" t="n">
        <f aca="false">IF(U888="Yes", 1, 0)</f>
        <v>0</v>
      </c>
      <c r="Z888" s="10" t="n">
        <v>1</v>
      </c>
      <c r="AA888" s="11" t="n">
        <f aca="false">MAX(0, ($S888 * 0.35) - ($F888 * 0.3))</f>
        <v>8.34</v>
      </c>
      <c r="AB888" s="12" t="str">
        <f aca="false">IF(AA888&gt;20,"High",IF(AA888&gt;10,"Medium","Low"))</f>
        <v>Low</v>
      </c>
    </row>
    <row r="889" customFormat="false" ht="18.65" hidden="false" customHeight="false" outlineLevel="0" collapsed="false">
      <c r="A889" s="5" t="s">
        <v>931</v>
      </c>
      <c r="B889" s="6" t="s">
        <v>29</v>
      </c>
      <c r="C889" s="6" t="s">
        <v>30</v>
      </c>
      <c r="D889" s="6" t="s">
        <v>30</v>
      </c>
      <c r="E889" s="6" t="s">
        <v>31</v>
      </c>
      <c r="F889" s="7" t="n">
        <v>5</v>
      </c>
      <c r="G889" s="6" t="s">
        <v>31</v>
      </c>
      <c r="H889" s="6" t="s">
        <v>30</v>
      </c>
      <c r="I889" s="6" t="s">
        <v>30</v>
      </c>
      <c r="J889" s="6" t="s">
        <v>32</v>
      </c>
      <c r="K889" s="6" t="s">
        <v>32</v>
      </c>
      <c r="L889" s="6" t="s">
        <v>32</v>
      </c>
      <c r="M889" s="6" t="s">
        <v>32</v>
      </c>
      <c r="N889" s="6" t="s">
        <v>32</v>
      </c>
      <c r="O889" s="6" t="s">
        <v>32</v>
      </c>
      <c r="P889" s="6" t="s">
        <v>38</v>
      </c>
      <c r="Q889" s="6" t="s">
        <v>30</v>
      </c>
      <c r="R889" s="6" t="s">
        <v>58</v>
      </c>
      <c r="S889" s="8" t="n">
        <v>20.35</v>
      </c>
      <c r="T889" s="8" t="n">
        <v>122</v>
      </c>
      <c r="U889" s="6" t="s">
        <v>30</v>
      </c>
      <c r="V889" s="8" t="n">
        <f aca="false">IF(X889="0-1 Year", ROUND(S889/0.474, 2), IF(X889="1-2 Years", ROUND(S889/0.287, 2), ROUND(S889/0.14, 2)))</f>
        <v>42.93</v>
      </c>
      <c r="W889" s="6" t="str">
        <f aca="false">IF(V889&gt;4000, "High", IF(V889&gt;2000, "Medium", "Low"))</f>
        <v>Low</v>
      </c>
      <c r="X889" s="9" t="s">
        <v>35</v>
      </c>
      <c r="Y889" s="10" t="n">
        <f aca="false">IF(U889="Yes", 1, 0)</f>
        <v>0</v>
      </c>
      <c r="Z889" s="10" t="n">
        <v>1</v>
      </c>
      <c r="AA889" s="11" t="n">
        <f aca="false">MAX(0, ($S889 * 0.35) - ($F889 * 0.3))</f>
        <v>5.6225</v>
      </c>
      <c r="AB889" s="12" t="str">
        <f aca="false">IF(AA889&gt;20,"High",IF(AA889&gt;10,"Medium","Low"))</f>
        <v>Low</v>
      </c>
    </row>
    <row r="890" customFormat="false" ht="18.65" hidden="false" customHeight="false" outlineLevel="0" collapsed="false">
      <c r="A890" s="5" t="s">
        <v>932</v>
      </c>
      <c r="B890" s="6" t="s">
        <v>37</v>
      </c>
      <c r="C890" s="6" t="s">
        <v>30</v>
      </c>
      <c r="D890" s="6" t="s">
        <v>30</v>
      </c>
      <c r="E890" s="6" t="s">
        <v>30</v>
      </c>
      <c r="F890" s="7" t="n">
        <v>3</v>
      </c>
      <c r="G890" s="6" t="s">
        <v>31</v>
      </c>
      <c r="H890" s="6" t="s">
        <v>30</v>
      </c>
      <c r="I890" s="6" t="s">
        <v>203</v>
      </c>
      <c r="J890" s="6" t="s">
        <v>30</v>
      </c>
      <c r="K890" s="6" t="s">
        <v>30</v>
      </c>
      <c r="L890" s="6" t="s">
        <v>30</v>
      </c>
      <c r="M890" s="6" t="s">
        <v>30</v>
      </c>
      <c r="N890" s="6" t="s">
        <v>30</v>
      </c>
      <c r="O890" s="6" t="s">
        <v>30</v>
      </c>
      <c r="P890" s="6" t="s">
        <v>38</v>
      </c>
      <c r="Q890" s="6" t="s">
        <v>30</v>
      </c>
      <c r="R890" s="6" t="s">
        <v>39</v>
      </c>
      <c r="S890" s="8" t="n">
        <v>44.6</v>
      </c>
      <c r="T890" s="8" t="n">
        <v>122.7</v>
      </c>
      <c r="U890" s="6" t="s">
        <v>30</v>
      </c>
      <c r="V890" s="8" t="n">
        <f aca="false">IF(X890="0-1 Year", ROUND(S890/0.474, 2), IF(X890="1-2 Years", ROUND(S890/0.287, 2), ROUND(S890/0.14, 2)))</f>
        <v>94.09</v>
      </c>
      <c r="W890" s="6" t="str">
        <f aca="false">IF(V890&gt;4000, "High", IF(V890&gt;2000, "Medium", "Low"))</f>
        <v>Low</v>
      </c>
      <c r="X890" s="9" t="s">
        <v>35</v>
      </c>
      <c r="Y890" s="10" t="n">
        <f aca="false">IF(U890="Yes", 1, 0)</f>
        <v>0</v>
      </c>
      <c r="Z890" s="10" t="n">
        <v>1</v>
      </c>
      <c r="AA890" s="11" t="n">
        <f aca="false">MAX(0, ($S890 * 0.35) - ($F890 * 0.3))</f>
        <v>14.71</v>
      </c>
      <c r="AB890" s="12" t="str">
        <f aca="false">IF(AA890&gt;20,"High",IF(AA890&gt;10,"Medium","Low"))</f>
        <v>Medium</v>
      </c>
    </row>
    <row r="891" customFormat="false" ht="18.65" hidden="false" customHeight="false" outlineLevel="0" collapsed="false">
      <c r="A891" s="5" t="s">
        <v>933</v>
      </c>
      <c r="B891" s="6" t="s">
        <v>29</v>
      </c>
      <c r="C891" s="6" t="s">
        <v>30</v>
      </c>
      <c r="D891" s="6" t="s">
        <v>31</v>
      </c>
      <c r="E891" s="6" t="s">
        <v>31</v>
      </c>
      <c r="F891" s="7" t="n">
        <v>6</v>
      </c>
      <c r="G891" s="6" t="s">
        <v>31</v>
      </c>
      <c r="H891" s="6" t="s">
        <v>30</v>
      </c>
      <c r="I891" s="6" t="s">
        <v>30</v>
      </c>
      <c r="J891" s="6" t="s">
        <v>32</v>
      </c>
      <c r="K891" s="6" t="s">
        <v>32</v>
      </c>
      <c r="L891" s="6" t="s">
        <v>32</v>
      </c>
      <c r="M891" s="6" t="s">
        <v>32</v>
      </c>
      <c r="N891" s="6" t="s">
        <v>32</v>
      </c>
      <c r="O891" s="6" t="s">
        <v>32</v>
      </c>
      <c r="P891" s="6" t="s">
        <v>38</v>
      </c>
      <c r="Q891" s="6" t="s">
        <v>30</v>
      </c>
      <c r="R891" s="6" t="s">
        <v>34</v>
      </c>
      <c r="S891" s="8" t="n">
        <v>19.55</v>
      </c>
      <c r="T891" s="8" t="n">
        <v>122.9</v>
      </c>
      <c r="U891" s="6" t="s">
        <v>30</v>
      </c>
      <c r="V891" s="8" t="n">
        <f aca="false">IF(X891="0-1 Year", ROUND(S891/0.474, 2), IF(X891="1-2 Years", ROUND(S891/0.287, 2), ROUND(S891/0.14, 2)))</f>
        <v>41.24</v>
      </c>
      <c r="W891" s="6" t="str">
        <f aca="false">IF(V891&gt;4000, "High", IF(V891&gt;2000, "Medium", "Low"))</f>
        <v>Low</v>
      </c>
      <c r="X891" s="9" t="s">
        <v>35</v>
      </c>
      <c r="Y891" s="10" t="n">
        <f aca="false">IF(U891="Yes", 1, 0)</f>
        <v>0</v>
      </c>
      <c r="Z891" s="10" t="n">
        <v>1</v>
      </c>
      <c r="AA891" s="11" t="n">
        <f aca="false">MAX(0, ($S891 * 0.35) - ($F891 * 0.3))</f>
        <v>5.0425</v>
      </c>
      <c r="AB891" s="12" t="str">
        <f aca="false">IF(AA891&gt;20,"High",IF(AA891&gt;10,"Medium","Low"))</f>
        <v>Low</v>
      </c>
    </row>
    <row r="892" customFormat="false" ht="18.65" hidden="false" customHeight="false" outlineLevel="0" collapsed="false">
      <c r="A892" s="5" t="s">
        <v>934</v>
      </c>
      <c r="B892" s="6" t="s">
        <v>37</v>
      </c>
      <c r="C892" s="6" t="s">
        <v>30</v>
      </c>
      <c r="D892" s="6" t="s">
        <v>30</v>
      </c>
      <c r="E892" s="6" t="s">
        <v>30</v>
      </c>
      <c r="F892" s="7" t="n">
        <v>2</v>
      </c>
      <c r="G892" s="6" t="s">
        <v>31</v>
      </c>
      <c r="H892" s="6" t="s">
        <v>30</v>
      </c>
      <c r="I892" s="6" t="s">
        <v>203</v>
      </c>
      <c r="J892" s="6" t="s">
        <v>31</v>
      </c>
      <c r="K892" s="6" t="s">
        <v>30</v>
      </c>
      <c r="L892" s="6" t="s">
        <v>30</v>
      </c>
      <c r="M892" s="6" t="s">
        <v>30</v>
      </c>
      <c r="N892" s="6" t="s">
        <v>30</v>
      </c>
      <c r="O892" s="6" t="s">
        <v>30</v>
      </c>
      <c r="P892" s="6" t="s">
        <v>38</v>
      </c>
      <c r="Q892" s="6" t="s">
        <v>30</v>
      </c>
      <c r="R892" s="6" t="s">
        <v>34</v>
      </c>
      <c r="S892" s="8" t="n">
        <v>50.95</v>
      </c>
      <c r="T892" s="8" t="n">
        <v>123.05</v>
      </c>
      <c r="U892" s="6" t="s">
        <v>30</v>
      </c>
      <c r="V892" s="8" t="n">
        <f aca="false">IF(X892="0-1 Year", ROUND(S892/0.474, 2), IF(X892="1-2 Years", ROUND(S892/0.287, 2), ROUND(S892/0.14, 2)))</f>
        <v>107.49</v>
      </c>
      <c r="W892" s="6" t="str">
        <f aca="false">IF(V892&gt;4000, "High", IF(V892&gt;2000, "Medium", "Low"))</f>
        <v>Low</v>
      </c>
      <c r="X892" s="9" t="s">
        <v>35</v>
      </c>
      <c r="Y892" s="10" t="n">
        <f aca="false">IF(U892="Yes", 1, 0)</f>
        <v>0</v>
      </c>
      <c r="Z892" s="10" t="n">
        <v>1</v>
      </c>
      <c r="AA892" s="11" t="n">
        <f aca="false">MAX(0, ($S892 * 0.35) - ($F892 * 0.3))</f>
        <v>17.2325</v>
      </c>
      <c r="AB892" s="12" t="str">
        <f aca="false">IF(AA892&gt;20,"High",IF(AA892&gt;10,"Medium","Low"))</f>
        <v>Medium</v>
      </c>
    </row>
    <row r="893" customFormat="false" ht="18.65" hidden="false" customHeight="false" outlineLevel="0" collapsed="false">
      <c r="A893" s="5" t="s">
        <v>935</v>
      </c>
      <c r="B893" s="6" t="s">
        <v>29</v>
      </c>
      <c r="C893" s="6" t="s">
        <v>30</v>
      </c>
      <c r="D893" s="6" t="s">
        <v>30</v>
      </c>
      <c r="E893" s="6" t="s">
        <v>30</v>
      </c>
      <c r="F893" s="7" t="n">
        <v>3</v>
      </c>
      <c r="G893" s="6" t="s">
        <v>31</v>
      </c>
      <c r="H893" s="6" t="s">
        <v>30</v>
      </c>
      <c r="I893" s="6" t="s">
        <v>203</v>
      </c>
      <c r="J893" s="6" t="s">
        <v>30</v>
      </c>
      <c r="K893" s="6" t="s">
        <v>30</v>
      </c>
      <c r="L893" s="6" t="s">
        <v>30</v>
      </c>
      <c r="M893" s="6" t="s">
        <v>30</v>
      </c>
      <c r="N893" s="6" t="s">
        <v>30</v>
      </c>
      <c r="O893" s="6" t="s">
        <v>30</v>
      </c>
      <c r="P893" s="6" t="s">
        <v>38</v>
      </c>
      <c r="Q893" s="6" t="s">
        <v>31</v>
      </c>
      <c r="R893" s="6" t="s">
        <v>39</v>
      </c>
      <c r="S893" s="8" t="n">
        <v>43.3</v>
      </c>
      <c r="T893" s="8" t="n">
        <v>123.65</v>
      </c>
      <c r="U893" s="6" t="s">
        <v>31</v>
      </c>
      <c r="V893" s="8" t="n">
        <f aca="false">IF(X893="0-1 Year", ROUND(S893/0.474, 2), IF(X893="1-2 Years", ROUND(S893/0.287, 2), ROUND(S893/0.14, 2)))</f>
        <v>91.35</v>
      </c>
      <c r="W893" s="6" t="str">
        <f aca="false">IF(V893&gt;4000, "High", IF(V893&gt;2000, "Medium", "Low"))</f>
        <v>Low</v>
      </c>
      <c r="X893" s="9" t="s">
        <v>35</v>
      </c>
      <c r="Y893" s="10" t="n">
        <f aca="false">IF(U893="Yes", 1, 0)</f>
        <v>1</v>
      </c>
      <c r="Z893" s="10" t="n">
        <v>1</v>
      </c>
      <c r="AA893" s="11" t="n">
        <f aca="false">MAX(0, ($S893 * 0.35) - ($F893 * 0.3))</f>
        <v>14.255</v>
      </c>
      <c r="AB893" s="12" t="str">
        <f aca="false">IF(AA893&gt;20,"High",IF(AA893&gt;10,"Medium","Low"))</f>
        <v>Medium</v>
      </c>
    </row>
    <row r="894" customFormat="false" ht="18.65" hidden="false" customHeight="false" outlineLevel="0" collapsed="false">
      <c r="A894" s="5" t="s">
        <v>936</v>
      </c>
      <c r="B894" s="6" t="s">
        <v>37</v>
      </c>
      <c r="C894" s="6" t="s">
        <v>30</v>
      </c>
      <c r="D894" s="6" t="s">
        <v>30</v>
      </c>
      <c r="E894" s="6" t="s">
        <v>30</v>
      </c>
      <c r="F894" s="7" t="n">
        <v>6</v>
      </c>
      <c r="G894" s="6" t="s">
        <v>31</v>
      </c>
      <c r="H894" s="6" t="s">
        <v>30</v>
      </c>
      <c r="I894" s="6" t="s">
        <v>30</v>
      </c>
      <c r="J894" s="6" t="s">
        <v>32</v>
      </c>
      <c r="K894" s="6" t="s">
        <v>32</v>
      </c>
      <c r="L894" s="6" t="s">
        <v>32</v>
      </c>
      <c r="M894" s="6" t="s">
        <v>32</v>
      </c>
      <c r="N894" s="6" t="s">
        <v>32</v>
      </c>
      <c r="O894" s="6" t="s">
        <v>32</v>
      </c>
      <c r="P894" s="6" t="s">
        <v>38</v>
      </c>
      <c r="Q894" s="6" t="s">
        <v>30</v>
      </c>
      <c r="R894" s="6" t="s">
        <v>34</v>
      </c>
      <c r="S894" s="8" t="n">
        <v>20.2</v>
      </c>
      <c r="T894" s="8" t="n">
        <v>123.65</v>
      </c>
      <c r="U894" s="6" t="s">
        <v>30</v>
      </c>
      <c r="V894" s="8" t="n">
        <f aca="false">IF(X894="0-1 Year", ROUND(S894/0.474, 2), IF(X894="1-2 Years", ROUND(S894/0.287, 2), ROUND(S894/0.14, 2)))</f>
        <v>42.62</v>
      </c>
      <c r="W894" s="6" t="str">
        <f aca="false">IF(V894&gt;4000, "High", IF(V894&gt;2000, "Medium", "Low"))</f>
        <v>Low</v>
      </c>
      <c r="X894" s="9" t="s">
        <v>35</v>
      </c>
      <c r="Y894" s="10" t="n">
        <f aca="false">IF(U894="Yes", 1, 0)</f>
        <v>0</v>
      </c>
      <c r="Z894" s="10" t="n">
        <v>1</v>
      </c>
      <c r="AA894" s="11" t="n">
        <f aca="false">MAX(0, ($S894 * 0.35) - ($F894 * 0.3))</f>
        <v>5.27</v>
      </c>
      <c r="AB894" s="12" t="str">
        <f aca="false">IF(AA894&gt;20,"High",IF(AA894&gt;10,"Medium","Low"))</f>
        <v>Low</v>
      </c>
    </row>
    <row r="895" customFormat="false" ht="18.65" hidden="false" customHeight="false" outlineLevel="0" collapsed="false">
      <c r="A895" s="5" t="s">
        <v>937</v>
      </c>
      <c r="B895" s="6" t="s">
        <v>37</v>
      </c>
      <c r="C895" s="6" t="s">
        <v>30</v>
      </c>
      <c r="D895" s="6" t="s">
        <v>30</v>
      </c>
      <c r="E895" s="6" t="s">
        <v>30</v>
      </c>
      <c r="F895" s="7" t="n">
        <v>2</v>
      </c>
      <c r="G895" s="6" t="s">
        <v>31</v>
      </c>
      <c r="H895" s="6" t="s">
        <v>30</v>
      </c>
      <c r="I895" s="6" t="s">
        <v>517</v>
      </c>
      <c r="J895" s="6" t="s">
        <v>30</v>
      </c>
      <c r="K895" s="6" t="s">
        <v>30</v>
      </c>
      <c r="L895" s="6" t="s">
        <v>30</v>
      </c>
      <c r="M895" s="6" t="s">
        <v>30</v>
      </c>
      <c r="N895" s="6" t="s">
        <v>30</v>
      </c>
      <c r="O895" s="6" t="s">
        <v>30</v>
      </c>
      <c r="P895" s="6" t="s">
        <v>38</v>
      </c>
      <c r="Q895" s="6" t="s">
        <v>31</v>
      </c>
      <c r="R895" s="6" t="s">
        <v>39</v>
      </c>
      <c r="S895" s="8" t="n">
        <v>70.15</v>
      </c>
      <c r="T895" s="8" t="n">
        <v>123.8</v>
      </c>
      <c r="U895" s="6" t="s">
        <v>30</v>
      </c>
      <c r="V895" s="8" t="n">
        <f aca="false">IF(X895="0-1 Year", ROUND(S895/0.474, 2), IF(X895="1-2 Years", ROUND(S895/0.287, 2), ROUND(S895/0.14, 2)))</f>
        <v>148</v>
      </c>
      <c r="W895" s="6" t="str">
        <f aca="false">IF(V895&gt;4000, "High", IF(V895&gt;2000, "Medium", "Low"))</f>
        <v>Low</v>
      </c>
      <c r="X895" s="9" t="s">
        <v>35</v>
      </c>
      <c r="Y895" s="10" t="n">
        <f aca="false">IF(U895="Yes", 1, 0)</f>
        <v>0</v>
      </c>
      <c r="Z895" s="10" t="n">
        <v>1</v>
      </c>
      <c r="AA895" s="11" t="n">
        <f aca="false">MAX(0, ($S895 * 0.35) - ($F895 * 0.3))</f>
        <v>23.9525</v>
      </c>
      <c r="AB895" s="12" t="str">
        <f aca="false">IF(AA895&gt;20,"High",IF(AA895&gt;10,"Medium","Low"))</f>
        <v>High</v>
      </c>
    </row>
    <row r="896" customFormat="false" ht="18.65" hidden="false" customHeight="false" outlineLevel="0" collapsed="false">
      <c r="A896" s="5" t="s">
        <v>938</v>
      </c>
      <c r="B896" s="6" t="s">
        <v>29</v>
      </c>
      <c r="C896" s="6" t="s">
        <v>30</v>
      </c>
      <c r="D896" s="6" t="s">
        <v>30</v>
      </c>
      <c r="E896" s="6" t="s">
        <v>30</v>
      </c>
      <c r="F896" s="7" t="n">
        <v>6</v>
      </c>
      <c r="G896" s="6" t="s">
        <v>31</v>
      </c>
      <c r="H896" s="6" t="s">
        <v>30</v>
      </c>
      <c r="I896" s="6" t="s">
        <v>30</v>
      </c>
      <c r="J896" s="6" t="s">
        <v>32</v>
      </c>
      <c r="K896" s="6" t="s">
        <v>32</v>
      </c>
      <c r="L896" s="6" t="s">
        <v>32</v>
      </c>
      <c r="M896" s="6" t="s">
        <v>32</v>
      </c>
      <c r="N896" s="6" t="s">
        <v>32</v>
      </c>
      <c r="O896" s="6" t="s">
        <v>32</v>
      </c>
      <c r="P896" s="6" t="s">
        <v>33</v>
      </c>
      <c r="Q896" s="6" t="s">
        <v>30</v>
      </c>
      <c r="R896" s="6" t="s">
        <v>34</v>
      </c>
      <c r="S896" s="8" t="n">
        <v>19.15</v>
      </c>
      <c r="T896" s="8" t="n">
        <v>124.4</v>
      </c>
      <c r="U896" s="6" t="s">
        <v>30</v>
      </c>
      <c r="V896" s="8" t="n">
        <f aca="false">IF(X896="0-1 Year", ROUND(S896/0.474, 2), IF(X896="1-2 Years", ROUND(S896/0.287, 2), ROUND(S896/0.14, 2)))</f>
        <v>40.4</v>
      </c>
      <c r="W896" s="6" t="str">
        <f aca="false">IF(V896&gt;4000, "High", IF(V896&gt;2000, "Medium", "Low"))</f>
        <v>Low</v>
      </c>
      <c r="X896" s="9" t="s">
        <v>35</v>
      </c>
      <c r="Y896" s="10" t="n">
        <f aca="false">IF(U896="Yes", 1, 0)</f>
        <v>0</v>
      </c>
      <c r="Z896" s="10" t="n">
        <v>1</v>
      </c>
      <c r="AA896" s="11" t="n">
        <f aca="false">MAX(0, ($S896 * 0.35) - ($F896 * 0.3))</f>
        <v>4.9025</v>
      </c>
      <c r="AB896" s="12" t="str">
        <f aca="false">IF(AA896&gt;20,"High",IF(AA896&gt;10,"Medium","Low"))</f>
        <v>Low</v>
      </c>
    </row>
    <row r="897" customFormat="false" ht="18.65" hidden="false" customHeight="false" outlineLevel="0" collapsed="false">
      <c r="A897" s="5" t="s">
        <v>939</v>
      </c>
      <c r="B897" s="6" t="s">
        <v>37</v>
      </c>
      <c r="C897" s="6" t="s">
        <v>30</v>
      </c>
      <c r="D897" s="6" t="s">
        <v>30</v>
      </c>
      <c r="E897" s="6" t="s">
        <v>30</v>
      </c>
      <c r="F897" s="7" t="n">
        <v>6</v>
      </c>
      <c r="G897" s="6" t="s">
        <v>31</v>
      </c>
      <c r="H897" s="6" t="s">
        <v>30</v>
      </c>
      <c r="I897" s="6" t="s">
        <v>30</v>
      </c>
      <c r="J897" s="6" t="s">
        <v>32</v>
      </c>
      <c r="K897" s="6" t="s">
        <v>32</v>
      </c>
      <c r="L897" s="6" t="s">
        <v>32</v>
      </c>
      <c r="M897" s="6" t="s">
        <v>32</v>
      </c>
      <c r="N897" s="6" t="s">
        <v>32</v>
      </c>
      <c r="O897" s="6" t="s">
        <v>32</v>
      </c>
      <c r="P897" s="6" t="s">
        <v>166</v>
      </c>
      <c r="Q897" s="6" t="s">
        <v>30</v>
      </c>
      <c r="R897" s="6" t="s">
        <v>34</v>
      </c>
      <c r="S897" s="8" t="n">
        <v>19.55</v>
      </c>
      <c r="T897" s="8" t="n">
        <v>124.45</v>
      </c>
      <c r="U897" s="6" t="s">
        <v>30</v>
      </c>
      <c r="V897" s="8" t="n">
        <f aca="false">IF(X897="0-1 Year", ROUND(S897/0.474, 2), IF(X897="1-2 Years", ROUND(S897/0.287, 2), ROUND(S897/0.14, 2)))</f>
        <v>41.24</v>
      </c>
      <c r="W897" s="6" t="str">
        <f aca="false">IF(V897&gt;4000, "High", IF(V897&gt;2000, "Medium", "Low"))</f>
        <v>Low</v>
      </c>
      <c r="X897" s="9" t="s">
        <v>35</v>
      </c>
      <c r="Y897" s="10" t="n">
        <f aca="false">IF(U897="Yes", 1, 0)</f>
        <v>0</v>
      </c>
      <c r="Z897" s="10" t="n">
        <v>1</v>
      </c>
      <c r="AA897" s="11" t="n">
        <f aca="false">MAX(0, ($S897 * 0.35) - ($F897 * 0.3))</f>
        <v>5.0425</v>
      </c>
      <c r="AB897" s="12" t="str">
        <f aca="false">IF(AA897&gt;20,"High",IF(AA897&gt;10,"Medium","Low"))</f>
        <v>Low</v>
      </c>
    </row>
    <row r="898" customFormat="false" ht="18.65" hidden="false" customHeight="false" outlineLevel="0" collapsed="false">
      <c r="A898" s="5" t="s">
        <v>940</v>
      </c>
      <c r="B898" s="6" t="s">
        <v>29</v>
      </c>
      <c r="C898" s="6" t="s">
        <v>30</v>
      </c>
      <c r="D898" s="6" t="s">
        <v>31</v>
      </c>
      <c r="E898" s="6" t="s">
        <v>31</v>
      </c>
      <c r="F898" s="7" t="n">
        <v>8</v>
      </c>
      <c r="G898" s="6" t="s">
        <v>31</v>
      </c>
      <c r="H898" s="6" t="s">
        <v>30</v>
      </c>
      <c r="I898" s="6" t="s">
        <v>30</v>
      </c>
      <c r="J898" s="6" t="s">
        <v>32</v>
      </c>
      <c r="K898" s="6" t="s">
        <v>32</v>
      </c>
      <c r="L898" s="6" t="s">
        <v>32</v>
      </c>
      <c r="M898" s="6" t="s">
        <v>32</v>
      </c>
      <c r="N898" s="6" t="s">
        <v>32</v>
      </c>
      <c r="O898" s="6" t="s">
        <v>32</v>
      </c>
      <c r="P898" s="6" t="s">
        <v>166</v>
      </c>
      <c r="Q898" s="6" t="s">
        <v>30</v>
      </c>
      <c r="R898" s="6" t="s">
        <v>58</v>
      </c>
      <c r="S898" s="8" t="n">
        <v>19.6</v>
      </c>
      <c r="T898" s="8" t="n">
        <v>125</v>
      </c>
      <c r="U898" s="6" t="s">
        <v>30</v>
      </c>
      <c r="V898" s="8" t="n">
        <f aca="false">IF(X898="0-1 Year", ROUND(S898/0.474, 2), IF(X898="1-2 Years", ROUND(S898/0.287, 2), ROUND(S898/0.14, 2)))</f>
        <v>41.35</v>
      </c>
      <c r="W898" s="6" t="str">
        <f aca="false">IF(V898&gt;4000, "High", IF(V898&gt;2000, "Medium", "Low"))</f>
        <v>Low</v>
      </c>
      <c r="X898" s="9" t="s">
        <v>35</v>
      </c>
      <c r="Y898" s="10" t="n">
        <f aca="false">IF(U898="Yes", 1, 0)</f>
        <v>0</v>
      </c>
      <c r="Z898" s="10" t="n">
        <v>1</v>
      </c>
      <c r="AA898" s="11" t="n">
        <f aca="false">MAX(0, ($S898 * 0.35) - ($F898 * 0.3))</f>
        <v>4.46</v>
      </c>
      <c r="AB898" s="12" t="str">
        <f aca="false">IF(AA898&gt;20,"High",IF(AA898&gt;10,"Medium","Low"))</f>
        <v>Low</v>
      </c>
    </row>
    <row r="899" customFormat="false" ht="18.65" hidden="false" customHeight="false" outlineLevel="0" collapsed="false">
      <c r="A899" s="5" t="s">
        <v>941</v>
      </c>
      <c r="B899" s="6" t="s">
        <v>37</v>
      </c>
      <c r="C899" s="6" t="s">
        <v>30</v>
      </c>
      <c r="D899" s="6" t="s">
        <v>31</v>
      </c>
      <c r="E899" s="6" t="s">
        <v>31</v>
      </c>
      <c r="F899" s="7" t="n">
        <v>5</v>
      </c>
      <c r="G899" s="6" t="s">
        <v>30</v>
      </c>
      <c r="H899" s="6" t="s">
        <v>202</v>
      </c>
      <c r="I899" s="6" t="s">
        <v>203</v>
      </c>
      <c r="J899" s="6" t="s">
        <v>30</v>
      </c>
      <c r="K899" s="6" t="s">
        <v>30</v>
      </c>
      <c r="L899" s="6" t="s">
        <v>30</v>
      </c>
      <c r="M899" s="6" t="s">
        <v>30</v>
      </c>
      <c r="N899" s="6" t="s">
        <v>30</v>
      </c>
      <c r="O899" s="6" t="s">
        <v>30</v>
      </c>
      <c r="P899" s="6" t="s">
        <v>38</v>
      </c>
      <c r="Q899" s="6" t="s">
        <v>30</v>
      </c>
      <c r="R899" s="6" t="s">
        <v>34</v>
      </c>
      <c r="S899" s="8" t="n">
        <v>25.05</v>
      </c>
      <c r="T899" s="8" t="n">
        <v>125.5</v>
      </c>
      <c r="U899" s="6" t="s">
        <v>30</v>
      </c>
      <c r="V899" s="8" t="n">
        <f aca="false">IF(X899="0-1 Year", ROUND(S899/0.474, 2), IF(X899="1-2 Years", ROUND(S899/0.287, 2), ROUND(S899/0.14, 2)))</f>
        <v>52.85</v>
      </c>
      <c r="W899" s="6" t="str">
        <f aca="false">IF(V899&gt;4000, "High", IF(V899&gt;2000, "Medium", "Low"))</f>
        <v>Low</v>
      </c>
      <c r="X899" s="9" t="s">
        <v>35</v>
      </c>
      <c r="Y899" s="10" t="n">
        <f aca="false">IF(U899="Yes", 1, 0)</f>
        <v>0</v>
      </c>
      <c r="Z899" s="10" t="n">
        <v>1</v>
      </c>
      <c r="AA899" s="11" t="n">
        <f aca="false">MAX(0, ($S899 * 0.35) - ($F899 * 0.3))</f>
        <v>7.2675</v>
      </c>
      <c r="AB899" s="12" t="str">
        <f aca="false">IF(AA899&gt;20,"High",IF(AA899&gt;10,"Medium","Low"))</f>
        <v>Low</v>
      </c>
    </row>
    <row r="900" customFormat="false" ht="18.65" hidden="false" customHeight="false" outlineLevel="0" collapsed="false">
      <c r="A900" s="5" t="s">
        <v>942</v>
      </c>
      <c r="B900" s="6" t="s">
        <v>37</v>
      </c>
      <c r="C900" s="6" t="s">
        <v>30</v>
      </c>
      <c r="D900" s="6" t="s">
        <v>30</v>
      </c>
      <c r="E900" s="6" t="s">
        <v>31</v>
      </c>
      <c r="F900" s="7" t="n">
        <v>2</v>
      </c>
      <c r="G900" s="6" t="s">
        <v>31</v>
      </c>
      <c r="H900" s="6" t="s">
        <v>30</v>
      </c>
      <c r="I900" s="6" t="s">
        <v>203</v>
      </c>
      <c r="J900" s="6" t="s">
        <v>31</v>
      </c>
      <c r="K900" s="6" t="s">
        <v>30</v>
      </c>
      <c r="L900" s="6" t="s">
        <v>30</v>
      </c>
      <c r="M900" s="6" t="s">
        <v>30</v>
      </c>
      <c r="N900" s="6" t="s">
        <v>30</v>
      </c>
      <c r="O900" s="6" t="s">
        <v>31</v>
      </c>
      <c r="P900" s="6" t="s">
        <v>38</v>
      </c>
      <c r="Q900" s="6" t="s">
        <v>31</v>
      </c>
      <c r="R900" s="6" t="s">
        <v>58</v>
      </c>
      <c r="S900" s="8" t="n">
        <v>61.2</v>
      </c>
      <c r="T900" s="8" t="n">
        <v>125.95</v>
      </c>
      <c r="U900" s="6" t="s">
        <v>30</v>
      </c>
      <c r="V900" s="8" t="n">
        <f aca="false">IF(X900="0-1 Year", ROUND(S900/0.474, 2), IF(X900="1-2 Years", ROUND(S900/0.287, 2), ROUND(S900/0.14, 2)))</f>
        <v>129.11</v>
      </c>
      <c r="W900" s="6" t="str">
        <f aca="false">IF(V900&gt;4000, "High", IF(V900&gt;2000, "Medium", "Low"))</f>
        <v>Low</v>
      </c>
      <c r="X900" s="9" t="s">
        <v>35</v>
      </c>
      <c r="Y900" s="10" t="n">
        <f aca="false">IF(U900="Yes", 1, 0)</f>
        <v>0</v>
      </c>
      <c r="Z900" s="10" t="n">
        <v>1</v>
      </c>
      <c r="AA900" s="11" t="n">
        <f aca="false">MAX(0, ($S900 * 0.35) - ($F900 * 0.3))</f>
        <v>20.82</v>
      </c>
      <c r="AB900" s="12" t="str">
        <f aca="false">IF(AA900&gt;20,"High",IF(AA900&gt;10,"Medium","Low"))</f>
        <v>High</v>
      </c>
    </row>
    <row r="901" customFormat="false" ht="18.65" hidden="false" customHeight="false" outlineLevel="0" collapsed="false">
      <c r="A901" s="5" t="s">
        <v>943</v>
      </c>
      <c r="B901" s="6" t="s">
        <v>29</v>
      </c>
      <c r="C901" s="6" t="s">
        <v>30</v>
      </c>
      <c r="D901" s="6" t="s">
        <v>31</v>
      </c>
      <c r="E901" s="6" t="s">
        <v>30</v>
      </c>
      <c r="F901" s="7" t="n">
        <v>5</v>
      </c>
      <c r="G901" s="6" t="s">
        <v>31</v>
      </c>
      <c r="H901" s="6" t="s">
        <v>30</v>
      </c>
      <c r="I901" s="6" t="s">
        <v>30</v>
      </c>
      <c r="J901" s="6" t="s">
        <v>32</v>
      </c>
      <c r="K901" s="6" t="s">
        <v>32</v>
      </c>
      <c r="L901" s="6" t="s">
        <v>32</v>
      </c>
      <c r="M901" s="6" t="s">
        <v>32</v>
      </c>
      <c r="N901" s="6" t="s">
        <v>32</v>
      </c>
      <c r="O901" s="6" t="s">
        <v>32</v>
      </c>
      <c r="P901" s="6" t="s">
        <v>38</v>
      </c>
      <c r="Q901" s="6" t="s">
        <v>30</v>
      </c>
      <c r="R901" s="6" t="s">
        <v>34</v>
      </c>
      <c r="S901" s="8" t="n">
        <v>19.35</v>
      </c>
      <c r="T901" s="8" t="n">
        <v>126.05</v>
      </c>
      <c r="U901" s="6" t="s">
        <v>31</v>
      </c>
      <c r="V901" s="8" t="n">
        <f aca="false">IF(X901="0-1 Year", ROUND(S901/0.474, 2), IF(X901="1-2 Years", ROUND(S901/0.287, 2), ROUND(S901/0.14, 2)))</f>
        <v>40.82</v>
      </c>
      <c r="W901" s="6" t="str">
        <f aca="false">IF(V901&gt;4000, "High", IF(V901&gt;2000, "Medium", "Low"))</f>
        <v>Low</v>
      </c>
      <c r="X901" s="9" t="s">
        <v>35</v>
      </c>
      <c r="Y901" s="10" t="n">
        <f aca="false">IF(U901="Yes", 1, 0)</f>
        <v>1</v>
      </c>
      <c r="Z901" s="10" t="n">
        <v>1</v>
      </c>
      <c r="AA901" s="11" t="n">
        <f aca="false">MAX(0, ($S901 * 0.35) - ($F901 * 0.3))</f>
        <v>5.2725</v>
      </c>
      <c r="AB901" s="12" t="str">
        <f aca="false">IF(AA901&gt;20,"High",IF(AA901&gt;10,"Medium","Low"))</f>
        <v>Low</v>
      </c>
    </row>
    <row r="902" customFormat="false" ht="18.65" hidden="false" customHeight="false" outlineLevel="0" collapsed="false">
      <c r="A902" s="5" t="s">
        <v>944</v>
      </c>
      <c r="B902" s="6" t="s">
        <v>37</v>
      </c>
      <c r="C902" s="6" t="s">
        <v>31</v>
      </c>
      <c r="D902" s="6" t="s">
        <v>30</v>
      </c>
      <c r="E902" s="6" t="s">
        <v>30</v>
      </c>
      <c r="F902" s="7" t="n">
        <v>3</v>
      </c>
      <c r="G902" s="6" t="s">
        <v>31</v>
      </c>
      <c r="H902" s="6" t="s">
        <v>30</v>
      </c>
      <c r="I902" s="6" t="s">
        <v>203</v>
      </c>
      <c r="J902" s="6" t="s">
        <v>30</v>
      </c>
      <c r="K902" s="6" t="s">
        <v>30</v>
      </c>
      <c r="L902" s="6" t="s">
        <v>30</v>
      </c>
      <c r="M902" s="6" t="s">
        <v>30</v>
      </c>
      <c r="N902" s="6" t="s">
        <v>30</v>
      </c>
      <c r="O902" s="6" t="s">
        <v>30</v>
      </c>
      <c r="P902" s="6" t="s">
        <v>38</v>
      </c>
      <c r="Q902" s="6" t="s">
        <v>30</v>
      </c>
      <c r="R902" s="6" t="s">
        <v>39</v>
      </c>
      <c r="S902" s="8" t="n">
        <v>45</v>
      </c>
      <c r="T902" s="8" t="n">
        <v>127.1</v>
      </c>
      <c r="U902" s="6" t="s">
        <v>31</v>
      </c>
      <c r="V902" s="8" t="n">
        <f aca="false">IF(X902="0-1 Year", ROUND(S902/0.474, 2), IF(X902="1-2 Years", ROUND(S902/0.287, 2), ROUND(S902/0.14, 2)))</f>
        <v>94.94</v>
      </c>
      <c r="W902" s="6" t="str">
        <f aca="false">IF(V902&gt;4000, "High", IF(V902&gt;2000, "Medium", "Low"))</f>
        <v>Low</v>
      </c>
      <c r="X902" s="9" t="s">
        <v>35</v>
      </c>
      <c r="Y902" s="10" t="n">
        <f aca="false">IF(U902="Yes", 1, 0)</f>
        <v>1</v>
      </c>
      <c r="Z902" s="10" t="n">
        <v>1</v>
      </c>
      <c r="AA902" s="11" t="n">
        <f aca="false">MAX(0, ($S902 * 0.35) - ($F902 * 0.3))</f>
        <v>14.85</v>
      </c>
      <c r="AB902" s="12" t="str">
        <f aca="false">IF(AA902&gt;20,"High",IF(AA902&gt;10,"Medium","Low"))</f>
        <v>Medium</v>
      </c>
    </row>
    <row r="903" customFormat="false" ht="18.65" hidden="false" customHeight="false" outlineLevel="0" collapsed="false">
      <c r="A903" s="5" t="s">
        <v>945</v>
      </c>
      <c r="B903" s="6" t="s">
        <v>29</v>
      </c>
      <c r="C903" s="6" t="s">
        <v>30</v>
      </c>
      <c r="D903" s="6" t="s">
        <v>30</v>
      </c>
      <c r="E903" s="6" t="s">
        <v>30</v>
      </c>
      <c r="F903" s="7" t="n">
        <v>7</v>
      </c>
      <c r="G903" s="6" t="s">
        <v>31</v>
      </c>
      <c r="H903" s="6" t="s">
        <v>30</v>
      </c>
      <c r="I903" s="6" t="s">
        <v>30</v>
      </c>
      <c r="J903" s="6" t="s">
        <v>32</v>
      </c>
      <c r="K903" s="6" t="s">
        <v>32</v>
      </c>
      <c r="L903" s="6" t="s">
        <v>32</v>
      </c>
      <c r="M903" s="6" t="s">
        <v>32</v>
      </c>
      <c r="N903" s="6" t="s">
        <v>32</v>
      </c>
      <c r="O903" s="6" t="s">
        <v>32</v>
      </c>
      <c r="P903" s="6" t="s">
        <v>33</v>
      </c>
      <c r="Q903" s="6" t="s">
        <v>30</v>
      </c>
      <c r="R903" s="6" t="s">
        <v>34</v>
      </c>
      <c r="S903" s="8" t="n">
        <v>19.5</v>
      </c>
      <c r="T903" s="8" t="n">
        <v>128.6</v>
      </c>
      <c r="U903" s="6" t="s">
        <v>30</v>
      </c>
      <c r="V903" s="8" t="n">
        <f aca="false">IF(X903="0-1 Year", ROUND(S903/0.474, 2), IF(X903="1-2 Years", ROUND(S903/0.287, 2), ROUND(S903/0.14, 2)))</f>
        <v>41.14</v>
      </c>
      <c r="W903" s="6" t="str">
        <f aca="false">IF(V903&gt;4000, "High", IF(V903&gt;2000, "Medium", "Low"))</f>
        <v>Low</v>
      </c>
      <c r="X903" s="9" t="s">
        <v>35</v>
      </c>
      <c r="Y903" s="10" t="n">
        <f aca="false">IF(U903="Yes", 1, 0)</f>
        <v>0</v>
      </c>
      <c r="Z903" s="10" t="n">
        <v>1</v>
      </c>
      <c r="AA903" s="11" t="n">
        <f aca="false">MAX(0, ($S903 * 0.35) - ($F903 * 0.3))</f>
        <v>4.725</v>
      </c>
      <c r="AB903" s="12" t="str">
        <f aca="false">IF(AA903&gt;20,"High",IF(AA903&gt;10,"Medium","Low"))</f>
        <v>Low</v>
      </c>
    </row>
    <row r="904" customFormat="false" ht="18.65" hidden="false" customHeight="false" outlineLevel="0" collapsed="false">
      <c r="A904" s="5" t="s">
        <v>946</v>
      </c>
      <c r="B904" s="6" t="s">
        <v>29</v>
      </c>
      <c r="C904" s="6" t="s">
        <v>30</v>
      </c>
      <c r="D904" s="6" t="s">
        <v>30</v>
      </c>
      <c r="E904" s="6" t="s">
        <v>31</v>
      </c>
      <c r="F904" s="7" t="n">
        <v>6</v>
      </c>
      <c r="G904" s="6" t="s">
        <v>31</v>
      </c>
      <c r="H904" s="6" t="s">
        <v>30</v>
      </c>
      <c r="I904" s="6" t="s">
        <v>30</v>
      </c>
      <c r="J904" s="6" t="s">
        <v>32</v>
      </c>
      <c r="K904" s="6" t="s">
        <v>32</v>
      </c>
      <c r="L904" s="6" t="s">
        <v>32</v>
      </c>
      <c r="M904" s="6" t="s">
        <v>32</v>
      </c>
      <c r="N904" s="6" t="s">
        <v>32</v>
      </c>
      <c r="O904" s="6" t="s">
        <v>32</v>
      </c>
      <c r="P904" s="6" t="s">
        <v>38</v>
      </c>
      <c r="Q904" s="6" t="s">
        <v>30</v>
      </c>
      <c r="R904" s="6" t="s">
        <v>34</v>
      </c>
      <c r="S904" s="8" t="n">
        <v>19.55</v>
      </c>
      <c r="T904" s="8" t="n">
        <v>128.6</v>
      </c>
      <c r="U904" s="6" t="s">
        <v>30</v>
      </c>
      <c r="V904" s="8" t="n">
        <f aca="false">IF(X904="0-1 Year", ROUND(S904/0.474, 2), IF(X904="1-2 Years", ROUND(S904/0.287, 2), ROUND(S904/0.14, 2)))</f>
        <v>41.24</v>
      </c>
      <c r="W904" s="6" t="str">
        <f aca="false">IF(V904&gt;4000, "High", IF(V904&gt;2000, "Medium", "Low"))</f>
        <v>Low</v>
      </c>
      <c r="X904" s="9" t="s">
        <v>35</v>
      </c>
      <c r="Y904" s="10" t="n">
        <f aca="false">IF(U904="Yes", 1, 0)</f>
        <v>0</v>
      </c>
      <c r="Z904" s="10" t="n">
        <v>1</v>
      </c>
      <c r="AA904" s="11" t="n">
        <f aca="false">MAX(0, ($S904 * 0.35) - ($F904 * 0.3))</f>
        <v>5.0425</v>
      </c>
      <c r="AB904" s="12" t="str">
        <f aca="false">IF(AA904&gt;20,"High",IF(AA904&gt;10,"Medium","Low"))</f>
        <v>Low</v>
      </c>
    </row>
    <row r="905" customFormat="false" ht="18.65" hidden="false" customHeight="false" outlineLevel="0" collapsed="false">
      <c r="A905" s="5" t="s">
        <v>947</v>
      </c>
      <c r="B905" s="6" t="s">
        <v>37</v>
      </c>
      <c r="C905" s="6" t="s">
        <v>30</v>
      </c>
      <c r="D905" s="6" t="s">
        <v>30</v>
      </c>
      <c r="E905" s="6" t="s">
        <v>30</v>
      </c>
      <c r="F905" s="7" t="n">
        <v>7</v>
      </c>
      <c r="G905" s="6" t="s">
        <v>31</v>
      </c>
      <c r="H905" s="6" t="s">
        <v>30</v>
      </c>
      <c r="I905" s="6" t="s">
        <v>30</v>
      </c>
      <c r="J905" s="6" t="s">
        <v>32</v>
      </c>
      <c r="K905" s="6" t="s">
        <v>32</v>
      </c>
      <c r="L905" s="6" t="s">
        <v>32</v>
      </c>
      <c r="M905" s="6" t="s">
        <v>32</v>
      </c>
      <c r="N905" s="6" t="s">
        <v>32</v>
      </c>
      <c r="O905" s="6" t="s">
        <v>32</v>
      </c>
      <c r="P905" s="6" t="s">
        <v>33</v>
      </c>
      <c r="Q905" s="6" t="s">
        <v>30</v>
      </c>
      <c r="R905" s="6" t="s">
        <v>34</v>
      </c>
      <c r="S905" s="8" t="n">
        <v>20.25</v>
      </c>
      <c r="T905" s="8" t="n">
        <v>129.15</v>
      </c>
      <c r="U905" s="6" t="s">
        <v>30</v>
      </c>
      <c r="V905" s="8" t="n">
        <f aca="false">IF(X905="0-1 Year", ROUND(S905/0.474, 2), IF(X905="1-2 Years", ROUND(S905/0.287, 2), ROUND(S905/0.14, 2)))</f>
        <v>42.72</v>
      </c>
      <c r="W905" s="6" t="str">
        <f aca="false">IF(V905&gt;4000, "High", IF(V905&gt;2000, "Medium", "Low"))</f>
        <v>Low</v>
      </c>
      <c r="X905" s="9" t="s">
        <v>35</v>
      </c>
      <c r="Y905" s="10" t="n">
        <f aca="false">IF(U905="Yes", 1, 0)</f>
        <v>0</v>
      </c>
      <c r="Z905" s="10" t="n">
        <v>1</v>
      </c>
      <c r="AA905" s="11" t="n">
        <f aca="false">MAX(0, ($S905 * 0.35) - ($F905 * 0.3))</f>
        <v>4.9875</v>
      </c>
      <c r="AB905" s="12" t="str">
        <f aca="false">IF(AA905&gt;20,"High",IF(AA905&gt;10,"Medium","Low"))</f>
        <v>Low</v>
      </c>
    </row>
    <row r="906" customFormat="false" ht="18.65" hidden="false" customHeight="false" outlineLevel="0" collapsed="false">
      <c r="A906" s="5" t="s">
        <v>948</v>
      </c>
      <c r="B906" s="6" t="s">
        <v>29</v>
      </c>
      <c r="C906" s="6" t="s">
        <v>30</v>
      </c>
      <c r="D906" s="6" t="s">
        <v>30</v>
      </c>
      <c r="E906" s="6" t="s">
        <v>30</v>
      </c>
      <c r="F906" s="7" t="n">
        <v>2</v>
      </c>
      <c r="G906" s="6" t="s">
        <v>31</v>
      </c>
      <c r="H906" s="6" t="s">
        <v>30</v>
      </c>
      <c r="I906" s="6" t="s">
        <v>517</v>
      </c>
      <c r="J906" s="6" t="s">
        <v>30</v>
      </c>
      <c r="K906" s="6" t="s">
        <v>30</v>
      </c>
      <c r="L906" s="6" t="s">
        <v>30</v>
      </c>
      <c r="M906" s="6" t="s">
        <v>30</v>
      </c>
      <c r="N906" s="6" t="s">
        <v>30</v>
      </c>
      <c r="O906" s="6" t="s">
        <v>30</v>
      </c>
      <c r="P906" s="6" t="s">
        <v>38</v>
      </c>
      <c r="Q906" s="6" t="s">
        <v>30</v>
      </c>
      <c r="R906" s="6" t="s">
        <v>34</v>
      </c>
      <c r="S906" s="8" t="n">
        <v>70.7</v>
      </c>
      <c r="T906" s="8" t="n">
        <v>129.2</v>
      </c>
      <c r="U906" s="6" t="s">
        <v>30</v>
      </c>
      <c r="V906" s="8" t="n">
        <f aca="false">IF(X906="0-1 Year", ROUND(S906/0.474, 2), IF(X906="1-2 Years", ROUND(S906/0.287, 2), ROUND(S906/0.14, 2)))</f>
        <v>149.16</v>
      </c>
      <c r="W906" s="6" t="str">
        <f aca="false">IF(V906&gt;4000, "High", IF(V906&gt;2000, "Medium", "Low"))</f>
        <v>Low</v>
      </c>
      <c r="X906" s="9" t="s">
        <v>35</v>
      </c>
      <c r="Y906" s="10" t="n">
        <f aca="false">IF(U906="Yes", 1, 0)</f>
        <v>0</v>
      </c>
      <c r="Z906" s="10" t="n">
        <v>1</v>
      </c>
      <c r="AA906" s="11" t="n">
        <f aca="false">MAX(0, ($S906 * 0.35) - ($F906 * 0.3))</f>
        <v>24.145</v>
      </c>
      <c r="AB906" s="12" t="str">
        <f aca="false">IF(AA906&gt;20,"High",IF(AA906&gt;10,"Medium","Low"))</f>
        <v>High</v>
      </c>
    </row>
    <row r="907" customFormat="false" ht="18.65" hidden="false" customHeight="false" outlineLevel="0" collapsed="false">
      <c r="A907" s="5" t="s">
        <v>949</v>
      </c>
      <c r="B907" s="6" t="s">
        <v>37</v>
      </c>
      <c r="C907" s="6" t="s">
        <v>30</v>
      </c>
      <c r="D907" s="6" t="s">
        <v>30</v>
      </c>
      <c r="E907" s="6" t="s">
        <v>30</v>
      </c>
      <c r="F907" s="7" t="n">
        <v>6</v>
      </c>
      <c r="G907" s="6" t="s">
        <v>31</v>
      </c>
      <c r="H907" s="6" t="s">
        <v>30</v>
      </c>
      <c r="I907" s="6" t="s">
        <v>30</v>
      </c>
      <c r="J907" s="6" t="s">
        <v>32</v>
      </c>
      <c r="K907" s="6" t="s">
        <v>32</v>
      </c>
      <c r="L907" s="6" t="s">
        <v>32</v>
      </c>
      <c r="M907" s="6" t="s">
        <v>32</v>
      </c>
      <c r="N907" s="6" t="s">
        <v>32</v>
      </c>
      <c r="O907" s="6" t="s">
        <v>32</v>
      </c>
      <c r="P907" s="6" t="s">
        <v>38</v>
      </c>
      <c r="Q907" s="6" t="s">
        <v>30</v>
      </c>
      <c r="R907" s="6" t="s">
        <v>58</v>
      </c>
      <c r="S907" s="8" t="n">
        <v>19.7</v>
      </c>
      <c r="T907" s="8" t="n">
        <v>129.55</v>
      </c>
      <c r="U907" s="6" t="s">
        <v>30</v>
      </c>
      <c r="V907" s="8" t="n">
        <f aca="false">IF(X907="0-1 Year", ROUND(S907/0.474, 2), IF(X907="1-2 Years", ROUND(S907/0.287, 2), ROUND(S907/0.14, 2)))</f>
        <v>41.56</v>
      </c>
      <c r="W907" s="6" t="str">
        <f aca="false">IF(V907&gt;4000, "High", IF(V907&gt;2000, "Medium", "Low"))</f>
        <v>Low</v>
      </c>
      <c r="X907" s="9" t="s">
        <v>35</v>
      </c>
      <c r="Y907" s="10" t="n">
        <f aca="false">IF(U907="Yes", 1, 0)</f>
        <v>0</v>
      </c>
      <c r="Z907" s="10" t="n">
        <v>1</v>
      </c>
      <c r="AA907" s="11" t="n">
        <f aca="false">MAX(0, ($S907 * 0.35) - ($F907 * 0.3))</f>
        <v>5.095</v>
      </c>
      <c r="AB907" s="12" t="str">
        <f aca="false">IF(AA907&gt;20,"High",IF(AA907&gt;10,"Medium","Low"))</f>
        <v>Low</v>
      </c>
    </row>
    <row r="908" customFormat="false" ht="18.65" hidden="false" customHeight="false" outlineLevel="0" collapsed="false">
      <c r="A908" s="5" t="s">
        <v>950</v>
      </c>
      <c r="B908" s="6" t="s">
        <v>37</v>
      </c>
      <c r="C908" s="6" t="s">
        <v>30</v>
      </c>
      <c r="D908" s="6" t="s">
        <v>31</v>
      </c>
      <c r="E908" s="6" t="s">
        <v>30</v>
      </c>
      <c r="F908" s="7" t="n">
        <v>4</v>
      </c>
      <c r="G908" s="6" t="s">
        <v>30</v>
      </c>
      <c r="H908" s="6" t="s">
        <v>202</v>
      </c>
      <c r="I908" s="6" t="s">
        <v>203</v>
      </c>
      <c r="J908" s="6" t="s">
        <v>31</v>
      </c>
      <c r="K908" s="6" t="s">
        <v>30</v>
      </c>
      <c r="L908" s="6" t="s">
        <v>30</v>
      </c>
      <c r="M908" s="6" t="s">
        <v>30</v>
      </c>
      <c r="N908" s="6" t="s">
        <v>30</v>
      </c>
      <c r="O908" s="6" t="s">
        <v>30</v>
      </c>
      <c r="P908" s="6" t="s">
        <v>38</v>
      </c>
      <c r="Q908" s="6" t="s">
        <v>31</v>
      </c>
      <c r="R908" s="6" t="s">
        <v>39</v>
      </c>
      <c r="S908" s="8" t="n">
        <v>29.05</v>
      </c>
      <c r="T908" s="8" t="n">
        <v>129.6</v>
      </c>
      <c r="U908" s="6" t="s">
        <v>30</v>
      </c>
      <c r="V908" s="8" t="n">
        <f aca="false">IF(X908="0-1 Year", ROUND(S908/0.474, 2), IF(X908="1-2 Years", ROUND(S908/0.287, 2), ROUND(S908/0.14, 2)))</f>
        <v>61.29</v>
      </c>
      <c r="W908" s="6" t="str">
        <f aca="false">IF(V908&gt;4000, "High", IF(V908&gt;2000, "Medium", "Low"))</f>
        <v>Low</v>
      </c>
      <c r="X908" s="9" t="s">
        <v>35</v>
      </c>
      <c r="Y908" s="10" t="n">
        <f aca="false">IF(U908="Yes", 1, 0)</f>
        <v>0</v>
      </c>
      <c r="Z908" s="10" t="n">
        <v>1</v>
      </c>
      <c r="AA908" s="11" t="n">
        <f aca="false">MAX(0, ($S908 * 0.35) - ($F908 * 0.3))</f>
        <v>8.9675</v>
      </c>
      <c r="AB908" s="12" t="str">
        <f aca="false">IF(AA908&gt;20,"High",IF(AA908&gt;10,"Medium","Low"))</f>
        <v>Low</v>
      </c>
    </row>
    <row r="909" customFormat="false" ht="18.65" hidden="false" customHeight="false" outlineLevel="0" collapsed="false">
      <c r="A909" s="5" t="s">
        <v>951</v>
      </c>
      <c r="B909" s="6" t="s">
        <v>29</v>
      </c>
      <c r="C909" s="6" t="s">
        <v>30</v>
      </c>
      <c r="D909" s="6" t="s">
        <v>30</v>
      </c>
      <c r="E909" s="6" t="s">
        <v>30</v>
      </c>
      <c r="F909" s="7" t="n">
        <v>3</v>
      </c>
      <c r="G909" s="6" t="s">
        <v>31</v>
      </c>
      <c r="H909" s="6" t="s">
        <v>30</v>
      </c>
      <c r="I909" s="6" t="s">
        <v>203</v>
      </c>
      <c r="J909" s="6" t="s">
        <v>30</v>
      </c>
      <c r="K909" s="6" t="s">
        <v>31</v>
      </c>
      <c r="L909" s="6" t="s">
        <v>30</v>
      </c>
      <c r="M909" s="6" t="s">
        <v>30</v>
      </c>
      <c r="N909" s="6" t="s">
        <v>30</v>
      </c>
      <c r="O909" s="6" t="s">
        <v>30</v>
      </c>
      <c r="P909" s="6" t="s">
        <v>38</v>
      </c>
      <c r="Q909" s="6" t="s">
        <v>31</v>
      </c>
      <c r="R909" s="6" t="s">
        <v>34</v>
      </c>
      <c r="S909" s="8" t="n">
        <v>49.9</v>
      </c>
      <c r="T909" s="8" t="n">
        <v>130.1</v>
      </c>
      <c r="U909" s="6" t="s">
        <v>31</v>
      </c>
      <c r="V909" s="8" t="n">
        <f aca="false">IF(X909="0-1 Year", ROUND(S909/0.474, 2), IF(X909="1-2 Years", ROUND(S909/0.287, 2), ROUND(S909/0.14, 2)))</f>
        <v>105.27</v>
      </c>
      <c r="W909" s="6" t="str">
        <f aca="false">IF(V909&gt;4000, "High", IF(V909&gt;2000, "Medium", "Low"))</f>
        <v>Low</v>
      </c>
      <c r="X909" s="9" t="s">
        <v>35</v>
      </c>
      <c r="Y909" s="10" t="n">
        <f aca="false">IF(U909="Yes", 1, 0)</f>
        <v>1</v>
      </c>
      <c r="Z909" s="10" t="n">
        <v>1</v>
      </c>
      <c r="AA909" s="11" t="n">
        <f aca="false">MAX(0, ($S909 * 0.35) - ($F909 * 0.3))</f>
        <v>16.565</v>
      </c>
      <c r="AB909" s="12" t="str">
        <f aca="false">IF(AA909&gt;20,"High",IF(AA909&gt;10,"Medium","Low"))</f>
        <v>Medium</v>
      </c>
    </row>
    <row r="910" customFormat="false" ht="18.65" hidden="false" customHeight="false" outlineLevel="0" collapsed="false">
      <c r="A910" s="5" t="s">
        <v>952</v>
      </c>
      <c r="B910" s="6" t="s">
        <v>37</v>
      </c>
      <c r="C910" s="6" t="s">
        <v>30</v>
      </c>
      <c r="D910" s="6" t="s">
        <v>31</v>
      </c>
      <c r="E910" s="6" t="s">
        <v>30</v>
      </c>
      <c r="F910" s="7" t="n">
        <v>3</v>
      </c>
      <c r="G910" s="6" t="s">
        <v>31</v>
      </c>
      <c r="H910" s="6" t="s">
        <v>30</v>
      </c>
      <c r="I910" s="6" t="s">
        <v>203</v>
      </c>
      <c r="J910" s="6" t="s">
        <v>30</v>
      </c>
      <c r="K910" s="6" t="s">
        <v>30</v>
      </c>
      <c r="L910" s="6" t="s">
        <v>30</v>
      </c>
      <c r="M910" s="6" t="s">
        <v>30</v>
      </c>
      <c r="N910" s="6" t="s">
        <v>30</v>
      </c>
      <c r="O910" s="6" t="s">
        <v>30</v>
      </c>
      <c r="P910" s="6" t="s">
        <v>38</v>
      </c>
      <c r="Q910" s="6" t="s">
        <v>31</v>
      </c>
      <c r="R910" s="6" t="s">
        <v>34</v>
      </c>
      <c r="S910" s="8" t="n">
        <v>46.1</v>
      </c>
      <c r="T910" s="8" t="n">
        <v>130.15</v>
      </c>
      <c r="U910" s="6" t="s">
        <v>30</v>
      </c>
      <c r="V910" s="8" t="n">
        <f aca="false">IF(X910="0-1 Year", ROUND(S910/0.474, 2), IF(X910="1-2 Years", ROUND(S910/0.287, 2), ROUND(S910/0.14, 2)))</f>
        <v>97.26</v>
      </c>
      <c r="W910" s="6" t="str">
        <f aca="false">IF(V910&gt;4000, "High", IF(V910&gt;2000, "Medium", "Low"))</f>
        <v>Low</v>
      </c>
      <c r="X910" s="9" t="s">
        <v>35</v>
      </c>
      <c r="Y910" s="10" t="n">
        <f aca="false">IF(U910="Yes", 1, 0)</f>
        <v>0</v>
      </c>
      <c r="Z910" s="10" t="n">
        <v>1</v>
      </c>
      <c r="AA910" s="11" t="n">
        <f aca="false">MAX(0, ($S910 * 0.35) - ($F910 * 0.3))</f>
        <v>15.235</v>
      </c>
      <c r="AB910" s="12" t="str">
        <f aca="false">IF(AA910&gt;20,"High",IF(AA910&gt;10,"Medium","Low"))</f>
        <v>Medium</v>
      </c>
    </row>
    <row r="911" customFormat="false" ht="18.65" hidden="false" customHeight="false" outlineLevel="0" collapsed="false">
      <c r="A911" s="5" t="s">
        <v>953</v>
      </c>
      <c r="B911" s="6" t="s">
        <v>29</v>
      </c>
      <c r="C911" s="6" t="s">
        <v>30</v>
      </c>
      <c r="D911" s="6" t="s">
        <v>31</v>
      </c>
      <c r="E911" s="6" t="s">
        <v>31</v>
      </c>
      <c r="F911" s="7" t="n">
        <v>8</v>
      </c>
      <c r="G911" s="6" t="s">
        <v>31</v>
      </c>
      <c r="H911" s="6" t="s">
        <v>30</v>
      </c>
      <c r="I911" s="6" t="s">
        <v>30</v>
      </c>
      <c r="J911" s="6" t="s">
        <v>32</v>
      </c>
      <c r="K911" s="6" t="s">
        <v>32</v>
      </c>
      <c r="L911" s="6" t="s">
        <v>32</v>
      </c>
      <c r="M911" s="6" t="s">
        <v>32</v>
      </c>
      <c r="N911" s="6" t="s">
        <v>32</v>
      </c>
      <c r="O911" s="6" t="s">
        <v>32</v>
      </c>
      <c r="P911" s="6" t="s">
        <v>166</v>
      </c>
      <c r="Q911" s="6" t="s">
        <v>30</v>
      </c>
      <c r="R911" s="6" t="s">
        <v>34</v>
      </c>
      <c r="S911" s="8" t="n">
        <v>19.7</v>
      </c>
      <c r="T911" s="8" t="n">
        <v>130.25</v>
      </c>
      <c r="U911" s="6" t="s">
        <v>30</v>
      </c>
      <c r="V911" s="8" t="n">
        <f aca="false">IF(X911="0-1 Year", ROUND(S911/0.474, 2), IF(X911="1-2 Years", ROUND(S911/0.287, 2), ROUND(S911/0.14, 2)))</f>
        <v>41.56</v>
      </c>
      <c r="W911" s="6" t="str">
        <f aca="false">IF(V911&gt;4000, "High", IF(V911&gt;2000, "Medium", "Low"))</f>
        <v>Low</v>
      </c>
      <c r="X911" s="9" t="s">
        <v>35</v>
      </c>
      <c r="Y911" s="10" t="n">
        <f aca="false">IF(U911="Yes", 1, 0)</f>
        <v>0</v>
      </c>
      <c r="Z911" s="10" t="n">
        <v>1</v>
      </c>
      <c r="AA911" s="11" t="n">
        <f aca="false">MAX(0, ($S911 * 0.35) - ($F911 * 0.3))</f>
        <v>4.495</v>
      </c>
      <c r="AB911" s="12" t="str">
        <f aca="false">IF(AA911&gt;20,"High",IF(AA911&gt;10,"Medium","Low"))</f>
        <v>Low</v>
      </c>
    </row>
    <row r="912" customFormat="false" ht="18.65" hidden="false" customHeight="false" outlineLevel="0" collapsed="false">
      <c r="A912" s="5" t="s">
        <v>954</v>
      </c>
      <c r="B912" s="6" t="s">
        <v>29</v>
      </c>
      <c r="C912" s="6" t="s">
        <v>30</v>
      </c>
      <c r="D912" s="6" t="s">
        <v>31</v>
      </c>
      <c r="E912" s="6" t="s">
        <v>31</v>
      </c>
      <c r="F912" s="7" t="n">
        <v>2</v>
      </c>
      <c r="G912" s="6" t="s">
        <v>31</v>
      </c>
      <c r="H912" s="6" t="s">
        <v>30</v>
      </c>
      <c r="I912" s="6" t="s">
        <v>203</v>
      </c>
      <c r="J912" s="6" t="s">
        <v>31</v>
      </c>
      <c r="K912" s="6" t="s">
        <v>31</v>
      </c>
      <c r="L912" s="6" t="s">
        <v>30</v>
      </c>
      <c r="M912" s="6" t="s">
        <v>31</v>
      </c>
      <c r="N912" s="6" t="s">
        <v>30</v>
      </c>
      <c r="O912" s="6" t="s">
        <v>30</v>
      </c>
      <c r="P912" s="6" t="s">
        <v>166</v>
      </c>
      <c r="Q912" s="6" t="s">
        <v>30</v>
      </c>
      <c r="R912" s="6" t="s">
        <v>34</v>
      </c>
      <c r="S912" s="8" t="n">
        <v>59.5</v>
      </c>
      <c r="T912" s="8" t="n">
        <v>130.5</v>
      </c>
      <c r="U912" s="6" t="s">
        <v>30</v>
      </c>
      <c r="V912" s="8" t="n">
        <f aca="false">IF(X912="0-1 Year", ROUND(S912/0.474, 2), IF(X912="1-2 Years", ROUND(S912/0.287, 2), ROUND(S912/0.14, 2)))</f>
        <v>125.53</v>
      </c>
      <c r="W912" s="6" t="str">
        <f aca="false">IF(V912&gt;4000, "High", IF(V912&gt;2000, "Medium", "Low"))</f>
        <v>Low</v>
      </c>
      <c r="X912" s="9" t="s">
        <v>35</v>
      </c>
      <c r="Y912" s="10" t="n">
        <f aca="false">IF(U912="Yes", 1, 0)</f>
        <v>0</v>
      </c>
      <c r="Z912" s="10" t="n">
        <v>1</v>
      </c>
      <c r="AA912" s="11" t="n">
        <f aca="false">MAX(0, ($S912 * 0.35) - ($F912 * 0.3))</f>
        <v>20.225</v>
      </c>
      <c r="AB912" s="12" t="str">
        <f aca="false">IF(AA912&gt;20,"High",IF(AA912&gt;10,"Medium","Low"))</f>
        <v>High</v>
      </c>
    </row>
    <row r="913" customFormat="false" ht="18.65" hidden="false" customHeight="false" outlineLevel="0" collapsed="false">
      <c r="A913" s="5" t="s">
        <v>955</v>
      </c>
      <c r="B913" s="6" t="s">
        <v>29</v>
      </c>
      <c r="C913" s="6" t="s">
        <v>30</v>
      </c>
      <c r="D913" s="6" t="s">
        <v>30</v>
      </c>
      <c r="E913" s="6" t="s">
        <v>30</v>
      </c>
      <c r="F913" s="7" t="n">
        <v>6</v>
      </c>
      <c r="G913" s="6" t="s">
        <v>31</v>
      </c>
      <c r="H913" s="6" t="s">
        <v>30</v>
      </c>
      <c r="I913" s="6" t="s">
        <v>30</v>
      </c>
      <c r="J913" s="6" t="s">
        <v>32</v>
      </c>
      <c r="K913" s="6" t="s">
        <v>32</v>
      </c>
      <c r="L913" s="6" t="s">
        <v>32</v>
      </c>
      <c r="M913" s="6" t="s">
        <v>32</v>
      </c>
      <c r="N913" s="6" t="s">
        <v>32</v>
      </c>
      <c r="O913" s="6" t="s">
        <v>32</v>
      </c>
      <c r="P913" s="6" t="s">
        <v>38</v>
      </c>
      <c r="Q913" s="6" t="s">
        <v>30</v>
      </c>
      <c r="R913" s="6" t="s">
        <v>53</v>
      </c>
      <c r="S913" s="8" t="n">
        <v>20.15</v>
      </c>
      <c r="T913" s="8" t="n">
        <v>130.5</v>
      </c>
      <c r="U913" s="6" t="s">
        <v>30</v>
      </c>
      <c r="V913" s="8" t="n">
        <f aca="false">IF(X913="0-1 Year", ROUND(S913/0.474, 2), IF(X913="1-2 Years", ROUND(S913/0.287, 2), ROUND(S913/0.14, 2)))</f>
        <v>42.51</v>
      </c>
      <c r="W913" s="6" t="str">
        <f aca="false">IF(V913&gt;4000, "High", IF(V913&gt;2000, "Medium", "Low"))</f>
        <v>Low</v>
      </c>
      <c r="X913" s="9" t="s">
        <v>35</v>
      </c>
      <c r="Y913" s="10" t="n">
        <f aca="false">IF(U913="Yes", 1, 0)</f>
        <v>0</v>
      </c>
      <c r="Z913" s="10" t="n">
        <v>1</v>
      </c>
      <c r="AA913" s="11" t="n">
        <f aca="false">MAX(0, ($S913 * 0.35) - ($F913 * 0.3))</f>
        <v>5.2525</v>
      </c>
      <c r="AB913" s="12" t="str">
        <f aca="false">IF(AA913&gt;20,"High",IF(AA913&gt;10,"Medium","Low"))</f>
        <v>Low</v>
      </c>
    </row>
    <row r="914" customFormat="false" ht="18.65" hidden="false" customHeight="false" outlineLevel="0" collapsed="false">
      <c r="A914" s="5" t="s">
        <v>956</v>
      </c>
      <c r="B914" s="6" t="s">
        <v>29</v>
      </c>
      <c r="C914" s="6" t="s">
        <v>30</v>
      </c>
      <c r="D914" s="6" t="s">
        <v>30</v>
      </c>
      <c r="E914" s="6" t="s">
        <v>30</v>
      </c>
      <c r="F914" s="7" t="n">
        <v>7</v>
      </c>
      <c r="G914" s="6" t="s">
        <v>31</v>
      </c>
      <c r="H914" s="6" t="s">
        <v>30</v>
      </c>
      <c r="I914" s="6" t="s">
        <v>30</v>
      </c>
      <c r="J914" s="6" t="s">
        <v>32</v>
      </c>
      <c r="K914" s="6" t="s">
        <v>32</v>
      </c>
      <c r="L914" s="6" t="s">
        <v>32</v>
      </c>
      <c r="M914" s="6" t="s">
        <v>32</v>
      </c>
      <c r="N914" s="6" t="s">
        <v>32</v>
      </c>
      <c r="O914" s="6" t="s">
        <v>32</v>
      </c>
      <c r="P914" s="6" t="s">
        <v>38</v>
      </c>
      <c r="Q914" s="6" t="s">
        <v>31</v>
      </c>
      <c r="R914" s="6" t="s">
        <v>34</v>
      </c>
      <c r="S914" s="8" t="n">
        <v>18.95</v>
      </c>
      <c r="T914" s="8" t="n">
        <v>130.55</v>
      </c>
      <c r="U914" s="6" t="s">
        <v>30</v>
      </c>
      <c r="V914" s="8" t="n">
        <f aca="false">IF(X914="0-1 Year", ROUND(S914/0.474, 2), IF(X914="1-2 Years", ROUND(S914/0.287, 2), ROUND(S914/0.14, 2)))</f>
        <v>39.98</v>
      </c>
      <c r="W914" s="6" t="str">
        <f aca="false">IF(V914&gt;4000, "High", IF(V914&gt;2000, "Medium", "Low"))</f>
        <v>Low</v>
      </c>
      <c r="X914" s="9" t="s">
        <v>35</v>
      </c>
      <c r="Y914" s="10" t="n">
        <f aca="false">IF(U914="Yes", 1, 0)</f>
        <v>0</v>
      </c>
      <c r="Z914" s="10" t="n">
        <v>1</v>
      </c>
      <c r="AA914" s="11" t="n">
        <f aca="false">MAX(0, ($S914 * 0.35) - ($F914 * 0.3))</f>
        <v>4.5325</v>
      </c>
      <c r="AB914" s="12" t="str">
        <f aca="false">IF(AA914&gt;20,"High",IF(AA914&gt;10,"Medium","Low"))</f>
        <v>Low</v>
      </c>
    </row>
    <row r="915" customFormat="false" ht="18.65" hidden="false" customHeight="false" outlineLevel="0" collapsed="false">
      <c r="A915" s="5" t="s">
        <v>957</v>
      </c>
      <c r="B915" s="6" t="s">
        <v>29</v>
      </c>
      <c r="C915" s="6" t="s">
        <v>30</v>
      </c>
      <c r="D915" s="6" t="s">
        <v>30</v>
      </c>
      <c r="E915" s="6" t="s">
        <v>30</v>
      </c>
      <c r="F915" s="7" t="n">
        <v>3</v>
      </c>
      <c r="G915" s="6" t="s">
        <v>30</v>
      </c>
      <c r="H915" s="6" t="s">
        <v>202</v>
      </c>
      <c r="I915" s="6" t="s">
        <v>203</v>
      </c>
      <c r="J915" s="6" t="s">
        <v>30</v>
      </c>
      <c r="K915" s="6" t="s">
        <v>30</v>
      </c>
      <c r="L915" s="6" t="s">
        <v>31</v>
      </c>
      <c r="M915" s="6" t="s">
        <v>30</v>
      </c>
      <c r="N915" s="6" t="s">
        <v>31</v>
      </c>
      <c r="O915" s="6" t="s">
        <v>30</v>
      </c>
      <c r="P915" s="6" t="s">
        <v>38</v>
      </c>
      <c r="Q915" s="6" t="s">
        <v>31</v>
      </c>
      <c r="R915" s="6" t="s">
        <v>34</v>
      </c>
      <c r="S915" s="8" t="n">
        <v>40.15</v>
      </c>
      <c r="T915" s="8" t="n">
        <v>130.75</v>
      </c>
      <c r="U915" s="6" t="s">
        <v>31</v>
      </c>
      <c r="V915" s="8" t="n">
        <f aca="false">IF(X915="0-1 Year", ROUND(S915/0.474, 2), IF(X915="1-2 Years", ROUND(S915/0.287, 2), ROUND(S915/0.14, 2)))</f>
        <v>84.7</v>
      </c>
      <c r="W915" s="6" t="str">
        <f aca="false">IF(V915&gt;4000, "High", IF(V915&gt;2000, "Medium", "Low"))</f>
        <v>Low</v>
      </c>
      <c r="X915" s="9" t="s">
        <v>35</v>
      </c>
      <c r="Y915" s="10" t="n">
        <f aca="false">IF(U915="Yes", 1, 0)</f>
        <v>1</v>
      </c>
      <c r="Z915" s="10" t="n">
        <v>1</v>
      </c>
      <c r="AA915" s="11" t="n">
        <f aca="false">MAX(0, ($S915 * 0.35) - ($F915 * 0.3))</f>
        <v>13.1525</v>
      </c>
      <c r="AB915" s="12" t="str">
        <f aca="false">IF(AA915&gt;20,"High",IF(AA915&gt;10,"Medium","Low"))</f>
        <v>Medium</v>
      </c>
    </row>
    <row r="916" customFormat="false" ht="18.65" hidden="false" customHeight="false" outlineLevel="0" collapsed="false">
      <c r="A916" s="5" t="s">
        <v>958</v>
      </c>
      <c r="B916" s="6" t="s">
        <v>37</v>
      </c>
      <c r="C916" s="6" t="s">
        <v>31</v>
      </c>
      <c r="D916" s="6" t="s">
        <v>30</v>
      </c>
      <c r="E916" s="6" t="s">
        <v>30</v>
      </c>
      <c r="F916" s="7" t="n">
        <v>5</v>
      </c>
      <c r="G916" s="6" t="s">
        <v>30</v>
      </c>
      <c r="H916" s="6" t="s">
        <v>202</v>
      </c>
      <c r="I916" s="6" t="s">
        <v>203</v>
      </c>
      <c r="J916" s="6" t="s">
        <v>30</v>
      </c>
      <c r="K916" s="6" t="s">
        <v>31</v>
      </c>
      <c r="L916" s="6" t="s">
        <v>30</v>
      </c>
      <c r="M916" s="6" t="s">
        <v>30</v>
      </c>
      <c r="N916" s="6" t="s">
        <v>30</v>
      </c>
      <c r="O916" s="6" t="s">
        <v>30</v>
      </c>
      <c r="P916" s="6" t="s">
        <v>38</v>
      </c>
      <c r="Q916" s="6" t="s">
        <v>30</v>
      </c>
      <c r="R916" s="6" t="s">
        <v>39</v>
      </c>
      <c r="S916" s="8" t="n">
        <v>28.45</v>
      </c>
      <c r="T916" s="8" t="n">
        <v>131.05</v>
      </c>
      <c r="U916" s="6" t="s">
        <v>31</v>
      </c>
      <c r="V916" s="8" t="n">
        <f aca="false">IF(X916="0-1 Year", ROUND(S916/0.474, 2), IF(X916="1-2 Years", ROUND(S916/0.287, 2), ROUND(S916/0.14, 2)))</f>
        <v>60.02</v>
      </c>
      <c r="W916" s="6" t="str">
        <f aca="false">IF(V916&gt;4000, "High", IF(V916&gt;2000, "Medium", "Low"))</f>
        <v>Low</v>
      </c>
      <c r="X916" s="9" t="s">
        <v>35</v>
      </c>
      <c r="Y916" s="10" t="n">
        <f aca="false">IF(U916="Yes", 1, 0)</f>
        <v>1</v>
      </c>
      <c r="Z916" s="10" t="n">
        <v>1</v>
      </c>
      <c r="AA916" s="11" t="n">
        <f aca="false">MAX(0, ($S916 * 0.35) - ($F916 * 0.3))</f>
        <v>8.4575</v>
      </c>
      <c r="AB916" s="12" t="str">
        <f aca="false">IF(AA916&gt;20,"High",IF(AA916&gt;10,"Medium","Low"))</f>
        <v>Low</v>
      </c>
    </row>
    <row r="917" customFormat="false" ht="18.65" hidden="false" customHeight="false" outlineLevel="0" collapsed="false">
      <c r="A917" s="5" t="s">
        <v>959</v>
      </c>
      <c r="B917" s="6" t="s">
        <v>29</v>
      </c>
      <c r="C917" s="6" t="s">
        <v>30</v>
      </c>
      <c r="D917" s="6" t="s">
        <v>30</v>
      </c>
      <c r="E917" s="6" t="s">
        <v>30</v>
      </c>
      <c r="F917" s="7" t="n">
        <v>2</v>
      </c>
      <c r="G917" s="6" t="s">
        <v>31</v>
      </c>
      <c r="H917" s="6" t="s">
        <v>31</v>
      </c>
      <c r="I917" s="6" t="s">
        <v>517</v>
      </c>
      <c r="J917" s="6" t="s">
        <v>30</v>
      </c>
      <c r="K917" s="6" t="s">
        <v>30</v>
      </c>
      <c r="L917" s="6" t="s">
        <v>30</v>
      </c>
      <c r="M917" s="6" t="s">
        <v>30</v>
      </c>
      <c r="N917" s="6" t="s">
        <v>30</v>
      </c>
      <c r="O917" s="6" t="s">
        <v>30</v>
      </c>
      <c r="P917" s="6" t="s">
        <v>38</v>
      </c>
      <c r="Q917" s="6" t="s">
        <v>31</v>
      </c>
      <c r="R917" s="6" t="s">
        <v>58</v>
      </c>
      <c r="S917" s="8" t="n">
        <v>73.25</v>
      </c>
      <c r="T917" s="8" t="n">
        <v>131.05</v>
      </c>
      <c r="U917" s="6" t="s">
        <v>31</v>
      </c>
      <c r="V917" s="8" t="n">
        <f aca="false">IF(X917="0-1 Year", ROUND(S917/0.474, 2), IF(X917="1-2 Years", ROUND(S917/0.287, 2), ROUND(S917/0.14, 2)))</f>
        <v>154.54</v>
      </c>
      <c r="W917" s="6" t="str">
        <f aca="false">IF(V917&gt;4000, "High", IF(V917&gt;2000, "Medium", "Low"))</f>
        <v>Low</v>
      </c>
      <c r="X917" s="9" t="s">
        <v>35</v>
      </c>
      <c r="Y917" s="10" t="n">
        <f aca="false">IF(U917="Yes", 1, 0)</f>
        <v>1</v>
      </c>
      <c r="Z917" s="10" t="n">
        <v>1</v>
      </c>
      <c r="AA917" s="11" t="n">
        <f aca="false">MAX(0, ($S917 * 0.35) - ($F917 * 0.3))</f>
        <v>25.0375</v>
      </c>
      <c r="AB917" s="12" t="str">
        <f aca="false">IF(AA917&gt;20,"High",IF(AA917&gt;10,"Medium","Low"))</f>
        <v>High</v>
      </c>
    </row>
    <row r="918" customFormat="false" ht="18.65" hidden="false" customHeight="false" outlineLevel="0" collapsed="false">
      <c r="A918" s="5" t="s">
        <v>960</v>
      </c>
      <c r="B918" s="6" t="s">
        <v>37</v>
      </c>
      <c r="C918" s="6" t="s">
        <v>31</v>
      </c>
      <c r="D918" s="6" t="s">
        <v>30</v>
      </c>
      <c r="E918" s="6" t="s">
        <v>30</v>
      </c>
      <c r="F918" s="7" t="n">
        <v>2</v>
      </c>
      <c r="G918" s="6" t="s">
        <v>31</v>
      </c>
      <c r="H918" s="6" t="s">
        <v>30</v>
      </c>
      <c r="I918" s="6" t="s">
        <v>517</v>
      </c>
      <c r="J918" s="6" t="s">
        <v>30</v>
      </c>
      <c r="K918" s="6" t="s">
        <v>30</v>
      </c>
      <c r="L918" s="6" t="s">
        <v>30</v>
      </c>
      <c r="M918" s="6" t="s">
        <v>30</v>
      </c>
      <c r="N918" s="6" t="s">
        <v>30</v>
      </c>
      <c r="O918" s="6" t="s">
        <v>30</v>
      </c>
      <c r="P918" s="6" t="s">
        <v>38</v>
      </c>
      <c r="Q918" s="6" t="s">
        <v>31</v>
      </c>
      <c r="R918" s="6" t="s">
        <v>39</v>
      </c>
      <c r="S918" s="8" t="n">
        <v>69.6</v>
      </c>
      <c r="T918" s="8" t="n">
        <v>131.65</v>
      </c>
      <c r="U918" s="6" t="s">
        <v>31</v>
      </c>
      <c r="V918" s="8" t="n">
        <f aca="false">IF(X918="0-1 Year", ROUND(S918/0.474, 2), IF(X918="1-2 Years", ROUND(S918/0.287, 2), ROUND(S918/0.14, 2)))</f>
        <v>146.84</v>
      </c>
      <c r="W918" s="6" t="str">
        <f aca="false">IF(V918&gt;4000, "High", IF(V918&gt;2000, "Medium", "Low"))</f>
        <v>Low</v>
      </c>
      <c r="X918" s="9" t="s">
        <v>35</v>
      </c>
      <c r="Y918" s="10" t="n">
        <f aca="false">IF(U918="Yes", 1, 0)</f>
        <v>1</v>
      </c>
      <c r="Z918" s="10" t="n">
        <v>1</v>
      </c>
      <c r="AA918" s="11" t="n">
        <f aca="false">MAX(0, ($S918 * 0.35) - ($F918 * 0.3))</f>
        <v>23.76</v>
      </c>
      <c r="AB918" s="12" t="str">
        <f aca="false">IF(AA918&gt;20,"High",IF(AA918&gt;10,"Medium","Low"))</f>
        <v>High</v>
      </c>
    </row>
    <row r="919" customFormat="false" ht="18.65" hidden="false" customHeight="false" outlineLevel="0" collapsed="false">
      <c r="A919" s="5" t="s">
        <v>961</v>
      </c>
      <c r="B919" s="6" t="s">
        <v>29</v>
      </c>
      <c r="C919" s="6" t="s">
        <v>31</v>
      </c>
      <c r="D919" s="6" t="s">
        <v>30</v>
      </c>
      <c r="E919" s="6" t="s">
        <v>30</v>
      </c>
      <c r="F919" s="7" t="n">
        <v>3</v>
      </c>
      <c r="G919" s="6" t="s">
        <v>30</v>
      </c>
      <c r="H919" s="6" t="s">
        <v>202</v>
      </c>
      <c r="I919" s="6" t="s">
        <v>203</v>
      </c>
      <c r="J919" s="6" t="s">
        <v>30</v>
      </c>
      <c r="K919" s="6" t="s">
        <v>30</v>
      </c>
      <c r="L919" s="6" t="s">
        <v>31</v>
      </c>
      <c r="M919" s="6" t="s">
        <v>30</v>
      </c>
      <c r="N919" s="6" t="s">
        <v>30</v>
      </c>
      <c r="O919" s="6" t="s">
        <v>31</v>
      </c>
      <c r="P919" s="6" t="s">
        <v>38</v>
      </c>
      <c r="Q919" s="6" t="s">
        <v>31</v>
      </c>
      <c r="R919" s="6" t="s">
        <v>39</v>
      </c>
      <c r="S919" s="8" t="n">
        <v>41.15</v>
      </c>
      <c r="T919" s="8" t="n">
        <v>132.2</v>
      </c>
      <c r="U919" s="6" t="s">
        <v>31</v>
      </c>
      <c r="V919" s="8" t="n">
        <f aca="false">IF(X919="0-1 Year", ROUND(S919/0.474, 2), IF(X919="1-2 Years", ROUND(S919/0.287, 2), ROUND(S919/0.14, 2)))</f>
        <v>86.81</v>
      </c>
      <c r="W919" s="6" t="str">
        <f aca="false">IF(V919&gt;4000, "High", IF(V919&gt;2000, "Medium", "Low"))</f>
        <v>Low</v>
      </c>
      <c r="X919" s="9" t="s">
        <v>35</v>
      </c>
      <c r="Y919" s="10" t="n">
        <f aca="false">IF(U919="Yes", 1, 0)</f>
        <v>1</v>
      </c>
      <c r="Z919" s="10" t="n">
        <v>1</v>
      </c>
      <c r="AA919" s="11" t="n">
        <f aca="false">MAX(0, ($S919 * 0.35) - ($F919 * 0.3))</f>
        <v>13.5025</v>
      </c>
      <c r="AB919" s="12" t="str">
        <f aca="false">IF(AA919&gt;20,"High",IF(AA919&gt;10,"Medium","Low"))</f>
        <v>Medium</v>
      </c>
    </row>
    <row r="920" customFormat="false" ht="18.65" hidden="false" customHeight="false" outlineLevel="0" collapsed="false">
      <c r="A920" s="5" t="s">
        <v>962</v>
      </c>
      <c r="B920" s="6" t="s">
        <v>37</v>
      </c>
      <c r="C920" s="6" t="s">
        <v>30</v>
      </c>
      <c r="D920" s="6" t="s">
        <v>31</v>
      </c>
      <c r="E920" s="6" t="s">
        <v>31</v>
      </c>
      <c r="F920" s="7" t="n">
        <v>5</v>
      </c>
      <c r="G920" s="6" t="s">
        <v>31</v>
      </c>
      <c r="H920" s="6" t="s">
        <v>31</v>
      </c>
      <c r="I920" s="6" t="s">
        <v>30</v>
      </c>
      <c r="J920" s="6" t="s">
        <v>32</v>
      </c>
      <c r="K920" s="6" t="s">
        <v>32</v>
      </c>
      <c r="L920" s="6" t="s">
        <v>32</v>
      </c>
      <c r="M920" s="6" t="s">
        <v>32</v>
      </c>
      <c r="N920" s="6" t="s">
        <v>32</v>
      </c>
      <c r="O920" s="6" t="s">
        <v>32</v>
      </c>
      <c r="P920" s="6" t="s">
        <v>38</v>
      </c>
      <c r="Q920" s="6" t="s">
        <v>31</v>
      </c>
      <c r="R920" s="6" t="s">
        <v>34</v>
      </c>
      <c r="S920" s="8" t="n">
        <v>24.3</v>
      </c>
      <c r="T920" s="8" t="n">
        <v>132.25</v>
      </c>
      <c r="U920" s="6" t="s">
        <v>30</v>
      </c>
      <c r="V920" s="8" t="n">
        <f aca="false">IF(X920="0-1 Year", ROUND(S920/0.474, 2), IF(X920="1-2 Years", ROUND(S920/0.287, 2), ROUND(S920/0.14, 2)))</f>
        <v>51.27</v>
      </c>
      <c r="W920" s="6" t="str">
        <f aca="false">IF(V920&gt;4000, "High", IF(V920&gt;2000, "Medium", "Low"))</f>
        <v>Low</v>
      </c>
      <c r="X920" s="9" t="s">
        <v>35</v>
      </c>
      <c r="Y920" s="10" t="n">
        <f aca="false">IF(U920="Yes", 1, 0)</f>
        <v>0</v>
      </c>
      <c r="Z920" s="10" t="n">
        <v>1</v>
      </c>
      <c r="AA920" s="11" t="n">
        <f aca="false">MAX(0, ($S920 * 0.35) - ($F920 * 0.3))</f>
        <v>7.005</v>
      </c>
      <c r="AB920" s="12" t="str">
        <f aca="false">IF(AA920&gt;20,"High",IF(AA920&gt;10,"Medium","Low"))</f>
        <v>Low</v>
      </c>
    </row>
    <row r="921" customFormat="false" ht="18.65" hidden="false" customHeight="false" outlineLevel="0" collapsed="false">
      <c r="A921" s="5" t="s">
        <v>963</v>
      </c>
      <c r="B921" s="6" t="s">
        <v>29</v>
      </c>
      <c r="C921" s="6" t="s">
        <v>30</v>
      </c>
      <c r="D921" s="6" t="s">
        <v>30</v>
      </c>
      <c r="E921" s="6" t="s">
        <v>30</v>
      </c>
      <c r="F921" s="7" t="n">
        <v>2</v>
      </c>
      <c r="G921" s="6" t="s">
        <v>31</v>
      </c>
      <c r="H921" s="6" t="s">
        <v>30</v>
      </c>
      <c r="I921" s="6" t="s">
        <v>203</v>
      </c>
      <c r="J921" s="6" t="s">
        <v>30</v>
      </c>
      <c r="K921" s="6" t="s">
        <v>30</v>
      </c>
      <c r="L921" s="6" t="s">
        <v>30</v>
      </c>
      <c r="M921" s="6" t="s">
        <v>31</v>
      </c>
      <c r="N921" s="6" t="s">
        <v>31</v>
      </c>
      <c r="O921" s="6" t="s">
        <v>31</v>
      </c>
      <c r="P921" s="6" t="s">
        <v>38</v>
      </c>
      <c r="Q921" s="6" t="s">
        <v>30</v>
      </c>
      <c r="R921" s="6" t="s">
        <v>39</v>
      </c>
      <c r="S921" s="8" t="n">
        <v>70.3</v>
      </c>
      <c r="T921" s="8" t="n">
        <v>132.4</v>
      </c>
      <c r="U921" s="6" t="s">
        <v>30</v>
      </c>
      <c r="V921" s="8" t="n">
        <f aca="false">IF(X921="0-1 Year", ROUND(S921/0.474, 2), IF(X921="1-2 Years", ROUND(S921/0.287, 2), ROUND(S921/0.14, 2)))</f>
        <v>148.31</v>
      </c>
      <c r="W921" s="6" t="str">
        <f aca="false">IF(V921&gt;4000, "High", IF(V921&gt;2000, "Medium", "Low"))</f>
        <v>Low</v>
      </c>
      <c r="X921" s="9" t="s">
        <v>35</v>
      </c>
      <c r="Y921" s="10" t="n">
        <f aca="false">IF(U921="Yes", 1, 0)</f>
        <v>0</v>
      </c>
      <c r="Z921" s="10" t="n">
        <v>1</v>
      </c>
      <c r="AA921" s="11" t="n">
        <f aca="false">MAX(0, ($S921 * 0.35) - ($F921 * 0.3))</f>
        <v>24.005</v>
      </c>
      <c r="AB921" s="12" t="str">
        <f aca="false">IF(AA921&gt;20,"High",IF(AA921&gt;10,"Medium","Low"))</f>
        <v>High</v>
      </c>
    </row>
    <row r="922" customFormat="false" ht="18.65" hidden="false" customHeight="false" outlineLevel="0" collapsed="false">
      <c r="A922" s="5" t="s">
        <v>964</v>
      </c>
      <c r="B922" s="6" t="s">
        <v>37</v>
      </c>
      <c r="C922" s="6" t="s">
        <v>30</v>
      </c>
      <c r="D922" s="6" t="s">
        <v>31</v>
      </c>
      <c r="E922" s="6" t="s">
        <v>31</v>
      </c>
      <c r="F922" s="7" t="n">
        <v>7</v>
      </c>
      <c r="G922" s="6" t="s">
        <v>31</v>
      </c>
      <c r="H922" s="6" t="s">
        <v>30</v>
      </c>
      <c r="I922" s="6" t="s">
        <v>30</v>
      </c>
      <c r="J922" s="6" t="s">
        <v>32</v>
      </c>
      <c r="K922" s="6" t="s">
        <v>32</v>
      </c>
      <c r="L922" s="6" t="s">
        <v>32</v>
      </c>
      <c r="M922" s="6" t="s">
        <v>32</v>
      </c>
      <c r="N922" s="6" t="s">
        <v>32</v>
      </c>
      <c r="O922" s="6" t="s">
        <v>32</v>
      </c>
      <c r="P922" s="6" t="s">
        <v>33</v>
      </c>
      <c r="Q922" s="6" t="s">
        <v>30</v>
      </c>
      <c r="R922" s="6" t="s">
        <v>34</v>
      </c>
      <c r="S922" s="8" t="n">
        <v>20.65</v>
      </c>
      <c r="T922" s="8" t="n">
        <v>134.05</v>
      </c>
      <c r="U922" s="6" t="s">
        <v>30</v>
      </c>
      <c r="V922" s="8" t="n">
        <f aca="false">IF(X922="0-1 Year", ROUND(S922/0.474, 2), IF(X922="1-2 Years", ROUND(S922/0.287, 2), ROUND(S922/0.14, 2)))</f>
        <v>43.57</v>
      </c>
      <c r="W922" s="6" t="str">
        <f aca="false">IF(V922&gt;4000, "High", IF(V922&gt;2000, "Medium", "Low"))</f>
        <v>Low</v>
      </c>
      <c r="X922" s="9" t="s">
        <v>35</v>
      </c>
      <c r="Y922" s="10" t="n">
        <f aca="false">IF(U922="Yes", 1, 0)</f>
        <v>0</v>
      </c>
      <c r="Z922" s="10" t="n">
        <v>1</v>
      </c>
      <c r="AA922" s="11" t="n">
        <f aca="false">MAX(0, ($S922 * 0.35) - ($F922 * 0.3))</f>
        <v>5.1275</v>
      </c>
      <c r="AB922" s="12" t="str">
        <f aca="false">IF(AA922&gt;20,"High",IF(AA922&gt;10,"Medium","Low"))</f>
        <v>Low</v>
      </c>
    </row>
    <row r="923" customFormat="false" ht="18.65" hidden="false" customHeight="false" outlineLevel="0" collapsed="false">
      <c r="A923" s="5" t="s">
        <v>965</v>
      </c>
      <c r="B923" s="6" t="s">
        <v>37</v>
      </c>
      <c r="C923" s="6" t="s">
        <v>30</v>
      </c>
      <c r="D923" s="6" t="s">
        <v>31</v>
      </c>
      <c r="E923" s="6" t="s">
        <v>30</v>
      </c>
      <c r="F923" s="7" t="n">
        <v>2</v>
      </c>
      <c r="G923" s="6" t="s">
        <v>31</v>
      </c>
      <c r="H923" s="6" t="s">
        <v>31</v>
      </c>
      <c r="I923" s="6" t="s">
        <v>517</v>
      </c>
      <c r="J923" s="6" t="s">
        <v>30</v>
      </c>
      <c r="K923" s="6" t="s">
        <v>30</v>
      </c>
      <c r="L923" s="6" t="s">
        <v>30</v>
      </c>
      <c r="M923" s="6" t="s">
        <v>30</v>
      </c>
      <c r="N923" s="6" t="s">
        <v>31</v>
      </c>
      <c r="O923" s="6" t="s">
        <v>30</v>
      </c>
      <c r="P923" s="6" t="s">
        <v>38</v>
      </c>
      <c r="Q923" s="6" t="s">
        <v>31</v>
      </c>
      <c r="R923" s="6" t="s">
        <v>39</v>
      </c>
      <c r="S923" s="8" t="n">
        <v>84.05</v>
      </c>
      <c r="T923" s="8" t="n">
        <v>134.05</v>
      </c>
      <c r="U923" s="6" t="s">
        <v>30</v>
      </c>
      <c r="V923" s="8" t="n">
        <f aca="false">IF(X923="0-1 Year", ROUND(S923/0.474, 2), IF(X923="1-2 Years", ROUND(S923/0.287, 2), ROUND(S923/0.14, 2)))</f>
        <v>177.32</v>
      </c>
      <c r="W923" s="6" t="str">
        <f aca="false">IF(V923&gt;4000, "High", IF(V923&gt;2000, "Medium", "Low"))</f>
        <v>Low</v>
      </c>
      <c r="X923" s="9" t="s">
        <v>35</v>
      </c>
      <c r="Y923" s="10" t="n">
        <f aca="false">IF(U923="Yes", 1, 0)</f>
        <v>0</v>
      </c>
      <c r="Z923" s="10" t="n">
        <v>1</v>
      </c>
      <c r="AA923" s="11" t="n">
        <f aca="false">MAX(0, ($S923 * 0.35) - ($F923 * 0.3))</f>
        <v>28.8175</v>
      </c>
      <c r="AB923" s="12" t="str">
        <f aca="false">IF(AA923&gt;20,"High",IF(AA923&gt;10,"Medium","Low"))</f>
        <v>High</v>
      </c>
    </row>
    <row r="924" customFormat="false" ht="18.65" hidden="false" customHeight="false" outlineLevel="0" collapsed="false">
      <c r="A924" s="5" t="s">
        <v>966</v>
      </c>
      <c r="B924" s="6" t="s">
        <v>37</v>
      </c>
      <c r="C924" s="6" t="s">
        <v>30</v>
      </c>
      <c r="D924" s="6" t="s">
        <v>31</v>
      </c>
      <c r="E924" s="6" t="s">
        <v>31</v>
      </c>
      <c r="F924" s="7" t="n">
        <v>2</v>
      </c>
      <c r="G924" s="6" t="s">
        <v>31</v>
      </c>
      <c r="H924" s="6" t="s">
        <v>30</v>
      </c>
      <c r="I924" s="6" t="s">
        <v>203</v>
      </c>
      <c r="J924" s="6" t="s">
        <v>30</v>
      </c>
      <c r="K924" s="6" t="s">
        <v>30</v>
      </c>
      <c r="L924" s="6" t="s">
        <v>30</v>
      </c>
      <c r="M924" s="6" t="s">
        <v>30</v>
      </c>
      <c r="N924" s="6" t="s">
        <v>31</v>
      </c>
      <c r="O924" s="6" t="s">
        <v>31</v>
      </c>
      <c r="P924" s="6" t="s">
        <v>38</v>
      </c>
      <c r="Q924" s="6" t="s">
        <v>30</v>
      </c>
      <c r="R924" s="6" t="s">
        <v>34</v>
      </c>
      <c r="S924" s="8" t="n">
        <v>65.7</v>
      </c>
      <c r="T924" s="8" t="n">
        <v>134.35</v>
      </c>
      <c r="U924" s="6" t="s">
        <v>31</v>
      </c>
      <c r="V924" s="8" t="n">
        <f aca="false">IF(X924="0-1 Year", ROUND(S924/0.474, 2), IF(X924="1-2 Years", ROUND(S924/0.287, 2), ROUND(S924/0.14, 2)))</f>
        <v>138.61</v>
      </c>
      <c r="W924" s="6" t="str">
        <f aca="false">IF(V924&gt;4000, "High", IF(V924&gt;2000, "Medium", "Low"))</f>
        <v>Low</v>
      </c>
      <c r="X924" s="9" t="s">
        <v>35</v>
      </c>
      <c r="Y924" s="10" t="n">
        <f aca="false">IF(U924="Yes", 1, 0)</f>
        <v>1</v>
      </c>
      <c r="Z924" s="10" t="n">
        <v>1</v>
      </c>
      <c r="AA924" s="11" t="n">
        <f aca="false">MAX(0, ($S924 * 0.35) - ($F924 * 0.3))</f>
        <v>22.395</v>
      </c>
      <c r="AB924" s="12" t="str">
        <f aca="false">IF(AA924&gt;20,"High",IF(AA924&gt;10,"Medium","Low"))</f>
        <v>High</v>
      </c>
    </row>
    <row r="925" customFormat="false" ht="18.65" hidden="false" customHeight="false" outlineLevel="0" collapsed="false">
      <c r="A925" s="5" t="s">
        <v>967</v>
      </c>
      <c r="B925" s="6" t="s">
        <v>37</v>
      </c>
      <c r="C925" s="6" t="s">
        <v>30</v>
      </c>
      <c r="D925" s="6" t="s">
        <v>31</v>
      </c>
      <c r="E925" s="6" t="s">
        <v>31</v>
      </c>
      <c r="F925" s="7" t="n">
        <v>3</v>
      </c>
      <c r="G925" s="6" t="s">
        <v>31</v>
      </c>
      <c r="H925" s="6" t="s">
        <v>30</v>
      </c>
      <c r="I925" s="6" t="s">
        <v>203</v>
      </c>
      <c r="J925" s="6" t="s">
        <v>30</v>
      </c>
      <c r="K925" s="6" t="s">
        <v>30</v>
      </c>
      <c r="L925" s="6" t="s">
        <v>30</v>
      </c>
      <c r="M925" s="6" t="s">
        <v>30</v>
      </c>
      <c r="N925" s="6" t="s">
        <v>30</v>
      </c>
      <c r="O925" s="6" t="s">
        <v>30</v>
      </c>
      <c r="P925" s="6" t="s">
        <v>38</v>
      </c>
      <c r="Q925" s="6" t="s">
        <v>30</v>
      </c>
      <c r="R925" s="6" t="s">
        <v>34</v>
      </c>
      <c r="S925" s="8" t="n">
        <v>44.3</v>
      </c>
      <c r="T925" s="8" t="n">
        <v>134.5</v>
      </c>
      <c r="U925" s="6" t="s">
        <v>31</v>
      </c>
      <c r="V925" s="8" t="n">
        <f aca="false">IF(X925="0-1 Year", ROUND(S925/0.474, 2), IF(X925="1-2 Years", ROUND(S925/0.287, 2), ROUND(S925/0.14, 2)))</f>
        <v>93.46</v>
      </c>
      <c r="W925" s="6" t="str">
        <f aca="false">IF(V925&gt;4000, "High", IF(V925&gt;2000, "Medium", "Low"))</f>
        <v>Low</v>
      </c>
      <c r="X925" s="9" t="s">
        <v>35</v>
      </c>
      <c r="Y925" s="10" t="n">
        <f aca="false">IF(U925="Yes", 1, 0)</f>
        <v>1</v>
      </c>
      <c r="Z925" s="10" t="n">
        <v>1</v>
      </c>
      <c r="AA925" s="11" t="n">
        <f aca="false">MAX(0, ($S925 * 0.35) - ($F925 * 0.3))</f>
        <v>14.605</v>
      </c>
      <c r="AB925" s="12" t="str">
        <f aca="false">IF(AA925&gt;20,"High",IF(AA925&gt;10,"Medium","Low"))</f>
        <v>Medium</v>
      </c>
    </row>
    <row r="926" customFormat="false" ht="18.65" hidden="false" customHeight="false" outlineLevel="0" collapsed="false">
      <c r="A926" s="5" t="s">
        <v>968</v>
      </c>
      <c r="B926" s="6" t="s">
        <v>29</v>
      </c>
      <c r="C926" s="6" t="s">
        <v>30</v>
      </c>
      <c r="D926" s="6" t="s">
        <v>30</v>
      </c>
      <c r="E926" s="6" t="s">
        <v>31</v>
      </c>
      <c r="F926" s="7" t="n">
        <v>2</v>
      </c>
      <c r="G926" s="6" t="s">
        <v>31</v>
      </c>
      <c r="H926" s="6" t="s">
        <v>31</v>
      </c>
      <c r="I926" s="6" t="s">
        <v>203</v>
      </c>
      <c r="J926" s="6" t="s">
        <v>31</v>
      </c>
      <c r="K926" s="6" t="s">
        <v>31</v>
      </c>
      <c r="L926" s="6" t="s">
        <v>30</v>
      </c>
      <c r="M926" s="6" t="s">
        <v>30</v>
      </c>
      <c r="N926" s="6" t="s">
        <v>30</v>
      </c>
      <c r="O926" s="6" t="s">
        <v>30</v>
      </c>
      <c r="P926" s="6" t="s">
        <v>38</v>
      </c>
      <c r="Q926" s="6" t="s">
        <v>30</v>
      </c>
      <c r="R926" s="6" t="s">
        <v>53</v>
      </c>
      <c r="S926" s="8" t="n">
        <v>60.95</v>
      </c>
      <c r="T926" s="8" t="n">
        <v>134.6</v>
      </c>
      <c r="U926" s="6" t="s">
        <v>30</v>
      </c>
      <c r="V926" s="8" t="n">
        <f aca="false">IF(X926="0-1 Year", ROUND(S926/0.474, 2), IF(X926="1-2 Years", ROUND(S926/0.287, 2), ROUND(S926/0.14, 2)))</f>
        <v>128.59</v>
      </c>
      <c r="W926" s="6" t="str">
        <f aca="false">IF(V926&gt;4000, "High", IF(V926&gt;2000, "Medium", "Low"))</f>
        <v>Low</v>
      </c>
      <c r="X926" s="9" t="s">
        <v>35</v>
      </c>
      <c r="Y926" s="10" t="n">
        <f aca="false">IF(U926="Yes", 1, 0)</f>
        <v>0</v>
      </c>
      <c r="Z926" s="10" t="n">
        <v>1</v>
      </c>
      <c r="AA926" s="11" t="n">
        <f aca="false">MAX(0, ($S926 * 0.35) - ($F926 * 0.3))</f>
        <v>20.7325</v>
      </c>
      <c r="AB926" s="12" t="str">
        <f aca="false">IF(AA926&gt;20,"High",IF(AA926&gt;10,"Medium","Low"))</f>
        <v>High</v>
      </c>
    </row>
    <row r="927" customFormat="false" ht="18.65" hidden="false" customHeight="false" outlineLevel="0" collapsed="false">
      <c r="A927" s="5" t="s">
        <v>969</v>
      </c>
      <c r="B927" s="6" t="s">
        <v>29</v>
      </c>
      <c r="C927" s="6" t="s">
        <v>30</v>
      </c>
      <c r="D927" s="6" t="s">
        <v>30</v>
      </c>
      <c r="E927" s="6" t="s">
        <v>30</v>
      </c>
      <c r="F927" s="7" t="n">
        <v>2</v>
      </c>
      <c r="G927" s="6" t="s">
        <v>31</v>
      </c>
      <c r="H927" s="6" t="s">
        <v>30</v>
      </c>
      <c r="I927" s="6" t="s">
        <v>517</v>
      </c>
      <c r="J927" s="6" t="s">
        <v>30</v>
      </c>
      <c r="K927" s="6" t="s">
        <v>30</v>
      </c>
      <c r="L927" s="6" t="s">
        <v>30</v>
      </c>
      <c r="M927" s="6" t="s">
        <v>30</v>
      </c>
      <c r="N927" s="6" t="s">
        <v>30</v>
      </c>
      <c r="O927" s="6" t="s">
        <v>30</v>
      </c>
      <c r="P927" s="6" t="s">
        <v>38</v>
      </c>
      <c r="Q927" s="6" t="s">
        <v>31</v>
      </c>
      <c r="R927" s="6" t="s">
        <v>58</v>
      </c>
      <c r="S927" s="8" t="n">
        <v>69.8</v>
      </c>
      <c r="T927" s="8" t="n">
        <v>134.7</v>
      </c>
      <c r="U927" s="6" t="s">
        <v>31</v>
      </c>
      <c r="V927" s="8" t="n">
        <f aca="false">IF(X927="0-1 Year", ROUND(S927/0.474, 2), IF(X927="1-2 Years", ROUND(S927/0.287, 2), ROUND(S927/0.14, 2)))</f>
        <v>147.26</v>
      </c>
      <c r="W927" s="6" t="str">
        <f aca="false">IF(V927&gt;4000, "High", IF(V927&gt;2000, "Medium", "Low"))</f>
        <v>Low</v>
      </c>
      <c r="X927" s="9" t="s">
        <v>35</v>
      </c>
      <c r="Y927" s="10" t="n">
        <f aca="false">IF(U927="Yes", 1, 0)</f>
        <v>1</v>
      </c>
      <c r="Z927" s="10" t="n">
        <v>1</v>
      </c>
      <c r="AA927" s="11" t="n">
        <f aca="false">MAX(0, ($S927 * 0.35) - ($F927 * 0.3))</f>
        <v>23.83</v>
      </c>
      <c r="AB927" s="12" t="str">
        <f aca="false">IF(AA927&gt;20,"High",IF(AA927&gt;10,"Medium","Low"))</f>
        <v>High</v>
      </c>
    </row>
    <row r="928" customFormat="false" ht="18.65" hidden="false" customHeight="false" outlineLevel="0" collapsed="false">
      <c r="A928" s="5" t="s">
        <v>970</v>
      </c>
      <c r="B928" s="6" t="s">
        <v>37</v>
      </c>
      <c r="C928" s="6" t="s">
        <v>30</v>
      </c>
      <c r="D928" s="6" t="s">
        <v>30</v>
      </c>
      <c r="E928" s="6" t="s">
        <v>30</v>
      </c>
      <c r="F928" s="7" t="n">
        <v>5</v>
      </c>
      <c r="G928" s="6" t="s">
        <v>31</v>
      </c>
      <c r="H928" s="6" t="s">
        <v>31</v>
      </c>
      <c r="I928" s="6" t="s">
        <v>30</v>
      </c>
      <c r="J928" s="6" t="s">
        <v>32</v>
      </c>
      <c r="K928" s="6" t="s">
        <v>32</v>
      </c>
      <c r="L928" s="6" t="s">
        <v>32</v>
      </c>
      <c r="M928" s="6" t="s">
        <v>32</v>
      </c>
      <c r="N928" s="6" t="s">
        <v>32</v>
      </c>
      <c r="O928" s="6" t="s">
        <v>32</v>
      </c>
      <c r="P928" s="6" t="s">
        <v>38</v>
      </c>
      <c r="Q928" s="6" t="s">
        <v>30</v>
      </c>
      <c r="R928" s="6" t="s">
        <v>34</v>
      </c>
      <c r="S928" s="8" t="n">
        <v>25.45</v>
      </c>
      <c r="T928" s="8" t="n">
        <v>134.75</v>
      </c>
      <c r="U928" s="6" t="s">
        <v>30</v>
      </c>
      <c r="V928" s="8" t="n">
        <f aca="false">IF(X928="0-1 Year", ROUND(S928/0.474, 2), IF(X928="1-2 Years", ROUND(S928/0.287, 2), ROUND(S928/0.14, 2)))</f>
        <v>53.69</v>
      </c>
      <c r="W928" s="6" t="str">
        <f aca="false">IF(V928&gt;4000, "High", IF(V928&gt;2000, "Medium", "Low"))</f>
        <v>Low</v>
      </c>
      <c r="X928" s="9" t="s">
        <v>35</v>
      </c>
      <c r="Y928" s="10" t="n">
        <f aca="false">IF(U928="Yes", 1, 0)</f>
        <v>0</v>
      </c>
      <c r="Z928" s="10" t="n">
        <v>1</v>
      </c>
      <c r="AA928" s="11" t="n">
        <f aca="false">MAX(0, ($S928 * 0.35) - ($F928 * 0.3))</f>
        <v>7.4075</v>
      </c>
      <c r="AB928" s="12" t="str">
        <f aca="false">IF(AA928&gt;20,"High",IF(AA928&gt;10,"Medium","Low"))</f>
        <v>Low</v>
      </c>
    </row>
    <row r="929" customFormat="false" ht="18.65" hidden="false" customHeight="false" outlineLevel="0" collapsed="false">
      <c r="A929" s="5" t="s">
        <v>971</v>
      </c>
      <c r="B929" s="6" t="s">
        <v>29</v>
      </c>
      <c r="C929" s="6" t="s">
        <v>30</v>
      </c>
      <c r="D929" s="6" t="s">
        <v>31</v>
      </c>
      <c r="E929" s="6" t="s">
        <v>31</v>
      </c>
      <c r="F929" s="7" t="n">
        <v>5</v>
      </c>
      <c r="G929" s="6" t="s">
        <v>31</v>
      </c>
      <c r="H929" s="6" t="s">
        <v>31</v>
      </c>
      <c r="I929" s="6" t="s">
        <v>30</v>
      </c>
      <c r="J929" s="6" t="s">
        <v>32</v>
      </c>
      <c r="K929" s="6" t="s">
        <v>32</v>
      </c>
      <c r="L929" s="6" t="s">
        <v>32</v>
      </c>
      <c r="M929" s="6" t="s">
        <v>32</v>
      </c>
      <c r="N929" s="6" t="s">
        <v>32</v>
      </c>
      <c r="O929" s="6" t="s">
        <v>32</v>
      </c>
      <c r="P929" s="6" t="s">
        <v>38</v>
      </c>
      <c r="Q929" s="6" t="s">
        <v>31</v>
      </c>
      <c r="R929" s="6" t="s">
        <v>53</v>
      </c>
      <c r="S929" s="8" t="n">
        <v>25.9</v>
      </c>
      <c r="T929" s="8" t="n">
        <v>135</v>
      </c>
      <c r="U929" s="6" t="s">
        <v>31</v>
      </c>
      <c r="V929" s="8" t="n">
        <f aca="false">IF(X929="0-1 Year", ROUND(S929/0.474, 2), IF(X929="1-2 Years", ROUND(S929/0.287, 2), ROUND(S929/0.14, 2)))</f>
        <v>54.64</v>
      </c>
      <c r="W929" s="6" t="str">
        <f aca="false">IF(V929&gt;4000, "High", IF(V929&gt;2000, "Medium", "Low"))</f>
        <v>Low</v>
      </c>
      <c r="X929" s="9" t="s">
        <v>35</v>
      </c>
      <c r="Y929" s="10" t="n">
        <f aca="false">IF(U929="Yes", 1, 0)</f>
        <v>1</v>
      </c>
      <c r="Z929" s="10" t="n">
        <v>1</v>
      </c>
      <c r="AA929" s="11" t="n">
        <f aca="false">MAX(0, ($S929 * 0.35) - ($F929 * 0.3))</f>
        <v>7.565</v>
      </c>
      <c r="AB929" s="12" t="str">
        <f aca="false">IF(AA929&gt;20,"High",IF(AA929&gt;10,"Medium","Low"))</f>
        <v>Low</v>
      </c>
    </row>
    <row r="930" customFormat="false" ht="18.65" hidden="false" customHeight="false" outlineLevel="0" collapsed="false">
      <c r="A930" s="5" t="s">
        <v>972</v>
      </c>
      <c r="B930" s="6" t="s">
        <v>37</v>
      </c>
      <c r="C930" s="6" t="s">
        <v>30</v>
      </c>
      <c r="D930" s="6" t="s">
        <v>30</v>
      </c>
      <c r="E930" s="6" t="s">
        <v>30</v>
      </c>
      <c r="F930" s="7" t="n">
        <v>2</v>
      </c>
      <c r="G930" s="6" t="s">
        <v>31</v>
      </c>
      <c r="H930" s="6" t="s">
        <v>30</v>
      </c>
      <c r="I930" s="6" t="s">
        <v>517</v>
      </c>
      <c r="J930" s="6" t="s">
        <v>30</v>
      </c>
      <c r="K930" s="6" t="s">
        <v>30</v>
      </c>
      <c r="L930" s="6" t="s">
        <v>30</v>
      </c>
      <c r="M930" s="6" t="s">
        <v>30</v>
      </c>
      <c r="N930" s="6" t="s">
        <v>30</v>
      </c>
      <c r="O930" s="6" t="s">
        <v>30</v>
      </c>
      <c r="P930" s="6" t="s">
        <v>38</v>
      </c>
      <c r="Q930" s="6" t="s">
        <v>31</v>
      </c>
      <c r="R930" s="6" t="s">
        <v>39</v>
      </c>
      <c r="S930" s="8" t="n">
        <v>69.7</v>
      </c>
      <c r="T930" s="8" t="n">
        <v>135.2</v>
      </c>
      <c r="U930" s="6" t="s">
        <v>30</v>
      </c>
      <c r="V930" s="8" t="n">
        <f aca="false">IF(X930="0-1 Year", ROUND(S930/0.474, 2), IF(X930="1-2 Years", ROUND(S930/0.287, 2), ROUND(S930/0.14, 2)))</f>
        <v>147.05</v>
      </c>
      <c r="W930" s="6" t="str">
        <f aca="false">IF(V930&gt;4000, "High", IF(V930&gt;2000, "Medium", "Low"))</f>
        <v>Low</v>
      </c>
      <c r="X930" s="9" t="s">
        <v>35</v>
      </c>
      <c r="Y930" s="10" t="n">
        <f aca="false">IF(U930="Yes", 1, 0)</f>
        <v>0</v>
      </c>
      <c r="Z930" s="10" t="n">
        <v>1</v>
      </c>
      <c r="AA930" s="11" t="n">
        <f aca="false">MAX(0, ($S930 * 0.35) - ($F930 * 0.3))</f>
        <v>23.795</v>
      </c>
      <c r="AB930" s="12" t="str">
        <f aca="false">IF(AA930&gt;20,"High",IF(AA930&gt;10,"Medium","Low"))</f>
        <v>High</v>
      </c>
    </row>
    <row r="931" customFormat="false" ht="18.65" hidden="false" customHeight="false" outlineLevel="0" collapsed="false">
      <c r="A931" s="5" t="s">
        <v>973</v>
      </c>
      <c r="B931" s="6" t="s">
        <v>37</v>
      </c>
      <c r="C931" s="6" t="s">
        <v>30</v>
      </c>
      <c r="D931" s="6" t="s">
        <v>30</v>
      </c>
      <c r="E931" s="6" t="s">
        <v>30</v>
      </c>
      <c r="F931" s="7" t="n">
        <v>4</v>
      </c>
      <c r="G931" s="6" t="s">
        <v>30</v>
      </c>
      <c r="H931" s="6" t="s">
        <v>202</v>
      </c>
      <c r="I931" s="6" t="s">
        <v>203</v>
      </c>
      <c r="J931" s="6" t="s">
        <v>31</v>
      </c>
      <c r="K931" s="6" t="s">
        <v>30</v>
      </c>
      <c r="L931" s="6" t="s">
        <v>31</v>
      </c>
      <c r="M931" s="6" t="s">
        <v>30</v>
      </c>
      <c r="N931" s="6" t="s">
        <v>30</v>
      </c>
      <c r="O931" s="6" t="s">
        <v>30</v>
      </c>
      <c r="P931" s="6" t="s">
        <v>38</v>
      </c>
      <c r="Q931" s="6" t="s">
        <v>30</v>
      </c>
      <c r="R931" s="6" t="s">
        <v>34</v>
      </c>
      <c r="S931" s="8" t="n">
        <v>35</v>
      </c>
      <c r="T931" s="8" t="n">
        <v>135.75</v>
      </c>
      <c r="U931" s="6" t="s">
        <v>30</v>
      </c>
      <c r="V931" s="8" t="n">
        <f aca="false">IF(X931="0-1 Year", ROUND(S931/0.474, 2), IF(X931="1-2 Years", ROUND(S931/0.287, 2), ROUND(S931/0.14, 2)))</f>
        <v>73.84</v>
      </c>
      <c r="W931" s="6" t="str">
        <f aca="false">IF(V931&gt;4000, "High", IF(V931&gt;2000, "Medium", "Low"))</f>
        <v>Low</v>
      </c>
      <c r="X931" s="9" t="s">
        <v>35</v>
      </c>
      <c r="Y931" s="10" t="n">
        <f aca="false">IF(U931="Yes", 1, 0)</f>
        <v>0</v>
      </c>
      <c r="Z931" s="10" t="n">
        <v>1</v>
      </c>
      <c r="AA931" s="11" t="n">
        <f aca="false">MAX(0, ($S931 * 0.35) - ($F931 * 0.3))</f>
        <v>11.05</v>
      </c>
      <c r="AB931" s="12" t="str">
        <f aca="false">IF(AA931&gt;20,"High",IF(AA931&gt;10,"Medium","Low"))</f>
        <v>Medium</v>
      </c>
    </row>
    <row r="932" customFormat="false" ht="18.65" hidden="false" customHeight="false" outlineLevel="0" collapsed="false">
      <c r="A932" s="5" t="s">
        <v>974</v>
      </c>
      <c r="B932" s="6" t="s">
        <v>37</v>
      </c>
      <c r="C932" s="6" t="s">
        <v>30</v>
      </c>
      <c r="D932" s="6" t="s">
        <v>31</v>
      </c>
      <c r="E932" s="6" t="s">
        <v>31</v>
      </c>
      <c r="F932" s="7" t="n">
        <v>2</v>
      </c>
      <c r="G932" s="6" t="s">
        <v>31</v>
      </c>
      <c r="H932" s="6" t="s">
        <v>30</v>
      </c>
      <c r="I932" s="6" t="s">
        <v>517</v>
      </c>
      <c r="J932" s="6" t="s">
        <v>30</v>
      </c>
      <c r="K932" s="6" t="s">
        <v>30</v>
      </c>
      <c r="L932" s="6" t="s">
        <v>30</v>
      </c>
      <c r="M932" s="6" t="s">
        <v>30</v>
      </c>
      <c r="N932" s="6" t="s">
        <v>30</v>
      </c>
      <c r="O932" s="6" t="s">
        <v>30</v>
      </c>
      <c r="P932" s="6" t="s">
        <v>38</v>
      </c>
      <c r="Q932" s="6" t="s">
        <v>31</v>
      </c>
      <c r="R932" s="6" t="s">
        <v>39</v>
      </c>
      <c r="S932" s="8" t="n">
        <v>71.65</v>
      </c>
      <c r="T932" s="8" t="n">
        <v>135.75</v>
      </c>
      <c r="U932" s="6" t="s">
        <v>30</v>
      </c>
      <c r="V932" s="8" t="n">
        <f aca="false">IF(X932="0-1 Year", ROUND(S932/0.474, 2), IF(X932="1-2 Years", ROUND(S932/0.287, 2), ROUND(S932/0.14, 2)))</f>
        <v>151.16</v>
      </c>
      <c r="W932" s="6" t="str">
        <f aca="false">IF(V932&gt;4000, "High", IF(V932&gt;2000, "Medium", "Low"))</f>
        <v>Low</v>
      </c>
      <c r="X932" s="9" t="s">
        <v>35</v>
      </c>
      <c r="Y932" s="10" t="n">
        <f aca="false">IF(U932="Yes", 1, 0)</f>
        <v>0</v>
      </c>
      <c r="Z932" s="10" t="n">
        <v>1</v>
      </c>
      <c r="AA932" s="11" t="n">
        <f aca="false">MAX(0, ($S932 * 0.35) - ($F932 * 0.3))</f>
        <v>24.4775</v>
      </c>
      <c r="AB932" s="12" t="str">
        <f aca="false">IF(AA932&gt;20,"High",IF(AA932&gt;10,"Medium","Low"))</f>
        <v>High</v>
      </c>
    </row>
    <row r="933" customFormat="false" ht="18.65" hidden="false" customHeight="false" outlineLevel="0" collapsed="false">
      <c r="A933" s="5" t="s">
        <v>975</v>
      </c>
      <c r="B933" s="6" t="s">
        <v>37</v>
      </c>
      <c r="C933" s="6" t="s">
        <v>30</v>
      </c>
      <c r="D933" s="6" t="s">
        <v>30</v>
      </c>
      <c r="E933" s="6" t="s">
        <v>30</v>
      </c>
      <c r="F933" s="7" t="n">
        <v>2</v>
      </c>
      <c r="G933" s="6" t="s">
        <v>31</v>
      </c>
      <c r="H933" s="6" t="s">
        <v>31</v>
      </c>
      <c r="I933" s="6" t="s">
        <v>517</v>
      </c>
      <c r="J933" s="6" t="s">
        <v>30</v>
      </c>
      <c r="K933" s="6" t="s">
        <v>30</v>
      </c>
      <c r="L933" s="6" t="s">
        <v>30</v>
      </c>
      <c r="M933" s="6" t="s">
        <v>30</v>
      </c>
      <c r="N933" s="6" t="s">
        <v>30</v>
      </c>
      <c r="O933" s="6" t="s">
        <v>30</v>
      </c>
      <c r="P933" s="6" t="s">
        <v>38</v>
      </c>
      <c r="Q933" s="6" t="s">
        <v>31</v>
      </c>
      <c r="R933" s="6" t="s">
        <v>34</v>
      </c>
      <c r="S933" s="8" t="n">
        <v>74.9</v>
      </c>
      <c r="T933" s="8" t="n">
        <v>136.05</v>
      </c>
      <c r="U933" s="6" t="s">
        <v>30</v>
      </c>
      <c r="V933" s="8" t="n">
        <f aca="false">IF(X933="0-1 Year", ROUND(S933/0.474, 2), IF(X933="1-2 Years", ROUND(S933/0.287, 2), ROUND(S933/0.14, 2)))</f>
        <v>158.02</v>
      </c>
      <c r="W933" s="6" t="str">
        <f aca="false">IF(V933&gt;4000, "High", IF(V933&gt;2000, "Medium", "Low"))</f>
        <v>Low</v>
      </c>
      <c r="X933" s="9" t="s">
        <v>35</v>
      </c>
      <c r="Y933" s="10" t="n">
        <f aca="false">IF(U933="Yes", 1, 0)</f>
        <v>0</v>
      </c>
      <c r="Z933" s="10" t="n">
        <v>1</v>
      </c>
      <c r="AA933" s="11" t="n">
        <f aca="false">MAX(0, ($S933 * 0.35) - ($F933 * 0.3))</f>
        <v>25.615</v>
      </c>
      <c r="AB933" s="12" t="str">
        <f aca="false">IF(AA933&gt;20,"High",IF(AA933&gt;10,"Medium","Low"))</f>
        <v>High</v>
      </c>
    </row>
    <row r="934" customFormat="false" ht="18.65" hidden="false" customHeight="false" outlineLevel="0" collapsed="false">
      <c r="A934" s="5" t="s">
        <v>976</v>
      </c>
      <c r="B934" s="6" t="s">
        <v>29</v>
      </c>
      <c r="C934" s="6" t="s">
        <v>30</v>
      </c>
      <c r="D934" s="6" t="s">
        <v>30</v>
      </c>
      <c r="E934" s="6" t="s">
        <v>31</v>
      </c>
      <c r="F934" s="7" t="n">
        <v>7</v>
      </c>
      <c r="G934" s="6" t="s">
        <v>31</v>
      </c>
      <c r="H934" s="6" t="s">
        <v>30</v>
      </c>
      <c r="I934" s="6" t="s">
        <v>30</v>
      </c>
      <c r="J934" s="6" t="s">
        <v>32</v>
      </c>
      <c r="K934" s="6" t="s">
        <v>32</v>
      </c>
      <c r="L934" s="6" t="s">
        <v>32</v>
      </c>
      <c r="M934" s="6" t="s">
        <v>32</v>
      </c>
      <c r="N934" s="6" t="s">
        <v>32</v>
      </c>
      <c r="O934" s="6" t="s">
        <v>32</v>
      </c>
      <c r="P934" s="6" t="s">
        <v>33</v>
      </c>
      <c r="Q934" s="6" t="s">
        <v>30</v>
      </c>
      <c r="R934" s="6" t="s">
        <v>34</v>
      </c>
      <c r="S934" s="8" t="n">
        <v>19.45</v>
      </c>
      <c r="T934" s="8" t="n">
        <v>136.75</v>
      </c>
      <c r="U934" s="6" t="s">
        <v>30</v>
      </c>
      <c r="V934" s="8" t="n">
        <f aca="false">IF(X934="0-1 Year", ROUND(S934/0.474, 2), IF(X934="1-2 Years", ROUND(S934/0.287, 2), ROUND(S934/0.14, 2)))</f>
        <v>41.03</v>
      </c>
      <c r="W934" s="6" t="str">
        <f aca="false">IF(V934&gt;4000, "High", IF(V934&gt;2000, "Medium", "Low"))</f>
        <v>Low</v>
      </c>
      <c r="X934" s="9" t="s">
        <v>35</v>
      </c>
      <c r="Y934" s="10" t="n">
        <f aca="false">IF(U934="Yes", 1, 0)</f>
        <v>0</v>
      </c>
      <c r="Z934" s="10" t="n">
        <v>1</v>
      </c>
      <c r="AA934" s="11" t="n">
        <f aca="false">MAX(0, ($S934 * 0.35) - ($F934 * 0.3))</f>
        <v>4.7075</v>
      </c>
      <c r="AB934" s="12" t="str">
        <f aca="false">IF(AA934&gt;20,"High",IF(AA934&gt;10,"Medium","Low"))</f>
        <v>Low</v>
      </c>
    </row>
    <row r="935" customFormat="false" ht="18.65" hidden="false" customHeight="false" outlineLevel="0" collapsed="false">
      <c r="A935" s="5" t="s">
        <v>977</v>
      </c>
      <c r="B935" s="6" t="s">
        <v>37</v>
      </c>
      <c r="C935" s="6" t="s">
        <v>30</v>
      </c>
      <c r="D935" s="6" t="s">
        <v>30</v>
      </c>
      <c r="E935" s="6" t="s">
        <v>30</v>
      </c>
      <c r="F935" s="7" t="n">
        <v>2</v>
      </c>
      <c r="G935" s="6" t="s">
        <v>31</v>
      </c>
      <c r="H935" s="6" t="s">
        <v>30</v>
      </c>
      <c r="I935" s="6" t="s">
        <v>517</v>
      </c>
      <c r="J935" s="6" t="s">
        <v>31</v>
      </c>
      <c r="K935" s="6" t="s">
        <v>30</v>
      </c>
      <c r="L935" s="6" t="s">
        <v>31</v>
      </c>
      <c r="M935" s="6" t="s">
        <v>30</v>
      </c>
      <c r="N935" s="6" t="s">
        <v>30</v>
      </c>
      <c r="O935" s="6" t="s">
        <v>30</v>
      </c>
      <c r="P935" s="6" t="s">
        <v>38</v>
      </c>
      <c r="Q935" s="6" t="s">
        <v>31</v>
      </c>
      <c r="R935" s="6" t="s">
        <v>39</v>
      </c>
      <c r="S935" s="8" t="n">
        <v>80.45</v>
      </c>
      <c r="T935" s="8" t="n">
        <v>137.1</v>
      </c>
      <c r="U935" s="6" t="s">
        <v>30</v>
      </c>
      <c r="V935" s="8" t="n">
        <f aca="false">IF(X935="0-1 Year", ROUND(S935/0.474, 2), IF(X935="1-2 Years", ROUND(S935/0.287, 2), ROUND(S935/0.14, 2)))</f>
        <v>169.73</v>
      </c>
      <c r="W935" s="6" t="str">
        <f aca="false">IF(V935&gt;4000, "High", IF(V935&gt;2000, "Medium", "Low"))</f>
        <v>Low</v>
      </c>
      <c r="X935" s="9" t="s">
        <v>35</v>
      </c>
      <c r="Y935" s="10" t="n">
        <f aca="false">IF(U935="Yes", 1, 0)</f>
        <v>0</v>
      </c>
      <c r="Z935" s="10" t="n">
        <v>1</v>
      </c>
      <c r="AA935" s="11" t="n">
        <f aca="false">MAX(0, ($S935 * 0.35) - ($F935 * 0.3))</f>
        <v>27.5575</v>
      </c>
      <c r="AB935" s="12" t="str">
        <f aca="false">IF(AA935&gt;20,"High",IF(AA935&gt;10,"Medium","Low"))</f>
        <v>High</v>
      </c>
    </row>
    <row r="936" customFormat="false" ht="18.65" hidden="false" customHeight="false" outlineLevel="0" collapsed="false">
      <c r="A936" s="5" t="s">
        <v>978</v>
      </c>
      <c r="B936" s="6" t="s">
        <v>29</v>
      </c>
      <c r="C936" s="6" t="s">
        <v>30</v>
      </c>
      <c r="D936" s="6" t="s">
        <v>30</v>
      </c>
      <c r="E936" s="6" t="s">
        <v>30</v>
      </c>
      <c r="F936" s="7" t="n">
        <v>3</v>
      </c>
      <c r="G936" s="6" t="s">
        <v>31</v>
      </c>
      <c r="H936" s="6" t="s">
        <v>31</v>
      </c>
      <c r="I936" s="6" t="s">
        <v>203</v>
      </c>
      <c r="J936" s="6" t="s">
        <v>30</v>
      </c>
      <c r="K936" s="6" t="s">
        <v>30</v>
      </c>
      <c r="L936" s="6" t="s">
        <v>30</v>
      </c>
      <c r="M936" s="6" t="s">
        <v>30</v>
      </c>
      <c r="N936" s="6" t="s">
        <v>30</v>
      </c>
      <c r="O936" s="6" t="s">
        <v>30</v>
      </c>
      <c r="P936" s="6" t="s">
        <v>38</v>
      </c>
      <c r="Q936" s="6" t="s">
        <v>30</v>
      </c>
      <c r="R936" s="6" t="s">
        <v>53</v>
      </c>
      <c r="S936" s="8" t="n">
        <v>50.4</v>
      </c>
      <c r="T936" s="8" t="n">
        <v>137.25</v>
      </c>
      <c r="U936" s="6" t="s">
        <v>30</v>
      </c>
      <c r="V936" s="8" t="n">
        <f aca="false">IF(X936="0-1 Year", ROUND(S936/0.474, 2), IF(X936="1-2 Years", ROUND(S936/0.287, 2), ROUND(S936/0.14, 2)))</f>
        <v>106.33</v>
      </c>
      <c r="W936" s="6" t="str">
        <f aca="false">IF(V936&gt;4000, "High", IF(V936&gt;2000, "Medium", "Low"))</f>
        <v>Low</v>
      </c>
      <c r="X936" s="9" t="s">
        <v>35</v>
      </c>
      <c r="Y936" s="10" t="n">
        <f aca="false">IF(U936="Yes", 1, 0)</f>
        <v>0</v>
      </c>
      <c r="Z936" s="10" t="n">
        <v>1</v>
      </c>
      <c r="AA936" s="11" t="n">
        <f aca="false">MAX(0, ($S936 * 0.35) - ($F936 * 0.3))</f>
        <v>16.74</v>
      </c>
      <c r="AB936" s="12" t="str">
        <f aca="false">IF(AA936&gt;20,"High",IF(AA936&gt;10,"Medium","Low"))</f>
        <v>Medium</v>
      </c>
    </row>
    <row r="937" customFormat="false" ht="18.65" hidden="false" customHeight="false" outlineLevel="0" collapsed="false">
      <c r="A937" s="5" t="s">
        <v>979</v>
      </c>
      <c r="B937" s="6" t="s">
        <v>37</v>
      </c>
      <c r="C937" s="6" t="s">
        <v>30</v>
      </c>
      <c r="D937" s="6" t="s">
        <v>30</v>
      </c>
      <c r="E937" s="6" t="s">
        <v>30</v>
      </c>
      <c r="F937" s="7" t="n">
        <v>7</v>
      </c>
      <c r="G937" s="6" t="s">
        <v>31</v>
      </c>
      <c r="H937" s="6" t="s">
        <v>30</v>
      </c>
      <c r="I937" s="6" t="s">
        <v>30</v>
      </c>
      <c r="J937" s="6" t="s">
        <v>32</v>
      </c>
      <c r="K937" s="6" t="s">
        <v>32</v>
      </c>
      <c r="L937" s="6" t="s">
        <v>32</v>
      </c>
      <c r="M937" s="6" t="s">
        <v>32</v>
      </c>
      <c r="N937" s="6" t="s">
        <v>32</v>
      </c>
      <c r="O937" s="6" t="s">
        <v>32</v>
      </c>
      <c r="P937" s="6" t="s">
        <v>38</v>
      </c>
      <c r="Q937" s="6" t="s">
        <v>30</v>
      </c>
      <c r="R937" s="6" t="s">
        <v>53</v>
      </c>
      <c r="S937" s="8" t="n">
        <v>20</v>
      </c>
      <c r="T937" s="8" t="n">
        <v>137.6</v>
      </c>
      <c r="U937" s="6" t="s">
        <v>31</v>
      </c>
      <c r="V937" s="8" t="n">
        <f aca="false">IF(X937="0-1 Year", ROUND(S937/0.474, 2), IF(X937="1-2 Years", ROUND(S937/0.287, 2), ROUND(S937/0.14, 2)))</f>
        <v>42.19</v>
      </c>
      <c r="W937" s="6" t="str">
        <f aca="false">IF(V937&gt;4000, "High", IF(V937&gt;2000, "Medium", "Low"))</f>
        <v>Low</v>
      </c>
      <c r="X937" s="9" t="s">
        <v>35</v>
      </c>
      <c r="Y937" s="10" t="n">
        <f aca="false">IF(U937="Yes", 1, 0)</f>
        <v>1</v>
      </c>
      <c r="Z937" s="10" t="n">
        <v>1</v>
      </c>
      <c r="AA937" s="11" t="n">
        <f aca="false">MAX(0, ($S937 * 0.35) - ($F937 * 0.3))</f>
        <v>4.9</v>
      </c>
      <c r="AB937" s="12" t="str">
        <f aca="false">IF(AA937&gt;20,"High",IF(AA937&gt;10,"Medium","Low"))</f>
        <v>Low</v>
      </c>
    </row>
    <row r="938" customFormat="false" ht="18.65" hidden="false" customHeight="false" outlineLevel="0" collapsed="false">
      <c r="A938" s="5" t="s">
        <v>980</v>
      </c>
      <c r="B938" s="6" t="s">
        <v>37</v>
      </c>
      <c r="C938" s="6" t="s">
        <v>30</v>
      </c>
      <c r="D938" s="6" t="s">
        <v>30</v>
      </c>
      <c r="E938" s="6" t="s">
        <v>30</v>
      </c>
      <c r="F938" s="7" t="n">
        <v>8</v>
      </c>
      <c r="G938" s="6" t="s">
        <v>31</v>
      </c>
      <c r="H938" s="6" t="s">
        <v>30</v>
      </c>
      <c r="I938" s="6" t="s">
        <v>30</v>
      </c>
      <c r="J938" s="6" t="s">
        <v>32</v>
      </c>
      <c r="K938" s="6" t="s">
        <v>32</v>
      </c>
      <c r="L938" s="6" t="s">
        <v>32</v>
      </c>
      <c r="M938" s="6" t="s">
        <v>32</v>
      </c>
      <c r="N938" s="6" t="s">
        <v>32</v>
      </c>
      <c r="O938" s="6" t="s">
        <v>32</v>
      </c>
      <c r="P938" s="6" t="s">
        <v>38</v>
      </c>
      <c r="Q938" s="6" t="s">
        <v>31</v>
      </c>
      <c r="R938" s="6" t="s">
        <v>34</v>
      </c>
      <c r="S938" s="8" t="n">
        <v>20.7</v>
      </c>
      <c r="T938" s="8" t="n">
        <v>137.6</v>
      </c>
      <c r="U938" s="6" t="s">
        <v>30</v>
      </c>
      <c r="V938" s="8" t="n">
        <f aca="false">IF(X938="0-1 Year", ROUND(S938/0.474, 2), IF(X938="1-2 Years", ROUND(S938/0.287, 2), ROUND(S938/0.14, 2)))</f>
        <v>43.67</v>
      </c>
      <c r="W938" s="6" t="str">
        <f aca="false">IF(V938&gt;4000, "High", IF(V938&gt;2000, "Medium", "Low"))</f>
        <v>Low</v>
      </c>
      <c r="X938" s="9" t="s">
        <v>35</v>
      </c>
      <c r="Y938" s="10" t="n">
        <f aca="false">IF(U938="Yes", 1, 0)</f>
        <v>0</v>
      </c>
      <c r="Z938" s="10" t="n">
        <v>1</v>
      </c>
      <c r="AA938" s="11" t="n">
        <f aca="false">MAX(0, ($S938 * 0.35) - ($F938 * 0.3))</f>
        <v>4.845</v>
      </c>
      <c r="AB938" s="12" t="str">
        <f aca="false">IF(AA938&gt;20,"High",IF(AA938&gt;10,"Medium","Low"))</f>
        <v>Low</v>
      </c>
    </row>
    <row r="939" customFormat="false" ht="18.65" hidden="false" customHeight="false" outlineLevel="0" collapsed="false">
      <c r="A939" s="5" t="s">
        <v>981</v>
      </c>
      <c r="B939" s="6" t="s">
        <v>37</v>
      </c>
      <c r="C939" s="6" t="s">
        <v>30</v>
      </c>
      <c r="D939" s="6" t="s">
        <v>30</v>
      </c>
      <c r="E939" s="6" t="s">
        <v>30</v>
      </c>
      <c r="F939" s="7" t="n">
        <v>4</v>
      </c>
      <c r="G939" s="6" t="s">
        <v>30</v>
      </c>
      <c r="H939" s="6" t="s">
        <v>202</v>
      </c>
      <c r="I939" s="6" t="s">
        <v>203</v>
      </c>
      <c r="J939" s="6" t="s">
        <v>31</v>
      </c>
      <c r="K939" s="6" t="s">
        <v>31</v>
      </c>
      <c r="L939" s="6" t="s">
        <v>30</v>
      </c>
      <c r="M939" s="6" t="s">
        <v>30</v>
      </c>
      <c r="N939" s="6" t="s">
        <v>30</v>
      </c>
      <c r="O939" s="6" t="s">
        <v>30</v>
      </c>
      <c r="P939" s="6" t="s">
        <v>38</v>
      </c>
      <c r="Q939" s="6" t="s">
        <v>31</v>
      </c>
      <c r="R939" s="6" t="s">
        <v>39</v>
      </c>
      <c r="S939" s="8" t="n">
        <v>33.65</v>
      </c>
      <c r="T939" s="8" t="n">
        <v>137.85</v>
      </c>
      <c r="U939" s="6" t="s">
        <v>31</v>
      </c>
      <c r="V939" s="8" t="n">
        <f aca="false">IF(X939="0-1 Year", ROUND(S939/0.474, 2), IF(X939="1-2 Years", ROUND(S939/0.287, 2), ROUND(S939/0.14, 2)))</f>
        <v>70.99</v>
      </c>
      <c r="W939" s="6" t="str">
        <f aca="false">IF(V939&gt;4000, "High", IF(V939&gt;2000, "Medium", "Low"))</f>
        <v>Low</v>
      </c>
      <c r="X939" s="9" t="s">
        <v>35</v>
      </c>
      <c r="Y939" s="10" t="n">
        <f aca="false">IF(U939="Yes", 1, 0)</f>
        <v>1</v>
      </c>
      <c r="Z939" s="10" t="n">
        <v>1</v>
      </c>
      <c r="AA939" s="11" t="n">
        <f aca="false">MAX(0, ($S939 * 0.35) - ($F939 * 0.3))</f>
        <v>10.5775</v>
      </c>
      <c r="AB939" s="12" t="str">
        <f aca="false">IF(AA939&gt;20,"High",IF(AA939&gt;10,"Medium","Low"))</f>
        <v>Medium</v>
      </c>
    </row>
    <row r="940" customFormat="false" ht="18.65" hidden="false" customHeight="false" outlineLevel="0" collapsed="false">
      <c r="A940" s="5" t="s">
        <v>982</v>
      </c>
      <c r="B940" s="6" t="s">
        <v>37</v>
      </c>
      <c r="C940" s="6" t="s">
        <v>30</v>
      </c>
      <c r="D940" s="6" t="s">
        <v>30</v>
      </c>
      <c r="E940" s="6" t="s">
        <v>30</v>
      </c>
      <c r="F940" s="7" t="n">
        <v>2</v>
      </c>
      <c r="G940" s="6" t="s">
        <v>31</v>
      </c>
      <c r="H940" s="6" t="s">
        <v>30</v>
      </c>
      <c r="I940" s="6" t="s">
        <v>517</v>
      </c>
      <c r="J940" s="6" t="s">
        <v>30</v>
      </c>
      <c r="K940" s="6" t="s">
        <v>30</v>
      </c>
      <c r="L940" s="6" t="s">
        <v>30</v>
      </c>
      <c r="M940" s="6" t="s">
        <v>30</v>
      </c>
      <c r="N940" s="6" t="s">
        <v>30</v>
      </c>
      <c r="O940" s="6" t="s">
        <v>30</v>
      </c>
      <c r="P940" s="6" t="s">
        <v>38</v>
      </c>
      <c r="Q940" s="6" t="s">
        <v>31</v>
      </c>
      <c r="R940" s="6" t="s">
        <v>39</v>
      </c>
      <c r="S940" s="8" t="n">
        <v>70.95</v>
      </c>
      <c r="T940" s="8" t="n">
        <v>137.95</v>
      </c>
      <c r="U940" s="6" t="s">
        <v>31</v>
      </c>
      <c r="V940" s="8" t="n">
        <f aca="false">IF(X940="0-1 Year", ROUND(S940/0.474, 2), IF(X940="1-2 Years", ROUND(S940/0.287, 2), ROUND(S940/0.14, 2)))</f>
        <v>149.68</v>
      </c>
      <c r="W940" s="6" t="str">
        <f aca="false">IF(V940&gt;4000, "High", IF(V940&gt;2000, "Medium", "Low"))</f>
        <v>Low</v>
      </c>
      <c r="X940" s="9" t="s">
        <v>35</v>
      </c>
      <c r="Y940" s="10" t="n">
        <f aca="false">IF(U940="Yes", 1, 0)</f>
        <v>1</v>
      </c>
      <c r="Z940" s="10" t="n">
        <v>1</v>
      </c>
      <c r="AA940" s="11" t="n">
        <f aca="false">MAX(0, ($S940 * 0.35) - ($F940 * 0.3))</f>
        <v>24.2325</v>
      </c>
      <c r="AB940" s="12" t="str">
        <f aca="false">IF(AA940&gt;20,"High",IF(AA940&gt;10,"Medium","Low"))</f>
        <v>High</v>
      </c>
    </row>
    <row r="941" customFormat="false" ht="18.65" hidden="false" customHeight="false" outlineLevel="0" collapsed="false">
      <c r="A941" s="5" t="s">
        <v>983</v>
      </c>
      <c r="B941" s="6" t="s">
        <v>29</v>
      </c>
      <c r="C941" s="6" t="s">
        <v>30</v>
      </c>
      <c r="D941" s="6" t="s">
        <v>31</v>
      </c>
      <c r="E941" s="6" t="s">
        <v>31</v>
      </c>
      <c r="F941" s="7" t="n">
        <v>6</v>
      </c>
      <c r="G941" s="6" t="s">
        <v>31</v>
      </c>
      <c r="H941" s="6" t="s">
        <v>30</v>
      </c>
      <c r="I941" s="6" t="s">
        <v>30</v>
      </c>
      <c r="J941" s="6" t="s">
        <v>32</v>
      </c>
      <c r="K941" s="6" t="s">
        <v>32</v>
      </c>
      <c r="L941" s="6" t="s">
        <v>32</v>
      </c>
      <c r="M941" s="6" t="s">
        <v>32</v>
      </c>
      <c r="N941" s="6" t="s">
        <v>32</v>
      </c>
      <c r="O941" s="6" t="s">
        <v>32</v>
      </c>
      <c r="P941" s="6" t="s">
        <v>38</v>
      </c>
      <c r="Q941" s="6" t="s">
        <v>30</v>
      </c>
      <c r="R941" s="6" t="s">
        <v>58</v>
      </c>
      <c r="S941" s="8" t="n">
        <v>19.85</v>
      </c>
      <c r="T941" s="8" t="n">
        <v>138.85</v>
      </c>
      <c r="U941" s="6" t="s">
        <v>30</v>
      </c>
      <c r="V941" s="8" t="n">
        <f aca="false">IF(X941="0-1 Year", ROUND(S941/0.474, 2), IF(X941="1-2 Years", ROUND(S941/0.287, 2), ROUND(S941/0.14, 2)))</f>
        <v>41.88</v>
      </c>
      <c r="W941" s="6" t="str">
        <f aca="false">IF(V941&gt;4000, "High", IF(V941&gt;2000, "Medium", "Low"))</f>
        <v>Low</v>
      </c>
      <c r="X941" s="9" t="s">
        <v>35</v>
      </c>
      <c r="Y941" s="10" t="n">
        <f aca="false">IF(U941="Yes", 1, 0)</f>
        <v>0</v>
      </c>
      <c r="Z941" s="10" t="n">
        <v>1</v>
      </c>
      <c r="AA941" s="11" t="n">
        <f aca="false">MAX(0, ($S941 * 0.35) - ($F941 * 0.3))</f>
        <v>5.1475</v>
      </c>
      <c r="AB941" s="12" t="str">
        <f aca="false">IF(AA941&gt;20,"High",IF(AA941&gt;10,"Medium","Low"))</f>
        <v>Low</v>
      </c>
    </row>
    <row r="942" customFormat="false" ht="18.65" hidden="false" customHeight="false" outlineLevel="0" collapsed="false">
      <c r="A942" s="5" t="s">
        <v>984</v>
      </c>
      <c r="B942" s="6" t="s">
        <v>37</v>
      </c>
      <c r="C942" s="6" t="s">
        <v>31</v>
      </c>
      <c r="D942" s="6" t="s">
        <v>30</v>
      </c>
      <c r="E942" s="6" t="s">
        <v>30</v>
      </c>
      <c r="F942" s="7" t="n">
        <v>2</v>
      </c>
      <c r="G942" s="6" t="s">
        <v>31</v>
      </c>
      <c r="H942" s="6" t="s">
        <v>30</v>
      </c>
      <c r="I942" s="6" t="s">
        <v>517</v>
      </c>
      <c r="J942" s="6" t="s">
        <v>30</v>
      </c>
      <c r="K942" s="6" t="s">
        <v>30</v>
      </c>
      <c r="L942" s="6" t="s">
        <v>30</v>
      </c>
      <c r="M942" s="6" t="s">
        <v>30</v>
      </c>
      <c r="N942" s="6" t="s">
        <v>30</v>
      </c>
      <c r="O942" s="6" t="s">
        <v>30</v>
      </c>
      <c r="P942" s="6" t="s">
        <v>38</v>
      </c>
      <c r="Q942" s="6" t="s">
        <v>31</v>
      </c>
      <c r="R942" s="6" t="s">
        <v>39</v>
      </c>
      <c r="S942" s="8" t="n">
        <v>70.35</v>
      </c>
      <c r="T942" s="8" t="n">
        <v>139.05</v>
      </c>
      <c r="U942" s="6" t="s">
        <v>31</v>
      </c>
      <c r="V942" s="8" t="n">
        <f aca="false">IF(X942="0-1 Year", ROUND(S942/0.474, 2), IF(X942="1-2 Years", ROUND(S942/0.287, 2), ROUND(S942/0.14, 2)))</f>
        <v>148.42</v>
      </c>
      <c r="W942" s="6" t="str">
        <f aca="false">IF(V942&gt;4000, "High", IF(V942&gt;2000, "Medium", "Low"))</f>
        <v>Low</v>
      </c>
      <c r="X942" s="9" t="s">
        <v>35</v>
      </c>
      <c r="Y942" s="10" t="n">
        <f aca="false">IF(U942="Yes", 1, 0)</f>
        <v>1</v>
      </c>
      <c r="Z942" s="10" t="n">
        <v>1</v>
      </c>
      <c r="AA942" s="11" t="n">
        <f aca="false">MAX(0, ($S942 * 0.35) - ($F942 * 0.3))</f>
        <v>24.0225</v>
      </c>
      <c r="AB942" s="12" t="str">
        <f aca="false">IF(AA942&gt;20,"High",IF(AA942&gt;10,"Medium","Low"))</f>
        <v>High</v>
      </c>
    </row>
    <row r="943" customFormat="false" ht="18.65" hidden="false" customHeight="false" outlineLevel="0" collapsed="false">
      <c r="A943" s="5" t="s">
        <v>985</v>
      </c>
      <c r="B943" s="6" t="s">
        <v>37</v>
      </c>
      <c r="C943" s="6" t="s">
        <v>30</v>
      </c>
      <c r="D943" s="6" t="s">
        <v>30</v>
      </c>
      <c r="E943" s="6" t="s">
        <v>30</v>
      </c>
      <c r="F943" s="7" t="n">
        <v>2</v>
      </c>
      <c r="G943" s="6" t="s">
        <v>31</v>
      </c>
      <c r="H943" s="6" t="s">
        <v>30</v>
      </c>
      <c r="I943" s="6" t="s">
        <v>517</v>
      </c>
      <c r="J943" s="6" t="s">
        <v>30</v>
      </c>
      <c r="K943" s="6" t="s">
        <v>30</v>
      </c>
      <c r="L943" s="6" t="s">
        <v>30</v>
      </c>
      <c r="M943" s="6" t="s">
        <v>30</v>
      </c>
      <c r="N943" s="6" t="s">
        <v>30</v>
      </c>
      <c r="O943" s="6" t="s">
        <v>30</v>
      </c>
      <c r="P943" s="6" t="s">
        <v>38</v>
      </c>
      <c r="Q943" s="6" t="s">
        <v>30</v>
      </c>
      <c r="R943" s="6" t="s">
        <v>39</v>
      </c>
      <c r="S943" s="8" t="n">
        <v>70.35</v>
      </c>
      <c r="T943" s="8" t="n">
        <v>139.25</v>
      </c>
      <c r="U943" s="6" t="s">
        <v>30</v>
      </c>
      <c r="V943" s="8" t="n">
        <f aca="false">IF(X943="0-1 Year", ROUND(S943/0.474, 2), IF(X943="1-2 Years", ROUND(S943/0.287, 2), ROUND(S943/0.14, 2)))</f>
        <v>148.42</v>
      </c>
      <c r="W943" s="6" t="str">
        <f aca="false">IF(V943&gt;4000, "High", IF(V943&gt;2000, "Medium", "Low"))</f>
        <v>Low</v>
      </c>
      <c r="X943" s="9" t="s">
        <v>35</v>
      </c>
      <c r="Y943" s="10" t="n">
        <f aca="false">IF(U943="Yes", 1, 0)</f>
        <v>0</v>
      </c>
      <c r="Z943" s="10" t="n">
        <v>1</v>
      </c>
      <c r="AA943" s="11" t="n">
        <f aca="false">MAX(0, ($S943 * 0.35) - ($F943 * 0.3))</f>
        <v>24.0225</v>
      </c>
      <c r="AB943" s="12" t="str">
        <f aca="false">IF(AA943&gt;20,"High",IF(AA943&gt;10,"Medium","Low"))</f>
        <v>High</v>
      </c>
    </row>
    <row r="944" customFormat="false" ht="18.65" hidden="false" customHeight="false" outlineLevel="0" collapsed="false">
      <c r="A944" s="5" t="s">
        <v>986</v>
      </c>
      <c r="B944" s="6" t="s">
        <v>37</v>
      </c>
      <c r="C944" s="6" t="s">
        <v>30</v>
      </c>
      <c r="D944" s="6" t="s">
        <v>30</v>
      </c>
      <c r="E944" s="6" t="s">
        <v>30</v>
      </c>
      <c r="F944" s="7" t="n">
        <v>3</v>
      </c>
      <c r="G944" s="6" t="s">
        <v>30</v>
      </c>
      <c r="H944" s="6" t="s">
        <v>202</v>
      </c>
      <c r="I944" s="6" t="s">
        <v>203</v>
      </c>
      <c r="J944" s="6" t="s">
        <v>31</v>
      </c>
      <c r="K944" s="6" t="s">
        <v>30</v>
      </c>
      <c r="L944" s="6" t="s">
        <v>30</v>
      </c>
      <c r="M944" s="6" t="s">
        <v>31</v>
      </c>
      <c r="N944" s="6" t="s">
        <v>30</v>
      </c>
      <c r="O944" s="6" t="s">
        <v>30</v>
      </c>
      <c r="P944" s="6" t="s">
        <v>38</v>
      </c>
      <c r="Q944" s="6" t="s">
        <v>30</v>
      </c>
      <c r="R944" s="6" t="s">
        <v>34</v>
      </c>
      <c r="S944" s="8" t="n">
        <v>34.25</v>
      </c>
      <c r="T944" s="8" t="n">
        <v>139.35</v>
      </c>
      <c r="U944" s="6" t="s">
        <v>31</v>
      </c>
      <c r="V944" s="8" t="n">
        <f aca="false">IF(X944="0-1 Year", ROUND(S944/0.474, 2), IF(X944="1-2 Years", ROUND(S944/0.287, 2), ROUND(S944/0.14, 2)))</f>
        <v>72.26</v>
      </c>
      <c r="W944" s="6" t="str">
        <f aca="false">IF(V944&gt;4000, "High", IF(V944&gt;2000, "Medium", "Low"))</f>
        <v>Low</v>
      </c>
      <c r="X944" s="9" t="s">
        <v>35</v>
      </c>
      <c r="Y944" s="10" t="n">
        <f aca="false">IF(U944="Yes", 1, 0)</f>
        <v>1</v>
      </c>
      <c r="Z944" s="10" t="n">
        <v>1</v>
      </c>
      <c r="AA944" s="11" t="n">
        <f aca="false">MAX(0, ($S944 * 0.35) - ($F944 * 0.3))</f>
        <v>11.0875</v>
      </c>
      <c r="AB944" s="12" t="str">
        <f aca="false">IF(AA944&gt;20,"High",IF(AA944&gt;10,"Medium","Low"))</f>
        <v>Medium</v>
      </c>
    </row>
    <row r="945" customFormat="false" ht="18.65" hidden="false" customHeight="false" outlineLevel="0" collapsed="false">
      <c r="A945" s="5" t="s">
        <v>987</v>
      </c>
      <c r="B945" s="6" t="s">
        <v>37</v>
      </c>
      <c r="C945" s="6" t="s">
        <v>30</v>
      </c>
      <c r="D945" s="6" t="s">
        <v>31</v>
      </c>
      <c r="E945" s="6" t="s">
        <v>30</v>
      </c>
      <c r="F945" s="7" t="n">
        <v>2</v>
      </c>
      <c r="G945" s="6" t="s">
        <v>31</v>
      </c>
      <c r="H945" s="6" t="s">
        <v>30</v>
      </c>
      <c r="I945" s="6" t="s">
        <v>517</v>
      </c>
      <c r="J945" s="6" t="s">
        <v>31</v>
      </c>
      <c r="K945" s="6" t="s">
        <v>30</v>
      </c>
      <c r="L945" s="6" t="s">
        <v>30</v>
      </c>
      <c r="M945" s="6" t="s">
        <v>30</v>
      </c>
      <c r="N945" s="6" t="s">
        <v>30</v>
      </c>
      <c r="O945" s="6" t="s">
        <v>30</v>
      </c>
      <c r="P945" s="6" t="s">
        <v>38</v>
      </c>
      <c r="Q945" s="6" t="s">
        <v>31</v>
      </c>
      <c r="R945" s="6" t="s">
        <v>39</v>
      </c>
      <c r="S945" s="8" t="n">
        <v>74.4</v>
      </c>
      <c r="T945" s="8" t="n">
        <v>139.4</v>
      </c>
      <c r="U945" s="6" t="s">
        <v>31</v>
      </c>
      <c r="V945" s="8" t="n">
        <f aca="false">IF(X945="0-1 Year", ROUND(S945/0.474, 2), IF(X945="1-2 Years", ROUND(S945/0.287, 2), ROUND(S945/0.14, 2)))</f>
        <v>156.96</v>
      </c>
      <c r="W945" s="6" t="str">
        <f aca="false">IF(V945&gt;4000, "High", IF(V945&gt;2000, "Medium", "Low"))</f>
        <v>Low</v>
      </c>
      <c r="X945" s="9" t="s">
        <v>35</v>
      </c>
      <c r="Y945" s="10" t="n">
        <f aca="false">IF(U945="Yes", 1, 0)</f>
        <v>1</v>
      </c>
      <c r="Z945" s="10" t="n">
        <v>1</v>
      </c>
      <c r="AA945" s="11" t="n">
        <f aca="false">MAX(0, ($S945 * 0.35) - ($F945 * 0.3))</f>
        <v>25.44</v>
      </c>
      <c r="AB945" s="12" t="str">
        <f aca="false">IF(AA945&gt;20,"High",IF(AA945&gt;10,"Medium","Low"))</f>
        <v>High</v>
      </c>
    </row>
    <row r="946" customFormat="false" ht="18.65" hidden="false" customHeight="false" outlineLevel="0" collapsed="false">
      <c r="A946" s="5" t="s">
        <v>988</v>
      </c>
      <c r="B946" s="6" t="s">
        <v>37</v>
      </c>
      <c r="C946" s="6" t="s">
        <v>30</v>
      </c>
      <c r="D946" s="6" t="s">
        <v>31</v>
      </c>
      <c r="E946" s="6" t="s">
        <v>31</v>
      </c>
      <c r="F946" s="7" t="n">
        <v>8</v>
      </c>
      <c r="G946" s="6" t="s">
        <v>31</v>
      </c>
      <c r="H946" s="6" t="s">
        <v>30</v>
      </c>
      <c r="I946" s="6" t="s">
        <v>30</v>
      </c>
      <c r="J946" s="6" t="s">
        <v>32</v>
      </c>
      <c r="K946" s="6" t="s">
        <v>32</v>
      </c>
      <c r="L946" s="6" t="s">
        <v>32</v>
      </c>
      <c r="M946" s="6" t="s">
        <v>32</v>
      </c>
      <c r="N946" s="6" t="s">
        <v>32</v>
      </c>
      <c r="O946" s="6" t="s">
        <v>32</v>
      </c>
      <c r="P946" s="6" t="s">
        <v>38</v>
      </c>
      <c r="Q946" s="6" t="s">
        <v>30</v>
      </c>
      <c r="R946" s="6" t="s">
        <v>58</v>
      </c>
      <c r="S946" s="8" t="n">
        <v>21.05</v>
      </c>
      <c r="T946" s="8" t="n">
        <v>139.75</v>
      </c>
      <c r="U946" s="6" t="s">
        <v>30</v>
      </c>
      <c r="V946" s="8" t="n">
        <f aca="false">IF(X946="0-1 Year", ROUND(S946/0.474, 2), IF(X946="1-2 Years", ROUND(S946/0.287, 2), ROUND(S946/0.14, 2)))</f>
        <v>44.41</v>
      </c>
      <c r="W946" s="6" t="str">
        <f aca="false">IF(V946&gt;4000, "High", IF(V946&gt;2000, "Medium", "Low"))</f>
        <v>Low</v>
      </c>
      <c r="X946" s="9" t="s">
        <v>35</v>
      </c>
      <c r="Y946" s="10" t="n">
        <f aca="false">IF(U946="Yes", 1, 0)</f>
        <v>0</v>
      </c>
      <c r="Z946" s="10" t="n">
        <v>1</v>
      </c>
      <c r="AA946" s="11" t="n">
        <f aca="false">MAX(0, ($S946 * 0.35) - ($F946 * 0.3))</f>
        <v>4.9675</v>
      </c>
      <c r="AB946" s="12" t="str">
        <f aca="false">IF(AA946&gt;20,"High",IF(AA946&gt;10,"Medium","Low"))</f>
        <v>Low</v>
      </c>
    </row>
    <row r="947" customFormat="false" ht="18.65" hidden="false" customHeight="false" outlineLevel="0" collapsed="false">
      <c r="A947" s="5" t="s">
        <v>989</v>
      </c>
      <c r="B947" s="6" t="s">
        <v>29</v>
      </c>
      <c r="C947" s="6" t="s">
        <v>31</v>
      </c>
      <c r="D947" s="6" t="s">
        <v>31</v>
      </c>
      <c r="E947" s="6" t="s">
        <v>30</v>
      </c>
      <c r="F947" s="7" t="n">
        <v>2</v>
      </c>
      <c r="G947" s="6" t="s">
        <v>31</v>
      </c>
      <c r="H947" s="6" t="s">
        <v>30</v>
      </c>
      <c r="I947" s="6" t="s">
        <v>517</v>
      </c>
      <c r="J947" s="6" t="s">
        <v>30</v>
      </c>
      <c r="K947" s="6" t="s">
        <v>30</v>
      </c>
      <c r="L947" s="6" t="s">
        <v>31</v>
      </c>
      <c r="M947" s="6" t="s">
        <v>30</v>
      </c>
      <c r="N947" s="6" t="s">
        <v>30</v>
      </c>
      <c r="O947" s="6" t="s">
        <v>30</v>
      </c>
      <c r="P947" s="6" t="s">
        <v>38</v>
      </c>
      <c r="Q947" s="6" t="s">
        <v>31</v>
      </c>
      <c r="R947" s="6" t="s">
        <v>39</v>
      </c>
      <c r="S947" s="8" t="n">
        <v>74.2</v>
      </c>
      <c r="T947" s="8" t="n">
        <v>140.1</v>
      </c>
      <c r="U947" s="6" t="s">
        <v>30</v>
      </c>
      <c r="V947" s="8" t="n">
        <f aca="false">IF(X947="0-1 Year", ROUND(S947/0.474, 2), IF(X947="1-2 Years", ROUND(S947/0.287, 2), ROUND(S947/0.14, 2)))</f>
        <v>156.54</v>
      </c>
      <c r="W947" s="6" t="str">
        <f aca="false">IF(V947&gt;4000, "High", IF(V947&gt;2000, "Medium", "Low"))</f>
        <v>Low</v>
      </c>
      <c r="X947" s="9" t="s">
        <v>35</v>
      </c>
      <c r="Y947" s="10" t="n">
        <f aca="false">IF(U947="Yes", 1, 0)</f>
        <v>0</v>
      </c>
      <c r="Z947" s="10" t="n">
        <v>1</v>
      </c>
      <c r="AA947" s="11" t="n">
        <f aca="false">MAX(0, ($S947 * 0.35) - ($F947 * 0.3))</f>
        <v>25.37</v>
      </c>
      <c r="AB947" s="12" t="str">
        <f aca="false">IF(AA947&gt;20,"High",IF(AA947&gt;10,"Medium","Low"))</f>
        <v>High</v>
      </c>
    </row>
    <row r="948" customFormat="false" ht="18.65" hidden="false" customHeight="false" outlineLevel="0" collapsed="false">
      <c r="A948" s="5" t="s">
        <v>990</v>
      </c>
      <c r="B948" s="6" t="s">
        <v>37</v>
      </c>
      <c r="C948" s="6" t="s">
        <v>30</v>
      </c>
      <c r="D948" s="6" t="s">
        <v>30</v>
      </c>
      <c r="E948" s="6" t="s">
        <v>30</v>
      </c>
      <c r="F948" s="7" t="n">
        <v>3</v>
      </c>
      <c r="G948" s="6" t="s">
        <v>31</v>
      </c>
      <c r="H948" s="6" t="s">
        <v>30</v>
      </c>
      <c r="I948" s="6" t="s">
        <v>203</v>
      </c>
      <c r="J948" s="6" t="s">
        <v>30</v>
      </c>
      <c r="K948" s="6" t="s">
        <v>30</v>
      </c>
      <c r="L948" s="6" t="s">
        <v>30</v>
      </c>
      <c r="M948" s="6" t="s">
        <v>30</v>
      </c>
      <c r="N948" s="6" t="s">
        <v>31</v>
      </c>
      <c r="O948" s="6" t="s">
        <v>30</v>
      </c>
      <c r="P948" s="6" t="s">
        <v>38</v>
      </c>
      <c r="Q948" s="6" t="s">
        <v>31</v>
      </c>
      <c r="R948" s="6" t="s">
        <v>39</v>
      </c>
      <c r="S948" s="8" t="n">
        <v>54.2</v>
      </c>
      <c r="T948" s="8" t="n">
        <v>140.4</v>
      </c>
      <c r="U948" s="6" t="s">
        <v>30</v>
      </c>
      <c r="V948" s="8" t="n">
        <f aca="false">IF(X948="0-1 Year", ROUND(S948/0.474, 2), IF(X948="1-2 Years", ROUND(S948/0.287, 2), ROUND(S948/0.14, 2)))</f>
        <v>114.35</v>
      </c>
      <c r="W948" s="6" t="str">
        <f aca="false">IF(V948&gt;4000, "High", IF(V948&gt;2000, "Medium", "Low"))</f>
        <v>Low</v>
      </c>
      <c r="X948" s="9" t="s">
        <v>35</v>
      </c>
      <c r="Y948" s="10" t="n">
        <f aca="false">IF(U948="Yes", 1, 0)</f>
        <v>0</v>
      </c>
      <c r="Z948" s="10" t="n">
        <v>1</v>
      </c>
      <c r="AA948" s="11" t="n">
        <f aca="false">MAX(0, ($S948 * 0.35) - ($F948 * 0.3))</f>
        <v>18.07</v>
      </c>
      <c r="AB948" s="12" t="str">
        <f aca="false">IF(AA948&gt;20,"High",IF(AA948&gt;10,"Medium","Low"))</f>
        <v>Medium</v>
      </c>
    </row>
    <row r="949" customFormat="false" ht="18.65" hidden="false" customHeight="false" outlineLevel="0" collapsed="false">
      <c r="A949" s="5" t="s">
        <v>991</v>
      </c>
      <c r="B949" s="6" t="s">
        <v>29</v>
      </c>
      <c r="C949" s="6" t="s">
        <v>30</v>
      </c>
      <c r="D949" s="6" t="s">
        <v>30</v>
      </c>
      <c r="E949" s="6" t="s">
        <v>30</v>
      </c>
      <c r="F949" s="7" t="n">
        <v>2</v>
      </c>
      <c r="G949" s="6" t="s">
        <v>31</v>
      </c>
      <c r="H949" s="6" t="s">
        <v>30</v>
      </c>
      <c r="I949" s="6" t="s">
        <v>517</v>
      </c>
      <c r="J949" s="6" t="s">
        <v>30</v>
      </c>
      <c r="K949" s="6" t="s">
        <v>30</v>
      </c>
      <c r="L949" s="6" t="s">
        <v>30</v>
      </c>
      <c r="M949" s="6" t="s">
        <v>30</v>
      </c>
      <c r="N949" s="6" t="s">
        <v>30</v>
      </c>
      <c r="O949" s="6" t="s">
        <v>30</v>
      </c>
      <c r="P949" s="6" t="s">
        <v>38</v>
      </c>
      <c r="Q949" s="6" t="s">
        <v>30</v>
      </c>
      <c r="R949" s="6" t="s">
        <v>58</v>
      </c>
      <c r="S949" s="8" t="n">
        <v>70.7</v>
      </c>
      <c r="T949" s="8" t="n">
        <v>140.7</v>
      </c>
      <c r="U949" s="6" t="s">
        <v>31</v>
      </c>
      <c r="V949" s="8" t="n">
        <f aca="false">IF(X949="0-1 Year", ROUND(S949/0.474, 2), IF(X949="1-2 Years", ROUND(S949/0.287, 2), ROUND(S949/0.14, 2)))</f>
        <v>149.16</v>
      </c>
      <c r="W949" s="6" t="str">
        <f aca="false">IF(V949&gt;4000, "High", IF(V949&gt;2000, "Medium", "Low"))</f>
        <v>Low</v>
      </c>
      <c r="X949" s="9" t="s">
        <v>35</v>
      </c>
      <c r="Y949" s="10" t="n">
        <f aca="false">IF(U949="Yes", 1, 0)</f>
        <v>1</v>
      </c>
      <c r="Z949" s="10" t="n">
        <v>1</v>
      </c>
      <c r="AA949" s="11" t="n">
        <f aca="false">MAX(0, ($S949 * 0.35) - ($F949 * 0.3))</f>
        <v>24.145</v>
      </c>
      <c r="AB949" s="12" t="str">
        <f aca="false">IF(AA949&gt;20,"High",IF(AA949&gt;10,"Medium","Low"))</f>
        <v>High</v>
      </c>
    </row>
    <row r="950" customFormat="false" ht="18.65" hidden="false" customHeight="false" outlineLevel="0" collapsed="false">
      <c r="A950" s="5" t="s">
        <v>992</v>
      </c>
      <c r="B950" s="6" t="s">
        <v>37</v>
      </c>
      <c r="C950" s="6" t="s">
        <v>30</v>
      </c>
      <c r="D950" s="6" t="s">
        <v>30</v>
      </c>
      <c r="E950" s="6" t="s">
        <v>30</v>
      </c>
      <c r="F950" s="7" t="n">
        <v>8</v>
      </c>
      <c r="G950" s="6" t="s">
        <v>31</v>
      </c>
      <c r="H950" s="6" t="s">
        <v>30</v>
      </c>
      <c r="I950" s="6" t="s">
        <v>30</v>
      </c>
      <c r="J950" s="6" t="s">
        <v>32</v>
      </c>
      <c r="K950" s="6" t="s">
        <v>32</v>
      </c>
      <c r="L950" s="6" t="s">
        <v>32</v>
      </c>
      <c r="M950" s="6" t="s">
        <v>32</v>
      </c>
      <c r="N950" s="6" t="s">
        <v>32</v>
      </c>
      <c r="O950" s="6" t="s">
        <v>32</v>
      </c>
      <c r="P950" s="6" t="s">
        <v>33</v>
      </c>
      <c r="Q950" s="6" t="s">
        <v>31</v>
      </c>
      <c r="R950" s="6" t="s">
        <v>53</v>
      </c>
      <c r="S950" s="8" t="n">
        <v>20.2</v>
      </c>
      <c r="T950" s="8" t="n">
        <v>140.95</v>
      </c>
      <c r="U950" s="6" t="s">
        <v>30</v>
      </c>
      <c r="V950" s="8" t="n">
        <f aca="false">IF(X950="0-1 Year", ROUND(S950/0.474, 2), IF(X950="1-2 Years", ROUND(S950/0.287, 2), ROUND(S950/0.14, 2)))</f>
        <v>42.62</v>
      </c>
      <c r="W950" s="6" t="str">
        <f aca="false">IF(V950&gt;4000, "High", IF(V950&gt;2000, "Medium", "Low"))</f>
        <v>Low</v>
      </c>
      <c r="X950" s="9" t="s">
        <v>35</v>
      </c>
      <c r="Y950" s="10" t="n">
        <f aca="false">IF(U950="Yes", 1, 0)</f>
        <v>0</v>
      </c>
      <c r="Z950" s="10" t="n">
        <v>1</v>
      </c>
      <c r="AA950" s="11" t="n">
        <f aca="false">MAX(0, ($S950 * 0.35) - ($F950 * 0.3))</f>
        <v>4.67</v>
      </c>
      <c r="AB950" s="12" t="str">
        <f aca="false">IF(AA950&gt;20,"High",IF(AA950&gt;10,"Medium","Low"))</f>
        <v>Low</v>
      </c>
    </row>
    <row r="951" customFormat="false" ht="18.65" hidden="false" customHeight="false" outlineLevel="0" collapsed="false">
      <c r="A951" s="5" t="s">
        <v>993</v>
      </c>
      <c r="B951" s="6" t="s">
        <v>29</v>
      </c>
      <c r="C951" s="6" t="s">
        <v>30</v>
      </c>
      <c r="D951" s="6" t="s">
        <v>30</v>
      </c>
      <c r="E951" s="6" t="s">
        <v>30</v>
      </c>
      <c r="F951" s="7" t="n">
        <v>7</v>
      </c>
      <c r="G951" s="6" t="s">
        <v>31</v>
      </c>
      <c r="H951" s="6" t="s">
        <v>30</v>
      </c>
      <c r="I951" s="6" t="s">
        <v>30</v>
      </c>
      <c r="J951" s="6" t="s">
        <v>32</v>
      </c>
      <c r="K951" s="6" t="s">
        <v>32</v>
      </c>
      <c r="L951" s="6" t="s">
        <v>32</v>
      </c>
      <c r="M951" s="6" t="s">
        <v>32</v>
      </c>
      <c r="N951" s="6" t="s">
        <v>32</v>
      </c>
      <c r="O951" s="6" t="s">
        <v>32</v>
      </c>
      <c r="P951" s="6" t="s">
        <v>38</v>
      </c>
      <c r="Q951" s="6" t="s">
        <v>30</v>
      </c>
      <c r="R951" s="6" t="s">
        <v>34</v>
      </c>
      <c r="S951" s="8" t="n">
        <v>20.75</v>
      </c>
      <c r="T951" s="8" t="n">
        <v>141.1</v>
      </c>
      <c r="U951" s="6" t="s">
        <v>30</v>
      </c>
      <c r="V951" s="8" t="n">
        <f aca="false">IF(X951="0-1 Year", ROUND(S951/0.474, 2), IF(X951="1-2 Years", ROUND(S951/0.287, 2), ROUND(S951/0.14, 2)))</f>
        <v>43.78</v>
      </c>
      <c r="W951" s="6" t="str">
        <f aca="false">IF(V951&gt;4000, "High", IF(V951&gt;2000, "Medium", "Low"))</f>
        <v>Low</v>
      </c>
      <c r="X951" s="9" t="s">
        <v>35</v>
      </c>
      <c r="Y951" s="10" t="n">
        <f aca="false">IF(U951="Yes", 1, 0)</f>
        <v>0</v>
      </c>
      <c r="Z951" s="10" t="n">
        <v>1</v>
      </c>
      <c r="AA951" s="11" t="n">
        <f aca="false">MAX(0, ($S951 * 0.35) - ($F951 * 0.3))</f>
        <v>5.1625</v>
      </c>
      <c r="AB951" s="12" t="str">
        <f aca="false">IF(AA951&gt;20,"High",IF(AA951&gt;10,"Medium","Low"))</f>
        <v>Low</v>
      </c>
    </row>
    <row r="952" customFormat="false" ht="18.65" hidden="false" customHeight="false" outlineLevel="0" collapsed="false">
      <c r="A952" s="5" t="s">
        <v>994</v>
      </c>
      <c r="B952" s="6" t="s">
        <v>37</v>
      </c>
      <c r="C952" s="6" t="s">
        <v>30</v>
      </c>
      <c r="D952" s="6" t="s">
        <v>31</v>
      </c>
      <c r="E952" s="6" t="s">
        <v>30</v>
      </c>
      <c r="F952" s="7" t="n">
        <v>2</v>
      </c>
      <c r="G952" s="6" t="s">
        <v>31</v>
      </c>
      <c r="H952" s="6" t="s">
        <v>30</v>
      </c>
      <c r="I952" s="6" t="s">
        <v>517</v>
      </c>
      <c r="J952" s="6" t="s">
        <v>30</v>
      </c>
      <c r="K952" s="6" t="s">
        <v>30</v>
      </c>
      <c r="L952" s="6" t="s">
        <v>30</v>
      </c>
      <c r="M952" s="6" t="s">
        <v>30</v>
      </c>
      <c r="N952" s="6" t="s">
        <v>30</v>
      </c>
      <c r="O952" s="6" t="s">
        <v>30</v>
      </c>
      <c r="P952" s="6" t="s">
        <v>38</v>
      </c>
      <c r="Q952" s="6" t="s">
        <v>31</v>
      </c>
      <c r="R952" s="6" t="s">
        <v>39</v>
      </c>
      <c r="S952" s="8" t="n">
        <v>70.7</v>
      </c>
      <c r="T952" s="8" t="n">
        <v>141.45</v>
      </c>
      <c r="U952" s="6" t="s">
        <v>31</v>
      </c>
      <c r="V952" s="8" t="n">
        <f aca="false">IF(X952="0-1 Year", ROUND(S952/0.474, 2), IF(X952="1-2 Years", ROUND(S952/0.287, 2), ROUND(S952/0.14, 2)))</f>
        <v>149.16</v>
      </c>
      <c r="W952" s="6" t="str">
        <f aca="false">IF(V952&gt;4000, "High", IF(V952&gt;2000, "Medium", "Low"))</f>
        <v>Low</v>
      </c>
      <c r="X952" s="9" t="s">
        <v>35</v>
      </c>
      <c r="Y952" s="10" t="n">
        <f aca="false">IF(U952="Yes", 1, 0)</f>
        <v>1</v>
      </c>
      <c r="Z952" s="10" t="n">
        <v>1</v>
      </c>
      <c r="AA952" s="11" t="n">
        <f aca="false">MAX(0, ($S952 * 0.35) - ($F952 * 0.3))</f>
        <v>24.145</v>
      </c>
      <c r="AB952" s="12" t="str">
        <f aca="false">IF(AA952&gt;20,"High",IF(AA952&gt;10,"Medium","Low"))</f>
        <v>High</v>
      </c>
    </row>
    <row r="953" customFormat="false" ht="18.65" hidden="false" customHeight="false" outlineLevel="0" collapsed="false">
      <c r="A953" s="5" t="s">
        <v>995</v>
      </c>
      <c r="B953" s="6" t="s">
        <v>29</v>
      </c>
      <c r="C953" s="6" t="s">
        <v>30</v>
      </c>
      <c r="D953" s="6" t="s">
        <v>30</v>
      </c>
      <c r="E953" s="6" t="s">
        <v>30</v>
      </c>
      <c r="F953" s="7" t="n">
        <v>3</v>
      </c>
      <c r="G953" s="6" t="s">
        <v>31</v>
      </c>
      <c r="H953" s="6" t="s">
        <v>30</v>
      </c>
      <c r="I953" s="6" t="s">
        <v>203</v>
      </c>
      <c r="J953" s="6" t="s">
        <v>30</v>
      </c>
      <c r="K953" s="6" t="s">
        <v>30</v>
      </c>
      <c r="L953" s="6" t="s">
        <v>30</v>
      </c>
      <c r="M953" s="6" t="s">
        <v>30</v>
      </c>
      <c r="N953" s="6" t="s">
        <v>30</v>
      </c>
      <c r="O953" s="6" t="s">
        <v>30</v>
      </c>
      <c r="P953" s="6" t="s">
        <v>38</v>
      </c>
      <c r="Q953" s="6" t="s">
        <v>31</v>
      </c>
      <c r="R953" s="6" t="s">
        <v>39</v>
      </c>
      <c r="S953" s="8" t="n">
        <v>45.35</v>
      </c>
      <c r="T953" s="8" t="n">
        <v>141.5</v>
      </c>
      <c r="U953" s="6" t="s">
        <v>31</v>
      </c>
      <c r="V953" s="8" t="n">
        <f aca="false">IF(X953="0-1 Year", ROUND(S953/0.474, 2), IF(X953="1-2 Years", ROUND(S953/0.287, 2), ROUND(S953/0.14, 2)))</f>
        <v>95.68</v>
      </c>
      <c r="W953" s="6" t="str">
        <f aca="false">IF(V953&gt;4000, "High", IF(V953&gt;2000, "Medium", "Low"))</f>
        <v>Low</v>
      </c>
      <c r="X953" s="9" t="s">
        <v>35</v>
      </c>
      <c r="Y953" s="10" t="n">
        <f aca="false">IF(U953="Yes", 1, 0)</f>
        <v>1</v>
      </c>
      <c r="Z953" s="10" t="n">
        <v>1</v>
      </c>
      <c r="AA953" s="11" t="n">
        <f aca="false">MAX(0, ($S953 * 0.35) - ($F953 * 0.3))</f>
        <v>14.9725</v>
      </c>
      <c r="AB953" s="12" t="str">
        <f aca="false">IF(AA953&gt;20,"High",IF(AA953&gt;10,"Medium","Low"))</f>
        <v>Medium</v>
      </c>
    </row>
    <row r="954" customFormat="false" ht="18.65" hidden="false" customHeight="false" outlineLevel="0" collapsed="false">
      <c r="A954" s="5" t="s">
        <v>996</v>
      </c>
      <c r="B954" s="6" t="s">
        <v>37</v>
      </c>
      <c r="C954" s="6" t="s">
        <v>30</v>
      </c>
      <c r="D954" s="6" t="s">
        <v>30</v>
      </c>
      <c r="E954" s="6" t="s">
        <v>30</v>
      </c>
      <c r="F954" s="7" t="n">
        <v>8</v>
      </c>
      <c r="G954" s="6" t="s">
        <v>31</v>
      </c>
      <c r="H954" s="6" t="s">
        <v>30</v>
      </c>
      <c r="I954" s="6" t="s">
        <v>30</v>
      </c>
      <c r="J954" s="6" t="s">
        <v>32</v>
      </c>
      <c r="K954" s="6" t="s">
        <v>32</v>
      </c>
      <c r="L954" s="6" t="s">
        <v>32</v>
      </c>
      <c r="M954" s="6" t="s">
        <v>32</v>
      </c>
      <c r="N954" s="6" t="s">
        <v>32</v>
      </c>
      <c r="O954" s="6" t="s">
        <v>32</v>
      </c>
      <c r="P954" s="6" t="s">
        <v>166</v>
      </c>
      <c r="Q954" s="6" t="s">
        <v>30</v>
      </c>
      <c r="R954" s="6" t="s">
        <v>34</v>
      </c>
      <c r="S954" s="8" t="n">
        <v>20</v>
      </c>
      <c r="T954" s="8" t="n">
        <v>141.6</v>
      </c>
      <c r="U954" s="6" t="s">
        <v>30</v>
      </c>
      <c r="V954" s="8" t="n">
        <f aca="false">IF(X954="0-1 Year", ROUND(S954/0.474, 2), IF(X954="1-2 Years", ROUND(S954/0.287, 2), ROUND(S954/0.14, 2)))</f>
        <v>42.19</v>
      </c>
      <c r="W954" s="6" t="str">
        <f aca="false">IF(V954&gt;4000, "High", IF(V954&gt;2000, "Medium", "Low"))</f>
        <v>Low</v>
      </c>
      <c r="X954" s="9" t="s">
        <v>35</v>
      </c>
      <c r="Y954" s="10" t="n">
        <f aca="false">IF(U954="Yes", 1, 0)</f>
        <v>0</v>
      </c>
      <c r="Z954" s="10" t="n">
        <v>1</v>
      </c>
      <c r="AA954" s="11" t="n">
        <f aca="false">MAX(0, ($S954 * 0.35) - ($F954 * 0.3))</f>
        <v>4.6</v>
      </c>
      <c r="AB954" s="12" t="str">
        <f aca="false">IF(AA954&gt;20,"High",IF(AA954&gt;10,"Medium","Low"))</f>
        <v>Low</v>
      </c>
    </row>
    <row r="955" customFormat="false" ht="18.65" hidden="false" customHeight="false" outlineLevel="0" collapsed="false">
      <c r="A955" s="5" t="s">
        <v>997</v>
      </c>
      <c r="B955" s="6" t="s">
        <v>29</v>
      </c>
      <c r="C955" s="6" t="s">
        <v>31</v>
      </c>
      <c r="D955" s="6" t="s">
        <v>31</v>
      </c>
      <c r="E955" s="6" t="s">
        <v>30</v>
      </c>
      <c r="F955" s="7" t="n">
        <v>2</v>
      </c>
      <c r="G955" s="6" t="s">
        <v>31</v>
      </c>
      <c r="H955" s="6" t="s">
        <v>30</v>
      </c>
      <c r="I955" s="6" t="s">
        <v>517</v>
      </c>
      <c r="J955" s="6" t="s">
        <v>30</v>
      </c>
      <c r="K955" s="6" t="s">
        <v>30</v>
      </c>
      <c r="L955" s="6" t="s">
        <v>30</v>
      </c>
      <c r="M955" s="6" t="s">
        <v>30</v>
      </c>
      <c r="N955" s="6" t="s">
        <v>30</v>
      </c>
      <c r="O955" s="6" t="s">
        <v>30</v>
      </c>
      <c r="P955" s="6" t="s">
        <v>38</v>
      </c>
      <c r="Q955" s="6" t="s">
        <v>30</v>
      </c>
      <c r="R955" s="6" t="s">
        <v>39</v>
      </c>
      <c r="S955" s="8" t="n">
        <v>70.1</v>
      </c>
      <c r="T955" s="8" t="n">
        <v>141.65</v>
      </c>
      <c r="U955" s="6" t="s">
        <v>30</v>
      </c>
      <c r="V955" s="8" t="n">
        <f aca="false">IF(X955="0-1 Year", ROUND(S955/0.474, 2), IF(X955="1-2 Years", ROUND(S955/0.287, 2), ROUND(S955/0.14, 2)))</f>
        <v>147.89</v>
      </c>
      <c r="W955" s="6" t="str">
        <f aca="false">IF(V955&gt;4000, "High", IF(V955&gt;2000, "Medium", "Low"))</f>
        <v>Low</v>
      </c>
      <c r="X955" s="9" t="s">
        <v>35</v>
      </c>
      <c r="Y955" s="10" t="n">
        <f aca="false">IF(U955="Yes", 1, 0)</f>
        <v>0</v>
      </c>
      <c r="Z955" s="10" t="n">
        <v>1</v>
      </c>
      <c r="AA955" s="11" t="n">
        <f aca="false">MAX(0, ($S955 * 0.35) - ($F955 * 0.3))</f>
        <v>23.935</v>
      </c>
      <c r="AB955" s="12" t="str">
        <f aca="false">IF(AA955&gt;20,"High",IF(AA955&gt;10,"Medium","Low"))</f>
        <v>High</v>
      </c>
    </row>
    <row r="956" customFormat="false" ht="18.65" hidden="false" customHeight="false" outlineLevel="0" collapsed="false">
      <c r="A956" s="5" t="s">
        <v>998</v>
      </c>
      <c r="B956" s="6" t="s">
        <v>29</v>
      </c>
      <c r="C956" s="6" t="s">
        <v>30</v>
      </c>
      <c r="D956" s="6" t="s">
        <v>30</v>
      </c>
      <c r="E956" s="6" t="s">
        <v>30</v>
      </c>
      <c r="F956" s="7" t="n">
        <v>3</v>
      </c>
      <c r="G956" s="6" t="s">
        <v>31</v>
      </c>
      <c r="H956" s="6" t="s">
        <v>30</v>
      </c>
      <c r="I956" s="6" t="s">
        <v>203</v>
      </c>
      <c r="J956" s="6" t="s">
        <v>30</v>
      </c>
      <c r="K956" s="6" t="s">
        <v>30</v>
      </c>
      <c r="L956" s="6" t="s">
        <v>30</v>
      </c>
      <c r="M956" s="6" t="s">
        <v>30</v>
      </c>
      <c r="N956" s="6" t="s">
        <v>30</v>
      </c>
      <c r="O956" s="6" t="s">
        <v>30</v>
      </c>
      <c r="P956" s="6" t="s">
        <v>38</v>
      </c>
      <c r="Q956" s="6" t="s">
        <v>30</v>
      </c>
      <c r="R956" s="6" t="s">
        <v>34</v>
      </c>
      <c r="S956" s="8" t="n">
        <v>45.45</v>
      </c>
      <c r="T956" s="8" t="n">
        <v>141.7</v>
      </c>
      <c r="U956" s="6" t="s">
        <v>30</v>
      </c>
      <c r="V956" s="8" t="n">
        <f aca="false">IF(X956="0-1 Year", ROUND(S956/0.474, 2), IF(X956="1-2 Years", ROUND(S956/0.287, 2), ROUND(S956/0.14, 2)))</f>
        <v>95.89</v>
      </c>
      <c r="W956" s="6" t="str">
        <f aca="false">IF(V956&gt;4000, "High", IF(V956&gt;2000, "Medium", "Low"))</f>
        <v>Low</v>
      </c>
      <c r="X956" s="9" t="s">
        <v>35</v>
      </c>
      <c r="Y956" s="10" t="n">
        <f aca="false">IF(U956="Yes", 1, 0)</f>
        <v>0</v>
      </c>
      <c r="Z956" s="10" t="n">
        <v>1</v>
      </c>
      <c r="AA956" s="11" t="n">
        <f aca="false">MAX(0, ($S956 * 0.35) - ($F956 * 0.3))</f>
        <v>15.0075</v>
      </c>
      <c r="AB956" s="12" t="str">
        <f aca="false">IF(AA956&gt;20,"High",IF(AA956&gt;10,"Medium","Low"))</f>
        <v>Medium</v>
      </c>
    </row>
    <row r="957" customFormat="false" ht="18.65" hidden="false" customHeight="false" outlineLevel="0" collapsed="false">
      <c r="A957" s="5" t="s">
        <v>999</v>
      </c>
      <c r="B957" s="6" t="s">
        <v>37</v>
      </c>
      <c r="C957" s="6" t="s">
        <v>31</v>
      </c>
      <c r="D957" s="6" t="s">
        <v>30</v>
      </c>
      <c r="E957" s="6" t="s">
        <v>30</v>
      </c>
      <c r="F957" s="7" t="n">
        <v>2</v>
      </c>
      <c r="G957" s="6" t="s">
        <v>31</v>
      </c>
      <c r="H957" s="6" t="s">
        <v>30</v>
      </c>
      <c r="I957" s="6" t="s">
        <v>517</v>
      </c>
      <c r="J957" s="6" t="s">
        <v>30</v>
      </c>
      <c r="K957" s="6" t="s">
        <v>30</v>
      </c>
      <c r="L957" s="6" t="s">
        <v>30</v>
      </c>
      <c r="M957" s="6" t="s">
        <v>30</v>
      </c>
      <c r="N957" s="6" t="s">
        <v>30</v>
      </c>
      <c r="O957" s="6" t="s">
        <v>30</v>
      </c>
      <c r="P957" s="6" t="s">
        <v>38</v>
      </c>
      <c r="Q957" s="6" t="s">
        <v>31</v>
      </c>
      <c r="R957" s="6" t="s">
        <v>39</v>
      </c>
      <c r="S957" s="8" t="n">
        <v>70.65</v>
      </c>
      <c r="T957" s="8" t="n">
        <v>142.35</v>
      </c>
      <c r="U957" s="6" t="s">
        <v>31</v>
      </c>
      <c r="V957" s="8" t="n">
        <f aca="false">IF(X957="0-1 Year", ROUND(S957/0.474, 2), IF(X957="1-2 Years", ROUND(S957/0.287, 2), ROUND(S957/0.14, 2)))</f>
        <v>149.05</v>
      </c>
      <c r="W957" s="6" t="str">
        <f aca="false">IF(V957&gt;4000, "High", IF(V957&gt;2000, "Medium", "Low"))</f>
        <v>Low</v>
      </c>
      <c r="X957" s="9" t="s">
        <v>35</v>
      </c>
      <c r="Y957" s="10" t="n">
        <f aca="false">IF(U957="Yes", 1, 0)</f>
        <v>1</v>
      </c>
      <c r="Z957" s="10" t="n">
        <v>1</v>
      </c>
      <c r="AA957" s="11" t="n">
        <f aca="false">MAX(0, ($S957 * 0.35) - ($F957 * 0.3))</f>
        <v>24.1275</v>
      </c>
      <c r="AB957" s="12" t="str">
        <f aca="false">IF(AA957&gt;20,"High",IF(AA957&gt;10,"Medium","Low"))</f>
        <v>High</v>
      </c>
    </row>
    <row r="958" customFormat="false" ht="18.65" hidden="false" customHeight="false" outlineLevel="0" collapsed="false">
      <c r="A958" s="5" t="s">
        <v>1000</v>
      </c>
      <c r="B958" s="6" t="s">
        <v>37</v>
      </c>
      <c r="C958" s="6" t="s">
        <v>30</v>
      </c>
      <c r="D958" s="6" t="s">
        <v>30</v>
      </c>
      <c r="E958" s="6" t="s">
        <v>30</v>
      </c>
      <c r="F958" s="7" t="n">
        <v>2</v>
      </c>
      <c r="G958" s="6" t="s">
        <v>31</v>
      </c>
      <c r="H958" s="6" t="s">
        <v>31</v>
      </c>
      <c r="I958" s="6" t="s">
        <v>517</v>
      </c>
      <c r="J958" s="6" t="s">
        <v>30</v>
      </c>
      <c r="K958" s="6" t="s">
        <v>30</v>
      </c>
      <c r="L958" s="6" t="s">
        <v>30</v>
      </c>
      <c r="M958" s="6" t="s">
        <v>30</v>
      </c>
      <c r="N958" s="6" t="s">
        <v>30</v>
      </c>
      <c r="O958" s="6" t="s">
        <v>30</v>
      </c>
      <c r="P958" s="6" t="s">
        <v>38</v>
      </c>
      <c r="Q958" s="6" t="s">
        <v>31</v>
      </c>
      <c r="R958" s="6" t="s">
        <v>39</v>
      </c>
      <c r="S958" s="8" t="n">
        <v>75.9</v>
      </c>
      <c r="T958" s="8" t="n">
        <v>143.35</v>
      </c>
      <c r="U958" s="6" t="s">
        <v>31</v>
      </c>
      <c r="V958" s="8" t="n">
        <f aca="false">IF(X958="0-1 Year", ROUND(S958/0.474, 2), IF(X958="1-2 Years", ROUND(S958/0.287, 2), ROUND(S958/0.14, 2)))</f>
        <v>160.13</v>
      </c>
      <c r="W958" s="6" t="str">
        <f aca="false">IF(V958&gt;4000, "High", IF(V958&gt;2000, "Medium", "Low"))</f>
        <v>Low</v>
      </c>
      <c r="X958" s="9" t="s">
        <v>35</v>
      </c>
      <c r="Y958" s="10" t="n">
        <f aca="false">IF(U958="Yes", 1, 0)</f>
        <v>1</v>
      </c>
      <c r="Z958" s="10" t="n">
        <v>1</v>
      </c>
      <c r="AA958" s="11" t="n">
        <f aca="false">MAX(0, ($S958 * 0.35) - ($F958 * 0.3))</f>
        <v>25.965</v>
      </c>
      <c r="AB958" s="12" t="str">
        <f aca="false">IF(AA958&gt;20,"High",IF(AA958&gt;10,"Medium","Low"))</f>
        <v>High</v>
      </c>
    </row>
    <row r="959" customFormat="false" ht="18.65" hidden="false" customHeight="false" outlineLevel="0" collapsed="false">
      <c r="A959" s="5" t="s">
        <v>1001</v>
      </c>
      <c r="B959" s="6" t="s">
        <v>29</v>
      </c>
      <c r="C959" s="6" t="s">
        <v>30</v>
      </c>
      <c r="D959" s="6" t="s">
        <v>31</v>
      </c>
      <c r="E959" s="6" t="s">
        <v>30</v>
      </c>
      <c r="F959" s="7" t="n">
        <v>2</v>
      </c>
      <c r="G959" s="6" t="s">
        <v>31</v>
      </c>
      <c r="H959" s="6" t="s">
        <v>30</v>
      </c>
      <c r="I959" s="6" t="s">
        <v>203</v>
      </c>
      <c r="J959" s="6" t="s">
        <v>30</v>
      </c>
      <c r="K959" s="6" t="s">
        <v>31</v>
      </c>
      <c r="L959" s="6" t="s">
        <v>30</v>
      </c>
      <c r="M959" s="6" t="s">
        <v>31</v>
      </c>
      <c r="N959" s="6" t="s">
        <v>30</v>
      </c>
      <c r="O959" s="6" t="s">
        <v>31</v>
      </c>
      <c r="P959" s="6" t="s">
        <v>38</v>
      </c>
      <c r="Q959" s="6" t="s">
        <v>31</v>
      </c>
      <c r="R959" s="6" t="s">
        <v>34</v>
      </c>
      <c r="S959" s="8" t="n">
        <v>64.2</v>
      </c>
      <c r="T959" s="8" t="n">
        <v>143.65</v>
      </c>
      <c r="U959" s="6" t="s">
        <v>30</v>
      </c>
      <c r="V959" s="8" t="n">
        <f aca="false">IF(X959="0-1 Year", ROUND(S959/0.474, 2), IF(X959="1-2 Years", ROUND(S959/0.287, 2), ROUND(S959/0.14, 2)))</f>
        <v>135.44</v>
      </c>
      <c r="W959" s="6" t="str">
        <f aca="false">IF(V959&gt;4000, "High", IF(V959&gt;2000, "Medium", "Low"))</f>
        <v>Low</v>
      </c>
      <c r="X959" s="9" t="s">
        <v>35</v>
      </c>
      <c r="Y959" s="10" t="n">
        <f aca="false">IF(U959="Yes", 1, 0)</f>
        <v>0</v>
      </c>
      <c r="Z959" s="10" t="n">
        <v>1</v>
      </c>
      <c r="AA959" s="11" t="n">
        <f aca="false">MAX(0, ($S959 * 0.35) - ($F959 * 0.3))</f>
        <v>21.87</v>
      </c>
      <c r="AB959" s="12" t="str">
        <f aca="false">IF(AA959&gt;20,"High",IF(AA959&gt;10,"Medium","Low"))</f>
        <v>High</v>
      </c>
    </row>
    <row r="960" customFormat="false" ht="18.65" hidden="false" customHeight="false" outlineLevel="0" collapsed="false">
      <c r="A960" s="5" t="s">
        <v>1002</v>
      </c>
      <c r="B960" s="6" t="s">
        <v>29</v>
      </c>
      <c r="C960" s="6" t="s">
        <v>30</v>
      </c>
      <c r="D960" s="6" t="s">
        <v>30</v>
      </c>
      <c r="E960" s="6" t="s">
        <v>30</v>
      </c>
      <c r="F960" s="7" t="n">
        <v>2</v>
      </c>
      <c r="G960" s="6" t="s">
        <v>31</v>
      </c>
      <c r="H960" s="6" t="s">
        <v>30</v>
      </c>
      <c r="I960" s="6" t="s">
        <v>517</v>
      </c>
      <c r="J960" s="6" t="s">
        <v>30</v>
      </c>
      <c r="K960" s="6" t="s">
        <v>30</v>
      </c>
      <c r="L960" s="6" t="s">
        <v>30</v>
      </c>
      <c r="M960" s="6" t="s">
        <v>30</v>
      </c>
      <c r="N960" s="6" t="s">
        <v>31</v>
      </c>
      <c r="O960" s="6" t="s">
        <v>30</v>
      </c>
      <c r="P960" s="6" t="s">
        <v>38</v>
      </c>
      <c r="Q960" s="6" t="s">
        <v>30</v>
      </c>
      <c r="R960" s="6" t="s">
        <v>39</v>
      </c>
      <c r="S960" s="8" t="n">
        <v>79</v>
      </c>
      <c r="T960" s="8" t="n">
        <v>143.65</v>
      </c>
      <c r="U960" s="6" t="s">
        <v>31</v>
      </c>
      <c r="V960" s="8" t="n">
        <f aca="false">IF(X960="0-1 Year", ROUND(S960/0.474, 2), IF(X960="1-2 Years", ROUND(S960/0.287, 2), ROUND(S960/0.14, 2)))</f>
        <v>166.67</v>
      </c>
      <c r="W960" s="6" t="str">
        <f aca="false">IF(V960&gt;4000, "High", IF(V960&gt;2000, "Medium", "Low"))</f>
        <v>Low</v>
      </c>
      <c r="X960" s="9" t="s">
        <v>35</v>
      </c>
      <c r="Y960" s="10" t="n">
        <f aca="false">IF(U960="Yes", 1, 0)</f>
        <v>1</v>
      </c>
      <c r="Z960" s="10" t="n">
        <v>1</v>
      </c>
      <c r="AA960" s="11" t="n">
        <f aca="false">MAX(0, ($S960 * 0.35) - ($F960 * 0.3))</f>
        <v>27.05</v>
      </c>
      <c r="AB960" s="12" t="str">
        <f aca="false">IF(AA960&gt;20,"High",IF(AA960&gt;10,"Medium","Low"))</f>
        <v>High</v>
      </c>
    </row>
    <row r="961" customFormat="false" ht="18.65" hidden="false" customHeight="false" outlineLevel="0" collapsed="false">
      <c r="A961" s="5" t="s">
        <v>1003</v>
      </c>
      <c r="B961" s="6" t="s">
        <v>29</v>
      </c>
      <c r="C961" s="6" t="s">
        <v>30</v>
      </c>
      <c r="D961" s="6" t="s">
        <v>31</v>
      </c>
      <c r="E961" s="6" t="s">
        <v>31</v>
      </c>
      <c r="F961" s="7" t="n">
        <v>2</v>
      </c>
      <c r="G961" s="6" t="s">
        <v>31</v>
      </c>
      <c r="H961" s="6" t="s">
        <v>30</v>
      </c>
      <c r="I961" s="6" t="s">
        <v>517</v>
      </c>
      <c r="J961" s="6" t="s">
        <v>30</v>
      </c>
      <c r="K961" s="6" t="s">
        <v>30</v>
      </c>
      <c r="L961" s="6" t="s">
        <v>30</v>
      </c>
      <c r="M961" s="6" t="s">
        <v>30</v>
      </c>
      <c r="N961" s="6" t="s">
        <v>30</v>
      </c>
      <c r="O961" s="6" t="s">
        <v>30</v>
      </c>
      <c r="P961" s="6" t="s">
        <v>38</v>
      </c>
      <c r="Q961" s="6" t="s">
        <v>30</v>
      </c>
      <c r="R961" s="6" t="s">
        <v>34</v>
      </c>
      <c r="S961" s="8" t="n">
        <v>69.95</v>
      </c>
      <c r="T961" s="8" t="n">
        <v>143.9</v>
      </c>
      <c r="U961" s="6" t="s">
        <v>30</v>
      </c>
      <c r="V961" s="8" t="n">
        <f aca="false">IF(X961="0-1 Year", ROUND(S961/0.474, 2), IF(X961="1-2 Years", ROUND(S961/0.287, 2), ROUND(S961/0.14, 2)))</f>
        <v>147.57</v>
      </c>
      <c r="W961" s="6" t="str">
        <f aca="false">IF(V961&gt;4000, "High", IF(V961&gt;2000, "Medium", "Low"))</f>
        <v>Low</v>
      </c>
      <c r="X961" s="9" t="s">
        <v>35</v>
      </c>
      <c r="Y961" s="10" t="n">
        <f aca="false">IF(U961="Yes", 1, 0)</f>
        <v>0</v>
      </c>
      <c r="Z961" s="10" t="n">
        <v>1</v>
      </c>
      <c r="AA961" s="11" t="n">
        <f aca="false">MAX(0, ($S961 * 0.35) - ($F961 * 0.3))</f>
        <v>23.8825</v>
      </c>
      <c r="AB961" s="12" t="str">
        <f aca="false">IF(AA961&gt;20,"High",IF(AA961&gt;10,"Medium","Low"))</f>
        <v>High</v>
      </c>
    </row>
    <row r="962" customFormat="false" ht="18.65" hidden="false" customHeight="false" outlineLevel="0" collapsed="false">
      <c r="A962" s="5" t="s">
        <v>1004</v>
      </c>
      <c r="B962" s="6" t="s">
        <v>29</v>
      </c>
      <c r="C962" s="6" t="s">
        <v>30</v>
      </c>
      <c r="D962" s="6" t="s">
        <v>30</v>
      </c>
      <c r="E962" s="6" t="s">
        <v>30</v>
      </c>
      <c r="F962" s="7" t="n">
        <v>2</v>
      </c>
      <c r="G962" s="6" t="s">
        <v>31</v>
      </c>
      <c r="H962" s="6" t="s">
        <v>30</v>
      </c>
      <c r="I962" s="6" t="s">
        <v>517</v>
      </c>
      <c r="J962" s="6" t="s">
        <v>30</v>
      </c>
      <c r="K962" s="6" t="s">
        <v>30</v>
      </c>
      <c r="L962" s="6" t="s">
        <v>30</v>
      </c>
      <c r="M962" s="6" t="s">
        <v>30</v>
      </c>
      <c r="N962" s="6" t="s">
        <v>30</v>
      </c>
      <c r="O962" s="6" t="s">
        <v>30</v>
      </c>
      <c r="P962" s="6" t="s">
        <v>38</v>
      </c>
      <c r="Q962" s="6" t="s">
        <v>31</v>
      </c>
      <c r="R962" s="6" t="s">
        <v>39</v>
      </c>
      <c r="S962" s="8" t="n">
        <v>70.3</v>
      </c>
      <c r="T962" s="8" t="n">
        <v>144</v>
      </c>
      <c r="U962" s="6" t="s">
        <v>30</v>
      </c>
      <c r="V962" s="8" t="n">
        <f aca="false">IF(X962="0-1 Year", ROUND(S962/0.474, 2), IF(X962="1-2 Years", ROUND(S962/0.287, 2), ROUND(S962/0.14, 2)))</f>
        <v>148.31</v>
      </c>
      <c r="W962" s="6" t="str">
        <f aca="false">IF(V962&gt;4000, "High", IF(V962&gt;2000, "Medium", "Low"))</f>
        <v>Low</v>
      </c>
      <c r="X962" s="9" t="s">
        <v>35</v>
      </c>
      <c r="Y962" s="10" t="n">
        <f aca="false">IF(U962="Yes", 1, 0)</f>
        <v>0</v>
      </c>
      <c r="Z962" s="10" t="n">
        <v>1</v>
      </c>
      <c r="AA962" s="11" t="n">
        <f aca="false">MAX(0, ($S962 * 0.35) - ($F962 * 0.3))</f>
        <v>24.005</v>
      </c>
      <c r="AB962" s="12" t="str">
        <f aca="false">IF(AA962&gt;20,"High",IF(AA962&gt;10,"Medium","Low"))</f>
        <v>High</v>
      </c>
    </row>
    <row r="963" customFormat="false" ht="18.65" hidden="false" customHeight="false" outlineLevel="0" collapsed="false">
      <c r="A963" s="5" t="s">
        <v>1005</v>
      </c>
      <c r="B963" s="6" t="s">
        <v>37</v>
      </c>
      <c r="C963" s="6" t="s">
        <v>30</v>
      </c>
      <c r="D963" s="6" t="s">
        <v>30</v>
      </c>
      <c r="E963" s="6" t="s">
        <v>30</v>
      </c>
      <c r="F963" s="7" t="n">
        <v>2</v>
      </c>
      <c r="G963" s="6" t="s">
        <v>31</v>
      </c>
      <c r="H963" s="6" t="s">
        <v>30</v>
      </c>
      <c r="I963" s="6" t="s">
        <v>517</v>
      </c>
      <c r="J963" s="6" t="s">
        <v>30</v>
      </c>
      <c r="K963" s="6" t="s">
        <v>30</v>
      </c>
      <c r="L963" s="6" t="s">
        <v>30</v>
      </c>
      <c r="M963" s="6" t="s">
        <v>30</v>
      </c>
      <c r="N963" s="6" t="s">
        <v>31</v>
      </c>
      <c r="O963" s="6" t="s">
        <v>30</v>
      </c>
      <c r="P963" s="6" t="s">
        <v>38</v>
      </c>
      <c r="Q963" s="6" t="s">
        <v>31</v>
      </c>
      <c r="R963" s="6" t="s">
        <v>39</v>
      </c>
      <c r="S963" s="8" t="n">
        <v>80.65</v>
      </c>
      <c r="T963" s="8" t="n">
        <v>144.15</v>
      </c>
      <c r="U963" s="6" t="s">
        <v>31</v>
      </c>
      <c r="V963" s="8" t="n">
        <f aca="false">IF(X963="0-1 Year", ROUND(S963/0.474, 2), IF(X963="1-2 Years", ROUND(S963/0.287, 2), ROUND(S963/0.14, 2)))</f>
        <v>170.15</v>
      </c>
      <c r="W963" s="6" t="str">
        <f aca="false">IF(V963&gt;4000, "High", IF(V963&gt;2000, "Medium", "Low"))</f>
        <v>Low</v>
      </c>
      <c r="X963" s="9" t="s">
        <v>35</v>
      </c>
      <c r="Y963" s="10" t="n">
        <f aca="false">IF(U963="Yes", 1, 0)</f>
        <v>1</v>
      </c>
      <c r="Z963" s="10" t="n">
        <v>1</v>
      </c>
      <c r="AA963" s="11" t="n">
        <f aca="false">MAX(0, ($S963 * 0.35) - ($F963 * 0.3))</f>
        <v>27.6275</v>
      </c>
      <c r="AB963" s="12" t="str">
        <f aca="false">IF(AA963&gt;20,"High",IF(AA963&gt;10,"Medium","Low"))</f>
        <v>High</v>
      </c>
    </row>
    <row r="964" customFormat="false" ht="18.65" hidden="false" customHeight="false" outlineLevel="0" collapsed="false">
      <c r="A964" s="5" t="s">
        <v>1006</v>
      </c>
      <c r="B964" s="6" t="s">
        <v>37</v>
      </c>
      <c r="C964" s="6" t="s">
        <v>30</v>
      </c>
      <c r="D964" s="6" t="s">
        <v>31</v>
      </c>
      <c r="E964" s="6" t="s">
        <v>31</v>
      </c>
      <c r="F964" s="7" t="n">
        <v>7</v>
      </c>
      <c r="G964" s="6" t="s">
        <v>31</v>
      </c>
      <c r="H964" s="6" t="s">
        <v>30</v>
      </c>
      <c r="I964" s="6" t="s">
        <v>30</v>
      </c>
      <c r="J964" s="6" t="s">
        <v>32</v>
      </c>
      <c r="K964" s="6" t="s">
        <v>32</v>
      </c>
      <c r="L964" s="6" t="s">
        <v>32</v>
      </c>
      <c r="M964" s="6" t="s">
        <v>32</v>
      </c>
      <c r="N964" s="6" t="s">
        <v>32</v>
      </c>
      <c r="O964" s="6" t="s">
        <v>32</v>
      </c>
      <c r="P964" s="6" t="s">
        <v>166</v>
      </c>
      <c r="Q964" s="6" t="s">
        <v>30</v>
      </c>
      <c r="R964" s="6" t="s">
        <v>34</v>
      </c>
      <c r="S964" s="8" t="n">
        <v>19.85</v>
      </c>
      <c r="T964" s="8" t="n">
        <v>144.15</v>
      </c>
      <c r="U964" s="6" t="s">
        <v>30</v>
      </c>
      <c r="V964" s="8" t="n">
        <f aca="false">IF(X964="0-1 Year", ROUND(S964/0.474, 2), IF(X964="1-2 Years", ROUND(S964/0.287, 2), ROUND(S964/0.14, 2)))</f>
        <v>41.88</v>
      </c>
      <c r="W964" s="6" t="str">
        <f aca="false">IF(V964&gt;4000, "High", IF(V964&gt;2000, "Medium", "Low"))</f>
        <v>Low</v>
      </c>
      <c r="X964" s="9" t="s">
        <v>35</v>
      </c>
      <c r="Y964" s="10" t="n">
        <f aca="false">IF(U964="Yes", 1, 0)</f>
        <v>0</v>
      </c>
      <c r="Z964" s="10" t="n">
        <v>1</v>
      </c>
      <c r="AA964" s="11" t="n">
        <f aca="false">MAX(0, ($S964 * 0.35) - ($F964 * 0.3))</f>
        <v>4.8475</v>
      </c>
      <c r="AB964" s="12" t="str">
        <f aca="false">IF(AA964&gt;20,"High",IF(AA964&gt;10,"Medium","Low"))</f>
        <v>Low</v>
      </c>
    </row>
    <row r="965" customFormat="false" ht="18.65" hidden="false" customHeight="false" outlineLevel="0" collapsed="false">
      <c r="A965" s="5" t="s">
        <v>1007</v>
      </c>
      <c r="B965" s="6" t="s">
        <v>29</v>
      </c>
      <c r="C965" s="6" t="s">
        <v>30</v>
      </c>
      <c r="D965" s="6" t="s">
        <v>31</v>
      </c>
      <c r="E965" s="6" t="s">
        <v>31</v>
      </c>
      <c r="F965" s="7" t="n">
        <v>7</v>
      </c>
      <c r="G965" s="6" t="s">
        <v>31</v>
      </c>
      <c r="H965" s="6" t="s">
        <v>30</v>
      </c>
      <c r="I965" s="6" t="s">
        <v>30</v>
      </c>
      <c r="J965" s="6" t="s">
        <v>32</v>
      </c>
      <c r="K965" s="6" t="s">
        <v>32</v>
      </c>
      <c r="L965" s="6" t="s">
        <v>32</v>
      </c>
      <c r="M965" s="6" t="s">
        <v>32</v>
      </c>
      <c r="N965" s="6" t="s">
        <v>32</v>
      </c>
      <c r="O965" s="6" t="s">
        <v>32</v>
      </c>
      <c r="P965" s="6" t="s">
        <v>38</v>
      </c>
      <c r="Q965" s="6" t="s">
        <v>30</v>
      </c>
      <c r="R965" s="6" t="s">
        <v>34</v>
      </c>
      <c r="S965" s="8" t="n">
        <v>20.25</v>
      </c>
      <c r="T965" s="8" t="n">
        <v>144.35</v>
      </c>
      <c r="U965" s="6" t="s">
        <v>30</v>
      </c>
      <c r="V965" s="8" t="n">
        <f aca="false">IF(X965="0-1 Year", ROUND(S965/0.474, 2), IF(X965="1-2 Years", ROUND(S965/0.287, 2), ROUND(S965/0.14, 2)))</f>
        <v>42.72</v>
      </c>
      <c r="W965" s="6" t="str">
        <f aca="false">IF(V965&gt;4000, "High", IF(V965&gt;2000, "Medium", "Low"))</f>
        <v>Low</v>
      </c>
      <c r="X965" s="9" t="s">
        <v>35</v>
      </c>
      <c r="Y965" s="10" t="n">
        <f aca="false">IF(U965="Yes", 1, 0)</f>
        <v>0</v>
      </c>
      <c r="Z965" s="10" t="n">
        <v>1</v>
      </c>
      <c r="AA965" s="11" t="n">
        <f aca="false">MAX(0, ($S965 * 0.35) - ($F965 * 0.3))</f>
        <v>4.9875</v>
      </c>
      <c r="AB965" s="12" t="str">
        <f aca="false">IF(AA965&gt;20,"High",IF(AA965&gt;10,"Medium","Low"))</f>
        <v>Low</v>
      </c>
    </row>
    <row r="966" customFormat="false" ht="18.65" hidden="false" customHeight="false" outlineLevel="0" collapsed="false">
      <c r="A966" s="5" t="s">
        <v>1008</v>
      </c>
      <c r="B966" s="6" t="s">
        <v>37</v>
      </c>
      <c r="C966" s="6" t="s">
        <v>30</v>
      </c>
      <c r="D966" s="6" t="s">
        <v>30</v>
      </c>
      <c r="E966" s="6" t="s">
        <v>30</v>
      </c>
      <c r="F966" s="7" t="n">
        <v>2</v>
      </c>
      <c r="G966" s="6" t="s">
        <v>31</v>
      </c>
      <c r="H966" s="6" t="s">
        <v>30</v>
      </c>
      <c r="I966" s="6" t="s">
        <v>517</v>
      </c>
      <c r="J966" s="6" t="s">
        <v>30</v>
      </c>
      <c r="K966" s="6" t="s">
        <v>30</v>
      </c>
      <c r="L966" s="6" t="s">
        <v>30</v>
      </c>
      <c r="M966" s="6" t="s">
        <v>30</v>
      </c>
      <c r="N966" s="6" t="s">
        <v>30</v>
      </c>
      <c r="O966" s="6" t="s">
        <v>30</v>
      </c>
      <c r="P966" s="6" t="s">
        <v>38</v>
      </c>
      <c r="Q966" s="6" t="s">
        <v>30</v>
      </c>
      <c r="R966" s="6" t="s">
        <v>53</v>
      </c>
      <c r="S966" s="8" t="n">
        <v>69.75</v>
      </c>
      <c r="T966" s="8" t="n">
        <v>144.55</v>
      </c>
      <c r="U966" s="6" t="s">
        <v>31</v>
      </c>
      <c r="V966" s="8" t="n">
        <f aca="false">IF(X966="0-1 Year", ROUND(S966/0.474, 2), IF(X966="1-2 Years", ROUND(S966/0.287, 2), ROUND(S966/0.14, 2)))</f>
        <v>147.15</v>
      </c>
      <c r="W966" s="6" t="str">
        <f aca="false">IF(V966&gt;4000, "High", IF(V966&gt;2000, "Medium", "Low"))</f>
        <v>Low</v>
      </c>
      <c r="X966" s="9" t="s">
        <v>35</v>
      </c>
      <c r="Y966" s="10" t="n">
        <f aca="false">IF(U966="Yes", 1, 0)</f>
        <v>1</v>
      </c>
      <c r="Z966" s="10" t="n">
        <v>1</v>
      </c>
      <c r="AA966" s="11" t="n">
        <f aca="false">MAX(0, ($S966 * 0.35) - ($F966 * 0.3))</f>
        <v>23.8125</v>
      </c>
      <c r="AB966" s="12" t="str">
        <f aca="false">IF(AA966&gt;20,"High",IF(AA966&gt;10,"Medium","Low"))</f>
        <v>High</v>
      </c>
    </row>
    <row r="967" customFormat="false" ht="18.65" hidden="false" customHeight="false" outlineLevel="0" collapsed="false">
      <c r="A967" s="5" t="s">
        <v>1009</v>
      </c>
      <c r="B967" s="6" t="s">
        <v>29</v>
      </c>
      <c r="C967" s="6" t="s">
        <v>30</v>
      </c>
      <c r="D967" s="6" t="s">
        <v>30</v>
      </c>
      <c r="E967" s="6" t="s">
        <v>30</v>
      </c>
      <c r="F967" s="7" t="n">
        <v>2</v>
      </c>
      <c r="G967" s="6" t="s">
        <v>31</v>
      </c>
      <c r="H967" s="6" t="s">
        <v>30</v>
      </c>
      <c r="I967" s="6" t="s">
        <v>517</v>
      </c>
      <c r="J967" s="6" t="s">
        <v>30</v>
      </c>
      <c r="K967" s="6" t="s">
        <v>30</v>
      </c>
      <c r="L967" s="6" t="s">
        <v>30</v>
      </c>
      <c r="M967" s="6" t="s">
        <v>30</v>
      </c>
      <c r="N967" s="6" t="s">
        <v>31</v>
      </c>
      <c r="O967" s="6" t="s">
        <v>30</v>
      </c>
      <c r="P967" s="6" t="s">
        <v>38</v>
      </c>
      <c r="Q967" s="6" t="s">
        <v>31</v>
      </c>
      <c r="R967" s="6" t="s">
        <v>39</v>
      </c>
      <c r="S967" s="8" t="n">
        <v>80.25</v>
      </c>
      <c r="T967" s="8" t="n">
        <v>144.55</v>
      </c>
      <c r="U967" s="6" t="s">
        <v>31</v>
      </c>
      <c r="V967" s="8" t="n">
        <f aca="false">IF(X967="0-1 Year", ROUND(S967/0.474, 2), IF(X967="1-2 Years", ROUND(S967/0.287, 2), ROUND(S967/0.14, 2)))</f>
        <v>169.3</v>
      </c>
      <c r="W967" s="6" t="str">
        <f aca="false">IF(V967&gt;4000, "High", IF(V967&gt;2000, "Medium", "Low"))</f>
        <v>Low</v>
      </c>
      <c r="X967" s="9" t="s">
        <v>35</v>
      </c>
      <c r="Y967" s="10" t="n">
        <f aca="false">IF(U967="Yes", 1, 0)</f>
        <v>1</v>
      </c>
      <c r="Z967" s="10" t="n">
        <v>1</v>
      </c>
      <c r="AA967" s="11" t="n">
        <f aca="false">MAX(0, ($S967 * 0.35) - ($F967 * 0.3))</f>
        <v>27.4875</v>
      </c>
      <c r="AB967" s="12" t="str">
        <f aca="false">IF(AA967&gt;20,"High",IF(AA967&gt;10,"Medium","Low"))</f>
        <v>High</v>
      </c>
    </row>
    <row r="968" customFormat="false" ht="18.65" hidden="false" customHeight="false" outlineLevel="0" collapsed="false">
      <c r="A968" s="5" t="s">
        <v>1010</v>
      </c>
      <c r="B968" s="6" t="s">
        <v>29</v>
      </c>
      <c r="C968" s="6" t="s">
        <v>30</v>
      </c>
      <c r="D968" s="6" t="s">
        <v>30</v>
      </c>
      <c r="E968" s="6" t="s">
        <v>30</v>
      </c>
      <c r="F968" s="7" t="n">
        <v>2</v>
      </c>
      <c r="G968" s="6" t="s">
        <v>31</v>
      </c>
      <c r="H968" s="6" t="s">
        <v>30</v>
      </c>
      <c r="I968" s="6" t="s">
        <v>517</v>
      </c>
      <c r="J968" s="6" t="s">
        <v>30</v>
      </c>
      <c r="K968" s="6" t="s">
        <v>31</v>
      </c>
      <c r="L968" s="6" t="s">
        <v>30</v>
      </c>
      <c r="M968" s="6" t="s">
        <v>30</v>
      </c>
      <c r="N968" s="6" t="s">
        <v>30</v>
      </c>
      <c r="O968" s="6" t="s">
        <v>30</v>
      </c>
      <c r="P968" s="6" t="s">
        <v>38</v>
      </c>
      <c r="Q968" s="6" t="s">
        <v>31</v>
      </c>
      <c r="R968" s="6" t="s">
        <v>39</v>
      </c>
      <c r="S968" s="8" t="n">
        <v>74.75</v>
      </c>
      <c r="T968" s="8" t="n">
        <v>144.8</v>
      </c>
      <c r="U968" s="6" t="s">
        <v>30</v>
      </c>
      <c r="V968" s="8" t="n">
        <f aca="false">IF(X968="0-1 Year", ROUND(S968/0.474, 2), IF(X968="1-2 Years", ROUND(S968/0.287, 2), ROUND(S968/0.14, 2)))</f>
        <v>157.7</v>
      </c>
      <c r="W968" s="6" t="str">
        <f aca="false">IF(V968&gt;4000, "High", IF(V968&gt;2000, "Medium", "Low"))</f>
        <v>Low</v>
      </c>
      <c r="X968" s="9" t="s">
        <v>35</v>
      </c>
      <c r="Y968" s="10" t="n">
        <f aca="false">IF(U968="Yes", 1, 0)</f>
        <v>0</v>
      </c>
      <c r="Z968" s="10" t="n">
        <v>1</v>
      </c>
      <c r="AA968" s="11" t="n">
        <f aca="false">MAX(0, ($S968 * 0.35) - ($F968 * 0.3))</f>
        <v>25.5625</v>
      </c>
      <c r="AB968" s="12" t="str">
        <f aca="false">IF(AA968&gt;20,"High",IF(AA968&gt;10,"Medium","Low"))</f>
        <v>High</v>
      </c>
    </row>
    <row r="969" customFormat="false" ht="18.65" hidden="false" customHeight="false" outlineLevel="0" collapsed="false">
      <c r="A969" s="5" t="s">
        <v>1011</v>
      </c>
      <c r="B969" s="6" t="s">
        <v>37</v>
      </c>
      <c r="C969" s="6" t="s">
        <v>30</v>
      </c>
      <c r="D969" s="6" t="s">
        <v>30</v>
      </c>
      <c r="E969" s="6" t="s">
        <v>30</v>
      </c>
      <c r="F969" s="7" t="n">
        <v>7</v>
      </c>
      <c r="G969" s="6" t="s">
        <v>31</v>
      </c>
      <c r="H969" s="6" t="s">
        <v>30</v>
      </c>
      <c r="I969" s="6" t="s">
        <v>30</v>
      </c>
      <c r="J969" s="6" t="s">
        <v>32</v>
      </c>
      <c r="K969" s="6" t="s">
        <v>32</v>
      </c>
      <c r="L969" s="6" t="s">
        <v>32</v>
      </c>
      <c r="M969" s="6" t="s">
        <v>32</v>
      </c>
      <c r="N969" s="6" t="s">
        <v>32</v>
      </c>
      <c r="O969" s="6" t="s">
        <v>32</v>
      </c>
      <c r="P969" s="6" t="s">
        <v>38</v>
      </c>
      <c r="Q969" s="6" t="s">
        <v>30</v>
      </c>
      <c r="R969" s="6" t="s">
        <v>34</v>
      </c>
      <c r="S969" s="8" t="n">
        <v>19.3</v>
      </c>
      <c r="T969" s="8" t="n">
        <v>144.95</v>
      </c>
      <c r="U969" s="6" t="s">
        <v>30</v>
      </c>
      <c r="V969" s="8" t="n">
        <f aca="false">IF(X969="0-1 Year", ROUND(S969/0.474, 2), IF(X969="1-2 Years", ROUND(S969/0.287, 2), ROUND(S969/0.14, 2)))</f>
        <v>40.72</v>
      </c>
      <c r="W969" s="6" t="str">
        <f aca="false">IF(V969&gt;4000, "High", IF(V969&gt;2000, "Medium", "Low"))</f>
        <v>Low</v>
      </c>
      <c r="X969" s="9" t="s">
        <v>35</v>
      </c>
      <c r="Y969" s="10" t="n">
        <f aca="false">IF(U969="Yes", 1, 0)</f>
        <v>0</v>
      </c>
      <c r="Z969" s="10" t="n">
        <v>1</v>
      </c>
      <c r="AA969" s="11" t="n">
        <f aca="false">MAX(0, ($S969 * 0.35) - ($F969 * 0.3))</f>
        <v>4.655</v>
      </c>
      <c r="AB969" s="12" t="str">
        <f aca="false">IF(AA969&gt;20,"High",IF(AA969&gt;10,"Medium","Low"))</f>
        <v>Low</v>
      </c>
    </row>
    <row r="970" customFormat="false" ht="18.65" hidden="false" customHeight="false" outlineLevel="0" collapsed="false">
      <c r="A970" s="5" t="s">
        <v>1012</v>
      </c>
      <c r="B970" s="6" t="s">
        <v>37</v>
      </c>
      <c r="C970" s="6" t="s">
        <v>30</v>
      </c>
      <c r="D970" s="6" t="s">
        <v>31</v>
      </c>
      <c r="E970" s="6" t="s">
        <v>31</v>
      </c>
      <c r="F970" s="7" t="n">
        <v>8</v>
      </c>
      <c r="G970" s="6" t="s">
        <v>31</v>
      </c>
      <c r="H970" s="6" t="s">
        <v>30</v>
      </c>
      <c r="I970" s="6" t="s">
        <v>30</v>
      </c>
      <c r="J970" s="6" t="s">
        <v>32</v>
      </c>
      <c r="K970" s="6" t="s">
        <v>32</v>
      </c>
      <c r="L970" s="6" t="s">
        <v>32</v>
      </c>
      <c r="M970" s="6" t="s">
        <v>32</v>
      </c>
      <c r="N970" s="6" t="s">
        <v>32</v>
      </c>
      <c r="O970" s="6" t="s">
        <v>32</v>
      </c>
      <c r="P970" s="6" t="s">
        <v>33</v>
      </c>
      <c r="Q970" s="6" t="s">
        <v>31</v>
      </c>
      <c r="R970" s="6" t="s">
        <v>34</v>
      </c>
      <c r="S970" s="8" t="n">
        <v>19.75</v>
      </c>
      <c r="T970" s="8" t="n">
        <v>145</v>
      </c>
      <c r="U970" s="6" t="s">
        <v>31</v>
      </c>
      <c r="V970" s="8" t="n">
        <f aca="false">IF(X970="0-1 Year", ROUND(S970/0.474, 2), IF(X970="1-2 Years", ROUND(S970/0.287, 2), ROUND(S970/0.14, 2)))</f>
        <v>41.67</v>
      </c>
      <c r="W970" s="6" t="str">
        <f aca="false">IF(V970&gt;4000, "High", IF(V970&gt;2000, "Medium", "Low"))</f>
        <v>Low</v>
      </c>
      <c r="X970" s="9" t="s">
        <v>35</v>
      </c>
      <c r="Y970" s="10" t="n">
        <f aca="false">IF(U970="Yes", 1, 0)</f>
        <v>1</v>
      </c>
      <c r="Z970" s="10" t="n">
        <v>1</v>
      </c>
      <c r="AA970" s="11" t="n">
        <f aca="false">MAX(0, ($S970 * 0.35) - ($F970 * 0.3))</f>
        <v>4.5125</v>
      </c>
      <c r="AB970" s="12" t="str">
        <f aca="false">IF(AA970&gt;20,"High",IF(AA970&gt;10,"Medium","Low"))</f>
        <v>Low</v>
      </c>
    </row>
    <row r="971" customFormat="false" ht="18.65" hidden="false" customHeight="false" outlineLevel="0" collapsed="false">
      <c r="A971" s="5" t="s">
        <v>1013</v>
      </c>
      <c r="B971" s="6" t="s">
        <v>37</v>
      </c>
      <c r="C971" s="6" t="s">
        <v>30</v>
      </c>
      <c r="D971" s="6" t="s">
        <v>30</v>
      </c>
      <c r="E971" s="6" t="s">
        <v>30</v>
      </c>
      <c r="F971" s="7" t="n">
        <v>2</v>
      </c>
      <c r="G971" s="6" t="s">
        <v>31</v>
      </c>
      <c r="H971" s="6" t="s">
        <v>30</v>
      </c>
      <c r="I971" s="6" t="s">
        <v>517</v>
      </c>
      <c r="J971" s="6" t="s">
        <v>30</v>
      </c>
      <c r="K971" s="6" t="s">
        <v>30</v>
      </c>
      <c r="L971" s="6" t="s">
        <v>30</v>
      </c>
      <c r="M971" s="6" t="s">
        <v>30</v>
      </c>
      <c r="N971" s="6" t="s">
        <v>30</v>
      </c>
      <c r="O971" s="6" t="s">
        <v>30</v>
      </c>
      <c r="P971" s="6" t="s">
        <v>38</v>
      </c>
      <c r="Q971" s="6" t="s">
        <v>30</v>
      </c>
      <c r="R971" s="6" t="s">
        <v>39</v>
      </c>
      <c r="S971" s="8" t="n">
        <v>69.65</v>
      </c>
      <c r="T971" s="8" t="n">
        <v>145.15</v>
      </c>
      <c r="U971" s="6" t="s">
        <v>31</v>
      </c>
      <c r="V971" s="8" t="n">
        <f aca="false">IF(X971="0-1 Year", ROUND(S971/0.474, 2), IF(X971="1-2 Years", ROUND(S971/0.287, 2), ROUND(S971/0.14, 2)))</f>
        <v>146.94</v>
      </c>
      <c r="W971" s="6" t="str">
        <f aca="false">IF(V971&gt;4000, "High", IF(V971&gt;2000, "Medium", "Low"))</f>
        <v>Low</v>
      </c>
      <c r="X971" s="9" t="s">
        <v>35</v>
      </c>
      <c r="Y971" s="10" t="n">
        <f aca="false">IF(U971="Yes", 1, 0)</f>
        <v>1</v>
      </c>
      <c r="Z971" s="10" t="n">
        <v>1</v>
      </c>
      <c r="AA971" s="11" t="n">
        <f aca="false">MAX(0, ($S971 * 0.35) - ($F971 * 0.3))</f>
        <v>23.7775</v>
      </c>
      <c r="AB971" s="12" t="str">
        <f aca="false">IF(AA971&gt;20,"High",IF(AA971&gt;10,"Medium","Low"))</f>
        <v>High</v>
      </c>
    </row>
    <row r="972" customFormat="false" ht="18.65" hidden="false" customHeight="false" outlineLevel="0" collapsed="false">
      <c r="A972" s="5" t="s">
        <v>1014</v>
      </c>
      <c r="B972" s="6" t="s">
        <v>29</v>
      </c>
      <c r="C972" s="6" t="s">
        <v>30</v>
      </c>
      <c r="D972" s="6" t="s">
        <v>30</v>
      </c>
      <c r="E972" s="6" t="s">
        <v>30</v>
      </c>
      <c r="F972" s="7" t="n">
        <v>2</v>
      </c>
      <c r="G972" s="6" t="s">
        <v>31</v>
      </c>
      <c r="H972" s="6" t="s">
        <v>31</v>
      </c>
      <c r="I972" s="6" t="s">
        <v>517</v>
      </c>
      <c r="J972" s="6" t="s">
        <v>30</v>
      </c>
      <c r="K972" s="6" t="s">
        <v>31</v>
      </c>
      <c r="L972" s="6" t="s">
        <v>30</v>
      </c>
      <c r="M972" s="6" t="s">
        <v>30</v>
      </c>
      <c r="N972" s="6" t="s">
        <v>30</v>
      </c>
      <c r="O972" s="6" t="s">
        <v>30</v>
      </c>
      <c r="P972" s="6" t="s">
        <v>38</v>
      </c>
      <c r="Q972" s="6" t="s">
        <v>31</v>
      </c>
      <c r="R972" s="6" t="s">
        <v>39</v>
      </c>
      <c r="S972" s="8" t="n">
        <v>79.45</v>
      </c>
      <c r="T972" s="8" t="n">
        <v>145.15</v>
      </c>
      <c r="U972" s="6" t="s">
        <v>30</v>
      </c>
      <c r="V972" s="8" t="n">
        <f aca="false">IF(X972="0-1 Year", ROUND(S972/0.474, 2), IF(X972="1-2 Years", ROUND(S972/0.287, 2), ROUND(S972/0.14, 2)))</f>
        <v>167.62</v>
      </c>
      <c r="W972" s="6" t="str">
        <f aca="false">IF(V972&gt;4000, "High", IF(V972&gt;2000, "Medium", "Low"))</f>
        <v>Low</v>
      </c>
      <c r="X972" s="9" t="s">
        <v>35</v>
      </c>
      <c r="Y972" s="10" t="n">
        <f aca="false">IF(U972="Yes", 1, 0)</f>
        <v>0</v>
      </c>
      <c r="Z972" s="10" t="n">
        <v>1</v>
      </c>
      <c r="AA972" s="11" t="n">
        <f aca="false">MAX(0, ($S972 * 0.35) - ($F972 * 0.3))</f>
        <v>27.2075</v>
      </c>
      <c r="AB972" s="12" t="str">
        <f aca="false">IF(AA972&gt;20,"High",IF(AA972&gt;10,"Medium","Low"))</f>
        <v>High</v>
      </c>
    </row>
    <row r="973" customFormat="false" ht="18.65" hidden="false" customHeight="false" outlineLevel="0" collapsed="false">
      <c r="A973" s="5" t="s">
        <v>1015</v>
      </c>
      <c r="B973" s="6" t="s">
        <v>37</v>
      </c>
      <c r="C973" s="6" t="s">
        <v>30</v>
      </c>
      <c r="D973" s="6" t="s">
        <v>31</v>
      </c>
      <c r="E973" s="6" t="s">
        <v>31</v>
      </c>
      <c r="F973" s="7" t="n">
        <v>2</v>
      </c>
      <c r="G973" s="6" t="s">
        <v>31</v>
      </c>
      <c r="H973" s="6" t="s">
        <v>30</v>
      </c>
      <c r="I973" s="6" t="s">
        <v>517</v>
      </c>
      <c r="J973" s="6" t="s">
        <v>30</v>
      </c>
      <c r="K973" s="6" t="s">
        <v>31</v>
      </c>
      <c r="L973" s="6" t="s">
        <v>30</v>
      </c>
      <c r="M973" s="6" t="s">
        <v>30</v>
      </c>
      <c r="N973" s="6" t="s">
        <v>30</v>
      </c>
      <c r="O973" s="6" t="s">
        <v>30</v>
      </c>
      <c r="P973" s="6" t="s">
        <v>38</v>
      </c>
      <c r="Q973" s="6" t="s">
        <v>31</v>
      </c>
      <c r="R973" s="6" t="s">
        <v>53</v>
      </c>
      <c r="S973" s="8" t="n">
        <v>73.55</v>
      </c>
      <c r="T973" s="8" t="n">
        <v>145.4</v>
      </c>
      <c r="U973" s="6" t="s">
        <v>31</v>
      </c>
      <c r="V973" s="8" t="n">
        <f aca="false">IF(X973="0-1 Year", ROUND(S973/0.474, 2), IF(X973="1-2 Years", ROUND(S973/0.287, 2), ROUND(S973/0.14, 2)))</f>
        <v>155.17</v>
      </c>
      <c r="W973" s="6" t="str">
        <f aca="false">IF(V973&gt;4000, "High", IF(V973&gt;2000, "Medium", "Low"))</f>
        <v>Low</v>
      </c>
      <c r="X973" s="9" t="s">
        <v>35</v>
      </c>
      <c r="Y973" s="10" t="n">
        <f aca="false">IF(U973="Yes", 1, 0)</f>
        <v>1</v>
      </c>
      <c r="Z973" s="10" t="n">
        <v>1</v>
      </c>
      <c r="AA973" s="11" t="n">
        <f aca="false">MAX(0, ($S973 * 0.35) - ($F973 * 0.3))</f>
        <v>25.1425</v>
      </c>
      <c r="AB973" s="12" t="str">
        <f aca="false">IF(AA973&gt;20,"High",IF(AA973&gt;10,"Medium","Low"))</f>
        <v>High</v>
      </c>
    </row>
    <row r="974" customFormat="false" ht="18.65" hidden="false" customHeight="false" outlineLevel="0" collapsed="false">
      <c r="A974" s="5" t="s">
        <v>1016</v>
      </c>
      <c r="B974" s="6" t="s">
        <v>37</v>
      </c>
      <c r="C974" s="6" t="s">
        <v>30</v>
      </c>
      <c r="D974" s="6" t="s">
        <v>30</v>
      </c>
      <c r="E974" s="6" t="s">
        <v>30</v>
      </c>
      <c r="F974" s="7" t="n">
        <v>2</v>
      </c>
      <c r="G974" s="6" t="s">
        <v>31</v>
      </c>
      <c r="H974" s="6" t="s">
        <v>30</v>
      </c>
      <c r="I974" s="6" t="s">
        <v>517</v>
      </c>
      <c r="J974" s="6" t="s">
        <v>30</v>
      </c>
      <c r="K974" s="6" t="s">
        <v>30</v>
      </c>
      <c r="L974" s="6" t="s">
        <v>30</v>
      </c>
      <c r="M974" s="6" t="s">
        <v>30</v>
      </c>
      <c r="N974" s="6" t="s">
        <v>31</v>
      </c>
      <c r="O974" s="6" t="s">
        <v>30</v>
      </c>
      <c r="P974" s="6" t="s">
        <v>38</v>
      </c>
      <c r="Q974" s="6" t="s">
        <v>31</v>
      </c>
      <c r="R974" s="6" t="s">
        <v>39</v>
      </c>
      <c r="S974" s="8" t="n">
        <v>80.2</v>
      </c>
      <c r="T974" s="8" t="n">
        <v>146.05</v>
      </c>
      <c r="U974" s="6" t="s">
        <v>31</v>
      </c>
      <c r="V974" s="8" t="n">
        <f aca="false">IF(X974="0-1 Year", ROUND(S974/0.474, 2), IF(X974="1-2 Years", ROUND(S974/0.287, 2), ROUND(S974/0.14, 2)))</f>
        <v>169.2</v>
      </c>
      <c r="W974" s="6" t="str">
        <f aca="false">IF(V974&gt;4000, "High", IF(V974&gt;2000, "Medium", "Low"))</f>
        <v>Low</v>
      </c>
      <c r="X974" s="9" t="s">
        <v>35</v>
      </c>
      <c r="Y974" s="10" t="n">
        <f aca="false">IF(U974="Yes", 1, 0)</f>
        <v>1</v>
      </c>
      <c r="Z974" s="10" t="n">
        <v>1</v>
      </c>
      <c r="AA974" s="11" t="n">
        <f aca="false">MAX(0, ($S974 * 0.35) - ($F974 * 0.3))</f>
        <v>27.47</v>
      </c>
      <c r="AB974" s="12" t="str">
        <f aca="false">IF(AA974&gt;20,"High",IF(AA974&gt;10,"Medium","Low"))</f>
        <v>High</v>
      </c>
    </row>
    <row r="975" customFormat="false" ht="18.65" hidden="false" customHeight="false" outlineLevel="0" collapsed="false">
      <c r="A975" s="5" t="s">
        <v>1017</v>
      </c>
      <c r="B975" s="6" t="s">
        <v>37</v>
      </c>
      <c r="C975" s="6" t="s">
        <v>30</v>
      </c>
      <c r="D975" s="6" t="s">
        <v>31</v>
      </c>
      <c r="E975" s="6" t="s">
        <v>30</v>
      </c>
      <c r="F975" s="7" t="n">
        <v>6</v>
      </c>
      <c r="G975" s="6" t="s">
        <v>31</v>
      </c>
      <c r="H975" s="6" t="s">
        <v>30</v>
      </c>
      <c r="I975" s="6" t="s">
        <v>30</v>
      </c>
      <c r="J975" s="6" t="s">
        <v>32</v>
      </c>
      <c r="K975" s="6" t="s">
        <v>32</v>
      </c>
      <c r="L975" s="6" t="s">
        <v>32</v>
      </c>
      <c r="M975" s="6" t="s">
        <v>32</v>
      </c>
      <c r="N975" s="6" t="s">
        <v>32</v>
      </c>
      <c r="O975" s="6" t="s">
        <v>32</v>
      </c>
      <c r="P975" s="6" t="s">
        <v>38</v>
      </c>
      <c r="Q975" s="6" t="s">
        <v>30</v>
      </c>
      <c r="R975" s="6" t="s">
        <v>53</v>
      </c>
      <c r="S975" s="8" t="n">
        <v>19.5</v>
      </c>
      <c r="T975" s="8" t="n">
        <v>146.3</v>
      </c>
      <c r="U975" s="6" t="s">
        <v>31</v>
      </c>
      <c r="V975" s="8" t="n">
        <f aca="false">IF(X975="0-1 Year", ROUND(S975/0.474, 2), IF(X975="1-2 Years", ROUND(S975/0.287, 2), ROUND(S975/0.14, 2)))</f>
        <v>41.14</v>
      </c>
      <c r="W975" s="6" t="str">
        <f aca="false">IF(V975&gt;4000, "High", IF(V975&gt;2000, "Medium", "Low"))</f>
        <v>Low</v>
      </c>
      <c r="X975" s="9" t="s">
        <v>35</v>
      </c>
      <c r="Y975" s="10" t="n">
        <f aca="false">IF(U975="Yes", 1, 0)</f>
        <v>1</v>
      </c>
      <c r="Z975" s="10" t="n">
        <v>1</v>
      </c>
      <c r="AA975" s="11" t="n">
        <f aca="false">MAX(0, ($S975 * 0.35) - ($F975 * 0.3))</f>
        <v>5.025</v>
      </c>
      <c r="AB975" s="12" t="str">
        <f aca="false">IF(AA975&gt;20,"High",IF(AA975&gt;10,"Medium","Low"))</f>
        <v>Low</v>
      </c>
    </row>
    <row r="976" customFormat="false" ht="18.65" hidden="false" customHeight="false" outlineLevel="0" collapsed="false">
      <c r="A976" s="5" t="s">
        <v>1018</v>
      </c>
      <c r="B976" s="6" t="s">
        <v>29</v>
      </c>
      <c r="C976" s="6" t="s">
        <v>30</v>
      </c>
      <c r="D976" s="6" t="s">
        <v>30</v>
      </c>
      <c r="E976" s="6" t="s">
        <v>30</v>
      </c>
      <c r="F976" s="7" t="n">
        <v>4</v>
      </c>
      <c r="G976" s="6" t="s">
        <v>30</v>
      </c>
      <c r="H976" s="6" t="s">
        <v>202</v>
      </c>
      <c r="I976" s="6" t="s">
        <v>203</v>
      </c>
      <c r="J976" s="6" t="s">
        <v>31</v>
      </c>
      <c r="K976" s="6" t="s">
        <v>31</v>
      </c>
      <c r="L976" s="6" t="s">
        <v>30</v>
      </c>
      <c r="M976" s="6" t="s">
        <v>31</v>
      </c>
      <c r="N976" s="6" t="s">
        <v>30</v>
      </c>
      <c r="O976" s="6" t="s">
        <v>30</v>
      </c>
      <c r="P976" s="6" t="s">
        <v>38</v>
      </c>
      <c r="Q976" s="6" t="s">
        <v>30</v>
      </c>
      <c r="R976" s="6" t="s">
        <v>34</v>
      </c>
      <c r="S976" s="8" t="n">
        <v>42.4</v>
      </c>
      <c r="T976" s="8" t="n">
        <v>146.4</v>
      </c>
      <c r="U976" s="6" t="s">
        <v>30</v>
      </c>
      <c r="V976" s="8" t="n">
        <f aca="false">IF(X976="0-1 Year", ROUND(S976/0.474, 2), IF(X976="1-2 Years", ROUND(S976/0.287, 2), ROUND(S976/0.14, 2)))</f>
        <v>89.45</v>
      </c>
      <c r="W976" s="6" t="str">
        <f aca="false">IF(V976&gt;4000, "High", IF(V976&gt;2000, "Medium", "Low"))</f>
        <v>Low</v>
      </c>
      <c r="X976" s="9" t="s">
        <v>35</v>
      </c>
      <c r="Y976" s="10" t="n">
        <f aca="false">IF(U976="Yes", 1, 0)</f>
        <v>0</v>
      </c>
      <c r="Z976" s="10" t="n">
        <v>1</v>
      </c>
      <c r="AA976" s="11" t="n">
        <f aca="false">MAX(0, ($S976 * 0.35) - ($F976 * 0.3))</f>
        <v>13.64</v>
      </c>
      <c r="AB976" s="12" t="str">
        <f aca="false">IF(AA976&gt;20,"High",IF(AA976&gt;10,"Medium","Low"))</f>
        <v>Medium</v>
      </c>
    </row>
    <row r="977" customFormat="false" ht="18.65" hidden="false" customHeight="false" outlineLevel="0" collapsed="false">
      <c r="A977" s="5" t="s">
        <v>1019</v>
      </c>
      <c r="B977" s="6" t="s">
        <v>37</v>
      </c>
      <c r="C977" s="6" t="s">
        <v>30</v>
      </c>
      <c r="D977" s="6" t="s">
        <v>31</v>
      </c>
      <c r="E977" s="6" t="s">
        <v>31</v>
      </c>
      <c r="F977" s="7" t="n">
        <v>8</v>
      </c>
      <c r="G977" s="6" t="s">
        <v>31</v>
      </c>
      <c r="H977" s="6" t="s">
        <v>30</v>
      </c>
      <c r="I977" s="6" t="s">
        <v>30</v>
      </c>
      <c r="J977" s="6" t="s">
        <v>32</v>
      </c>
      <c r="K977" s="6" t="s">
        <v>32</v>
      </c>
      <c r="L977" s="6" t="s">
        <v>32</v>
      </c>
      <c r="M977" s="6" t="s">
        <v>32</v>
      </c>
      <c r="N977" s="6" t="s">
        <v>32</v>
      </c>
      <c r="O977" s="6" t="s">
        <v>32</v>
      </c>
      <c r="P977" s="6" t="s">
        <v>166</v>
      </c>
      <c r="Q977" s="6" t="s">
        <v>31</v>
      </c>
      <c r="R977" s="6" t="s">
        <v>34</v>
      </c>
      <c r="S977" s="8" t="n">
        <v>19.85</v>
      </c>
      <c r="T977" s="8" t="n">
        <v>146.6</v>
      </c>
      <c r="U977" s="6" t="s">
        <v>30</v>
      </c>
      <c r="V977" s="8" t="n">
        <f aca="false">IF(X977="0-1 Year", ROUND(S977/0.474, 2), IF(X977="1-2 Years", ROUND(S977/0.287, 2), ROUND(S977/0.14, 2)))</f>
        <v>41.88</v>
      </c>
      <c r="W977" s="6" t="str">
        <f aca="false">IF(V977&gt;4000, "High", IF(V977&gt;2000, "Medium", "Low"))</f>
        <v>Low</v>
      </c>
      <c r="X977" s="9" t="s">
        <v>35</v>
      </c>
      <c r="Y977" s="10" t="n">
        <f aca="false">IF(U977="Yes", 1, 0)</f>
        <v>0</v>
      </c>
      <c r="Z977" s="10" t="n">
        <v>1</v>
      </c>
      <c r="AA977" s="11" t="n">
        <f aca="false">MAX(0, ($S977 * 0.35) - ($F977 * 0.3))</f>
        <v>4.5475</v>
      </c>
      <c r="AB977" s="12" t="str">
        <f aca="false">IF(AA977&gt;20,"High",IF(AA977&gt;10,"Medium","Low"))</f>
        <v>Low</v>
      </c>
    </row>
    <row r="978" customFormat="false" ht="18.65" hidden="false" customHeight="false" outlineLevel="0" collapsed="false">
      <c r="A978" s="5" t="s">
        <v>1020</v>
      </c>
      <c r="B978" s="6" t="s">
        <v>29</v>
      </c>
      <c r="C978" s="6" t="s">
        <v>30</v>
      </c>
      <c r="D978" s="6" t="s">
        <v>30</v>
      </c>
      <c r="E978" s="6" t="s">
        <v>30</v>
      </c>
      <c r="F978" s="7" t="n">
        <v>2</v>
      </c>
      <c r="G978" s="6" t="s">
        <v>31</v>
      </c>
      <c r="H978" s="6" t="s">
        <v>30</v>
      </c>
      <c r="I978" s="6" t="s">
        <v>517</v>
      </c>
      <c r="J978" s="6" t="s">
        <v>30</v>
      </c>
      <c r="K978" s="6" t="s">
        <v>30</v>
      </c>
      <c r="L978" s="6" t="s">
        <v>30</v>
      </c>
      <c r="M978" s="6" t="s">
        <v>30</v>
      </c>
      <c r="N978" s="6" t="s">
        <v>30</v>
      </c>
      <c r="O978" s="6" t="s">
        <v>30</v>
      </c>
      <c r="P978" s="6" t="s">
        <v>38</v>
      </c>
      <c r="Q978" s="6" t="s">
        <v>31</v>
      </c>
      <c r="R978" s="6" t="s">
        <v>39</v>
      </c>
      <c r="S978" s="8" t="n">
        <v>69.8</v>
      </c>
      <c r="T978" s="8" t="n">
        <v>146.65</v>
      </c>
      <c r="U978" s="6" t="s">
        <v>30</v>
      </c>
      <c r="V978" s="8" t="n">
        <f aca="false">IF(X978="0-1 Year", ROUND(S978/0.474, 2), IF(X978="1-2 Years", ROUND(S978/0.287, 2), ROUND(S978/0.14, 2)))</f>
        <v>147.26</v>
      </c>
      <c r="W978" s="6" t="str">
        <f aca="false">IF(V978&gt;4000, "High", IF(V978&gt;2000, "Medium", "Low"))</f>
        <v>Low</v>
      </c>
      <c r="X978" s="9" t="s">
        <v>35</v>
      </c>
      <c r="Y978" s="10" t="n">
        <f aca="false">IF(U978="Yes", 1, 0)</f>
        <v>0</v>
      </c>
      <c r="Z978" s="10" t="n">
        <v>1</v>
      </c>
      <c r="AA978" s="11" t="n">
        <f aca="false">MAX(0, ($S978 * 0.35) - ($F978 * 0.3))</f>
        <v>23.83</v>
      </c>
      <c r="AB978" s="12" t="str">
        <f aca="false">IF(AA978&gt;20,"High",IF(AA978&gt;10,"Medium","Low"))</f>
        <v>High</v>
      </c>
    </row>
    <row r="979" customFormat="false" ht="18.65" hidden="false" customHeight="false" outlineLevel="0" collapsed="false">
      <c r="A979" s="5" t="s">
        <v>1021</v>
      </c>
      <c r="B979" s="6" t="s">
        <v>37</v>
      </c>
      <c r="C979" s="6" t="s">
        <v>30</v>
      </c>
      <c r="D979" s="6" t="s">
        <v>30</v>
      </c>
      <c r="E979" s="6" t="s">
        <v>30</v>
      </c>
      <c r="F979" s="7" t="n">
        <v>2</v>
      </c>
      <c r="G979" s="6" t="s">
        <v>31</v>
      </c>
      <c r="H979" s="6" t="s">
        <v>30</v>
      </c>
      <c r="I979" s="6" t="s">
        <v>203</v>
      </c>
      <c r="J979" s="6" t="s">
        <v>31</v>
      </c>
      <c r="K979" s="6" t="s">
        <v>30</v>
      </c>
      <c r="L979" s="6" t="s">
        <v>30</v>
      </c>
      <c r="M979" s="6" t="s">
        <v>30</v>
      </c>
      <c r="N979" s="6" t="s">
        <v>31</v>
      </c>
      <c r="O979" s="6" t="s">
        <v>31</v>
      </c>
      <c r="P979" s="6" t="s">
        <v>38</v>
      </c>
      <c r="Q979" s="6" t="s">
        <v>31</v>
      </c>
      <c r="R979" s="6" t="s">
        <v>39</v>
      </c>
      <c r="S979" s="8" t="n">
        <v>70.75</v>
      </c>
      <c r="T979" s="8" t="n">
        <v>146.9</v>
      </c>
      <c r="U979" s="6" t="s">
        <v>31</v>
      </c>
      <c r="V979" s="8" t="n">
        <f aca="false">IF(X979="0-1 Year", ROUND(S979/0.474, 2), IF(X979="1-2 Years", ROUND(S979/0.287, 2), ROUND(S979/0.14, 2)))</f>
        <v>149.26</v>
      </c>
      <c r="W979" s="6" t="str">
        <f aca="false">IF(V979&gt;4000, "High", IF(V979&gt;2000, "Medium", "Low"))</f>
        <v>Low</v>
      </c>
      <c r="X979" s="9" t="s">
        <v>35</v>
      </c>
      <c r="Y979" s="10" t="n">
        <f aca="false">IF(U979="Yes", 1, 0)</f>
        <v>1</v>
      </c>
      <c r="Z979" s="10" t="n">
        <v>1</v>
      </c>
      <c r="AA979" s="11" t="n">
        <f aca="false">MAX(0, ($S979 * 0.35) - ($F979 * 0.3))</f>
        <v>24.1625</v>
      </c>
      <c r="AB979" s="12" t="str">
        <f aca="false">IF(AA979&gt;20,"High",IF(AA979&gt;10,"Medium","Low"))</f>
        <v>High</v>
      </c>
    </row>
    <row r="980" customFormat="false" ht="18.65" hidden="false" customHeight="false" outlineLevel="0" collapsed="false">
      <c r="A980" s="5" t="s">
        <v>1022</v>
      </c>
      <c r="B980" s="6" t="s">
        <v>37</v>
      </c>
      <c r="C980" s="6" t="s">
        <v>30</v>
      </c>
      <c r="D980" s="6" t="s">
        <v>31</v>
      </c>
      <c r="E980" s="6" t="s">
        <v>31</v>
      </c>
      <c r="F980" s="7" t="n">
        <v>2</v>
      </c>
      <c r="G980" s="6" t="s">
        <v>31</v>
      </c>
      <c r="H980" s="6" t="s">
        <v>30</v>
      </c>
      <c r="I980" s="6" t="s">
        <v>517</v>
      </c>
      <c r="J980" s="6" t="s">
        <v>30</v>
      </c>
      <c r="K980" s="6" t="s">
        <v>30</v>
      </c>
      <c r="L980" s="6" t="s">
        <v>30</v>
      </c>
      <c r="M980" s="6" t="s">
        <v>30</v>
      </c>
      <c r="N980" s="6" t="s">
        <v>30</v>
      </c>
      <c r="O980" s="6" t="s">
        <v>30</v>
      </c>
      <c r="P980" s="6" t="s">
        <v>38</v>
      </c>
      <c r="Q980" s="6" t="s">
        <v>30</v>
      </c>
      <c r="R980" s="6" t="s">
        <v>39</v>
      </c>
      <c r="S980" s="8" t="n">
        <v>70.4</v>
      </c>
      <c r="T980" s="8" t="n">
        <v>147.15</v>
      </c>
      <c r="U980" s="6" t="s">
        <v>31</v>
      </c>
      <c r="V980" s="8" t="n">
        <f aca="false">IF(X980="0-1 Year", ROUND(S980/0.474, 2), IF(X980="1-2 Years", ROUND(S980/0.287, 2), ROUND(S980/0.14, 2)))</f>
        <v>148.52</v>
      </c>
      <c r="W980" s="6" t="str">
        <f aca="false">IF(V980&gt;4000, "High", IF(V980&gt;2000, "Medium", "Low"))</f>
        <v>Low</v>
      </c>
      <c r="X980" s="9" t="s">
        <v>35</v>
      </c>
      <c r="Y980" s="10" t="n">
        <f aca="false">IF(U980="Yes", 1, 0)</f>
        <v>1</v>
      </c>
      <c r="Z980" s="10" t="n">
        <v>1</v>
      </c>
      <c r="AA980" s="11" t="n">
        <f aca="false">MAX(0, ($S980 * 0.35) - ($F980 * 0.3))</f>
        <v>24.04</v>
      </c>
      <c r="AB980" s="12" t="str">
        <f aca="false">IF(AA980&gt;20,"High",IF(AA980&gt;10,"Medium","Low"))</f>
        <v>High</v>
      </c>
    </row>
    <row r="981" customFormat="false" ht="18.65" hidden="false" customHeight="false" outlineLevel="0" collapsed="false">
      <c r="A981" s="5" t="s">
        <v>1023</v>
      </c>
      <c r="B981" s="6" t="s">
        <v>37</v>
      </c>
      <c r="C981" s="6" t="s">
        <v>30</v>
      </c>
      <c r="D981" s="6" t="s">
        <v>30</v>
      </c>
      <c r="E981" s="6" t="s">
        <v>30</v>
      </c>
      <c r="F981" s="7" t="n">
        <v>2</v>
      </c>
      <c r="G981" s="6" t="s">
        <v>31</v>
      </c>
      <c r="H981" s="6" t="s">
        <v>31</v>
      </c>
      <c r="I981" s="6" t="s">
        <v>517</v>
      </c>
      <c r="J981" s="6" t="s">
        <v>30</v>
      </c>
      <c r="K981" s="6" t="s">
        <v>30</v>
      </c>
      <c r="L981" s="6" t="s">
        <v>30</v>
      </c>
      <c r="M981" s="6" t="s">
        <v>30</v>
      </c>
      <c r="N981" s="6" t="s">
        <v>30</v>
      </c>
      <c r="O981" s="6" t="s">
        <v>30</v>
      </c>
      <c r="P981" s="6" t="s">
        <v>38</v>
      </c>
      <c r="Q981" s="6" t="s">
        <v>30</v>
      </c>
      <c r="R981" s="6" t="s">
        <v>58</v>
      </c>
      <c r="S981" s="8" t="n">
        <v>74.9</v>
      </c>
      <c r="T981" s="8" t="n">
        <v>147.15</v>
      </c>
      <c r="U981" s="6" t="s">
        <v>31</v>
      </c>
      <c r="V981" s="8" t="n">
        <f aca="false">IF(X981="0-1 Year", ROUND(S981/0.474, 2), IF(X981="1-2 Years", ROUND(S981/0.287, 2), ROUND(S981/0.14, 2)))</f>
        <v>158.02</v>
      </c>
      <c r="W981" s="6" t="str">
        <f aca="false">IF(V981&gt;4000, "High", IF(V981&gt;2000, "Medium", "Low"))</f>
        <v>Low</v>
      </c>
      <c r="X981" s="9" t="s">
        <v>35</v>
      </c>
      <c r="Y981" s="10" t="n">
        <f aca="false">IF(U981="Yes", 1, 0)</f>
        <v>1</v>
      </c>
      <c r="Z981" s="10" t="n">
        <v>1</v>
      </c>
      <c r="AA981" s="11" t="n">
        <f aca="false">MAX(0, ($S981 * 0.35) - ($F981 * 0.3))</f>
        <v>25.615</v>
      </c>
      <c r="AB981" s="12" t="str">
        <f aca="false">IF(AA981&gt;20,"High",IF(AA981&gt;10,"Medium","Low"))</f>
        <v>High</v>
      </c>
    </row>
    <row r="982" customFormat="false" ht="18.65" hidden="false" customHeight="false" outlineLevel="0" collapsed="false">
      <c r="A982" s="5" t="s">
        <v>1024</v>
      </c>
      <c r="B982" s="6" t="s">
        <v>29</v>
      </c>
      <c r="C982" s="6" t="s">
        <v>30</v>
      </c>
      <c r="D982" s="6" t="s">
        <v>30</v>
      </c>
      <c r="E982" s="6" t="s">
        <v>30</v>
      </c>
      <c r="F982" s="7" t="n">
        <v>7</v>
      </c>
      <c r="G982" s="6" t="s">
        <v>31</v>
      </c>
      <c r="H982" s="6" t="s">
        <v>30</v>
      </c>
      <c r="I982" s="6" t="s">
        <v>30</v>
      </c>
      <c r="J982" s="6" t="s">
        <v>32</v>
      </c>
      <c r="K982" s="6" t="s">
        <v>32</v>
      </c>
      <c r="L982" s="6" t="s">
        <v>32</v>
      </c>
      <c r="M982" s="6" t="s">
        <v>32</v>
      </c>
      <c r="N982" s="6" t="s">
        <v>32</v>
      </c>
      <c r="O982" s="6" t="s">
        <v>32</v>
      </c>
      <c r="P982" s="6" t="s">
        <v>38</v>
      </c>
      <c r="Q982" s="6" t="s">
        <v>31</v>
      </c>
      <c r="R982" s="6" t="s">
        <v>34</v>
      </c>
      <c r="S982" s="8" t="n">
        <v>19.95</v>
      </c>
      <c r="T982" s="8" t="n">
        <v>147.5</v>
      </c>
      <c r="U982" s="6" t="s">
        <v>30</v>
      </c>
      <c r="V982" s="8" t="n">
        <f aca="false">IF(X982="0-1 Year", ROUND(S982/0.474, 2), IF(X982="1-2 Years", ROUND(S982/0.287, 2), ROUND(S982/0.14, 2)))</f>
        <v>42.09</v>
      </c>
      <c r="W982" s="6" t="str">
        <f aca="false">IF(V982&gt;4000, "High", IF(V982&gt;2000, "Medium", "Low"))</f>
        <v>Low</v>
      </c>
      <c r="X982" s="9" t="s">
        <v>35</v>
      </c>
      <c r="Y982" s="10" t="n">
        <f aca="false">IF(U982="Yes", 1, 0)</f>
        <v>0</v>
      </c>
      <c r="Z982" s="10" t="n">
        <v>1</v>
      </c>
      <c r="AA982" s="11" t="n">
        <f aca="false">MAX(0, ($S982 * 0.35) - ($F982 * 0.3))</f>
        <v>4.8825</v>
      </c>
      <c r="AB982" s="12" t="str">
        <f aca="false">IF(AA982&gt;20,"High",IF(AA982&gt;10,"Medium","Low"))</f>
        <v>Low</v>
      </c>
    </row>
    <row r="983" customFormat="false" ht="18.65" hidden="false" customHeight="false" outlineLevel="0" collapsed="false">
      <c r="A983" s="5" t="s">
        <v>1025</v>
      </c>
      <c r="B983" s="6" t="s">
        <v>37</v>
      </c>
      <c r="C983" s="6" t="s">
        <v>30</v>
      </c>
      <c r="D983" s="6" t="s">
        <v>30</v>
      </c>
      <c r="E983" s="6" t="s">
        <v>30</v>
      </c>
      <c r="F983" s="7" t="n">
        <v>9</v>
      </c>
      <c r="G983" s="6" t="s">
        <v>31</v>
      </c>
      <c r="H983" s="6" t="s">
        <v>30</v>
      </c>
      <c r="I983" s="6" t="s">
        <v>30</v>
      </c>
      <c r="J983" s="6" t="s">
        <v>32</v>
      </c>
      <c r="K983" s="6" t="s">
        <v>32</v>
      </c>
      <c r="L983" s="6" t="s">
        <v>32</v>
      </c>
      <c r="M983" s="6" t="s">
        <v>32</v>
      </c>
      <c r="N983" s="6" t="s">
        <v>32</v>
      </c>
      <c r="O983" s="6" t="s">
        <v>32</v>
      </c>
      <c r="P983" s="6" t="s">
        <v>38</v>
      </c>
      <c r="Q983" s="6" t="s">
        <v>31</v>
      </c>
      <c r="R983" s="6" t="s">
        <v>58</v>
      </c>
      <c r="S983" s="8" t="n">
        <v>20.45</v>
      </c>
      <c r="T983" s="8" t="n">
        <v>147.55</v>
      </c>
      <c r="U983" s="6" t="s">
        <v>30</v>
      </c>
      <c r="V983" s="8" t="n">
        <f aca="false">IF(X983="0-1 Year", ROUND(S983/0.474, 2), IF(X983="1-2 Years", ROUND(S983/0.287, 2), ROUND(S983/0.14, 2)))</f>
        <v>43.14</v>
      </c>
      <c r="W983" s="6" t="str">
        <f aca="false">IF(V983&gt;4000, "High", IF(V983&gt;2000, "Medium", "Low"))</f>
        <v>Low</v>
      </c>
      <c r="X983" s="9" t="s">
        <v>35</v>
      </c>
      <c r="Y983" s="10" t="n">
        <f aca="false">IF(U983="Yes", 1, 0)</f>
        <v>0</v>
      </c>
      <c r="Z983" s="10" t="n">
        <v>1</v>
      </c>
      <c r="AA983" s="11" t="n">
        <f aca="false">MAX(0, ($S983 * 0.35) - ($F983 * 0.3))</f>
        <v>4.4575</v>
      </c>
      <c r="AB983" s="12" t="str">
        <f aca="false">IF(AA983&gt;20,"High",IF(AA983&gt;10,"Medium","Low"))</f>
        <v>Low</v>
      </c>
    </row>
    <row r="984" customFormat="false" ht="18.65" hidden="false" customHeight="false" outlineLevel="0" collapsed="false">
      <c r="A984" s="5" t="s">
        <v>1026</v>
      </c>
      <c r="B984" s="6" t="s">
        <v>29</v>
      </c>
      <c r="C984" s="6" t="s">
        <v>30</v>
      </c>
      <c r="D984" s="6" t="s">
        <v>30</v>
      </c>
      <c r="E984" s="6" t="s">
        <v>30</v>
      </c>
      <c r="F984" s="7" t="n">
        <v>3</v>
      </c>
      <c r="G984" s="6" t="s">
        <v>31</v>
      </c>
      <c r="H984" s="6" t="s">
        <v>30</v>
      </c>
      <c r="I984" s="6" t="s">
        <v>203</v>
      </c>
      <c r="J984" s="6" t="s">
        <v>30</v>
      </c>
      <c r="K984" s="6" t="s">
        <v>30</v>
      </c>
      <c r="L984" s="6" t="s">
        <v>30</v>
      </c>
      <c r="M984" s="6" t="s">
        <v>31</v>
      </c>
      <c r="N984" s="6" t="s">
        <v>30</v>
      </c>
      <c r="O984" s="6" t="s">
        <v>30</v>
      </c>
      <c r="P984" s="6" t="s">
        <v>38</v>
      </c>
      <c r="Q984" s="6" t="s">
        <v>31</v>
      </c>
      <c r="R984" s="6" t="s">
        <v>34</v>
      </c>
      <c r="S984" s="8" t="n">
        <v>50.5</v>
      </c>
      <c r="T984" s="8" t="n">
        <v>147.75</v>
      </c>
      <c r="U984" s="6" t="s">
        <v>30</v>
      </c>
      <c r="V984" s="8" t="n">
        <f aca="false">IF(X984="0-1 Year", ROUND(S984/0.474, 2), IF(X984="1-2 Years", ROUND(S984/0.287, 2), ROUND(S984/0.14, 2)))</f>
        <v>106.54</v>
      </c>
      <c r="W984" s="6" t="str">
        <f aca="false">IF(V984&gt;4000, "High", IF(V984&gt;2000, "Medium", "Low"))</f>
        <v>Low</v>
      </c>
      <c r="X984" s="9" t="s">
        <v>35</v>
      </c>
      <c r="Y984" s="10" t="n">
        <f aca="false">IF(U984="Yes", 1, 0)</f>
        <v>0</v>
      </c>
      <c r="Z984" s="10" t="n">
        <v>1</v>
      </c>
      <c r="AA984" s="11" t="n">
        <f aca="false">MAX(0, ($S984 * 0.35) - ($F984 * 0.3))</f>
        <v>16.775</v>
      </c>
      <c r="AB984" s="12" t="str">
        <f aca="false">IF(AA984&gt;20,"High",IF(AA984&gt;10,"Medium","Low"))</f>
        <v>Medium</v>
      </c>
    </row>
    <row r="985" customFormat="false" ht="18.65" hidden="false" customHeight="false" outlineLevel="0" collapsed="false">
      <c r="A985" s="5" t="s">
        <v>1027</v>
      </c>
      <c r="B985" s="6" t="s">
        <v>37</v>
      </c>
      <c r="C985" s="6" t="s">
        <v>30</v>
      </c>
      <c r="D985" s="6" t="s">
        <v>31</v>
      </c>
      <c r="E985" s="6" t="s">
        <v>30</v>
      </c>
      <c r="F985" s="7" t="n">
        <v>2</v>
      </c>
      <c r="G985" s="6" t="s">
        <v>31</v>
      </c>
      <c r="H985" s="6" t="s">
        <v>30</v>
      </c>
      <c r="I985" s="6" t="s">
        <v>203</v>
      </c>
      <c r="J985" s="6" t="s">
        <v>30</v>
      </c>
      <c r="K985" s="6" t="s">
        <v>30</v>
      </c>
      <c r="L985" s="6" t="s">
        <v>31</v>
      </c>
      <c r="M985" s="6" t="s">
        <v>30</v>
      </c>
      <c r="N985" s="6" t="s">
        <v>31</v>
      </c>
      <c r="O985" s="6" t="s">
        <v>31</v>
      </c>
      <c r="P985" s="6" t="s">
        <v>38</v>
      </c>
      <c r="Q985" s="6" t="s">
        <v>30</v>
      </c>
      <c r="R985" s="6" t="s">
        <v>58</v>
      </c>
      <c r="S985" s="8" t="n">
        <v>69</v>
      </c>
      <c r="T985" s="8" t="n">
        <v>147.8</v>
      </c>
      <c r="U985" s="6" t="s">
        <v>30</v>
      </c>
      <c r="V985" s="8" t="n">
        <f aca="false">IF(X985="0-1 Year", ROUND(S985/0.474, 2), IF(X985="1-2 Years", ROUND(S985/0.287, 2), ROUND(S985/0.14, 2)))</f>
        <v>145.57</v>
      </c>
      <c r="W985" s="6" t="str">
        <f aca="false">IF(V985&gt;4000, "High", IF(V985&gt;2000, "Medium", "Low"))</f>
        <v>Low</v>
      </c>
      <c r="X985" s="9" t="s">
        <v>35</v>
      </c>
      <c r="Y985" s="10" t="n">
        <f aca="false">IF(U985="Yes", 1, 0)</f>
        <v>0</v>
      </c>
      <c r="Z985" s="10" t="n">
        <v>1</v>
      </c>
      <c r="AA985" s="11" t="n">
        <f aca="false">MAX(0, ($S985 * 0.35) - ($F985 * 0.3))</f>
        <v>23.55</v>
      </c>
      <c r="AB985" s="12" t="str">
        <f aca="false">IF(AA985&gt;20,"High",IF(AA985&gt;10,"Medium","Low"))</f>
        <v>High</v>
      </c>
    </row>
    <row r="986" customFormat="false" ht="18.65" hidden="false" customHeight="false" outlineLevel="0" collapsed="false">
      <c r="A986" s="5" t="s">
        <v>1028</v>
      </c>
      <c r="B986" s="6" t="s">
        <v>37</v>
      </c>
      <c r="C986" s="6" t="s">
        <v>30</v>
      </c>
      <c r="D986" s="6" t="s">
        <v>30</v>
      </c>
      <c r="E986" s="6" t="s">
        <v>30</v>
      </c>
      <c r="F986" s="7" t="n">
        <v>3</v>
      </c>
      <c r="G986" s="6" t="s">
        <v>31</v>
      </c>
      <c r="H986" s="6" t="s">
        <v>30</v>
      </c>
      <c r="I986" s="6" t="s">
        <v>203</v>
      </c>
      <c r="J986" s="6" t="s">
        <v>30</v>
      </c>
      <c r="K986" s="6" t="s">
        <v>30</v>
      </c>
      <c r="L986" s="6" t="s">
        <v>30</v>
      </c>
      <c r="M986" s="6" t="s">
        <v>30</v>
      </c>
      <c r="N986" s="6" t="s">
        <v>30</v>
      </c>
      <c r="O986" s="6" t="s">
        <v>30</v>
      </c>
      <c r="P986" s="6" t="s">
        <v>38</v>
      </c>
      <c r="Q986" s="6" t="s">
        <v>30</v>
      </c>
      <c r="R986" s="6" t="s">
        <v>34</v>
      </c>
      <c r="S986" s="8" t="n">
        <v>44.75</v>
      </c>
      <c r="T986" s="8" t="n">
        <v>148.05</v>
      </c>
      <c r="U986" s="6" t="s">
        <v>30</v>
      </c>
      <c r="V986" s="8" t="n">
        <f aca="false">IF(X986="0-1 Year", ROUND(S986/0.474, 2), IF(X986="1-2 Years", ROUND(S986/0.287, 2), ROUND(S986/0.14, 2)))</f>
        <v>94.41</v>
      </c>
      <c r="W986" s="6" t="str">
        <f aca="false">IF(V986&gt;4000, "High", IF(V986&gt;2000, "Medium", "Low"))</f>
        <v>Low</v>
      </c>
      <c r="X986" s="9" t="s">
        <v>35</v>
      </c>
      <c r="Y986" s="10" t="n">
        <f aca="false">IF(U986="Yes", 1, 0)</f>
        <v>0</v>
      </c>
      <c r="Z986" s="10" t="n">
        <v>1</v>
      </c>
      <c r="AA986" s="11" t="n">
        <f aca="false">MAX(0, ($S986 * 0.35) - ($F986 * 0.3))</f>
        <v>14.7625</v>
      </c>
      <c r="AB986" s="12" t="str">
        <f aca="false">IF(AA986&gt;20,"High",IF(AA986&gt;10,"Medium","Low"))</f>
        <v>Medium</v>
      </c>
    </row>
    <row r="987" customFormat="false" ht="18.65" hidden="false" customHeight="false" outlineLevel="0" collapsed="false">
      <c r="A987" s="5" t="s">
        <v>1029</v>
      </c>
      <c r="B987" s="6" t="s">
        <v>37</v>
      </c>
      <c r="C987" s="6" t="s">
        <v>30</v>
      </c>
      <c r="D987" s="6" t="s">
        <v>31</v>
      </c>
      <c r="E987" s="6" t="s">
        <v>31</v>
      </c>
      <c r="F987" s="7" t="n">
        <v>7</v>
      </c>
      <c r="G987" s="6" t="s">
        <v>30</v>
      </c>
      <c r="H987" s="6" t="s">
        <v>202</v>
      </c>
      <c r="I987" s="6" t="s">
        <v>203</v>
      </c>
      <c r="J987" s="6" t="s">
        <v>30</v>
      </c>
      <c r="K987" s="6" t="s">
        <v>30</v>
      </c>
      <c r="L987" s="6" t="s">
        <v>30</v>
      </c>
      <c r="M987" s="6" t="s">
        <v>30</v>
      </c>
      <c r="N987" s="6" t="s">
        <v>30</v>
      </c>
      <c r="O987" s="6" t="s">
        <v>30</v>
      </c>
      <c r="P987" s="6" t="s">
        <v>38</v>
      </c>
      <c r="Q987" s="6" t="s">
        <v>31</v>
      </c>
      <c r="R987" s="6" t="s">
        <v>39</v>
      </c>
      <c r="S987" s="8" t="n">
        <v>24.7</v>
      </c>
      <c r="T987" s="8" t="n">
        <v>149.05</v>
      </c>
      <c r="U987" s="6" t="s">
        <v>30</v>
      </c>
      <c r="V987" s="8" t="n">
        <f aca="false">IF(X987="0-1 Year", ROUND(S987/0.474, 2), IF(X987="1-2 Years", ROUND(S987/0.287, 2), ROUND(S987/0.14, 2)))</f>
        <v>52.11</v>
      </c>
      <c r="W987" s="6" t="str">
        <f aca="false">IF(V987&gt;4000, "High", IF(V987&gt;2000, "Medium", "Low"))</f>
        <v>Low</v>
      </c>
      <c r="X987" s="9" t="s">
        <v>35</v>
      </c>
      <c r="Y987" s="10" t="n">
        <f aca="false">IF(U987="Yes", 1, 0)</f>
        <v>0</v>
      </c>
      <c r="Z987" s="10" t="n">
        <v>1</v>
      </c>
      <c r="AA987" s="11" t="n">
        <f aca="false">MAX(0, ($S987 * 0.35) - ($F987 * 0.3))</f>
        <v>6.545</v>
      </c>
      <c r="AB987" s="12" t="str">
        <f aca="false">IF(AA987&gt;20,"High",IF(AA987&gt;10,"Medium","Low"))</f>
        <v>Low</v>
      </c>
    </row>
    <row r="988" customFormat="false" ht="18.65" hidden="false" customHeight="false" outlineLevel="0" collapsed="false">
      <c r="A988" s="5" t="s">
        <v>1030</v>
      </c>
      <c r="B988" s="6" t="s">
        <v>37</v>
      </c>
      <c r="C988" s="6" t="s">
        <v>31</v>
      </c>
      <c r="D988" s="6" t="s">
        <v>30</v>
      </c>
      <c r="E988" s="6" t="s">
        <v>30</v>
      </c>
      <c r="F988" s="7" t="n">
        <v>2</v>
      </c>
      <c r="G988" s="6" t="s">
        <v>31</v>
      </c>
      <c r="H988" s="6" t="s">
        <v>31</v>
      </c>
      <c r="I988" s="6" t="s">
        <v>517</v>
      </c>
      <c r="J988" s="6" t="s">
        <v>30</v>
      </c>
      <c r="K988" s="6" t="s">
        <v>30</v>
      </c>
      <c r="L988" s="6" t="s">
        <v>31</v>
      </c>
      <c r="M988" s="6" t="s">
        <v>30</v>
      </c>
      <c r="N988" s="6" t="s">
        <v>30</v>
      </c>
      <c r="O988" s="6" t="s">
        <v>30</v>
      </c>
      <c r="P988" s="6" t="s">
        <v>38</v>
      </c>
      <c r="Q988" s="6" t="s">
        <v>31</v>
      </c>
      <c r="R988" s="6" t="s">
        <v>39</v>
      </c>
      <c r="S988" s="8" t="n">
        <v>78.55</v>
      </c>
      <c r="T988" s="8" t="n">
        <v>149.55</v>
      </c>
      <c r="U988" s="6" t="s">
        <v>31</v>
      </c>
      <c r="V988" s="8" t="n">
        <f aca="false">IF(X988="0-1 Year", ROUND(S988/0.474, 2), IF(X988="1-2 Years", ROUND(S988/0.287, 2), ROUND(S988/0.14, 2)))</f>
        <v>165.72</v>
      </c>
      <c r="W988" s="6" t="str">
        <f aca="false">IF(V988&gt;4000, "High", IF(V988&gt;2000, "Medium", "Low"))</f>
        <v>Low</v>
      </c>
      <c r="X988" s="9" t="s">
        <v>35</v>
      </c>
      <c r="Y988" s="10" t="n">
        <f aca="false">IF(U988="Yes", 1, 0)</f>
        <v>1</v>
      </c>
      <c r="Z988" s="10" t="n">
        <v>1</v>
      </c>
      <c r="AA988" s="11" t="n">
        <f aca="false">MAX(0, ($S988 * 0.35) - ($F988 * 0.3))</f>
        <v>26.8925</v>
      </c>
      <c r="AB988" s="12" t="str">
        <f aca="false">IF(AA988&gt;20,"High",IF(AA988&gt;10,"Medium","Low"))</f>
        <v>High</v>
      </c>
    </row>
    <row r="989" customFormat="false" ht="18.65" hidden="false" customHeight="false" outlineLevel="0" collapsed="false">
      <c r="A989" s="5" t="s">
        <v>1031</v>
      </c>
      <c r="B989" s="6" t="s">
        <v>29</v>
      </c>
      <c r="C989" s="6" t="s">
        <v>30</v>
      </c>
      <c r="D989" s="6" t="s">
        <v>31</v>
      </c>
      <c r="E989" s="6" t="s">
        <v>31</v>
      </c>
      <c r="F989" s="7" t="n">
        <v>7</v>
      </c>
      <c r="G989" s="6" t="s">
        <v>31</v>
      </c>
      <c r="H989" s="6" t="s">
        <v>30</v>
      </c>
      <c r="I989" s="6" t="s">
        <v>30</v>
      </c>
      <c r="J989" s="6" t="s">
        <v>32</v>
      </c>
      <c r="K989" s="6" t="s">
        <v>32</v>
      </c>
      <c r="L989" s="6" t="s">
        <v>32</v>
      </c>
      <c r="M989" s="6" t="s">
        <v>32</v>
      </c>
      <c r="N989" s="6" t="s">
        <v>32</v>
      </c>
      <c r="O989" s="6" t="s">
        <v>32</v>
      </c>
      <c r="P989" s="6" t="s">
        <v>33</v>
      </c>
      <c r="Q989" s="6" t="s">
        <v>30</v>
      </c>
      <c r="R989" s="6" t="s">
        <v>34</v>
      </c>
      <c r="S989" s="8" t="n">
        <v>20.65</v>
      </c>
      <c r="T989" s="8" t="n">
        <v>150</v>
      </c>
      <c r="U989" s="6" t="s">
        <v>30</v>
      </c>
      <c r="V989" s="8" t="n">
        <f aca="false">IF(X989="0-1 Year", ROUND(S989/0.474, 2), IF(X989="1-2 Years", ROUND(S989/0.287, 2), ROUND(S989/0.14, 2)))</f>
        <v>43.57</v>
      </c>
      <c r="W989" s="6" t="str">
        <f aca="false">IF(V989&gt;4000, "High", IF(V989&gt;2000, "Medium", "Low"))</f>
        <v>Low</v>
      </c>
      <c r="X989" s="9" t="s">
        <v>35</v>
      </c>
      <c r="Y989" s="10" t="n">
        <f aca="false">IF(U989="Yes", 1, 0)</f>
        <v>0</v>
      </c>
      <c r="Z989" s="10" t="n">
        <v>1</v>
      </c>
      <c r="AA989" s="11" t="n">
        <f aca="false">MAX(0, ($S989 * 0.35) - ($F989 * 0.3))</f>
        <v>5.1275</v>
      </c>
      <c r="AB989" s="12" t="str">
        <f aca="false">IF(AA989&gt;20,"High",IF(AA989&gt;10,"Medium","Low"))</f>
        <v>Low</v>
      </c>
    </row>
    <row r="990" customFormat="false" ht="18.65" hidden="false" customHeight="false" outlineLevel="0" collapsed="false">
      <c r="A990" s="5" t="s">
        <v>1032</v>
      </c>
      <c r="B990" s="6" t="s">
        <v>37</v>
      </c>
      <c r="C990" s="6" t="s">
        <v>30</v>
      </c>
      <c r="D990" s="6" t="s">
        <v>30</v>
      </c>
      <c r="E990" s="6" t="s">
        <v>30</v>
      </c>
      <c r="F990" s="7" t="n">
        <v>9</v>
      </c>
      <c r="G990" s="6" t="s">
        <v>31</v>
      </c>
      <c r="H990" s="6" t="s">
        <v>30</v>
      </c>
      <c r="I990" s="6" t="s">
        <v>30</v>
      </c>
      <c r="J990" s="6" t="s">
        <v>32</v>
      </c>
      <c r="K990" s="6" t="s">
        <v>32</v>
      </c>
      <c r="L990" s="6" t="s">
        <v>32</v>
      </c>
      <c r="M990" s="6" t="s">
        <v>32</v>
      </c>
      <c r="N990" s="6" t="s">
        <v>32</v>
      </c>
      <c r="O990" s="6" t="s">
        <v>32</v>
      </c>
      <c r="P990" s="6" t="s">
        <v>38</v>
      </c>
      <c r="Q990" s="6" t="s">
        <v>30</v>
      </c>
      <c r="R990" s="6" t="s">
        <v>53</v>
      </c>
      <c r="S990" s="8" t="n">
        <v>19.5</v>
      </c>
      <c r="T990" s="8" t="n">
        <v>150.35</v>
      </c>
      <c r="U990" s="6" t="s">
        <v>30</v>
      </c>
      <c r="V990" s="8" t="n">
        <f aca="false">IF(X990="0-1 Year", ROUND(S990/0.474, 2), IF(X990="1-2 Years", ROUND(S990/0.287, 2), ROUND(S990/0.14, 2)))</f>
        <v>41.14</v>
      </c>
      <c r="W990" s="6" t="str">
        <f aca="false">IF(V990&gt;4000, "High", IF(V990&gt;2000, "Medium", "Low"))</f>
        <v>Low</v>
      </c>
      <c r="X990" s="9" t="s">
        <v>35</v>
      </c>
      <c r="Y990" s="10" t="n">
        <f aca="false">IF(U990="Yes", 1, 0)</f>
        <v>0</v>
      </c>
      <c r="Z990" s="10" t="n">
        <v>1</v>
      </c>
      <c r="AA990" s="11" t="n">
        <f aca="false">MAX(0, ($S990 * 0.35) - ($F990 * 0.3))</f>
        <v>4.125</v>
      </c>
      <c r="AB990" s="12" t="str">
        <f aca="false">IF(AA990&gt;20,"High",IF(AA990&gt;10,"Medium","Low"))</f>
        <v>Low</v>
      </c>
    </row>
    <row r="991" customFormat="false" ht="18.65" hidden="false" customHeight="false" outlineLevel="0" collapsed="false">
      <c r="A991" s="5" t="s">
        <v>1033</v>
      </c>
      <c r="B991" s="6" t="s">
        <v>37</v>
      </c>
      <c r="C991" s="6" t="s">
        <v>30</v>
      </c>
      <c r="D991" s="6" t="s">
        <v>30</v>
      </c>
      <c r="E991" s="6" t="s">
        <v>30</v>
      </c>
      <c r="F991" s="7" t="n">
        <v>7</v>
      </c>
      <c r="G991" s="6" t="s">
        <v>31</v>
      </c>
      <c r="H991" s="6" t="s">
        <v>30</v>
      </c>
      <c r="I991" s="6" t="s">
        <v>30</v>
      </c>
      <c r="J991" s="6" t="s">
        <v>32</v>
      </c>
      <c r="K991" s="6" t="s">
        <v>32</v>
      </c>
      <c r="L991" s="6" t="s">
        <v>32</v>
      </c>
      <c r="M991" s="6" t="s">
        <v>32</v>
      </c>
      <c r="N991" s="6" t="s">
        <v>32</v>
      </c>
      <c r="O991" s="6" t="s">
        <v>32</v>
      </c>
      <c r="P991" s="6" t="s">
        <v>38</v>
      </c>
      <c r="Q991" s="6" t="s">
        <v>30</v>
      </c>
      <c r="R991" s="6" t="s">
        <v>34</v>
      </c>
      <c r="S991" s="8" t="n">
        <v>20.35</v>
      </c>
      <c r="T991" s="8" t="n">
        <v>150.6</v>
      </c>
      <c r="U991" s="6" t="s">
        <v>30</v>
      </c>
      <c r="V991" s="8" t="n">
        <f aca="false">IF(X991="0-1 Year", ROUND(S991/0.474, 2), IF(X991="1-2 Years", ROUND(S991/0.287, 2), ROUND(S991/0.14, 2)))</f>
        <v>42.93</v>
      </c>
      <c r="W991" s="6" t="str">
        <f aca="false">IF(V991&gt;4000, "High", IF(V991&gt;2000, "Medium", "Low"))</f>
        <v>Low</v>
      </c>
      <c r="X991" s="9" t="s">
        <v>35</v>
      </c>
      <c r="Y991" s="10" t="n">
        <f aca="false">IF(U991="Yes", 1, 0)</f>
        <v>0</v>
      </c>
      <c r="Z991" s="10" t="n">
        <v>1</v>
      </c>
      <c r="AA991" s="11" t="n">
        <f aca="false">MAX(0, ($S991 * 0.35) - ($F991 * 0.3))</f>
        <v>5.0225</v>
      </c>
      <c r="AB991" s="12" t="str">
        <f aca="false">IF(AA991&gt;20,"High",IF(AA991&gt;10,"Medium","Low"))</f>
        <v>Low</v>
      </c>
    </row>
    <row r="992" customFormat="false" ht="18.65" hidden="false" customHeight="false" outlineLevel="0" collapsed="false">
      <c r="A992" s="5" t="s">
        <v>1034</v>
      </c>
      <c r="B992" s="6" t="s">
        <v>37</v>
      </c>
      <c r="C992" s="6" t="s">
        <v>30</v>
      </c>
      <c r="D992" s="6" t="s">
        <v>31</v>
      </c>
      <c r="E992" s="6" t="s">
        <v>31</v>
      </c>
      <c r="F992" s="7" t="n">
        <v>7</v>
      </c>
      <c r="G992" s="6" t="s">
        <v>31</v>
      </c>
      <c r="H992" s="6" t="s">
        <v>30</v>
      </c>
      <c r="I992" s="6" t="s">
        <v>30</v>
      </c>
      <c r="J992" s="6" t="s">
        <v>32</v>
      </c>
      <c r="K992" s="6" t="s">
        <v>32</v>
      </c>
      <c r="L992" s="6" t="s">
        <v>32</v>
      </c>
      <c r="M992" s="6" t="s">
        <v>32</v>
      </c>
      <c r="N992" s="6" t="s">
        <v>32</v>
      </c>
      <c r="O992" s="6" t="s">
        <v>32</v>
      </c>
      <c r="P992" s="6" t="s">
        <v>38</v>
      </c>
      <c r="Q992" s="6" t="s">
        <v>30</v>
      </c>
      <c r="R992" s="6" t="s">
        <v>34</v>
      </c>
      <c r="S992" s="8" t="n">
        <v>20.45</v>
      </c>
      <c r="T992" s="8" t="n">
        <v>150.75</v>
      </c>
      <c r="U992" s="6" t="s">
        <v>30</v>
      </c>
      <c r="V992" s="8" t="n">
        <f aca="false">IF(X992="0-1 Year", ROUND(S992/0.474, 2), IF(X992="1-2 Years", ROUND(S992/0.287, 2), ROUND(S992/0.14, 2)))</f>
        <v>43.14</v>
      </c>
      <c r="W992" s="6" t="str">
        <f aca="false">IF(V992&gt;4000, "High", IF(V992&gt;2000, "Medium", "Low"))</f>
        <v>Low</v>
      </c>
      <c r="X992" s="9" t="s">
        <v>35</v>
      </c>
      <c r="Y992" s="10" t="n">
        <f aca="false">IF(U992="Yes", 1, 0)</f>
        <v>0</v>
      </c>
      <c r="Z992" s="10" t="n">
        <v>1</v>
      </c>
      <c r="AA992" s="11" t="n">
        <f aca="false">MAX(0, ($S992 * 0.35) - ($F992 * 0.3))</f>
        <v>5.0575</v>
      </c>
      <c r="AB992" s="12" t="str">
        <f aca="false">IF(AA992&gt;20,"High",IF(AA992&gt;10,"Medium","Low"))</f>
        <v>Low</v>
      </c>
    </row>
    <row r="993" customFormat="false" ht="18.65" hidden="false" customHeight="false" outlineLevel="0" collapsed="false">
      <c r="A993" s="5" t="s">
        <v>1035</v>
      </c>
      <c r="B993" s="6" t="s">
        <v>29</v>
      </c>
      <c r="C993" s="6" t="s">
        <v>30</v>
      </c>
      <c r="D993" s="6" t="s">
        <v>30</v>
      </c>
      <c r="E993" s="6" t="s">
        <v>30</v>
      </c>
      <c r="F993" s="7" t="n">
        <v>7</v>
      </c>
      <c r="G993" s="6" t="s">
        <v>30</v>
      </c>
      <c r="H993" s="6" t="s">
        <v>202</v>
      </c>
      <c r="I993" s="6" t="s">
        <v>203</v>
      </c>
      <c r="J993" s="6" t="s">
        <v>30</v>
      </c>
      <c r="K993" s="6" t="s">
        <v>30</v>
      </c>
      <c r="L993" s="6" t="s">
        <v>30</v>
      </c>
      <c r="M993" s="6" t="s">
        <v>30</v>
      </c>
      <c r="N993" s="6" t="s">
        <v>30</v>
      </c>
      <c r="O993" s="6" t="s">
        <v>30</v>
      </c>
      <c r="P993" s="6" t="s">
        <v>33</v>
      </c>
      <c r="Q993" s="6" t="s">
        <v>31</v>
      </c>
      <c r="R993" s="6" t="s">
        <v>58</v>
      </c>
      <c r="S993" s="8" t="n">
        <v>24.35</v>
      </c>
      <c r="T993" s="8" t="n">
        <v>150.85</v>
      </c>
      <c r="U993" s="6" t="s">
        <v>30</v>
      </c>
      <c r="V993" s="8" t="n">
        <f aca="false">IF(X993="0-1 Year", ROUND(S993/0.474, 2), IF(X993="1-2 Years", ROUND(S993/0.287, 2), ROUND(S993/0.14, 2)))</f>
        <v>51.37</v>
      </c>
      <c r="W993" s="6" t="str">
        <f aca="false">IF(V993&gt;4000, "High", IF(V993&gt;2000, "Medium", "Low"))</f>
        <v>Low</v>
      </c>
      <c r="X993" s="9" t="s">
        <v>35</v>
      </c>
      <c r="Y993" s="10" t="n">
        <f aca="false">IF(U993="Yes", 1, 0)</f>
        <v>0</v>
      </c>
      <c r="Z993" s="10" t="n">
        <v>1</v>
      </c>
      <c r="AA993" s="11" t="n">
        <f aca="false">MAX(0, ($S993 * 0.35) - ($F993 * 0.3))</f>
        <v>6.4225</v>
      </c>
      <c r="AB993" s="12" t="str">
        <f aca="false">IF(AA993&gt;20,"High",IF(AA993&gt;10,"Medium","Low"))</f>
        <v>Low</v>
      </c>
    </row>
    <row r="994" customFormat="false" ht="18.65" hidden="false" customHeight="false" outlineLevel="0" collapsed="false">
      <c r="A994" s="5" t="s">
        <v>1036</v>
      </c>
      <c r="B994" s="6" t="s">
        <v>37</v>
      </c>
      <c r="C994" s="6" t="s">
        <v>30</v>
      </c>
      <c r="D994" s="6" t="s">
        <v>30</v>
      </c>
      <c r="E994" s="6" t="s">
        <v>30</v>
      </c>
      <c r="F994" s="7" t="n">
        <v>4</v>
      </c>
      <c r="G994" s="6" t="s">
        <v>31</v>
      </c>
      <c r="H994" s="6" t="s">
        <v>30</v>
      </c>
      <c r="I994" s="6" t="s">
        <v>203</v>
      </c>
      <c r="J994" s="6" t="s">
        <v>30</v>
      </c>
      <c r="K994" s="6" t="s">
        <v>31</v>
      </c>
      <c r="L994" s="6" t="s">
        <v>30</v>
      </c>
      <c r="M994" s="6" t="s">
        <v>30</v>
      </c>
      <c r="N994" s="6" t="s">
        <v>30</v>
      </c>
      <c r="O994" s="6" t="s">
        <v>30</v>
      </c>
      <c r="P994" s="6" t="s">
        <v>38</v>
      </c>
      <c r="Q994" s="6" t="s">
        <v>30</v>
      </c>
      <c r="R994" s="6" t="s">
        <v>58</v>
      </c>
      <c r="S994" s="8" t="n">
        <v>50.7</v>
      </c>
      <c r="T994" s="8" t="n">
        <v>151.3</v>
      </c>
      <c r="U994" s="6" t="s">
        <v>31</v>
      </c>
      <c r="V994" s="8" t="n">
        <f aca="false">IF(X994="0-1 Year", ROUND(S994/0.474, 2), IF(X994="1-2 Years", ROUND(S994/0.287, 2), ROUND(S994/0.14, 2)))</f>
        <v>106.96</v>
      </c>
      <c r="W994" s="6" t="str">
        <f aca="false">IF(V994&gt;4000, "High", IF(V994&gt;2000, "Medium", "Low"))</f>
        <v>Low</v>
      </c>
      <c r="X994" s="9" t="s">
        <v>35</v>
      </c>
      <c r="Y994" s="10" t="n">
        <f aca="false">IF(U994="Yes", 1, 0)</f>
        <v>1</v>
      </c>
      <c r="Z994" s="10" t="n">
        <v>1</v>
      </c>
      <c r="AA994" s="11" t="n">
        <f aca="false">MAX(0, ($S994 * 0.35) - ($F994 * 0.3))</f>
        <v>16.545</v>
      </c>
      <c r="AB994" s="12" t="str">
        <f aca="false">IF(AA994&gt;20,"High",IF(AA994&gt;10,"Medium","Low"))</f>
        <v>Medium</v>
      </c>
    </row>
    <row r="995" customFormat="false" ht="18.65" hidden="false" customHeight="false" outlineLevel="0" collapsed="false">
      <c r="A995" s="5" t="s">
        <v>1037</v>
      </c>
      <c r="B995" s="6" t="s">
        <v>37</v>
      </c>
      <c r="C995" s="6" t="s">
        <v>30</v>
      </c>
      <c r="D995" s="6" t="s">
        <v>30</v>
      </c>
      <c r="E995" s="6" t="s">
        <v>30</v>
      </c>
      <c r="F995" s="7" t="n">
        <v>3</v>
      </c>
      <c r="G995" s="6" t="s">
        <v>31</v>
      </c>
      <c r="H995" s="6" t="s">
        <v>31</v>
      </c>
      <c r="I995" s="6" t="s">
        <v>203</v>
      </c>
      <c r="J995" s="6" t="s">
        <v>30</v>
      </c>
      <c r="K995" s="6" t="s">
        <v>30</v>
      </c>
      <c r="L995" s="6" t="s">
        <v>30</v>
      </c>
      <c r="M995" s="6" t="s">
        <v>30</v>
      </c>
      <c r="N995" s="6" t="s">
        <v>30</v>
      </c>
      <c r="O995" s="6" t="s">
        <v>30</v>
      </c>
      <c r="P995" s="6" t="s">
        <v>38</v>
      </c>
      <c r="Q995" s="6" t="s">
        <v>31</v>
      </c>
      <c r="R995" s="6" t="s">
        <v>34</v>
      </c>
      <c r="S995" s="8" t="n">
        <v>50.65</v>
      </c>
      <c r="T995" s="8" t="n">
        <v>151.3</v>
      </c>
      <c r="U995" s="6" t="s">
        <v>31</v>
      </c>
      <c r="V995" s="8" t="n">
        <f aca="false">IF(X995="0-1 Year", ROUND(S995/0.474, 2), IF(X995="1-2 Years", ROUND(S995/0.287, 2), ROUND(S995/0.14, 2)))</f>
        <v>106.86</v>
      </c>
      <c r="W995" s="6" t="str">
        <f aca="false">IF(V995&gt;4000, "High", IF(V995&gt;2000, "Medium", "Low"))</f>
        <v>Low</v>
      </c>
      <c r="X995" s="9" t="s">
        <v>35</v>
      </c>
      <c r="Y995" s="10" t="n">
        <f aca="false">IF(U995="Yes", 1, 0)</f>
        <v>1</v>
      </c>
      <c r="Z995" s="10" t="n">
        <v>1</v>
      </c>
      <c r="AA995" s="11" t="n">
        <f aca="false">MAX(0, ($S995 * 0.35) - ($F995 * 0.3))</f>
        <v>16.8275</v>
      </c>
      <c r="AB995" s="12" t="str">
        <f aca="false">IF(AA995&gt;20,"High",IF(AA995&gt;10,"Medium","Low"))</f>
        <v>Medium</v>
      </c>
    </row>
    <row r="996" customFormat="false" ht="18.65" hidden="false" customHeight="false" outlineLevel="0" collapsed="false">
      <c r="A996" s="5" t="s">
        <v>1038</v>
      </c>
      <c r="B996" s="6" t="s">
        <v>37</v>
      </c>
      <c r="C996" s="6" t="s">
        <v>30</v>
      </c>
      <c r="D996" s="6" t="s">
        <v>30</v>
      </c>
      <c r="E996" s="6" t="s">
        <v>30</v>
      </c>
      <c r="F996" s="7" t="n">
        <v>2</v>
      </c>
      <c r="G996" s="6" t="s">
        <v>31</v>
      </c>
      <c r="H996" s="6" t="s">
        <v>30</v>
      </c>
      <c r="I996" s="6" t="s">
        <v>517</v>
      </c>
      <c r="J996" s="6" t="s">
        <v>30</v>
      </c>
      <c r="K996" s="6" t="s">
        <v>30</v>
      </c>
      <c r="L996" s="6" t="s">
        <v>30</v>
      </c>
      <c r="M996" s="6" t="s">
        <v>30</v>
      </c>
      <c r="N996" s="6" t="s">
        <v>30</v>
      </c>
      <c r="O996" s="6" t="s">
        <v>30</v>
      </c>
      <c r="P996" s="6" t="s">
        <v>38</v>
      </c>
      <c r="Q996" s="6" t="s">
        <v>31</v>
      </c>
      <c r="R996" s="6" t="s">
        <v>39</v>
      </c>
      <c r="S996" s="8" t="n">
        <v>70.7</v>
      </c>
      <c r="T996" s="8" t="n">
        <v>151.65</v>
      </c>
      <c r="U996" s="6" t="s">
        <v>31</v>
      </c>
      <c r="V996" s="8" t="n">
        <f aca="false">IF(X996="0-1 Year", ROUND(S996/0.474, 2), IF(X996="1-2 Years", ROUND(S996/0.287, 2), ROUND(S996/0.14, 2)))</f>
        <v>149.16</v>
      </c>
      <c r="W996" s="6" t="str">
        <f aca="false">IF(V996&gt;4000, "High", IF(V996&gt;2000, "Medium", "Low"))</f>
        <v>Low</v>
      </c>
      <c r="X996" s="9" t="s">
        <v>35</v>
      </c>
      <c r="Y996" s="10" t="n">
        <f aca="false">IF(U996="Yes", 1, 0)</f>
        <v>1</v>
      </c>
      <c r="Z996" s="10" t="n">
        <v>1</v>
      </c>
      <c r="AA996" s="11" t="n">
        <f aca="false">MAX(0, ($S996 * 0.35) - ($F996 * 0.3))</f>
        <v>24.145</v>
      </c>
      <c r="AB996" s="12" t="str">
        <f aca="false">IF(AA996&gt;20,"High",IF(AA996&gt;10,"Medium","Low"))</f>
        <v>High</v>
      </c>
    </row>
    <row r="997" customFormat="false" ht="18.65" hidden="false" customHeight="false" outlineLevel="0" collapsed="false">
      <c r="A997" s="5" t="s">
        <v>1039</v>
      </c>
      <c r="B997" s="6" t="s">
        <v>37</v>
      </c>
      <c r="C997" s="6" t="s">
        <v>30</v>
      </c>
      <c r="D997" s="6" t="s">
        <v>30</v>
      </c>
      <c r="E997" s="6" t="s">
        <v>30</v>
      </c>
      <c r="F997" s="7" t="n">
        <v>2</v>
      </c>
      <c r="G997" s="6" t="s">
        <v>31</v>
      </c>
      <c r="H997" s="6" t="s">
        <v>31</v>
      </c>
      <c r="I997" s="6" t="s">
        <v>517</v>
      </c>
      <c r="J997" s="6" t="s">
        <v>30</v>
      </c>
      <c r="K997" s="6" t="s">
        <v>31</v>
      </c>
      <c r="L997" s="6" t="s">
        <v>30</v>
      </c>
      <c r="M997" s="6" t="s">
        <v>30</v>
      </c>
      <c r="N997" s="6" t="s">
        <v>30</v>
      </c>
      <c r="O997" s="6" t="s">
        <v>30</v>
      </c>
      <c r="P997" s="6" t="s">
        <v>38</v>
      </c>
      <c r="Q997" s="6" t="s">
        <v>30</v>
      </c>
      <c r="R997" s="6" t="s">
        <v>39</v>
      </c>
      <c r="S997" s="8" t="n">
        <v>79.55</v>
      </c>
      <c r="T997" s="8" t="n">
        <v>151.75</v>
      </c>
      <c r="U997" s="6" t="s">
        <v>30</v>
      </c>
      <c r="V997" s="8" t="n">
        <f aca="false">IF(X997="0-1 Year", ROUND(S997/0.474, 2), IF(X997="1-2 Years", ROUND(S997/0.287, 2), ROUND(S997/0.14, 2)))</f>
        <v>167.83</v>
      </c>
      <c r="W997" s="6" t="str">
        <f aca="false">IF(V997&gt;4000, "High", IF(V997&gt;2000, "Medium", "Low"))</f>
        <v>Low</v>
      </c>
      <c r="X997" s="9" t="s">
        <v>35</v>
      </c>
      <c r="Y997" s="10" t="n">
        <f aca="false">IF(U997="Yes", 1, 0)</f>
        <v>0</v>
      </c>
      <c r="Z997" s="10" t="n">
        <v>1</v>
      </c>
      <c r="AA997" s="11" t="n">
        <f aca="false">MAX(0, ($S997 * 0.35) - ($F997 * 0.3))</f>
        <v>27.2425</v>
      </c>
      <c r="AB997" s="12" t="str">
        <f aca="false">IF(AA997&gt;20,"High",IF(AA997&gt;10,"Medium","Low"))</f>
        <v>High</v>
      </c>
    </row>
    <row r="998" customFormat="false" ht="18.65" hidden="false" customHeight="false" outlineLevel="0" collapsed="false">
      <c r="A998" s="5" t="s">
        <v>1040</v>
      </c>
      <c r="B998" s="6" t="s">
        <v>29</v>
      </c>
      <c r="C998" s="6" t="s">
        <v>30</v>
      </c>
      <c r="D998" s="6" t="s">
        <v>30</v>
      </c>
      <c r="E998" s="6" t="s">
        <v>30</v>
      </c>
      <c r="F998" s="7" t="n">
        <v>2</v>
      </c>
      <c r="G998" s="6" t="s">
        <v>31</v>
      </c>
      <c r="H998" s="6" t="s">
        <v>30</v>
      </c>
      <c r="I998" s="6" t="s">
        <v>517</v>
      </c>
      <c r="J998" s="6" t="s">
        <v>30</v>
      </c>
      <c r="K998" s="6" t="s">
        <v>31</v>
      </c>
      <c r="L998" s="6" t="s">
        <v>30</v>
      </c>
      <c r="M998" s="6" t="s">
        <v>30</v>
      </c>
      <c r="N998" s="6" t="s">
        <v>30</v>
      </c>
      <c r="O998" s="6" t="s">
        <v>30</v>
      </c>
      <c r="P998" s="6" t="s">
        <v>38</v>
      </c>
      <c r="Q998" s="6" t="s">
        <v>30</v>
      </c>
      <c r="R998" s="6" t="s">
        <v>39</v>
      </c>
      <c r="S998" s="8" t="n">
        <v>74.95</v>
      </c>
      <c r="T998" s="8" t="n">
        <v>151.75</v>
      </c>
      <c r="U998" s="6" t="s">
        <v>30</v>
      </c>
      <c r="V998" s="8" t="n">
        <f aca="false">IF(X998="0-1 Year", ROUND(S998/0.474, 2), IF(X998="1-2 Years", ROUND(S998/0.287, 2), ROUND(S998/0.14, 2)))</f>
        <v>158.12</v>
      </c>
      <c r="W998" s="6" t="str">
        <f aca="false">IF(V998&gt;4000, "High", IF(V998&gt;2000, "Medium", "Low"))</f>
        <v>Low</v>
      </c>
      <c r="X998" s="9" t="s">
        <v>35</v>
      </c>
      <c r="Y998" s="10" t="n">
        <f aca="false">IF(U998="Yes", 1, 0)</f>
        <v>0</v>
      </c>
      <c r="Z998" s="10" t="n">
        <v>1</v>
      </c>
      <c r="AA998" s="11" t="n">
        <f aca="false">MAX(0, ($S998 * 0.35) - ($F998 * 0.3))</f>
        <v>25.6325</v>
      </c>
      <c r="AB998" s="12" t="str">
        <f aca="false">IF(AA998&gt;20,"High",IF(AA998&gt;10,"Medium","Low"))</f>
        <v>High</v>
      </c>
    </row>
    <row r="999" customFormat="false" ht="18.65" hidden="false" customHeight="false" outlineLevel="0" collapsed="false">
      <c r="A999" s="5" t="s">
        <v>1041</v>
      </c>
      <c r="B999" s="6" t="s">
        <v>29</v>
      </c>
      <c r="C999" s="6" t="s">
        <v>30</v>
      </c>
      <c r="D999" s="6" t="s">
        <v>31</v>
      </c>
      <c r="E999" s="6" t="s">
        <v>30</v>
      </c>
      <c r="F999" s="7" t="n">
        <v>2</v>
      </c>
      <c r="G999" s="6" t="s">
        <v>31</v>
      </c>
      <c r="H999" s="6" t="s">
        <v>30</v>
      </c>
      <c r="I999" s="6" t="s">
        <v>517</v>
      </c>
      <c r="J999" s="6" t="s">
        <v>30</v>
      </c>
      <c r="K999" s="6" t="s">
        <v>30</v>
      </c>
      <c r="L999" s="6" t="s">
        <v>31</v>
      </c>
      <c r="M999" s="6" t="s">
        <v>30</v>
      </c>
      <c r="N999" s="6" t="s">
        <v>30</v>
      </c>
      <c r="O999" s="6" t="s">
        <v>30</v>
      </c>
      <c r="P999" s="6" t="s">
        <v>38</v>
      </c>
      <c r="Q999" s="6" t="s">
        <v>30</v>
      </c>
      <c r="R999" s="6" t="s">
        <v>39</v>
      </c>
      <c r="S999" s="8" t="n">
        <v>76.4</v>
      </c>
      <c r="T999" s="8" t="n">
        <v>151.8</v>
      </c>
      <c r="U999" s="6" t="s">
        <v>31</v>
      </c>
      <c r="V999" s="8" t="n">
        <f aca="false">IF(X999="0-1 Year", ROUND(S999/0.474, 2), IF(X999="1-2 Years", ROUND(S999/0.287, 2), ROUND(S999/0.14, 2)))</f>
        <v>161.18</v>
      </c>
      <c r="W999" s="6" t="str">
        <f aca="false">IF(V999&gt;4000, "High", IF(V999&gt;2000, "Medium", "Low"))</f>
        <v>Low</v>
      </c>
      <c r="X999" s="9" t="s">
        <v>35</v>
      </c>
      <c r="Y999" s="10" t="n">
        <f aca="false">IF(U999="Yes", 1, 0)</f>
        <v>1</v>
      </c>
      <c r="Z999" s="10" t="n">
        <v>1</v>
      </c>
      <c r="AA999" s="11" t="n">
        <f aca="false">MAX(0, ($S999 * 0.35) - ($F999 * 0.3))</f>
        <v>26.14</v>
      </c>
      <c r="AB999" s="12" t="str">
        <f aca="false">IF(AA999&gt;20,"High",IF(AA999&gt;10,"Medium","Low"))</f>
        <v>High</v>
      </c>
    </row>
    <row r="1000" customFormat="false" ht="18.65" hidden="false" customHeight="false" outlineLevel="0" collapsed="false">
      <c r="A1000" s="5" t="s">
        <v>1042</v>
      </c>
      <c r="B1000" s="6" t="s">
        <v>29</v>
      </c>
      <c r="C1000" s="6" t="s">
        <v>30</v>
      </c>
      <c r="D1000" s="6" t="s">
        <v>30</v>
      </c>
      <c r="E1000" s="6" t="s">
        <v>30</v>
      </c>
      <c r="F1000" s="7" t="n">
        <v>3</v>
      </c>
      <c r="G1000" s="6" t="s">
        <v>31</v>
      </c>
      <c r="H1000" s="6" t="s">
        <v>30</v>
      </c>
      <c r="I1000" s="6" t="s">
        <v>203</v>
      </c>
      <c r="J1000" s="6" t="s">
        <v>30</v>
      </c>
      <c r="K1000" s="6" t="s">
        <v>30</v>
      </c>
      <c r="L1000" s="6" t="s">
        <v>30</v>
      </c>
      <c r="M1000" s="6" t="s">
        <v>31</v>
      </c>
      <c r="N1000" s="6" t="s">
        <v>30</v>
      </c>
      <c r="O1000" s="6" t="s">
        <v>30</v>
      </c>
      <c r="P1000" s="6" t="s">
        <v>38</v>
      </c>
      <c r="Q1000" s="6" t="s">
        <v>31</v>
      </c>
      <c r="R1000" s="6" t="s">
        <v>34</v>
      </c>
      <c r="S1000" s="8" t="n">
        <v>50.25</v>
      </c>
      <c r="T1000" s="8" t="n">
        <v>152.3</v>
      </c>
      <c r="U1000" s="6" t="s">
        <v>30</v>
      </c>
      <c r="V1000" s="8" t="n">
        <f aca="false">IF(X1000="0-1 Year", ROUND(S1000/0.474, 2), IF(X1000="1-2 Years", ROUND(S1000/0.287, 2), ROUND(S1000/0.14, 2)))</f>
        <v>106.01</v>
      </c>
      <c r="W1000" s="6" t="str">
        <f aca="false">IF(V1000&gt;4000, "High", IF(V1000&gt;2000, "Medium", "Low"))</f>
        <v>Low</v>
      </c>
      <c r="X1000" s="9" t="s">
        <v>35</v>
      </c>
      <c r="Y1000" s="10" t="n">
        <f aca="false">IF(U1000="Yes", 1, 0)</f>
        <v>0</v>
      </c>
      <c r="Z1000" s="10" t="n">
        <v>1</v>
      </c>
      <c r="AA1000" s="11" t="n">
        <f aca="false">MAX(0, ($S1000 * 0.35) - ($F1000 * 0.3))</f>
        <v>16.6875</v>
      </c>
      <c r="AB1000" s="12" t="str">
        <f aca="false">IF(AA1000&gt;20,"High",IF(AA1000&gt;10,"Medium","Low"))</f>
        <v>Medium</v>
      </c>
    </row>
    <row r="1001" customFormat="false" ht="18.65" hidden="false" customHeight="false" outlineLevel="0" collapsed="false">
      <c r="A1001" s="5" t="s">
        <v>1043</v>
      </c>
      <c r="B1001" s="6" t="s">
        <v>29</v>
      </c>
      <c r="C1001" s="6" t="s">
        <v>30</v>
      </c>
      <c r="D1001" s="6" t="s">
        <v>30</v>
      </c>
      <c r="E1001" s="6" t="s">
        <v>30</v>
      </c>
      <c r="F1001" s="7" t="n">
        <v>2</v>
      </c>
      <c r="G1001" s="6" t="s">
        <v>31</v>
      </c>
      <c r="H1001" s="6" t="s">
        <v>30</v>
      </c>
      <c r="I1001" s="6" t="s">
        <v>517</v>
      </c>
      <c r="J1001" s="6" t="s">
        <v>30</v>
      </c>
      <c r="K1001" s="6" t="s">
        <v>30</v>
      </c>
      <c r="L1001" s="6" t="s">
        <v>31</v>
      </c>
      <c r="M1001" s="6" t="s">
        <v>31</v>
      </c>
      <c r="N1001" s="6" t="s">
        <v>30</v>
      </c>
      <c r="O1001" s="6" t="s">
        <v>30</v>
      </c>
      <c r="P1001" s="6" t="s">
        <v>38</v>
      </c>
      <c r="Q1001" s="6" t="s">
        <v>31</v>
      </c>
      <c r="R1001" s="6" t="s">
        <v>39</v>
      </c>
      <c r="S1001" s="8" t="n">
        <v>79.85</v>
      </c>
      <c r="T1001" s="8" t="n">
        <v>152.45</v>
      </c>
      <c r="U1001" s="6" t="s">
        <v>31</v>
      </c>
      <c r="V1001" s="8" t="n">
        <f aca="false">IF(X1001="0-1 Year", ROUND(S1001/0.474, 2), IF(X1001="1-2 Years", ROUND(S1001/0.287, 2), ROUND(S1001/0.14, 2)))</f>
        <v>168.46</v>
      </c>
      <c r="W1001" s="6" t="str">
        <f aca="false">IF(V1001&gt;4000, "High", IF(V1001&gt;2000, "Medium", "Low"))</f>
        <v>Low</v>
      </c>
      <c r="X1001" s="9" t="s">
        <v>35</v>
      </c>
      <c r="Y1001" s="10" t="n">
        <f aca="false">IF(U1001="Yes", 1, 0)</f>
        <v>1</v>
      </c>
      <c r="Z1001" s="10" t="n">
        <v>1</v>
      </c>
      <c r="AA1001" s="11" t="n">
        <f aca="false">MAX(0, ($S1001 * 0.35) - ($F1001 * 0.3))</f>
        <v>27.3475</v>
      </c>
      <c r="AB1001" s="12" t="str">
        <f aca="false">IF(AA1001&gt;20,"High",IF(AA1001&gt;10,"Medium","Low"))</f>
        <v>High</v>
      </c>
    </row>
    <row r="1002" customFormat="false" ht="18.65" hidden="false" customHeight="false" outlineLevel="0" collapsed="false">
      <c r="A1002" s="5" t="s">
        <v>1044</v>
      </c>
      <c r="B1002" s="6" t="s">
        <v>29</v>
      </c>
      <c r="C1002" s="6" t="s">
        <v>30</v>
      </c>
      <c r="D1002" s="6" t="s">
        <v>31</v>
      </c>
      <c r="E1002" s="6" t="s">
        <v>31</v>
      </c>
      <c r="F1002" s="7" t="n">
        <v>8</v>
      </c>
      <c r="G1002" s="6" t="s">
        <v>31</v>
      </c>
      <c r="H1002" s="6" t="s">
        <v>30</v>
      </c>
      <c r="I1002" s="6" t="s">
        <v>30</v>
      </c>
      <c r="J1002" s="6" t="s">
        <v>32</v>
      </c>
      <c r="K1002" s="6" t="s">
        <v>32</v>
      </c>
      <c r="L1002" s="6" t="s">
        <v>32</v>
      </c>
      <c r="M1002" s="6" t="s">
        <v>32</v>
      </c>
      <c r="N1002" s="6" t="s">
        <v>32</v>
      </c>
      <c r="O1002" s="6" t="s">
        <v>32</v>
      </c>
      <c r="P1002" s="6" t="s">
        <v>38</v>
      </c>
      <c r="Q1002" s="6" t="s">
        <v>31</v>
      </c>
      <c r="R1002" s="6" t="s">
        <v>34</v>
      </c>
      <c r="S1002" s="8" t="n">
        <v>19.35</v>
      </c>
      <c r="T1002" s="8" t="n">
        <v>152.6</v>
      </c>
      <c r="U1002" s="6" t="s">
        <v>30</v>
      </c>
      <c r="V1002" s="8" t="n">
        <f aca="false">IF(X1002="0-1 Year", ROUND(S1002/0.474, 2), IF(X1002="1-2 Years", ROUND(S1002/0.287, 2), ROUND(S1002/0.14, 2)))</f>
        <v>40.82</v>
      </c>
      <c r="W1002" s="6" t="str">
        <f aca="false">IF(V1002&gt;4000, "High", IF(V1002&gt;2000, "Medium", "Low"))</f>
        <v>Low</v>
      </c>
      <c r="X1002" s="9" t="s">
        <v>35</v>
      </c>
      <c r="Y1002" s="10" t="n">
        <f aca="false">IF(U1002="Yes", 1, 0)</f>
        <v>0</v>
      </c>
      <c r="Z1002" s="10" t="n">
        <v>1</v>
      </c>
      <c r="AA1002" s="11" t="n">
        <f aca="false">MAX(0, ($S1002 * 0.35) - ($F1002 * 0.3))</f>
        <v>4.3725</v>
      </c>
      <c r="AB1002" s="12" t="str">
        <f aca="false">IF(AA1002&gt;20,"High",IF(AA1002&gt;10,"Medium","Low"))</f>
        <v>Low</v>
      </c>
    </row>
    <row r="1003" customFormat="false" ht="18.65" hidden="false" customHeight="false" outlineLevel="0" collapsed="false">
      <c r="A1003" s="5" t="s">
        <v>1045</v>
      </c>
      <c r="B1003" s="6" t="s">
        <v>37</v>
      </c>
      <c r="C1003" s="6" t="s">
        <v>30</v>
      </c>
      <c r="D1003" s="6" t="s">
        <v>30</v>
      </c>
      <c r="E1003" s="6" t="s">
        <v>30</v>
      </c>
      <c r="F1003" s="7" t="n">
        <v>2</v>
      </c>
      <c r="G1003" s="6" t="s">
        <v>31</v>
      </c>
      <c r="H1003" s="6" t="s">
        <v>30</v>
      </c>
      <c r="I1003" s="6" t="s">
        <v>517</v>
      </c>
      <c r="J1003" s="6" t="s">
        <v>30</v>
      </c>
      <c r="K1003" s="6" t="s">
        <v>30</v>
      </c>
      <c r="L1003" s="6" t="s">
        <v>30</v>
      </c>
      <c r="M1003" s="6" t="s">
        <v>30</v>
      </c>
      <c r="N1003" s="6" t="s">
        <v>31</v>
      </c>
      <c r="O1003" s="6" t="s">
        <v>30</v>
      </c>
      <c r="P1003" s="6" t="s">
        <v>38</v>
      </c>
      <c r="Q1003" s="6" t="s">
        <v>31</v>
      </c>
      <c r="R1003" s="6" t="s">
        <v>34</v>
      </c>
      <c r="S1003" s="8" t="n">
        <v>79.65</v>
      </c>
      <c r="T1003" s="8" t="n">
        <v>152.7</v>
      </c>
      <c r="U1003" s="6" t="s">
        <v>31</v>
      </c>
      <c r="V1003" s="8" t="n">
        <f aca="false">IF(X1003="0-1 Year", ROUND(S1003/0.474, 2), IF(X1003="1-2 Years", ROUND(S1003/0.287, 2), ROUND(S1003/0.14, 2)))</f>
        <v>168.04</v>
      </c>
      <c r="W1003" s="6" t="str">
        <f aca="false">IF(V1003&gt;4000, "High", IF(V1003&gt;2000, "Medium", "Low"))</f>
        <v>Low</v>
      </c>
      <c r="X1003" s="9" t="s">
        <v>35</v>
      </c>
      <c r="Y1003" s="10" t="n">
        <f aca="false">IF(U1003="Yes", 1, 0)</f>
        <v>1</v>
      </c>
      <c r="Z1003" s="10" t="n">
        <v>1</v>
      </c>
      <c r="AA1003" s="11" t="n">
        <f aca="false">MAX(0, ($S1003 * 0.35) - ($F1003 * 0.3))</f>
        <v>27.2775</v>
      </c>
      <c r="AB1003" s="12" t="str">
        <f aca="false">IF(AA1003&gt;20,"High",IF(AA1003&gt;10,"Medium","Low"))</f>
        <v>High</v>
      </c>
    </row>
    <row r="1004" customFormat="false" ht="18.65" hidden="false" customHeight="false" outlineLevel="0" collapsed="false">
      <c r="A1004" s="5" t="s">
        <v>1046</v>
      </c>
      <c r="B1004" s="6" t="s">
        <v>29</v>
      </c>
      <c r="C1004" s="6" t="s">
        <v>30</v>
      </c>
      <c r="D1004" s="6" t="s">
        <v>30</v>
      </c>
      <c r="E1004" s="6" t="s">
        <v>30</v>
      </c>
      <c r="F1004" s="7" t="n">
        <v>7</v>
      </c>
      <c r="G1004" s="6" t="s">
        <v>31</v>
      </c>
      <c r="H1004" s="6" t="s">
        <v>31</v>
      </c>
      <c r="I1004" s="6" t="s">
        <v>30</v>
      </c>
      <c r="J1004" s="6" t="s">
        <v>32</v>
      </c>
      <c r="K1004" s="6" t="s">
        <v>32</v>
      </c>
      <c r="L1004" s="6" t="s">
        <v>32</v>
      </c>
      <c r="M1004" s="6" t="s">
        <v>32</v>
      </c>
      <c r="N1004" s="6" t="s">
        <v>32</v>
      </c>
      <c r="O1004" s="6" t="s">
        <v>32</v>
      </c>
      <c r="P1004" s="6" t="s">
        <v>38</v>
      </c>
      <c r="Q1004" s="6" t="s">
        <v>31</v>
      </c>
      <c r="R1004" s="6" t="s">
        <v>53</v>
      </c>
      <c r="S1004" s="8" t="n">
        <v>25.05</v>
      </c>
      <c r="T1004" s="8" t="n">
        <v>152.95</v>
      </c>
      <c r="U1004" s="6" t="s">
        <v>30</v>
      </c>
      <c r="V1004" s="8" t="n">
        <f aca="false">IF(X1004="0-1 Year", ROUND(S1004/0.474, 2), IF(X1004="1-2 Years", ROUND(S1004/0.287, 2), ROUND(S1004/0.14, 2)))</f>
        <v>52.85</v>
      </c>
      <c r="W1004" s="6" t="str">
        <f aca="false">IF(V1004&gt;4000, "High", IF(V1004&gt;2000, "Medium", "Low"))</f>
        <v>Low</v>
      </c>
      <c r="X1004" s="9" t="s">
        <v>35</v>
      </c>
      <c r="Y1004" s="10" t="n">
        <f aca="false">IF(U1004="Yes", 1, 0)</f>
        <v>0</v>
      </c>
      <c r="Z1004" s="10" t="n">
        <v>1</v>
      </c>
      <c r="AA1004" s="11" t="n">
        <f aca="false">MAX(0, ($S1004 * 0.35) - ($F1004 * 0.3))</f>
        <v>6.6675</v>
      </c>
      <c r="AB1004" s="12" t="str">
        <f aca="false">IF(AA1004&gt;20,"High",IF(AA1004&gt;10,"Medium","Low"))</f>
        <v>Low</v>
      </c>
    </row>
    <row r="1005" customFormat="false" ht="18.65" hidden="false" customHeight="false" outlineLevel="0" collapsed="false">
      <c r="A1005" s="5" t="s">
        <v>1047</v>
      </c>
      <c r="B1005" s="6" t="s">
        <v>37</v>
      </c>
      <c r="C1005" s="6" t="s">
        <v>30</v>
      </c>
      <c r="D1005" s="6" t="s">
        <v>30</v>
      </c>
      <c r="E1005" s="6" t="s">
        <v>30</v>
      </c>
      <c r="F1005" s="7" t="n">
        <v>2</v>
      </c>
      <c r="G1005" s="6" t="s">
        <v>31</v>
      </c>
      <c r="H1005" s="6" t="s">
        <v>30</v>
      </c>
      <c r="I1005" s="6" t="s">
        <v>517</v>
      </c>
      <c r="J1005" s="6" t="s">
        <v>30</v>
      </c>
      <c r="K1005" s="6" t="s">
        <v>30</v>
      </c>
      <c r="L1005" s="6" t="s">
        <v>30</v>
      </c>
      <c r="M1005" s="6" t="s">
        <v>30</v>
      </c>
      <c r="N1005" s="6" t="s">
        <v>30</v>
      </c>
      <c r="O1005" s="6" t="s">
        <v>30</v>
      </c>
      <c r="P1005" s="6" t="s">
        <v>38</v>
      </c>
      <c r="Q1005" s="6" t="s">
        <v>30</v>
      </c>
      <c r="R1005" s="6" t="s">
        <v>53</v>
      </c>
      <c r="S1005" s="8" t="n">
        <v>70</v>
      </c>
      <c r="T1005" s="8" t="n">
        <v>153.05</v>
      </c>
      <c r="U1005" s="6" t="s">
        <v>31</v>
      </c>
      <c r="V1005" s="8" t="n">
        <f aca="false">IF(X1005="0-1 Year", ROUND(S1005/0.474, 2), IF(X1005="1-2 Years", ROUND(S1005/0.287, 2), ROUND(S1005/0.14, 2)))</f>
        <v>147.68</v>
      </c>
      <c r="W1005" s="6" t="str">
        <f aca="false">IF(V1005&gt;4000, "High", IF(V1005&gt;2000, "Medium", "Low"))</f>
        <v>Low</v>
      </c>
      <c r="X1005" s="9" t="s">
        <v>35</v>
      </c>
      <c r="Y1005" s="10" t="n">
        <f aca="false">IF(U1005="Yes", 1, 0)</f>
        <v>1</v>
      </c>
      <c r="Z1005" s="10" t="n">
        <v>1</v>
      </c>
      <c r="AA1005" s="11" t="n">
        <f aca="false">MAX(0, ($S1005 * 0.35) - ($F1005 * 0.3))</f>
        <v>23.9</v>
      </c>
      <c r="AB1005" s="12" t="str">
        <f aca="false">IF(AA1005&gt;20,"High",IF(AA1005&gt;10,"Medium","Low"))</f>
        <v>High</v>
      </c>
    </row>
    <row r="1006" customFormat="false" ht="18.65" hidden="false" customHeight="false" outlineLevel="0" collapsed="false">
      <c r="A1006" s="5" t="s">
        <v>1048</v>
      </c>
      <c r="B1006" s="6" t="s">
        <v>29</v>
      </c>
      <c r="C1006" s="6" t="s">
        <v>30</v>
      </c>
      <c r="D1006" s="6" t="s">
        <v>31</v>
      </c>
      <c r="E1006" s="6" t="s">
        <v>31</v>
      </c>
      <c r="F1006" s="7" t="n">
        <v>6</v>
      </c>
      <c r="G1006" s="6" t="s">
        <v>31</v>
      </c>
      <c r="H1006" s="6" t="s">
        <v>31</v>
      </c>
      <c r="I1006" s="6" t="s">
        <v>30</v>
      </c>
      <c r="J1006" s="6" t="s">
        <v>32</v>
      </c>
      <c r="K1006" s="6" t="s">
        <v>32</v>
      </c>
      <c r="L1006" s="6" t="s">
        <v>32</v>
      </c>
      <c r="M1006" s="6" t="s">
        <v>32</v>
      </c>
      <c r="N1006" s="6" t="s">
        <v>32</v>
      </c>
      <c r="O1006" s="6" t="s">
        <v>32</v>
      </c>
      <c r="P1006" s="6" t="s">
        <v>166</v>
      </c>
      <c r="Q1006" s="6" t="s">
        <v>30</v>
      </c>
      <c r="R1006" s="6" t="s">
        <v>34</v>
      </c>
      <c r="S1006" s="8" t="n">
        <v>25.4</v>
      </c>
      <c r="T1006" s="8" t="n">
        <v>153.3</v>
      </c>
      <c r="U1006" s="6" t="s">
        <v>30</v>
      </c>
      <c r="V1006" s="8" t="n">
        <f aca="false">IF(X1006="0-1 Year", ROUND(S1006/0.474, 2), IF(X1006="1-2 Years", ROUND(S1006/0.287, 2), ROUND(S1006/0.14, 2)))</f>
        <v>53.59</v>
      </c>
      <c r="W1006" s="6" t="str">
        <f aca="false">IF(V1006&gt;4000, "High", IF(V1006&gt;2000, "Medium", "Low"))</f>
        <v>Low</v>
      </c>
      <c r="X1006" s="9" t="s">
        <v>35</v>
      </c>
      <c r="Y1006" s="10" t="n">
        <f aca="false">IF(U1006="Yes", 1, 0)</f>
        <v>0</v>
      </c>
      <c r="Z1006" s="10" t="n">
        <v>1</v>
      </c>
      <c r="AA1006" s="11" t="n">
        <f aca="false">MAX(0, ($S1006 * 0.35) - ($F1006 * 0.3))</f>
        <v>7.09</v>
      </c>
      <c r="AB1006" s="12" t="str">
        <f aca="false">IF(AA1006&gt;20,"High",IF(AA1006&gt;10,"Medium","Low"))</f>
        <v>Low</v>
      </c>
    </row>
    <row r="1007" customFormat="false" ht="18.65" hidden="false" customHeight="false" outlineLevel="0" collapsed="false">
      <c r="A1007" s="5" t="s">
        <v>1049</v>
      </c>
      <c r="B1007" s="6" t="s">
        <v>37</v>
      </c>
      <c r="C1007" s="6" t="s">
        <v>31</v>
      </c>
      <c r="D1007" s="6" t="s">
        <v>31</v>
      </c>
      <c r="E1007" s="6" t="s">
        <v>30</v>
      </c>
      <c r="F1007" s="7" t="n">
        <v>2</v>
      </c>
      <c r="G1007" s="6" t="s">
        <v>31</v>
      </c>
      <c r="H1007" s="6" t="s">
        <v>30</v>
      </c>
      <c r="I1007" s="6" t="s">
        <v>517</v>
      </c>
      <c r="J1007" s="6" t="s">
        <v>30</v>
      </c>
      <c r="K1007" s="6" t="s">
        <v>30</v>
      </c>
      <c r="L1007" s="6" t="s">
        <v>30</v>
      </c>
      <c r="M1007" s="6" t="s">
        <v>30</v>
      </c>
      <c r="N1007" s="6" t="s">
        <v>30</v>
      </c>
      <c r="O1007" s="6" t="s">
        <v>30</v>
      </c>
      <c r="P1007" s="6" t="s">
        <v>38</v>
      </c>
      <c r="Q1007" s="6" t="s">
        <v>31</v>
      </c>
      <c r="R1007" s="6" t="s">
        <v>39</v>
      </c>
      <c r="S1007" s="8" t="n">
        <v>69.3</v>
      </c>
      <c r="T1007" s="8" t="n">
        <v>153.8</v>
      </c>
      <c r="U1007" s="6" t="s">
        <v>30</v>
      </c>
      <c r="V1007" s="8" t="n">
        <f aca="false">IF(X1007="0-1 Year", ROUND(S1007/0.474, 2), IF(X1007="1-2 Years", ROUND(S1007/0.287, 2), ROUND(S1007/0.14, 2)))</f>
        <v>146.2</v>
      </c>
      <c r="W1007" s="6" t="str">
        <f aca="false">IF(V1007&gt;4000, "High", IF(V1007&gt;2000, "Medium", "Low"))</f>
        <v>Low</v>
      </c>
      <c r="X1007" s="9" t="s">
        <v>35</v>
      </c>
      <c r="Y1007" s="10" t="n">
        <f aca="false">IF(U1007="Yes", 1, 0)</f>
        <v>0</v>
      </c>
      <c r="Z1007" s="10" t="n">
        <v>1</v>
      </c>
      <c r="AA1007" s="11" t="n">
        <f aca="false">MAX(0, ($S1007 * 0.35) - ($F1007 * 0.3))</f>
        <v>23.655</v>
      </c>
      <c r="AB1007" s="12" t="str">
        <f aca="false">IF(AA1007&gt;20,"High",IF(AA1007&gt;10,"Medium","Low"))</f>
        <v>High</v>
      </c>
    </row>
    <row r="1008" customFormat="false" ht="18.65" hidden="false" customHeight="false" outlineLevel="0" collapsed="false">
      <c r="A1008" s="5" t="s">
        <v>1050</v>
      </c>
      <c r="B1008" s="6" t="s">
        <v>29</v>
      </c>
      <c r="C1008" s="6" t="s">
        <v>30</v>
      </c>
      <c r="D1008" s="6" t="s">
        <v>31</v>
      </c>
      <c r="E1008" s="6" t="s">
        <v>31</v>
      </c>
      <c r="F1008" s="7" t="n">
        <v>8</v>
      </c>
      <c r="G1008" s="6" t="s">
        <v>31</v>
      </c>
      <c r="H1008" s="6" t="s">
        <v>30</v>
      </c>
      <c r="I1008" s="6" t="s">
        <v>30</v>
      </c>
      <c r="J1008" s="6" t="s">
        <v>32</v>
      </c>
      <c r="K1008" s="6" t="s">
        <v>32</v>
      </c>
      <c r="L1008" s="6" t="s">
        <v>32</v>
      </c>
      <c r="M1008" s="6" t="s">
        <v>32</v>
      </c>
      <c r="N1008" s="6" t="s">
        <v>32</v>
      </c>
      <c r="O1008" s="6" t="s">
        <v>32</v>
      </c>
      <c r="P1008" s="6" t="s">
        <v>33</v>
      </c>
      <c r="Q1008" s="6" t="s">
        <v>30</v>
      </c>
      <c r="R1008" s="6" t="s">
        <v>58</v>
      </c>
      <c r="S1008" s="8" t="n">
        <v>19.9</v>
      </c>
      <c r="T1008" s="8" t="n">
        <v>153.95</v>
      </c>
      <c r="U1008" s="6" t="s">
        <v>30</v>
      </c>
      <c r="V1008" s="8" t="n">
        <f aca="false">IF(X1008="0-1 Year", ROUND(S1008/0.474, 2), IF(X1008="1-2 Years", ROUND(S1008/0.287, 2), ROUND(S1008/0.14, 2)))</f>
        <v>41.98</v>
      </c>
      <c r="W1008" s="6" t="str">
        <f aca="false">IF(V1008&gt;4000, "High", IF(V1008&gt;2000, "Medium", "Low"))</f>
        <v>Low</v>
      </c>
      <c r="X1008" s="9" t="s">
        <v>35</v>
      </c>
      <c r="Y1008" s="10" t="n">
        <f aca="false">IF(U1008="Yes", 1, 0)</f>
        <v>0</v>
      </c>
      <c r="Z1008" s="10" t="n">
        <v>1</v>
      </c>
      <c r="AA1008" s="11" t="n">
        <f aca="false">MAX(0, ($S1008 * 0.35) - ($F1008 * 0.3))</f>
        <v>4.565</v>
      </c>
      <c r="AB1008" s="12" t="str">
        <f aca="false">IF(AA1008&gt;20,"High",IF(AA1008&gt;10,"Medium","Low"))</f>
        <v>Low</v>
      </c>
    </row>
    <row r="1009" customFormat="false" ht="18.65" hidden="false" customHeight="false" outlineLevel="0" collapsed="false">
      <c r="A1009" s="5" t="s">
        <v>1051</v>
      </c>
      <c r="B1009" s="6" t="s">
        <v>29</v>
      </c>
      <c r="C1009" s="6" t="s">
        <v>31</v>
      </c>
      <c r="D1009" s="6" t="s">
        <v>30</v>
      </c>
      <c r="E1009" s="6" t="s">
        <v>30</v>
      </c>
      <c r="F1009" s="7" t="n">
        <v>2</v>
      </c>
      <c r="G1009" s="6" t="s">
        <v>31</v>
      </c>
      <c r="H1009" s="6" t="s">
        <v>31</v>
      </c>
      <c r="I1009" s="6" t="s">
        <v>517</v>
      </c>
      <c r="J1009" s="6" t="s">
        <v>30</v>
      </c>
      <c r="K1009" s="6" t="s">
        <v>30</v>
      </c>
      <c r="L1009" s="6" t="s">
        <v>30</v>
      </c>
      <c r="M1009" s="6" t="s">
        <v>30</v>
      </c>
      <c r="N1009" s="6" t="s">
        <v>30</v>
      </c>
      <c r="O1009" s="6" t="s">
        <v>30</v>
      </c>
      <c r="P1009" s="6" t="s">
        <v>38</v>
      </c>
      <c r="Q1009" s="6" t="s">
        <v>31</v>
      </c>
      <c r="R1009" s="6" t="s">
        <v>34</v>
      </c>
      <c r="S1009" s="8" t="n">
        <v>72.6</v>
      </c>
      <c r="T1009" s="8" t="n">
        <v>154.3</v>
      </c>
      <c r="U1009" s="6" t="s">
        <v>30</v>
      </c>
      <c r="V1009" s="8" t="n">
        <f aca="false">IF(X1009="0-1 Year", ROUND(S1009/0.474, 2), IF(X1009="1-2 Years", ROUND(S1009/0.287, 2), ROUND(S1009/0.14, 2)))</f>
        <v>153.16</v>
      </c>
      <c r="W1009" s="6" t="str">
        <f aca="false">IF(V1009&gt;4000, "High", IF(V1009&gt;2000, "Medium", "Low"))</f>
        <v>Low</v>
      </c>
      <c r="X1009" s="9" t="s">
        <v>35</v>
      </c>
      <c r="Y1009" s="10" t="n">
        <f aca="false">IF(U1009="Yes", 1, 0)</f>
        <v>0</v>
      </c>
      <c r="Z1009" s="10" t="n">
        <v>1</v>
      </c>
      <c r="AA1009" s="11" t="n">
        <f aca="false">MAX(0, ($S1009 * 0.35) - ($F1009 * 0.3))</f>
        <v>24.81</v>
      </c>
      <c r="AB1009" s="12" t="str">
        <f aca="false">IF(AA1009&gt;20,"High",IF(AA1009&gt;10,"Medium","Low"))</f>
        <v>High</v>
      </c>
    </row>
    <row r="1010" customFormat="false" ht="18.65" hidden="false" customHeight="false" outlineLevel="0" collapsed="false">
      <c r="A1010" s="5" t="s">
        <v>1052</v>
      </c>
      <c r="B1010" s="6" t="s">
        <v>29</v>
      </c>
      <c r="C1010" s="6" t="s">
        <v>30</v>
      </c>
      <c r="D1010" s="6" t="s">
        <v>31</v>
      </c>
      <c r="E1010" s="6" t="s">
        <v>30</v>
      </c>
      <c r="F1010" s="7" t="n">
        <v>3</v>
      </c>
      <c r="G1010" s="6" t="s">
        <v>31</v>
      </c>
      <c r="H1010" s="6" t="s">
        <v>30</v>
      </c>
      <c r="I1010" s="6" t="s">
        <v>203</v>
      </c>
      <c r="J1010" s="6" t="s">
        <v>30</v>
      </c>
      <c r="K1010" s="6" t="s">
        <v>30</v>
      </c>
      <c r="L1010" s="6" t="s">
        <v>31</v>
      </c>
      <c r="M1010" s="6" t="s">
        <v>31</v>
      </c>
      <c r="N1010" s="6" t="s">
        <v>30</v>
      </c>
      <c r="O1010" s="6" t="s">
        <v>30</v>
      </c>
      <c r="P1010" s="6" t="s">
        <v>38</v>
      </c>
      <c r="Q1010" s="6" t="s">
        <v>31</v>
      </c>
      <c r="R1010" s="6" t="s">
        <v>34</v>
      </c>
      <c r="S1010" s="8" t="n">
        <v>55.8</v>
      </c>
      <c r="T1010" s="8" t="n">
        <v>154.55</v>
      </c>
      <c r="U1010" s="6" t="s">
        <v>30</v>
      </c>
      <c r="V1010" s="8" t="n">
        <f aca="false">IF(X1010="0-1 Year", ROUND(S1010/0.474, 2), IF(X1010="1-2 Years", ROUND(S1010/0.287, 2), ROUND(S1010/0.14, 2)))</f>
        <v>117.72</v>
      </c>
      <c r="W1010" s="6" t="str">
        <f aca="false">IF(V1010&gt;4000, "High", IF(V1010&gt;2000, "Medium", "Low"))</f>
        <v>Low</v>
      </c>
      <c r="X1010" s="9" t="s">
        <v>35</v>
      </c>
      <c r="Y1010" s="10" t="n">
        <f aca="false">IF(U1010="Yes", 1, 0)</f>
        <v>0</v>
      </c>
      <c r="Z1010" s="10" t="n">
        <v>1</v>
      </c>
      <c r="AA1010" s="11" t="n">
        <f aca="false">MAX(0, ($S1010 * 0.35) - ($F1010 * 0.3))</f>
        <v>18.63</v>
      </c>
      <c r="AB1010" s="12" t="str">
        <f aca="false">IF(AA1010&gt;20,"High",IF(AA1010&gt;10,"Medium","Low"))</f>
        <v>Medium</v>
      </c>
    </row>
    <row r="1011" customFormat="false" ht="18.65" hidden="false" customHeight="false" outlineLevel="0" collapsed="false">
      <c r="A1011" s="5" t="s">
        <v>1053</v>
      </c>
      <c r="B1011" s="6" t="s">
        <v>37</v>
      </c>
      <c r="C1011" s="6" t="s">
        <v>30</v>
      </c>
      <c r="D1011" s="6" t="s">
        <v>30</v>
      </c>
      <c r="E1011" s="6" t="s">
        <v>31</v>
      </c>
      <c r="F1011" s="7" t="n">
        <v>3</v>
      </c>
      <c r="G1011" s="6" t="s">
        <v>31</v>
      </c>
      <c r="H1011" s="6" t="s">
        <v>30</v>
      </c>
      <c r="I1011" s="6" t="s">
        <v>203</v>
      </c>
      <c r="J1011" s="6" t="s">
        <v>31</v>
      </c>
      <c r="K1011" s="6" t="s">
        <v>30</v>
      </c>
      <c r="L1011" s="6" t="s">
        <v>30</v>
      </c>
      <c r="M1011" s="6" t="s">
        <v>31</v>
      </c>
      <c r="N1011" s="6" t="s">
        <v>30</v>
      </c>
      <c r="O1011" s="6" t="s">
        <v>30</v>
      </c>
      <c r="P1011" s="6" t="s">
        <v>38</v>
      </c>
      <c r="Q1011" s="6" t="s">
        <v>31</v>
      </c>
      <c r="R1011" s="6" t="s">
        <v>34</v>
      </c>
      <c r="S1011" s="8" t="n">
        <v>55.1</v>
      </c>
      <c r="T1011" s="8" t="n">
        <v>154.65</v>
      </c>
      <c r="U1011" s="6" t="s">
        <v>31</v>
      </c>
      <c r="V1011" s="8" t="n">
        <f aca="false">IF(X1011="0-1 Year", ROUND(S1011/0.474, 2), IF(X1011="1-2 Years", ROUND(S1011/0.287, 2), ROUND(S1011/0.14, 2)))</f>
        <v>116.24</v>
      </c>
      <c r="W1011" s="6" t="str">
        <f aca="false">IF(V1011&gt;4000, "High", IF(V1011&gt;2000, "Medium", "Low"))</f>
        <v>Low</v>
      </c>
      <c r="X1011" s="9" t="s">
        <v>35</v>
      </c>
      <c r="Y1011" s="10" t="n">
        <f aca="false">IF(U1011="Yes", 1, 0)</f>
        <v>1</v>
      </c>
      <c r="Z1011" s="10" t="n">
        <v>1</v>
      </c>
      <c r="AA1011" s="11" t="n">
        <f aca="false">MAX(0, ($S1011 * 0.35) - ($F1011 * 0.3))</f>
        <v>18.385</v>
      </c>
      <c r="AB1011" s="12" t="str">
        <f aca="false">IF(AA1011&gt;20,"High",IF(AA1011&gt;10,"Medium","Low"))</f>
        <v>Medium</v>
      </c>
    </row>
    <row r="1012" customFormat="false" ht="18.65" hidden="false" customHeight="false" outlineLevel="0" collapsed="false">
      <c r="A1012" s="5" t="s">
        <v>1054</v>
      </c>
      <c r="B1012" s="6" t="s">
        <v>37</v>
      </c>
      <c r="C1012" s="6" t="s">
        <v>30</v>
      </c>
      <c r="D1012" s="6" t="s">
        <v>31</v>
      </c>
      <c r="E1012" s="6" t="s">
        <v>30</v>
      </c>
      <c r="F1012" s="7" t="n">
        <v>2</v>
      </c>
      <c r="G1012" s="6" t="s">
        <v>31</v>
      </c>
      <c r="H1012" s="6" t="s">
        <v>30</v>
      </c>
      <c r="I1012" s="6" t="s">
        <v>517</v>
      </c>
      <c r="J1012" s="6" t="s">
        <v>30</v>
      </c>
      <c r="K1012" s="6" t="s">
        <v>30</v>
      </c>
      <c r="L1012" s="6" t="s">
        <v>30</v>
      </c>
      <c r="M1012" s="6" t="s">
        <v>30</v>
      </c>
      <c r="N1012" s="6" t="s">
        <v>30</v>
      </c>
      <c r="O1012" s="6" t="s">
        <v>30</v>
      </c>
      <c r="P1012" s="6" t="s">
        <v>38</v>
      </c>
      <c r="Q1012" s="6" t="s">
        <v>31</v>
      </c>
      <c r="R1012" s="6" t="s">
        <v>58</v>
      </c>
      <c r="S1012" s="8" t="n">
        <v>70.4</v>
      </c>
      <c r="T1012" s="8" t="n">
        <v>154.8</v>
      </c>
      <c r="U1012" s="6" t="s">
        <v>30</v>
      </c>
      <c r="V1012" s="8" t="n">
        <f aca="false">IF(X1012="0-1 Year", ROUND(S1012/0.474, 2), IF(X1012="1-2 Years", ROUND(S1012/0.287, 2), ROUND(S1012/0.14, 2)))</f>
        <v>148.52</v>
      </c>
      <c r="W1012" s="6" t="str">
        <f aca="false">IF(V1012&gt;4000, "High", IF(V1012&gt;2000, "Medium", "Low"))</f>
        <v>Low</v>
      </c>
      <c r="X1012" s="9" t="s">
        <v>35</v>
      </c>
      <c r="Y1012" s="10" t="n">
        <f aca="false">IF(U1012="Yes", 1, 0)</f>
        <v>0</v>
      </c>
      <c r="Z1012" s="10" t="n">
        <v>1</v>
      </c>
      <c r="AA1012" s="11" t="n">
        <f aca="false">MAX(0, ($S1012 * 0.35) - ($F1012 * 0.3))</f>
        <v>24.04</v>
      </c>
      <c r="AB1012" s="12" t="str">
        <f aca="false">IF(AA1012&gt;20,"High",IF(AA1012&gt;10,"Medium","Low"))</f>
        <v>High</v>
      </c>
    </row>
    <row r="1013" customFormat="false" ht="18.65" hidden="false" customHeight="false" outlineLevel="0" collapsed="false">
      <c r="A1013" s="5" t="s">
        <v>1055</v>
      </c>
      <c r="B1013" s="6" t="s">
        <v>37</v>
      </c>
      <c r="C1013" s="6" t="s">
        <v>31</v>
      </c>
      <c r="D1013" s="6" t="s">
        <v>30</v>
      </c>
      <c r="E1013" s="6" t="s">
        <v>30</v>
      </c>
      <c r="F1013" s="7" t="n">
        <v>2</v>
      </c>
      <c r="G1013" s="6" t="s">
        <v>31</v>
      </c>
      <c r="H1013" s="6" t="s">
        <v>30</v>
      </c>
      <c r="I1013" s="6" t="s">
        <v>517</v>
      </c>
      <c r="J1013" s="6" t="s">
        <v>30</v>
      </c>
      <c r="K1013" s="6" t="s">
        <v>30</v>
      </c>
      <c r="L1013" s="6" t="s">
        <v>30</v>
      </c>
      <c r="M1013" s="6" t="s">
        <v>30</v>
      </c>
      <c r="N1013" s="6" t="s">
        <v>30</v>
      </c>
      <c r="O1013" s="6" t="s">
        <v>30</v>
      </c>
      <c r="P1013" s="6" t="s">
        <v>38</v>
      </c>
      <c r="Q1013" s="6" t="s">
        <v>30</v>
      </c>
      <c r="R1013" s="6" t="s">
        <v>39</v>
      </c>
      <c r="S1013" s="8" t="n">
        <v>70.75</v>
      </c>
      <c r="T1013" s="8" t="n">
        <v>154.85</v>
      </c>
      <c r="U1013" s="6" t="s">
        <v>31</v>
      </c>
      <c r="V1013" s="8" t="n">
        <f aca="false">IF(X1013="0-1 Year", ROUND(S1013/0.474, 2), IF(X1013="1-2 Years", ROUND(S1013/0.287, 2), ROUND(S1013/0.14, 2)))</f>
        <v>149.26</v>
      </c>
      <c r="W1013" s="6" t="str">
        <f aca="false">IF(V1013&gt;4000, "High", IF(V1013&gt;2000, "Medium", "Low"))</f>
        <v>Low</v>
      </c>
      <c r="X1013" s="9" t="s">
        <v>35</v>
      </c>
      <c r="Y1013" s="10" t="n">
        <f aca="false">IF(U1013="Yes", 1, 0)</f>
        <v>1</v>
      </c>
      <c r="Z1013" s="10" t="n">
        <v>1</v>
      </c>
      <c r="AA1013" s="11" t="n">
        <f aca="false">MAX(0, ($S1013 * 0.35) - ($F1013 * 0.3))</f>
        <v>24.1625</v>
      </c>
      <c r="AB1013" s="12" t="str">
        <f aca="false">IF(AA1013&gt;20,"High",IF(AA1013&gt;10,"Medium","Low"))</f>
        <v>High</v>
      </c>
    </row>
    <row r="1014" customFormat="false" ht="18.65" hidden="false" customHeight="false" outlineLevel="0" collapsed="false">
      <c r="A1014" s="5" t="s">
        <v>1056</v>
      </c>
      <c r="B1014" s="6" t="s">
        <v>37</v>
      </c>
      <c r="C1014" s="6" t="s">
        <v>30</v>
      </c>
      <c r="D1014" s="6" t="s">
        <v>30</v>
      </c>
      <c r="E1014" s="6" t="s">
        <v>30</v>
      </c>
      <c r="F1014" s="7" t="n">
        <v>3</v>
      </c>
      <c r="G1014" s="6" t="s">
        <v>30</v>
      </c>
      <c r="H1014" s="6" t="s">
        <v>202</v>
      </c>
      <c r="I1014" s="6" t="s">
        <v>203</v>
      </c>
      <c r="J1014" s="6" t="s">
        <v>30</v>
      </c>
      <c r="K1014" s="6" t="s">
        <v>31</v>
      </c>
      <c r="L1014" s="6" t="s">
        <v>30</v>
      </c>
      <c r="M1014" s="6" t="s">
        <v>30</v>
      </c>
      <c r="N1014" s="6" t="s">
        <v>31</v>
      </c>
      <c r="O1014" s="6" t="s">
        <v>31</v>
      </c>
      <c r="P1014" s="6" t="s">
        <v>38</v>
      </c>
      <c r="Q1014" s="6" t="s">
        <v>31</v>
      </c>
      <c r="R1014" s="6" t="s">
        <v>39</v>
      </c>
      <c r="S1014" s="8" t="n">
        <v>50.6</v>
      </c>
      <c r="T1014" s="8" t="n">
        <v>155.35</v>
      </c>
      <c r="U1014" s="6" t="s">
        <v>31</v>
      </c>
      <c r="V1014" s="8" t="n">
        <f aca="false">IF(X1014="0-1 Year", ROUND(S1014/0.474, 2), IF(X1014="1-2 Years", ROUND(S1014/0.287, 2), ROUND(S1014/0.14, 2)))</f>
        <v>106.75</v>
      </c>
      <c r="W1014" s="6" t="str">
        <f aca="false">IF(V1014&gt;4000, "High", IF(V1014&gt;2000, "Medium", "Low"))</f>
        <v>Low</v>
      </c>
      <c r="X1014" s="9" t="s">
        <v>35</v>
      </c>
      <c r="Y1014" s="10" t="n">
        <f aca="false">IF(U1014="Yes", 1, 0)</f>
        <v>1</v>
      </c>
      <c r="Z1014" s="10" t="n">
        <v>1</v>
      </c>
      <c r="AA1014" s="11" t="n">
        <f aca="false">MAX(0, ($S1014 * 0.35) - ($F1014 * 0.3))</f>
        <v>16.81</v>
      </c>
      <c r="AB1014" s="12" t="str">
        <f aca="false">IF(AA1014&gt;20,"High",IF(AA1014&gt;10,"Medium","Low"))</f>
        <v>Medium</v>
      </c>
    </row>
    <row r="1015" customFormat="false" ht="18.65" hidden="false" customHeight="false" outlineLevel="0" collapsed="false">
      <c r="A1015" s="5" t="s">
        <v>1057</v>
      </c>
      <c r="B1015" s="6" t="s">
        <v>29</v>
      </c>
      <c r="C1015" s="6" t="s">
        <v>30</v>
      </c>
      <c r="D1015" s="6" t="s">
        <v>31</v>
      </c>
      <c r="E1015" s="6" t="s">
        <v>31</v>
      </c>
      <c r="F1015" s="7" t="n">
        <v>4</v>
      </c>
      <c r="G1015" s="6" t="s">
        <v>31</v>
      </c>
      <c r="H1015" s="6" t="s">
        <v>30</v>
      </c>
      <c r="I1015" s="6" t="s">
        <v>203</v>
      </c>
      <c r="J1015" s="6" t="s">
        <v>30</v>
      </c>
      <c r="K1015" s="6" t="s">
        <v>30</v>
      </c>
      <c r="L1015" s="6" t="s">
        <v>30</v>
      </c>
      <c r="M1015" s="6" t="s">
        <v>30</v>
      </c>
      <c r="N1015" s="6" t="s">
        <v>30</v>
      </c>
      <c r="O1015" s="6" t="s">
        <v>30</v>
      </c>
      <c r="P1015" s="6" t="s">
        <v>38</v>
      </c>
      <c r="Q1015" s="6" t="s">
        <v>30</v>
      </c>
      <c r="R1015" s="6" t="s">
        <v>34</v>
      </c>
      <c r="S1015" s="8" t="n">
        <v>45.25</v>
      </c>
      <c r="T1015" s="8" t="n">
        <v>155.35</v>
      </c>
      <c r="U1015" s="6" t="s">
        <v>30</v>
      </c>
      <c r="V1015" s="8" t="n">
        <f aca="false">IF(X1015="0-1 Year", ROUND(S1015/0.474, 2), IF(X1015="1-2 Years", ROUND(S1015/0.287, 2), ROUND(S1015/0.14, 2)))</f>
        <v>95.46</v>
      </c>
      <c r="W1015" s="6" t="str">
        <f aca="false">IF(V1015&gt;4000, "High", IF(V1015&gt;2000, "Medium", "Low"))</f>
        <v>Low</v>
      </c>
      <c r="X1015" s="9" t="s">
        <v>35</v>
      </c>
      <c r="Y1015" s="10" t="n">
        <f aca="false">IF(U1015="Yes", 1, 0)</f>
        <v>0</v>
      </c>
      <c r="Z1015" s="10" t="n">
        <v>1</v>
      </c>
      <c r="AA1015" s="11" t="n">
        <f aca="false">MAX(0, ($S1015 * 0.35) - ($F1015 * 0.3))</f>
        <v>14.6375</v>
      </c>
      <c r="AB1015" s="12" t="str">
        <f aca="false">IF(AA1015&gt;20,"High",IF(AA1015&gt;10,"Medium","Low"))</f>
        <v>Medium</v>
      </c>
    </row>
    <row r="1016" customFormat="false" ht="18.65" hidden="false" customHeight="false" outlineLevel="0" collapsed="false">
      <c r="A1016" s="5" t="s">
        <v>1058</v>
      </c>
      <c r="B1016" s="6" t="s">
        <v>37</v>
      </c>
      <c r="C1016" s="6" t="s">
        <v>30</v>
      </c>
      <c r="D1016" s="6" t="s">
        <v>30</v>
      </c>
      <c r="E1016" s="6" t="s">
        <v>30</v>
      </c>
      <c r="F1016" s="7" t="n">
        <v>3</v>
      </c>
      <c r="G1016" s="6" t="s">
        <v>31</v>
      </c>
      <c r="H1016" s="6" t="s">
        <v>31</v>
      </c>
      <c r="I1016" s="6" t="s">
        <v>203</v>
      </c>
      <c r="J1016" s="6" t="s">
        <v>30</v>
      </c>
      <c r="K1016" s="6" t="s">
        <v>30</v>
      </c>
      <c r="L1016" s="6" t="s">
        <v>30</v>
      </c>
      <c r="M1016" s="6" t="s">
        <v>31</v>
      </c>
      <c r="N1016" s="6" t="s">
        <v>31</v>
      </c>
      <c r="O1016" s="6" t="s">
        <v>30</v>
      </c>
      <c r="P1016" s="6" t="s">
        <v>38</v>
      </c>
      <c r="Q1016" s="6" t="s">
        <v>31</v>
      </c>
      <c r="R1016" s="6" t="s">
        <v>39</v>
      </c>
      <c r="S1016" s="8" t="n">
        <v>63.6</v>
      </c>
      <c r="T1016" s="8" t="n">
        <v>155.65</v>
      </c>
      <c r="U1016" s="6" t="s">
        <v>31</v>
      </c>
      <c r="V1016" s="8" t="n">
        <f aca="false">IF(X1016="0-1 Year", ROUND(S1016/0.474, 2), IF(X1016="1-2 Years", ROUND(S1016/0.287, 2), ROUND(S1016/0.14, 2)))</f>
        <v>134.18</v>
      </c>
      <c r="W1016" s="6" t="str">
        <f aca="false">IF(V1016&gt;4000, "High", IF(V1016&gt;2000, "Medium", "Low"))</f>
        <v>Low</v>
      </c>
      <c r="X1016" s="9" t="s">
        <v>35</v>
      </c>
      <c r="Y1016" s="10" t="n">
        <f aca="false">IF(U1016="Yes", 1, 0)</f>
        <v>1</v>
      </c>
      <c r="Z1016" s="10" t="n">
        <v>1</v>
      </c>
      <c r="AA1016" s="11" t="n">
        <f aca="false">MAX(0, ($S1016 * 0.35) - ($F1016 * 0.3))</f>
        <v>21.36</v>
      </c>
      <c r="AB1016" s="12" t="str">
        <f aca="false">IF(AA1016&gt;20,"High",IF(AA1016&gt;10,"Medium","Low"))</f>
        <v>High</v>
      </c>
    </row>
    <row r="1017" customFormat="false" ht="18.65" hidden="false" customHeight="false" outlineLevel="0" collapsed="false">
      <c r="A1017" s="5" t="s">
        <v>1059</v>
      </c>
      <c r="B1017" s="6" t="s">
        <v>37</v>
      </c>
      <c r="C1017" s="6" t="s">
        <v>30</v>
      </c>
      <c r="D1017" s="6" t="s">
        <v>30</v>
      </c>
      <c r="E1017" s="6" t="s">
        <v>30</v>
      </c>
      <c r="F1017" s="7" t="n">
        <v>2</v>
      </c>
      <c r="G1017" s="6" t="s">
        <v>31</v>
      </c>
      <c r="H1017" s="6" t="s">
        <v>31</v>
      </c>
      <c r="I1017" s="6" t="s">
        <v>517</v>
      </c>
      <c r="J1017" s="6" t="s">
        <v>30</v>
      </c>
      <c r="K1017" s="6" t="s">
        <v>30</v>
      </c>
      <c r="L1017" s="6" t="s">
        <v>31</v>
      </c>
      <c r="M1017" s="6" t="s">
        <v>30</v>
      </c>
      <c r="N1017" s="6" t="s">
        <v>30</v>
      </c>
      <c r="O1017" s="6" t="s">
        <v>30</v>
      </c>
      <c r="P1017" s="6" t="s">
        <v>38</v>
      </c>
      <c r="Q1017" s="6" t="s">
        <v>30</v>
      </c>
      <c r="R1017" s="6" t="s">
        <v>34</v>
      </c>
      <c r="S1017" s="8" t="n">
        <v>80.6</v>
      </c>
      <c r="T1017" s="8" t="n">
        <v>155.8</v>
      </c>
      <c r="U1017" s="6" t="s">
        <v>31</v>
      </c>
      <c r="V1017" s="8" t="n">
        <f aca="false">IF(X1017="0-1 Year", ROUND(S1017/0.474, 2), IF(X1017="1-2 Years", ROUND(S1017/0.287, 2), ROUND(S1017/0.14, 2)))</f>
        <v>170.04</v>
      </c>
      <c r="W1017" s="6" t="str">
        <f aca="false">IF(V1017&gt;4000, "High", IF(V1017&gt;2000, "Medium", "Low"))</f>
        <v>Low</v>
      </c>
      <c r="X1017" s="9" t="s">
        <v>35</v>
      </c>
      <c r="Y1017" s="10" t="n">
        <f aca="false">IF(U1017="Yes", 1, 0)</f>
        <v>1</v>
      </c>
      <c r="Z1017" s="10" t="n">
        <v>1</v>
      </c>
      <c r="AA1017" s="11" t="n">
        <f aca="false">MAX(0, ($S1017 * 0.35) - ($F1017 * 0.3))</f>
        <v>27.61</v>
      </c>
      <c r="AB1017" s="12" t="str">
        <f aca="false">IF(AA1017&gt;20,"High",IF(AA1017&gt;10,"Medium","Low"))</f>
        <v>High</v>
      </c>
    </row>
    <row r="1018" customFormat="false" ht="18.65" hidden="false" customHeight="false" outlineLevel="0" collapsed="false">
      <c r="A1018" s="5" t="s">
        <v>1060</v>
      </c>
      <c r="B1018" s="6" t="s">
        <v>37</v>
      </c>
      <c r="C1018" s="6" t="s">
        <v>30</v>
      </c>
      <c r="D1018" s="6" t="s">
        <v>30</v>
      </c>
      <c r="E1018" s="6" t="s">
        <v>30</v>
      </c>
      <c r="F1018" s="7" t="n">
        <v>7</v>
      </c>
      <c r="G1018" s="6" t="s">
        <v>31</v>
      </c>
      <c r="H1018" s="6" t="s">
        <v>30</v>
      </c>
      <c r="I1018" s="6" t="s">
        <v>30</v>
      </c>
      <c r="J1018" s="6" t="s">
        <v>32</v>
      </c>
      <c r="K1018" s="6" t="s">
        <v>32</v>
      </c>
      <c r="L1018" s="6" t="s">
        <v>32</v>
      </c>
      <c r="M1018" s="6" t="s">
        <v>32</v>
      </c>
      <c r="N1018" s="6" t="s">
        <v>32</v>
      </c>
      <c r="O1018" s="6" t="s">
        <v>32</v>
      </c>
      <c r="P1018" s="6" t="s">
        <v>38</v>
      </c>
      <c r="Q1018" s="6" t="s">
        <v>30</v>
      </c>
      <c r="R1018" s="6" t="s">
        <v>34</v>
      </c>
      <c r="S1018" s="8" t="n">
        <v>20.65</v>
      </c>
      <c r="T1018" s="8" t="n">
        <v>155.9</v>
      </c>
      <c r="U1018" s="6" t="s">
        <v>30</v>
      </c>
      <c r="V1018" s="8" t="n">
        <f aca="false">IF(X1018="0-1 Year", ROUND(S1018/0.474, 2), IF(X1018="1-2 Years", ROUND(S1018/0.287, 2), ROUND(S1018/0.14, 2)))</f>
        <v>43.57</v>
      </c>
      <c r="W1018" s="6" t="str">
        <f aca="false">IF(V1018&gt;4000, "High", IF(V1018&gt;2000, "Medium", "Low"))</f>
        <v>Low</v>
      </c>
      <c r="X1018" s="9" t="s">
        <v>35</v>
      </c>
      <c r="Y1018" s="10" t="n">
        <f aca="false">IF(U1018="Yes", 1, 0)</f>
        <v>0</v>
      </c>
      <c r="Z1018" s="10" t="n">
        <v>1</v>
      </c>
      <c r="AA1018" s="11" t="n">
        <f aca="false">MAX(0, ($S1018 * 0.35) - ($F1018 * 0.3))</f>
        <v>5.1275</v>
      </c>
      <c r="AB1018" s="12" t="str">
        <f aca="false">IF(AA1018&gt;20,"High",IF(AA1018&gt;10,"Medium","Low"))</f>
        <v>Low</v>
      </c>
    </row>
    <row r="1019" customFormat="false" ht="18.65" hidden="false" customHeight="false" outlineLevel="0" collapsed="false">
      <c r="A1019" s="5" t="s">
        <v>1061</v>
      </c>
      <c r="B1019" s="6" t="s">
        <v>29</v>
      </c>
      <c r="C1019" s="6" t="s">
        <v>30</v>
      </c>
      <c r="D1019" s="6" t="s">
        <v>31</v>
      </c>
      <c r="E1019" s="6" t="s">
        <v>31</v>
      </c>
      <c r="F1019" s="7" t="n">
        <v>4</v>
      </c>
      <c r="G1019" s="6" t="s">
        <v>30</v>
      </c>
      <c r="H1019" s="6" t="s">
        <v>202</v>
      </c>
      <c r="I1019" s="6" t="s">
        <v>203</v>
      </c>
      <c r="J1019" s="6" t="s">
        <v>31</v>
      </c>
      <c r="K1019" s="6" t="s">
        <v>30</v>
      </c>
      <c r="L1019" s="6" t="s">
        <v>30</v>
      </c>
      <c r="M1019" s="6" t="s">
        <v>30</v>
      </c>
      <c r="N1019" s="6" t="s">
        <v>31</v>
      </c>
      <c r="O1019" s="6" t="s">
        <v>30</v>
      </c>
      <c r="P1019" s="6" t="s">
        <v>38</v>
      </c>
      <c r="Q1019" s="6" t="s">
        <v>30</v>
      </c>
      <c r="R1019" s="6" t="s">
        <v>58</v>
      </c>
      <c r="S1019" s="8" t="n">
        <v>38.55</v>
      </c>
      <c r="T1019" s="8" t="n">
        <v>156.1</v>
      </c>
      <c r="U1019" s="6" t="s">
        <v>30</v>
      </c>
      <c r="V1019" s="8" t="n">
        <f aca="false">IF(X1019="0-1 Year", ROUND(S1019/0.474, 2), IF(X1019="1-2 Years", ROUND(S1019/0.287, 2), ROUND(S1019/0.14, 2)))</f>
        <v>81.33</v>
      </c>
      <c r="W1019" s="6" t="str">
        <f aca="false">IF(V1019&gt;4000, "High", IF(V1019&gt;2000, "Medium", "Low"))</f>
        <v>Low</v>
      </c>
      <c r="X1019" s="9" t="s">
        <v>35</v>
      </c>
      <c r="Y1019" s="10" t="n">
        <f aca="false">IF(U1019="Yes", 1, 0)</f>
        <v>0</v>
      </c>
      <c r="Z1019" s="10" t="n">
        <v>1</v>
      </c>
      <c r="AA1019" s="11" t="n">
        <f aca="false">MAX(0, ($S1019 * 0.35) - ($F1019 * 0.3))</f>
        <v>12.2925</v>
      </c>
      <c r="AB1019" s="12" t="str">
        <f aca="false">IF(AA1019&gt;20,"High",IF(AA1019&gt;10,"Medium","Low"))</f>
        <v>Medium</v>
      </c>
    </row>
    <row r="1020" customFormat="false" ht="18.65" hidden="false" customHeight="false" outlineLevel="0" collapsed="false">
      <c r="A1020" s="5" t="s">
        <v>1062</v>
      </c>
      <c r="B1020" s="6" t="s">
        <v>37</v>
      </c>
      <c r="C1020" s="6" t="s">
        <v>30</v>
      </c>
      <c r="D1020" s="6" t="s">
        <v>31</v>
      </c>
      <c r="E1020" s="6" t="s">
        <v>30</v>
      </c>
      <c r="F1020" s="7" t="n">
        <v>8</v>
      </c>
      <c r="G1020" s="6" t="s">
        <v>31</v>
      </c>
      <c r="H1020" s="6" t="s">
        <v>30</v>
      </c>
      <c r="I1020" s="6" t="s">
        <v>30</v>
      </c>
      <c r="J1020" s="6" t="s">
        <v>32</v>
      </c>
      <c r="K1020" s="6" t="s">
        <v>32</v>
      </c>
      <c r="L1020" s="6" t="s">
        <v>32</v>
      </c>
      <c r="M1020" s="6" t="s">
        <v>32</v>
      </c>
      <c r="N1020" s="6" t="s">
        <v>32</v>
      </c>
      <c r="O1020" s="6" t="s">
        <v>32</v>
      </c>
      <c r="P1020" s="6" t="s">
        <v>38</v>
      </c>
      <c r="Q1020" s="6" t="s">
        <v>30</v>
      </c>
      <c r="R1020" s="6" t="s">
        <v>53</v>
      </c>
      <c r="S1020" s="8" t="n">
        <v>20.15</v>
      </c>
      <c r="T1020" s="8" t="n">
        <v>156.25</v>
      </c>
      <c r="U1020" s="6" t="s">
        <v>31</v>
      </c>
      <c r="V1020" s="8" t="n">
        <f aca="false">IF(X1020="0-1 Year", ROUND(S1020/0.474, 2), IF(X1020="1-2 Years", ROUND(S1020/0.287, 2), ROUND(S1020/0.14, 2)))</f>
        <v>42.51</v>
      </c>
      <c r="W1020" s="6" t="str">
        <f aca="false">IF(V1020&gt;4000, "High", IF(V1020&gt;2000, "Medium", "Low"))</f>
        <v>Low</v>
      </c>
      <c r="X1020" s="9" t="s">
        <v>35</v>
      </c>
      <c r="Y1020" s="10" t="n">
        <f aca="false">IF(U1020="Yes", 1, 0)</f>
        <v>1</v>
      </c>
      <c r="Z1020" s="10" t="n">
        <v>1</v>
      </c>
      <c r="AA1020" s="11" t="n">
        <f aca="false">MAX(0, ($S1020 * 0.35) - ($F1020 * 0.3))</f>
        <v>4.6525</v>
      </c>
      <c r="AB1020" s="12" t="str">
        <f aca="false">IF(AA1020&gt;20,"High",IF(AA1020&gt;10,"Medium","Low"))</f>
        <v>Low</v>
      </c>
    </row>
    <row r="1021" customFormat="false" ht="18.65" hidden="false" customHeight="false" outlineLevel="0" collapsed="false">
      <c r="A1021" s="5" t="s">
        <v>1063</v>
      </c>
      <c r="B1021" s="6" t="s">
        <v>29</v>
      </c>
      <c r="C1021" s="6" t="s">
        <v>31</v>
      </c>
      <c r="D1021" s="6" t="s">
        <v>31</v>
      </c>
      <c r="E1021" s="6" t="s">
        <v>30</v>
      </c>
      <c r="F1021" s="7" t="n">
        <v>2</v>
      </c>
      <c r="G1021" s="6" t="s">
        <v>31</v>
      </c>
      <c r="H1021" s="6" t="s">
        <v>31</v>
      </c>
      <c r="I1021" s="6" t="s">
        <v>517</v>
      </c>
      <c r="J1021" s="6" t="s">
        <v>30</v>
      </c>
      <c r="K1021" s="6" t="s">
        <v>30</v>
      </c>
      <c r="L1021" s="6" t="s">
        <v>30</v>
      </c>
      <c r="M1021" s="6" t="s">
        <v>30</v>
      </c>
      <c r="N1021" s="6" t="s">
        <v>31</v>
      </c>
      <c r="O1021" s="6" t="s">
        <v>30</v>
      </c>
      <c r="P1021" s="6" t="s">
        <v>38</v>
      </c>
      <c r="Q1021" s="6" t="s">
        <v>31</v>
      </c>
      <c r="R1021" s="6" t="s">
        <v>34</v>
      </c>
      <c r="S1021" s="8" t="n">
        <v>86.85</v>
      </c>
      <c r="T1021" s="8" t="n">
        <v>156.35</v>
      </c>
      <c r="U1021" s="6" t="s">
        <v>31</v>
      </c>
      <c r="V1021" s="8" t="n">
        <f aca="false">IF(X1021="0-1 Year", ROUND(S1021/0.474, 2), IF(X1021="1-2 Years", ROUND(S1021/0.287, 2), ROUND(S1021/0.14, 2)))</f>
        <v>183.23</v>
      </c>
      <c r="W1021" s="6" t="str">
        <f aca="false">IF(V1021&gt;4000, "High", IF(V1021&gt;2000, "Medium", "Low"))</f>
        <v>Low</v>
      </c>
      <c r="X1021" s="9" t="s">
        <v>35</v>
      </c>
      <c r="Y1021" s="10" t="n">
        <f aca="false">IF(U1021="Yes", 1, 0)</f>
        <v>1</v>
      </c>
      <c r="Z1021" s="10" t="n">
        <v>1</v>
      </c>
      <c r="AA1021" s="11" t="n">
        <f aca="false">MAX(0, ($S1021 * 0.35) - ($F1021 * 0.3))</f>
        <v>29.7975</v>
      </c>
      <c r="AB1021" s="12" t="str">
        <f aca="false">IF(AA1021&gt;20,"High",IF(AA1021&gt;10,"Medium","Low"))</f>
        <v>High</v>
      </c>
    </row>
    <row r="1022" customFormat="false" ht="18.65" hidden="false" customHeight="false" outlineLevel="0" collapsed="false">
      <c r="A1022" s="5" t="s">
        <v>1064</v>
      </c>
      <c r="B1022" s="6" t="s">
        <v>29</v>
      </c>
      <c r="C1022" s="6" t="s">
        <v>31</v>
      </c>
      <c r="D1022" s="6" t="s">
        <v>30</v>
      </c>
      <c r="E1022" s="6" t="s">
        <v>30</v>
      </c>
      <c r="F1022" s="7" t="n">
        <v>2</v>
      </c>
      <c r="G1022" s="6" t="s">
        <v>31</v>
      </c>
      <c r="H1022" s="6" t="s">
        <v>31</v>
      </c>
      <c r="I1022" s="6" t="s">
        <v>517</v>
      </c>
      <c r="J1022" s="6" t="s">
        <v>30</v>
      </c>
      <c r="K1022" s="6" t="s">
        <v>30</v>
      </c>
      <c r="L1022" s="6" t="s">
        <v>30</v>
      </c>
      <c r="M1022" s="6" t="s">
        <v>30</v>
      </c>
      <c r="N1022" s="6" t="s">
        <v>30</v>
      </c>
      <c r="O1022" s="6" t="s">
        <v>30</v>
      </c>
      <c r="P1022" s="6" t="s">
        <v>38</v>
      </c>
      <c r="Q1022" s="6" t="s">
        <v>31</v>
      </c>
      <c r="R1022" s="6" t="s">
        <v>34</v>
      </c>
      <c r="S1022" s="8" t="n">
        <v>74.85</v>
      </c>
      <c r="T1022" s="8" t="n">
        <v>156.4</v>
      </c>
      <c r="U1022" s="6" t="s">
        <v>31</v>
      </c>
      <c r="V1022" s="8" t="n">
        <f aca="false">IF(X1022="0-1 Year", ROUND(S1022/0.474, 2), IF(X1022="1-2 Years", ROUND(S1022/0.287, 2), ROUND(S1022/0.14, 2)))</f>
        <v>157.91</v>
      </c>
      <c r="W1022" s="6" t="str">
        <f aca="false">IF(V1022&gt;4000, "High", IF(V1022&gt;2000, "Medium", "Low"))</f>
        <v>Low</v>
      </c>
      <c r="X1022" s="9" t="s">
        <v>35</v>
      </c>
      <c r="Y1022" s="10" t="n">
        <f aca="false">IF(U1022="Yes", 1, 0)</f>
        <v>1</v>
      </c>
      <c r="Z1022" s="10" t="n">
        <v>1</v>
      </c>
      <c r="AA1022" s="11" t="n">
        <f aca="false">MAX(0, ($S1022 * 0.35) - ($F1022 * 0.3))</f>
        <v>25.5975</v>
      </c>
      <c r="AB1022" s="12" t="str">
        <f aca="false">IF(AA1022&gt;20,"High",IF(AA1022&gt;10,"Medium","Low"))</f>
        <v>High</v>
      </c>
    </row>
    <row r="1023" customFormat="false" ht="18.65" hidden="false" customHeight="false" outlineLevel="0" collapsed="false">
      <c r="A1023" s="5" t="s">
        <v>1065</v>
      </c>
      <c r="B1023" s="6" t="s">
        <v>37</v>
      </c>
      <c r="C1023" s="6" t="s">
        <v>30</v>
      </c>
      <c r="D1023" s="6" t="s">
        <v>30</v>
      </c>
      <c r="E1023" s="6" t="s">
        <v>30</v>
      </c>
      <c r="F1023" s="7" t="n">
        <v>8</v>
      </c>
      <c r="G1023" s="6" t="s">
        <v>31</v>
      </c>
      <c r="H1023" s="6" t="s">
        <v>30</v>
      </c>
      <c r="I1023" s="6" t="s">
        <v>30</v>
      </c>
      <c r="J1023" s="6" t="s">
        <v>32</v>
      </c>
      <c r="K1023" s="6" t="s">
        <v>32</v>
      </c>
      <c r="L1023" s="6" t="s">
        <v>32</v>
      </c>
      <c r="M1023" s="6" t="s">
        <v>32</v>
      </c>
      <c r="N1023" s="6" t="s">
        <v>32</v>
      </c>
      <c r="O1023" s="6" t="s">
        <v>32</v>
      </c>
      <c r="P1023" s="6" t="s">
        <v>38</v>
      </c>
      <c r="Q1023" s="6" t="s">
        <v>30</v>
      </c>
      <c r="R1023" s="6" t="s">
        <v>34</v>
      </c>
      <c r="S1023" s="8" t="n">
        <v>19.2</v>
      </c>
      <c r="T1023" s="8" t="n">
        <v>156.85</v>
      </c>
      <c r="U1023" s="6" t="s">
        <v>30</v>
      </c>
      <c r="V1023" s="8" t="n">
        <f aca="false">IF(X1023="0-1 Year", ROUND(S1023/0.474, 2), IF(X1023="1-2 Years", ROUND(S1023/0.287, 2), ROUND(S1023/0.14, 2)))</f>
        <v>40.51</v>
      </c>
      <c r="W1023" s="6" t="str">
        <f aca="false">IF(V1023&gt;4000, "High", IF(V1023&gt;2000, "Medium", "Low"))</f>
        <v>Low</v>
      </c>
      <c r="X1023" s="9" t="s">
        <v>35</v>
      </c>
      <c r="Y1023" s="10" t="n">
        <f aca="false">IF(U1023="Yes", 1, 0)</f>
        <v>0</v>
      </c>
      <c r="Z1023" s="10" t="n">
        <v>1</v>
      </c>
      <c r="AA1023" s="11" t="n">
        <f aca="false">MAX(0, ($S1023 * 0.35) - ($F1023 * 0.3))</f>
        <v>4.32</v>
      </c>
      <c r="AB1023" s="12" t="str">
        <f aca="false">IF(AA1023&gt;20,"High",IF(AA1023&gt;10,"Medium","Low"))</f>
        <v>Low</v>
      </c>
    </row>
    <row r="1024" customFormat="false" ht="18.65" hidden="false" customHeight="false" outlineLevel="0" collapsed="false">
      <c r="A1024" s="5" t="s">
        <v>1066</v>
      </c>
      <c r="B1024" s="6" t="s">
        <v>29</v>
      </c>
      <c r="C1024" s="6" t="s">
        <v>30</v>
      </c>
      <c r="D1024" s="6" t="s">
        <v>30</v>
      </c>
      <c r="E1024" s="6" t="s">
        <v>31</v>
      </c>
      <c r="F1024" s="7" t="n">
        <v>3</v>
      </c>
      <c r="G1024" s="6" t="s">
        <v>31</v>
      </c>
      <c r="H1024" s="6" t="s">
        <v>30</v>
      </c>
      <c r="I1024" s="6" t="s">
        <v>203</v>
      </c>
      <c r="J1024" s="6" t="s">
        <v>31</v>
      </c>
      <c r="K1024" s="6" t="s">
        <v>30</v>
      </c>
      <c r="L1024" s="6" t="s">
        <v>31</v>
      </c>
      <c r="M1024" s="6" t="s">
        <v>30</v>
      </c>
      <c r="N1024" s="6" t="s">
        <v>30</v>
      </c>
      <c r="O1024" s="6" t="s">
        <v>30</v>
      </c>
      <c r="P1024" s="6" t="s">
        <v>38</v>
      </c>
      <c r="Q1024" s="6" t="s">
        <v>30</v>
      </c>
      <c r="R1024" s="6" t="s">
        <v>34</v>
      </c>
      <c r="S1024" s="8" t="n">
        <v>55.9</v>
      </c>
      <c r="T1024" s="8" t="n">
        <v>157.55</v>
      </c>
      <c r="U1024" s="6" t="s">
        <v>30</v>
      </c>
      <c r="V1024" s="8" t="n">
        <f aca="false">IF(X1024="0-1 Year", ROUND(S1024/0.474, 2), IF(X1024="1-2 Years", ROUND(S1024/0.287, 2), ROUND(S1024/0.14, 2)))</f>
        <v>117.93</v>
      </c>
      <c r="W1024" s="6" t="str">
        <f aca="false">IF(V1024&gt;4000, "High", IF(V1024&gt;2000, "Medium", "Low"))</f>
        <v>Low</v>
      </c>
      <c r="X1024" s="9" t="s">
        <v>35</v>
      </c>
      <c r="Y1024" s="10" t="n">
        <f aca="false">IF(U1024="Yes", 1, 0)</f>
        <v>0</v>
      </c>
      <c r="Z1024" s="10" t="n">
        <v>1</v>
      </c>
      <c r="AA1024" s="11" t="n">
        <f aca="false">MAX(0, ($S1024 * 0.35) - ($F1024 * 0.3))</f>
        <v>18.665</v>
      </c>
      <c r="AB1024" s="12" t="str">
        <f aca="false">IF(AA1024&gt;20,"High",IF(AA1024&gt;10,"Medium","Low"))</f>
        <v>Medium</v>
      </c>
    </row>
    <row r="1025" customFormat="false" ht="18.65" hidden="false" customHeight="false" outlineLevel="0" collapsed="false">
      <c r="A1025" s="5" t="s">
        <v>1067</v>
      </c>
      <c r="B1025" s="6" t="s">
        <v>37</v>
      </c>
      <c r="C1025" s="6" t="s">
        <v>30</v>
      </c>
      <c r="D1025" s="6" t="s">
        <v>30</v>
      </c>
      <c r="E1025" s="6" t="s">
        <v>30</v>
      </c>
      <c r="F1025" s="7" t="n">
        <v>9</v>
      </c>
      <c r="G1025" s="6" t="s">
        <v>31</v>
      </c>
      <c r="H1025" s="6" t="s">
        <v>30</v>
      </c>
      <c r="I1025" s="6" t="s">
        <v>30</v>
      </c>
      <c r="J1025" s="6" t="s">
        <v>32</v>
      </c>
      <c r="K1025" s="6" t="s">
        <v>32</v>
      </c>
      <c r="L1025" s="6" t="s">
        <v>32</v>
      </c>
      <c r="M1025" s="6" t="s">
        <v>32</v>
      </c>
      <c r="N1025" s="6" t="s">
        <v>32</v>
      </c>
      <c r="O1025" s="6" t="s">
        <v>32</v>
      </c>
      <c r="P1025" s="6" t="s">
        <v>38</v>
      </c>
      <c r="Q1025" s="6" t="s">
        <v>30</v>
      </c>
      <c r="R1025" s="6" t="s">
        <v>34</v>
      </c>
      <c r="S1025" s="8" t="n">
        <v>19.05</v>
      </c>
      <c r="T1025" s="8" t="n">
        <v>157.65</v>
      </c>
      <c r="U1025" s="6" t="s">
        <v>30</v>
      </c>
      <c r="V1025" s="8" t="n">
        <f aca="false">IF(X1025="0-1 Year", ROUND(S1025/0.474, 2), IF(X1025="1-2 Years", ROUND(S1025/0.287, 2), ROUND(S1025/0.14, 2)))</f>
        <v>40.19</v>
      </c>
      <c r="W1025" s="6" t="str">
        <f aca="false">IF(V1025&gt;4000, "High", IF(V1025&gt;2000, "Medium", "Low"))</f>
        <v>Low</v>
      </c>
      <c r="X1025" s="9" t="s">
        <v>35</v>
      </c>
      <c r="Y1025" s="10" t="n">
        <f aca="false">IF(U1025="Yes", 1, 0)</f>
        <v>0</v>
      </c>
      <c r="Z1025" s="10" t="n">
        <v>1</v>
      </c>
      <c r="AA1025" s="11" t="n">
        <f aca="false">MAX(0, ($S1025 * 0.35) - ($F1025 * 0.3))</f>
        <v>3.9675</v>
      </c>
      <c r="AB1025" s="12" t="str">
        <f aca="false">IF(AA1025&gt;20,"High",IF(AA1025&gt;10,"Medium","Low"))</f>
        <v>Low</v>
      </c>
    </row>
    <row r="1026" customFormat="false" ht="18.65" hidden="false" customHeight="false" outlineLevel="0" collapsed="false">
      <c r="A1026" s="5" t="s">
        <v>1068</v>
      </c>
      <c r="B1026" s="6" t="s">
        <v>29</v>
      </c>
      <c r="C1026" s="6" t="s">
        <v>30</v>
      </c>
      <c r="D1026" s="6" t="s">
        <v>30</v>
      </c>
      <c r="E1026" s="6" t="s">
        <v>30</v>
      </c>
      <c r="F1026" s="7" t="n">
        <v>2</v>
      </c>
      <c r="G1026" s="6" t="s">
        <v>31</v>
      </c>
      <c r="H1026" s="6" t="s">
        <v>30</v>
      </c>
      <c r="I1026" s="6" t="s">
        <v>517</v>
      </c>
      <c r="J1026" s="6" t="s">
        <v>30</v>
      </c>
      <c r="K1026" s="6" t="s">
        <v>30</v>
      </c>
      <c r="L1026" s="6" t="s">
        <v>30</v>
      </c>
      <c r="M1026" s="6" t="s">
        <v>30</v>
      </c>
      <c r="N1026" s="6" t="s">
        <v>30</v>
      </c>
      <c r="O1026" s="6" t="s">
        <v>30</v>
      </c>
      <c r="P1026" s="6" t="s">
        <v>38</v>
      </c>
      <c r="Q1026" s="6" t="s">
        <v>31</v>
      </c>
      <c r="R1026" s="6" t="s">
        <v>58</v>
      </c>
      <c r="S1026" s="8" t="n">
        <v>71.3</v>
      </c>
      <c r="T1026" s="8" t="n">
        <v>157.75</v>
      </c>
      <c r="U1026" s="6" t="s">
        <v>30</v>
      </c>
      <c r="V1026" s="8" t="n">
        <f aca="false">IF(X1026="0-1 Year", ROUND(S1026/0.474, 2), IF(X1026="1-2 Years", ROUND(S1026/0.287, 2), ROUND(S1026/0.14, 2)))</f>
        <v>150.42</v>
      </c>
      <c r="W1026" s="6" t="str">
        <f aca="false">IF(V1026&gt;4000, "High", IF(V1026&gt;2000, "Medium", "Low"))</f>
        <v>Low</v>
      </c>
      <c r="X1026" s="9" t="s">
        <v>35</v>
      </c>
      <c r="Y1026" s="10" t="n">
        <f aca="false">IF(U1026="Yes", 1, 0)</f>
        <v>0</v>
      </c>
      <c r="Z1026" s="10" t="n">
        <v>1</v>
      </c>
      <c r="AA1026" s="11" t="n">
        <f aca="false">MAX(0, ($S1026 * 0.35) - ($F1026 * 0.3))</f>
        <v>24.355</v>
      </c>
      <c r="AB1026" s="12" t="str">
        <f aca="false">IF(AA1026&gt;20,"High",IF(AA1026&gt;10,"Medium","Low"))</f>
        <v>High</v>
      </c>
    </row>
    <row r="1027" customFormat="false" ht="18.65" hidden="false" customHeight="false" outlineLevel="0" collapsed="false">
      <c r="A1027" s="5" t="s">
        <v>1069</v>
      </c>
      <c r="B1027" s="6" t="s">
        <v>29</v>
      </c>
      <c r="C1027" s="6" t="s">
        <v>30</v>
      </c>
      <c r="D1027" s="6" t="s">
        <v>31</v>
      </c>
      <c r="E1027" s="6" t="s">
        <v>30</v>
      </c>
      <c r="F1027" s="7" t="n">
        <v>8</v>
      </c>
      <c r="G1027" s="6" t="s">
        <v>31</v>
      </c>
      <c r="H1027" s="6" t="s">
        <v>30</v>
      </c>
      <c r="I1027" s="6" t="s">
        <v>30</v>
      </c>
      <c r="J1027" s="6" t="s">
        <v>32</v>
      </c>
      <c r="K1027" s="6" t="s">
        <v>32</v>
      </c>
      <c r="L1027" s="6" t="s">
        <v>32</v>
      </c>
      <c r="M1027" s="6" t="s">
        <v>32</v>
      </c>
      <c r="N1027" s="6" t="s">
        <v>32</v>
      </c>
      <c r="O1027" s="6" t="s">
        <v>32</v>
      </c>
      <c r="P1027" s="6" t="s">
        <v>38</v>
      </c>
      <c r="Q1027" s="6" t="s">
        <v>30</v>
      </c>
      <c r="R1027" s="6" t="s">
        <v>34</v>
      </c>
      <c r="S1027" s="8" t="n">
        <v>20.25</v>
      </c>
      <c r="T1027" s="8" t="n">
        <v>158.35</v>
      </c>
      <c r="U1027" s="6" t="s">
        <v>30</v>
      </c>
      <c r="V1027" s="8" t="n">
        <f aca="false">IF(X1027="0-1 Year", ROUND(S1027/0.474, 2), IF(X1027="1-2 Years", ROUND(S1027/0.287, 2), ROUND(S1027/0.14, 2)))</f>
        <v>42.72</v>
      </c>
      <c r="W1027" s="6" t="str">
        <f aca="false">IF(V1027&gt;4000, "High", IF(V1027&gt;2000, "Medium", "Low"))</f>
        <v>Low</v>
      </c>
      <c r="X1027" s="9" t="s">
        <v>35</v>
      </c>
      <c r="Y1027" s="10" t="n">
        <f aca="false">IF(U1027="Yes", 1, 0)</f>
        <v>0</v>
      </c>
      <c r="Z1027" s="10" t="n">
        <v>1</v>
      </c>
      <c r="AA1027" s="11" t="n">
        <f aca="false">MAX(0, ($S1027 * 0.35) - ($F1027 * 0.3))</f>
        <v>4.6875</v>
      </c>
      <c r="AB1027" s="12" t="str">
        <f aca="false">IF(AA1027&gt;20,"High",IF(AA1027&gt;10,"Medium","Low"))</f>
        <v>Low</v>
      </c>
    </row>
    <row r="1028" customFormat="false" ht="18.65" hidden="false" customHeight="false" outlineLevel="0" collapsed="false">
      <c r="A1028" s="5" t="s">
        <v>1070</v>
      </c>
      <c r="B1028" s="6" t="s">
        <v>37</v>
      </c>
      <c r="C1028" s="6" t="s">
        <v>31</v>
      </c>
      <c r="D1028" s="6" t="s">
        <v>30</v>
      </c>
      <c r="E1028" s="6" t="s">
        <v>30</v>
      </c>
      <c r="F1028" s="7" t="n">
        <v>2</v>
      </c>
      <c r="G1028" s="6" t="s">
        <v>31</v>
      </c>
      <c r="H1028" s="6" t="s">
        <v>31</v>
      </c>
      <c r="I1028" s="6" t="s">
        <v>517</v>
      </c>
      <c r="J1028" s="6" t="s">
        <v>30</v>
      </c>
      <c r="K1028" s="6" t="s">
        <v>30</v>
      </c>
      <c r="L1028" s="6" t="s">
        <v>30</v>
      </c>
      <c r="M1028" s="6" t="s">
        <v>30</v>
      </c>
      <c r="N1028" s="6" t="s">
        <v>30</v>
      </c>
      <c r="O1028" s="6" t="s">
        <v>30</v>
      </c>
      <c r="P1028" s="6" t="s">
        <v>38</v>
      </c>
      <c r="Q1028" s="6" t="s">
        <v>31</v>
      </c>
      <c r="R1028" s="6" t="s">
        <v>34</v>
      </c>
      <c r="S1028" s="8" t="n">
        <v>75.45</v>
      </c>
      <c r="T1028" s="8" t="n">
        <v>158.4</v>
      </c>
      <c r="U1028" s="6" t="s">
        <v>31</v>
      </c>
      <c r="V1028" s="8" t="n">
        <f aca="false">IF(X1028="0-1 Year", ROUND(S1028/0.474, 2), IF(X1028="1-2 Years", ROUND(S1028/0.287, 2), ROUND(S1028/0.14, 2)))</f>
        <v>159.18</v>
      </c>
      <c r="W1028" s="6" t="str">
        <f aca="false">IF(V1028&gt;4000, "High", IF(V1028&gt;2000, "Medium", "Low"))</f>
        <v>Low</v>
      </c>
      <c r="X1028" s="9" t="s">
        <v>35</v>
      </c>
      <c r="Y1028" s="10" t="n">
        <f aca="false">IF(U1028="Yes", 1, 0)</f>
        <v>1</v>
      </c>
      <c r="Z1028" s="10" t="n">
        <v>1</v>
      </c>
      <c r="AA1028" s="11" t="n">
        <f aca="false">MAX(0, ($S1028 * 0.35) - ($F1028 * 0.3))</f>
        <v>25.8075</v>
      </c>
      <c r="AB1028" s="12" t="str">
        <f aca="false">IF(AA1028&gt;20,"High",IF(AA1028&gt;10,"Medium","Low"))</f>
        <v>High</v>
      </c>
    </row>
    <row r="1029" customFormat="false" ht="18.65" hidden="false" customHeight="false" outlineLevel="0" collapsed="false">
      <c r="A1029" s="5" t="s">
        <v>1071</v>
      </c>
      <c r="B1029" s="6" t="s">
        <v>37</v>
      </c>
      <c r="C1029" s="6" t="s">
        <v>30</v>
      </c>
      <c r="D1029" s="6" t="s">
        <v>31</v>
      </c>
      <c r="E1029" s="6" t="s">
        <v>31</v>
      </c>
      <c r="F1029" s="7" t="n">
        <v>7</v>
      </c>
      <c r="G1029" s="6" t="s">
        <v>31</v>
      </c>
      <c r="H1029" s="6" t="s">
        <v>30</v>
      </c>
      <c r="I1029" s="6" t="s">
        <v>30</v>
      </c>
      <c r="J1029" s="6" t="s">
        <v>32</v>
      </c>
      <c r="K1029" s="6" t="s">
        <v>32</v>
      </c>
      <c r="L1029" s="6" t="s">
        <v>32</v>
      </c>
      <c r="M1029" s="6" t="s">
        <v>32</v>
      </c>
      <c r="N1029" s="6" t="s">
        <v>32</v>
      </c>
      <c r="O1029" s="6" t="s">
        <v>32</v>
      </c>
      <c r="P1029" s="6" t="s">
        <v>38</v>
      </c>
      <c r="Q1029" s="6" t="s">
        <v>30</v>
      </c>
      <c r="R1029" s="6" t="s">
        <v>34</v>
      </c>
      <c r="S1029" s="8" t="n">
        <v>20.65</v>
      </c>
      <c r="T1029" s="8" t="n">
        <v>158.95</v>
      </c>
      <c r="U1029" s="6" t="s">
        <v>30</v>
      </c>
      <c r="V1029" s="8" t="n">
        <f aca="false">IF(X1029="0-1 Year", ROUND(S1029/0.474, 2), IF(X1029="1-2 Years", ROUND(S1029/0.287, 2), ROUND(S1029/0.14, 2)))</f>
        <v>43.57</v>
      </c>
      <c r="W1029" s="6" t="str">
        <f aca="false">IF(V1029&gt;4000, "High", IF(V1029&gt;2000, "Medium", "Low"))</f>
        <v>Low</v>
      </c>
      <c r="X1029" s="9" t="s">
        <v>35</v>
      </c>
      <c r="Y1029" s="10" t="n">
        <f aca="false">IF(U1029="Yes", 1, 0)</f>
        <v>0</v>
      </c>
      <c r="Z1029" s="10" t="n">
        <v>1</v>
      </c>
      <c r="AA1029" s="11" t="n">
        <f aca="false">MAX(0, ($S1029 * 0.35) - ($F1029 * 0.3))</f>
        <v>5.1275</v>
      </c>
      <c r="AB1029" s="12" t="str">
        <f aca="false">IF(AA1029&gt;20,"High",IF(AA1029&gt;10,"Medium","Low"))</f>
        <v>Low</v>
      </c>
    </row>
    <row r="1030" customFormat="false" ht="18.65" hidden="false" customHeight="false" outlineLevel="0" collapsed="false">
      <c r="A1030" s="5" t="s">
        <v>1072</v>
      </c>
      <c r="B1030" s="6" t="s">
        <v>29</v>
      </c>
      <c r="C1030" s="6" t="s">
        <v>30</v>
      </c>
      <c r="D1030" s="6" t="s">
        <v>30</v>
      </c>
      <c r="E1030" s="6" t="s">
        <v>30</v>
      </c>
      <c r="F1030" s="7" t="n">
        <v>3</v>
      </c>
      <c r="G1030" s="6" t="s">
        <v>31</v>
      </c>
      <c r="H1030" s="6" t="s">
        <v>30</v>
      </c>
      <c r="I1030" s="6" t="s">
        <v>203</v>
      </c>
      <c r="J1030" s="6" t="s">
        <v>30</v>
      </c>
      <c r="K1030" s="6" t="s">
        <v>30</v>
      </c>
      <c r="L1030" s="6" t="s">
        <v>30</v>
      </c>
      <c r="M1030" s="6" t="s">
        <v>30</v>
      </c>
      <c r="N1030" s="6" t="s">
        <v>31</v>
      </c>
      <c r="O1030" s="6" t="s">
        <v>30</v>
      </c>
      <c r="P1030" s="6" t="s">
        <v>38</v>
      </c>
      <c r="Q1030" s="6" t="s">
        <v>30</v>
      </c>
      <c r="R1030" s="6" t="s">
        <v>34</v>
      </c>
      <c r="S1030" s="8" t="n">
        <v>55.15</v>
      </c>
      <c r="T1030" s="8" t="n">
        <v>159.15</v>
      </c>
      <c r="U1030" s="6" t="s">
        <v>31</v>
      </c>
      <c r="V1030" s="8" t="n">
        <f aca="false">IF(X1030="0-1 Year", ROUND(S1030/0.474, 2), IF(X1030="1-2 Years", ROUND(S1030/0.287, 2), ROUND(S1030/0.14, 2)))</f>
        <v>116.35</v>
      </c>
      <c r="W1030" s="6" t="str">
        <f aca="false">IF(V1030&gt;4000, "High", IF(V1030&gt;2000, "Medium", "Low"))</f>
        <v>Low</v>
      </c>
      <c r="X1030" s="9" t="s">
        <v>35</v>
      </c>
      <c r="Y1030" s="10" t="n">
        <f aca="false">IF(U1030="Yes", 1, 0)</f>
        <v>1</v>
      </c>
      <c r="Z1030" s="10" t="n">
        <v>1</v>
      </c>
      <c r="AA1030" s="11" t="n">
        <f aca="false">MAX(0, ($S1030 * 0.35) - ($F1030 * 0.3))</f>
        <v>18.4025</v>
      </c>
      <c r="AB1030" s="12" t="str">
        <f aca="false">IF(AA1030&gt;20,"High",IF(AA1030&gt;10,"Medium","Low"))</f>
        <v>Medium</v>
      </c>
    </row>
    <row r="1031" customFormat="false" ht="18.65" hidden="false" customHeight="false" outlineLevel="0" collapsed="false">
      <c r="A1031" s="5" t="s">
        <v>1073</v>
      </c>
      <c r="B1031" s="6" t="s">
        <v>29</v>
      </c>
      <c r="C1031" s="6" t="s">
        <v>30</v>
      </c>
      <c r="D1031" s="6" t="s">
        <v>30</v>
      </c>
      <c r="E1031" s="6" t="s">
        <v>31</v>
      </c>
      <c r="F1031" s="7" t="n">
        <v>8</v>
      </c>
      <c r="G1031" s="6" t="s">
        <v>31</v>
      </c>
      <c r="H1031" s="6" t="s">
        <v>30</v>
      </c>
      <c r="I1031" s="6" t="s">
        <v>30</v>
      </c>
      <c r="J1031" s="6" t="s">
        <v>32</v>
      </c>
      <c r="K1031" s="6" t="s">
        <v>32</v>
      </c>
      <c r="L1031" s="6" t="s">
        <v>32</v>
      </c>
      <c r="M1031" s="6" t="s">
        <v>32</v>
      </c>
      <c r="N1031" s="6" t="s">
        <v>32</v>
      </c>
      <c r="O1031" s="6" t="s">
        <v>32</v>
      </c>
      <c r="P1031" s="6" t="s">
        <v>38</v>
      </c>
      <c r="Q1031" s="6" t="s">
        <v>30</v>
      </c>
      <c r="R1031" s="6" t="s">
        <v>53</v>
      </c>
      <c r="S1031" s="8" t="n">
        <v>19.45</v>
      </c>
      <c r="T1031" s="8" t="n">
        <v>159.2</v>
      </c>
      <c r="U1031" s="6" t="s">
        <v>30</v>
      </c>
      <c r="V1031" s="8" t="n">
        <f aca="false">IF(X1031="0-1 Year", ROUND(S1031/0.474, 2), IF(X1031="1-2 Years", ROUND(S1031/0.287, 2), ROUND(S1031/0.14, 2)))</f>
        <v>41.03</v>
      </c>
      <c r="W1031" s="6" t="str">
        <f aca="false">IF(V1031&gt;4000, "High", IF(V1031&gt;2000, "Medium", "Low"))</f>
        <v>Low</v>
      </c>
      <c r="X1031" s="9" t="s">
        <v>35</v>
      </c>
      <c r="Y1031" s="10" t="n">
        <f aca="false">IF(U1031="Yes", 1, 0)</f>
        <v>0</v>
      </c>
      <c r="Z1031" s="10" t="n">
        <v>1</v>
      </c>
      <c r="AA1031" s="11" t="n">
        <f aca="false">MAX(0, ($S1031 * 0.35) - ($F1031 * 0.3))</f>
        <v>4.4075</v>
      </c>
      <c r="AB1031" s="12" t="str">
        <f aca="false">IF(AA1031&gt;20,"High",IF(AA1031&gt;10,"Medium","Low"))</f>
        <v>Low</v>
      </c>
    </row>
    <row r="1032" customFormat="false" ht="18.65" hidden="false" customHeight="false" outlineLevel="0" collapsed="false">
      <c r="A1032" s="5" t="s">
        <v>1074</v>
      </c>
      <c r="B1032" s="6" t="s">
        <v>37</v>
      </c>
      <c r="C1032" s="6" t="s">
        <v>30</v>
      </c>
      <c r="D1032" s="6" t="s">
        <v>31</v>
      </c>
      <c r="E1032" s="6" t="s">
        <v>31</v>
      </c>
      <c r="F1032" s="7" t="n">
        <v>8</v>
      </c>
      <c r="G1032" s="6" t="s">
        <v>31</v>
      </c>
      <c r="H1032" s="6" t="s">
        <v>30</v>
      </c>
      <c r="I1032" s="6" t="s">
        <v>30</v>
      </c>
      <c r="J1032" s="6" t="s">
        <v>32</v>
      </c>
      <c r="K1032" s="6" t="s">
        <v>32</v>
      </c>
      <c r="L1032" s="6" t="s">
        <v>32</v>
      </c>
      <c r="M1032" s="6" t="s">
        <v>32</v>
      </c>
      <c r="N1032" s="6" t="s">
        <v>32</v>
      </c>
      <c r="O1032" s="6" t="s">
        <v>32</v>
      </c>
      <c r="P1032" s="6" t="s">
        <v>166</v>
      </c>
      <c r="Q1032" s="6" t="s">
        <v>30</v>
      </c>
      <c r="R1032" s="6" t="s">
        <v>53</v>
      </c>
      <c r="S1032" s="8" t="n">
        <v>19.5</v>
      </c>
      <c r="T1032" s="8" t="n">
        <v>159.35</v>
      </c>
      <c r="U1032" s="6" t="s">
        <v>30</v>
      </c>
      <c r="V1032" s="8" t="n">
        <f aca="false">IF(X1032="0-1 Year", ROUND(S1032/0.474, 2), IF(X1032="1-2 Years", ROUND(S1032/0.287, 2), ROUND(S1032/0.14, 2)))</f>
        <v>41.14</v>
      </c>
      <c r="W1032" s="6" t="str">
        <f aca="false">IF(V1032&gt;4000, "High", IF(V1032&gt;2000, "Medium", "Low"))</f>
        <v>Low</v>
      </c>
      <c r="X1032" s="9" t="s">
        <v>35</v>
      </c>
      <c r="Y1032" s="10" t="n">
        <f aca="false">IF(U1032="Yes", 1, 0)</f>
        <v>0</v>
      </c>
      <c r="Z1032" s="10" t="n">
        <v>1</v>
      </c>
      <c r="AA1032" s="11" t="n">
        <f aca="false">MAX(0, ($S1032 * 0.35) - ($F1032 * 0.3))</f>
        <v>4.425</v>
      </c>
      <c r="AB1032" s="12" t="str">
        <f aca="false">IF(AA1032&gt;20,"High",IF(AA1032&gt;10,"Medium","Low"))</f>
        <v>Low</v>
      </c>
    </row>
    <row r="1033" customFormat="false" ht="18.65" hidden="false" customHeight="false" outlineLevel="0" collapsed="false">
      <c r="A1033" s="5" t="s">
        <v>1075</v>
      </c>
      <c r="B1033" s="6" t="s">
        <v>37</v>
      </c>
      <c r="C1033" s="6" t="s">
        <v>31</v>
      </c>
      <c r="D1033" s="6" t="s">
        <v>30</v>
      </c>
      <c r="E1033" s="6" t="s">
        <v>30</v>
      </c>
      <c r="F1033" s="7" t="n">
        <v>2</v>
      </c>
      <c r="G1033" s="6" t="s">
        <v>31</v>
      </c>
      <c r="H1033" s="6" t="s">
        <v>30</v>
      </c>
      <c r="I1033" s="6" t="s">
        <v>517</v>
      </c>
      <c r="J1033" s="6" t="s">
        <v>30</v>
      </c>
      <c r="K1033" s="6" t="s">
        <v>30</v>
      </c>
      <c r="L1033" s="6" t="s">
        <v>30</v>
      </c>
      <c r="M1033" s="6" t="s">
        <v>30</v>
      </c>
      <c r="N1033" s="6" t="s">
        <v>30</v>
      </c>
      <c r="O1033" s="6" t="s">
        <v>31</v>
      </c>
      <c r="P1033" s="6" t="s">
        <v>38</v>
      </c>
      <c r="Q1033" s="6" t="s">
        <v>31</v>
      </c>
      <c r="R1033" s="6" t="s">
        <v>53</v>
      </c>
      <c r="S1033" s="8" t="n">
        <v>79.75</v>
      </c>
      <c r="T1033" s="8" t="n">
        <v>159.4</v>
      </c>
      <c r="U1033" s="6" t="s">
        <v>31</v>
      </c>
      <c r="V1033" s="8" t="n">
        <f aca="false">IF(X1033="0-1 Year", ROUND(S1033/0.474, 2), IF(X1033="1-2 Years", ROUND(S1033/0.287, 2), ROUND(S1033/0.14, 2)))</f>
        <v>168.25</v>
      </c>
      <c r="W1033" s="6" t="str">
        <f aca="false">IF(V1033&gt;4000, "High", IF(V1033&gt;2000, "Medium", "Low"))</f>
        <v>Low</v>
      </c>
      <c r="X1033" s="9" t="s">
        <v>35</v>
      </c>
      <c r="Y1033" s="10" t="n">
        <f aca="false">IF(U1033="Yes", 1, 0)</f>
        <v>1</v>
      </c>
      <c r="Z1033" s="10" t="n">
        <v>1</v>
      </c>
      <c r="AA1033" s="11" t="n">
        <f aca="false">MAX(0, ($S1033 * 0.35) - ($F1033 * 0.3))</f>
        <v>27.3125</v>
      </c>
      <c r="AB1033" s="12" t="str">
        <f aca="false">IF(AA1033&gt;20,"High",IF(AA1033&gt;10,"Medium","Low"))</f>
        <v>High</v>
      </c>
    </row>
    <row r="1034" customFormat="false" ht="18.65" hidden="false" customHeight="false" outlineLevel="0" collapsed="false">
      <c r="A1034" s="5" t="s">
        <v>1076</v>
      </c>
      <c r="B1034" s="6" t="s">
        <v>37</v>
      </c>
      <c r="C1034" s="6" t="s">
        <v>30</v>
      </c>
      <c r="D1034" s="6" t="s">
        <v>30</v>
      </c>
      <c r="E1034" s="6" t="s">
        <v>30</v>
      </c>
      <c r="F1034" s="7" t="n">
        <v>2</v>
      </c>
      <c r="G1034" s="6" t="s">
        <v>31</v>
      </c>
      <c r="H1034" s="6" t="s">
        <v>30</v>
      </c>
      <c r="I1034" s="6" t="s">
        <v>517</v>
      </c>
      <c r="J1034" s="6" t="s">
        <v>30</v>
      </c>
      <c r="K1034" s="6" t="s">
        <v>30</v>
      </c>
      <c r="L1034" s="6" t="s">
        <v>30</v>
      </c>
      <c r="M1034" s="6" t="s">
        <v>30</v>
      </c>
      <c r="N1034" s="6" t="s">
        <v>30</v>
      </c>
      <c r="O1034" s="6" t="s">
        <v>31</v>
      </c>
      <c r="P1034" s="6" t="s">
        <v>38</v>
      </c>
      <c r="Q1034" s="6" t="s">
        <v>30</v>
      </c>
      <c r="R1034" s="6" t="s">
        <v>39</v>
      </c>
      <c r="S1034" s="8" t="n">
        <v>80.75</v>
      </c>
      <c r="T1034" s="8" t="n">
        <v>159.45</v>
      </c>
      <c r="U1034" s="6" t="s">
        <v>31</v>
      </c>
      <c r="V1034" s="8" t="n">
        <f aca="false">IF(X1034="0-1 Year", ROUND(S1034/0.474, 2), IF(X1034="1-2 Years", ROUND(S1034/0.287, 2), ROUND(S1034/0.14, 2)))</f>
        <v>170.36</v>
      </c>
      <c r="W1034" s="6" t="str">
        <f aca="false">IF(V1034&gt;4000, "High", IF(V1034&gt;2000, "Medium", "Low"))</f>
        <v>Low</v>
      </c>
      <c r="X1034" s="9" t="s">
        <v>35</v>
      </c>
      <c r="Y1034" s="10" t="n">
        <f aca="false">IF(U1034="Yes", 1, 0)</f>
        <v>1</v>
      </c>
      <c r="Z1034" s="10" t="n">
        <v>1</v>
      </c>
      <c r="AA1034" s="11" t="n">
        <f aca="false">MAX(0, ($S1034 * 0.35) - ($F1034 * 0.3))</f>
        <v>27.6625</v>
      </c>
      <c r="AB1034" s="12" t="str">
        <f aca="false">IF(AA1034&gt;20,"High",IF(AA1034&gt;10,"Medium","Low"))</f>
        <v>High</v>
      </c>
    </row>
    <row r="1035" customFormat="false" ht="18.65" hidden="false" customHeight="false" outlineLevel="0" collapsed="false">
      <c r="A1035" s="5" t="s">
        <v>1077</v>
      </c>
      <c r="B1035" s="6" t="s">
        <v>37</v>
      </c>
      <c r="C1035" s="6" t="s">
        <v>30</v>
      </c>
      <c r="D1035" s="6" t="s">
        <v>31</v>
      </c>
      <c r="E1035" s="6" t="s">
        <v>31</v>
      </c>
      <c r="F1035" s="7" t="n">
        <v>8</v>
      </c>
      <c r="G1035" s="6" t="s">
        <v>31</v>
      </c>
      <c r="H1035" s="6" t="s">
        <v>30</v>
      </c>
      <c r="I1035" s="6" t="s">
        <v>30</v>
      </c>
      <c r="J1035" s="6" t="s">
        <v>32</v>
      </c>
      <c r="K1035" s="6" t="s">
        <v>32</v>
      </c>
      <c r="L1035" s="6" t="s">
        <v>32</v>
      </c>
      <c r="M1035" s="6" t="s">
        <v>32</v>
      </c>
      <c r="N1035" s="6" t="s">
        <v>32</v>
      </c>
      <c r="O1035" s="6" t="s">
        <v>32</v>
      </c>
      <c r="P1035" s="6" t="s">
        <v>33</v>
      </c>
      <c r="Q1035" s="6" t="s">
        <v>30</v>
      </c>
      <c r="R1035" s="6" t="s">
        <v>39</v>
      </c>
      <c r="S1035" s="8" t="n">
        <v>19.8</v>
      </c>
      <c r="T1035" s="8" t="n">
        <v>160.05</v>
      </c>
      <c r="U1035" s="6" t="s">
        <v>30</v>
      </c>
      <c r="V1035" s="8" t="n">
        <f aca="false">IF(X1035="0-1 Year", ROUND(S1035/0.474, 2), IF(X1035="1-2 Years", ROUND(S1035/0.287, 2), ROUND(S1035/0.14, 2)))</f>
        <v>41.77</v>
      </c>
      <c r="W1035" s="6" t="str">
        <f aca="false">IF(V1035&gt;4000, "High", IF(V1035&gt;2000, "Medium", "Low"))</f>
        <v>Low</v>
      </c>
      <c r="X1035" s="9" t="s">
        <v>35</v>
      </c>
      <c r="Y1035" s="10" t="n">
        <f aca="false">IF(U1035="Yes", 1, 0)</f>
        <v>0</v>
      </c>
      <c r="Z1035" s="10" t="n">
        <v>1</v>
      </c>
      <c r="AA1035" s="11" t="n">
        <f aca="false">MAX(0, ($S1035 * 0.35) - ($F1035 * 0.3))</f>
        <v>4.53</v>
      </c>
      <c r="AB1035" s="12" t="str">
        <f aca="false">IF(AA1035&gt;20,"High",IF(AA1035&gt;10,"Medium","Low"))</f>
        <v>Low</v>
      </c>
    </row>
    <row r="1036" customFormat="false" ht="18.65" hidden="false" customHeight="false" outlineLevel="0" collapsed="false">
      <c r="A1036" s="5" t="s">
        <v>1078</v>
      </c>
      <c r="B1036" s="6" t="s">
        <v>37</v>
      </c>
      <c r="C1036" s="6" t="s">
        <v>30</v>
      </c>
      <c r="D1036" s="6" t="s">
        <v>30</v>
      </c>
      <c r="E1036" s="6" t="s">
        <v>30</v>
      </c>
      <c r="F1036" s="7" t="n">
        <v>2</v>
      </c>
      <c r="G1036" s="6" t="s">
        <v>31</v>
      </c>
      <c r="H1036" s="6" t="s">
        <v>30</v>
      </c>
      <c r="I1036" s="6" t="s">
        <v>517</v>
      </c>
      <c r="J1036" s="6" t="s">
        <v>30</v>
      </c>
      <c r="K1036" s="6" t="s">
        <v>30</v>
      </c>
      <c r="L1036" s="6" t="s">
        <v>31</v>
      </c>
      <c r="M1036" s="6" t="s">
        <v>30</v>
      </c>
      <c r="N1036" s="6" t="s">
        <v>30</v>
      </c>
      <c r="O1036" s="6" t="s">
        <v>30</v>
      </c>
      <c r="P1036" s="6" t="s">
        <v>38</v>
      </c>
      <c r="Q1036" s="6" t="s">
        <v>31</v>
      </c>
      <c r="R1036" s="6" t="s">
        <v>39</v>
      </c>
      <c r="S1036" s="8" t="n">
        <v>75.8</v>
      </c>
      <c r="T1036" s="8" t="n">
        <v>160.75</v>
      </c>
      <c r="U1036" s="6" t="s">
        <v>31</v>
      </c>
      <c r="V1036" s="8" t="n">
        <f aca="false">IF(X1036="0-1 Year", ROUND(S1036/0.474, 2), IF(X1036="1-2 Years", ROUND(S1036/0.287, 2), ROUND(S1036/0.14, 2)))</f>
        <v>159.92</v>
      </c>
      <c r="W1036" s="6" t="str">
        <f aca="false">IF(V1036&gt;4000, "High", IF(V1036&gt;2000, "Medium", "Low"))</f>
        <v>Low</v>
      </c>
      <c r="X1036" s="9" t="s">
        <v>35</v>
      </c>
      <c r="Y1036" s="10" t="n">
        <f aca="false">IF(U1036="Yes", 1, 0)</f>
        <v>1</v>
      </c>
      <c r="Z1036" s="10" t="n">
        <v>1</v>
      </c>
      <c r="AA1036" s="11" t="n">
        <f aca="false">MAX(0, ($S1036 * 0.35) - ($F1036 * 0.3))</f>
        <v>25.93</v>
      </c>
      <c r="AB1036" s="12" t="str">
        <f aca="false">IF(AA1036&gt;20,"High",IF(AA1036&gt;10,"Medium","Low"))</f>
        <v>High</v>
      </c>
    </row>
    <row r="1037" customFormat="false" ht="18.65" hidden="false" customHeight="false" outlineLevel="0" collapsed="false">
      <c r="A1037" s="5" t="s">
        <v>1079</v>
      </c>
      <c r="B1037" s="6" t="s">
        <v>37</v>
      </c>
      <c r="C1037" s="6" t="s">
        <v>30</v>
      </c>
      <c r="D1037" s="6" t="s">
        <v>30</v>
      </c>
      <c r="E1037" s="6" t="s">
        <v>30</v>
      </c>
      <c r="F1037" s="7" t="n">
        <v>2</v>
      </c>
      <c r="G1037" s="6" t="s">
        <v>31</v>
      </c>
      <c r="H1037" s="6" t="s">
        <v>30</v>
      </c>
      <c r="I1037" s="6" t="s">
        <v>203</v>
      </c>
      <c r="J1037" s="6" t="s">
        <v>30</v>
      </c>
      <c r="K1037" s="6" t="s">
        <v>30</v>
      </c>
      <c r="L1037" s="6" t="s">
        <v>31</v>
      </c>
      <c r="M1037" s="6" t="s">
        <v>31</v>
      </c>
      <c r="N1037" s="6" t="s">
        <v>31</v>
      </c>
      <c r="O1037" s="6" t="s">
        <v>31</v>
      </c>
      <c r="P1037" s="6" t="s">
        <v>38</v>
      </c>
      <c r="Q1037" s="6" t="s">
        <v>30</v>
      </c>
      <c r="R1037" s="6" t="s">
        <v>39</v>
      </c>
      <c r="S1037" s="8" t="n">
        <v>76.4</v>
      </c>
      <c r="T1037" s="8" t="n">
        <v>160.8</v>
      </c>
      <c r="U1037" s="6" t="s">
        <v>31</v>
      </c>
      <c r="V1037" s="8" t="n">
        <f aca="false">IF(X1037="0-1 Year", ROUND(S1037/0.474, 2), IF(X1037="1-2 Years", ROUND(S1037/0.287, 2), ROUND(S1037/0.14, 2)))</f>
        <v>161.18</v>
      </c>
      <c r="W1037" s="6" t="str">
        <f aca="false">IF(V1037&gt;4000, "High", IF(V1037&gt;2000, "Medium", "Low"))</f>
        <v>Low</v>
      </c>
      <c r="X1037" s="9" t="s">
        <v>35</v>
      </c>
      <c r="Y1037" s="10" t="n">
        <f aca="false">IF(U1037="Yes", 1, 0)</f>
        <v>1</v>
      </c>
      <c r="Z1037" s="10" t="n">
        <v>1</v>
      </c>
      <c r="AA1037" s="11" t="n">
        <f aca="false">MAX(0, ($S1037 * 0.35) - ($F1037 * 0.3))</f>
        <v>26.14</v>
      </c>
      <c r="AB1037" s="12" t="str">
        <f aca="false">IF(AA1037&gt;20,"High",IF(AA1037&gt;10,"Medium","Low"))</f>
        <v>High</v>
      </c>
    </row>
    <row r="1038" customFormat="false" ht="18.65" hidden="false" customHeight="false" outlineLevel="0" collapsed="false">
      <c r="A1038" s="5" t="s">
        <v>1080</v>
      </c>
      <c r="B1038" s="6" t="s">
        <v>29</v>
      </c>
      <c r="C1038" s="6" t="s">
        <v>30</v>
      </c>
      <c r="D1038" s="6" t="s">
        <v>30</v>
      </c>
      <c r="E1038" s="6" t="s">
        <v>30</v>
      </c>
      <c r="F1038" s="7" t="n">
        <v>3</v>
      </c>
      <c r="G1038" s="6" t="s">
        <v>31</v>
      </c>
      <c r="H1038" s="6" t="s">
        <v>30</v>
      </c>
      <c r="I1038" s="6" t="s">
        <v>203</v>
      </c>
      <c r="J1038" s="6" t="s">
        <v>31</v>
      </c>
      <c r="K1038" s="6" t="s">
        <v>30</v>
      </c>
      <c r="L1038" s="6" t="s">
        <v>30</v>
      </c>
      <c r="M1038" s="6" t="s">
        <v>30</v>
      </c>
      <c r="N1038" s="6" t="s">
        <v>30</v>
      </c>
      <c r="O1038" s="6" t="s">
        <v>30</v>
      </c>
      <c r="P1038" s="6" t="s">
        <v>38</v>
      </c>
      <c r="Q1038" s="6" t="s">
        <v>31</v>
      </c>
      <c r="R1038" s="6" t="s">
        <v>34</v>
      </c>
      <c r="S1038" s="8" t="n">
        <v>50.15</v>
      </c>
      <c r="T1038" s="8" t="n">
        <v>160.85</v>
      </c>
      <c r="U1038" s="6" t="s">
        <v>30</v>
      </c>
      <c r="V1038" s="8" t="n">
        <f aca="false">IF(X1038="0-1 Year", ROUND(S1038/0.474, 2), IF(X1038="1-2 Years", ROUND(S1038/0.287, 2), ROUND(S1038/0.14, 2)))</f>
        <v>105.8</v>
      </c>
      <c r="W1038" s="6" t="str">
        <f aca="false">IF(V1038&gt;4000, "High", IF(V1038&gt;2000, "Medium", "Low"))</f>
        <v>Low</v>
      </c>
      <c r="X1038" s="9" t="s">
        <v>35</v>
      </c>
      <c r="Y1038" s="10" t="n">
        <f aca="false">IF(U1038="Yes", 1, 0)</f>
        <v>0</v>
      </c>
      <c r="Z1038" s="10" t="n">
        <v>1</v>
      </c>
      <c r="AA1038" s="11" t="n">
        <f aca="false">MAX(0, ($S1038 * 0.35) - ($F1038 * 0.3))</f>
        <v>16.6525</v>
      </c>
      <c r="AB1038" s="12" t="str">
        <f aca="false">IF(AA1038&gt;20,"High",IF(AA1038&gt;10,"Medium","Low"))</f>
        <v>Medium</v>
      </c>
    </row>
    <row r="1039" customFormat="false" ht="18.65" hidden="false" customHeight="false" outlineLevel="0" collapsed="false">
      <c r="A1039" s="5" t="s">
        <v>1081</v>
      </c>
      <c r="B1039" s="6" t="s">
        <v>29</v>
      </c>
      <c r="C1039" s="6" t="s">
        <v>30</v>
      </c>
      <c r="D1039" s="6" t="s">
        <v>31</v>
      </c>
      <c r="E1039" s="6" t="s">
        <v>30</v>
      </c>
      <c r="F1039" s="7" t="n">
        <v>8</v>
      </c>
      <c r="G1039" s="6" t="s">
        <v>31</v>
      </c>
      <c r="H1039" s="6" t="s">
        <v>30</v>
      </c>
      <c r="I1039" s="6" t="s">
        <v>30</v>
      </c>
      <c r="J1039" s="6" t="s">
        <v>32</v>
      </c>
      <c r="K1039" s="6" t="s">
        <v>32</v>
      </c>
      <c r="L1039" s="6" t="s">
        <v>32</v>
      </c>
      <c r="M1039" s="6" t="s">
        <v>32</v>
      </c>
      <c r="N1039" s="6" t="s">
        <v>32</v>
      </c>
      <c r="O1039" s="6" t="s">
        <v>32</v>
      </c>
      <c r="P1039" s="6" t="s">
        <v>38</v>
      </c>
      <c r="Q1039" s="6" t="s">
        <v>31</v>
      </c>
      <c r="R1039" s="6" t="s">
        <v>53</v>
      </c>
      <c r="S1039" s="8" t="n">
        <v>19.55</v>
      </c>
      <c r="T1039" s="8" t="n">
        <v>161.15</v>
      </c>
      <c r="U1039" s="6" t="s">
        <v>30</v>
      </c>
      <c r="V1039" s="8" t="n">
        <f aca="false">IF(X1039="0-1 Year", ROUND(S1039/0.474, 2), IF(X1039="1-2 Years", ROUND(S1039/0.287, 2), ROUND(S1039/0.14, 2)))</f>
        <v>41.24</v>
      </c>
      <c r="W1039" s="6" t="str">
        <f aca="false">IF(V1039&gt;4000, "High", IF(V1039&gt;2000, "Medium", "Low"))</f>
        <v>Low</v>
      </c>
      <c r="X1039" s="9" t="s">
        <v>35</v>
      </c>
      <c r="Y1039" s="10" t="n">
        <f aca="false">IF(U1039="Yes", 1, 0)</f>
        <v>0</v>
      </c>
      <c r="Z1039" s="10" t="n">
        <v>1</v>
      </c>
      <c r="AA1039" s="11" t="n">
        <f aca="false">MAX(0, ($S1039 * 0.35) - ($F1039 * 0.3))</f>
        <v>4.4425</v>
      </c>
      <c r="AB1039" s="12" t="str">
        <f aca="false">IF(AA1039&gt;20,"High",IF(AA1039&gt;10,"Medium","Low"))</f>
        <v>Low</v>
      </c>
    </row>
    <row r="1040" customFormat="false" ht="18.65" hidden="false" customHeight="false" outlineLevel="0" collapsed="false">
      <c r="A1040" s="5" t="s">
        <v>1082</v>
      </c>
      <c r="B1040" s="6" t="s">
        <v>37</v>
      </c>
      <c r="C1040" s="6" t="s">
        <v>30</v>
      </c>
      <c r="D1040" s="6" t="s">
        <v>30</v>
      </c>
      <c r="E1040" s="6" t="s">
        <v>30</v>
      </c>
      <c r="F1040" s="7" t="n">
        <v>3</v>
      </c>
      <c r="G1040" s="6" t="s">
        <v>31</v>
      </c>
      <c r="H1040" s="6" t="s">
        <v>30</v>
      </c>
      <c r="I1040" s="6" t="s">
        <v>203</v>
      </c>
      <c r="J1040" s="6" t="s">
        <v>30</v>
      </c>
      <c r="K1040" s="6" t="s">
        <v>30</v>
      </c>
      <c r="L1040" s="6" t="s">
        <v>31</v>
      </c>
      <c r="M1040" s="6" t="s">
        <v>30</v>
      </c>
      <c r="N1040" s="6" t="s">
        <v>31</v>
      </c>
      <c r="O1040" s="6" t="s">
        <v>30</v>
      </c>
      <c r="P1040" s="6" t="s">
        <v>38</v>
      </c>
      <c r="Q1040" s="6" t="s">
        <v>30</v>
      </c>
      <c r="R1040" s="6" t="s">
        <v>39</v>
      </c>
      <c r="S1040" s="8" t="n">
        <v>57.55</v>
      </c>
      <c r="T1040" s="8" t="n">
        <v>161.45</v>
      </c>
      <c r="U1040" s="6" t="s">
        <v>30</v>
      </c>
      <c r="V1040" s="8" t="n">
        <f aca="false">IF(X1040="0-1 Year", ROUND(S1040/0.474, 2), IF(X1040="1-2 Years", ROUND(S1040/0.287, 2), ROUND(S1040/0.14, 2)))</f>
        <v>121.41</v>
      </c>
      <c r="W1040" s="6" t="str">
        <f aca="false">IF(V1040&gt;4000, "High", IF(V1040&gt;2000, "Medium", "Low"))</f>
        <v>Low</v>
      </c>
      <c r="X1040" s="9" t="s">
        <v>35</v>
      </c>
      <c r="Y1040" s="10" t="n">
        <f aca="false">IF(U1040="Yes", 1, 0)</f>
        <v>0</v>
      </c>
      <c r="Z1040" s="10" t="n">
        <v>1</v>
      </c>
      <c r="AA1040" s="11" t="n">
        <f aca="false">MAX(0, ($S1040 * 0.35) - ($F1040 * 0.3))</f>
        <v>19.2425</v>
      </c>
      <c r="AB1040" s="12" t="str">
        <f aca="false">IF(AA1040&gt;20,"High",IF(AA1040&gt;10,"Medium","Low"))</f>
        <v>Medium</v>
      </c>
    </row>
    <row r="1041" customFormat="false" ht="18.65" hidden="false" customHeight="false" outlineLevel="0" collapsed="false">
      <c r="A1041" s="5" t="s">
        <v>1083</v>
      </c>
      <c r="B1041" s="6" t="s">
        <v>37</v>
      </c>
      <c r="C1041" s="6" t="s">
        <v>30</v>
      </c>
      <c r="D1041" s="6" t="s">
        <v>30</v>
      </c>
      <c r="E1041" s="6" t="s">
        <v>30</v>
      </c>
      <c r="F1041" s="7" t="n">
        <v>6</v>
      </c>
      <c r="G1041" s="6" t="s">
        <v>30</v>
      </c>
      <c r="H1041" s="6" t="s">
        <v>202</v>
      </c>
      <c r="I1041" s="6" t="s">
        <v>203</v>
      </c>
      <c r="J1041" s="6" t="s">
        <v>31</v>
      </c>
      <c r="K1041" s="6" t="s">
        <v>30</v>
      </c>
      <c r="L1041" s="6" t="s">
        <v>30</v>
      </c>
      <c r="M1041" s="6" t="s">
        <v>30</v>
      </c>
      <c r="N1041" s="6" t="s">
        <v>30</v>
      </c>
      <c r="O1041" s="6" t="s">
        <v>30</v>
      </c>
      <c r="P1041" s="6" t="s">
        <v>38</v>
      </c>
      <c r="Q1041" s="6" t="s">
        <v>30</v>
      </c>
      <c r="R1041" s="6" t="s">
        <v>53</v>
      </c>
      <c r="S1041" s="8" t="n">
        <v>29.45</v>
      </c>
      <c r="T1041" s="8" t="n">
        <v>161.45</v>
      </c>
      <c r="U1041" s="6" t="s">
        <v>30</v>
      </c>
      <c r="V1041" s="8" t="n">
        <f aca="false">IF(X1041="0-1 Year", ROUND(S1041/0.474, 2), IF(X1041="1-2 Years", ROUND(S1041/0.287, 2), ROUND(S1041/0.14, 2)))</f>
        <v>62.13</v>
      </c>
      <c r="W1041" s="6" t="str">
        <f aca="false">IF(V1041&gt;4000, "High", IF(V1041&gt;2000, "Medium", "Low"))</f>
        <v>Low</v>
      </c>
      <c r="X1041" s="9" t="s">
        <v>35</v>
      </c>
      <c r="Y1041" s="10" t="n">
        <f aca="false">IF(U1041="Yes", 1, 0)</f>
        <v>0</v>
      </c>
      <c r="Z1041" s="10" t="n">
        <v>1</v>
      </c>
      <c r="AA1041" s="11" t="n">
        <f aca="false">MAX(0, ($S1041 * 0.35) - ($F1041 * 0.3))</f>
        <v>8.5075</v>
      </c>
      <c r="AB1041" s="12" t="str">
        <f aca="false">IF(AA1041&gt;20,"High",IF(AA1041&gt;10,"Medium","Low"))</f>
        <v>Low</v>
      </c>
    </row>
    <row r="1042" customFormat="false" ht="18.65" hidden="false" customHeight="false" outlineLevel="0" collapsed="false">
      <c r="A1042" s="5" t="s">
        <v>1084</v>
      </c>
      <c r="B1042" s="6" t="s">
        <v>37</v>
      </c>
      <c r="C1042" s="6" t="s">
        <v>31</v>
      </c>
      <c r="D1042" s="6" t="s">
        <v>30</v>
      </c>
      <c r="E1042" s="6" t="s">
        <v>30</v>
      </c>
      <c r="F1042" s="7" t="n">
        <v>2</v>
      </c>
      <c r="G1042" s="6" t="s">
        <v>31</v>
      </c>
      <c r="H1042" s="6" t="s">
        <v>31</v>
      </c>
      <c r="I1042" s="6" t="s">
        <v>517</v>
      </c>
      <c r="J1042" s="6" t="s">
        <v>30</v>
      </c>
      <c r="K1042" s="6" t="s">
        <v>31</v>
      </c>
      <c r="L1042" s="6" t="s">
        <v>30</v>
      </c>
      <c r="M1042" s="6" t="s">
        <v>30</v>
      </c>
      <c r="N1042" s="6" t="s">
        <v>30</v>
      </c>
      <c r="O1042" s="6" t="s">
        <v>31</v>
      </c>
      <c r="P1042" s="6" t="s">
        <v>38</v>
      </c>
      <c r="Q1042" s="6" t="s">
        <v>30</v>
      </c>
      <c r="R1042" s="6" t="s">
        <v>39</v>
      </c>
      <c r="S1042" s="8" t="n">
        <v>89.5</v>
      </c>
      <c r="T1042" s="8" t="n">
        <v>161.5</v>
      </c>
      <c r="U1042" s="6" t="s">
        <v>31</v>
      </c>
      <c r="V1042" s="8" t="n">
        <f aca="false">IF(X1042="0-1 Year", ROUND(S1042/0.474, 2), IF(X1042="1-2 Years", ROUND(S1042/0.287, 2), ROUND(S1042/0.14, 2)))</f>
        <v>188.82</v>
      </c>
      <c r="W1042" s="6" t="str">
        <f aca="false">IF(V1042&gt;4000, "High", IF(V1042&gt;2000, "Medium", "Low"))</f>
        <v>Low</v>
      </c>
      <c r="X1042" s="9" t="s">
        <v>35</v>
      </c>
      <c r="Y1042" s="10" t="n">
        <f aca="false">IF(U1042="Yes", 1, 0)</f>
        <v>1</v>
      </c>
      <c r="Z1042" s="10" t="n">
        <v>1</v>
      </c>
      <c r="AA1042" s="11" t="n">
        <f aca="false">MAX(0, ($S1042 * 0.35) - ($F1042 * 0.3))</f>
        <v>30.725</v>
      </c>
      <c r="AB1042" s="12" t="str">
        <f aca="false">IF(AA1042&gt;20,"High",IF(AA1042&gt;10,"Medium","Low"))</f>
        <v>High</v>
      </c>
    </row>
    <row r="1043" customFormat="false" ht="18.65" hidden="false" customHeight="false" outlineLevel="0" collapsed="false">
      <c r="A1043" s="5" t="s">
        <v>1085</v>
      </c>
      <c r="B1043" s="6" t="s">
        <v>37</v>
      </c>
      <c r="C1043" s="6" t="s">
        <v>30</v>
      </c>
      <c r="D1043" s="6" t="s">
        <v>30</v>
      </c>
      <c r="E1043" s="6" t="s">
        <v>30</v>
      </c>
      <c r="F1043" s="7" t="n">
        <v>8</v>
      </c>
      <c r="G1043" s="6" t="s">
        <v>31</v>
      </c>
      <c r="H1043" s="6" t="s">
        <v>30</v>
      </c>
      <c r="I1043" s="6" t="s">
        <v>30</v>
      </c>
      <c r="J1043" s="6" t="s">
        <v>32</v>
      </c>
      <c r="K1043" s="6" t="s">
        <v>32</v>
      </c>
      <c r="L1043" s="6" t="s">
        <v>32</v>
      </c>
      <c r="M1043" s="6" t="s">
        <v>32</v>
      </c>
      <c r="N1043" s="6" t="s">
        <v>32</v>
      </c>
      <c r="O1043" s="6" t="s">
        <v>32</v>
      </c>
      <c r="P1043" s="6" t="s">
        <v>166</v>
      </c>
      <c r="Q1043" s="6" t="s">
        <v>30</v>
      </c>
      <c r="R1043" s="6" t="s">
        <v>34</v>
      </c>
      <c r="S1043" s="8" t="n">
        <v>20.85</v>
      </c>
      <c r="T1043" s="8" t="n">
        <v>161.65</v>
      </c>
      <c r="U1043" s="6" t="s">
        <v>30</v>
      </c>
      <c r="V1043" s="8" t="n">
        <f aca="false">IF(X1043="0-1 Year", ROUND(S1043/0.474, 2), IF(X1043="1-2 Years", ROUND(S1043/0.287, 2), ROUND(S1043/0.14, 2)))</f>
        <v>43.99</v>
      </c>
      <c r="W1043" s="6" t="str">
        <f aca="false">IF(V1043&gt;4000, "High", IF(V1043&gt;2000, "Medium", "Low"))</f>
        <v>Low</v>
      </c>
      <c r="X1043" s="9" t="s">
        <v>35</v>
      </c>
      <c r="Y1043" s="10" t="n">
        <f aca="false">IF(U1043="Yes", 1, 0)</f>
        <v>0</v>
      </c>
      <c r="Z1043" s="10" t="n">
        <v>1</v>
      </c>
      <c r="AA1043" s="11" t="n">
        <f aca="false">MAX(0, ($S1043 * 0.35) - ($F1043 * 0.3))</f>
        <v>4.8975</v>
      </c>
      <c r="AB1043" s="12" t="str">
        <f aca="false">IF(AA1043&gt;20,"High",IF(AA1043&gt;10,"Medium","Low"))</f>
        <v>Low</v>
      </c>
    </row>
    <row r="1044" customFormat="false" ht="18.65" hidden="false" customHeight="false" outlineLevel="0" collapsed="false">
      <c r="A1044" s="5" t="s">
        <v>1086</v>
      </c>
      <c r="B1044" s="6" t="s">
        <v>37</v>
      </c>
      <c r="C1044" s="6" t="s">
        <v>30</v>
      </c>
      <c r="D1044" s="6" t="s">
        <v>30</v>
      </c>
      <c r="E1044" s="6" t="s">
        <v>30</v>
      </c>
      <c r="F1044" s="7" t="n">
        <v>8</v>
      </c>
      <c r="G1044" s="6" t="s">
        <v>31</v>
      </c>
      <c r="H1044" s="6" t="s">
        <v>30</v>
      </c>
      <c r="I1044" s="6" t="s">
        <v>30</v>
      </c>
      <c r="J1044" s="6" t="s">
        <v>32</v>
      </c>
      <c r="K1044" s="6" t="s">
        <v>32</v>
      </c>
      <c r="L1044" s="6" t="s">
        <v>32</v>
      </c>
      <c r="M1044" s="6" t="s">
        <v>32</v>
      </c>
      <c r="N1044" s="6" t="s">
        <v>32</v>
      </c>
      <c r="O1044" s="6" t="s">
        <v>32</v>
      </c>
      <c r="P1044" s="6" t="s">
        <v>33</v>
      </c>
      <c r="Q1044" s="6" t="s">
        <v>31</v>
      </c>
      <c r="R1044" s="6" t="s">
        <v>34</v>
      </c>
      <c r="S1044" s="8" t="n">
        <v>19.2</v>
      </c>
      <c r="T1044" s="8" t="n">
        <v>161.95</v>
      </c>
      <c r="U1044" s="6" t="s">
        <v>30</v>
      </c>
      <c r="V1044" s="8" t="n">
        <f aca="false">IF(X1044="0-1 Year", ROUND(S1044/0.474, 2), IF(X1044="1-2 Years", ROUND(S1044/0.287, 2), ROUND(S1044/0.14, 2)))</f>
        <v>40.51</v>
      </c>
      <c r="W1044" s="6" t="str">
        <f aca="false">IF(V1044&gt;4000, "High", IF(V1044&gt;2000, "Medium", "Low"))</f>
        <v>Low</v>
      </c>
      <c r="X1044" s="9" t="s">
        <v>35</v>
      </c>
      <c r="Y1044" s="10" t="n">
        <f aca="false">IF(U1044="Yes", 1, 0)</f>
        <v>0</v>
      </c>
      <c r="Z1044" s="10" t="n">
        <v>1</v>
      </c>
      <c r="AA1044" s="11" t="n">
        <f aca="false">MAX(0, ($S1044 * 0.35) - ($F1044 * 0.3))</f>
        <v>4.32</v>
      </c>
      <c r="AB1044" s="12" t="str">
        <f aca="false">IF(AA1044&gt;20,"High",IF(AA1044&gt;10,"Medium","Low"))</f>
        <v>Low</v>
      </c>
    </row>
    <row r="1045" customFormat="false" ht="18.65" hidden="false" customHeight="false" outlineLevel="0" collapsed="false">
      <c r="A1045" s="5" t="s">
        <v>1087</v>
      </c>
      <c r="B1045" s="6" t="s">
        <v>37</v>
      </c>
      <c r="C1045" s="6" t="s">
        <v>30</v>
      </c>
      <c r="D1045" s="6" t="s">
        <v>31</v>
      </c>
      <c r="E1045" s="6" t="s">
        <v>31</v>
      </c>
      <c r="F1045" s="7" t="n">
        <v>8</v>
      </c>
      <c r="G1045" s="6" t="s">
        <v>31</v>
      </c>
      <c r="H1045" s="6" t="s">
        <v>30</v>
      </c>
      <c r="I1045" s="6" t="s">
        <v>30</v>
      </c>
      <c r="J1045" s="6" t="s">
        <v>32</v>
      </c>
      <c r="K1045" s="6" t="s">
        <v>32</v>
      </c>
      <c r="L1045" s="6" t="s">
        <v>32</v>
      </c>
      <c r="M1045" s="6" t="s">
        <v>32</v>
      </c>
      <c r="N1045" s="6" t="s">
        <v>32</v>
      </c>
      <c r="O1045" s="6" t="s">
        <v>32</v>
      </c>
      <c r="P1045" s="6" t="s">
        <v>166</v>
      </c>
      <c r="Q1045" s="6" t="s">
        <v>30</v>
      </c>
      <c r="R1045" s="6" t="s">
        <v>34</v>
      </c>
      <c r="S1045" s="8" t="n">
        <v>19.5</v>
      </c>
      <c r="T1045" s="8" t="n">
        <v>162.15</v>
      </c>
      <c r="U1045" s="6" t="s">
        <v>30</v>
      </c>
      <c r="V1045" s="8" t="n">
        <f aca="false">IF(X1045="0-1 Year", ROUND(S1045/0.474, 2), IF(X1045="1-2 Years", ROUND(S1045/0.287, 2), ROUND(S1045/0.14, 2)))</f>
        <v>41.14</v>
      </c>
      <c r="W1045" s="6" t="str">
        <f aca="false">IF(V1045&gt;4000, "High", IF(V1045&gt;2000, "Medium", "Low"))</f>
        <v>Low</v>
      </c>
      <c r="X1045" s="9" t="s">
        <v>35</v>
      </c>
      <c r="Y1045" s="10" t="n">
        <f aca="false">IF(U1045="Yes", 1, 0)</f>
        <v>0</v>
      </c>
      <c r="Z1045" s="10" t="n">
        <v>1</v>
      </c>
      <c r="AA1045" s="11" t="n">
        <f aca="false">MAX(0, ($S1045 * 0.35) - ($F1045 * 0.3))</f>
        <v>4.425</v>
      </c>
      <c r="AB1045" s="12" t="str">
        <f aca="false">IF(AA1045&gt;20,"High",IF(AA1045&gt;10,"Medium","Low"))</f>
        <v>Low</v>
      </c>
    </row>
    <row r="1046" customFormat="false" ht="18.65" hidden="false" customHeight="false" outlineLevel="0" collapsed="false">
      <c r="A1046" s="5" t="s">
        <v>1088</v>
      </c>
      <c r="B1046" s="6" t="s">
        <v>29</v>
      </c>
      <c r="C1046" s="6" t="s">
        <v>30</v>
      </c>
      <c r="D1046" s="6" t="s">
        <v>30</v>
      </c>
      <c r="E1046" s="6" t="s">
        <v>30</v>
      </c>
      <c r="F1046" s="7" t="n">
        <v>8</v>
      </c>
      <c r="G1046" s="6" t="s">
        <v>31</v>
      </c>
      <c r="H1046" s="6" t="s">
        <v>30</v>
      </c>
      <c r="I1046" s="6" t="s">
        <v>30</v>
      </c>
      <c r="J1046" s="6" t="s">
        <v>32</v>
      </c>
      <c r="K1046" s="6" t="s">
        <v>32</v>
      </c>
      <c r="L1046" s="6" t="s">
        <v>32</v>
      </c>
      <c r="M1046" s="6" t="s">
        <v>32</v>
      </c>
      <c r="N1046" s="6" t="s">
        <v>32</v>
      </c>
      <c r="O1046" s="6" t="s">
        <v>32</v>
      </c>
      <c r="P1046" s="6" t="s">
        <v>38</v>
      </c>
      <c r="Q1046" s="6" t="s">
        <v>31</v>
      </c>
      <c r="R1046" s="6" t="s">
        <v>58</v>
      </c>
      <c r="S1046" s="8" t="n">
        <v>20.45</v>
      </c>
      <c r="T1046" s="8" t="n">
        <v>162.3</v>
      </c>
      <c r="U1046" s="6" t="s">
        <v>30</v>
      </c>
      <c r="V1046" s="8" t="n">
        <f aca="false">IF(X1046="0-1 Year", ROUND(S1046/0.474, 2), IF(X1046="1-2 Years", ROUND(S1046/0.287, 2), ROUND(S1046/0.14, 2)))</f>
        <v>43.14</v>
      </c>
      <c r="W1046" s="6" t="str">
        <f aca="false">IF(V1046&gt;4000, "High", IF(V1046&gt;2000, "Medium", "Low"))</f>
        <v>Low</v>
      </c>
      <c r="X1046" s="9" t="s">
        <v>35</v>
      </c>
      <c r="Y1046" s="10" t="n">
        <f aca="false">IF(U1046="Yes", 1, 0)</f>
        <v>0</v>
      </c>
      <c r="Z1046" s="10" t="n">
        <v>1</v>
      </c>
      <c r="AA1046" s="11" t="n">
        <f aca="false">MAX(0, ($S1046 * 0.35) - ($F1046 * 0.3))</f>
        <v>4.7575</v>
      </c>
      <c r="AB1046" s="12" t="str">
        <f aca="false">IF(AA1046&gt;20,"High",IF(AA1046&gt;10,"Medium","Low"))</f>
        <v>Low</v>
      </c>
    </row>
    <row r="1047" customFormat="false" ht="18.65" hidden="false" customHeight="false" outlineLevel="0" collapsed="false">
      <c r="A1047" s="5" t="s">
        <v>1089</v>
      </c>
      <c r="B1047" s="6" t="s">
        <v>29</v>
      </c>
      <c r="C1047" s="6" t="s">
        <v>30</v>
      </c>
      <c r="D1047" s="6" t="s">
        <v>30</v>
      </c>
      <c r="E1047" s="6" t="s">
        <v>30</v>
      </c>
      <c r="F1047" s="7" t="n">
        <v>4</v>
      </c>
      <c r="G1047" s="6" t="s">
        <v>30</v>
      </c>
      <c r="H1047" s="6" t="s">
        <v>202</v>
      </c>
      <c r="I1047" s="6" t="s">
        <v>203</v>
      </c>
      <c r="J1047" s="6" t="s">
        <v>30</v>
      </c>
      <c r="K1047" s="6" t="s">
        <v>30</v>
      </c>
      <c r="L1047" s="6" t="s">
        <v>30</v>
      </c>
      <c r="M1047" s="6" t="s">
        <v>31</v>
      </c>
      <c r="N1047" s="6" t="s">
        <v>30</v>
      </c>
      <c r="O1047" s="6" t="s">
        <v>31</v>
      </c>
      <c r="P1047" s="6" t="s">
        <v>38</v>
      </c>
      <c r="Q1047" s="6" t="s">
        <v>31</v>
      </c>
      <c r="R1047" s="6" t="s">
        <v>39</v>
      </c>
      <c r="S1047" s="8" t="n">
        <v>40.05</v>
      </c>
      <c r="T1047" s="8" t="n">
        <v>162.45</v>
      </c>
      <c r="U1047" s="6" t="s">
        <v>30</v>
      </c>
      <c r="V1047" s="8" t="n">
        <f aca="false">IF(X1047="0-1 Year", ROUND(S1047/0.474, 2), IF(X1047="1-2 Years", ROUND(S1047/0.287, 2), ROUND(S1047/0.14, 2)))</f>
        <v>84.49</v>
      </c>
      <c r="W1047" s="6" t="str">
        <f aca="false">IF(V1047&gt;4000, "High", IF(V1047&gt;2000, "Medium", "Low"))</f>
        <v>Low</v>
      </c>
      <c r="X1047" s="9" t="s">
        <v>35</v>
      </c>
      <c r="Y1047" s="10" t="n">
        <f aca="false">IF(U1047="Yes", 1, 0)</f>
        <v>0</v>
      </c>
      <c r="Z1047" s="10" t="n">
        <v>1</v>
      </c>
      <c r="AA1047" s="11" t="n">
        <f aca="false">MAX(0, ($S1047 * 0.35) - ($F1047 * 0.3))</f>
        <v>12.8175</v>
      </c>
      <c r="AB1047" s="12" t="str">
        <f aca="false">IF(AA1047&gt;20,"High",IF(AA1047&gt;10,"Medium","Low"))</f>
        <v>Medium</v>
      </c>
    </row>
    <row r="1048" customFormat="false" ht="18.65" hidden="false" customHeight="false" outlineLevel="0" collapsed="false">
      <c r="A1048" s="5" t="s">
        <v>1090</v>
      </c>
      <c r="B1048" s="6" t="s">
        <v>29</v>
      </c>
      <c r="C1048" s="6" t="s">
        <v>30</v>
      </c>
      <c r="D1048" s="6" t="s">
        <v>30</v>
      </c>
      <c r="E1048" s="6" t="s">
        <v>30</v>
      </c>
      <c r="F1048" s="7" t="n">
        <v>2</v>
      </c>
      <c r="G1048" s="6" t="s">
        <v>31</v>
      </c>
      <c r="H1048" s="6" t="s">
        <v>31</v>
      </c>
      <c r="I1048" s="6" t="s">
        <v>517</v>
      </c>
      <c r="J1048" s="6" t="s">
        <v>30</v>
      </c>
      <c r="K1048" s="6" t="s">
        <v>30</v>
      </c>
      <c r="L1048" s="6" t="s">
        <v>30</v>
      </c>
      <c r="M1048" s="6" t="s">
        <v>30</v>
      </c>
      <c r="N1048" s="6" t="s">
        <v>30</v>
      </c>
      <c r="O1048" s="6" t="s">
        <v>30</v>
      </c>
      <c r="P1048" s="6" t="s">
        <v>38</v>
      </c>
      <c r="Q1048" s="6" t="s">
        <v>31</v>
      </c>
      <c r="R1048" s="6" t="s">
        <v>39</v>
      </c>
      <c r="S1048" s="8" t="n">
        <v>76.5</v>
      </c>
      <c r="T1048" s="8" t="n">
        <v>162.45</v>
      </c>
      <c r="U1048" s="6" t="s">
        <v>31</v>
      </c>
      <c r="V1048" s="8" t="n">
        <f aca="false">IF(X1048="0-1 Year", ROUND(S1048/0.474, 2), IF(X1048="1-2 Years", ROUND(S1048/0.287, 2), ROUND(S1048/0.14, 2)))</f>
        <v>161.39</v>
      </c>
      <c r="W1048" s="6" t="str">
        <f aca="false">IF(V1048&gt;4000, "High", IF(V1048&gt;2000, "Medium", "Low"))</f>
        <v>Low</v>
      </c>
      <c r="X1048" s="9" t="s">
        <v>35</v>
      </c>
      <c r="Y1048" s="10" t="n">
        <f aca="false">IF(U1048="Yes", 1, 0)</f>
        <v>1</v>
      </c>
      <c r="Z1048" s="10" t="n">
        <v>1</v>
      </c>
      <c r="AA1048" s="11" t="n">
        <f aca="false">MAX(0, ($S1048 * 0.35) - ($F1048 * 0.3))</f>
        <v>26.175</v>
      </c>
      <c r="AB1048" s="12" t="str">
        <f aca="false">IF(AA1048&gt;20,"High",IF(AA1048&gt;10,"Medium","Low"))</f>
        <v>High</v>
      </c>
    </row>
    <row r="1049" customFormat="false" ht="18.65" hidden="false" customHeight="false" outlineLevel="0" collapsed="false">
      <c r="A1049" s="5" t="s">
        <v>1091</v>
      </c>
      <c r="B1049" s="6" t="s">
        <v>37</v>
      </c>
      <c r="C1049" s="6" t="s">
        <v>31</v>
      </c>
      <c r="D1049" s="6" t="s">
        <v>30</v>
      </c>
      <c r="E1049" s="6" t="s">
        <v>30</v>
      </c>
      <c r="F1049" s="7" t="n">
        <v>2</v>
      </c>
      <c r="G1049" s="6" t="s">
        <v>31</v>
      </c>
      <c r="H1049" s="6" t="s">
        <v>30</v>
      </c>
      <c r="I1049" s="6" t="s">
        <v>517</v>
      </c>
      <c r="J1049" s="6" t="s">
        <v>30</v>
      </c>
      <c r="K1049" s="6" t="s">
        <v>30</v>
      </c>
      <c r="L1049" s="6" t="s">
        <v>30</v>
      </c>
      <c r="M1049" s="6" t="s">
        <v>30</v>
      </c>
      <c r="N1049" s="6" t="s">
        <v>31</v>
      </c>
      <c r="O1049" s="6" t="s">
        <v>30</v>
      </c>
      <c r="P1049" s="6" t="s">
        <v>38</v>
      </c>
      <c r="Q1049" s="6" t="s">
        <v>30</v>
      </c>
      <c r="R1049" s="6" t="s">
        <v>34</v>
      </c>
      <c r="S1049" s="8" t="n">
        <v>81.5</v>
      </c>
      <c r="T1049" s="8" t="n">
        <v>162.55</v>
      </c>
      <c r="U1049" s="6" t="s">
        <v>30</v>
      </c>
      <c r="V1049" s="8" t="n">
        <f aca="false">IF(X1049="0-1 Year", ROUND(S1049/0.474, 2), IF(X1049="1-2 Years", ROUND(S1049/0.287, 2), ROUND(S1049/0.14, 2)))</f>
        <v>171.94</v>
      </c>
      <c r="W1049" s="6" t="str">
        <f aca="false">IF(V1049&gt;4000, "High", IF(V1049&gt;2000, "Medium", "Low"))</f>
        <v>Low</v>
      </c>
      <c r="X1049" s="9" t="s">
        <v>35</v>
      </c>
      <c r="Y1049" s="10" t="n">
        <f aca="false">IF(U1049="Yes", 1, 0)</f>
        <v>0</v>
      </c>
      <c r="Z1049" s="10" t="n">
        <v>1</v>
      </c>
      <c r="AA1049" s="11" t="n">
        <f aca="false">MAX(0, ($S1049 * 0.35) - ($F1049 * 0.3))</f>
        <v>27.925</v>
      </c>
      <c r="AB1049" s="12" t="str">
        <f aca="false">IF(AA1049&gt;20,"High",IF(AA1049&gt;10,"Medium","Low"))</f>
        <v>High</v>
      </c>
    </row>
    <row r="1050" customFormat="false" ht="18.65" hidden="false" customHeight="false" outlineLevel="0" collapsed="false">
      <c r="A1050" s="5" t="s">
        <v>1092</v>
      </c>
      <c r="B1050" s="6" t="s">
        <v>37</v>
      </c>
      <c r="C1050" s="6" t="s">
        <v>30</v>
      </c>
      <c r="D1050" s="6" t="s">
        <v>30</v>
      </c>
      <c r="E1050" s="6" t="s">
        <v>30</v>
      </c>
      <c r="F1050" s="7" t="n">
        <v>10</v>
      </c>
      <c r="G1050" s="6" t="s">
        <v>31</v>
      </c>
      <c r="H1050" s="6" t="s">
        <v>30</v>
      </c>
      <c r="I1050" s="6" t="s">
        <v>30</v>
      </c>
      <c r="J1050" s="6" t="s">
        <v>32</v>
      </c>
      <c r="K1050" s="6" t="s">
        <v>32</v>
      </c>
      <c r="L1050" s="6" t="s">
        <v>32</v>
      </c>
      <c r="M1050" s="6" t="s">
        <v>32</v>
      </c>
      <c r="N1050" s="6" t="s">
        <v>32</v>
      </c>
      <c r="O1050" s="6" t="s">
        <v>32</v>
      </c>
      <c r="P1050" s="6" t="s">
        <v>38</v>
      </c>
      <c r="Q1050" s="6" t="s">
        <v>30</v>
      </c>
      <c r="R1050" s="6" t="s">
        <v>34</v>
      </c>
      <c r="S1050" s="8" t="n">
        <v>18.85</v>
      </c>
      <c r="T1050" s="8" t="n">
        <v>163.2</v>
      </c>
      <c r="U1050" s="6" t="s">
        <v>30</v>
      </c>
      <c r="V1050" s="8" t="n">
        <f aca="false">IF(X1050="0-1 Year", ROUND(S1050/0.474, 2), IF(X1050="1-2 Years", ROUND(S1050/0.287, 2), ROUND(S1050/0.14, 2)))</f>
        <v>39.77</v>
      </c>
      <c r="W1050" s="6" t="str">
        <f aca="false">IF(V1050&gt;4000, "High", IF(V1050&gt;2000, "Medium", "Low"))</f>
        <v>Low</v>
      </c>
      <c r="X1050" s="9" t="s">
        <v>35</v>
      </c>
      <c r="Y1050" s="10" t="n">
        <f aca="false">IF(U1050="Yes", 1, 0)</f>
        <v>0</v>
      </c>
      <c r="Z1050" s="10" t="n">
        <v>1</v>
      </c>
      <c r="AA1050" s="11" t="n">
        <f aca="false">MAX(0, ($S1050 * 0.35) - ($F1050 * 0.3))</f>
        <v>3.5975</v>
      </c>
      <c r="AB1050" s="12" t="str">
        <f aca="false">IF(AA1050&gt;20,"High",IF(AA1050&gt;10,"Medium","Low"))</f>
        <v>Low</v>
      </c>
    </row>
    <row r="1051" customFormat="false" ht="18.65" hidden="false" customHeight="false" outlineLevel="0" collapsed="false">
      <c r="A1051" s="5" t="s">
        <v>1093</v>
      </c>
      <c r="B1051" s="6" t="s">
        <v>37</v>
      </c>
      <c r="C1051" s="6" t="s">
        <v>30</v>
      </c>
      <c r="D1051" s="6" t="s">
        <v>31</v>
      </c>
      <c r="E1051" s="6" t="s">
        <v>31</v>
      </c>
      <c r="F1051" s="7" t="n">
        <v>5</v>
      </c>
      <c r="G1051" s="6" t="s">
        <v>30</v>
      </c>
      <c r="H1051" s="6" t="s">
        <v>202</v>
      </c>
      <c r="I1051" s="6" t="s">
        <v>203</v>
      </c>
      <c r="J1051" s="6" t="s">
        <v>30</v>
      </c>
      <c r="K1051" s="6" t="s">
        <v>31</v>
      </c>
      <c r="L1051" s="6" t="s">
        <v>30</v>
      </c>
      <c r="M1051" s="6" t="s">
        <v>31</v>
      </c>
      <c r="N1051" s="6" t="s">
        <v>30</v>
      </c>
      <c r="O1051" s="6" t="s">
        <v>30</v>
      </c>
      <c r="P1051" s="6" t="s">
        <v>38</v>
      </c>
      <c r="Q1051" s="6" t="s">
        <v>30</v>
      </c>
      <c r="R1051" s="6" t="s">
        <v>39</v>
      </c>
      <c r="S1051" s="8" t="n">
        <v>34.25</v>
      </c>
      <c r="T1051" s="8" t="n">
        <v>163.55</v>
      </c>
      <c r="U1051" s="6" t="s">
        <v>30</v>
      </c>
      <c r="V1051" s="8" t="n">
        <f aca="false">IF(X1051="0-1 Year", ROUND(S1051/0.474, 2), IF(X1051="1-2 Years", ROUND(S1051/0.287, 2), ROUND(S1051/0.14, 2)))</f>
        <v>72.26</v>
      </c>
      <c r="W1051" s="6" t="str">
        <f aca="false">IF(V1051&gt;4000, "High", IF(V1051&gt;2000, "Medium", "Low"))</f>
        <v>Low</v>
      </c>
      <c r="X1051" s="9" t="s">
        <v>35</v>
      </c>
      <c r="Y1051" s="10" t="n">
        <f aca="false">IF(U1051="Yes", 1, 0)</f>
        <v>0</v>
      </c>
      <c r="Z1051" s="10" t="n">
        <v>1</v>
      </c>
      <c r="AA1051" s="11" t="n">
        <f aca="false">MAX(0, ($S1051 * 0.35) - ($F1051 * 0.3))</f>
        <v>10.4875</v>
      </c>
      <c r="AB1051" s="12" t="str">
        <f aca="false">IF(AA1051&gt;20,"High",IF(AA1051&gt;10,"Medium","Low"))</f>
        <v>Medium</v>
      </c>
    </row>
    <row r="1052" customFormat="false" ht="18.65" hidden="false" customHeight="false" outlineLevel="0" collapsed="false">
      <c r="A1052" s="5" t="s">
        <v>1094</v>
      </c>
      <c r="B1052" s="6" t="s">
        <v>37</v>
      </c>
      <c r="C1052" s="6" t="s">
        <v>30</v>
      </c>
      <c r="D1052" s="6" t="s">
        <v>30</v>
      </c>
      <c r="E1052" s="6" t="s">
        <v>31</v>
      </c>
      <c r="F1052" s="7" t="n">
        <v>8</v>
      </c>
      <c r="G1052" s="6" t="s">
        <v>31</v>
      </c>
      <c r="H1052" s="6" t="s">
        <v>30</v>
      </c>
      <c r="I1052" s="6" t="s">
        <v>30</v>
      </c>
      <c r="J1052" s="6" t="s">
        <v>32</v>
      </c>
      <c r="K1052" s="6" t="s">
        <v>32</v>
      </c>
      <c r="L1052" s="6" t="s">
        <v>32</v>
      </c>
      <c r="M1052" s="6" t="s">
        <v>32</v>
      </c>
      <c r="N1052" s="6" t="s">
        <v>32</v>
      </c>
      <c r="O1052" s="6" t="s">
        <v>32</v>
      </c>
      <c r="P1052" s="6" t="s">
        <v>38</v>
      </c>
      <c r="Q1052" s="6" t="s">
        <v>30</v>
      </c>
      <c r="R1052" s="6" t="s">
        <v>34</v>
      </c>
      <c r="S1052" s="8" t="n">
        <v>20.05</v>
      </c>
      <c r="T1052" s="8" t="n">
        <v>163.6</v>
      </c>
      <c r="U1052" s="6" t="s">
        <v>30</v>
      </c>
      <c r="V1052" s="8" t="n">
        <f aca="false">IF(X1052="0-1 Year", ROUND(S1052/0.474, 2), IF(X1052="1-2 Years", ROUND(S1052/0.287, 2), ROUND(S1052/0.14, 2)))</f>
        <v>42.3</v>
      </c>
      <c r="W1052" s="6" t="str">
        <f aca="false">IF(V1052&gt;4000, "High", IF(V1052&gt;2000, "Medium", "Low"))</f>
        <v>Low</v>
      </c>
      <c r="X1052" s="9" t="s">
        <v>35</v>
      </c>
      <c r="Y1052" s="10" t="n">
        <f aca="false">IF(U1052="Yes", 1, 0)</f>
        <v>0</v>
      </c>
      <c r="Z1052" s="10" t="n">
        <v>1</v>
      </c>
      <c r="AA1052" s="11" t="n">
        <f aca="false">MAX(0, ($S1052 * 0.35) - ($F1052 * 0.3))</f>
        <v>4.6175</v>
      </c>
      <c r="AB1052" s="12" t="str">
        <f aca="false">IF(AA1052&gt;20,"High",IF(AA1052&gt;10,"Medium","Low"))</f>
        <v>Low</v>
      </c>
    </row>
    <row r="1053" customFormat="false" ht="18.65" hidden="false" customHeight="false" outlineLevel="0" collapsed="false">
      <c r="A1053" s="5" t="s">
        <v>1095</v>
      </c>
      <c r="B1053" s="6" t="s">
        <v>37</v>
      </c>
      <c r="C1053" s="6" t="s">
        <v>31</v>
      </c>
      <c r="D1053" s="6" t="s">
        <v>30</v>
      </c>
      <c r="E1053" s="6" t="s">
        <v>30</v>
      </c>
      <c r="F1053" s="7" t="n">
        <v>2</v>
      </c>
      <c r="G1053" s="6" t="s">
        <v>31</v>
      </c>
      <c r="H1053" s="6" t="s">
        <v>30</v>
      </c>
      <c r="I1053" s="6" t="s">
        <v>517</v>
      </c>
      <c r="J1053" s="6" t="s">
        <v>30</v>
      </c>
      <c r="K1053" s="6" t="s">
        <v>31</v>
      </c>
      <c r="L1053" s="6" t="s">
        <v>30</v>
      </c>
      <c r="M1053" s="6" t="s">
        <v>30</v>
      </c>
      <c r="N1053" s="6" t="s">
        <v>31</v>
      </c>
      <c r="O1053" s="6" t="s">
        <v>30</v>
      </c>
      <c r="P1053" s="6" t="s">
        <v>38</v>
      </c>
      <c r="Q1053" s="6" t="s">
        <v>31</v>
      </c>
      <c r="R1053" s="6" t="s">
        <v>53</v>
      </c>
      <c r="S1053" s="8" t="n">
        <v>83.8</v>
      </c>
      <c r="T1053" s="8" t="n">
        <v>163.7</v>
      </c>
      <c r="U1053" s="6" t="s">
        <v>30</v>
      </c>
      <c r="V1053" s="8" t="n">
        <f aca="false">IF(X1053="0-1 Year", ROUND(S1053/0.474, 2), IF(X1053="1-2 Years", ROUND(S1053/0.287, 2), ROUND(S1053/0.14, 2)))</f>
        <v>176.79</v>
      </c>
      <c r="W1053" s="6" t="str">
        <f aca="false">IF(V1053&gt;4000, "High", IF(V1053&gt;2000, "Medium", "Low"))</f>
        <v>Low</v>
      </c>
      <c r="X1053" s="9" t="s">
        <v>35</v>
      </c>
      <c r="Y1053" s="10" t="n">
        <f aca="false">IF(U1053="Yes", 1, 0)</f>
        <v>0</v>
      </c>
      <c r="Z1053" s="10" t="n">
        <v>1</v>
      </c>
      <c r="AA1053" s="11" t="n">
        <f aca="false">MAX(0, ($S1053 * 0.35) - ($F1053 * 0.3))</f>
        <v>28.73</v>
      </c>
      <c r="AB1053" s="12" t="str">
        <f aca="false">IF(AA1053&gt;20,"High",IF(AA1053&gt;10,"Medium","Low"))</f>
        <v>High</v>
      </c>
    </row>
    <row r="1054" customFormat="false" ht="18.65" hidden="false" customHeight="false" outlineLevel="0" collapsed="false">
      <c r="A1054" s="5" t="s">
        <v>1096</v>
      </c>
      <c r="B1054" s="6" t="s">
        <v>29</v>
      </c>
      <c r="C1054" s="6" t="s">
        <v>30</v>
      </c>
      <c r="D1054" s="6" t="s">
        <v>30</v>
      </c>
      <c r="E1054" s="6" t="s">
        <v>30</v>
      </c>
      <c r="F1054" s="7" t="n">
        <v>9</v>
      </c>
      <c r="G1054" s="6" t="s">
        <v>31</v>
      </c>
      <c r="H1054" s="6" t="s">
        <v>30</v>
      </c>
      <c r="I1054" s="6" t="s">
        <v>30</v>
      </c>
      <c r="J1054" s="6" t="s">
        <v>32</v>
      </c>
      <c r="K1054" s="6" t="s">
        <v>32</v>
      </c>
      <c r="L1054" s="6" t="s">
        <v>32</v>
      </c>
      <c r="M1054" s="6" t="s">
        <v>32</v>
      </c>
      <c r="N1054" s="6" t="s">
        <v>32</v>
      </c>
      <c r="O1054" s="6" t="s">
        <v>32</v>
      </c>
      <c r="P1054" s="6" t="s">
        <v>33</v>
      </c>
      <c r="Q1054" s="6" t="s">
        <v>31</v>
      </c>
      <c r="R1054" s="6" t="s">
        <v>34</v>
      </c>
      <c r="S1054" s="8" t="n">
        <v>20.15</v>
      </c>
      <c r="T1054" s="8" t="n">
        <v>163.7</v>
      </c>
      <c r="U1054" s="6" t="s">
        <v>30</v>
      </c>
      <c r="V1054" s="8" t="n">
        <f aca="false">IF(X1054="0-1 Year", ROUND(S1054/0.474, 2), IF(X1054="1-2 Years", ROUND(S1054/0.287, 2), ROUND(S1054/0.14, 2)))</f>
        <v>42.51</v>
      </c>
      <c r="W1054" s="6" t="str">
        <f aca="false">IF(V1054&gt;4000, "High", IF(V1054&gt;2000, "Medium", "Low"))</f>
        <v>Low</v>
      </c>
      <c r="X1054" s="9" t="s">
        <v>35</v>
      </c>
      <c r="Y1054" s="10" t="n">
        <f aca="false">IF(U1054="Yes", 1, 0)</f>
        <v>0</v>
      </c>
      <c r="Z1054" s="10" t="n">
        <v>1</v>
      </c>
      <c r="AA1054" s="11" t="n">
        <f aca="false">MAX(0, ($S1054 * 0.35) - ($F1054 * 0.3))</f>
        <v>4.3525</v>
      </c>
      <c r="AB1054" s="12" t="str">
        <f aca="false">IF(AA1054&gt;20,"High",IF(AA1054&gt;10,"Medium","Low"))</f>
        <v>Low</v>
      </c>
    </row>
    <row r="1055" customFormat="false" ht="18.65" hidden="false" customHeight="false" outlineLevel="0" collapsed="false">
      <c r="A1055" s="5" t="s">
        <v>1097</v>
      </c>
      <c r="B1055" s="6" t="s">
        <v>37</v>
      </c>
      <c r="C1055" s="6" t="s">
        <v>31</v>
      </c>
      <c r="D1055" s="6" t="s">
        <v>30</v>
      </c>
      <c r="E1055" s="6" t="s">
        <v>30</v>
      </c>
      <c r="F1055" s="7" t="n">
        <v>8</v>
      </c>
      <c r="G1055" s="6" t="s">
        <v>31</v>
      </c>
      <c r="H1055" s="6" t="s">
        <v>30</v>
      </c>
      <c r="I1055" s="6" t="s">
        <v>30</v>
      </c>
      <c r="J1055" s="6" t="s">
        <v>32</v>
      </c>
      <c r="K1055" s="6" t="s">
        <v>32</v>
      </c>
      <c r="L1055" s="6" t="s">
        <v>32</v>
      </c>
      <c r="M1055" s="6" t="s">
        <v>32</v>
      </c>
      <c r="N1055" s="6" t="s">
        <v>32</v>
      </c>
      <c r="O1055" s="6" t="s">
        <v>32</v>
      </c>
      <c r="P1055" s="6" t="s">
        <v>38</v>
      </c>
      <c r="Q1055" s="6" t="s">
        <v>30</v>
      </c>
      <c r="R1055" s="6" t="s">
        <v>39</v>
      </c>
      <c r="S1055" s="8" t="n">
        <v>19.65</v>
      </c>
      <c r="T1055" s="8" t="n">
        <v>164.3</v>
      </c>
      <c r="U1055" s="6" t="s">
        <v>31</v>
      </c>
      <c r="V1055" s="8" t="n">
        <f aca="false">IF(X1055="0-1 Year", ROUND(S1055/0.474, 2), IF(X1055="1-2 Years", ROUND(S1055/0.287, 2), ROUND(S1055/0.14, 2)))</f>
        <v>41.46</v>
      </c>
      <c r="W1055" s="6" t="str">
        <f aca="false">IF(V1055&gt;4000, "High", IF(V1055&gt;2000, "Medium", "Low"))</f>
        <v>Low</v>
      </c>
      <c r="X1055" s="9" t="s">
        <v>35</v>
      </c>
      <c r="Y1055" s="10" t="n">
        <f aca="false">IF(U1055="Yes", 1, 0)</f>
        <v>1</v>
      </c>
      <c r="Z1055" s="10" t="n">
        <v>1</v>
      </c>
      <c r="AA1055" s="11" t="n">
        <f aca="false">MAX(0, ($S1055 * 0.35) - ($F1055 * 0.3))</f>
        <v>4.4775</v>
      </c>
      <c r="AB1055" s="12" t="str">
        <f aca="false">IF(AA1055&gt;20,"High",IF(AA1055&gt;10,"Medium","Low"))</f>
        <v>Low</v>
      </c>
    </row>
    <row r="1056" customFormat="false" ht="18.65" hidden="false" customHeight="false" outlineLevel="0" collapsed="false">
      <c r="A1056" s="5" t="s">
        <v>1098</v>
      </c>
      <c r="B1056" s="6" t="s">
        <v>37</v>
      </c>
      <c r="C1056" s="6" t="s">
        <v>30</v>
      </c>
      <c r="D1056" s="6" t="s">
        <v>30</v>
      </c>
      <c r="E1056" s="6" t="s">
        <v>30</v>
      </c>
      <c r="F1056" s="7" t="n">
        <v>2</v>
      </c>
      <c r="G1056" s="6" t="s">
        <v>31</v>
      </c>
      <c r="H1056" s="6" t="s">
        <v>30</v>
      </c>
      <c r="I1056" s="6" t="s">
        <v>517</v>
      </c>
      <c r="J1056" s="6" t="s">
        <v>30</v>
      </c>
      <c r="K1056" s="6" t="s">
        <v>30</v>
      </c>
      <c r="L1056" s="6" t="s">
        <v>30</v>
      </c>
      <c r="M1056" s="6" t="s">
        <v>30</v>
      </c>
      <c r="N1056" s="6" t="s">
        <v>31</v>
      </c>
      <c r="O1056" s="6" t="s">
        <v>30</v>
      </c>
      <c r="P1056" s="6" t="s">
        <v>38</v>
      </c>
      <c r="Q1056" s="6" t="s">
        <v>31</v>
      </c>
      <c r="R1056" s="6" t="s">
        <v>39</v>
      </c>
      <c r="S1056" s="8" t="n">
        <v>79.75</v>
      </c>
      <c r="T1056" s="8" t="n">
        <v>164.5</v>
      </c>
      <c r="U1056" s="6" t="s">
        <v>31</v>
      </c>
      <c r="V1056" s="8" t="n">
        <f aca="false">IF(X1056="0-1 Year", ROUND(S1056/0.474, 2), IF(X1056="1-2 Years", ROUND(S1056/0.287, 2), ROUND(S1056/0.14, 2)))</f>
        <v>168.25</v>
      </c>
      <c r="W1056" s="6" t="str">
        <f aca="false">IF(V1056&gt;4000, "High", IF(V1056&gt;2000, "Medium", "Low"))</f>
        <v>Low</v>
      </c>
      <c r="X1056" s="9" t="s">
        <v>35</v>
      </c>
      <c r="Y1056" s="10" t="n">
        <f aca="false">IF(U1056="Yes", 1, 0)</f>
        <v>1</v>
      </c>
      <c r="Z1056" s="10" t="n">
        <v>1</v>
      </c>
      <c r="AA1056" s="11" t="n">
        <f aca="false">MAX(0, ($S1056 * 0.35) - ($F1056 * 0.3))</f>
        <v>27.3125</v>
      </c>
      <c r="AB1056" s="12" t="str">
        <f aca="false">IF(AA1056&gt;20,"High",IF(AA1056&gt;10,"Medium","Low"))</f>
        <v>High</v>
      </c>
    </row>
    <row r="1057" customFormat="false" ht="18.65" hidden="false" customHeight="false" outlineLevel="0" collapsed="false">
      <c r="A1057" s="5" t="s">
        <v>1099</v>
      </c>
      <c r="B1057" s="6" t="s">
        <v>29</v>
      </c>
      <c r="C1057" s="6" t="s">
        <v>30</v>
      </c>
      <c r="D1057" s="6" t="s">
        <v>30</v>
      </c>
      <c r="E1057" s="6" t="s">
        <v>30</v>
      </c>
      <c r="F1057" s="7" t="n">
        <v>9</v>
      </c>
      <c r="G1057" s="6" t="s">
        <v>31</v>
      </c>
      <c r="H1057" s="6" t="s">
        <v>30</v>
      </c>
      <c r="I1057" s="6" t="s">
        <v>30</v>
      </c>
      <c r="J1057" s="6" t="s">
        <v>32</v>
      </c>
      <c r="K1057" s="6" t="s">
        <v>32</v>
      </c>
      <c r="L1057" s="6" t="s">
        <v>32</v>
      </c>
      <c r="M1057" s="6" t="s">
        <v>32</v>
      </c>
      <c r="N1057" s="6" t="s">
        <v>32</v>
      </c>
      <c r="O1057" s="6" t="s">
        <v>32</v>
      </c>
      <c r="P1057" s="6" t="s">
        <v>33</v>
      </c>
      <c r="Q1057" s="6" t="s">
        <v>31</v>
      </c>
      <c r="R1057" s="6" t="s">
        <v>39</v>
      </c>
      <c r="S1057" s="8" t="n">
        <v>19.9</v>
      </c>
      <c r="T1057" s="8" t="n">
        <v>164.6</v>
      </c>
      <c r="U1057" s="6" t="s">
        <v>30</v>
      </c>
      <c r="V1057" s="8" t="n">
        <f aca="false">IF(X1057="0-1 Year", ROUND(S1057/0.474, 2), IF(X1057="1-2 Years", ROUND(S1057/0.287, 2), ROUND(S1057/0.14, 2)))</f>
        <v>41.98</v>
      </c>
      <c r="W1057" s="6" t="str">
        <f aca="false">IF(V1057&gt;4000, "High", IF(V1057&gt;2000, "Medium", "Low"))</f>
        <v>Low</v>
      </c>
      <c r="X1057" s="9" t="s">
        <v>35</v>
      </c>
      <c r="Y1057" s="10" t="n">
        <f aca="false">IF(U1057="Yes", 1, 0)</f>
        <v>0</v>
      </c>
      <c r="Z1057" s="10" t="n">
        <v>1</v>
      </c>
      <c r="AA1057" s="11" t="n">
        <f aca="false">MAX(0, ($S1057 * 0.35) - ($F1057 * 0.3))</f>
        <v>4.265</v>
      </c>
      <c r="AB1057" s="12" t="str">
        <f aca="false">IF(AA1057&gt;20,"High",IF(AA1057&gt;10,"Medium","Low"))</f>
        <v>Low</v>
      </c>
    </row>
    <row r="1058" customFormat="false" ht="18.65" hidden="false" customHeight="false" outlineLevel="0" collapsed="false">
      <c r="A1058" s="5" t="s">
        <v>1100</v>
      </c>
      <c r="B1058" s="6" t="s">
        <v>37</v>
      </c>
      <c r="C1058" s="6" t="s">
        <v>30</v>
      </c>
      <c r="D1058" s="6" t="s">
        <v>30</v>
      </c>
      <c r="E1058" s="6" t="s">
        <v>30</v>
      </c>
      <c r="F1058" s="7" t="n">
        <v>7</v>
      </c>
      <c r="G1058" s="6" t="s">
        <v>31</v>
      </c>
      <c r="H1058" s="6" t="s">
        <v>30</v>
      </c>
      <c r="I1058" s="6" t="s">
        <v>30</v>
      </c>
      <c r="J1058" s="6" t="s">
        <v>32</v>
      </c>
      <c r="K1058" s="6" t="s">
        <v>32</v>
      </c>
      <c r="L1058" s="6" t="s">
        <v>32</v>
      </c>
      <c r="M1058" s="6" t="s">
        <v>32</v>
      </c>
      <c r="N1058" s="6" t="s">
        <v>32</v>
      </c>
      <c r="O1058" s="6" t="s">
        <v>32</v>
      </c>
      <c r="P1058" s="6" t="s">
        <v>38</v>
      </c>
      <c r="Q1058" s="6" t="s">
        <v>30</v>
      </c>
      <c r="R1058" s="6" t="s">
        <v>34</v>
      </c>
      <c r="S1058" s="8" t="n">
        <v>20.05</v>
      </c>
      <c r="T1058" s="8" t="n">
        <v>164.85</v>
      </c>
      <c r="U1058" s="6" t="s">
        <v>31</v>
      </c>
      <c r="V1058" s="8" t="n">
        <f aca="false">IF(X1058="0-1 Year", ROUND(S1058/0.474, 2), IF(X1058="1-2 Years", ROUND(S1058/0.287, 2), ROUND(S1058/0.14, 2)))</f>
        <v>42.3</v>
      </c>
      <c r="W1058" s="6" t="str">
        <f aca="false">IF(V1058&gt;4000, "High", IF(V1058&gt;2000, "Medium", "Low"))</f>
        <v>Low</v>
      </c>
      <c r="X1058" s="9" t="s">
        <v>35</v>
      </c>
      <c r="Y1058" s="10" t="n">
        <f aca="false">IF(U1058="Yes", 1, 0)</f>
        <v>1</v>
      </c>
      <c r="Z1058" s="10" t="n">
        <v>1</v>
      </c>
      <c r="AA1058" s="11" t="n">
        <f aca="false">MAX(0, ($S1058 * 0.35) - ($F1058 * 0.3))</f>
        <v>4.9175</v>
      </c>
      <c r="AB1058" s="12" t="str">
        <f aca="false">IF(AA1058&gt;20,"High",IF(AA1058&gt;10,"Medium","Low"))</f>
        <v>Low</v>
      </c>
    </row>
    <row r="1059" customFormat="false" ht="18.65" hidden="false" customHeight="false" outlineLevel="0" collapsed="false">
      <c r="A1059" s="5" t="s">
        <v>1101</v>
      </c>
      <c r="B1059" s="6" t="s">
        <v>37</v>
      </c>
      <c r="C1059" s="6" t="s">
        <v>30</v>
      </c>
      <c r="D1059" s="6" t="s">
        <v>31</v>
      </c>
      <c r="E1059" s="6" t="s">
        <v>30</v>
      </c>
      <c r="F1059" s="7" t="n">
        <v>2</v>
      </c>
      <c r="G1059" s="6" t="s">
        <v>31</v>
      </c>
      <c r="H1059" s="6" t="s">
        <v>30</v>
      </c>
      <c r="I1059" s="6" t="s">
        <v>517</v>
      </c>
      <c r="J1059" s="6" t="s">
        <v>30</v>
      </c>
      <c r="K1059" s="6" t="s">
        <v>31</v>
      </c>
      <c r="L1059" s="6" t="s">
        <v>31</v>
      </c>
      <c r="M1059" s="6" t="s">
        <v>30</v>
      </c>
      <c r="N1059" s="6" t="s">
        <v>30</v>
      </c>
      <c r="O1059" s="6" t="s">
        <v>30</v>
      </c>
      <c r="P1059" s="6" t="s">
        <v>38</v>
      </c>
      <c r="Q1059" s="6" t="s">
        <v>30</v>
      </c>
      <c r="R1059" s="6" t="s">
        <v>53</v>
      </c>
      <c r="S1059" s="8" t="n">
        <v>79.7</v>
      </c>
      <c r="T1059" s="8" t="n">
        <v>165</v>
      </c>
      <c r="U1059" s="6" t="s">
        <v>31</v>
      </c>
      <c r="V1059" s="8" t="n">
        <f aca="false">IF(X1059="0-1 Year", ROUND(S1059/0.474, 2), IF(X1059="1-2 Years", ROUND(S1059/0.287, 2), ROUND(S1059/0.14, 2)))</f>
        <v>168.14</v>
      </c>
      <c r="W1059" s="6" t="str">
        <f aca="false">IF(V1059&gt;4000, "High", IF(V1059&gt;2000, "Medium", "Low"))</f>
        <v>Low</v>
      </c>
      <c r="X1059" s="9" t="s">
        <v>35</v>
      </c>
      <c r="Y1059" s="10" t="n">
        <f aca="false">IF(U1059="Yes", 1, 0)</f>
        <v>1</v>
      </c>
      <c r="Z1059" s="10" t="n">
        <v>1</v>
      </c>
      <c r="AA1059" s="11" t="n">
        <f aca="false">MAX(0, ($S1059 * 0.35) - ($F1059 * 0.3))</f>
        <v>27.295</v>
      </c>
      <c r="AB1059" s="12" t="str">
        <f aca="false">IF(AA1059&gt;20,"High",IF(AA1059&gt;10,"Medium","Low"))</f>
        <v>High</v>
      </c>
    </row>
    <row r="1060" customFormat="false" ht="18.65" hidden="false" customHeight="false" outlineLevel="0" collapsed="false">
      <c r="A1060" s="5" t="s">
        <v>1102</v>
      </c>
      <c r="B1060" s="6" t="s">
        <v>37</v>
      </c>
      <c r="C1060" s="6" t="s">
        <v>30</v>
      </c>
      <c r="D1060" s="6" t="s">
        <v>30</v>
      </c>
      <c r="E1060" s="6" t="s">
        <v>30</v>
      </c>
      <c r="F1060" s="7" t="n">
        <v>3</v>
      </c>
      <c r="G1060" s="6" t="s">
        <v>31</v>
      </c>
      <c r="H1060" s="6" t="s">
        <v>30</v>
      </c>
      <c r="I1060" s="6" t="s">
        <v>203</v>
      </c>
      <c r="J1060" s="6" t="s">
        <v>31</v>
      </c>
      <c r="K1060" s="6" t="s">
        <v>31</v>
      </c>
      <c r="L1060" s="6" t="s">
        <v>30</v>
      </c>
      <c r="M1060" s="6" t="s">
        <v>30</v>
      </c>
      <c r="N1060" s="6" t="s">
        <v>30</v>
      </c>
      <c r="O1060" s="6" t="s">
        <v>30</v>
      </c>
      <c r="P1060" s="6" t="s">
        <v>38</v>
      </c>
      <c r="Q1060" s="6" t="s">
        <v>30</v>
      </c>
      <c r="R1060" s="6" t="s">
        <v>39</v>
      </c>
      <c r="S1060" s="8" t="n">
        <v>55.35</v>
      </c>
      <c r="T1060" s="8" t="n">
        <v>165.2</v>
      </c>
      <c r="U1060" s="6" t="s">
        <v>31</v>
      </c>
      <c r="V1060" s="8" t="n">
        <f aca="false">IF(X1060="0-1 Year", ROUND(S1060/0.474, 2), IF(X1060="1-2 Years", ROUND(S1060/0.287, 2), ROUND(S1060/0.14, 2)))</f>
        <v>116.77</v>
      </c>
      <c r="W1060" s="6" t="str">
        <f aca="false">IF(V1060&gt;4000, "High", IF(V1060&gt;2000, "Medium", "Low"))</f>
        <v>Low</v>
      </c>
      <c r="X1060" s="9" t="s">
        <v>35</v>
      </c>
      <c r="Y1060" s="10" t="n">
        <f aca="false">IF(U1060="Yes", 1, 0)</f>
        <v>1</v>
      </c>
      <c r="Z1060" s="10" t="n">
        <v>1</v>
      </c>
      <c r="AA1060" s="11" t="n">
        <f aca="false">MAX(0, ($S1060 * 0.35) - ($F1060 * 0.3))</f>
        <v>18.4725</v>
      </c>
      <c r="AB1060" s="12" t="str">
        <f aca="false">IF(AA1060&gt;20,"High",IF(AA1060&gt;10,"Medium","Low"))</f>
        <v>Medium</v>
      </c>
    </row>
    <row r="1061" customFormat="false" ht="18.65" hidden="false" customHeight="false" outlineLevel="0" collapsed="false">
      <c r="A1061" s="5" t="s">
        <v>1103</v>
      </c>
      <c r="B1061" s="6" t="s">
        <v>29</v>
      </c>
      <c r="C1061" s="6" t="s">
        <v>30</v>
      </c>
      <c r="D1061" s="6" t="s">
        <v>30</v>
      </c>
      <c r="E1061" s="6" t="s">
        <v>30</v>
      </c>
      <c r="F1061" s="7" t="n">
        <v>7</v>
      </c>
      <c r="G1061" s="6" t="s">
        <v>31</v>
      </c>
      <c r="H1061" s="6" t="s">
        <v>30</v>
      </c>
      <c r="I1061" s="6" t="s">
        <v>30</v>
      </c>
      <c r="J1061" s="6" t="s">
        <v>32</v>
      </c>
      <c r="K1061" s="6" t="s">
        <v>32</v>
      </c>
      <c r="L1061" s="6" t="s">
        <v>32</v>
      </c>
      <c r="M1061" s="6" t="s">
        <v>32</v>
      </c>
      <c r="N1061" s="6" t="s">
        <v>32</v>
      </c>
      <c r="O1061" s="6" t="s">
        <v>32</v>
      </c>
      <c r="P1061" s="6" t="s">
        <v>166</v>
      </c>
      <c r="Q1061" s="6" t="s">
        <v>30</v>
      </c>
      <c r="R1061" s="6" t="s">
        <v>34</v>
      </c>
      <c r="S1061" s="8" t="n">
        <v>19.45</v>
      </c>
      <c r="T1061" s="8" t="n">
        <v>165.35</v>
      </c>
      <c r="U1061" s="6" t="s">
        <v>30</v>
      </c>
      <c r="V1061" s="8" t="n">
        <f aca="false">IF(X1061="0-1 Year", ROUND(S1061/0.474, 2), IF(X1061="1-2 Years", ROUND(S1061/0.287, 2), ROUND(S1061/0.14, 2)))</f>
        <v>41.03</v>
      </c>
      <c r="W1061" s="6" t="str">
        <f aca="false">IF(V1061&gt;4000, "High", IF(V1061&gt;2000, "Medium", "Low"))</f>
        <v>Low</v>
      </c>
      <c r="X1061" s="9" t="s">
        <v>35</v>
      </c>
      <c r="Y1061" s="10" t="n">
        <f aca="false">IF(U1061="Yes", 1, 0)</f>
        <v>0</v>
      </c>
      <c r="Z1061" s="10" t="n">
        <v>1</v>
      </c>
      <c r="AA1061" s="11" t="n">
        <f aca="false">MAX(0, ($S1061 * 0.35) - ($F1061 * 0.3))</f>
        <v>4.7075</v>
      </c>
      <c r="AB1061" s="12" t="str">
        <f aca="false">IF(AA1061&gt;20,"High",IF(AA1061&gt;10,"Medium","Low"))</f>
        <v>Low</v>
      </c>
    </row>
    <row r="1062" customFormat="false" ht="18.65" hidden="false" customHeight="false" outlineLevel="0" collapsed="false">
      <c r="A1062" s="5" t="s">
        <v>1104</v>
      </c>
      <c r="B1062" s="6" t="s">
        <v>29</v>
      </c>
      <c r="C1062" s="6" t="s">
        <v>31</v>
      </c>
      <c r="D1062" s="6" t="s">
        <v>30</v>
      </c>
      <c r="E1062" s="6" t="s">
        <v>30</v>
      </c>
      <c r="F1062" s="7" t="n">
        <v>2</v>
      </c>
      <c r="G1062" s="6" t="s">
        <v>31</v>
      </c>
      <c r="H1062" s="6" t="s">
        <v>30</v>
      </c>
      <c r="I1062" s="6" t="s">
        <v>517</v>
      </c>
      <c r="J1062" s="6" t="s">
        <v>30</v>
      </c>
      <c r="K1062" s="6" t="s">
        <v>31</v>
      </c>
      <c r="L1062" s="6" t="s">
        <v>30</v>
      </c>
      <c r="M1062" s="6" t="s">
        <v>30</v>
      </c>
      <c r="N1062" s="6" t="s">
        <v>30</v>
      </c>
      <c r="O1062" s="6" t="s">
        <v>30</v>
      </c>
      <c r="P1062" s="6" t="s">
        <v>38</v>
      </c>
      <c r="Q1062" s="6" t="s">
        <v>31</v>
      </c>
      <c r="R1062" s="6" t="s">
        <v>39</v>
      </c>
      <c r="S1062" s="8" t="n">
        <v>74.7</v>
      </c>
      <c r="T1062" s="8" t="n">
        <v>165.4</v>
      </c>
      <c r="U1062" s="6" t="s">
        <v>31</v>
      </c>
      <c r="V1062" s="8" t="n">
        <f aca="false">IF(X1062="0-1 Year", ROUND(S1062/0.474, 2), IF(X1062="1-2 Years", ROUND(S1062/0.287, 2), ROUND(S1062/0.14, 2)))</f>
        <v>157.59</v>
      </c>
      <c r="W1062" s="6" t="str">
        <f aca="false">IF(V1062&gt;4000, "High", IF(V1062&gt;2000, "Medium", "Low"))</f>
        <v>Low</v>
      </c>
      <c r="X1062" s="9" t="s">
        <v>35</v>
      </c>
      <c r="Y1062" s="10" t="n">
        <f aca="false">IF(U1062="Yes", 1, 0)</f>
        <v>1</v>
      </c>
      <c r="Z1062" s="10" t="n">
        <v>1</v>
      </c>
      <c r="AA1062" s="11" t="n">
        <f aca="false">MAX(0, ($S1062 * 0.35) - ($F1062 * 0.3))</f>
        <v>25.545</v>
      </c>
      <c r="AB1062" s="12" t="str">
        <f aca="false">IF(AA1062&gt;20,"High",IF(AA1062&gt;10,"Medium","Low"))</f>
        <v>High</v>
      </c>
    </row>
    <row r="1063" customFormat="false" ht="18.65" hidden="false" customHeight="false" outlineLevel="0" collapsed="false">
      <c r="A1063" s="5" t="s">
        <v>1105</v>
      </c>
      <c r="B1063" s="6" t="s">
        <v>29</v>
      </c>
      <c r="C1063" s="6" t="s">
        <v>30</v>
      </c>
      <c r="D1063" s="6" t="s">
        <v>30</v>
      </c>
      <c r="E1063" s="6" t="s">
        <v>30</v>
      </c>
      <c r="F1063" s="7" t="n">
        <v>2</v>
      </c>
      <c r="G1063" s="6" t="s">
        <v>31</v>
      </c>
      <c r="H1063" s="6" t="s">
        <v>31</v>
      </c>
      <c r="I1063" s="6" t="s">
        <v>517</v>
      </c>
      <c r="J1063" s="6" t="s">
        <v>30</v>
      </c>
      <c r="K1063" s="6" t="s">
        <v>30</v>
      </c>
      <c r="L1063" s="6" t="s">
        <v>30</v>
      </c>
      <c r="M1063" s="6" t="s">
        <v>30</v>
      </c>
      <c r="N1063" s="6" t="s">
        <v>30</v>
      </c>
      <c r="O1063" s="6" t="s">
        <v>31</v>
      </c>
      <c r="P1063" s="6" t="s">
        <v>38</v>
      </c>
      <c r="Q1063" s="6" t="s">
        <v>31</v>
      </c>
      <c r="R1063" s="6" t="s">
        <v>39</v>
      </c>
      <c r="S1063" s="8" t="n">
        <v>86</v>
      </c>
      <c r="T1063" s="8" t="n">
        <v>165.45</v>
      </c>
      <c r="U1063" s="6" t="s">
        <v>31</v>
      </c>
      <c r="V1063" s="8" t="n">
        <f aca="false">IF(X1063="0-1 Year", ROUND(S1063/0.474, 2), IF(X1063="1-2 Years", ROUND(S1063/0.287, 2), ROUND(S1063/0.14, 2)))</f>
        <v>181.43</v>
      </c>
      <c r="W1063" s="6" t="str">
        <f aca="false">IF(V1063&gt;4000, "High", IF(V1063&gt;2000, "Medium", "Low"))</f>
        <v>Low</v>
      </c>
      <c r="X1063" s="9" t="s">
        <v>35</v>
      </c>
      <c r="Y1063" s="10" t="n">
        <f aca="false">IF(U1063="Yes", 1, 0)</f>
        <v>1</v>
      </c>
      <c r="Z1063" s="10" t="n">
        <v>1</v>
      </c>
      <c r="AA1063" s="11" t="n">
        <f aca="false">MAX(0, ($S1063 * 0.35) - ($F1063 * 0.3))</f>
        <v>29.5</v>
      </c>
      <c r="AB1063" s="12" t="str">
        <f aca="false">IF(AA1063&gt;20,"High",IF(AA1063&gt;10,"Medium","Low"))</f>
        <v>High</v>
      </c>
    </row>
    <row r="1064" customFormat="false" ht="18.65" hidden="false" customHeight="false" outlineLevel="0" collapsed="false">
      <c r="A1064" s="5" t="s">
        <v>1106</v>
      </c>
      <c r="B1064" s="6" t="s">
        <v>29</v>
      </c>
      <c r="C1064" s="6" t="s">
        <v>30</v>
      </c>
      <c r="D1064" s="6" t="s">
        <v>31</v>
      </c>
      <c r="E1064" s="6" t="s">
        <v>31</v>
      </c>
      <c r="F1064" s="7" t="n">
        <v>8</v>
      </c>
      <c r="G1064" s="6" t="s">
        <v>31</v>
      </c>
      <c r="H1064" s="6" t="s">
        <v>30</v>
      </c>
      <c r="I1064" s="6" t="s">
        <v>30</v>
      </c>
      <c r="J1064" s="6" t="s">
        <v>32</v>
      </c>
      <c r="K1064" s="6" t="s">
        <v>32</v>
      </c>
      <c r="L1064" s="6" t="s">
        <v>32</v>
      </c>
      <c r="M1064" s="6" t="s">
        <v>32</v>
      </c>
      <c r="N1064" s="6" t="s">
        <v>32</v>
      </c>
      <c r="O1064" s="6" t="s">
        <v>32</v>
      </c>
      <c r="P1064" s="6" t="s">
        <v>166</v>
      </c>
      <c r="Q1064" s="6" t="s">
        <v>30</v>
      </c>
      <c r="R1064" s="6" t="s">
        <v>34</v>
      </c>
      <c r="S1064" s="8" t="n">
        <v>20.15</v>
      </c>
      <c r="T1064" s="8" t="n">
        <v>165.5</v>
      </c>
      <c r="U1064" s="6" t="s">
        <v>30</v>
      </c>
      <c r="V1064" s="8" t="n">
        <f aca="false">IF(X1064="0-1 Year", ROUND(S1064/0.474, 2), IF(X1064="1-2 Years", ROUND(S1064/0.287, 2), ROUND(S1064/0.14, 2)))</f>
        <v>42.51</v>
      </c>
      <c r="W1064" s="6" t="str">
        <f aca="false">IF(V1064&gt;4000, "High", IF(V1064&gt;2000, "Medium", "Low"))</f>
        <v>Low</v>
      </c>
      <c r="X1064" s="9" t="s">
        <v>35</v>
      </c>
      <c r="Y1064" s="10" t="n">
        <f aca="false">IF(U1064="Yes", 1, 0)</f>
        <v>0</v>
      </c>
      <c r="Z1064" s="10" t="n">
        <v>1</v>
      </c>
      <c r="AA1064" s="11" t="n">
        <f aca="false">MAX(0, ($S1064 * 0.35) - ($F1064 * 0.3))</f>
        <v>4.6525</v>
      </c>
      <c r="AB1064" s="12" t="str">
        <f aca="false">IF(AA1064&gt;20,"High",IF(AA1064&gt;10,"Medium","Low"))</f>
        <v>Low</v>
      </c>
    </row>
    <row r="1065" customFormat="false" ht="18.65" hidden="false" customHeight="false" outlineLevel="0" collapsed="false">
      <c r="A1065" s="5" t="s">
        <v>1107</v>
      </c>
      <c r="B1065" s="6" t="s">
        <v>37</v>
      </c>
      <c r="C1065" s="6" t="s">
        <v>30</v>
      </c>
      <c r="D1065" s="6" t="s">
        <v>30</v>
      </c>
      <c r="E1065" s="6" t="s">
        <v>30</v>
      </c>
      <c r="F1065" s="7" t="n">
        <v>2</v>
      </c>
      <c r="G1065" s="6" t="s">
        <v>31</v>
      </c>
      <c r="H1065" s="6" t="s">
        <v>31</v>
      </c>
      <c r="I1065" s="6" t="s">
        <v>517</v>
      </c>
      <c r="J1065" s="6" t="s">
        <v>30</v>
      </c>
      <c r="K1065" s="6" t="s">
        <v>30</v>
      </c>
      <c r="L1065" s="6" t="s">
        <v>30</v>
      </c>
      <c r="M1065" s="6" t="s">
        <v>30</v>
      </c>
      <c r="N1065" s="6" t="s">
        <v>30</v>
      </c>
      <c r="O1065" s="6" t="s">
        <v>30</v>
      </c>
      <c r="P1065" s="6" t="s">
        <v>38</v>
      </c>
      <c r="Q1065" s="6" t="s">
        <v>31</v>
      </c>
      <c r="R1065" s="6" t="s">
        <v>39</v>
      </c>
      <c r="S1065" s="8" t="n">
        <v>75.55</v>
      </c>
      <c r="T1065" s="8" t="n">
        <v>166.3</v>
      </c>
      <c r="U1065" s="6" t="s">
        <v>31</v>
      </c>
      <c r="V1065" s="8" t="n">
        <f aca="false">IF(X1065="0-1 Year", ROUND(S1065/0.474, 2), IF(X1065="1-2 Years", ROUND(S1065/0.287, 2), ROUND(S1065/0.14, 2)))</f>
        <v>159.39</v>
      </c>
      <c r="W1065" s="6" t="str">
        <f aca="false">IF(V1065&gt;4000, "High", IF(V1065&gt;2000, "Medium", "Low"))</f>
        <v>Low</v>
      </c>
      <c r="X1065" s="9" t="s">
        <v>35</v>
      </c>
      <c r="Y1065" s="10" t="n">
        <f aca="false">IF(U1065="Yes", 1, 0)</f>
        <v>1</v>
      </c>
      <c r="Z1065" s="10" t="n">
        <v>1</v>
      </c>
      <c r="AA1065" s="11" t="n">
        <f aca="false">MAX(0, ($S1065 * 0.35) - ($F1065 * 0.3))</f>
        <v>25.8425</v>
      </c>
      <c r="AB1065" s="12" t="str">
        <f aca="false">IF(AA1065&gt;20,"High",IF(AA1065&gt;10,"Medium","Low"))</f>
        <v>High</v>
      </c>
    </row>
    <row r="1066" customFormat="false" ht="18.65" hidden="false" customHeight="false" outlineLevel="0" collapsed="false">
      <c r="A1066" s="5" t="s">
        <v>1108</v>
      </c>
      <c r="B1066" s="6" t="s">
        <v>37</v>
      </c>
      <c r="C1066" s="6" t="s">
        <v>30</v>
      </c>
      <c r="D1066" s="6" t="s">
        <v>31</v>
      </c>
      <c r="E1066" s="6" t="s">
        <v>31</v>
      </c>
      <c r="F1066" s="7" t="n">
        <v>5</v>
      </c>
      <c r="G1066" s="6" t="s">
        <v>30</v>
      </c>
      <c r="H1066" s="6" t="s">
        <v>202</v>
      </c>
      <c r="I1066" s="6" t="s">
        <v>203</v>
      </c>
      <c r="J1066" s="6" t="s">
        <v>30</v>
      </c>
      <c r="K1066" s="6" t="s">
        <v>31</v>
      </c>
      <c r="L1066" s="6" t="s">
        <v>30</v>
      </c>
      <c r="M1066" s="6" t="s">
        <v>30</v>
      </c>
      <c r="N1066" s="6" t="s">
        <v>30</v>
      </c>
      <c r="O1066" s="6" t="s">
        <v>30</v>
      </c>
      <c r="P1066" s="6" t="s">
        <v>38</v>
      </c>
      <c r="Q1066" s="6" t="s">
        <v>31</v>
      </c>
      <c r="R1066" s="6" t="s">
        <v>39</v>
      </c>
      <c r="S1066" s="8" t="n">
        <v>30.5</v>
      </c>
      <c r="T1066" s="8" t="n">
        <v>167.2</v>
      </c>
      <c r="U1066" s="6" t="s">
        <v>30</v>
      </c>
      <c r="V1066" s="8" t="n">
        <f aca="false">IF(X1066="0-1 Year", ROUND(S1066/0.474, 2), IF(X1066="1-2 Years", ROUND(S1066/0.287, 2), ROUND(S1066/0.14, 2)))</f>
        <v>64.35</v>
      </c>
      <c r="W1066" s="6" t="str">
        <f aca="false">IF(V1066&gt;4000, "High", IF(V1066&gt;2000, "Medium", "Low"))</f>
        <v>Low</v>
      </c>
      <c r="X1066" s="9" t="s">
        <v>35</v>
      </c>
      <c r="Y1066" s="10" t="n">
        <f aca="false">IF(U1066="Yes", 1, 0)</f>
        <v>0</v>
      </c>
      <c r="Z1066" s="10" t="n">
        <v>1</v>
      </c>
      <c r="AA1066" s="11" t="n">
        <f aca="false">MAX(0, ($S1066 * 0.35) - ($F1066 * 0.3))</f>
        <v>9.175</v>
      </c>
      <c r="AB1066" s="12" t="str">
        <f aca="false">IF(AA1066&gt;20,"High",IF(AA1066&gt;10,"Medium","Low"))</f>
        <v>Low</v>
      </c>
    </row>
    <row r="1067" customFormat="false" ht="18.65" hidden="false" customHeight="false" outlineLevel="0" collapsed="false">
      <c r="A1067" s="5" t="s">
        <v>1109</v>
      </c>
      <c r="B1067" s="6" t="s">
        <v>29</v>
      </c>
      <c r="C1067" s="6" t="s">
        <v>30</v>
      </c>
      <c r="D1067" s="6" t="s">
        <v>30</v>
      </c>
      <c r="E1067" s="6" t="s">
        <v>30</v>
      </c>
      <c r="F1067" s="7" t="n">
        <v>2</v>
      </c>
      <c r="G1067" s="6" t="s">
        <v>31</v>
      </c>
      <c r="H1067" s="6" t="s">
        <v>30</v>
      </c>
      <c r="I1067" s="6" t="s">
        <v>517</v>
      </c>
      <c r="J1067" s="6" t="s">
        <v>30</v>
      </c>
      <c r="K1067" s="6" t="s">
        <v>31</v>
      </c>
      <c r="L1067" s="6" t="s">
        <v>30</v>
      </c>
      <c r="M1067" s="6" t="s">
        <v>30</v>
      </c>
      <c r="N1067" s="6" t="s">
        <v>31</v>
      </c>
      <c r="O1067" s="6" t="s">
        <v>31</v>
      </c>
      <c r="P1067" s="6" t="s">
        <v>38</v>
      </c>
      <c r="Q1067" s="6" t="s">
        <v>30</v>
      </c>
      <c r="R1067" s="6" t="s">
        <v>39</v>
      </c>
      <c r="S1067" s="8" t="n">
        <v>95.65</v>
      </c>
      <c r="T1067" s="8" t="n">
        <v>167.3</v>
      </c>
      <c r="U1067" s="6" t="s">
        <v>31</v>
      </c>
      <c r="V1067" s="8" t="n">
        <f aca="false">IF(X1067="0-1 Year", ROUND(S1067/0.474, 2), IF(X1067="1-2 Years", ROUND(S1067/0.287, 2), ROUND(S1067/0.14, 2)))</f>
        <v>201.79</v>
      </c>
      <c r="W1067" s="6" t="str">
        <f aca="false">IF(V1067&gt;4000, "High", IF(V1067&gt;2000, "Medium", "Low"))</f>
        <v>Low</v>
      </c>
      <c r="X1067" s="9" t="s">
        <v>35</v>
      </c>
      <c r="Y1067" s="10" t="n">
        <f aca="false">IF(U1067="Yes", 1, 0)</f>
        <v>1</v>
      </c>
      <c r="Z1067" s="10" t="n">
        <v>1</v>
      </c>
      <c r="AA1067" s="11" t="n">
        <f aca="false">MAX(0, ($S1067 * 0.35) - ($F1067 * 0.3))</f>
        <v>32.8775</v>
      </c>
      <c r="AB1067" s="12" t="str">
        <f aca="false">IF(AA1067&gt;20,"High",IF(AA1067&gt;10,"Medium","Low"))</f>
        <v>High</v>
      </c>
    </row>
    <row r="1068" customFormat="false" ht="18.65" hidden="false" customHeight="false" outlineLevel="0" collapsed="false">
      <c r="A1068" s="5" t="s">
        <v>1110</v>
      </c>
      <c r="B1068" s="6" t="s">
        <v>29</v>
      </c>
      <c r="C1068" s="6" t="s">
        <v>30</v>
      </c>
      <c r="D1068" s="6" t="s">
        <v>30</v>
      </c>
      <c r="E1068" s="6" t="s">
        <v>30</v>
      </c>
      <c r="F1068" s="7" t="n">
        <v>2</v>
      </c>
      <c r="G1068" s="6" t="s">
        <v>31</v>
      </c>
      <c r="H1068" s="6" t="s">
        <v>30</v>
      </c>
      <c r="I1068" s="6" t="s">
        <v>517</v>
      </c>
      <c r="J1068" s="6" t="s">
        <v>30</v>
      </c>
      <c r="K1068" s="6" t="s">
        <v>30</v>
      </c>
      <c r="L1068" s="6" t="s">
        <v>31</v>
      </c>
      <c r="M1068" s="6" t="s">
        <v>30</v>
      </c>
      <c r="N1068" s="6" t="s">
        <v>30</v>
      </c>
      <c r="O1068" s="6" t="s">
        <v>31</v>
      </c>
      <c r="P1068" s="6" t="s">
        <v>38</v>
      </c>
      <c r="Q1068" s="6" t="s">
        <v>31</v>
      </c>
      <c r="R1068" s="6" t="s">
        <v>39</v>
      </c>
      <c r="S1068" s="8" t="n">
        <v>85.85</v>
      </c>
      <c r="T1068" s="8" t="n">
        <v>167.3</v>
      </c>
      <c r="U1068" s="6" t="s">
        <v>31</v>
      </c>
      <c r="V1068" s="8" t="n">
        <f aca="false">IF(X1068="0-1 Year", ROUND(S1068/0.474, 2), IF(X1068="1-2 Years", ROUND(S1068/0.287, 2), ROUND(S1068/0.14, 2)))</f>
        <v>181.12</v>
      </c>
      <c r="W1068" s="6" t="str">
        <f aca="false">IF(V1068&gt;4000, "High", IF(V1068&gt;2000, "Medium", "Low"))</f>
        <v>Low</v>
      </c>
      <c r="X1068" s="9" t="s">
        <v>35</v>
      </c>
      <c r="Y1068" s="10" t="n">
        <f aca="false">IF(U1068="Yes", 1, 0)</f>
        <v>1</v>
      </c>
      <c r="Z1068" s="10" t="n">
        <v>1</v>
      </c>
      <c r="AA1068" s="11" t="n">
        <f aca="false">MAX(0, ($S1068 * 0.35) - ($F1068 * 0.3))</f>
        <v>29.4475</v>
      </c>
      <c r="AB1068" s="12" t="str">
        <f aca="false">IF(AA1068&gt;20,"High",IF(AA1068&gt;10,"Medium","Low"))</f>
        <v>High</v>
      </c>
    </row>
    <row r="1069" customFormat="false" ht="18.65" hidden="false" customHeight="false" outlineLevel="0" collapsed="false">
      <c r="A1069" s="5" t="s">
        <v>1111</v>
      </c>
      <c r="B1069" s="6" t="s">
        <v>29</v>
      </c>
      <c r="C1069" s="6" t="s">
        <v>30</v>
      </c>
      <c r="D1069" s="6" t="s">
        <v>31</v>
      </c>
      <c r="E1069" s="6" t="s">
        <v>30</v>
      </c>
      <c r="F1069" s="7" t="n">
        <v>2</v>
      </c>
      <c r="G1069" s="6" t="s">
        <v>31</v>
      </c>
      <c r="H1069" s="6" t="s">
        <v>30</v>
      </c>
      <c r="I1069" s="6" t="s">
        <v>517</v>
      </c>
      <c r="J1069" s="6" t="s">
        <v>30</v>
      </c>
      <c r="K1069" s="6" t="s">
        <v>30</v>
      </c>
      <c r="L1069" s="6" t="s">
        <v>30</v>
      </c>
      <c r="M1069" s="6" t="s">
        <v>31</v>
      </c>
      <c r="N1069" s="6" t="s">
        <v>31</v>
      </c>
      <c r="O1069" s="6" t="s">
        <v>31</v>
      </c>
      <c r="P1069" s="6" t="s">
        <v>38</v>
      </c>
      <c r="Q1069" s="6" t="s">
        <v>31</v>
      </c>
      <c r="R1069" s="6" t="s">
        <v>39</v>
      </c>
      <c r="S1069" s="8" t="n">
        <v>94.2</v>
      </c>
      <c r="T1069" s="8" t="n">
        <v>167.5</v>
      </c>
      <c r="U1069" s="6" t="s">
        <v>31</v>
      </c>
      <c r="V1069" s="8" t="n">
        <f aca="false">IF(X1069="0-1 Year", ROUND(S1069/0.474, 2), IF(X1069="1-2 Years", ROUND(S1069/0.287, 2), ROUND(S1069/0.14, 2)))</f>
        <v>198.73</v>
      </c>
      <c r="W1069" s="6" t="str">
        <f aca="false">IF(V1069&gt;4000, "High", IF(V1069&gt;2000, "Medium", "Low"))</f>
        <v>Low</v>
      </c>
      <c r="X1069" s="9" t="s">
        <v>35</v>
      </c>
      <c r="Y1069" s="10" t="n">
        <f aca="false">IF(U1069="Yes", 1, 0)</f>
        <v>1</v>
      </c>
      <c r="Z1069" s="10" t="n">
        <v>1</v>
      </c>
      <c r="AA1069" s="11" t="n">
        <f aca="false">MAX(0, ($S1069 * 0.35) - ($F1069 * 0.3))</f>
        <v>32.37</v>
      </c>
      <c r="AB1069" s="12" t="str">
        <f aca="false">IF(AA1069&gt;20,"High",IF(AA1069&gt;10,"Medium","Low"))</f>
        <v>High</v>
      </c>
    </row>
    <row r="1070" customFormat="false" ht="18.65" hidden="false" customHeight="false" outlineLevel="0" collapsed="false">
      <c r="A1070" s="5" t="s">
        <v>1112</v>
      </c>
      <c r="B1070" s="6" t="s">
        <v>29</v>
      </c>
      <c r="C1070" s="6" t="s">
        <v>30</v>
      </c>
      <c r="D1070" s="6" t="s">
        <v>31</v>
      </c>
      <c r="E1070" s="6" t="s">
        <v>31</v>
      </c>
      <c r="F1070" s="7" t="n">
        <v>3</v>
      </c>
      <c r="G1070" s="6" t="s">
        <v>31</v>
      </c>
      <c r="H1070" s="6" t="s">
        <v>30</v>
      </c>
      <c r="I1070" s="6" t="s">
        <v>203</v>
      </c>
      <c r="J1070" s="6" t="s">
        <v>30</v>
      </c>
      <c r="K1070" s="6" t="s">
        <v>30</v>
      </c>
      <c r="L1070" s="6" t="s">
        <v>31</v>
      </c>
      <c r="M1070" s="6" t="s">
        <v>30</v>
      </c>
      <c r="N1070" s="6" t="s">
        <v>30</v>
      </c>
      <c r="O1070" s="6" t="s">
        <v>30</v>
      </c>
      <c r="P1070" s="6" t="s">
        <v>38</v>
      </c>
      <c r="Q1070" s="6" t="s">
        <v>31</v>
      </c>
      <c r="R1070" s="6" t="s">
        <v>39</v>
      </c>
      <c r="S1070" s="8" t="n">
        <v>50.15</v>
      </c>
      <c r="T1070" s="8" t="n">
        <v>168.15</v>
      </c>
      <c r="U1070" s="6" t="s">
        <v>31</v>
      </c>
      <c r="V1070" s="8" t="n">
        <f aca="false">IF(X1070="0-1 Year", ROUND(S1070/0.474, 2), IF(X1070="1-2 Years", ROUND(S1070/0.287, 2), ROUND(S1070/0.14, 2)))</f>
        <v>105.8</v>
      </c>
      <c r="W1070" s="6" t="str">
        <f aca="false">IF(V1070&gt;4000, "High", IF(V1070&gt;2000, "Medium", "Low"))</f>
        <v>Low</v>
      </c>
      <c r="X1070" s="9" t="s">
        <v>35</v>
      </c>
      <c r="Y1070" s="10" t="n">
        <f aca="false">IF(U1070="Yes", 1, 0)</f>
        <v>1</v>
      </c>
      <c r="Z1070" s="10" t="n">
        <v>1</v>
      </c>
      <c r="AA1070" s="11" t="n">
        <f aca="false">MAX(0, ($S1070 * 0.35) - ($F1070 * 0.3))</f>
        <v>16.6525</v>
      </c>
      <c r="AB1070" s="12" t="str">
        <f aca="false">IF(AA1070&gt;20,"High",IF(AA1070&gt;10,"Medium","Low"))</f>
        <v>Medium</v>
      </c>
    </row>
    <row r="1071" customFormat="false" ht="18.65" hidden="false" customHeight="false" outlineLevel="0" collapsed="false">
      <c r="A1071" s="5" t="s">
        <v>1113</v>
      </c>
      <c r="B1071" s="6" t="s">
        <v>29</v>
      </c>
      <c r="C1071" s="6" t="s">
        <v>30</v>
      </c>
      <c r="D1071" s="6" t="s">
        <v>31</v>
      </c>
      <c r="E1071" s="6" t="s">
        <v>31</v>
      </c>
      <c r="F1071" s="7" t="n">
        <v>3</v>
      </c>
      <c r="G1071" s="6" t="s">
        <v>31</v>
      </c>
      <c r="H1071" s="6" t="s">
        <v>30</v>
      </c>
      <c r="I1071" s="6" t="s">
        <v>203</v>
      </c>
      <c r="J1071" s="6" t="s">
        <v>30</v>
      </c>
      <c r="K1071" s="6" t="s">
        <v>31</v>
      </c>
      <c r="L1071" s="6" t="s">
        <v>31</v>
      </c>
      <c r="M1071" s="6" t="s">
        <v>30</v>
      </c>
      <c r="N1071" s="6" t="s">
        <v>30</v>
      </c>
      <c r="O1071" s="6" t="s">
        <v>30</v>
      </c>
      <c r="P1071" s="6" t="s">
        <v>38</v>
      </c>
      <c r="Q1071" s="6" t="s">
        <v>31</v>
      </c>
      <c r="R1071" s="6" t="s">
        <v>34</v>
      </c>
      <c r="S1071" s="8" t="n">
        <v>56.15</v>
      </c>
      <c r="T1071" s="8" t="n">
        <v>168.15</v>
      </c>
      <c r="U1071" s="6" t="s">
        <v>31</v>
      </c>
      <c r="V1071" s="8" t="n">
        <f aca="false">IF(X1071="0-1 Year", ROUND(S1071/0.474, 2), IF(X1071="1-2 Years", ROUND(S1071/0.287, 2), ROUND(S1071/0.14, 2)))</f>
        <v>118.46</v>
      </c>
      <c r="W1071" s="6" t="str">
        <f aca="false">IF(V1071&gt;4000, "High", IF(V1071&gt;2000, "Medium", "Low"))</f>
        <v>Low</v>
      </c>
      <c r="X1071" s="9" t="s">
        <v>35</v>
      </c>
      <c r="Y1071" s="10" t="n">
        <f aca="false">IF(U1071="Yes", 1, 0)</f>
        <v>1</v>
      </c>
      <c r="Z1071" s="10" t="n">
        <v>1</v>
      </c>
      <c r="AA1071" s="11" t="n">
        <f aca="false">MAX(0, ($S1071 * 0.35) - ($F1071 * 0.3))</f>
        <v>18.7525</v>
      </c>
      <c r="AB1071" s="12" t="str">
        <f aca="false">IF(AA1071&gt;20,"High",IF(AA1071&gt;10,"Medium","Low"))</f>
        <v>Medium</v>
      </c>
    </row>
    <row r="1072" customFormat="false" ht="18.65" hidden="false" customHeight="false" outlineLevel="0" collapsed="false">
      <c r="A1072" s="5" t="s">
        <v>1114</v>
      </c>
      <c r="B1072" s="6" t="s">
        <v>37</v>
      </c>
      <c r="C1072" s="6" t="s">
        <v>30</v>
      </c>
      <c r="D1072" s="6" t="s">
        <v>30</v>
      </c>
      <c r="E1072" s="6" t="s">
        <v>30</v>
      </c>
      <c r="F1072" s="7" t="n">
        <v>2</v>
      </c>
      <c r="G1072" s="6" t="s">
        <v>31</v>
      </c>
      <c r="H1072" s="6" t="s">
        <v>30</v>
      </c>
      <c r="I1072" s="6" t="s">
        <v>517</v>
      </c>
      <c r="J1072" s="6" t="s">
        <v>30</v>
      </c>
      <c r="K1072" s="6" t="s">
        <v>30</v>
      </c>
      <c r="L1072" s="6" t="s">
        <v>30</v>
      </c>
      <c r="M1072" s="6" t="s">
        <v>30</v>
      </c>
      <c r="N1072" s="6" t="s">
        <v>31</v>
      </c>
      <c r="O1072" s="6" t="s">
        <v>31</v>
      </c>
      <c r="P1072" s="6" t="s">
        <v>38</v>
      </c>
      <c r="Q1072" s="6" t="s">
        <v>31</v>
      </c>
      <c r="R1072" s="6" t="s">
        <v>39</v>
      </c>
      <c r="S1072" s="8" t="n">
        <v>90.4</v>
      </c>
      <c r="T1072" s="8" t="n">
        <v>168.2</v>
      </c>
      <c r="U1072" s="6" t="s">
        <v>31</v>
      </c>
      <c r="V1072" s="8" t="n">
        <f aca="false">IF(X1072="0-1 Year", ROUND(S1072/0.474, 2), IF(X1072="1-2 Years", ROUND(S1072/0.287, 2), ROUND(S1072/0.14, 2)))</f>
        <v>190.72</v>
      </c>
      <c r="W1072" s="6" t="str">
        <f aca="false">IF(V1072&gt;4000, "High", IF(V1072&gt;2000, "Medium", "Low"))</f>
        <v>Low</v>
      </c>
      <c r="X1072" s="9" t="s">
        <v>35</v>
      </c>
      <c r="Y1072" s="10" t="n">
        <f aca="false">IF(U1072="Yes", 1, 0)</f>
        <v>1</v>
      </c>
      <c r="Z1072" s="10" t="n">
        <v>1</v>
      </c>
      <c r="AA1072" s="11" t="n">
        <f aca="false">MAX(0, ($S1072 * 0.35) - ($F1072 * 0.3))</f>
        <v>31.04</v>
      </c>
      <c r="AB1072" s="12" t="str">
        <f aca="false">IF(AA1072&gt;20,"High",IF(AA1072&gt;10,"Medium","Low"))</f>
        <v>High</v>
      </c>
    </row>
    <row r="1073" customFormat="false" ht="18.65" hidden="false" customHeight="false" outlineLevel="0" collapsed="false">
      <c r="A1073" s="5" t="s">
        <v>1115</v>
      </c>
      <c r="B1073" s="6" t="s">
        <v>37</v>
      </c>
      <c r="C1073" s="6" t="s">
        <v>30</v>
      </c>
      <c r="D1073" s="6" t="s">
        <v>30</v>
      </c>
      <c r="E1073" s="6" t="s">
        <v>30</v>
      </c>
      <c r="F1073" s="7" t="n">
        <v>2</v>
      </c>
      <c r="G1073" s="6" t="s">
        <v>31</v>
      </c>
      <c r="H1073" s="6" t="s">
        <v>30</v>
      </c>
      <c r="I1073" s="6" t="s">
        <v>517</v>
      </c>
      <c r="J1073" s="6" t="s">
        <v>31</v>
      </c>
      <c r="K1073" s="6" t="s">
        <v>31</v>
      </c>
      <c r="L1073" s="6" t="s">
        <v>30</v>
      </c>
      <c r="M1073" s="6" t="s">
        <v>30</v>
      </c>
      <c r="N1073" s="6" t="s">
        <v>31</v>
      </c>
      <c r="O1073" s="6" t="s">
        <v>30</v>
      </c>
      <c r="P1073" s="6" t="s">
        <v>38</v>
      </c>
      <c r="Q1073" s="6" t="s">
        <v>31</v>
      </c>
      <c r="R1073" s="6" t="s">
        <v>39</v>
      </c>
      <c r="S1073" s="8" t="n">
        <v>91.15</v>
      </c>
      <c r="T1073" s="8" t="n">
        <v>168.5</v>
      </c>
      <c r="U1073" s="6" t="s">
        <v>30</v>
      </c>
      <c r="V1073" s="8" t="n">
        <f aca="false">IF(X1073="0-1 Year", ROUND(S1073/0.474, 2), IF(X1073="1-2 Years", ROUND(S1073/0.287, 2), ROUND(S1073/0.14, 2)))</f>
        <v>192.3</v>
      </c>
      <c r="W1073" s="6" t="str">
        <f aca="false">IF(V1073&gt;4000, "High", IF(V1073&gt;2000, "Medium", "Low"))</f>
        <v>Low</v>
      </c>
      <c r="X1073" s="9" t="s">
        <v>35</v>
      </c>
      <c r="Y1073" s="10" t="n">
        <f aca="false">IF(U1073="Yes", 1, 0)</f>
        <v>0</v>
      </c>
      <c r="Z1073" s="10" t="n">
        <v>1</v>
      </c>
      <c r="AA1073" s="11" t="n">
        <f aca="false">MAX(0, ($S1073 * 0.35) - ($F1073 * 0.3))</f>
        <v>31.3025</v>
      </c>
      <c r="AB1073" s="12" t="str">
        <f aca="false">IF(AA1073&gt;20,"High",IF(AA1073&gt;10,"Medium","Low"))</f>
        <v>High</v>
      </c>
    </row>
    <row r="1074" customFormat="false" ht="18.65" hidden="false" customHeight="false" outlineLevel="0" collapsed="false">
      <c r="A1074" s="5" t="s">
        <v>1116</v>
      </c>
      <c r="B1074" s="6" t="s">
        <v>37</v>
      </c>
      <c r="C1074" s="6" t="s">
        <v>30</v>
      </c>
      <c r="D1074" s="6" t="s">
        <v>31</v>
      </c>
      <c r="E1074" s="6" t="s">
        <v>31</v>
      </c>
      <c r="F1074" s="7" t="n">
        <v>3</v>
      </c>
      <c r="G1074" s="6" t="s">
        <v>31</v>
      </c>
      <c r="H1074" s="6" t="s">
        <v>30</v>
      </c>
      <c r="I1074" s="6" t="s">
        <v>203</v>
      </c>
      <c r="J1074" s="6" t="s">
        <v>30</v>
      </c>
      <c r="K1074" s="6" t="s">
        <v>31</v>
      </c>
      <c r="L1074" s="6" t="s">
        <v>30</v>
      </c>
      <c r="M1074" s="6" t="s">
        <v>30</v>
      </c>
      <c r="N1074" s="6" t="s">
        <v>31</v>
      </c>
      <c r="O1074" s="6" t="s">
        <v>30</v>
      </c>
      <c r="P1074" s="6" t="s">
        <v>38</v>
      </c>
      <c r="Q1074" s="6" t="s">
        <v>31</v>
      </c>
      <c r="R1074" s="6" t="s">
        <v>58</v>
      </c>
      <c r="S1074" s="8" t="n">
        <v>58.7</v>
      </c>
      <c r="T1074" s="8" t="n">
        <v>168.6</v>
      </c>
      <c r="U1074" s="6" t="s">
        <v>30</v>
      </c>
      <c r="V1074" s="8" t="n">
        <f aca="false">IF(X1074="0-1 Year", ROUND(S1074/0.474, 2), IF(X1074="1-2 Years", ROUND(S1074/0.287, 2), ROUND(S1074/0.14, 2)))</f>
        <v>123.84</v>
      </c>
      <c r="W1074" s="6" t="str">
        <f aca="false">IF(V1074&gt;4000, "High", IF(V1074&gt;2000, "Medium", "Low"))</f>
        <v>Low</v>
      </c>
      <c r="X1074" s="9" t="s">
        <v>35</v>
      </c>
      <c r="Y1074" s="10" t="n">
        <f aca="false">IF(U1074="Yes", 1, 0)</f>
        <v>0</v>
      </c>
      <c r="Z1074" s="10" t="n">
        <v>1</v>
      </c>
      <c r="AA1074" s="11" t="n">
        <f aca="false">MAX(0, ($S1074 * 0.35) - ($F1074 * 0.3))</f>
        <v>19.645</v>
      </c>
      <c r="AB1074" s="12" t="str">
        <f aca="false">IF(AA1074&gt;20,"High",IF(AA1074&gt;10,"Medium","Low"))</f>
        <v>Medium</v>
      </c>
    </row>
    <row r="1075" customFormat="false" ht="18.65" hidden="false" customHeight="false" outlineLevel="0" collapsed="false">
      <c r="A1075" s="5" t="s">
        <v>1117</v>
      </c>
      <c r="B1075" s="6" t="s">
        <v>29</v>
      </c>
      <c r="C1075" s="6" t="s">
        <v>30</v>
      </c>
      <c r="D1075" s="6" t="s">
        <v>30</v>
      </c>
      <c r="E1075" s="6" t="s">
        <v>30</v>
      </c>
      <c r="F1075" s="7" t="n">
        <v>7</v>
      </c>
      <c r="G1075" s="6" t="s">
        <v>31</v>
      </c>
      <c r="H1075" s="6" t="s">
        <v>30</v>
      </c>
      <c r="I1075" s="6" t="s">
        <v>30</v>
      </c>
      <c r="J1075" s="6" t="s">
        <v>32</v>
      </c>
      <c r="K1075" s="6" t="s">
        <v>32</v>
      </c>
      <c r="L1075" s="6" t="s">
        <v>32</v>
      </c>
      <c r="M1075" s="6" t="s">
        <v>32</v>
      </c>
      <c r="N1075" s="6" t="s">
        <v>32</v>
      </c>
      <c r="O1075" s="6" t="s">
        <v>32</v>
      </c>
      <c r="P1075" s="6" t="s">
        <v>38</v>
      </c>
      <c r="Q1075" s="6" t="s">
        <v>31</v>
      </c>
      <c r="R1075" s="6" t="s">
        <v>34</v>
      </c>
      <c r="S1075" s="8" t="n">
        <v>19.4</v>
      </c>
      <c r="T1075" s="8" t="n">
        <v>168.65</v>
      </c>
      <c r="U1075" s="6" t="s">
        <v>30</v>
      </c>
      <c r="V1075" s="8" t="n">
        <f aca="false">IF(X1075="0-1 Year", ROUND(S1075/0.474, 2), IF(X1075="1-2 Years", ROUND(S1075/0.287, 2), ROUND(S1075/0.14, 2)))</f>
        <v>40.93</v>
      </c>
      <c r="W1075" s="6" t="str">
        <f aca="false">IF(V1075&gt;4000, "High", IF(V1075&gt;2000, "Medium", "Low"))</f>
        <v>Low</v>
      </c>
      <c r="X1075" s="9" t="s">
        <v>35</v>
      </c>
      <c r="Y1075" s="10" t="n">
        <f aca="false">IF(U1075="Yes", 1, 0)</f>
        <v>0</v>
      </c>
      <c r="Z1075" s="10" t="n">
        <v>1</v>
      </c>
      <c r="AA1075" s="11" t="n">
        <f aca="false">MAX(0, ($S1075 * 0.35) - ($F1075 * 0.3))</f>
        <v>4.69</v>
      </c>
      <c r="AB1075" s="12" t="str">
        <f aca="false">IF(AA1075&gt;20,"High",IF(AA1075&gt;10,"Medium","Low"))</f>
        <v>Low</v>
      </c>
    </row>
    <row r="1076" customFormat="false" ht="18.65" hidden="false" customHeight="false" outlineLevel="0" collapsed="false">
      <c r="A1076" s="5" t="s">
        <v>1118</v>
      </c>
      <c r="B1076" s="6" t="s">
        <v>29</v>
      </c>
      <c r="C1076" s="6" t="s">
        <v>30</v>
      </c>
      <c r="D1076" s="6" t="s">
        <v>30</v>
      </c>
      <c r="E1076" s="6" t="s">
        <v>30</v>
      </c>
      <c r="F1076" s="7" t="n">
        <v>8</v>
      </c>
      <c r="G1076" s="6" t="s">
        <v>31</v>
      </c>
      <c r="H1076" s="6" t="s">
        <v>30</v>
      </c>
      <c r="I1076" s="6" t="s">
        <v>30</v>
      </c>
      <c r="J1076" s="6" t="s">
        <v>32</v>
      </c>
      <c r="K1076" s="6" t="s">
        <v>32</v>
      </c>
      <c r="L1076" s="6" t="s">
        <v>32</v>
      </c>
      <c r="M1076" s="6" t="s">
        <v>32</v>
      </c>
      <c r="N1076" s="6" t="s">
        <v>32</v>
      </c>
      <c r="O1076" s="6" t="s">
        <v>32</v>
      </c>
      <c r="P1076" s="6" t="s">
        <v>38</v>
      </c>
      <c r="Q1076" s="6" t="s">
        <v>31</v>
      </c>
      <c r="R1076" s="6" t="s">
        <v>53</v>
      </c>
      <c r="S1076" s="8" t="n">
        <v>19.7</v>
      </c>
      <c r="T1076" s="8" t="n">
        <v>168.9</v>
      </c>
      <c r="U1076" s="6" t="s">
        <v>30</v>
      </c>
      <c r="V1076" s="8" t="n">
        <f aca="false">IF(X1076="0-1 Year", ROUND(S1076/0.474, 2), IF(X1076="1-2 Years", ROUND(S1076/0.287, 2), ROUND(S1076/0.14, 2)))</f>
        <v>41.56</v>
      </c>
      <c r="W1076" s="6" t="str">
        <f aca="false">IF(V1076&gt;4000, "High", IF(V1076&gt;2000, "Medium", "Low"))</f>
        <v>Low</v>
      </c>
      <c r="X1076" s="9" t="s">
        <v>35</v>
      </c>
      <c r="Y1076" s="10" t="n">
        <f aca="false">IF(U1076="Yes", 1, 0)</f>
        <v>0</v>
      </c>
      <c r="Z1076" s="10" t="n">
        <v>1</v>
      </c>
      <c r="AA1076" s="11" t="n">
        <f aca="false">MAX(0, ($S1076 * 0.35) - ($F1076 * 0.3))</f>
        <v>4.495</v>
      </c>
      <c r="AB1076" s="12" t="str">
        <f aca="false">IF(AA1076&gt;20,"High",IF(AA1076&gt;10,"Medium","Low"))</f>
        <v>Low</v>
      </c>
    </row>
    <row r="1077" customFormat="false" ht="18.65" hidden="false" customHeight="false" outlineLevel="0" collapsed="false">
      <c r="A1077" s="5" t="s">
        <v>1119</v>
      </c>
      <c r="B1077" s="6" t="s">
        <v>29</v>
      </c>
      <c r="C1077" s="6" t="s">
        <v>30</v>
      </c>
      <c r="D1077" s="6" t="s">
        <v>30</v>
      </c>
      <c r="E1077" s="6" t="s">
        <v>30</v>
      </c>
      <c r="F1077" s="7" t="n">
        <v>3</v>
      </c>
      <c r="G1077" s="6" t="s">
        <v>31</v>
      </c>
      <c r="H1077" s="6" t="s">
        <v>30</v>
      </c>
      <c r="I1077" s="6" t="s">
        <v>203</v>
      </c>
      <c r="J1077" s="6" t="s">
        <v>30</v>
      </c>
      <c r="K1077" s="6" t="s">
        <v>30</v>
      </c>
      <c r="L1077" s="6" t="s">
        <v>31</v>
      </c>
      <c r="M1077" s="6" t="s">
        <v>30</v>
      </c>
      <c r="N1077" s="6" t="s">
        <v>30</v>
      </c>
      <c r="O1077" s="6" t="s">
        <v>30</v>
      </c>
      <c r="P1077" s="6" t="s">
        <v>38</v>
      </c>
      <c r="Q1077" s="6" t="s">
        <v>31</v>
      </c>
      <c r="R1077" s="6" t="s">
        <v>39</v>
      </c>
      <c r="S1077" s="8" t="n">
        <v>49.15</v>
      </c>
      <c r="T1077" s="8" t="n">
        <v>169.05</v>
      </c>
      <c r="U1077" s="6" t="s">
        <v>31</v>
      </c>
      <c r="V1077" s="8" t="n">
        <f aca="false">IF(X1077="0-1 Year", ROUND(S1077/0.474, 2), IF(X1077="1-2 Years", ROUND(S1077/0.287, 2), ROUND(S1077/0.14, 2)))</f>
        <v>103.69</v>
      </c>
      <c r="W1077" s="6" t="str">
        <f aca="false">IF(V1077&gt;4000, "High", IF(V1077&gt;2000, "Medium", "Low"))</f>
        <v>Low</v>
      </c>
      <c r="X1077" s="9" t="s">
        <v>35</v>
      </c>
      <c r="Y1077" s="10" t="n">
        <f aca="false">IF(U1077="Yes", 1, 0)</f>
        <v>1</v>
      </c>
      <c r="Z1077" s="10" t="n">
        <v>1</v>
      </c>
      <c r="AA1077" s="11" t="n">
        <f aca="false">MAX(0, ($S1077 * 0.35) - ($F1077 * 0.3))</f>
        <v>16.3025</v>
      </c>
      <c r="AB1077" s="12" t="str">
        <f aca="false">IF(AA1077&gt;20,"High",IF(AA1077&gt;10,"Medium","Low"))</f>
        <v>Medium</v>
      </c>
    </row>
    <row r="1078" customFormat="false" ht="18.65" hidden="false" customHeight="false" outlineLevel="0" collapsed="false">
      <c r="A1078" s="5" t="s">
        <v>1120</v>
      </c>
      <c r="B1078" s="6" t="s">
        <v>29</v>
      </c>
      <c r="C1078" s="6" t="s">
        <v>30</v>
      </c>
      <c r="D1078" s="6" t="s">
        <v>30</v>
      </c>
      <c r="E1078" s="6" t="s">
        <v>31</v>
      </c>
      <c r="F1078" s="7" t="n">
        <v>3</v>
      </c>
      <c r="G1078" s="6" t="s">
        <v>31</v>
      </c>
      <c r="H1078" s="6" t="s">
        <v>30</v>
      </c>
      <c r="I1078" s="6" t="s">
        <v>203</v>
      </c>
      <c r="J1078" s="6" t="s">
        <v>30</v>
      </c>
      <c r="K1078" s="6" t="s">
        <v>30</v>
      </c>
      <c r="L1078" s="6" t="s">
        <v>30</v>
      </c>
      <c r="M1078" s="6" t="s">
        <v>30</v>
      </c>
      <c r="N1078" s="6" t="s">
        <v>31</v>
      </c>
      <c r="O1078" s="6" t="s">
        <v>30</v>
      </c>
      <c r="P1078" s="6" t="s">
        <v>38</v>
      </c>
      <c r="Q1078" s="6" t="s">
        <v>31</v>
      </c>
      <c r="R1078" s="6" t="s">
        <v>58</v>
      </c>
      <c r="S1078" s="8" t="n">
        <v>54.7</v>
      </c>
      <c r="T1078" s="8" t="n">
        <v>169.45</v>
      </c>
      <c r="U1078" s="6" t="s">
        <v>31</v>
      </c>
      <c r="V1078" s="8" t="n">
        <f aca="false">IF(X1078="0-1 Year", ROUND(S1078/0.474, 2), IF(X1078="1-2 Years", ROUND(S1078/0.287, 2), ROUND(S1078/0.14, 2)))</f>
        <v>115.4</v>
      </c>
      <c r="W1078" s="6" t="str">
        <f aca="false">IF(V1078&gt;4000, "High", IF(V1078&gt;2000, "Medium", "Low"))</f>
        <v>Low</v>
      </c>
      <c r="X1078" s="9" t="s">
        <v>35</v>
      </c>
      <c r="Y1078" s="10" t="n">
        <f aca="false">IF(U1078="Yes", 1, 0)</f>
        <v>1</v>
      </c>
      <c r="Z1078" s="10" t="n">
        <v>1</v>
      </c>
      <c r="AA1078" s="11" t="n">
        <f aca="false">MAX(0, ($S1078 * 0.35) - ($F1078 * 0.3))</f>
        <v>18.245</v>
      </c>
      <c r="AB1078" s="12" t="str">
        <f aca="false">IF(AA1078&gt;20,"High",IF(AA1078&gt;10,"Medium","Low"))</f>
        <v>Medium</v>
      </c>
    </row>
    <row r="1079" customFormat="false" ht="18.65" hidden="false" customHeight="false" outlineLevel="0" collapsed="false">
      <c r="A1079" s="5" t="s">
        <v>1121</v>
      </c>
      <c r="B1079" s="6" t="s">
        <v>29</v>
      </c>
      <c r="C1079" s="6" t="s">
        <v>30</v>
      </c>
      <c r="D1079" s="6" t="s">
        <v>31</v>
      </c>
      <c r="E1079" s="6" t="s">
        <v>31</v>
      </c>
      <c r="F1079" s="7" t="n">
        <v>4</v>
      </c>
      <c r="G1079" s="6" t="s">
        <v>31</v>
      </c>
      <c r="H1079" s="6" t="s">
        <v>30</v>
      </c>
      <c r="I1079" s="6" t="s">
        <v>203</v>
      </c>
      <c r="J1079" s="6" t="s">
        <v>30</v>
      </c>
      <c r="K1079" s="6" t="s">
        <v>30</v>
      </c>
      <c r="L1079" s="6" t="s">
        <v>30</v>
      </c>
      <c r="M1079" s="6" t="s">
        <v>30</v>
      </c>
      <c r="N1079" s="6" t="s">
        <v>30</v>
      </c>
      <c r="O1079" s="6" t="s">
        <v>30</v>
      </c>
      <c r="P1079" s="6" t="s">
        <v>38</v>
      </c>
      <c r="Q1079" s="6" t="s">
        <v>30</v>
      </c>
      <c r="R1079" s="6" t="s">
        <v>39</v>
      </c>
      <c r="S1079" s="8" t="n">
        <v>44.8</v>
      </c>
      <c r="T1079" s="8" t="n">
        <v>169.65</v>
      </c>
      <c r="U1079" s="6" t="s">
        <v>30</v>
      </c>
      <c r="V1079" s="8" t="n">
        <f aca="false">IF(X1079="0-1 Year", ROUND(S1079/0.474, 2), IF(X1079="1-2 Years", ROUND(S1079/0.287, 2), ROUND(S1079/0.14, 2)))</f>
        <v>94.51</v>
      </c>
      <c r="W1079" s="6" t="str">
        <f aca="false">IF(V1079&gt;4000, "High", IF(V1079&gt;2000, "Medium", "Low"))</f>
        <v>Low</v>
      </c>
      <c r="X1079" s="9" t="s">
        <v>35</v>
      </c>
      <c r="Y1079" s="10" t="n">
        <f aca="false">IF(U1079="Yes", 1, 0)</f>
        <v>0</v>
      </c>
      <c r="Z1079" s="10" t="n">
        <v>1</v>
      </c>
      <c r="AA1079" s="11" t="n">
        <f aca="false">MAX(0, ($S1079 * 0.35) - ($F1079 * 0.3))</f>
        <v>14.48</v>
      </c>
      <c r="AB1079" s="12" t="str">
        <f aca="false">IF(AA1079&gt;20,"High",IF(AA1079&gt;10,"Medium","Low"))</f>
        <v>Medium</v>
      </c>
    </row>
    <row r="1080" customFormat="false" ht="18.65" hidden="false" customHeight="false" outlineLevel="0" collapsed="false">
      <c r="A1080" s="5" t="s">
        <v>1122</v>
      </c>
      <c r="B1080" s="6" t="s">
        <v>29</v>
      </c>
      <c r="C1080" s="6" t="s">
        <v>30</v>
      </c>
      <c r="D1080" s="6" t="s">
        <v>31</v>
      </c>
      <c r="E1080" s="6" t="s">
        <v>31</v>
      </c>
      <c r="F1080" s="7" t="n">
        <v>8</v>
      </c>
      <c r="G1080" s="6" t="s">
        <v>31</v>
      </c>
      <c r="H1080" s="6" t="s">
        <v>30</v>
      </c>
      <c r="I1080" s="6" t="s">
        <v>30</v>
      </c>
      <c r="J1080" s="6" t="s">
        <v>32</v>
      </c>
      <c r="K1080" s="6" t="s">
        <v>32</v>
      </c>
      <c r="L1080" s="6" t="s">
        <v>32</v>
      </c>
      <c r="M1080" s="6" t="s">
        <v>32</v>
      </c>
      <c r="N1080" s="6" t="s">
        <v>32</v>
      </c>
      <c r="O1080" s="6" t="s">
        <v>32</v>
      </c>
      <c r="P1080" s="6" t="s">
        <v>38</v>
      </c>
      <c r="Q1080" s="6" t="s">
        <v>30</v>
      </c>
      <c r="R1080" s="6" t="s">
        <v>58</v>
      </c>
      <c r="S1080" s="8" t="n">
        <v>19.65</v>
      </c>
      <c r="T1080" s="8" t="n">
        <v>169.75</v>
      </c>
      <c r="U1080" s="6" t="s">
        <v>30</v>
      </c>
      <c r="V1080" s="8" t="n">
        <f aca="false">IF(X1080="0-1 Year", ROUND(S1080/0.474, 2), IF(X1080="1-2 Years", ROUND(S1080/0.287, 2), ROUND(S1080/0.14, 2)))</f>
        <v>41.46</v>
      </c>
      <c r="W1080" s="6" t="str">
        <f aca="false">IF(V1080&gt;4000, "High", IF(V1080&gt;2000, "Medium", "Low"))</f>
        <v>Low</v>
      </c>
      <c r="X1080" s="9" t="s">
        <v>35</v>
      </c>
      <c r="Y1080" s="10" t="n">
        <f aca="false">IF(U1080="Yes", 1, 0)</f>
        <v>0</v>
      </c>
      <c r="Z1080" s="10" t="n">
        <v>1</v>
      </c>
      <c r="AA1080" s="11" t="n">
        <f aca="false">MAX(0, ($S1080 * 0.35) - ($F1080 * 0.3))</f>
        <v>4.4775</v>
      </c>
      <c r="AB1080" s="12" t="str">
        <f aca="false">IF(AA1080&gt;20,"High",IF(AA1080&gt;10,"Medium","Low"))</f>
        <v>Low</v>
      </c>
    </row>
    <row r="1081" customFormat="false" ht="18.65" hidden="false" customHeight="false" outlineLevel="0" collapsed="false">
      <c r="A1081" s="5" t="s">
        <v>1123</v>
      </c>
      <c r="B1081" s="6" t="s">
        <v>37</v>
      </c>
      <c r="C1081" s="6" t="s">
        <v>30</v>
      </c>
      <c r="D1081" s="6" t="s">
        <v>30</v>
      </c>
      <c r="E1081" s="6" t="s">
        <v>30</v>
      </c>
      <c r="F1081" s="7" t="n">
        <v>2</v>
      </c>
      <c r="G1081" s="6" t="s">
        <v>31</v>
      </c>
      <c r="H1081" s="6" t="s">
        <v>31</v>
      </c>
      <c r="I1081" s="6" t="s">
        <v>517</v>
      </c>
      <c r="J1081" s="6" t="s">
        <v>30</v>
      </c>
      <c r="K1081" s="6" t="s">
        <v>30</v>
      </c>
      <c r="L1081" s="6" t="s">
        <v>30</v>
      </c>
      <c r="M1081" s="6" t="s">
        <v>30</v>
      </c>
      <c r="N1081" s="6" t="s">
        <v>30</v>
      </c>
      <c r="O1081" s="6" t="s">
        <v>31</v>
      </c>
      <c r="P1081" s="6" t="s">
        <v>38</v>
      </c>
      <c r="Q1081" s="6" t="s">
        <v>31</v>
      </c>
      <c r="R1081" s="6" t="s">
        <v>39</v>
      </c>
      <c r="S1081" s="8" t="n">
        <v>85.7</v>
      </c>
      <c r="T1081" s="8" t="n">
        <v>169.8</v>
      </c>
      <c r="U1081" s="6" t="s">
        <v>31</v>
      </c>
      <c r="V1081" s="8" t="n">
        <f aca="false">IF(X1081="0-1 Year", ROUND(S1081/0.474, 2), IF(X1081="1-2 Years", ROUND(S1081/0.287, 2), ROUND(S1081/0.14, 2)))</f>
        <v>180.8</v>
      </c>
      <c r="W1081" s="6" t="str">
        <f aca="false">IF(V1081&gt;4000, "High", IF(V1081&gt;2000, "Medium", "Low"))</f>
        <v>Low</v>
      </c>
      <c r="X1081" s="9" t="s">
        <v>35</v>
      </c>
      <c r="Y1081" s="10" t="n">
        <f aca="false">IF(U1081="Yes", 1, 0)</f>
        <v>1</v>
      </c>
      <c r="Z1081" s="10" t="n">
        <v>1</v>
      </c>
      <c r="AA1081" s="11" t="n">
        <f aca="false">MAX(0, ($S1081 * 0.35) - ($F1081 * 0.3))</f>
        <v>29.395</v>
      </c>
      <c r="AB1081" s="12" t="str">
        <f aca="false">IF(AA1081&gt;20,"High",IF(AA1081&gt;10,"Medium","Low"))</f>
        <v>High</v>
      </c>
    </row>
    <row r="1082" customFormat="false" ht="18.65" hidden="false" customHeight="false" outlineLevel="0" collapsed="false">
      <c r="A1082" s="5" t="s">
        <v>1124</v>
      </c>
      <c r="B1082" s="6" t="s">
        <v>37</v>
      </c>
      <c r="C1082" s="6" t="s">
        <v>30</v>
      </c>
      <c r="D1082" s="6" t="s">
        <v>30</v>
      </c>
      <c r="E1082" s="6" t="s">
        <v>30</v>
      </c>
      <c r="F1082" s="7" t="n">
        <v>3</v>
      </c>
      <c r="G1082" s="6" t="s">
        <v>31</v>
      </c>
      <c r="H1082" s="6" t="s">
        <v>31</v>
      </c>
      <c r="I1082" s="6" t="s">
        <v>203</v>
      </c>
      <c r="J1082" s="6" t="s">
        <v>30</v>
      </c>
      <c r="K1082" s="6" t="s">
        <v>30</v>
      </c>
      <c r="L1082" s="6" t="s">
        <v>30</v>
      </c>
      <c r="M1082" s="6" t="s">
        <v>30</v>
      </c>
      <c r="N1082" s="6" t="s">
        <v>31</v>
      </c>
      <c r="O1082" s="6" t="s">
        <v>30</v>
      </c>
      <c r="P1082" s="6" t="s">
        <v>38</v>
      </c>
      <c r="Q1082" s="6" t="s">
        <v>31</v>
      </c>
      <c r="R1082" s="6" t="s">
        <v>39</v>
      </c>
      <c r="S1082" s="8" t="n">
        <v>60.25</v>
      </c>
      <c r="T1082" s="8" t="n">
        <v>170.5</v>
      </c>
      <c r="U1082" s="6" t="s">
        <v>30</v>
      </c>
      <c r="V1082" s="8" t="n">
        <f aca="false">IF(X1082="0-1 Year", ROUND(S1082/0.474, 2), IF(X1082="1-2 Years", ROUND(S1082/0.287, 2), ROUND(S1082/0.14, 2)))</f>
        <v>127.11</v>
      </c>
      <c r="W1082" s="6" t="str">
        <f aca="false">IF(V1082&gt;4000, "High", IF(V1082&gt;2000, "Medium", "Low"))</f>
        <v>Low</v>
      </c>
      <c r="X1082" s="9" t="s">
        <v>35</v>
      </c>
      <c r="Y1082" s="10" t="n">
        <f aca="false">IF(U1082="Yes", 1, 0)</f>
        <v>0</v>
      </c>
      <c r="Z1082" s="10" t="n">
        <v>1</v>
      </c>
      <c r="AA1082" s="11" t="n">
        <f aca="false">MAX(0, ($S1082 * 0.35) - ($F1082 * 0.3))</f>
        <v>20.1875</v>
      </c>
      <c r="AB1082" s="12" t="str">
        <f aca="false">IF(AA1082&gt;20,"High",IF(AA1082&gt;10,"Medium","Low"))</f>
        <v>High</v>
      </c>
    </row>
    <row r="1083" customFormat="false" ht="18.65" hidden="false" customHeight="false" outlineLevel="0" collapsed="false">
      <c r="A1083" s="5" t="s">
        <v>1125</v>
      </c>
      <c r="B1083" s="6" t="s">
        <v>37</v>
      </c>
      <c r="C1083" s="6" t="s">
        <v>31</v>
      </c>
      <c r="D1083" s="6" t="s">
        <v>30</v>
      </c>
      <c r="E1083" s="6" t="s">
        <v>30</v>
      </c>
      <c r="F1083" s="7" t="n">
        <v>2</v>
      </c>
      <c r="G1083" s="6" t="s">
        <v>31</v>
      </c>
      <c r="H1083" s="6" t="s">
        <v>31</v>
      </c>
      <c r="I1083" s="6" t="s">
        <v>517</v>
      </c>
      <c r="J1083" s="6" t="s">
        <v>30</v>
      </c>
      <c r="K1083" s="6" t="s">
        <v>30</v>
      </c>
      <c r="L1083" s="6" t="s">
        <v>30</v>
      </c>
      <c r="M1083" s="6" t="s">
        <v>30</v>
      </c>
      <c r="N1083" s="6" t="s">
        <v>31</v>
      </c>
      <c r="O1083" s="6" t="s">
        <v>31</v>
      </c>
      <c r="P1083" s="6" t="s">
        <v>38</v>
      </c>
      <c r="Q1083" s="6" t="s">
        <v>31</v>
      </c>
      <c r="R1083" s="6" t="s">
        <v>39</v>
      </c>
      <c r="S1083" s="8" t="n">
        <v>93.85</v>
      </c>
      <c r="T1083" s="8" t="n">
        <v>170.85</v>
      </c>
      <c r="U1083" s="6" t="s">
        <v>31</v>
      </c>
      <c r="V1083" s="8" t="n">
        <f aca="false">IF(X1083="0-1 Year", ROUND(S1083/0.474, 2), IF(X1083="1-2 Years", ROUND(S1083/0.287, 2), ROUND(S1083/0.14, 2)))</f>
        <v>198</v>
      </c>
      <c r="W1083" s="6" t="str">
        <f aca="false">IF(V1083&gt;4000, "High", IF(V1083&gt;2000, "Medium", "Low"))</f>
        <v>Low</v>
      </c>
      <c r="X1083" s="9" t="s">
        <v>35</v>
      </c>
      <c r="Y1083" s="10" t="n">
        <f aca="false">IF(U1083="Yes", 1, 0)</f>
        <v>1</v>
      </c>
      <c r="Z1083" s="10" t="n">
        <v>1</v>
      </c>
      <c r="AA1083" s="11" t="n">
        <f aca="false">MAX(0, ($S1083 * 0.35) - ($F1083 * 0.3))</f>
        <v>32.2475</v>
      </c>
      <c r="AB1083" s="12" t="str">
        <f aca="false">IF(AA1083&gt;20,"High",IF(AA1083&gt;10,"Medium","Low"))</f>
        <v>High</v>
      </c>
    </row>
    <row r="1084" customFormat="false" ht="18.65" hidden="false" customHeight="false" outlineLevel="0" collapsed="false">
      <c r="A1084" s="5" t="s">
        <v>1126</v>
      </c>
      <c r="B1084" s="6" t="s">
        <v>37</v>
      </c>
      <c r="C1084" s="6" t="s">
        <v>30</v>
      </c>
      <c r="D1084" s="6" t="s">
        <v>30</v>
      </c>
      <c r="E1084" s="6" t="s">
        <v>31</v>
      </c>
      <c r="F1084" s="7" t="n">
        <v>8</v>
      </c>
      <c r="G1084" s="6" t="s">
        <v>31</v>
      </c>
      <c r="H1084" s="6" t="s">
        <v>30</v>
      </c>
      <c r="I1084" s="6" t="s">
        <v>30</v>
      </c>
      <c r="J1084" s="6" t="s">
        <v>32</v>
      </c>
      <c r="K1084" s="6" t="s">
        <v>32</v>
      </c>
      <c r="L1084" s="6" t="s">
        <v>32</v>
      </c>
      <c r="M1084" s="6" t="s">
        <v>32</v>
      </c>
      <c r="N1084" s="6" t="s">
        <v>32</v>
      </c>
      <c r="O1084" s="6" t="s">
        <v>32</v>
      </c>
      <c r="P1084" s="6" t="s">
        <v>38</v>
      </c>
      <c r="Q1084" s="6" t="s">
        <v>30</v>
      </c>
      <c r="R1084" s="6" t="s">
        <v>34</v>
      </c>
      <c r="S1084" s="8" t="n">
        <v>19.95</v>
      </c>
      <c r="T1084" s="8" t="n">
        <v>170.9</v>
      </c>
      <c r="U1084" s="6" t="s">
        <v>30</v>
      </c>
      <c r="V1084" s="8" t="n">
        <f aca="false">IF(X1084="0-1 Year", ROUND(S1084/0.474, 2), IF(X1084="1-2 Years", ROUND(S1084/0.287, 2), ROUND(S1084/0.14, 2)))</f>
        <v>42.09</v>
      </c>
      <c r="W1084" s="6" t="str">
        <f aca="false">IF(V1084&gt;4000, "High", IF(V1084&gt;2000, "Medium", "Low"))</f>
        <v>Low</v>
      </c>
      <c r="X1084" s="9" t="s">
        <v>35</v>
      </c>
      <c r="Y1084" s="10" t="n">
        <f aca="false">IF(U1084="Yes", 1, 0)</f>
        <v>0</v>
      </c>
      <c r="Z1084" s="10" t="n">
        <v>1</v>
      </c>
      <c r="AA1084" s="11" t="n">
        <f aca="false">MAX(0, ($S1084 * 0.35) - ($F1084 * 0.3))</f>
        <v>4.5825</v>
      </c>
      <c r="AB1084" s="12" t="str">
        <f aca="false">IF(AA1084&gt;20,"High",IF(AA1084&gt;10,"Medium","Low"))</f>
        <v>Low</v>
      </c>
    </row>
    <row r="1085" customFormat="false" ht="18.65" hidden="false" customHeight="false" outlineLevel="0" collapsed="false">
      <c r="A1085" s="5" t="s">
        <v>1127</v>
      </c>
      <c r="B1085" s="6" t="s">
        <v>29</v>
      </c>
      <c r="C1085" s="6" t="s">
        <v>30</v>
      </c>
      <c r="D1085" s="6" t="s">
        <v>31</v>
      </c>
      <c r="E1085" s="6" t="s">
        <v>30</v>
      </c>
      <c r="F1085" s="7" t="n">
        <v>6</v>
      </c>
      <c r="G1085" s="6" t="s">
        <v>31</v>
      </c>
      <c r="H1085" s="6" t="s">
        <v>31</v>
      </c>
      <c r="I1085" s="6" t="s">
        <v>30</v>
      </c>
      <c r="J1085" s="6" t="s">
        <v>32</v>
      </c>
      <c r="K1085" s="6" t="s">
        <v>32</v>
      </c>
      <c r="L1085" s="6" t="s">
        <v>32</v>
      </c>
      <c r="M1085" s="6" t="s">
        <v>32</v>
      </c>
      <c r="N1085" s="6" t="s">
        <v>32</v>
      </c>
      <c r="O1085" s="6" t="s">
        <v>32</v>
      </c>
      <c r="P1085" s="6" t="s">
        <v>33</v>
      </c>
      <c r="Q1085" s="6" t="s">
        <v>30</v>
      </c>
      <c r="R1085" s="6" t="s">
        <v>34</v>
      </c>
      <c r="S1085" s="8" t="n">
        <v>25.1</v>
      </c>
      <c r="T1085" s="8" t="n">
        <v>171</v>
      </c>
      <c r="U1085" s="6" t="s">
        <v>30</v>
      </c>
      <c r="V1085" s="8" t="n">
        <f aca="false">IF(X1085="0-1 Year", ROUND(S1085/0.474, 2), IF(X1085="1-2 Years", ROUND(S1085/0.287, 2), ROUND(S1085/0.14, 2)))</f>
        <v>52.95</v>
      </c>
      <c r="W1085" s="6" t="str">
        <f aca="false">IF(V1085&gt;4000, "High", IF(V1085&gt;2000, "Medium", "Low"))</f>
        <v>Low</v>
      </c>
      <c r="X1085" s="9" t="s">
        <v>35</v>
      </c>
      <c r="Y1085" s="10" t="n">
        <f aca="false">IF(U1085="Yes", 1, 0)</f>
        <v>0</v>
      </c>
      <c r="Z1085" s="10" t="n">
        <v>1</v>
      </c>
      <c r="AA1085" s="11" t="n">
        <f aca="false">MAX(0, ($S1085 * 0.35) - ($F1085 * 0.3))</f>
        <v>6.985</v>
      </c>
      <c r="AB1085" s="12" t="str">
        <f aca="false">IF(AA1085&gt;20,"High",IF(AA1085&gt;10,"Medium","Low"))</f>
        <v>Low</v>
      </c>
    </row>
    <row r="1086" customFormat="false" ht="18.65" hidden="false" customHeight="false" outlineLevel="0" collapsed="false">
      <c r="A1086" s="5" t="s">
        <v>1128</v>
      </c>
      <c r="B1086" s="6" t="s">
        <v>29</v>
      </c>
      <c r="C1086" s="6" t="s">
        <v>30</v>
      </c>
      <c r="D1086" s="6" t="s">
        <v>30</v>
      </c>
      <c r="E1086" s="6" t="s">
        <v>30</v>
      </c>
      <c r="F1086" s="7" t="n">
        <v>2</v>
      </c>
      <c r="G1086" s="6" t="s">
        <v>31</v>
      </c>
      <c r="H1086" s="6" t="s">
        <v>30</v>
      </c>
      <c r="I1086" s="6" t="s">
        <v>517</v>
      </c>
      <c r="J1086" s="6" t="s">
        <v>30</v>
      </c>
      <c r="K1086" s="6" t="s">
        <v>30</v>
      </c>
      <c r="L1086" s="6" t="s">
        <v>30</v>
      </c>
      <c r="M1086" s="6" t="s">
        <v>30</v>
      </c>
      <c r="N1086" s="6" t="s">
        <v>30</v>
      </c>
      <c r="O1086" s="6" t="s">
        <v>31</v>
      </c>
      <c r="P1086" s="6" t="s">
        <v>38</v>
      </c>
      <c r="Q1086" s="6" t="s">
        <v>31</v>
      </c>
      <c r="R1086" s="6" t="s">
        <v>39</v>
      </c>
      <c r="S1086" s="8" t="n">
        <v>80.95</v>
      </c>
      <c r="T1086" s="8" t="n">
        <v>171.15</v>
      </c>
      <c r="U1086" s="6" t="s">
        <v>31</v>
      </c>
      <c r="V1086" s="8" t="n">
        <f aca="false">IF(X1086="0-1 Year", ROUND(S1086/0.474, 2), IF(X1086="1-2 Years", ROUND(S1086/0.287, 2), ROUND(S1086/0.14, 2)))</f>
        <v>170.78</v>
      </c>
      <c r="W1086" s="6" t="str">
        <f aca="false">IF(V1086&gt;4000, "High", IF(V1086&gt;2000, "Medium", "Low"))</f>
        <v>Low</v>
      </c>
      <c r="X1086" s="9" t="s">
        <v>35</v>
      </c>
      <c r="Y1086" s="10" t="n">
        <f aca="false">IF(U1086="Yes", 1, 0)</f>
        <v>1</v>
      </c>
      <c r="Z1086" s="10" t="n">
        <v>1</v>
      </c>
      <c r="AA1086" s="11" t="n">
        <f aca="false">MAX(0, ($S1086 * 0.35) - ($F1086 * 0.3))</f>
        <v>27.7325</v>
      </c>
      <c r="AB1086" s="12" t="str">
        <f aca="false">IF(AA1086&gt;20,"High",IF(AA1086&gt;10,"Medium","Low"))</f>
        <v>High</v>
      </c>
    </row>
    <row r="1087" customFormat="false" ht="18.65" hidden="false" customHeight="false" outlineLevel="0" collapsed="false">
      <c r="A1087" s="5" t="s">
        <v>1129</v>
      </c>
      <c r="B1087" s="6" t="s">
        <v>29</v>
      </c>
      <c r="C1087" s="6" t="s">
        <v>30</v>
      </c>
      <c r="D1087" s="6" t="s">
        <v>31</v>
      </c>
      <c r="E1087" s="6" t="s">
        <v>30</v>
      </c>
      <c r="F1087" s="7" t="n">
        <v>2</v>
      </c>
      <c r="G1087" s="6" t="s">
        <v>31</v>
      </c>
      <c r="H1087" s="6" t="s">
        <v>31</v>
      </c>
      <c r="I1087" s="6" t="s">
        <v>517</v>
      </c>
      <c r="J1087" s="6" t="s">
        <v>30</v>
      </c>
      <c r="K1087" s="6" t="s">
        <v>30</v>
      </c>
      <c r="L1087" s="6" t="s">
        <v>31</v>
      </c>
      <c r="M1087" s="6" t="s">
        <v>30</v>
      </c>
      <c r="N1087" s="6" t="s">
        <v>31</v>
      </c>
      <c r="O1087" s="6" t="s">
        <v>30</v>
      </c>
      <c r="P1087" s="6" t="s">
        <v>38</v>
      </c>
      <c r="Q1087" s="6" t="s">
        <v>31</v>
      </c>
      <c r="R1087" s="6" t="s">
        <v>39</v>
      </c>
      <c r="S1087" s="8" t="n">
        <v>91.45</v>
      </c>
      <c r="T1087" s="8" t="n">
        <v>171.45</v>
      </c>
      <c r="U1087" s="6" t="s">
        <v>30</v>
      </c>
      <c r="V1087" s="8" t="n">
        <f aca="false">IF(X1087="0-1 Year", ROUND(S1087/0.474, 2), IF(X1087="1-2 Years", ROUND(S1087/0.287, 2), ROUND(S1087/0.14, 2)))</f>
        <v>192.93</v>
      </c>
      <c r="W1087" s="6" t="str">
        <f aca="false">IF(V1087&gt;4000, "High", IF(V1087&gt;2000, "Medium", "Low"))</f>
        <v>Low</v>
      </c>
      <c r="X1087" s="9" t="s">
        <v>35</v>
      </c>
      <c r="Y1087" s="10" t="n">
        <f aca="false">IF(U1087="Yes", 1, 0)</f>
        <v>0</v>
      </c>
      <c r="Z1087" s="10" t="n">
        <v>1</v>
      </c>
      <c r="AA1087" s="11" t="n">
        <f aca="false">MAX(0, ($S1087 * 0.35) - ($F1087 * 0.3))</f>
        <v>31.4075</v>
      </c>
      <c r="AB1087" s="12" t="str">
        <f aca="false">IF(AA1087&gt;20,"High",IF(AA1087&gt;10,"Medium","Low"))</f>
        <v>High</v>
      </c>
    </row>
    <row r="1088" customFormat="false" ht="18.65" hidden="false" customHeight="false" outlineLevel="0" collapsed="false">
      <c r="A1088" s="5" t="s">
        <v>1130</v>
      </c>
      <c r="B1088" s="6" t="s">
        <v>37</v>
      </c>
      <c r="C1088" s="6" t="s">
        <v>30</v>
      </c>
      <c r="D1088" s="6" t="s">
        <v>31</v>
      </c>
      <c r="E1088" s="6" t="s">
        <v>31</v>
      </c>
      <c r="F1088" s="7" t="n">
        <v>9</v>
      </c>
      <c r="G1088" s="6" t="s">
        <v>31</v>
      </c>
      <c r="H1088" s="6" t="s">
        <v>30</v>
      </c>
      <c r="I1088" s="6" t="s">
        <v>30</v>
      </c>
      <c r="J1088" s="6" t="s">
        <v>32</v>
      </c>
      <c r="K1088" s="6" t="s">
        <v>32</v>
      </c>
      <c r="L1088" s="6" t="s">
        <v>32</v>
      </c>
      <c r="M1088" s="6" t="s">
        <v>32</v>
      </c>
      <c r="N1088" s="6" t="s">
        <v>32</v>
      </c>
      <c r="O1088" s="6" t="s">
        <v>32</v>
      </c>
      <c r="P1088" s="6" t="s">
        <v>33</v>
      </c>
      <c r="Q1088" s="6" t="s">
        <v>30</v>
      </c>
      <c r="R1088" s="6" t="s">
        <v>34</v>
      </c>
      <c r="S1088" s="8" t="n">
        <v>20.25</v>
      </c>
      <c r="T1088" s="8" t="n">
        <v>172.35</v>
      </c>
      <c r="U1088" s="6" t="s">
        <v>30</v>
      </c>
      <c r="V1088" s="8" t="n">
        <f aca="false">IF(X1088="0-1 Year", ROUND(S1088/0.474, 2), IF(X1088="1-2 Years", ROUND(S1088/0.287, 2), ROUND(S1088/0.14, 2)))</f>
        <v>42.72</v>
      </c>
      <c r="W1088" s="6" t="str">
        <f aca="false">IF(V1088&gt;4000, "High", IF(V1088&gt;2000, "Medium", "Low"))</f>
        <v>Low</v>
      </c>
      <c r="X1088" s="9" t="s">
        <v>35</v>
      </c>
      <c r="Y1088" s="10" t="n">
        <f aca="false">IF(U1088="Yes", 1, 0)</f>
        <v>0</v>
      </c>
      <c r="Z1088" s="10" t="n">
        <v>1</v>
      </c>
      <c r="AA1088" s="11" t="n">
        <f aca="false">MAX(0, ($S1088 * 0.35) - ($F1088 * 0.3))</f>
        <v>4.3875</v>
      </c>
      <c r="AB1088" s="12" t="str">
        <f aca="false">IF(AA1088&gt;20,"High",IF(AA1088&gt;10,"Medium","Low"))</f>
        <v>Low</v>
      </c>
    </row>
    <row r="1089" customFormat="false" ht="18.65" hidden="false" customHeight="false" outlineLevel="0" collapsed="false">
      <c r="A1089" s="5" t="s">
        <v>1131</v>
      </c>
      <c r="B1089" s="6" t="s">
        <v>37</v>
      </c>
      <c r="C1089" s="6" t="s">
        <v>31</v>
      </c>
      <c r="D1089" s="6" t="s">
        <v>31</v>
      </c>
      <c r="E1089" s="6" t="s">
        <v>30</v>
      </c>
      <c r="F1089" s="7" t="n">
        <v>2</v>
      </c>
      <c r="G1089" s="6" t="s">
        <v>31</v>
      </c>
      <c r="H1089" s="6" t="s">
        <v>31</v>
      </c>
      <c r="I1089" s="6" t="s">
        <v>517</v>
      </c>
      <c r="J1089" s="6" t="s">
        <v>30</v>
      </c>
      <c r="K1089" s="6" t="s">
        <v>30</v>
      </c>
      <c r="L1089" s="6" t="s">
        <v>31</v>
      </c>
      <c r="M1089" s="6" t="s">
        <v>30</v>
      </c>
      <c r="N1089" s="6" t="s">
        <v>30</v>
      </c>
      <c r="O1089" s="6" t="s">
        <v>30</v>
      </c>
      <c r="P1089" s="6" t="s">
        <v>38</v>
      </c>
      <c r="Q1089" s="6" t="s">
        <v>30</v>
      </c>
      <c r="R1089" s="6" t="s">
        <v>39</v>
      </c>
      <c r="S1089" s="8" t="n">
        <v>79.2</v>
      </c>
      <c r="T1089" s="8" t="n">
        <v>172.85</v>
      </c>
      <c r="U1089" s="6" t="s">
        <v>31</v>
      </c>
      <c r="V1089" s="8" t="n">
        <f aca="false">IF(X1089="0-1 Year", ROUND(S1089/0.474, 2), IF(X1089="1-2 Years", ROUND(S1089/0.287, 2), ROUND(S1089/0.14, 2)))</f>
        <v>167.09</v>
      </c>
      <c r="W1089" s="6" t="str">
        <f aca="false">IF(V1089&gt;4000, "High", IF(V1089&gt;2000, "Medium", "Low"))</f>
        <v>Low</v>
      </c>
      <c r="X1089" s="9" t="s">
        <v>35</v>
      </c>
      <c r="Y1089" s="10" t="n">
        <f aca="false">IF(U1089="Yes", 1, 0)</f>
        <v>1</v>
      </c>
      <c r="Z1089" s="10" t="n">
        <v>1</v>
      </c>
      <c r="AA1089" s="11" t="n">
        <f aca="false">MAX(0, ($S1089 * 0.35) - ($F1089 * 0.3))</f>
        <v>27.12</v>
      </c>
      <c r="AB1089" s="12" t="str">
        <f aca="false">IF(AA1089&gt;20,"High",IF(AA1089&gt;10,"Medium","Low"))</f>
        <v>High</v>
      </c>
    </row>
    <row r="1090" customFormat="false" ht="18.65" hidden="false" customHeight="false" outlineLevel="0" collapsed="false">
      <c r="A1090" s="5" t="s">
        <v>1132</v>
      </c>
      <c r="B1090" s="6" t="s">
        <v>29</v>
      </c>
      <c r="C1090" s="6" t="s">
        <v>30</v>
      </c>
      <c r="D1090" s="6" t="s">
        <v>30</v>
      </c>
      <c r="E1090" s="6" t="s">
        <v>30</v>
      </c>
      <c r="F1090" s="7" t="n">
        <v>7</v>
      </c>
      <c r="G1090" s="6" t="s">
        <v>31</v>
      </c>
      <c r="H1090" s="6" t="s">
        <v>31</v>
      </c>
      <c r="I1090" s="6" t="s">
        <v>30</v>
      </c>
      <c r="J1090" s="6" t="s">
        <v>32</v>
      </c>
      <c r="K1090" s="6" t="s">
        <v>32</v>
      </c>
      <c r="L1090" s="6" t="s">
        <v>32</v>
      </c>
      <c r="M1090" s="6" t="s">
        <v>32</v>
      </c>
      <c r="N1090" s="6" t="s">
        <v>32</v>
      </c>
      <c r="O1090" s="6" t="s">
        <v>32</v>
      </c>
      <c r="P1090" s="6" t="s">
        <v>38</v>
      </c>
      <c r="Q1090" s="6" t="s">
        <v>30</v>
      </c>
      <c r="R1090" s="6" t="s">
        <v>34</v>
      </c>
      <c r="S1090" s="8" t="n">
        <v>23.5</v>
      </c>
      <c r="T1090" s="8" t="n">
        <v>173</v>
      </c>
      <c r="U1090" s="6" t="s">
        <v>30</v>
      </c>
      <c r="V1090" s="8" t="n">
        <f aca="false">IF(X1090="0-1 Year", ROUND(S1090/0.474, 2), IF(X1090="1-2 Years", ROUND(S1090/0.287, 2), ROUND(S1090/0.14, 2)))</f>
        <v>49.58</v>
      </c>
      <c r="W1090" s="6" t="str">
        <f aca="false">IF(V1090&gt;4000, "High", IF(V1090&gt;2000, "Medium", "Low"))</f>
        <v>Low</v>
      </c>
      <c r="X1090" s="9" t="s">
        <v>35</v>
      </c>
      <c r="Y1090" s="10" t="n">
        <f aca="false">IF(U1090="Yes", 1, 0)</f>
        <v>0</v>
      </c>
      <c r="Z1090" s="10" t="n">
        <v>1</v>
      </c>
      <c r="AA1090" s="11" t="n">
        <f aca="false">MAX(0, ($S1090 * 0.35) - ($F1090 * 0.3))</f>
        <v>6.125</v>
      </c>
      <c r="AB1090" s="12" t="str">
        <f aca="false">IF(AA1090&gt;20,"High",IF(AA1090&gt;10,"Medium","Low"))</f>
        <v>Low</v>
      </c>
    </row>
    <row r="1091" customFormat="false" ht="18.65" hidden="false" customHeight="false" outlineLevel="0" collapsed="false">
      <c r="A1091" s="5" t="s">
        <v>1133</v>
      </c>
      <c r="B1091" s="6" t="s">
        <v>37</v>
      </c>
      <c r="C1091" s="6" t="s">
        <v>30</v>
      </c>
      <c r="D1091" s="6" t="s">
        <v>30</v>
      </c>
      <c r="E1091" s="6" t="s">
        <v>30</v>
      </c>
      <c r="F1091" s="7" t="n">
        <v>7</v>
      </c>
      <c r="G1091" s="6" t="s">
        <v>31</v>
      </c>
      <c r="H1091" s="6" t="s">
        <v>30</v>
      </c>
      <c r="I1091" s="6" t="s">
        <v>30</v>
      </c>
      <c r="J1091" s="6" t="s">
        <v>32</v>
      </c>
      <c r="K1091" s="6" t="s">
        <v>32</v>
      </c>
      <c r="L1091" s="6" t="s">
        <v>32</v>
      </c>
      <c r="M1091" s="6" t="s">
        <v>32</v>
      </c>
      <c r="N1091" s="6" t="s">
        <v>32</v>
      </c>
      <c r="O1091" s="6" t="s">
        <v>32</v>
      </c>
      <c r="P1091" s="6" t="s">
        <v>33</v>
      </c>
      <c r="Q1091" s="6" t="s">
        <v>30</v>
      </c>
      <c r="R1091" s="6" t="s">
        <v>34</v>
      </c>
      <c r="S1091" s="8" t="n">
        <v>19.9</v>
      </c>
      <c r="T1091" s="8" t="n">
        <v>173.15</v>
      </c>
      <c r="U1091" s="6" t="s">
        <v>30</v>
      </c>
      <c r="V1091" s="8" t="n">
        <f aca="false">IF(X1091="0-1 Year", ROUND(S1091/0.474, 2), IF(X1091="1-2 Years", ROUND(S1091/0.287, 2), ROUND(S1091/0.14, 2)))</f>
        <v>41.98</v>
      </c>
      <c r="W1091" s="6" t="str">
        <f aca="false">IF(V1091&gt;4000, "High", IF(V1091&gt;2000, "Medium", "Low"))</f>
        <v>Low</v>
      </c>
      <c r="X1091" s="9" t="s">
        <v>35</v>
      </c>
      <c r="Y1091" s="10" t="n">
        <f aca="false">IF(U1091="Yes", 1, 0)</f>
        <v>0</v>
      </c>
      <c r="Z1091" s="10" t="n">
        <v>1</v>
      </c>
      <c r="AA1091" s="11" t="n">
        <f aca="false">MAX(0, ($S1091 * 0.35) - ($F1091 * 0.3))</f>
        <v>4.865</v>
      </c>
      <c r="AB1091" s="12" t="str">
        <f aca="false">IF(AA1091&gt;20,"High",IF(AA1091&gt;10,"Medium","Low"))</f>
        <v>Low</v>
      </c>
    </row>
    <row r="1092" customFormat="false" ht="18.65" hidden="false" customHeight="false" outlineLevel="0" collapsed="false">
      <c r="A1092" s="5" t="s">
        <v>1134</v>
      </c>
      <c r="B1092" s="6" t="s">
        <v>37</v>
      </c>
      <c r="C1092" s="6" t="s">
        <v>30</v>
      </c>
      <c r="D1092" s="6" t="s">
        <v>30</v>
      </c>
      <c r="E1092" s="6" t="s">
        <v>30</v>
      </c>
      <c r="F1092" s="7" t="n">
        <v>3</v>
      </c>
      <c r="G1092" s="6" t="s">
        <v>31</v>
      </c>
      <c r="H1092" s="6" t="s">
        <v>31</v>
      </c>
      <c r="I1092" s="6" t="s">
        <v>203</v>
      </c>
      <c r="J1092" s="6" t="s">
        <v>30</v>
      </c>
      <c r="K1092" s="6" t="s">
        <v>30</v>
      </c>
      <c r="L1092" s="6" t="s">
        <v>30</v>
      </c>
      <c r="M1092" s="6" t="s">
        <v>31</v>
      </c>
      <c r="N1092" s="6" t="s">
        <v>31</v>
      </c>
      <c r="O1092" s="6" t="s">
        <v>30</v>
      </c>
      <c r="P1092" s="6" t="s">
        <v>38</v>
      </c>
      <c r="Q1092" s="6" t="s">
        <v>30</v>
      </c>
      <c r="R1092" s="6" t="s">
        <v>39</v>
      </c>
      <c r="S1092" s="8" t="n">
        <v>64.6</v>
      </c>
      <c r="T1092" s="8" t="n">
        <v>174.2</v>
      </c>
      <c r="U1092" s="6" t="s">
        <v>30</v>
      </c>
      <c r="V1092" s="8" t="n">
        <f aca="false">IF(X1092="0-1 Year", ROUND(S1092/0.474, 2), IF(X1092="1-2 Years", ROUND(S1092/0.287, 2), ROUND(S1092/0.14, 2)))</f>
        <v>136.29</v>
      </c>
      <c r="W1092" s="6" t="str">
        <f aca="false">IF(V1092&gt;4000, "High", IF(V1092&gt;2000, "Medium", "Low"))</f>
        <v>Low</v>
      </c>
      <c r="X1092" s="9" t="s">
        <v>35</v>
      </c>
      <c r="Y1092" s="10" t="n">
        <f aca="false">IF(U1092="Yes", 1, 0)</f>
        <v>0</v>
      </c>
      <c r="Z1092" s="10" t="n">
        <v>1</v>
      </c>
      <c r="AA1092" s="11" t="n">
        <f aca="false">MAX(0, ($S1092 * 0.35) - ($F1092 * 0.3))</f>
        <v>21.71</v>
      </c>
      <c r="AB1092" s="12" t="str">
        <f aca="false">IF(AA1092&gt;20,"High",IF(AA1092&gt;10,"Medium","Low"))</f>
        <v>High</v>
      </c>
    </row>
    <row r="1093" customFormat="false" ht="18.65" hidden="false" customHeight="false" outlineLevel="0" collapsed="false">
      <c r="A1093" s="5" t="s">
        <v>1135</v>
      </c>
      <c r="B1093" s="6" t="s">
        <v>29</v>
      </c>
      <c r="C1093" s="6" t="s">
        <v>30</v>
      </c>
      <c r="D1093" s="6" t="s">
        <v>30</v>
      </c>
      <c r="E1093" s="6" t="s">
        <v>30</v>
      </c>
      <c r="F1093" s="7" t="n">
        <v>4</v>
      </c>
      <c r="G1093" s="6" t="s">
        <v>30</v>
      </c>
      <c r="H1093" s="6" t="s">
        <v>202</v>
      </c>
      <c r="I1093" s="6" t="s">
        <v>203</v>
      </c>
      <c r="J1093" s="6" t="s">
        <v>30</v>
      </c>
      <c r="K1093" s="6" t="s">
        <v>30</v>
      </c>
      <c r="L1093" s="6" t="s">
        <v>30</v>
      </c>
      <c r="M1093" s="6" t="s">
        <v>30</v>
      </c>
      <c r="N1093" s="6" t="s">
        <v>31</v>
      </c>
      <c r="O1093" s="6" t="s">
        <v>31</v>
      </c>
      <c r="P1093" s="6" t="s">
        <v>38</v>
      </c>
      <c r="Q1093" s="6" t="s">
        <v>31</v>
      </c>
      <c r="R1093" s="6" t="s">
        <v>39</v>
      </c>
      <c r="S1093" s="8" t="n">
        <v>44.55</v>
      </c>
      <c r="T1093" s="8" t="n">
        <v>174.3</v>
      </c>
      <c r="U1093" s="6" t="s">
        <v>31</v>
      </c>
      <c r="V1093" s="8" t="n">
        <f aca="false">IF(X1093="0-1 Year", ROUND(S1093/0.474, 2), IF(X1093="1-2 Years", ROUND(S1093/0.287, 2), ROUND(S1093/0.14, 2)))</f>
        <v>93.99</v>
      </c>
      <c r="W1093" s="6" t="str">
        <f aca="false">IF(V1093&gt;4000, "High", IF(V1093&gt;2000, "Medium", "Low"))</f>
        <v>Low</v>
      </c>
      <c r="X1093" s="9" t="s">
        <v>35</v>
      </c>
      <c r="Y1093" s="10" t="n">
        <f aca="false">IF(U1093="Yes", 1, 0)</f>
        <v>1</v>
      </c>
      <c r="Z1093" s="10" t="n">
        <v>1</v>
      </c>
      <c r="AA1093" s="11" t="n">
        <f aca="false">MAX(0, ($S1093 * 0.35) - ($F1093 * 0.3))</f>
        <v>14.3925</v>
      </c>
      <c r="AB1093" s="12" t="str">
        <f aca="false">IF(AA1093&gt;20,"High",IF(AA1093&gt;10,"Medium","Low"))</f>
        <v>Medium</v>
      </c>
    </row>
    <row r="1094" customFormat="false" ht="18.65" hidden="false" customHeight="false" outlineLevel="0" collapsed="false">
      <c r="A1094" s="5" t="s">
        <v>1136</v>
      </c>
      <c r="B1094" s="6" t="s">
        <v>29</v>
      </c>
      <c r="C1094" s="6" t="s">
        <v>30</v>
      </c>
      <c r="D1094" s="6" t="s">
        <v>30</v>
      </c>
      <c r="E1094" s="6" t="s">
        <v>30</v>
      </c>
      <c r="F1094" s="7" t="n">
        <v>2</v>
      </c>
      <c r="G1094" s="6" t="s">
        <v>31</v>
      </c>
      <c r="H1094" s="6" t="s">
        <v>30</v>
      </c>
      <c r="I1094" s="6" t="s">
        <v>517</v>
      </c>
      <c r="J1094" s="6" t="s">
        <v>30</v>
      </c>
      <c r="K1094" s="6" t="s">
        <v>30</v>
      </c>
      <c r="L1094" s="6" t="s">
        <v>30</v>
      </c>
      <c r="M1094" s="6" t="s">
        <v>30</v>
      </c>
      <c r="N1094" s="6" t="s">
        <v>31</v>
      </c>
      <c r="O1094" s="6" t="s">
        <v>30</v>
      </c>
      <c r="P1094" s="6" t="s">
        <v>38</v>
      </c>
      <c r="Q1094" s="6" t="s">
        <v>31</v>
      </c>
      <c r="R1094" s="6" t="s">
        <v>39</v>
      </c>
      <c r="S1094" s="8" t="n">
        <v>79.95</v>
      </c>
      <c r="T1094" s="8" t="n">
        <v>174.45</v>
      </c>
      <c r="U1094" s="6" t="s">
        <v>30</v>
      </c>
      <c r="V1094" s="8" t="n">
        <f aca="false">IF(X1094="0-1 Year", ROUND(S1094/0.474, 2), IF(X1094="1-2 Years", ROUND(S1094/0.287, 2), ROUND(S1094/0.14, 2)))</f>
        <v>168.67</v>
      </c>
      <c r="W1094" s="6" t="str">
        <f aca="false">IF(V1094&gt;4000, "High", IF(V1094&gt;2000, "Medium", "Low"))</f>
        <v>Low</v>
      </c>
      <c r="X1094" s="9" t="s">
        <v>35</v>
      </c>
      <c r="Y1094" s="10" t="n">
        <f aca="false">IF(U1094="Yes", 1, 0)</f>
        <v>0</v>
      </c>
      <c r="Z1094" s="10" t="n">
        <v>1</v>
      </c>
      <c r="AA1094" s="11" t="n">
        <f aca="false">MAX(0, ($S1094 * 0.35) - ($F1094 * 0.3))</f>
        <v>27.3825</v>
      </c>
      <c r="AB1094" s="12" t="str">
        <f aca="false">IF(AA1094&gt;20,"High",IF(AA1094&gt;10,"Medium","Low"))</f>
        <v>High</v>
      </c>
    </row>
    <row r="1095" customFormat="false" ht="18.65" hidden="false" customHeight="false" outlineLevel="0" collapsed="false">
      <c r="A1095" s="5" t="s">
        <v>1137</v>
      </c>
      <c r="B1095" s="6" t="s">
        <v>37</v>
      </c>
      <c r="C1095" s="6" t="s">
        <v>30</v>
      </c>
      <c r="D1095" s="6" t="s">
        <v>30</v>
      </c>
      <c r="E1095" s="6" t="s">
        <v>30</v>
      </c>
      <c r="F1095" s="7" t="n">
        <v>8</v>
      </c>
      <c r="G1095" s="6" t="s">
        <v>31</v>
      </c>
      <c r="H1095" s="6" t="s">
        <v>30</v>
      </c>
      <c r="I1095" s="6" t="s">
        <v>30</v>
      </c>
      <c r="J1095" s="6" t="s">
        <v>32</v>
      </c>
      <c r="K1095" s="6" t="s">
        <v>32</v>
      </c>
      <c r="L1095" s="6" t="s">
        <v>32</v>
      </c>
      <c r="M1095" s="6" t="s">
        <v>32</v>
      </c>
      <c r="N1095" s="6" t="s">
        <v>32</v>
      </c>
      <c r="O1095" s="6" t="s">
        <v>32</v>
      </c>
      <c r="P1095" s="6" t="s">
        <v>166</v>
      </c>
      <c r="Q1095" s="6" t="s">
        <v>30</v>
      </c>
      <c r="R1095" s="6" t="s">
        <v>34</v>
      </c>
      <c r="S1095" s="8" t="n">
        <v>20.25</v>
      </c>
      <c r="T1095" s="8" t="n">
        <v>174.65</v>
      </c>
      <c r="U1095" s="6" t="s">
        <v>30</v>
      </c>
      <c r="V1095" s="8" t="n">
        <f aca="false">IF(X1095="0-1 Year", ROUND(S1095/0.474, 2), IF(X1095="1-2 Years", ROUND(S1095/0.287, 2), ROUND(S1095/0.14, 2)))</f>
        <v>42.72</v>
      </c>
      <c r="W1095" s="6" t="str">
        <f aca="false">IF(V1095&gt;4000, "High", IF(V1095&gt;2000, "Medium", "Low"))</f>
        <v>Low</v>
      </c>
      <c r="X1095" s="9" t="s">
        <v>35</v>
      </c>
      <c r="Y1095" s="10" t="n">
        <f aca="false">IF(U1095="Yes", 1, 0)</f>
        <v>0</v>
      </c>
      <c r="Z1095" s="10" t="n">
        <v>1</v>
      </c>
      <c r="AA1095" s="11" t="n">
        <f aca="false">MAX(0, ($S1095 * 0.35) - ($F1095 * 0.3))</f>
        <v>4.6875</v>
      </c>
      <c r="AB1095" s="12" t="str">
        <f aca="false">IF(AA1095&gt;20,"High",IF(AA1095&gt;10,"Medium","Low"))</f>
        <v>Low</v>
      </c>
    </row>
    <row r="1096" customFormat="false" ht="18.65" hidden="false" customHeight="false" outlineLevel="0" collapsed="false">
      <c r="A1096" s="5" t="s">
        <v>1138</v>
      </c>
      <c r="B1096" s="6" t="s">
        <v>29</v>
      </c>
      <c r="C1096" s="6" t="s">
        <v>30</v>
      </c>
      <c r="D1096" s="6" t="s">
        <v>31</v>
      </c>
      <c r="E1096" s="6" t="s">
        <v>31</v>
      </c>
      <c r="F1096" s="7" t="n">
        <v>7</v>
      </c>
      <c r="G1096" s="6" t="s">
        <v>31</v>
      </c>
      <c r="H1096" s="6" t="s">
        <v>30</v>
      </c>
      <c r="I1096" s="6" t="s">
        <v>30</v>
      </c>
      <c r="J1096" s="6" t="s">
        <v>32</v>
      </c>
      <c r="K1096" s="6" t="s">
        <v>32</v>
      </c>
      <c r="L1096" s="6" t="s">
        <v>32</v>
      </c>
      <c r="M1096" s="6" t="s">
        <v>32</v>
      </c>
      <c r="N1096" s="6" t="s">
        <v>32</v>
      </c>
      <c r="O1096" s="6" t="s">
        <v>32</v>
      </c>
      <c r="P1096" s="6" t="s">
        <v>38</v>
      </c>
      <c r="Q1096" s="6" t="s">
        <v>31</v>
      </c>
      <c r="R1096" s="6" t="s">
        <v>53</v>
      </c>
      <c r="S1096" s="8" t="n">
        <v>20.25</v>
      </c>
      <c r="T1096" s="8" t="n">
        <v>174.7</v>
      </c>
      <c r="U1096" s="6" t="s">
        <v>30</v>
      </c>
      <c r="V1096" s="8" t="n">
        <f aca="false">IF(X1096="0-1 Year", ROUND(S1096/0.474, 2), IF(X1096="1-2 Years", ROUND(S1096/0.287, 2), ROUND(S1096/0.14, 2)))</f>
        <v>42.72</v>
      </c>
      <c r="W1096" s="6" t="str">
        <f aca="false">IF(V1096&gt;4000, "High", IF(V1096&gt;2000, "Medium", "Low"))</f>
        <v>Low</v>
      </c>
      <c r="X1096" s="9" t="s">
        <v>35</v>
      </c>
      <c r="Y1096" s="10" t="n">
        <f aca="false">IF(U1096="Yes", 1, 0)</f>
        <v>0</v>
      </c>
      <c r="Z1096" s="10" t="n">
        <v>1</v>
      </c>
      <c r="AA1096" s="11" t="n">
        <f aca="false">MAX(0, ($S1096 * 0.35) - ($F1096 * 0.3))</f>
        <v>4.9875</v>
      </c>
      <c r="AB1096" s="12" t="str">
        <f aca="false">IF(AA1096&gt;20,"High",IF(AA1096&gt;10,"Medium","Low"))</f>
        <v>Low</v>
      </c>
    </row>
    <row r="1097" customFormat="false" ht="18.65" hidden="false" customHeight="false" outlineLevel="0" collapsed="false">
      <c r="A1097" s="5" t="s">
        <v>1139</v>
      </c>
      <c r="B1097" s="6" t="s">
        <v>29</v>
      </c>
      <c r="C1097" s="6" t="s">
        <v>30</v>
      </c>
      <c r="D1097" s="6" t="s">
        <v>30</v>
      </c>
      <c r="E1097" s="6" t="s">
        <v>30</v>
      </c>
      <c r="F1097" s="7" t="n">
        <v>2</v>
      </c>
      <c r="G1097" s="6" t="s">
        <v>31</v>
      </c>
      <c r="H1097" s="6" t="s">
        <v>31</v>
      </c>
      <c r="I1097" s="6" t="s">
        <v>517</v>
      </c>
      <c r="J1097" s="6" t="s">
        <v>31</v>
      </c>
      <c r="K1097" s="6" t="s">
        <v>30</v>
      </c>
      <c r="L1097" s="6" t="s">
        <v>30</v>
      </c>
      <c r="M1097" s="6" t="s">
        <v>30</v>
      </c>
      <c r="N1097" s="6" t="s">
        <v>30</v>
      </c>
      <c r="O1097" s="6" t="s">
        <v>31</v>
      </c>
      <c r="P1097" s="6" t="s">
        <v>38</v>
      </c>
      <c r="Q1097" s="6" t="s">
        <v>30</v>
      </c>
      <c r="R1097" s="6" t="s">
        <v>34</v>
      </c>
      <c r="S1097" s="8" t="n">
        <v>90.75</v>
      </c>
      <c r="T1097" s="8" t="n">
        <v>174.75</v>
      </c>
      <c r="U1097" s="6" t="s">
        <v>30</v>
      </c>
      <c r="V1097" s="8" t="n">
        <f aca="false">IF(X1097="0-1 Year", ROUND(S1097/0.474, 2), IF(X1097="1-2 Years", ROUND(S1097/0.287, 2), ROUND(S1097/0.14, 2)))</f>
        <v>191.46</v>
      </c>
      <c r="W1097" s="6" t="str">
        <f aca="false">IF(V1097&gt;4000, "High", IF(V1097&gt;2000, "Medium", "Low"))</f>
        <v>Low</v>
      </c>
      <c r="X1097" s="9" t="s">
        <v>35</v>
      </c>
      <c r="Y1097" s="10" t="n">
        <f aca="false">IF(U1097="Yes", 1, 0)</f>
        <v>0</v>
      </c>
      <c r="Z1097" s="10" t="n">
        <v>1</v>
      </c>
      <c r="AA1097" s="11" t="n">
        <f aca="false">MAX(0, ($S1097 * 0.35) - ($F1097 * 0.3))</f>
        <v>31.1625</v>
      </c>
      <c r="AB1097" s="12" t="str">
        <f aca="false">IF(AA1097&gt;20,"High",IF(AA1097&gt;10,"Medium","Low"))</f>
        <v>High</v>
      </c>
    </row>
    <row r="1098" customFormat="false" ht="18.65" hidden="false" customHeight="false" outlineLevel="0" collapsed="false">
      <c r="A1098" s="5" t="s">
        <v>1140</v>
      </c>
      <c r="B1098" s="6" t="s">
        <v>37</v>
      </c>
      <c r="C1098" s="6" t="s">
        <v>30</v>
      </c>
      <c r="D1098" s="6" t="s">
        <v>30</v>
      </c>
      <c r="E1098" s="6" t="s">
        <v>30</v>
      </c>
      <c r="F1098" s="7" t="n">
        <v>2</v>
      </c>
      <c r="G1098" s="6" t="s">
        <v>31</v>
      </c>
      <c r="H1098" s="6" t="s">
        <v>31</v>
      </c>
      <c r="I1098" s="6" t="s">
        <v>517</v>
      </c>
      <c r="J1098" s="6" t="s">
        <v>30</v>
      </c>
      <c r="K1098" s="6" t="s">
        <v>30</v>
      </c>
      <c r="L1098" s="6" t="s">
        <v>30</v>
      </c>
      <c r="M1098" s="6" t="s">
        <v>30</v>
      </c>
      <c r="N1098" s="6" t="s">
        <v>31</v>
      </c>
      <c r="O1098" s="6" t="s">
        <v>31</v>
      </c>
      <c r="P1098" s="6" t="s">
        <v>38</v>
      </c>
      <c r="Q1098" s="6" t="s">
        <v>31</v>
      </c>
      <c r="R1098" s="6" t="s">
        <v>39</v>
      </c>
      <c r="S1098" s="8" t="n">
        <v>96</v>
      </c>
      <c r="T1098" s="8" t="n">
        <v>174.8</v>
      </c>
      <c r="U1098" s="6" t="s">
        <v>31</v>
      </c>
      <c r="V1098" s="8" t="n">
        <f aca="false">IF(X1098="0-1 Year", ROUND(S1098/0.474, 2), IF(X1098="1-2 Years", ROUND(S1098/0.287, 2), ROUND(S1098/0.14, 2)))</f>
        <v>202.53</v>
      </c>
      <c r="W1098" s="6" t="str">
        <f aca="false">IF(V1098&gt;4000, "High", IF(V1098&gt;2000, "Medium", "Low"))</f>
        <v>Low</v>
      </c>
      <c r="X1098" s="9" t="s">
        <v>35</v>
      </c>
      <c r="Y1098" s="10" t="n">
        <f aca="false">IF(U1098="Yes", 1, 0)</f>
        <v>1</v>
      </c>
      <c r="Z1098" s="10" t="n">
        <v>1</v>
      </c>
      <c r="AA1098" s="11" t="n">
        <f aca="false">MAX(0, ($S1098 * 0.35) - ($F1098 * 0.3))</f>
        <v>33</v>
      </c>
      <c r="AB1098" s="12" t="str">
        <f aca="false">IF(AA1098&gt;20,"High",IF(AA1098&gt;10,"Medium","Low"))</f>
        <v>High</v>
      </c>
    </row>
    <row r="1099" customFormat="false" ht="18.65" hidden="false" customHeight="false" outlineLevel="0" collapsed="false">
      <c r="A1099" s="5" t="s">
        <v>1141</v>
      </c>
      <c r="B1099" s="6" t="s">
        <v>29</v>
      </c>
      <c r="C1099" s="6" t="s">
        <v>30</v>
      </c>
      <c r="D1099" s="6" t="s">
        <v>30</v>
      </c>
      <c r="E1099" s="6" t="s">
        <v>30</v>
      </c>
      <c r="F1099" s="7" t="n">
        <v>4</v>
      </c>
      <c r="G1099" s="6" t="s">
        <v>31</v>
      </c>
      <c r="H1099" s="6" t="s">
        <v>30</v>
      </c>
      <c r="I1099" s="6" t="s">
        <v>203</v>
      </c>
      <c r="J1099" s="6" t="s">
        <v>30</v>
      </c>
      <c r="K1099" s="6" t="s">
        <v>30</v>
      </c>
      <c r="L1099" s="6" t="s">
        <v>30</v>
      </c>
      <c r="M1099" s="6" t="s">
        <v>30</v>
      </c>
      <c r="N1099" s="6" t="s">
        <v>30</v>
      </c>
      <c r="O1099" s="6" t="s">
        <v>30</v>
      </c>
      <c r="P1099" s="6" t="s">
        <v>38</v>
      </c>
      <c r="Q1099" s="6" t="s">
        <v>31</v>
      </c>
      <c r="R1099" s="6" t="s">
        <v>58</v>
      </c>
      <c r="S1099" s="8" t="n">
        <v>44.8</v>
      </c>
      <c r="T1099" s="8" t="n">
        <v>176.2</v>
      </c>
      <c r="U1099" s="6" t="s">
        <v>30</v>
      </c>
      <c r="V1099" s="8" t="n">
        <f aca="false">IF(X1099="0-1 Year", ROUND(S1099/0.474, 2), IF(X1099="1-2 Years", ROUND(S1099/0.287, 2), ROUND(S1099/0.14, 2)))</f>
        <v>94.51</v>
      </c>
      <c r="W1099" s="6" t="str">
        <f aca="false">IF(V1099&gt;4000, "High", IF(V1099&gt;2000, "Medium", "Low"))</f>
        <v>Low</v>
      </c>
      <c r="X1099" s="9" t="s">
        <v>35</v>
      </c>
      <c r="Y1099" s="10" t="n">
        <f aca="false">IF(U1099="Yes", 1, 0)</f>
        <v>0</v>
      </c>
      <c r="Z1099" s="10" t="n">
        <v>1</v>
      </c>
      <c r="AA1099" s="11" t="n">
        <f aca="false">MAX(0, ($S1099 * 0.35) - ($F1099 * 0.3))</f>
        <v>14.48</v>
      </c>
      <c r="AB1099" s="12" t="str">
        <f aca="false">IF(AA1099&gt;20,"High",IF(AA1099&gt;10,"Medium","Low"))</f>
        <v>Medium</v>
      </c>
    </row>
    <row r="1100" customFormat="false" ht="18.65" hidden="false" customHeight="false" outlineLevel="0" collapsed="false">
      <c r="A1100" s="5" t="s">
        <v>1142</v>
      </c>
      <c r="B1100" s="6" t="s">
        <v>29</v>
      </c>
      <c r="C1100" s="6" t="s">
        <v>30</v>
      </c>
      <c r="D1100" s="6" t="s">
        <v>30</v>
      </c>
      <c r="E1100" s="6" t="s">
        <v>30</v>
      </c>
      <c r="F1100" s="7" t="n">
        <v>10</v>
      </c>
      <c r="G1100" s="6" t="s">
        <v>31</v>
      </c>
      <c r="H1100" s="6" t="s">
        <v>30</v>
      </c>
      <c r="I1100" s="6" t="s">
        <v>30</v>
      </c>
      <c r="J1100" s="6" t="s">
        <v>32</v>
      </c>
      <c r="K1100" s="6" t="s">
        <v>32</v>
      </c>
      <c r="L1100" s="6" t="s">
        <v>32</v>
      </c>
      <c r="M1100" s="6" t="s">
        <v>32</v>
      </c>
      <c r="N1100" s="6" t="s">
        <v>32</v>
      </c>
      <c r="O1100" s="6" t="s">
        <v>32</v>
      </c>
      <c r="P1100" s="6" t="s">
        <v>33</v>
      </c>
      <c r="Q1100" s="6" t="s">
        <v>30</v>
      </c>
      <c r="R1100" s="6" t="s">
        <v>34</v>
      </c>
      <c r="S1100" s="8" t="n">
        <v>20.35</v>
      </c>
      <c r="T1100" s="8" t="n">
        <v>176.3</v>
      </c>
      <c r="U1100" s="6" t="s">
        <v>30</v>
      </c>
      <c r="V1100" s="8" t="n">
        <f aca="false">IF(X1100="0-1 Year", ROUND(S1100/0.474, 2), IF(X1100="1-2 Years", ROUND(S1100/0.287, 2), ROUND(S1100/0.14, 2)))</f>
        <v>42.93</v>
      </c>
      <c r="W1100" s="6" t="str">
        <f aca="false">IF(V1100&gt;4000, "High", IF(V1100&gt;2000, "Medium", "Low"))</f>
        <v>Low</v>
      </c>
      <c r="X1100" s="9" t="s">
        <v>35</v>
      </c>
      <c r="Y1100" s="10" t="n">
        <f aca="false">IF(U1100="Yes", 1, 0)</f>
        <v>0</v>
      </c>
      <c r="Z1100" s="10" t="n">
        <v>1</v>
      </c>
      <c r="AA1100" s="11" t="n">
        <f aca="false">MAX(0, ($S1100 * 0.35) - ($F1100 * 0.3))</f>
        <v>4.1225</v>
      </c>
      <c r="AB1100" s="12" t="str">
        <f aca="false">IF(AA1100&gt;20,"High",IF(AA1100&gt;10,"Medium","Low"))</f>
        <v>Low</v>
      </c>
    </row>
    <row r="1101" customFormat="false" ht="18.65" hidden="false" customHeight="false" outlineLevel="0" collapsed="false">
      <c r="A1101" s="5" t="s">
        <v>1143</v>
      </c>
      <c r="B1101" s="6" t="s">
        <v>37</v>
      </c>
      <c r="C1101" s="6" t="s">
        <v>30</v>
      </c>
      <c r="D1101" s="6" t="s">
        <v>30</v>
      </c>
      <c r="E1101" s="6" t="s">
        <v>31</v>
      </c>
      <c r="F1101" s="7" t="n">
        <v>3</v>
      </c>
      <c r="G1101" s="6" t="s">
        <v>31</v>
      </c>
      <c r="H1101" s="6" t="s">
        <v>30</v>
      </c>
      <c r="I1101" s="6" t="s">
        <v>203</v>
      </c>
      <c r="J1101" s="6" t="s">
        <v>31</v>
      </c>
      <c r="K1101" s="6" t="s">
        <v>30</v>
      </c>
      <c r="L1101" s="6" t="s">
        <v>30</v>
      </c>
      <c r="M1101" s="6" t="s">
        <v>31</v>
      </c>
      <c r="N1101" s="6" t="s">
        <v>30</v>
      </c>
      <c r="O1101" s="6" t="s">
        <v>31</v>
      </c>
      <c r="P1101" s="6" t="s">
        <v>38</v>
      </c>
      <c r="Q1101" s="6" t="s">
        <v>31</v>
      </c>
      <c r="R1101" s="6" t="s">
        <v>53</v>
      </c>
      <c r="S1101" s="8" t="n">
        <v>64.5</v>
      </c>
      <c r="T1101" s="8" t="n">
        <v>177.4</v>
      </c>
      <c r="U1101" s="6" t="s">
        <v>30</v>
      </c>
      <c r="V1101" s="8" t="n">
        <f aca="false">IF(X1101="0-1 Year", ROUND(S1101/0.474, 2), IF(X1101="1-2 Years", ROUND(S1101/0.287, 2), ROUND(S1101/0.14, 2)))</f>
        <v>136.08</v>
      </c>
      <c r="W1101" s="6" t="str">
        <f aca="false">IF(V1101&gt;4000, "High", IF(V1101&gt;2000, "Medium", "Low"))</f>
        <v>Low</v>
      </c>
      <c r="X1101" s="9" t="s">
        <v>35</v>
      </c>
      <c r="Y1101" s="10" t="n">
        <f aca="false">IF(U1101="Yes", 1, 0)</f>
        <v>0</v>
      </c>
      <c r="Z1101" s="10" t="n">
        <v>1</v>
      </c>
      <c r="AA1101" s="11" t="n">
        <f aca="false">MAX(0, ($S1101 * 0.35) - ($F1101 * 0.3))</f>
        <v>21.675</v>
      </c>
      <c r="AB1101" s="12" t="str">
        <f aca="false">IF(AA1101&gt;20,"High",IF(AA1101&gt;10,"Medium","Low"))</f>
        <v>High</v>
      </c>
    </row>
    <row r="1102" customFormat="false" ht="18.65" hidden="false" customHeight="false" outlineLevel="0" collapsed="false">
      <c r="A1102" s="5" t="s">
        <v>1144</v>
      </c>
      <c r="B1102" s="6" t="s">
        <v>29</v>
      </c>
      <c r="C1102" s="6" t="s">
        <v>30</v>
      </c>
      <c r="D1102" s="6" t="s">
        <v>30</v>
      </c>
      <c r="E1102" s="6" t="s">
        <v>30</v>
      </c>
      <c r="F1102" s="7" t="n">
        <v>2</v>
      </c>
      <c r="G1102" s="6" t="s">
        <v>31</v>
      </c>
      <c r="H1102" s="6" t="s">
        <v>30</v>
      </c>
      <c r="I1102" s="6" t="s">
        <v>517</v>
      </c>
      <c r="J1102" s="6" t="s">
        <v>30</v>
      </c>
      <c r="K1102" s="6" t="s">
        <v>30</v>
      </c>
      <c r="L1102" s="6" t="s">
        <v>31</v>
      </c>
      <c r="M1102" s="6" t="s">
        <v>30</v>
      </c>
      <c r="N1102" s="6" t="s">
        <v>31</v>
      </c>
      <c r="O1102" s="6" t="s">
        <v>31</v>
      </c>
      <c r="P1102" s="6" t="s">
        <v>38</v>
      </c>
      <c r="Q1102" s="6" t="s">
        <v>30</v>
      </c>
      <c r="R1102" s="6" t="s">
        <v>39</v>
      </c>
      <c r="S1102" s="8" t="n">
        <v>94.95</v>
      </c>
      <c r="T1102" s="8" t="n">
        <v>178.1</v>
      </c>
      <c r="U1102" s="6" t="s">
        <v>31</v>
      </c>
      <c r="V1102" s="8" t="n">
        <f aca="false">IF(X1102="0-1 Year", ROUND(S1102/0.474, 2), IF(X1102="1-2 Years", ROUND(S1102/0.287, 2), ROUND(S1102/0.14, 2)))</f>
        <v>200.32</v>
      </c>
      <c r="W1102" s="6" t="str">
        <f aca="false">IF(V1102&gt;4000, "High", IF(V1102&gt;2000, "Medium", "Low"))</f>
        <v>Low</v>
      </c>
      <c r="X1102" s="9" t="s">
        <v>35</v>
      </c>
      <c r="Y1102" s="10" t="n">
        <f aca="false">IF(U1102="Yes", 1, 0)</f>
        <v>1</v>
      </c>
      <c r="Z1102" s="10" t="n">
        <v>1</v>
      </c>
      <c r="AA1102" s="11" t="n">
        <f aca="false">MAX(0, ($S1102 * 0.35) - ($F1102 * 0.3))</f>
        <v>32.6325</v>
      </c>
      <c r="AB1102" s="12" t="str">
        <f aca="false">IF(AA1102&gt;20,"High",IF(AA1102&gt;10,"Medium","Low"))</f>
        <v>High</v>
      </c>
    </row>
    <row r="1103" customFormat="false" ht="18.65" hidden="false" customHeight="false" outlineLevel="0" collapsed="false">
      <c r="A1103" s="5" t="s">
        <v>1145</v>
      </c>
      <c r="B1103" s="6" t="s">
        <v>29</v>
      </c>
      <c r="C1103" s="6" t="s">
        <v>30</v>
      </c>
      <c r="D1103" s="6" t="s">
        <v>30</v>
      </c>
      <c r="E1103" s="6" t="s">
        <v>30</v>
      </c>
      <c r="F1103" s="7" t="n">
        <v>9</v>
      </c>
      <c r="G1103" s="6" t="s">
        <v>31</v>
      </c>
      <c r="H1103" s="6" t="s">
        <v>30</v>
      </c>
      <c r="I1103" s="6" t="s">
        <v>30</v>
      </c>
      <c r="J1103" s="6" t="s">
        <v>32</v>
      </c>
      <c r="K1103" s="6" t="s">
        <v>32</v>
      </c>
      <c r="L1103" s="6" t="s">
        <v>32</v>
      </c>
      <c r="M1103" s="6" t="s">
        <v>32</v>
      </c>
      <c r="N1103" s="6" t="s">
        <v>32</v>
      </c>
      <c r="O1103" s="6" t="s">
        <v>32</v>
      </c>
      <c r="P1103" s="6" t="s">
        <v>38</v>
      </c>
      <c r="Q1103" s="6" t="s">
        <v>30</v>
      </c>
      <c r="R1103" s="6" t="s">
        <v>34</v>
      </c>
      <c r="S1103" s="8" t="n">
        <v>20.25</v>
      </c>
      <c r="T1103" s="8" t="n">
        <v>178.5</v>
      </c>
      <c r="U1103" s="6" t="s">
        <v>31</v>
      </c>
      <c r="V1103" s="8" t="n">
        <f aca="false">IF(X1103="0-1 Year", ROUND(S1103/0.474, 2), IF(X1103="1-2 Years", ROUND(S1103/0.287, 2), ROUND(S1103/0.14, 2)))</f>
        <v>42.72</v>
      </c>
      <c r="W1103" s="6" t="str">
        <f aca="false">IF(V1103&gt;4000, "High", IF(V1103&gt;2000, "Medium", "Low"))</f>
        <v>Low</v>
      </c>
      <c r="X1103" s="9" t="s">
        <v>35</v>
      </c>
      <c r="Y1103" s="10" t="n">
        <f aca="false">IF(U1103="Yes", 1, 0)</f>
        <v>1</v>
      </c>
      <c r="Z1103" s="10" t="n">
        <v>1</v>
      </c>
      <c r="AA1103" s="11" t="n">
        <f aca="false">MAX(0, ($S1103 * 0.35) - ($F1103 * 0.3))</f>
        <v>4.3875</v>
      </c>
      <c r="AB1103" s="12" t="str">
        <f aca="false">IF(AA1103&gt;20,"High",IF(AA1103&gt;10,"Medium","Low"))</f>
        <v>Low</v>
      </c>
    </row>
    <row r="1104" customFormat="false" ht="18.65" hidden="false" customHeight="false" outlineLevel="0" collapsed="false">
      <c r="A1104" s="5" t="s">
        <v>1146</v>
      </c>
      <c r="B1104" s="6" t="s">
        <v>37</v>
      </c>
      <c r="C1104" s="6" t="s">
        <v>30</v>
      </c>
      <c r="D1104" s="6" t="s">
        <v>30</v>
      </c>
      <c r="E1104" s="6" t="s">
        <v>30</v>
      </c>
      <c r="F1104" s="7" t="n">
        <v>2</v>
      </c>
      <c r="G1104" s="6" t="s">
        <v>31</v>
      </c>
      <c r="H1104" s="6" t="s">
        <v>30</v>
      </c>
      <c r="I1104" s="6" t="s">
        <v>517</v>
      </c>
      <c r="J1104" s="6" t="s">
        <v>30</v>
      </c>
      <c r="K1104" s="6" t="s">
        <v>30</v>
      </c>
      <c r="L1104" s="6" t="s">
        <v>31</v>
      </c>
      <c r="M1104" s="6" t="s">
        <v>30</v>
      </c>
      <c r="N1104" s="6" t="s">
        <v>30</v>
      </c>
      <c r="O1104" s="6" t="s">
        <v>31</v>
      </c>
      <c r="P1104" s="6" t="s">
        <v>38</v>
      </c>
      <c r="Q1104" s="6" t="s">
        <v>31</v>
      </c>
      <c r="R1104" s="6" t="s">
        <v>34</v>
      </c>
      <c r="S1104" s="8" t="n">
        <v>86.2</v>
      </c>
      <c r="T1104" s="8" t="n">
        <v>178.7</v>
      </c>
      <c r="U1104" s="6" t="s">
        <v>31</v>
      </c>
      <c r="V1104" s="8" t="n">
        <f aca="false">IF(X1104="0-1 Year", ROUND(S1104/0.474, 2), IF(X1104="1-2 Years", ROUND(S1104/0.287, 2), ROUND(S1104/0.14, 2)))</f>
        <v>181.86</v>
      </c>
      <c r="W1104" s="6" t="str">
        <f aca="false">IF(V1104&gt;4000, "High", IF(V1104&gt;2000, "Medium", "Low"))</f>
        <v>Low</v>
      </c>
      <c r="X1104" s="9" t="s">
        <v>35</v>
      </c>
      <c r="Y1104" s="10" t="n">
        <f aca="false">IF(U1104="Yes", 1, 0)</f>
        <v>1</v>
      </c>
      <c r="Z1104" s="10" t="n">
        <v>1</v>
      </c>
      <c r="AA1104" s="11" t="n">
        <f aca="false">MAX(0, ($S1104 * 0.35) - ($F1104 * 0.3))</f>
        <v>29.57</v>
      </c>
      <c r="AB1104" s="12" t="str">
        <f aca="false">IF(AA1104&gt;20,"High",IF(AA1104&gt;10,"Medium","Low"))</f>
        <v>High</v>
      </c>
    </row>
    <row r="1105" customFormat="false" ht="18.65" hidden="false" customHeight="false" outlineLevel="0" collapsed="false">
      <c r="A1105" s="5" t="s">
        <v>1147</v>
      </c>
      <c r="B1105" s="6" t="s">
        <v>29</v>
      </c>
      <c r="C1105" s="6" t="s">
        <v>30</v>
      </c>
      <c r="D1105" s="6" t="s">
        <v>30</v>
      </c>
      <c r="E1105" s="6" t="s">
        <v>31</v>
      </c>
      <c r="F1105" s="7" t="n">
        <v>8</v>
      </c>
      <c r="G1105" s="6" t="s">
        <v>31</v>
      </c>
      <c r="H1105" s="6" t="s">
        <v>30</v>
      </c>
      <c r="I1105" s="6" t="s">
        <v>30</v>
      </c>
      <c r="J1105" s="6" t="s">
        <v>32</v>
      </c>
      <c r="K1105" s="6" t="s">
        <v>32</v>
      </c>
      <c r="L1105" s="6" t="s">
        <v>32</v>
      </c>
      <c r="M1105" s="6" t="s">
        <v>32</v>
      </c>
      <c r="N1105" s="6" t="s">
        <v>32</v>
      </c>
      <c r="O1105" s="6" t="s">
        <v>32</v>
      </c>
      <c r="P1105" s="6" t="s">
        <v>38</v>
      </c>
      <c r="Q1105" s="6" t="s">
        <v>30</v>
      </c>
      <c r="R1105" s="6" t="s">
        <v>34</v>
      </c>
      <c r="S1105" s="8" t="n">
        <v>20.35</v>
      </c>
      <c r="T1105" s="8" t="n">
        <v>178.7</v>
      </c>
      <c r="U1105" s="6" t="s">
        <v>30</v>
      </c>
      <c r="V1105" s="8" t="n">
        <f aca="false">IF(X1105="0-1 Year", ROUND(S1105/0.474, 2), IF(X1105="1-2 Years", ROUND(S1105/0.287, 2), ROUND(S1105/0.14, 2)))</f>
        <v>42.93</v>
      </c>
      <c r="W1105" s="6" t="str">
        <f aca="false">IF(V1105&gt;4000, "High", IF(V1105&gt;2000, "Medium", "Low"))</f>
        <v>Low</v>
      </c>
      <c r="X1105" s="9" t="s">
        <v>35</v>
      </c>
      <c r="Y1105" s="10" t="n">
        <f aca="false">IF(U1105="Yes", 1, 0)</f>
        <v>0</v>
      </c>
      <c r="Z1105" s="10" t="n">
        <v>1</v>
      </c>
      <c r="AA1105" s="11" t="n">
        <f aca="false">MAX(0, ($S1105 * 0.35) - ($F1105 * 0.3))</f>
        <v>4.7225</v>
      </c>
      <c r="AB1105" s="12" t="str">
        <f aca="false">IF(AA1105&gt;20,"High",IF(AA1105&gt;10,"Medium","Low"))</f>
        <v>Low</v>
      </c>
    </row>
    <row r="1106" customFormat="false" ht="18.65" hidden="false" customHeight="false" outlineLevel="0" collapsed="false">
      <c r="A1106" s="5" t="s">
        <v>1148</v>
      </c>
      <c r="B1106" s="6" t="s">
        <v>29</v>
      </c>
      <c r="C1106" s="6" t="s">
        <v>30</v>
      </c>
      <c r="D1106" s="6" t="s">
        <v>30</v>
      </c>
      <c r="E1106" s="6" t="s">
        <v>30</v>
      </c>
      <c r="F1106" s="7" t="n">
        <v>9</v>
      </c>
      <c r="G1106" s="6" t="s">
        <v>31</v>
      </c>
      <c r="H1106" s="6" t="s">
        <v>30</v>
      </c>
      <c r="I1106" s="6" t="s">
        <v>30</v>
      </c>
      <c r="J1106" s="6" t="s">
        <v>32</v>
      </c>
      <c r="K1106" s="6" t="s">
        <v>32</v>
      </c>
      <c r="L1106" s="6" t="s">
        <v>32</v>
      </c>
      <c r="M1106" s="6" t="s">
        <v>32</v>
      </c>
      <c r="N1106" s="6" t="s">
        <v>32</v>
      </c>
      <c r="O1106" s="6" t="s">
        <v>32</v>
      </c>
      <c r="P1106" s="6" t="s">
        <v>38</v>
      </c>
      <c r="Q1106" s="6" t="s">
        <v>30</v>
      </c>
      <c r="R1106" s="6" t="s">
        <v>34</v>
      </c>
      <c r="S1106" s="8" t="n">
        <v>19.85</v>
      </c>
      <c r="T1106" s="8" t="n">
        <v>178.8</v>
      </c>
      <c r="U1106" s="6" t="s">
        <v>30</v>
      </c>
      <c r="V1106" s="8" t="n">
        <f aca="false">IF(X1106="0-1 Year", ROUND(S1106/0.474, 2), IF(X1106="1-2 Years", ROUND(S1106/0.287, 2), ROUND(S1106/0.14, 2)))</f>
        <v>41.88</v>
      </c>
      <c r="W1106" s="6" t="str">
        <f aca="false">IF(V1106&gt;4000, "High", IF(V1106&gt;2000, "Medium", "Low"))</f>
        <v>Low</v>
      </c>
      <c r="X1106" s="9" t="s">
        <v>35</v>
      </c>
      <c r="Y1106" s="10" t="n">
        <f aca="false">IF(U1106="Yes", 1, 0)</f>
        <v>0</v>
      </c>
      <c r="Z1106" s="10" t="n">
        <v>1</v>
      </c>
      <c r="AA1106" s="11" t="n">
        <f aca="false">MAX(0, ($S1106 * 0.35) - ($F1106 * 0.3))</f>
        <v>4.2475</v>
      </c>
      <c r="AB1106" s="12" t="str">
        <f aca="false">IF(AA1106&gt;20,"High",IF(AA1106&gt;10,"Medium","Low"))</f>
        <v>Low</v>
      </c>
    </row>
    <row r="1107" customFormat="false" ht="18.65" hidden="false" customHeight="false" outlineLevel="0" collapsed="false">
      <c r="A1107" s="5" t="s">
        <v>1149</v>
      </c>
      <c r="B1107" s="6" t="s">
        <v>37</v>
      </c>
      <c r="C1107" s="6" t="s">
        <v>30</v>
      </c>
      <c r="D1107" s="6" t="s">
        <v>30</v>
      </c>
      <c r="E1107" s="6" t="s">
        <v>30</v>
      </c>
      <c r="F1107" s="7" t="n">
        <v>9</v>
      </c>
      <c r="G1107" s="6" t="s">
        <v>31</v>
      </c>
      <c r="H1107" s="6" t="s">
        <v>30</v>
      </c>
      <c r="I1107" s="6" t="s">
        <v>30</v>
      </c>
      <c r="J1107" s="6" t="s">
        <v>32</v>
      </c>
      <c r="K1107" s="6" t="s">
        <v>32</v>
      </c>
      <c r="L1107" s="6" t="s">
        <v>32</v>
      </c>
      <c r="M1107" s="6" t="s">
        <v>32</v>
      </c>
      <c r="N1107" s="6" t="s">
        <v>32</v>
      </c>
      <c r="O1107" s="6" t="s">
        <v>32</v>
      </c>
      <c r="P1107" s="6" t="s">
        <v>38</v>
      </c>
      <c r="Q1107" s="6" t="s">
        <v>31</v>
      </c>
      <c r="R1107" s="6" t="s">
        <v>39</v>
      </c>
      <c r="S1107" s="8" t="n">
        <v>19.5</v>
      </c>
      <c r="T1107" s="8" t="n">
        <v>178.85</v>
      </c>
      <c r="U1107" s="6" t="s">
        <v>30</v>
      </c>
      <c r="V1107" s="8" t="n">
        <f aca="false">IF(X1107="0-1 Year", ROUND(S1107/0.474, 2), IF(X1107="1-2 Years", ROUND(S1107/0.287, 2), ROUND(S1107/0.14, 2)))</f>
        <v>41.14</v>
      </c>
      <c r="W1107" s="6" t="str">
        <f aca="false">IF(V1107&gt;4000, "High", IF(V1107&gt;2000, "Medium", "Low"))</f>
        <v>Low</v>
      </c>
      <c r="X1107" s="9" t="s">
        <v>35</v>
      </c>
      <c r="Y1107" s="10" t="n">
        <f aca="false">IF(U1107="Yes", 1, 0)</f>
        <v>0</v>
      </c>
      <c r="Z1107" s="10" t="n">
        <v>1</v>
      </c>
      <c r="AA1107" s="11" t="n">
        <f aca="false">MAX(0, ($S1107 * 0.35) - ($F1107 * 0.3))</f>
        <v>4.125</v>
      </c>
      <c r="AB1107" s="12" t="str">
        <f aca="false">IF(AA1107&gt;20,"High",IF(AA1107&gt;10,"Medium","Low"))</f>
        <v>Low</v>
      </c>
    </row>
    <row r="1108" customFormat="false" ht="18.65" hidden="false" customHeight="false" outlineLevel="0" collapsed="false">
      <c r="A1108" s="5" t="s">
        <v>1150</v>
      </c>
      <c r="B1108" s="6" t="s">
        <v>37</v>
      </c>
      <c r="C1108" s="6" t="s">
        <v>31</v>
      </c>
      <c r="D1108" s="6" t="s">
        <v>30</v>
      </c>
      <c r="E1108" s="6" t="s">
        <v>30</v>
      </c>
      <c r="F1108" s="7" t="n">
        <v>2</v>
      </c>
      <c r="G1108" s="6" t="s">
        <v>31</v>
      </c>
      <c r="H1108" s="6" t="s">
        <v>31</v>
      </c>
      <c r="I1108" s="6" t="s">
        <v>517</v>
      </c>
      <c r="J1108" s="6" t="s">
        <v>30</v>
      </c>
      <c r="K1108" s="6" t="s">
        <v>30</v>
      </c>
      <c r="L1108" s="6" t="s">
        <v>31</v>
      </c>
      <c r="M1108" s="6" t="s">
        <v>30</v>
      </c>
      <c r="N1108" s="6" t="s">
        <v>30</v>
      </c>
      <c r="O1108" s="6" t="s">
        <v>31</v>
      </c>
      <c r="P1108" s="6" t="s">
        <v>38</v>
      </c>
      <c r="Q1108" s="6" t="s">
        <v>31</v>
      </c>
      <c r="R1108" s="6" t="s">
        <v>39</v>
      </c>
      <c r="S1108" s="8" t="n">
        <v>88.55</v>
      </c>
      <c r="T1108" s="8" t="n">
        <v>179.25</v>
      </c>
      <c r="U1108" s="6" t="s">
        <v>31</v>
      </c>
      <c r="V1108" s="8" t="n">
        <f aca="false">IF(X1108="0-1 Year", ROUND(S1108/0.474, 2), IF(X1108="1-2 Years", ROUND(S1108/0.287, 2), ROUND(S1108/0.14, 2)))</f>
        <v>186.81</v>
      </c>
      <c r="W1108" s="6" t="str">
        <f aca="false">IF(V1108&gt;4000, "High", IF(V1108&gt;2000, "Medium", "Low"))</f>
        <v>Low</v>
      </c>
      <c r="X1108" s="9" t="s">
        <v>35</v>
      </c>
      <c r="Y1108" s="10" t="n">
        <f aca="false">IF(U1108="Yes", 1, 0)</f>
        <v>1</v>
      </c>
      <c r="Z1108" s="10" t="n">
        <v>1</v>
      </c>
      <c r="AA1108" s="11" t="n">
        <f aca="false">MAX(0, ($S1108 * 0.35) - ($F1108 * 0.3))</f>
        <v>30.3925</v>
      </c>
      <c r="AB1108" s="12" t="str">
        <f aca="false">IF(AA1108&gt;20,"High",IF(AA1108&gt;10,"Medium","Low"))</f>
        <v>High</v>
      </c>
    </row>
    <row r="1109" customFormat="false" ht="18.65" hidden="false" customHeight="false" outlineLevel="0" collapsed="false">
      <c r="A1109" s="5" t="s">
        <v>1151</v>
      </c>
      <c r="B1109" s="6" t="s">
        <v>29</v>
      </c>
      <c r="C1109" s="6" t="s">
        <v>30</v>
      </c>
      <c r="D1109" s="6" t="s">
        <v>31</v>
      </c>
      <c r="E1109" s="6" t="s">
        <v>30</v>
      </c>
      <c r="F1109" s="7" t="n">
        <v>4</v>
      </c>
      <c r="G1109" s="6" t="s">
        <v>31</v>
      </c>
      <c r="H1109" s="6" t="s">
        <v>30</v>
      </c>
      <c r="I1109" s="6" t="s">
        <v>203</v>
      </c>
      <c r="J1109" s="6" t="s">
        <v>30</v>
      </c>
      <c r="K1109" s="6" t="s">
        <v>30</v>
      </c>
      <c r="L1109" s="6" t="s">
        <v>30</v>
      </c>
      <c r="M1109" s="6" t="s">
        <v>31</v>
      </c>
      <c r="N1109" s="6" t="s">
        <v>30</v>
      </c>
      <c r="O1109" s="6" t="s">
        <v>30</v>
      </c>
      <c r="P1109" s="6" t="s">
        <v>38</v>
      </c>
      <c r="Q1109" s="6" t="s">
        <v>30</v>
      </c>
      <c r="R1109" s="6" t="s">
        <v>34</v>
      </c>
      <c r="S1109" s="8" t="n">
        <v>50.05</v>
      </c>
      <c r="T1109" s="8" t="n">
        <v>179.35</v>
      </c>
      <c r="U1109" s="6" t="s">
        <v>31</v>
      </c>
      <c r="V1109" s="8" t="n">
        <f aca="false">IF(X1109="0-1 Year", ROUND(S1109/0.474, 2), IF(X1109="1-2 Years", ROUND(S1109/0.287, 2), ROUND(S1109/0.14, 2)))</f>
        <v>105.59</v>
      </c>
      <c r="W1109" s="6" t="str">
        <f aca="false">IF(V1109&gt;4000, "High", IF(V1109&gt;2000, "Medium", "Low"))</f>
        <v>Low</v>
      </c>
      <c r="X1109" s="9" t="s">
        <v>35</v>
      </c>
      <c r="Y1109" s="10" t="n">
        <f aca="false">IF(U1109="Yes", 1, 0)</f>
        <v>1</v>
      </c>
      <c r="Z1109" s="10" t="n">
        <v>1</v>
      </c>
      <c r="AA1109" s="11" t="n">
        <f aca="false">MAX(0, ($S1109 * 0.35) - ($F1109 * 0.3))</f>
        <v>16.3175</v>
      </c>
      <c r="AB1109" s="12" t="str">
        <f aca="false">IF(AA1109&gt;20,"High",IF(AA1109&gt;10,"Medium","Low"))</f>
        <v>Medium</v>
      </c>
    </row>
    <row r="1110" customFormat="false" ht="18.65" hidden="false" customHeight="false" outlineLevel="0" collapsed="false">
      <c r="A1110" s="5" t="s">
        <v>1152</v>
      </c>
      <c r="B1110" s="6" t="s">
        <v>37</v>
      </c>
      <c r="C1110" s="6" t="s">
        <v>31</v>
      </c>
      <c r="D1110" s="6" t="s">
        <v>30</v>
      </c>
      <c r="E1110" s="6" t="s">
        <v>30</v>
      </c>
      <c r="F1110" s="7" t="n">
        <v>4</v>
      </c>
      <c r="G1110" s="6" t="s">
        <v>31</v>
      </c>
      <c r="H1110" s="6" t="s">
        <v>31</v>
      </c>
      <c r="I1110" s="6" t="s">
        <v>203</v>
      </c>
      <c r="J1110" s="6" t="s">
        <v>30</v>
      </c>
      <c r="K1110" s="6" t="s">
        <v>30</v>
      </c>
      <c r="L1110" s="6" t="s">
        <v>30</v>
      </c>
      <c r="M1110" s="6" t="s">
        <v>30</v>
      </c>
      <c r="N1110" s="6" t="s">
        <v>30</v>
      </c>
      <c r="O1110" s="6" t="s">
        <v>30</v>
      </c>
      <c r="P1110" s="6" t="s">
        <v>38</v>
      </c>
      <c r="Q1110" s="6" t="s">
        <v>30</v>
      </c>
      <c r="R1110" s="6" t="s">
        <v>34</v>
      </c>
      <c r="S1110" s="8" t="n">
        <v>48.75</v>
      </c>
      <c r="T1110" s="8" t="n">
        <v>179.85</v>
      </c>
      <c r="U1110" s="6" t="s">
        <v>30</v>
      </c>
      <c r="V1110" s="8" t="n">
        <f aca="false">IF(X1110="0-1 Year", ROUND(S1110/0.474, 2), IF(X1110="1-2 Years", ROUND(S1110/0.287, 2), ROUND(S1110/0.14, 2)))</f>
        <v>102.85</v>
      </c>
      <c r="W1110" s="6" t="str">
        <f aca="false">IF(V1110&gt;4000, "High", IF(V1110&gt;2000, "Medium", "Low"))</f>
        <v>Low</v>
      </c>
      <c r="X1110" s="9" t="s">
        <v>35</v>
      </c>
      <c r="Y1110" s="10" t="n">
        <f aca="false">IF(U1110="Yes", 1, 0)</f>
        <v>0</v>
      </c>
      <c r="Z1110" s="10" t="n">
        <v>1</v>
      </c>
      <c r="AA1110" s="11" t="n">
        <f aca="false">MAX(0, ($S1110 * 0.35) - ($F1110 * 0.3))</f>
        <v>15.8625</v>
      </c>
      <c r="AB1110" s="12" t="str">
        <f aca="false">IF(AA1110&gt;20,"High",IF(AA1110&gt;10,"Medium","Low"))</f>
        <v>Medium</v>
      </c>
    </row>
    <row r="1111" customFormat="false" ht="18.65" hidden="false" customHeight="false" outlineLevel="0" collapsed="false">
      <c r="A1111" s="5" t="s">
        <v>1153</v>
      </c>
      <c r="B1111" s="6" t="s">
        <v>29</v>
      </c>
      <c r="C1111" s="6" t="s">
        <v>31</v>
      </c>
      <c r="D1111" s="6" t="s">
        <v>30</v>
      </c>
      <c r="E1111" s="6" t="s">
        <v>30</v>
      </c>
      <c r="F1111" s="7" t="n">
        <v>2</v>
      </c>
      <c r="G1111" s="6" t="s">
        <v>31</v>
      </c>
      <c r="H1111" s="6" t="s">
        <v>30</v>
      </c>
      <c r="I1111" s="6" t="s">
        <v>517</v>
      </c>
      <c r="J1111" s="6" t="s">
        <v>30</v>
      </c>
      <c r="K1111" s="6" t="s">
        <v>31</v>
      </c>
      <c r="L1111" s="6" t="s">
        <v>31</v>
      </c>
      <c r="M1111" s="6" t="s">
        <v>31</v>
      </c>
      <c r="N1111" s="6" t="s">
        <v>30</v>
      </c>
      <c r="O1111" s="6" t="s">
        <v>31</v>
      </c>
      <c r="P1111" s="6" t="s">
        <v>38</v>
      </c>
      <c r="Q1111" s="6" t="s">
        <v>31</v>
      </c>
      <c r="R1111" s="6" t="s">
        <v>58</v>
      </c>
      <c r="S1111" s="8" t="n">
        <v>95.1</v>
      </c>
      <c r="T1111" s="8" t="n">
        <v>180.25</v>
      </c>
      <c r="U1111" s="6" t="s">
        <v>31</v>
      </c>
      <c r="V1111" s="8" t="n">
        <f aca="false">IF(X1111="0-1 Year", ROUND(S1111/0.474, 2), IF(X1111="1-2 Years", ROUND(S1111/0.287, 2), ROUND(S1111/0.14, 2)))</f>
        <v>200.63</v>
      </c>
      <c r="W1111" s="6" t="str">
        <f aca="false">IF(V1111&gt;4000, "High", IF(V1111&gt;2000, "Medium", "Low"))</f>
        <v>Low</v>
      </c>
      <c r="X1111" s="9" t="s">
        <v>35</v>
      </c>
      <c r="Y1111" s="10" t="n">
        <f aca="false">IF(U1111="Yes", 1, 0)</f>
        <v>1</v>
      </c>
      <c r="Z1111" s="10" t="n">
        <v>1</v>
      </c>
      <c r="AA1111" s="11" t="n">
        <f aca="false">MAX(0, ($S1111 * 0.35) - ($F1111 * 0.3))</f>
        <v>32.685</v>
      </c>
      <c r="AB1111" s="12" t="str">
        <f aca="false">IF(AA1111&gt;20,"High",IF(AA1111&gt;10,"Medium","Low"))</f>
        <v>High</v>
      </c>
    </row>
    <row r="1112" customFormat="false" ht="18.65" hidden="false" customHeight="false" outlineLevel="0" collapsed="false">
      <c r="A1112" s="5" t="s">
        <v>1154</v>
      </c>
      <c r="B1112" s="6" t="s">
        <v>37</v>
      </c>
      <c r="C1112" s="6" t="s">
        <v>30</v>
      </c>
      <c r="D1112" s="6" t="s">
        <v>31</v>
      </c>
      <c r="E1112" s="6" t="s">
        <v>31</v>
      </c>
      <c r="F1112" s="7" t="n">
        <v>11</v>
      </c>
      <c r="G1112" s="6" t="s">
        <v>31</v>
      </c>
      <c r="H1112" s="6" t="s">
        <v>30</v>
      </c>
      <c r="I1112" s="6" t="s">
        <v>30</v>
      </c>
      <c r="J1112" s="6" t="s">
        <v>32</v>
      </c>
      <c r="K1112" s="6" t="s">
        <v>32</v>
      </c>
      <c r="L1112" s="6" t="s">
        <v>32</v>
      </c>
      <c r="M1112" s="6" t="s">
        <v>32</v>
      </c>
      <c r="N1112" s="6" t="s">
        <v>32</v>
      </c>
      <c r="O1112" s="6" t="s">
        <v>32</v>
      </c>
      <c r="P1112" s="6" t="s">
        <v>38</v>
      </c>
      <c r="Q1112" s="6" t="s">
        <v>31</v>
      </c>
      <c r="R1112" s="6" t="s">
        <v>34</v>
      </c>
      <c r="S1112" s="8" t="n">
        <v>19.25</v>
      </c>
      <c r="T1112" s="8" t="n">
        <v>180.3</v>
      </c>
      <c r="U1112" s="6" t="s">
        <v>31</v>
      </c>
      <c r="V1112" s="8" t="n">
        <f aca="false">IF(X1112="0-1 Year", ROUND(S1112/0.474, 2), IF(X1112="1-2 Years", ROUND(S1112/0.287, 2), ROUND(S1112/0.14, 2)))</f>
        <v>40.61</v>
      </c>
      <c r="W1112" s="6" t="str">
        <f aca="false">IF(V1112&gt;4000, "High", IF(V1112&gt;2000, "Medium", "Low"))</f>
        <v>Low</v>
      </c>
      <c r="X1112" s="9" t="s">
        <v>35</v>
      </c>
      <c r="Y1112" s="10" t="n">
        <f aca="false">IF(U1112="Yes", 1, 0)</f>
        <v>1</v>
      </c>
      <c r="Z1112" s="10" t="n">
        <v>1</v>
      </c>
      <c r="AA1112" s="11" t="n">
        <f aca="false">MAX(0, ($S1112 * 0.35) - ($F1112 * 0.3))</f>
        <v>3.4375</v>
      </c>
      <c r="AB1112" s="12" t="str">
        <f aca="false">IF(AA1112&gt;20,"High",IF(AA1112&gt;10,"Medium","Low"))</f>
        <v>Low</v>
      </c>
    </row>
    <row r="1113" customFormat="false" ht="18.65" hidden="false" customHeight="false" outlineLevel="0" collapsed="false">
      <c r="A1113" s="5" t="s">
        <v>1155</v>
      </c>
      <c r="B1113" s="6" t="s">
        <v>29</v>
      </c>
      <c r="C1113" s="6" t="s">
        <v>30</v>
      </c>
      <c r="D1113" s="6" t="s">
        <v>30</v>
      </c>
      <c r="E1113" s="6" t="s">
        <v>30</v>
      </c>
      <c r="F1113" s="7" t="n">
        <v>9</v>
      </c>
      <c r="G1113" s="6" t="s">
        <v>31</v>
      </c>
      <c r="H1113" s="6" t="s">
        <v>30</v>
      </c>
      <c r="I1113" s="6" t="s">
        <v>30</v>
      </c>
      <c r="J1113" s="6" t="s">
        <v>32</v>
      </c>
      <c r="K1113" s="6" t="s">
        <v>32</v>
      </c>
      <c r="L1113" s="6" t="s">
        <v>32</v>
      </c>
      <c r="M1113" s="6" t="s">
        <v>32</v>
      </c>
      <c r="N1113" s="6" t="s">
        <v>32</v>
      </c>
      <c r="O1113" s="6" t="s">
        <v>32</v>
      </c>
      <c r="P1113" s="6" t="s">
        <v>38</v>
      </c>
      <c r="Q1113" s="6" t="s">
        <v>30</v>
      </c>
      <c r="R1113" s="6" t="s">
        <v>58</v>
      </c>
      <c r="S1113" s="8" t="n">
        <v>19.7</v>
      </c>
      <c r="T1113" s="8" t="n">
        <v>180.7</v>
      </c>
      <c r="U1113" s="6" t="s">
        <v>30</v>
      </c>
      <c r="V1113" s="8" t="n">
        <f aca="false">IF(X1113="0-1 Year", ROUND(S1113/0.474, 2), IF(X1113="1-2 Years", ROUND(S1113/0.287, 2), ROUND(S1113/0.14, 2)))</f>
        <v>41.56</v>
      </c>
      <c r="W1113" s="6" t="str">
        <f aca="false">IF(V1113&gt;4000, "High", IF(V1113&gt;2000, "Medium", "Low"))</f>
        <v>Low</v>
      </c>
      <c r="X1113" s="9" t="s">
        <v>35</v>
      </c>
      <c r="Y1113" s="10" t="n">
        <f aca="false">IF(U1113="Yes", 1, 0)</f>
        <v>0</v>
      </c>
      <c r="Z1113" s="10" t="n">
        <v>1</v>
      </c>
      <c r="AA1113" s="11" t="n">
        <f aca="false">MAX(0, ($S1113 * 0.35) - ($F1113 * 0.3))</f>
        <v>4.195</v>
      </c>
      <c r="AB1113" s="12" t="str">
        <f aca="false">IF(AA1113&gt;20,"High",IF(AA1113&gt;10,"Medium","Low"))</f>
        <v>Low</v>
      </c>
    </row>
    <row r="1114" customFormat="false" ht="18.65" hidden="false" customHeight="false" outlineLevel="0" collapsed="false">
      <c r="A1114" s="5" t="s">
        <v>1156</v>
      </c>
      <c r="B1114" s="6" t="s">
        <v>29</v>
      </c>
      <c r="C1114" s="6" t="s">
        <v>30</v>
      </c>
      <c r="D1114" s="6" t="s">
        <v>30</v>
      </c>
      <c r="E1114" s="6" t="s">
        <v>30</v>
      </c>
      <c r="F1114" s="7" t="n">
        <v>2</v>
      </c>
      <c r="G1114" s="6" t="s">
        <v>31</v>
      </c>
      <c r="H1114" s="6" t="s">
        <v>30</v>
      </c>
      <c r="I1114" s="6" t="s">
        <v>517</v>
      </c>
      <c r="J1114" s="6" t="s">
        <v>30</v>
      </c>
      <c r="K1114" s="6" t="s">
        <v>30</v>
      </c>
      <c r="L1114" s="6" t="s">
        <v>30</v>
      </c>
      <c r="M1114" s="6" t="s">
        <v>30</v>
      </c>
      <c r="N1114" s="6" t="s">
        <v>30</v>
      </c>
      <c r="O1114" s="6" t="s">
        <v>31</v>
      </c>
      <c r="P1114" s="6" t="s">
        <v>38</v>
      </c>
      <c r="Q1114" s="6" t="s">
        <v>31</v>
      </c>
      <c r="R1114" s="6" t="s">
        <v>39</v>
      </c>
      <c r="S1114" s="8" t="n">
        <v>80.2</v>
      </c>
      <c r="T1114" s="8" t="n">
        <v>181.1</v>
      </c>
      <c r="U1114" s="6" t="s">
        <v>31</v>
      </c>
      <c r="V1114" s="8" t="n">
        <f aca="false">IF(X1114="0-1 Year", ROUND(S1114/0.474, 2), IF(X1114="1-2 Years", ROUND(S1114/0.287, 2), ROUND(S1114/0.14, 2)))</f>
        <v>169.2</v>
      </c>
      <c r="W1114" s="6" t="str">
        <f aca="false">IF(V1114&gt;4000, "High", IF(V1114&gt;2000, "Medium", "Low"))</f>
        <v>Low</v>
      </c>
      <c r="X1114" s="9" t="s">
        <v>35</v>
      </c>
      <c r="Y1114" s="10" t="n">
        <f aca="false">IF(U1114="Yes", 1, 0)</f>
        <v>1</v>
      </c>
      <c r="Z1114" s="10" t="n">
        <v>1</v>
      </c>
      <c r="AA1114" s="11" t="n">
        <f aca="false">MAX(0, ($S1114 * 0.35) - ($F1114 * 0.3))</f>
        <v>27.47</v>
      </c>
      <c r="AB1114" s="12" t="str">
        <f aca="false">IF(AA1114&gt;20,"High",IF(AA1114&gt;10,"Medium","Low"))</f>
        <v>High</v>
      </c>
    </row>
    <row r="1115" customFormat="false" ht="18.65" hidden="false" customHeight="false" outlineLevel="0" collapsed="false">
      <c r="A1115" s="5" t="s">
        <v>1157</v>
      </c>
      <c r="B1115" s="6" t="s">
        <v>29</v>
      </c>
      <c r="C1115" s="6" t="s">
        <v>30</v>
      </c>
      <c r="D1115" s="6" t="s">
        <v>30</v>
      </c>
      <c r="E1115" s="6" t="s">
        <v>30</v>
      </c>
      <c r="F1115" s="7" t="n">
        <v>2</v>
      </c>
      <c r="G1115" s="6" t="s">
        <v>31</v>
      </c>
      <c r="H1115" s="6" t="s">
        <v>31</v>
      </c>
      <c r="I1115" s="6" t="s">
        <v>517</v>
      </c>
      <c r="J1115" s="6" t="s">
        <v>30</v>
      </c>
      <c r="K1115" s="6" t="s">
        <v>30</v>
      </c>
      <c r="L1115" s="6" t="s">
        <v>30</v>
      </c>
      <c r="M1115" s="6" t="s">
        <v>30</v>
      </c>
      <c r="N1115" s="6" t="s">
        <v>31</v>
      </c>
      <c r="O1115" s="6" t="s">
        <v>30</v>
      </c>
      <c r="P1115" s="6" t="s">
        <v>38</v>
      </c>
      <c r="Q1115" s="6" t="s">
        <v>31</v>
      </c>
      <c r="R1115" s="6" t="s">
        <v>39</v>
      </c>
      <c r="S1115" s="8" t="n">
        <v>85.65</v>
      </c>
      <c r="T1115" s="8" t="n">
        <v>181.5</v>
      </c>
      <c r="U1115" s="6" t="s">
        <v>31</v>
      </c>
      <c r="V1115" s="8" t="n">
        <f aca="false">IF(X1115="0-1 Year", ROUND(S1115/0.474, 2), IF(X1115="1-2 Years", ROUND(S1115/0.287, 2), ROUND(S1115/0.14, 2)))</f>
        <v>180.7</v>
      </c>
      <c r="W1115" s="6" t="str">
        <f aca="false">IF(V1115&gt;4000, "High", IF(V1115&gt;2000, "Medium", "Low"))</f>
        <v>Low</v>
      </c>
      <c r="X1115" s="9" t="s">
        <v>35</v>
      </c>
      <c r="Y1115" s="10" t="n">
        <f aca="false">IF(U1115="Yes", 1, 0)</f>
        <v>1</v>
      </c>
      <c r="Z1115" s="10" t="n">
        <v>1</v>
      </c>
      <c r="AA1115" s="11" t="n">
        <f aca="false">MAX(0, ($S1115 * 0.35) - ($F1115 * 0.3))</f>
        <v>29.3775</v>
      </c>
      <c r="AB1115" s="12" t="str">
        <f aca="false">IF(AA1115&gt;20,"High",IF(AA1115&gt;10,"Medium","Low"))</f>
        <v>High</v>
      </c>
    </row>
    <row r="1116" customFormat="false" ht="18.65" hidden="false" customHeight="false" outlineLevel="0" collapsed="false">
      <c r="A1116" s="5" t="s">
        <v>1158</v>
      </c>
      <c r="B1116" s="6" t="s">
        <v>37</v>
      </c>
      <c r="C1116" s="6" t="s">
        <v>31</v>
      </c>
      <c r="D1116" s="6" t="s">
        <v>31</v>
      </c>
      <c r="E1116" s="6" t="s">
        <v>31</v>
      </c>
      <c r="F1116" s="7" t="n">
        <v>4</v>
      </c>
      <c r="G1116" s="6" t="s">
        <v>31</v>
      </c>
      <c r="H1116" s="6" t="s">
        <v>30</v>
      </c>
      <c r="I1116" s="6" t="s">
        <v>203</v>
      </c>
      <c r="J1116" s="6" t="s">
        <v>30</v>
      </c>
      <c r="K1116" s="6" t="s">
        <v>30</v>
      </c>
      <c r="L1116" s="6" t="s">
        <v>30</v>
      </c>
      <c r="M1116" s="6" t="s">
        <v>30</v>
      </c>
      <c r="N1116" s="6" t="s">
        <v>30</v>
      </c>
      <c r="O1116" s="6" t="s">
        <v>30</v>
      </c>
      <c r="P1116" s="6" t="s">
        <v>38</v>
      </c>
      <c r="Q1116" s="6" t="s">
        <v>30</v>
      </c>
      <c r="R1116" s="6" t="s">
        <v>39</v>
      </c>
      <c r="S1116" s="8" t="n">
        <v>46</v>
      </c>
      <c r="T1116" s="8" t="n">
        <v>181.6</v>
      </c>
      <c r="U1116" s="6" t="s">
        <v>31</v>
      </c>
      <c r="V1116" s="8" t="n">
        <f aca="false">IF(X1116="0-1 Year", ROUND(S1116/0.474, 2), IF(X1116="1-2 Years", ROUND(S1116/0.287, 2), ROUND(S1116/0.14, 2)))</f>
        <v>97.05</v>
      </c>
      <c r="W1116" s="6" t="str">
        <f aca="false">IF(V1116&gt;4000, "High", IF(V1116&gt;2000, "Medium", "Low"))</f>
        <v>Low</v>
      </c>
      <c r="X1116" s="9" t="s">
        <v>35</v>
      </c>
      <c r="Y1116" s="10" t="n">
        <f aca="false">IF(U1116="Yes", 1, 0)</f>
        <v>1</v>
      </c>
      <c r="Z1116" s="10" t="n">
        <v>1</v>
      </c>
      <c r="AA1116" s="11" t="n">
        <f aca="false">MAX(0, ($S1116 * 0.35) - ($F1116 * 0.3))</f>
        <v>14.9</v>
      </c>
      <c r="AB1116" s="12" t="str">
        <f aca="false">IF(AA1116&gt;20,"High",IF(AA1116&gt;10,"Medium","Low"))</f>
        <v>Medium</v>
      </c>
    </row>
    <row r="1117" customFormat="false" ht="18.65" hidden="false" customHeight="false" outlineLevel="0" collapsed="false">
      <c r="A1117" s="5" t="s">
        <v>1159</v>
      </c>
      <c r="B1117" s="6" t="s">
        <v>29</v>
      </c>
      <c r="C1117" s="6" t="s">
        <v>31</v>
      </c>
      <c r="D1117" s="6" t="s">
        <v>31</v>
      </c>
      <c r="E1117" s="6" t="s">
        <v>30</v>
      </c>
      <c r="F1117" s="7" t="n">
        <v>2</v>
      </c>
      <c r="G1117" s="6" t="s">
        <v>31</v>
      </c>
      <c r="H1117" s="6" t="s">
        <v>30</v>
      </c>
      <c r="I1117" s="6" t="s">
        <v>517</v>
      </c>
      <c r="J1117" s="6" t="s">
        <v>30</v>
      </c>
      <c r="K1117" s="6" t="s">
        <v>30</v>
      </c>
      <c r="L1117" s="6" t="s">
        <v>31</v>
      </c>
      <c r="M1117" s="6" t="s">
        <v>30</v>
      </c>
      <c r="N1117" s="6" t="s">
        <v>31</v>
      </c>
      <c r="O1117" s="6" t="s">
        <v>31</v>
      </c>
      <c r="P1117" s="6" t="s">
        <v>38</v>
      </c>
      <c r="Q1117" s="6" t="s">
        <v>31</v>
      </c>
      <c r="R1117" s="6" t="s">
        <v>58</v>
      </c>
      <c r="S1117" s="8" t="n">
        <v>95.5</v>
      </c>
      <c r="T1117" s="8" t="n">
        <v>181.65</v>
      </c>
      <c r="U1117" s="6" t="s">
        <v>30</v>
      </c>
      <c r="V1117" s="8" t="n">
        <f aca="false">IF(X1117="0-1 Year", ROUND(S1117/0.474, 2), IF(X1117="1-2 Years", ROUND(S1117/0.287, 2), ROUND(S1117/0.14, 2)))</f>
        <v>201.48</v>
      </c>
      <c r="W1117" s="6" t="str">
        <f aca="false">IF(V1117&gt;4000, "High", IF(V1117&gt;2000, "Medium", "Low"))</f>
        <v>Low</v>
      </c>
      <c r="X1117" s="9" t="s">
        <v>35</v>
      </c>
      <c r="Y1117" s="10" t="n">
        <f aca="false">IF(U1117="Yes", 1, 0)</f>
        <v>0</v>
      </c>
      <c r="Z1117" s="10" t="n">
        <v>1</v>
      </c>
      <c r="AA1117" s="11" t="n">
        <f aca="false">MAX(0, ($S1117 * 0.35) - ($F1117 * 0.3))</f>
        <v>32.825</v>
      </c>
      <c r="AB1117" s="12" t="str">
        <f aca="false">IF(AA1117&gt;20,"High",IF(AA1117&gt;10,"Medium","Low"))</f>
        <v>High</v>
      </c>
    </row>
    <row r="1118" customFormat="false" ht="18.65" hidden="false" customHeight="false" outlineLevel="0" collapsed="false">
      <c r="A1118" s="5" t="s">
        <v>1160</v>
      </c>
      <c r="B1118" s="6" t="s">
        <v>37</v>
      </c>
      <c r="C1118" s="6" t="s">
        <v>30</v>
      </c>
      <c r="D1118" s="6" t="s">
        <v>30</v>
      </c>
      <c r="E1118" s="6" t="s">
        <v>30</v>
      </c>
      <c r="F1118" s="7" t="n">
        <v>2</v>
      </c>
      <c r="G1118" s="6" t="s">
        <v>31</v>
      </c>
      <c r="H1118" s="6" t="s">
        <v>30</v>
      </c>
      <c r="I1118" s="6" t="s">
        <v>517</v>
      </c>
      <c r="J1118" s="6" t="s">
        <v>31</v>
      </c>
      <c r="K1118" s="6" t="s">
        <v>31</v>
      </c>
      <c r="L1118" s="6" t="s">
        <v>30</v>
      </c>
      <c r="M1118" s="6" t="s">
        <v>31</v>
      </c>
      <c r="N1118" s="6" t="s">
        <v>30</v>
      </c>
      <c r="O1118" s="6" t="s">
        <v>30</v>
      </c>
      <c r="P1118" s="6" t="s">
        <v>38</v>
      </c>
      <c r="Q1118" s="6" t="s">
        <v>31</v>
      </c>
      <c r="R1118" s="6" t="s">
        <v>39</v>
      </c>
      <c r="S1118" s="8" t="n">
        <v>86.25</v>
      </c>
      <c r="T1118" s="8" t="n">
        <v>181.65</v>
      </c>
      <c r="U1118" s="6" t="s">
        <v>31</v>
      </c>
      <c r="V1118" s="8" t="n">
        <f aca="false">IF(X1118="0-1 Year", ROUND(S1118/0.474, 2), IF(X1118="1-2 Years", ROUND(S1118/0.287, 2), ROUND(S1118/0.14, 2)))</f>
        <v>181.96</v>
      </c>
      <c r="W1118" s="6" t="str">
        <f aca="false">IF(V1118&gt;4000, "High", IF(V1118&gt;2000, "Medium", "Low"))</f>
        <v>Low</v>
      </c>
      <c r="X1118" s="9" t="s">
        <v>35</v>
      </c>
      <c r="Y1118" s="10" t="n">
        <f aca="false">IF(U1118="Yes", 1, 0)</f>
        <v>1</v>
      </c>
      <c r="Z1118" s="10" t="n">
        <v>1</v>
      </c>
      <c r="AA1118" s="11" t="n">
        <f aca="false">MAX(0, ($S1118 * 0.35) - ($F1118 * 0.3))</f>
        <v>29.5875</v>
      </c>
      <c r="AB1118" s="12" t="str">
        <f aca="false">IF(AA1118&gt;20,"High",IF(AA1118&gt;10,"Medium","Low"))</f>
        <v>High</v>
      </c>
    </row>
    <row r="1119" customFormat="false" ht="18.65" hidden="false" customHeight="false" outlineLevel="0" collapsed="false">
      <c r="A1119" s="5" t="s">
        <v>1161</v>
      </c>
      <c r="B1119" s="6" t="s">
        <v>29</v>
      </c>
      <c r="C1119" s="6" t="s">
        <v>31</v>
      </c>
      <c r="D1119" s="6" t="s">
        <v>30</v>
      </c>
      <c r="E1119" s="6" t="s">
        <v>30</v>
      </c>
      <c r="F1119" s="7" t="n">
        <v>2</v>
      </c>
      <c r="G1119" s="6" t="s">
        <v>31</v>
      </c>
      <c r="H1119" s="6" t="s">
        <v>31</v>
      </c>
      <c r="I1119" s="6" t="s">
        <v>517</v>
      </c>
      <c r="J1119" s="6" t="s">
        <v>30</v>
      </c>
      <c r="K1119" s="6" t="s">
        <v>30</v>
      </c>
      <c r="L1119" s="6" t="s">
        <v>30</v>
      </c>
      <c r="M1119" s="6" t="s">
        <v>30</v>
      </c>
      <c r="N1119" s="6" t="s">
        <v>31</v>
      </c>
      <c r="O1119" s="6" t="s">
        <v>31</v>
      </c>
      <c r="P1119" s="6" t="s">
        <v>38</v>
      </c>
      <c r="Q1119" s="6" t="s">
        <v>31</v>
      </c>
      <c r="R1119" s="6" t="s">
        <v>39</v>
      </c>
      <c r="S1119" s="8" t="n">
        <v>94</v>
      </c>
      <c r="T1119" s="8" t="n">
        <v>181.7</v>
      </c>
      <c r="U1119" s="6" t="s">
        <v>31</v>
      </c>
      <c r="V1119" s="8" t="n">
        <f aca="false">IF(X1119="0-1 Year", ROUND(S1119/0.474, 2), IF(X1119="1-2 Years", ROUND(S1119/0.287, 2), ROUND(S1119/0.14, 2)))</f>
        <v>198.31</v>
      </c>
      <c r="W1119" s="6" t="str">
        <f aca="false">IF(V1119&gt;4000, "High", IF(V1119&gt;2000, "Medium", "Low"))</f>
        <v>Low</v>
      </c>
      <c r="X1119" s="9" t="s">
        <v>35</v>
      </c>
      <c r="Y1119" s="10" t="n">
        <f aca="false">IF(U1119="Yes", 1, 0)</f>
        <v>1</v>
      </c>
      <c r="Z1119" s="10" t="n">
        <v>1</v>
      </c>
      <c r="AA1119" s="11" t="n">
        <f aca="false">MAX(0, ($S1119 * 0.35) - ($F1119 * 0.3))</f>
        <v>32.3</v>
      </c>
      <c r="AB1119" s="12" t="str">
        <f aca="false">IF(AA1119&gt;20,"High",IF(AA1119&gt;10,"Medium","Low"))</f>
        <v>High</v>
      </c>
    </row>
    <row r="1120" customFormat="false" ht="18.65" hidden="false" customHeight="false" outlineLevel="0" collapsed="false">
      <c r="A1120" s="5" t="s">
        <v>1162</v>
      </c>
      <c r="B1120" s="6" t="s">
        <v>29</v>
      </c>
      <c r="C1120" s="6" t="s">
        <v>30</v>
      </c>
      <c r="D1120" s="6" t="s">
        <v>30</v>
      </c>
      <c r="E1120" s="6" t="s">
        <v>30</v>
      </c>
      <c r="F1120" s="7" t="n">
        <v>9</v>
      </c>
      <c r="G1120" s="6" t="s">
        <v>31</v>
      </c>
      <c r="H1120" s="6" t="s">
        <v>30</v>
      </c>
      <c r="I1120" s="6" t="s">
        <v>30</v>
      </c>
      <c r="J1120" s="6" t="s">
        <v>32</v>
      </c>
      <c r="K1120" s="6" t="s">
        <v>32</v>
      </c>
      <c r="L1120" s="6" t="s">
        <v>32</v>
      </c>
      <c r="M1120" s="6" t="s">
        <v>32</v>
      </c>
      <c r="N1120" s="6" t="s">
        <v>32</v>
      </c>
      <c r="O1120" s="6" t="s">
        <v>32</v>
      </c>
      <c r="P1120" s="6" t="s">
        <v>38</v>
      </c>
      <c r="Q1120" s="6" t="s">
        <v>30</v>
      </c>
      <c r="R1120" s="6" t="s">
        <v>34</v>
      </c>
      <c r="S1120" s="8" t="n">
        <v>20.4</v>
      </c>
      <c r="T1120" s="8" t="n">
        <v>181.8</v>
      </c>
      <c r="U1120" s="6" t="s">
        <v>30</v>
      </c>
      <c r="V1120" s="8" t="n">
        <f aca="false">IF(X1120="0-1 Year", ROUND(S1120/0.474, 2), IF(X1120="1-2 Years", ROUND(S1120/0.287, 2), ROUND(S1120/0.14, 2)))</f>
        <v>43.04</v>
      </c>
      <c r="W1120" s="6" t="str">
        <f aca="false">IF(V1120&gt;4000, "High", IF(V1120&gt;2000, "Medium", "Low"))</f>
        <v>Low</v>
      </c>
      <c r="X1120" s="9" t="s">
        <v>35</v>
      </c>
      <c r="Y1120" s="10" t="n">
        <f aca="false">IF(U1120="Yes", 1, 0)</f>
        <v>0</v>
      </c>
      <c r="Z1120" s="10" t="n">
        <v>1</v>
      </c>
      <c r="AA1120" s="11" t="n">
        <f aca="false">MAX(0, ($S1120 * 0.35) - ($F1120 * 0.3))</f>
        <v>4.44</v>
      </c>
      <c r="AB1120" s="12" t="str">
        <f aca="false">IF(AA1120&gt;20,"High",IF(AA1120&gt;10,"Medium","Low"))</f>
        <v>Low</v>
      </c>
    </row>
    <row r="1121" customFormat="false" ht="18.65" hidden="false" customHeight="false" outlineLevel="0" collapsed="false">
      <c r="A1121" s="5" t="s">
        <v>1163</v>
      </c>
      <c r="B1121" s="6" t="s">
        <v>29</v>
      </c>
      <c r="C1121" s="6" t="s">
        <v>31</v>
      </c>
      <c r="D1121" s="6" t="s">
        <v>31</v>
      </c>
      <c r="E1121" s="6" t="s">
        <v>30</v>
      </c>
      <c r="F1121" s="7" t="n">
        <v>9</v>
      </c>
      <c r="G1121" s="6" t="s">
        <v>31</v>
      </c>
      <c r="H1121" s="6" t="s">
        <v>30</v>
      </c>
      <c r="I1121" s="6" t="s">
        <v>30</v>
      </c>
      <c r="J1121" s="6" t="s">
        <v>32</v>
      </c>
      <c r="K1121" s="6" t="s">
        <v>32</v>
      </c>
      <c r="L1121" s="6" t="s">
        <v>32</v>
      </c>
      <c r="M1121" s="6" t="s">
        <v>32</v>
      </c>
      <c r="N1121" s="6" t="s">
        <v>32</v>
      </c>
      <c r="O1121" s="6" t="s">
        <v>32</v>
      </c>
      <c r="P1121" s="6" t="s">
        <v>33</v>
      </c>
      <c r="Q1121" s="6" t="s">
        <v>30</v>
      </c>
      <c r="R1121" s="6" t="s">
        <v>58</v>
      </c>
      <c r="S1121" s="8" t="n">
        <v>19.85</v>
      </c>
      <c r="T1121" s="8" t="n">
        <v>183.15</v>
      </c>
      <c r="U1121" s="6" t="s">
        <v>30</v>
      </c>
      <c r="V1121" s="8" t="n">
        <f aca="false">IF(X1121="0-1 Year", ROUND(S1121/0.474, 2), IF(X1121="1-2 Years", ROUND(S1121/0.287, 2), ROUND(S1121/0.14, 2)))</f>
        <v>41.88</v>
      </c>
      <c r="W1121" s="6" t="str">
        <f aca="false">IF(V1121&gt;4000, "High", IF(V1121&gt;2000, "Medium", "Low"))</f>
        <v>Low</v>
      </c>
      <c r="X1121" s="9" t="s">
        <v>35</v>
      </c>
      <c r="Y1121" s="10" t="n">
        <f aca="false">IF(U1121="Yes", 1, 0)</f>
        <v>0</v>
      </c>
      <c r="Z1121" s="10" t="n">
        <v>1</v>
      </c>
      <c r="AA1121" s="11" t="n">
        <f aca="false">MAX(0, ($S1121 * 0.35) - ($F1121 * 0.3))</f>
        <v>4.2475</v>
      </c>
      <c r="AB1121" s="12" t="str">
        <f aca="false">IF(AA1121&gt;20,"High",IF(AA1121&gt;10,"Medium","Low"))</f>
        <v>Low</v>
      </c>
    </row>
    <row r="1122" customFormat="false" ht="18.65" hidden="false" customHeight="false" outlineLevel="0" collapsed="false">
      <c r="A1122" s="5" t="s">
        <v>1164</v>
      </c>
      <c r="B1122" s="6" t="s">
        <v>37</v>
      </c>
      <c r="C1122" s="6" t="s">
        <v>30</v>
      </c>
      <c r="D1122" s="6" t="s">
        <v>30</v>
      </c>
      <c r="E1122" s="6" t="s">
        <v>30</v>
      </c>
      <c r="F1122" s="7" t="n">
        <v>2</v>
      </c>
      <c r="G1122" s="6" t="s">
        <v>31</v>
      </c>
      <c r="H1122" s="6" t="s">
        <v>30</v>
      </c>
      <c r="I1122" s="6" t="s">
        <v>517</v>
      </c>
      <c r="J1122" s="6" t="s">
        <v>30</v>
      </c>
      <c r="K1122" s="6" t="s">
        <v>31</v>
      </c>
      <c r="L1122" s="6" t="s">
        <v>30</v>
      </c>
      <c r="M1122" s="6" t="s">
        <v>30</v>
      </c>
      <c r="N1122" s="6" t="s">
        <v>31</v>
      </c>
      <c r="O1122" s="6" t="s">
        <v>30</v>
      </c>
      <c r="P1122" s="6" t="s">
        <v>38</v>
      </c>
      <c r="Q1122" s="6" t="s">
        <v>31</v>
      </c>
      <c r="R1122" s="6" t="s">
        <v>53</v>
      </c>
      <c r="S1122" s="8" t="n">
        <v>87.15</v>
      </c>
      <c r="T1122" s="8" t="n">
        <v>183.75</v>
      </c>
      <c r="U1122" s="6" t="s">
        <v>31</v>
      </c>
      <c r="V1122" s="8" t="n">
        <f aca="false">IF(X1122="0-1 Year", ROUND(S1122/0.474, 2), IF(X1122="1-2 Years", ROUND(S1122/0.287, 2), ROUND(S1122/0.14, 2)))</f>
        <v>183.86</v>
      </c>
      <c r="W1122" s="6" t="str">
        <f aca="false">IF(V1122&gt;4000, "High", IF(V1122&gt;2000, "Medium", "Low"))</f>
        <v>Low</v>
      </c>
      <c r="X1122" s="9" t="s">
        <v>35</v>
      </c>
      <c r="Y1122" s="10" t="n">
        <f aca="false">IF(U1122="Yes", 1, 0)</f>
        <v>1</v>
      </c>
      <c r="Z1122" s="10" t="n">
        <v>1</v>
      </c>
      <c r="AA1122" s="11" t="n">
        <f aca="false">MAX(0, ($S1122 * 0.35) - ($F1122 * 0.3))</f>
        <v>29.9025</v>
      </c>
      <c r="AB1122" s="12" t="str">
        <f aca="false">IF(AA1122&gt;20,"High",IF(AA1122&gt;10,"Medium","Low"))</f>
        <v>High</v>
      </c>
    </row>
    <row r="1123" customFormat="false" ht="18.65" hidden="false" customHeight="false" outlineLevel="0" collapsed="false">
      <c r="A1123" s="5" t="s">
        <v>1165</v>
      </c>
      <c r="B1123" s="6" t="s">
        <v>29</v>
      </c>
      <c r="C1123" s="6" t="s">
        <v>30</v>
      </c>
      <c r="D1123" s="6" t="s">
        <v>30</v>
      </c>
      <c r="E1123" s="6" t="s">
        <v>31</v>
      </c>
      <c r="F1123" s="7" t="n">
        <v>6</v>
      </c>
      <c r="G1123" s="6" t="s">
        <v>31</v>
      </c>
      <c r="H1123" s="6" t="s">
        <v>31</v>
      </c>
      <c r="I1123" s="6" t="s">
        <v>30</v>
      </c>
      <c r="J1123" s="6" t="s">
        <v>32</v>
      </c>
      <c r="K1123" s="6" t="s">
        <v>32</v>
      </c>
      <c r="L1123" s="6" t="s">
        <v>32</v>
      </c>
      <c r="M1123" s="6" t="s">
        <v>32</v>
      </c>
      <c r="N1123" s="6" t="s">
        <v>32</v>
      </c>
      <c r="O1123" s="6" t="s">
        <v>32</v>
      </c>
      <c r="P1123" s="6" t="s">
        <v>38</v>
      </c>
      <c r="Q1123" s="6" t="s">
        <v>30</v>
      </c>
      <c r="R1123" s="6" t="s">
        <v>34</v>
      </c>
      <c r="S1123" s="8" t="n">
        <v>26.35</v>
      </c>
      <c r="T1123" s="8" t="n">
        <v>184.05</v>
      </c>
      <c r="U1123" s="6" t="s">
        <v>30</v>
      </c>
      <c r="V1123" s="8" t="n">
        <f aca="false">IF(X1123="0-1 Year", ROUND(S1123/0.474, 2), IF(X1123="1-2 Years", ROUND(S1123/0.287, 2), ROUND(S1123/0.14, 2)))</f>
        <v>55.59</v>
      </c>
      <c r="W1123" s="6" t="str">
        <f aca="false">IF(V1123&gt;4000, "High", IF(V1123&gt;2000, "Medium", "Low"))</f>
        <v>Low</v>
      </c>
      <c r="X1123" s="9" t="s">
        <v>35</v>
      </c>
      <c r="Y1123" s="10" t="n">
        <f aca="false">IF(U1123="Yes", 1, 0)</f>
        <v>0</v>
      </c>
      <c r="Z1123" s="10" t="n">
        <v>1</v>
      </c>
      <c r="AA1123" s="11" t="n">
        <f aca="false">MAX(0, ($S1123 * 0.35) - ($F1123 * 0.3))</f>
        <v>7.4225</v>
      </c>
      <c r="AB1123" s="12" t="str">
        <f aca="false">IF(AA1123&gt;20,"High",IF(AA1123&gt;10,"Medium","Low"))</f>
        <v>Low</v>
      </c>
    </row>
    <row r="1124" customFormat="false" ht="18.65" hidden="false" customHeight="false" outlineLevel="0" collapsed="false">
      <c r="A1124" s="5" t="s">
        <v>1166</v>
      </c>
      <c r="B1124" s="6" t="s">
        <v>37</v>
      </c>
      <c r="C1124" s="6" t="s">
        <v>30</v>
      </c>
      <c r="D1124" s="6" t="s">
        <v>30</v>
      </c>
      <c r="E1124" s="6" t="s">
        <v>30</v>
      </c>
      <c r="F1124" s="7" t="n">
        <v>2</v>
      </c>
      <c r="G1124" s="6" t="s">
        <v>31</v>
      </c>
      <c r="H1124" s="6" t="s">
        <v>30</v>
      </c>
      <c r="I1124" s="6" t="s">
        <v>517</v>
      </c>
      <c r="J1124" s="6" t="s">
        <v>30</v>
      </c>
      <c r="K1124" s="6" t="s">
        <v>30</v>
      </c>
      <c r="L1124" s="6" t="s">
        <v>30</v>
      </c>
      <c r="M1124" s="6" t="s">
        <v>30</v>
      </c>
      <c r="N1124" s="6" t="s">
        <v>30</v>
      </c>
      <c r="O1124" s="6" t="s">
        <v>31</v>
      </c>
      <c r="P1124" s="6" t="s">
        <v>38</v>
      </c>
      <c r="Q1124" s="6" t="s">
        <v>30</v>
      </c>
      <c r="R1124" s="6" t="s">
        <v>39</v>
      </c>
      <c r="S1124" s="8" t="n">
        <v>80.55</v>
      </c>
      <c r="T1124" s="8" t="n">
        <v>184.1</v>
      </c>
      <c r="U1124" s="6" t="s">
        <v>31</v>
      </c>
      <c r="V1124" s="8" t="n">
        <f aca="false">IF(X1124="0-1 Year", ROUND(S1124/0.474, 2), IF(X1124="1-2 Years", ROUND(S1124/0.287, 2), ROUND(S1124/0.14, 2)))</f>
        <v>169.94</v>
      </c>
      <c r="W1124" s="6" t="str">
        <f aca="false">IF(V1124&gt;4000, "High", IF(V1124&gt;2000, "Medium", "Low"))</f>
        <v>Low</v>
      </c>
      <c r="X1124" s="9" t="s">
        <v>35</v>
      </c>
      <c r="Y1124" s="10" t="n">
        <f aca="false">IF(U1124="Yes", 1, 0)</f>
        <v>1</v>
      </c>
      <c r="Z1124" s="10" t="n">
        <v>1</v>
      </c>
      <c r="AA1124" s="11" t="n">
        <f aca="false">MAX(0, ($S1124 * 0.35) - ($F1124 * 0.3))</f>
        <v>27.5925</v>
      </c>
      <c r="AB1124" s="12" t="str">
        <f aca="false">IF(AA1124&gt;20,"High",IF(AA1124&gt;10,"Medium","Low"))</f>
        <v>High</v>
      </c>
    </row>
    <row r="1125" customFormat="false" ht="18.65" hidden="false" customHeight="false" outlineLevel="0" collapsed="false">
      <c r="A1125" s="5" t="s">
        <v>1167</v>
      </c>
      <c r="B1125" s="6" t="s">
        <v>29</v>
      </c>
      <c r="C1125" s="6" t="s">
        <v>30</v>
      </c>
      <c r="D1125" s="6" t="s">
        <v>30</v>
      </c>
      <c r="E1125" s="6" t="s">
        <v>31</v>
      </c>
      <c r="F1125" s="7" t="n">
        <v>9</v>
      </c>
      <c r="G1125" s="6" t="s">
        <v>31</v>
      </c>
      <c r="H1125" s="6" t="s">
        <v>30</v>
      </c>
      <c r="I1125" s="6" t="s">
        <v>30</v>
      </c>
      <c r="J1125" s="6" t="s">
        <v>32</v>
      </c>
      <c r="K1125" s="6" t="s">
        <v>32</v>
      </c>
      <c r="L1125" s="6" t="s">
        <v>32</v>
      </c>
      <c r="M1125" s="6" t="s">
        <v>32</v>
      </c>
      <c r="N1125" s="6" t="s">
        <v>32</v>
      </c>
      <c r="O1125" s="6" t="s">
        <v>32</v>
      </c>
      <c r="P1125" s="6" t="s">
        <v>38</v>
      </c>
      <c r="Q1125" s="6" t="s">
        <v>30</v>
      </c>
      <c r="R1125" s="6" t="s">
        <v>34</v>
      </c>
      <c r="S1125" s="8" t="n">
        <v>20.4</v>
      </c>
      <c r="T1125" s="8" t="n">
        <v>184.1</v>
      </c>
      <c r="U1125" s="6" t="s">
        <v>30</v>
      </c>
      <c r="V1125" s="8" t="n">
        <f aca="false">IF(X1125="0-1 Year", ROUND(S1125/0.474, 2), IF(X1125="1-2 Years", ROUND(S1125/0.287, 2), ROUND(S1125/0.14, 2)))</f>
        <v>43.04</v>
      </c>
      <c r="W1125" s="6" t="str">
        <f aca="false">IF(V1125&gt;4000, "High", IF(V1125&gt;2000, "Medium", "Low"))</f>
        <v>Low</v>
      </c>
      <c r="X1125" s="9" t="s">
        <v>35</v>
      </c>
      <c r="Y1125" s="10" t="n">
        <f aca="false">IF(U1125="Yes", 1, 0)</f>
        <v>0</v>
      </c>
      <c r="Z1125" s="10" t="n">
        <v>1</v>
      </c>
      <c r="AA1125" s="11" t="n">
        <f aca="false">MAX(0, ($S1125 * 0.35) - ($F1125 * 0.3))</f>
        <v>4.44</v>
      </c>
      <c r="AB1125" s="12" t="str">
        <f aca="false">IF(AA1125&gt;20,"High",IF(AA1125&gt;10,"Medium","Low"))</f>
        <v>Low</v>
      </c>
    </row>
    <row r="1126" customFormat="false" ht="18.65" hidden="false" customHeight="false" outlineLevel="0" collapsed="false">
      <c r="A1126" s="5" t="s">
        <v>1168</v>
      </c>
      <c r="B1126" s="6" t="s">
        <v>29</v>
      </c>
      <c r="C1126" s="6" t="s">
        <v>30</v>
      </c>
      <c r="D1126" s="6" t="s">
        <v>31</v>
      </c>
      <c r="E1126" s="6" t="s">
        <v>31</v>
      </c>
      <c r="F1126" s="7" t="n">
        <v>2</v>
      </c>
      <c r="G1126" s="6" t="s">
        <v>31</v>
      </c>
      <c r="H1126" s="6" t="s">
        <v>30</v>
      </c>
      <c r="I1126" s="6" t="s">
        <v>517</v>
      </c>
      <c r="J1126" s="6" t="s">
        <v>31</v>
      </c>
      <c r="K1126" s="6" t="s">
        <v>30</v>
      </c>
      <c r="L1126" s="6" t="s">
        <v>30</v>
      </c>
      <c r="M1126" s="6" t="s">
        <v>30</v>
      </c>
      <c r="N1126" s="6" t="s">
        <v>31</v>
      </c>
      <c r="O1126" s="6" t="s">
        <v>31</v>
      </c>
      <c r="P1126" s="6" t="s">
        <v>38</v>
      </c>
      <c r="Q1126" s="6" t="s">
        <v>30</v>
      </c>
      <c r="R1126" s="6" t="s">
        <v>39</v>
      </c>
      <c r="S1126" s="8" t="n">
        <v>97.1</v>
      </c>
      <c r="T1126" s="8" t="n">
        <v>184.15</v>
      </c>
      <c r="U1126" s="6" t="s">
        <v>30</v>
      </c>
      <c r="V1126" s="8" t="n">
        <f aca="false">IF(X1126="0-1 Year", ROUND(S1126/0.474, 2), IF(X1126="1-2 Years", ROUND(S1126/0.287, 2), ROUND(S1126/0.14, 2)))</f>
        <v>204.85</v>
      </c>
      <c r="W1126" s="6" t="str">
        <f aca="false">IF(V1126&gt;4000, "High", IF(V1126&gt;2000, "Medium", "Low"))</f>
        <v>Low</v>
      </c>
      <c r="X1126" s="9" t="s">
        <v>35</v>
      </c>
      <c r="Y1126" s="10" t="n">
        <f aca="false">IF(U1126="Yes", 1, 0)</f>
        <v>0</v>
      </c>
      <c r="Z1126" s="10" t="n">
        <v>1</v>
      </c>
      <c r="AA1126" s="11" t="n">
        <f aca="false">MAX(0, ($S1126 * 0.35) - ($F1126 * 0.3))</f>
        <v>33.385</v>
      </c>
      <c r="AB1126" s="12" t="str">
        <f aca="false">IF(AA1126&gt;20,"High",IF(AA1126&gt;10,"Medium","Low"))</f>
        <v>High</v>
      </c>
    </row>
    <row r="1127" customFormat="false" ht="18.65" hidden="false" customHeight="false" outlineLevel="0" collapsed="false">
      <c r="A1127" s="5" t="s">
        <v>1169</v>
      </c>
      <c r="B1127" s="6" t="s">
        <v>37</v>
      </c>
      <c r="C1127" s="6" t="s">
        <v>30</v>
      </c>
      <c r="D1127" s="6" t="s">
        <v>31</v>
      </c>
      <c r="E1127" s="6" t="s">
        <v>30</v>
      </c>
      <c r="F1127" s="7" t="n">
        <v>10</v>
      </c>
      <c r="G1127" s="6" t="s">
        <v>31</v>
      </c>
      <c r="H1127" s="6" t="s">
        <v>30</v>
      </c>
      <c r="I1127" s="6" t="s">
        <v>30</v>
      </c>
      <c r="J1127" s="6" t="s">
        <v>32</v>
      </c>
      <c r="K1127" s="6" t="s">
        <v>32</v>
      </c>
      <c r="L1127" s="6" t="s">
        <v>32</v>
      </c>
      <c r="M1127" s="6" t="s">
        <v>32</v>
      </c>
      <c r="N1127" s="6" t="s">
        <v>32</v>
      </c>
      <c r="O1127" s="6" t="s">
        <v>32</v>
      </c>
      <c r="P1127" s="6" t="s">
        <v>33</v>
      </c>
      <c r="Q1127" s="6" t="s">
        <v>30</v>
      </c>
      <c r="R1127" s="6" t="s">
        <v>34</v>
      </c>
      <c r="S1127" s="8" t="n">
        <v>20.1</v>
      </c>
      <c r="T1127" s="8" t="n">
        <v>184.4</v>
      </c>
      <c r="U1127" s="6" t="s">
        <v>30</v>
      </c>
      <c r="V1127" s="8" t="n">
        <f aca="false">IF(X1127="0-1 Year", ROUND(S1127/0.474, 2), IF(X1127="1-2 Years", ROUND(S1127/0.287, 2), ROUND(S1127/0.14, 2)))</f>
        <v>42.41</v>
      </c>
      <c r="W1127" s="6" t="str">
        <f aca="false">IF(V1127&gt;4000, "High", IF(V1127&gt;2000, "Medium", "Low"))</f>
        <v>Low</v>
      </c>
      <c r="X1127" s="9" t="s">
        <v>35</v>
      </c>
      <c r="Y1127" s="10" t="n">
        <f aca="false">IF(U1127="Yes", 1, 0)</f>
        <v>0</v>
      </c>
      <c r="Z1127" s="10" t="n">
        <v>1</v>
      </c>
      <c r="AA1127" s="11" t="n">
        <f aca="false">MAX(0, ($S1127 * 0.35) - ($F1127 * 0.3))</f>
        <v>4.035</v>
      </c>
      <c r="AB1127" s="12" t="str">
        <f aca="false">IF(AA1127&gt;20,"High",IF(AA1127&gt;10,"Medium","Low"))</f>
        <v>Low</v>
      </c>
    </row>
    <row r="1128" customFormat="false" ht="18.65" hidden="false" customHeight="false" outlineLevel="0" collapsed="false">
      <c r="A1128" s="5" t="s">
        <v>1170</v>
      </c>
      <c r="B1128" s="6" t="s">
        <v>29</v>
      </c>
      <c r="C1128" s="6" t="s">
        <v>30</v>
      </c>
      <c r="D1128" s="6" t="s">
        <v>30</v>
      </c>
      <c r="E1128" s="6" t="s">
        <v>31</v>
      </c>
      <c r="F1128" s="7" t="n">
        <v>4</v>
      </c>
      <c r="G1128" s="6" t="s">
        <v>31</v>
      </c>
      <c r="H1128" s="6" t="s">
        <v>30</v>
      </c>
      <c r="I1128" s="6" t="s">
        <v>203</v>
      </c>
      <c r="J1128" s="6" t="s">
        <v>31</v>
      </c>
      <c r="K1128" s="6" t="s">
        <v>30</v>
      </c>
      <c r="L1128" s="6" t="s">
        <v>30</v>
      </c>
      <c r="M1128" s="6" t="s">
        <v>30</v>
      </c>
      <c r="N1128" s="6" t="s">
        <v>30</v>
      </c>
      <c r="O1128" s="6" t="s">
        <v>30</v>
      </c>
      <c r="P1128" s="6" t="s">
        <v>38</v>
      </c>
      <c r="Q1128" s="6" t="s">
        <v>31</v>
      </c>
      <c r="R1128" s="6" t="s">
        <v>39</v>
      </c>
      <c r="S1128" s="8" t="n">
        <v>49.4</v>
      </c>
      <c r="T1128" s="8" t="n">
        <v>184.4</v>
      </c>
      <c r="U1128" s="6" t="s">
        <v>31</v>
      </c>
      <c r="V1128" s="8" t="n">
        <f aca="false">IF(X1128="0-1 Year", ROUND(S1128/0.474, 2), IF(X1128="1-2 Years", ROUND(S1128/0.287, 2), ROUND(S1128/0.14, 2)))</f>
        <v>104.22</v>
      </c>
      <c r="W1128" s="6" t="str">
        <f aca="false">IF(V1128&gt;4000, "High", IF(V1128&gt;2000, "Medium", "Low"))</f>
        <v>Low</v>
      </c>
      <c r="X1128" s="9" t="s">
        <v>35</v>
      </c>
      <c r="Y1128" s="10" t="n">
        <f aca="false">IF(U1128="Yes", 1, 0)</f>
        <v>1</v>
      </c>
      <c r="Z1128" s="10" t="n">
        <v>1</v>
      </c>
      <c r="AA1128" s="11" t="n">
        <f aca="false">MAX(0, ($S1128 * 0.35) - ($F1128 * 0.3))</f>
        <v>16.09</v>
      </c>
      <c r="AB1128" s="12" t="str">
        <f aca="false">IF(AA1128&gt;20,"High",IF(AA1128&gt;10,"Medium","Low"))</f>
        <v>Medium</v>
      </c>
    </row>
    <row r="1129" customFormat="false" ht="18.65" hidden="false" customHeight="false" outlineLevel="0" collapsed="false">
      <c r="A1129" s="5" t="s">
        <v>1171</v>
      </c>
      <c r="B1129" s="6" t="s">
        <v>29</v>
      </c>
      <c r="C1129" s="6" t="s">
        <v>30</v>
      </c>
      <c r="D1129" s="6" t="s">
        <v>30</v>
      </c>
      <c r="E1129" s="6" t="s">
        <v>30</v>
      </c>
      <c r="F1129" s="7" t="n">
        <v>2</v>
      </c>
      <c r="G1129" s="6" t="s">
        <v>31</v>
      </c>
      <c r="H1129" s="6" t="s">
        <v>31</v>
      </c>
      <c r="I1129" s="6" t="s">
        <v>517</v>
      </c>
      <c r="J1129" s="6" t="s">
        <v>30</v>
      </c>
      <c r="K1129" s="6" t="s">
        <v>31</v>
      </c>
      <c r="L1129" s="6" t="s">
        <v>30</v>
      </c>
      <c r="M1129" s="6" t="s">
        <v>30</v>
      </c>
      <c r="N1129" s="6" t="s">
        <v>30</v>
      </c>
      <c r="O1129" s="6" t="s">
        <v>30</v>
      </c>
      <c r="P1129" s="6" t="s">
        <v>38</v>
      </c>
      <c r="Q1129" s="6" t="s">
        <v>31</v>
      </c>
      <c r="R1129" s="6" t="s">
        <v>39</v>
      </c>
      <c r="S1129" s="8" t="n">
        <v>82</v>
      </c>
      <c r="T1129" s="8" t="n">
        <v>184.65</v>
      </c>
      <c r="U1129" s="6" t="s">
        <v>31</v>
      </c>
      <c r="V1129" s="8" t="n">
        <f aca="false">IF(X1129="0-1 Year", ROUND(S1129/0.474, 2), IF(X1129="1-2 Years", ROUND(S1129/0.287, 2), ROUND(S1129/0.14, 2)))</f>
        <v>173</v>
      </c>
      <c r="W1129" s="6" t="str">
        <f aca="false">IF(V1129&gt;4000, "High", IF(V1129&gt;2000, "Medium", "Low"))</f>
        <v>Low</v>
      </c>
      <c r="X1129" s="9" t="s">
        <v>35</v>
      </c>
      <c r="Y1129" s="10" t="n">
        <f aca="false">IF(U1129="Yes", 1, 0)</f>
        <v>1</v>
      </c>
      <c r="Z1129" s="10" t="n">
        <v>1</v>
      </c>
      <c r="AA1129" s="11" t="n">
        <f aca="false">MAX(0, ($S1129 * 0.35) - ($F1129 * 0.3))</f>
        <v>28.1</v>
      </c>
      <c r="AB1129" s="12" t="str">
        <f aca="false">IF(AA1129&gt;20,"High",IF(AA1129&gt;10,"Medium","Low"))</f>
        <v>High</v>
      </c>
    </row>
    <row r="1130" customFormat="false" ht="18.65" hidden="false" customHeight="false" outlineLevel="0" collapsed="false">
      <c r="A1130" s="5" t="s">
        <v>1172</v>
      </c>
      <c r="B1130" s="6" t="s">
        <v>29</v>
      </c>
      <c r="C1130" s="6" t="s">
        <v>30</v>
      </c>
      <c r="D1130" s="6" t="s">
        <v>31</v>
      </c>
      <c r="E1130" s="6" t="s">
        <v>30</v>
      </c>
      <c r="F1130" s="7" t="n">
        <v>11</v>
      </c>
      <c r="G1130" s="6" t="s">
        <v>31</v>
      </c>
      <c r="H1130" s="6" t="s">
        <v>30</v>
      </c>
      <c r="I1130" s="6" t="s">
        <v>30</v>
      </c>
      <c r="J1130" s="6" t="s">
        <v>32</v>
      </c>
      <c r="K1130" s="6" t="s">
        <v>32</v>
      </c>
      <c r="L1130" s="6" t="s">
        <v>32</v>
      </c>
      <c r="M1130" s="6" t="s">
        <v>32</v>
      </c>
      <c r="N1130" s="6" t="s">
        <v>32</v>
      </c>
      <c r="O1130" s="6" t="s">
        <v>32</v>
      </c>
      <c r="P1130" s="6" t="s">
        <v>33</v>
      </c>
      <c r="Q1130" s="6" t="s">
        <v>31</v>
      </c>
      <c r="R1130" s="6" t="s">
        <v>34</v>
      </c>
      <c r="S1130" s="8" t="n">
        <v>20.55</v>
      </c>
      <c r="T1130" s="8" t="n">
        <v>184.95</v>
      </c>
      <c r="U1130" s="6" t="s">
        <v>30</v>
      </c>
      <c r="V1130" s="8" t="n">
        <f aca="false">IF(X1130="0-1 Year", ROUND(S1130/0.474, 2), IF(X1130="1-2 Years", ROUND(S1130/0.287, 2), ROUND(S1130/0.14, 2)))</f>
        <v>43.35</v>
      </c>
      <c r="W1130" s="6" t="str">
        <f aca="false">IF(V1130&gt;4000, "High", IF(V1130&gt;2000, "Medium", "Low"))</f>
        <v>Low</v>
      </c>
      <c r="X1130" s="9" t="s">
        <v>35</v>
      </c>
      <c r="Y1130" s="10" t="n">
        <f aca="false">IF(U1130="Yes", 1, 0)</f>
        <v>0</v>
      </c>
      <c r="Z1130" s="10" t="n">
        <v>1</v>
      </c>
      <c r="AA1130" s="11" t="n">
        <f aca="false">MAX(0, ($S1130 * 0.35) - ($F1130 * 0.3))</f>
        <v>3.8925</v>
      </c>
      <c r="AB1130" s="12" t="str">
        <f aca="false">IF(AA1130&gt;20,"High",IF(AA1130&gt;10,"Medium","Low"))</f>
        <v>Low</v>
      </c>
    </row>
    <row r="1131" customFormat="false" ht="18.65" hidden="false" customHeight="false" outlineLevel="0" collapsed="false">
      <c r="A1131" s="5" t="s">
        <v>1173</v>
      </c>
      <c r="B1131" s="6" t="s">
        <v>37</v>
      </c>
      <c r="C1131" s="6" t="s">
        <v>30</v>
      </c>
      <c r="D1131" s="6" t="s">
        <v>30</v>
      </c>
      <c r="E1131" s="6" t="s">
        <v>30</v>
      </c>
      <c r="F1131" s="7" t="n">
        <v>10</v>
      </c>
      <c r="G1131" s="6" t="s">
        <v>31</v>
      </c>
      <c r="H1131" s="6" t="s">
        <v>30</v>
      </c>
      <c r="I1131" s="6" t="s">
        <v>30</v>
      </c>
      <c r="J1131" s="6" t="s">
        <v>32</v>
      </c>
      <c r="K1131" s="6" t="s">
        <v>32</v>
      </c>
      <c r="L1131" s="6" t="s">
        <v>32</v>
      </c>
      <c r="M1131" s="6" t="s">
        <v>32</v>
      </c>
      <c r="N1131" s="6" t="s">
        <v>32</v>
      </c>
      <c r="O1131" s="6" t="s">
        <v>32</v>
      </c>
      <c r="P1131" s="6" t="s">
        <v>33</v>
      </c>
      <c r="Q1131" s="6" t="s">
        <v>31</v>
      </c>
      <c r="R1131" s="6" t="s">
        <v>34</v>
      </c>
      <c r="S1131" s="8" t="n">
        <v>19.3</v>
      </c>
      <c r="T1131" s="8" t="n">
        <v>185.2</v>
      </c>
      <c r="U1131" s="6" t="s">
        <v>30</v>
      </c>
      <c r="V1131" s="8" t="n">
        <f aca="false">IF(X1131="0-1 Year", ROUND(S1131/0.474, 2), IF(X1131="1-2 Years", ROUND(S1131/0.287, 2), ROUND(S1131/0.14, 2)))</f>
        <v>40.72</v>
      </c>
      <c r="W1131" s="6" t="str">
        <f aca="false">IF(V1131&gt;4000, "High", IF(V1131&gt;2000, "Medium", "Low"))</f>
        <v>Low</v>
      </c>
      <c r="X1131" s="9" t="s">
        <v>35</v>
      </c>
      <c r="Y1131" s="10" t="n">
        <f aca="false">IF(U1131="Yes", 1, 0)</f>
        <v>0</v>
      </c>
      <c r="Z1131" s="10" t="n">
        <v>1</v>
      </c>
      <c r="AA1131" s="11" t="n">
        <f aca="false">MAX(0, ($S1131 * 0.35) - ($F1131 * 0.3))</f>
        <v>3.755</v>
      </c>
      <c r="AB1131" s="12" t="str">
        <f aca="false">IF(AA1131&gt;20,"High",IF(AA1131&gt;10,"Medium","Low"))</f>
        <v>Low</v>
      </c>
    </row>
    <row r="1132" customFormat="false" ht="18.65" hidden="false" customHeight="false" outlineLevel="0" collapsed="false">
      <c r="A1132" s="5" t="s">
        <v>1174</v>
      </c>
      <c r="B1132" s="6" t="s">
        <v>29</v>
      </c>
      <c r="C1132" s="6" t="s">
        <v>30</v>
      </c>
      <c r="D1132" s="6" t="s">
        <v>30</v>
      </c>
      <c r="E1132" s="6" t="s">
        <v>30</v>
      </c>
      <c r="F1132" s="7" t="n">
        <v>10</v>
      </c>
      <c r="G1132" s="6" t="s">
        <v>31</v>
      </c>
      <c r="H1132" s="6" t="s">
        <v>30</v>
      </c>
      <c r="I1132" s="6" t="s">
        <v>30</v>
      </c>
      <c r="J1132" s="6" t="s">
        <v>32</v>
      </c>
      <c r="K1132" s="6" t="s">
        <v>32</v>
      </c>
      <c r="L1132" s="6" t="s">
        <v>32</v>
      </c>
      <c r="M1132" s="6" t="s">
        <v>32</v>
      </c>
      <c r="N1132" s="6" t="s">
        <v>32</v>
      </c>
      <c r="O1132" s="6" t="s">
        <v>32</v>
      </c>
      <c r="P1132" s="6" t="s">
        <v>38</v>
      </c>
      <c r="Q1132" s="6" t="s">
        <v>30</v>
      </c>
      <c r="R1132" s="6" t="s">
        <v>39</v>
      </c>
      <c r="S1132" s="8" t="n">
        <v>20</v>
      </c>
      <c r="T1132" s="8" t="n">
        <v>185.4</v>
      </c>
      <c r="U1132" s="6" t="s">
        <v>30</v>
      </c>
      <c r="V1132" s="8" t="n">
        <f aca="false">IF(X1132="0-1 Year", ROUND(S1132/0.474, 2), IF(X1132="1-2 Years", ROUND(S1132/0.287, 2), ROUND(S1132/0.14, 2)))</f>
        <v>42.19</v>
      </c>
      <c r="W1132" s="6" t="str">
        <f aca="false">IF(V1132&gt;4000, "High", IF(V1132&gt;2000, "Medium", "Low"))</f>
        <v>Low</v>
      </c>
      <c r="X1132" s="9" t="s">
        <v>35</v>
      </c>
      <c r="Y1132" s="10" t="n">
        <f aca="false">IF(U1132="Yes", 1, 0)</f>
        <v>0</v>
      </c>
      <c r="Z1132" s="10" t="n">
        <v>1</v>
      </c>
      <c r="AA1132" s="11" t="n">
        <f aca="false">MAX(0, ($S1132 * 0.35) - ($F1132 * 0.3))</f>
        <v>4</v>
      </c>
      <c r="AB1132" s="12" t="str">
        <f aca="false">IF(AA1132&gt;20,"High",IF(AA1132&gt;10,"Medium","Low"))</f>
        <v>Low</v>
      </c>
    </row>
    <row r="1133" customFormat="false" ht="18.65" hidden="false" customHeight="false" outlineLevel="0" collapsed="false">
      <c r="A1133" s="5" t="s">
        <v>1175</v>
      </c>
      <c r="B1133" s="6" t="s">
        <v>29</v>
      </c>
      <c r="C1133" s="6" t="s">
        <v>30</v>
      </c>
      <c r="D1133" s="6" t="s">
        <v>31</v>
      </c>
      <c r="E1133" s="6" t="s">
        <v>31</v>
      </c>
      <c r="F1133" s="7" t="n">
        <v>2</v>
      </c>
      <c r="G1133" s="6" t="s">
        <v>31</v>
      </c>
      <c r="H1133" s="6" t="s">
        <v>30</v>
      </c>
      <c r="I1133" s="6" t="s">
        <v>517</v>
      </c>
      <c r="J1133" s="6" t="s">
        <v>30</v>
      </c>
      <c r="K1133" s="6" t="s">
        <v>30</v>
      </c>
      <c r="L1133" s="6" t="s">
        <v>30</v>
      </c>
      <c r="M1133" s="6" t="s">
        <v>30</v>
      </c>
      <c r="N1133" s="6" t="s">
        <v>31</v>
      </c>
      <c r="O1133" s="6" t="s">
        <v>31</v>
      </c>
      <c r="P1133" s="6" t="s">
        <v>38</v>
      </c>
      <c r="Q1133" s="6" t="s">
        <v>31</v>
      </c>
      <c r="R1133" s="6" t="s">
        <v>53</v>
      </c>
      <c r="S1133" s="8" t="n">
        <v>89.55</v>
      </c>
      <c r="T1133" s="8" t="n">
        <v>185.55</v>
      </c>
      <c r="U1133" s="6" t="s">
        <v>31</v>
      </c>
      <c r="V1133" s="8" t="n">
        <f aca="false">IF(X1133="0-1 Year", ROUND(S1133/0.474, 2), IF(X1133="1-2 Years", ROUND(S1133/0.287, 2), ROUND(S1133/0.14, 2)))</f>
        <v>188.92</v>
      </c>
      <c r="W1133" s="6" t="str">
        <f aca="false">IF(V1133&gt;4000, "High", IF(V1133&gt;2000, "Medium", "Low"))</f>
        <v>Low</v>
      </c>
      <c r="X1133" s="9" t="s">
        <v>35</v>
      </c>
      <c r="Y1133" s="10" t="n">
        <f aca="false">IF(U1133="Yes", 1, 0)</f>
        <v>1</v>
      </c>
      <c r="Z1133" s="10" t="n">
        <v>1</v>
      </c>
      <c r="AA1133" s="11" t="n">
        <f aca="false">MAX(0, ($S1133 * 0.35) - ($F1133 * 0.3))</f>
        <v>30.7425</v>
      </c>
      <c r="AB1133" s="12" t="str">
        <f aca="false">IF(AA1133&gt;20,"High",IF(AA1133&gt;10,"Medium","Low"))</f>
        <v>High</v>
      </c>
    </row>
    <row r="1134" customFormat="false" ht="18.65" hidden="false" customHeight="false" outlineLevel="0" collapsed="false">
      <c r="A1134" s="5" t="s">
        <v>1176</v>
      </c>
      <c r="B1134" s="6" t="s">
        <v>29</v>
      </c>
      <c r="C1134" s="6" t="s">
        <v>30</v>
      </c>
      <c r="D1134" s="6" t="s">
        <v>30</v>
      </c>
      <c r="E1134" s="6" t="s">
        <v>30</v>
      </c>
      <c r="F1134" s="7" t="n">
        <v>9</v>
      </c>
      <c r="G1134" s="6" t="s">
        <v>31</v>
      </c>
      <c r="H1134" s="6" t="s">
        <v>30</v>
      </c>
      <c r="I1134" s="6" t="s">
        <v>30</v>
      </c>
      <c r="J1134" s="6" t="s">
        <v>32</v>
      </c>
      <c r="K1134" s="6" t="s">
        <v>32</v>
      </c>
      <c r="L1134" s="6" t="s">
        <v>32</v>
      </c>
      <c r="M1134" s="6" t="s">
        <v>32</v>
      </c>
      <c r="N1134" s="6" t="s">
        <v>32</v>
      </c>
      <c r="O1134" s="6" t="s">
        <v>32</v>
      </c>
      <c r="P1134" s="6" t="s">
        <v>38</v>
      </c>
      <c r="Q1134" s="6" t="s">
        <v>31</v>
      </c>
      <c r="R1134" s="6" t="s">
        <v>34</v>
      </c>
      <c r="S1134" s="8" t="n">
        <v>18.95</v>
      </c>
      <c r="T1134" s="8" t="n">
        <v>185.6</v>
      </c>
      <c r="U1134" s="6" t="s">
        <v>31</v>
      </c>
      <c r="V1134" s="8" t="n">
        <f aca="false">IF(X1134="0-1 Year", ROUND(S1134/0.474, 2), IF(X1134="1-2 Years", ROUND(S1134/0.287, 2), ROUND(S1134/0.14, 2)))</f>
        <v>39.98</v>
      </c>
      <c r="W1134" s="6" t="str">
        <f aca="false">IF(V1134&gt;4000, "High", IF(V1134&gt;2000, "Medium", "Low"))</f>
        <v>Low</v>
      </c>
      <c r="X1134" s="9" t="s">
        <v>35</v>
      </c>
      <c r="Y1134" s="10" t="n">
        <f aca="false">IF(U1134="Yes", 1, 0)</f>
        <v>1</v>
      </c>
      <c r="Z1134" s="10" t="n">
        <v>1</v>
      </c>
      <c r="AA1134" s="11" t="n">
        <f aca="false">MAX(0, ($S1134 * 0.35) - ($F1134 * 0.3))</f>
        <v>3.9325</v>
      </c>
      <c r="AB1134" s="12" t="str">
        <f aca="false">IF(AA1134&gt;20,"High",IF(AA1134&gt;10,"Medium","Low"))</f>
        <v>Low</v>
      </c>
    </row>
    <row r="1135" customFormat="false" ht="18.65" hidden="false" customHeight="false" outlineLevel="0" collapsed="false">
      <c r="A1135" s="5" t="s">
        <v>1177</v>
      </c>
      <c r="B1135" s="6" t="s">
        <v>37</v>
      </c>
      <c r="C1135" s="6" t="s">
        <v>31</v>
      </c>
      <c r="D1135" s="6" t="s">
        <v>30</v>
      </c>
      <c r="E1135" s="6" t="s">
        <v>30</v>
      </c>
      <c r="F1135" s="7" t="n">
        <v>2</v>
      </c>
      <c r="G1135" s="6" t="s">
        <v>31</v>
      </c>
      <c r="H1135" s="6" t="s">
        <v>31</v>
      </c>
      <c r="I1135" s="6" t="s">
        <v>517</v>
      </c>
      <c r="J1135" s="6" t="s">
        <v>30</v>
      </c>
      <c r="K1135" s="6" t="s">
        <v>30</v>
      </c>
      <c r="L1135" s="6" t="s">
        <v>30</v>
      </c>
      <c r="M1135" s="6" t="s">
        <v>30</v>
      </c>
      <c r="N1135" s="6" t="s">
        <v>30</v>
      </c>
      <c r="O1135" s="6" t="s">
        <v>31</v>
      </c>
      <c r="P1135" s="6" t="s">
        <v>38</v>
      </c>
      <c r="Q1135" s="6" t="s">
        <v>31</v>
      </c>
      <c r="R1135" s="6" t="s">
        <v>39</v>
      </c>
      <c r="S1135" s="8" t="n">
        <v>84.05</v>
      </c>
      <c r="T1135" s="8" t="n">
        <v>186.05</v>
      </c>
      <c r="U1135" s="6" t="s">
        <v>30</v>
      </c>
      <c r="V1135" s="8" t="n">
        <f aca="false">IF(X1135="0-1 Year", ROUND(S1135/0.474, 2), IF(X1135="1-2 Years", ROUND(S1135/0.287, 2), ROUND(S1135/0.14, 2)))</f>
        <v>177.32</v>
      </c>
      <c r="W1135" s="6" t="str">
        <f aca="false">IF(V1135&gt;4000, "High", IF(V1135&gt;2000, "Medium", "Low"))</f>
        <v>Low</v>
      </c>
      <c r="X1135" s="9" t="s">
        <v>35</v>
      </c>
      <c r="Y1135" s="10" t="n">
        <f aca="false">IF(U1135="Yes", 1, 0)</f>
        <v>0</v>
      </c>
      <c r="Z1135" s="10" t="n">
        <v>1</v>
      </c>
      <c r="AA1135" s="11" t="n">
        <f aca="false">MAX(0, ($S1135 * 0.35) - ($F1135 * 0.3))</f>
        <v>28.8175</v>
      </c>
      <c r="AB1135" s="12" t="str">
        <f aca="false">IF(AA1135&gt;20,"High",IF(AA1135&gt;10,"Medium","Low"))</f>
        <v>High</v>
      </c>
    </row>
    <row r="1136" customFormat="false" ht="18.65" hidden="false" customHeight="false" outlineLevel="0" collapsed="false">
      <c r="A1136" s="5" t="s">
        <v>1178</v>
      </c>
      <c r="B1136" s="6" t="s">
        <v>37</v>
      </c>
      <c r="C1136" s="6" t="s">
        <v>30</v>
      </c>
      <c r="D1136" s="6" t="s">
        <v>30</v>
      </c>
      <c r="E1136" s="6" t="s">
        <v>30</v>
      </c>
      <c r="F1136" s="7" t="n">
        <v>9</v>
      </c>
      <c r="G1136" s="6" t="s">
        <v>31</v>
      </c>
      <c r="H1136" s="6" t="s">
        <v>30</v>
      </c>
      <c r="I1136" s="6" t="s">
        <v>30</v>
      </c>
      <c r="J1136" s="6" t="s">
        <v>32</v>
      </c>
      <c r="K1136" s="6" t="s">
        <v>32</v>
      </c>
      <c r="L1136" s="6" t="s">
        <v>32</v>
      </c>
      <c r="M1136" s="6" t="s">
        <v>32</v>
      </c>
      <c r="N1136" s="6" t="s">
        <v>32</v>
      </c>
      <c r="O1136" s="6" t="s">
        <v>32</v>
      </c>
      <c r="P1136" s="6" t="s">
        <v>38</v>
      </c>
      <c r="Q1136" s="6" t="s">
        <v>30</v>
      </c>
      <c r="R1136" s="6" t="s">
        <v>34</v>
      </c>
      <c r="S1136" s="8" t="n">
        <v>20.25</v>
      </c>
      <c r="T1136" s="8" t="n">
        <v>186.15</v>
      </c>
      <c r="U1136" s="6" t="s">
        <v>30</v>
      </c>
      <c r="V1136" s="8" t="n">
        <f aca="false">IF(X1136="0-1 Year", ROUND(S1136/0.474, 2), IF(X1136="1-2 Years", ROUND(S1136/0.287, 2), ROUND(S1136/0.14, 2)))</f>
        <v>42.72</v>
      </c>
      <c r="W1136" s="6" t="str">
        <f aca="false">IF(V1136&gt;4000, "High", IF(V1136&gt;2000, "Medium", "Low"))</f>
        <v>Low</v>
      </c>
      <c r="X1136" s="9" t="s">
        <v>35</v>
      </c>
      <c r="Y1136" s="10" t="n">
        <f aca="false">IF(U1136="Yes", 1, 0)</f>
        <v>0</v>
      </c>
      <c r="Z1136" s="10" t="n">
        <v>1</v>
      </c>
      <c r="AA1136" s="11" t="n">
        <f aca="false">MAX(0, ($S1136 * 0.35) - ($F1136 * 0.3))</f>
        <v>4.3875</v>
      </c>
      <c r="AB1136" s="12" t="str">
        <f aca="false">IF(AA1136&gt;20,"High",IF(AA1136&gt;10,"Medium","Low"))</f>
        <v>Low</v>
      </c>
    </row>
    <row r="1137" customFormat="false" ht="18.65" hidden="false" customHeight="false" outlineLevel="0" collapsed="false">
      <c r="A1137" s="5" t="s">
        <v>1179</v>
      </c>
      <c r="B1137" s="6" t="s">
        <v>29</v>
      </c>
      <c r="C1137" s="6" t="s">
        <v>30</v>
      </c>
      <c r="D1137" s="6" t="s">
        <v>30</v>
      </c>
      <c r="E1137" s="6" t="s">
        <v>30</v>
      </c>
      <c r="F1137" s="7" t="n">
        <v>8</v>
      </c>
      <c r="G1137" s="6" t="s">
        <v>30</v>
      </c>
      <c r="H1137" s="6" t="s">
        <v>202</v>
      </c>
      <c r="I1137" s="6" t="s">
        <v>203</v>
      </c>
      <c r="J1137" s="6" t="s">
        <v>30</v>
      </c>
      <c r="K1137" s="6" t="s">
        <v>30</v>
      </c>
      <c r="L1137" s="6" t="s">
        <v>30</v>
      </c>
      <c r="M1137" s="6" t="s">
        <v>30</v>
      </c>
      <c r="N1137" s="6" t="s">
        <v>30</v>
      </c>
      <c r="O1137" s="6" t="s">
        <v>30</v>
      </c>
      <c r="P1137" s="6" t="s">
        <v>38</v>
      </c>
      <c r="Q1137" s="6" t="s">
        <v>31</v>
      </c>
      <c r="R1137" s="6" t="s">
        <v>58</v>
      </c>
      <c r="S1137" s="8" t="n">
        <v>25.25</v>
      </c>
      <c r="T1137" s="8" t="n">
        <v>186.3</v>
      </c>
      <c r="U1137" s="6" t="s">
        <v>30</v>
      </c>
      <c r="V1137" s="8" t="n">
        <f aca="false">IF(X1137="0-1 Year", ROUND(S1137/0.474, 2), IF(X1137="1-2 Years", ROUND(S1137/0.287, 2), ROUND(S1137/0.14, 2)))</f>
        <v>53.27</v>
      </c>
      <c r="W1137" s="6" t="str">
        <f aca="false">IF(V1137&gt;4000, "High", IF(V1137&gt;2000, "Medium", "Low"))</f>
        <v>Low</v>
      </c>
      <c r="X1137" s="9" t="s">
        <v>35</v>
      </c>
      <c r="Y1137" s="10" t="n">
        <f aca="false">IF(U1137="Yes", 1, 0)</f>
        <v>0</v>
      </c>
      <c r="Z1137" s="10" t="n">
        <v>1</v>
      </c>
      <c r="AA1137" s="11" t="n">
        <f aca="false">MAX(0, ($S1137 * 0.35) - ($F1137 * 0.3))</f>
        <v>6.4375</v>
      </c>
      <c r="AB1137" s="12" t="str">
        <f aca="false">IF(AA1137&gt;20,"High",IF(AA1137&gt;10,"Medium","Low"))</f>
        <v>Low</v>
      </c>
    </row>
    <row r="1138" customFormat="false" ht="18.65" hidden="false" customHeight="false" outlineLevel="0" collapsed="false">
      <c r="A1138" s="5" t="s">
        <v>1180</v>
      </c>
      <c r="B1138" s="6" t="s">
        <v>37</v>
      </c>
      <c r="C1138" s="6" t="s">
        <v>30</v>
      </c>
      <c r="D1138" s="6" t="s">
        <v>30</v>
      </c>
      <c r="E1138" s="6" t="s">
        <v>30</v>
      </c>
      <c r="F1138" s="7" t="n">
        <v>10</v>
      </c>
      <c r="G1138" s="6" t="s">
        <v>31</v>
      </c>
      <c r="H1138" s="6" t="s">
        <v>30</v>
      </c>
      <c r="I1138" s="6" t="s">
        <v>30</v>
      </c>
      <c r="J1138" s="6" t="s">
        <v>32</v>
      </c>
      <c r="K1138" s="6" t="s">
        <v>32</v>
      </c>
      <c r="L1138" s="6" t="s">
        <v>32</v>
      </c>
      <c r="M1138" s="6" t="s">
        <v>32</v>
      </c>
      <c r="N1138" s="6" t="s">
        <v>32</v>
      </c>
      <c r="O1138" s="6" t="s">
        <v>32</v>
      </c>
      <c r="P1138" s="6" t="s">
        <v>38</v>
      </c>
      <c r="Q1138" s="6" t="s">
        <v>31</v>
      </c>
      <c r="R1138" s="6" t="s">
        <v>34</v>
      </c>
      <c r="S1138" s="8" t="n">
        <v>20.55</v>
      </c>
      <c r="T1138" s="8" t="n">
        <v>187.35</v>
      </c>
      <c r="U1138" s="6" t="s">
        <v>30</v>
      </c>
      <c r="V1138" s="8" t="n">
        <f aca="false">IF(X1138="0-1 Year", ROUND(S1138/0.474, 2), IF(X1138="1-2 Years", ROUND(S1138/0.287, 2), ROUND(S1138/0.14, 2)))</f>
        <v>43.35</v>
      </c>
      <c r="W1138" s="6" t="str">
        <f aca="false">IF(V1138&gt;4000, "High", IF(V1138&gt;2000, "Medium", "Low"))</f>
        <v>Low</v>
      </c>
      <c r="X1138" s="9" t="s">
        <v>35</v>
      </c>
      <c r="Y1138" s="10" t="n">
        <f aca="false">IF(U1138="Yes", 1, 0)</f>
        <v>0</v>
      </c>
      <c r="Z1138" s="10" t="n">
        <v>1</v>
      </c>
      <c r="AA1138" s="11" t="n">
        <f aca="false">MAX(0, ($S1138 * 0.35) - ($F1138 * 0.3))</f>
        <v>4.1925</v>
      </c>
      <c r="AB1138" s="12" t="str">
        <f aca="false">IF(AA1138&gt;20,"High",IF(AA1138&gt;10,"Medium","Low"))</f>
        <v>Low</v>
      </c>
    </row>
    <row r="1139" customFormat="false" ht="18.65" hidden="false" customHeight="false" outlineLevel="0" collapsed="false">
      <c r="A1139" s="5" t="s">
        <v>1181</v>
      </c>
      <c r="B1139" s="6" t="s">
        <v>37</v>
      </c>
      <c r="C1139" s="6" t="s">
        <v>31</v>
      </c>
      <c r="D1139" s="6" t="s">
        <v>30</v>
      </c>
      <c r="E1139" s="6" t="s">
        <v>30</v>
      </c>
      <c r="F1139" s="7" t="n">
        <v>2</v>
      </c>
      <c r="G1139" s="6" t="s">
        <v>31</v>
      </c>
      <c r="H1139" s="6" t="s">
        <v>31</v>
      </c>
      <c r="I1139" s="6" t="s">
        <v>517</v>
      </c>
      <c r="J1139" s="6" t="s">
        <v>30</v>
      </c>
      <c r="K1139" s="6" t="s">
        <v>30</v>
      </c>
      <c r="L1139" s="6" t="s">
        <v>30</v>
      </c>
      <c r="M1139" s="6" t="s">
        <v>30</v>
      </c>
      <c r="N1139" s="6" t="s">
        <v>31</v>
      </c>
      <c r="O1139" s="6" t="s">
        <v>30</v>
      </c>
      <c r="P1139" s="6" t="s">
        <v>38</v>
      </c>
      <c r="Q1139" s="6" t="s">
        <v>31</v>
      </c>
      <c r="R1139" s="6" t="s">
        <v>39</v>
      </c>
      <c r="S1139" s="8" t="n">
        <v>85.55</v>
      </c>
      <c r="T1139" s="8" t="n">
        <v>187.45</v>
      </c>
      <c r="U1139" s="6" t="s">
        <v>31</v>
      </c>
      <c r="V1139" s="8" t="n">
        <f aca="false">IF(X1139="0-1 Year", ROUND(S1139/0.474, 2), IF(X1139="1-2 Years", ROUND(S1139/0.287, 2), ROUND(S1139/0.14, 2)))</f>
        <v>180.49</v>
      </c>
      <c r="W1139" s="6" t="str">
        <f aca="false">IF(V1139&gt;4000, "High", IF(V1139&gt;2000, "Medium", "Low"))</f>
        <v>Low</v>
      </c>
      <c r="X1139" s="9" t="s">
        <v>35</v>
      </c>
      <c r="Y1139" s="10" t="n">
        <f aca="false">IF(U1139="Yes", 1, 0)</f>
        <v>1</v>
      </c>
      <c r="Z1139" s="10" t="n">
        <v>1</v>
      </c>
      <c r="AA1139" s="11" t="n">
        <f aca="false">MAX(0, ($S1139 * 0.35) - ($F1139 * 0.3))</f>
        <v>29.3425</v>
      </c>
      <c r="AB1139" s="12" t="str">
        <f aca="false">IF(AA1139&gt;20,"High",IF(AA1139&gt;10,"Medium","Low"))</f>
        <v>High</v>
      </c>
    </row>
    <row r="1140" customFormat="false" ht="18.65" hidden="false" customHeight="false" outlineLevel="0" collapsed="false">
      <c r="A1140" s="5" t="s">
        <v>1182</v>
      </c>
      <c r="B1140" s="6" t="s">
        <v>37</v>
      </c>
      <c r="C1140" s="6" t="s">
        <v>30</v>
      </c>
      <c r="D1140" s="6" t="s">
        <v>31</v>
      </c>
      <c r="E1140" s="6" t="s">
        <v>30</v>
      </c>
      <c r="F1140" s="7" t="n">
        <v>10</v>
      </c>
      <c r="G1140" s="6" t="s">
        <v>31</v>
      </c>
      <c r="H1140" s="6" t="s">
        <v>30</v>
      </c>
      <c r="I1140" s="6" t="s">
        <v>30</v>
      </c>
      <c r="J1140" s="6" t="s">
        <v>32</v>
      </c>
      <c r="K1140" s="6" t="s">
        <v>32</v>
      </c>
      <c r="L1140" s="6" t="s">
        <v>32</v>
      </c>
      <c r="M1140" s="6" t="s">
        <v>32</v>
      </c>
      <c r="N1140" s="6" t="s">
        <v>32</v>
      </c>
      <c r="O1140" s="6" t="s">
        <v>32</v>
      </c>
      <c r="P1140" s="6" t="s">
        <v>38</v>
      </c>
      <c r="Q1140" s="6" t="s">
        <v>31</v>
      </c>
      <c r="R1140" s="6" t="s">
        <v>53</v>
      </c>
      <c r="S1140" s="8" t="n">
        <v>19.95</v>
      </c>
      <c r="T1140" s="8" t="n">
        <v>187.75</v>
      </c>
      <c r="U1140" s="6" t="s">
        <v>30</v>
      </c>
      <c r="V1140" s="8" t="n">
        <f aca="false">IF(X1140="0-1 Year", ROUND(S1140/0.474, 2), IF(X1140="1-2 Years", ROUND(S1140/0.287, 2), ROUND(S1140/0.14, 2)))</f>
        <v>42.09</v>
      </c>
      <c r="W1140" s="6" t="str">
        <f aca="false">IF(V1140&gt;4000, "High", IF(V1140&gt;2000, "Medium", "Low"))</f>
        <v>Low</v>
      </c>
      <c r="X1140" s="9" t="s">
        <v>35</v>
      </c>
      <c r="Y1140" s="10" t="n">
        <f aca="false">IF(U1140="Yes", 1, 0)</f>
        <v>0</v>
      </c>
      <c r="Z1140" s="10" t="n">
        <v>1</v>
      </c>
      <c r="AA1140" s="11" t="n">
        <f aca="false">MAX(0, ($S1140 * 0.35) - ($F1140 * 0.3))</f>
        <v>3.9825</v>
      </c>
      <c r="AB1140" s="12" t="str">
        <f aca="false">IF(AA1140&gt;20,"High",IF(AA1140&gt;10,"Medium","Low"))</f>
        <v>Low</v>
      </c>
    </row>
    <row r="1141" customFormat="false" ht="18.65" hidden="false" customHeight="false" outlineLevel="0" collapsed="false">
      <c r="A1141" s="5" t="s">
        <v>1183</v>
      </c>
      <c r="B1141" s="6" t="s">
        <v>37</v>
      </c>
      <c r="C1141" s="6" t="s">
        <v>30</v>
      </c>
      <c r="D1141" s="6" t="s">
        <v>30</v>
      </c>
      <c r="E1141" s="6" t="s">
        <v>31</v>
      </c>
      <c r="F1141" s="7" t="n">
        <v>2</v>
      </c>
      <c r="G1141" s="6" t="s">
        <v>31</v>
      </c>
      <c r="H1141" s="6" t="s">
        <v>31</v>
      </c>
      <c r="I1141" s="6" t="s">
        <v>517</v>
      </c>
      <c r="J1141" s="6" t="s">
        <v>31</v>
      </c>
      <c r="K1141" s="6" t="s">
        <v>30</v>
      </c>
      <c r="L1141" s="6" t="s">
        <v>30</v>
      </c>
      <c r="M1141" s="6" t="s">
        <v>30</v>
      </c>
      <c r="N1141" s="6" t="s">
        <v>30</v>
      </c>
      <c r="O1141" s="6" t="s">
        <v>30</v>
      </c>
      <c r="P1141" s="6" t="s">
        <v>38</v>
      </c>
      <c r="Q1141" s="6" t="s">
        <v>30</v>
      </c>
      <c r="R1141" s="6" t="s">
        <v>58</v>
      </c>
      <c r="S1141" s="8" t="n">
        <v>80.55</v>
      </c>
      <c r="T1141" s="8" t="n">
        <v>188.1</v>
      </c>
      <c r="U1141" s="6" t="s">
        <v>30</v>
      </c>
      <c r="V1141" s="8" t="n">
        <f aca="false">IF(X1141="0-1 Year", ROUND(S1141/0.474, 2), IF(X1141="1-2 Years", ROUND(S1141/0.287, 2), ROUND(S1141/0.14, 2)))</f>
        <v>169.94</v>
      </c>
      <c r="W1141" s="6" t="str">
        <f aca="false">IF(V1141&gt;4000, "High", IF(V1141&gt;2000, "Medium", "Low"))</f>
        <v>Low</v>
      </c>
      <c r="X1141" s="9" t="s">
        <v>35</v>
      </c>
      <c r="Y1141" s="10" t="n">
        <f aca="false">IF(U1141="Yes", 1, 0)</f>
        <v>0</v>
      </c>
      <c r="Z1141" s="10" t="n">
        <v>1</v>
      </c>
      <c r="AA1141" s="11" t="n">
        <f aca="false">MAX(0, ($S1141 * 0.35) - ($F1141 * 0.3))</f>
        <v>27.5925</v>
      </c>
      <c r="AB1141" s="12" t="str">
        <f aca="false">IF(AA1141&gt;20,"High",IF(AA1141&gt;10,"Medium","Low"))</f>
        <v>High</v>
      </c>
    </row>
    <row r="1142" customFormat="false" ht="18.65" hidden="false" customHeight="false" outlineLevel="0" collapsed="false">
      <c r="A1142" s="5" t="s">
        <v>1184</v>
      </c>
      <c r="B1142" s="6" t="s">
        <v>29</v>
      </c>
      <c r="C1142" s="6" t="s">
        <v>30</v>
      </c>
      <c r="D1142" s="6" t="s">
        <v>30</v>
      </c>
      <c r="E1142" s="6" t="s">
        <v>30</v>
      </c>
      <c r="F1142" s="7" t="n">
        <v>3</v>
      </c>
      <c r="G1142" s="6" t="s">
        <v>31</v>
      </c>
      <c r="H1142" s="6" t="s">
        <v>30</v>
      </c>
      <c r="I1142" s="6" t="s">
        <v>203</v>
      </c>
      <c r="J1142" s="6" t="s">
        <v>30</v>
      </c>
      <c r="K1142" s="6" t="s">
        <v>30</v>
      </c>
      <c r="L1142" s="6" t="s">
        <v>30</v>
      </c>
      <c r="M1142" s="6" t="s">
        <v>30</v>
      </c>
      <c r="N1142" s="6" t="s">
        <v>31</v>
      </c>
      <c r="O1142" s="6" t="s">
        <v>30</v>
      </c>
      <c r="P1142" s="6" t="s">
        <v>38</v>
      </c>
      <c r="Q1142" s="6" t="s">
        <v>30</v>
      </c>
      <c r="R1142" s="6" t="s">
        <v>58</v>
      </c>
      <c r="S1142" s="8" t="n">
        <v>53.4</v>
      </c>
      <c r="T1142" s="8" t="n">
        <v>188.7</v>
      </c>
      <c r="U1142" s="6" t="s">
        <v>31</v>
      </c>
      <c r="V1142" s="8" t="n">
        <f aca="false">IF(X1142="0-1 Year", ROUND(S1142/0.474, 2), IF(X1142="1-2 Years", ROUND(S1142/0.287, 2), ROUND(S1142/0.14, 2)))</f>
        <v>112.66</v>
      </c>
      <c r="W1142" s="6" t="str">
        <f aca="false">IF(V1142&gt;4000, "High", IF(V1142&gt;2000, "Medium", "Low"))</f>
        <v>Low</v>
      </c>
      <c r="X1142" s="9" t="s">
        <v>35</v>
      </c>
      <c r="Y1142" s="10" t="n">
        <f aca="false">IF(U1142="Yes", 1, 0)</f>
        <v>1</v>
      </c>
      <c r="Z1142" s="10" t="n">
        <v>1</v>
      </c>
      <c r="AA1142" s="11" t="n">
        <f aca="false">MAX(0, ($S1142 * 0.35) - ($F1142 * 0.3))</f>
        <v>17.79</v>
      </c>
      <c r="AB1142" s="12" t="str">
        <f aca="false">IF(AA1142&gt;20,"High",IF(AA1142&gt;10,"Medium","Low"))</f>
        <v>Medium</v>
      </c>
    </row>
    <row r="1143" customFormat="false" ht="18.65" hidden="false" customHeight="false" outlineLevel="0" collapsed="false">
      <c r="A1143" s="5" t="s">
        <v>1185</v>
      </c>
      <c r="B1143" s="6" t="s">
        <v>29</v>
      </c>
      <c r="C1143" s="6" t="s">
        <v>30</v>
      </c>
      <c r="D1143" s="6" t="s">
        <v>30</v>
      </c>
      <c r="E1143" s="6" t="s">
        <v>30</v>
      </c>
      <c r="F1143" s="7" t="n">
        <v>3</v>
      </c>
      <c r="G1143" s="6" t="s">
        <v>31</v>
      </c>
      <c r="H1143" s="6" t="s">
        <v>30</v>
      </c>
      <c r="I1143" s="6" t="s">
        <v>203</v>
      </c>
      <c r="J1143" s="6" t="s">
        <v>30</v>
      </c>
      <c r="K1143" s="6" t="s">
        <v>30</v>
      </c>
      <c r="L1143" s="6" t="s">
        <v>30</v>
      </c>
      <c r="M1143" s="6" t="s">
        <v>30</v>
      </c>
      <c r="N1143" s="6" t="s">
        <v>30</v>
      </c>
      <c r="O1143" s="6" t="s">
        <v>31</v>
      </c>
      <c r="P1143" s="6" t="s">
        <v>38</v>
      </c>
      <c r="Q1143" s="6" t="s">
        <v>30</v>
      </c>
      <c r="R1143" s="6" t="s">
        <v>34</v>
      </c>
      <c r="S1143" s="8" t="n">
        <v>54.65</v>
      </c>
      <c r="T1143" s="8" t="n">
        <v>189.1</v>
      </c>
      <c r="U1143" s="6" t="s">
        <v>30</v>
      </c>
      <c r="V1143" s="8" t="n">
        <f aca="false">IF(X1143="0-1 Year", ROUND(S1143/0.474, 2), IF(X1143="1-2 Years", ROUND(S1143/0.287, 2), ROUND(S1143/0.14, 2)))</f>
        <v>115.3</v>
      </c>
      <c r="W1143" s="6" t="str">
        <f aca="false">IF(V1143&gt;4000, "High", IF(V1143&gt;2000, "Medium", "Low"))</f>
        <v>Low</v>
      </c>
      <c r="X1143" s="9" t="s">
        <v>35</v>
      </c>
      <c r="Y1143" s="10" t="n">
        <f aca="false">IF(U1143="Yes", 1, 0)</f>
        <v>0</v>
      </c>
      <c r="Z1143" s="10" t="n">
        <v>1</v>
      </c>
      <c r="AA1143" s="11" t="n">
        <f aca="false">MAX(0, ($S1143 * 0.35) - ($F1143 * 0.3))</f>
        <v>18.2275</v>
      </c>
      <c r="AB1143" s="12" t="str">
        <f aca="false">IF(AA1143&gt;20,"High",IF(AA1143&gt;10,"Medium","Low"))</f>
        <v>Medium</v>
      </c>
    </row>
    <row r="1144" customFormat="false" ht="18.65" hidden="false" customHeight="false" outlineLevel="0" collapsed="false">
      <c r="A1144" s="5" t="s">
        <v>1186</v>
      </c>
      <c r="B1144" s="6" t="s">
        <v>29</v>
      </c>
      <c r="C1144" s="6" t="s">
        <v>30</v>
      </c>
      <c r="D1144" s="6" t="s">
        <v>30</v>
      </c>
      <c r="E1144" s="6" t="s">
        <v>30</v>
      </c>
      <c r="F1144" s="7" t="n">
        <v>2</v>
      </c>
      <c r="G1144" s="6" t="s">
        <v>31</v>
      </c>
      <c r="H1144" s="6" t="s">
        <v>30</v>
      </c>
      <c r="I1144" s="6" t="s">
        <v>517</v>
      </c>
      <c r="J1144" s="6" t="s">
        <v>31</v>
      </c>
      <c r="K1144" s="6" t="s">
        <v>30</v>
      </c>
      <c r="L1144" s="6" t="s">
        <v>30</v>
      </c>
      <c r="M1144" s="6" t="s">
        <v>30</v>
      </c>
      <c r="N1144" s="6" t="s">
        <v>30</v>
      </c>
      <c r="O1144" s="6" t="s">
        <v>30</v>
      </c>
      <c r="P1144" s="6" t="s">
        <v>38</v>
      </c>
      <c r="Q1144" s="6" t="s">
        <v>31</v>
      </c>
      <c r="R1144" s="6" t="s">
        <v>39</v>
      </c>
      <c r="S1144" s="8" t="n">
        <v>75.7</v>
      </c>
      <c r="T1144" s="8" t="n">
        <v>189.2</v>
      </c>
      <c r="U1144" s="6" t="s">
        <v>31</v>
      </c>
      <c r="V1144" s="8" t="n">
        <f aca="false">IF(X1144="0-1 Year", ROUND(S1144/0.474, 2), IF(X1144="1-2 Years", ROUND(S1144/0.287, 2), ROUND(S1144/0.14, 2)))</f>
        <v>159.7</v>
      </c>
      <c r="W1144" s="6" t="str">
        <f aca="false">IF(V1144&gt;4000, "High", IF(V1144&gt;2000, "Medium", "Low"))</f>
        <v>Low</v>
      </c>
      <c r="X1144" s="9" t="s">
        <v>35</v>
      </c>
      <c r="Y1144" s="10" t="n">
        <f aca="false">IF(U1144="Yes", 1, 0)</f>
        <v>1</v>
      </c>
      <c r="Z1144" s="10" t="n">
        <v>1</v>
      </c>
      <c r="AA1144" s="11" t="n">
        <f aca="false">MAX(0, ($S1144 * 0.35) - ($F1144 * 0.3))</f>
        <v>25.895</v>
      </c>
      <c r="AB1144" s="12" t="str">
        <f aca="false">IF(AA1144&gt;20,"High",IF(AA1144&gt;10,"Medium","Low"))</f>
        <v>High</v>
      </c>
    </row>
    <row r="1145" customFormat="false" ht="18.65" hidden="false" customHeight="false" outlineLevel="0" collapsed="false">
      <c r="A1145" s="5" t="s">
        <v>1187</v>
      </c>
      <c r="B1145" s="6" t="s">
        <v>29</v>
      </c>
      <c r="C1145" s="6" t="s">
        <v>30</v>
      </c>
      <c r="D1145" s="6" t="s">
        <v>31</v>
      </c>
      <c r="E1145" s="6" t="s">
        <v>30</v>
      </c>
      <c r="F1145" s="7" t="n">
        <v>10</v>
      </c>
      <c r="G1145" s="6" t="s">
        <v>31</v>
      </c>
      <c r="H1145" s="6" t="s">
        <v>30</v>
      </c>
      <c r="I1145" s="6" t="s">
        <v>30</v>
      </c>
      <c r="J1145" s="6" t="s">
        <v>32</v>
      </c>
      <c r="K1145" s="6" t="s">
        <v>32</v>
      </c>
      <c r="L1145" s="6" t="s">
        <v>32</v>
      </c>
      <c r="M1145" s="6" t="s">
        <v>32</v>
      </c>
      <c r="N1145" s="6" t="s">
        <v>32</v>
      </c>
      <c r="O1145" s="6" t="s">
        <v>32</v>
      </c>
      <c r="P1145" s="6" t="s">
        <v>33</v>
      </c>
      <c r="Q1145" s="6" t="s">
        <v>30</v>
      </c>
      <c r="R1145" s="6" t="s">
        <v>53</v>
      </c>
      <c r="S1145" s="8" t="n">
        <v>19.6</v>
      </c>
      <c r="T1145" s="8" t="n">
        <v>189.45</v>
      </c>
      <c r="U1145" s="6" t="s">
        <v>30</v>
      </c>
      <c r="V1145" s="8" t="n">
        <f aca="false">IF(X1145="0-1 Year", ROUND(S1145/0.474, 2), IF(X1145="1-2 Years", ROUND(S1145/0.287, 2), ROUND(S1145/0.14, 2)))</f>
        <v>41.35</v>
      </c>
      <c r="W1145" s="6" t="str">
        <f aca="false">IF(V1145&gt;4000, "High", IF(V1145&gt;2000, "Medium", "Low"))</f>
        <v>Low</v>
      </c>
      <c r="X1145" s="9" t="s">
        <v>35</v>
      </c>
      <c r="Y1145" s="10" t="n">
        <f aca="false">IF(U1145="Yes", 1, 0)</f>
        <v>0</v>
      </c>
      <c r="Z1145" s="10" t="n">
        <v>1</v>
      </c>
      <c r="AA1145" s="11" t="n">
        <f aca="false">MAX(0, ($S1145 * 0.35) - ($F1145 * 0.3))</f>
        <v>3.86</v>
      </c>
      <c r="AB1145" s="12" t="str">
        <f aca="false">IF(AA1145&gt;20,"High",IF(AA1145&gt;10,"Medium","Low"))</f>
        <v>Low</v>
      </c>
    </row>
    <row r="1146" customFormat="false" ht="18.65" hidden="false" customHeight="false" outlineLevel="0" collapsed="false">
      <c r="A1146" s="5" t="s">
        <v>1188</v>
      </c>
      <c r="B1146" s="6" t="s">
        <v>37</v>
      </c>
      <c r="C1146" s="6" t="s">
        <v>30</v>
      </c>
      <c r="D1146" s="6" t="s">
        <v>30</v>
      </c>
      <c r="E1146" s="6" t="s">
        <v>30</v>
      </c>
      <c r="F1146" s="7" t="n">
        <v>7</v>
      </c>
      <c r="G1146" s="6" t="s">
        <v>30</v>
      </c>
      <c r="H1146" s="6" t="s">
        <v>202</v>
      </c>
      <c r="I1146" s="6" t="s">
        <v>203</v>
      </c>
      <c r="J1146" s="6" t="s">
        <v>30</v>
      </c>
      <c r="K1146" s="6" t="s">
        <v>30</v>
      </c>
      <c r="L1146" s="6" t="s">
        <v>30</v>
      </c>
      <c r="M1146" s="6" t="s">
        <v>30</v>
      </c>
      <c r="N1146" s="6" t="s">
        <v>30</v>
      </c>
      <c r="O1146" s="6" t="s">
        <v>30</v>
      </c>
      <c r="P1146" s="6" t="s">
        <v>38</v>
      </c>
      <c r="Q1146" s="6" t="s">
        <v>30</v>
      </c>
      <c r="R1146" s="6" t="s">
        <v>53</v>
      </c>
      <c r="S1146" s="8" t="n">
        <v>25.05</v>
      </c>
      <c r="T1146" s="8" t="n">
        <v>189.95</v>
      </c>
      <c r="U1146" s="6" t="s">
        <v>30</v>
      </c>
      <c r="V1146" s="8" t="n">
        <f aca="false">IF(X1146="0-1 Year", ROUND(S1146/0.474, 2), IF(X1146="1-2 Years", ROUND(S1146/0.287, 2), ROUND(S1146/0.14, 2)))</f>
        <v>52.85</v>
      </c>
      <c r="W1146" s="6" t="str">
        <f aca="false">IF(V1146&gt;4000, "High", IF(V1146&gt;2000, "Medium", "Low"))</f>
        <v>Low</v>
      </c>
      <c r="X1146" s="9" t="s">
        <v>35</v>
      </c>
      <c r="Y1146" s="10" t="n">
        <f aca="false">IF(U1146="Yes", 1, 0)</f>
        <v>0</v>
      </c>
      <c r="Z1146" s="10" t="n">
        <v>1</v>
      </c>
      <c r="AA1146" s="11" t="n">
        <f aca="false">MAX(0, ($S1146 * 0.35) - ($F1146 * 0.3))</f>
        <v>6.6675</v>
      </c>
      <c r="AB1146" s="12" t="str">
        <f aca="false">IF(AA1146&gt;20,"High",IF(AA1146&gt;10,"Medium","Low"))</f>
        <v>Low</v>
      </c>
    </row>
    <row r="1147" customFormat="false" ht="18.65" hidden="false" customHeight="false" outlineLevel="0" collapsed="false">
      <c r="A1147" s="5" t="s">
        <v>1189</v>
      </c>
      <c r="B1147" s="6" t="s">
        <v>29</v>
      </c>
      <c r="C1147" s="6" t="s">
        <v>30</v>
      </c>
      <c r="D1147" s="6" t="s">
        <v>31</v>
      </c>
      <c r="E1147" s="6" t="s">
        <v>31</v>
      </c>
      <c r="F1147" s="7" t="n">
        <v>2</v>
      </c>
      <c r="G1147" s="6" t="s">
        <v>31</v>
      </c>
      <c r="H1147" s="6" t="s">
        <v>30</v>
      </c>
      <c r="I1147" s="6" t="s">
        <v>517</v>
      </c>
      <c r="J1147" s="6" t="s">
        <v>30</v>
      </c>
      <c r="K1147" s="6" t="s">
        <v>30</v>
      </c>
      <c r="L1147" s="6" t="s">
        <v>31</v>
      </c>
      <c r="M1147" s="6" t="s">
        <v>31</v>
      </c>
      <c r="N1147" s="6" t="s">
        <v>30</v>
      </c>
      <c r="O1147" s="6" t="s">
        <v>31</v>
      </c>
      <c r="P1147" s="6" t="s">
        <v>38</v>
      </c>
      <c r="Q1147" s="6" t="s">
        <v>30</v>
      </c>
      <c r="R1147" s="6" t="s">
        <v>58</v>
      </c>
      <c r="S1147" s="8" t="n">
        <v>90</v>
      </c>
      <c r="T1147" s="8" t="n">
        <v>190.05</v>
      </c>
      <c r="U1147" s="6" t="s">
        <v>31</v>
      </c>
      <c r="V1147" s="8" t="n">
        <f aca="false">IF(X1147="0-1 Year", ROUND(S1147/0.474, 2), IF(X1147="1-2 Years", ROUND(S1147/0.287, 2), ROUND(S1147/0.14, 2)))</f>
        <v>189.87</v>
      </c>
      <c r="W1147" s="6" t="str">
        <f aca="false">IF(V1147&gt;4000, "High", IF(V1147&gt;2000, "Medium", "Low"))</f>
        <v>Low</v>
      </c>
      <c r="X1147" s="9" t="s">
        <v>35</v>
      </c>
      <c r="Y1147" s="10" t="n">
        <f aca="false">IF(U1147="Yes", 1, 0)</f>
        <v>1</v>
      </c>
      <c r="Z1147" s="10" t="n">
        <v>1</v>
      </c>
      <c r="AA1147" s="11" t="n">
        <f aca="false">MAX(0, ($S1147 * 0.35) - ($F1147 * 0.3))</f>
        <v>30.9</v>
      </c>
      <c r="AB1147" s="12" t="str">
        <f aca="false">IF(AA1147&gt;20,"High",IF(AA1147&gt;10,"Medium","Low"))</f>
        <v>High</v>
      </c>
    </row>
    <row r="1148" customFormat="false" ht="18.65" hidden="false" customHeight="false" outlineLevel="0" collapsed="false">
      <c r="A1148" s="5" t="s">
        <v>1190</v>
      </c>
      <c r="B1148" s="6" t="s">
        <v>29</v>
      </c>
      <c r="C1148" s="6" t="s">
        <v>30</v>
      </c>
      <c r="D1148" s="6" t="s">
        <v>30</v>
      </c>
      <c r="E1148" s="6" t="s">
        <v>30</v>
      </c>
      <c r="F1148" s="7" t="n">
        <v>9</v>
      </c>
      <c r="G1148" s="6" t="s">
        <v>30</v>
      </c>
      <c r="H1148" s="6" t="s">
        <v>202</v>
      </c>
      <c r="I1148" s="6" t="s">
        <v>203</v>
      </c>
      <c r="J1148" s="6" t="s">
        <v>30</v>
      </c>
      <c r="K1148" s="6" t="s">
        <v>30</v>
      </c>
      <c r="L1148" s="6" t="s">
        <v>30</v>
      </c>
      <c r="M1148" s="6" t="s">
        <v>30</v>
      </c>
      <c r="N1148" s="6" t="s">
        <v>30</v>
      </c>
      <c r="O1148" s="6" t="s">
        <v>30</v>
      </c>
      <c r="P1148" s="6" t="s">
        <v>38</v>
      </c>
      <c r="Q1148" s="6" t="s">
        <v>31</v>
      </c>
      <c r="R1148" s="6" t="s">
        <v>34</v>
      </c>
      <c r="S1148" s="8" t="n">
        <v>24.6</v>
      </c>
      <c r="T1148" s="8" t="n">
        <v>190.1</v>
      </c>
      <c r="U1148" s="6" t="s">
        <v>30</v>
      </c>
      <c r="V1148" s="8" t="n">
        <f aca="false">IF(X1148="0-1 Year", ROUND(S1148/0.474, 2), IF(X1148="1-2 Years", ROUND(S1148/0.287, 2), ROUND(S1148/0.14, 2)))</f>
        <v>51.9</v>
      </c>
      <c r="W1148" s="6" t="str">
        <f aca="false">IF(V1148&gt;4000, "High", IF(V1148&gt;2000, "Medium", "Low"))</f>
        <v>Low</v>
      </c>
      <c r="X1148" s="9" t="s">
        <v>35</v>
      </c>
      <c r="Y1148" s="10" t="n">
        <f aca="false">IF(U1148="Yes", 1, 0)</f>
        <v>0</v>
      </c>
      <c r="Z1148" s="10" t="n">
        <v>1</v>
      </c>
      <c r="AA1148" s="11" t="n">
        <f aca="false">MAX(0, ($S1148 * 0.35) - ($F1148 * 0.3))</f>
        <v>5.91</v>
      </c>
      <c r="AB1148" s="12" t="str">
        <f aca="false">IF(AA1148&gt;20,"High",IF(AA1148&gt;10,"Medium","Low"))</f>
        <v>Low</v>
      </c>
    </row>
    <row r="1149" customFormat="false" ht="18.65" hidden="false" customHeight="false" outlineLevel="0" collapsed="false">
      <c r="A1149" s="5" t="s">
        <v>1191</v>
      </c>
      <c r="B1149" s="6" t="s">
        <v>29</v>
      </c>
      <c r="C1149" s="6" t="s">
        <v>30</v>
      </c>
      <c r="D1149" s="6" t="s">
        <v>30</v>
      </c>
      <c r="E1149" s="6" t="s">
        <v>30</v>
      </c>
      <c r="F1149" s="7" t="n">
        <v>9</v>
      </c>
      <c r="G1149" s="6" t="s">
        <v>30</v>
      </c>
      <c r="H1149" s="6" t="s">
        <v>202</v>
      </c>
      <c r="I1149" s="6" t="s">
        <v>203</v>
      </c>
      <c r="J1149" s="6" t="s">
        <v>30</v>
      </c>
      <c r="K1149" s="6" t="s">
        <v>30</v>
      </c>
      <c r="L1149" s="6" t="s">
        <v>30</v>
      </c>
      <c r="M1149" s="6" t="s">
        <v>30</v>
      </c>
      <c r="N1149" s="6" t="s">
        <v>30</v>
      </c>
      <c r="O1149" s="6" t="s">
        <v>30</v>
      </c>
      <c r="P1149" s="6" t="s">
        <v>38</v>
      </c>
      <c r="Q1149" s="6" t="s">
        <v>31</v>
      </c>
      <c r="R1149" s="6" t="s">
        <v>39</v>
      </c>
      <c r="S1149" s="8" t="n">
        <v>24.95</v>
      </c>
      <c r="T1149" s="8" t="n">
        <v>190.25</v>
      </c>
      <c r="U1149" s="6" t="s">
        <v>30</v>
      </c>
      <c r="V1149" s="8" t="n">
        <f aca="false">IF(X1149="0-1 Year", ROUND(S1149/0.474, 2), IF(X1149="1-2 Years", ROUND(S1149/0.287, 2), ROUND(S1149/0.14, 2)))</f>
        <v>52.64</v>
      </c>
      <c r="W1149" s="6" t="str">
        <f aca="false">IF(V1149&gt;4000, "High", IF(V1149&gt;2000, "Medium", "Low"))</f>
        <v>Low</v>
      </c>
      <c r="X1149" s="9" t="s">
        <v>35</v>
      </c>
      <c r="Y1149" s="10" t="n">
        <f aca="false">IF(U1149="Yes", 1, 0)</f>
        <v>0</v>
      </c>
      <c r="Z1149" s="10" t="n">
        <v>1</v>
      </c>
      <c r="AA1149" s="11" t="n">
        <f aca="false">MAX(0, ($S1149 * 0.35) - ($F1149 * 0.3))</f>
        <v>6.0325</v>
      </c>
      <c r="AB1149" s="12" t="str">
        <f aca="false">IF(AA1149&gt;20,"High",IF(AA1149&gt;10,"Medium","Low"))</f>
        <v>Low</v>
      </c>
    </row>
    <row r="1150" customFormat="false" ht="18.65" hidden="false" customHeight="false" outlineLevel="0" collapsed="false">
      <c r="A1150" s="5" t="s">
        <v>1192</v>
      </c>
      <c r="B1150" s="6" t="s">
        <v>29</v>
      </c>
      <c r="C1150" s="6" t="s">
        <v>30</v>
      </c>
      <c r="D1150" s="6" t="s">
        <v>30</v>
      </c>
      <c r="E1150" s="6" t="s">
        <v>31</v>
      </c>
      <c r="F1150" s="7" t="n">
        <v>9</v>
      </c>
      <c r="G1150" s="6" t="s">
        <v>31</v>
      </c>
      <c r="H1150" s="6" t="s">
        <v>30</v>
      </c>
      <c r="I1150" s="6" t="s">
        <v>30</v>
      </c>
      <c r="J1150" s="6" t="s">
        <v>32</v>
      </c>
      <c r="K1150" s="6" t="s">
        <v>32</v>
      </c>
      <c r="L1150" s="6" t="s">
        <v>32</v>
      </c>
      <c r="M1150" s="6" t="s">
        <v>32</v>
      </c>
      <c r="N1150" s="6" t="s">
        <v>32</v>
      </c>
      <c r="O1150" s="6" t="s">
        <v>32</v>
      </c>
      <c r="P1150" s="6" t="s">
        <v>33</v>
      </c>
      <c r="Q1150" s="6" t="s">
        <v>30</v>
      </c>
      <c r="R1150" s="6" t="s">
        <v>34</v>
      </c>
      <c r="S1150" s="8" t="n">
        <v>20.1</v>
      </c>
      <c r="T1150" s="8" t="n">
        <v>190.25</v>
      </c>
      <c r="U1150" s="6" t="s">
        <v>30</v>
      </c>
      <c r="V1150" s="8" t="n">
        <f aca="false">IF(X1150="0-1 Year", ROUND(S1150/0.474, 2), IF(X1150="1-2 Years", ROUND(S1150/0.287, 2), ROUND(S1150/0.14, 2)))</f>
        <v>42.41</v>
      </c>
      <c r="W1150" s="6" t="str">
        <f aca="false">IF(V1150&gt;4000, "High", IF(V1150&gt;2000, "Medium", "Low"))</f>
        <v>Low</v>
      </c>
      <c r="X1150" s="9" t="s">
        <v>35</v>
      </c>
      <c r="Y1150" s="10" t="n">
        <f aca="false">IF(U1150="Yes", 1, 0)</f>
        <v>0</v>
      </c>
      <c r="Z1150" s="10" t="n">
        <v>1</v>
      </c>
      <c r="AA1150" s="11" t="n">
        <f aca="false">MAX(0, ($S1150 * 0.35) - ($F1150 * 0.3))</f>
        <v>4.335</v>
      </c>
      <c r="AB1150" s="12" t="str">
        <f aca="false">IF(AA1150&gt;20,"High",IF(AA1150&gt;10,"Medium","Low"))</f>
        <v>Low</v>
      </c>
    </row>
    <row r="1151" customFormat="false" ht="18.65" hidden="false" customHeight="false" outlineLevel="0" collapsed="false">
      <c r="A1151" s="5" t="s">
        <v>1193</v>
      </c>
      <c r="B1151" s="6" t="s">
        <v>37</v>
      </c>
      <c r="C1151" s="6" t="s">
        <v>30</v>
      </c>
      <c r="D1151" s="6" t="s">
        <v>31</v>
      </c>
      <c r="E1151" s="6" t="s">
        <v>30</v>
      </c>
      <c r="F1151" s="7" t="n">
        <v>2</v>
      </c>
      <c r="G1151" s="6" t="s">
        <v>31</v>
      </c>
      <c r="H1151" s="6" t="s">
        <v>30</v>
      </c>
      <c r="I1151" s="6" t="s">
        <v>517</v>
      </c>
      <c r="J1151" s="6" t="s">
        <v>31</v>
      </c>
      <c r="K1151" s="6" t="s">
        <v>31</v>
      </c>
      <c r="L1151" s="6" t="s">
        <v>30</v>
      </c>
      <c r="M1151" s="6" t="s">
        <v>30</v>
      </c>
      <c r="N1151" s="6" t="s">
        <v>31</v>
      </c>
      <c r="O1151" s="6" t="s">
        <v>30</v>
      </c>
      <c r="P1151" s="6" t="s">
        <v>38</v>
      </c>
      <c r="Q1151" s="6" t="s">
        <v>30</v>
      </c>
      <c r="R1151" s="6" t="s">
        <v>39</v>
      </c>
      <c r="S1151" s="8" t="n">
        <v>90.35</v>
      </c>
      <c r="T1151" s="8" t="n">
        <v>190.5</v>
      </c>
      <c r="U1151" s="6" t="s">
        <v>30</v>
      </c>
      <c r="V1151" s="8" t="n">
        <f aca="false">IF(X1151="0-1 Year", ROUND(S1151/0.474, 2), IF(X1151="1-2 Years", ROUND(S1151/0.287, 2), ROUND(S1151/0.14, 2)))</f>
        <v>190.61</v>
      </c>
      <c r="W1151" s="6" t="str">
        <f aca="false">IF(V1151&gt;4000, "High", IF(V1151&gt;2000, "Medium", "Low"))</f>
        <v>Low</v>
      </c>
      <c r="X1151" s="9" t="s">
        <v>35</v>
      </c>
      <c r="Y1151" s="10" t="n">
        <f aca="false">IF(U1151="Yes", 1, 0)</f>
        <v>0</v>
      </c>
      <c r="Z1151" s="10" t="n">
        <v>1</v>
      </c>
      <c r="AA1151" s="11" t="n">
        <f aca="false">MAX(0, ($S1151 * 0.35) - ($F1151 * 0.3))</f>
        <v>31.0225</v>
      </c>
      <c r="AB1151" s="12" t="str">
        <f aca="false">IF(AA1151&gt;20,"High",IF(AA1151&gt;10,"Medium","Low"))</f>
        <v>High</v>
      </c>
    </row>
    <row r="1152" customFormat="false" ht="18.65" hidden="false" customHeight="false" outlineLevel="0" collapsed="false">
      <c r="A1152" s="5" t="s">
        <v>1194</v>
      </c>
      <c r="B1152" s="6" t="s">
        <v>37</v>
      </c>
      <c r="C1152" s="6" t="s">
        <v>30</v>
      </c>
      <c r="D1152" s="6" t="s">
        <v>30</v>
      </c>
      <c r="E1152" s="6" t="s">
        <v>30</v>
      </c>
      <c r="F1152" s="7" t="n">
        <v>4</v>
      </c>
      <c r="G1152" s="6" t="s">
        <v>31</v>
      </c>
      <c r="H1152" s="6" t="s">
        <v>30</v>
      </c>
      <c r="I1152" s="6" t="s">
        <v>203</v>
      </c>
      <c r="J1152" s="6" t="s">
        <v>30</v>
      </c>
      <c r="K1152" s="6" t="s">
        <v>30</v>
      </c>
      <c r="L1152" s="6" t="s">
        <v>30</v>
      </c>
      <c r="M1152" s="6" t="s">
        <v>30</v>
      </c>
      <c r="N1152" s="6" t="s">
        <v>30</v>
      </c>
      <c r="O1152" s="6" t="s">
        <v>30</v>
      </c>
      <c r="P1152" s="6" t="s">
        <v>38</v>
      </c>
      <c r="Q1152" s="6" t="s">
        <v>30</v>
      </c>
      <c r="R1152" s="6" t="s">
        <v>34</v>
      </c>
      <c r="S1152" s="8" t="n">
        <v>45.65</v>
      </c>
      <c r="T1152" s="8" t="n">
        <v>191.05</v>
      </c>
      <c r="U1152" s="6" t="s">
        <v>31</v>
      </c>
      <c r="V1152" s="8" t="n">
        <f aca="false">IF(X1152="0-1 Year", ROUND(S1152/0.474, 2), IF(X1152="1-2 Years", ROUND(S1152/0.287, 2), ROUND(S1152/0.14, 2)))</f>
        <v>96.31</v>
      </c>
      <c r="W1152" s="6" t="str">
        <f aca="false">IF(V1152&gt;4000, "High", IF(V1152&gt;2000, "Medium", "Low"))</f>
        <v>Low</v>
      </c>
      <c r="X1152" s="9" t="s">
        <v>35</v>
      </c>
      <c r="Y1152" s="10" t="n">
        <f aca="false">IF(U1152="Yes", 1, 0)</f>
        <v>1</v>
      </c>
      <c r="Z1152" s="10" t="n">
        <v>1</v>
      </c>
      <c r="AA1152" s="11" t="n">
        <f aca="false">MAX(0, ($S1152 * 0.35) - ($F1152 * 0.3))</f>
        <v>14.7775</v>
      </c>
      <c r="AB1152" s="12" t="str">
        <f aca="false">IF(AA1152&gt;20,"High",IF(AA1152&gt;10,"Medium","Low"))</f>
        <v>Medium</v>
      </c>
    </row>
    <row r="1153" customFormat="false" ht="18.65" hidden="false" customHeight="false" outlineLevel="0" collapsed="false">
      <c r="A1153" s="5" t="s">
        <v>1195</v>
      </c>
      <c r="B1153" s="6" t="s">
        <v>37</v>
      </c>
      <c r="C1153" s="6" t="s">
        <v>30</v>
      </c>
      <c r="D1153" s="6" t="s">
        <v>31</v>
      </c>
      <c r="E1153" s="6" t="s">
        <v>31</v>
      </c>
      <c r="F1153" s="7" t="n">
        <v>9</v>
      </c>
      <c r="G1153" s="6" t="s">
        <v>31</v>
      </c>
      <c r="H1153" s="6" t="s">
        <v>30</v>
      </c>
      <c r="I1153" s="6" t="s">
        <v>30</v>
      </c>
      <c r="J1153" s="6" t="s">
        <v>32</v>
      </c>
      <c r="K1153" s="6" t="s">
        <v>32</v>
      </c>
      <c r="L1153" s="6" t="s">
        <v>32</v>
      </c>
      <c r="M1153" s="6" t="s">
        <v>32</v>
      </c>
      <c r="N1153" s="6" t="s">
        <v>32</v>
      </c>
      <c r="O1153" s="6" t="s">
        <v>32</v>
      </c>
      <c r="P1153" s="6" t="s">
        <v>166</v>
      </c>
      <c r="Q1153" s="6" t="s">
        <v>30</v>
      </c>
      <c r="R1153" s="6" t="s">
        <v>34</v>
      </c>
      <c r="S1153" s="8" t="n">
        <v>20.35</v>
      </c>
      <c r="T1153" s="8" t="n">
        <v>191.1</v>
      </c>
      <c r="U1153" s="6" t="s">
        <v>30</v>
      </c>
      <c r="V1153" s="8" t="n">
        <f aca="false">IF(X1153="0-1 Year", ROUND(S1153/0.474, 2), IF(X1153="1-2 Years", ROUND(S1153/0.287, 2), ROUND(S1153/0.14, 2)))</f>
        <v>42.93</v>
      </c>
      <c r="W1153" s="6" t="str">
        <f aca="false">IF(V1153&gt;4000, "High", IF(V1153&gt;2000, "Medium", "Low"))</f>
        <v>Low</v>
      </c>
      <c r="X1153" s="9" t="s">
        <v>35</v>
      </c>
      <c r="Y1153" s="10" t="n">
        <f aca="false">IF(U1153="Yes", 1, 0)</f>
        <v>0</v>
      </c>
      <c r="Z1153" s="10" t="n">
        <v>1</v>
      </c>
      <c r="AA1153" s="11" t="n">
        <f aca="false">MAX(0, ($S1153 * 0.35) - ($F1153 * 0.3))</f>
        <v>4.4225</v>
      </c>
      <c r="AB1153" s="12" t="str">
        <f aca="false">IF(AA1153&gt;20,"High",IF(AA1153&gt;10,"Medium","Low"))</f>
        <v>Low</v>
      </c>
    </row>
    <row r="1154" customFormat="false" ht="18.65" hidden="false" customHeight="false" outlineLevel="0" collapsed="false">
      <c r="A1154" s="5" t="s">
        <v>1196</v>
      </c>
      <c r="B1154" s="6" t="s">
        <v>29</v>
      </c>
      <c r="C1154" s="6" t="s">
        <v>30</v>
      </c>
      <c r="D1154" s="6" t="s">
        <v>30</v>
      </c>
      <c r="E1154" s="6" t="s">
        <v>30</v>
      </c>
      <c r="F1154" s="7" t="n">
        <v>3</v>
      </c>
      <c r="G1154" s="6" t="s">
        <v>31</v>
      </c>
      <c r="H1154" s="6" t="s">
        <v>30</v>
      </c>
      <c r="I1154" s="6" t="s">
        <v>203</v>
      </c>
      <c r="J1154" s="6" t="s">
        <v>30</v>
      </c>
      <c r="K1154" s="6" t="s">
        <v>30</v>
      </c>
      <c r="L1154" s="6" t="s">
        <v>30</v>
      </c>
      <c r="M1154" s="6" t="s">
        <v>31</v>
      </c>
      <c r="N1154" s="6" t="s">
        <v>31</v>
      </c>
      <c r="O1154" s="6" t="s">
        <v>31</v>
      </c>
      <c r="P1154" s="6" t="s">
        <v>38</v>
      </c>
      <c r="Q1154" s="6" t="s">
        <v>31</v>
      </c>
      <c r="R1154" s="6" t="s">
        <v>39</v>
      </c>
      <c r="S1154" s="8" t="n">
        <v>69.35</v>
      </c>
      <c r="T1154" s="8" t="n">
        <v>191.35</v>
      </c>
      <c r="U1154" s="6" t="s">
        <v>31</v>
      </c>
      <c r="V1154" s="8" t="n">
        <f aca="false">IF(X1154="0-1 Year", ROUND(S1154/0.474, 2), IF(X1154="1-2 Years", ROUND(S1154/0.287, 2), ROUND(S1154/0.14, 2)))</f>
        <v>146.31</v>
      </c>
      <c r="W1154" s="6" t="str">
        <f aca="false">IF(V1154&gt;4000, "High", IF(V1154&gt;2000, "Medium", "Low"))</f>
        <v>Low</v>
      </c>
      <c r="X1154" s="9" t="s">
        <v>35</v>
      </c>
      <c r="Y1154" s="10" t="n">
        <f aca="false">IF(U1154="Yes", 1, 0)</f>
        <v>1</v>
      </c>
      <c r="Z1154" s="10" t="n">
        <v>1</v>
      </c>
      <c r="AA1154" s="11" t="n">
        <f aca="false">MAX(0, ($S1154 * 0.35) - ($F1154 * 0.3))</f>
        <v>23.3725</v>
      </c>
      <c r="AB1154" s="12" t="str">
        <f aca="false">IF(AA1154&gt;20,"High",IF(AA1154&gt;10,"Medium","Low"))</f>
        <v>High</v>
      </c>
    </row>
    <row r="1155" customFormat="false" ht="18.65" hidden="false" customHeight="false" outlineLevel="0" collapsed="false">
      <c r="A1155" s="5" t="s">
        <v>1197</v>
      </c>
      <c r="B1155" s="6" t="s">
        <v>29</v>
      </c>
      <c r="C1155" s="6" t="s">
        <v>30</v>
      </c>
      <c r="D1155" s="6" t="s">
        <v>30</v>
      </c>
      <c r="E1155" s="6" t="s">
        <v>30</v>
      </c>
      <c r="F1155" s="7" t="n">
        <v>10</v>
      </c>
      <c r="G1155" s="6" t="s">
        <v>31</v>
      </c>
      <c r="H1155" s="6" t="s">
        <v>30</v>
      </c>
      <c r="I1155" s="6" t="s">
        <v>30</v>
      </c>
      <c r="J1155" s="6" t="s">
        <v>32</v>
      </c>
      <c r="K1155" s="6" t="s">
        <v>32</v>
      </c>
      <c r="L1155" s="6" t="s">
        <v>32</v>
      </c>
      <c r="M1155" s="6" t="s">
        <v>32</v>
      </c>
      <c r="N1155" s="6" t="s">
        <v>32</v>
      </c>
      <c r="O1155" s="6" t="s">
        <v>32</v>
      </c>
      <c r="P1155" s="6" t="s">
        <v>38</v>
      </c>
      <c r="Q1155" s="6" t="s">
        <v>31</v>
      </c>
      <c r="R1155" s="6" t="s">
        <v>34</v>
      </c>
      <c r="S1155" s="8" t="n">
        <v>19.85</v>
      </c>
      <c r="T1155" s="8" t="n">
        <v>193.05</v>
      </c>
      <c r="U1155" s="6" t="s">
        <v>30</v>
      </c>
      <c r="V1155" s="8" t="n">
        <f aca="false">IF(X1155="0-1 Year", ROUND(S1155/0.474, 2), IF(X1155="1-2 Years", ROUND(S1155/0.287, 2), ROUND(S1155/0.14, 2)))</f>
        <v>41.88</v>
      </c>
      <c r="W1155" s="6" t="str">
        <f aca="false">IF(V1155&gt;4000, "High", IF(V1155&gt;2000, "Medium", "Low"))</f>
        <v>Low</v>
      </c>
      <c r="X1155" s="9" t="s">
        <v>35</v>
      </c>
      <c r="Y1155" s="10" t="n">
        <f aca="false">IF(U1155="Yes", 1, 0)</f>
        <v>0</v>
      </c>
      <c r="Z1155" s="10" t="n">
        <v>1</v>
      </c>
      <c r="AA1155" s="11" t="n">
        <f aca="false">MAX(0, ($S1155 * 0.35) - ($F1155 * 0.3))</f>
        <v>3.9475</v>
      </c>
      <c r="AB1155" s="12" t="str">
        <f aca="false">IF(AA1155&gt;20,"High",IF(AA1155&gt;10,"Medium","Low"))</f>
        <v>Low</v>
      </c>
    </row>
    <row r="1156" customFormat="false" ht="18.65" hidden="false" customHeight="false" outlineLevel="0" collapsed="false">
      <c r="A1156" s="5" t="s">
        <v>1198</v>
      </c>
      <c r="B1156" s="6" t="s">
        <v>37</v>
      </c>
      <c r="C1156" s="6" t="s">
        <v>30</v>
      </c>
      <c r="D1156" s="6" t="s">
        <v>30</v>
      </c>
      <c r="E1156" s="6" t="s">
        <v>30</v>
      </c>
      <c r="F1156" s="7" t="n">
        <v>2</v>
      </c>
      <c r="G1156" s="6" t="s">
        <v>31</v>
      </c>
      <c r="H1156" s="6" t="s">
        <v>31</v>
      </c>
      <c r="I1156" s="6" t="s">
        <v>517</v>
      </c>
      <c r="J1156" s="6" t="s">
        <v>30</v>
      </c>
      <c r="K1156" s="6" t="s">
        <v>30</v>
      </c>
      <c r="L1156" s="6" t="s">
        <v>31</v>
      </c>
      <c r="M1156" s="6" t="s">
        <v>30</v>
      </c>
      <c r="N1156" s="6" t="s">
        <v>31</v>
      </c>
      <c r="O1156" s="6" t="s">
        <v>30</v>
      </c>
      <c r="P1156" s="6" t="s">
        <v>38</v>
      </c>
      <c r="Q1156" s="6" t="s">
        <v>31</v>
      </c>
      <c r="R1156" s="6" t="s">
        <v>39</v>
      </c>
      <c r="S1156" s="8" t="n">
        <v>91.4</v>
      </c>
      <c r="T1156" s="8" t="n">
        <v>193.6</v>
      </c>
      <c r="U1156" s="6" t="s">
        <v>31</v>
      </c>
      <c r="V1156" s="8" t="n">
        <f aca="false">IF(X1156="0-1 Year", ROUND(S1156/0.474, 2), IF(X1156="1-2 Years", ROUND(S1156/0.287, 2), ROUND(S1156/0.14, 2)))</f>
        <v>192.83</v>
      </c>
      <c r="W1156" s="6" t="str">
        <f aca="false">IF(V1156&gt;4000, "High", IF(V1156&gt;2000, "Medium", "Low"))</f>
        <v>Low</v>
      </c>
      <c r="X1156" s="9" t="s">
        <v>35</v>
      </c>
      <c r="Y1156" s="10" t="n">
        <f aca="false">IF(U1156="Yes", 1, 0)</f>
        <v>1</v>
      </c>
      <c r="Z1156" s="10" t="n">
        <v>1</v>
      </c>
      <c r="AA1156" s="11" t="n">
        <f aca="false">MAX(0, ($S1156 * 0.35) - ($F1156 * 0.3))</f>
        <v>31.39</v>
      </c>
      <c r="AB1156" s="12" t="str">
        <f aca="false">IF(AA1156&gt;20,"High",IF(AA1156&gt;10,"Medium","Low"))</f>
        <v>High</v>
      </c>
    </row>
    <row r="1157" customFormat="false" ht="18.65" hidden="false" customHeight="false" outlineLevel="0" collapsed="false">
      <c r="A1157" s="5" t="s">
        <v>1199</v>
      </c>
      <c r="B1157" s="6" t="s">
        <v>37</v>
      </c>
      <c r="C1157" s="6" t="s">
        <v>30</v>
      </c>
      <c r="D1157" s="6" t="s">
        <v>30</v>
      </c>
      <c r="E1157" s="6" t="s">
        <v>30</v>
      </c>
      <c r="F1157" s="7" t="n">
        <v>4</v>
      </c>
      <c r="G1157" s="6" t="s">
        <v>31</v>
      </c>
      <c r="H1157" s="6" t="s">
        <v>30</v>
      </c>
      <c r="I1157" s="6" t="s">
        <v>203</v>
      </c>
      <c r="J1157" s="6" t="s">
        <v>30</v>
      </c>
      <c r="K1157" s="6" t="s">
        <v>30</v>
      </c>
      <c r="L1157" s="6" t="s">
        <v>30</v>
      </c>
      <c r="M1157" s="6" t="s">
        <v>30</v>
      </c>
      <c r="N1157" s="6" t="s">
        <v>30</v>
      </c>
      <c r="O1157" s="6" t="s">
        <v>30</v>
      </c>
      <c r="P1157" s="6" t="s">
        <v>38</v>
      </c>
      <c r="Q1157" s="6" t="s">
        <v>31</v>
      </c>
      <c r="R1157" s="6" t="s">
        <v>34</v>
      </c>
      <c r="S1157" s="8" t="n">
        <v>46</v>
      </c>
      <c r="T1157" s="8" t="n">
        <v>193.6</v>
      </c>
      <c r="U1157" s="6" t="s">
        <v>31</v>
      </c>
      <c r="V1157" s="8" t="n">
        <f aca="false">IF(X1157="0-1 Year", ROUND(S1157/0.474, 2), IF(X1157="1-2 Years", ROUND(S1157/0.287, 2), ROUND(S1157/0.14, 2)))</f>
        <v>97.05</v>
      </c>
      <c r="W1157" s="6" t="str">
        <f aca="false">IF(V1157&gt;4000, "High", IF(V1157&gt;2000, "Medium", "Low"))</f>
        <v>Low</v>
      </c>
      <c r="X1157" s="9" t="s">
        <v>35</v>
      </c>
      <c r="Y1157" s="10" t="n">
        <f aca="false">IF(U1157="Yes", 1, 0)</f>
        <v>1</v>
      </c>
      <c r="Z1157" s="10" t="n">
        <v>1</v>
      </c>
      <c r="AA1157" s="11" t="n">
        <f aca="false">MAX(0, ($S1157 * 0.35) - ($F1157 * 0.3))</f>
        <v>14.9</v>
      </c>
      <c r="AB1157" s="12" t="str">
        <f aca="false">IF(AA1157&gt;20,"High",IF(AA1157&gt;10,"Medium","Low"))</f>
        <v>Medium</v>
      </c>
    </row>
    <row r="1158" customFormat="false" ht="18.65" hidden="false" customHeight="false" outlineLevel="0" collapsed="false">
      <c r="A1158" s="5" t="s">
        <v>1200</v>
      </c>
      <c r="B1158" s="6" t="s">
        <v>37</v>
      </c>
      <c r="C1158" s="6" t="s">
        <v>30</v>
      </c>
      <c r="D1158" s="6" t="s">
        <v>30</v>
      </c>
      <c r="E1158" s="6" t="s">
        <v>31</v>
      </c>
      <c r="F1158" s="7" t="n">
        <v>2</v>
      </c>
      <c r="G1158" s="6" t="s">
        <v>31</v>
      </c>
      <c r="H1158" s="6" t="s">
        <v>31</v>
      </c>
      <c r="I1158" s="6" t="s">
        <v>517</v>
      </c>
      <c r="J1158" s="6" t="s">
        <v>30</v>
      </c>
      <c r="K1158" s="6" t="s">
        <v>30</v>
      </c>
      <c r="L1158" s="6" t="s">
        <v>30</v>
      </c>
      <c r="M1158" s="6" t="s">
        <v>30</v>
      </c>
      <c r="N1158" s="6" t="s">
        <v>31</v>
      </c>
      <c r="O1158" s="6" t="s">
        <v>31</v>
      </c>
      <c r="P1158" s="6" t="s">
        <v>38</v>
      </c>
      <c r="Q1158" s="6" t="s">
        <v>31</v>
      </c>
      <c r="R1158" s="6" t="s">
        <v>53</v>
      </c>
      <c r="S1158" s="8" t="n">
        <v>94.2</v>
      </c>
      <c r="T1158" s="8" t="n">
        <v>193.8</v>
      </c>
      <c r="U1158" s="6" t="s">
        <v>31</v>
      </c>
      <c r="V1158" s="8" t="n">
        <f aca="false">IF(X1158="0-1 Year", ROUND(S1158/0.474, 2), IF(X1158="1-2 Years", ROUND(S1158/0.287, 2), ROUND(S1158/0.14, 2)))</f>
        <v>198.73</v>
      </c>
      <c r="W1158" s="6" t="str">
        <f aca="false">IF(V1158&gt;4000, "High", IF(V1158&gt;2000, "Medium", "Low"))</f>
        <v>Low</v>
      </c>
      <c r="X1158" s="9" t="s">
        <v>35</v>
      </c>
      <c r="Y1158" s="10" t="n">
        <f aca="false">IF(U1158="Yes", 1, 0)</f>
        <v>1</v>
      </c>
      <c r="Z1158" s="10" t="n">
        <v>1</v>
      </c>
      <c r="AA1158" s="11" t="n">
        <f aca="false">MAX(0, ($S1158 * 0.35) - ($F1158 * 0.3))</f>
        <v>32.37</v>
      </c>
      <c r="AB1158" s="12" t="str">
        <f aca="false">IF(AA1158&gt;20,"High",IF(AA1158&gt;10,"Medium","Low"))</f>
        <v>High</v>
      </c>
    </row>
    <row r="1159" customFormat="false" ht="18.65" hidden="false" customHeight="false" outlineLevel="0" collapsed="false">
      <c r="A1159" s="5" t="s">
        <v>1201</v>
      </c>
      <c r="B1159" s="6" t="s">
        <v>37</v>
      </c>
      <c r="C1159" s="6" t="s">
        <v>30</v>
      </c>
      <c r="D1159" s="6" t="s">
        <v>30</v>
      </c>
      <c r="E1159" s="6" t="s">
        <v>30</v>
      </c>
      <c r="F1159" s="7" t="n">
        <v>3</v>
      </c>
      <c r="G1159" s="6" t="s">
        <v>31</v>
      </c>
      <c r="H1159" s="6" t="s">
        <v>30</v>
      </c>
      <c r="I1159" s="6" t="s">
        <v>517</v>
      </c>
      <c r="J1159" s="6" t="s">
        <v>30</v>
      </c>
      <c r="K1159" s="6" t="s">
        <v>30</v>
      </c>
      <c r="L1159" s="6" t="s">
        <v>30</v>
      </c>
      <c r="M1159" s="6" t="s">
        <v>30</v>
      </c>
      <c r="N1159" s="6" t="s">
        <v>30</v>
      </c>
      <c r="O1159" s="6" t="s">
        <v>30</v>
      </c>
      <c r="P1159" s="6" t="s">
        <v>38</v>
      </c>
      <c r="Q1159" s="6" t="s">
        <v>31</v>
      </c>
      <c r="R1159" s="6" t="s">
        <v>39</v>
      </c>
      <c r="S1159" s="8" t="n">
        <v>70.15</v>
      </c>
      <c r="T1159" s="8" t="n">
        <v>194.2</v>
      </c>
      <c r="U1159" s="6" t="s">
        <v>30</v>
      </c>
      <c r="V1159" s="8" t="n">
        <f aca="false">IF(X1159="0-1 Year", ROUND(S1159/0.474, 2), IF(X1159="1-2 Years", ROUND(S1159/0.287, 2), ROUND(S1159/0.14, 2)))</f>
        <v>148</v>
      </c>
      <c r="W1159" s="6" t="str">
        <f aca="false">IF(V1159&gt;4000, "High", IF(V1159&gt;2000, "Medium", "Low"))</f>
        <v>Low</v>
      </c>
      <c r="X1159" s="9" t="s">
        <v>35</v>
      </c>
      <c r="Y1159" s="10" t="n">
        <f aca="false">IF(U1159="Yes", 1, 0)</f>
        <v>0</v>
      </c>
      <c r="Z1159" s="10" t="n">
        <v>1</v>
      </c>
      <c r="AA1159" s="11" t="n">
        <f aca="false">MAX(0, ($S1159 * 0.35) - ($F1159 * 0.3))</f>
        <v>23.6525</v>
      </c>
      <c r="AB1159" s="12" t="str">
        <f aca="false">IF(AA1159&gt;20,"High",IF(AA1159&gt;10,"Medium","Low"))</f>
        <v>High</v>
      </c>
    </row>
    <row r="1160" customFormat="false" ht="18.65" hidden="false" customHeight="false" outlineLevel="0" collapsed="false">
      <c r="A1160" s="5" t="s">
        <v>1202</v>
      </c>
      <c r="B1160" s="6" t="s">
        <v>37</v>
      </c>
      <c r="C1160" s="6" t="s">
        <v>30</v>
      </c>
      <c r="D1160" s="6" t="s">
        <v>31</v>
      </c>
      <c r="E1160" s="6" t="s">
        <v>30</v>
      </c>
      <c r="F1160" s="7" t="n">
        <v>2</v>
      </c>
      <c r="G1160" s="6" t="s">
        <v>31</v>
      </c>
      <c r="H1160" s="6" t="s">
        <v>30</v>
      </c>
      <c r="I1160" s="6" t="s">
        <v>517</v>
      </c>
      <c r="J1160" s="6" t="s">
        <v>31</v>
      </c>
      <c r="K1160" s="6" t="s">
        <v>30</v>
      </c>
      <c r="L1160" s="6" t="s">
        <v>30</v>
      </c>
      <c r="M1160" s="6" t="s">
        <v>31</v>
      </c>
      <c r="N1160" s="6" t="s">
        <v>30</v>
      </c>
      <c r="O1160" s="6" t="s">
        <v>30</v>
      </c>
      <c r="P1160" s="6" t="s">
        <v>38</v>
      </c>
      <c r="Q1160" s="6" t="s">
        <v>31</v>
      </c>
      <c r="R1160" s="6" t="s">
        <v>39</v>
      </c>
      <c r="S1160" s="8" t="n">
        <v>80.15</v>
      </c>
      <c r="T1160" s="8" t="n">
        <v>194.55</v>
      </c>
      <c r="U1160" s="6" t="s">
        <v>30</v>
      </c>
      <c r="V1160" s="8" t="n">
        <f aca="false">IF(X1160="0-1 Year", ROUND(S1160/0.474, 2), IF(X1160="1-2 Years", ROUND(S1160/0.287, 2), ROUND(S1160/0.14, 2)))</f>
        <v>169.09</v>
      </c>
      <c r="W1160" s="6" t="str">
        <f aca="false">IF(V1160&gt;4000, "High", IF(V1160&gt;2000, "Medium", "Low"))</f>
        <v>Low</v>
      </c>
      <c r="X1160" s="9" t="s">
        <v>35</v>
      </c>
      <c r="Y1160" s="10" t="n">
        <f aca="false">IF(U1160="Yes", 1, 0)</f>
        <v>0</v>
      </c>
      <c r="Z1160" s="10" t="n">
        <v>1</v>
      </c>
      <c r="AA1160" s="11" t="n">
        <f aca="false">MAX(0, ($S1160 * 0.35) - ($F1160 * 0.3))</f>
        <v>27.4525</v>
      </c>
      <c r="AB1160" s="12" t="str">
        <f aca="false">IF(AA1160&gt;20,"High",IF(AA1160&gt;10,"Medium","Low"))</f>
        <v>High</v>
      </c>
    </row>
    <row r="1161" customFormat="false" ht="18.65" hidden="false" customHeight="false" outlineLevel="0" collapsed="false">
      <c r="A1161" s="5" t="s">
        <v>1203</v>
      </c>
      <c r="B1161" s="6" t="s">
        <v>37</v>
      </c>
      <c r="C1161" s="6" t="s">
        <v>31</v>
      </c>
      <c r="D1161" s="6" t="s">
        <v>30</v>
      </c>
      <c r="E1161" s="6" t="s">
        <v>30</v>
      </c>
      <c r="F1161" s="7" t="n">
        <v>2</v>
      </c>
      <c r="G1161" s="6" t="s">
        <v>31</v>
      </c>
      <c r="H1161" s="6" t="s">
        <v>30</v>
      </c>
      <c r="I1161" s="6" t="s">
        <v>517</v>
      </c>
      <c r="J1161" s="6" t="s">
        <v>30</v>
      </c>
      <c r="K1161" s="6" t="s">
        <v>30</v>
      </c>
      <c r="L1161" s="6" t="s">
        <v>30</v>
      </c>
      <c r="M1161" s="6" t="s">
        <v>30</v>
      </c>
      <c r="N1161" s="6" t="s">
        <v>30</v>
      </c>
      <c r="O1161" s="6" t="s">
        <v>31</v>
      </c>
      <c r="P1161" s="6" t="s">
        <v>38</v>
      </c>
      <c r="Q1161" s="6" t="s">
        <v>31</v>
      </c>
      <c r="R1161" s="6" t="s">
        <v>39</v>
      </c>
      <c r="S1161" s="8" t="n">
        <v>79.6</v>
      </c>
      <c r="T1161" s="8" t="n">
        <v>195.05</v>
      </c>
      <c r="U1161" s="6" t="s">
        <v>31</v>
      </c>
      <c r="V1161" s="8" t="n">
        <f aca="false">IF(X1161="0-1 Year", ROUND(S1161/0.474, 2), IF(X1161="1-2 Years", ROUND(S1161/0.287, 2), ROUND(S1161/0.14, 2)))</f>
        <v>167.93</v>
      </c>
      <c r="W1161" s="6" t="str">
        <f aca="false">IF(V1161&gt;4000, "High", IF(V1161&gt;2000, "Medium", "Low"))</f>
        <v>Low</v>
      </c>
      <c r="X1161" s="9" t="s">
        <v>35</v>
      </c>
      <c r="Y1161" s="10" t="n">
        <f aca="false">IF(U1161="Yes", 1, 0)</f>
        <v>1</v>
      </c>
      <c r="Z1161" s="10" t="n">
        <v>1</v>
      </c>
      <c r="AA1161" s="11" t="n">
        <f aca="false">MAX(0, ($S1161 * 0.35) - ($F1161 * 0.3))</f>
        <v>27.26</v>
      </c>
      <c r="AB1161" s="12" t="str">
        <f aca="false">IF(AA1161&gt;20,"High",IF(AA1161&gt;10,"Medium","Low"))</f>
        <v>High</v>
      </c>
    </row>
    <row r="1162" customFormat="false" ht="18.65" hidden="false" customHeight="false" outlineLevel="0" collapsed="false">
      <c r="A1162" s="5" t="s">
        <v>1204</v>
      </c>
      <c r="B1162" s="6" t="s">
        <v>29</v>
      </c>
      <c r="C1162" s="6" t="s">
        <v>30</v>
      </c>
      <c r="D1162" s="6" t="s">
        <v>30</v>
      </c>
      <c r="E1162" s="6" t="s">
        <v>30</v>
      </c>
      <c r="F1162" s="7" t="n">
        <v>4</v>
      </c>
      <c r="G1162" s="6" t="s">
        <v>31</v>
      </c>
      <c r="H1162" s="6" t="s">
        <v>30</v>
      </c>
      <c r="I1162" s="6" t="s">
        <v>203</v>
      </c>
      <c r="J1162" s="6" t="s">
        <v>30</v>
      </c>
      <c r="K1162" s="6" t="s">
        <v>30</v>
      </c>
      <c r="L1162" s="6" t="s">
        <v>30</v>
      </c>
      <c r="M1162" s="6" t="s">
        <v>30</v>
      </c>
      <c r="N1162" s="6" t="s">
        <v>30</v>
      </c>
      <c r="O1162" s="6" t="s">
        <v>31</v>
      </c>
      <c r="P1162" s="6" t="s">
        <v>38</v>
      </c>
      <c r="Q1162" s="6" t="s">
        <v>30</v>
      </c>
      <c r="R1162" s="6" t="s">
        <v>39</v>
      </c>
      <c r="S1162" s="8" t="n">
        <v>54.3</v>
      </c>
      <c r="T1162" s="8" t="n">
        <v>195.3</v>
      </c>
      <c r="U1162" s="6" t="s">
        <v>31</v>
      </c>
      <c r="V1162" s="8" t="n">
        <f aca="false">IF(X1162="0-1 Year", ROUND(S1162/0.474, 2), IF(X1162="1-2 Years", ROUND(S1162/0.287, 2), ROUND(S1162/0.14, 2)))</f>
        <v>114.56</v>
      </c>
      <c r="W1162" s="6" t="str">
        <f aca="false">IF(V1162&gt;4000, "High", IF(V1162&gt;2000, "Medium", "Low"))</f>
        <v>Low</v>
      </c>
      <c r="X1162" s="9" t="s">
        <v>35</v>
      </c>
      <c r="Y1162" s="10" t="n">
        <f aca="false">IF(U1162="Yes", 1, 0)</f>
        <v>1</v>
      </c>
      <c r="Z1162" s="10" t="n">
        <v>1</v>
      </c>
      <c r="AA1162" s="11" t="n">
        <f aca="false">MAX(0, ($S1162 * 0.35) - ($F1162 * 0.3))</f>
        <v>17.805</v>
      </c>
      <c r="AB1162" s="12" t="str">
        <f aca="false">IF(AA1162&gt;20,"High",IF(AA1162&gt;10,"Medium","Low"))</f>
        <v>Medium</v>
      </c>
    </row>
    <row r="1163" customFormat="false" ht="18.65" hidden="false" customHeight="false" outlineLevel="0" collapsed="false">
      <c r="A1163" s="5" t="s">
        <v>1205</v>
      </c>
      <c r="B1163" s="6" t="s">
        <v>29</v>
      </c>
      <c r="C1163" s="6" t="s">
        <v>30</v>
      </c>
      <c r="D1163" s="6" t="s">
        <v>30</v>
      </c>
      <c r="E1163" s="6" t="s">
        <v>30</v>
      </c>
      <c r="F1163" s="7" t="n">
        <v>3</v>
      </c>
      <c r="G1163" s="6" t="s">
        <v>31</v>
      </c>
      <c r="H1163" s="6" t="s">
        <v>30</v>
      </c>
      <c r="I1163" s="6" t="s">
        <v>203</v>
      </c>
      <c r="J1163" s="6" t="s">
        <v>31</v>
      </c>
      <c r="K1163" s="6" t="s">
        <v>30</v>
      </c>
      <c r="L1163" s="6" t="s">
        <v>30</v>
      </c>
      <c r="M1163" s="6" t="s">
        <v>31</v>
      </c>
      <c r="N1163" s="6" t="s">
        <v>31</v>
      </c>
      <c r="O1163" s="6" t="s">
        <v>30</v>
      </c>
      <c r="P1163" s="6" t="s">
        <v>38</v>
      </c>
      <c r="Q1163" s="6" t="s">
        <v>31</v>
      </c>
      <c r="R1163" s="6" t="s">
        <v>58</v>
      </c>
      <c r="S1163" s="8" t="n">
        <v>64.4</v>
      </c>
      <c r="T1163" s="8" t="n">
        <v>195.65</v>
      </c>
      <c r="U1163" s="6" t="s">
        <v>30</v>
      </c>
      <c r="V1163" s="8" t="n">
        <f aca="false">IF(X1163="0-1 Year", ROUND(S1163/0.474, 2), IF(X1163="1-2 Years", ROUND(S1163/0.287, 2), ROUND(S1163/0.14, 2)))</f>
        <v>135.86</v>
      </c>
      <c r="W1163" s="6" t="str">
        <f aca="false">IF(V1163&gt;4000, "High", IF(V1163&gt;2000, "Medium", "Low"))</f>
        <v>Low</v>
      </c>
      <c r="X1163" s="9" t="s">
        <v>35</v>
      </c>
      <c r="Y1163" s="10" t="n">
        <f aca="false">IF(U1163="Yes", 1, 0)</f>
        <v>0</v>
      </c>
      <c r="Z1163" s="10" t="n">
        <v>1</v>
      </c>
      <c r="AA1163" s="11" t="n">
        <f aca="false">MAX(0, ($S1163 * 0.35) - ($F1163 * 0.3))</f>
        <v>21.64</v>
      </c>
      <c r="AB1163" s="12" t="str">
        <f aca="false">IF(AA1163&gt;20,"High",IF(AA1163&gt;10,"Medium","Low"))</f>
        <v>High</v>
      </c>
    </row>
    <row r="1164" customFormat="false" ht="18.65" hidden="false" customHeight="false" outlineLevel="0" collapsed="false">
      <c r="A1164" s="5" t="s">
        <v>1206</v>
      </c>
      <c r="B1164" s="6" t="s">
        <v>37</v>
      </c>
      <c r="C1164" s="6" t="s">
        <v>30</v>
      </c>
      <c r="D1164" s="6" t="s">
        <v>30</v>
      </c>
      <c r="E1164" s="6" t="s">
        <v>30</v>
      </c>
      <c r="F1164" s="7" t="n">
        <v>3</v>
      </c>
      <c r="G1164" s="6" t="s">
        <v>31</v>
      </c>
      <c r="H1164" s="6" t="s">
        <v>30</v>
      </c>
      <c r="I1164" s="6" t="s">
        <v>203</v>
      </c>
      <c r="J1164" s="6" t="s">
        <v>30</v>
      </c>
      <c r="K1164" s="6" t="s">
        <v>30</v>
      </c>
      <c r="L1164" s="6" t="s">
        <v>30</v>
      </c>
      <c r="M1164" s="6" t="s">
        <v>30</v>
      </c>
      <c r="N1164" s="6" t="s">
        <v>30</v>
      </c>
      <c r="O1164" s="6" t="s">
        <v>31</v>
      </c>
      <c r="P1164" s="6" t="s">
        <v>38</v>
      </c>
      <c r="Q1164" s="6" t="s">
        <v>31</v>
      </c>
      <c r="R1164" s="6" t="s">
        <v>39</v>
      </c>
      <c r="S1164" s="8" t="n">
        <v>55.3</v>
      </c>
      <c r="T1164" s="8" t="n">
        <v>196.15</v>
      </c>
      <c r="U1164" s="6" t="s">
        <v>31</v>
      </c>
      <c r="V1164" s="8" t="n">
        <f aca="false">IF(X1164="0-1 Year", ROUND(S1164/0.474, 2), IF(X1164="1-2 Years", ROUND(S1164/0.287, 2), ROUND(S1164/0.14, 2)))</f>
        <v>116.67</v>
      </c>
      <c r="W1164" s="6" t="str">
        <f aca="false">IF(V1164&gt;4000, "High", IF(V1164&gt;2000, "Medium", "Low"))</f>
        <v>Low</v>
      </c>
      <c r="X1164" s="9" t="s">
        <v>35</v>
      </c>
      <c r="Y1164" s="10" t="n">
        <f aca="false">IF(U1164="Yes", 1, 0)</f>
        <v>1</v>
      </c>
      <c r="Z1164" s="10" t="n">
        <v>1</v>
      </c>
      <c r="AA1164" s="11" t="n">
        <f aca="false">MAX(0, ($S1164 * 0.35) - ($F1164 * 0.3))</f>
        <v>18.455</v>
      </c>
      <c r="AB1164" s="12" t="str">
        <f aca="false">IF(AA1164&gt;20,"High",IF(AA1164&gt;10,"Medium","Low"))</f>
        <v>Medium</v>
      </c>
    </row>
    <row r="1165" customFormat="false" ht="18.65" hidden="false" customHeight="false" outlineLevel="0" collapsed="false">
      <c r="A1165" s="5" t="s">
        <v>1207</v>
      </c>
      <c r="B1165" s="6" t="s">
        <v>37</v>
      </c>
      <c r="C1165" s="6" t="s">
        <v>30</v>
      </c>
      <c r="D1165" s="6" t="s">
        <v>31</v>
      </c>
      <c r="E1165" s="6" t="s">
        <v>31</v>
      </c>
      <c r="F1165" s="7" t="n">
        <v>11</v>
      </c>
      <c r="G1165" s="6" t="s">
        <v>31</v>
      </c>
      <c r="H1165" s="6" t="s">
        <v>30</v>
      </c>
      <c r="I1165" s="6" t="s">
        <v>30</v>
      </c>
      <c r="J1165" s="6" t="s">
        <v>32</v>
      </c>
      <c r="K1165" s="6" t="s">
        <v>32</v>
      </c>
      <c r="L1165" s="6" t="s">
        <v>32</v>
      </c>
      <c r="M1165" s="6" t="s">
        <v>32</v>
      </c>
      <c r="N1165" s="6" t="s">
        <v>32</v>
      </c>
      <c r="O1165" s="6" t="s">
        <v>32</v>
      </c>
      <c r="P1165" s="6" t="s">
        <v>33</v>
      </c>
      <c r="Q1165" s="6" t="s">
        <v>31</v>
      </c>
      <c r="R1165" s="6" t="s">
        <v>34</v>
      </c>
      <c r="S1165" s="8" t="n">
        <v>20</v>
      </c>
      <c r="T1165" s="8" t="n">
        <v>196.35</v>
      </c>
      <c r="U1165" s="6" t="s">
        <v>30</v>
      </c>
      <c r="V1165" s="8" t="n">
        <f aca="false">IF(X1165="0-1 Year", ROUND(S1165/0.474, 2), IF(X1165="1-2 Years", ROUND(S1165/0.287, 2), ROUND(S1165/0.14, 2)))</f>
        <v>42.19</v>
      </c>
      <c r="W1165" s="6" t="str">
        <f aca="false">IF(V1165&gt;4000, "High", IF(V1165&gt;2000, "Medium", "Low"))</f>
        <v>Low</v>
      </c>
      <c r="X1165" s="9" t="s">
        <v>35</v>
      </c>
      <c r="Y1165" s="10" t="n">
        <f aca="false">IF(U1165="Yes", 1, 0)</f>
        <v>0</v>
      </c>
      <c r="Z1165" s="10" t="n">
        <v>1</v>
      </c>
      <c r="AA1165" s="11" t="n">
        <f aca="false">MAX(0, ($S1165 * 0.35) - ($F1165 * 0.3))</f>
        <v>3.7</v>
      </c>
      <c r="AB1165" s="12" t="str">
        <f aca="false">IF(AA1165&gt;20,"High",IF(AA1165&gt;10,"Medium","Low"))</f>
        <v>Low</v>
      </c>
    </row>
    <row r="1166" customFormat="false" ht="18.65" hidden="false" customHeight="false" outlineLevel="0" collapsed="false">
      <c r="A1166" s="5" t="s">
        <v>1208</v>
      </c>
      <c r="B1166" s="6" t="s">
        <v>37</v>
      </c>
      <c r="C1166" s="6" t="s">
        <v>31</v>
      </c>
      <c r="D1166" s="6" t="s">
        <v>30</v>
      </c>
      <c r="E1166" s="6" t="s">
        <v>30</v>
      </c>
      <c r="F1166" s="7" t="n">
        <v>3</v>
      </c>
      <c r="G1166" s="6" t="s">
        <v>31</v>
      </c>
      <c r="H1166" s="6" t="s">
        <v>30</v>
      </c>
      <c r="I1166" s="6" t="s">
        <v>517</v>
      </c>
      <c r="J1166" s="6" t="s">
        <v>30</v>
      </c>
      <c r="K1166" s="6" t="s">
        <v>30</v>
      </c>
      <c r="L1166" s="6" t="s">
        <v>31</v>
      </c>
      <c r="M1166" s="6" t="s">
        <v>30</v>
      </c>
      <c r="N1166" s="6" t="s">
        <v>30</v>
      </c>
      <c r="O1166" s="6" t="s">
        <v>30</v>
      </c>
      <c r="P1166" s="6" t="s">
        <v>38</v>
      </c>
      <c r="Q1166" s="6" t="s">
        <v>30</v>
      </c>
      <c r="R1166" s="6" t="s">
        <v>39</v>
      </c>
      <c r="S1166" s="8" t="n">
        <v>73.85</v>
      </c>
      <c r="T1166" s="8" t="n">
        <v>196.4</v>
      </c>
      <c r="U1166" s="6" t="s">
        <v>30</v>
      </c>
      <c r="V1166" s="8" t="n">
        <f aca="false">IF(X1166="0-1 Year", ROUND(S1166/0.474, 2), IF(X1166="1-2 Years", ROUND(S1166/0.287, 2), ROUND(S1166/0.14, 2)))</f>
        <v>155.8</v>
      </c>
      <c r="W1166" s="6" t="str">
        <f aca="false">IF(V1166&gt;4000, "High", IF(V1166&gt;2000, "Medium", "Low"))</f>
        <v>Low</v>
      </c>
      <c r="X1166" s="9" t="s">
        <v>35</v>
      </c>
      <c r="Y1166" s="10" t="n">
        <f aca="false">IF(U1166="Yes", 1, 0)</f>
        <v>0</v>
      </c>
      <c r="Z1166" s="10" t="n">
        <v>1</v>
      </c>
      <c r="AA1166" s="11" t="n">
        <f aca="false">MAX(0, ($S1166 * 0.35) - ($F1166 * 0.3))</f>
        <v>24.9475</v>
      </c>
      <c r="AB1166" s="12" t="str">
        <f aca="false">IF(AA1166&gt;20,"High",IF(AA1166&gt;10,"Medium","Low"))</f>
        <v>High</v>
      </c>
    </row>
    <row r="1167" customFormat="false" ht="18.65" hidden="false" customHeight="false" outlineLevel="0" collapsed="false">
      <c r="A1167" s="5" t="s">
        <v>1209</v>
      </c>
      <c r="B1167" s="6" t="s">
        <v>29</v>
      </c>
      <c r="C1167" s="6" t="s">
        <v>31</v>
      </c>
      <c r="D1167" s="6" t="s">
        <v>30</v>
      </c>
      <c r="E1167" s="6" t="s">
        <v>30</v>
      </c>
      <c r="F1167" s="7" t="n">
        <v>2</v>
      </c>
      <c r="G1167" s="6" t="s">
        <v>31</v>
      </c>
      <c r="H1167" s="6" t="s">
        <v>31</v>
      </c>
      <c r="I1167" s="6" t="s">
        <v>517</v>
      </c>
      <c r="J1167" s="6" t="s">
        <v>30</v>
      </c>
      <c r="K1167" s="6" t="s">
        <v>30</v>
      </c>
      <c r="L1167" s="6" t="s">
        <v>30</v>
      </c>
      <c r="M1167" s="6" t="s">
        <v>30</v>
      </c>
      <c r="N1167" s="6" t="s">
        <v>31</v>
      </c>
      <c r="O1167" s="6" t="s">
        <v>31</v>
      </c>
      <c r="P1167" s="6" t="s">
        <v>38</v>
      </c>
      <c r="Q1167" s="6" t="s">
        <v>31</v>
      </c>
      <c r="R1167" s="6" t="s">
        <v>39</v>
      </c>
      <c r="S1167" s="8" t="n">
        <v>93.85</v>
      </c>
      <c r="T1167" s="8" t="n">
        <v>196.75</v>
      </c>
      <c r="U1167" s="6" t="s">
        <v>31</v>
      </c>
      <c r="V1167" s="8" t="n">
        <f aca="false">IF(X1167="0-1 Year", ROUND(S1167/0.474, 2), IF(X1167="1-2 Years", ROUND(S1167/0.287, 2), ROUND(S1167/0.14, 2)))</f>
        <v>198</v>
      </c>
      <c r="W1167" s="6" t="str">
        <f aca="false">IF(V1167&gt;4000, "High", IF(V1167&gt;2000, "Medium", "Low"))</f>
        <v>Low</v>
      </c>
      <c r="X1167" s="9" t="s">
        <v>35</v>
      </c>
      <c r="Y1167" s="10" t="n">
        <f aca="false">IF(U1167="Yes", 1, 0)</f>
        <v>1</v>
      </c>
      <c r="Z1167" s="10" t="n">
        <v>1</v>
      </c>
      <c r="AA1167" s="11" t="n">
        <f aca="false">MAX(0, ($S1167 * 0.35) - ($F1167 * 0.3))</f>
        <v>32.2475</v>
      </c>
      <c r="AB1167" s="12" t="str">
        <f aca="false">IF(AA1167&gt;20,"High",IF(AA1167&gt;10,"Medium","Low"))</f>
        <v>High</v>
      </c>
    </row>
    <row r="1168" customFormat="false" ht="18.65" hidden="false" customHeight="false" outlineLevel="0" collapsed="false">
      <c r="A1168" s="5" t="s">
        <v>1210</v>
      </c>
      <c r="B1168" s="6" t="s">
        <v>37</v>
      </c>
      <c r="C1168" s="6" t="s">
        <v>30</v>
      </c>
      <c r="D1168" s="6" t="s">
        <v>31</v>
      </c>
      <c r="E1168" s="6" t="s">
        <v>31</v>
      </c>
      <c r="F1168" s="7" t="n">
        <v>10</v>
      </c>
      <c r="G1168" s="6" t="s">
        <v>31</v>
      </c>
      <c r="H1168" s="6" t="s">
        <v>30</v>
      </c>
      <c r="I1168" s="6" t="s">
        <v>30</v>
      </c>
      <c r="J1168" s="6" t="s">
        <v>32</v>
      </c>
      <c r="K1168" s="6" t="s">
        <v>32</v>
      </c>
      <c r="L1168" s="6" t="s">
        <v>32</v>
      </c>
      <c r="M1168" s="6" t="s">
        <v>32</v>
      </c>
      <c r="N1168" s="6" t="s">
        <v>32</v>
      </c>
      <c r="O1168" s="6" t="s">
        <v>32</v>
      </c>
      <c r="P1168" s="6" t="s">
        <v>38</v>
      </c>
      <c r="Q1168" s="6" t="s">
        <v>31</v>
      </c>
      <c r="R1168" s="6" t="s">
        <v>53</v>
      </c>
      <c r="S1168" s="8" t="n">
        <v>19.8</v>
      </c>
      <c r="T1168" s="8" t="n">
        <v>196.75</v>
      </c>
      <c r="U1168" s="6" t="s">
        <v>30</v>
      </c>
      <c r="V1168" s="8" t="n">
        <f aca="false">IF(X1168="0-1 Year", ROUND(S1168/0.474, 2), IF(X1168="1-2 Years", ROUND(S1168/0.287, 2), ROUND(S1168/0.14, 2)))</f>
        <v>41.77</v>
      </c>
      <c r="W1168" s="6" t="str">
        <f aca="false">IF(V1168&gt;4000, "High", IF(V1168&gt;2000, "Medium", "Low"))</f>
        <v>Low</v>
      </c>
      <c r="X1168" s="9" t="s">
        <v>35</v>
      </c>
      <c r="Y1168" s="10" t="n">
        <f aca="false">IF(U1168="Yes", 1, 0)</f>
        <v>0</v>
      </c>
      <c r="Z1168" s="10" t="n">
        <v>1</v>
      </c>
      <c r="AA1168" s="11" t="n">
        <f aca="false">MAX(0, ($S1168 * 0.35) - ($F1168 * 0.3))</f>
        <v>3.93</v>
      </c>
      <c r="AB1168" s="12" t="str">
        <f aca="false">IF(AA1168&gt;20,"High",IF(AA1168&gt;10,"Medium","Low"))</f>
        <v>Low</v>
      </c>
    </row>
    <row r="1169" customFormat="false" ht="18.65" hidden="false" customHeight="false" outlineLevel="0" collapsed="false">
      <c r="A1169" s="5" t="s">
        <v>1211</v>
      </c>
      <c r="B1169" s="6" t="s">
        <v>37</v>
      </c>
      <c r="C1169" s="6" t="s">
        <v>30</v>
      </c>
      <c r="D1169" s="6" t="s">
        <v>30</v>
      </c>
      <c r="E1169" s="6" t="s">
        <v>30</v>
      </c>
      <c r="F1169" s="7" t="n">
        <v>2</v>
      </c>
      <c r="G1169" s="6" t="s">
        <v>31</v>
      </c>
      <c r="H1169" s="6" t="s">
        <v>31</v>
      </c>
      <c r="I1169" s="6" t="s">
        <v>517</v>
      </c>
      <c r="J1169" s="6" t="s">
        <v>30</v>
      </c>
      <c r="K1169" s="6" t="s">
        <v>30</v>
      </c>
      <c r="L1169" s="6" t="s">
        <v>30</v>
      </c>
      <c r="M1169" s="6" t="s">
        <v>30</v>
      </c>
      <c r="N1169" s="6" t="s">
        <v>31</v>
      </c>
      <c r="O1169" s="6" t="s">
        <v>31</v>
      </c>
      <c r="P1169" s="6" t="s">
        <v>38</v>
      </c>
      <c r="Q1169" s="6" t="s">
        <v>31</v>
      </c>
      <c r="R1169" s="6" t="s">
        <v>39</v>
      </c>
      <c r="S1169" s="8" t="n">
        <v>95.15</v>
      </c>
      <c r="T1169" s="8" t="n">
        <v>196.9</v>
      </c>
      <c r="U1169" s="6" t="s">
        <v>31</v>
      </c>
      <c r="V1169" s="8" t="n">
        <f aca="false">IF(X1169="0-1 Year", ROUND(S1169/0.474, 2), IF(X1169="1-2 Years", ROUND(S1169/0.287, 2), ROUND(S1169/0.14, 2)))</f>
        <v>200.74</v>
      </c>
      <c r="W1169" s="6" t="str">
        <f aca="false">IF(V1169&gt;4000, "High", IF(V1169&gt;2000, "Medium", "Low"))</f>
        <v>Low</v>
      </c>
      <c r="X1169" s="9" t="s">
        <v>35</v>
      </c>
      <c r="Y1169" s="10" t="n">
        <f aca="false">IF(U1169="Yes", 1, 0)</f>
        <v>1</v>
      </c>
      <c r="Z1169" s="10" t="n">
        <v>1</v>
      </c>
      <c r="AA1169" s="11" t="n">
        <f aca="false">MAX(0, ($S1169 * 0.35) - ($F1169 * 0.3))</f>
        <v>32.7025</v>
      </c>
      <c r="AB1169" s="12" t="str">
        <f aca="false">IF(AA1169&gt;20,"High",IF(AA1169&gt;10,"Medium","Low"))</f>
        <v>High</v>
      </c>
    </row>
    <row r="1170" customFormat="false" ht="18.65" hidden="false" customHeight="false" outlineLevel="0" collapsed="false">
      <c r="A1170" s="5" t="s">
        <v>1212</v>
      </c>
      <c r="B1170" s="6" t="s">
        <v>29</v>
      </c>
      <c r="C1170" s="6" t="s">
        <v>30</v>
      </c>
      <c r="D1170" s="6" t="s">
        <v>30</v>
      </c>
      <c r="E1170" s="6" t="s">
        <v>30</v>
      </c>
      <c r="F1170" s="7" t="n">
        <v>3</v>
      </c>
      <c r="G1170" s="6" t="s">
        <v>31</v>
      </c>
      <c r="H1170" s="6" t="s">
        <v>30</v>
      </c>
      <c r="I1170" s="6" t="s">
        <v>203</v>
      </c>
      <c r="J1170" s="6" t="s">
        <v>30</v>
      </c>
      <c r="K1170" s="6" t="s">
        <v>30</v>
      </c>
      <c r="L1170" s="6" t="s">
        <v>30</v>
      </c>
      <c r="M1170" s="6" t="s">
        <v>31</v>
      </c>
      <c r="N1170" s="6" t="s">
        <v>30</v>
      </c>
      <c r="O1170" s="6" t="s">
        <v>31</v>
      </c>
      <c r="P1170" s="6" t="s">
        <v>38</v>
      </c>
      <c r="Q1170" s="6" t="s">
        <v>30</v>
      </c>
      <c r="R1170" s="6" t="s">
        <v>34</v>
      </c>
      <c r="S1170" s="8" t="n">
        <v>60.65</v>
      </c>
      <c r="T1170" s="8" t="n">
        <v>196.9</v>
      </c>
      <c r="U1170" s="6" t="s">
        <v>30</v>
      </c>
      <c r="V1170" s="8" t="n">
        <f aca="false">IF(X1170="0-1 Year", ROUND(S1170/0.474, 2), IF(X1170="1-2 Years", ROUND(S1170/0.287, 2), ROUND(S1170/0.14, 2)))</f>
        <v>127.95</v>
      </c>
      <c r="W1170" s="6" t="str">
        <f aca="false">IF(V1170&gt;4000, "High", IF(V1170&gt;2000, "Medium", "Low"))</f>
        <v>Low</v>
      </c>
      <c r="X1170" s="9" t="s">
        <v>35</v>
      </c>
      <c r="Y1170" s="10" t="n">
        <f aca="false">IF(U1170="Yes", 1, 0)</f>
        <v>0</v>
      </c>
      <c r="Z1170" s="10" t="n">
        <v>1</v>
      </c>
      <c r="AA1170" s="11" t="n">
        <f aca="false">MAX(0, ($S1170 * 0.35) - ($F1170 * 0.3))</f>
        <v>20.3275</v>
      </c>
      <c r="AB1170" s="12" t="str">
        <f aca="false">IF(AA1170&gt;20,"High",IF(AA1170&gt;10,"Medium","Low"))</f>
        <v>High</v>
      </c>
    </row>
    <row r="1171" customFormat="false" ht="18.65" hidden="false" customHeight="false" outlineLevel="0" collapsed="false">
      <c r="A1171" s="5" t="s">
        <v>1213</v>
      </c>
      <c r="B1171" s="6" t="s">
        <v>37</v>
      </c>
      <c r="C1171" s="6" t="s">
        <v>30</v>
      </c>
      <c r="D1171" s="6" t="s">
        <v>30</v>
      </c>
      <c r="E1171" s="6" t="s">
        <v>30</v>
      </c>
      <c r="F1171" s="7" t="n">
        <v>4</v>
      </c>
      <c r="G1171" s="6" t="s">
        <v>31</v>
      </c>
      <c r="H1171" s="6" t="s">
        <v>30</v>
      </c>
      <c r="I1171" s="6" t="s">
        <v>203</v>
      </c>
      <c r="J1171" s="6" t="s">
        <v>30</v>
      </c>
      <c r="K1171" s="6" t="s">
        <v>30</v>
      </c>
      <c r="L1171" s="6" t="s">
        <v>30</v>
      </c>
      <c r="M1171" s="6" t="s">
        <v>30</v>
      </c>
      <c r="N1171" s="6" t="s">
        <v>30</v>
      </c>
      <c r="O1171" s="6" t="s">
        <v>30</v>
      </c>
      <c r="P1171" s="6" t="s">
        <v>38</v>
      </c>
      <c r="Q1171" s="6" t="s">
        <v>31</v>
      </c>
      <c r="R1171" s="6" t="s">
        <v>34</v>
      </c>
      <c r="S1171" s="8" t="n">
        <v>45.3</v>
      </c>
      <c r="T1171" s="8" t="n">
        <v>196.95</v>
      </c>
      <c r="U1171" s="6" t="s">
        <v>31</v>
      </c>
      <c r="V1171" s="8" t="n">
        <f aca="false">IF(X1171="0-1 Year", ROUND(S1171/0.474, 2), IF(X1171="1-2 Years", ROUND(S1171/0.287, 2), ROUND(S1171/0.14, 2)))</f>
        <v>95.57</v>
      </c>
      <c r="W1171" s="6" t="str">
        <f aca="false">IF(V1171&gt;4000, "High", IF(V1171&gt;2000, "Medium", "Low"))</f>
        <v>Low</v>
      </c>
      <c r="X1171" s="9" t="s">
        <v>35</v>
      </c>
      <c r="Y1171" s="10" t="n">
        <f aca="false">IF(U1171="Yes", 1, 0)</f>
        <v>1</v>
      </c>
      <c r="Z1171" s="10" t="n">
        <v>1</v>
      </c>
      <c r="AA1171" s="11" t="n">
        <f aca="false">MAX(0, ($S1171 * 0.35) - ($F1171 * 0.3))</f>
        <v>14.655</v>
      </c>
      <c r="AB1171" s="12" t="str">
        <f aca="false">IF(AA1171&gt;20,"High",IF(AA1171&gt;10,"Medium","Low"))</f>
        <v>Medium</v>
      </c>
    </row>
    <row r="1172" customFormat="false" ht="18.65" hidden="false" customHeight="false" outlineLevel="0" collapsed="false">
      <c r="A1172" s="5" t="s">
        <v>1214</v>
      </c>
      <c r="B1172" s="6" t="s">
        <v>29</v>
      </c>
      <c r="C1172" s="6" t="s">
        <v>30</v>
      </c>
      <c r="D1172" s="6" t="s">
        <v>31</v>
      </c>
      <c r="E1172" s="6" t="s">
        <v>31</v>
      </c>
      <c r="F1172" s="7" t="n">
        <v>9</v>
      </c>
      <c r="G1172" s="6" t="s">
        <v>31</v>
      </c>
      <c r="H1172" s="6" t="s">
        <v>30</v>
      </c>
      <c r="I1172" s="6" t="s">
        <v>30</v>
      </c>
      <c r="J1172" s="6" t="s">
        <v>32</v>
      </c>
      <c r="K1172" s="6" t="s">
        <v>32</v>
      </c>
      <c r="L1172" s="6" t="s">
        <v>32</v>
      </c>
      <c r="M1172" s="6" t="s">
        <v>32</v>
      </c>
      <c r="N1172" s="6" t="s">
        <v>32</v>
      </c>
      <c r="O1172" s="6" t="s">
        <v>32</v>
      </c>
      <c r="P1172" s="6" t="s">
        <v>166</v>
      </c>
      <c r="Q1172" s="6" t="s">
        <v>30</v>
      </c>
      <c r="R1172" s="6" t="s">
        <v>34</v>
      </c>
      <c r="S1172" s="8" t="n">
        <v>19.6</v>
      </c>
      <c r="T1172" s="8" t="n">
        <v>197.4</v>
      </c>
      <c r="U1172" s="6" t="s">
        <v>30</v>
      </c>
      <c r="V1172" s="8" t="n">
        <f aca="false">IF(X1172="0-1 Year", ROUND(S1172/0.474, 2), IF(X1172="1-2 Years", ROUND(S1172/0.287, 2), ROUND(S1172/0.14, 2)))</f>
        <v>41.35</v>
      </c>
      <c r="W1172" s="6" t="str">
        <f aca="false">IF(V1172&gt;4000, "High", IF(V1172&gt;2000, "Medium", "Low"))</f>
        <v>Low</v>
      </c>
      <c r="X1172" s="9" t="s">
        <v>35</v>
      </c>
      <c r="Y1172" s="10" t="n">
        <f aca="false">IF(U1172="Yes", 1, 0)</f>
        <v>0</v>
      </c>
      <c r="Z1172" s="10" t="n">
        <v>1</v>
      </c>
      <c r="AA1172" s="11" t="n">
        <f aca="false">MAX(0, ($S1172 * 0.35) - ($F1172 * 0.3))</f>
        <v>4.16</v>
      </c>
      <c r="AB1172" s="12" t="str">
        <f aca="false">IF(AA1172&gt;20,"High",IF(AA1172&gt;10,"Medium","Low"))</f>
        <v>Low</v>
      </c>
    </row>
    <row r="1173" customFormat="false" ht="18.65" hidden="false" customHeight="false" outlineLevel="0" collapsed="false">
      <c r="A1173" s="5" t="s">
        <v>1215</v>
      </c>
      <c r="B1173" s="6" t="s">
        <v>29</v>
      </c>
      <c r="C1173" s="6" t="s">
        <v>30</v>
      </c>
      <c r="D1173" s="6" t="s">
        <v>30</v>
      </c>
      <c r="E1173" s="6" t="s">
        <v>30</v>
      </c>
      <c r="F1173" s="7" t="n">
        <v>2</v>
      </c>
      <c r="G1173" s="6" t="s">
        <v>31</v>
      </c>
      <c r="H1173" s="6" t="s">
        <v>30</v>
      </c>
      <c r="I1173" s="6" t="s">
        <v>517</v>
      </c>
      <c r="J1173" s="6" t="s">
        <v>30</v>
      </c>
      <c r="K1173" s="6" t="s">
        <v>30</v>
      </c>
      <c r="L1173" s="6" t="s">
        <v>31</v>
      </c>
      <c r="M1173" s="6" t="s">
        <v>30</v>
      </c>
      <c r="N1173" s="6" t="s">
        <v>31</v>
      </c>
      <c r="O1173" s="6" t="s">
        <v>31</v>
      </c>
      <c r="P1173" s="6" t="s">
        <v>38</v>
      </c>
      <c r="Q1173" s="6" t="s">
        <v>31</v>
      </c>
      <c r="R1173" s="6" t="s">
        <v>39</v>
      </c>
      <c r="S1173" s="8" t="n">
        <v>95.85</v>
      </c>
      <c r="T1173" s="8" t="n">
        <v>197.7</v>
      </c>
      <c r="U1173" s="6" t="s">
        <v>31</v>
      </c>
      <c r="V1173" s="8" t="n">
        <f aca="false">IF(X1173="0-1 Year", ROUND(S1173/0.474, 2), IF(X1173="1-2 Years", ROUND(S1173/0.287, 2), ROUND(S1173/0.14, 2)))</f>
        <v>202.22</v>
      </c>
      <c r="W1173" s="6" t="str">
        <f aca="false">IF(V1173&gt;4000, "High", IF(V1173&gt;2000, "Medium", "Low"))</f>
        <v>Low</v>
      </c>
      <c r="X1173" s="9" t="s">
        <v>35</v>
      </c>
      <c r="Y1173" s="10" t="n">
        <f aca="false">IF(U1173="Yes", 1, 0)</f>
        <v>1</v>
      </c>
      <c r="Z1173" s="10" t="n">
        <v>1</v>
      </c>
      <c r="AA1173" s="11" t="n">
        <f aca="false">MAX(0, ($S1173 * 0.35) - ($F1173 * 0.3))</f>
        <v>32.9475</v>
      </c>
      <c r="AB1173" s="12" t="str">
        <f aca="false">IF(AA1173&gt;20,"High",IF(AA1173&gt;10,"Medium","Low"))</f>
        <v>High</v>
      </c>
    </row>
    <row r="1174" customFormat="false" ht="18.65" hidden="false" customHeight="false" outlineLevel="0" collapsed="false">
      <c r="A1174" s="5" t="s">
        <v>1216</v>
      </c>
      <c r="B1174" s="6" t="s">
        <v>37</v>
      </c>
      <c r="C1174" s="6" t="s">
        <v>31</v>
      </c>
      <c r="D1174" s="6" t="s">
        <v>30</v>
      </c>
      <c r="E1174" s="6" t="s">
        <v>30</v>
      </c>
      <c r="F1174" s="7" t="n">
        <v>5</v>
      </c>
      <c r="G1174" s="6" t="s">
        <v>30</v>
      </c>
      <c r="H1174" s="6" t="s">
        <v>202</v>
      </c>
      <c r="I1174" s="6" t="s">
        <v>203</v>
      </c>
      <c r="J1174" s="6" t="s">
        <v>30</v>
      </c>
      <c r="K1174" s="6" t="s">
        <v>30</v>
      </c>
      <c r="L1174" s="6" t="s">
        <v>30</v>
      </c>
      <c r="M1174" s="6" t="s">
        <v>30</v>
      </c>
      <c r="N1174" s="6" t="s">
        <v>31</v>
      </c>
      <c r="O1174" s="6" t="s">
        <v>31</v>
      </c>
      <c r="P1174" s="6" t="s">
        <v>38</v>
      </c>
      <c r="Q1174" s="6" t="s">
        <v>30</v>
      </c>
      <c r="R1174" s="6" t="s">
        <v>39</v>
      </c>
      <c r="S1174" s="8" t="n">
        <v>45.7</v>
      </c>
      <c r="T1174" s="8" t="n">
        <v>198</v>
      </c>
      <c r="U1174" s="6" t="s">
        <v>31</v>
      </c>
      <c r="V1174" s="8" t="n">
        <f aca="false">IF(X1174="0-1 Year", ROUND(S1174/0.474, 2), IF(X1174="1-2 Years", ROUND(S1174/0.287, 2), ROUND(S1174/0.14, 2)))</f>
        <v>96.41</v>
      </c>
      <c r="W1174" s="6" t="str">
        <f aca="false">IF(V1174&gt;4000, "High", IF(V1174&gt;2000, "Medium", "Low"))</f>
        <v>Low</v>
      </c>
      <c r="X1174" s="9" t="s">
        <v>35</v>
      </c>
      <c r="Y1174" s="10" t="n">
        <f aca="false">IF(U1174="Yes", 1, 0)</f>
        <v>1</v>
      </c>
      <c r="Z1174" s="10" t="n">
        <v>1</v>
      </c>
      <c r="AA1174" s="11" t="n">
        <f aca="false">MAX(0, ($S1174 * 0.35) - ($F1174 * 0.3))</f>
        <v>14.495</v>
      </c>
      <c r="AB1174" s="12" t="str">
        <f aca="false">IF(AA1174&gt;20,"High",IF(AA1174&gt;10,"Medium","Low"))</f>
        <v>Medium</v>
      </c>
    </row>
    <row r="1175" customFormat="false" ht="18.65" hidden="false" customHeight="false" outlineLevel="0" collapsed="false">
      <c r="A1175" s="5" t="s">
        <v>1217</v>
      </c>
      <c r="B1175" s="6" t="s">
        <v>37</v>
      </c>
      <c r="C1175" s="6" t="s">
        <v>30</v>
      </c>
      <c r="D1175" s="6" t="s">
        <v>31</v>
      </c>
      <c r="E1175" s="6" t="s">
        <v>31</v>
      </c>
      <c r="F1175" s="7" t="n">
        <v>12</v>
      </c>
      <c r="G1175" s="6" t="s">
        <v>31</v>
      </c>
      <c r="H1175" s="6" t="s">
        <v>30</v>
      </c>
      <c r="I1175" s="6" t="s">
        <v>30</v>
      </c>
      <c r="J1175" s="6" t="s">
        <v>32</v>
      </c>
      <c r="K1175" s="6" t="s">
        <v>32</v>
      </c>
      <c r="L1175" s="6" t="s">
        <v>32</v>
      </c>
      <c r="M1175" s="6" t="s">
        <v>32</v>
      </c>
      <c r="N1175" s="6" t="s">
        <v>32</v>
      </c>
      <c r="O1175" s="6" t="s">
        <v>32</v>
      </c>
      <c r="P1175" s="6" t="s">
        <v>38</v>
      </c>
      <c r="Q1175" s="6" t="s">
        <v>30</v>
      </c>
      <c r="R1175" s="6" t="s">
        <v>53</v>
      </c>
      <c r="S1175" s="8" t="n">
        <v>19.4</v>
      </c>
      <c r="T1175" s="8" t="n">
        <v>198.1</v>
      </c>
      <c r="U1175" s="6" t="s">
        <v>30</v>
      </c>
      <c r="V1175" s="8" t="n">
        <f aca="false">IF(X1175="0-1 Year", ROUND(S1175/0.474, 2), IF(X1175="1-2 Years", ROUND(S1175/0.287, 2), ROUND(S1175/0.14, 2)))</f>
        <v>40.93</v>
      </c>
      <c r="W1175" s="6" t="str">
        <f aca="false">IF(V1175&gt;4000, "High", IF(V1175&gt;2000, "Medium", "Low"))</f>
        <v>Low</v>
      </c>
      <c r="X1175" s="9" t="s">
        <v>35</v>
      </c>
      <c r="Y1175" s="10" t="n">
        <f aca="false">IF(U1175="Yes", 1, 0)</f>
        <v>0</v>
      </c>
      <c r="Z1175" s="10" t="n">
        <v>1</v>
      </c>
      <c r="AA1175" s="11" t="n">
        <f aca="false">MAX(0, ($S1175 * 0.35) - ($F1175 * 0.3))</f>
        <v>3.19</v>
      </c>
      <c r="AB1175" s="12" t="str">
        <f aca="false">IF(AA1175&gt;20,"High",IF(AA1175&gt;10,"Medium","Low"))</f>
        <v>Low</v>
      </c>
    </row>
    <row r="1176" customFormat="false" ht="18.65" hidden="false" customHeight="false" outlineLevel="0" collapsed="false">
      <c r="A1176" s="5" t="s">
        <v>1218</v>
      </c>
      <c r="B1176" s="6" t="s">
        <v>37</v>
      </c>
      <c r="C1176" s="6" t="s">
        <v>30</v>
      </c>
      <c r="D1176" s="6" t="s">
        <v>30</v>
      </c>
      <c r="E1176" s="6" t="s">
        <v>30</v>
      </c>
      <c r="F1176" s="7" t="n">
        <v>10</v>
      </c>
      <c r="G1176" s="6" t="s">
        <v>31</v>
      </c>
      <c r="H1176" s="6" t="s">
        <v>30</v>
      </c>
      <c r="I1176" s="6" t="s">
        <v>30</v>
      </c>
      <c r="J1176" s="6" t="s">
        <v>32</v>
      </c>
      <c r="K1176" s="6" t="s">
        <v>32</v>
      </c>
      <c r="L1176" s="6" t="s">
        <v>32</v>
      </c>
      <c r="M1176" s="6" t="s">
        <v>32</v>
      </c>
      <c r="N1176" s="6" t="s">
        <v>32</v>
      </c>
      <c r="O1176" s="6" t="s">
        <v>32</v>
      </c>
      <c r="P1176" s="6" t="s">
        <v>33</v>
      </c>
      <c r="Q1176" s="6" t="s">
        <v>31</v>
      </c>
      <c r="R1176" s="6" t="s">
        <v>34</v>
      </c>
      <c r="S1176" s="8" t="n">
        <v>19.8</v>
      </c>
      <c r="T1176" s="8" t="n">
        <v>198.25</v>
      </c>
      <c r="U1176" s="6" t="s">
        <v>30</v>
      </c>
      <c r="V1176" s="8" t="n">
        <f aca="false">IF(X1176="0-1 Year", ROUND(S1176/0.474, 2), IF(X1176="1-2 Years", ROUND(S1176/0.287, 2), ROUND(S1176/0.14, 2)))</f>
        <v>41.77</v>
      </c>
      <c r="W1176" s="6" t="str">
        <f aca="false">IF(V1176&gt;4000, "High", IF(V1176&gt;2000, "Medium", "Low"))</f>
        <v>Low</v>
      </c>
      <c r="X1176" s="9" t="s">
        <v>35</v>
      </c>
      <c r="Y1176" s="10" t="n">
        <f aca="false">IF(U1176="Yes", 1, 0)</f>
        <v>0</v>
      </c>
      <c r="Z1176" s="10" t="n">
        <v>1</v>
      </c>
      <c r="AA1176" s="11" t="n">
        <f aca="false">MAX(0, ($S1176 * 0.35) - ($F1176 * 0.3))</f>
        <v>3.93</v>
      </c>
      <c r="AB1176" s="12" t="str">
        <f aca="false">IF(AA1176&gt;20,"High",IF(AA1176&gt;10,"Medium","Low"))</f>
        <v>Low</v>
      </c>
    </row>
    <row r="1177" customFormat="false" ht="18.65" hidden="false" customHeight="false" outlineLevel="0" collapsed="false">
      <c r="A1177" s="5" t="s">
        <v>1219</v>
      </c>
      <c r="B1177" s="6" t="s">
        <v>29</v>
      </c>
      <c r="C1177" s="6" t="s">
        <v>30</v>
      </c>
      <c r="D1177" s="6" t="s">
        <v>30</v>
      </c>
      <c r="E1177" s="6" t="s">
        <v>30</v>
      </c>
      <c r="F1177" s="7" t="n">
        <v>2</v>
      </c>
      <c r="G1177" s="6" t="s">
        <v>31</v>
      </c>
      <c r="H1177" s="6" t="s">
        <v>30</v>
      </c>
      <c r="I1177" s="6" t="s">
        <v>517</v>
      </c>
      <c r="J1177" s="6" t="s">
        <v>31</v>
      </c>
      <c r="K1177" s="6" t="s">
        <v>31</v>
      </c>
      <c r="L1177" s="6" t="s">
        <v>30</v>
      </c>
      <c r="M1177" s="6" t="s">
        <v>30</v>
      </c>
      <c r="N1177" s="6" t="s">
        <v>31</v>
      </c>
      <c r="O1177" s="6" t="s">
        <v>31</v>
      </c>
      <c r="P1177" s="6" t="s">
        <v>38</v>
      </c>
      <c r="Q1177" s="6" t="s">
        <v>30</v>
      </c>
      <c r="R1177" s="6" t="s">
        <v>39</v>
      </c>
      <c r="S1177" s="8" t="n">
        <v>100.2</v>
      </c>
      <c r="T1177" s="8" t="n">
        <v>198.5</v>
      </c>
      <c r="U1177" s="6" t="s">
        <v>30</v>
      </c>
      <c r="V1177" s="8" t="n">
        <f aca="false">IF(X1177="0-1 Year", ROUND(S1177/0.474, 2), IF(X1177="1-2 Years", ROUND(S1177/0.287, 2), ROUND(S1177/0.14, 2)))</f>
        <v>211.39</v>
      </c>
      <c r="W1177" s="6" t="str">
        <f aca="false">IF(V1177&gt;4000, "High", IF(V1177&gt;2000, "Medium", "Low"))</f>
        <v>Low</v>
      </c>
      <c r="X1177" s="9" t="s">
        <v>35</v>
      </c>
      <c r="Y1177" s="10" t="n">
        <f aca="false">IF(U1177="Yes", 1, 0)</f>
        <v>0</v>
      </c>
      <c r="Z1177" s="10" t="n">
        <v>1</v>
      </c>
      <c r="AA1177" s="11" t="n">
        <f aca="false">MAX(0, ($S1177 * 0.35) - ($F1177 * 0.3))</f>
        <v>34.47</v>
      </c>
      <c r="AB1177" s="12" t="str">
        <f aca="false">IF(AA1177&gt;20,"High",IF(AA1177&gt;10,"Medium","Low"))</f>
        <v>High</v>
      </c>
    </row>
    <row r="1178" customFormat="false" ht="18.65" hidden="false" customHeight="false" outlineLevel="0" collapsed="false">
      <c r="A1178" s="5" t="s">
        <v>1220</v>
      </c>
      <c r="B1178" s="6" t="s">
        <v>29</v>
      </c>
      <c r="C1178" s="6" t="s">
        <v>30</v>
      </c>
      <c r="D1178" s="6" t="s">
        <v>30</v>
      </c>
      <c r="E1178" s="6" t="s">
        <v>30</v>
      </c>
      <c r="F1178" s="7" t="n">
        <v>10</v>
      </c>
      <c r="G1178" s="6" t="s">
        <v>31</v>
      </c>
      <c r="H1178" s="6" t="s">
        <v>30</v>
      </c>
      <c r="I1178" s="6" t="s">
        <v>30</v>
      </c>
      <c r="J1178" s="6" t="s">
        <v>32</v>
      </c>
      <c r="K1178" s="6" t="s">
        <v>32</v>
      </c>
      <c r="L1178" s="6" t="s">
        <v>32</v>
      </c>
      <c r="M1178" s="6" t="s">
        <v>32</v>
      </c>
      <c r="N1178" s="6" t="s">
        <v>32</v>
      </c>
      <c r="O1178" s="6" t="s">
        <v>32</v>
      </c>
      <c r="P1178" s="6" t="s">
        <v>38</v>
      </c>
      <c r="Q1178" s="6" t="s">
        <v>31</v>
      </c>
      <c r="R1178" s="6" t="s">
        <v>58</v>
      </c>
      <c r="S1178" s="8" t="n">
        <v>20</v>
      </c>
      <c r="T1178" s="8" t="n">
        <v>198.6</v>
      </c>
      <c r="U1178" s="6" t="s">
        <v>30</v>
      </c>
      <c r="V1178" s="8" t="n">
        <f aca="false">IF(X1178="0-1 Year", ROUND(S1178/0.474, 2), IF(X1178="1-2 Years", ROUND(S1178/0.287, 2), ROUND(S1178/0.14, 2)))</f>
        <v>42.19</v>
      </c>
      <c r="W1178" s="6" t="str">
        <f aca="false">IF(V1178&gt;4000, "High", IF(V1178&gt;2000, "Medium", "Low"))</f>
        <v>Low</v>
      </c>
      <c r="X1178" s="9" t="s">
        <v>35</v>
      </c>
      <c r="Y1178" s="10" t="n">
        <f aca="false">IF(U1178="Yes", 1, 0)</f>
        <v>0</v>
      </c>
      <c r="Z1178" s="10" t="n">
        <v>1</v>
      </c>
      <c r="AA1178" s="11" t="n">
        <f aca="false">MAX(0, ($S1178 * 0.35) - ($F1178 * 0.3))</f>
        <v>4</v>
      </c>
      <c r="AB1178" s="12" t="str">
        <f aca="false">IF(AA1178&gt;20,"High",IF(AA1178&gt;10,"Medium","Low"))</f>
        <v>Low</v>
      </c>
    </row>
    <row r="1179" customFormat="false" ht="18.65" hidden="false" customHeight="false" outlineLevel="0" collapsed="false">
      <c r="A1179" s="5" t="s">
        <v>1221</v>
      </c>
      <c r="B1179" s="6" t="s">
        <v>29</v>
      </c>
      <c r="C1179" s="6" t="s">
        <v>30</v>
      </c>
      <c r="D1179" s="6" t="s">
        <v>30</v>
      </c>
      <c r="E1179" s="6" t="s">
        <v>30</v>
      </c>
      <c r="F1179" s="7" t="n">
        <v>10</v>
      </c>
      <c r="G1179" s="6" t="s">
        <v>31</v>
      </c>
      <c r="H1179" s="6" t="s">
        <v>30</v>
      </c>
      <c r="I1179" s="6" t="s">
        <v>30</v>
      </c>
      <c r="J1179" s="6" t="s">
        <v>32</v>
      </c>
      <c r="K1179" s="6" t="s">
        <v>32</v>
      </c>
      <c r="L1179" s="6" t="s">
        <v>32</v>
      </c>
      <c r="M1179" s="6" t="s">
        <v>32</v>
      </c>
      <c r="N1179" s="6" t="s">
        <v>32</v>
      </c>
      <c r="O1179" s="6" t="s">
        <v>32</v>
      </c>
      <c r="P1179" s="6" t="s">
        <v>38</v>
      </c>
      <c r="Q1179" s="6" t="s">
        <v>30</v>
      </c>
      <c r="R1179" s="6" t="s">
        <v>58</v>
      </c>
      <c r="S1179" s="8" t="n">
        <v>20</v>
      </c>
      <c r="T1179" s="8" t="n">
        <v>198.7</v>
      </c>
      <c r="U1179" s="6" t="s">
        <v>30</v>
      </c>
      <c r="V1179" s="8" t="n">
        <f aca="false">IF(X1179="0-1 Year", ROUND(S1179/0.474, 2), IF(X1179="1-2 Years", ROUND(S1179/0.287, 2), ROUND(S1179/0.14, 2)))</f>
        <v>42.19</v>
      </c>
      <c r="W1179" s="6" t="str">
        <f aca="false">IF(V1179&gt;4000, "High", IF(V1179&gt;2000, "Medium", "Low"))</f>
        <v>Low</v>
      </c>
      <c r="X1179" s="9" t="s">
        <v>35</v>
      </c>
      <c r="Y1179" s="10" t="n">
        <f aca="false">IF(U1179="Yes", 1, 0)</f>
        <v>0</v>
      </c>
      <c r="Z1179" s="10" t="n">
        <v>1</v>
      </c>
      <c r="AA1179" s="11" t="n">
        <f aca="false">MAX(0, ($S1179 * 0.35) - ($F1179 * 0.3))</f>
        <v>4</v>
      </c>
      <c r="AB1179" s="12" t="str">
        <f aca="false">IF(AA1179&gt;20,"High",IF(AA1179&gt;10,"Medium","Low"))</f>
        <v>Low</v>
      </c>
    </row>
    <row r="1180" customFormat="false" ht="18.65" hidden="false" customHeight="false" outlineLevel="0" collapsed="false">
      <c r="A1180" s="5" t="s">
        <v>1222</v>
      </c>
      <c r="B1180" s="6" t="s">
        <v>37</v>
      </c>
      <c r="C1180" s="6" t="s">
        <v>30</v>
      </c>
      <c r="D1180" s="6" t="s">
        <v>30</v>
      </c>
      <c r="E1180" s="6" t="s">
        <v>30</v>
      </c>
      <c r="F1180" s="7" t="n">
        <v>10</v>
      </c>
      <c r="G1180" s="6" t="s">
        <v>31</v>
      </c>
      <c r="H1180" s="6" t="s">
        <v>30</v>
      </c>
      <c r="I1180" s="6" t="s">
        <v>30</v>
      </c>
      <c r="J1180" s="6" t="s">
        <v>32</v>
      </c>
      <c r="K1180" s="6" t="s">
        <v>32</v>
      </c>
      <c r="L1180" s="6" t="s">
        <v>32</v>
      </c>
      <c r="M1180" s="6" t="s">
        <v>32</v>
      </c>
      <c r="N1180" s="6" t="s">
        <v>32</v>
      </c>
      <c r="O1180" s="6" t="s">
        <v>32</v>
      </c>
      <c r="P1180" s="6" t="s">
        <v>38</v>
      </c>
      <c r="Q1180" s="6" t="s">
        <v>31</v>
      </c>
      <c r="R1180" s="6" t="s">
        <v>34</v>
      </c>
      <c r="S1180" s="8" t="n">
        <v>19.9</v>
      </c>
      <c r="T1180" s="8" t="n">
        <v>199.45</v>
      </c>
      <c r="U1180" s="6" t="s">
        <v>30</v>
      </c>
      <c r="V1180" s="8" t="n">
        <f aca="false">IF(X1180="0-1 Year", ROUND(S1180/0.474, 2), IF(X1180="1-2 Years", ROUND(S1180/0.287, 2), ROUND(S1180/0.14, 2)))</f>
        <v>41.98</v>
      </c>
      <c r="W1180" s="6" t="str">
        <f aca="false">IF(V1180&gt;4000, "High", IF(V1180&gt;2000, "Medium", "Low"))</f>
        <v>Low</v>
      </c>
      <c r="X1180" s="9" t="s">
        <v>35</v>
      </c>
      <c r="Y1180" s="10" t="n">
        <f aca="false">IF(U1180="Yes", 1, 0)</f>
        <v>0</v>
      </c>
      <c r="Z1180" s="10" t="n">
        <v>1</v>
      </c>
      <c r="AA1180" s="11" t="n">
        <f aca="false">MAX(0, ($S1180 * 0.35) - ($F1180 * 0.3))</f>
        <v>3.965</v>
      </c>
      <c r="AB1180" s="12" t="str">
        <f aca="false">IF(AA1180&gt;20,"High",IF(AA1180&gt;10,"Medium","Low"))</f>
        <v>Low</v>
      </c>
    </row>
    <row r="1181" customFormat="false" ht="18.65" hidden="false" customHeight="false" outlineLevel="0" collapsed="false">
      <c r="A1181" s="5" t="s">
        <v>1223</v>
      </c>
      <c r="B1181" s="6" t="s">
        <v>29</v>
      </c>
      <c r="C1181" s="6" t="s">
        <v>30</v>
      </c>
      <c r="D1181" s="6" t="s">
        <v>30</v>
      </c>
      <c r="E1181" s="6" t="s">
        <v>30</v>
      </c>
      <c r="F1181" s="7" t="n">
        <v>4</v>
      </c>
      <c r="G1181" s="6" t="s">
        <v>31</v>
      </c>
      <c r="H1181" s="6" t="s">
        <v>30</v>
      </c>
      <c r="I1181" s="6" t="s">
        <v>203</v>
      </c>
      <c r="J1181" s="6" t="s">
        <v>30</v>
      </c>
      <c r="K1181" s="6" t="s">
        <v>30</v>
      </c>
      <c r="L1181" s="6" t="s">
        <v>30</v>
      </c>
      <c r="M1181" s="6" t="s">
        <v>30</v>
      </c>
      <c r="N1181" s="6" t="s">
        <v>30</v>
      </c>
      <c r="O1181" s="6" t="s">
        <v>30</v>
      </c>
      <c r="P1181" s="6" t="s">
        <v>38</v>
      </c>
      <c r="Q1181" s="6" t="s">
        <v>31</v>
      </c>
      <c r="R1181" s="6" t="s">
        <v>39</v>
      </c>
      <c r="S1181" s="8" t="n">
        <v>45.9</v>
      </c>
      <c r="T1181" s="8" t="n">
        <v>199.75</v>
      </c>
      <c r="U1181" s="6" t="s">
        <v>30</v>
      </c>
      <c r="V1181" s="8" t="n">
        <f aca="false">IF(X1181="0-1 Year", ROUND(S1181/0.474, 2), IF(X1181="1-2 Years", ROUND(S1181/0.287, 2), ROUND(S1181/0.14, 2)))</f>
        <v>96.84</v>
      </c>
      <c r="W1181" s="6" t="str">
        <f aca="false">IF(V1181&gt;4000, "High", IF(V1181&gt;2000, "Medium", "Low"))</f>
        <v>Low</v>
      </c>
      <c r="X1181" s="9" t="s">
        <v>35</v>
      </c>
      <c r="Y1181" s="10" t="n">
        <f aca="false">IF(U1181="Yes", 1, 0)</f>
        <v>0</v>
      </c>
      <c r="Z1181" s="10" t="n">
        <v>1</v>
      </c>
      <c r="AA1181" s="11" t="n">
        <f aca="false">MAX(0, ($S1181 * 0.35) - ($F1181 * 0.3))</f>
        <v>14.865</v>
      </c>
      <c r="AB1181" s="12" t="str">
        <f aca="false">IF(AA1181&gt;20,"High",IF(AA1181&gt;10,"Medium","Low"))</f>
        <v>Medium</v>
      </c>
    </row>
    <row r="1182" customFormat="false" ht="18.65" hidden="false" customHeight="false" outlineLevel="0" collapsed="false">
      <c r="A1182" s="5" t="s">
        <v>1224</v>
      </c>
      <c r="B1182" s="6" t="s">
        <v>37</v>
      </c>
      <c r="C1182" s="6" t="s">
        <v>30</v>
      </c>
      <c r="D1182" s="6" t="s">
        <v>30</v>
      </c>
      <c r="E1182" s="6" t="s">
        <v>30</v>
      </c>
      <c r="F1182" s="7" t="n">
        <v>3</v>
      </c>
      <c r="G1182" s="6" t="s">
        <v>31</v>
      </c>
      <c r="H1182" s="6" t="s">
        <v>30</v>
      </c>
      <c r="I1182" s="6" t="s">
        <v>517</v>
      </c>
      <c r="J1182" s="6" t="s">
        <v>30</v>
      </c>
      <c r="K1182" s="6" t="s">
        <v>30</v>
      </c>
      <c r="L1182" s="6" t="s">
        <v>30</v>
      </c>
      <c r="M1182" s="6" t="s">
        <v>30</v>
      </c>
      <c r="N1182" s="6" t="s">
        <v>30</v>
      </c>
      <c r="O1182" s="6" t="s">
        <v>30</v>
      </c>
      <c r="P1182" s="6" t="s">
        <v>38</v>
      </c>
      <c r="Q1182" s="6" t="s">
        <v>31</v>
      </c>
      <c r="R1182" s="6" t="s">
        <v>39</v>
      </c>
      <c r="S1182" s="8" t="n">
        <v>69.85</v>
      </c>
      <c r="T1182" s="8" t="n">
        <v>199.85</v>
      </c>
      <c r="U1182" s="6" t="s">
        <v>30</v>
      </c>
      <c r="V1182" s="8" t="n">
        <f aca="false">IF(X1182="0-1 Year", ROUND(S1182/0.474, 2), IF(X1182="1-2 Years", ROUND(S1182/0.287, 2), ROUND(S1182/0.14, 2)))</f>
        <v>147.36</v>
      </c>
      <c r="W1182" s="6" t="str">
        <f aca="false">IF(V1182&gt;4000, "High", IF(V1182&gt;2000, "Medium", "Low"))</f>
        <v>Low</v>
      </c>
      <c r="X1182" s="9" t="s">
        <v>35</v>
      </c>
      <c r="Y1182" s="10" t="n">
        <f aca="false">IF(U1182="Yes", 1, 0)</f>
        <v>0</v>
      </c>
      <c r="Z1182" s="10" t="n">
        <v>1</v>
      </c>
      <c r="AA1182" s="11" t="n">
        <f aca="false">MAX(0, ($S1182 * 0.35) - ($F1182 * 0.3))</f>
        <v>23.5475</v>
      </c>
      <c r="AB1182" s="12" t="str">
        <f aca="false">IF(AA1182&gt;20,"High",IF(AA1182&gt;10,"Medium","Low"))</f>
        <v>High</v>
      </c>
    </row>
    <row r="1183" customFormat="false" ht="18.65" hidden="false" customHeight="false" outlineLevel="0" collapsed="false">
      <c r="A1183" s="5" t="s">
        <v>1225</v>
      </c>
      <c r="B1183" s="6" t="s">
        <v>37</v>
      </c>
      <c r="C1183" s="6" t="s">
        <v>30</v>
      </c>
      <c r="D1183" s="6" t="s">
        <v>31</v>
      </c>
      <c r="E1183" s="6" t="s">
        <v>31</v>
      </c>
      <c r="F1183" s="7" t="n">
        <v>3</v>
      </c>
      <c r="G1183" s="6" t="s">
        <v>31</v>
      </c>
      <c r="H1183" s="6" t="s">
        <v>30</v>
      </c>
      <c r="I1183" s="6" t="s">
        <v>517</v>
      </c>
      <c r="J1183" s="6" t="s">
        <v>30</v>
      </c>
      <c r="K1183" s="6" t="s">
        <v>30</v>
      </c>
      <c r="L1183" s="6" t="s">
        <v>30</v>
      </c>
      <c r="M1183" s="6" t="s">
        <v>30</v>
      </c>
      <c r="N1183" s="6" t="s">
        <v>30</v>
      </c>
      <c r="O1183" s="6" t="s">
        <v>30</v>
      </c>
      <c r="P1183" s="6" t="s">
        <v>38</v>
      </c>
      <c r="Q1183" s="6" t="s">
        <v>31</v>
      </c>
      <c r="R1183" s="6" t="s">
        <v>39</v>
      </c>
      <c r="S1183" s="8" t="n">
        <v>69.55</v>
      </c>
      <c r="T1183" s="8" t="n">
        <v>200.2</v>
      </c>
      <c r="U1183" s="6" t="s">
        <v>30</v>
      </c>
      <c r="V1183" s="8" t="n">
        <f aca="false">IF(X1183="0-1 Year", ROUND(S1183/0.474, 2), IF(X1183="1-2 Years", ROUND(S1183/0.287, 2), ROUND(S1183/0.14, 2)))</f>
        <v>146.73</v>
      </c>
      <c r="W1183" s="6" t="str">
        <f aca="false">IF(V1183&gt;4000, "High", IF(V1183&gt;2000, "Medium", "Low"))</f>
        <v>Low</v>
      </c>
      <c r="X1183" s="9" t="s">
        <v>35</v>
      </c>
      <c r="Y1183" s="10" t="n">
        <f aca="false">IF(U1183="Yes", 1, 0)</f>
        <v>0</v>
      </c>
      <c r="Z1183" s="10" t="n">
        <v>1</v>
      </c>
      <c r="AA1183" s="11" t="n">
        <f aca="false">MAX(0, ($S1183 * 0.35) - ($F1183 * 0.3))</f>
        <v>23.4425</v>
      </c>
      <c r="AB1183" s="12" t="str">
        <f aca="false">IF(AA1183&gt;20,"High",IF(AA1183&gt;10,"Medium","Low"))</f>
        <v>High</v>
      </c>
    </row>
    <row r="1184" customFormat="false" ht="18.65" hidden="false" customHeight="false" outlineLevel="0" collapsed="false">
      <c r="A1184" s="5" t="s">
        <v>1226</v>
      </c>
      <c r="B1184" s="6" t="s">
        <v>29</v>
      </c>
      <c r="C1184" s="6" t="s">
        <v>30</v>
      </c>
      <c r="D1184" s="6" t="s">
        <v>31</v>
      </c>
      <c r="E1184" s="6" t="s">
        <v>30</v>
      </c>
      <c r="F1184" s="7" t="n">
        <v>4</v>
      </c>
      <c r="G1184" s="6" t="s">
        <v>30</v>
      </c>
      <c r="H1184" s="6" t="s">
        <v>202</v>
      </c>
      <c r="I1184" s="6" t="s">
        <v>203</v>
      </c>
      <c r="J1184" s="6" t="s">
        <v>30</v>
      </c>
      <c r="K1184" s="6" t="s">
        <v>31</v>
      </c>
      <c r="L1184" s="6" t="s">
        <v>30</v>
      </c>
      <c r="M1184" s="6" t="s">
        <v>30</v>
      </c>
      <c r="N1184" s="6" t="s">
        <v>31</v>
      </c>
      <c r="O1184" s="6" t="s">
        <v>31</v>
      </c>
      <c r="P1184" s="6" t="s">
        <v>38</v>
      </c>
      <c r="Q1184" s="6" t="s">
        <v>31</v>
      </c>
      <c r="R1184" s="6" t="s">
        <v>39</v>
      </c>
      <c r="S1184" s="8" t="n">
        <v>48.55</v>
      </c>
      <c r="T1184" s="8" t="n">
        <v>201</v>
      </c>
      <c r="U1184" s="6" t="s">
        <v>31</v>
      </c>
      <c r="V1184" s="8" t="n">
        <f aca="false">IF(X1184="0-1 Year", ROUND(S1184/0.474, 2), IF(X1184="1-2 Years", ROUND(S1184/0.287, 2), ROUND(S1184/0.14, 2)))</f>
        <v>102.43</v>
      </c>
      <c r="W1184" s="6" t="str">
        <f aca="false">IF(V1184&gt;4000, "High", IF(V1184&gt;2000, "Medium", "Low"))</f>
        <v>Low</v>
      </c>
      <c r="X1184" s="9" t="s">
        <v>35</v>
      </c>
      <c r="Y1184" s="10" t="n">
        <f aca="false">IF(U1184="Yes", 1, 0)</f>
        <v>1</v>
      </c>
      <c r="Z1184" s="10" t="n">
        <v>1</v>
      </c>
      <c r="AA1184" s="11" t="n">
        <f aca="false">MAX(0, ($S1184 * 0.35) - ($F1184 * 0.3))</f>
        <v>15.7925</v>
      </c>
      <c r="AB1184" s="12" t="str">
        <f aca="false">IF(AA1184&gt;20,"High",IF(AA1184&gt;10,"Medium","Low"))</f>
        <v>Medium</v>
      </c>
    </row>
    <row r="1185" customFormat="false" ht="18.65" hidden="false" customHeight="false" outlineLevel="0" collapsed="false">
      <c r="A1185" s="5" t="s">
        <v>1227</v>
      </c>
      <c r="B1185" s="6" t="s">
        <v>29</v>
      </c>
      <c r="C1185" s="6" t="s">
        <v>30</v>
      </c>
      <c r="D1185" s="6" t="s">
        <v>30</v>
      </c>
      <c r="E1185" s="6" t="s">
        <v>30</v>
      </c>
      <c r="F1185" s="7" t="n">
        <v>4</v>
      </c>
      <c r="G1185" s="6" t="s">
        <v>31</v>
      </c>
      <c r="H1185" s="6" t="s">
        <v>31</v>
      </c>
      <c r="I1185" s="6" t="s">
        <v>203</v>
      </c>
      <c r="J1185" s="6" t="s">
        <v>30</v>
      </c>
      <c r="K1185" s="6" t="s">
        <v>30</v>
      </c>
      <c r="L1185" s="6" t="s">
        <v>30</v>
      </c>
      <c r="M1185" s="6" t="s">
        <v>30</v>
      </c>
      <c r="N1185" s="6" t="s">
        <v>30</v>
      </c>
      <c r="O1185" s="6" t="s">
        <v>30</v>
      </c>
      <c r="P1185" s="6" t="s">
        <v>38</v>
      </c>
      <c r="Q1185" s="6" t="s">
        <v>30</v>
      </c>
      <c r="R1185" s="6" t="s">
        <v>58</v>
      </c>
      <c r="S1185" s="8" t="n">
        <v>51.75</v>
      </c>
      <c r="T1185" s="8" t="n">
        <v>201.1</v>
      </c>
      <c r="U1185" s="6" t="s">
        <v>31</v>
      </c>
      <c r="V1185" s="8" t="n">
        <f aca="false">IF(X1185="0-1 Year", ROUND(S1185/0.474, 2), IF(X1185="1-2 Years", ROUND(S1185/0.287, 2), ROUND(S1185/0.14, 2)))</f>
        <v>109.18</v>
      </c>
      <c r="W1185" s="6" t="str">
        <f aca="false">IF(V1185&gt;4000, "High", IF(V1185&gt;2000, "Medium", "Low"))</f>
        <v>Low</v>
      </c>
      <c r="X1185" s="9" t="s">
        <v>35</v>
      </c>
      <c r="Y1185" s="10" t="n">
        <f aca="false">IF(U1185="Yes", 1, 0)</f>
        <v>1</v>
      </c>
      <c r="Z1185" s="10" t="n">
        <v>1</v>
      </c>
      <c r="AA1185" s="11" t="n">
        <f aca="false">MAX(0, ($S1185 * 0.35) - ($F1185 * 0.3))</f>
        <v>16.9125</v>
      </c>
      <c r="AB1185" s="12" t="str">
        <f aca="false">IF(AA1185&gt;20,"High",IF(AA1185&gt;10,"Medium","Low"))</f>
        <v>Medium</v>
      </c>
    </row>
    <row r="1186" customFormat="false" ht="18.65" hidden="false" customHeight="false" outlineLevel="0" collapsed="false">
      <c r="A1186" s="5" t="s">
        <v>1228</v>
      </c>
      <c r="B1186" s="6" t="s">
        <v>37</v>
      </c>
      <c r="C1186" s="6" t="s">
        <v>30</v>
      </c>
      <c r="D1186" s="6" t="s">
        <v>31</v>
      </c>
      <c r="E1186" s="6" t="s">
        <v>31</v>
      </c>
      <c r="F1186" s="7" t="n">
        <v>8</v>
      </c>
      <c r="G1186" s="6" t="s">
        <v>31</v>
      </c>
      <c r="H1186" s="6" t="s">
        <v>30</v>
      </c>
      <c r="I1186" s="6" t="s">
        <v>30</v>
      </c>
      <c r="J1186" s="6" t="s">
        <v>32</v>
      </c>
      <c r="K1186" s="6" t="s">
        <v>32</v>
      </c>
      <c r="L1186" s="6" t="s">
        <v>32</v>
      </c>
      <c r="M1186" s="6" t="s">
        <v>32</v>
      </c>
      <c r="N1186" s="6" t="s">
        <v>32</v>
      </c>
      <c r="O1186" s="6" t="s">
        <v>32</v>
      </c>
      <c r="P1186" s="6" t="s">
        <v>166</v>
      </c>
      <c r="Q1186" s="6" t="s">
        <v>30</v>
      </c>
      <c r="R1186" s="6" t="s">
        <v>34</v>
      </c>
      <c r="S1186" s="8" t="n">
        <v>19.05</v>
      </c>
      <c r="T1186" s="8" t="n">
        <v>201.7</v>
      </c>
      <c r="U1186" s="6" t="s">
        <v>30</v>
      </c>
      <c r="V1186" s="8" t="n">
        <f aca="false">IF(X1186="0-1 Year", ROUND(S1186/0.474, 2), IF(X1186="1-2 Years", ROUND(S1186/0.287, 2), ROUND(S1186/0.14, 2)))</f>
        <v>40.19</v>
      </c>
      <c r="W1186" s="6" t="str">
        <f aca="false">IF(V1186&gt;4000, "High", IF(V1186&gt;2000, "Medium", "Low"))</f>
        <v>Low</v>
      </c>
      <c r="X1186" s="9" t="s">
        <v>35</v>
      </c>
      <c r="Y1186" s="10" t="n">
        <f aca="false">IF(U1186="Yes", 1, 0)</f>
        <v>0</v>
      </c>
      <c r="Z1186" s="10" t="n">
        <v>1</v>
      </c>
      <c r="AA1186" s="11" t="n">
        <f aca="false">MAX(0, ($S1186 * 0.35) - ($F1186 * 0.3))</f>
        <v>4.2675</v>
      </c>
      <c r="AB1186" s="12" t="str">
        <f aca="false">IF(AA1186&gt;20,"High",IF(AA1186&gt;10,"Medium","Low"))</f>
        <v>Low</v>
      </c>
    </row>
    <row r="1187" customFormat="false" ht="18.65" hidden="false" customHeight="false" outlineLevel="0" collapsed="false">
      <c r="A1187" s="5" t="s">
        <v>1229</v>
      </c>
      <c r="B1187" s="6" t="s">
        <v>37</v>
      </c>
      <c r="C1187" s="6" t="s">
        <v>30</v>
      </c>
      <c r="D1187" s="6" t="s">
        <v>30</v>
      </c>
      <c r="E1187" s="6" t="s">
        <v>31</v>
      </c>
      <c r="F1187" s="7" t="n">
        <v>7</v>
      </c>
      <c r="G1187" s="6" t="s">
        <v>30</v>
      </c>
      <c r="H1187" s="6" t="s">
        <v>202</v>
      </c>
      <c r="I1187" s="6" t="s">
        <v>203</v>
      </c>
      <c r="J1187" s="6" t="s">
        <v>31</v>
      </c>
      <c r="K1187" s="6" t="s">
        <v>30</v>
      </c>
      <c r="L1187" s="6" t="s">
        <v>30</v>
      </c>
      <c r="M1187" s="6" t="s">
        <v>30</v>
      </c>
      <c r="N1187" s="6" t="s">
        <v>30</v>
      </c>
      <c r="O1187" s="6" t="s">
        <v>30</v>
      </c>
      <c r="P1187" s="6" t="s">
        <v>38</v>
      </c>
      <c r="Q1187" s="6" t="s">
        <v>30</v>
      </c>
      <c r="R1187" s="6" t="s">
        <v>34</v>
      </c>
      <c r="S1187" s="8" t="n">
        <v>29.8</v>
      </c>
      <c r="T1187" s="8" t="n">
        <v>201.95</v>
      </c>
      <c r="U1187" s="6" t="s">
        <v>30</v>
      </c>
      <c r="V1187" s="8" t="n">
        <f aca="false">IF(X1187="0-1 Year", ROUND(S1187/0.474, 2), IF(X1187="1-2 Years", ROUND(S1187/0.287, 2), ROUND(S1187/0.14, 2)))</f>
        <v>62.87</v>
      </c>
      <c r="W1187" s="6" t="str">
        <f aca="false">IF(V1187&gt;4000, "High", IF(V1187&gt;2000, "Medium", "Low"))</f>
        <v>Low</v>
      </c>
      <c r="X1187" s="9" t="s">
        <v>35</v>
      </c>
      <c r="Y1187" s="10" t="n">
        <f aca="false">IF(U1187="Yes", 1, 0)</f>
        <v>0</v>
      </c>
      <c r="Z1187" s="10" t="n">
        <v>1</v>
      </c>
      <c r="AA1187" s="11" t="n">
        <f aca="false">MAX(0, ($S1187 * 0.35) - ($F1187 * 0.3))</f>
        <v>8.33</v>
      </c>
      <c r="AB1187" s="12" t="str">
        <f aca="false">IF(AA1187&gt;20,"High",IF(AA1187&gt;10,"Medium","Low"))</f>
        <v>Low</v>
      </c>
    </row>
    <row r="1188" customFormat="false" ht="18.65" hidden="false" customHeight="false" outlineLevel="0" collapsed="false">
      <c r="A1188" s="5" t="s">
        <v>1230</v>
      </c>
      <c r="B1188" s="6" t="s">
        <v>37</v>
      </c>
      <c r="C1188" s="6" t="s">
        <v>30</v>
      </c>
      <c r="D1188" s="6" t="s">
        <v>30</v>
      </c>
      <c r="E1188" s="6" t="s">
        <v>30</v>
      </c>
      <c r="F1188" s="7" t="n">
        <v>5</v>
      </c>
      <c r="G1188" s="6" t="s">
        <v>31</v>
      </c>
      <c r="H1188" s="6" t="s">
        <v>30</v>
      </c>
      <c r="I1188" s="6" t="s">
        <v>203</v>
      </c>
      <c r="J1188" s="6" t="s">
        <v>30</v>
      </c>
      <c r="K1188" s="6" t="s">
        <v>30</v>
      </c>
      <c r="L1188" s="6" t="s">
        <v>30</v>
      </c>
      <c r="M1188" s="6" t="s">
        <v>30</v>
      </c>
      <c r="N1188" s="6" t="s">
        <v>30</v>
      </c>
      <c r="O1188" s="6" t="s">
        <v>30</v>
      </c>
      <c r="P1188" s="6" t="s">
        <v>38</v>
      </c>
      <c r="Q1188" s="6" t="s">
        <v>31</v>
      </c>
      <c r="R1188" s="6" t="s">
        <v>58</v>
      </c>
      <c r="S1188" s="8" t="n">
        <v>44.05</v>
      </c>
      <c r="T1188" s="8" t="n">
        <v>202.15</v>
      </c>
      <c r="U1188" s="6" t="s">
        <v>30</v>
      </c>
      <c r="V1188" s="8" t="n">
        <f aca="false">IF(X1188="0-1 Year", ROUND(S1188/0.474, 2), IF(X1188="1-2 Years", ROUND(S1188/0.287, 2), ROUND(S1188/0.14, 2)))</f>
        <v>92.93</v>
      </c>
      <c r="W1188" s="6" t="str">
        <f aca="false">IF(V1188&gt;4000, "High", IF(V1188&gt;2000, "Medium", "Low"))</f>
        <v>Low</v>
      </c>
      <c r="X1188" s="9" t="s">
        <v>35</v>
      </c>
      <c r="Y1188" s="10" t="n">
        <f aca="false">IF(U1188="Yes", 1, 0)</f>
        <v>0</v>
      </c>
      <c r="Z1188" s="10" t="n">
        <v>1</v>
      </c>
      <c r="AA1188" s="11" t="n">
        <f aca="false">MAX(0, ($S1188 * 0.35) - ($F1188 * 0.3))</f>
        <v>13.9175</v>
      </c>
      <c r="AB1188" s="12" t="str">
        <f aca="false">IF(AA1188&gt;20,"High",IF(AA1188&gt;10,"Medium","Low"))</f>
        <v>Medium</v>
      </c>
    </row>
    <row r="1189" customFormat="false" ht="18.65" hidden="false" customHeight="false" outlineLevel="0" collapsed="false">
      <c r="A1189" s="5" t="s">
        <v>1231</v>
      </c>
      <c r="B1189" s="6" t="s">
        <v>29</v>
      </c>
      <c r="C1189" s="6" t="s">
        <v>30</v>
      </c>
      <c r="D1189" s="6" t="s">
        <v>31</v>
      </c>
      <c r="E1189" s="6" t="s">
        <v>30</v>
      </c>
      <c r="F1189" s="7" t="n">
        <v>12</v>
      </c>
      <c r="G1189" s="6" t="s">
        <v>31</v>
      </c>
      <c r="H1189" s="6" t="s">
        <v>30</v>
      </c>
      <c r="I1189" s="6" t="s">
        <v>30</v>
      </c>
      <c r="J1189" s="6" t="s">
        <v>32</v>
      </c>
      <c r="K1189" s="6" t="s">
        <v>32</v>
      </c>
      <c r="L1189" s="6" t="s">
        <v>32</v>
      </c>
      <c r="M1189" s="6" t="s">
        <v>32</v>
      </c>
      <c r="N1189" s="6" t="s">
        <v>32</v>
      </c>
      <c r="O1189" s="6" t="s">
        <v>32</v>
      </c>
      <c r="P1189" s="6" t="s">
        <v>33</v>
      </c>
      <c r="Q1189" s="6" t="s">
        <v>30</v>
      </c>
      <c r="R1189" s="6" t="s">
        <v>53</v>
      </c>
      <c r="S1189" s="8" t="n">
        <v>19.8</v>
      </c>
      <c r="T1189" s="8" t="n">
        <v>202.25</v>
      </c>
      <c r="U1189" s="6" t="s">
        <v>30</v>
      </c>
      <c r="V1189" s="8" t="n">
        <f aca="false">IF(X1189="0-1 Year", ROUND(S1189/0.474, 2), IF(X1189="1-2 Years", ROUND(S1189/0.287, 2), ROUND(S1189/0.14, 2)))</f>
        <v>41.77</v>
      </c>
      <c r="W1189" s="6" t="str">
        <f aca="false">IF(V1189&gt;4000, "High", IF(V1189&gt;2000, "Medium", "Low"))</f>
        <v>Low</v>
      </c>
      <c r="X1189" s="9" t="s">
        <v>35</v>
      </c>
      <c r="Y1189" s="10" t="n">
        <f aca="false">IF(U1189="Yes", 1, 0)</f>
        <v>0</v>
      </c>
      <c r="Z1189" s="10" t="n">
        <v>1</v>
      </c>
      <c r="AA1189" s="11" t="n">
        <f aca="false">MAX(0, ($S1189 * 0.35) - ($F1189 * 0.3))</f>
        <v>3.33</v>
      </c>
      <c r="AB1189" s="12" t="str">
        <f aca="false">IF(AA1189&gt;20,"High",IF(AA1189&gt;10,"Medium","Low"))</f>
        <v>Low</v>
      </c>
    </row>
    <row r="1190" customFormat="false" ht="18.65" hidden="false" customHeight="false" outlineLevel="0" collapsed="false">
      <c r="A1190" s="5" t="s">
        <v>1232</v>
      </c>
      <c r="B1190" s="6" t="s">
        <v>37</v>
      </c>
      <c r="C1190" s="6" t="s">
        <v>30</v>
      </c>
      <c r="D1190" s="6" t="s">
        <v>30</v>
      </c>
      <c r="E1190" s="6" t="s">
        <v>30</v>
      </c>
      <c r="F1190" s="7" t="n">
        <v>4</v>
      </c>
      <c r="G1190" s="6" t="s">
        <v>30</v>
      </c>
      <c r="H1190" s="6" t="s">
        <v>202</v>
      </c>
      <c r="I1190" s="6" t="s">
        <v>203</v>
      </c>
      <c r="J1190" s="6" t="s">
        <v>31</v>
      </c>
      <c r="K1190" s="6" t="s">
        <v>30</v>
      </c>
      <c r="L1190" s="6" t="s">
        <v>31</v>
      </c>
      <c r="M1190" s="6" t="s">
        <v>31</v>
      </c>
      <c r="N1190" s="6" t="s">
        <v>30</v>
      </c>
      <c r="O1190" s="6" t="s">
        <v>31</v>
      </c>
      <c r="P1190" s="6" t="s">
        <v>38</v>
      </c>
      <c r="Q1190" s="6" t="s">
        <v>30</v>
      </c>
      <c r="R1190" s="6" t="s">
        <v>34</v>
      </c>
      <c r="S1190" s="8" t="n">
        <v>48.25</v>
      </c>
      <c r="T1190" s="8" t="n">
        <v>202.25</v>
      </c>
      <c r="U1190" s="6" t="s">
        <v>30</v>
      </c>
      <c r="V1190" s="8" t="n">
        <f aca="false">IF(X1190="0-1 Year", ROUND(S1190/0.474, 2), IF(X1190="1-2 Years", ROUND(S1190/0.287, 2), ROUND(S1190/0.14, 2)))</f>
        <v>101.79</v>
      </c>
      <c r="W1190" s="6" t="str">
        <f aca="false">IF(V1190&gt;4000, "High", IF(V1190&gt;2000, "Medium", "Low"))</f>
        <v>Low</v>
      </c>
      <c r="X1190" s="9" t="s">
        <v>35</v>
      </c>
      <c r="Y1190" s="10" t="n">
        <f aca="false">IF(U1190="Yes", 1, 0)</f>
        <v>0</v>
      </c>
      <c r="Z1190" s="10" t="n">
        <v>1</v>
      </c>
      <c r="AA1190" s="11" t="n">
        <f aca="false">MAX(0, ($S1190 * 0.35) - ($F1190 * 0.3))</f>
        <v>15.6875</v>
      </c>
      <c r="AB1190" s="12" t="str">
        <f aca="false">IF(AA1190&gt;20,"High",IF(AA1190&gt;10,"Medium","Low"))</f>
        <v>Medium</v>
      </c>
    </row>
    <row r="1191" customFormat="false" ht="18.65" hidden="false" customHeight="false" outlineLevel="0" collapsed="false">
      <c r="A1191" s="5" t="s">
        <v>1233</v>
      </c>
      <c r="B1191" s="6" t="s">
        <v>37</v>
      </c>
      <c r="C1191" s="6" t="s">
        <v>30</v>
      </c>
      <c r="D1191" s="6" t="s">
        <v>31</v>
      </c>
      <c r="E1191" s="6" t="s">
        <v>31</v>
      </c>
      <c r="F1191" s="7" t="n">
        <v>11</v>
      </c>
      <c r="G1191" s="6" t="s">
        <v>31</v>
      </c>
      <c r="H1191" s="6" t="s">
        <v>30</v>
      </c>
      <c r="I1191" s="6" t="s">
        <v>30</v>
      </c>
      <c r="J1191" s="6" t="s">
        <v>32</v>
      </c>
      <c r="K1191" s="6" t="s">
        <v>32</v>
      </c>
      <c r="L1191" s="6" t="s">
        <v>32</v>
      </c>
      <c r="M1191" s="6" t="s">
        <v>32</v>
      </c>
      <c r="N1191" s="6" t="s">
        <v>32</v>
      </c>
      <c r="O1191" s="6" t="s">
        <v>32</v>
      </c>
      <c r="P1191" s="6" t="s">
        <v>166</v>
      </c>
      <c r="Q1191" s="6" t="s">
        <v>30</v>
      </c>
      <c r="R1191" s="6" t="s">
        <v>58</v>
      </c>
      <c r="S1191" s="8" t="n">
        <v>20.9</v>
      </c>
      <c r="T1191" s="8" t="n">
        <v>202.3</v>
      </c>
      <c r="U1191" s="6" t="s">
        <v>30</v>
      </c>
      <c r="V1191" s="8" t="n">
        <f aca="false">IF(X1191="0-1 Year", ROUND(S1191/0.474, 2), IF(X1191="1-2 Years", ROUND(S1191/0.287, 2), ROUND(S1191/0.14, 2)))</f>
        <v>44.09</v>
      </c>
      <c r="W1191" s="6" t="str">
        <f aca="false">IF(V1191&gt;4000, "High", IF(V1191&gt;2000, "Medium", "Low"))</f>
        <v>Low</v>
      </c>
      <c r="X1191" s="9" t="s">
        <v>35</v>
      </c>
      <c r="Y1191" s="10" t="n">
        <f aca="false">IF(U1191="Yes", 1, 0)</f>
        <v>0</v>
      </c>
      <c r="Z1191" s="10" t="n">
        <v>1</v>
      </c>
      <c r="AA1191" s="11" t="n">
        <f aca="false">MAX(0, ($S1191 * 0.35) - ($F1191 * 0.3))</f>
        <v>4.015</v>
      </c>
      <c r="AB1191" s="12" t="str">
        <f aca="false">IF(AA1191&gt;20,"High",IF(AA1191&gt;10,"Medium","Low"))</f>
        <v>Low</v>
      </c>
    </row>
    <row r="1192" customFormat="false" ht="18.65" hidden="false" customHeight="false" outlineLevel="0" collapsed="false">
      <c r="A1192" s="5" t="s">
        <v>1234</v>
      </c>
      <c r="B1192" s="6" t="s">
        <v>29</v>
      </c>
      <c r="C1192" s="6" t="s">
        <v>30</v>
      </c>
      <c r="D1192" s="6" t="s">
        <v>30</v>
      </c>
      <c r="E1192" s="6" t="s">
        <v>30</v>
      </c>
      <c r="F1192" s="7" t="n">
        <v>4</v>
      </c>
      <c r="G1192" s="6" t="s">
        <v>31</v>
      </c>
      <c r="H1192" s="6" t="s">
        <v>30</v>
      </c>
      <c r="I1192" s="6" t="s">
        <v>203</v>
      </c>
      <c r="J1192" s="6" t="s">
        <v>30</v>
      </c>
      <c r="K1192" s="6" t="s">
        <v>30</v>
      </c>
      <c r="L1192" s="6" t="s">
        <v>30</v>
      </c>
      <c r="M1192" s="6" t="s">
        <v>31</v>
      </c>
      <c r="N1192" s="6" t="s">
        <v>30</v>
      </c>
      <c r="O1192" s="6" t="s">
        <v>30</v>
      </c>
      <c r="P1192" s="6" t="s">
        <v>38</v>
      </c>
      <c r="Q1192" s="6" t="s">
        <v>31</v>
      </c>
      <c r="R1192" s="6" t="s">
        <v>34</v>
      </c>
      <c r="S1192" s="8" t="n">
        <v>50.8</v>
      </c>
      <c r="T1192" s="8" t="n">
        <v>202.3</v>
      </c>
      <c r="U1192" s="6" t="s">
        <v>30</v>
      </c>
      <c r="V1192" s="8" t="n">
        <f aca="false">IF(X1192="0-1 Year", ROUND(S1192/0.474, 2), IF(X1192="1-2 Years", ROUND(S1192/0.287, 2), ROUND(S1192/0.14, 2)))</f>
        <v>107.17</v>
      </c>
      <c r="W1192" s="6" t="str">
        <f aca="false">IF(V1192&gt;4000, "High", IF(V1192&gt;2000, "Medium", "Low"))</f>
        <v>Low</v>
      </c>
      <c r="X1192" s="9" t="s">
        <v>35</v>
      </c>
      <c r="Y1192" s="10" t="n">
        <f aca="false">IF(U1192="Yes", 1, 0)</f>
        <v>0</v>
      </c>
      <c r="Z1192" s="10" t="n">
        <v>1</v>
      </c>
      <c r="AA1192" s="11" t="n">
        <f aca="false">MAX(0, ($S1192 * 0.35) - ($F1192 * 0.3))</f>
        <v>16.58</v>
      </c>
      <c r="AB1192" s="12" t="str">
        <f aca="false">IF(AA1192&gt;20,"High",IF(AA1192&gt;10,"Medium","Low"))</f>
        <v>Medium</v>
      </c>
    </row>
    <row r="1193" customFormat="false" ht="18.65" hidden="false" customHeight="false" outlineLevel="0" collapsed="false">
      <c r="A1193" s="5" t="s">
        <v>1235</v>
      </c>
      <c r="B1193" s="6" t="s">
        <v>37</v>
      </c>
      <c r="C1193" s="6" t="s">
        <v>31</v>
      </c>
      <c r="D1193" s="6" t="s">
        <v>30</v>
      </c>
      <c r="E1193" s="6" t="s">
        <v>30</v>
      </c>
      <c r="F1193" s="7" t="n">
        <v>3</v>
      </c>
      <c r="G1193" s="6" t="s">
        <v>31</v>
      </c>
      <c r="H1193" s="6" t="s">
        <v>30</v>
      </c>
      <c r="I1193" s="6" t="s">
        <v>517</v>
      </c>
      <c r="J1193" s="6" t="s">
        <v>30</v>
      </c>
      <c r="K1193" s="6" t="s">
        <v>30</v>
      </c>
      <c r="L1193" s="6" t="s">
        <v>31</v>
      </c>
      <c r="M1193" s="6" t="s">
        <v>30</v>
      </c>
      <c r="N1193" s="6" t="s">
        <v>30</v>
      </c>
      <c r="O1193" s="6" t="s">
        <v>30</v>
      </c>
      <c r="P1193" s="6" t="s">
        <v>38</v>
      </c>
      <c r="Q1193" s="6" t="s">
        <v>30</v>
      </c>
      <c r="R1193" s="6" t="s">
        <v>34</v>
      </c>
      <c r="S1193" s="8" t="n">
        <v>75.05</v>
      </c>
      <c r="T1193" s="8" t="n">
        <v>202.9</v>
      </c>
      <c r="U1193" s="6" t="s">
        <v>30</v>
      </c>
      <c r="V1193" s="8" t="n">
        <f aca="false">IF(X1193="0-1 Year", ROUND(S1193/0.474, 2), IF(X1193="1-2 Years", ROUND(S1193/0.287, 2), ROUND(S1193/0.14, 2)))</f>
        <v>158.33</v>
      </c>
      <c r="W1193" s="6" t="str">
        <f aca="false">IF(V1193&gt;4000, "High", IF(V1193&gt;2000, "Medium", "Low"))</f>
        <v>Low</v>
      </c>
      <c r="X1193" s="9" t="s">
        <v>35</v>
      </c>
      <c r="Y1193" s="10" t="n">
        <f aca="false">IF(U1193="Yes", 1, 0)</f>
        <v>0</v>
      </c>
      <c r="Z1193" s="10" t="n">
        <v>1</v>
      </c>
      <c r="AA1193" s="11" t="n">
        <f aca="false">MAX(0, ($S1193 * 0.35) - ($F1193 * 0.3))</f>
        <v>25.3675</v>
      </c>
      <c r="AB1193" s="12" t="str">
        <f aca="false">IF(AA1193&gt;20,"High",IF(AA1193&gt;10,"Medium","Low"))</f>
        <v>High</v>
      </c>
    </row>
    <row r="1194" customFormat="false" ht="18.65" hidden="false" customHeight="false" outlineLevel="0" collapsed="false">
      <c r="A1194" s="5" t="s">
        <v>1236</v>
      </c>
      <c r="B1194" s="6" t="s">
        <v>29</v>
      </c>
      <c r="C1194" s="6" t="s">
        <v>30</v>
      </c>
      <c r="D1194" s="6" t="s">
        <v>31</v>
      </c>
      <c r="E1194" s="6" t="s">
        <v>31</v>
      </c>
      <c r="F1194" s="7" t="n">
        <v>8</v>
      </c>
      <c r="G1194" s="6" t="s">
        <v>31</v>
      </c>
      <c r="H1194" s="6" t="s">
        <v>31</v>
      </c>
      <c r="I1194" s="6" t="s">
        <v>30</v>
      </c>
      <c r="J1194" s="6" t="s">
        <v>32</v>
      </c>
      <c r="K1194" s="6" t="s">
        <v>32</v>
      </c>
      <c r="L1194" s="6" t="s">
        <v>32</v>
      </c>
      <c r="M1194" s="6" t="s">
        <v>32</v>
      </c>
      <c r="N1194" s="6" t="s">
        <v>32</v>
      </c>
      <c r="O1194" s="6" t="s">
        <v>32</v>
      </c>
      <c r="P1194" s="6" t="s">
        <v>33</v>
      </c>
      <c r="Q1194" s="6" t="s">
        <v>30</v>
      </c>
      <c r="R1194" s="6" t="s">
        <v>34</v>
      </c>
      <c r="S1194" s="8" t="n">
        <v>24.4</v>
      </c>
      <c r="T1194" s="8" t="n">
        <v>203.95</v>
      </c>
      <c r="U1194" s="6" t="s">
        <v>30</v>
      </c>
      <c r="V1194" s="8" t="n">
        <f aca="false">IF(X1194="0-1 Year", ROUND(S1194/0.474, 2), IF(X1194="1-2 Years", ROUND(S1194/0.287, 2), ROUND(S1194/0.14, 2)))</f>
        <v>51.48</v>
      </c>
      <c r="W1194" s="6" t="str">
        <f aca="false">IF(V1194&gt;4000, "High", IF(V1194&gt;2000, "Medium", "Low"))</f>
        <v>Low</v>
      </c>
      <c r="X1194" s="9" t="s">
        <v>35</v>
      </c>
      <c r="Y1194" s="10" t="n">
        <f aca="false">IF(U1194="Yes", 1, 0)</f>
        <v>0</v>
      </c>
      <c r="Z1194" s="10" t="n">
        <v>1</v>
      </c>
      <c r="AA1194" s="11" t="n">
        <f aca="false">MAX(0, ($S1194 * 0.35) - ($F1194 * 0.3))</f>
        <v>6.14</v>
      </c>
      <c r="AB1194" s="12" t="str">
        <f aca="false">IF(AA1194&gt;20,"High",IF(AA1194&gt;10,"Medium","Low"))</f>
        <v>Low</v>
      </c>
    </row>
    <row r="1195" customFormat="false" ht="18.65" hidden="false" customHeight="false" outlineLevel="0" collapsed="false">
      <c r="A1195" s="5" t="s">
        <v>1237</v>
      </c>
      <c r="B1195" s="6" t="s">
        <v>29</v>
      </c>
      <c r="C1195" s="6" t="s">
        <v>31</v>
      </c>
      <c r="D1195" s="6" t="s">
        <v>31</v>
      </c>
      <c r="E1195" s="6" t="s">
        <v>30</v>
      </c>
      <c r="F1195" s="7" t="n">
        <v>9</v>
      </c>
      <c r="G1195" s="6" t="s">
        <v>31</v>
      </c>
      <c r="H1195" s="6" t="s">
        <v>30</v>
      </c>
      <c r="I1195" s="6" t="s">
        <v>30</v>
      </c>
      <c r="J1195" s="6" t="s">
        <v>32</v>
      </c>
      <c r="K1195" s="6" t="s">
        <v>32</v>
      </c>
      <c r="L1195" s="6" t="s">
        <v>32</v>
      </c>
      <c r="M1195" s="6" t="s">
        <v>32</v>
      </c>
      <c r="N1195" s="6" t="s">
        <v>32</v>
      </c>
      <c r="O1195" s="6" t="s">
        <v>32</v>
      </c>
      <c r="P1195" s="6" t="s">
        <v>38</v>
      </c>
      <c r="Q1195" s="6" t="s">
        <v>31</v>
      </c>
      <c r="R1195" s="6" t="s">
        <v>34</v>
      </c>
      <c r="S1195" s="8" t="n">
        <v>21.25</v>
      </c>
      <c r="T1195" s="8" t="n">
        <v>204.55</v>
      </c>
      <c r="U1195" s="6" t="s">
        <v>30</v>
      </c>
      <c r="V1195" s="8" t="n">
        <f aca="false">IF(X1195="0-1 Year", ROUND(S1195/0.474, 2), IF(X1195="1-2 Years", ROUND(S1195/0.287, 2), ROUND(S1195/0.14, 2)))</f>
        <v>44.83</v>
      </c>
      <c r="W1195" s="6" t="str">
        <f aca="false">IF(V1195&gt;4000, "High", IF(V1195&gt;2000, "Medium", "Low"))</f>
        <v>Low</v>
      </c>
      <c r="X1195" s="9" t="s">
        <v>35</v>
      </c>
      <c r="Y1195" s="10" t="n">
        <f aca="false">IF(U1195="Yes", 1, 0)</f>
        <v>0</v>
      </c>
      <c r="Z1195" s="10" t="n">
        <v>1</v>
      </c>
      <c r="AA1195" s="11" t="n">
        <f aca="false">MAX(0, ($S1195 * 0.35) - ($F1195 * 0.3))</f>
        <v>4.7375</v>
      </c>
      <c r="AB1195" s="12" t="str">
        <f aca="false">IF(AA1195&gt;20,"High",IF(AA1195&gt;10,"Medium","Low"))</f>
        <v>Low</v>
      </c>
    </row>
    <row r="1196" customFormat="false" ht="18.65" hidden="false" customHeight="false" outlineLevel="0" collapsed="false">
      <c r="A1196" s="5" t="s">
        <v>1238</v>
      </c>
      <c r="B1196" s="6" t="s">
        <v>37</v>
      </c>
      <c r="C1196" s="6" t="s">
        <v>31</v>
      </c>
      <c r="D1196" s="6" t="s">
        <v>30</v>
      </c>
      <c r="E1196" s="6" t="s">
        <v>30</v>
      </c>
      <c r="F1196" s="7" t="n">
        <v>3</v>
      </c>
      <c r="G1196" s="6" t="s">
        <v>31</v>
      </c>
      <c r="H1196" s="6" t="s">
        <v>30</v>
      </c>
      <c r="I1196" s="6" t="s">
        <v>517</v>
      </c>
      <c r="J1196" s="6" t="s">
        <v>30</v>
      </c>
      <c r="K1196" s="6" t="s">
        <v>30</v>
      </c>
      <c r="L1196" s="6" t="s">
        <v>30</v>
      </c>
      <c r="M1196" s="6" t="s">
        <v>30</v>
      </c>
      <c r="N1196" s="6" t="s">
        <v>30</v>
      </c>
      <c r="O1196" s="6" t="s">
        <v>30</v>
      </c>
      <c r="P1196" s="6" t="s">
        <v>38</v>
      </c>
      <c r="Q1196" s="6" t="s">
        <v>31</v>
      </c>
      <c r="R1196" s="6" t="s">
        <v>39</v>
      </c>
      <c r="S1196" s="8" t="n">
        <v>70.4</v>
      </c>
      <c r="T1196" s="8" t="n">
        <v>204.7</v>
      </c>
      <c r="U1196" s="6" t="s">
        <v>31</v>
      </c>
      <c r="V1196" s="8" t="n">
        <f aca="false">IF(X1196="0-1 Year", ROUND(S1196/0.474, 2), IF(X1196="1-2 Years", ROUND(S1196/0.287, 2), ROUND(S1196/0.14, 2)))</f>
        <v>148.52</v>
      </c>
      <c r="W1196" s="6" t="str">
        <f aca="false">IF(V1196&gt;4000, "High", IF(V1196&gt;2000, "Medium", "Low"))</f>
        <v>Low</v>
      </c>
      <c r="X1196" s="9" t="s">
        <v>35</v>
      </c>
      <c r="Y1196" s="10" t="n">
        <f aca="false">IF(U1196="Yes", 1, 0)</f>
        <v>1</v>
      </c>
      <c r="Z1196" s="10" t="n">
        <v>1</v>
      </c>
      <c r="AA1196" s="11" t="n">
        <f aca="false">MAX(0, ($S1196 * 0.35) - ($F1196 * 0.3))</f>
        <v>23.74</v>
      </c>
      <c r="AB1196" s="12" t="str">
        <f aca="false">IF(AA1196&gt;20,"High",IF(AA1196&gt;10,"Medium","Low"))</f>
        <v>High</v>
      </c>
    </row>
    <row r="1197" customFormat="false" ht="18.65" hidden="false" customHeight="false" outlineLevel="0" collapsed="false">
      <c r="A1197" s="5" t="s">
        <v>1239</v>
      </c>
      <c r="B1197" s="6" t="s">
        <v>37</v>
      </c>
      <c r="C1197" s="6" t="s">
        <v>31</v>
      </c>
      <c r="D1197" s="6" t="s">
        <v>30</v>
      </c>
      <c r="E1197" s="6" t="s">
        <v>30</v>
      </c>
      <c r="F1197" s="7" t="n">
        <v>3</v>
      </c>
      <c r="G1197" s="6" t="s">
        <v>31</v>
      </c>
      <c r="H1197" s="6" t="s">
        <v>31</v>
      </c>
      <c r="I1197" s="6" t="s">
        <v>517</v>
      </c>
      <c r="J1197" s="6" t="s">
        <v>30</v>
      </c>
      <c r="K1197" s="6" t="s">
        <v>31</v>
      </c>
      <c r="L1197" s="6" t="s">
        <v>30</v>
      </c>
      <c r="M1197" s="6" t="s">
        <v>30</v>
      </c>
      <c r="N1197" s="6" t="s">
        <v>30</v>
      </c>
      <c r="O1197" s="6" t="s">
        <v>30</v>
      </c>
      <c r="P1197" s="6" t="s">
        <v>38</v>
      </c>
      <c r="Q1197" s="6" t="s">
        <v>31</v>
      </c>
      <c r="R1197" s="6" t="s">
        <v>39</v>
      </c>
      <c r="S1197" s="8" t="n">
        <v>79.4</v>
      </c>
      <c r="T1197" s="8" t="n">
        <v>205.05</v>
      </c>
      <c r="U1197" s="6" t="s">
        <v>31</v>
      </c>
      <c r="V1197" s="8" t="n">
        <f aca="false">IF(X1197="0-1 Year", ROUND(S1197/0.474, 2), IF(X1197="1-2 Years", ROUND(S1197/0.287, 2), ROUND(S1197/0.14, 2)))</f>
        <v>167.51</v>
      </c>
      <c r="W1197" s="6" t="str">
        <f aca="false">IF(V1197&gt;4000, "High", IF(V1197&gt;2000, "Medium", "Low"))</f>
        <v>Low</v>
      </c>
      <c r="X1197" s="9" t="s">
        <v>35</v>
      </c>
      <c r="Y1197" s="10" t="n">
        <f aca="false">IF(U1197="Yes", 1, 0)</f>
        <v>1</v>
      </c>
      <c r="Z1197" s="10" t="n">
        <v>1</v>
      </c>
      <c r="AA1197" s="11" t="n">
        <f aca="false">MAX(0, ($S1197 * 0.35) - ($F1197 * 0.3))</f>
        <v>26.89</v>
      </c>
      <c r="AB1197" s="12" t="str">
        <f aca="false">IF(AA1197&gt;20,"High",IF(AA1197&gt;10,"Medium","Low"))</f>
        <v>High</v>
      </c>
    </row>
    <row r="1198" customFormat="false" ht="18.65" hidden="false" customHeight="false" outlineLevel="0" collapsed="false">
      <c r="A1198" s="5" t="s">
        <v>1240</v>
      </c>
      <c r="B1198" s="6" t="s">
        <v>29</v>
      </c>
      <c r="C1198" s="6" t="s">
        <v>30</v>
      </c>
      <c r="D1198" s="6" t="s">
        <v>30</v>
      </c>
      <c r="E1198" s="6" t="s">
        <v>30</v>
      </c>
      <c r="F1198" s="7" t="n">
        <v>3</v>
      </c>
      <c r="G1198" s="6" t="s">
        <v>31</v>
      </c>
      <c r="H1198" s="6" t="s">
        <v>30</v>
      </c>
      <c r="I1198" s="6" t="s">
        <v>203</v>
      </c>
      <c r="J1198" s="6" t="s">
        <v>31</v>
      </c>
      <c r="K1198" s="6" t="s">
        <v>30</v>
      </c>
      <c r="L1198" s="6" t="s">
        <v>31</v>
      </c>
      <c r="M1198" s="6" t="s">
        <v>30</v>
      </c>
      <c r="N1198" s="6" t="s">
        <v>31</v>
      </c>
      <c r="O1198" s="6" t="s">
        <v>31</v>
      </c>
      <c r="P1198" s="6" t="s">
        <v>38</v>
      </c>
      <c r="Q1198" s="6" t="s">
        <v>31</v>
      </c>
      <c r="R1198" s="6" t="s">
        <v>39</v>
      </c>
      <c r="S1198" s="8" t="n">
        <v>77.4</v>
      </c>
      <c r="T1198" s="8" t="n">
        <v>206.15</v>
      </c>
      <c r="U1198" s="6" t="s">
        <v>30</v>
      </c>
      <c r="V1198" s="8" t="n">
        <f aca="false">IF(X1198="0-1 Year", ROUND(S1198/0.474, 2), IF(X1198="1-2 Years", ROUND(S1198/0.287, 2), ROUND(S1198/0.14, 2)))</f>
        <v>163.29</v>
      </c>
      <c r="W1198" s="6" t="str">
        <f aca="false">IF(V1198&gt;4000, "High", IF(V1198&gt;2000, "Medium", "Low"))</f>
        <v>Low</v>
      </c>
      <c r="X1198" s="9" t="s">
        <v>35</v>
      </c>
      <c r="Y1198" s="10" t="n">
        <f aca="false">IF(U1198="Yes", 1, 0)</f>
        <v>0</v>
      </c>
      <c r="Z1198" s="10" t="n">
        <v>1</v>
      </c>
      <c r="AA1198" s="11" t="n">
        <f aca="false">MAX(0, ($S1198 * 0.35) - ($F1198 * 0.3))</f>
        <v>26.19</v>
      </c>
      <c r="AB1198" s="12" t="str">
        <f aca="false">IF(AA1198&gt;20,"High",IF(AA1198&gt;10,"Medium","Low"))</f>
        <v>High</v>
      </c>
    </row>
    <row r="1199" customFormat="false" ht="18.65" hidden="false" customHeight="false" outlineLevel="0" collapsed="false">
      <c r="A1199" s="5" t="s">
        <v>1241</v>
      </c>
      <c r="B1199" s="6" t="s">
        <v>29</v>
      </c>
      <c r="C1199" s="6" t="s">
        <v>30</v>
      </c>
      <c r="D1199" s="6" t="s">
        <v>30</v>
      </c>
      <c r="E1199" s="6" t="s">
        <v>30</v>
      </c>
      <c r="F1199" s="7" t="n">
        <v>4</v>
      </c>
      <c r="G1199" s="6" t="s">
        <v>31</v>
      </c>
      <c r="H1199" s="6" t="s">
        <v>31</v>
      </c>
      <c r="I1199" s="6" t="s">
        <v>203</v>
      </c>
      <c r="J1199" s="6" t="s">
        <v>30</v>
      </c>
      <c r="K1199" s="6" t="s">
        <v>30</v>
      </c>
      <c r="L1199" s="6" t="s">
        <v>30</v>
      </c>
      <c r="M1199" s="6" t="s">
        <v>30</v>
      </c>
      <c r="N1199" s="6" t="s">
        <v>30</v>
      </c>
      <c r="O1199" s="6" t="s">
        <v>30</v>
      </c>
      <c r="P1199" s="6" t="s">
        <v>38</v>
      </c>
      <c r="Q1199" s="6" t="s">
        <v>30</v>
      </c>
      <c r="R1199" s="6" t="s">
        <v>34</v>
      </c>
      <c r="S1199" s="8" t="n">
        <v>50.4</v>
      </c>
      <c r="T1199" s="8" t="n">
        <v>206.6</v>
      </c>
      <c r="U1199" s="6" t="s">
        <v>31</v>
      </c>
      <c r="V1199" s="8" t="n">
        <f aca="false">IF(X1199="0-1 Year", ROUND(S1199/0.474, 2), IF(X1199="1-2 Years", ROUND(S1199/0.287, 2), ROUND(S1199/0.14, 2)))</f>
        <v>106.33</v>
      </c>
      <c r="W1199" s="6" t="str">
        <f aca="false">IF(V1199&gt;4000, "High", IF(V1199&gt;2000, "Medium", "Low"))</f>
        <v>Low</v>
      </c>
      <c r="X1199" s="9" t="s">
        <v>35</v>
      </c>
      <c r="Y1199" s="10" t="n">
        <f aca="false">IF(U1199="Yes", 1, 0)</f>
        <v>1</v>
      </c>
      <c r="Z1199" s="10" t="n">
        <v>1</v>
      </c>
      <c r="AA1199" s="11" t="n">
        <f aca="false">MAX(0, ($S1199 * 0.35) - ($F1199 * 0.3))</f>
        <v>16.44</v>
      </c>
      <c r="AB1199" s="12" t="str">
        <f aca="false">IF(AA1199&gt;20,"High",IF(AA1199&gt;10,"Medium","Low"))</f>
        <v>Medium</v>
      </c>
    </row>
    <row r="1200" customFormat="false" ht="18.65" hidden="false" customHeight="false" outlineLevel="0" collapsed="false">
      <c r="A1200" s="5" t="s">
        <v>1242</v>
      </c>
      <c r="B1200" s="6" t="s">
        <v>29</v>
      </c>
      <c r="C1200" s="6" t="s">
        <v>31</v>
      </c>
      <c r="D1200" s="6" t="s">
        <v>30</v>
      </c>
      <c r="E1200" s="6" t="s">
        <v>30</v>
      </c>
      <c r="F1200" s="7" t="n">
        <v>4</v>
      </c>
      <c r="G1200" s="6" t="s">
        <v>30</v>
      </c>
      <c r="H1200" s="6" t="s">
        <v>202</v>
      </c>
      <c r="I1200" s="6" t="s">
        <v>203</v>
      </c>
      <c r="J1200" s="6" t="s">
        <v>30</v>
      </c>
      <c r="K1200" s="6" t="s">
        <v>31</v>
      </c>
      <c r="L1200" s="6" t="s">
        <v>30</v>
      </c>
      <c r="M1200" s="6" t="s">
        <v>30</v>
      </c>
      <c r="N1200" s="6" t="s">
        <v>31</v>
      </c>
      <c r="O1200" s="6" t="s">
        <v>31</v>
      </c>
      <c r="P1200" s="6" t="s">
        <v>38</v>
      </c>
      <c r="Q1200" s="6" t="s">
        <v>31</v>
      </c>
      <c r="R1200" s="6" t="s">
        <v>58</v>
      </c>
      <c r="S1200" s="8" t="n">
        <v>50.95</v>
      </c>
      <c r="T1200" s="8" t="n">
        <v>207.35</v>
      </c>
      <c r="U1200" s="6" t="s">
        <v>30</v>
      </c>
      <c r="V1200" s="8" t="n">
        <f aca="false">IF(X1200="0-1 Year", ROUND(S1200/0.474, 2), IF(X1200="1-2 Years", ROUND(S1200/0.287, 2), ROUND(S1200/0.14, 2)))</f>
        <v>107.49</v>
      </c>
      <c r="W1200" s="6" t="str">
        <f aca="false">IF(V1200&gt;4000, "High", IF(V1200&gt;2000, "Medium", "Low"))</f>
        <v>Low</v>
      </c>
      <c r="X1200" s="9" t="s">
        <v>35</v>
      </c>
      <c r="Y1200" s="10" t="n">
        <f aca="false">IF(U1200="Yes", 1, 0)</f>
        <v>0</v>
      </c>
      <c r="Z1200" s="10" t="n">
        <v>1</v>
      </c>
      <c r="AA1200" s="11" t="n">
        <f aca="false">MAX(0, ($S1200 * 0.35) - ($F1200 * 0.3))</f>
        <v>16.6325</v>
      </c>
      <c r="AB1200" s="12" t="str">
        <f aca="false">IF(AA1200&gt;20,"High",IF(AA1200&gt;10,"Medium","Low"))</f>
        <v>Medium</v>
      </c>
    </row>
    <row r="1201" customFormat="false" ht="18.65" hidden="false" customHeight="false" outlineLevel="0" collapsed="false">
      <c r="A1201" s="5" t="s">
        <v>1243</v>
      </c>
      <c r="B1201" s="6" t="s">
        <v>29</v>
      </c>
      <c r="C1201" s="6" t="s">
        <v>30</v>
      </c>
      <c r="D1201" s="6" t="s">
        <v>30</v>
      </c>
      <c r="E1201" s="6" t="s">
        <v>30</v>
      </c>
      <c r="F1201" s="7" t="n">
        <v>3</v>
      </c>
      <c r="G1201" s="6" t="s">
        <v>31</v>
      </c>
      <c r="H1201" s="6" t="s">
        <v>30</v>
      </c>
      <c r="I1201" s="6" t="s">
        <v>517</v>
      </c>
      <c r="J1201" s="6" t="s">
        <v>30</v>
      </c>
      <c r="K1201" s="6" t="s">
        <v>30</v>
      </c>
      <c r="L1201" s="6" t="s">
        <v>30</v>
      </c>
      <c r="M1201" s="6" t="s">
        <v>30</v>
      </c>
      <c r="N1201" s="6" t="s">
        <v>30</v>
      </c>
      <c r="O1201" s="6" t="s">
        <v>30</v>
      </c>
      <c r="P1201" s="6" t="s">
        <v>38</v>
      </c>
      <c r="Q1201" s="6" t="s">
        <v>31</v>
      </c>
      <c r="R1201" s="6" t="s">
        <v>34</v>
      </c>
      <c r="S1201" s="8" t="n">
        <v>69.6</v>
      </c>
      <c r="T1201" s="8" t="n">
        <v>207.4</v>
      </c>
      <c r="U1201" s="6" t="s">
        <v>30</v>
      </c>
      <c r="V1201" s="8" t="n">
        <f aca="false">IF(X1201="0-1 Year", ROUND(S1201/0.474, 2), IF(X1201="1-2 Years", ROUND(S1201/0.287, 2), ROUND(S1201/0.14, 2)))</f>
        <v>146.84</v>
      </c>
      <c r="W1201" s="6" t="str">
        <f aca="false">IF(V1201&gt;4000, "High", IF(V1201&gt;2000, "Medium", "Low"))</f>
        <v>Low</v>
      </c>
      <c r="X1201" s="9" t="s">
        <v>35</v>
      </c>
      <c r="Y1201" s="10" t="n">
        <f aca="false">IF(U1201="Yes", 1, 0)</f>
        <v>0</v>
      </c>
      <c r="Z1201" s="10" t="n">
        <v>1</v>
      </c>
      <c r="AA1201" s="11" t="n">
        <f aca="false">MAX(0, ($S1201 * 0.35) - ($F1201 * 0.3))</f>
        <v>23.46</v>
      </c>
      <c r="AB1201" s="12" t="str">
        <f aca="false">IF(AA1201&gt;20,"High",IF(AA1201&gt;10,"Medium","Low"))</f>
        <v>High</v>
      </c>
    </row>
    <row r="1202" customFormat="false" ht="18.65" hidden="false" customHeight="false" outlineLevel="0" collapsed="false">
      <c r="A1202" s="5" t="s">
        <v>1244</v>
      </c>
      <c r="B1202" s="6" t="s">
        <v>29</v>
      </c>
      <c r="C1202" s="6" t="s">
        <v>30</v>
      </c>
      <c r="D1202" s="6" t="s">
        <v>30</v>
      </c>
      <c r="E1202" s="6" t="s">
        <v>30</v>
      </c>
      <c r="F1202" s="7" t="n">
        <v>11</v>
      </c>
      <c r="G1202" s="6" t="s">
        <v>31</v>
      </c>
      <c r="H1202" s="6" t="s">
        <v>30</v>
      </c>
      <c r="I1202" s="6" t="s">
        <v>30</v>
      </c>
      <c r="J1202" s="6" t="s">
        <v>32</v>
      </c>
      <c r="K1202" s="6" t="s">
        <v>32</v>
      </c>
      <c r="L1202" s="6" t="s">
        <v>32</v>
      </c>
      <c r="M1202" s="6" t="s">
        <v>32</v>
      </c>
      <c r="N1202" s="6" t="s">
        <v>32</v>
      </c>
      <c r="O1202" s="6" t="s">
        <v>32</v>
      </c>
      <c r="P1202" s="6" t="s">
        <v>38</v>
      </c>
      <c r="Q1202" s="6" t="s">
        <v>30</v>
      </c>
      <c r="R1202" s="6" t="s">
        <v>34</v>
      </c>
      <c r="S1202" s="8" t="n">
        <v>20.25</v>
      </c>
      <c r="T1202" s="8" t="n">
        <v>208</v>
      </c>
      <c r="U1202" s="6" t="s">
        <v>30</v>
      </c>
      <c r="V1202" s="8" t="n">
        <f aca="false">IF(X1202="0-1 Year", ROUND(S1202/0.474, 2), IF(X1202="1-2 Years", ROUND(S1202/0.287, 2), ROUND(S1202/0.14, 2)))</f>
        <v>42.72</v>
      </c>
      <c r="W1202" s="6" t="str">
        <f aca="false">IF(V1202&gt;4000, "High", IF(V1202&gt;2000, "Medium", "Low"))</f>
        <v>Low</v>
      </c>
      <c r="X1202" s="9" t="s">
        <v>35</v>
      </c>
      <c r="Y1202" s="10" t="n">
        <f aca="false">IF(U1202="Yes", 1, 0)</f>
        <v>0</v>
      </c>
      <c r="Z1202" s="10" t="n">
        <v>1</v>
      </c>
      <c r="AA1202" s="11" t="n">
        <f aca="false">MAX(0, ($S1202 * 0.35) - ($F1202 * 0.3))</f>
        <v>3.7875</v>
      </c>
      <c r="AB1202" s="12" t="str">
        <f aca="false">IF(AA1202&gt;20,"High",IF(AA1202&gt;10,"Medium","Low"))</f>
        <v>Low</v>
      </c>
    </row>
    <row r="1203" customFormat="false" ht="18.65" hidden="false" customHeight="false" outlineLevel="0" collapsed="false">
      <c r="A1203" s="5" t="s">
        <v>1245</v>
      </c>
      <c r="B1203" s="6" t="s">
        <v>29</v>
      </c>
      <c r="C1203" s="6" t="s">
        <v>30</v>
      </c>
      <c r="D1203" s="6" t="s">
        <v>30</v>
      </c>
      <c r="E1203" s="6" t="s">
        <v>30</v>
      </c>
      <c r="F1203" s="7" t="n">
        <v>10</v>
      </c>
      <c r="G1203" s="6" t="s">
        <v>31</v>
      </c>
      <c r="H1203" s="6" t="s">
        <v>30</v>
      </c>
      <c r="I1203" s="6" t="s">
        <v>30</v>
      </c>
      <c r="J1203" s="6" t="s">
        <v>32</v>
      </c>
      <c r="K1203" s="6" t="s">
        <v>32</v>
      </c>
      <c r="L1203" s="6" t="s">
        <v>32</v>
      </c>
      <c r="M1203" s="6" t="s">
        <v>32</v>
      </c>
      <c r="N1203" s="6" t="s">
        <v>32</v>
      </c>
      <c r="O1203" s="6" t="s">
        <v>32</v>
      </c>
      <c r="P1203" s="6" t="s">
        <v>38</v>
      </c>
      <c r="Q1203" s="6" t="s">
        <v>30</v>
      </c>
      <c r="R1203" s="6" t="s">
        <v>58</v>
      </c>
      <c r="S1203" s="8" t="n">
        <v>19.75</v>
      </c>
      <c r="T1203" s="8" t="n">
        <v>208.25</v>
      </c>
      <c r="U1203" s="6" t="s">
        <v>30</v>
      </c>
      <c r="V1203" s="8" t="n">
        <f aca="false">IF(X1203="0-1 Year", ROUND(S1203/0.474, 2), IF(X1203="1-2 Years", ROUND(S1203/0.287, 2), ROUND(S1203/0.14, 2)))</f>
        <v>41.67</v>
      </c>
      <c r="W1203" s="6" t="str">
        <f aca="false">IF(V1203&gt;4000, "High", IF(V1203&gt;2000, "Medium", "Low"))</f>
        <v>Low</v>
      </c>
      <c r="X1203" s="9" t="s">
        <v>35</v>
      </c>
      <c r="Y1203" s="10" t="n">
        <f aca="false">IF(U1203="Yes", 1, 0)</f>
        <v>0</v>
      </c>
      <c r="Z1203" s="10" t="n">
        <v>1</v>
      </c>
      <c r="AA1203" s="11" t="n">
        <f aca="false">MAX(0, ($S1203 * 0.35) - ($F1203 * 0.3))</f>
        <v>3.9125</v>
      </c>
      <c r="AB1203" s="12" t="str">
        <f aca="false">IF(AA1203&gt;20,"High",IF(AA1203&gt;10,"Medium","Low"))</f>
        <v>Low</v>
      </c>
    </row>
    <row r="1204" customFormat="false" ht="18.65" hidden="false" customHeight="false" outlineLevel="0" collapsed="false">
      <c r="A1204" s="5" t="s">
        <v>1246</v>
      </c>
      <c r="B1204" s="6" t="s">
        <v>29</v>
      </c>
      <c r="C1204" s="6" t="s">
        <v>30</v>
      </c>
      <c r="D1204" s="6" t="s">
        <v>30</v>
      </c>
      <c r="E1204" s="6" t="s">
        <v>30</v>
      </c>
      <c r="F1204" s="7" t="n">
        <v>4</v>
      </c>
      <c r="G1204" s="6" t="s">
        <v>31</v>
      </c>
      <c r="H1204" s="6" t="s">
        <v>30</v>
      </c>
      <c r="I1204" s="6" t="s">
        <v>203</v>
      </c>
      <c r="J1204" s="6" t="s">
        <v>30</v>
      </c>
      <c r="K1204" s="6" t="s">
        <v>31</v>
      </c>
      <c r="L1204" s="6" t="s">
        <v>30</v>
      </c>
      <c r="M1204" s="6" t="s">
        <v>30</v>
      </c>
      <c r="N1204" s="6" t="s">
        <v>30</v>
      </c>
      <c r="O1204" s="6" t="s">
        <v>30</v>
      </c>
      <c r="P1204" s="6" t="s">
        <v>38</v>
      </c>
      <c r="Q1204" s="6" t="s">
        <v>30</v>
      </c>
      <c r="R1204" s="6" t="s">
        <v>34</v>
      </c>
      <c r="S1204" s="8" t="n">
        <v>49.25</v>
      </c>
      <c r="T1204" s="8" t="n">
        <v>208.45</v>
      </c>
      <c r="U1204" s="6" t="s">
        <v>30</v>
      </c>
      <c r="V1204" s="8" t="n">
        <f aca="false">IF(X1204="0-1 Year", ROUND(S1204/0.474, 2), IF(X1204="1-2 Years", ROUND(S1204/0.287, 2), ROUND(S1204/0.14, 2)))</f>
        <v>103.9</v>
      </c>
      <c r="W1204" s="6" t="str">
        <f aca="false">IF(V1204&gt;4000, "High", IF(V1204&gt;2000, "Medium", "Low"))</f>
        <v>Low</v>
      </c>
      <c r="X1204" s="9" t="s">
        <v>35</v>
      </c>
      <c r="Y1204" s="10" t="n">
        <f aca="false">IF(U1204="Yes", 1, 0)</f>
        <v>0</v>
      </c>
      <c r="Z1204" s="10" t="n">
        <v>1</v>
      </c>
      <c r="AA1204" s="11" t="n">
        <f aca="false">MAX(0, ($S1204 * 0.35) - ($F1204 * 0.3))</f>
        <v>16.0375</v>
      </c>
      <c r="AB1204" s="12" t="str">
        <f aca="false">IF(AA1204&gt;20,"High",IF(AA1204&gt;10,"Medium","Low"))</f>
        <v>Medium</v>
      </c>
    </row>
    <row r="1205" customFormat="false" ht="18.65" hidden="false" customHeight="false" outlineLevel="0" collapsed="false">
      <c r="A1205" s="5" t="s">
        <v>1247</v>
      </c>
      <c r="B1205" s="6" t="s">
        <v>29</v>
      </c>
      <c r="C1205" s="6" t="s">
        <v>30</v>
      </c>
      <c r="D1205" s="6" t="s">
        <v>30</v>
      </c>
      <c r="E1205" s="6" t="s">
        <v>30</v>
      </c>
      <c r="F1205" s="7" t="n">
        <v>6</v>
      </c>
      <c r="G1205" s="6" t="s">
        <v>30</v>
      </c>
      <c r="H1205" s="6" t="s">
        <v>202</v>
      </c>
      <c r="I1205" s="6" t="s">
        <v>203</v>
      </c>
      <c r="J1205" s="6" t="s">
        <v>30</v>
      </c>
      <c r="K1205" s="6" t="s">
        <v>31</v>
      </c>
      <c r="L1205" s="6" t="s">
        <v>30</v>
      </c>
      <c r="M1205" s="6" t="s">
        <v>30</v>
      </c>
      <c r="N1205" s="6" t="s">
        <v>30</v>
      </c>
      <c r="O1205" s="6" t="s">
        <v>30</v>
      </c>
      <c r="P1205" s="6" t="s">
        <v>38</v>
      </c>
      <c r="Q1205" s="6" t="s">
        <v>31</v>
      </c>
      <c r="R1205" s="6" t="s">
        <v>58</v>
      </c>
      <c r="S1205" s="8" t="n">
        <v>30.5</v>
      </c>
      <c r="T1205" s="8" t="n">
        <v>208.7</v>
      </c>
      <c r="U1205" s="6" t="s">
        <v>31</v>
      </c>
      <c r="V1205" s="8" t="n">
        <f aca="false">IF(X1205="0-1 Year", ROUND(S1205/0.474, 2), IF(X1205="1-2 Years", ROUND(S1205/0.287, 2), ROUND(S1205/0.14, 2)))</f>
        <v>64.35</v>
      </c>
      <c r="W1205" s="6" t="str">
        <f aca="false">IF(V1205&gt;4000, "High", IF(V1205&gt;2000, "Medium", "Low"))</f>
        <v>Low</v>
      </c>
      <c r="X1205" s="9" t="s">
        <v>35</v>
      </c>
      <c r="Y1205" s="10" t="n">
        <f aca="false">IF(U1205="Yes", 1, 0)</f>
        <v>1</v>
      </c>
      <c r="Z1205" s="10" t="n">
        <v>1</v>
      </c>
      <c r="AA1205" s="11" t="n">
        <f aca="false">MAX(0, ($S1205 * 0.35) - ($F1205 * 0.3))</f>
        <v>8.875</v>
      </c>
      <c r="AB1205" s="12" t="str">
        <f aca="false">IF(AA1205&gt;20,"High",IF(AA1205&gt;10,"Medium","Low"))</f>
        <v>Low</v>
      </c>
    </row>
    <row r="1206" customFormat="false" ht="18.65" hidden="false" customHeight="false" outlineLevel="0" collapsed="false">
      <c r="A1206" s="5" t="s">
        <v>1248</v>
      </c>
      <c r="B1206" s="6" t="s">
        <v>29</v>
      </c>
      <c r="C1206" s="6" t="s">
        <v>30</v>
      </c>
      <c r="D1206" s="6" t="s">
        <v>31</v>
      </c>
      <c r="E1206" s="6" t="s">
        <v>30</v>
      </c>
      <c r="F1206" s="7" t="n">
        <v>3</v>
      </c>
      <c r="G1206" s="6" t="s">
        <v>31</v>
      </c>
      <c r="H1206" s="6" t="s">
        <v>30</v>
      </c>
      <c r="I1206" s="6" t="s">
        <v>517</v>
      </c>
      <c r="J1206" s="6" t="s">
        <v>30</v>
      </c>
      <c r="K1206" s="6" t="s">
        <v>30</v>
      </c>
      <c r="L1206" s="6" t="s">
        <v>30</v>
      </c>
      <c r="M1206" s="6" t="s">
        <v>30</v>
      </c>
      <c r="N1206" s="6" t="s">
        <v>30</v>
      </c>
      <c r="O1206" s="6" t="s">
        <v>30</v>
      </c>
      <c r="P1206" s="6" t="s">
        <v>38</v>
      </c>
      <c r="Q1206" s="6" t="s">
        <v>31</v>
      </c>
      <c r="R1206" s="6" t="s">
        <v>39</v>
      </c>
      <c r="S1206" s="8" t="n">
        <v>70.3</v>
      </c>
      <c r="T1206" s="8" t="n">
        <v>208.85</v>
      </c>
      <c r="U1206" s="6" t="s">
        <v>31</v>
      </c>
      <c r="V1206" s="8" t="n">
        <f aca="false">IF(X1206="0-1 Year", ROUND(S1206/0.474, 2), IF(X1206="1-2 Years", ROUND(S1206/0.287, 2), ROUND(S1206/0.14, 2)))</f>
        <v>148.31</v>
      </c>
      <c r="W1206" s="6" t="str">
        <f aca="false">IF(V1206&gt;4000, "High", IF(V1206&gt;2000, "Medium", "Low"))</f>
        <v>Low</v>
      </c>
      <c r="X1206" s="9" t="s">
        <v>35</v>
      </c>
      <c r="Y1206" s="10" t="n">
        <f aca="false">IF(U1206="Yes", 1, 0)</f>
        <v>1</v>
      </c>
      <c r="Z1206" s="10" t="n">
        <v>1</v>
      </c>
      <c r="AA1206" s="11" t="n">
        <f aca="false">MAX(0, ($S1206 * 0.35) - ($F1206 * 0.3))</f>
        <v>23.705</v>
      </c>
      <c r="AB1206" s="12" t="str">
        <f aca="false">IF(AA1206&gt;20,"High",IF(AA1206&gt;10,"Medium","Low"))</f>
        <v>High</v>
      </c>
    </row>
    <row r="1207" customFormat="false" ht="18.65" hidden="false" customHeight="false" outlineLevel="0" collapsed="false">
      <c r="A1207" s="5" t="s">
        <v>1249</v>
      </c>
      <c r="B1207" s="6" t="s">
        <v>29</v>
      </c>
      <c r="C1207" s="6" t="s">
        <v>30</v>
      </c>
      <c r="D1207" s="6" t="s">
        <v>30</v>
      </c>
      <c r="E1207" s="6" t="s">
        <v>30</v>
      </c>
      <c r="F1207" s="7" t="n">
        <v>3</v>
      </c>
      <c r="G1207" s="6" t="s">
        <v>31</v>
      </c>
      <c r="H1207" s="6" t="s">
        <v>31</v>
      </c>
      <c r="I1207" s="6" t="s">
        <v>517</v>
      </c>
      <c r="J1207" s="6" t="s">
        <v>30</v>
      </c>
      <c r="K1207" s="6" t="s">
        <v>30</v>
      </c>
      <c r="L1207" s="6" t="s">
        <v>30</v>
      </c>
      <c r="M1207" s="6" t="s">
        <v>30</v>
      </c>
      <c r="N1207" s="6" t="s">
        <v>30</v>
      </c>
      <c r="O1207" s="6" t="s">
        <v>30</v>
      </c>
      <c r="P1207" s="6" t="s">
        <v>38</v>
      </c>
      <c r="Q1207" s="6" t="s">
        <v>30</v>
      </c>
      <c r="R1207" s="6" t="s">
        <v>34</v>
      </c>
      <c r="S1207" s="8" t="n">
        <v>75</v>
      </c>
      <c r="T1207" s="8" t="n">
        <v>209.1</v>
      </c>
      <c r="U1207" s="6" t="s">
        <v>31</v>
      </c>
      <c r="V1207" s="8" t="n">
        <f aca="false">IF(X1207="0-1 Year", ROUND(S1207/0.474, 2), IF(X1207="1-2 Years", ROUND(S1207/0.287, 2), ROUND(S1207/0.14, 2)))</f>
        <v>158.23</v>
      </c>
      <c r="W1207" s="6" t="str">
        <f aca="false">IF(V1207&gt;4000, "High", IF(V1207&gt;2000, "Medium", "Low"))</f>
        <v>Low</v>
      </c>
      <c r="X1207" s="9" t="s">
        <v>35</v>
      </c>
      <c r="Y1207" s="10" t="n">
        <f aca="false">IF(U1207="Yes", 1, 0)</f>
        <v>1</v>
      </c>
      <c r="Z1207" s="10" t="n">
        <v>1</v>
      </c>
      <c r="AA1207" s="11" t="n">
        <f aca="false">MAX(0, ($S1207 * 0.35) - ($F1207 * 0.3))</f>
        <v>25.35</v>
      </c>
      <c r="AB1207" s="12" t="str">
        <f aca="false">IF(AA1207&gt;20,"High",IF(AA1207&gt;10,"Medium","Low"))</f>
        <v>High</v>
      </c>
    </row>
    <row r="1208" customFormat="false" ht="18.65" hidden="false" customHeight="false" outlineLevel="0" collapsed="false">
      <c r="A1208" s="5" t="s">
        <v>1250</v>
      </c>
      <c r="B1208" s="6" t="s">
        <v>29</v>
      </c>
      <c r="C1208" s="6" t="s">
        <v>30</v>
      </c>
      <c r="D1208" s="6" t="s">
        <v>30</v>
      </c>
      <c r="E1208" s="6" t="s">
        <v>30</v>
      </c>
      <c r="F1208" s="7" t="n">
        <v>3</v>
      </c>
      <c r="G1208" s="6" t="s">
        <v>31</v>
      </c>
      <c r="H1208" s="6" t="s">
        <v>31</v>
      </c>
      <c r="I1208" s="6" t="s">
        <v>203</v>
      </c>
      <c r="J1208" s="6" t="s">
        <v>30</v>
      </c>
      <c r="K1208" s="6" t="s">
        <v>30</v>
      </c>
      <c r="L1208" s="6" t="s">
        <v>30</v>
      </c>
      <c r="M1208" s="6" t="s">
        <v>31</v>
      </c>
      <c r="N1208" s="6" t="s">
        <v>31</v>
      </c>
      <c r="O1208" s="6" t="s">
        <v>30</v>
      </c>
      <c r="P1208" s="6" t="s">
        <v>38</v>
      </c>
      <c r="Q1208" s="6" t="s">
        <v>31</v>
      </c>
      <c r="R1208" s="6" t="s">
        <v>34</v>
      </c>
      <c r="S1208" s="8" t="n">
        <v>65.25</v>
      </c>
      <c r="T1208" s="8" t="n">
        <v>209.9</v>
      </c>
      <c r="U1208" s="6" t="s">
        <v>30</v>
      </c>
      <c r="V1208" s="8" t="n">
        <f aca="false">IF(X1208="0-1 Year", ROUND(S1208/0.474, 2), IF(X1208="1-2 Years", ROUND(S1208/0.287, 2), ROUND(S1208/0.14, 2)))</f>
        <v>137.66</v>
      </c>
      <c r="W1208" s="6" t="str">
        <f aca="false">IF(V1208&gt;4000, "High", IF(V1208&gt;2000, "Medium", "Low"))</f>
        <v>Low</v>
      </c>
      <c r="X1208" s="9" t="s">
        <v>35</v>
      </c>
      <c r="Y1208" s="10" t="n">
        <f aca="false">IF(U1208="Yes", 1, 0)</f>
        <v>0</v>
      </c>
      <c r="Z1208" s="10" t="n">
        <v>1</v>
      </c>
      <c r="AA1208" s="11" t="n">
        <f aca="false">MAX(0, ($S1208 * 0.35) - ($F1208 * 0.3))</f>
        <v>21.9375</v>
      </c>
      <c r="AB1208" s="12" t="str">
        <f aca="false">IF(AA1208&gt;20,"High",IF(AA1208&gt;10,"Medium","Low"))</f>
        <v>High</v>
      </c>
    </row>
    <row r="1209" customFormat="false" ht="18.65" hidden="false" customHeight="false" outlineLevel="0" collapsed="false">
      <c r="A1209" s="5" t="s">
        <v>1251</v>
      </c>
      <c r="B1209" s="6" t="s">
        <v>37</v>
      </c>
      <c r="C1209" s="6" t="s">
        <v>30</v>
      </c>
      <c r="D1209" s="6" t="s">
        <v>30</v>
      </c>
      <c r="E1209" s="6" t="s">
        <v>30</v>
      </c>
      <c r="F1209" s="7" t="n">
        <v>3</v>
      </c>
      <c r="G1209" s="6" t="s">
        <v>31</v>
      </c>
      <c r="H1209" s="6" t="s">
        <v>31</v>
      </c>
      <c r="I1209" s="6" t="s">
        <v>517</v>
      </c>
      <c r="J1209" s="6" t="s">
        <v>30</v>
      </c>
      <c r="K1209" s="6" t="s">
        <v>30</v>
      </c>
      <c r="L1209" s="6" t="s">
        <v>30</v>
      </c>
      <c r="M1209" s="6" t="s">
        <v>30</v>
      </c>
      <c r="N1209" s="6" t="s">
        <v>30</v>
      </c>
      <c r="O1209" s="6" t="s">
        <v>30</v>
      </c>
      <c r="P1209" s="6" t="s">
        <v>38</v>
      </c>
      <c r="Q1209" s="6" t="s">
        <v>31</v>
      </c>
      <c r="R1209" s="6" t="s">
        <v>39</v>
      </c>
      <c r="S1209" s="8" t="n">
        <v>74.25</v>
      </c>
      <c r="T1209" s="8" t="n">
        <v>210.3</v>
      </c>
      <c r="U1209" s="6" t="s">
        <v>31</v>
      </c>
      <c r="V1209" s="8" t="n">
        <f aca="false">IF(X1209="0-1 Year", ROUND(S1209/0.474, 2), IF(X1209="1-2 Years", ROUND(S1209/0.287, 2), ROUND(S1209/0.14, 2)))</f>
        <v>156.65</v>
      </c>
      <c r="W1209" s="6" t="str">
        <f aca="false">IF(V1209&gt;4000, "High", IF(V1209&gt;2000, "Medium", "Low"))</f>
        <v>Low</v>
      </c>
      <c r="X1209" s="9" t="s">
        <v>35</v>
      </c>
      <c r="Y1209" s="10" t="n">
        <f aca="false">IF(U1209="Yes", 1, 0)</f>
        <v>1</v>
      </c>
      <c r="Z1209" s="10" t="n">
        <v>1</v>
      </c>
      <c r="AA1209" s="11" t="n">
        <f aca="false">MAX(0, ($S1209 * 0.35) - ($F1209 * 0.3))</f>
        <v>25.0875</v>
      </c>
      <c r="AB1209" s="12" t="str">
        <f aca="false">IF(AA1209&gt;20,"High",IF(AA1209&gt;10,"Medium","Low"))</f>
        <v>High</v>
      </c>
    </row>
    <row r="1210" customFormat="false" ht="18.65" hidden="false" customHeight="false" outlineLevel="0" collapsed="false">
      <c r="A1210" s="5" t="s">
        <v>1252</v>
      </c>
      <c r="B1210" s="6" t="s">
        <v>37</v>
      </c>
      <c r="C1210" s="6" t="s">
        <v>30</v>
      </c>
      <c r="D1210" s="6" t="s">
        <v>31</v>
      </c>
      <c r="E1210" s="6" t="s">
        <v>31</v>
      </c>
      <c r="F1210" s="7" t="n">
        <v>9</v>
      </c>
      <c r="G1210" s="6" t="s">
        <v>31</v>
      </c>
      <c r="H1210" s="6" t="s">
        <v>30</v>
      </c>
      <c r="I1210" s="6" t="s">
        <v>30</v>
      </c>
      <c r="J1210" s="6" t="s">
        <v>32</v>
      </c>
      <c r="K1210" s="6" t="s">
        <v>32</v>
      </c>
      <c r="L1210" s="6" t="s">
        <v>32</v>
      </c>
      <c r="M1210" s="6" t="s">
        <v>32</v>
      </c>
      <c r="N1210" s="6" t="s">
        <v>32</v>
      </c>
      <c r="O1210" s="6" t="s">
        <v>32</v>
      </c>
      <c r="P1210" s="6" t="s">
        <v>166</v>
      </c>
      <c r="Q1210" s="6" t="s">
        <v>30</v>
      </c>
      <c r="R1210" s="6" t="s">
        <v>34</v>
      </c>
      <c r="S1210" s="8" t="n">
        <v>19.75</v>
      </c>
      <c r="T1210" s="8" t="n">
        <v>210.65</v>
      </c>
      <c r="U1210" s="6" t="s">
        <v>30</v>
      </c>
      <c r="V1210" s="8" t="n">
        <f aca="false">IF(X1210="0-1 Year", ROUND(S1210/0.474, 2), IF(X1210="1-2 Years", ROUND(S1210/0.287, 2), ROUND(S1210/0.14, 2)))</f>
        <v>41.67</v>
      </c>
      <c r="W1210" s="6" t="str">
        <f aca="false">IF(V1210&gt;4000, "High", IF(V1210&gt;2000, "Medium", "Low"))</f>
        <v>Low</v>
      </c>
      <c r="X1210" s="9" t="s">
        <v>35</v>
      </c>
      <c r="Y1210" s="10" t="n">
        <f aca="false">IF(U1210="Yes", 1, 0)</f>
        <v>0</v>
      </c>
      <c r="Z1210" s="10" t="n">
        <v>1</v>
      </c>
      <c r="AA1210" s="11" t="n">
        <f aca="false">MAX(0, ($S1210 * 0.35) - ($F1210 * 0.3))</f>
        <v>4.2125</v>
      </c>
      <c r="AB1210" s="12" t="str">
        <f aca="false">IF(AA1210&gt;20,"High",IF(AA1210&gt;10,"Medium","Low"))</f>
        <v>Low</v>
      </c>
    </row>
    <row r="1211" customFormat="false" ht="18.65" hidden="false" customHeight="false" outlineLevel="0" collapsed="false">
      <c r="A1211" s="5" t="s">
        <v>1253</v>
      </c>
      <c r="B1211" s="6" t="s">
        <v>37</v>
      </c>
      <c r="C1211" s="6" t="s">
        <v>30</v>
      </c>
      <c r="D1211" s="6" t="s">
        <v>30</v>
      </c>
      <c r="E1211" s="6" t="s">
        <v>30</v>
      </c>
      <c r="F1211" s="7" t="n">
        <v>5</v>
      </c>
      <c r="G1211" s="6" t="s">
        <v>30</v>
      </c>
      <c r="H1211" s="6" t="s">
        <v>202</v>
      </c>
      <c r="I1211" s="6" t="s">
        <v>203</v>
      </c>
      <c r="J1211" s="6" t="s">
        <v>30</v>
      </c>
      <c r="K1211" s="6" t="s">
        <v>30</v>
      </c>
      <c r="L1211" s="6" t="s">
        <v>31</v>
      </c>
      <c r="M1211" s="6" t="s">
        <v>30</v>
      </c>
      <c r="N1211" s="6" t="s">
        <v>30</v>
      </c>
      <c r="O1211" s="6" t="s">
        <v>31</v>
      </c>
      <c r="P1211" s="6" t="s">
        <v>38</v>
      </c>
      <c r="Q1211" s="6" t="s">
        <v>30</v>
      </c>
      <c r="R1211" s="6" t="s">
        <v>39</v>
      </c>
      <c r="S1211" s="8" t="n">
        <v>39.5</v>
      </c>
      <c r="T1211" s="8" t="n">
        <v>210.75</v>
      </c>
      <c r="U1211" s="6" t="s">
        <v>31</v>
      </c>
      <c r="V1211" s="8" t="n">
        <f aca="false">IF(X1211="0-1 Year", ROUND(S1211/0.474, 2), IF(X1211="1-2 Years", ROUND(S1211/0.287, 2), ROUND(S1211/0.14, 2)))</f>
        <v>83.33</v>
      </c>
      <c r="W1211" s="6" t="str">
        <f aca="false">IF(V1211&gt;4000, "High", IF(V1211&gt;2000, "Medium", "Low"))</f>
        <v>Low</v>
      </c>
      <c r="X1211" s="9" t="s">
        <v>35</v>
      </c>
      <c r="Y1211" s="10" t="n">
        <f aca="false">IF(U1211="Yes", 1, 0)</f>
        <v>1</v>
      </c>
      <c r="Z1211" s="10" t="n">
        <v>1</v>
      </c>
      <c r="AA1211" s="11" t="n">
        <f aca="false">MAX(0, ($S1211 * 0.35) - ($F1211 * 0.3))</f>
        <v>12.325</v>
      </c>
      <c r="AB1211" s="12" t="str">
        <f aca="false">IF(AA1211&gt;20,"High",IF(AA1211&gt;10,"Medium","Low"))</f>
        <v>Medium</v>
      </c>
    </row>
    <row r="1212" customFormat="false" ht="18.65" hidden="false" customHeight="false" outlineLevel="0" collapsed="false">
      <c r="A1212" s="5" t="s">
        <v>1254</v>
      </c>
      <c r="B1212" s="6" t="s">
        <v>37</v>
      </c>
      <c r="C1212" s="6" t="s">
        <v>30</v>
      </c>
      <c r="D1212" s="6" t="s">
        <v>30</v>
      </c>
      <c r="E1212" s="6" t="s">
        <v>30</v>
      </c>
      <c r="F1212" s="7" t="n">
        <v>11</v>
      </c>
      <c r="G1212" s="6" t="s">
        <v>31</v>
      </c>
      <c r="H1212" s="6" t="s">
        <v>30</v>
      </c>
      <c r="I1212" s="6" t="s">
        <v>30</v>
      </c>
      <c r="J1212" s="6" t="s">
        <v>32</v>
      </c>
      <c r="K1212" s="6" t="s">
        <v>32</v>
      </c>
      <c r="L1212" s="6" t="s">
        <v>32</v>
      </c>
      <c r="M1212" s="6" t="s">
        <v>32</v>
      </c>
      <c r="N1212" s="6" t="s">
        <v>32</v>
      </c>
      <c r="O1212" s="6" t="s">
        <v>32</v>
      </c>
      <c r="P1212" s="6" t="s">
        <v>33</v>
      </c>
      <c r="Q1212" s="6" t="s">
        <v>30</v>
      </c>
      <c r="R1212" s="6" t="s">
        <v>34</v>
      </c>
      <c r="S1212" s="8" t="n">
        <v>20</v>
      </c>
      <c r="T1212" s="8" t="n">
        <v>211.95</v>
      </c>
      <c r="U1212" s="6" t="s">
        <v>30</v>
      </c>
      <c r="V1212" s="8" t="n">
        <f aca="false">IF(X1212="0-1 Year", ROUND(S1212/0.474, 2), IF(X1212="1-2 Years", ROUND(S1212/0.287, 2), ROUND(S1212/0.14, 2)))</f>
        <v>42.19</v>
      </c>
      <c r="W1212" s="6" t="str">
        <f aca="false">IF(V1212&gt;4000, "High", IF(V1212&gt;2000, "Medium", "Low"))</f>
        <v>Low</v>
      </c>
      <c r="X1212" s="9" t="s">
        <v>35</v>
      </c>
      <c r="Y1212" s="10" t="n">
        <f aca="false">IF(U1212="Yes", 1, 0)</f>
        <v>0</v>
      </c>
      <c r="Z1212" s="10" t="n">
        <v>1</v>
      </c>
      <c r="AA1212" s="11" t="n">
        <f aca="false">MAX(0, ($S1212 * 0.35) - ($F1212 * 0.3))</f>
        <v>3.7</v>
      </c>
      <c r="AB1212" s="12" t="str">
        <f aca="false">IF(AA1212&gt;20,"High",IF(AA1212&gt;10,"Medium","Low"))</f>
        <v>Low</v>
      </c>
    </row>
    <row r="1213" customFormat="false" ht="18.65" hidden="false" customHeight="false" outlineLevel="0" collapsed="false">
      <c r="A1213" s="5" t="s">
        <v>1255</v>
      </c>
      <c r="B1213" s="6" t="s">
        <v>29</v>
      </c>
      <c r="C1213" s="6" t="s">
        <v>30</v>
      </c>
      <c r="D1213" s="6" t="s">
        <v>30</v>
      </c>
      <c r="E1213" s="6" t="s">
        <v>31</v>
      </c>
      <c r="F1213" s="7" t="n">
        <v>12</v>
      </c>
      <c r="G1213" s="6" t="s">
        <v>31</v>
      </c>
      <c r="H1213" s="6" t="s">
        <v>30</v>
      </c>
      <c r="I1213" s="6" t="s">
        <v>30</v>
      </c>
      <c r="J1213" s="6" t="s">
        <v>32</v>
      </c>
      <c r="K1213" s="6" t="s">
        <v>32</v>
      </c>
      <c r="L1213" s="6" t="s">
        <v>32</v>
      </c>
      <c r="M1213" s="6" t="s">
        <v>32</v>
      </c>
      <c r="N1213" s="6" t="s">
        <v>32</v>
      </c>
      <c r="O1213" s="6" t="s">
        <v>32</v>
      </c>
      <c r="P1213" s="6" t="s">
        <v>166</v>
      </c>
      <c r="Q1213" s="6" t="s">
        <v>30</v>
      </c>
      <c r="R1213" s="6" t="s">
        <v>53</v>
      </c>
      <c r="S1213" s="8" t="n">
        <v>19.35</v>
      </c>
      <c r="T1213" s="8" t="n">
        <v>212.3</v>
      </c>
      <c r="U1213" s="6" t="s">
        <v>30</v>
      </c>
      <c r="V1213" s="8" t="n">
        <f aca="false">IF(X1213="0-1 Year", ROUND(S1213/0.474, 2), IF(X1213="1-2 Years", ROUND(S1213/0.287, 2), ROUND(S1213/0.14, 2)))</f>
        <v>40.82</v>
      </c>
      <c r="W1213" s="6" t="str">
        <f aca="false">IF(V1213&gt;4000, "High", IF(V1213&gt;2000, "Medium", "Low"))</f>
        <v>Low</v>
      </c>
      <c r="X1213" s="9" t="s">
        <v>35</v>
      </c>
      <c r="Y1213" s="10" t="n">
        <f aca="false">IF(U1213="Yes", 1, 0)</f>
        <v>0</v>
      </c>
      <c r="Z1213" s="10" t="n">
        <v>1</v>
      </c>
      <c r="AA1213" s="11" t="n">
        <f aca="false">MAX(0, ($S1213 * 0.35) - ($F1213 * 0.3))</f>
        <v>3.1725</v>
      </c>
      <c r="AB1213" s="12" t="str">
        <f aca="false">IF(AA1213&gt;20,"High",IF(AA1213&gt;10,"Medium","Low"))</f>
        <v>Low</v>
      </c>
    </row>
    <row r="1214" customFormat="false" ht="18.65" hidden="false" customHeight="false" outlineLevel="0" collapsed="false">
      <c r="A1214" s="5" t="s">
        <v>1256</v>
      </c>
      <c r="B1214" s="6" t="s">
        <v>37</v>
      </c>
      <c r="C1214" s="6" t="s">
        <v>30</v>
      </c>
      <c r="D1214" s="6" t="s">
        <v>30</v>
      </c>
      <c r="E1214" s="6" t="s">
        <v>30</v>
      </c>
      <c r="F1214" s="7" t="n">
        <v>3</v>
      </c>
      <c r="G1214" s="6" t="s">
        <v>31</v>
      </c>
      <c r="H1214" s="6" t="s">
        <v>31</v>
      </c>
      <c r="I1214" s="6" t="s">
        <v>517</v>
      </c>
      <c r="J1214" s="6" t="s">
        <v>30</v>
      </c>
      <c r="K1214" s="6" t="s">
        <v>30</v>
      </c>
      <c r="L1214" s="6" t="s">
        <v>30</v>
      </c>
      <c r="M1214" s="6" t="s">
        <v>30</v>
      </c>
      <c r="N1214" s="6" t="s">
        <v>30</v>
      </c>
      <c r="O1214" s="6" t="s">
        <v>30</v>
      </c>
      <c r="P1214" s="6" t="s">
        <v>38</v>
      </c>
      <c r="Q1214" s="6" t="s">
        <v>31</v>
      </c>
      <c r="R1214" s="6" t="s">
        <v>39</v>
      </c>
      <c r="S1214" s="8" t="n">
        <v>74.95</v>
      </c>
      <c r="T1214" s="8" t="n">
        <v>212.4</v>
      </c>
      <c r="U1214" s="6" t="s">
        <v>30</v>
      </c>
      <c r="V1214" s="8" t="n">
        <f aca="false">IF(X1214="0-1 Year", ROUND(S1214/0.474, 2), IF(X1214="1-2 Years", ROUND(S1214/0.287, 2), ROUND(S1214/0.14, 2)))</f>
        <v>158.12</v>
      </c>
      <c r="W1214" s="6" t="str">
        <f aca="false">IF(V1214&gt;4000, "High", IF(V1214&gt;2000, "Medium", "Low"))</f>
        <v>Low</v>
      </c>
      <c r="X1214" s="9" t="s">
        <v>35</v>
      </c>
      <c r="Y1214" s="10" t="n">
        <f aca="false">IF(U1214="Yes", 1, 0)</f>
        <v>0</v>
      </c>
      <c r="Z1214" s="10" t="n">
        <v>1</v>
      </c>
      <c r="AA1214" s="11" t="n">
        <f aca="false">MAX(0, ($S1214 * 0.35) - ($F1214 * 0.3))</f>
        <v>25.3325</v>
      </c>
      <c r="AB1214" s="12" t="str">
        <f aca="false">IF(AA1214&gt;20,"High",IF(AA1214&gt;10,"Medium","Low"))</f>
        <v>High</v>
      </c>
    </row>
    <row r="1215" customFormat="false" ht="18.65" hidden="false" customHeight="false" outlineLevel="0" collapsed="false">
      <c r="A1215" s="5" t="s">
        <v>1257</v>
      </c>
      <c r="B1215" s="6" t="s">
        <v>37</v>
      </c>
      <c r="C1215" s="6" t="s">
        <v>30</v>
      </c>
      <c r="D1215" s="6" t="s">
        <v>30</v>
      </c>
      <c r="E1215" s="6" t="s">
        <v>30</v>
      </c>
      <c r="F1215" s="7" t="n">
        <v>3</v>
      </c>
      <c r="G1215" s="6" t="s">
        <v>31</v>
      </c>
      <c r="H1215" s="6" t="s">
        <v>30</v>
      </c>
      <c r="I1215" s="6" t="s">
        <v>203</v>
      </c>
      <c r="J1215" s="6" t="s">
        <v>31</v>
      </c>
      <c r="K1215" s="6" t="s">
        <v>31</v>
      </c>
      <c r="L1215" s="6" t="s">
        <v>30</v>
      </c>
      <c r="M1215" s="6" t="s">
        <v>31</v>
      </c>
      <c r="N1215" s="6" t="s">
        <v>30</v>
      </c>
      <c r="O1215" s="6" t="s">
        <v>31</v>
      </c>
      <c r="P1215" s="6" t="s">
        <v>166</v>
      </c>
      <c r="Q1215" s="6" t="s">
        <v>30</v>
      </c>
      <c r="R1215" s="6" t="s">
        <v>34</v>
      </c>
      <c r="S1215" s="8" t="n">
        <v>71.1</v>
      </c>
      <c r="T1215" s="8" t="n">
        <v>213.35</v>
      </c>
      <c r="U1215" s="6" t="s">
        <v>30</v>
      </c>
      <c r="V1215" s="8" t="n">
        <f aca="false">IF(X1215="0-1 Year", ROUND(S1215/0.474, 2), IF(X1215="1-2 Years", ROUND(S1215/0.287, 2), ROUND(S1215/0.14, 2)))</f>
        <v>150</v>
      </c>
      <c r="W1215" s="6" t="str">
        <f aca="false">IF(V1215&gt;4000, "High", IF(V1215&gt;2000, "Medium", "Low"))</f>
        <v>Low</v>
      </c>
      <c r="X1215" s="9" t="s">
        <v>35</v>
      </c>
      <c r="Y1215" s="10" t="n">
        <f aca="false">IF(U1215="Yes", 1, 0)</f>
        <v>0</v>
      </c>
      <c r="Z1215" s="10" t="n">
        <v>1</v>
      </c>
      <c r="AA1215" s="11" t="n">
        <f aca="false">MAX(0, ($S1215 * 0.35) - ($F1215 * 0.3))</f>
        <v>23.985</v>
      </c>
      <c r="AB1215" s="12" t="str">
        <f aca="false">IF(AA1215&gt;20,"High",IF(AA1215&gt;10,"Medium","Low"))</f>
        <v>High</v>
      </c>
    </row>
    <row r="1216" customFormat="false" ht="18.65" hidden="false" customHeight="false" outlineLevel="0" collapsed="false">
      <c r="A1216" s="5" t="s">
        <v>1258</v>
      </c>
      <c r="B1216" s="6" t="s">
        <v>29</v>
      </c>
      <c r="C1216" s="6" t="s">
        <v>30</v>
      </c>
      <c r="D1216" s="6" t="s">
        <v>30</v>
      </c>
      <c r="E1216" s="6" t="s">
        <v>30</v>
      </c>
      <c r="F1216" s="7" t="n">
        <v>3</v>
      </c>
      <c r="G1216" s="6" t="s">
        <v>31</v>
      </c>
      <c r="H1216" s="6" t="s">
        <v>30</v>
      </c>
      <c r="I1216" s="6" t="s">
        <v>517</v>
      </c>
      <c r="J1216" s="6" t="s">
        <v>31</v>
      </c>
      <c r="K1216" s="6" t="s">
        <v>30</v>
      </c>
      <c r="L1216" s="6" t="s">
        <v>30</v>
      </c>
      <c r="M1216" s="6" t="s">
        <v>31</v>
      </c>
      <c r="N1216" s="6" t="s">
        <v>30</v>
      </c>
      <c r="O1216" s="6" t="s">
        <v>30</v>
      </c>
      <c r="P1216" s="6" t="s">
        <v>38</v>
      </c>
      <c r="Q1216" s="6" t="s">
        <v>31</v>
      </c>
      <c r="R1216" s="6" t="s">
        <v>34</v>
      </c>
      <c r="S1216" s="8" t="n">
        <v>82.3</v>
      </c>
      <c r="T1216" s="8" t="n">
        <v>214.4</v>
      </c>
      <c r="U1216" s="6" t="s">
        <v>30</v>
      </c>
      <c r="V1216" s="8" t="n">
        <f aca="false">IF(X1216="0-1 Year", ROUND(S1216/0.474, 2), IF(X1216="1-2 Years", ROUND(S1216/0.287, 2), ROUND(S1216/0.14, 2)))</f>
        <v>173.63</v>
      </c>
      <c r="W1216" s="6" t="str">
        <f aca="false">IF(V1216&gt;4000, "High", IF(V1216&gt;2000, "Medium", "Low"))</f>
        <v>Low</v>
      </c>
      <c r="X1216" s="9" t="s">
        <v>35</v>
      </c>
      <c r="Y1216" s="10" t="n">
        <f aca="false">IF(U1216="Yes", 1, 0)</f>
        <v>0</v>
      </c>
      <c r="Z1216" s="10" t="n">
        <v>1</v>
      </c>
      <c r="AA1216" s="11" t="n">
        <f aca="false">MAX(0, ($S1216 * 0.35) - ($F1216 * 0.3))</f>
        <v>27.905</v>
      </c>
      <c r="AB1216" s="12" t="str">
        <f aca="false">IF(AA1216&gt;20,"High",IF(AA1216&gt;10,"Medium","Low"))</f>
        <v>High</v>
      </c>
    </row>
    <row r="1217" customFormat="false" ht="18.65" hidden="false" customHeight="false" outlineLevel="0" collapsed="false">
      <c r="A1217" s="5" t="s">
        <v>1259</v>
      </c>
      <c r="B1217" s="6" t="s">
        <v>37</v>
      </c>
      <c r="C1217" s="6" t="s">
        <v>30</v>
      </c>
      <c r="D1217" s="6" t="s">
        <v>30</v>
      </c>
      <c r="E1217" s="6" t="s">
        <v>30</v>
      </c>
      <c r="F1217" s="7" t="n">
        <v>4</v>
      </c>
      <c r="G1217" s="6" t="s">
        <v>31</v>
      </c>
      <c r="H1217" s="6" t="s">
        <v>31</v>
      </c>
      <c r="I1217" s="6" t="s">
        <v>203</v>
      </c>
      <c r="J1217" s="6" t="s">
        <v>30</v>
      </c>
      <c r="K1217" s="6" t="s">
        <v>30</v>
      </c>
      <c r="L1217" s="6" t="s">
        <v>30</v>
      </c>
      <c r="M1217" s="6" t="s">
        <v>30</v>
      </c>
      <c r="N1217" s="6" t="s">
        <v>30</v>
      </c>
      <c r="O1217" s="6" t="s">
        <v>30</v>
      </c>
      <c r="P1217" s="6" t="s">
        <v>38</v>
      </c>
      <c r="Q1217" s="6" t="s">
        <v>30</v>
      </c>
      <c r="R1217" s="6" t="s">
        <v>39</v>
      </c>
      <c r="S1217" s="8" t="n">
        <v>50.7</v>
      </c>
      <c r="T1217" s="8" t="n">
        <v>214.55</v>
      </c>
      <c r="U1217" s="6" t="s">
        <v>30</v>
      </c>
      <c r="V1217" s="8" t="n">
        <f aca="false">IF(X1217="0-1 Year", ROUND(S1217/0.474, 2), IF(X1217="1-2 Years", ROUND(S1217/0.287, 2), ROUND(S1217/0.14, 2)))</f>
        <v>106.96</v>
      </c>
      <c r="W1217" s="6" t="str">
        <f aca="false">IF(V1217&gt;4000, "High", IF(V1217&gt;2000, "Medium", "Low"))</f>
        <v>Low</v>
      </c>
      <c r="X1217" s="9" t="s">
        <v>35</v>
      </c>
      <c r="Y1217" s="10" t="n">
        <f aca="false">IF(U1217="Yes", 1, 0)</f>
        <v>0</v>
      </c>
      <c r="Z1217" s="10" t="n">
        <v>1</v>
      </c>
      <c r="AA1217" s="11" t="n">
        <f aca="false">MAX(0, ($S1217 * 0.35) - ($F1217 * 0.3))</f>
        <v>16.545</v>
      </c>
      <c r="AB1217" s="12" t="str">
        <f aca="false">IF(AA1217&gt;20,"High",IF(AA1217&gt;10,"Medium","Low"))</f>
        <v>Medium</v>
      </c>
    </row>
    <row r="1218" customFormat="false" ht="18.65" hidden="false" customHeight="false" outlineLevel="0" collapsed="false">
      <c r="A1218" s="5" t="s">
        <v>1260</v>
      </c>
      <c r="B1218" s="6" t="s">
        <v>29</v>
      </c>
      <c r="C1218" s="6" t="s">
        <v>31</v>
      </c>
      <c r="D1218" s="6" t="s">
        <v>31</v>
      </c>
      <c r="E1218" s="6" t="s">
        <v>30</v>
      </c>
      <c r="F1218" s="7" t="n">
        <v>11</v>
      </c>
      <c r="G1218" s="6" t="s">
        <v>31</v>
      </c>
      <c r="H1218" s="6" t="s">
        <v>30</v>
      </c>
      <c r="I1218" s="6" t="s">
        <v>30</v>
      </c>
      <c r="J1218" s="6" t="s">
        <v>32</v>
      </c>
      <c r="K1218" s="6" t="s">
        <v>32</v>
      </c>
      <c r="L1218" s="6" t="s">
        <v>32</v>
      </c>
      <c r="M1218" s="6" t="s">
        <v>32</v>
      </c>
      <c r="N1218" s="6" t="s">
        <v>32</v>
      </c>
      <c r="O1218" s="6" t="s">
        <v>32</v>
      </c>
      <c r="P1218" s="6" t="s">
        <v>38</v>
      </c>
      <c r="Q1218" s="6" t="s">
        <v>30</v>
      </c>
      <c r="R1218" s="6" t="s">
        <v>34</v>
      </c>
      <c r="S1218" s="8" t="n">
        <v>19.95</v>
      </c>
      <c r="T1218" s="8" t="n">
        <v>214.75</v>
      </c>
      <c r="U1218" s="6" t="s">
        <v>31</v>
      </c>
      <c r="V1218" s="8" t="n">
        <f aca="false">IF(X1218="0-1 Year", ROUND(S1218/0.474, 2), IF(X1218="1-2 Years", ROUND(S1218/0.287, 2), ROUND(S1218/0.14, 2)))</f>
        <v>42.09</v>
      </c>
      <c r="W1218" s="6" t="str">
        <f aca="false">IF(V1218&gt;4000, "High", IF(V1218&gt;2000, "Medium", "Low"))</f>
        <v>Low</v>
      </c>
      <c r="X1218" s="9" t="s">
        <v>35</v>
      </c>
      <c r="Y1218" s="10" t="n">
        <f aca="false">IF(U1218="Yes", 1, 0)</f>
        <v>1</v>
      </c>
      <c r="Z1218" s="10" t="n">
        <v>1</v>
      </c>
      <c r="AA1218" s="11" t="n">
        <f aca="false">MAX(0, ($S1218 * 0.35) - ($F1218 * 0.3))</f>
        <v>3.6825</v>
      </c>
      <c r="AB1218" s="12" t="str">
        <f aca="false">IF(AA1218&gt;20,"High",IF(AA1218&gt;10,"Medium","Low"))</f>
        <v>Low</v>
      </c>
    </row>
    <row r="1219" customFormat="false" ht="18.65" hidden="false" customHeight="false" outlineLevel="0" collapsed="false">
      <c r="A1219" s="5" t="s">
        <v>1261</v>
      </c>
      <c r="B1219" s="6" t="s">
        <v>29</v>
      </c>
      <c r="C1219" s="6" t="s">
        <v>31</v>
      </c>
      <c r="D1219" s="6" t="s">
        <v>30</v>
      </c>
      <c r="E1219" s="6" t="s">
        <v>30</v>
      </c>
      <c r="F1219" s="7" t="n">
        <v>5</v>
      </c>
      <c r="G1219" s="6" t="s">
        <v>30</v>
      </c>
      <c r="H1219" s="6" t="s">
        <v>202</v>
      </c>
      <c r="I1219" s="6" t="s">
        <v>203</v>
      </c>
      <c r="J1219" s="6" t="s">
        <v>30</v>
      </c>
      <c r="K1219" s="6" t="s">
        <v>30</v>
      </c>
      <c r="L1219" s="6" t="s">
        <v>31</v>
      </c>
      <c r="M1219" s="6" t="s">
        <v>31</v>
      </c>
      <c r="N1219" s="6" t="s">
        <v>31</v>
      </c>
      <c r="O1219" s="6" t="s">
        <v>30</v>
      </c>
      <c r="P1219" s="6" t="s">
        <v>38</v>
      </c>
      <c r="Q1219" s="6" t="s">
        <v>30</v>
      </c>
      <c r="R1219" s="6" t="s">
        <v>58</v>
      </c>
      <c r="S1219" s="8" t="n">
        <v>45.4</v>
      </c>
      <c r="T1219" s="8" t="n">
        <v>214.75</v>
      </c>
      <c r="U1219" s="6" t="s">
        <v>30</v>
      </c>
      <c r="V1219" s="8" t="n">
        <f aca="false">IF(X1219="0-1 Year", ROUND(S1219/0.474, 2), IF(X1219="1-2 Years", ROUND(S1219/0.287, 2), ROUND(S1219/0.14, 2)))</f>
        <v>95.78</v>
      </c>
      <c r="W1219" s="6" t="str">
        <f aca="false">IF(V1219&gt;4000, "High", IF(V1219&gt;2000, "Medium", "Low"))</f>
        <v>Low</v>
      </c>
      <c r="X1219" s="9" t="s">
        <v>35</v>
      </c>
      <c r="Y1219" s="10" t="n">
        <f aca="false">IF(U1219="Yes", 1, 0)</f>
        <v>0</v>
      </c>
      <c r="Z1219" s="10" t="n">
        <v>1</v>
      </c>
      <c r="AA1219" s="11" t="n">
        <f aca="false">MAX(0, ($S1219 * 0.35) - ($F1219 * 0.3))</f>
        <v>14.39</v>
      </c>
      <c r="AB1219" s="12" t="str">
        <f aca="false">IF(AA1219&gt;20,"High",IF(AA1219&gt;10,"Medium","Low"))</f>
        <v>Medium</v>
      </c>
    </row>
    <row r="1220" customFormat="false" ht="18.65" hidden="false" customHeight="false" outlineLevel="0" collapsed="false">
      <c r="A1220" s="5" t="s">
        <v>1262</v>
      </c>
      <c r="B1220" s="6" t="s">
        <v>29</v>
      </c>
      <c r="C1220" s="6" t="s">
        <v>30</v>
      </c>
      <c r="D1220" s="6" t="s">
        <v>30</v>
      </c>
      <c r="E1220" s="6" t="s">
        <v>31</v>
      </c>
      <c r="F1220" s="7" t="n">
        <v>8</v>
      </c>
      <c r="G1220" s="6" t="s">
        <v>30</v>
      </c>
      <c r="H1220" s="6" t="s">
        <v>202</v>
      </c>
      <c r="I1220" s="6" t="s">
        <v>203</v>
      </c>
      <c r="J1220" s="6" t="s">
        <v>30</v>
      </c>
      <c r="K1220" s="6" t="s">
        <v>30</v>
      </c>
      <c r="L1220" s="6" t="s">
        <v>30</v>
      </c>
      <c r="M1220" s="6" t="s">
        <v>30</v>
      </c>
      <c r="N1220" s="6" t="s">
        <v>30</v>
      </c>
      <c r="O1220" s="6" t="s">
        <v>30</v>
      </c>
      <c r="P1220" s="6" t="s">
        <v>38</v>
      </c>
      <c r="Q1220" s="6" t="s">
        <v>30</v>
      </c>
      <c r="R1220" s="6" t="s">
        <v>34</v>
      </c>
      <c r="S1220" s="8" t="n">
        <v>25.5</v>
      </c>
      <c r="T1220" s="8" t="n">
        <v>215.2</v>
      </c>
      <c r="U1220" s="6" t="s">
        <v>31</v>
      </c>
      <c r="V1220" s="8" t="n">
        <f aca="false">IF(X1220="0-1 Year", ROUND(S1220/0.474, 2), IF(X1220="1-2 Years", ROUND(S1220/0.287, 2), ROUND(S1220/0.14, 2)))</f>
        <v>53.8</v>
      </c>
      <c r="W1220" s="6" t="str">
        <f aca="false">IF(V1220&gt;4000, "High", IF(V1220&gt;2000, "Medium", "Low"))</f>
        <v>Low</v>
      </c>
      <c r="X1220" s="9" t="s">
        <v>35</v>
      </c>
      <c r="Y1220" s="10" t="n">
        <f aca="false">IF(U1220="Yes", 1, 0)</f>
        <v>1</v>
      </c>
      <c r="Z1220" s="10" t="n">
        <v>1</v>
      </c>
      <c r="AA1220" s="11" t="n">
        <f aca="false">MAX(0, ($S1220 * 0.35) - ($F1220 * 0.3))</f>
        <v>6.525</v>
      </c>
      <c r="AB1220" s="12" t="str">
        <f aca="false">IF(AA1220&gt;20,"High",IF(AA1220&gt;10,"Medium","Low"))</f>
        <v>Low</v>
      </c>
    </row>
    <row r="1221" customFormat="false" ht="18.65" hidden="false" customHeight="false" outlineLevel="0" collapsed="false">
      <c r="A1221" s="5" t="s">
        <v>1263</v>
      </c>
      <c r="B1221" s="6" t="s">
        <v>29</v>
      </c>
      <c r="C1221" s="6" t="s">
        <v>30</v>
      </c>
      <c r="D1221" s="6" t="s">
        <v>30</v>
      </c>
      <c r="E1221" s="6" t="s">
        <v>30</v>
      </c>
      <c r="F1221" s="7" t="n">
        <v>11</v>
      </c>
      <c r="G1221" s="6" t="s">
        <v>31</v>
      </c>
      <c r="H1221" s="6" t="s">
        <v>30</v>
      </c>
      <c r="I1221" s="6" t="s">
        <v>30</v>
      </c>
      <c r="J1221" s="6" t="s">
        <v>32</v>
      </c>
      <c r="K1221" s="6" t="s">
        <v>32</v>
      </c>
      <c r="L1221" s="6" t="s">
        <v>32</v>
      </c>
      <c r="M1221" s="6" t="s">
        <v>32</v>
      </c>
      <c r="N1221" s="6" t="s">
        <v>32</v>
      </c>
      <c r="O1221" s="6" t="s">
        <v>32</v>
      </c>
      <c r="P1221" s="6" t="s">
        <v>38</v>
      </c>
      <c r="Q1221" s="6" t="s">
        <v>30</v>
      </c>
      <c r="R1221" s="6" t="s">
        <v>34</v>
      </c>
      <c r="S1221" s="8" t="n">
        <v>20.35</v>
      </c>
      <c r="T1221" s="8" t="n">
        <v>215.25</v>
      </c>
      <c r="U1221" s="6" t="s">
        <v>30</v>
      </c>
      <c r="V1221" s="8" t="n">
        <f aca="false">IF(X1221="0-1 Year", ROUND(S1221/0.474, 2), IF(X1221="1-2 Years", ROUND(S1221/0.287, 2), ROUND(S1221/0.14, 2)))</f>
        <v>42.93</v>
      </c>
      <c r="W1221" s="6" t="str">
        <f aca="false">IF(V1221&gt;4000, "High", IF(V1221&gt;2000, "Medium", "Low"))</f>
        <v>Low</v>
      </c>
      <c r="X1221" s="9" t="s">
        <v>35</v>
      </c>
      <c r="Y1221" s="10" t="n">
        <f aca="false">IF(U1221="Yes", 1, 0)</f>
        <v>0</v>
      </c>
      <c r="Z1221" s="10" t="n">
        <v>1</v>
      </c>
      <c r="AA1221" s="11" t="n">
        <f aca="false">MAX(0, ($S1221 * 0.35) - ($F1221 * 0.3))</f>
        <v>3.8225</v>
      </c>
      <c r="AB1221" s="12" t="str">
        <f aca="false">IF(AA1221&gt;20,"High",IF(AA1221&gt;10,"Medium","Low"))</f>
        <v>Low</v>
      </c>
    </row>
    <row r="1222" customFormat="false" ht="18.65" hidden="false" customHeight="false" outlineLevel="0" collapsed="false">
      <c r="A1222" s="5" t="s">
        <v>1264</v>
      </c>
      <c r="B1222" s="6" t="s">
        <v>37</v>
      </c>
      <c r="C1222" s="6" t="s">
        <v>30</v>
      </c>
      <c r="D1222" s="6" t="s">
        <v>30</v>
      </c>
      <c r="E1222" s="6" t="s">
        <v>30</v>
      </c>
      <c r="F1222" s="7" t="n">
        <v>3</v>
      </c>
      <c r="G1222" s="6" t="s">
        <v>31</v>
      </c>
      <c r="H1222" s="6" t="s">
        <v>31</v>
      </c>
      <c r="I1222" s="6" t="s">
        <v>517</v>
      </c>
      <c r="J1222" s="6" t="s">
        <v>30</v>
      </c>
      <c r="K1222" s="6" t="s">
        <v>30</v>
      </c>
      <c r="L1222" s="6" t="s">
        <v>30</v>
      </c>
      <c r="M1222" s="6" t="s">
        <v>30</v>
      </c>
      <c r="N1222" s="6" t="s">
        <v>30</v>
      </c>
      <c r="O1222" s="6" t="s">
        <v>30</v>
      </c>
      <c r="P1222" s="6" t="s">
        <v>38</v>
      </c>
      <c r="Q1222" s="6" t="s">
        <v>30</v>
      </c>
      <c r="R1222" s="6" t="s">
        <v>53</v>
      </c>
      <c r="S1222" s="8" t="n">
        <v>74.4</v>
      </c>
      <c r="T1222" s="8" t="n">
        <v>215.8</v>
      </c>
      <c r="U1222" s="6" t="s">
        <v>31</v>
      </c>
      <c r="V1222" s="8" t="n">
        <f aca="false">IF(X1222="0-1 Year", ROUND(S1222/0.474, 2), IF(X1222="1-2 Years", ROUND(S1222/0.287, 2), ROUND(S1222/0.14, 2)))</f>
        <v>156.96</v>
      </c>
      <c r="W1222" s="6" t="str">
        <f aca="false">IF(V1222&gt;4000, "High", IF(V1222&gt;2000, "Medium", "Low"))</f>
        <v>Low</v>
      </c>
      <c r="X1222" s="9" t="s">
        <v>35</v>
      </c>
      <c r="Y1222" s="10" t="n">
        <f aca="false">IF(U1222="Yes", 1, 0)</f>
        <v>1</v>
      </c>
      <c r="Z1222" s="10" t="n">
        <v>1</v>
      </c>
      <c r="AA1222" s="11" t="n">
        <f aca="false">MAX(0, ($S1222 * 0.35) - ($F1222 * 0.3))</f>
        <v>25.14</v>
      </c>
      <c r="AB1222" s="12" t="str">
        <f aca="false">IF(AA1222&gt;20,"High",IF(AA1222&gt;10,"Medium","Low"))</f>
        <v>High</v>
      </c>
    </row>
    <row r="1223" customFormat="false" ht="18.65" hidden="false" customHeight="false" outlineLevel="0" collapsed="false">
      <c r="A1223" s="5" t="s">
        <v>1265</v>
      </c>
      <c r="B1223" s="6" t="s">
        <v>37</v>
      </c>
      <c r="C1223" s="6" t="s">
        <v>30</v>
      </c>
      <c r="D1223" s="6" t="s">
        <v>30</v>
      </c>
      <c r="E1223" s="6" t="s">
        <v>31</v>
      </c>
      <c r="F1223" s="7" t="n">
        <v>11</v>
      </c>
      <c r="G1223" s="6" t="s">
        <v>31</v>
      </c>
      <c r="H1223" s="6" t="s">
        <v>30</v>
      </c>
      <c r="I1223" s="6" t="s">
        <v>30</v>
      </c>
      <c r="J1223" s="6" t="s">
        <v>32</v>
      </c>
      <c r="K1223" s="6" t="s">
        <v>32</v>
      </c>
      <c r="L1223" s="6" t="s">
        <v>32</v>
      </c>
      <c r="M1223" s="6" t="s">
        <v>32</v>
      </c>
      <c r="N1223" s="6" t="s">
        <v>32</v>
      </c>
      <c r="O1223" s="6" t="s">
        <v>32</v>
      </c>
      <c r="P1223" s="6" t="s">
        <v>38</v>
      </c>
      <c r="Q1223" s="6" t="s">
        <v>30</v>
      </c>
      <c r="R1223" s="6" t="s">
        <v>58</v>
      </c>
      <c r="S1223" s="8" t="n">
        <v>19.7</v>
      </c>
      <c r="T1223" s="8" t="n">
        <v>216.2</v>
      </c>
      <c r="U1223" s="6" t="s">
        <v>30</v>
      </c>
      <c r="V1223" s="8" t="n">
        <f aca="false">IF(X1223="0-1 Year", ROUND(S1223/0.474, 2), IF(X1223="1-2 Years", ROUND(S1223/0.287, 2), ROUND(S1223/0.14, 2)))</f>
        <v>41.56</v>
      </c>
      <c r="W1223" s="6" t="str">
        <f aca="false">IF(V1223&gt;4000, "High", IF(V1223&gt;2000, "Medium", "Low"))</f>
        <v>Low</v>
      </c>
      <c r="X1223" s="9" t="s">
        <v>35</v>
      </c>
      <c r="Y1223" s="10" t="n">
        <f aca="false">IF(U1223="Yes", 1, 0)</f>
        <v>0</v>
      </c>
      <c r="Z1223" s="10" t="n">
        <v>1</v>
      </c>
      <c r="AA1223" s="11" t="n">
        <f aca="false">MAX(0, ($S1223 * 0.35) - ($F1223 * 0.3))</f>
        <v>3.595</v>
      </c>
      <c r="AB1223" s="12" t="str">
        <f aca="false">IF(AA1223&gt;20,"High",IF(AA1223&gt;10,"Medium","Low"))</f>
        <v>Low</v>
      </c>
    </row>
    <row r="1224" customFormat="false" ht="18.65" hidden="false" customHeight="false" outlineLevel="0" collapsed="false">
      <c r="A1224" s="5" t="s">
        <v>1266</v>
      </c>
      <c r="B1224" s="6" t="s">
        <v>29</v>
      </c>
      <c r="C1224" s="6" t="s">
        <v>30</v>
      </c>
      <c r="D1224" s="6" t="s">
        <v>30</v>
      </c>
      <c r="E1224" s="6" t="s">
        <v>30</v>
      </c>
      <c r="F1224" s="7" t="n">
        <v>8</v>
      </c>
      <c r="G1224" s="6" t="s">
        <v>30</v>
      </c>
      <c r="H1224" s="6" t="s">
        <v>202</v>
      </c>
      <c r="I1224" s="6" t="s">
        <v>203</v>
      </c>
      <c r="J1224" s="6" t="s">
        <v>31</v>
      </c>
      <c r="K1224" s="6" t="s">
        <v>30</v>
      </c>
      <c r="L1224" s="6" t="s">
        <v>30</v>
      </c>
      <c r="M1224" s="6" t="s">
        <v>30</v>
      </c>
      <c r="N1224" s="6" t="s">
        <v>30</v>
      </c>
      <c r="O1224" s="6" t="s">
        <v>30</v>
      </c>
      <c r="P1224" s="6" t="s">
        <v>38</v>
      </c>
      <c r="Q1224" s="6" t="s">
        <v>30</v>
      </c>
      <c r="R1224" s="6" t="s">
        <v>34</v>
      </c>
      <c r="S1224" s="8" t="n">
        <v>29.35</v>
      </c>
      <c r="T1224" s="8" t="n">
        <v>216.45</v>
      </c>
      <c r="U1224" s="6" t="s">
        <v>30</v>
      </c>
      <c r="V1224" s="8" t="n">
        <f aca="false">IF(X1224="0-1 Year", ROUND(S1224/0.474, 2), IF(X1224="1-2 Years", ROUND(S1224/0.287, 2), ROUND(S1224/0.14, 2)))</f>
        <v>61.92</v>
      </c>
      <c r="W1224" s="6" t="str">
        <f aca="false">IF(V1224&gt;4000, "High", IF(V1224&gt;2000, "Medium", "Low"))</f>
        <v>Low</v>
      </c>
      <c r="X1224" s="9" t="s">
        <v>35</v>
      </c>
      <c r="Y1224" s="10" t="n">
        <f aca="false">IF(U1224="Yes", 1, 0)</f>
        <v>0</v>
      </c>
      <c r="Z1224" s="10" t="n">
        <v>1</v>
      </c>
      <c r="AA1224" s="11" t="n">
        <f aca="false">MAX(0, ($S1224 * 0.35) - ($F1224 * 0.3))</f>
        <v>7.8725</v>
      </c>
      <c r="AB1224" s="12" t="str">
        <f aca="false">IF(AA1224&gt;20,"High",IF(AA1224&gt;10,"Medium","Low"))</f>
        <v>Low</v>
      </c>
    </row>
    <row r="1225" customFormat="false" ht="18.65" hidden="false" customHeight="false" outlineLevel="0" collapsed="false">
      <c r="A1225" s="5" t="s">
        <v>1267</v>
      </c>
      <c r="B1225" s="6" t="s">
        <v>37</v>
      </c>
      <c r="C1225" s="6" t="s">
        <v>30</v>
      </c>
      <c r="D1225" s="6" t="s">
        <v>31</v>
      </c>
      <c r="E1225" s="6" t="s">
        <v>30</v>
      </c>
      <c r="F1225" s="7" t="n">
        <v>3</v>
      </c>
      <c r="G1225" s="6" t="s">
        <v>31</v>
      </c>
      <c r="H1225" s="6" t="s">
        <v>31</v>
      </c>
      <c r="I1225" s="6" t="s">
        <v>517</v>
      </c>
      <c r="J1225" s="6" t="s">
        <v>30</v>
      </c>
      <c r="K1225" s="6" t="s">
        <v>30</v>
      </c>
      <c r="L1225" s="6" t="s">
        <v>30</v>
      </c>
      <c r="M1225" s="6" t="s">
        <v>30</v>
      </c>
      <c r="N1225" s="6" t="s">
        <v>30</v>
      </c>
      <c r="O1225" s="6" t="s">
        <v>30</v>
      </c>
      <c r="P1225" s="6" t="s">
        <v>38</v>
      </c>
      <c r="Q1225" s="6" t="s">
        <v>31</v>
      </c>
      <c r="R1225" s="6" t="s">
        <v>58</v>
      </c>
      <c r="S1225" s="8" t="n">
        <v>75.15</v>
      </c>
      <c r="T1225" s="8" t="n">
        <v>216.75</v>
      </c>
      <c r="U1225" s="6" t="s">
        <v>31</v>
      </c>
      <c r="V1225" s="8" t="n">
        <f aca="false">IF(X1225="0-1 Year", ROUND(S1225/0.474, 2), IF(X1225="1-2 Years", ROUND(S1225/0.287, 2), ROUND(S1225/0.14, 2)))</f>
        <v>158.54</v>
      </c>
      <c r="W1225" s="6" t="str">
        <f aca="false">IF(V1225&gt;4000, "High", IF(V1225&gt;2000, "Medium", "Low"))</f>
        <v>Low</v>
      </c>
      <c r="X1225" s="9" t="s">
        <v>35</v>
      </c>
      <c r="Y1225" s="10" t="n">
        <f aca="false">IF(U1225="Yes", 1, 0)</f>
        <v>1</v>
      </c>
      <c r="Z1225" s="10" t="n">
        <v>1</v>
      </c>
      <c r="AA1225" s="11" t="n">
        <f aca="false">MAX(0, ($S1225 * 0.35) - ($F1225 * 0.3))</f>
        <v>25.4025</v>
      </c>
      <c r="AB1225" s="12" t="str">
        <f aca="false">IF(AA1225&gt;20,"High",IF(AA1225&gt;10,"Medium","Low"))</f>
        <v>High</v>
      </c>
    </row>
    <row r="1226" customFormat="false" ht="18.65" hidden="false" customHeight="false" outlineLevel="0" collapsed="false">
      <c r="A1226" s="5" t="s">
        <v>1268</v>
      </c>
      <c r="B1226" s="6" t="s">
        <v>29</v>
      </c>
      <c r="C1226" s="6" t="s">
        <v>30</v>
      </c>
      <c r="D1226" s="6" t="s">
        <v>30</v>
      </c>
      <c r="E1226" s="6" t="s">
        <v>30</v>
      </c>
      <c r="F1226" s="7" t="n">
        <v>5</v>
      </c>
      <c r="G1226" s="6" t="s">
        <v>31</v>
      </c>
      <c r="H1226" s="6" t="s">
        <v>30</v>
      </c>
      <c r="I1226" s="6" t="s">
        <v>203</v>
      </c>
      <c r="J1226" s="6" t="s">
        <v>30</v>
      </c>
      <c r="K1226" s="6" t="s">
        <v>30</v>
      </c>
      <c r="L1226" s="6" t="s">
        <v>30</v>
      </c>
      <c r="M1226" s="6" t="s">
        <v>31</v>
      </c>
      <c r="N1226" s="6" t="s">
        <v>30</v>
      </c>
      <c r="O1226" s="6" t="s">
        <v>30</v>
      </c>
      <c r="P1226" s="6" t="s">
        <v>38</v>
      </c>
      <c r="Q1226" s="6" t="s">
        <v>31</v>
      </c>
      <c r="R1226" s="6" t="s">
        <v>39</v>
      </c>
      <c r="S1226" s="8" t="n">
        <v>49.2</v>
      </c>
      <c r="T1226" s="8" t="n">
        <v>216.9</v>
      </c>
      <c r="U1226" s="6" t="s">
        <v>31</v>
      </c>
      <c r="V1226" s="8" t="n">
        <f aca="false">IF(X1226="0-1 Year", ROUND(S1226/0.474, 2), IF(X1226="1-2 Years", ROUND(S1226/0.287, 2), ROUND(S1226/0.14, 2)))</f>
        <v>103.8</v>
      </c>
      <c r="W1226" s="6" t="str">
        <f aca="false">IF(V1226&gt;4000, "High", IF(V1226&gt;2000, "Medium", "Low"))</f>
        <v>Low</v>
      </c>
      <c r="X1226" s="9" t="s">
        <v>35</v>
      </c>
      <c r="Y1226" s="10" t="n">
        <f aca="false">IF(U1226="Yes", 1, 0)</f>
        <v>1</v>
      </c>
      <c r="Z1226" s="10" t="n">
        <v>1</v>
      </c>
      <c r="AA1226" s="11" t="n">
        <f aca="false">MAX(0, ($S1226 * 0.35) - ($F1226 * 0.3))</f>
        <v>15.72</v>
      </c>
      <c r="AB1226" s="12" t="str">
        <f aca="false">IF(AA1226&gt;20,"High",IF(AA1226&gt;10,"Medium","Low"))</f>
        <v>Medium</v>
      </c>
    </row>
    <row r="1227" customFormat="false" ht="18.65" hidden="false" customHeight="false" outlineLevel="0" collapsed="false">
      <c r="A1227" s="5" t="s">
        <v>1269</v>
      </c>
      <c r="B1227" s="6" t="s">
        <v>37</v>
      </c>
      <c r="C1227" s="6" t="s">
        <v>30</v>
      </c>
      <c r="D1227" s="6" t="s">
        <v>31</v>
      </c>
      <c r="E1227" s="6" t="s">
        <v>31</v>
      </c>
      <c r="F1227" s="7" t="n">
        <v>4</v>
      </c>
      <c r="G1227" s="6" t="s">
        <v>31</v>
      </c>
      <c r="H1227" s="6" t="s">
        <v>30</v>
      </c>
      <c r="I1227" s="6" t="s">
        <v>203</v>
      </c>
      <c r="J1227" s="6" t="s">
        <v>31</v>
      </c>
      <c r="K1227" s="6" t="s">
        <v>30</v>
      </c>
      <c r="L1227" s="6" t="s">
        <v>30</v>
      </c>
      <c r="M1227" s="6" t="s">
        <v>30</v>
      </c>
      <c r="N1227" s="6" t="s">
        <v>30</v>
      </c>
      <c r="O1227" s="6" t="s">
        <v>30</v>
      </c>
      <c r="P1227" s="6" t="s">
        <v>38</v>
      </c>
      <c r="Q1227" s="6" t="s">
        <v>30</v>
      </c>
      <c r="R1227" s="6" t="s">
        <v>39</v>
      </c>
      <c r="S1227" s="8" t="n">
        <v>50.3</v>
      </c>
      <c r="T1227" s="8" t="n">
        <v>217.1</v>
      </c>
      <c r="U1227" s="6" t="s">
        <v>30</v>
      </c>
      <c r="V1227" s="8" t="n">
        <f aca="false">IF(X1227="0-1 Year", ROUND(S1227/0.474, 2), IF(X1227="1-2 Years", ROUND(S1227/0.287, 2), ROUND(S1227/0.14, 2)))</f>
        <v>106.12</v>
      </c>
      <c r="W1227" s="6" t="str">
        <f aca="false">IF(V1227&gt;4000, "High", IF(V1227&gt;2000, "Medium", "Low"))</f>
        <v>Low</v>
      </c>
      <c r="X1227" s="9" t="s">
        <v>35</v>
      </c>
      <c r="Y1227" s="10" t="n">
        <f aca="false">IF(U1227="Yes", 1, 0)</f>
        <v>0</v>
      </c>
      <c r="Z1227" s="10" t="n">
        <v>1</v>
      </c>
      <c r="AA1227" s="11" t="n">
        <f aca="false">MAX(0, ($S1227 * 0.35) - ($F1227 * 0.3))</f>
        <v>16.405</v>
      </c>
      <c r="AB1227" s="12" t="str">
        <f aca="false">IF(AA1227&gt;20,"High",IF(AA1227&gt;10,"Medium","Low"))</f>
        <v>Medium</v>
      </c>
    </row>
    <row r="1228" customFormat="false" ht="18.65" hidden="false" customHeight="false" outlineLevel="0" collapsed="false">
      <c r="A1228" s="5" t="s">
        <v>1270</v>
      </c>
      <c r="B1228" s="6" t="s">
        <v>29</v>
      </c>
      <c r="C1228" s="6" t="s">
        <v>30</v>
      </c>
      <c r="D1228" s="6" t="s">
        <v>30</v>
      </c>
      <c r="E1228" s="6" t="s">
        <v>30</v>
      </c>
      <c r="F1228" s="7" t="n">
        <v>3</v>
      </c>
      <c r="G1228" s="6" t="s">
        <v>31</v>
      </c>
      <c r="H1228" s="6" t="s">
        <v>31</v>
      </c>
      <c r="I1228" s="6" t="s">
        <v>517</v>
      </c>
      <c r="J1228" s="6" t="s">
        <v>30</v>
      </c>
      <c r="K1228" s="6" t="s">
        <v>30</v>
      </c>
      <c r="L1228" s="6" t="s">
        <v>30</v>
      </c>
      <c r="M1228" s="6" t="s">
        <v>30</v>
      </c>
      <c r="N1228" s="6" t="s">
        <v>30</v>
      </c>
      <c r="O1228" s="6" t="s">
        <v>30</v>
      </c>
      <c r="P1228" s="6" t="s">
        <v>38</v>
      </c>
      <c r="Q1228" s="6" t="s">
        <v>30</v>
      </c>
      <c r="R1228" s="6" t="s">
        <v>39</v>
      </c>
      <c r="S1228" s="8" t="n">
        <v>74.5</v>
      </c>
      <c r="T1228" s="8" t="n">
        <v>217.45</v>
      </c>
      <c r="U1228" s="6" t="s">
        <v>30</v>
      </c>
      <c r="V1228" s="8" t="n">
        <f aca="false">IF(X1228="0-1 Year", ROUND(S1228/0.474, 2), IF(X1228="1-2 Years", ROUND(S1228/0.287, 2), ROUND(S1228/0.14, 2)))</f>
        <v>157.17</v>
      </c>
      <c r="W1228" s="6" t="str">
        <f aca="false">IF(V1228&gt;4000, "High", IF(V1228&gt;2000, "Medium", "Low"))</f>
        <v>Low</v>
      </c>
      <c r="X1228" s="9" t="s">
        <v>35</v>
      </c>
      <c r="Y1228" s="10" t="n">
        <f aca="false">IF(U1228="Yes", 1, 0)</f>
        <v>0</v>
      </c>
      <c r="Z1228" s="10" t="n">
        <v>1</v>
      </c>
      <c r="AA1228" s="11" t="n">
        <f aca="false">MAX(0, ($S1228 * 0.35) - ($F1228 * 0.3))</f>
        <v>25.175</v>
      </c>
      <c r="AB1228" s="12" t="str">
        <f aca="false">IF(AA1228&gt;20,"High",IF(AA1228&gt;10,"Medium","Low"))</f>
        <v>High</v>
      </c>
    </row>
    <row r="1229" customFormat="false" ht="18.65" hidden="false" customHeight="false" outlineLevel="0" collapsed="false">
      <c r="A1229" s="5" t="s">
        <v>1271</v>
      </c>
      <c r="B1229" s="6" t="s">
        <v>37</v>
      </c>
      <c r="C1229" s="6" t="s">
        <v>30</v>
      </c>
      <c r="D1229" s="6" t="s">
        <v>31</v>
      </c>
      <c r="E1229" s="6" t="s">
        <v>31</v>
      </c>
      <c r="F1229" s="7" t="n">
        <v>6</v>
      </c>
      <c r="G1229" s="6" t="s">
        <v>30</v>
      </c>
      <c r="H1229" s="6" t="s">
        <v>202</v>
      </c>
      <c r="I1229" s="6" t="s">
        <v>203</v>
      </c>
      <c r="J1229" s="6" t="s">
        <v>30</v>
      </c>
      <c r="K1229" s="6" t="s">
        <v>31</v>
      </c>
      <c r="L1229" s="6" t="s">
        <v>31</v>
      </c>
      <c r="M1229" s="6" t="s">
        <v>31</v>
      </c>
      <c r="N1229" s="6" t="s">
        <v>30</v>
      </c>
      <c r="O1229" s="6" t="s">
        <v>30</v>
      </c>
      <c r="P1229" s="6" t="s">
        <v>166</v>
      </c>
      <c r="Q1229" s="6" t="s">
        <v>30</v>
      </c>
      <c r="R1229" s="6" t="s">
        <v>34</v>
      </c>
      <c r="S1229" s="8" t="n">
        <v>40.55</v>
      </c>
      <c r="T1229" s="8" t="n">
        <v>217.5</v>
      </c>
      <c r="U1229" s="6" t="s">
        <v>30</v>
      </c>
      <c r="V1229" s="8" t="n">
        <f aca="false">IF(X1229="0-1 Year", ROUND(S1229/0.474, 2), IF(X1229="1-2 Years", ROUND(S1229/0.287, 2), ROUND(S1229/0.14, 2)))</f>
        <v>85.55</v>
      </c>
      <c r="W1229" s="6" t="str">
        <f aca="false">IF(V1229&gt;4000, "High", IF(V1229&gt;2000, "Medium", "Low"))</f>
        <v>Low</v>
      </c>
      <c r="X1229" s="9" t="s">
        <v>35</v>
      </c>
      <c r="Y1229" s="10" t="n">
        <f aca="false">IF(U1229="Yes", 1, 0)</f>
        <v>0</v>
      </c>
      <c r="Z1229" s="10" t="n">
        <v>1</v>
      </c>
      <c r="AA1229" s="11" t="n">
        <f aca="false">MAX(0, ($S1229 * 0.35) - ($F1229 * 0.3))</f>
        <v>12.3925</v>
      </c>
      <c r="AB1229" s="12" t="str">
        <f aca="false">IF(AA1229&gt;20,"High",IF(AA1229&gt;10,"Medium","Low"))</f>
        <v>Medium</v>
      </c>
    </row>
    <row r="1230" customFormat="false" ht="18.65" hidden="false" customHeight="false" outlineLevel="0" collapsed="false">
      <c r="A1230" s="5" t="s">
        <v>1272</v>
      </c>
      <c r="B1230" s="6" t="s">
        <v>37</v>
      </c>
      <c r="C1230" s="6" t="s">
        <v>30</v>
      </c>
      <c r="D1230" s="6" t="s">
        <v>30</v>
      </c>
      <c r="E1230" s="6" t="s">
        <v>30</v>
      </c>
      <c r="F1230" s="7" t="n">
        <v>3</v>
      </c>
      <c r="G1230" s="6" t="s">
        <v>31</v>
      </c>
      <c r="H1230" s="6" t="s">
        <v>30</v>
      </c>
      <c r="I1230" s="6" t="s">
        <v>517</v>
      </c>
      <c r="J1230" s="6" t="s">
        <v>30</v>
      </c>
      <c r="K1230" s="6" t="s">
        <v>30</v>
      </c>
      <c r="L1230" s="6" t="s">
        <v>31</v>
      </c>
      <c r="M1230" s="6" t="s">
        <v>31</v>
      </c>
      <c r="N1230" s="6" t="s">
        <v>30</v>
      </c>
      <c r="O1230" s="6" t="s">
        <v>30</v>
      </c>
      <c r="P1230" s="6" t="s">
        <v>38</v>
      </c>
      <c r="Q1230" s="6" t="s">
        <v>30</v>
      </c>
      <c r="R1230" s="6" t="s">
        <v>58</v>
      </c>
      <c r="S1230" s="8" t="n">
        <v>80.1</v>
      </c>
      <c r="T1230" s="8" t="n">
        <v>217.55</v>
      </c>
      <c r="U1230" s="6" t="s">
        <v>31</v>
      </c>
      <c r="V1230" s="8" t="n">
        <f aca="false">IF(X1230="0-1 Year", ROUND(S1230/0.474, 2), IF(X1230="1-2 Years", ROUND(S1230/0.287, 2), ROUND(S1230/0.14, 2)))</f>
        <v>168.99</v>
      </c>
      <c r="W1230" s="6" t="str">
        <f aca="false">IF(V1230&gt;4000, "High", IF(V1230&gt;2000, "Medium", "Low"))</f>
        <v>Low</v>
      </c>
      <c r="X1230" s="9" t="s">
        <v>35</v>
      </c>
      <c r="Y1230" s="10" t="n">
        <f aca="false">IF(U1230="Yes", 1, 0)</f>
        <v>1</v>
      </c>
      <c r="Z1230" s="10" t="n">
        <v>1</v>
      </c>
      <c r="AA1230" s="11" t="n">
        <f aca="false">MAX(0, ($S1230 * 0.35) - ($F1230 * 0.3))</f>
        <v>27.135</v>
      </c>
      <c r="AB1230" s="12" t="str">
        <f aca="false">IF(AA1230&gt;20,"High",IF(AA1230&gt;10,"Medium","Low"))</f>
        <v>High</v>
      </c>
    </row>
    <row r="1231" customFormat="false" ht="18.65" hidden="false" customHeight="false" outlineLevel="0" collapsed="false">
      <c r="A1231" s="5" t="s">
        <v>1273</v>
      </c>
      <c r="B1231" s="6" t="s">
        <v>29</v>
      </c>
      <c r="C1231" s="6" t="s">
        <v>30</v>
      </c>
      <c r="D1231" s="6" t="s">
        <v>31</v>
      </c>
      <c r="E1231" s="6" t="s">
        <v>31</v>
      </c>
      <c r="F1231" s="7" t="n">
        <v>10</v>
      </c>
      <c r="G1231" s="6" t="s">
        <v>31</v>
      </c>
      <c r="H1231" s="6" t="s">
        <v>30</v>
      </c>
      <c r="I1231" s="6" t="s">
        <v>30</v>
      </c>
      <c r="J1231" s="6" t="s">
        <v>32</v>
      </c>
      <c r="K1231" s="6" t="s">
        <v>32</v>
      </c>
      <c r="L1231" s="6" t="s">
        <v>32</v>
      </c>
      <c r="M1231" s="6" t="s">
        <v>32</v>
      </c>
      <c r="N1231" s="6" t="s">
        <v>32</v>
      </c>
      <c r="O1231" s="6" t="s">
        <v>32</v>
      </c>
      <c r="P1231" s="6" t="s">
        <v>38</v>
      </c>
      <c r="Q1231" s="6" t="s">
        <v>31</v>
      </c>
      <c r="R1231" s="6" t="s">
        <v>58</v>
      </c>
      <c r="S1231" s="8" t="n">
        <v>20.05</v>
      </c>
      <c r="T1231" s="8" t="n">
        <v>218.5</v>
      </c>
      <c r="U1231" s="6" t="s">
        <v>30</v>
      </c>
      <c r="V1231" s="8" t="n">
        <f aca="false">IF(X1231="0-1 Year", ROUND(S1231/0.474, 2), IF(X1231="1-2 Years", ROUND(S1231/0.287, 2), ROUND(S1231/0.14, 2)))</f>
        <v>42.3</v>
      </c>
      <c r="W1231" s="6" t="str">
        <f aca="false">IF(V1231&gt;4000, "High", IF(V1231&gt;2000, "Medium", "Low"))</f>
        <v>Low</v>
      </c>
      <c r="X1231" s="9" t="s">
        <v>35</v>
      </c>
      <c r="Y1231" s="10" t="n">
        <f aca="false">IF(U1231="Yes", 1, 0)</f>
        <v>0</v>
      </c>
      <c r="Z1231" s="10" t="n">
        <v>1</v>
      </c>
      <c r="AA1231" s="11" t="n">
        <f aca="false">MAX(0, ($S1231 * 0.35) - ($F1231 * 0.3))</f>
        <v>4.0175</v>
      </c>
      <c r="AB1231" s="12" t="str">
        <f aca="false">IF(AA1231&gt;20,"High",IF(AA1231&gt;10,"Medium","Low"))</f>
        <v>Low</v>
      </c>
    </row>
    <row r="1232" customFormat="false" ht="18.65" hidden="false" customHeight="false" outlineLevel="0" collapsed="false">
      <c r="A1232" s="5" t="s">
        <v>1274</v>
      </c>
      <c r="B1232" s="6" t="s">
        <v>29</v>
      </c>
      <c r="C1232" s="6" t="s">
        <v>30</v>
      </c>
      <c r="D1232" s="6" t="s">
        <v>31</v>
      </c>
      <c r="E1232" s="6" t="s">
        <v>31</v>
      </c>
      <c r="F1232" s="7" t="n">
        <v>13</v>
      </c>
      <c r="G1232" s="6" t="s">
        <v>31</v>
      </c>
      <c r="H1232" s="6" t="s">
        <v>30</v>
      </c>
      <c r="I1232" s="6" t="s">
        <v>30</v>
      </c>
      <c r="J1232" s="6" t="s">
        <v>32</v>
      </c>
      <c r="K1232" s="6" t="s">
        <v>32</v>
      </c>
      <c r="L1232" s="6" t="s">
        <v>32</v>
      </c>
      <c r="M1232" s="6" t="s">
        <v>32</v>
      </c>
      <c r="N1232" s="6" t="s">
        <v>32</v>
      </c>
      <c r="O1232" s="6" t="s">
        <v>32</v>
      </c>
      <c r="P1232" s="6" t="s">
        <v>33</v>
      </c>
      <c r="Q1232" s="6" t="s">
        <v>30</v>
      </c>
      <c r="R1232" s="6" t="s">
        <v>34</v>
      </c>
      <c r="S1232" s="8" t="n">
        <v>20</v>
      </c>
      <c r="T1232" s="8" t="n">
        <v>218.55</v>
      </c>
      <c r="U1232" s="6" t="s">
        <v>30</v>
      </c>
      <c r="V1232" s="8" t="n">
        <f aca="false">IF(X1232="0-1 Year", ROUND(S1232/0.474, 2), IF(X1232="1-2 Years", ROUND(S1232/0.287, 2), ROUND(S1232/0.14, 2)))</f>
        <v>69.69</v>
      </c>
      <c r="W1232" s="6" t="str">
        <f aca="false">IF(V1232&gt;4000, "High", IF(V1232&gt;2000, "Medium", "Low"))</f>
        <v>Low</v>
      </c>
      <c r="X1232" s="9" t="s">
        <v>1275</v>
      </c>
      <c r="Y1232" s="10" t="n">
        <f aca="false">IF(U1232="Yes", 1, 0)</f>
        <v>0</v>
      </c>
      <c r="Z1232" s="10" t="n">
        <v>1</v>
      </c>
      <c r="AA1232" s="11" t="n">
        <f aca="false">MAX(0, ($S1232 * 0.35) - ($F1232 * 0.3))</f>
        <v>3.1</v>
      </c>
      <c r="AB1232" s="12" t="str">
        <f aca="false">IF(AA1232&gt;20,"High",IF(AA1232&gt;10,"Medium","Low"))</f>
        <v>Low</v>
      </c>
    </row>
    <row r="1233" customFormat="false" ht="18.65" hidden="false" customHeight="false" outlineLevel="0" collapsed="false">
      <c r="A1233" s="5" t="s">
        <v>1276</v>
      </c>
      <c r="B1233" s="6" t="s">
        <v>29</v>
      </c>
      <c r="C1233" s="6" t="s">
        <v>30</v>
      </c>
      <c r="D1233" s="6" t="s">
        <v>30</v>
      </c>
      <c r="E1233" s="6" t="s">
        <v>30</v>
      </c>
      <c r="F1233" s="7" t="n">
        <v>5</v>
      </c>
      <c r="G1233" s="6" t="s">
        <v>30</v>
      </c>
      <c r="H1233" s="6" t="s">
        <v>202</v>
      </c>
      <c r="I1233" s="6" t="s">
        <v>203</v>
      </c>
      <c r="J1233" s="6" t="s">
        <v>31</v>
      </c>
      <c r="K1233" s="6" t="s">
        <v>31</v>
      </c>
      <c r="L1233" s="6" t="s">
        <v>31</v>
      </c>
      <c r="M1233" s="6" t="s">
        <v>31</v>
      </c>
      <c r="N1233" s="6" t="s">
        <v>30</v>
      </c>
      <c r="O1233" s="6" t="s">
        <v>30</v>
      </c>
      <c r="P1233" s="6" t="s">
        <v>38</v>
      </c>
      <c r="Q1233" s="6" t="s">
        <v>31</v>
      </c>
      <c r="R1233" s="6" t="s">
        <v>34</v>
      </c>
      <c r="S1233" s="8" t="n">
        <v>43.25</v>
      </c>
      <c r="T1233" s="8" t="n">
        <v>219</v>
      </c>
      <c r="U1233" s="6" t="s">
        <v>31</v>
      </c>
      <c r="V1233" s="8" t="n">
        <f aca="false">IF(X1233="0-1 Year", ROUND(S1233/0.474, 2), IF(X1233="1-2 Years", ROUND(S1233/0.287, 2), ROUND(S1233/0.14, 2)))</f>
        <v>91.24</v>
      </c>
      <c r="W1233" s="6" t="str">
        <f aca="false">IF(V1233&gt;4000, "High", IF(V1233&gt;2000, "Medium", "Low"))</f>
        <v>Low</v>
      </c>
      <c r="X1233" s="9" t="s">
        <v>35</v>
      </c>
      <c r="Y1233" s="10" t="n">
        <f aca="false">IF(U1233="Yes", 1, 0)</f>
        <v>1</v>
      </c>
      <c r="Z1233" s="10" t="n">
        <v>1</v>
      </c>
      <c r="AA1233" s="11" t="n">
        <f aca="false">MAX(0, ($S1233 * 0.35) - ($F1233 * 0.3))</f>
        <v>13.6375</v>
      </c>
      <c r="AB1233" s="12" t="str">
        <f aca="false">IF(AA1233&gt;20,"High",IF(AA1233&gt;10,"Medium","Low"))</f>
        <v>Medium</v>
      </c>
    </row>
    <row r="1234" customFormat="false" ht="18.65" hidden="false" customHeight="false" outlineLevel="0" collapsed="false">
      <c r="A1234" s="5" t="s">
        <v>1277</v>
      </c>
      <c r="B1234" s="6" t="s">
        <v>37</v>
      </c>
      <c r="C1234" s="6" t="s">
        <v>30</v>
      </c>
      <c r="D1234" s="6" t="s">
        <v>30</v>
      </c>
      <c r="E1234" s="6" t="s">
        <v>30</v>
      </c>
      <c r="F1234" s="7" t="n">
        <v>12</v>
      </c>
      <c r="G1234" s="6" t="s">
        <v>31</v>
      </c>
      <c r="H1234" s="6" t="s">
        <v>30</v>
      </c>
      <c r="I1234" s="6" t="s">
        <v>30</v>
      </c>
      <c r="J1234" s="6" t="s">
        <v>32</v>
      </c>
      <c r="K1234" s="6" t="s">
        <v>32</v>
      </c>
      <c r="L1234" s="6" t="s">
        <v>32</v>
      </c>
      <c r="M1234" s="6" t="s">
        <v>32</v>
      </c>
      <c r="N1234" s="6" t="s">
        <v>32</v>
      </c>
      <c r="O1234" s="6" t="s">
        <v>32</v>
      </c>
      <c r="P1234" s="6" t="s">
        <v>33</v>
      </c>
      <c r="Q1234" s="6" t="s">
        <v>31</v>
      </c>
      <c r="R1234" s="6" t="s">
        <v>53</v>
      </c>
      <c r="S1234" s="8" t="n">
        <v>19.35</v>
      </c>
      <c r="T1234" s="8" t="n">
        <v>219.35</v>
      </c>
      <c r="U1234" s="6" t="s">
        <v>30</v>
      </c>
      <c r="V1234" s="8" t="n">
        <f aca="false">IF(X1234="0-1 Year", ROUND(S1234/0.474, 2), IF(X1234="1-2 Years", ROUND(S1234/0.287, 2), ROUND(S1234/0.14, 2)))</f>
        <v>40.82</v>
      </c>
      <c r="W1234" s="6" t="str">
        <f aca="false">IF(V1234&gt;4000, "High", IF(V1234&gt;2000, "Medium", "Low"))</f>
        <v>Low</v>
      </c>
      <c r="X1234" s="9" t="s">
        <v>35</v>
      </c>
      <c r="Y1234" s="10" t="n">
        <f aca="false">IF(U1234="Yes", 1, 0)</f>
        <v>0</v>
      </c>
      <c r="Z1234" s="10" t="n">
        <v>1</v>
      </c>
      <c r="AA1234" s="11" t="n">
        <f aca="false">MAX(0, ($S1234 * 0.35) - ($F1234 * 0.3))</f>
        <v>3.1725</v>
      </c>
      <c r="AB1234" s="12" t="str">
        <f aca="false">IF(AA1234&gt;20,"High",IF(AA1234&gt;10,"Medium","Low"))</f>
        <v>Low</v>
      </c>
    </row>
    <row r="1235" customFormat="false" ht="18.65" hidden="false" customHeight="false" outlineLevel="0" collapsed="false">
      <c r="A1235" s="5" t="s">
        <v>1278</v>
      </c>
      <c r="B1235" s="6" t="s">
        <v>29</v>
      </c>
      <c r="C1235" s="6" t="s">
        <v>30</v>
      </c>
      <c r="D1235" s="6" t="s">
        <v>30</v>
      </c>
      <c r="E1235" s="6" t="s">
        <v>31</v>
      </c>
      <c r="F1235" s="7" t="n">
        <v>10</v>
      </c>
      <c r="G1235" s="6" t="s">
        <v>31</v>
      </c>
      <c r="H1235" s="6" t="s">
        <v>30</v>
      </c>
      <c r="I1235" s="6" t="s">
        <v>30</v>
      </c>
      <c r="J1235" s="6" t="s">
        <v>32</v>
      </c>
      <c r="K1235" s="6" t="s">
        <v>32</v>
      </c>
      <c r="L1235" s="6" t="s">
        <v>32</v>
      </c>
      <c r="M1235" s="6" t="s">
        <v>32</v>
      </c>
      <c r="N1235" s="6" t="s">
        <v>32</v>
      </c>
      <c r="O1235" s="6" t="s">
        <v>32</v>
      </c>
      <c r="P1235" s="6" t="s">
        <v>33</v>
      </c>
      <c r="Q1235" s="6" t="s">
        <v>31</v>
      </c>
      <c r="R1235" s="6" t="s">
        <v>53</v>
      </c>
      <c r="S1235" s="8" t="n">
        <v>19.95</v>
      </c>
      <c r="T1235" s="8" t="n">
        <v>219.5</v>
      </c>
      <c r="U1235" s="6" t="s">
        <v>30</v>
      </c>
      <c r="V1235" s="8" t="n">
        <f aca="false">IF(X1235="0-1 Year", ROUND(S1235/0.474, 2), IF(X1235="1-2 Years", ROUND(S1235/0.287, 2), ROUND(S1235/0.14, 2)))</f>
        <v>42.09</v>
      </c>
      <c r="W1235" s="6" t="str">
        <f aca="false">IF(V1235&gt;4000, "High", IF(V1235&gt;2000, "Medium", "Low"))</f>
        <v>Low</v>
      </c>
      <c r="X1235" s="9" t="s">
        <v>35</v>
      </c>
      <c r="Y1235" s="10" t="n">
        <f aca="false">IF(U1235="Yes", 1, 0)</f>
        <v>0</v>
      </c>
      <c r="Z1235" s="10" t="n">
        <v>1</v>
      </c>
      <c r="AA1235" s="11" t="n">
        <f aca="false">MAX(0, ($S1235 * 0.35) - ($F1235 * 0.3))</f>
        <v>3.9825</v>
      </c>
      <c r="AB1235" s="12" t="str">
        <f aca="false">IF(AA1235&gt;20,"High",IF(AA1235&gt;10,"Medium","Low"))</f>
        <v>Low</v>
      </c>
    </row>
    <row r="1236" customFormat="false" ht="18.65" hidden="false" customHeight="false" outlineLevel="0" collapsed="false">
      <c r="A1236" s="5" t="s">
        <v>1279</v>
      </c>
      <c r="B1236" s="6" t="s">
        <v>29</v>
      </c>
      <c r="C1236" s="6" t="s">
        <v>30</v>
      </c>
      <c r="D1236" s="6" t="s">
        <v>30</v>
      </c>
      <c r="E1236" s="6" t="s">
        <v>31</v>
      </c>
      <c r="F1236" s="7" t="n">
        <v>4</v>
      </c>
      <c r="G1236" s="6" t="s">
        <v>31</v>
      </c>
      <c r="H1236" s="6" t="s">
        <v>30</v>
      </c>
      <c r="I1236" s="6" t="s">
        <v>203</v>
      </c>
      <c r="J1236" s="6" t="s">
        <v>31</v>
      </c>
      <c r="K1236" s="6" t="s">
        <v>30</v>
      </c>
      <c r="L1236" s="6" t="s">
        <v>30</v>
      </c>
      <c r="M1236" s="6" t="s">
        <v>30</v>
      </c>
      <c r="N1236" s="6" t="s">
        <v>30</v>
      </c>
      <c r="O1236" s="6" t="s">
        <v>30</v>
      </c>
      <c r="P1236" s="6" t="s">
        <v>38</v>
      </c>
      <c r="Q1236" s="6" t="s">
        <v>30</v>
      </c>
      <c r="R1236" s="6" t="s">
        <v>39</v>
      </c>
      <c r="S1236" s="8" t="n">
        <v>49.35</v>
      </c>
      <c r="T1236" s="8" t="n">
        <v>219.65</v>
      </c>
      <c r="U1236" s="6" t="s">
        <v>31</v>
      </c>
      <c r="V1236" s="8" t="n">
        <f aca="false">IF(X1236="0-1 Year", ROUND(S1236/0.474, 2), IF(X1236="1-2 Years", ROUND(S1236/0.287, 2), ROUND(S1236/0.14, 2)))</f>
        <v>104.11</v>
      </c>
      <c r="W1236" s="6" t="str">
        <f aca="false">IF(V1236&gt;4000, "High", IF(V1236&gt;2000, "Medium", "Low"))</f>
        <v>Low</v>
      </c>
      <c r="X1236" s="9" t="s">
        <v>35</v>
      </c>
      <c r="Y1236" s="10" t="n">
        <f aca="false">IF(U1236="Yes", 1, 0)</f>
        <v>1</v>
      </c>
      <c r="Z1236" s="10" t="n">
        <v>1</v>
      </c>
      <c r="AA1236" s="11" t="n">
        <f aca="false">MAX(0, ($S1236 * 0.35) - ($F1236 * 0.3))</f>
        <v>16.0725</v>
      </c>
      <c r="AB1236" s="12" t="str">
        <f aca="false">IF(AA1236&gt;20,"High",IF(AA1236&gt;10,"Medium","Low"))</f>
        <v>Medium</v>
      </c>
    </row>
    <row r="1237" customFormat="false" ht="18.65" hidden="false" customHeight="false" outlineLevel="0" collapsed="false">
      <c r="A1237" s="5" t="s">
        <v>1280</v>
      </c>
      <c r="B1237" s="6" t="s">
        <v>29</v>
      </c>
      <c r="C1237" s="6" t="s">
        <v>30</v>
      </c>
      <c r="D1237" s="6" t="s">
        <v>30</v>
      </c>
      <c r="E1237" s="6" t="s">
        <v>31</v>
      </c>
      <c r="F1237" s="7" t="n">
        <v>3</v>
      </c>
      <c r="G1237" s="6" t="s">
        <v>31</v>
      </c>
      <c r="H1237" s="6" t="s">
        <v>30</v>
      </c>
      <c r="I1237" s="6" t="s">
        <v>517</v>
      </c>
      <c r="J1237" s="6" t="s">
        <v>30</v>
      </c>
      <c r="K1237" s="6" t="s">
        <v>30</v>
      </c>
      <c r="L1237" s="6" t="s">
        <v>30</v>
      </c>
      <c r="M1237" s="6" t="s">
        <v>30</v>
      </c>
      <c r="N1237" s="6" t="s">
        <v>30</v>
      </c>
      <c r="O1237" s="6" t="s">
        <v>30</v>
      </c>
      <c r="P1237" s="6" t="s">
        <v>38</v>
      </c>
      <c r="Q1237" s="6" t="s">
        <v>30</v>
      </c>
      <c r="R1237" s="6" t="s">
        <v>39</v>
      </c>
      <c r="S1237" s="8" t="n">
        <v>69.65</v>
      </c>
      <c r="T1237" s="8" t="n">
        <v>220.1</v>
      </c>
      <c r="U1237" s="6" t="s">
        <v>31</v>
      </c>
      <c r="V1237" s="8" t="n">
        <f aca="false">IF(X1237="0-1 Year", ROUND(S1237/0.474, 2), IF(X1237="1-2 Years", ROUND(S1237/0.287, 2), ROUND(S1237/0.14, 2)))</f>
        <v>146.94</v>
      </c>
      <c r="W1237" s="6" t="str">
        <f aca="false">IF(V1237&gt;4000, "High", IF(V1237&gt;2000, "Medium", "Low"))</f>
        <v>Low</v>
      </c>
      <c r="X1237" s="9" t="s">
        <v>35</v>
      </c>
      <c r="Y1237" s="10" t="n">
        <f aca="false">IF(U1237="Yes", 1, 0)</f>
        <v>1</v>
      </c>
      <c r="Z1237" s="10" t="n">
        <v>1</v>
      </c>
      <c r="AA1237" s="11" t="n">
        <f aca="false">MAX(0, ($S1237 * 0.35) - ($F1237 * 0.3))</f>
        <v>23.4775</v>
      </c>
      <c r="AB1237" s="12" t="str">
        <f aca="false">IF(AA1237&gt;20,"High",IF(AA1237&gt;10,"Medium","Low"))</f>
        <v>High</v>
      </c>
    </row>
    <row r="1238" customFormat="false" ht="18.65" hidden="false" customHeight="false" outlineLevel="0" collapsed="false">
      <c r="A1238" s="5" t="s">
        <v>1281</v>
      </c>
      <c r="B1238" s="6" t="s">
        <v>37</v>
      </c>
      <c r="C1238" s="6" t="s">
        <v>30</v>
      </c>
      <c r="D1238" s="6" t="s">
        <v>30</v>
      </c>
      <c r="E1238" s="6" t="s">
        <v>30</v>
      </c>
      <c r="F1238" s="7" t="n">
        <v>12</v>
      </c>
      <c r="G1238" s="6" t="s">
        <v>31</v>
      </c>
      <c r="H1238" s="6" t="s">
        <v>30</v>
      </c>
      <c r="I1238" s="6" t="s">
        <v>30</v>
      </c>
      <c r="J1238" s="6" t="s">
        <v>32</v>
      </c>
      <c r="K1238" s="6" t="s">
        <v>32</v>
      </c>
      <c r="L1238" s="6" t="s">
        <v>32</v>
      </c>
      <c r="M1238" s="6" t="s">
        <v>32</v>
      </c>
      <c r="N1238" s="6" t="s">
        <v>32</v>
      </c>
      <c r="O1238" s="6" t="s">
        <v>32</v>
      </c>
      <c r="P1238" s="6" t="s">
        <v>38</v>
      </c>
      <c r="Q1238" s="6" t="s">
        <v>30</v>
      </c>
      <c r="R1238" s="6" t="s">
        <v>34</v>
      </c>
      <c r="S1238" s="8" t="n">
        <v>19.7</v>
      </c>
      <c r="T1238" s="8" t="n">
        <v>220.35</v>
      </c>
      <c r="U1238" s="6" t="s">
        <v>30</v>
      </c>
      <c r="V1238" s="8" t="n">
        <f aca="false">IF(X1238="0-1 Year", ROUND(S1238/0.474, 2), IF(X1238="1-2 Years", ROUND(S1238/0.287, 2), ROUND(S1238/0.14, 2)))</f>
        <v>41.56</v>
      </c>
      <c r="W1238" s="6" t="str">
        <f aca="false">IF(V1238&gt;4000, "High", IF(V1238&gt;2000, "Medium", "Low"))</f>
        <v>Low</v>
      </c>
      <c r="X1238" s="9" t="s">
        <v>35</v>
      </c>
      <c r="Y1238" s="10" t="n">
        <f aca="false">IF(U1238="Yes", 1, 0)</f>
        <v>0</v>
      </c>
      <c r="Z1238" s="10" t="n">
        <v>1</v>
      </c>
      <c r="AA1238" s="11" t="n">
        <f aca="false">MAX(0, ($S1238 * 0.35) - ($F1238 * 0.3))</f>
        <v>3.295</v>
      </c>
      <c r="AB1238" s="12" t="str">
        <f aca="false">IF(AA1238&gt;20,"High",IF(AA1238&gt;10,"Medium","Low"))</f>
        <v>Low</v>
      </c>
    </row>
    <row r="1239" customFormat="false" ht="18.65" hidden="false" customHeight="false" outlineLevel="0" collapsed="false">
      <c r="A1239" s="5" t="s">
        <v>1282</v>
      </c>
      <c r="B1239" s="6" t="s">
        <v>29</v>
      </c>
      <c r="C1239" s="6" t="s">
        <v>30</v>
      </c>
      <c r="D1239" s="6" t="s">
        <v>30</v>
      </c>
      <c r="E1239" s="6" t="s">
        <v>30</v>
      </c>
      <c r="F1239" s="7" t="n">
        <v>3</v>
      </c>
      <c r="G1239" s="6" t="s">
        <v>31</v>
      </c>
      <c r="H1239" s="6" t="s">
        <v>30</v>
      </c>
      <c r="I1239" s="6" t="s">
        <v>517</v>
      </c>
      <c r="J1239" s="6" t="s">
        <v>30</v>
      </c>
      <c r="K1239" s="6" t="s">
        <v>30</v>
      </c>
      <c r="L1239" s="6" t="s">
        <v>30</v>
      </c>
      <c r="M1239" s="6" t="s">
        <v>30</v>
      </c>
      <c r="N1239" s="6" t="s">
        <v>30</v>
      </c>
      <c r="O1239" s="6" t="s">
        <v>30</v>
      </c>
      <c r="P1239" s="6" t="s">
        <v>38</v>
      </c>
      <c r="Q1239" s="6" t="s">
        <v>31</v>
      </c>
      <c r="R1239" s="6" t="s">
        <v>34</v>
      </c>
      <c r="S1239" s="8" t="n">
        <v>70.3</v>
      </c>
      <c r="T1239" s="8" t="n">
        <v>220.4</v>
      </c>
      <c r="U1239" s="6" t="s">
        <v>30</v>
      </c>
      <c r="V1239" s="8" t="n">
        <f aca="false">IF(X1239="0-1 Year", ROUND(S1239/0.474, 2), IF(X1239="1-2 Years", ROUND(S1239/0.287, 2), ROUND(S1239/0.14, 2)))</f>
        <v>148.31</v>
      </c>
      <c r="W1239" s="6" t="str">
        <f aca="false">IF(V1239&gt;4000, "High", IF(V1239&gt;2000, "Medium", "Low"))</f>
        <v>Low</v>
      </c>
      <c r="X1239" s="9" t="s">
        <v>35</v>
      </c>
      <c r="Y1239" s="10" t="n">
        <f aca="false">IF(U1239="Yes", 1, 0)</f>
        <v>0</v>
      </c>
      <c r="Z1239" s="10" t="n">
        <v>1</v>
      </c>
      <c r="AA1239" s="11" t="n">
        <f aca="false">MAX(0, ($S1239 * 0.35) - ($F1239 * 0.3))</f>
        <v>23.705</v>
      </c>
      <c r="AB1239" s="12" t="str">
        <f aca="false">IF(AA1239&gt;20,"High",IF(AA1239&gt;10,"Medium","Low"))</f>
        <v>High</v>
      </c>
    </row>
    <row r="1240" customFormat="false" ht="18.65" hidden="false" customHeight="false" outlineLevel="0" collapsed="false">
      <c r="A1240" s="5" t="s">
        <v>1283</v>
      </c>
      <c r="B1240" s="6" t="s">
        <v>37</v>
      </c>
      <c r="C1240" s="6" t="s">
        <v>30</v>
      </c>
      <c r="D1240" s="6" t="s">
        <v>31</v>
      </c>
      <c r="E1240" s="6" t="s">
        <v>31</v>
      </c>
      <c r="F1240" s="7" t="n">
        <v>5</v>
      </c>
      <c r="G1240" s="6" t="s">
        <v>31</v>
      </c>
      <c r="H1240" s="6" t="s">
        <v>30</v>
      </c>
      <c r="I1240" s="6" t="s">
        <v>203</v>
      </c>
      <c r="J1240" s="6" t="s">
        <v>30</v>
      </c>
      <c r="K1240" s="6" t="s">
        <v>30</v>
      </c>
      <c r="L1240" s="6" t="s">
        <v>30</v>
      </c>
      <c r="M1240" s="6" t="s">
        <v>30</v>
      </c>
      <c r="N1240" s="6" t="s">
        <v>30</v>
      </c>
      <c r="O1240" s="6" t="s">
        <v>30</v>
      </c>
      <c r="P1240" s="6" t="s">
        <v>38</v>
      </c>
      <c r="Q1240" s="6" t="s">
        <v>30</v>
      </c>
      <c r="R1240" s="6" t="s">
        <v>34</v>
      </c>
      <c r="S1240" s="8" t="n">
        <v>44.8</v>
      </c>
      <c r="T1240" s="8" t="n">
        <v>220.45</v>
      </c>
      <c r="U1240" s="6" t="s">
        <v>30</v>
      </c>
      <c r="V1240" s="8" t="n">
        <f aca="false">IF(X1240="0-1 Year", ROUND(S1240/0.474, 2), IF(X1240="1-2 Years", ROUND(S1240/0.287, 2), ROUND(S1240/0.14, 2)))</f>
        <v>94.51</v>
      </c>
      <c r="W1240" s="6" t="str">
        <f aca="false">IF(V1240&gt;4000, "High", IF(V1240&gt;2000, "Medium", "Low"))</f>
        <v>Low</v>
      </c>
      <c r="X1240" s="9" t="s">
        <v>35</v>
      </c>
      <c r="Y1240" s="10" t="n">
        <f aca="false">IF(U1240="Yes", 1, 0)</f>
        <v>0</v>
      </c>
      <c r="Z1240" s="10" t="n">
        <v>1</v>
      </c>
      <c r="AA1240" s="11" t="n">
        <f aca="false">MAX(0, ($S1240 * 0.35) - ($F1240 * 0.3))</f>
        <v>14.18</v>
      </c>
      <c r="AB1240" s="12" t="str">
        <f aca="false">IF(AA1240&gt;20,"High",IF(AA1240&gt;10,"Medium","Low"))</f>
        <v>Medium</v>
      </c>
    </row>
    <row r="1241" customFormat="false" ht="18.65" hidden="false" customHeight="false" outlineLevel="0" collapsed="false">
      <c r="A1241" s="5" t="s">
        <v>1284</v>
      </c>
      <c r="B1241" s="6" t="s">
        <v>29</v>
      </c>
      <c r="C1241" s="6" t="s">
        <v>31</v>
      </c>
      <c r="D1241" s="6" t="s">
        <v>31</v>
      </c>
      <c r="E1241" s="6" t="s">
        <v>30</v>
      </c>
      <c r="F1241" s="7" t="n">
        <v>7</v>
      </c>
      <c r="G1241" s="6" t="s">
        <v>30</v>
      </c>
      <c r="H1241" s="6" t="s">
        <v>202</v>
      </c>
      <c r="I1241" s="6" t="s">
        <v>203</v>
      </c>
      <c r="J1241" s="6" t="s">
        <v>31</v>
      </c>
      <c r="K1241" s="6" t="s">
        <v>30</v>
      </c>
      <c r="L1241" s="6" t="s">
        <v>30</v>
      </c>
      <c r="M1241" s="6" t="s">
        <v>30</v>
      </c>
      <c r="N1241" s="6" t="s">
        <v>30</v>
      </c>
      <c r="O1241" s="6" t="s">
        <v>30</v>
      </c>
      <c r="P1241" s="6" t="s">
        <v>38</v>
      </c>
      <c r="Q1241" s="6" t="s">
        <v>30</v>
      </c>
      <c r="R1241" s="6" t="s">
        <v>53</v>
      </c>
      <c r="S1241" s="8" t="n">
        <v>29.8</v>
      </c>
      <c r="T1241" s="8" t="n">
        <v>220.45</v>
      </c>
      <c r="U1241" s="6" t="s">
        <v>30</v>
      </c>
      <c r="V1241" s="8" t="n">
        <f aca="false">IF(X1241="0-1 Year", ROUND(S1241/0.474, 2), IF(X1241="1-2 Years", ROUND(S1241/0.287, 2), ROUND(S1241/0.14, 2)))</f>
        <v>62.87</v>
      </c>
      <c r="W1241" s="6" t="str">
        <f aca="false">IF(V1241&gt;4000, "High", IF(V1241&gt;2000, "Medium", "Low"))</f>
        <v>Low</v>
      </c>
      <c r="X1241" s="9" t="s">
        <v>35</v>
      </c>
      <c r="Y1241" s="10" t="n">
        <f aca="false">IF(U1241="Yes", 1, 0)</f>
        <v>0</v>
      </c>
      <c r="Z1241" s="10" t="n">
        <v>1</v>
      </c>
      <c r="AA1241" s="11" t="n">
        <f aca="false">MAX(0, ($S1241 * 0.35) - ($F1241 * 0.3))</f>
        <v>8.33</v>
      </c>
      <c r="AB1241" s="12" t="str">
        <f aca="false">IF(AA1241&gt;20,"High",IF(AA1241&gt;10,"Medium","Low"))</f>
        <v>Low</v>
      </c>
    </row>
    <row r="1242" customFormat="false" ht="18.65" hidden="false" customHeight="false" outlineLevel="0" collapsed="false">
      <c r="A1242" s="5" t="s">
        <v>1285</v>
      </c>
      <c r="B1242" s="6" t="s">
        <v>37</v>
      </c>
      <c r="C1242" s="6" t="s">
        <v>30</v>
      </c>
      <c r="D1242" s="6" t="s">
        <v>30</v>
      </c>
      <c r="E1242" s="6" t="s">
        <v>30</v>
      </c>
      <c r="F1242" s="7" t="n">
        <v>3</v>
      </c>
      <c r="G1242" s="6" t="s">
        <v>31</v>
      </c>
      <c r="H1242" s="6" t="s">
        <v>30</v>
      </c>
      <c r="I1242" s="6" t="s">
        <v>203</v>
      </c>
      <c r="J1242" s="6" t="s">
        <v>30</v>
      </c>
      <c r="K1242" s="6" t="s">
        <v>30</v>
      </c>
      <c r="L1242" s="6" t="s">
        <v>31</v>
      </c>
      <c r="M1242" s="6" t="s">
        <v>30</v>
      </c>
      <c r="N1242" s="6" t="s">
        <v>31</v>
      </c>
      <c r="O1242" s="6" t="s">
        <v>31</v>
      </c>
      <c r="P1242" s="6" t="s">
        <v>33</v>
      </c>
      <c r="Q1242" s="6" t="s">
        <v>31</v>
      </c>
      <c r="R1242" s="6" t="s">
        <v>39</v>
      </c>
      <c r="S1242" s="8" t="n">
        <v>69.95</v>
      </c>
      <c r="T1242" s="8" t="n">
        <v>220.45</v>
      </c>
      <c r="U1242" s="6" t="s">
        <v>30</v>
      </c>
      <c r="V1242" s="8" t="n">
        <f aca="false">IF(X1242="0-1 Year", ROUND(S1242/0.474, 2), IF(X1242="1-2 Years", ROUND(S1242/0.287, 2), ROUND(S1242/0.14, 2)))</f>
        <v>147.57</v>
      </c>
      <c r="W1242" s="6" t="str">
        <f aca="false">IF(V1242&gt;4000, "High", IF(V1242&gt;2000, "Medium", "Low"))</f>
        <v>Low</v>
      </c>
      <c r="X1242" s="9" t="s">
        <v>35</v>
      </c>
      <c r="Y1242" s="10" t="n">
        <f aca="false">IF(U1242="Yes", 1, 0)</f>
        <v>0</v>
      </c>
      <c r="Z1242" s="10" t="n">
        <v>1</v>
      </c>
      <c r="AA1242" s="11" t="n">
        <f aca="false">MAX(0, ($S1242 * 0.35) - ($F1242 * 0.3))</f>
        <v>23.5825</v>
      </c>
      <c r="AB1242" s="12" t="str">
        <f aca="false">IF(AA1242&gt;20,"High",IF(AA1242&gt;10,"Medium","Low"))</f>
        <v>High</v>
      </c>
    </row>
    <row r="1243" customFormat="false" ht="18.65" hidden="false" customHeight="false" outlineLevel="0" collapsed="false">
      <c r="A1243" s="5" t="s">
        <v>1286</v>
      </c>
      <c r="B1243" s="6" t="s">
        <v>37</v>
      </c>
      <c r="C1243" s="6" t="s">
        <v>30</v>
      </c>
      <c r="D1243" s="6" t="s">
        <v>30</v>
      </c>
      <c r="E1243" s="6" t="s">
        <v>30</v>
      </c>
      <c r="F1243" s="7" t="n">
        <v>3</v>
      </c>
      <c r="G1243" s="6" t="s">
        <v>31</v>
      </c>
      <c r="H1243" s="6" t="s">
        <v>31</v>
      </c>
      <c r="I1243" s="6" t="s">
        <v>517</v>
      </c>
      <c r="J1243" s="6" t="s">
        <v>30</v>
      </c>
      <c r="K1243" s="6" t="s">
        <v>30</v>
      </c>
      <c r="L1243" s="6" t="s">
        <v>30</v>
      </c>
      <c r="M1243" s="6" t="s">
        <v>30</v>
      </c>
      <c r="N1243" s="6" t="s">
        <v>30</v>
      </c>
      <c r="O1243" s="6" t="s">
        <v>30</v>
      </c>
      <c r="P1243" s="6" t="s">
        <v>38</v>
      </c>
      <c r="Q1243" s="6" t="s">
        <v>31</v>
      </c>
      <c r="R1243" s="6" t="s">
        <v>39</v>
      </c>
      <c r="S1243" s="8" t="n">
        <v>75.5</v>
      </c>
      <c r="T1243" s="8" t="n">
        <v>220.6</v>
      </c>
      <c r="U1243" s="6" t="s">
        <v>31</v>
      </c>
      <c r="V1243" s="8" t="n">
        <f aca="false">IF(X1243="0-1 Year", ROUND(S1243/0.474, 2), IF(X1243="1-2 Years", ROUND(S1243/0.287, 2), ROUND(S1243/0.14, 2)))</f>
        <v>159.28</v>
      </c>
      <c r="W1243" s="6" t="str">
        <f aca="false">IF(V1243&gt;4000, "High", IF(V1243&gt;2000, "Medium", "Low"))</f>
        <v>Low</v>
      </c>
      <c r="X1243" s="9" t="s">
        <v>35</v>
      </c>
      <c r="Y1243" s="10" t="n">
        <f aca="false">IF(U1243="Yes", 1, 0)</f>
        <v>1</v>
      </c>
      <c r="Z1243" s="10" t="n">
        <v>1</v>
      </c>
      <c r="AA1243" s="11" t="n">
        <f aca="false">MAX(0, ($S1243 * 0.35) - ($F1243 * 0.3))</f>
        <v>25.525</v>
      </c>
      <c r="AB1243" s="12" t="str">
        <f aca="false">IF(AA1243&gt;20,"High",IF(AA1243&gt;10,"Medium","Low"))</f>
        <v>High</v>
      </c>
    </row>
    <row r="1244" customFormat="false" ht="18.65" hidden="false" customHeight="false" outlineLevel="0" collapsed="false">
      <c r="A1244" s="5" t="s">
        <v>1287</v>
      </c>
      <c r="B1244" s="6" t="s">
        <v>37</v>
      </c>
      <c r="C1244" s="6" t="s">
        <v>30</v>
      </c>
      <c r="D1244" s="6" t="s">
        <v>30</v>
      </c>
      <c r="E1244" s="6" t="s">
        <v>30</v>
      </c>
      <c r="F1244" s="7" t="n">
        <v>4</v>
      </c>
      <c r="G1244" s="6" t="s">
        <v>31</v>
      </c>
      <c r="H1244" s="6" t="s">
        <v>30</v>
      </c>
      <c r="I1244" s="6" t="s">
        <v>203</v>
      </c>
      <c r="J1244" s="6" t="s">
        <v>31</v>
      </c>
      <c r="K1244" s="6" t="s">
        <v>31</v>
      </c>
      <c r="L1244" s="6" t="s">
        <v>30</v>
      </c>
      <c r="M1244" s="6" t="s">
        <v>30</v>
      </c>
      <c r="N1244" s="6" t="s">
        <v>30</v>
      </c>
      <c r="O1244" s="6" t="s">
        <v>30</v>
      </c>
      <c r="P1244" s="6" t="s">
        <v>38</v>
      </c>
      <c r="Q1244" s="6" t="s">
        <v>30</v>
      </c>
      <c r="R1244" s="6" t="s">
        <v>39</v>
      </c>
      <c r="S1244" s="8" t="n">
        <v>55.2</v>
      </c>
      <c r="T1244" s="8" t="n">
        <v>220.65</v>
      </c>
      <c r="U1244" s="6" t="s">
        <v>30</v>
      </c>
      <c r="V1244" s="8" t="n">
        <f aca="false">IF(X1244="0-1 Year", ROUND(S1244/0.474, 2), IF(X1244="1-2 Years", ROUND(S1244/0.287, 2), ROUND(S1244/0.14, 2)))</f>
        <v>116.46</v>
      </c>
      <c r="W1244" s="6" t="str">
        <f aca="false">IF(V1244&gt;4000, "High", IF(V1244&gt;2000, "Medium", "Low"))</f>
        <v>Low</v>
      </c>
      <c r="X1244" s="9" t="s">
        <v>35</v>
      </c>
      <c r="Y1244" s="10" t="n">
        <f aca="false">IF(U1244="Yes", 1, 0)</f>
        <v>0</v>
      </c>
      <c r="Z1244" s="10" t="n">
        <v>1</v>
      </c>
      <c r="AA1244" s="11" t="n">
        <f aca="false">MAX(0, ($S1244 * 0.35) - ($F1244 * 0.3))</f>
        <v>18.12</v>
      </c>
      <c r="AB1244" s="12" t="str">
        <f aca="false">IF(AA1244&gt;20,"High",IF(AA1244&gt;10,"Medium","Low"))</f>
        <v>Medium</v>
      </c>
    </row>
    <row r="1245" customFormat="false" ht="18.65" hidden="false" customHeight="false" outlineLevel="0" collapsed="false">
      <c r="A1245" s="5" t="s">
        <v>1288</v>
      </c>
      <c r="B1245" s="6" t="s">
        <v>29</v>
      </c>
      <c r="C1245" s="6" t="s">
        <v>30</v>
      </c>
      <c r="D1245" s="6" t="s">
        <v>30</v>
      </c>
      <c r="E1245" s="6" t="s">
        <v>30</v>
      </c>
      <c r="F1245" s="7" t="n">
        <v>4</v>
      </c>
      <c r="G1245" s="6" t="s">
        <v>31</v>
      </c>
      <c r="H1245" s="6" t="s">
        <v>30</v>
      </c>
      <c r="I1245" s="6" t="s">
        <v>203</v>
      </c>
      <c r="J1245" s="6" t="s">
        <v>30</v>
      </c>
      <c r="K1245" s="6" t="s">
        <v>30</v>
      </c>
      <c r="L1245" s="6" t="s">
        <v>30</v>
      </c>
      <c r="M1245" s="6" t="s">
        <v>30</v>
      </c>
      <c r="N1245" s="6" t="s">
        <v>30</v>
      </c>
      <c r="O1245" s="6" t="s">
        <v>30</v>
      </c>
      <c r="P1245" s="6" t="s">
        <v>38</v>
      </c>
      <c r="Q1245" s="6" t="s">
        <v>30</v>
      </c>
      <c r="R1245" s="6" t="s">
        <v>34</v>
      </c>
      <c r="S1245" s="8" t="n">
        <v>44.55</v>
      </c>
      <c r="T1245" s="8" t="n">
        <v>220.75</v>
      </c>
      <c r="U1245" s="6" t="s">
        <v>30</v>
      </c>
      <c r="V1245" s="8" t="n">
        <f aca="false">IF(X1245="0-1 Year", ROUND(S1245/0.474, 2), IF(X1245="1-2 Years", ROUND(S1245/0.287, 2), ROUND(S1245/0.14, 2)))</f>
        <v>93.99</v>
      </c>
      <c r="W1245" s="6" t="str">
        <f aca="false">IF(V1245&gt;4000, "High", IF(V1245&gt;2000, "Medium", "Low"))</f>
        <v>Low</v>
      </c>
      <c r="X1245" s="9" t="s">
        <v>35</v>
      </c>
      <c r="Y1245" s="10" t="n">
        <f aca="false">IF(U1245="Yes", 1, 0)</f>
        <v>0</v>
      </c>
      <c r="Z1245" s="10" t="n">
        <v>1</v>
      </c>
      <c r="AA1245" s="11" t="n">
        <f aca="false">MAX(0, ($S1245 * 0.35) - ($F1245 * 0.3))</f>
        <v>14.3925</v>
      </c>
      <c r="AB1245" s="12" t="str">
        <f aca="false">IF(AA1245&gt;20,"High",IF(AA1245&gt;10,"Medium","Low"))</f>
        <v>Medium</v>
      </c>
    </row>
    <row r="1246" customFormat="false" ht="18.65" hidden="false" customHeight="false" outlineLevel="0" collapsed="false">
      <c r="A1246" s="5" t="s">
        <v>1289</v>
      </c>
      <c r="B1246" s="6" t="s">
        <v>37</v>
      </c>
      <c r="C1246" s="6" t="s">
        <v>30</v>
      </c>
      <c r="D1246" s="6" t="s">
        <v>31</v>
      </c>
      <c r="E1246" s="6" t="s">
        <v>31</v>
      </c>
      <c r="F1246" s="7" t="n">
        <v>10</v>
      </c>
      <c r="G1246" s="6" t="s">
        <v>31</v>
      </c>
      <c r="H1246" s="6" t="s">
        <v>30</v>
      </c>
      <c r="I1246" s="6" t="s">
        <v>30</v>
      </c>
      <c r="J1246" s="6" t="s">
        <v>32</v>
      </c>
      <c r="K1246" s="6" t="s">
        <v>32</v>
      </c>
      <c r="L1246" s="6" t="s">
        <v>32</v>
      </c>
      <c r="M1246" s="6" t="s">
        <v>32</v>
      </c>
      <c r="N1246" s="6" t="s">
        <v>32</v>
      </c>
      <c r="O1246" s="6" t="s">
        <v>32</v>
      </c>
      <c r="P1246" s="6" t="s">
        <v>166</v>
      </c>
      <c r="Q1246" s="6" t="s">
        <v>30</v>
      </c>
      <c r="R1246" s="6" t="s">
        <v>34</v>
      </c>
      <c r="S1246" s="8" t="n">
        <v>20.15</v>
      </c>
      <c r="T1246" s="8" t="n">
        <v>220.8</v>
      </c>
      <c r="U1246" s="6" t="s">
        <v>30</v>
      </c>
      <c r="V1246" s="8" t="n">
        <f aca="false">IF(X1246="0-1 Year", ROUND(S1246/0.474, 2), IF(X1246="1-2 Years", ROUND(S1246/0.287, 2), ROUND(S1246/0.14, 2)))</f>
        <v>42.51</v>
      </c>
      <c r="W1246" s="6" t="str">
        <f aca="false">IF(V1246&gt;4000, "High", IF(V1246&gt;2000, "Medium", "Low"))</f>
        <v>Low</v>
      </c>
      <c r="X1246" s="9" t="s">
        <v>35</v>
      </c>
      <c r="Y1246" s="10" t="n">
        <f aca="false">IF(U1246="Yes", 1, 0)</f>
        <v>0</v>
      </c>
      <c r="Z1246" s="10" t="n">
        <v>1</v>
      </c>
      <c r="AA1246" s="11" t="n">
        <f aca="false">MAX(0, ($S1246 * 0.35) - ($F1246 * 0.3))</f>
        <v>4.0525</v>
      </c>
      <c r="AB1246" s="12" t="str">
        <f aca="false">IF(AA1246&gt;20,"High",IF(AA1246&gt;10,"Medium","Low"))</f>
        <v>Low</v>
      </c>
    </row>
    <row r="1247" customFormat="false" ht="18.65" hidden="false" customHeight="false" outlineLevel="0" collapsed="false">
      <c r="A1247" s="5" t="s">
        <v>1290</v>
      </c>
      <c r="B1247" s="6" t="s">
        <v>37</v>
      </c>
      <c r="C1247" s="6" t="s">
        <v>31</v>
      </c>
      <c r="D1247" s="6" t="s">
        <v>30</v>
      </c>
      <c r="E1247" s="6" t="s">
        <v>30</v>
      </c>
      <c r="F1247" s="7" t="n">
        <v>3</v>
      </c>
      <c r="G1247" s="6" t="s">
        <v>31</v>
      </c>
      <c r="H1247" s="6" t="s">
        <v>30</v>
      </c>
      <c r="I1247" s="6" t="s">
        <v>517</v>
      </c>
      <c r="J1247" s="6" t="s">
        <v>30</v>
      </c>
      <c r="K1247" s="6" t="s">
        <v>30</v>
      </c>
      <c r="L1247" s="6" t="s">
        <v>31</v>
      </c>
      <c r="M1247" s="6" t="s">
        <v>30</v>
      </c>
      <c r="N1247" s="6" t="s">
        <v>31</v>
      </c>
      <c r="O1247" s="6" t="s">
        <v>30</v>
      </c>
      <c r="P1247" s="6" t="s">
        <v>38</v>
      </c>
      <c r="Q1247" s="6" t="s">
        <v>31</v>
      </c>
      <c r="R1247" s="6" t="s">
        <v>39</v>
      </c>
      <c r="S1247" s="8" t="n">
        <v>86.85</v>
      </c>
      <c r="T1247" s="8" t="n">
        <v>220.95</v>
      </c>
      <c r="U1247" s="6" t="s">
        <v>31</v>
      </c>
      <c r="V1247" s="8" t="n">
        <f aca="false">IF(X1247="0-1 Year", ROUND(S1247/0.474, 2), IF(X1247="1-2 Years", ROUND(S1247/0.287, 2), ROUND(S1247/0.14, 2)))</f>
        <v>183.23</v>
      </c>
      <c r="W1247" s="6" t="str">
        <f aca="false">IF(V1247&gt;4000, "High", IF(V1247&gt;2000, "Medium", "Low"))</f>
        <v>Low</v>
      </c>
      <c r="X1247" s="9" t="s">
        <v>35</v>
      </c>
      <c r="Y1247" s="10" t="n">
        <f aca="false">IF(U1247="Yes", 1, 0)</f>
        <v>1</v>
      </c>
      <c r="Z1247" s="10" t="n">
        <v>1</v>
      </c>
      <c r="AA1247" s="11" t="n">
        <f aca="false">MAX(0, ($S1247 * 0.35) - ($F1247 * 0.3))</f>
        <v>29.4975</v>
      </c>
      <c r="AB1247" s="12" t="str">
        <f aca="false">IF(AA1247&gt;20,"High",IF(AA1247&gt;10,"Medium","Low"))</f>
        <v>High</v>
      </c>
    </row>
    <row r="1248" customFormat="false" ht="18.65" hidden="false" customHeight="false" outlineLevel="0" collapsed="false">
      <c r="A1248" s="5" t="s">
        <v>1291</v>
      </c>
      <c r="B1248" s="6" t="s">
        <v>29</v>
      </c>
      <c r="C1248" s="6" t="s">
        <v>30</v>
      </c>
      <c r="D1248" s="6" t="s">
        <v>30</v>
      </c>
      <c r="E1248" s="6" t="s">
        <v>30</v>
      </c>
      <c r="F1248" s="7" t="n">
        <v>3</v>
      </c>
      <c r="G1248" s="6" t="s">
        <v>31</v>
      </c>
      <c r="H1248" s="6" t="s">
        <v>30</v>
      </c>
      <c r="I1248" s="6" t="s">
        <v>517</v>
      </c>
      <c r="J1248" s="6" t="s">
        <v>30</v>
      </c>
      <c r="K1248" s="6" t="s">
        <v>31</v>
      </c>
      <c r="L1248" s="6" t="s">
        <v>30</v>
      </c>
      <c r="M1248" s="6" t="s">
        <v>30</v>
      </c>
      <c r="N1248" s="6" t="s">
        <v>30</v>
      </c>
      <c r="O1248" s="6" t="s">
        <v>30</v>
      </c>
      <c r="P1248" s="6" t="s">
        <v>38</v>
      </c>
      <c r="Q1248" s="6" t="s">
        <v>30</v>
      </c>
      <c r="R1248" s="6" t="s">
        <v>58</v>
      </c>
      <c r="S1248" s="8" t="n">
        <v>74.45</v>
      </c>
      <c r="T1248" s="8" t="n">
        <v>221.1</v>
      </c>
      <c r="U1248" s="6" t="s">
        <v>30</v>
      </c>
      <c r="V1248" s="8" t="n">
        <f aca="false">IF(X1248="0-1 Year", ROUND(S1248/0.474, 2), IF(X1248="1-2 Years", ROUND(S1248/0.287, 2), ROUND(S1248/0.14, 2)))</f>
        <v>157.07</v>
      </c>
      <c r="W1248" s="6" t="str">
        <f aca="false">IF(V1248&gt;4000, "High", IF(V1248&gt;2000, "Medium", "Low"))</f>
        <v>Low</v>
      </c>
      <c r="X1248" s="9" t="s">
        <v>35</v>
      </c>
      <c r="Y1248" s="10" t="n">
        <f aca="false">IF(U1248="Yes", 1, 0)</f>
        <v>0</v>
      </c>
      <c r="Z1248" s="10" t="n">
        <v>1</v>
      </c>
      <c r="AA1248" s="11" t="n">
        <f aca="false">MAX(0, ($S1248 * 0.35) - ($F1248 * 0.3))</f>
        <v>25.1575</v>
      </c>
      <c r="AB1248" s="12" t="str">
        <f aca="false">IF(AA1248&gt;20,"High",IF(AA1248&gt;10,"Medium","Low"))</f>
        <v>High</v>
      </c>
    </row>
    <row r="1249" customFormat="false" ht="18.65" hidden="false" customHeight="false" outlineLevel="0" collapsed="false">
      <c r="A1249" s="5" t="s">
        <v>1292</v>
      </c>
      <c r="B1249" s="6" t="s">
        <v>37</v>
      </c>
      <c r="C1249" s="6" t="s">
        <v>30</v>
      </c>
      <c r="D1249" s="6" t="s">
        <v>30</v>
      </c>
      <c r="E1249" s="6" t="s">
        <v>31</v>
      </c>
      <c r="F1249" s="7" t="n">
        <v>11</v>
      </c>
      <c r="G1249" s="6" t="s">
        <v>31</v>
      </c>
      <c r="H1249" s="6" t="s">
        <v>30</v>
      </c>
      <c r="I1249" s="6" t="s">
        <v>30</v>
      </c>
      <c r="J1249" s="6" t="s">
        <v>32</v>
      </c>
      <c r="K1249" s="6" t="s">
        <v>32</v>
      </c>
      <c r="L1249" s="6" t="s">
        <v>32</v>
      </c>
      <c r="M1249" s="6" t="s">
        <v>32</v>
      </c>
      <c r="N1249" s="6" t="s">
        <v>32</v>
      </c>
      <c r="O1249" s="6" t="s">
        <v>32</v>
      </c>
      <c r="P1249" s="6" t="s">
        <v>38</v>
      </c>
      <c r="Q1249" s="6" t="s">
        <v>30</v>
      </c>
      <c r="R1249" s="6" t="s">
        <v>58</v>
      </c>
      <c r="S1249" s="8" t="n">
        <v>20.1</v>
      </c>
      <c r="T1249" s="8" t="n">
        <v>221.35</v>
      </c>
      <c r="U1249" s="6" t="s">
        <v>31</v>
      </c>
      <c r="V1249" s="8" t="n">
        <f aca="false">IF(X1249="0-1 Year", ROUND(S1249/0.474, 2), IF(X1249="1-2 Years", ROUND(S1249/0.287, 2), ROUND(S1249/0.14, 2)))</f>
        <v>42.41</v>
      </c>
      <c r="W1249" s="6" t="str">
        <f aca="false">IF(V1249&gt;4000, "High", IF(V1249&gt;2000, "Medium", "Low"))</f>
        <v>Low</v>
      </c>
      <c r="X1249" s="9" t="s">
        <v>35</v>
      </c>
      <c r="Y1249" s="10" t="n">
        <f aca="false">IF(U1249="Yes", 1, 0)</f>
        <v>1</v>
      </c>
      <c r="Z1249" s="10" t="n">
        <v>1</v>
      </c>
      <c r="AA1249" s="11" t="n">
        <f aca="false">MAX(0, ($S1249 * 0.35) - ($F1249 * 0.3))</f>
        <v>3.735</v>
      </c>
      <c r="AB1249" s="12" t="str">
        <f aca="false">IF(AA1249&gt;20,"High",IF(AA1249&gt;10,"Medium","Low"))</f>
        <v>Low</v>
      </c>
    </row>
    <row r="1250" customFormat="false" ht="18.65" hidden="false" customHeight="false" outlineLevel="0" collapsed="false">
      <c r="A1250" s="5" t="s">
        <v>1293</v>
      </c>
      <c r="B1250" s="6" t="s">
        <v>37</v>
      </c>
      <c r="C1250" s="6" t="s">
        <v>30</v>
      </c>
      <c r="D1250" s="6" t="s">
        <v>30</v>
      </c>
      <c r="E1250" s="6" t="s">
        <v>31</v>
      </c>
      <c r="F1250" s="7" t="n">
        <v>5</v>
      </c>
      <c r="G1250" s="6" t="s">
        <v>31</v>
      </c>
      <c r="H1250" s="6" t="s">
        <v>30</v>
      </c>
      <c r="I1250" s="6" t="s">
        <v>203</v>
      </c>
      <c r="J1250" s="6" t="s">
        <v>30</v>
      </c>
      <c r="K1250" s="6" t="s">
        <v>30</v>
      </c>
      <c r="L1250" s="6" t="s">
        <v>30</v>
      </c>
      <c r="M1250" s="6" t="s">
        <v>30</v>
      </c>
      <c r="N1250" s="6" t="s">
        <v>30</v>
      </c>
      <c r="O1250" s="6" t="s">
        <v>30</v>
      </c>
      <c r="P1250" s="6" t="s">
        <v>38</v>
      </c>
      <c r="Q1250" s="6" t="s">
        <v>30</v>
      </c>
      <c r="R1250" s="6" t="s">
        <v>34</v>
      </c>
      <c r="S1250" s="8" t="n">
        <v>46</v>
      </c>
      <c r="T1250" s="8" t="n">
        <v>221.7</v>
      </c>
      <c r="U1250" s="6" t="s">
        <v>31</v>
      </c>
      <c r="V1250" s="8" t="n">
        <f aca="false">IF(X1250="0-1 Year", ROUND(S1250/0.474, 2), IF(X1250="1-2 Years", ROUND(S1250/0.287, 2), ROUND(S1250/0.14, 2)))</f>
        <v>97.05</v>
      </c>
      <c r="W1250" s="6" t="str">
        <f aca="false">IF(V1250&gt;4000, "High", IF(V1250&gt;2000, "Medium", "Low"))</f>
        <v>Low</v>
      </c>
      <c r="X1250" s="9" t="s">
        <v>35</v>
      </c>
      <c r="Y1250" s="10" t="n">
        <f aca="false">IF(U1250="Yes", 1, 0)</f>
        <v>1</v>
      </c>
      <c r="Z1250" s="10" t="n">
        <v>1</v>
      </c>
      <c r="AA1250" s="11" t="n">
        <f aca="false">MAX(0, ($S1250 * 0.35) - ($F1250 * 0.3))</f>
        <v>14.6</v>
      </c>
      <c r="AB1250" s="12" t="str">
        <f aca="false">IF(AA1250&gt;20,"High",IF(AA1250&gt;10,"Medium","Low"))</f>
        <v>Medium</v>
      </c>
    </row>
    <row r="1251" customFormat="false" ht="18.65" hidden="false" customHeight="false" outlineLevel="0" collapsed="false">
      <c r="A1251" s="5" t="s">
        <v>1294</v>
      </c>
      <c r="B1251" s="6" t="s">
        <v>29</v>
      </c>
      <c r="C1251" s="6" t="s">
        <v>31</v>
      </c>
      <c r="D1251" s="6" t="s">
        <v>30</v>
      </c>
      <c r="E1251" s="6" t="s">
        <v>30</v>
      </c>
      <c r="F1251" s="7" t="n">
        <v>8</v>
      </c>
      <c r="G1251" s="6" t="s">
        <v>30</v>
      </c>
      <c r="H1251" s="6" t="s">
        <v>202</v>
      </c>
      <c r="I1251" s="6" t="s">
        <v>203</v>
      </c>
      <c r="J1251" s="6" t="s">
        <v>30</v>
      </c>
      <c r="K1251" s="6" t="s">
        <v>30</v>
      </c>
      <c r="L1251" s="6" t="s">
        <v>31</v>
      </c>
      <c r="M1251" s="6" t="s">
        <v>30</v>
      </c>
      <c r="N1251" s="6" t="s">
        <v>30</v>
      </c>
      <c r="O1251" s="6" t="s">
        <v>30</v>
      </c>
      <c r="P1251" s="6" t="s">
        <v>38</v>
      </c>
      <c r="Q1251" s="6" t="s">
        <v>31</v>
      </c>
      <c r="R1251" s="6" t="s">
        <v>39</v>
      </c>
      <c r="S1251" s="8" t="n">
        <v>29.4</v>
      </c>
      <c r="T1251" s="8" t="n">
        <v>221.9</v>
      </c>
      <c r="U1251" s="6" t="s">
        <v>31</v>
      </c>
      <c r="V1251" s="8" t="n">
        <f aca="false">IF(X1251="0-1 Year", ROUND(S1251/0.474, 2), IF(X1251="1-2 Years", ROUND(S1251/0.287, 2), ROUND(S1251/0.14, 2)))</f>
        <v>62.03</v>
      </c>
      <c r="W1251" s="6" t="str">
        <f aca="false">IF(V1251&gt;4000, "High", IF(V1251&gt;2000, "Medium", "Low"))</f>
        <v>Low</v>
      </c>
      <c r="X1251" s="9" t="s">
        <v>35</v>
      </c>
      <c r="Y1251" s="10" t="n">
        <f aca="false">IF(U1251="Yes", 1, 0)</f>
        <v>1</v>
      </c>
      <c r="Z1251" s="10" t="n">
        <v>1</v>
      </c>
      <c r="AA1251" s="11" t="n">
        <f aca="false">MAX(0, ($S1251 * 0.35) - ($F1251 * 0.3))</f>
        <v>7.89</v>
      </c>
      <c r="AB1251" s="12" t="str">
        <f aca="false">IF(AA1251&gt;20,"High",IF(AA1251&gt;10,"Medium","Low"))</f>
        <v>Low</v>
      </c>
    </row>
    <row r="1252" customFormat="false" ht="18.65" hidden="false" customHeight="false" outlineLevel="0" collapsed="false">
      <c r="A1252" s="5" t="s">
        <v>1295</v>
      </c>
      <c r="B1252" s="6" t="s">
        <v>37</v>
      </c>
      <c r="C1252" s="6" t="s">
        <v>30</v>
      </c>
      <c r="D1252" s="6" t="s">
        <v>30</v>
      </c>
      <c r="E1252" s="6" t="s">
        <v>30</v>
      </c>
      <c r="F1252" s="7" t="n">
        <v>3</v>
      </c>
      <c r="G1252" s="6" t="s">
        <v>31</v>
      </c>
      <c r="H1252" s="6" t="s">
        <v>30</v>
      </c>
      <c r="I1252" s="6" t="s">
        <v>517</v>
      </c>
      <c r="J1252" s="6" t="s">
        <v>30</v>
      </c>
      <c r="K1252" s="6" t="s">
        <v>30</v>
      </c>
      <c r="L1252" s="6" t="s">
        <v>30</v>
      </c>
      <c r="M1252" s="6" t="s">
        <v>30</v>
      </c>
      <c r="N1252" s="6" t="s">
        <v>30</v>
      </c>
      <c r="O1252" s="6" t="s">
        <v>30</v>
      </c>
      <c r="P1252" s="6" t="s">
        <v>38</v>
      </c>
      <c r="Q1252" s="6" t="s">
        <v>31</v>
      </c>
      <c r="R1252" s="6" t="s">
        <v>53</v>
      </c>
      <c r="S1252" s="8" t="n">
        <v>69.55</v>
      </c>
      <c r="T1252" s="8" t="n">
        <v>222.3</v>
      </c>
      <c r="U1252" s="6" t="s">
        <v>31</v>
      </c>
      <c r="V1252" s="8" t="n">
        <f aca="false">IF(X1252="0-1 Year", ROUND(S1252/0.474, 2), IF(X1252="1-2 Years", ROUND(S1252/0.287, 2), ROUND(S1252/0.14, 2)))</f>
        <v>146.73</v>
      </c>
      <c r="W1252" s="6" t="str">
        <f aca="false">IF(V1252&gt;4000, "High", IF(V1252&gt;2000, "Medium", "Low"))</f>
        <v>Low</v>
      </c>
      <c r="X1252" s="9" t="s">
        <v>35</v>
      </c>
      <c r="Y1252" s="10" t="n">
        <f aca="false">IF(U1252="Yes", 1, 0)</f>
        <v>1</v>
      </c>
      <c r="Z1252" s="10" t="n">
        <v>1</v>
      </c>
      <c r="AA1252" s="11" t="n">
        <f aca="false">MAX(0, ($S1252 * 0.35) - ($F1252 * 0.3))</f>
        <v>23.4425</v>
      </c>
      <c r="AB1252" s="12" t="str">
        <f aca="false">IF(AA1252&gt;20,"High",IF(AA1252&gt;10,"Medium","Low"))</f>
        <v>High</v>
      </c>
    </row>
    <row r="1253" customFormat="false" ht="18.65" hidden="false" customHeight="false" outlineLevel="0" collapsed="false">
      <c r="A1253" s="5" t="s">
        <v>1296</v>
      </c>
      <c r="B1253" s="6" t="s">
        <v>37</v>
      </c>
      <c r="C1253" s="6" t="s">
        <v>30</v>
      </c>
      <c r="D1253" s="6" t="s">
        <v>30</v>
      </c>
      <c r="E1253" s="6" t="s">
        <v>30</v>
      </c>
      <c r="F1253" s="7" t="n">
        <v>10</v>
      </c>
      <c r="G1253" s="6" t="s">
        <v>31</v>
      </c>
      <c r="H1253" s="6" t="s">
        <v>30</v>
      </c>
      <c r="I1253" s="6" t="s">
        <v>30</v>
      </c>
      <c r="J1253" s="6" t="s">
        <v>32</v>
      </c>
      <c r="K1253" s="6" t="s">
        <v>32</v>
      </c>
      <c r="L1253" s="6" t="s">
        <v>32</v>
      </c>
      <c r="M1253" s="6" t="s">
        <v>32</v>
      </c>
      <c r="N1253" s="6" t="s">
        <v>32</v>
      </c>
      <c r="O1253" s="6" t="s">
        <v>32</v>
      </c>
      <c r="P1253" s="6" t="s">
        <v>38</v>
      </c>
      <c r="Q1253" s="6" t="s">
        <v>31</v>
      </c>
      <c r="R1253" s="6" t="s">
        <v>39</v>
      </c>
      <c r="S1253" s="8" t="n">
        <v>21.2</v>
      </c>
      <c r="T1253" s="8" t="n">
        <v>222.65</v>
      </c>
      <c r="U1253" s="6" t="s">
        <v>30</v>
      </c>
      <c r="V1253" s="8" t="n">
        <f aca="false">IF(X1253="0-1 Year", ROUND(S1253/0.474, 2), IF(X1253="1-2 Years", ROUND(S1253/0.287, 2), ROUND(S1253/0.14, 2)))</f>
        <v>44.73</v>
      </c>
      <c r="W1253" s="6" t="str">
        <f aca="false">IF(V1253&gt;4000, "High", IF(V1253&gt;2000, "Medium", "Low"))</f>
        <v>Low</v>
      </c>
      <c r="X1253" s="9" t="s">
        <v>35</v>
      </c>
      <c r="Y1253" s="10" t="n">
        <f aca="false">IF(U1253="Yes", 1, 0)</f>
        <v>0</v>
      </c>
      <c r="Z1253" s="10" t="n">
        <v>1</v>
      </c>
      <c r="AA1253" s="11" t="n">
        <f aca="false">MAX(0, ($S1253 * 0.35) - ($F1253 * 0.3))</f>
        <v>4.42</v>
      </c>
      <c r="AB1253" s="12" t="str">
        <f aca="false">IF(AA1253&gt;20,"High",IF(AA1253&gt;10,"Medium","Low"))</f>
        <v>Low</v>
      </c>
    </row>
    <row r="1254" customFormat="false" ht="18.65" hidden="false" customHeight="false" outlineLevel="0" collapsed="false">
      <c r="A1254" s="5" t="s">
        <v>1297</v>
      </c>
      <c r="B1254" s="6" t="s">
        <v>29</v>
      </c>
      <c r="C1254" s="6" t="s">
        <v>30</v>
      </c>
      <c r="D1254" s="6" t="s">
        <v>30</v>
      </c>
      <c r="E1254" s="6" t="s">
        <v>30</v>
      </c>
      <c r="F1254" s="7" t="n">
        <v>5</v>
      </c>
      <c r="G1254" s="6" t="s">
        <v>31</v>
      </c>
      <c r="H1254" s="6" t="s">
        <v>31</v>
      </c>
      <c r="I1254" s="6" t="s">
        <v>203</v>
      </c>
      <c r="J1254" s="6" t="s">
        <v>30</v>
      </c>
      <c r="K1254" s="6" t="s">
        <v>30</v>
      </c>
      <c r="L1254" s="6" t="s">
        <v>30</v>
      </c>
      <c r="M1254" s="6" t="s">
        <v>30</v>
      </c>
      <c r="N1254" s="6" t="s">
        <v>30</v>
      </c>
      <c r="O1254" s="6" t="s">
        <v>30</v>
      </c>
      <c r="P1254" s="6" t="s">
        <v>38</v>
      </c>
      <c r="Q1254" s="6" t="s">
        <v>30</v>
      </c>
      <c r="R1254" s="6" t="s">
        <v>39</v>
      </c>
      <c r="S1254" s="8" t="n">
        <v>47.15</v>
      </c>
      <c r="T1254" s="8" t="n">
        <v>223.15</v>
      </c>
      <c r="U1254" s="6" t="s">
        <v>31</v>
      </c>
      <c r="V1254" s="8" t="n">
        <f aca="false">IF(X1254="0-1 Year", ROUND(S1254/0.474, 2), IF(X1254="1-2 Years", ROUND(S1254/0.287, 2), ROUND(S1254/0.14, 2)))</f>
        <v>99.47</v>
      </c>
      <c r="W1254" s="6" t="str">
        <f aca="false">IF(V1254&gt;4000, "High", IF(V1254&gt;2000, "Medium", "Low"))</f>
        <v>Low</v>
      </c>
      <c r="X1254" s="9" t="s">
        <v>35</v>
      </c>
      <c r="Y1254" s="10" t="n">
        <f aca="false">IF(U1254="Yes", 1, 0)</f>
        <v>1</v>
      </c>
      <c r="Z1254" s="10" t="n">
        <v>1</v>
      </c>
      <c r="AA1254" s="11" t="n">
        <f aca="false">MAX(0, ($S1254 * 0.35) - ($F1254 * 0.3))</f>
        <v>15.0025</v>
      </c>
      <c r="AB1254" s="12" t="str">
        <f aca="false">IF(AA1254&gt;20,"High",IF(AA1254&gt;10,"Medium","Low"))</f>
        <v>Medium</v>
      </c>
    </row>
    <row r="1255" customFormat="false" ht="18.65" hidden="false" customHeight="false" outlineLevel="0" collapsed="false">
      <c r="A1255" s="5" t="s">
        <v>1298</v>
      </c>
      <c r="B1255" s="6" t="s">
        <v>29</v>
      </c>
      <c r="C1255" s="6" t="s">
        <v>30</v>
      </c>
      <c r="D1255" s="6" t="s">
        <v>30</v>
      </c>
      <c r="E1255" s="6" t="s">
        <v>30</v>
      </c>
      <c r="F1255" s="7" t="n">
        <v>11</v>
      </c>
      <c r="G1255" s="6" t="s">
        <v>31</v>
      </c>
      <c r="H1255" s="6" t="s">
        <v>30</v>
      </c>
      <c r="I1255" s="6" t="s">
        <v>30</v>
      </c>
      <c r="J1255" s="6" t="s">
        <v>32</v>
      </c>
      <c r="K1255" s="6" t="s">
        <v>32</v>
      </c>
      <c r="L1255" s="6" t="s">
        <v>32</v>
      </c>
      <c r="M1255" s="6" t="s">
        <v>32</v>
      </c>
      <c r="N1255" s="6" t="s">
        <v>32</v>
      </c>
      <c r="O1255" s="6" t="s">
        <v>32</v>
      </c>
      <c r="P1255" s="6" t="s">
        <v>166</v>
      </c>
      <c r="Q1255" s="6" t="s">
        <v>30</v>
      </c>
      <c r="R1255" s="6" t="s">
        <v>58</v>
      </c>
      <c r="S1255" s="8" t="n">
        <v>19.55</v>
      </c>
      <c r="T1255" s="8" t="n">
        <v>223.15</v>
      </c>
      <c r="U1255" s="6" t="s">
        <v>30</v>
      </c>
      <c r="V1255" s="8" t="n">
        <f aca="false">IF(X1255="0-1 Year", ROUND(S1255/0.474, 2), IF(X1255="1-2 Years", ROUND(S1255/0.287, 2), ROUND(S1255/0.14, 2)))</f>
        <v>41.24</v>
      </c>
      <c r="W1255" s="6" t="str">
        <f aca="false">IF(V1255&gt;4000, "High", IF(V1255&gt;2000, "Medium", "Low"))</f>
        <v>Low</v>
      </c>
      <c r="X1255" s="9" t="s">
        <v>35</v>
      </c>
      <c r="Y1255" s="10" t="n">
        <f aca="false">IF(U1255="Yes", 1, 0)</f>
        <v>0</v>
      </c>
      <c r="Z1255" s="10" t="n">
        <v>1</v>
      </c>
      <c r="AA1255" s="11" t="n">
        <f aca="false">MAX(0, ($S1255 * 0.35) - ($F1255 * 0.3))</f>
        <v>3.5425</v>
      </c>
      <c r="AB1255" s="12" t="str">
        <f aca="false">IF(AA1255&gt;20,"High",IF(AA1255&gt;10,"Medium","Low"))</f>
        <v>Low</v>
      </c>
    </row>
    <row r="1256" customFormat="false" ht="18.65" hidden="false" customHeight="false" outlineLevel="0" collapsed="false">
      <c r="A1256" s="5" t="s">
        <v>1299</v>
      </c>
      <c r="B1256" s="6" t="s">
        <v>29</v>
      </c>
      <c r="C1256" s="6" t="s">
        <v>30</v>
      </c>
      <c r="D1256" s="6" t="s">
        <v>30</v>
      </c>
      <c r="E1256" s="6" t="s">
        <v>30</v>
      </c>
      <c r="F1256" s="7" t="n">
        <v>5</v>
      </c>
      <c r="G1256" s="6" t="s">
        <v>30</v>
      </c>
      <c r="H1256" s="6" t="s">
        <v>202</v>
      </c>
      <c r="I1256" s="6" t="s">
        <v>203</v>
      </c>
      <c r="J1256" s="6" t="s">
        <v>31</v>
      </c>
      <c r="K1256" s="6" t="s">
        <v>30</v>
      </c>
      <c r="L1256" s="6" t="s">
        <v>31</v>
      </c>
      <c r="M1256" s="6" t="s">
        <v>31</v>
      </c>
      <c r="N1256" s="6" t="s">
        <v>30</v>
      </c>
      <c r="O1256" s="6" t="s">
        <v>30</v>
      </c>
      <c r="P1256" s="6" t="s">
        <v>38</v>
      </c>
      <c r="Q1256" s="6" t="s">
        <v>30</v>
      </c>
      <c r="R1256" s="6" t="s">
        <v>34</v>
      </c>
      <c r="S1256" s="8" t="n">
        <v>40</v>
      </c>
      <c r="T1256" s="8" t="n">
        <v>223.45</v>
      </c>
      <c r="U1256" s="6" t="s">
        <v>31</v>
      </c>
      <c r="V1256" s="8" t="n">
        <f aca="false">IF(X1256="0-1 Year", ROUND(S1256/0.474, 2), IF(X1256="1-2 Years", ROUND(S1256/0.287, 2), ROUND(S1256/0.14, 2)))</f>
        <v>84.39</v>
      </c>
      <c r="W1256" s="6" t="str">
        <f aca="false">IF(V1256&gt;4000, "High", IF(V1256&gt;2000, "Medium", "Low"))</f>
        <v>Low</v>
      </c>
      <c r="X1256" s="9" t="s">
        <v>35</v>
      </c>
      <c r="Y1256" s="10" t="n">
        <f aca="false">IF(U1256="Yes", 1, 0)</f>
        <v>1</v>
      </c>
      <c r="Z1256" s="10" t="n">
        <v>1</v>
      </c>
      <c r="AA1256" s="11" t="n">
        <f aca="false">MAX(0, ($S1256 * 0.35) - ($F1256 * 0.3))</f>
        <v>12.5</v>
      </c>
      <c r="AB1256" s="12" t="str">
        <f aca="false">IF(AA1256&gt;20,"High",IF(AA1256&gt;10,"Medium","Low"))</f>
        <v>Medium</v>
      </c>
    </row>
    <row r="1257" customFormat="false" ht="18.65" hidden="false" customHeight="false" outlineLevel="0" collapsed="false">
      <c r="A1257" s="5" t="s">
        <v>1300</v>
      </c>
      <c r="B1257" s="6" t="s">
        <v>37</v>
      </c>
      <c r="C1257" s="6" t="s">
        <v>30</v>
      </c>
      <c r="D1257" s="6" t="s">
        <v>30</v>
      </c>
      <c r="E1257" s="6" t="s">
        <v>30</v>
      </c>
      <c r="F1257" s="7" t="n">
        <v>12</v>
      </c>
      <c r="G1257" s="6" t="s">
        <v>31</v>
      </c>
      <c r="H1257" s="6" t="s">
        <v>30</v>
      </c>
      <c r="I1257" s="6" t="s">
        <v>30</v>
      </c>
      <c r="J1257" s="6" t="s">
        <v>32</v>
      </c>
      <c r="K1257" s="6" t="s">
        <v>32</v>
      </c>
      <c r="L1257" s="6" t="s">
        <v>32</v>
      </c>
      <c r="M1257" s="6" t="s">
        <v>32</v>
      </c>
      <c r="N1257" s="6" t="s">
        <v>32</v>
      </c>
      <c r="O1257" s="6" t="s">
        <v>32</v>
      </c>
      <c r="P1257" s="6" t="s">
        <v>38</v>
      </c>
      <c r="Q1257" s="6" t="s">
        <v>30</v>
      </c>
      <c r="R1257" s="6" t="s">
        <v>34</v>
      </c>
      <c r="S1257" s="8" t="n">
        <v>20.1</v>
      </c>
      <c r="T1257" s="8" t="n">
        <v>223.6</v>
      </c>
      <c r="U1257" s="6" t="s">
        <v>30</v>
      </c>
      <c r="V1257" s="8" t="n">
        <f aca="false">IF(X1257="0-1 Year", ROUND(S1257/0.474, 2), IF(X1257="1-2 Years", ROUND(S1257/0.287, 2), ROUND(S1257/0.14, 2)))</f>
        <v>42.41</v>
      </c>
      <c r="W1257" s="6" t="str">
        <f aca="false">IF(V1257&gt;4000, "High", IF(V1257&gt;2000, "Medium", "Low"))</f>
        <v>Low</v>
      </c>
      <c r="X1257" s="9" t="s">
        <v>35</v>
      </c>
      <c r="Y1257" s="10" t="n">
        <f aca="false">IF(U1257="Yes", 1, 0)</f>
        <v>0</v>
      </c>
      <c r="Z1257" s="10" t="n">
        <v>1</v>
      </c>
      <c r="AA1257" s="11" t="n">
        <f aca="false">MAX(0, ($S1257 * 0.35) - ($F1257 * 0.3))</f>
        <v>3.435</v>
      </c>
      <c r="AB1257" s="12" t="str">
        <f aca="false">IF(AA1257&gt;20,"High",IF(AA1257&gt;10,"Medium","Low"))</f>
        <v>Low</v>
      </c>
    </row>
    <row r="1258" customFormat="false" ht="18.65" hidden="false" customHeight="false" outlineLevel="0" collapsed="false">
      <c r="A1258" s="5" t="s">
        <v>1301</v>
      </c>
      <c r="B1258" s="6" t="s">
        <v>37</v>
      </c>
      <c r="C1258" s="6" t="s">
        <v>30</v>
      </c>
      <c r="D1258" s="6" t="s">
        <v>30</v>
      </c>
      <c r="E1258" s="6" t="s">
        <v>31</v>
      </c>
      <c r="F1258" s="7" t="n">
        <v>4</v>
      </c>
      <c r="G1258" s="6" t="s">
        <v>30</v>
      </c>
      <c r="H1258" s="6" t="s">
        <v>202</v>
      </c>
      <c r="I1258" s="6" t="s">
        <v>203</v>
      </c>
      <c r="J1258" s="6" t="s">
        <v>31</v>
      </c>
      <c r="K1258" s="6" t="s">
        <v>31</v>
      </c>
      <c r="L1258" s="6" t="s">
        <v>31</v>
      </c>
      <c r="M1258" s="6" t="s">
        <v>30</v>
      </c>
      <c r="N1258" s="6" t="s">
        <v>31</v>
      </c>
      <c r="O1258" s="6" t="s">
        <v>31</v>
      </c>
      <c r="P1258" s="6" t="s">
        <v>38</v>
      </c>
      <c r="Q1258" s="6" t="s">
        <v>31</v>
      </c>
      <c r="R1258" s="6" t="s">
        <v>34</v>
      </c>
      <c r="S1258" s="8" t="n">
        <v>57.2</v>
      </c>
      <c r="T1258" s="8" t="n">
        <v>223.75</v>
      </c>
      <c r="U1258" s="6" t="s">
        <v>30</v>
      </c>
      <c r="V1258" s="8" t="n">
        <f aca="false">IF(X1258="0-1 Year", ROUND(S1258/0.474, 2), IF(X1258="1-2 Years", ROUND(S1258/0.287, 2), ROUND(S1258/0.14, 2)))</f>
        <v>120.68</v>
      </c>
      <c r="W1258" s="6" t="str">
        <f aca="false">IF(V1258&gt;4000, "High", IF(V1258&gt;2000, "Medium", "Low"))</f>
        <v>Low</v>
      </c>
      <c r="X1258" s="9" t="s">
        <v>35</v>
      </c>
      <c r="Y1258" s="10" t="n">
        <f aca="false">IF(U1258="Yes", 1, 0)</f>
        <v>0</v>
      </c>
      <c r="Z1258" s="10" t="n">
        <v>1</v>
      </c>
      <c r="AA1258" s="11" t="n">
        <f aca="false">MAX(0, ($S1258 * 0.35) - ($F1258 * 0.3))</f>
        <v>18.82</v>
      </c>
      <c r="AB1258" s="12" t="str">
        <f aca="false">IF(AA1258&gt;20,"High",IF(AA1258&gt;10,"Medium","Low"))</f>
        <v>Medium</v>
      </c>
    </row>
    <row r="1259" customFormat="false" ht="18.65" hidden="false" customHeight="false" outlineLevel="0" collapsed="false">
      <c r="A1259" s="5" t="s">
        <v>1302</v>
      </c>
      <c r="B1259" s="6" t="s">
        <v>29</v>
      </c>
      <c r="C1259" s="6" t="s">
        <v>30</v>
      </c>
      <c r="D1259" s="6" t="s">
        <v>30</v>
      </c>
      <c r="E1259" s="6" t="s">
        <v>31</v>
      </c>
      <c r="F1259" s="7" t="n">
        <v>10</v>
      </c>
      <c r="G1259" s="6" t="s">
        <v>31</v>
      </c>
      <c r="H1259" s="6" t="s">
        <v>31</v>
      </c>
      <c r="I1259" s="6" t="s">
        <v>30</v>
      </c>
      <c r="J1259" s="6" t="s">
        <v>32</v>
      </c>
      <c r="K1259" s="6" t="s">
        <v>32</v>
      </c>
      <c r="L1259" s="6" t="s">
        <v>32</v>
      </c>
      <c r="M1259" s="6" t="s">
        <v>32</v>
      </c>
      <c r="N1259" s="6" t="s">
        <v>32</v>
      </c>
      <c r="O1259" s="6" t="s">
        <v>32</v>
      </c>
      <c r="P1259" s="6" t="s">
        <v>38</v>
      </c>
      <c r="Q1259" s="6" t="s">
        <v>30</v>
      </c>
      <c r="R1259" s="6" t="s">
        <v>58</v>
      </c>
      <c r="S1259" s="8" t="n">
        <v>24.8</v>
      </c>
      <c r="T1259" s="8" t="n">
        <v>223.9</v>
      </c>
      <c r="U1259" s="6" t="s">
        <v>30</v>
      </c>
      <c r="V1259" s="8" t="n">
        <f aca="false">IF(X1259="0-1 Year", ROUND(S1259/0.474, 2), IF(X1259="1-2 Years", ROUND(S1259/0.287, 2), ROUND(S1259/0.14, 2)))</f>
        <v>52.32</v>
      </c>
      <c r="W1259" s="6" t="str">
        <f aca="false">IF(V1259&gt;4000, "High", IF(V1259&gt;2000, "Medium", "Low"))</f>
        <v>Low</v>
      </c>
      <c r="X1259" s="9" t="s">
        <v>35</v>
      </c>
      <c r="Y1259" s="10" t="n">
        <f aca="false">IF(U1259="Yes", 1, 0)</f>
        <v>0</v>
      </c>
      <c r="Z1259" s="10" t="n">
        <v>1</v>
      </c>
      <c r="AA1259" s="11" t="n">
        <f aca="false">MAX(0, ($S1259 * 0.35) - ($F1259 * 0.3))</f>
        <v>5.68</v>
      </c>
      <c r="AB1259" s="12" t="str">
        <f aca="false">IF(AA1259&gt;20,"High",IF(AA1259&gt;10,"Medium","Low"))</f>
        <v>Low</v>
      </c>
    </row>
    <row r="1260" customFormat="false" ht="18.65" hidden="false" customHeight="false" outlineLevel="0" collapsed="false">
      <c r="A1260" s="5" t="s">
        <v>1303</v>
      </c>
      <c r="B1260" s="6" t="s">
        <v>37</v>
      </c>
      <c r="C1260" s="6" t="s">
        <v>31</v>
      </c>
      <c r="D1260" s="6" t="s">
        <v>31</v>
      </c>
      <c r="E1260" s="6" t="s">
        <v>30</v>
      </c>
      <c r="F1260" s="7" t="n">
        <v>3</v>
      </c>
      <c r="G1260" s="6" t="s">
        <v>31</v>
      </c>
      <c r="H1260" s="6" t="s">
        <v>30</v>
      </c>
      <c r="I1260" s="6" t="s">
        <v>517</v>
      </c>
      <c r="J1260" s="6" t="s">
        <v>30</v>
      </c>
      <c r="K1260" s="6" t="s">
        <v>30</v>
      </c>
      <c r="L1260" s="6" t="s">
        <v>30</v>
      </c>
      <c r="M1260" s="6" t="s">
        <v>30</v>
      </c>
      <c r="N1260" s="6" t="s">
        <v>31</v>
      </c>
      <c r="O1260" s="6" t="s">
        <v>30</v>
      </c>
      <c r="P1260" s="6" t="s">
        <v>38</v>
      </c>
      <c r="Q1260" s="6" t="s">
        <v>31</v>
      </c>
      <c r="R1260" s="6" t="s">
        <v>39</v>
      </c>
      <c r="S1260" s="8" t="n">
        <v>80.4</v>
      </c>
      <c r="T1260" s="8" t="n">
        <v>224.05</v>
      </c>
      <c r="U1260" s="6" t="s">
        <v>31</v>
      </c>
      <c r="V1260" s="8" t="n">
        <f aca="false">IF(X1260="0-1 Year", ROUND(S1260/0.474, 2), IF(X1260="1-2 Years", ROUND(S1260/0.287, 2), ROUND(S1260/0.14, 2)))</f>
        <v>169.62</v>
      </c>
      <c r="W1260" s="6" t="str">
        <f aca="false">IF(V1260&gt;4000, "High", IF(V1260&gt;2000, "Medium", "Low"))</f>
        <v>Low</v>
      </c>
      <c r="X1260" s="9" t="s">
        <v>35</v>
      </c>
      <c r="Y1260" s="10" t="n">
        <f aca="false">IF(U1260="Yes", 1, 0)</f>
        <v>1</v>
      </c>
      <c r="Z1260" s="10" t="n">
        <v>1</v>
      </c>
      <c r="AA1260" s="11" t="n">
        <f aca="false">MAX(0, ($S1260 * 0.35) - ($F1260 * 0.3))</f>
        <v>27.24</v>
      </c>
      <c r="AB1260" s="12" t="str">
        <f aca="false">IF(AA1260&gt;20,"High",IF(AA1260&gt;10,"Medium","Low"))</f>
        <v>High</v>
      </c>
    </row>
    <row r="1261" customFormat="false" ht="18.65" hidden="false" customHeight="false" outlineLevel="0" collapsed="false">
      <c r="A1261" s="5" t="s">
        <v>1304</v>
      </c>
      <c r="B1261" s="6" t="s">
        <v>37</v>
      </c>
      <c r="C1261" s="6" t="s">
        <v>30</v>
      </c>
      <c r="D1261" s="6" t="s">
        <v>31</v>
      </c>
      <c r="E1261" s="6" t="s">
        <v>31</v>
      </c>
      <c r="F1261" s="7" t="n">
        <v>12</v>
      </c>
      <c r="G1261" s="6" t="s">
        <v>31</v>
      </c>
      <c r="H1261" s="6" t="s">
        <v>30</v>
      </c>
      <c r="I1261" s="6" t="s">
        <v>30</v>
      </c>
      <c r="J1261" s="6" t="s">
        <v>32</v>
      </c>
      <c r="K1261" s="6" t="s">
        <v>32</v>
      </c>
      <c r="L1261" s="6" t="s">
        <v>32</v>
      </c>
      <c r="M1261" s="6" t="s">
        <v>32</v>
      </c>
      <c r="N1261" s="6" t="s">
        <v>32</v>
      </c>
      <c r="O1261" s="6" t="s">
        <v>32</v>
      </c>
      <c r="P1261" s="6" t="s">
        <v>166</v>
      </c>
      <c r="Q1261" s="6" t="s">
        <v>30</v>
      </c>
      <c r="R1261" s="6" t="s">
        <v>53</v>
      </c>
      <c r="S1261" s="8" t="n">
        <v>20.3</v>
      </c>
      <c r="T1261" s="8" t="n">
        <v>224.5</v>
      </c>
      <c r="U1261" s="6" t="s">
        <v>30</v>
      </c>
      <c r="V1261" s="8" t="n">
        <f aca="false">IF(X1261="0-1 Year", ROUND(S1261/0.474, 2), IF(X1261="1-2 Years", ROUND(S1261/0.287, 2), ROUND(S1261/0.14, 2)))</f>
        <v>42.83</v>
      </c>
      <c r="W1261" s="6" t="str">
        <f aca="false">IF(V1261&gt;4000, "High", IF(V1261&gt;2000, "Medium", "Low"))</f>
        <v>Low</v>
      </c>
      <c r="X1261" s="9" t="s">
        <v>35</v>
      </c>
      <c r="Y1261" s="10" t="n">
        <f aca="false">IF(U1261="Yes", 1, 0)</f>
        <v>0</v>
      </c>
      <c r="Z1261" s="10" t="n">
        <v>1</v>
      </c>
      <c r="AA1261" s="11" t="n">
        <f aca="false">MAX(0, ($S1261 * 0.35) - ($F1261 * 0.3))</f>
        <v>3.505</v>
      </c>
      <c r="AB1261" s="12" t="str">
        <f aca="false">IF(AA1261&gt;20,"High",IF(AA1261&gt;10,"Medium","Low"))</f>
        <v>Low</v>
      </c>
    </row>
    <row r="1262" customFormat="false" ht="18.65" hidden="false" customHeight="false" outlineLevel="0" collapsed="false">
      <c r="A1262" s="5" t="s">
        <v>1305</v>
      </c>
      <c r="B1262" s="6" t="s">
        <v>37</v>
      </c>
      <c r="C1262" s="6" t="s">
        <v>30</v>
      </c>
      <c r="D1262" s="6" t="s">
        <v>31</v>
      </c>
      <c r="E1262" s="6" t="s">
        <v>31</v>
      </c>
      <c r="F1262" s="7" t="n">
        <v>4</v>
      </c>
      <c r="G1262" s="6" t="s">
        <v>31</v>
      </c>
      <c r="H1262" s="6" t="s">
        <v>31</v>
      </c>
      <c r="I1262" s="6" t="s">
        <v>203</v>
      </c>
      <c r="J1262" s="6" t="s">
        <v>30</v>
      </c>
      <c r="K1262" s="6" t="s">
        <v>31</v>
      </c>
      <c r="L1262" s="6" t="s">
        <v>30</v>
      </c>
      <c r="M1262" s="6" t="s">
        <v>31</v>
      </c>
      <c r="N1262" s="6" t="s">
        <v>30</v>
      </c>
      <c r="O1262" s="6" t="s">
        <v>30</v>
      </c>
      <c r="P1262" s="6" t="s">
        <v>38</v>
      </c>
      <c r="Q1262" s="6" t="s">
        <v>31</v>
      </c>
      <c r="R1262" s="6" t="s">
        <v>34</v>
      </c>
      <c r="S1262" s="8" t="n">
        <v>58.5</v>
      </c>
      <c r="T1262" s="8" t="n">
        <v>224.85</v>
      </c>
      <c r="U1262" s="6" t="s">
        <v>30</v>
      </c>
      <c r="V1262" s="8" t="n">
        <f aca="false">IF(X1262="0-1 Year", ROUND(S1262/0.474, 2), IF(X1262="1-2 Years", ROUND(S1262/0.287, 2), ROUND(S1262/0.14, 2)))</f>
        <v>123.42</v>
      </c>
      <c r="W1262" s="6" t="str">
        <f aca="false">IF(V1262&gt;4000, "High", IF(V1262&gt;2000, "Medium", "Low"))</f>
        <v>Low</v>
      </c>
      <c r="X1262" s="9" t="s">
        <v>35</v>
      </c>
      <c r="Y1262" s="10" t="n">
        <f aca="false">IF(U1262="Yes", 1, 0)</f>
        <v>0</v>
      </c>
      <c r="Z1262" s="10" t="n">
        <v>1</v>
      </c>
      <c r="AA1262" s="11" t="n">
        <f aca="false">MAX(0, ($S1262 * 0.35) - ($F1262 * 0.3))</f>
        <v>19.275</v>
      </c>
      <c r="AB1262" s="12" t="str">
        <f aca="false">IF(AA1262&gt;20,"High",IF(AA1262&gt;10,"Medium","Low"))</f>
        <v>Medium</v>
      </c>
    </row>
    <row r="1263" customFormat="false" ht="18.65" hidden="false" customHeight="false" outlineLevel="0" collapsed="false">
      <c r="A1263" s="5" t="s">
        <v>1306</v>
      </c>
      <c r="B1263" s="6" t="s">
        <v>37</v>
      </c>
      <c r="C1263" s="6" t="s">
        <v>30</v>
      </c>
      <c r="D1263" s="6" t="s">
        <v>31</v>
      </c>
      <c r="E1263" s="6" t="s">
        <v>31</v>
      </c>
      <c r="F1263" s="7" t="n">
        <v>10</v>
      </c>
      <c r="G1263" s="6" t="s">
        <v>31</v>
      </c>
      <c r="H1263" s="6" t="s">
        <v>31</v>
      </c>
      <c r="I1263" s="6" t="s">
        <v>30</v>
      </c>
      <c r="J1263" s="6" t="s">
        <v>32</v>
      </c>
      <c r="K1263" s="6" t="s">
        <v>32</v>
      </c>
      <c r="L1263" s="6" t="s">
        <v>32</v>
      </c>
      <c r="M1263" s="6" t="s">
        <v>32</v>
      </c>
      <c r="N1263" s="6" t="s">
        <v>32</v>
      </c>
      <c r="O1263" s="6" t="s">
        <v>32</v>
      </c>
      <c r="P1263" s="6" t="s">
        <v>166</v>
      </c>
      <c r="Q1263" s="6" t="s">
        <v>30</v>
      </c>
      <c r="R1263" s="6" t="s">
        <v>58</v>
      </c>
      <c r="S1263" s="8" t="n">
        <v>26.1</v>
      </c>
      <c r="T1263" s="8" t="n">
        <v>225.55</v>
      </c>
      <c r="U1263" s="6" t="s">
        <v>30</v>
      </c>
      <c r="V1263" s="8" t="n">
        <f aca="false">IF(X1263="0-1 Year", ROUND(S1263/0.474, 2), IF(X1263="1-2 Years", ROUND(S1263/0.287, 2), ROUND(S1263/0.14, 2)))</f>
        <v>55.06</v>
      </c>
      <c r="W1263" s="6" t="str">
        <f aca="false">IF(V1263&gt;4000, "High", IF(V1263&gt;2000, "Medium", "Low"))</f>
        <v>Low</v>
      </c>
      <c r="X1263" s="9" t="s">
        <v>35</v>
      </c>
      <c r="Y1263" s="10" t="n">
        <f aca="false">IF(U1263="Yes", 1, 0)</f>
        <v>0</v>
      </c>
      <c r="Z1263" s="10" t="n">
        <v>1</v>
      </c>
      <c r="AA1263" s="11" t="n">
        <f aca="false">MAX(0, ($S1263 * 0.35) - ($F1263 * 0.3))</f>
        <v>6.135</v>
      </c>
      <c r="AB1263" s="12" t="str">
        <f aca="false">IF(AA1263&gt;20,"High",IF(AA1263&gt;10,"Medium","Low"))</f>
        <v>Low</v>
      </c>
    </row>
    <row r="1264" customFormat="false" ht="18.65" hidden="false" customHeight="false" outlineLevel="0" collapsed="false">
      <c r="A1264" s="5" t="s">
        <v>1307</v>
      </c>
      <c r="B1264" s="6" t="s">
        <v>29</v>
      </c>
      <c r="C1264" s="6" t="s">
        <v>30</v>
      </c>
      <c r="D1264" s="6" t="s">
        <v>31</v>
      </c>
      <c r="E1264" s="6" t="s">
        <v>31</v>
      </c>
      <c r="F1264" s="7" t="n">
        <v>4</v>
      </c>
      <c r="G1264" s="6" t="s">
        <v>31</v>
      </c>
      <c r="H1264" s="6" t="s">
        <v>31</v>
      </c>
      <c r="I1264" s="6" t="s">
        <v>203</v>
      </c>
      <c r="J1264" s="6" t="s">
        <v>30</v>
      </c>
      <c r="K1264" s="6" t="s">
        <v>30</v>
      </c>
      <c r="L1264" s="6" t="s">
        <v>30</v>
      </c>
      <c r="M1264" s="6" t="s">
        <v>30</v>
      </c>
      <c r="N1264" s="6" t="s">
        <v>30</v>
      </c>
      <c r="O1264" s="6" t="s">
        <v>30</v>
      </c>
      <c r="P1264" s="6" t="s">
        <v>38</v>
      </c>
      <c r="Q1264" s="6" t="s">
        <v>31</v>
      </c>
      <c r="R1264" s="6" t="s">
        <v>39</v>
      </c>
      <c r="S1264" s="8" t="n">
        <v>50.9</v>
      </c>
      <c r="T1264" s="8" t="n">
        <v>225.6</v>
      </c>
      <c r="U1264" s="6" t="s">
        <v>31</v>
      </c>
      <c r="V1264" s="8" t="n">
        <f aca="false">IF(X1264="0-1 Year", ROUND(S1264/0.474, 2), IF(X1264="1-2 Years", ROUND(S1264/0.287, 2), ROUND(S1264/0.14, 2)))</f>
        <v>107.38</v>
      </c>
      <c r="W1264" s="6" t="str">
        <f aca="false">IF(V1264&gt;4000, "High", IF(V1264&gt;2000, "Medium", "Low"))</f>
        <v>Low</v>
      </c>
      <c r="X1264" s="9" t="s">
        <v>35</v>
      </c>
      <c r="Y1264" s="10" t="n">
        <f aca="false">IF(U1264="Yes", 1, 0)</f>
        <v>1</v>
      </c>
      <c r="Z1264" s="10" t="n">
        <v>1</v>
      </c>
      <c r="AA1264" s="11" t="n">
        <f aca="false">MAX(0, ($S1264 * 0.35) - ($F1264 * 0.3))</f>
        <v>16.615</v>
      </c>
      <c r="AB1264" s="12" t="str">
        <f aca="false">IF(AA1264&gt;20,"High",IF(AA1264&gt;10,"Medium","Low"))</f>
        <v>Medium</v>
      </c>
    </row>
    <row r="1265" customFormat="false" ht="18.65" hidden="false" customHeight="false" outlineLevel="0" collapsed="false">
      <c r="A1265" s="5" t="s">
        <v>1308</v>
      </c>
      <c r="B1265" s="6" t="s">
        <v>29</v>
      </c>
      <c r="C1265" s="6" t="s">
        <v>30</v>
      </c>
      <c r="D1265" s="6" t="s">
        <v>30</v>
      </c>
      <c r="E1265" s="6" t="s">
        <v>31</v>
      </c>
      <c r="F1265" s="7" t="n">
        <v>3</v>
      </c>
      <c r="G1265" s="6" t="s">
        <v>31</v>
      </c>
      <c r="H1265" s="6" t="s">
        <v>30</v>
      </c>
      <c r="I1265" s="6" t="s">
        <v>203</v>
      </c>
      <c r="J1265" s="6" t="s">
        <v>30</v>
      </c>
      <c r="K1265" s="6" t="s">
        <v>30</v>
      </c>
      <c r="L1265" s="6" t="s">
        <v>30</v>
      </c>
      <c r="M1265" s="6" t="s">
        <v>31</v>
      </c>
      <c r="N1265" s="6" t="s">
        <v>31</v>
      </c>
      <c r="O1265" s="6" t="s">
        <v>31</v>
      </c>
      <c r="P1265" s="6" t="s">
        <v>38</v>
      </c>
      <c r="Q1265" s="6" t="s">
        <v>30</v>
      </c>
      <c r="R1265" s="6" t="s">
        <v>34</v>
      </c>
      <c r="S1265" s="8" t="n">
        <v>70.7</v>
      </c>
      <c r="T1265" s="8" t="n">
        <v>225.65</v>
      </c>
      <c r="U1265" s="6" t="s">
        <v>30</v>
      </c>
      <c r="V1265" s="8" t="n">
        <f aca="false">IF(X1265="0-1 Year", ROUND(S1265/0.474, 2), IF(X1265="1-2 Years", ROUND(S1265/0.287, 2), ROUND(S1265/0.14, 2)))</f>
        <v>149.16</v>
      </c>
      <c r="W1265" s="6" t="str">
        <f aca="false">IF(V1265&gt;4000, "High", IF(V1265&gt;2000, "Medium", "Low"))</f>
        <v>Low</v>
      </c>
      <c r="X1265" s="9" t="s">
        <v>35</v>
      </c>
      <c r="Y1265" s="10" t="n">
        <f aca="false">IF(U1265="Yes", 1, 0)</f>
        <v>0</v>
      </c>
      <c r="Z1265" s="10" t="n">
        <v>1</v>
      </c>
      <c r="AA1265" s="11" t="n">
        <f aca="false">MAX(0, ($S1265 * 0.35) - ($F1265 * 0.3))</f>
        <v>23.845</v>
      </c>
      <c r="AB1265" s="12" t="str">
        <f aca="false">IF(AA1265&gt;20,"High",IF(AA1265&gt;10,"Medium","Low"))</f>
        <v>High</v>
      </c>
    </row>
    <row r="1266" customFormat="false" ht="18.65" hidden="false" customHeight="false" outlineLevel="0" collapsed="false">
      <c r="A1266" s="5" t="s">
        <v>1309</v>
      </c>
      <c r="B1266" s="6" t="s">
        <v>29</v>
      </c>
      <c r="C1266" s="6" t="s">
        <v>30</v>
      </c>
      <c r="D1266" s="6" t="s">
        <v>31</v>
      </c>
      <c r="E1266" s="6" t="s">
        <v>31</v>
      </c>
      <c r="F1266" s="7" t="n">
        <v>11</v>
      </c>
      <c r="G1266" s="6" t="s">
        <v>31</v>
      </c>
      <c r="H1266" s="6" t="s">
        <v>30</v>
      </c>
      <c r="I1266" s="6" t="s">
        <v>30</v>
      </c>
      <c r="J1266" s="6" t="s">
        <v>32</v>
      </c>
      <c r="K1266" s="6" t="s">
        <v>32</v>
      </c>
      <c r="L1266" s="6" t="s">
        <v>32</v>
      </c>
      <c r="M1266" s="6" t="s">
        <v>32</v>
      </c>
      <c r="N1266" s="6" t="s">
        <v>32</v>
      </c>
      <c r="O1266" s="6" t="s">
        <v>32</v>
      </c>
      <c r="P1266" s="6" t="s">
        <v>166</v>
      </c>
      <c r="Q1266" s="6" t="s">
        <v>30</v>
      </c>
      <c r="R1266" s="6" t="s">
        <v>34</v>
      </c>
      <c r="S1266" s="8" t="n">
        <v>19.65</v>
      </c>
      <c r="T1266" s="8" t="n">
        <v>225.75</v>
      </c>
      <c r="U1266" s="6" t="s">
        <v>30</v>
      </c>
      <c r="V1266" s="8" t="n">
        <f aca="false">IF(X1266="0-1 Year", ROUND(S1266/0.474, 2), IF(X1266="1-2 Years", ROUND(S1266/0.287, 2), ROUND(S1266/0.14, 2)))</f>
        <v>41.46</v>
      </c>
      <c r="W1266" s="6" t="str">
        <f aca="false">IF(V1266&gt;4000, "High", IF(V1266&gt;2000, "Medium", "Low"))</f>
        <v>Low</v>
      </c>
      <c r="X1266" s="9" t="s">
        <v>35</v>
      </c>
      <c r="Y1266" s="10" t="n">
        <f aca="false">IF(U1266="Yes", 1, 0)</f>
        <v>0</v>
      </c>
      <c r="Z1266" s="10" t="n">
        <v>1</v>
      </c>
      <c r="AA1266" s="11" t="n">
        <f aca="false">MAX(0, ($S1266 * 0.35) - ($F1266 * 0.3))</f>
        <v>3.5775</v>
      </c>
      <c r="AB1266" s="12" t="str">
        <f aca="false">IF(AA1266&gt;20,"High",IF(AA1266&gt;10,"Medium","Low"))</f>
        <v>Low</v>
      </c>
    </row>
    <row r="1267" customFormat="false" ht="18.65" hidden="false" customHeight="false" outlineLevel="0" collapsed="false">
      <c r="A1267" s="5" t="s">
        <v>1310</v>
      </c>
      <c r="B1267" s="6" t="s">
        <v>29</v>
      </c>
      <c r="C1267" s="6" t="s">
        <v>30</v>
      </c>
      <c r="D1267" s="6" t="s">
        <v>30</v>
      </c>
      <c r="E1267" s="6" t="s">
        <v>30</v>
      </c>
      <c r="F1267" s="7" t="n">
        <v>10</v>
      </c>
      <c r="G1267" s="6" t="s">
        <v>31</v>
      </c>
      <c r="H1267" s="6" t="s">
        <v>30</v>
      </c>
      <c r="I1267" s="6" t="s">
        <v>30</v>
      </c>
      <c r="J1267" s="6" t="s">
        <v>32</v>
      </c>
      <c r="K1267" s="6" t="s">
        <v>32</v>
      </c>
      <c r="L1267" s="6" t="s">
        <v>32</v>
      </c>
      <c r="M1267" s="6" t="s">
        <v>32</v>
      </c>
      <c r="N1267" s="6" t="s">
        <v>32</v>
      </c>
      <c r="O1267" s="6" t="s">
        <v>32</v>
      </c>
      <c r="P1267" s="6" t="s">
        <v>33</v>
      </c>
      <c r="Q1267" s="6" t="s">
        <v>30</v>
      </c>
      <c r="R1267" s="6" t="s">
        <v>34</v>
      </c>
      <c r="S1267" s="8" t="n">
        <v>19.5</v>
      </c>
      <c r="T1267" s="8" t="n">
        <v>225.85</v>
      </c>
      <c r="U1267" s="6" t="s">
        <v>30</v>
      </c>
      <c r="V1267" s="8" t="n">
        <f aca="false">IF(X1267="0-1 Year", ROUND(S1267/0.474, 2), IF(X1267="1-2 Years", ROUND(S1267/0.287, 2), ROUND(S1267/0.14, 2)))</f>
        <v>41.14</v>
      </c>
      <c r="W1267" s="6" t="str">
        <f aca="false">IF(V1267&gt;4000, "High", IF(V1267&gt;2000, "Medium", "Low"))</f>
        <v>Low</v>
      </c>
      <c r="X1267" s="9" t="s">
        <v>35</v>
      </c>
      <c r="Y1267" s="10" t="n">
        <f aca="false">IF(U1267="Yes", 1, 0)</f>
        <v>0</v>
      </c>
      <c r="Z1267" s="10" t="n">
        <v>1</v>
      </c>
      <c r="AA1267" s="11" t="n">
        <f aca="false">MAX(0, ($S1267 * 0.35) - ($F1267 * 0.3))</f>
        <v>3.825</v>
      </c>
      <c r="AB1267" s="12" t="str">
        <f aca="false">IF(AA1267&gt;20,"High",IF(AA1267&gt;10,"Medium","Low"))</f>
        <v>Low</v>
      </c>
    </row>
    <row r="1268" customFormat="false" ht="18.65" hidden="false" customHeight="false" outlineLevel="0" collapsed="false">
      <c r="A1268" s="5" t="s">
        <v>1311</v>
      </c>
      <c r="B1268" s="6" t="s">
        <v>29</v>
      </c>
      <c r="C1268" s="6" t="s">
        <v>30</v>
      </c>
      <c r="D1268" s="6" t="s">
        <v>30</v>
      </c>
      <c r="E1268" s="6" t="s">
        <v>30</v>
      </c>
      <c r="F1268" s="7" t="n">
        <v>4</v>
      </c>
      <c r="G1268" s="6" t="s">
        <v>31</v>
      </c>
      <c r="H1268" s="6" t="s">
        <v>30</v>
      </c>
      <c r="I1268" s="6" t="s">
        <v>203</v>
      </c>
      <c r="J1268" s="6" t="s">
        <v>30</v>
      </c>
      <c r="K1268" s="6" t="s">
        <v>31</v>
      </c>
      <c r="L1268" s="6" t="s">
        <v>30</v>
      </c>
      <c r="M1268" s="6" t="s">
        <v>31</v>
      </c>
      <c r="N1268" s="6" t="s">
        <v>31</v>
      </c>
      <c r="O1268" s="6" t="s">
        <v>30</v>
      </c>
      <c r="P1268" s="6" t="s">
        <v>38</v>
      </c>
      <c r="Q1268" s="6" t="s">
        <v>31</v>
      </c>
      <c r="R1268" s="6" t="s">
        <v>53</v>
      </c>
      <c r="S1268" s="8" t="n">
        <v>63.75</v>
      </c>
      <c r="T1268" s="8" t="n">
        <v>226.2</v>
      </c>
      <c r="U1268" s="6" t="s">
        <v>30</v>
      </c>
      <c r="V1268" s="8" t="n">
        <f aca="false">IF(X1268="0-1 Year", ROUND(S1268/0.474, 2), IF(X1268="1-2 Years", ROUND(S1268/0.287, 2), ROUND(S1268/0.14, 2)))</f>
        <v>134.49</v>
      </c>
      <c r="W1268" s="6" t="str">
        <f aca="false">IF(V1268&gt;4000, "High", IF(V1268&gt;2000, "Medium", "Low"))</f>
        <v>Low</v>
      </c>
      <c r="X1268" s="9" t="s">
        <v>35</v>
      </c>
      <c r="Y1268" s="10" t="n">
        <f aca="false">IF(U1268="Yes", 1, 0)</f>
        <v>0</v>
      </c>
      <c r="Z1268" s="10" t="n">
        <v>1</v>
      </c>
      <c r="AA1268" s="11" t="n">
        <f aca="false">MAX(0, ($S1268 * 0.35) - ($F1268 * 0.3))</f>
        <v>21.1125</v>
      </c>
      <c r="AB1268" s="12" t="str">
        <f aca="false">IF(AA1268&gt;20,"High",IF(AA1268&gt;10,"Medium","Low"))</f>
        <v>High</v>
      </c>
    </row>
    <row r="1269" customFormat="false" ht="18.65" hidden="false" customHeight="false" outlineLevel="0" collapsed="false">
      <c r="A1269" s="5" t="s">
        <v>1312</v>
      </c>
      <c r="B1269" s="6" t="s">
        <v>29</v>
      </c>
      <c r="C1269" s="6" t="s">
        <v>30</v>
      </c>
      <c r="D1269" s="6" t="s">
        <v>30</v>
      </c>
      <c r="E1269" s="6" t="s">
        <v>30</v>
      </c>
      <c r="F1269" s="7" t="n">
        <v>8</v>
      </c>
      <c r="G1269" s="6" t="s">
        <v>30</v>
      </c>
      <c r="H1269" s="6" t="s">
        <v>202</v>
      </c>
      <c r="I1269" s="6" t="s">
        <v>203</v>
      </c>
      <c r="J1269" s="6" t="s">
        <v>31</v>
      </c>
      <c r="K1269" s="6" t="s">
        <v>30</v>
      </c>
      <c r="L1269" s="6" t="s">
        <v>30</v>
      </c>
      <c r="M1269" s="6" t="s">
        <v>30</v>
      </c>
      <c r="N1269" s="6" t="s">
        <v>30</v>
      </c>
      <c r="O1269" s="6" t="s">
        <v>30</v>
      </c>
      <c r="P1269" s="6" t="s">
        <v>38</v>
      </c>
      <c r="Q1269" s="6" t="s">
        <v>31</v>
      </c>
      <c r="R1269" s="6" t="s">
        <v>39</v>
      </c>
      <c r="S1269" s="8" t="n">
        <v>30.45</v>
      </c>
      <c r="T1269" s="8" t="n">
        <v>226.45</v>
      </c>
      <c r="U1269" s="6" t="s">
        <v>31</v>
      </c>
      <c r="V1269" s="8" t="n">
        <f aca="false">IF(X1269="0-1 Year", ROUND(S1269/0.474, 2), IF(X1269="1-2 Years", ROUND(S1269/0.287, 2), ROUND(S1269/0.14, 2)))</f>
        <v>64.24</v>
      </c>
      <c r="W1269" s="6" t="str">
        <f aca="false">IF(V1269&gt;4000, "High", IF(V1269&gt;2000, "Medium", "Low"))</f>
        <v>Low</v>
      </c>
      <c r="X1269" s="9" t="s">
        <v>35</v>
      </c>
      <c r="Y1269" s="10" t="n">
        <f aca="false">IF(U1269="Yes", 1, 0)</f>
        <v>1</v>
      </c>
      <c r="Z1269" s="10" t="n">
        <v>1</v>
      </c>
      <c r="AA1269" s="11" t="n">
        <f aca="false">MAX(0, ($S1269 * 0.35) - ($F1269 * 0.3))</f>
        <v>8.2575</v>
      </c>
      <c r="AB1269" s="12" t="str">
        <f aca="false">IF(AA1269&gt;20,"High",IF(AA1269&gt;10,"Medium","Low"))</f>
        <v>Low</v>
      </c>
    </row>
    <row r="1270" customFormat="false" ht="18.65" hidden="false" customHeight="false" outlineLevel="0" collapsed="false">
      <c r="A1270" s="5" t="s">
        <v>1313</v>
      </c>
      <c r="B1270" s="6" t="s">
        <v>29</v>
      </c>
      <c r="C1270" s="6" t="s">
        <v>30</v>
      </c>
      <c r="D1270" s="6" t="s">
        <v>30</v>
      </c>
      <c r="E1270" s="6" t="s">
        <v>30</v>
      </c>
      <c r="F1270" s="7" t="n">
        <v>10</v>
      </c>
      <c r="G1270" s="6" t="s">
        <v>31</v>
      </c>
      <c r="H1270" s="6" t="s">
        <v>31</v>
      </c>
      <c r="I1270" s="6" t="s">
        <v>30</v>
      </c>
      <c r="J1270" s="6" t="s">
        <v>32</v>
      </c>
      <c r="K1270" s="6" t="s">
        <v>32</v>
      </c>
      <c r="L1270" s="6" t="s">
        <v>32</v>
      </c>
      <c r="M1270" s="6" t="s">
        <v>32</v>
      </c>
      <c r="N1270" s="6" t="s">
        <v>32</v>
      </c>
      <c r="O1270" s="6" t="s">
        <v>32</v>
      </c>
      <c r="P1270" s="6" t="s">
        <v>38</v>
      </c>
      <c r="Q1270" s="6" t="s">
        <v>31</v>
      </c>
      <c r="R1270" s="6" t="s">
        <v>39</v>
      </c>
      <c r="S1270" s="8" t="n">
        <v>24</v>
      </c>
      <c r="T1270" s="8" t="n">
        <v>226.55</v>
      </c>
      <c r="U1270" s="6" t="s">
        <v>30</v>
      </c>
      <c r="V1270" s="8" t="n">
        <f aca="false">IF(X1270="0-1 Year", ROUND(S1270/0.474, 2), IF(X1270="1-2 Years", ROUND(S1270/0.287, 2), ROUND(S1270/0.14, 2)))</f>
        <v>50.63</v>
      </c>
      <c r="W1270" s="6" t="str">
        <f aca="false">IF(V1270&gt;4000, "High", IF(V1270&gt;2000, "Medium", "Low"))</f>
        <v>Low</v>
      </c>
      <c r="X1270" s="9" t="s">
        <v>35</v>
      </c>
      <c r="Y1270" s="10" t="n">
        <f aca="false">IF(U1270="Yes", 1, 0)</f>
        <v>0</v>
      </c>
      <c r="Z1270" s="10" t="n">
        <v>1</v>
      </c>
      <c r="AA1270" s="11" t="n">
        <f aca="false">MAX(0, ($S1270 * 0.35) - ($F1270 * 0.3))</f>
        <v>5.4</v>
      </c>
      <c r="AB1270" s="12" t="str">
        <f aca="false">IF(AA1270&gt;20,"High",IF(AA1270&gt;10,"Medium","Low"))</f>
        <v>Low</v>
      </c>
    </row>
    <row r="1271" customFormat="false" ht="18.65" hidden="false" customHeight="false" outlineLevel="0" collapsed="false">
      <c r="A1271" s="5" t="s">
        <v>1314</v>
      </c>
      <c r="B1271" s="6" t="s">
        <v>29</v>
      </c>
      <c r="C1271" s="6" t="s">
        <v>30</v>
      </c>
      <c r="D1271" s="6" t="s">
        <v>30</v>
      </c>
      <c r="E1271" s="6" t="s">
        <v>30</v>
      </c>
      <c r="F1271" s="7" t="n">
        <v>11</v>
      </c>
      <c r="G1271" s="6" t="s">
        <v>31</v>
      </c>
      <c r="H1271" s="6" t="s">
        <v>30</v>
      </c>
      <c r="I1271" s="6" t="s">
        <v>30</v>
      </c>
      <c r="J1271" s="6" t="s">
        <v>32</v>
      </c>
      <c r="K1271" s="6" t="s">
        <v>32</v>
      </c>
      <c r="L1271" s="6" t="s">
        <v>32</v>
      </c>
      <c r="M1271" s="6" t="s">
        <v>32</v>
      </c>
      <c r="N1271" s="6" t="s">
        <v>32</v>
      </c>
      <c r="O1271" s="6" t="s">
        <v>32</v>
      </c>
      <c r="P1271" s="6" t="s">
        <v>33</v>
      </c>
      <c r="Q1271" s="6" t="s">
        <v>30</v>
      </c>
      <c r="R1271" s="6" t="s">
        <v>34</v>
      </c>
      <c r="S1271" s="8" t="n">
        <v>19.5</v>
      </c>
      <c r="T1271" s="8" t="n">
        <v>226.8</v>
      </c>
      <c r="U1271" s="6" t="s">
        <v>30</v>
      </c>
      <c r="V1271" s="8" t="n">
        <f aca="false">IF(X1271="0-1 Year", ROUND(S1271/0.474, 2), IF(X1271="1-2 Years", ROUND(S1271/0.287, 2), ROUND(S1271/0.14, 2)))</f>
        <v>41.14</v>
      </c>
      <c r="W1271" s="6" t="str">
        <f aca="false">IF(V1271&gt;4000, "High", IF(V1271&gt;2000, "Medium", "Low"))</f>
        <v>Low</v>
      </c>
      <c r="X1271" s="9" t="s">
        <v>35</v>
      </c>
      <c r="Y1271" s="10" t="n">
        <f aca="false">IF(U1271="Yes", 1, 0)</f>
        <v>0</v>
      </c>
      <c r="Z1271" s="10" t="n">
        <v>1</v>
      </c>
      <c r="AA1271" s="11" t="n">
        <f aca="false">MAX(0, ($S1271 * 0.35) - ($F1271 * 0.3))</f>
        <v>3.525</v>
      </c>
      <c r="AB1271" s="12" t="str">
        <f aca="false">IF(AA1271&gt;20,"High",IF(AA1271&gt;10,"Medium","Low"))</f>
        <v>Low</v>
      </c>
    </row>
    <row r="1272" customFormat="false" ht="18.65" hidden="false" customHeight="false" outlineLevel="0" collapsed="false">
      <c r="A1272" s="5" t="s">
        <v>1315</v>
      </c>
      <c r="B1272" s="6" t="s">
        <v>37</v>
      </c>
      <c r="C1272" s="6" t="s">
        <v>30</v>
      </c>
      <c r="D1272" s="6" t="s">
        <v>30</v>
      </c>
      <c r="E1272" s="6" t="s">
        <v>30</v>
      </c>
      <c r="F1272" s="7" t="n">
        <v>8</v>
      </c>
      <c r="G1272" s="6" t="s">
        <v>30</v>
      </c>
      <c r="H1272" s="6" t="s">
        <v>202</v>
      </c>
      <c r="I1272" s="6" t="s">
        <v>203</v>
      </c>
      <c r="J1272" s="6" t="s">
        <v>30</v>
      </c>
      <c r="K1272" s="6" t="s">
        <v>31</v>
      </c>
      <c r="L1272" s="6" t="s">
        <v>30</v>
      </c>
      <c r="M1272" s="6" t="s">
        <v>30</v>
      </c>
      <c r="N1272" s="6" t="s">
        <v>30</v>
      </c>
      <c r="O1272" s="6" t="s">
        <v>30</v>
      </c>
      <c r="P1272" s="6" t="s">
        <v>38</v>
      </c>
      <c r="Q1272" s="6" t="s">
        <v>31</v>
      </c>
      <c r="R1272" s="6" t="s">
        <v>34</v>
      </c>
      <c r="S1272" s="8" t="n">
        <v>29.25</v>
      </c>
      <c r="T1272" s="8" t="n">
        <v>226.95</v>
      </c>
      <c r="U1272" s="6" t="s">
        <v>30</v>
      </c>
      <c r="V1272" s="8" t="n">
        <f aca="false">IF(X1272="0-1 Year", ROUND(S1272/0.474, 2), IF(X1272="1-2 Years", ROUND(S1272/0.287, 2), ROUND(S1272/0.14, 2)))</f>
        <v>61.71</v>
      </c>
      <c r="W1272" s="6" t="str">
        <f aca="false">IF(V1272&gt;4000, "High", IF(V1272&gt;2000, "Medium", "Low"))</f>
        <v>Low</v>
      </c>
      <c r="X1272" s="9" t="s">
        <v>35</v>
      </c>
      <c r="Y1272" s="10" t="n">
        <f aca="false">IF(U1272="Yes", 1, 0)</f>
        <v>0</v>
      </c>
      <c r="Z1272" s="10" t="n">
        <v>1</v>
      </c>
      <c r="AA1272" s="11" t="n">
        <f aca="false">MAX(0, ($S1272 * 0.35) - ($F1272 * 0.3))</f>
        <v>7.8375</v>
      </c>
      <c r="AB1272" s="12" t="str">
        <f aca="false">IF(AA1272&gt;20,"High",IF(AA1272&gt;10,"Medium","Low"))</f>
        <v>Low</v>
      </c>
    </row>
    <row r="1273" customFormat="false" ht="18.65" hidden="false" customHeight="false" outlineLevel="0" collapsed="false">
      <c r="A1273" s="5" t="s">
        <v>1316</v>
      </c>
      <c r="B1273" s="6" t="s">
        <v>37</v>
      </c>
      <c r="C1273" s="6" t="s">
        <v>30</v>
      </c>
      <c r="D1273" s="6" t="s">
        <v>30</v>
      </c>
      <c r="E1273" s="6" t="s">
        <v>30</v>
      </c>
      <c r="F1273" s="7" t="n">
        <v>4</v>
      </c>
      <c r="G1273" s="6" t="s">
        <v>31</v>
      </c>
      <c r="H1273" s="6" t="s">
        <v>30</v>
      </c>
      <c r="I1273" s="6" t="s">
        <v>203</v>
      </c>
      <c r="J1273" s="6" t="s">
        <v>30</v>
      </c>
      <c r="K1273" s="6" t="s">
        <v>30</v>
      </c>
      <c r="L1273" s="6" t="s">
        <v>30</v>
      </c>
      <c r="M1273" s="6" t="s">
        <v>30</v>
      </c>
      <c r="N1273" s="6" t="s">
        <v>31</v>
      </c>
      <c r="O1273" s="6" t="s">
        <v>30</v>
      </c>
      <c r="P1273" s="6" t="s">
        <v>38</v>
      </c>
      <c r="Q1273" s="6" t="s">
        <v>30</v>
      </c>
      <c r="R1273" s="6" t="s">
        <v>58</v>
      </c>
      <c r="S1273" s="8" t="n">
        <v>55.5</v>
      </c>
      <c r="T1273" s="8" t="n">
        <v>227.35</v>
      </c>
      <c r="U1273" s="6" t="s">
        <v>30</v>
      </c>
      <c r="V1273" s="8" t="n">
        <f aca="false">IF(X1273="0-1 Year", ROUND(S1273/0.474, 2), IF(X1273="1-2 Years", ROUND(S1273/0.287, 2), ROUND(S1273/0.14, 2)))</f>
        <v>117.09</v>
      </c>
      <c r="W1273" s="6" t="str">
        <f aca="false">IF(V1273&gt;4000, "High", IF(V1273&gt;2000, "Medium", "Low"))</f>
        <v>Low</v>
      </c>
      <c r="X1273" s="9" t="s">
        <v>35</v>
      </c>
      <c r="Y1273" s="10" t="n">
        <f aca="false">IF(U1273="Yes", 1, 0)</f>
        <v>0</v>
      </c>
      <c r="Z1273" s="10" t="n">
        <v>1</v>
      </c>
      <c r="AA1273" s="11" t="n">
        <f aca="false">MAX(0, ($S1273 * 0.35) - ($F1273 * 0.3))</f>
        <v>18.225</v>
      </c>
      <c r="AB1273" s="12" t="str">
        <f aca="false">IF(AA1273&gt;20,"High",IF(AA1273&gt;10,"Medium","Low"))</f>
        <v>Medium</v>
      </c>
    </row>
    <row r="1274" customFormat="false" ht="18.65" hidden="false" customHeight="false" outlineLevel="0" collapsed="false">
      <c r="A1274" s="5" t="s">
        <v>1317</v>
      </c>
      <c r="B1274" s="6" t="s">
        <v>37</v>
      </c>
      <c r="C1274" s="6" t="s">
        <v>30</v>
      </c>
      <c r="D1274" s="6" t="s">
        <v>30</v>
      </c>
      <c r="E1274" s="6" t="s">
        <v>30</v>
      </c>
      <c r="F1274" s="7" t="n">
        <v>12</v>
      </c>
      <c r="G1274" s="6" t="s">
        <v>31</v>
      </c>
      <c r="H1274" s="6" t="s">
        <v>30</v>
      </c>
      <c r="I1274" s="6" t="s">
        <v>30</v>
      </c>
      <c r="J1274" s="6" t="s">
        <v>32</v>
      </c>
      <c r="K1274" s="6" t="s">
        <v>32</v>
      </c>
      <c r="L1274" s="6" t="s">
        <v>32</v>
      </c>
      <c r="M1274" s="6" t="s">
        <v>32</v>
      </c>
      <c r="N1274" s="6" t="s">
        <v>32</v>
      </c>
      <c r="O1274" s="6" t="s">
        <v>32</v>
      </c>
      <c r="P1274" s="6" t="s">
        <v>38</v>
      </c>
      <c r="Q1274" s="6" t="s">
        <v>30</v>
      </c>
      <c r="R1274" s="6" t="s">
        <v>53</v>
      </c>
      <c r="S1274" s="8" t="n">
        <v>19.45</v>
      </c>
      <c r="T1274" s="8" t="n">
        <v>227.45</v>
      </c>
      <c r="U1274" s="6" t="s">
        <v>30</v>
      </c>
      <c r="V1274" s="8" t="n">
        <f aca="false">IF(X1274="0-1 Year", ROUND(S1274/0.474, 2), IF(X1274="1-2 Years", ROUND(S1274/0.287, 2), ROUND(S1274/0.14, 2)))</f>
        <v>41.03</v>
      </c>
      <c r="W1274" s="6" t="str">
        <f aca="false">IF(V1274&gt;4000, "High", IF(V1274&gt;2000, "Medium", "Low"))</f>
        <v>Low</v>
      </c>
      <c r="X1274" s="9" t="s">
        <v>35</v>
      </c>
      <c r="Y1274" s="10" t="n">
        <f aca="false">IF(U1274="Yes", 1, 0)</f>
        <v>0</v>
      </c>
      <c r="Z1274" s="10" t="n">
        <v>1</v>
      </c>
      <c r="AA1274" s="11" t="n">
        <f aca="false">MAX(0, ($S1274 * 0.35) - ($F1274 * 0.3))</f>
        <v>3.2075</v>
      </c>
      <c r="AB1274" s="12" t="str">
        <f aca="false">IF(AA1274&gt;20,"High",IF(AA1274&gt;10,"Medium","Low"))</f>
        <v>Low</v>
      </c>
    </row>
    <row r="1275" customFormat="false" ht="18.65" hidden="false" customHeight="false" outlineLevel="0" collapsed="false">
      <c r="A1275" s="5" t="s">
        <v>1318</v>
      </c>
      <c r="B1275" s="6" t="s">
        <v>37</v>
      </c>
      <c r="C1275" s="6" t="s">
        <v>30</v>
      </c>
      <c r="D1275" s="6" t="s">
        <v>31</v>
      </c>
      <c r="E1275" s="6" t="s">
        <v>30</v>
      </c>
      <c r="F1275" s="7" t="n">
        <v>3</v>
      </c>
      <c r="G1275" s="6" t="s">
        <v>31</v>
      </c>
      <c r="H1275" s="6" t="s">
        <v>31</v>
      </c>
      <c r="I1275" s="6" t="s">
        <v>517</v>
      </c>
      <c r="J1275" s="6" t="s">
        <v>30</v>
      </c>
      <c r="K1275" s="6" t="s">
        <v>30</v>
      </c>
      <c r="L1275" s="6" t="s">
        <v>30</v>
      </c>
      <c r="M1275" s="6" t="s">
        <v>30</v>
      </c>
      <c r="N1275" s="6" t="s">
        <v>30</v>
      </c>
      <c r="O1275" s="6" t="s">
        <v>30</v>
      </c>
      <c r="P1275" s="6" t="s">
        <v>38</v>
      </c>
      <c r="Q1275" s="6" t="s">
        <v>31</v>
      </c>
      <c r="R1275" s="6" t="s">
        <v>58</v>
      </c>
      <c r="S1275" s="8" t="n">
        <v>74.1</v>
      </c>
      <c r="T1275" s="8" t="n">
        <v>228</v>
      </c>
      <c r="U1275" s="6" t="s">
        <v>31</v>
      </c>
      <c r="V1275" s="8" t="n">
        <f aca="false">IF(X1275="0-1 Year", ROUND(S1275/0.474, 2), IF(X1275="1-2 Years", ROUND(S1275/0.287, 2), ROUND(S1275/0.14, 2)))</f>
        <v>156.33</v>
      </c>
      <c r="W1275" s="6" t="str">
        <f aca="false">IF(V1275&gt;4000, "High", IF(V1275&gt;2000, "Medium", "Low"))</f>
        <v>Low</v>
      </c>
      <c r="X1275" s="9" t="s">
        <v>35</v>
      </c>
      <c r="Y1275" s="10" t="n">
        <f aca="false">IF(U1275="Yes", 1, 0)</f>
        <v>1</v>
      </c>
      <c r="Z1275" s="10" t="n">
        <v>1</v>
      </c>
      <c r="AA1275" s="11" t="n">
        <f aca="false">MAX(0, ($S1275 * 0.35) - ($F1275 * 0.3))</f>
        <v>25.035</v>
      </c>
      <c r="AB1275" s="12" t="str">
        <f aca="false">IF(AA1275&gt;20,"High",IF(AA1275&gt;10,"Medium","Low"))</f>
        <v>High</v>
      </c>
    </row>
    <row r="1276" customFormat="false" ht="18.65" hidden="false" customHeight="false" outlineLevel="0" collapsed="false">
      <c r="A1276" s="5" t="s">
        <v>1319</v>
      </c>
      <c r="B1276" s="6" t="s">
        <v>29</v>
      </c>
      <c r="C1276" s="6" t="s">
        <v>30</v>
      </c>
      <c r="D1276" s="6" t="s">
        <v>30</v>
      </c>
      <c r="E1276" s="6" t="s">
        <v>30</v>
      </c>
      <c r="F1276" s="7" t="n">
        <v>3</v>
      </c>
      <c r="G1276" s="6" t="s">
        <v>31</v>
      </c>
      <c r="H1276" s="6" t="s">
        <v>31</v>
      </c>
      <c r="I1276" s="6" t="s">
        <v>517</v>
      </c>
      <c r="J1276" s="6" t="s">
        <v>30</v>
      </c>
      <c r="K1276" s="6" t="s">
        <v>30</v>
      </c>
      <c r="L1276" s="6" t="s">
        <v>30</v>
      </c>
      <c r="M1276" s="6" t="s">
        <v>30</v>
      </c>
      <c r="N1276" s="6" t="s">
        <v>30</v>
      </c>
      <c r="O1276" s="6" t="s">
        <v>30</v>
      </c>
      <c r="P1276" s="6" t="s">
        <v>38</v>
      </c>
      <c r="Q1276" s="6" t="s">
        <v>31</v>
      </c>
      <c r="R1276" s="6" t="s">
        <v>39</v>
      </c>
      <c r="S1276" s="8" t="n">
        <v>76.95</v>
      </c>
      <c r="T1276" s="8" t="n">
        <v>228.4</v>
      </c>
      <c r="U1276" s="6" t="s">
        <v>31</v>
      </c>
      <c r="V1276" s="8" t="n">
        <f aca="false">IF(X1276="0-1 Year", ROUND(S1276/0.474, 2), IF(X1276="1-2 Years", ROUND(S1276/0.287, 2), ROUND(S1276/0.14, 2)))</f>
        <v>162.34</v>
      </c>
      <c r="W1276" s="6" t="str">
        <f aca="false">IF(V1276&gt;4000, "High", IF(V1276&gt;2000, "Medium", "Low"))</f>
        <v>Low</v>
      </c>
      <c r="X1276" s="9" t="s">
        <v>35</v>
      </c>
      <c r="Y1276" s="10" t="n">
        <f aca="false">IF(U1276="Yes", 1, 0)</f>
        <v>1</v>
      </c>
      <c r="Z1276" s="10" t="n">
        <v>1</v>
      </c>
      <c r="AA1276" s="11" t="n">
        <f aca="false">MAX(0, ($S1276 * 0.35) - ($F1276 * 0.3))</f>
        <v>26.0325</v>
      </c>
      <c r="AB1276" s="12" t="str">
        <f aca="false">IF(AA1276&gt;20,"High",IF(AA1276&gt;10,"Medium","Low"))</f>
        <v>High</v>
      </c>
    </row>
    <row r="1277" customFormat="false" ht="18.65" hidden="false" customHeight="false" outlineLevel="0" collapsed="false">
      <c r="A1277" s="5" t="s">
        <v>1320</v>
      </c>
      <c r="B1277" s="6" t="s">
        <v>29</v>
      </c>
      <c r="C1277" s="6" t="s">
        <v>31</v>
      </c>
      <c r="D1277" s="6" t="s">
        <v>31</v>
      </c>
      <c r="E1277" s="6" t="s">
        <v>30</v>
      </c>
      <c r="F1277" s="7" t="n">
        <v>14</v>
      </c>
      <c r="G1277" s="6" t="s">
        <v>31</v>
      </c>
      <c r="H1277" s="6" t="s">
        <v>30</v>
      </c>
      <c r="I1277" s="6" t="s">
        <v>30</v>
      </c>
      <c r="J1277" s="6" t="s">
        <v>32</v>
      </c>
      <c r="K1277" s="6" t="s">
        <v>32</v>
      </c>
      <c r="L1277" s="6" t="s">
        <v>32</v>
      </c>
      <c r="M1277" s="6" t="s">
        <v>32</v>
      </c>
      <c r="N1277" s="6" t="s">
        <v>32</v>
      </c>
      <c r="O1277" s="6" t="s">
        <v>32</v>
      </c>
      <c r="P1277" s="6" t="s">
        <v>33</v>
      </c>
      <c r="Q1277" s="6" t="s">
        <v>30</v>
      </c>
      <c r="R1277" s="6" t="s">
        <v>34</v>
      </c>
      <c r="S1277" s="8" t="n">
        <v>19.65</v>
      </c>
      <c r="T1277" s="8" t="n">
        <v>228.65</v>
      </c>
      <c r="U1277" s="6" t="s">
        <v>30</v>
      </c>
      <c r="V1277" s="8" t="n">
        <f aca="false">IF(X1277="0-1 Year", ROUND(S1277/0.474, 2), IF(X1277="1-2 Years", ROUND(S1277/0.287, 2), ROUND(S1277/0.14, 2)))</f>
        <v>68.47</v>
      </c>
      <c r="W1277" s="6" t="str">
        <f aca="false">IF(V1277&gt;4000, "High", IF(V1277&gt;2000, "Medium", "Low"))</f>
        <v>Low</v>
      </c>
      <c r="X1277" s="9" t="s">
        <v>1275</v>
      </c>
      <c r="Y1277" s="10" t="n">
        <f aca="false">IF(U1277="Yes", 1, 0)</f>
        <v>0</v>
      </c>
      <c r="Z1277" s="10" t="n">
        <v>1</v>
      </c>
      <c r="AA1277" s="11" t="n">
        <f aca="false">MAX(0, ($S1277 * 0.35) - ($F1277 * 0.3))</f>
        <v>2.6775</v>
      </c>
      <c r="AB1277" s="12" t="str">
        <f aca="false">IF(AA1277&gt;20,"High",IF(AA1277&gt;10,"Medium","Low"))</f>
        <v>Low</v>
      </c>
    </row>
    <row r="1278" customFormat="false" ht="18.65" hidden="false" customHeight="false" outlineLevel="0" collapsed="false">
      <c r="A1278" s="5" t="s">
        <v>1321</v>
      </c>
      <c r="B1278" s="6" t="s">
        <v>37</v>
      </c>
      <c r="C1278" s="6" t="s">
        <v>30</v>
      </c>
      <c r="D1278" s="6" t="s">
        <v>30</v>
      </c>
      <c r="E1278" s="6" t="s">
        <v>30</v>
      </c>
      <c r="F1278" s="7" t="n">
        <v>12</v>
      </c>
      <c r="G1278" s="6" t="s">
        <v>31</v>
      </c>
      <c r="H1278" s="6" t="s">
        <v>30</v>
      </c>
      <c r="I1278" s="6" t="s">
        <v>30</v>
      </c>
      <c r="J1278" s="6" t="s">
        <v>32</v>
      </c>
      <c r="K1278" s="6" t="s">
        <v>32</v>
      </c>
      <c r="L1278" s="6" t="s">
        <v>32</v>
      </c>
      <c r="M1278" s="6" t="s">
        <v>32</v>
      </c>
      <c r="N1278" s="6" t="s">
        <v>32</v>
      </c>
      <c r="O1278" s="6" t="s">
        <v>32</v>
      </c>
      <c r="P1278" s="6" t="s">
        <v>33</v>
      </c>
      <c r="Q1278" s="6" t="s">
        <v>30</v>
      </c>
      <c r="R1278" s="6" t="s">
        <v>34</v>
      </c>
      <c r="S1278" s="8" t="n">
        <v>19.3</v>
      </c>
      <c r="T1278" s="8" t="n">
        <v>228.75</v>
      </c>
      <c r="U1278" s="6" t="s">
        <v>30</v>
      </c>
      <c r="V1278" s="8" t="n">
        <f aca="false">IF(X1278="0-1 Year", ROUND(S1278/0.474, 2), IF(X1278="1-2 Years", ROUND(S1278/0.287, 2), ROUND(S1278/0.14, 2)))</f>
        <v>40.72</v>
      </c>
      <c r="W1278" s="6" t="str">
        <f aca="false">IF(V1278&gt;4000, "High", IF(V1278&gt;2000, "Medium", "Low"))</f>
        <v>Low</v>
      </c>
      <c r="X1278" s="9" t="s">
        <v>35</v>
      </c>
      <c r="Y1278" s="10" t="n">
        <f aca="false">IF(U1278="Yes", 1, 0)</f>
        <v>0</v>
      </c>
      <c r="Z1278" s="10" t="n">
        <v>1</v>
      </c>
      <c r="AA1278" s="11" t="n">
        <f aca="false">MAX(0, ($S1278 * 0.35) - ($F1278 * 0.3))</f>
        <v>3.155</v>
      </c>
      <c r="AB1278" s="12" t="str">
        <f aca="false">IF(AA1278&gt;20,"High",IF(AA1278&gt;10,"Medium","Low"))</f>
        <v>Low</v>
      </c>
    </row>
    <row r="1279" customFormat="false" ht="18.65" hidden="false" customHeight="false" outlineLevel="0" collapsed="false">
      <c r="A1279" s="5" t="s">
        <v>1322</v>
      </c>
      <c r="B1279" s="6" t="s">
        <v>37</v>
      </c>
      <c r="C1279" s="6" t="s">
        <v>30</v>
      </c>
      <c r="D1279" s="6" t="s">
        <v>30</v>
      </c>
      <c r="E1279" s="6" t="s">
        <v>30</v>
      </c>
      <c r="F1279" s="7" t="n">
        <v>5</v>
      </c>
      <c r="G1279" s="6" t="s">
        <v>30</v>
      </c>
      <c r="H1279" s="6" t="s">
        <v>202</v>
      </c>
      <c r="I1279" s="6" t="s">
        <v>203</v>
      </c>
      <c r="J1279" s="6" t="s">
        <v>30</v>
      </c>
      <c r="K1279" s="6" t="s">
        <v>31</v>
      </c>
      <c r="L1279" s="6" t="s">
        <v>30</v>
      </c>
      <c r="M1279" s="6" t="s">
        <v>30</v>
      </c>
      <c r="N1279" s="6" t="s">
        <v>31</v>
      </c>
      <c r="O1279" s="6" t="s">
        <v>31</v>
      </c>
      <c r="P1279" s="6" t="s">
        <v>38</v>
      </c>
      <c r="Q1279" s="6" t="s">
        <v>31</v>
      </c>
      <c r="R1279" s="6" t="s">
        <v>58</v>
      </c>
      <c r="S1279" s="8" t="n">
        <v>50.95</v>
      </c>
      <c r="T1279" s="8" t="n">
        <v>229.4</v>
      </c>
      <c r="U1279" s="6" t="s">
        <v>30</v>
      </c>
      <c r="V1279" s="8" t="n">
        <f aca="false">IF(X1279="0-1 Year", ROUND(S1279/0.474, 2), IF(X1279="1-2 Years", ROUND(S1279/0.287, 2), ROUND(S1279/0.14, 2)))</f>
        <v>107.49</v>
      </c>
      <c r="W1279" s="6" t="str">
        <f aca="false">IF(V1279&gt;4000, "High", IF(V1279&gt;2000, "Medium", "Low"))</f>
        <v>Low</v>
      </c>
      <c r="X1279" s="9" t="s">
        <v>35</v>
      </c>
      <c r="Y1279" s="10" t="n">
        <f aca="false">IF(U1279="Yes", 1, 0)</f>
        <v>0</v>
      </c>
      <c r="Z1279" s="10" t="n">
        <v>1</v>
      </c>
      <c r="AA1279" s="11" t="n">
        <f aca="false">MAX(0, ($S1279 * 0.35) - ($F1279 * 0.3))</f>
        <v>16.3325</v>
      </c>
      <c r="AB1279" s="12" t="str">
        <f aca="false">IF(AA1279&gt;20,"High",IF(AA1279&gt;10,"Medium","Low"))</f>
        <v>Medium</v>
      </c>
    </row>
    <row r="1280" customFormat="false" ht="18.65" hidden="false" customHeight="false" outlineLevel="0" collapsed="false">
      <c r="A1280" s="5" t="s">
        <v>1323</v>
      </c>
      <c r="B1280" s="6" t="s">
        <v>37</v>
      </c>
      <c r="C1280" s="6" t="s">
        <v>30</v>
      </c>
      <c r="D1280" s="6" t="s">
        <v>31</v>
      </c>
      <c r="E1280" s="6" t="s">
        <v>30</v>
      </c>
      <c r="F1280" s="7" t="n">
        <v>3</v>
      </c>
      <c r="G1280" s="6" t="s">
        <v>31</v>
      </c>
      <c r="H1280" s="6" t="s">
        <v>31</v>
      </c>
      <c r="I1280" s="6" t="s">
        <v>517</v>
      </c>
      <c r="J1280" s="6" t="s">
        <v>30</v>
      </c>
      <c r="K1280" s="6" t="s">
        <v>30</v>
      </c>
      <c r="L1280" s="6" t="s">
        <v>30</v>
      </c>
      <c r="M1280" s="6" t="s">
        <v>30</v>
      </c>
      <c r="N1280" s="6" t="s">
        <v>30</v>
      </c>
      <c r="O1280" s="6" t="s">
        <v>30</v>
      </c>
      <c r="P1280" s="6" t="s">
        <v>38</v>
      </c>
      <c r="Q1280" s="6" t="s">
        <v>31</v>
      </c>
      <c r="R1280" s="6" t="s">
        <v>58</v>
      </c>
      <c r="S1280" s="8" t="n">
        <v>74.75</v>
      </c>
      <c r="T1280" s="8" t="n">
        <v>229.5</v>
      </c>
      <c r="U1280" s="6" t="s">
        <v>31</v>
      </c>
      <c r="V1280" s="8" t="n">
        <f aca="false">IF(X1280="0-1 Year", ROUND(S1280/0.474, 2), IF(X1280="1-2 Years", ROUND(S1280/0.287, 2), ROUND(S1280/0.14, 2)))</f>
        <v>157.7</v>
      </c>
      <c r="W1280" s="6" t="str">
        <f aca="false">IF(V1280&gt;4000, "High", IF(V1280&gt;2000, "Medium", "Low"))</f>
        <v>Low</v>
      </c>
      <c r="X1280" s="9" t="s">
        <v>35</v>
      </c>
      <c r="Y1280" s="10" t="n">
        <f aca="false">IF(U1280="Yes", 1, 0)</f>
        <v>1</v>
      </c>
      <c r="Z1280" s="10" t="n">
        <v>1</v>
      </c>
      <c r="AA1280" s="11" t="n">
        <f aca="false">MAX(0, ($S1280 * 0.35) - ($F1280 * 0.3))</f>
        <v>25.2625</v>
      </c>
      <c r="AB1280" s="12" t="str">
        <f aca="false">IF(AA1280&gt;20,"High",IF(AA1280&gt;10,"Medium","Low"))</f>
        <v>High</v>
      </c>
    </row>
    <row r="1281" customFormat="false" ht="18.65" hidden="false" customHeight="false" outlineLevel="0" collapsed="false">
      <c r="A1281" s="5" t="s">
        <v>1324</v>
      </c>
      <c r="B1281" s="6" t="s">
        <v>29</v>
      </c>
      <c r="C1281" s="6" t="s">
        <v>30</v>
      </c>
      <c r="D1281" s="6" t="s">
        <v>30</v>
      </c>
      <c r="E1281" s="6" t="s">
        <v>30</v>
      </c>
      <c r="F1281" s="7" t="n">
        <v>3</v>
      </c>
      <c r="G1281" s="6" t="s">
        <v>31</v>
      </c>
      <c r="H1281" s="6" t="s">
        <v>31</v>
      </c>
      <c r="I1281" s="6" t="s">
        <v>517</v>
      </c>
      <c r="J1281" s="6" t="s">
        <v>30</v>
      </c>
      <c r="K1281" s="6" t="s">
        <v>30</v>
      </c>
      <c r="L1281" s="6" t="s">
        <v>30</v>
      </c>
      <c r="M1281" s="6" t="s">
        <v>30</v>
      </c>
      <c r="N1281" s="6" t="s">
        <v>30</v>
      </c>
      <c r="O1281" s="6" t="s">
        <v>30</v>
      </c>
      <c r="P1281" s="6" t="s">
        <v>38</v>
      </c>
      <c r="Q1281" s="6" t="s">
        <v>31</v>
      </c>
      <c r="R1281" s="6" t="s">
        <v>39</v>
      </c>
      <c r="S1281" s="8" t="n">
        <v>74.4</v>
      </c>
      <c r="T1281" s="8" t="n">
        <v>229.55</v>
      </c>
      <c r="U1281" s="6" t="s">
        <v>31</v>
      </c>
      <c r="V1281" s="8" t="n">
        <f aca="false">IF(X1281="0-1 Year", ROUND(S1281/0.474, 2), IF(X1281="1-2 Years", ROUND(S1281/0.287, 2), ROUND(S1281/0.14, 2)))</f>
        <v>156.96</v>
      </c>
      <c r="W1281" s="6" t="str">
        <f aca="false">IF(V1281&gt;4000, "High", IF(V1281&gt;2000, "Medium", "Low"))</f>
        <v>Low</v>
      </c>
      <c r="X1281" s="9" t="s">
        <v>35</v>
      </c>
      <c r="Y1281" s="10" t="n">
        <f aca="false">IF(U1281="Yes", 1, 0)</f>
        <v>1</v>
      </c>
      <c r="Z1281" s="10" t="n">
        <v>1</v>
      </c>
      <c r="AA1281" s="11" t="n">
        <f aca="false">MAX(0, ($S1281 * 0.35) - ($F1281 * 0.3))</f>
        <v>25.14</v>
      </c>
      <c r="AB1281" s="12" t="str">
        <f aca="false">IF(AA1281&gt;20,"High",IF(AA1281&gt;10,"Medium","Low"))</f>
        <v>High</v>
      </c>
    </row>
    <row r="1282" customFormat="false" ht="18.65" hidden="false" customHeight="false" outlineLevel="0" collapsed="false">
      <c r="A1282" s="5" t="s">
        <v>1325</v>
      </c>
      <c r="B1282" s="6" t="s">
        <v>29</v>
      </c>
      <c r="C1282" s="6" t="s">
        <v>30</v>
      </c>
      <c r="D1282" s="6" t="s">
        <v>31</v>
      </c>
      <c r="E1282" s="6" t="s">
        <v>31</v>
      </c>
      <c r="F1282" s="7" t="n">
        <v>4</v>
      </c>
      <c r="G1282" s="6" t="s">
        <v>31</v>
      </c>
      <c r="H1282" s="6" t="s">
        <v>30</v>
      </c>
      <c r="I1282" s="6" t="s">
        <v>203</v>
      </c>
      <c r="J1282" s="6" t="s">
        <v>30</v>
      </c>
      <c r="K1282" s="6" t="s">
        <v>30</v>
      </c>
      <c r="L1282" s="6" t="s">
        <v>30</v>
      </c>
      <c r="M1282" s="6" t="s">
        <v>31</v>
      </c>
      <c r="N1282" s="6" t="s">
        <v>30</v>
      </c>
      <c r="O1282" s="6" t="s">
        <v>31</v>
      </c>
      <c r="P1282" s="6" t="s">
        <v>38</v>
      </c>
      <c r="Q1282" s="6" t="s">
        <v>30</v>
      </c>
      <c r="R1282" s="6" t="s">
        <v>58</v>
      </c>
      <c r="S1282" s="8" t="n">
        <v>61.45</v>
      </c>
      <c r="T1282" s="8" t="n">
        <v>229.55</v>
      </c>
      <c r="U1282" s="6" t="s">
        <v>31</v>
      </c>
      <c r="V1282" s="8" t="n">
        <f aca="false">IF(X1282="0-1 Year", ROUND(S1282/0.474, 2), IF(X1282="1-2 Years", ROUND(S1282/0.287, 2), ROUND(S1282/0.14, 2)))</f>
        <v>129.64</v>
      </c>
      <c r="W1282" s="6" t="str">
        <f aca="false">IF(V1282&gt;4000, "High", IF(V1282&gt;2000, "Medium", "Low"))</f>
        <v>Low</v>
      </c>
      <c r="X1282" s="9" t="s">
        <v>35</v>
      </c>
      <c r="Y1282" s="10" t="n">
        <f aca="false">IF(U1282="Yes", 1, 0)</f>
        <v>1</v>
      </c>
      <c r="Z1282" s="10" t="n">
        <v>1</v>
      </c>
      <c r="AA1282" s="11" t="n">
        <f aca="false">MAX(0, ($S1282 * 0.35) - ($F1282 * 0.3))</f>
        <v>20.3075</v>
      </c>
      <c r="AB1282" s="12" t="str">
        <f aca="false">IF(AA1282&gt;20,"High",IF(AA1282&gt;10,"Medium","Low"))</f>
        <v>High</v>
      </c>
    </row>
    <row r="1283" customFormat="false" ht="18.65" hidden="false" customHeight="false" outlineLevel="0" collapsed="false">
      <c r="A1283" s="5" t="s">
        <v>1326</v>
      </c>
      <c r="B1283" s="6" t="s">
        <v>37</v>
      </c>
      <c r="C1283" s="6" t="s">
        <v>30</v>
      </c>
      <c r="D1283" s="6" t="s">
        <v>31</v>
      </c>
      <c r="E1283" s="6" t="s">
        <v>31</v>
      </c>
      <c r="F1283" s="7" t="n">
        <v>12</v>
      </c>
      <c r="G1283" s="6" t="s">
        <v>31</v>
      </c>
      <c r="H1283" s="6" t="s">
        <v>30</v>
      </c>
      <c r="I1283" s="6" t="s">
        <v>30</v>
      </c>
      <c r="J1283" s="6" t="s">
        <v>32</v>
      </c>
      <c r="K1283" s="6" t="s">
        <v>32</v>
      </c>
      <c r="L1283" s="6" t="s">
        <v>32</v>
      </c>
      <c r="M1283" s="6" t="s">
        <v>32</v>
      </c>
      <c r="N1283" s="6" t="s">
        <v>32</v>
      </c>
      <c r="O1283" s="6" t="s">
        <v>32</v>
      </c>
      <c r="P1283" s="6" t="s">
        <v>33</v>
      </c>
      <c r="Q1283" s="6" t="s">
        <v>30</v>
      </c>
      <c r="R1283" s="6" t="s">
        <v>53</v>
      </c>
      <c r="S1283" s="8" t="n">
        <v>19.8</v>
      </c>
      <c r="T1283" s="8" t="n">
        <v>229.6</v>
      </c>
      <c r="U1283" s="6" t="s">
        <v>31</v>
      </c>
      <c r="V1283" s="8" t="n">
        <f aca="false">IF(X1283="0-1 Year", ROUND(S1283/0.474, 2), IF(X1283="1-2 Years", ROUND(S1283/0.287, 2), ROUND(S1283/0.14, 2)))</f>
        <v>41.77</v>
      </c>
      <c r="W1283" s="6" t="str">
        <f aca="false">IF(V1283&gt;4000, "High", IF(V1283&gt;2000, "Medium", "Low"))</f>
        <v>Low</v>
      </c>
      <c r="X1283" s="9" t="s">
        <v>35</v>
      </c>
      <c r="Y1283" s="10" t="n">
        <f aca="false">IF(U1283="Yes", 1, 0)</f>
        <v>1</v>
      </c>
      <c r="Z1283" s="10" t="n">
        <v>1</v>
      </c>
      <c r="AA1283" s="11" t="n">
        <f aca="false">MAX(0, ($S1283 * 0.35) - ($F1283 * 0.3))</f>
        <v>3.33</v>
      </c>
      <c r="AB1283" s="12" t="str">
        <f aca="false">IF(AA1283&gt;20,"High",IF(AA1283&gt;10,"Medium","Low"))</f>
        <v>Low</v>
      </c>
    </row>
    <row r="1284" customFormat="false" ht="18.65" hidden="false" customHeight="false" outlineLevel="0" collapsed="false">
      <c r="A1284" s="5" t="s">
        <v>1327</v>
      </c>
      <c r="B1284" s="6" t="s">
        <v>37</v>
      </c>
      <c r="C1284" s="6" t="s">
        <v>30</v>
      </c>
      <c r="D1284" s="6" t="s">
        <v>30</v>
      </c>
      <c r="E1284" s="6" t="s">
        <v>30</v>
      </c>
      <c r="F1284" s="7" t="n">
        <v>3</v>
      </c>
      <c r="G1284" s="6" t="s">
        <v>31</v>
      </c>
      <c r="H1284" s="6" t="s">
        <v>30</v>
      </c>
      <c r="I1284" s="6" t="s">
        <v>517</v>
      </c>
      <c r="J1284" s="6" t="s">
        <v>30</v>
      </c>
      <c r="K1284" s="6" t="s">
        <v>30</v>
      </c>
      <c r="L1284" s="6" t="s">
        <v>30</v>
      </c>
      <c r="M1284" s="6" t="s">
        <v>30</v>
      </c>
      <c r="N1284" s="6" t="s">
        <v>30</v>
      </c>
      <c r="O1284" s="6" t="s">
        <v>30</v>
      </c>
      <c r="P1284" s="6" t="s">
        <v>38</v>
      </c>
      <c r="Q1284" s="6" t="s">
        <v>31</v>
      </c>
      <c r="R1284" s="6" t="s">
        <v>39</v>
      </c>
      <c r="S1284" s="8" t="n">
        <v>70.25</v>
      </c>
      <c r="T1284" s="8" t="n">
        <v>229.7</v>
      </c>
      <c r="U1284" s="6" t="s">
        <v>30</v>
      </c>
      <c r="V1284" s="8" t="n">
        <f aca="false">IF(X1284="0-1 Year", ROUND(S1284/0.474, 2), IF(X1284="1-2 Years", ROUND(S1284/0.287, 2), ROUND(S1284/0.14, 2)))</f>
        <v>148.21</v>
      </c>
      <c r="W1284" s="6" t="str">
        <f aca="false">IF(V1284&gt;4000, "High", IF(V1284&gt;2000, "Medium", "Low"))</f>
        <v>Low</v>
      </c>
      <c r="X1284" s="9" t="s">
        <v>35</v>
      </c>
      <c r="Y1284" s="10" t="n">
        <f aca="false">IF(U1284="Yes", 1, 0)</f>
        <v>0</v>
      </c>
      <c r="Z1284" s="10" t="n">
        <v>1</v>
      </c>
      <c r="AA1284" s="11" t="n">
        <f aca="false">MAX(0, ($S1284 * 0.35) - ($F1284 * 0.3))</f>
        <v>23.6875</v>
      </c>
      <c r="AB1284" s="12" t="str">
        <f aca="false">IF(AA1284&gt;20,"High",IF(AA1284&gt;10,"Medium","Low"))</f>
        <v>High</v>
      </c>
    </row>
    <row r="1285" customFormat="false" ht="18.65" hidden="false" customHeight="false" outlineLevel="0" collapsed="false">
      <c r="A1285" s="5" t="s">
        <v>1328</v>
      </c>
      <c r="B1285" s="6" t="s">
        <v>29</v>
      </c>
      <c r="C1285" s="6" t="s">
        <v>30</v>
      </c>
      <c r="D1285" s="6" t="s">
        <v>30</v>
      </c>
      <c r="E1285" s="6" t="s">
        <v>30</v>
      </c>
      <c r="F1285" s="7" t="n">
        <v>11</v>
      </c>
      <c r="G1285" s="6" t="s">
        <v>31</v>
      </c>
      <c r="H1285" s="6" t="s">
        <v>30</v>
      </c>
      <c r="I1285" s="6" t="s">
        <v>30</v>
      </c>
      <c r="J1285" s="6" t="s">
        <v>32</v>
      </c>
      <c r="K1285" s="6" t="s">
        <v>32</v>
      </c>
      <c r="L1285" s="6" t="s">
        <v>32</v>
      </c>
      <c r="M1285" s="6" t="s">
        <v>32</v>
      </c>
      <c r="N1285" s="6" t="s">
        <v>32</v>
      </c>
      <c r="O1285" s="6" t="s">
        <v>32</v>
      </c>
      <c r="P1285" s="6" t="s">
        <v>166</v>
      </c>
      <c r="Q1285" s="6" t="s">
        <v>30</v>
      </c>
      <c r="R1285" s="6" t="s">
        <v>34</v>
      </c>
      <c r="S1285" s="8" t="n">
        <v>20.4</v>
      </c>
      <c r="T1285" s="8" t="n">
        <v>231.45</v>
      </c>
      <c r="U1285" s="6" t="s">
        <v>30</v>
      </c>
      <c r="V1285" s="8" t="n">
        <f aca="false">IF(X1285="0-1 Year", ROUND(S1285/0.474, 2), IF(X1285="1-2 Years", ROUND(S1285/0.287, 2), ROUND(S1285/0.14, 2)))</f>
        <v>43.04</v>
      </c>
      <c r="W1285" s="6" t="str">
        <f aca="false">IF(V1285&gt;4000, "High", IF(V1285&gt;2000, "Medium", "Low"))</f>
        <v>Low</v>
      </c>
      <c r="X1285" s="9" t="s">
        <v>35</v>
      </c>
      <c r="Y1285" s="10" t="n">
        <f aca="false">IF(U1285="Yes", 1, 0)</f>
        <v>0</v>
      </c>
      <c r="Z1285" s="10" t="n">
        <v>1</v>
      </c>
      <c r="AA1285" s="11" t="n">
        <f aca="false">MAX(0, ($S1285 * 0.35) - ($F1285 * 0.3))</f>
        <v>3.84</v>
      </c>
      <c r="AB1285" s="12" t="str">
        <f aca="false">IF(AA1285&gt;20,"High",IF(AA1285&gt;10,"Medium","Low"))</f>
        <v>Low</v>
      </c>
    </row>
    <row r="1286" customFormat="false" ht="18.65" hidden="false" customHeight="false" outlineLevel="0" collapsed="false">
      <c r="A1286" s="5" t="s">
        <v>1329</v>
      </c>
      <c r="B1286" s="6" t="s">
        <v>29</v>
      </c>
      <c r="C1286" s="6" t="s">
        <v>31</v>
      </c>
      <c r="D1286" s="6" t="s">
        <v>30</v>
      </c>
      <c r="E1286" s="6" t="s">
        <v>30</v>
      </c>
      <c r="F1286" s="7" t="n">
        <v>3</v>
      </c>
      <c r="G1286" s="6" t="s">
        <v>31</v>
      </c>
      <c r="H1286" s="6" t="s">
        <v>31</v>
      </c>
      <c r="I1286" s="6" t="s">
        <v>517</v>
      </c>
      <c r="J1286" s="6" t="s">
        <v>30</v>
      </c>
      <c r="K1286" s="6" t="s">
        <v>30</v>
      </c>
      <c r="L1286" s="6" t="s">
        <v>30</v>
      </c>
      <c r="M1286" s="6" t="s">
        <v>30</v>
      </c>
      <c r="N1286" s="6" t="s">
        <v>30</v>
      </c>
      <c r="O1286" s="6" t="s">
        <v>30</v>
      </c>
      <c r="P1286" s="6" t="s">
        <v>38</v>
      </c>
      <c r="Q1286" s="6" t="s">
        <v>31</v>
      </c>
      <c r="R1286" s="6" t="s">
        <v>39</v>
      </c>
      <c r="S1286" s="8" t="n">
        <v>76.05</v>
      </c>
      <c r="T1286" s="8" t="n">
        <v>231.8</v>
      </c>
      <c r="U1286" s="6" t="s">
        <v>31</v>
      </c>
      <c r="V1286" s="8" t="n">
        <f aca="false">IF(X1286="0-1 Year", ROUND(S1286/0.474, 2), IF(X1286="1-2 Years", ROUND(S1286/0.287, 2), ROUND(S1286/0.14, 2)))</f>
        <v>160.44</v>
      </c>
      <c r="W1286" s="6" t="str">
        <f aca="false">IF(V1286&gt;4000, "High", IF(V1286&gt;2000, "Medium", "Low"))</f>
        <v>Low</v>
      </c>
      <c r="X1286" s="9" t="s">
        <v>35</v>
      </c>
      <c r="Y1286" s="10" t="n">
        <f aca="false">IF(U1286="Yes", 1, 0)</f>
        <v>1</v>
      </c>
      <c r="Z1286" s="10" t="n">
        <v>1</v>
      </c>
      <c r="AA1286" s="11" t="n">
        <f aca="false">MAX(0, ($S1286 * 0.35) - ($F1286 * 0.3))</f>
        <v>25.7175</v>
      </c>
      <c r="AB1286" s="12" t="str">
        <f aca="false">IF(AA1286&gt;20,"High",IF(AA1286&gt;10,"Medium","Low"))</f>
        <v>High</v>
      </c>
    </row>
    <row r="1287" customFormat="false" ht="18.65" hidden="false" customHeight="false" outlineLevel="0" collapsed="false">
      <c r="A1287" s="5" t="s">
        <v>1330</v>
      </c>
      <c r="B1287" s="6" t="s">
        <v>37</v>
      </c>
      <c r="C1287" s="6" t="s">
        <v>30</v>
      </c>
      <c r="D1287" s="6" t="s">
        <v>30</v>
      </c>
      <c r="E1287" s="6" t="s">
        <v>30</v>
      </c>
      <c r="F1287" s="7" t="n">
        <v>13</v>
      </c>
      <c r="G1287" s="6" t="s">
        <v>31</v>
      </c>
      <c r="H1287" s="6" t="s">
        <v>30</v>
      </c>
      <c r="I1287" s="6" t="s">
        <v>30</v>
      </c>
      <c r="J1287" s="6" t="s">
        <v>32</v>
      </c>
      <c r="K1287" s="6" t="s">
        <v>32</v>
      </c>
      <c r="L1287" s="6" t="s">
        <v>32</v>
      </c>
      <c r="M1287" s="6" t="s">
        <v>32</v>
      </c>
      <c r="N1287" s="6" t="s">
        <v>32</v>
      </c>
      <c r="O1287" s="6" t="s">
        <v>32</v>
      </c>
      <c r="P1287" s="6" t="s">
        <v>38</v>
      </c>
      <c r="Q1287" s="6" t="s">
        <v>30</v>
      </c>
      <c r="R1287" s="6" t="s">
        <v>58</v>
      </c>
      <c r="S1287" s="8" t="n">
        <v>19.45</v>
      </c>
      <c r="T1287" s="8" t="n">
        <v>232.1</v>
      </c>
      <c r="U1287" s="6" t="s">
        <v>30</v>
      </c>
      <c r="V1287" s="8" t="n">
        <f aca="false">IF(X1287="0-1 Year", ROUND(S1287/0.474, 2), IF(X1287="1-2 Years", ROUND(S1287/0.287, 2), ROUND(S1287/0.14, 2)))</f>
        <v>67.77</v>
      </c>
      <c r="W1287" s="6" t="str">
        <f aca="false">IF(V1287&gt;4000, "High", IF(V1287&gt;2000, "Medium", "Low"))</f>
        <v>Low</v>
      </c>
      <c r="X1287" s="9" t="s">
        <v>1275</v>
      </c>
      <c r="Y1287" s="10" t="n">
        <f aca="false">IF(U1287="Yes", 1, 0)</f>
        <v>0</v>
      </c>
      <c r="Z1287" s="10" t="n">
        <v>1</v>
      </c>
      <c r="AA1287" s="11" t="n">
        <f aca="false">MAX(0, ($S1287 * 0.35) - ($F1287 * 0.3))</f>
        <v>2.9075</v>
      </c>
      <c r="AB1287" s="12" t="str">
        <f aca="false">IF(AA1287&gt;20,"High",IF(AA1287&gt;10,"Medium","Low"))</f>
        <v>Low</v>
      </c>
    </row>
    <row r="1288" customFormat="false" ht="18.65" hidden="false" customHeight="false" outlineLevel="0" collapsed="false">
      <c r="A1288" s="5" t="s">
        <v>1331</v>
      </c>
      <c r="B1288" s="6" t="s">
        <v>37</v>
      </c>
      <c r="C1288" s="6" t="s">
        <v>30</v>
      </c>
      <c r="D1288" s="6" t="s">
        <v>30</v>
      </c>
      <c r="E1288" s="6" t="s">
        <v>30</v>
      </c>
      <c r="F1288" s="7" t="n">
        <v>3</v>
      </c>
      <c r="G1288" s="6" t="s">
        <v>31</v>
      </c>
      <c r="H1288" s="6" t="s">
        <v>30</v>
      </c>
      <c r="I1288" s="6" t="s">
        <v>517</v>
      </c>
      <c r="J1288" s="6" t="s">
        <v>30</v>
      </c>
      <c r="K1288" s="6" t="s">
        <v>30</v>
      </c>
      <c r="L1288" s="6" t="s">
        <v>30</v>
      </c>
      <c r="M1288" s="6" t="s">
        <v>30</v>
      </c>
      <c r="N1288" s="6" t="s">
        <v>31</v>
      </c>
      <c r="O1288" s="6" t="s">
        <v>30</v>
      </c>
      <c r="P1288" s="6" t="s">
        <v>38</v>
      </c>
      <c r="Q1288" s="6" t="s">
        <v>31</v>
      </c>
      <c r="R1288" s="6" t="s">
        <v>39</v>
      </c>
      <c r="S1288" s="8" t="n">
        <v>80.5</v>
      </c>
      <c r="T1288" s="8" t="n">
        <v>232.35</v>
      </c>
      <c r="U1288" s="6" t="s">
        <v>30</v>
      </c>
      <c r="V1288" s="8" t="n">
        <f aca="false">IF(X1288="0-1 Year", ROUND(S1288/0.474, 2), IF(X1288="1-2 Years", ROUND(S1288/0.287, 2), ROUND(S1288/0.14, 2)))</f>
        <v>169.83</v>
      </c>
      <c r="W1288" s="6" t="str">
        <f aca="false">IF(V1288&gt;4000, "High", IF(V1288&gt;2000, "Medium", "Low"))</f>
        <v>Low</v>
      </c>
      <c r="X1288" s="9" t="s">
        <v>35</v>
      </c>
      <c r="Y1288" s="10" t="n">
        <f aca="false">IF(U1288="Yes", 1, 0)</f>
        <v>0</v>
      </c>
      <c r="Z1288" s="10" t="n">
        <v>1</v>
      </c>
      <c r="AA1288" s="11" t="n">
        <f aca="false">MAX(0, ($S1288 * 0.35) - ($F1288 * 0.3))</f>
        <v>27.275</v>
      </c>
      <c r="AB1288" s="12" t="str">
        <f aca="false">IF(AA1288&gt;20,"High",IF(AA1288&gt;10,"Medium","Low"))</f>
        <v>High</v>
      </c>
    </row>
    <row r="1289" customFormat="false" ht="18.65" hidden="false" customHeight="false" outlineLevel="0" collapsed="false">
      <c r="A1289" s="5" t="s">
        <v>1332</v>
      </c>
      <c r="B1289" s="6" t="s">
        <v>37</v>
      </c>
      <c r="C1289" s="6" t="s">
        <v>30</v>
      </c>
      <c r="D1289" s="6" t="s">
        <v>31</v>
      </c>
      <c r="E1289" s="6" t="s">
        <v>31</v>
      </c>
      <c r="F1289" s="7" t="n">
        <v>12</v>
      </c>
      <c r="G1289" s="6" t="s">
        <v>31</v>
      </c>
      <c r="H1289" s="6" t="s">
        <v>30</v>
      </c>
      <c r="I1289" s="6" t="s">
        <v>30</v>
      </c>
      <c r="J1289" s="6" t="s">
        <v>32</v>
      </c>
      <c r="K1289" s="6" t="s">
        <v>32</v>
      </c>
      <c r="L1289" s="6" t="s">
        <v>32</v>
      </c>
      <c r="M1289" s="6" t="s">
        <v>32</v>
      </c>
      <c r="N1289" s="6" t="s">
        <v>32</v>
      </c>
      <c r="O1289" s="6" t="s">
        <v>32</v>
      </c>
      <c r="P1289" s="6" t="s">
        <v>38</v>
      </c>
      <c r="Q1289" s="6" t="s">
        <v>31</v>
      </c>
      <c r="R1289" s="6" t="s">
        <v>58</v>
      </c>
      <c r="S1289" s="8" t="n">
        <v>20.1</v>
      </c>
      <c r="T1289" s="8" t="n">
        <v>232.4</v>
      </c>
      <c r="U1289" s="6" t="s">
        <v>30</v>
      </c>
      <c r="V1289" s="8" t="n">
        <f aca="false">IF(X1289="0-1 Year", ROUND(S1289/0.474, 2), IF(X1289="1-2 Years", ROUND(S1289/0.287, 2), ROUND(S1289/0.14, 2)))</f>
        <v>42.41</v>
      </c>
      <c r="W1289" s="6" t="str">
        <f aca="false">IF(V1289&gt;4000, "High", IF(V1289&gt;2000, "Medium", "Low"))</f>
        <v>Low</v>
      </c>
      <c r="X1289" s="9" t="s">
        <v>35</v>
      </c>
      <c r="Y1289" s="10" t="n">
        <f aca="false">IF(U1289="Yes", 1, 0)</f>
        <v>0</v>
      </c>
      <c r="Z1289" s="10" t="n">
        <v>1</v>
      </c>
      <c r="AA1289" s="11" t="n">
        <f aca="false">MAX(0, ($S1289 * 0.35) - ($F1289 * 0.3))</f>
        <v>3.435</v>
      </c>
      <c r="AB1289" s="12" t="str">
        <f aca="false">IF(AA1289&gt;20,"High",IF(AA1289&gt;10,"Medium","Low"))</f>
        <v>Low</v>
      </c>
    </row>
    <row r="1290" customFormat="false" ht="18.65" hidden="false" customHeight="false" outlineLevel="0" collapsed="false">
      <c r="A1290" s="5" t="s">
        <v>1333</v>
      </c>
      <c r="B1290" s="6" t="s">
        <v>29</v>
      </c>
      <c r="C1290" s="6" t="s">
        <v>30</v>
      </c>
      <c r="D1290" s="6" t="s">
        <v>30</v>
      </c>
      <c r="E1290" s="6" t="s">
        <v>30</v>
      </c>
      <c r="F1290" s="7" t="n">
        <v>3</v>
      </c>
      <c r="G1290" s="6" t="s">
        <v>31</v>
      </c>
      <c r="H1290" s="6" t="s">
        <v>30</v>
      </c>
      <c r="I1290" s="6" t="s">
        <v>517</v>
      </c>
      <c r="J1290" s="6" t="s">
        <v>30</v>
      </c>
      <c r="K1290" s="6" t="s">
        <v>30</v>
      </c>
      <c r="L1290" s="6" t="s">
        <v>31</v>
      </c>
      <c r="M1290" s="6" t="s">
        <v>30</v>
      </c>
      <c r="N1290" s="6" t="s">
        <v>30</v>
      </c>
      <c r="O1290" s="6" t="s">
        <v>30</v>
      </c>
      <c r="P1290" s="6" t="s">
        <v>38</v>
      </c>
      <c r="Q1290" s="6" t="s">
        <v>31</v>
      </c>
      <c r="R1290" s="6" t="s">
        <v>58</v>
      </c>
      <c r="S1290" s="8" t="n">
        <v>73.6</v>
      </c>
      <c r="T1290" s="8" t="n">
        <v>232.5</v>
      </c>
      <c r="U1290" s="6" t="s">
        <v>30</v>
      </c>
      <c r="V1290" s="8" t="n">
        <f aca="false">IF(X1290="0-1 Year", ROUND(S1290/0.474, 2), IF(X1290="1-2 Years", ROUND(S1290/0.287, 2), ROUND(S1290/0.14, 2)))</f>
        <v>155.27</v>
      </c>
      <c r="W1290" s="6" t="str">
        <f aca="false">IF(V1290&gt;4000, "High", IF(V1290&gt;2000, "Medium", "Low"))</f>
        <v>Low</v>
      </c>
      <c r="X1290" s="9" t="s">
        <v>35</v>
      </c>
      <c r="Y1290" s="10" t="n">
        <f aca="false">IF(U1290="Yes", 1, 0)</f>
        <v>0</v>
      </c>
      <c r="Z1290" s="10" t="n">
        <v>1</v>
      </c>
      <c r="AA1290" s="11" t="n">
        <f aca="false">MAX(0, ($S1290 * 0.35) - ($F1290 * 0.3))</f>
        <v>24.86</v>
      </c>
      <c r="AB1290" s="12" t="str">
        <f aca="false">IF(AA1290&gt;20,"High",IF(AA1290&gt;10,"Medium","Low"))</f>
        <v>High</v>
      </c>
    </row>
    <row r="1291" customFormat="false" ht="18.65" hidden="false" customHeight="false" outlineLevel="0" collapsed="false">
      <c r="A1291" s="5" t="s">
        <v>1334</v>
      </c>
      <c r="B1291" s="6" t="s">
        <v>37</v>
      </c>
      <c r="C1291" s="6" t="s">
        <v>30</v>
      </c>
      <c r="D1291" s="6" t="s">
        <v>31</v>
      </c>
      <c r="E1291" s="6" t="s">
        <v>31</v>
      </c>
      <c r="F1291" s="7" t="n">
        <v>5</v>
      </c>
      <c r="G1291" s="6" t="s">
        <v>31</v>
      </c>
      <c r="H1291" s="6" t="s">
        <v>30</v>
      </c>
      <c r="I1291" s="6" t="s">
        <v>203</v>
      </c>
      <c r="J1291" s="6" t="s">
        <v>31</v>
      </c>
      <c r="K1291" s="6" t="s">
        <v>30</v>
      </c>
      <c r="L1291" s="6" t="s">
        <v>30</v>
      </c>
      <c r="M1291" s="6" t="s">
        <v>30</v>
      </c>
      <c r="N1291" s="6" t="s">
        <v>30</v>
      </c>
      <c r="O1291" s="6" t="s">
        <v>30</v>
      </c>
      <c r="P1291" s="6" t="s">
        <v>38</v>
      </c>
      <c r="Q1291" s="6" t="s">
        <v>31</v>
      </c>
      <c r="R1291" s="6" t="s">
        <v>34</v>
      </c>
      <c r="S1291" s="8" t="n">
        <v>49.4</v>
      </c>
      <c r="T1291" s="8" t="n">
        <v>232.55</v>
      </c>
      <c r="U1291" s="6" t="s">
        <v>30</v>
      </c>
      <c r="V1291" s="8" t="n">
        <f aca="false">IF(X1291="0-1 Year", ROUND(S1291/0.474, 2), IF(X1291="1-2 Years", ROUND(S1291/0.287, 2), ROUND(S1291/0.14, 2)))</f>
        <v>104.22</v>
      </c>
      <c r="W1291" s="6" t="str">
        <f aca="false">IF(V1291&gt;4000, "High", IF(V1291&gt;2000, "Medium", "Low"))</f>
        <v>Low</v>
      </c>
      <c r="X1291" s="9" t="s">
        <v>35</v>
      </c>
      <c r="Y1291" s="10" t="n">
        <f aca="false">IF(U1291="Yes", 1, 0)</f>
        <v>0</v>
      </c>
      <c r="Z1291" s="10" t="n">
        <v>1</v>
      </c>
      <c r="AA1291" s="11" t="n">
        <f aca="false">MAX(0, ($S1291 * 0.35) - ($F1291 * 0.3))</f>
        <v>15.79</v>
      </c>
      <c r="AB1291" s="12" t="str">
        <f aca="false">IF(AA1291&gt;20,"High",IF(AA1291&gt;10,"Medium","Low"))</f>
        <v>Medium</v>
      </c>
    </row>
    <row r="1292" customFormat="false" ht="18.65" hidden="false" customHeight="false" outlineLevel="0" collapsed="false">
      <c r="A1292" s="5" t="s">
        <v>1335</v>
      </c>
      <c r="B1292" s="6" t="s">
        <v>37</v>
      </c>
      <c r="C1292" s="6" t="s">
        <v>30</v>
      </c>
      <c r="D1292" s="6" t="s">
        <v>31</v>
      </c>
      <c r="E1292" s="6" t="s">
        <v>31</v>
      </c>
      <c r="F1292" s="7" t="n">
        <v>12</v>
      </c>
      <c r="G1292" s="6" t="s">
        <v>31</v>
      </c>
      <c r="H1292" s="6" t="s">
        <v>30</v>
      </c>
      <c r="I1292" s="6" t="s">
        <v>30</v>
      </c>
      <c r="J1292" s="6" t="s">
        <v>32</v>
      </c>
      <c r="K1292" s="6" t="s">
        <v>32</v>
      </c>
      <c r="L1292" s="6" t="s">
        <v>32</v>
      </c>
      <c r="M1292" s="6" t="s">
        <v>32</v>
      </c>
      <c r="N1292" s="6" t="s">
        <v>32</v>
      </c>
      <c r="O1292" s="6" t="s">
        <v>32</v>
      </c>
      <c r="P1292" s="6" t="s">
        <v>38</v>
      </c>
      <c r="Q1292" s="6" t="s">
        <v>30</v>
      </c>
      <c r="R1292" s="6" t="s">
        <v>34</v>
      </c>
      <c r="S1292" s="8" t="n">
        <v>19</v>
      </c>
      <c r="T1292" s="8" t="n">
        <v>233.55</v>
      </c>
      <c r="U1292" s="6" t="s">
        <v>31</v>
      </c>
      <c r="V1292" s="8" t="n">
        <f aca="false">IF(X1292="0-1 Year", ROUND(S1292/0.474, 2), IF(X1292="1-2 Years", ROUND(S1292/0.287, 2), ROUND(S1292/0.14, 2)))</f>
        <v>40.08</v>
      </c>
      <c r="W1292" s="6" t="str">
        <f aca="false">IF(V1292&gt;4000, "High", IF(V1292&gt;2000, "Medium", "Low"))</f>
        <v>Low</v>
      </c>
      <c r="X1292" s="9" t="s">
        <v>35</v>
      </c>
      <c r="Y1292" s="10" t="n">
        <f aca="false">IF(U1292="Yes", 1, 0)</f>
        <v>1</v>
      </c>
      <c r="Z1292" s="10" t="n">
        <v>1</v>
      </c>
      <c r="AA1292" s="11" t="n">
        <f aca="false">MAX(0, ($S1292 * 0.35) - ($F1292 * 0.3))</f>
        <v>3.05</v>
      </c>
      <c r="AB1292" s="12" t="str">
        <f aca="false">IF(AA1292&gt;20,"High",IF(AA1292&gt;10,"Medium","Low"))</f>
        <v>Low</v>
      </c>
    </row>
    <row r="1293" customFormat="false" ht="18.65" hidden="false" customHeight="false" outlineLevel="0" collapsed="false">
      <c r="A1293" s="5" t="s">
        <v>1336</v>
      </c>
      <c r="B1293" s="6" t="s">
        <v>37</v>
      </c>
      <c r="C1293" s="6" t="s">
        <v>30</v>
      </c>
      <c r="D1293" s="6" t="s">
        <v>30</v>
      </c>
      <c r="E1293" s="6" t="s">
        <v>30</v>
      </c>
      <c r="F1293" s="7" t="n">
        <v>3</v>
      </c>
      <c r="G1293" s="6" t="s">
        <v>31</v>
      </c>
      <c r="H1293" s="6" t="s">
        <v>30</v>
      </c>
      <c r="I1293" s="6" t="s">
        <v>517</v>
      </c>
      <c r="J1293" s="6" t="s">
        <v>31</v>
      </c>
      <c r="K1293" s="6" t="s">
        <v>30</v>
      </c>
      <c r="L1293" s="6" t="s">
        <v>30</v>
      </c>
      <c r="M1293" s="6" t="s">
        <v>30</v>
      </c>
      <c r="N1293" s="6" t="s">
        <v>30</v>
      </c>
      <c r="O1293" s="6" t="s">
        <v>30</v>
      </c>
      <c r="P1293" s="6" t="s">
        <v>38</v>
      </c>
      <c r="Q1293" s="6" t="s">
        <v>31</v>
      </c>
      <c r="R1293" s="6" t="s">
        <v>39</v>
      </c>
      <c r="S1293" s="8" t="n">
        <v>74.55</v>
      </c>
      <c r="T1293" s="8" t="n">
        <v>233.65</v>
      </c>
      <c r="U1293" s="6" t="s">
        <v>30</v>
      </c>
      <c r="V1293" s="8" t="n">
        <f aca="false">IF(X1293="0-1 Year", ROUND(S1293/0.474, 2), IF(X1293="1-2 Years", ROUND(S1293/0.287, 2), ROUND(S1293/0.14, 2)))</f>
        <v>157.28</v>
      </c>
      <c r="W1293" s="6" t="str">
        <f aca="false">IF(V1293&gt;4000, "High", IF(V1293&gt;2000, "Medium", "Low"))</f>
        <v>Low</v>
      </c>
      <c r="X1293" s="9" t="s">
        <v>35</v>
      </c>
      <c r="Y1293" s="10" t="n">
        <f aca="false">IF(U1293="Yes", 1, 0)</f>
        <v>0</v>
      </c>
      <c r="Z1293" s="10" t="n">
        <v>1</v>
      </c>
      <c r="AA1293" s="11" t="n">
        <f aca="false">MAX(0, ($S1293 * 0.35) - ($F1293 * 0.3))</f>
        <v>25.1925</v>
      </c>
      <c r="AB1293" s="12" t="str">
        <f aca="false">IF(AA1293&gt;20,"High",IF(AA1293&gt;10,"Medium","Low"))</f>
        <v>High</v>
      </c>
    </row>
    <row r="1294" customFormat="false" ht="18.65" hidden="false" customHeight="false" outlineLevel="0" collapsed="false">
      <c r="A1294" s="5" t="s">
        <v>1337</v>
      </c>
      <c r="B1294" s="6" t="s">
        <v>29</v>
      </c>
      <c r="C1294" s="6" t="s">
        <v>31</v>
      </c>
      <c r="D1294" s="6" t="s">
        <v>30</v>
      </c>
      <c r="E1294" s="6" t="s">
        <v>30</v>
      </c>
      <c r="F1294" s="7" t="n">
        <v>3</v>
      </c>
      <c r="G1294" s="6" t="s">
        <v>31</v>
      </c>
      <c r="H1294" s="6" t="s">
        <v>31</v>
      </c>
      <c r="I1294" s="6" t="s">
        <v>517</v>
      </c>
      <c r="J1294" s="6" t="s">
        <v>30</v>
      </c>
      <c r="K1294" s="6" t="s">
        <v>31</v>
      </c>
      <c r="L1294" s="6" t="s">
        <v>30</v>
      </c>
      <c r="M1294" s="6" t="s">
        <v>30</v>
      </c>
      <c r="N1294" s="6" t="s">
        <v>30</v>
      </c>
      <c r="O1294" s="6" t="s">
        <v>30</v>
      </c>
      <c r="P1294" s="6" t="s">
        <v>38</v>
      </c>
      <c r="Q1294" s="6" t="s">
        <v>31</v>
      </c>
      <c r="R1294" s="6" t="s">
        <v>39</v>
      </c>
      <c r="S1294" s="8" t="n">
        <v>81.35</v>
      </c>
      <c r="T1294" s="8" t="n">
        <v>233.7</v>
      </c>
      <c r="U1294" s="6" t="s">
        <v>31</v>
      </c>
      <c r="V1294" s="8" t="n">
        <f aca="false">IF(X1294="0-1 Year", ROUND(S1294/0.474, 2), IF(X1294="1-2 Years", ROUND(S1294/0.287, 2), ROUND(S1294/0.14, 2)))</f>
        <v>171.62</v>
      </c>
      <c r="W1294" s="6" t="str">
        <f aca="false">IF(V1294&gt;4000, "High", IF(V1294&gt;2000, "Medium", "Low"))</f>
        <v>Low</v>
      </c>
      <c r="X1294" s="9" t="s">
        <v>35</v>
      </c>
      <c r="Y1294" s="10" t="n">
        <f aca="false">IF(U1294="Yes", 1, 0)</f>
        <v>1</v>
      </c>
      <c r="Z1294" s="10" t="n">
        <v>1</v>
      </c>
      <c r="AA1294" s="11" t="n">
        <f aca="false">MAX(0, ($S1294 * 0.35) - ($F1294 * 0.3))</f>
        <v>27.5725</v>
      </c>
      <c r="AB1294" s="12" t="str">
        <f aca="false">IF(AA1294&gt;20,"High",IF(AA1294&gt;10,"Medium","Low"))</f>
        <v>High</v>
      </c>
    </row>
    <row r="1295" customFormat="false" ht="18.65" hidden="false" customHeight="false" outlineLevel="0" collapsed="false">
      <c r="A1295" s="5" t="s">
        <v>1338</v>
      </c>
      <c r="B1295" s="6" t="s">
        <v>37</v>
      </c>
      <c r="C1295" s="6" t="s">
        <v>30</v>
      </c>
      <c r="D1295" s="6" t="s">
        <v>31</v>
      </c>
      <c r="E1295" s="6" t="s">
        <v>31</v>
      </c>
      <c r="F1295" s="7" t="n">
        <v>11</v>
      </c>
      <c r="G1295" s="6" t="s">
        <v>31</v>
      </c>
      <c r="H1295" s="6" t="s">
        <v>30</v>
      </c>
      <c r="I1295" s="6" t="s">
        <v>30</v>
      </c>
      <c r="J1295" s="6" t="s">
        <v>32</v>
      </c>
      <c r="K1295" s="6" t="s">
        <v>32</v>
      </c>
      <c r="L1295" s="6" t="s">
        <v>32</v>
      </c>
      <c r="M1295" s="6" t="s">
        <v>32</v>
      </c>
      <c r="N1295" s="6" t="s">
        <v>32</v>
      </c>
      <c r="O1295" s="6" t="s">
        <v>32</v>
      </c>
      <c r="P1295" s="6" t="s">
        <v>33</v>
      </c>
      <c r="Q1295" s="6" t="s">
        <v>30</v>
      </c>
      <c r="R1295" s="6" t="s">
        <v>34</v>
      </c>
      <c r="S1295" s="8" t="n">
        <v>20.6</v>
      </c>
      <c r="T1295" s="8" t="n">
        <v>233.9</v>
      </c>
      <c r="U1295" s="6" t="s">
        <v>30</v>
      </c>
      <c r="V1295" s="8" t="n">
        <f aca="false">IF(X1295="0-1 Year", ROUND(S1295/0.474, 2), IF(X1295="1-2 Years", ROUND(S1295/0.287, 2), ROUND(S1295/0.14, 2)))</f>
        <v>43.46</v>
      </c>
      <c r="W1295" s="6" t="str">
        <f aca="false">IF(V1295&gt;4000, "High", IF(V1295&gt;2000, "Medium", "Low"))</f>
        <v>Low</v>
      </c>
      <c r="X1295" s="9" t="s">
        <v>35</v>
      </c>
      <c r="Y1295" s="10" t="n">
        <f aca="false">IF(U1295="Yes", 1, 0)</f>
        <v>0</v>
      </c>
      <c r="Z1295" s="10" t="n">
        <v>1</v>
      </c>
      <c r="AA1295" s="11" t="n">
        <f aca="false">MAX(0, ($S1295 * 0.35) - ($F1295 * 0.3))</f>
        <v>3.91</v>
      </c>
      <c r="AB1295" s="12" t="str">
        <f aca="false">IF(AA1295&gt;20,"High",IF(AA1295&gt;10,"Medium","Low"))</f>
        <v>Low</v>
      </c>
    </row>
    <row r="1296" customFormat="false" ht="18.65" hidden="false" customHeight="false" outlineLevel="0" collapsed="false">
      <c r="A1296" s="5" t="s">
        <v>1339</v>
      </c>
      <c r="B1296" s="6" t="s">
        <v>29</v>
      </c>
      <c r="C1296" s="6" t="s">
        <v>30</v>
      </c>
      <c r="D1296" s="6" t="s">
        <v>30</v>
      </c>
      <c r="E1296" s="6" t="s">
        <v>30</v>
      </c>
      <c r="F1296" s="7" t="n">
        <v>4</v>
      </c>
      <c r="G1296" s="6" t="s">
        <v>31</v>
      </c>
      <c r="H1296" s="6" t="s">
        <v>30</v>
      </c>
      <c r="I1296" s="6" t="s">
        <v>203</v>
      </c>
      <c r="J1296" s="6" t="s">
        <v>30</v>
      </c>
      <c r="K1296" s="6" t="s">
        <v>30</v>
      </c>
      <c r="L1296" s="6" t="s">
        <v>30</v>
      </c>
      <c r="M1296" s="6" t="s">
        <v>30</v>
      </c>
      <c r="N1296" s="6" t="s">
        <v>31</v>
      </c>
      <c r="O1296" s="6" t="s">
        <v>30</v>
      </c>
      <c r="P1296" s="6" t="s">
        <v>38</v>
      </c>
      <c r="Q1296" s="6" t="s">
        <v>31</v>
      </c>
      <c r="R1296" s="6" t="s">
        <v>39</v>
      </c>
      <c r="S1296" s="8" t="n">
        <v>56.4</v>
      </c>
      <c r="T1296" s="8" t="n">
        <v>234.85</v>
      </c>
      <c r="U1296" s="6" t="s">
        <v>30</v>
      </c>
      <c r="V1296" s="8" t="n">
        <f aca="false">IF(X1296="0-1 Year", ROUND(S1296/0.474, 2), IF(X1296="1-2 Years", ROUND(S1296/0.287, 2), ROUND(S1296/0.14, 2)))</f>
        <v>118.99</v>
      </c>
      <c r="W1296" s="6" t="str">
        <f aca="false">IF(V1296&gt;4000, "High", IF(V1296&gt;2000, "Medium", "Low"))</f>
        <v>Low</v>
      </c>
      <c r="X1296" s="9" t="s">
        <v>35</v>
      </c>
      <c r="Y1296" s="10" t="n">
        <f aca="false">IF(U1296="Yes", 1, 0)</f>
        <v>0</v>
      </c>
      <c r="Z1296" s="10" t="n">
        <v>1</v>
      </c>
      <c r="AA1296" s="11" t="n">
        <f aca="false">MAX(0, ($S1296 * 0.35) - ($F1296 * 0.3))</f>
        <v>18.54</v>
      </c>
      <c r="AB1296" s="12" t="str">
        <f aca="false">IF(AA1296&gt;20,"High",IF(AA1296&gt;10,"Medium","Low"))</f>
        <v>Medium</v>
      </c>
    </row>
    <row r="1297" customFormat="false" ht="18.65" hidden="false" customHeight="false" outlineLevel="0" collapsed="false">
      <c r="A1297" s="5" t="s">
        <v>1340</v>
      </c>
      <c r="B1297" s="6" t="s">
        <v>37</v>
      </c>
      <c r="C1297" s="6" t="s">
        <v>30</v>
      </c>
      <c r="D1297" s="6" t="s">
        <v>31</v>
      </c>
      <c r="E1297" s="6" t="s">
        <v>31</v>
      </c>
      <c r="F1297" s="7" t="n">
        <v>3</v>
      </c>
      <c r="G1297" s="6" t="s">
        <v>31</v>
      </c>
      <c r="H1297" s="6" t="s">
        <v>31</v>
      </c>
      <c r="I1297" s="6" t="s">
        <v>203</v>
      </c>
      <c r="J1297" s="6" t="s">
        <v>30</v>
      </c>
      <c r="K1297" s="6" t="s">
        <v>31</v>
      </c>
      <c r="L1297" s="6" t="s">
        <v>31</v>
      </c>
      <c r="M1297" s="6" t="s">
        <v>30</v>
      </c>
      <c r="N1297" s="6" t="s">
        <v>31</v>
      </c>
      <c r="O1297" s="6" t="s">
        <v>30</v>
      </c>
      <c r="P1297" s="6" t="s">
        <v>38</v>
      </c>
      <c r="Q1297" s="6" t="s">
        <v>31</v>
      </c>
      <c r="R1297" s="6" t="s">
        <v>53</v>
      </c>
      <c r="S1297" s="8" t="n">
        <v>69.15</v>
      </c>
      <c r="T1297" s="8" t="n">
        <v>235</v>
      </c>
      <c r="U1297" s="6" t="s">
        <v>30</v>
      </c>
      <c r="V1297" s="8" t="n">
        <f aca="false">IF(X1297="0-1 Year", ROUND(S1297/0.474, 2), IF(X1297="1-2 Years", ROUND(S1297/0.287, 2), ROUND(S1297/0.14, 2)))</f>
        <v>145.89</v>
      </c>
      <c r="W1297" s="6" t="str">
        <f aca="false">IF(V1297&gt;4000, "High", IF(V1297&gt;2000, "Medium", "Low"))</f>
        <v>Low</v>
      </c>
      <c r="X1297" s="9" t="s">
        <v>35</v>
      </c>
      <c r="Y1297" s="10" t="n">
        <f aca="false">IF(U1297="Yes", 1, 0)</f>
        <v>0</v>
      </c>
      <c r="Z1297" s="10" t="n">
        <v>1</v>
      </c>
      <c r="AA1297" s="11" t="n">
        <f aca="false">MAX(0, ($S1297 * 0.35) - ($F1297 * 0.3))</f>
        <v>23.3025</v>
      </c>
      <c r="AB1297" s="12" t="str">
        <f aca="false">IF(AA1297&gt;20,"High",IF(AA1297&gt;10,"Medium","Low"))</f>
        <v>High</v>
      </c>
    </row>
    <row r="1298" customFormat="false" ht="18.65" hidden="false" customHeight="false" outlineLevel="0" collapsed="false">
      <c r="A1298" s="5" t="s">
        <v>1341</v>
      </c>
      <c r="B1298" s="6" t="s">
        <v>29</v>
      </c>
      <c r="C1298" s="6" t="s">
        <v>30</v>
      </c>
      <c r="D1298" s="6" t="s">
        <v>30</v>
      </c>
      <c r="E1298" s="6" t="s">
        <v>30</v>
      </c>
      <c r="F1298" s="7" t="n">
        <v>3</v>
      </c>
      <c r="G1298" s="6" t="s">
        <v>31</v>
      </c>
      <c r="H1298" s="6" t="s">
        <v>30</v>
      </c>
      <c r="I1298" s="6" t="s">
        <v>517</v>
      </c>
      <c r="J1298" s="6" t="s">
        <v>30</v>
      </c>
      <c r="K1298" s="6" t="s">
        <v>31</v>
      </c>
      <c r="L1298" s="6" t="s">
        <v>30</v>
      </c>
      <c r="M1298" s="6" t="s">
        <v>30</v>
      </c>
      <c r="N1298" s="6" t="s">
        <v>30</v>
      </c>
      <c r="O1298" s="6" t="s">
        <v>31</v>
      </c>
      <c r="P1298" s="6" t="s">
        <v>38</v>
      </c>
      <c r="Q1298" s="6" t="s">
        <v>30</v>
      </c>
      <c r="R1298" s="6" t="s">
        <v>39</v>
      </c>
      <c r="S1298" s="8" t="n">
        <v>84.3</v>
      </c>
      <c r="T1298" s="8" t="n">
        <v>235.05</v>
      </c>
      <c r="U1298" s="6" t="s">
        <v>30</v>
      </c>
      <c r="V1298" s="8" t="n">
        <f aca="false">IF(X1298="0-1 Year", ROUND(S1298/0.474, 2), IF(X1298="1-2 Years", ROUND(S1298/0.287, 2), ROUND(S1298/0.14, 2)))</f>
        <v>177.85</v>
      </c>
      <c r="W1298" s="6" t="str">
        <f aca="false">IF(V1298&gt;4000, "High", IF(V1298&gt;2000, "Medium", "Low"))</f>
        <v>Low</v>
      </c>
      <c r="X1298" s="9" t="s">
        <v>35</v>
      </c>
      <c r="Y1298" s="10" t="n">
        <f aca="false">IF(U1298="Yes", 1, 0)</f>
        <v>0</v>
      </c>
      <c r="Z1298" s="10" t="n">
        <v>1</v>
      </c>
      <c r="AA1298" s="11" t="n">
        <f aca="false">MAX(0, ($S1298 * 0.35) - ($F1298 * 0.3))</f>
        <v>28.605</v>
      </c>
      <c r="AB1298" s="12" t="str">
        <f aca="false">IF(AA1298&gt;20,"High",IF(AA1298&gt;10,"Medium","Low"))</f>
        <v>High</v>
      </c>
    </row>
    <row r="1299" customFormat="false" ht="18.65" hidden="false" customHeight="false" outlineLevel="0" collapsed="false">
      <c r="A1299" s="5" t="s">
        <v>1342</v>
      </c>
      <c r="B1299" s="6" t="s">
        <v>37</v>
      </c>
      <c r="C1299" s="6" t="s">
        <v>30</v>
      </c>
      <c r="D1299" s="6" t="s">
        <v>31</v>
      </c>
      <c r="E1299" s="6" t="s">
        <v>30</v>
      </c>
      <c r="F1299" s="7" t="n">
        <v>4</v>
      </c>
      <c r="G1299" s="6" t="s">
        <v>31</v>
      </c>
      <c r="H1299" s="6" t="s">
        <v>30</v>
      </c>
      <c r="I1299" s="6" t="s">
        <v>203</v>
      </c>
      <c r="J1299" s="6" t="s">
        <v>31</v>
      </c>
      <c r="K1299" s="6" t="s">
        <v>31</v>
      </c>
      <c r="L1299" s="6" t="s">
        <v>30</v>
      </c>
      <c r="M1299" s="6" t="s">
        <v>30</v>
      </c>
      <c r="N1299" s="6" t="s">
        <v>30</v>
      </c>
      <c r="O1299" s="6" t="s">
        <v>30</v>
      </c>
      <c r="P1299" s="6" t="s">
        <v>38</v>
      </c>
      <c r="Q1299" s="6" t="s">
        <v>30</v>
      </c>
      <c r="R1299" s="6" t="s">
        <v>34</v>
      </c>
      <c r="S1299" s="8" t="n">
        <v>54.7</v>
      </c>
      <c r="T1299" s="8" t="n">
        <v>235.05</v>
      </c>
      <c r="U1299" s="6" t="s">
        <v>30</v>
      </c>
      <c r="V1299" s="8" t="n">
        <f aca="false">IF(X1299="0-1 Year", ROUND(S1299/0.474, 2), IF(X1299="1-2 Years", ROUND(S1299/0.287, 2), ROUND(S1299/0.14, 2)))</f>
        <v>115.4</v>
      </c>
      <c r="W1299" s="6" t="str">
        <f aca="false">IF(V1299&gt;4000, "High", IF(V1299&gt;2000, "Medium", "Low"))</f>
        <v>Low</v>
      </c>
      <c r="X1299" s="9" t="s">
        <v>35</v>
      </c>
      <c r="Y1299" s="10" t="n">
        <f aca="false">IF(U1299="Yes", 1, 0)</f>
        <v>0</v>
      </c>
      <c r="Z1299" s="10" t="n">
        <v>1</v>
      </c>
      <c r="AA1299" s="11" t="n">
        <f aca="false">MAX(0, ($S1299 * 0.35) - ($F1299 * 0.3))</f>
        <v>17.945</v>
      </c>
      <c r="AB1299" s="12" t="str">
        <f aca="false">IF(AA1299&gt;20,"High",IF(AA1299&gt;10,"Medium","Low"))</f>
        <v>Medium</v>
      </c>
    </row>
    <row r="1300" customFormat="false" ht="18.65" hidden="false" customHeight="false" outlineLevel="0" collapsed="false">
      <c r="A1300" s="5" t="s">
        <v>1343</v>
      </c>
      <c r="B1300" s="6" t="s">
        <v>37</v>
      </c>
      <c r="C1300" s="6" t="s">
        <v>30</v>
      </c>
      <c r="D1300" s="6" t="s">
        <v>31</v>
      </c>
      <c r="E1300" s="6" t="s">
        <v>31</v>
      </c>
      <c r="F1300" s="7" t="n">
        <v>4</v>
      </c>
      <c r="G1300" s="6" t="s">
        <v>31</v>
      </c>
      <c r="H1300" s="6" t="s">
        <v>30</v>
      </c>
      <c r="I1300" s="6" t="s">
        <v>203</v>
      </c>
      <c r="J1300" s="6" t="s">
        <v>30</v>
      </c>
      <c r="K1300" s="6" t="s">
        <v>31</v>
      </c>
      <c r="L1300" s="6" t="s">
        <v>30</v>
      </c>
      <c r="M1300" s="6" t="s">
        <v>31</v>
      </c>
      <c r="N1300" s="6" t="s">
        <v>30</v>
      </c>
      <c r="O1300" s="6" t="s">
        <v>30</v>
      </c>
      <c r="P1300" s="6" t="s">
        <v>38</v>
      </c>
      <c r="Q1300" s="6" t="s">
        <v>30</v>
      </c>
      <c r="R1300" s="6" t="s">
        <v>34</v>
      </c>
      <c r="S1300" s="8" t="n">
        <v>56.5</v>
      </c>
      <c r="T1300" s="8" t="n">
        <v>235.1</v>
      </c>
      <c r="U1300" s="6" t="s">
        <v>31</v>
      </c>
      <c r="V1300" s="8" t="n">
        <f aca="false">IF(X1300="0-1 Year", ROUND(S1300/0.474, 2), IF(X1300="1-2 Years", ROUND(S1300/0.287, 2), ROUND(S1300/0.14, 2)))</f>
        <v>119.2</v>
      </c>
      <c r="W1300" s="6" t="str">
        <f aca="false">IF(V1300&gt;4000, "High", IF(V1300&gt;2000, "Medium", "Low"))</f>
        <v>Low</v>
      </c>
      <c r="X1300" s="9" t="s">
        <v>35</v>
      </c>
      <c r="Y1300" s="10" t="n">
        <f aca="false">IF(U1300="Yes", 1, 0)</f>
        <v>1</v>
      </c>
      <c r="Z1300" s="10" t="n">
        <v>1</v>
      </c>
      <c r="AA1300" s="11" t="n">
        <f aca="false">MAX(0, ($S1300 * 0.35) - ($F1300 * 0.3))</f>
        <v>18.575</v>
      </c>
      <c r="AB1300" s="12" t="str">
        <f aca="false">IF(AA1300&gt;20,"High",IF(AA1300&gt;10,"Medium","Low"))</f>
        <v>Medium</v>
      </c>
    </row>
    <row r="1301" customFormat="false" ht="18.65" hidden="false" customHeight="false" outlineLevel="0" collapsed="false">
      <c r="A1301" s="5" t="s">
        <v>1344</v>
      </c>
      <c r="B1301" s="6" t="s">
        <v>29</v>
      </c>
      <c r="C1301" s="6" t="s">
        <v>30</v>
      </c>
      <c r="D1301" s="6" t="s">
        <v>30</v>
      </c>
      <c r="E1301" s="6" t="s">
        <v>31</v>
      </c>
      <c r="F1301" s="7" t="n">
        <v>5</v>
      </c>
      <c r="G1301" s="6" t="s">
        <v>31</v>
      </c>
      <c r="H1301" s="6" t="s">
        <v>30</v>
      </c>
      <c r="I1301" s="6" t="s">
        <v>203</v>
      </c>
      <c r="J1301" s="6" t="s">
        <v>30</v>
      </c>
      <c r="K1301" s="6" t="s">
        <v>30</v>
      </c>
      <c r="L1301" s="6" t="s">
        <v>30</v>
      </c>
      <c r="M1301" s="6" t="s">
        <v>31</v>
      </c>
      <c r="N1301" s="6" t="s">
        <v>30</v>
      </c>
      <c r="O1301" s="6" t="s">
        <v>30</v>
      </c>
      <c r="P1301" s="6" t="s">
        <v>38</v>
      </c>
      <c r="Q1301" s="6" t="s">
        <v>31</v>
      </c>
      <c r="R1301" s="6" t="s">
        <v>53</v>
      </c>
      <c r="S1301" s="8" t="n">
        <v>48.65</v>
      </c>
      <c r="T1301" s="8" t="n">
        <v>235.2</v>
      </c>
      <c r="U1301" s="6" t="s">
        <v>30</v>
      </c>
      <c r="V1301" s="8" t="n">
        <f aca="false">IF(X1301="0-1 Year", ROUND(S1301/0.474, 2), IF(X1301="1-2 Years", ROUND(S1301/0.287, 2), ROUND(S1301/0.14, 2)))</f>
        <v>102.64</v>
      </c>
      <c r="W1301" s="6" t="str">
        <f aca="false">IF(V1301&gt;4000, "High", IF(V1301&gt;2000, "Medium", "Low"))</f>
        <v>Low</v>
      </c>
      <c r="X1301" s="9" t="s">
        <v>35</v>
      </c>
      <c r="Y1301" s="10" t="n">
        <f aca="false">IF(U1301="Yes", 1, 0)</f>
        <v>0</v>
      </c>
      <c r="Z1301" s="10" t="n">
        <v>1</v>
      </c>
      <c r="AA1301" s="11" t="n">
        <f aca="false">MAX(0, ($S1301 * 0.35) - ($F1301 * 0.3))</f>
        <v>15.5275</v>
      </c>
      <c r="AB1301" s="12" t="str">
        <f aca="false">IF(AA1301&gt;20,"High",IF(AA1301&gt;10,"Medium","Low"))</f>
        <v>Medium</v>
      </c>
    </row>
    <row r="1302" customFormat="false" ht="18.65" hidden="false" customHeight="false" outlineLevel="0" collapsed="false">
      <c r="A1302" s="5" t="s">
        <v>1345</v>
      </c>
      <c r="B1302" s="6" t="s">
        <v>37</v>
      </c>
      <c r="C1302" s="6" t="s">
        <v>31</v>
      </c>
      <c r="D1302" s="6" t="s">
        <v>30</v>
      </c>
      <c r="E1302" s="6" t="s">
        <v>30</v>
      </c>
      <c r="F1302" s="7" t="n">
        <v>3</v>
      </c>
      <c r="G1302" s="6" t="s">
        <v>31</v>
      </c>
      <c r="H1302" s="6" t="s">
        <v>30</v>
      </c>
      <c r="I1302" s="6" t="s">
        <v>517</v>
      </c>
      <c r="J1302" s="6" t="s">
        <v>30</v>
      </c>
      <c r="K1302" s="6" t="s">
        <v>30</v>
      </c>
      <c r="L1302" s="6" t="s">
        <v>30</v>
      </c>
      <c r="M1302" s="6" t="s">
        <v>30</v>
      </c>
      <c r="N1302" s="6" t="s">
        <v>30</v>
      </c>
      <c r="O1302" s="6" t="s">
        <v>30</v>
      </c>
      <c r="P1302" s="6" t="s">
        <v>38</v>
      </c>
      <c r="Q1302" s="6" t="s">
        <v>31</v>
      </c>
      <c r="R1302" s="6" t="s">
        <v>39</v>
      </c>
      <c r="S1302" s="8" t="n">
        <v>70.3</v>
      </c>
      <c r="T1302" s="8" t="n">
        <v>235.5</v>
      </c>
      <c r="U1302" s="6" t="s">
        <v>31</v>
      </c>
      <c r="V1302" s="8" t="n">
        <f aca="false">IF(X1302="0-1 Year", ROUND(S1302/0.474, 2), IF(X1302="1-2 Years", ROUND(S1302/0.287, 2), ROUND(S1302/0.14, 2)))</f>
        <v>148.31</v>
      </c>
      <c r="W1302" s="6" t="str">
        <f aca="false">IF(V1302&gt;4000, "High", IF(V1302&gt;2000, "Medium", "Low"))</f>
        <v>Low</v>
      </c>
      <c r="X1302" s="9" t="s">
        <v>35</v>
      </c>
      <c r="Y1302" s="10" t="n">
        <f aca="false">IF(U1302="Yes", 1, 0)</f>
        <v>1</v>
      </c>
      <c r="Z1302" s="10" t="n">
        <v>1</v>
      </c>
      <c r="AA1302" s="11" t="n">
        <f aca="false">MAX(0, ($S1302 * 0.35) - ($F1302 * 0.3))</f>
        <v>23.705</v>
      </c>
      <c r="AB1302" s="12" t="str">
        <f aca="false">IF(AA1302&gt;20,"High",IF(AA1302&gt;10,"Medium","Low"))</f>
        <v>High</v>
      </c>
    </row>
    <row r="1303" customFormat="false" ht="18.65" hidden="false" customHeight="false" outlineLevel="0" collapsed="false">
      <c r="A1303" s="5" t="s">
        <v>1346</v>
      </c>
      <c r="B1303" s="6" t="s">
        <v>37</v>
      </c>
      <c r="C1303" s="6" t="s">
        <v>30</v>
      </c>
      <c r="D1303" s="6" t="s">
        <v>30</v>
      </c>
      <c r="E1303" s="6" t="s">
        <v>30</v>
      </c>
      <c r="F1303" s="7" t="n">
        <v>4</v>
      </c>
      <c r="G1303" s="6" t="s">
        <v>31</v>
      </c>
      <c r="H1303" s="6" t="s">
        <v>30</v>
      </c>
      <c r="I1303" s="6" t="s">
        <v>203</v>
      </c>
      <c r="J1303" s="6" t="s">
        <v>31</v>
      </c>
      <c r="K1303" s="6" t="s">
        <v>30</v>
      </c>
      <c r="L1303" s="6" t="s">
        <v>30</v>
      </c>
      <c r="M1303" s="6" t="s">
        <v>30</v>
      </c>
      <c r="N1303" s="6" t="s">
        <v>30</v>
      </c>
      <c r="O1303" s="6" t="s">
        <v>30</v>
      </c>
      <c r="P1303" s="6" t="s">
        <v>38</v>
      </c>
      <c r="Q1303" s="6" t="s">
        <v>31</v>
      </c>
      <c r="R1303" s="6" t="s">
        <v>53</v>
      </c>
      <c r="S1303" s="8" t="n">
        <v>50.55</v>
      </c>
      <c r="T1303" s="8" t="n">
        <v>235.65</v>
      </c>
      <c r="U1303" s="6" t="s">
        <v>30</v>
      </c>
      <c r="V1303" s="8" t="n">
        <f aca="false">IF(X1303="0-1 Year", ROUND(S1303/0.474, 2), IF(X1303="1-2 Years", ROUND(S1303/0.287, 2), ROUND(S1303/0.14, 2)))</f>
        <v>106.65</v>
      </c>
      <c r="W1303" s="6" t="str">
        <f aca="false">IF(V1303&gt;4000, "High", IF(V1303&gt;2000, "Medium", "Low"))</f>
        <v>Low</v>
      </c>
      <c r="X1303" s="9" t="s">
        <v>35</v>
      </c>
      <c r="Y1303" s="10" t="n">
        <f aca="false">IF(U1303="Yes", 1, 0)</f>
        <v>0</v>
      </c>
      <c r="Z1303" s="10" t="n">
        <v>1</v>
      </c>
      <c r="AA1303" s="11" t="n">
        <f aca="false">MAX(0, ($S1303 * 0.35) - ($F1303 * 0.3))</f>
        <v>16.4925</v>
      </c>
      <c r="AB1303" s="12" t="str">
        <f aca="false">IF(AA1303&gt;20,"High",IF(AA1303&gt;10,"Medium","Low"))</f>
        <v>Medium</v>
      </c>
    </row>
    <row r="1304" customFormat="false" ht="18.65" hidden="false" customHeight="false" outlineLevel="0" collapsed="false">
      <c r="A1304" s="5" t="s">
        <v>1347</v>
      </c>
      <c r="B1304" s="6" t="s">
        <v>29</v>
      </c>
      <c r="C1304" s="6" t="s">
        <v>30</v>
      </c>
      <c r="D1304" s="6" t="s">
        <v>30</v>
      </c>
      <c r="E1304" s="6" t="s">
        <v>31</v>
      </c>
      <c r="F1304" s="7" t="n">
        <v>12</v>
      </c>
      <c r="G1304" s="6" t="s">
        <v>31</v>
      </c>
      <c r="H1304" s="6" t="s">
        <v>30</v>
      </c>
      <c r="I1304" s="6" t="s">
        <v>30</v>
      </c>
      <c r="J1304" s="6" t="s">
        <v>32</v>
      </c>
      <c r="K1304" s="6" t="s">
        <v>32</v>
      </c>
      <c r="L1304" s="6" t="s">
        <v>32</v>
      </c>
      <c r="M1304" s="6" t="s">
        <v>32</v>
      </c>
      <c r="N1304" s="6" t="s">
        <v>32</v>
      </c>
      <c r="O1304" s="6" t="s">
        <v>32</v>
      </c>
      <c r="P1304" s="6" t="s">
        <v>38</v>
      </c>
      <c r="Q1304" s="6" t="s">
        <v>30</v>
      </c>
      <c r="R1304" s="6" t="s">
        <v>58</v>
      </c>
      <c r="S1304" s="8" t="n">
        <v>21.05</v>
      </c>
      <c r="T1304" s="8" t="n">
        <v>235.8</v>
      </c>
      <c r="U1304" s="6" t="s">
        <v>30</v>
      </c>
      <c r="V1304" s="8" t="n">
        <f aca="false">IF(X1304="0-1 Year", ROUND(S1304/0.474, 2), IF(X1304="1-2 Years", ROUND(S1304/0.287, 2), ROUND(S1304/0.14, 2)))</f>
        <v>44.41</v>
      </c>
      <c r="W1304" s="6" t="str">
        <f aca="false">IF(V1304&gt;4000, "High", IF(V1304&gt;2000, "Medium", "Low"))</f>
        <v>Low</v>
      </c>
      <c r="X1304" s="9" t="s">
        <v>35</v>
      </c>
      <c r="Y1304" s="10" t="n">
        <f aca="false">IF(U1304="Yes", 1, 0)</f>
        <v>0</v>
      </c>
      <c r="Z1304" s="10" t="n">
        <v>1</v>
      </c>
      <c r="AA1304" s="11" t="n">
        <f aca="false">MAX(0, ($S1304 * 0.35) - ($F1304 * 0.3))</f>
        <v>3.7675</v>
      </c>
      <c r="AB1304" s="12" t="str">
        <f aca="false">IF(AA1304&gt;20,"High",IF(AA1304&gt;10,"Medium","Low"))</f>
        <v>Low</v>
      </c>
    </row>
    <row r="1305" customFormat="false" ht="18.65" hidden="false" customHeight="false" outlineLevel="0" collapsed="false">
      <c r="A1305" s="5" t="s">
        <v>1348</v>
      </c>
      <c r="B1305" s="6" t="s">
        <v>29</v>
      </c>
      <c r="C1305" s="6" t="s">
        <v>30</v>
      </c>
      <c r="D1305" s="6" t="s">
        <v>30</v>
      </c>
      <c r="E1305" s="6" t="s">
        <v>30</v>
      </c>
      <c r="F1305" s="7" t="n">
        <v>4</v>
      </c>
      <c r="G1305" s="6" t="s">
        <v>31</v>
      </c>
      <c r="H1305" s="6" t="s">
        <v>31</v>
      </c>
      <c r="I1305" s="6" t="s">
        <v>203</v>
      </c>
      <c r="J1305" s="6" t="s">
        <v>30</v>
      </c>
      <c r="K1305" s="6" t="s">
        <v>30</v>
      </c>
      <c r="L1305" s="6" t="s">
        <v>30</v>
      </c>
      <c r="M1305" s="6" t="s">
        <v>31</v>
      </c>
      <c r="N1305" s="6" t="s">
        <v>30</v>
      </c>
      <c r="O1305" s="6" t="s">
        <v>31</v>
      </c>
      <c r="P1305" s="6" t="s">
        <v>38</v>
      </c>
      <c r="Q1305" s="6" t="s">
        <v>30</v>
      </c>
      <c r="R1305" s="6" t="s">
        <v>34</v>
      </c>
      <c r="S1305" s="8" t="n">
        <v>65.55</v>
      </c>
      <c r="T1305" s="8" t="n">
        <v>237.2</v>
      </c>
      <c r="U1305" s="6" t="s">
        <v>30</v>
      </c>
      <c r="V1305" s="8" t="n">
        <f aca="false">IF(X1305="0-1 Year", ROUND(S1305/0.474, 2), IF(X1305="1-2 Years", ROUND(S1305/0.287, 2), ROUND(S1305/0.14, 2)))</f>
        <v>138.29</v>
      </c>
      <c r="W1305" s="6" t="str">
        <f aca="false">IF(V1305&gt;4000, "High", IF(V1305&gt;2000, "Medium", "Low"))</f>
        <v>Low</v>
      </c>
      <c r="X1305" s="9" t="s">
        <v>35</v>
      </c>
      <c r="Y1305" s="10" t="n">
        <f aca="false">IF(U1305="Yes", 1, 0)</f>
        <v>0</v>
      </c>
      <c r="Z1305" s="10" t="n">
        <v>1</v>
      </c>
      <c r="AA1305" s="11" t="n">
        <f aca="false">MAX(0, ($S1305 * 0.35) - ($F1305 * 0.3))</f>
        <v>21.7425</v>
      </c>
      <c r="AB1305" s="12" t="str">
        <f aca="false">IF(AA1305&gt;20,"High",IF(AA1305&gt;10,"Medium","Low"))</f>
        <v>High</v>
      </c>
    </row>
    <row r="1306" customFormat="false" ht="18.65" hidden="false" customHeight="false" outlineLevel="0" collapsed="false">
      <c r="A1306" s="5" t="s">
        <v>1349</v>
      </c>
      <c r="B1306" s="6" t="s">
        <v>29</v>
      </c>
      <c r="C1306" s="6" t="s">
        <v>31</v>
      </c>
      <c r="D1306" s="6" t="s">
        <v>30</v>
      </c>
      <c r="E1306" s="6" t="s">
        <v>30</v>
      </c>
      <c r="F1306" s="7" t="n">
        <v>5</v>
      </c>
      <c r="G1306" s="6" t="s">
        <v>31</v>
      </c>
      <c r="H1306" s="6" t="s">
        <v>30</v>
      </c>
      <c r="I1306" s="6" t="s">
        <v>203</v>
      </c>
      <c r="J1306" s="6" t="s">
        <v>30</v>
      </c>
      <c r="K1306" s="6" t="s">
        <v>30</v>
      </c>
      <c r="L1306" s="6" t="s">
        <v>31</v>
      </c>
      <c r="M1306" s="6" t="s">
        <v>30</v>
      </c>
      <c r="N1306" s="6" t="s">
        <v>30</v>
      </c>
      <c r="O1306" s="6" t="s">
        <v>30</v>
      </c>
      <c r="P1306" s="6" t="s">
        <v>38</v>
      </c>
      <c r="Q1306" s="6" t="s">
        <v>30</v>
      </c>
      <c r="R1306" s="6" t="s">
        <v>39</v>
      </c>
      <c r="S1306" s="8" t="n">
        <v>50.35</v>
      </c>
      <c r="T1306" s="8" t="n">
        <v>237.25</v>
      </c>
      <c r="U1306" s="6" t="s">
        <v>31</v>
      </c>
      <c r="V1306" s="8" t="n">
        <f aca="false">IF(X1306="0-1 Year", ROUND(S1306/0.474, 2), IF(X1306="1-2 Years", ROUND(S1306/0.287, 2), ROUND(S1306/0.14, 2)))</f>
        <v>106.22</v>
      </c>
      <c r="W1306" s="6" t="str">
        <f aca="false">IF(V1306&gt;4000, "High", IF(V1306&gt;2000, "Medium", "Low"))</f>
        <v>Low</v>
      </c>
      <c r="X1306" s="9" t="s">
        <v>35</v>
      </c>
      <c r="Y1306" s="10" t="n">
        <f aca="false">IF(U1306="Yes", 1, 0)</f>
        <v>1</v>
      </c>
      <c r="Z1306" s="10" t="n">
        <v>1</v>
      </c>
      <c r="AA1306" s="11" t="n">
        <f aca="false">MAX(0, ($S1306 * 0.35) - ($F1306 * 0.3))</f>
        <v>16.1225</v>
      </c>
      <c r="AB1306" s="12" t="str">
        <f aca="false">IF(AA1306&gt;20,"High",IF(AA1306&gt;10,"Medium","Low"))</f>
        <v>Medium</v>
      </c>
    </row>
    <row r="1307" customFormat="false" ht="18.65" hidden="false" customHeight="false" outlineLevel="0" collapsed="false">
      <c r="A1307" s="5" t="s">
        <v>1350</v>
      </c>
      <c r="B1307" s="6" t="s">
        <v>29</v>
      </c>
      <c r="C1307" s="6" t="s">
        <v>30</v>
      </c>
      <c r="D1307" s="6" t="s">
        <v>30</v>
      </c>
      <c r="E1307" s="6" t="s">
        <v>30</v>
      </c>
      <c r="F1307" s="7" t="n">
        <v>11</v>
      </c>
      <c r="G1307" s="6" t="s">
        <v>31</v>
      </c>
      <c r="H1307" s="6" t="s">
        <v>30</v>
      </c>
      <c r="I1307" s="6" t="s">
        <v>30</v>
      </c>
      <c r="J1307" s="6" t="s">
        <v>32</v>
      </c>
      <c r="K1307" s="6" t="s">
        <v>32</v>
      </c>
      <c r="L1307" s="6" t="s">
        <v>32</v>
      </c>
      <c r="M1307" s="6" t="s">
        <v>32</v>
      </c>
      <c r="N1307" s="6" t="s">
        <v>32</v>
      </c>
      <c r="O1307" s="6" t="s">
        <v>32</v>
      </c>
      <c r="P1307" s="6" t="s">
        <v>38</v>
      </c>
      <c r="Q1307" s="6" t="s">
        <v>31</v>
      </c>
      <c r="R1307" s="6" t="s">
        <v>58</v>
      </c>
      <c r="S1307" s="8" t="n">
        <v>20.45</v>
      </c>
      <c r="T1307" s="8" t="n">
        <v>237.3</v>
      </c>
      <c r="U1307" s="6" t="s">
        <v>30</v>
      </c>
      <c r="V1307" s="8" t="n">
        <f aca="false">IF(X1307="0-1 Year", ROUND(S1307/0.474, 2), IF(X1307="1-2 Years", ROUND(S1307/0.287, 2), ROUND(S1307/0.14, 2)))</f>
        <v>43.14</v>
      </c>
      <c r="W1307" s="6" t="str">
        <f aca="false">IF(V1307&gt;4000, "High", IF(V1307&gt;2000, "Medium", "Low"))</f>
        <v>Low</v>
      </c>
      <c r="X1307" s="9" t="s">
        <v>35</v>
      </c>
      <c r="Y1307" s="10" t="n">
        <f aca="false">IF(U1307="Yes", 1, 0)</f>
        <v>0</v>
      </c>
      <c r="Z1307" s="10" t="n">
        <v>1</v>
      </c>
      <c r="AA1307" s="11" t="n">
        <f aca="false">MAX(0, ($S1307 * 0.35) - ($F1307 * 0.3))</f>
        <v>3.8575</v>
      </c>
      <c r="AB1307" s="12" t="str">
        <f aca="false">IF(AA1307&gt;20,"High",IF(AA1307&gt;10,"Medium","Low"))</f>
        <v>Low</v>
      </c>
    </row>
    <row r="1308" customFormat="false" ht="18.65" hidden="false" customHeight="false" outlineLevel="0" collapsed="false">
      <c r="A1308" s="5" t="s">
        <v>1351</v>
      </c>
      <c r="B1308" s="6" t="s">
        <v>29</v>
      </c>
      <c r="C1308" s="6" t="s">
        <v>30</v>
      </c>
      <c r="D1308" s="6" t="s">
        <v>30</v>
      </c>
      <c r="E1308" s="6" t="s">
        <v>30</v>
      </c>
      <c r="F1308" s="7" t="n">
        <v>3</v>
      </c>
      <c r="G1308" s="6" t="s">
        <v>31</v>
      </c>
      <c r="H1308" s="6" t="s">
        <v>30</v>
      </c>
      <c r="I1308" s="6" t="s">
        <v>517</v>
      </c>
      <c r="J1308" s="6" t="s">
        <v>30</v>
      </c>
      <c r="K1308" s="6" t="s">
        <v>30</v>
      </c>
      <c r="L1308" s="6" t="s">
        <v>30</v>
      </c>
      <c r="M1308" s="6" t="s">
        <v>30</v>
      </c>
      <c r="N1308" s="6" t="s">
        <v>31</v>
      </c>
      <c r="O1308" s="6" t="s">
        <v>31</v>
      </c>
      <c r="P1308" s="6" t="s">
        <v>38</v>
      </c>
      <c r="Q1308" s="6" t="s">
        <v>30</v>
      </c>
      <c r="R1308" s="6" t="s">
        <v>34</v>
      </c>
      <c r="S1308" s="8" t="n">
        <v>90.7</v>
      </c>
      <c r="T1308" s="8" t="n">
        <v>237.65</v>
      </c>
      <c r="U1308" s="6" t="s">
        <v>30</v>
      </c>
      <c r="V1308" s="8" t="n">
        <f aca="false">IF(X1308="0-1 Year", ROUND(S1308/0.474, 2), IF(X1308="1-2 Years", ROUND(S1308/0.287, 2), ROUND(S1308/0.14, 2)))</f>
        <v>191.35</v>
      </c>
      <c r="W1308" s="6" t="str">
        <f aca="false">IF(V1308&gt;4000, "High", IF(V1308&gt;2000, "Medium", "Low"))</f>
        <v>Low</v>
      </c>
      <c r="X1308" s="9" t="s">
        <v>35</v>
      </c>
      <c r="Y1308" s="10" t="n">
        <f aca="false">IF(U1308="Yes", 1, 0)</f>
        <v>0</v>
      </c>
      <c r="Z1308" s="10" t="n">
        <v>1</v>
      </c>
      <c r="AA1308" s="11" t="n">
        <f aca="false">MAX(0, ($S1308 * 0.35) - ($F1308 * 0.3))</f>
        <v>30.845</v>
      </c>
      <c r="AB1308" s="12" t="str">
        <f aca="false">IF(AA1308&gt;20,"High",IF(AA1308&gt;10,"Medium","Low"))</f>
        <v>High</v>
      </c>
    </row>
    <row r="1309" customFormat="false" ht="18.65" hidden="false" customHeight="false" outlineLevel="0" collapsed="false">
      <c r="A1309" s="5" t="s">
        <v>1352</v>
      </c>
      <c r="B1309" s="6" t="s">
        <v>37</v>
      </c>
      <c r="C1309" s="6" t="s">
        <v>30</v>
      </c>
      <c r="D1309" s="6" t="s">
        <v>30</v>
      </c>
      <c r="E1309" s="6" t="s">
        <v>30</v>
      </c>
      <c r="F1309" s="7" t="n">
        <v>11</v>
      </c>
      <c r="G1309" s="6" t="s">
        <v>31</v>
      </c>
      <c r="H1309" s="6" t="s">
        <v>30</v>
      </c>
      <c r="I1309" s="6" t="s">
        <v>30</v>
      </c>
      <c r="J1309" s="6" t="s">
        <v>32</v>
      </c>
      <c r="K1309" s="6" t="s">
        <v>32</v>
      </c>
      <c r="L1309" s="6" t="s">
        <v>32</v>
      </c>
      <c r="M1309" s="6" t="s">
        <v>32</v>
      </c>
      <c r="N1309" s="6" t="s">
        <v>32</v>
      </c>
      <c r="O1309" s="6" t="s">
        <v>32</v>
      </c>
      <c r="P1309" s="6" t="s">
        <v>33</v>
      </c>
      <c r="Q1309" s="6" t="s">
        <v>30</v>
      </c>
      <c r="R1309" s="6" t="s">
        <v>58</v>
      </c>
      <c r="S1309" s="8" t="n">
        <v>20.05</v>
      </c>
      <c r="T1309" s="8" t="n">
        <v>237.7</v>
      </c>
      <c r="U1309" s="6" t="s">
        <v>30</v>
      </c>
      <c r="V1309" s="8" t="n">
        <f aca="false">IF(X1309="0-1 Year", ROUND(S1309/0.474, 2), IF(X1309="1-2 Years", ROUND(S1309/0.287, 2), ROUND(S1309/0.14, 2)))</f>
        <v>42.3</v>
      </c>
      <c r="W1309" s="6" t="str">
        <f aca="false">IF(V1309&gt;4000, "High", IF(V1309&gt;2000, "Medium", "Low"))</f>
        <v>Low</v>
      </c>
      <c r="X1309" s="9" t="s">
        <v>35</v>
      </c>
      <c r="Y1309" s="10" t="n">
        <f aca="false">IF(U1309="Yes", 1, 0)</f>
        <v>0</v>
      </c>
      <c r="Z1309" s="10" t="n">
        <v>1</v>
      </c>
      <c r="AA1309" s="11" t="n">
        <f aca="false">MAX(0, ($S1309 * 0.35) - ($F1309 * 0.3))</f>
        <v>3.7175</v>
      </c>
      <c r="AB1309" s="12" t="str">
        <f aca="false">IF(AA1309&gt;20,"High",IF(AA1309&gt;10,"Medium","Low"))</f>
        <v>Low</v>
      </c>
    </row>
    <row r="1310" customFormat="false" ht="18.65" hidden="false" customHeight="false" outlineLevel="0" collapsed="false">
      <c r="A1310" s="5" t="s">
        <v>1353</v>
      </c>
      <c r="B1310" s="6" t="s">
        <v>29</v>
      </c>
      <c r="C1310" s="6" t="s">
        <v>31</v>
      </c>
      <c r="D1310" s="6" t="s">
        <v>30</v>
      </c>
      <c r="E1310" s="6" t="s">
        <v>30</v>
      </c>
      <c r="F1310" s="7" t="n">
        <v>3</v>
      </c>
      <c r="G1310" s="6" t="s">
        <v>31</v>
      </c>
      <c r="H1310" s="6" t="s">
        <v>31</v>
      </c>
      <c r="I1310" s="6" t="s">
        <v>517</v>
      </c>
      <c r="J1310" s="6" t="s">
        <v>30</v>
      </c>
      <c r="K1310" s="6" t="s">
        <v>30</v>
      </c>
      <c r="L1310" s="6" t="s">
        <v>30</v>
      </c>
      <c r="M1310" s="6" t="s">
        <v>30</v>
      </c>
      <c r="N1310" s="6" t="s">
        <v>30</v>
      </c>
      <c r="O1310" s="6" t="s">
        <v>30</v>
      </c>
      <c r="P1310" s="6" t="s">
        <v>38</v>
      </c>
      <c r="Q1310" s="6" t="s">
        <v>31</v>
      </c>
      <c r="R1310" s="6" t="s">
        <v>39</v>
      </c>
      <c r="S1310" s="8" t="n">
        <v>77</v>
      </c>
      <c r="T1310" s="8" t="n">
        <v>237.75</v>
      </c>
      <c r="U1310" s="6" t="s">
        <v>31</v>
      </c>
      <c r="V1310" s="8" t="n">
        <f aca="false">IF(X1310="0-1 Year", ROUND(S1310/0.474, 2), IF(X1310="1-2 Years", ROUND(S1310/0.287, 2), ROUND(S1310/0.14, 2)))</f>
        <v>162.45</v>
      </c>
      <c r="W1310" s="6" t="str">
        <f aca="false">IF(V1310&gt;4000, "High", IF(V1310&gt;2000, "Medium", "Low"))</f>
        <v>Low</v>
      </c>
      <c r="X1310" s="9" t="s">
        <v>35</v>
      </c>
      <c r="Y1310" s="10" t="n">
        <f aca="false">IF(U1310="Yes", 1, 0)</f>
        <v>1</v>
      </c>
      <c r="Z1310" s="10" t="n">
        <v>1</v>
      </c>
      <c r="AA1310" s="11" t="n">
        <f aca="false">MAX(0, ($S1310 * 0.35) - ($F1310 * 0.3))</f>
        <v>26.05</v>
      </c>
      <c r="AB1310" s="12" t="str">
        <f aca="false">IF(AA1310&gt;20,"High",IF(AA1310&gt;10,"Medium","Low"))</f>
        <v>High</v>
      </c>
    </row>
    <row r="1311" customFormat="false" ht="18.65" hidden="false" customHeight="false" outlineLevel="0" collapsed="false">
      <c r="A1311" s="5" t="s">
        <v>1354</v>
      </c>
      <c r="B1311" s="6" t="s">
        <v>29</v>
      </c>
      <c r="C1311" s="6" t="s">
        <v>30</v>
      </c>
      <c r="D1311" s="6" t="s">
        <v>30</v>
      </c>
      <c r="E1311" s="6" t="s">
        <v>30</v>
      </c>
      <c r="F1311" s="7" t="n">
        <v>4</v>
      </c>
      <c r="G1311" s="6" t="s">
        <v>31</v>
      </c>
      <c r="H1311" s="6" t="s">
        <v>30</v>
      </c>
      <c r="I1311" s="6" t="s">
        <v>517</v>
      </c>
      <c r="J1311" s="6" t="s">
        <v>30</v>
      </c>
      <c r="K1311" s="6" t="s">
        <v>30</v>
      </c>
      <c r="L1311" s="6" t="s">
        <v>30</v>
      </c>
      <c r="M1311" s="6" t="s">
        <v>30</v>
      </c>
      <c r="N1311" s="6" t="s">
        <v>30</v>
      </c>
      <c r="O1311" s="6" t="s">
        <v>30</v>
      </c>
      <c r="P1311" s="6" t="s">
        <v>38</v>
      </c>
      <c r="Q1311" s="6" t="s">
        <v>31</v>
      </c>
      <c r="R1311" s="6" t="s">
        <v>39</v>
      </c>
      <c r="S1311" s="8" t="n">
        <v>70.2</v>
      </c>
      <c r="T1311" s="8" t="n">
        <v>237.95</v>
      </c>
      <c r="U1311" s="6" t="s">
        <v>31</v>
      </c>
      <c r="V1311" s="8" t="n">
        <f aca="false">IF(X1311="0-1 Year", ROUND(S1311/0.474, 2), IF(X1311="1-2 Years", ROUND(S1311/0.287, 2), ROUND(S1311/0.14, 2)))</f>
        <v>148.1</v>
      </c>
      <c r="W1311" s="6" t="str">
        <f aca="false">IF(V1311&gt;4000, "High", IF(V1311&gt;2000, "Medium", "Low"))</f>
        <v>Low</v>
      </c>
      <c r="X1311" s="9" t="s">
        <v>35</v>
      </c>
      <c r="Y1311" s="10" t="n">
        <f aca="false">IF(U1311="Yes", 1, 0)</f>
        <v>1</v>
      </c>
      <c r="Z1311" s="10" t="n">
        <v>1</v>
      </c>
      <c r="AA1311" s="11" t="n">
        <f aca="false">MAX(0, ($S1311 * 0.35) - ($F1311 * 0.3))</f>
        <v>23.37</v>
      </c>
      <c r="AB1311" s="12" t="str">
        <f aca="false">IF(AA1311&gt;20,"High",IF(AA1311&gt;10,"Medium","Low"))</f>
        <v>High</v>
      </c>
    </row>
    <row r="1312" customFormat="false" ht="18.65" hidden="false" customHeight="false" outlineLevel="0" collapsed="false">
      <c r="A1312" s="5" t="s">
        <v>1355</v>
      </c>
      <c r="B1312" s="6" t="s">
        <v>37</v>
      </c>
      <c r="C1312" s="6" t="s">
        <v>30</v>
      </c>
      <c r="D1312" s="6" t="s">
        <v>30</v>
      </c>
      <c r="E1312" s="6" t="s">
        <v>30</v>
      </c>
      <c r="F1312" s="7" t="n">
        <v>3</v>
      </c>
      <c r="G1312" s="6" t="s">
        <v>31</v>
      </c>
      <c r="H1312" s="6" t="s">
        <v>30</v>
      </c>
      <c r="I1312" s="6" t="s">
        <v>517</v>
      </c>
      <c r="J1312" s="6" t="s">
        <v>30</v>
      </c>
      <c r="K1312" s="6" t="s">
        <v>30</v>
      </c>
      <c r="L1312" s="6" t="s">
        <v>31</v>
      </c>
      <c r="M1312" s="6" t="s">
        <v>30</v>
      </c>
      <c r="N1312" s="6" t="s">
        <v>30</v>
      </c>
      <c r="O1312" s="6" t="s">
        <v>30</v>
      </c>
      <c r="P1312" s="6" t="s">
        <v>38</v>
      </c>
      <c r="Q1312" s="6" t="s">
        <v>31</v>
      </c>
      <c r="R1312" s="6" t="s">
        <v>34</v>
      </c>
      <c r="S1312" s="8" t="n">
        <v>74.75</v>
      </c>
      <c r="T1312" s="8" t="n">
        <v>238.1</v>
      </c>
      <c r="U1312" s="6" t="s">
        <v>30</v>
      </c>
      <c r="V1312" s="8" t="n">
        <f aca="false">IF(X1312="0-1 Year", ROUND(S1312/0.474, 2), IF(X1312="1-2 Years", ROUND(S1312/0.287, 2), ROUND(S1312/0.14, 2)))</f>
        <v>157.7</v>
      </c>
      <c r="W1312" s="6" t="str">
        <f aca="false">IF(V1312&gt;4000, "High", IF(V1312&gt;2000, "Medium", "Low"))</f>
        <v>Low</v>
      </c>
      <c r="X1312" s="9" t="s">
        <v>35</v>
      </c>
      <c r="Y1312" s="10" t="n">
        <f aca="false">IF(U1312="Yes", 1, 0)</f>
        <v>0</v>
      </c>
      <c r="Z1312" s="10" t="n">
        <v>1</v>
      </c>
      <c r="AA1312" s="11" t="n">
        <f aca="false">MAX(0, ($S1312 * 0.35) - ($F1312 * 0.3))</f>
        <v>25.2625</v>
      </c>
      <c r="AB1312" s="12" t="str">
        <f aca="false">IF(AA1312&gt;20,"High",IF(AA1312&gt;10,"Medium","Low"))</f>
        <v>High</v>
      </c>
    </row>
    <row r="1313" customFormat="false" ht="18.65" hidden="false" customHeight="false" outlineLevel="0" collapsed="false">
      <c r="A1313" s="5" t="s">
        <v>1356</v>
      </c>
      <c r="B1313" s="6" t="s">
        <v>37</v>
      </c>
      <c r="C1313" s="6" t="s">
        <v>30</v>
      </c>
      <c r="D1313" s="6" t="s">
        <v>30</v>
      </c>
      <c r="E1313" s="6" t="s">
        <v>30</v>
      </c>
      <c r="F1313" s="7" t="n">
        <v>9</v>
      </c>
      <c r="G1313" s="6" t="s">
        <v>31</v>
      </c>
      <c r="H1313" s="6" t="s">
        <v>30</v>
      </c>
      <c r="I1313" s="6" t="s">
        <v>30</v>
      </c>
      <c r="J1313" s="6" t="s">
        <v>32</v>
      </c>
      <c r="K1313" s="6" t="s">
        <v>32</v>
      </c>
      <c r="L1313" s="6" t="s">
        <v>32</v>
      </c>
      <c r="M1313" s="6" t="s">
        <v>32</v>
      </c>
      <c r="N1313" s="6" t="s">
        <v>32</v>
      </c>
      <c r="O1313" s="6" t="s">
        <v>32</v>
      </c>
      <c r="P1313" s="6" t="s">
        <v>38</v>
      </c>
      <c r="Q1313" s="6" t="s">
        <v>30</v>
      </c>
      <c r="R1313" s="6" t="s">
        <v>53</v>
      </c>
      <c r="S1313" s="8" t="n">
        <v>20.15</v>
      </c>
      <c r="T1313" s="8" t="n">
        <v>238.15</v>
      </c>
      <c r="U1313" s="6" t="s">
        <v>30</v>
      </c>
      <c r="V1313" s="8" t="n">
        <f aca="false">IF(X1313="0-1 Year", ROUND(S1313/0.474, 2), IF(X1313="1-2 Years", ROUND(S1313/0.287, 2), ROUND(S1313/0.14, 2)))</f>
        <v>42.51</v>
      </c>
      <c r="W1313" s="6" t="str">
        <f aca="false">IF(V1313&gt;4000, "High", IF(V1313&gt;2000, "Medium", "Low"))</f>
        <v>Low</v>
      </c>
      <c r="X1313" s="9" t="s">
        <v>35</v>
      </c>
      <c r="Y1313" s="10" t="n">
        <f aca="false">IF(U1313="Yes", 1, 0)</f>
        <v>0</v>
      </c>
      <c r="Z1313" s="10" t="n">
        <v>1</v>
      </c>
      <c r="AA1313" s="11" t="n">
        <f aca="false">MAX(0, ($S1313 * 0.35) - ($F1313 * 0.3))</f>
        <v>4.3525</v>
      </c>
      <c r="AB1313" s="12" t="str">
        <f aca="false">IF(AA1313&gt;20,"High",IF(AA1313&gt;10,"Medium","Low"))</f>
        <v>Low</v>
      </c>
    </row>
    <row r="1314" customFormat="false" ht="18.65" hidden="false" customHeight="false" outlineLevel="0" collapsed="false">
      <c r="A1314" s="5" t="s">
        <v>1357</v>
      </c>
      <c r="B1314" s="6" t="s">
        <v>29</v>
      </c>
      <c r="C1314" s="6" t="s">
        <v>30</v>
      </c>
      <c r="D1314" s="6" t="s">
        <v>30</v>
      </c>
      <c r="E1314" s="6" t="s">
        <v>30</v>
      </c>
      <c r="F1314" s="7" t="n">
        <v>4</v>
      </c>
      <c r="G1314" s="6" t="s">
        <v>31</v>
      </c>
      <c r="H1314" s="6" t="s">
        <v>30</v>
      </c>
      <c r="I1314" s="6" t="s">
        <v>203</v>
      </c>
      <c r="J1314" s="6" t="s">
        <v>30</v>
      </c>
      <c r="K1314" s="6" t="s">
        <v>30</v>
      </c>
      <c r="L1314" s="6" t="s">
        <v>30</v>
      </c>
      <c r="M1314" s="6" t="s">
        <v>30</v>
      </c>
      <c r="N1314" s="6" t="s">
        <v>30</v>
      </c>
      <c r="O1314" s="6" t="s">
        <v>31</v>
      </c>
      <c r="P1314" s="6" t="s">
        <v>38</v>
      </c>
      <c r="Q1314" s="6" t="s">
        <v>31</v>
      </c>
      <c r="R1314" s="6" t="s">
        <v>34</v>
      </c>
      <c r="S1314" s="8" t="n">
        <v>55.3</v>
      </c>
      <c r="T1314" s="8" t="n">
        <v>238.5</v>
      </c>
      <c r="U1314" s="6" t="s">
        <v>30</v>
      </c>
      <c r="V1314" s="8" t="n">
        <f aca="false">IF(X1314="0-1 Year", ROUND(S1314/0.474, 2), IF(X1314="1-2 Years", ROUND(S1314/0.287, 2), ROUND(S1314/0.14, 2)))</f>
        <v>116.67</v>
      </c>
      <c r="W1314" s="6" t="str">
        <f aca="false">IF(V1314&gt;4000, "High", IF(V1314&gt;2000, "Medium", "Low"))</f>
        <v>Low</v>
      </c>
      <c r="X1314" s="9" t="s">
        <v>35</v>
      </c>
      <c r="Y1314" s="10" t="n">
        <f aca="false">IF(U1314="Yes", 1, 0)</f>
        <v>0</v>
      </c>
      <c r="Z1314" s="10" t="n">
        <v>1</v>
      </c>
      <c r="AA1314" s="11" t="n">
        <f aca="false">MAX(0, ($S1314 * 0.35) - ($F1314 * 0.3))</f>
        <v>18.155</v>
      </c>
      <c r="AB1314" s="12" t="str">
        <f aca="false">IF(AA1314&gt;20,"High",IF(AA1314&gt;10,"Medium","Low"))</f>
        <v>Medium</v>
      </c>
    </row>
    <row r="1315" customFormat="false" ht="18.65" hidden="false" customHeight="false" outlineLevel="0" collapsed="false">
      <c r="A1315" s="5" t="s">
        <v>1358</v>
      </c>
      <c r="B1315" s="6" t="s">
        <v>29</v>
      </c>
      <c r="C1315" s="6" t="s">
        <v>30</v>
      </c>
      <c r="D1315" s="6" t="s">
        <v>30</v>
      </c>
      <c r="E1315" s="6" t="s">
        <v>30</v>
      </c>
      <c r="F1315" s="7" t="n">
        <v>4</v>
      </c>
      <c r="G1315" s="6" t="s">
        <v>31</v>
      </c>
      <c r="H1315" s="6" t="s">
        <v>30</v>
      </c>
      <c r="I1315" s="6" t="s">
        <v>203</v>
      </c>
      <c r="J1315" s="6" t="s">
        <v>30</v>
      </c>
      <c r="K1315" s="6" t="s">
        <v>30</v>
      </c>
      <c r="L1315" s="6" t="s">
        <v>30</v>
      </c>
      <c r="M1315" s="6" t="s">
        <v>30</v>
      </c>
      <c r="N1315" s="6" t="s">
        <v>30</v>
      </c>
      <c r="O1315" s="6" t="s">
        <v>31</v>
      </c>
      <c r="P1315" s="6" t="s">
        <v>38</v>
      </c>
      <c r="Q1315" s="6" t="s">
        <v>31</v>
      </c>
      <c r="R1315" s="6" t="s">
        <v>39</v>
      </c>
      <c r="S1315" s="8" t="n">
        <v>55.9</v>
      </c>
      <c r="T1315" s="8" t="n">
        <v>238.5</v>
      </c>
      <c r="U1315" s="6" t="s">
        <v>30</v>
      </c>
      <c r="V1315" s="8" t="n">
        <f aca="false">IF(X1315="0-1 Year", ROUND(S1315/0.474, 2), IF(X1315="1-2 Years", ROUND(S1315/0.287, 2), ROUND(S1315/0.14, 2)))</f>
        <v>117.93</v>
      </c>
      <c r="W1315" s="6" t="str">
        <f aca="false">IF(V1315&gt;4000, "High", IF(V1315&gt;2000, "Medium", "Low"))</f>
        <v>Low</v>
      </c>
      <c r="X1315" s="9" t="s">
        <v>35</v>
      </c>
      <c r="Y1315" s="10" t="n">
        <f aca="false">IF(U1315="Yes", 1, 0)</f>
        <v>0</v>
      </c>
      <c r="Z1315" s="10" t="n">
        <v>1</v>
      </c>
      <c r="AA1315" s="11" t="n">
        <f aca="false">MAX(0, ($S1315 * 0.35) - ($F1315 * 0.3))</f>
        <v>18.365</v>
      </c>
      <c r="AB1315" s="12" t="str">
        <f aca="false">IF(AA1315&gt;20,"High",IF(AA1315&gt;10,"Medium","Low"))</f>
        <v>Medium</v>
      </c>
    </row>
    <row r="1316" customFormat="false" ht="18.65" hidden="false" customHeight="false" outlineLevel="0" collapsed="false">
      <c r="A1316" s="5" t="s">
        <v>1359</v>
      </c>
      <c r="B1316" s="6" t="s">
        <v>29</v>
      </c>
      <c r="C1316" s="6" t="s">
        <v>30</v>
      </c>
      <c r="D1316" s="6" t="s">
        <v>31</v>
      </c>
      <c r="E1316" s="6" t="s">
        <v>31</v>
      </c>
      <c r="F1316" s="7" t="n">
        <v>12</v>
      </c>
      <c r="G1316" s="6" t="s">
        <v>31</v>
      </c>
      <c r="H1316" s="6" t="s">
        <v>30</v>
      </c>
      <c r="I1316" s="6" t="s">
        <v>30</v>
      </c>
      <c r="J1316" s="6" t="s">
        <v>32</v>
      </c>
      <c r="K1316" s="6" t="s">
        <v>32</v>
      </c>
      <c r="L1316" s="6" t="s">
        <v>32</v>
      </c>
      <c r="M1316" s="6" t="s">
        <v>32</v>
      </c>
      <c r="N1316" s="6" t="s">
        <v>32</v>
      </c>
      <c r="O1316" s="6" t="s">
        <v>32</v>
      </c>
      <c r="P1316" s="6" t="s">
        <v>38</v>
      </c>
      <c r="Q1316" s="6" t="s">
        <v>31</v>
      </c>
      <c r="R1316" s="6" t="s">
        <v>39</v>
      </c>
      <c r="S1316" s="8" t="n">
        <v>19.2</v>
      </c>
      <c r="T1316" s="8" t="n">
        <v>239</v>
      </c>
      <c r="U1316" s="6" t="s">
        <v>30</v>
      </c>
      <c r="V1316" s="8" t="n">
        <f aca="false">IF(X1316="0-1 Year", ROUND(S1316/0.474, 2), IF(X1316="1-2 Years", ROUND(S1316/0.287, 2), ROUND(S1316/0.14, 2)))</f>
        <v>40.51</v>
      </c>
      <c r="W1316" s="6" t="str">
        <f aca="false">IF(V1316&gt;4000, "High", IF(V1316&gt;2000, "Medium", "Low"))</f>
        <v>Low</v>
      </c>
      <c r="X1316" s="9" t="s">
        <v>35</v>
      </c>
      <c r="Y1316" s="10" t="n">
        <f aca="false">IF(U1316="Yes", 1, 0)</f>
        <v>0</v>
      </c>
      <c r="Z1316" s="10" t="n">
        <v>1</v>
      </c>
      <c r="AA1316" s="11" t="n">
        <f aca="false">MAX(0, ($S1316 * 0.35) - ($F1316 * 0.3))</f>
        <v>3.12</v>
      </c>
      <c r="AB1316" s="12" t="str">
        <f aca="false">IF(AA1316&gt;20,"High",IF(AA1316&gt;10,"Medium","Low"))</f>
        <v>Low</v>
      </c>
    </row>
    <row r="1317" customFormat="false" ht="18.65" hidden="false" customHeight="false" outlineLevel="0" collapsed="false">
      <c r="A1317" s="5" t="s">
        <v>1360</v>
      </c>
      <c r="B1317" s="6" t="s">
        <v>37</v>
      </c>
      <c r="C1317" s="6" t="s">
        <v>31</v>
      </c>
      <c r="D1317" s="6" t="s">
        <v>31</v>
      </c>
      <c r="E1317" s="6" t="s">
        <v>30</v>
      </c>
      <c r="F1317" s="7" t="n">
        <v>3</v>
      </c>
      <c r="G1317" s="6" t="s">
        <v>31</v>
      </c>
      <c r="H1317" s="6" t="s">
        <v>30</v>
      </c>
      <c r="I1317" s="6" t="s">
        <v>517</v>
      </c>
      <c r="J1317" s="6" t="s">
        <v>30</v>
      </c>
      <c r="K1317" s="6" t="s">
        <v>31</v>
      </c>
      <c r="L1317" s="6" t="s">
        <v>30</v>
      </c>
      <c r="M1317" s="6" t="s">
        <v>30</v>
      </c>
      <c r="N1317" s="6" t="s">
        <v>30</v>
      </c>
      <c r="O1317" s="6" t="s">
        <v>30</v>
      </c>
      <c r="P1317" s="6" t="s">
        <v>38</v>
      </c>
      <c r="Q1317" s="6" t="s">
        <v>31</v>
      </c>
      <c r="R1317" s="6" t="s">
        <v>53</v>
      </c>
      <c r="S1317" s="8" t="n">
        <v>74.6</v>
      </c>
      <c r="T1317" s="8" t="n">
        <v>239.05</v>
      </c>
      <c r="U1317" s="6" t="s">
        <v>30</v>
      </c>
      <c r="V1317" s="8" t="n">
        <f aca="false">IF(X1317="0-1 Year", ROUND(S1317/0.474, 2), IF(X1317="1-2 Years", ROUND(S1317/0.287, 2), ROUND(S1317/0.14, 2)))</f>
        <v>157.38</v>
      </c>
      <c r="W1317" s="6" t="str">
        <f aca="false">IF(V1317&gt;4000, "High", IF(V1317&gt;2000, "Medium", "Low"))</f>
        <v>Low</v>
      </c>
      <c r="X1317" s="9" t="s">
        <v>35</v>
      </c>
      <c r="Y1317" s="10" t="n">
        <f aca="false">IF(U1317="Yes", 1, 0)</f>
        <v>0</v>
      </c>
      <c r="Z1317" s="10" t="n">
        <v>1</v>
      </c>
      <c r="AA1317" s="11" t="n">
        <f aca="false">MAX(0, ($S1317 * 0.35) - ($F1317 * 0.3))</f>
        <v>25.21</v>
      </c>
      <c r="AB1317" s="12" t="str">
        <f aca="false">IF(AA1317&gt;20,"High",IF(AA1317&gt;10,"Medium","Low"))</f>
        <v>High</v>
      </c>
    </row>
    <row r="1318" customFormat="false" ht="18.65" hidden="false" customHeight="false" outlineLevel="0" collapsed="false">
      <c r="A1318" s="5" t="s">
        <v>1361</v>
      </c>
      <c r="B1318" s="6" t="s">
        <v>37</v>
      </c>
      <c r="C1318" s="6" t="s">
        <v>30</v>
      </c>
      <c r="D1318" s="6" t="s">
        <v>31</v>
      </c>
      <c r="E1318" s="6" t="s">
        <v>31</v>
      </c>
      <c r="F1318" s="7" t="n">
        <v>3</v>
      </c>
      <c r="G1318" s="6" t="s">
        <v>31</v>
      </c>
      <c r="H1318" s="6" t="s">
        <v>30</v>
      </c>
      <c r="I1318" s="6" t="s">
        <v>517</v>
      </c>
      <c r="J1318" s="6" t="s">
        <v>30</v>
      </c>
      <c r="K1318" s="6" t="s">
        <v>30</v>
      </c>
      <c r="L1318" s="6" t="s">
        <v>30</v>
      </c>
      <c r="M1318" s="6" t="s">
        <v>30</v>
      </c>
      <c r="N1318" s="6" t="s">
        <v>31</v>
      </c>
      <c r="O1318" s="6" t="s">
        <v>30</v>
      </c>
      <c r="P1318" s="6" t="s">
        <v>38</v>
      </c>
      <c r="Q1318" s="6" t="s">
        <v>31</v>
      </c>
      <c r="R1318" s="6" t="s">
        <v>39</v>
      </c>
      <c r="S1318" s="8" t="n">
        <v>80.7</v>
      </c>
      <c r="T1318" s="8" t="n">
        <v>239.45</v>
      </c>
      <c r="U1318" s="6" t="s">
        <v>30</v>
      </c>
      <c r="V1318" s="8" t="n">
        <f aca="false">IF(X1318="0-1 Year", ROUND(S1318/0.474, 2), IF(X1318="1-2 Years", ROUND(S1318/0.287, 2), ROUND(S1318/0.14, 2)))</f>
        <v>170.25</v>
      </c>
      <c r="W1318" s="6" t="str">
        <f aca="false">IF(V1318&gt;4000, "High", IF(V1318&gt;2000, "Medium", "Low"))</f>
        <v>Low</v>
      </c>
      <c r="X1318" s="9" t="s">
        <v>35</v>
      </c>
      <c r="Y1318" s="10" t="n">
        <f aca="false">IF(U1318="Yes", 1, 0)</f>
        <v>0</v>
      </c>
      <c r="Z1318" s="10" t="n">
        <v>1</v>
      </c>
      <c r="AA1318" s="11" t="n">
        <f aca="false">MAX(0, ($S1318 * 0.35) - ($F1318 * 0.3))</f>
        <v>27.345</v>
      </c>
      <c r="AB1318" s="12" t="str">
        <f aca="false">IF(AA1318&gt;20,"High",IF(AA1318&gt;10,"Medium","Low"))</f>
        <v>High</v>
      </c>
    </row>
    <row r="1319" customFormat="false" ht="18.65" hidden="false" customHeight="false" outlineLevel="0" collapsed="false">
      <c r="A1319" s="5" t="s">
        <v>1362</v>
      </c>
      <c r="B1319" s="6" t="s">
        <v>37</v>
      </c>
      <c r="C1319" s="6" t="s">
        <v>30</v>
      </c>
      <c r="D1319" s="6" t="s">
        <v>31</v>
      </c>
      <c r="E1319" s="6" t="s">
        <v>31</v>
      </c>
      <c r="F1319" s="7" t="n">
        <v>4</v>
      </c>
      <c r="G1319" s="6" t="s">
        <v>31</v>
      </c>
      <c r="H1319" s="6" t="s">
        <v>31</v>
      </c>
      <c r="I1319" s="6" t="s">
        <v>203</v>
      </c>
      <c r="J1319" s="6" t="s">
        <v>30</v>
      </c>
      <c r="K1319" s="6" t="s">
        <v>30</v>
      </c>
      <c r="L1319" s="6" t="s">
        <v>30</v>
      </c>
      <c r="M1319" s="6" t="s">
        <v>30</v>
      </c>
      <c r="N1319" s="6" t="s">
        <v>30</v>
      </c>
      <c r="O1319" s="6" t="s">
        <v>30</v>
      </c>
      <c r="P1319" s="6" t="s">
        <v>38</v>
      </c>
      <c r="Q1319" s="6" t="s">
        <v>30</v>
      </c>
      <c r="R1319" s="6" t="s">
        <v>34</v>
      </c>
      <c r="S1319" s="8" t="n">
        <v>50.85</v>
      </c>
      <c r="T1319" s="8" t="n">
        <v>239.55</v>
      </c>
      <c r="U1319" s="6" t="s">
        <v>31</v>
      </c>
      <c r="V1319" s="8" t="n">
        <f aca="false">IF(X1319="0-1 Year", ROUND(S1319/0.474, 2), IF(X1319="1-2 Years", ROUND(S1319/0.287, 2), ROUND(S1319/0.14, 2)))</f>
        <v>107.28</v>
      </c>
      <c r="W1319" s="6" t="str">
        <f aca="false">IF(V1319&gt;4000, "High", IF(V1319&gt;2000, "Medium", "Low"))</f>
        <v>Low</v>
      </c>
      <c r="X1319" s="9" t="s">
        <v>35</v>
      </c>
      <c r="Y1319" s="10" t="n">
        <f aca="false">IF(U1319="Yes", 1, 0)</f>
        <v>1</v>
      </c>
      <c r="Z1319" s="10" t="n">
        <v>1</v>
      </c>
      <c r="AA1319" s="11" t="n">
        <f aca="false">MAX(0, ($S1319 * 0.35) - ($F1319 * 0.3))</f>
        <v>16.5975</v>
      </c>
      <c r="AB1319" s="12" t="str">
        <f aca="false">IF(AA1319&gt;20,"High",IF(AA1319&gt;10,"Medium","Low"))</f>
        <v>Medium</v>
      </c>
    </row>
    <row r="1320" customFormat="false" ht="18.65" hidden="false" customHeight="false" outlineLevel="0" collapsed="false">
      <c r="A1320" s="5" t="s">
        <v>1363</v>
      </c>
      <c r="B1320" s="6" t="s">
        <v>29</v>
      </c>
      <c r="C1320" s="6" t="s">
        <v>30</v>
      </c>
      <c r="D1320" s="6" t="s">
        <v>31</v>
      </c>
      <c r="E1320" s="6" t="s">
        <v>31</v>
      </c>
      <c r="F1320" s="7" t="n">
        <v>15</v>
      </c>
      <c r="G1320" s="6" t="s">
        <v>31</v>
      </c>
      <c r="H1320" s="6" t="s">
        <v>30</v>
      </c>
      <c r="I1320" s="6" t="s">
        <v>30</v>
      </c>
      <c r="J1320" s="6" t="s">
        <v>32</v>
      </c>
      <c r="K1320" s="6" t="s">
        <v>32</v>
      </c>
      <c r="L1320" s="6" t="s">
        <v>32</v>
      </c>
      <c r="M1320" s="6" t="s">
        <v>32</v>
      </c>
      <c r="N1320" s="6" t="s">
        <v>32</v>
      </c>
      <c r="O1320" s="6" t="s">
        <v>32</v>
      </c>
      <c r="P1320" s="6" t="s">
        <v>33</v>
      </c>
      <c r="Q1320" s="6" t="s">
        <v>31</v>
      </c>
      <c r="R1320" s="6" t="s">
        <v>34</v>
      </c>
      <c r="S1320" s="8" t="n">
        <v>19.5</v>
      </c>
      <c r="T1320" s="8" t="n">
        <v>239.75</v>
      </c>
      <c r="U1320" s="6" t="s">
        <v>30</v>
      </c>
      <c r="V1320" s="8" t="n">
        <f aca="false">IF(X1320="0-1 Year", ROUND(S1320/0.474, 2), IF(X1320="1-2 Years", ROUND(S1320/0.287, 2), ROUND(S1320/0.14, 2)))</f>
        <v>67.94</v>
      </c>
      <c r="W1320" s="6" t="str">
        <f aca="false">IF(V1320&gt;4000, "High", IF(V1320&gt;2000, "Medium", "Low"))</f>
        <v>Low</v>
      </c>
      <c r="X1320" s="9" t="s">
        <v>1275</v>
      </c>
      <c r="Y1320" s="10" t="n">
        <f aca="false">IF(U1320="Yes", 1, 0)</f>
        <v>0</v>
      </c>
      <c r="Z1320" s="10" t="n">
        <v>1</v>
      </c>
      <c r="AA1320" s="11" t="n">
        <f aca="false">MAX(0, ($S1320 * 0.35) - ($F1320 * 0.3))</f>
        <v>2.325</v>
      </c>
      <c r="AB1320" s="12" t="str">
        <f aca="false">IF(AA1320&gt;20,"High",IF(AA1320&gt;10,"Medium","Low"))</f>
        <v>Low</v>
      </c>
    </row>
    <row r="1321" customFormat="false" ht="18.65" hidden="false" customHeight="false" outlineLevel="0" collapsed="false">
      <c r="A1321" s="5" t="s">
        <v>1364</v>
      </c>
      <c r="B1321" s="6" t="s">
        <v>37</v>
      </c>
      <c r="C1321" s="6" t="s">
        <v>30</v>
      </c>
      <c r="D1321" s="6" t="s">
        <v>30</v>
      </c>
      <c r="E1321" s="6" t="s">
        <v>30</v>
      </c>
      <c r="F1321" s="7" t="n">
        <v>3</v>
      </c>
      <c r="G1321" s="6" t="s">
        <v>31</v>
      </c>
      <c r="H1321" s="6" t="s">
        <v>30</v>
      </c>
      <c r="I1321" s="6" t="s">
        <v>517</v>
      </c>
      <c r="J1321" s="6" t="s">
        <v>30</v>
      </c>
      <c r="K1321" s="6" t="s">
        <v>30</v>
      </c>
      <c r="L1321" s="6" t="s">
        <v>30</v>
      </c>
      <c r="M1321" s="6" t="s">
        <v>30</v>
      </c>
      <c r="N1321" s="6" t="s">
        <v>31</v>
      </c>
      <c r="O1321" s="6" t="s">
        <v>31</v>
      </c>
      <c r="P1321" s="6" t="s">
        <v>38</v>
      </c>
      <c r="Q1321" s="6" t="s">
        <v>31</v>
      </c>
      <c r="R1321" s="6" t="s">
        <v>39</v>
      </c>
      <c r="S1321" s="8" t="n">
        <v>89.45</v>
      </c>
      <c r="T1321" s="8" t="n">
        <v>240.45</v>
      </c>
      <c r="U1321" s="6" t="s">
        <v>31</v>
      </c>
      <c r="V1321" s="8" t="n">
        <f aca="false">IF(X1321="0-1 Year", ROUND(S1321/0.474, 2), IF(X1321="1-2 Years", ROUND(S1321/0.287, 2), ROUND(S1321/0.14, 2)))</f>
        <v>188.71</v>
      </c>
      <c r="W1321" s="6" t="str">
        <f aca="false">IF(V1321&gt;4000, "High", IF(V1321&gt;2000, "Medium", "Low"))</f>
        <v>Low</v>
      </c>
      <c r="X1321" s="9" t="s">
        <v>35</v>
      </c>
      <c r="Y1321" s="10" t="n">
        <f aca="false">IF(U1321="Yes", 1, 0)</f>
        <v>1</v>
      </c>
      <c r="Z1321" s="10" t="n">
        <v>1</v>
      </c>
      <c r="AA1321" s="11" t="n">
        <f aca="false">MAX(0, ($S1321 * 0.35) - ($F1321 * 0.3))</f>
        <v>30.4075</v>
      </c>
      <c r="AB1321" s="12" t="str">
        <f aca="false">IF(AA1321&gt;20,"High",IF(AA1321&gt;10,"Medium","Low"))</f>
        <v>High</v>
      </c>
    </row>
    <row r="1322" customFormat="false" ht="18.65" hidden="false" customHeight="false" outlineLevel="0" collapsed="false">
      <c r="A1322" s="5" t="s">
        <v>1365</v>
      </c>
      <c r="B1322" s="6" t="s">
        <v>37</v>
      </c>
      <c r="C1322" s="6" t="s">
        <v>30</v>
      </c>
      <c r="D1322" s="6" t="s">
        <v>31</v>
      </c>
      <c r="E1322" s="6" t="s">
        <v>31</v>
      </c>
      <c r="F1322" s="7" t="n">
        <v>3</v>
      </c>
      <c r="G1322" s="6" t="s">
        <v>31</v>
      </c>
      <c r="H1322" s="6" t="s">
        <v>30</v>
      </c>
      <c r="I1322" s="6" t="s">
        <v>517</v>
      </c>
      <c r="J1322" s="6" t="s">
        <v>30</v>
      </c>
      <c r="K1322" s="6" t="s">
        <v>31</v>
      </c>
      <c r="L1322" s="6" t="s">
        <v>30</v>
      </c>
      <c r="M1322" s="6" t="s">
        <v>31</v>
      </c>
      <c r="N1322" s="6" t="s">
        <v>30</v>
      </c>
      <c r="O1322" s="6" t="s">
        <v>30</v>
      </c>
      <c r="P1322" s="6" t="s">
        <v>38</v>
      </c>
      <c r="Q1322" s="6" t="s">
        <v>31</v>
      </c>
      <c r="R1322" s="6" t="s">
        <v>39</v>
      </c>
      <c r="S1322" s="8" t="n">
        <v>80</v>
      </c>
      <c r="T1322" s="8" t="n">
        <v>241.3</v>
      </c>
      <c r="U1322" s="6" t="s">
        <v>30</v>
      </c>
      <c r="V1322" s="8" t="n">
        <f aca="false">IF(X1322="0-1 Year", ROUND(S1322/0.474, 2), IF(X1322="1-2 Years", ROUND(S1322/0.287, 2), ROUND(S1322/0.14, 2)))</f>
        <v>168.78</v>
      </c>
      <c r="W1322" s="6" t="str">
        <f aca="false">IF(V1322&gt;4000, "High", IF(V1322&gt;2000, "Medium", "Low"))</f>
        <v>Low</v>
      </c>
      <c r="X1322" s="9" t="s">
        <v>35</v>
      </c>
      <c r="Y1322" s="10" t="n">
        <f aca="false">IF(U1322="Yes", 1, 0)</f>
        <v>0</v>
      </c>
      <c r="Z1322" s="10" t="n">
        <v>1</v>
      </c>
      <c r="AA1322" s="11" t="n">
        <f aca="false">MAX(0, ($S1322 * 0.35) - ($F1322 * 0.3))</f>
        <v>27.1</v>
      </c>
      <c r="AB1322" s="12" t="str">
        <f aca="false">IF(AA1322&gt;20,"High",IF(AA1322&gt;10,"Medium","Low"))</f>
        <v>High</v>
      </c>
    </row>
    <row r="1323" customFormat="false" ht="18.65" hidden="false" customHeight="false" outlineLevel="0" collapsed="false">
      <c r="A1323" s="5" t="s">
        <v>1366</v>
      </c>
      <c r="B1323" s="6" t="s">
        <v>37</v>
      </c>
      <c r="C1323" s="6" t="s">
        <v>30</v>
      </c>
      <c r="D1323" s="6" t="s">
        <v>30</v>
      </c>
      <c r="E1323" s="6" t="s">
        <v>30</v>
      </c>
      <c r="F1323" s="7" t="n">
        <v>3</v>
      </c>
      <c r="G1323" s="6" t="s">
        <v>31</v>
      </c>
      <c r="H1323" s="6" t="s">
        <v>31</v>
      </c>
      <c r="I1323" s="6" t="s">
        <v>517</v>
      </c>
      <c r="J1323" s="6" t="s">
        <v>30</v>
      </c>
      <c r="K1323" s="6" t="s">
        <v>30</v>
      </c>
      <c r="L1323" s="6" t="s">
        <v>30</v>
      </c>
      <c r="M1323" s="6" t="s">
        <v>30</v>
      </c>
      <c r="N1323" s="6" t="s">
        <v>30</v>
      </c>
      <c r="O1323" s="6" t="s">
        <v>30</v>
      </c>
      <c r="P1323" s="6" t="s">
        <v>38</v>
      </c>
      <c r="Q1323" s="6" t="s">
        <v>30</v>
      </c>
      <c r="R1323" s="6" t="s">
        <v>39</v>
      </c>
      <c r="S1323" s="8" t="n">
        <v>75.25</v>
      </c>
      <c r="T1323" s="8" t="n">
        <v>242</v>
      </c>
      <c r="U1323" s="6" t="s">
        <v>31</v>
      </c>
      <c r="V1323" s="8" t="n">
        <f aca="false">IF(X1323="0-1 Year", ROUND(S1323/0.474, 2), IF(X1323="1-2 Years", ROUND(S1323/0.287, 2), ROUND(S1323/0.14, 2)))</f>
        <v>158.76</v>
      </c>
      <c r="W1323" s="6" t="str">
        <f aca="false">IF(V1323&gt;4000, "High", IF(V1323&gt;2000, "Medium", "Low"))</f>
        <v>Low</v>
      </c>
      <c r="X1323" s="9" t="s">
        <v>35</v>
      </c>
      <c r="Y1323" s="10" t="n">
        <f aca="false">IF(U1323="Yes", 1, 0)</f>
        <v>1</v>
      </c>
      <c r="Z1323" s="10" t="n">
        <v>1</v>
      </c>
      <c r="AA1323" s="11" t="n">
        <f aca="false">MAX(0, ($S1323 * 0.35) - ($F1323 * 0.3))</f>
        <v>25.4375</v>
      </c>
      <c r="AB1323" s="12" t="str">
        <f aca="false">IF(AA1323&gt;20,"High",IF(AA1323&gt;10,"Medium","Low"))</f>
        <v>High</v>
      </c>
    </row>
    <row r="1324" customFormat="false" ht="18.65" hidden="false" customHeight="false" outlineLevel="0" collapsed="false">
      <c r="A1324" s="5" t="s">
        <v>1367</v>
      </c>
      <c r="B1324" s="6" t="s">
        <v>29</v>
      </c>
      <c r="C1324" s="6" t="s">
        <v>30</v>
      </c>
      <c r="D1324" s="6" t="s">
        <v>30</v>
      </c>
      <c r="E1324" s="6" t="s">
        <v>30</v>
      </c>
      <c r="F1324" s="7" t="n">
        <v>3</v>
      </c>
      <c r="G1324" s="6" t="s">
        <v>31</v>
      </c>
      <c r="H1324" s="6" t="s">
        <v>30</v>
      </c>
      <c r="I1324" s="6" t="s">
        <v>517</v>
      </c>
      <c r="J1324" s="6" t="s">
        <v>30</v>
      </c>
      <c r="K1324" s="6" t="s">
        <v>30</v>
      </c>
      <c r="L1324" s="6" t="s">
        <v>30</v>
      </c>
      <c r="M1324" s="6" t="s">
        <v>30</v>
      </c>
      <c r="N1324" s="6" t="s">
        <v>31</v>
      </c>
      <c r="O1324" s="6" t="s">
        <v>30</v>
      </c>
      <c r="P1324" s="6" t="s">
        <v>38</v>
      </c>
      <c r="Q1324" s="6" t="s">
        <v>31</v>
      </c>
      <c r="R1324" s="6" t="s">
        <v>39</v>
      </c>
      <c r="S1324" s="8" t="n">
        <v>78.5</v>
      </c>
      <c r="T1324" s="8" t="n">
        <v>242.05</v>
      </c>
      <c r="U1324" s="6" t="s">
        <v>31</v>
      </c>
      <c r="V1324" s="8" t="n">
        <f aca="false">IF(X1324="0-1 Year", ROUND(S1324/0.474, 2), IF(X1324="1-2 Years", ROUND(S1324/0.287, 2), ROUND(S1324/0.14, 2)))</f>
        <v>165.61</v>
      </c>
      <c r="W1324" s="6" t="str">
        <f aca="false">IF(V1324&gt;4000, "High", IF(V1324&gt;2000, "Medium", "Low"))</f>
        <v>Low</v>
      </c>
      <c r="X1324" s="9" t="s">
        <v>35</v>
      </c>
      <c r="Y1324" s="10" t="n">
        <f aca="false">IF(U1324="Yes", 1, 0)</f>
        <v>1</v>
      </c>
      <c r="Z1324" s="10" t="n">
        <v>1</v>
      </c>
      <c r="AA1324" s="11" t="n">
        <f aca="false">MAX(0, ($S1324 * 0.35) - ($F1324 * 0.3))</f>
        <v>26.575</v>
      </c>
      <c r="AB1324" s="12" t="str">
        <f aca="false">IF(AA1324&gt;20,"High",IF(AA1324&gt;10,"Medium","Low"))</f>
        <v>High</v>
      </c>
    </row>
    <row r="1325" customFormat="false" ht="18.65" hidden="false" customHeight="false" outlineLevel="0" collapsed="false">
      <c r="A1325" s="5" t="s">
        <v>1368</v>
      </c>
      <c r="B1325" s="6" t="s">
        <v>29</v>
      </c>
      <c r="C1325" s="6" t="s">
        <v>30</v>
      </c>
      <c r="D1325" s="6" t="s">
        <v>31</v>
      </c>
      <c r="E1325" s="6" t="s">
        <v>31</v>
      </c>
      <c r="F1325" s="7" t="n">
        <v>10</v>
      </c>
      <c r="G1325" s="6" t="s">
        <v>31</v>
      </c>
      <c r="H1325" s="6" t="s">
        <v>30</v>
      </c>
      <c r="I1325" s="6" t="s">
        <v>30</v>
      </c>
      <c r="J1325" s="6" t="s">
        <v>32</v>
      </c>
      <c r="K1325" s="6" t="s">
        <v>32</v>
      </c>
      <c r="L1325" s="6" t="s">
        <v>32</v>
      </c>
      <c r="M1325" s="6" t="s">
        <v>32</v>
      </c>
      <c r="N1325" s="6" t="s">
        <v>32</v>
      </c>
      <c r="O1325" s="6" t="s">
        <v>32</v>
      </c>
      <c r="P1325" s="6" t="s">
        <v>33</v>
      </c>
      <c r="Q1325" s="6" t="s">
        <v>30</v>
      </c>
      <c r="R1325" s="6" t="s">
        <v>34</v>
      </c>
      <c r="S1325" s="8" t="n">
        <v>20.45</v>
      </c>
      <c r="T1325" s="8" t="n">
        <v>242.4</v>
      </c>
      <c r="U1325" s="6" t="s">
        <v>30</v>
      </c>
      <c r="V1325" s="8" t="n">
        <f aca="false">IF(X1325="0-1 Year", ROUND(S1325/0.474, 2), IF(X1325="1-2 Years", ROUND(S1325/0.287, 2), ROUND(S1325/0.14, 2)))</f>
        <v>43.14</v>
      </c>
      <c r="W1325" s="6" t="str">
        <f aca="false">IF(V1325&gt;4000, "High", IF(V1325&gt;2000, "Medium", "Low"))</f>
        <v>Low</v>
      </c>
      <c r="X1325" s="9" t="s">
        <v>35</v>
      </c>
      <c r="Y1325" s="10" t="n">
        <f aca="false">IF(U1325="Yes", 1, 0)</f>
        <v>0</v>
      </c>
      <c r="Z1325" s="10" t="n">
        <v>1</v>
      </c>
      <c r="AA1325" s="11" t="n">
        <f aca="false">MAX(0, ($S1325 * 0.35) - ($F1325 * 0.3))</f>
        <v>4.1575</v>
      </c>
      <c r="AB1325" s="12" t="str">
        <f aca="false">IF(AA1325&gt;20,"High",IF(AA1325&gt;10,"Medium","Low"))</f>
        <v>Low</v>
      </c>
    </row>
    <row r="1326" customFormat="false" ht="18.65" hidden="false" customHeight="false" outlineLevel="0" collapsed="false">
      <c r="A1326" s="5" t="s">
        <v>1369</v>
      </c>
      <c r="B1326" s="6" t="s">
        <v>37</v>
      </c>
      <c r="C1326" s="6" t="s">
        <v>30</v>
      </c>
      <c r="D1326" s="6" t="s">
        <v>31</v>
      </c>
      <c r="E1326" s="6" t="s">
        <v>30</v>
      </c>
      <c r="F1326" s="7" t="n">
        <v>2</v>
      </c>
      <c r="G1326" s="6" t="s">
        <v>31</v>
      </c>
      <c r="H1326" s="6" t="s">
        <v>31</v>
      </c>
      <c r="I1326" s="6" t="s">
        <v>517</v>
      </c>
      <c r="J1326" s="6" t="s">
        <v>30</v>
      </c>
      <c r="K1326" s="6" t="s">
        <v>30</v>
      </c>
      <c r="L1326" s="6" t="s">
        <v>31</v>
      </c>
      <c r="M1326" s="6" t="s">
        <v>31</v>
      </c>
      <c r="N1326" s="6" t="s">
        <v>31</v>
      </c>
      <c r="O1326" s="6" t="s">
        <v>31</v>
      </c>
      <c r="P1326" s="6" t="s">
        <v>38</v>
      </c>
      <c r="Q1326" s="6" t="s">
        <v>31</v>
      </c>
      <c r="R1326" s="6" t="s">
        <v>39</v>
      </c>
      <c r="S1326" s="8" t="n">
        <v>104.4</v>
      </c>
      <c r="T1326" s="8" t="n">
        <v>242.8</v>
      </c>
      <c r="U1326" s="6" t="s">
        <v>31</v>
      </c>
      <c r="V1326" s="8" t="n">
        <f aca="false">IF(X1326="0-1 Year", ROUND(S1326/0.474, 2), IF(X1326="1-2 Years", ROUND(S1326/0.287, 2), ROUND(S1326/0.14, 2)))</f>
        <v>220.25</v>
      </c>
      <c r="W1326" s="6" t="str">
        <f aca="false">IF(V1326&gt;4000, "High", IF(V1326&gt;2000, "Medium", "Low"))</f>
        <v>Low</v>
      </c>
      <c r="X1326" s="9" t="s">
        <v>35</v>
      </c>
      <c r="Y1326" s="10" t="n">
        <f aca="false">IF(U1326="Yes", 1, 0)</f>
        <v>1</v>
      </c>
      <c r="Z1326" s="10" t="n">
        <v>1</v>
      </c>
      <c r="AA1326" s="11" t="n">
        <f aca="false">MAX(0, ($S1326 * 0.35) - ($F1326 * 0.3))</f>
        <v>35.94</v>
      </c>
      <c r="AB1326" s="12" t="str">
        <f aca="false">IF(AA1326&gt;20,"High",IF(AA1326&gt;10,"Medium","Low"))</f>
        <v>High</v>
      </c>
    </row>
    <row r="1327" customFormat="false" ht="18.65" hidden="false" customHeight="false" outlineLevel="0" collapsed="false">
      <c r="A1327" s="5" t="s">
        <v>1370</v>
      </c>
      <c r="B1327" s="6" t="s">
        <v>37</v>
      </c>
      <c r="C1327" s="6" t="s">
        <v>30</v>
      </c>
      <c r="D1327" s="6" t="s">
        <v>31</v>
      </c>
      <c r="E1327" s="6" t="s">
        <v>30</v>
      </c>
      <c r="F1327" s="7" t="n">
        <v>3</v>
      </c>
      <c r="G1327" s="6" t="s">
        <v>31</v>
      </c>
      <c r="H1327" s="6" t="s">
        <v>31</v>
      </c>
      <c r="I1327" s="6" t="s">
        <v>517</v>
      </c>
      <c r="J1327" s="6" t="s">
        <v>30</v>
      </c>
      <c r="K1327" s="6" t="s">
        <v>31</v>
      </c>
      <c r="L1327" s="6" t="s">
        <v>30</v>
      </c>
      <c r="M1327" s="6" t="s">
        <v>30</v>
      </c>
      <c r="N1327" s="6" t="s">
        <v>30</v>
      </c>
      <c r="O1327" s="6" t="s">
        <v>31</v>
      </c>
      <c r="P1327" s="6" t="s">
        <v>38</v>
      </c>
      <c r="Q1327" s="6" t="s">
        <v>31</v>
      </c>
      <c r="R1327" s="6" t="s">
        <v>58</v>
      </c>
      <c r="S1327" s="8" t="n">
        <v>91.5</v>
      </c>
      <c r="T1327" s="8" t="n">
        <v>242.95</v>
      </c>
      <c r="U1327" s="6" t="s">
        <v>31</v>
      </c>
      <c r="V1327" s="8" t="n">
        <f aca="false">IF(X1327="0-1 Year", ROUND(S1327/0.474, 2), IF(X1327="1-2 Years", ROUND(S1327/0.287, 2), ROUND(S1327/0.14, 2)))</f>
        <v>193.04</v>
      </c>
      <c r="W1327" s="6" t="str">
        <f aca="false">IF(V1327&gt;4000, "High", IF(V1327&gt;2000, "Medium", "Low"))</f>
        <v>Low</v>
      </c>
      <c r="X1327" s="9" t="s">
        <v>35</v>
      </c>
      <c r="Y1327" s="10" t="n">
        <f aca="false">IF(U1327="Yes", 1, 0)</f>
        <v>1</v>
      </c>
      <c r="Z1327" s="10" t="n">
        <v>1</v>
      </c>
      <c r="AA1327" s="11" t="n">
        <f aca="false">MAX(0, ($S1327 * 0.35) - ($F1327 * 0.3))</f>
        <v>31.125</v>
      </c>
      <c r="AB1327" s="12" t="str">
        <f aca="false">IF(AA1327&gt;20,"High",IF(AA1327&gt;10,"Medium","Low"))</f>
        <v>High</v>
      </c>
    </row>
    <row r="1328" customFormat="false" ht="18.65" hidden="false" customHeight="false" outlineLevel="0" collapsed="false">
      <c r="A1328" s="5" t="s">
        <v>1371</v>
      </c>
      <c r="B1328" s="6" t="s">
        <v>29</v>
      </c>
      <c r="C1328" s="6" t="s">
        <v>30</v>
      </c>
      <c r="D1328" s="6" t="s">
        <v>30</v>
      </c>
      <c r="E1328" s="6" t="s">
        <v>30</v>
      </c>
      <c r="F1328" s="7" t="n">
        <v>13</v>
      </c>
      <c r="G1328" s="6" t="s">
        <v>31</v>
      </c>
      <c r="H1328" s="6" t="s">
        <v>30</v>
      </c>
      <c r="I1328" s="6" t="s">
        <v>30</v>
      </c>
      <c r="J1328" s="6" t="s">
        <v>32</v>
      </c>
      <c r="K1328" s="6" t="s">
        <v>32</v>
      </c>
      <c r="L1328" s="6" t="s">
        <v>32</v>
      </c>
      <c r="M1328" s="6" t="s">
        <v>32</v>
      </c>
      <c r="N1328" s="6" t="s">
        <v>32</v>
      </c>
      <c r="O1328" s="6" t="s">
        <v>32</v>
      </c>
      <c r="P1328" s="6" t="s">
        <v>166</v>
      </c>
      <c r="Q1328" s="6" t="s">
        <v>30</v>
      </c>
      <c r="R1328" s="6" t="s">
        <v>34</v>
      </c>
      <c r="S1328" s="8" t="n">
        <v>19.95</v>
      </c>
      <c r="T1328" s="8" t="n">
        <v>243.65</v>
      </c>
      <c r="U1328" s="6" t="s">
        <v>30</v>
      </c>
      <c r="V1328" s="8" t="n">
        <f aca="false">IF(X1328="0-1 Year", ROUND(S1328/0.474, 2), IF(X1328="1-2 Years", ROUND(S1328/0.287, 2), ROUND(S1328/0.14, 2)))</f>
        <v>69.51</v>
      </c>
      <c r="W1328" s="6" t="str">
        <f aca="false">IF(V1328&gt;4000, "High", IF(V1328&gt;2000, "Medium", "Low"))</f>
        <v>Low</v>
      </c>
      <c r="X1328" s="9" t="s">
        <v>1275</v>
      </c>
      <c r="Y1328" s="10" t="n">
        <f aca="false">IF(U1328="Yes", 1, 0)</f>
        <v>0</v>
      </c>
      <c r="Z1328" s="10" t="n">
        <v>1</v>
      </c>
      <c r="AA1328" s="11" t="n">
        <f aca="false">MAX(0, ($S1328 * 0.35) - ($F1328 * 0.3))</f>
        <v>3.0825</v>
      </c>
      <c r="AB1328" s="12" t="str">
        <f aca="false">IF(AA1328&gt;20,"High",IF(AA1328&gt;10,"Medium","Low"))</f>
        <v>Low</v>
      </c>
    </row>
    <row r="1329" customFormat="false" ht="18.65" hidden="false" customHeight="false" outlineLevel="0" collapsed="false">
      <c r="A1329" s="5" t="s">
        <v>1372</v>
      </c>
      <c r="B1329" s="6" t="s">
        <v>37</v>
      </c>
      <c r="C1329" s="6" t="s">
        <v>30</v>
      </c>
      <c r="D1329" s="6" t="s">
        <v>30</v>
      </c>
      <c r="E1329" s="6" t="s">
        <v>30</v>
      </c>
      <c r="F1329" s="7" t="n">
        <v>3</v>
      </c>
      <c r="G1329" s="6" t="s">
        <v>31</v>
      </c>
      <c r="H1329" s="6" t="s">
        <v>30</v>
      </c>
      <c r="I1329" s="6" t="s">
        <v>203</v>
      </c>
      <c r="J1329" s="6" t="s">
        <v>30</v>
      </c>
      <c r="K1329" s="6" t="s">
        <v>31</v>
      </c>
      <c r="L1329" s="6" t="s">
        <v>30</v>
      </c>
      <c r="M1329" s="6" t="s">
        <v>31</v>
      </c>
      <c r="N1329" s="6" t="s">
        <v>31</v>
      </c>
      <c r="O1329" s="6" t="s">
        <v>31</v>
      </c>
      <c r="P1329" s="6" t="s">
        <v>38</v>
      </c>
      <c r="Q1329" s="6" t="s">
        <v>31</v>
      </c>
      <c r="R1329" s="6" t="s">
        <v>39</v>
      </c>
      <c r="S1329" s="8" t="n">
        <v>75.3</v>
      </c>
      <c r="T1329" s="8" t="n">
        <v>244.1</v>
      </c>
      <c r="U1329" s="6" t="s">
        <v>30</v>
      </c>
      <c r="V1329" s="8" t="n">
        <f aca="false">IF(X1329="0-1 Year", ROUND(S1329/0.474, 2), IF(X1329="1-2 Years", ROUND(S1329/0.287, 2), ROUND(S1329/0.14, 2)))</f>
        <v>158.86</v>
      </c>
      <c r="W1329" s="6" t="str">
        <f aca="false">IF(V1329&gt;4000, "High", IF(V1329&gt;2000, "Medium", "Low"))</f>
        <v>Low</v>
      </c>
      <c r="X1329" s="9" t="s">
        <v>35</v>
      </c>
      <c r="Y1329" s="10" t="n">
        <f aca="false">IF(U1329="Yes", 1, 0)</f>
        <v>0</v>
      </c>
      <c r="Z1329" s="10" t="n">
        <v>1</v>
      </c>
      <c r="AA1329" s="11" t="n">
        <f aca="false">MAX(0, ($S1329 * 0.35) - ($F1329 * 0.3))</f>
        <v>25.455</v>
      </c>
      <c r="AB1329" s="12" t="str">
        <f aca="false">IF(AA1329&gt;20,"High",IF(AA1329&gt;10,"Medium","Low"))</f>
        <v>High</v>
      </c>
    </row>
    <row r="1330" customFormat="false" ht="18.65" hidden="false" customHeight="false" outlineLevel="0" collapsed="false">
      <c r="A1330" s="5" t="s">
        <v>1373</v>
      </c>
      <c r="B1330" s="6" t="s">
        <v>29</v>
      </c>
      <c r="C1330" s="6" t="s">
        <v>30</v>
      </c>
      <c r="D1330" s="6" t="s">
        <v>30</v>
      </c>
      <c r="E1330" s="6" t="s">
        <v>30</v>
      </c>
      <c r="F1330" s="7" t="n">
        <v>3</v>
      </c>
      <c r="G1330" s="6" t="s">
        <v>31</v>
      </c>
      <c r="H1330" s="6" t="s">
        <v>30</v>
      </c>
      <c r="I1330" s="6" t="s">
        <v>517</v>
      </c>
      <c r="J1330" s="6" t="s">
        <v>30</v>
      </c>
      <c r="K1330" s="6" t="s">
        <v>30</v>
      </c>
      <c r="L1330" s="6" t="s">
        <v>31</v>
      </c>
      <c r="M1330" s="6" t="s">
        <v>31</v>
      </c>
      <c r="N1330" s="6" t="s">
        <v>31</v>
      </c>
      <c r="O1330" s="6" t="s">
        <v>30</v>
      </c>
      <c r="P1330" s="6" t="s">
        <v>38</v>
      </c>
      <c r="Q1330" s="6" t="s">
        <v>31</v>
      </c>
      <c r="R1330" s="6" t="s">
        <v>34</v>
      </c>
      <c r="S1330" s="8" t="n">
        <v>89.85</v>
      </c>
      <c r="T1330" s="8" t="n">
        <v>244.45</v>
      </c>
      <c r="U1330" s="6" t="s">
        <v>30</v>
      </c>
      <c r="V1330" s="8" t="n">
        <f aca="false">IF(X1330="0-1 Year", ROUND(S1330/0.474, 2), IF(X1330="1-2 Years", ROUND(S1330/0.287, 2), ROUND(S1330/0.14, 2)))</f>
        <v>189.56</v>
      </c>
      <c r="W1330" s="6" t="str">
        <f aca="false">IF(V1330&gt;4000, "High", IF(V1330&gt;2000, "Medium", "Low"))</f>
        <v>Low</v>
      </c>
      <c r="X1330" s="9" t="s">
        <v>35</v>
      </c>
      <c r="Y1330" s="10" t="n">
        <f aca="false">IF(U1330="Yes", 1, 0)</f>
        <v>0</v>
      </c>
      <c r="Z1330" s="10" t="n">
        <v>1</v>
      </c>
      <c r="AA1330" s="11" t="n">
        <f aca="false">MAX(0, ($S1330 * 0.35) - ($F1330 * 0.3))</f>
        <v>30.5475</v>
      </c>
      <c r="AB1330" s="12" t="str">
        <f aca="false">IF(AA1330&gt;20,"High",IF(AA1330&gt;10,"Medium","Low"))</f>
        <v>High</v>
      </c>
    </row>
    <row r="1331" customFormat="false" ht="18.65" hidden="false" customHeight="false" outlineLevel="0" collapsed="false">
      <c r="A1331" s="5" t="s">
        <v>1374</v>
      </c>
      <c r="B1331" s="6" t="s">
        <v>37</v>
      </c>
      <c r="C1331" s="6" t="s">
        <v>30</v>
      </c>
      <c r="D1331" s="6" t="s">
        <v>30</v>
      </c>
      <c r="E1331" s="6" t="s">
        <v>30</v>
      </c>
      <c r="F1331" s="7" t="n">
        <v>3</v>
      </c>
      <c r="G1331" s="6" t="s">
        <v>31</v>
      </c>
      <c r="H1331" s="6" t="s">
        <v>30</v>
      </c>
      <c r="I1331" s="6" t="s">
        <v>517</v>
      </c>
      <c r="J1331" s="6" t="s">
        <v>30</v>
      </c>
      <c r="K1331" s="6" t="s">
        <v>30</v>
      </c>
      <c r="L1331" s="6" t="s">
        <v>30</v>
      </c>
      <c r="M1331" s="6" t="s">
        <v>30</v>
      </c>
      <c r="N1331" s="6" t="s">
        <v>31</v>
      </c>
      <c r="O1331" s="6" t="s">
        <v>30</v>
      </c>
      <c r="P1331" s="6" t="s">
        <v>38</v>
      </c>
      <c r="Q1331" s="6" t="s">
        <v>31</v>
      </c>
      <c r="R1331" s="6" t="s">
        <v>39</v>
      </c>
      <c r="S1331" s="8" t="n">
        <v>79.4</v>
      </c>
      <c r="T1331" s="8" t="n">
        <v>244.65</v>
      </c>
      <c r="U1331" s="6" t="s">
        <v>31</v>
      </c>
      <c r="V1331" s="8" t="n">
        <f aca="false">IF(X1331="0-1 Year", ROUND(S1331/0.474, 2), IF(X1331="1-2 Years", ROUND(S1331/0.287, 2), ROUND(S1331/0.14, 2)))</f>
        <v>167.51</v>
      </c>
      <c r="W1331" s="6" t="str">
        <f aca="false">IF(V1331&gt;4000, "High", IF(V1331&gt;2000, "Medium", "Low"))</f>
        <v>Low</v>
      </c>
      <c r="X1331" s="9" t="s">
        <v>35</v>
      </c>
      <c r="Y1331" s="10" t="n">
        <f aca="false">IF(U1331="Yes", 1, 0)</f>
        <v>1</v>
      </c>
      <c r="Z1331" s="10" t="n">
        <v>1</v>
      </c>
      <c r="AA1331" s="11" t="n">
        <f aca="false">MAX(0, ($S1331 * 0.35) - ($F1331 * 0.3))</f>
        <v>26.89</v>
      </c>
      <c r="AB1331" s="12" t="str">
        <f aca="false">IF(AA1331&gt;20,"High",IF(AA1331&gt;10,"Medium","Low"))</f>
        <v>High</v>
      </c>
    </row>
    <row r="1332" customFormat="false" ht="18.65" hidden="false" customHeight="false" outlineLevel="0" collapsed="false">
      <c r="A1332" s="5" t="s">
        <v>1375</v>
      </c>
      <c r="B1332" s="6" t="s">
        <v>37</v>
      </c>
      <c r="C1332" s="6" t="s">
        <v>30</v>
      </c>
      <c r="D1332" s="6" t="s">
        <v>30</v>
      </c>
      <c r="E1332" s="6" t="s">
        <v>30</v>
      </c>
      <c r="F1332" s="7" t="n">
        <v>5</v>
      </c>
      <c r="G1332" s="6" t="s">
        <v>31</v>
      </c>
      <c r="H1332" s="6" t="s">
        <v>30</v>
      </c>
      <c r="I1332" s="6" t="s">
        <v>203</v>
      </c>
      <c r="J1332" s="6" t="s">
        <v>30</v>
      </c>
      <c r="K1332" s="6" t="s">
        <v>31</v>
      </c>
      <c r="L1332" s="6" t="s">
        <v>30</v>
      </c>
      <c r="M1332" s="6" t="s">
        <v>30</v>
      </c>
      <c r="N1332" s="6" t="s">
        <v>30</v>
      </c>
      <c r="O1332" s="6" t="s">
        <v>30</v>
      </c>
      <c r="P1332" s="6" t="s">
        <v>38</v>
      </c>
      <c r="Q1332" s="6" t="s">
        <v>30</v>
      </c>
      <c r="R1332" s="6" t="s">
        <v>53</v>
      </c>
      <c r="S1332" s="8" t="n">
        <v>50.55</v>
      </c>
      <c r="T1332" s="8" t="n">
        <v>244.75</v>
      </c>
      <c r="U1332" s="6" t="s">
        <v>30</v>
      </c>
      <c r="V1332" s="8" t="n">
        <f aca="false">IF(X1332="0-1 Year", ROUND(S1332/0.474, 2), IF(X1332="1-2 Years", ROUND(S1332/0.287, 2), ROUND(S1332/0.14, 2)))</f>
        <v>106.65</v>
      </c>
      <c r="W1332" s="6" t="str">
        <f aca="false">IF(V1332&gt;4000, "High", IF(V1332&gt;2000, "Medium", "Low"))</f>
        <v>Low</v>
      </c>
      <c r="X1332" s="9" t="s">
        <v>35</v>
      </c>
      <c r="Y1332" s="10" t="n">
        <f aca="false">IF(U1332="Yes", 1, 0)</f>
        <v>0</v>
      </c>
      <c r="Z1332" s="10" t="n">
        <v>1</v>
      </c>
      <c r="AA1332" s="11" t="n">
        <f aca="false">MAX(0, ($S1332 * 0.35) - ($F1332 * 0.3))</f>
        <v>16.1925</v>
      </c>
      <c r="AB1332" s="12" t="str">
        <f aca="false">IF(AA1332&gt;20,"High",IF(AA1332&gt;10,"Medium","Low"))</f>
        <v>Medium</v>
      </c>
    </row>
    <row r="1333" customFormat="false" ht="18.65" hidden="false" customHeight="false" outlineLevel="0" collapsed="false">
      <c r="A1333" s="5" t="s">
        <v>1376</v>
      </c>
      <c r="B1333" s="6" t="s">
        <v>37</v>
      </c>
      <c r="C1333" s="6" t="s">
        <v>30</v>
      </c>
      <c r="D1333" s="6" t="s">
        <v>30</v>
      </c>
      <c r="E1333" s="6" t="s">
        <v>30</v>
      </c>
      <c r="F1333" s="7" t="n">
        <v>13</v>
      </c>
      <c r="G1333" s="6" t="s">
        <v>31</v>
      </c>
      <c r="H1333" s="6" t="s">
        <v>30</v>
      </c>
      <c r="I1333" s="6" t="s">
        <v>30</v>
      </c>
      <c r="J1333" s="6" t="s">
        <v>32</v>
      </c>
      <c r="K1333" s="6" t="s">
        <v>32</v>
      </c>
      <c r="L1333" s="6" t="s">
        <v>32</v>
      </c>
      <c r="M1333" s="6" t="s">
        <v>32</v>
      </c>
      <c r="N1333" s="6" t="s">
        <v>32</v>
      </c>
      <c r="O1333" s="6" t="s">
        <v>32</v>
      </c>
      <c r="P1333" s="6" t="s">
        <v>33</v>
      </c>
      <c r="Q1333" s="6" t="s">
        <v>30</v>
      </c>
      <c r="R1333" s="6" t="s">
        <v>39</v>
      </c>
      <c r="S1333" s="8" t="n">
        <v>19.65</v>
      </c>
      <c r="T1333" s="8" t="n">
        <v>244.8</v>
      </c>
      <c r="U1333" s="6" t="s">
        <v>30</v>
      </c>
      <c r="V1333" s="8" t="n">
        <f aca="false">IF(X1333="0-1 Year", ROUND(S1333/0.474, 2), IF(X1333="1-2 Years", ROUND(S1333/0.287, 2), ROUND(S1333/0.14, 2)))</f>
        <v>68.47</v>
      </c>
      <c r="W1333" s="6" t="str">
        <f aca="false">IF(V1333&gt;4000, "High", IF(V1333&gt;2000, "Medium", "Low"))</f>
        <v>Low</v>
      </c>
      <c r="X1333" s="9" t="s">
        <v>1275</v>
      </c>
      <c r="Y1333" s="10" t="n">
        <f aca="false">IF(U1333="Yes", 1, 0)</f>
        <v>0</v>
      </c>
      <c r="Z1333" s="10" t="n">
        <v>1</v>
      </c>
      <c r="AA1333" s="11" t="n">
        <f aca="false">MAX(0, ($S1333 * 0.35) - ($F1333 * 0.3))</f>
        <v>2.9775</v>
      </c>
      <c r="AB1333" s="12" t="str">
        <f aca="false">IF(AA1333&gt;20,"High",IF(AA1333&gt;10,"Medium","Low"))</f>
        <v>Low</v>
      </c>
    </row>
    <row r="1334" customFormat="false" ht="18.65" hidden="false" customHeight="false" outlineLevel="0" collapsed="false">
      <c r="A1334" s="5" t="s">
        <v>1377</v>
      </c>
      <c r="B1334" s="6" t="s">
        <v>29</v>
      </c>
      <c r="C1334" s="6" t="s">
        <v>30</v>
      </c>
      <c r="D1334" s="6" t="s">
        <v>30</v>
      </c>
      <c r="E1334" s="6" t="s">
        <v>30</v>
      </c>
      <c r="F1334" s="7" t="n">
        <v>3</v>
      </c>
      <c r="G1334" s="6" t="s">
        <v>31</v>
      </c>
      <c r="H1334" s="6" t="s">
        <v>30</v>
      </c>
      <c r="I1334" s="6" t="s">
        <v>517</v>
      </c>
      <c r="J1334" s="6" t="s">
        <v>31</v>
      </c>
      <c r="K1334" s="6" t="s">
        <v>30</v>
      </c>
      <c r="L1334" s="6" t="s">
        <v>30</v>
      </c>
      <c r="M1334" s="6" t="s">
        <v>30</v>
      </c>
      <c r="N1334" s="6" t="s">
        <v>30</v>
      </c>
      <c r="O1334" s="6" t="s">
        <v>31</v>
      </c>
      <c r="P1334" s="6" t="s">
        <v>38</v>
      </c>
      <c r="Q1334" s="6" t="s">
        <v>31</v>
      </c>
      <c r="R1334" s="6" t="s">
        <v>34</v>
      </c>
      <c r="S1334" s="8" t="n">
        <v>86.05</v>
      </c>
      <c r="T1334" s="8" t="n">
        <v>244.85</v>
      </c>
      <c r="U1334" s="6" t="s">
        <v>30</v>
      </c>
      <c r="V1334" s="8" t="n">
        <f aca="false">IF(X1334="0-1 Year", ROUND(S1334/0.474, 2), IF(X1334="1-2 Years", ROUND(S1334/0.287, 2), ROUND(S1334/0.14, 2)))</f>
        <v>181.54</v>
      </c>
      <c r="W1334" s="6" t="str">
        <f aca="false">IF(V1334&gt;4000, "High", IF(V1334&gt;2000, "Medium", "Low"))</f>
        <v>Low</v>
      </c>
      <c r="X1334" s="9" t="s">
        <v>35</v>
      </c>
      <c r="Y1334" s="10" t="n">
        <f aca="false">IF(U1334="Yes", 1, 0)</f>
        <v>0</v>
      </c>
      <c r="Z1334" s="10" t="n">
        <v>1</v>
      </c>
      <c r="AA1334" s="11" t="n">
        <f aca="false">MAX(0, ($S1334 * 0.35) - ($F1334 * 0.3))</f>
        <v>29.2175</v>
      </c>
      <c r="AB1334" s="12" t="str">
        <f aca="false">IF(AA1334&gt;20,"High",IF(AA1334&gt;10,"Medium","Low"))</f>
        <v>High</v>
      </c>
    </row>
    <row r="1335" customFormat="false" ht="18.65" hidden="false" customHeight="false" outlineLevel="0" collapsed="false">
      <c r="A1335" s="5" t="s">
        <v>1378</v>
      </c>
      <c r="B1335" s="6" t="s">
        <v>29</v>
      </c>
      <c r="C1335" s="6" t="s">
        <v>30</v>
      </c>
      <c r="D1335" s="6" t="s">
        <v>30</v>
      </c>
      <c r="E1335" s="6" t="s">
        <v>30</v>
      </c>
      <c r="F1335" s="7" t="n">
        <v>4</v>
      </c>
      <c r="G1335" s="6" t="s">
        <v>31</v>
      </c>
      <c r="H1335" s="6" t="s">
        <v>30</v>
      </c>
      <c r="I1335" s="6" t="s">
        <v>203</v>
      </c>
      <c r="J1335" s="6" t="s">
        <v>31</v>
      </c>
      <c r="K1335" s="6" t="s">
        <v>30</v>
      </c>
      <c r="L1335" s="6" t="s">
        <v>31</v>
      </c>
      <c r="M1335" s="6" t="s">
        <v>30</v>
      </c>
      <c r="N1335" s="6" t="s">
        <v>30</v>
      </c>
      <c r="O1335" s="6" t="s">
        <v>30</v>
      </c>
      <c r="P1335" s="6" t="s">
        <v>38</v>
      </c>
      <c r="Q1335" s="6" t="s">
        <v>30</v>
      </c>
      <c r="R1335" s="6" t="s">
        <v>39</v>
      </c>
      <c r="S1335" s="8" t="n">
        <v>56.75</v>
      </c>
      <c r="T1335" s="8" t="n">
        <v>245.15</v>
      </c>
      <c r="U1335" s="6" t="s">
        <v>30</v>
      </c>
      <c r="V1335" s="8" t="n">
        <f aca="false">IF(X1335="0-1 Year", ROUND(S1335/0.474, 2), IF(X1335="1-2 Years", ROUND(S1335/0.287, 2), ROUND(S1335/0.14, 2)))</f>
        <v>119.73</v>
      </c>
      <c r="W1335" s="6" t="str">
        <f aca="false">IF(V1335&gt;4000, "High", IF(V1335&gt;2000, "Medium", "Low"))</f>
        <v>Low</v>
      </c>
      <c r="X1335" s="9" t="s">
        <v>35</v>
      </c>
      <c r="Y1335" s="10" t="n">
        <f aca="false">IF(U1335="Yes", 1, 0)</f>
        <v>0</v>
      </c>
      <c r="Z1335" s="10" t="n">
        <v>1</v>
      </c>
      <c r="AA1335" s="11" t="n">
        <f aca="false">MAX(0, ($S1335 * 0.35) - ($F1335 * 0.3))</f>
        <v>18.6625</v>
      </c>
      <c r="AB1335" s="12" t="str">
        <f aca="false">IF(AA1335&gt;20,"High",IF(AA1335&gt;10,"Medium","Low"))</f>
        <v>Medium</v>
      </c>
    </row>
    <row r="1336" customFormat="false" ht="18.65" hidden="false" customHeight="false" outlineLevel="0" collapsed="false">
      <c r="A1336" s="5" t="s">
        <v>1379</v>
      </c>
      <c r="B1336" s="6" t="s">
        <v>37</v>
      </c>
      <c r="C1336" s="6" t="s">
        <v>30</v>
      </c>
      <c r="D1336" s="6" t="s">
        <v>30</v>
      </c>
      <c r="E1336" s="6" t="s">
        <v>30</v>
      </c>
      <c r="F1336" s="7" t="n">
        <v>11</v>
      </c>
      <c r="G1336" s="6" t="s">
        <v>31</v>
      </c>
      <c r="H1336" s="6" t="s">
        <v>31</v>
      </c>
      <c r="I1336" s="6" t="s">
        <v>30</v>
      </c>
      <c r="J1336" s="6" t="s">
        <v>32</v>
      </c>
      <c r="K1336" s="6" t="s">
        <v>32</v>
      </c>
      <c r="L1336" s="6" t="s">
        <v>32</v>
      </c>
      <c r="M1336" s="6" t="s">
        <v>32</v>
      </c>
      <c r="N1336" s="6" t="s">
        <v>32</v>
      </c>
      <c r="O1336" s="6" t="s">
        <v>32</v>
      </c>
      <c r="P1336" s="6" t="s">
        <v>33</v>
      </c>
      <c r="Q1336" s="6" t="s">
        <v>30</v>
      </c>
      <c r="R1336" s="6" t="s">
        <v>39</v>
      </c>
      <c r="S1336" s="8" t="n">
        <v>25.2</v>
      </c>
      <c r="T1336" s="8" t="n">
        <v>245.15</v>
      </c>
      <c r="U1336" s="6" t="s">
        <v>30</v>
      </c>
      <c r="V1336" s="8" t="n">
        <f aca="false">IF(X1336="0-1 Year", ROUND(S1336/0.474, 2), IF(X1336="1-2 Years", ROUND(S1336/0.287, 2), ROUND(S1336/0.14, 2)))</f>
        <v>53.16</v>
      </c>
      <c r="W1336" s="6" t="str">
        <f aca="false">IF(V1336&gt;4000, "High", IF(V1336&gt;2000, "Medium", "Low"))</f>
        <v>Low</v>
      </c>
      <c r="X1336" s="9" t="s">
        <v>35</v>
      </c>
      <c r="Y1336" s="10" t="n">
        <f aca="false">IF(U1336="Yes", 1, 0)</f>
        <v>0</v>
      </c>
      <c r="Z1336" s="10" t="n">
        <v>1</v>
      </c>
      <c r="AA1336" s="11" t="n">
        <f aca="false">MAX(0, ($S1336 * 0.35) - ($F1336 * 0.3))</f>
        <v>5.52</v>
      </c>
      <c r="AB1336" s="12" t="str">
        <f aca="false">IF(AA1336&gt;20,"High",IF(AA1336&gt;10,"Medium","Low"))</f>
        <v>Low</v>
      </c>
    </row>
    <row r="1337" customFormat="false" ht="18.65" hidden="false" customHeight="false" outlineLevel="0" collapsed="false">
      <c r="A1337" s="5" t="s">
        <v>1380</v>
      </c>
      <c r="B1337" s="6" t="s">
        <v>29</v>
      </c>
      <c r="C1337" s="6" t="s">
        <v>30</v>
      </c>
      <c r="D1337" s="6" t="s">
        <v>30</v>
      </c>
      <c r="E1337" s="6" t="s">
        <v>30</v>
      </c>
      <c r="F1337" s="7" t="n">
        <v>11</v>
      </c>
      <c r="G1337" s="6" t="s">
        <v>31</v>
      </c>
      <c r="H1337" s="6" t="s">
        <v>31</v>
      </c>
      <c r="I1337" s="6" t="s">
        <v>30</v>
      </c>
      <c r="J1337" s="6" t="s">
        <v>32</v>
      </c>
      <c r="K1337" s="6" t="s">
        <v>32</v>
      </c>
      <c r="L1337" s="6" t="s">
        <v>32</v>
      </c>
      <c r="M1337" s="6" t="s">
        <v>32</v>
      </c>
      <c r="N1337" s="6" t="s">
        <v>32</v>
      </c>
      <c r="O1337" s="6" t="s">
        <v>32</v>
      </c>
      <c r="P1337" s="6" t="s">
        <v>38</v>
      </c>
      <c r="Q1337" s="6" t="s">
        <v>30</v>
      </c>
      <c r="R1337" s="6" t="s">
        <v>58</v>
      </c>
      <c r="S1337" s="8" t="n">
        <v>23.15</v>
      </c>
      <c r="T1337" s="8" t="n">
        <v>245.2</v>
      </c>
      <c r="U1337" s="6" t="s">
        <v>31</v>
      </c>
      <c r="V1337" s="8" t="n">
        <f aca="false">IF(X1337="0-1 Year", ROUND(S1337/0.474, 2), IF(X1337="1-2 Years", ROUND(S1337/0.287, 2), ROUND(S1337/0.14, 2)))</f>
        <v>48.84</v>
      </c>
      <c r="W1337" s="6" t="str">
        <f aca="false">IF(V1337&gt;4000, "High", IF(V1337&gt;2000, "Medium", "Low"))</f>
        <v>Low</v>
      </c>
      <c r="X1337" s="9" t="s">
        <v>35</v>
      </c>
      <c r="Y1337" s="10" t="n">
        <f aca="false">IF(U1337="Yes", 1, 0)</f>
        <v>1</v>
      </c>
      <c r="Z1337" s="10" t="n">
        <v>1</v>
      </c>
      <c r="AA1337" s="11" t="n">
        <f aca="false">MAX(0, ($S1337 * 0.35) - ($F1337 * 0.3))</f>
        <v>4.8025</v>
      </c>
      <c r="AB1337" s="12" t="str">
        <f aca="false">IF(AA1337&gt;20,"High",IF(AA1337&gt;10,"Medium","Low"))</f>
        <v>Low</v>
      </c>
    </row>
    <row r="1338" customFormat="false" ht="18.65" hidden="false" customHeight="false" outlineLevel="0" collapsed="false">
      <c r="A1338" s="5" t="s">
        <v>1381</v>
      </c>
      <c r="B1338" s="6" t="s">
        <v>37</v>
      </c>
      <c r="C1338" s="6" t="s">
        <v>30</v>
      </c>
      <c r="D1338" s="6" t="s">
        <v>30</v>
      </c>
      <c r="E1338" s="6" t="s">
        <v>30</v>
      </c>
      <c r="F1338" s="7" t="n">
        <v>12</v>
      </c>
      <c r="G1338" s="6" t="s">
        <v>31</v>
      </c>
      <c r="H1338" s="6" t="s">
        <v>30</v>
      </c>
      <c r="I1338" s="6" t="s">
        <v>30</v>
      </c>
      <c r="J1338" s="6" t="s">
        <v>32</v>
      </c>
      <c r="K1338" s="6" t="s">
        <v>32</v>
      </c>
      <c r="L1338" s="6" t="s">
        <v>32</v>
      </c>
      <c r="M1338" s="6" t="s">
        <v>32</v>
      </c>
      <c r="N1338" s="6" t="s">
        <v>32</v>
      </c>
      <c r="O1338" s="6" t="s">
        <v>32</v>
      </c>
      <c r="P1338" s="6" t="s">
        <v>38</v>
      </c>
      <c r="Q1338" s="6" t="s">
        <v>30</v>
      </c>
      <c r="R1338" s="6" t="s">
        <v>34</v>
      </c>
      <c r="S1338" s="8" t="n">
        <v>19.45</v>
      </c>
      <c r="T1338" s="8" t="n">
        <v>246.25</v>
      </c>
      <c r="U1338" s="6" t="s">
        <v>30</v>
      </c>
      <c r="V1338" s="8" t="n">
        <f aca="false">IF(X1338="0-1 Year", ROUND(S1338/0.474, 2), IF(X1338="1-2 Years", ROUND(S1338/0.287, 2), ROUND(S1338/0.14, 2)))</f>
        <v>41.03</v>
      </c>
      <c r="W1338" s="6" t="str">
        <f aca="false">IF(V1338&gt;4000, "High", IF(V1338&gt;2000, "Medium", "Low"))</f>
        <v>Low</v>
      </c>
      <c r="X1338" s="9" t="s">
        <v>35</v>
      </c>
      <c r="Y1338" s="10" t="n">
        <f aca="false">IF(U1338="Yes", 1, 0)</f>
        <v>0</v>
      </c>
      <c r="Z1338" s="10" t="n">
        <v>1</v>
      </c>
      <c r="AA1338" s="11" t="n">
        <f aca="false">MAX(0, ($S1338 * 0.35) - ($F1338 * 0.3))</f>
        <v>3.2075</v>
      </c>
      <c r="AB1338" s="12" t="str">
        <f aca="false">IF(AA1338&gt;20,"High",IF(AA1338&gt;10,"Medium","Low"))</f>
        <v>Low</v>
      </c>
    </row>
    <row r="1339" customFormat="false" ht="18.65" hidden="false" customHeight="false" outlineLevel="0" collapsed="false">
      <c r="A1339" s="5" t="s">
        <v>1382</v>
      </c>
      <c r="B1339" s="6" t="s">
        <v>37</v>
      </c>
      <c r="C1339" s="6" t="s">
        <v>30</v>
      </c>
      <c r="D1339" s="6" t="s">
        <v>30</v>
      </c>
      <c r="E1339" s="6" t="s">
        <v>30</v>
      </c>
      <c r="F1339" s="7" t="n">
        <v>11</v>
      </c>
      <c r="G1339" s="6" t="s">
        <v>31</v>
      </c>
      <c r="H1339" s="6" t="s">
        <v>30</v>
      </c>
      <c r="I1339" s="6" t="s">
        <v>30</v>
      </c>
      <c r="J1339" s="6" t="s">
        <v>32</v>
      </c>
      <c r="K1339" s="6" t="s">
        <v>32</v>
      </c>
      <c r="L1339" s="6" t="s">
        <v>32</v>
      </c>
      <c r="M1339" s="6" t="s">
        <v>32</v>
      </c>
      <c r="N1339" s="6" t="s">
        <v>32</v>
      </c>
      <c r="O1339" s="6" t="s">
        <v>32</v>
      </c>
      <c r="P1339" s="6" t="s">
        <v>38</v>
      </c>
      <c r="Q1339" s="6" t="s">
        <v>30</v>
      </c>
      <c r="R1339" s="6" t="s">
        <v>53</v>
      </c>
      <c r="S1339" s="8" t="n">
        <v>20.3</v>
      </c>
      <c r="T1339" s="8" t="n">
        <v>246.3</v>
      </c>
      <c r="U1339" s="6" t="s">
        <v>30</v>
      </c>
      <c r="V1339" s="8" t="n">
        <f aca="false">IF(X1339="0-1 Year", ROUND(S1339/0.474, 2), IF(X1339="1-2 Years", ROUND(S1339/0.287, 2), ROUND(S1339/0.14, 2)))</f>
        <v>42.83</v>
      </c>
      <c r="W1339" s="6" t="str">
        <f aca="false">IF(V1339&gt;4000, "High", IF(V1339&gt;2000, "Medium", "Low"))</f>
        <v>Low</v>
      </c>
      <c r="X1339" s="9" t="s">
        <v>35</v>
      </c>
      <c r="Y1339" s="10" t="n">
        <f aca="false">IF(U1339="Yes", 1, 0)</f>
        <v>0</v>
      </c>
      <c r="Z1339" s="10" t="n">
        <v>1</v>
      </c>
      <c r="AA1339" s="11" t="n">
        <f aca="false">MAX(0, ($S1339 * 0.35) - ($F1339 * 0.3))</f>
        <v>3.805</v>
      </c>
      <c r="AB1339" s="12" t="str">
        <f aca="false">IF(AA1339&gt;20,"High",IF(AA1339&gt;10,"Medium","Low"))</f>
        <v>Low</v>
      </c>
    </row>
    <row r="1340" customFormat="false" ht="18.65" hidden="false" customHeight="false" outlineLevel="0" collapsed="false">
      <c r="A1340" s="5" t="s">
        <v>1383</v>
      </c>
      <c r="B1340" s="6" t="s">
        <v>37</v>
      </c>
      <c r="C1340" s="6" t="s">
        <v>30</v>
      </c>
      <c r="D1340" s="6" t="s">
        <v>30</v>
      </c>
      <c r="E1340" s="6" t="s">
        <v>30</v>
      </c>
      <c r="F1340" s="7" t="n">
        <v>3</v>
      </c>
      <c r="G1340" s="6" t="s">
        <v>31</v>
      </c>
      <c r="H1340" s="6" t="s">
        <v>31</v>
      </c>
      <c r="I1340" s="6" t="s">
        <v>517</v>
      </c>
      <c r="J1340" s="6" t="s">
        <v>30</v>
      </c>
      <c r="K1340" s="6" t="s">
        <v>30</v>
      </c>
      <c r="L1340" s="6" t="s">
        <v>30</v>
      </c>
      <c r="M1340" s="6" t="s">
        <v>30</v>
      </c>
      <c r="N1340" s="6" t="s">
        <v>30</v>
      </c>
      <c r="O1340" s="6" t="s">
        <v>30</v>
      </c>
      <c r="P1340" s="6" t="s">
        <v>38</v>
      </c>
      <c r="Q1340" s="6" t="s">
        <v>31</v>
      </c>
      <c r="R1340" s="6" t="s">
        <v>39</v>
      </c>
      <c r="S1340" s="8" t="n">
        <v>75.8</v>
      </c>
      <c r="T1340" s="8" t="n">
        <v>246.3</v>
      </c>
      <c r="U1340" s="6" t="s">
        <v>31</v>
      </c>
      <c r="V1340" s="8" t="n">
        <f aca="false">IF(X1340="0-1 Year", ROUND(S1340/0.474, 2), IF(X1340="1-2 Years", ROUND(S1340/0.287, 2), ROUND(S1340/0.14, 2)))</f>
        <v>159.92</v>
      </c>
      <c r="W1340" s="6" t="str">
        <f aca="false">IF(V1340&gt;4000, "High", IF(V1340&gt;2000, "Medium", "Low"))</f>
        <v>Low</v>
      </c>
      <c r="X1340" s="9" t="s">
        <v>35</v>
      </c>
      <c r="Y1340" s="10" t="n">
        <f aca="false">IF(U1340="Yes", 1, 0)</f>
        <v>1</v>
      </c>
      <c r="Z1340" s="10" t="n">
        <v>1</v>
      </c>
      <c r="AA1340" s="11" t="n">
        <f aca="false">MAX(0, ($S1340 * 0.35) - ($F1340 * 0.3))</f>
        <v>25.63</v>
      </c>
      <c r="AB1340" s="12" t="str">
        <f aca="false">IF(AA1340&gt;20,"High",IF(AA1340&gt;10,"Medium","Low"))</f>
        <v>High</v>
      </c>
    </row>
    <row r="1341" customFormat="false" ht="18.65" hidden="false" customHeight="false" outlineLevel="0" collapsed="false">
      <c r="A1341" s="5" t="s">
        <v>1384</v>
      </c>
      <c r="B1341" s="6" t="s">
        <v>37</v>
      </c>
      <c r="C1341" s="6" t="s">
        <v>30</v>
      </c>
      <c r="D1341" s="6" t="s">
        <v>30</v>
      </c>
      <c r="E1341" s="6" t="s">
        <v>30</v>
      </c>
      <c r="F1341" s="7" t="n">
        <v>3</v>
      </c>
      <c r="G1341" s="6" t="s">
        <v>31</v>
      </c>
      <c r="H1341" s="6" t="s">
        <v>30</v>
      </c>
      <c r="I1341" s="6" t="s">
        <v>517</v>
      </c>
      <c r="J1341" s="6" t="s">
        <v>31</v>
      </c>
      <c r="K1341" s="6" t="s">
        <v>31</v>
      </c>
      <c r="L1341" s="6" t="s">
        <v>30</v>
      </c>
      <c r="M1341" s="6" t="s">
        <v>30</v>
      </c>
      <c r="N1341" s="6" t="s">
        <v>30</v>
      </c>
      <c r="O1341" s="6" t="s">
        <v>30</v>
      </c>
      <c r="P1341" s="6" t="s">
        <v>38</v>
      </c>
      <c r="Q1341" s="6" t="s">
        <v>31</v>
      </c>
      <c r="R1341" s="6" t="s">
        <v>39</v>
      </c>
      <c r="S1341" s="8" t="n">
        <v>79.1</v>
      </c>
      <c r="T1341" s="8" t="n">
        <v>246.5</v>
      </c>
      <c r="U1341" s="6" t="s">
        <v>31</v>
      </c>
      <c r="V1341" s="8" t="n">
        <f aca="false">IF(X1341="0-1 Year", ROUND(S1341/0.474, 2), IF(X1341="1-2 Years", ROUND(S1341/0.287, 2), ROUND(S1341/0.14, 2)))</f>
        <v>166.88</v>
      </c>
      <c r="W1341" s="6" t="str">
        <f aca="false">IF(V1341&gt;4000, "High", IF(V1341&gt;2000, "Medium", "Low"))</f>
        <v>Low</v>
      </c>
      <c r="X1341" s="9" t="s">
        <v>35</v>
      </c>
      <c r="Y1341" s="10" t="n">
        <f aca="false">IF(U1341="Yes", 1, 0)</f>
        <v>1</v>
      </c>
      <c r="Z1341" s="10" t="n">
        <v>1</v>
      </c>
      <c r="AA1341" s="11" t="n">
        <f aca="false">MAX(0, ($S1341 * 0.35) - ($F1341 * 0.3))</f>
        <v>26.785</v>
      </c>
      <c r="AB1341" s="12" t="str">
        <f aca="false">IF(AA1341&gt;20,"High",IF(AA1341&gt;10,"Medium","Low"))</f>
        <v>High</v>
      </c>
    </row>
    <row r="1342" customFormat="false" ht="18.65" hidden="false" customHeight="false" outlineLevel="0" collapsed="false">
      <c r="A1342" s="5" t="s">
        <v>1385</v>
      </c>
      <c r="B1342" s="6" t="s">
        <v>37</v>
      </c>
      <c r="C1342" s="6" t="s">
        <v>30</v>
      </c>
      <c r="D1342" s="6" t="s">
        <v>31</v>
      </c>
      <c r="E1342" s="6" t="s">
        <v>31</v>
      </c>
      <c r="F1342" s="7" t="n">
        <v>7</v>
      </c>
      <c r="G1342" s="6" t="s">
        <v>30</v>
      </c>
      <c r="H1342" s="6" t="s">
        <v>202</v>
      </c>
      <c r="I1342" s="6" t="s">
        <v>203</v>
      </c>
      <c r="J1342" s="6" t="s">
        <v>31</v>
      </c>
      <c r="K1342" s="6" t="s">
        <v>30</v>
      </c>
      <c r="L1342" s="6" t="s">
        <v>30</v>
      </c>
      <c r="M1342" s="6" t="s">
        <v>31</v>
      </c>
      <c r="N1342" s="6" t="s">
        <v>30</v>
      </c>
      <c r="O1342" s="6" t="s">
        <v>30</v>
      </c>
      <c r="P1342" s="6" t="s">
        <v>38</v>
      </c>
      <c r="Q1342" s="6" t="s">
        <v>30</v>
      </c>
      <c r="R1342" s="6" t="s">
        <v>34</v>
      </c>
      <c r="S1342" s="8" t="n">
        <v>34.65</v>
      </c>
      <c r="T1342" s="8" t="n">
        <v>246.6</v>
      </c>
      <c r="U1342" s="6" t="s">
        <v>30</v>
      </c>
      <c r="V1342" s="8" t="n">
        <f aca="false">IF(X1342="0-1 Year", ROUND(S1342/0.474, 2), IF(X1342="1-2 Years", ROUND(S1342/0.287, 2), ROUND(S1342/0.14, 2)))</f>
        <v>73.1</v>
      </c>
      <c r="W1342" s="6" t="str">
        <f aca="false">IF(V1342&gt;4000, "High", IF(V1342&gt;2000, "Medium", "Low"))</f>
        <v>Low</v>
      </c>
      <c r="X1342" s="9" t="s">
        <v>35</v>
      </c>
      <c r="Y1342" s="10" t="n">
        <f aca="false">IF(U1342="Yes", 1, 0)</f>
        <v>0</v>
      </c>
      <c r="Z1342" s="10" t="n">
        <v>1</v>
      </c>
      <c r="AA1342" s="11" t="n">
        <f aca="false">MAX(0, ($S1342 * 0.35) - ($F1342 * 0.3))</f>
        <v>10.0275</v>
      </c>
      <c r="AB1342" s="12" t="str">
        <f aca="false">IF(AA1342&gt;20,"High",IF(AA1342&gt;10,"Medium","Low"))</f>
        <v>Medium</v>
      </c>
    </row>
    <row r="1343" customFormat="false" ht="18.65" hidden="false" customHeight="false" outlineLevel="0" collapsed="false">
      <c r="A1343" s="5" t="s">
        <v>1386</v>
      </c>
      <c r="B1343" s="6" t="s">
        <v>37</v>
      </c>
      <c r="C1343" s="6" t="s">
        <v>30</v>
      </c>
      <c r="D1343" s="6" t="s">
        <v>30</v>
      </c>
      <c r="E1343" s="6" t="s">
        <v>30</v>
      </c>
      <c r="F1343" s="7" t="n">
        <v>12</v>
      </c>
      <c r="G1343" s="6" t="s">
        <v>31</v>
      </c>
      <c r="H1343" s="6" t="s">
        <v>30</v>
      </c>
      <c r="I1343" s="6" t="s">
        <v>30</v>
      </c>
      <c r="J1343" s="6" t="s">
        <v>32</v>
      </c>
      <c r="K1343" s="6" t="s">
        <v>32</v>
      </c>
      <c r="L1343" s="6" t="s">
        <v>32</v>
      </c>
      <c r="M1343" s="6" t="s">
        <v>32</v>
      </c>
      <c r="N1343" s="6" t="s">
        <v>32</v>
      </c>
      <c r="O1343" s="6" t="s">
        <v>32</v>
      </c>
      <c r="P1343" s="6" t="s">
        <v>38</v>
      </c>
      <c r="Q1343" s="6" t="s">
        <v>30</v>
      </c>
      <c r="R1343" s="6" t="s">
        <v>34</v>
      </c>
      <c r="S1343" s="8" t="n">
        <v>20.3</v>
      </c>
      <c r="T1343" s="8" t="n">
        <v>246.7</v>
      </c>
      <c r="U1343" s="6" t="s">
        <v>30</v>
      </c>
      <c r="V1343" s="8" t="n">
        <f aca="false">IF(X1343="0-1 Year", ROUND(S1343/0.474, 2), IF(X1343="1-2 Years", ROUND(S1343/0.287, 2), ROUND(S1343/0.14, 2)))</f>
        <v>42.83</v>
      </c>
      <c r="W1343" s="6" t="str">
        <f aca="false">IF(V1343&gt;4000, "High", IF(V1343&gt;2000, "Medium", "Low"))</f>
        <v>Low</v>
      </c>
      <c r="X1343" s="9" t="s">
        <v>35</v>
      </c>
      <c r="Y1343" s="10" t="n">
        <f aca="false">IF(U1343="Yes", 1, 0)</f>
        <v>0</v>
      </c>
      <c r="Z1343" s="10" t="n">
        <v>1</v>
      </c>
      <c r="AA1343" s="11" t="n">
        <f aca="false">MAX(0, ($S1343 * 0.35) - ($F1343 * 0.3))</f>
        <v>3.505</v>
      </c>
      <c r="AB1343" s="12" t="str">
        <f aca="false">IF(AA1343&gt;20,"High",IF(AA1343&gt;10,"Medium","Low"))</f>
        <v>Low</v>
      </c>
    </row>
    <row r="1344" customFormat="false" ht="18.65" hidden="false" customHeight="false" outlineLevel="0" collapsed="false">
      <c r="A1344" s="5" t="s">
        <v>1387</v>
      </c>
      <c r="B1344" s="6" t="s">
        <v>37</v>
      </c>
      <c r="C1344" s="6" t="s">
        <v>30</v>
      </c>
      <c r="D1344" s="6" t="s">
        <v>31</v>
      </c>
      <c r="E1344" s="6" t="s">
        <v>31</v>
      </c>
      <c r="F1344" s="7" t="n">
        <v>13</v>
      </c>
      <c r="G1344" s="6" t="s">
        <v>31</v>
      </c>
      <c r="H1344" s="6" t="s">
        <v>30</v>
      </c>
      <c r="I1344" s="6" t="s">
        <v>30</v>
      </c>
      <c r="J1344" s="6" t="s">
        <v>32</v>
      </c>
      <c r="K1344" s="6" t="s">
        <v>32</v>
      </c>
      <c r="L1344" s="6" t="s">
        <v>32</v>
      </c>
      <c r="M1344" s="6" t="s">
        <v>32</v>
      </c>
      <c r="N1344" s="6" t="s">
        <v>32</v>
      </c>
      <c r="O1344" s="6" t="s">
        <v>32</v>
      </c>
      <c r="P1344" s="6" t="s">
        <v>166</v>
      </c>
      <c r="Q1344" s="6" t="s">
        <v>31</v>
      </c>
      <c r="R1344" s="6" t="s">
        <v>53</v>
      </c>
      <c r="S1344" s="8" t="n">
        <v>19.75</v>
      </c>
      <c r="T1344" s="8" t="n">
        <v>246.7</v>
      </c>
      <c r="U1344" s="6" t="s">
        <v>30</v>
      </c>
      <c r="V1344" s="8" t="n">
        <f aca="false">IF(X1344="0-1 Year", ROUND(S1344/0.474, 2), IF(X1344="1-2 Years", ROUND(S1344/0.287, 2), ROUND(S1344/0.14, 2)))</f>
        <v>68.82</v>
      </c>
      <c r="W1344" s="6" t="str">
        <f aca="false">IF(V1344&gt;4000, "High", IF(V1344&gt;2000, "Medium", "Low"))</f>
        <v>Low</v>
      </c>
      <c r="X1344" s="9" t="s">
        <v>1275</v>
      </c>
      <c r="Y1344" s="10" t="n">
        <f aca="false">IF(U1344="Yes", 1, 0)</f>
        <v>0</v>
      </c>
      <c r="Z1344" s="10" t="n">
        <v>1</v>
      </c>
      <c r="AA1344" s="11" t="n">
        <f aca="false">MAX(0, ($S1344 * 0.35) - ($F1344 * 0.3))</f>
        <v>3.0125</v>
      </c>
      <c r="AB1344" s="12" t="str">
        <f aca="false">IF(AA1344&gt;20,"High",IF(AA1344&gt;10,"Medium","Low"))</f>
        <v>Low</v>
      </c>
    </row>
    <row r="1345" customFormat="false" ht="18.65" hidden="false" customHeight="false" outlineLevel="0" collapsed="false">
      <c r="A1345" s="5" t="s">
        <v>1388</v>
      </c>
      <c r="B1345" s="6" t="s">
        <v>37</v>
      </c>
      <c r="C1345" s="6" t="s">
        <v>30</v>
      </c>
      <c r="D1345" s="6" t="s">
        <v>30</v>
      </c>
      <c r="E1345" s="6" t="s">
        <v>30</v>
      </c>
      <c r="F1345" s="7" t="n">
        <v>10</v>
      </c>
      <c r="G1345" s="6" t="s">
        <v>31</v>
      </c>
      <c r="H1345" s="6" t="s">
        <v>30</v>
      </c>
      <c r="I1345" s="6" t="s">
        <v>30</v>
      </c>
      <c r="J1345" s="6" t="s">
        <v>32</v>
      </c>
      <c r="K1345" s="6" t="s">
        <v>32</v>
      </c>
      <c r="L1345" s="6" t="s">
        <v>32</v>
      </c>
      <c r="M1345" s="6" t="s">
        <v>32</v>
      </c>
      <c r="N1345" s="6" t="s">
        <v>32</v>
      </c>
      <c r="O1345" s="6" t="s">
        <v>32</v>
      </c>
      <c r="P1345" s="6" t="s">
        <v>38</v>
      </c>
      <c r="Q1345" s="6" t="s">
        <v>31</v>
      </c>
      <c r="R1345" s="6" t="s">
        <v>34</v>
      </c>
      <c r="S1345" s="8" t="n">
        <v>20.9</v>
      </c>
      <c r="T1345" s="8" t="n">
        <v>247</v>
      </c>
      <c r="U1345" s="6" t="s">
        <v>30</v>
      </c>
      <c r="V1345" s="8" t="n">
        <f aca="false">IF(X1345="0-1 Year", ROUND(S1345/0.474, 2), IF(X1345="1-2 Years", ROUND(S1345/0.287, 2), ROUND(S1345/0.14, 2)))</f>
        <v>44.09</v>
      </c>
      <c r="W1345" s="6" t="str">
        <f aca="false">IF(V1345&gt;4000, "High", IF(V1345&gt;2000, "Medium", "Low"))</f>
        <v>Low</v>
      </c>
      <c r="X1345" s="9" t="s">
        <v>35</v>
      </c>
      <c r="Y1345" s="10" t="n">
        <f aca="false">IF(U1345="Yes", 1, 0)</f>
        <v>0</v>
      </c>
      <c r="Z1345" s="10" t="n">
        <v>1</v>
      </c>
      <c r="AA1345" s="11" t="n">
        <f aca="false">MAX(0, ($S1345 * 0.35) - ($F1345 * 0.3))</f>
        <v>4.315</v>
      </c>
      <c r="AB1345" s="12" t="str">
        <f aca="false">IF(AA1345&gt;20,"High",IF(AA1345&gt;10,"Medium","Low"))</f>
        <v>Low</v>
      </c>
    </row>
    <row r="1346" customFormat="false" ht="18.65" hidden="false" customHeight="false" outlineLevel="0" collapsed="false">
      <c r="A1346" s="5" t="s">
        <v>1389</v>
      </c>
      <c r="B1346" s="6" t="s">
        <v>37</v>
      </c>
      <c r="C1346" s="6" t="s">
        <v>30</v>
      </c>
      <c r="D1346" s="6" t="s">
        <v>30</v>
      </c>
      <c r="E1346" s="6" t="s">
        <v>30</v>
      </c>
      <c r="F1346" s="7" t="n">
        <v>3</v>
      </c>
      <c r="G1346" s="6" t="s">
        <v>31</v>
      </c>
      <c r="H1346" s="6" t="s">
        <v>30</v>
      </c>
      <c r="I1346" s="6" t="s">
        <v>517</v>
      </c>
      <c r="J1346" s="6" t="s">
        <v>30</v>
      </c>
      <c r="K1346" s="6" t="s">
        <v>31</v>
      </c>
      <c r="L1346" s="6" t="s">
        <v>30</v>
      </c>
      <c r="M1346" s="6" t="s">
        <v>30</v>
      </c>
      <c r="N1346" s="6" t="s">
        <v>31</v>
      </c>
      <c r="O1346" s="6" t="s">
        <v>30</v>
      </c>
      <c r="P1346" s="6" t="s">
        <v>38</v>
      </c>
      <c r="Q1346" s="6" t="s">
        <v>30</v>
      </c>
      <c r="R1346" s="6" t="s">
        <v>39</v>
      </c>
      <c r="S1346" s="8" t="n">
        <v>83.75</v>
      </c>
      <c r="T1346" s="8" t="n">
        <v>247.25</v>
      </c>
      <c r="U1346" s="6" t="s">
        <v>31</v>
      </c>
      <c r="V1346" s="8" t="n">
        <f aca="false">IF(X1346="0-1 Year", ROUND(S1346/0.474, 2), IF(X1346="1-2 Years", ROUND(S1346/0.287, 2), ROUND(S1346/0.14, 2)))</f>
        <v>176.69</v>
      </c>
      <c r="W1346" s="6" t="str">
        <f aca="false">IF(V1346&gt;4000, "High", IF(V1346&gt;2000, "Medium", "Low"))</f>
        <v>Low</v>
      </c>
      <c r="X1346" s="9" t="s">
        <v>35</v>
      </c>
      <c r="Y1346" s="10" t="n">
        <f aca="false">IF(U1346="Yes", 1, 0)</f>
        <v>1</v>
      </c>
      <c r="Z1346" s="10" t="n">
        <v>1</v>
      </c>
      <c r="AA1346" s="11" t="n">
        <f aca="false">MAX(0, ($S1346 * 0.35) - ($F1346 * 0.3))</f>
        <v>28.4125</v>
      </c>
      <c r="AB1346" s="12" t="str">
        <f aca="false">IF(AA1346&gt;20,"High",IF(AA1346&gt;10,"Medium","Low"))</f>
        <v>High</v>
      </c>
    </row>
    <row r="1347" customFormat="false" ht="18.65" hidden="false" customHeight="false" outlineLevel="0" collapsed="false">
      <c r="A1347" s="5" t="s">
        <v>1390</v>
      </c>
      <c r="B1347" s="6" t="s">
        <v>29</v>
      </c>
      <c r="C1347" s="6" t="s">
        <v>30</v>
      </c>
      <c r="D1347" s="6" t="s">
        <v>31</v>
      </c>
      <c r="E1347" s="6" t="s">
        <v>31</v>
      </c>
      <c r="F1347" s="7" t="n">
        <v>3</v>
      </c>
      <c r="G1347" s="6" t="s">
        <v>31</v>
      </c>
      <c r="H1347" s="6" t="s">
        <v>30</v>
      </c>
      <c r="I1347" s="6" t="s">
        <v>517</v>
      </c>
      <c r="J1347" s="6" t="s">
        <v>31</v>
      </c>
      <c r="K1347" s="6" t="s">
        <v>31</v>
      </c>
      <c r="L1347" s="6" t="s">
        <v>30</v>
      </c>
      <c r="M1347" s="6" t="s">
        <v>30</v>
      </c>
      <c r="N1347" s="6" t="s">
        <v>31</v>
      </c>
      <c r="O1347" s="6" t="s">
        <v>30</v>
      </c>
      <c r="P1347" s="6" t="s">
        <v>38</v>
      </c>
      <c r="Q1347" s="6" t="s">
        <v>30</v>
      </c>
      <c r="R1347" s="6" t="s">
        <v>39</v>
      </c>
      <c r="S1347" s="8" t="n">
        <v>89.85</v>
      </c>
      <c r="T1347" s="8" t="n">
        <v>248.4</v>
      </c>
      <c r="U1347" s="6" t="s">
        <v>30</v>
      </c>
      <c r="V1347" s="8" t="n">
        <f aca="false">IF(X1347="0-1 Year", ROUND(S1347/0.474, 2), IF(X1347="1-2 Years", ROUND(S1347/0.287, 2), ROUND(S1347/0.14, 2)))</f>
        <v>189.56</v>
      </c>
      <c r="W1347" s="6" t="str">
        <f aca="false">IF(V1347&gt;4000, "High", IF(V1347&gt;2000, "Medium", "Low"))</f>
        <v>Low</v>
      </c>
      <c r="X1347" s="9" t="s">
        <v>35</v>
      </c>
      <c r="Y1347" s="10" t="n">
        <f aca="false">IF(U1347="Yes", 1, 0)</f>
        <v>0</v>
      </c>
      <c r="Z1347" s="10" t="n">
        <v>1</v>
      </c>
      <c r="AA1347" s="11" t="n">
        <f aca="false">MAX(0, ($S1347 * 0.35) - ($F1347 * 0.3))</f>
        <v>30.5475</v>
      </c>
      <c r="AB1347" s="12" t="str">
        <f aca="false">IF(AA1347&gt;20,"High",IF(AA1347&gt;10,"Medium","Low"))</f>
        <v>High</v>
      </c>
    </row>
    <row r="1348" customFormat="false" ht="18.65" hidden="false" customHeight="false" outlineLevel="0" collapsed="false">
      <c r="A1348" s="5" t="s">
        <v>1391</v>
      </c>
      <c r="B1348" s="6" t="s">
        <v>29</v>
      </c>
      <c r="C1348" s="6" t="s">
        <v>30</v>
      </c>
      <c r="D1348" s="6" t="s">
        <v>31</v>
      </c>
      <c r="E1348" s="6" t="s">
        <v>31</v>
      </c>
      <c r="F1348" s="7" t="n">
        <v>9</v>
      </c>
      <c r="G1348" s="6" t="s">
        <v>30</v>
      </c>
      <c r="H1348" s="6" t="s">
        <v>202</v>
      </c>
      <c r="I1348" s="6" t="s">
        <v>203</v>
      </c>
      <c r="J1348" s="6" t="s">
        <v>30</v>
      </c>
      <c r="K1348" s="6" t="s">
        <v>31</v>
      </c>
      <c r="L1348" s="6" t="s">
        <v>30</v>
      </c>
      <c r="M1348" s="6" t="s">
        <v>30</v>
      </c>
      <c r="N1348" s="6" t="s">
        <v>30</v>
      </c>
      <c r="O1348" s="6" t="s">
        <v>30</v>
      </c>
      <c r="P1348" s="6" t="s">
        <v>38</v>
      </c>
      <c r="Q1348" s="6" t="s">
        <v>31</v>
      </c>
      <c r="R1348" s="6" t="s">
        <v>39</v>
      </c>
      <c r="S1348" s="8" t="n">
        <v>29.95</v>
      </c>
      <c r="T1348" s="8" t="n">
        <v>248.95</v>
      </c>
      <c r="U1348" s="6" t="s">
        <v>31</v>
      </c>
      <c r="V1348" s="8" t="n">
        <f aca="false">IF(X1348="0-1 Year", ROUND(S1348/0.474, 2), IF(X1348="1-2 Years", ROUND(S1348/0.287, 2), ROUND(S1348/0.14, 2)))</f>
        <v>63.19</v>
      </c>
      <c r="W1348" s="6" t="str">
        <f aca="false">IF(V1348&gt;4000, "High", IF(V1348&gt;2000, "Medium", "Low"))</f>
        <v>Low</v>
      </c>
      <c r="X1348" s="9" t="s">
        <v>35</v>
      </c>
      <c r="Y1348" s="10" t="n">
        <f aca="false">IF(U1348="Yes", 1, 0)</f>
        <v>1</v>
      </c>
      <c r="Z1348" s="10" t="n">
        <v>1</v>
      </c>
      <c r="AA1348" s="11" t="n">
        <f aca="false">MAX(0, ($S1348 * 0.35) - ($F1348 * 0.3))</f>
        <v>7.7825</v>
      </c>
      <c r="AB1348" s="12" t="str">
        <f aca="false">IF(AA1348&gt;20,"High",IF(AA1348&gt;10,"Medium","Low"))</f>
        <v>Low</v>
      </c>
    </row>
    <row r="1349" customFormat="false" ht="18.65" hidden="false" customHeight="false" outlineLevel="0" collapsed="false">
      <c r="A1349" s="5" t="s">
        <v>1392</v>
      </c>
      <c r="B1349" s="6" t="s">
        <v>29</v>
      </c>
      <c r="C1349" s="6" t="s">
        <v>30</v>
      </c>
      <c r="D1349" s="6" t="s">
        <v>30</v>
      </c>
      <c r="E1349" s="6" t="s">
        <v>30</v>
      </c>
      <c r="F1349" s="7" t="n">
        <v>4</v>
      </c>
      <c r="G1349" s="6" t="s">
        <v>31</v>
      </c>
      <c r="H1349" s="6" t="s">
        <v>30</v>
      </c>
      <c r="I1349" s="6" t="s">
        <v>203</v>
      </c>
      <c r="J1349" s="6" t="s">
        <v>30</v>
      </c>
      <c r="K1349" s="6" t="s">
        <v>30</v>
      </c>
      <c r="L1349" s="6" t="s">
        <v>30</v>
      </c>
      <c r="M1349" s="6" t="s">
        <v>31</v>
      </c>
      <c r="N1349" s="6" t="s">
        <v>31</v>
      </c>
      <c r="O1349" s="6" t="s">
        <v>30</v>
      </c>
      <c r="P1349" s="6" t="s">
        <v>38</v>
      </c>
      <c r="Q1349" s="6" t="s">
        <v>31</v>
      </c>
      <c r="R1349" s="6" t="s">
        <v>39</v>
      </c>
      <c r="S1349" s="8" t="n">
        <v>61.3</v>
      </c>
      <c r="T1349" s="8" t="n">
        <v>249.4</v>
      </c>
      <c r="U1349" s="6" t="s">
        <v>30</v>
      </c>
      <c r="V1349" s="8" t="n">
        <f aca="false">IF(X1349="0-1 Year", ROUND(S1349/0.474, 2), IF(X1349="1-2 Years", ROUND(S1349/0.287, 2), ROUND(S1349/0.14, 2)))</f>
        <v>129.32</v>
      </c>
      <c r="W1349" s="6" t="str">
        <f aca="false">IF(V1349&gt;4000, "High", IF(V1349&gt;2000, "Medium", "Low"))</f>
        <v>Low</v>
      </c>
      <c r="X1349" s="9" t="s">
        <v>35</v>
      </c>
      <c r="Y1349" s="10" t="n">
        <f aca="false">IF(U1349="Yes", 1, 0)</f>
        <v>0</v>
      </c>
      <c r="Z1349" s="10" t="n">
        <v>1</v>
      </c>
      <c r="AA1349" s="11" t="n">
        <f aca="false">MAX(0, ($S1349 * 0.35) - ($F1349 * 0.3))</f>
        <v>20.255</v>
      </c>
      <c r="AB1349" s="12" t="str">
        <f aca="false">IF(AA1349&gt;20,"High",IF(AA1349&gt;10,"Medium","Low"))</f>
        <v>High</v>
      </c>
    </row>
    <row r="1350" customFormat="false" ht="18.65" hidden="false" customHeight="false" outlineLevel="0" collapsed="false">
      <c r="A1350" s="5" t="s">
        <v>1393</v>
      </c>
      <c r="B1350" s="6" t="s">
        <v>29</v>
      </c>
      <c r="C1350" s="6" t="s">
        <v>30</v>
      </c>
      <c r="D1350" s="6" t="s">
        <v>30</v>
      </c>
      <c r="E1350" s="6" t="s">
        <v>30</v>
      </c>
      <c r="F1350" s="7" t="n">
        <v>7</v>
      </c>
      <c r="G1350" s="6" t="s">
        <v>30</v>
      </c>
      <c r="H1350" s="6" t="s">
        <v>202</v>
      </c>
      <c r="I1350" s="6" t="s">
        <v>203</v>
      </c>
      <c r="J1350" s="6" t="s">
        <v>30</v>
      </c>
      <c r="K1350" s="6" t="s">
        <v>30</v>
      </c>
      <c r="L1350" s="6" t="s">
        <v>31</v>
      </c>
      <c r="M1350" s="6" t="s">
        <v>31</v>
      </c>
      <c r="N1350" s="6" t="s">
        <v>30</v>
      </c>
      <c r="O1350" s="6" t="s">
        <v>30</v>
      </c>
      <c r="P1350" s="6" t="s">
        <v>33</v>
      </c>
      <c r="Q1350" s="6" t="s">
        <v>31</v>
      </c>
      <c r="R1350" s="6" t="s">
        <v>58</v>
      </c>
      <c r="S1350" s="8" t="n">
        <v>35.5</v>
      </c>
      <c r="T1350" s="8" t="n">
        <v>249.55</v>
      </c>
      <c r="U1350" s="6" t="s">
        <v>30</v>
      </c>
      <c r="V1350" s="8" t="n">
        <f aca="false">IF(X1350="0-1 Year", ROUND(S1350/0.474, 2), IF(X1350="1-2 Years", ROUND(S1350/0.287, 2), ROUND(S1350/0.14, 2)))</f>
        <v>74.89</v>
      </c>
      <c r="W1350" s="6" t="str">
        <f aca="false">IF(V1350&gt;4000, "High", IF(V1350&gt;2000, "Medium", "Low"))</f>
        <v>Low</v>
      </c>
      <c r="X1350" s="9" t="s">
        <v>35</v>
      </c>
      <c r="Y1350" s="10" t="n">
        <f aca="false">IF(U1350="Yes", 1, 0)</f>
        <v>0</v>
      </c>
      <c r="Z1350" s="10" t="n">
        <v>1</v>
      </c>
      <c r="AA1350" s="11" t="n">
        <f aca="false">MAX(0, ($S1350 * 0.35) - ($F1350 * 0.3))</f>
        <v>10.325</v>
      </c>
      <c r="AB1350" s="12" t="str">
        <f aca="false">IF(AA1350&gt;20,"High",IF(AA1350&gt;10,"Medium","Low"))</f>
        <v>Medium</v>
      </c>
    </row>
    <row r="1351" customFormat="false" ht="18.65" hidden="false" customHeight="false" outlineLevel="0" collapsed="false">
      <c r="A1351" s="5" t="s">
        <v>1394</v>
      </c>
      <c r="B1351" s="6" t="s">
        <v>37</v>
      </c>
      <c r="C1351" s="6" t="s">
        <v>30</v>
      </c>
      <c r="D1351" s="6" t="s">
        <v>30</v>
      </c>
      <c r="E1351" s="6" t="s">
        <v>30</v>
      </c>
      <c r="F1351" s="7" t="n">
        <v>5</v>
      </c>
      <c r="G1351" s="6" t="s">
        <v>31</v>
      </c>
      <c r="H1351" s="6" t="s">
        <v>31</v>
      </c>
      <c r="I1351" s="6" t="s">
        <v>203</v>
      </c>
      <c r="J1351" s="6" t="s">
        <v>30</v>
      </c>
      <c r="K1351" s="6" t="s">
        <v>30</v>
      </c>
      <c r="L1351" s="6" t="s">
        <v>30</v>
      </c>
      <c r="M1351" s="6" t="s">
        <v>30</v>
      </c>
      <c r="N1351" s="6" t="s">
        <v>30</v>
      </c>
      <c r="O1351" s="6" t="s">
        <v>30</v>
      </c>
      <c r="P1351" s="6" t="s">
        <v>38</v>
      </c>
      <c r="Q1351" s="6" t="s">
        <v>31</v>
      </c>
      <c r="R1351" s="6" t="s">
        <v>34</v>
      </c>
      <c r="S1351" s="8" t="n">
        <v>50.6</v>
      </c>
      <c r="T1351" s="8" t="n">
        <v>249.95</v>
      </c>
      <c r="U1351" s="6" t="s">
        <v>31</v>
      </c>
      <c r="V1351" s="8" t="n">
        <f aca="false">IF(X1351="0-1 Year", ROUND(S1351/0.474, 2), IF(X1351="1-2 Years", ROUND(S1351/0.287, 2), ROUND(S1351/0.14, 2)))</f>
        <v>106.75</v>
      </c>
      <c r="W1351" s="6" t="str">
        <f aca="false">IF(V1351&gt;4000, "High", IF(V1351&gt;2000, "Medium", "Low"))</f>
        <v>Low</v>
      </c>
      <c r="X1351" s="9" t="s">
        <v>35</v>
      </c>
      <c r="Y1351" s="10" t="n">
        <f aca="false">IF(U1351="Yes", 1, 0)</f>
        <v>1</v>
      </c>
      <c r="Z1351" s="10" t="n">
        <v>1</v>
      </c>
      <c r="AA1351" s="11" t="n">
        <f aca="false">MAX(0, ($S1351 * 0.35) - ($F1351 * 0.3))</f>
        <v>16.21</v>
      </c>
      <c r="AB1351" s="12" t="str">
        <f aca="false">IF(AA1351&gt;20,"High",IF(AA1351&gt;10,"Medium","Low"))</f>
        <v>Medium</v>
      </c>
    </row>
    <row r="1352" customFormat="false" ht="18.65" hidden="false" customHeight="false" outlineLevel="0" collapsed="false">
      <c r="A1352" s="5" t="s">
        <v>1395</v>
      </c>
      <c r="B1352" s="6" t="s">
        <v>37</v>
      </c>
      <c r="C1352" s="6" t="s">
        <v>30</v>
      </c>
      <c r="D1352" s="6" t="s">
        <v>31</v>
      </c>
      <c r="E1352" s="6" t="s">
        <v>31</v>
      </c>
      <c r="F1352" s="7" t="n">
        <v>3</v>
      </c>
      <c r="G1352" s="6" t="s">
        <v>31</v>
      </c>
      <c r="H1352" s="6" t="s">
        <v>30</v>
      </c>
      <c r="I1352" s="6" t="s">
        <v>517</v>
      </c>
      <c r="J1352" s="6" t="s">
        <v>30</v>
      </c>
      <c r="K1352" s="6" t="s">
        <v>30</v>
      </c>
      <c r="L1352" s="6" t="s">
        <v>30</v>
      </c>
      <c r="M1352" s="6" t="s">
        <v>30</v>
      </c>
      <c r="N1352" s="6" t="s">
        <v>30</v>
      </c>
      <c r="O1352" s="6" t="s">
        <v>31</v>
      </c>
      <c r="P1352" s="6" t="s">
        <v>38</v>
      </c>
      <c r="Q1352" s="6" t="s">
        <v>31</v>
      </c>
      <c r="R1352" s="6" t="s">
        <v>39</v>
      </c>
      <c r="S1352" s="8" t="n">
        <v>80.3</v>
      </c>
      <c r="T1352" s="8" t="n">
        <v>250.05</v>
      </c>
      <c r="U1352" s="6" t="s">
        <v>31</v>
      </c>
      <c r="V1352" s="8" t="n">
        <f aca="false">IF(X1352="0-1 Year", ROUND(S1352/0.474, 2), IF(X1352="1-2 Years", ROUND(S1352/0.287, 2), ROUND(S1352/0.14, 2)))</f>
        <v>169.41</v>
      </c>
      <c r="W1352" s="6" t="str">
        <f aca="false">IF(V1352&gt;4000, "High", IF(V1352&gt;2000, "Medium", "Low"))</f>
        <v>Low</v>
      </c>
      <c r="X1352" s="9" t="s">
        <v>35</v>
      </c>
      <c r="Y1352" s="10" t="n">
        <f aca="false">IF(U1352="Yes", 1, 0)</f>
        <v>1</v>
      </c>
      <c r="Z1352" s="10" t="n">
        <v>1</v>
      </c>
      <c r="AA1352" s="11" t="n">
        <f aca="false">MAX(0, ($S1352 * 0.35) - ($F1352 * 0.3))</f>
        <v>27.205</v>
      </c>
      <c r="AB1352" s="12" t="str">
        <f aca="false">IF(AA1352&gt;20,"High",IF(AA1352&gt;10,"Medium","Low"))</f>
        <v>High</v>
      </c>
    </row>
    <row r="1353" customFormat="false" ht="18.65" hidden="false" customHeight="false" outlineLevel="0" collapsed="false">
      <c r="A1353" s="5" t="s">
        <v>1396</v>
      </c>
      <c r="B1353" s="6" t="s">
        <v>29</v>
      </c>
      <c r="C1353" s="6" t="s">
        <v>30</v>
      </c>
      <c r="D1353" s="6" t="s">
        <v>31</v>
      </c>
      <c r="E1353" s="6" t="s">
        <v>30</v>
      </c>
      <c r="F1353" s="7" t="n">
        <v>4</v>
      </c>
      <c r="G1353" s="6" t="s">
        <v>31</v>
      </c>
      <c r="H1353" s="6" t="s">
        <v>31</v>
      </c>
      <c r="I1353" s="6" t="s">
        <v>203</v>
      </c>
      <c r="J1353" s="6" t="s">
        <v>30</v>
      </c>
      <c r="K1353" s="6" t="s">
        <v>30</v>
      </c>
      <c r="L1353" s="6" t="s">
        <v>31</v>
      </c>
      <c r="M1353" s="6" t="s">
        <v>30</v>
      </c>
      <c r="N1353" s="6" t="s">
        <v>31</v>
      </c>
      <c r="O1353" s="6" t="s">
        <v>30</v>
      </c>
      <c r="P1353" s="6" t="s">
        <v>38</v>
      </c>
      <c r="Q1353" s="6" t="s">
        <v>30</v>
      </c>
      <c r="R1353" s="6" t="s">
        <v>39</v>
      </c>
      <c r="S1353" s="8" t="n">
        <v>65.6</v>
      </c>
      <c r="T1353" s="8" t="n">
        <v>250.1</v>
      </c>
      <c r="U1353" s="6" t="s">
        <v>30</v>
      </c>
      <c r="V1353" s="8" t="n">
        <f aca="false">IF(X1353="0-1 Year", ROUND(S1353/0.474, 2), IF(X1353="1-2 Years", ROUND(S1353/0.287, 2), ROUND(S1353/0.14, 2)))</f>
        <v>138.4</v>
      </c>
      <c r="W1353" s="6" t="str">
        <f aca="false">IF(V1353&gt;4000, "High", IF(V1353&gt;2000, "Medium", "Low"))</f>
        <v>Low</v>
      </c>
      <c r="X1353" s="9" t="s">
        <v>35</v>
      </c>
      <c r="Y1353" s="10" t="n">
        <f aca="false">IF(U1353="Yes", 1, 0)</f>
        <v>0</v>
      </c>
      <c r="Z1353" s="10" t="n">
        <v>1</v>
      </c>
      <c r="AA1353" s="11" t="n">
        <f aca="false">MAX(0, ($S1353 * 0.35) - ($F1353 * 0.3))</f>
        <v>21.76</v>
      </c>
      <c r="AB1353" s="12" t="str">
        <f aca="false">IF(AA1353&gt;20,"High",IF(AA1353&gt;10,"Medium","Low"))</f>
        <v>High</v>
      </c>
    </row>
    <row r="1354" customFormat="false" ht="18.65" hidden="false" customHeight="false" outlineLevel="0" collapsed="false">
      <c r="A1354" s="5" t="s">
        <v>1397</v>
      </c>
      <c r="B1354" s="6" t="s">
        <v>29</v>
      </c>
      <c r="C1354" s="6" t="s">
        <v>30</v>
      </c>
      <c r="D1354" s="6" t="s">
        <v>31</v>
      </c>
      <c r="E1354" s="6" t="s">
        <v>31</v>
      </c>
      <c r="F1354" s="7" t="n">
        <v>11</v>
      </c>
      <c r="G1354" s="6" t="s">
        <v>31</v>
      </c>
      <c r="H1354" s="6" t="s">
        <v>30</v>
      </c>
      <c r="I1354" s="6" t="s">
        <v>30</v>
      </c>
      <c r="J1354" s="6" t="s">
        <v>32</v>
      </c>
      <c r="K1354" s="6" t="s">
        <v>32</v>
      </c>
      <c r="L1354" s="6" t="s">
        <v>32</v>
      </c>
      <c r="M1354" s="6" t="s">
        <v>32</v>
      </c>
      <c r="N1354" s="6" t="s">
        <v>32</v>
      </c>
      <c r="O1354" s="6" t="s">
        <v>32</v>
      </c>
      <c r="P1354" s="6" t="s">
        <v>38</v>
      </c>
      <c r="Q1354" s="6" t="s">
        <v>31</v>
      </c>
      <c r="R1354" s="6" t="s">
        <v>39</v>
      </c>
      <c r="S1354" s="8" t="n">
        <v>20.45</v>
      </c>
      <c r="T1354" s="8" t="n">
        <v>250.8</v>
      </c>
      <c r="U1354" s="6" t="s">
        <v>30</v>
      </c>
      <c r="V1354" s="8" t="n">
        <f aca="false">IF(X1354="0-1 Year", ROUND(S1354/0.474, 2), IF(X1354="1-2 Years", ROUND(S1354/0.287, 2), ROUND(S1354/0.14, 2)))</f>
        <v>43.14</v>
      </c>
      <c r="W1354" s="6" t="str">
        <f aca="false">IF(V1354&gt;4000, "High", IF(V1354&gt;2000, "Medium", "Low"))</f>
        <v>Low</v>
      </c>
      <c r="X1354" s="9" t="s">
        <v>35</v>
      </c>
      <c r="Y1354" s="10" t="n">
        <f aca="false">IF(U1354="Yes", 1, 0)</f>
        <v>0</v>
      </c>
      <c r="Z1354" s="10" t="n">
        <v>1</v>
      </c>
      <c r="AA1354" s="11" t="n">
        <f aca="false">MAX(0, ($S1354 * 0.35) - ($F1354 * 0.3))</f>
        <v>3.8575</v>
      </c>
      <c r="AB1354" s="12" t="str">
        <f aca="false">IF(AA1354&gt;20,"High",IF(AA1354&gt;10,"Medium","Low"))</f>
        <v>Low</v>
      </c>
    </row>
    <row r="1355" customFormat="false" ht="18.65" hidden="false" customHeight="false" outlineLevel="0" collapsed="false">
      <c r="A1355" s="5" t="s">
        <v>1398</v>
      </c>
      <c r="B1355" s="6" t="s">
        <v>37</v>
      </c>
      <c r="C1355" s="6" t="s">
        <v>30</v>
      </c>
      <c r="D1355" s="6" t="s">
        <v>31</v>
      </c>
      <c r="E1355" s="6" t="s">
        <v>31</v>
      </c>
      <c r="F1355" s="7" t="n">
        <v>13</v>
      </c>
      <c r="G1355" s="6" t="s">
        <v>31</v>
      </c>
      <c r="H1355" s="6" t="s">
        <v>30</v>
      </c>
      <c r="I1355" s="6" t="s">
        <v>30</v>
      </c>
      <c r="J1355" s="6" t="s">
        <v>32</v>
      </c>
      <c r="K1355" s="6" t="s">
        <v>32</v>
      </c>
      <c r="L1355" s="6" t="s">
        <v>32</v>
      </c>
      <c r="M1355" s="6" t="s">
        <v>32</v>
      </c>
      <c r="N1355" s="6" t="s">
        <v>32</v>
      </c>
      <c r="O1355" s="6" t="s">
        <v>32</v>
      </c>
      <c r="P1355" s="6" t="s">
        <v>38</v>
      </c>
      <c r="Q1355" s="6" t="s">
        <v>30</v>
      </c>
      <c r="R1355" s="6" t="s">
        <v>34</v>
      </c>
      <c r="S1355" s="8" t="n">
        <v>18.8</v>
      </c>
      <c r="T1355" s="8" t="n">
        <v>251.25</v>
      </c>
      <c r="U1355" s="6" t="s">
        <v>30</v>
      </c>
      <c r="V1355" s="8" t="n">
        <f aca="false">IF(X1355="0-1 Year", ROUND(S1355/0.474, 2), IF(X1355="1-2 Years", ROUND(S1355/0.287, 2), ROUND(S1355/0.14, 2)))</f>
        <v>65.51</v>
      </c>
      <c r="W1355" s="6" t="str">
        <f aca="false">IF(V1355&gt;4000, "High", IF(V1355&gt;2000, "Medium", "Low"))</f>
        <v>Low</v>
      </c>
      <c r="X1355" s="9" t="s">
        <v>1275</v>
      </c>
      <c r="Y1355" s="10" t="n">
        <f aca="false">IF(U1355="Yes", 1, 0)</f>
        <v>0</v>
      </c>
      <c r="Z1355" s="10" t="n">
        <v>1</v>
      </c>
      <c r="AA1355" s="11" t="n">
        <f aca="false">MAX(0, ($S1355 * 0.35) - ($F1355 * 0.3))</f>
        <v>2.68</v>
      </c>
      <c r="AB1355" s="12" t="str">
        <f aca="false">IF(AA1355&gt;20,"High",IF(AA1355&gt;10,"Medium","Low"))</f>
        <v>Low</v>
      </c>
    </row>
    <row r="1356" customFormat="false" ht="18.65" hidden="false" customHeight="false" outlineLevel="0" collapsed="false">
      <c r="A1356" s="5" t="s">
        <v>1399</v>
      </c>
      <c r="B1356" s="6" t="s">
        <v>29</v>
      </c>
      <c r="C1356" s="6" t="s">
        <v>30</v>
      </c>
      <c r="D1356" s="6" t="s">
        <v>30</v>
      </c>
      <c r="E1356" s="6" t="s">
        <v>30</v>
      </c>
      <c r="F1356" s="7" t="n">
        <v>10</v>
      </c>
      <c r="G1356" s="6" t="s">
        <v>31</v>
      </c>
      <c r="H1356" s="6" t="s">
        <v>31</v>
      </c>
      <c r="I1356" s="6" t="s">
        <v>30</v>
      </c>
      <c r="J1356" s="6" t="s">
        <v>32</v>
      </c>
      <c r="K1356" s="6" t="s">
        <v>32</v>
      </c>
      <c r="L1356" s="6" t="s">
        <v>32</v>
      </c>
      <c r="M1356" s="6" t="s">
        <v>32</v>
      </c>
      <c r="N1356" s="6" t="s">
        <v>32</v>
      </c>
      <c r="O1356" s="6" t="s">
        <v>32</v>
      </c>
      <c r="P1356" s="6" t="s">
        <v>166</v>
      </c>
      <c r="Q1356" s="6" t="s">
        <v>30</v>
      </c>
      <c r="R1356" s="6" t="s">
        <v>53</v>
      </c>
      <c r="S1356" s="8" t="n">
        <v>25.7</v>
      </c>
      <c r="T1356" s="8" t="n">
        <v>251.6</v>
      </c>
      <c r="U1356" s="6" t="s">
        <v>30</v>
      </c>
      <c r="V1356" s="8" t="n">
        <f aca="false">IF(X1356="0-1 Year", ROUND(S1356/0.474, 2), IF(X1356="1-2 Years", ROUND(S1356/0.287, 2), ROUND(S1356/0.14, 2)))</f>
        <v>54.22</v>
      </c>
      <c r="W1356" s="6" t="str">
        <f aca="false">IF(V1356&gt;4000, "High", IF(V1356&gt;2000, "Medium", "Low"))</f>
        <v>Low</v>
      </c>
      <c r="X1356" s="9" t="s">
        <v>35</v>
      </c>
      <c r="Y1356" s="10" t="n">
        <f aca="false">IF(U1356="Yes", 1, 0)</f>
        <v>0</v>
      </c>
      <c r="Z1356" s="10" t="n">
        <v>1</v>
      </c>
      <c r="AA1356" s="11" t="n">
        <f aca="false">MAX(0, ($S1356 * 0.35) - ($F1356 * 0.3))</f>
        <v>5.995</v>
      </c>
      <c r="AB1356" s="12" t="str">
        <f aca="false">IF(AA1356&gt;20,"High",IF(AA1356&gt;10,"Medium","Low"))</f>
        <v>Low</v>
      </c>
    </row>
    <row r="1357" customFormat="false" ht="18.65" hidden="false" customHeight="false" outlineLevel="0" collapsed="false">
      <c r="A1357" s="5" t="s">
        <v>1400</v>
      </c>
      <c r="B1357" s="6" t="s">
        <v>29</v>
      </c>
      <c r="C1357" s="6" t="s">
        <v>30</v>
      </c>
      <c r="D1357" s="6" t="s">
        <v>30</v>
      </c>
      <c r="E1357" s="6" t="s">
        <v>30</v>
      </c>
      <c r="F1357" s="7" t="n">
        <v>13</v>
      </c>
      <c r="G1357" s="6" t="s">
        <v>31</v>
      </c>
      <c r="H1357" s="6" t="s">
        <v>30</v>
      </c>
      <c r="I1357" s="6" t="s">
        <v>30</v>
      </c>
      <c r="J1357" s="6" t="s">
        <v>32</v>
      </c>
      <c r="K1357" s="6" t="s">
        <v>32</v>
      </c>
      <c r="L1357" s="6" t="s">
        <v>32</v>
      </c>
      <c r="M1357" s="6" t="s">
        <v>32</v>
      </c>
      <c r="N1357" s="6" t="s">
        <v>32</v>
      </c>
      <c r="O1357" s="6" t="s">
        <v>32</v>
      </c>
      <c r="P1357" s="6" t="s">
        <v>38</v>
      </c>
      <c r="Q1357" s="6" t="s">
        <v>31</v>
      </c>
      <c r="R1357" s="6" t="s">
        <v>39</v>
      </c>
      <c r="S1357" s="8" t="n">
        <v>20.4</v>
      </c>
      <c r="T1357" s="8" t="n">
        <v>251.65</v>
      </c>
      <c r="U1357" s="6" t="s">
        <v>30</v>
      </c>
      <c r="V1357" s="8" t="n">
        <f aca="false">IF(X1357="0-1 Year", ROUND(S1357/0.474, 2), IF(X1357="1-2 Years", ROUND(S1357/0.287, 2), ROUND(S1357/0.14, 2)))</f>
        <v>71.08</v>
      </c>
      <c r="W1357" s="6" t="str">
        <f aca="false">IF(V1357&gt;4000, "High", IF(V1357&gt;2000, "Medium", "Low"))</f>
        <v>Low</v>
      </c>
      <c r="X1357" s="9" t="s">
        <v>1275</v>
      </c>
      <c r="Y1357" s="10" t="n">
        <f aca="false">IF(U1357="Yes", 1, 0)</f>
        <v>0</v>
      </c>
      <c r="Z1357" s="10" t="n">
        <v>1</v>
      </c>
      <c r="AA1357" s="11" t="n">
        <f aca="false">MAX(0, ($S1357 * 0.35) - ($F1357 * 0.3))</f>
        <v>3.24</v>
      </c>
      <c r="AB1357" s="12" t="str">
        <f aca="false">IF(AA1357&gt;20,"High",IF(AA1357&gt;10,"Medium","Low"))</f>
        <v>Low</v>
      </c>
    </row>
    <row r="1358" customFormat="false" ht="18.65" hidden="false" customHeight="false" outlineLevel="0" collapsed="false">
      <c r="A1358" s="5" t="s">
        <v>1401</v>
      </c>
      <c r="B1358" s="6" t="s">
        <v>29</v>
      </c>
      <c r="C1358" s="6" t="s">
        <v>30</v>
      </c>
      <c r="D1358" s="6" t="s">
        <v>31</v>
      </c>
      <c r="E1358" s="6" t="s">
        <v>30</v>
      </c>
      <c r="F1358" s="7" t="n">
        <v>3</v>
      </c>
      <c r="G1358" s="6" t="s">
        <v>31</v>
      </c>
      <c r="H1358" s="6" t="s">
        <v>31</v>
      </c>
      <c r="I1358" s="6" t="s">
        <v>517</v>
      </c>
      <c r="J1358" s="6" t="s">
        <v>30</v>
      </c>
      <c r="K1358" s="6" t="s">
        <v>30</v>
      </c>
      <c r="L1358" s="6" t="s">
        <v>30</v>
      </c>
      <c r="M1358" s="6" t="s">
        <v>31</v>
      </c>
      <c r="N1358" s="6" t="s">
        <v>30</v>
      </c>
      <c r="O1358" s="6" t="s">
        <v>30</v>
      </c>
      <c r="P1358" s="6" t="s">
        <v>38</v>
      </c>
      <c r="Q1358" s="6" t="s">
        <v>31</v>
      </c>
      <c r="R1358" s="6" t="s">
        <v>53</v>
      </c>
      <c r="S1358" s="8" t="n">
        <v>79.65</v>
      </c>
      <c r="T1358" s="8" t="n">
        <v>251.75</v>
      </c>
      <c r="U1358" s="6" t="s">
        <v>31</v>
      </c>
      <c r="V1358" s="8" t="n">
        <f aca="false">IF(X1358="0-1 Year", ROUND(S1358/0.474, 2), IF(X1358="1-2 Years", ROUND(S1358/0.287, 2), ROUND(S1358/0.14, 2)))</f>
        <v>168.04</v>
      </c>
      <c r="W1358" s="6" t="str">
        <f aca="false">IF(V1358&gt;4000, "High", IF(V1358&gt;2000, "Medium", "Low"))</f>
        <v>Low</v>
      </c>
      <c r="X1358" s="9" t="s">
        <v>35</v>
      </c>
      <c r="Y1358" s="10" t="n">
        <f aca="false">IF(U1358="Yes", 1, 0)</f>
        <v>1</v>
      </c>
      <c r="Z1358" s="10" t="n">
        <v>1</v>
      </c>
      <c r="AA1358" s="11" t="n">
        <f aca="false">MAX(0, ($S1358 * 0.35) - ($F1358 * 0.3))</f>
        <v>26.9775</v>
      </c>
      <c r="AB1358" s="12" t="str">
        <f aca="false">IF(AA1358&gt;20,"High",IF(AA1358&gt;10,"Medium","Low"))</f>
        <v>High</v>
      </c>
    </row>
    <row r="1359" customFormat="false" ht="18.65" hidden="false" customHeight="false" outlineLevel="0" collapsed="false">
      <c r="A1359" s="5" t="s">
        <v>1402</v>
      </c>
      <c r="B1359" s="6" t="s">
        <v>29</v>
      </c>
      <c r="C1359" s="6" t="s">
        <v>30</v>
      </c>
      <c r="D1359" s="6" t="s">
        <v>31</v>
      </c>
      <c r="E1359" s="6" t="s">
        <v>31</v>
      </c>
      <c r="F1359" s="7" t="n">
        <v>13</v>
      </c>
      <c r="G1359" s="6" t="s">
        <v>31</v>
      </c>
      <c r="H1359" s="6" t="s">
        <v>30</v>
      </c>
      <c r="I1359" s="6" t="s">
        <v>30</v>
      </c>
      <c r="J1359" s="6" t="s">
        <v>32</v>
      </c>
      <c r="K1359" s="6" t="s">
        <v>32</v>
      </c>
      <c r="L1359" s="6" t="s">
        <v>32</v>
      </c>
      <c r="M1359" s="6" t="s">
        <v>32</v>
      </c>
      <c r="N1359" s="6" t="s">
        <v>32</v>
      </c>
      <c r="O1359" s="6" t="s">
        <v>32</v>
      </c>
      <c r="P1359" s="6" t="s">
        <v>38</v>
      </c>
      <c r="Q1359" s="6" t="s">
        <v>31</v>
      </c>
      <c r="R1359" s="6" t="s">
        <v>34</v>
      </c>
      <c r="S1359" s="8" t="n">
        <v>19.85</v>
      </c>
      <c r="T1359" s="8" t="n">
        <v>252</v>
      </c>
      <c r="U1359" s="6" t="s">
        <v>30</v>
      </c>
      <c r="V1359" s="8" t="n">
        <f aca="false">IF(X1359="0-1 Year", ROUND(S1359/0.474, 2), IF(X1359="1-2 Years", ROUND(S1359/0.287, 2), ROUND(S1359/0.14, 2)))</f>
        <v>69.16</v>
      </c>
      <c r="W1359" s="6" t="str">
        <f aca="false">IF(V1359&gt;4000, "High", IF(V1359&gt;2000, "Medium", "Low"))</f>
        <v>Low</v>
      </c>
      <c r="X1359" s="9" t="s">
        <v>1275</v>
      </c>
      <c r="Y1359" s="10" t="n">
        <f aca="false">IF(U1359="Yes", 1, 0)</f>
        <v>0</v>
      </c>
      <c r="Z1359" s="10" t="n">
        <v>1</v>
      </c>
      <c r="AA1359" s="11" t="n">
        <f aca="false">MAX(0, ($S1359 * 0.35) - ($F1359 * 0.3))</f>
        <v>3.0475</v>
      </c>
      <c r="AB1359" s="12" t="str">
        <f aca="false">IF(AA1359&gt;20,"High",IF(AA1359&gt;10,"Medium","Low"))</f>
        <v>Low</v>
      </c>
    </row>
    <row r="1360" customFormat="false" ht="18.65" hidden="false" customHeight="false" outlineLevel="0" collapsed="false">
      <c r="A1360" s="5" t="s">
        <v>1403</v>
      </c>
      <c r="B1360" s="6" t="s">
        <v>37</v>
      </c>
      <c r="C1360" s="6" t="s">
        <v>30</v>
      </c>
      <c r="D1360" s="6" t="s">
        <v>31</v>
      </c>
      <c r="E1360" s="6" t="s">
        <v>30</v>
      </c>
      <c r="F1360" s="7" t="n">
        <v>10</v>
      </c>
      <c r="G1360" s="6" t="s">
        <v>31</v>
      </c>
      <c r="H1360" s="6" t="s">
        <v>30</v>
      </c>
      <c r="I1360" s="6" t="s">
        <v>30</v>
      </c>
      <c r="J1360" s="6" t="s">
        <v>32</v>
      </c>
      <c r="K1360" s="6" t="s">
        <v>32</v>
      </c>
      <c r="L1360" s="6" t="s">
        <v>32</v>
      </c>
      <c r="M1360" s="6" t="s">
        <v>32</v>
      </c>
      <c r="N1360" s="6" t="s">
        <v>32</v>
      </c>
      <c r="O1360" s="6" t="s">
        <v>32</v>
      </c>
      <c r="P1360" s="6" t="s">
        <v>38</v>
      </c>
      <c r="Q1360" s="6" t="s">
        <v>31</v>
      </c>
      <c r="R1360" s="6" t="s">
        <v>34</v>
      </c>
      <c r="S1360" s="8" t="n">
        <v>20.55</v>
      </c>
      <c r="T1360" s="8" t="n">
        <v>252.75</v>
      </c>
      <c r="U1360" s="6" t="s">
        <v>30</v>
      </c>
      <c r="V1360" s="8" t="n">
        <f aca="false">IF(X1360="0-1 Year", ROUND(S1360/0.474, 2), IF(X1360="1-2 Years", ROUND(S1360/0.287, 2), ROUND(S1360/0.14, 2)))</f>
        <v>43.35</v>
      </c>
      <c r="W1360" s="6" t="str">
        <f aca="false">IF(V1360&gt;4000, "High", IF(V1360&gt;2000, "Medium", "Low"))</f>
        <v>Low</v>
      </c>
      <c r="X1360" s="9" t="s">
        <v>35</v>
      </c>
      <c r="Y1360" s="10" t="n">
        <f aca="false">IF(U1360="Yes", 1, 0)</f>
        <v>0</v>
      </c>
      <c r="Z1360" s="10" t="n">
        <v>1</v>
      </c>
      <c r="AA1360" s="11" t="n">
        <f aca="false">MAX(0, ($S1360 * 0.35) - ($F1360 * 0.3))</f>
        <v>4.1925</v>
      </c>
      <c r="AB1360" s="12" t="str">
        <f aca="false">IF(AA1360&gt;20,"High",IF(AA1360&gt;10,"Medium","Low"))</f>
        <v>Low</v>
      </c>
    </row>
    <row r="1361" customFormat="false" ht="18.65" hidden="false" customHeight="false" outlineLevel="0" collapsed="false">
      <c r="A1361" s="5" t="s">
        <v>1404</v>
      </c>
      <c r="B1361" s="6" t="s">
        <v>37</v>
      </c>
      <c r="C1361" s="6" t="s">
        <v>30</v>
      </c>
      <c r="D1361" s="6" t="s">
        <v>30</v>
      </c>
      <c r="E1361" s="6" t="s">
        <v>30</v>
      </c>
      <c r="F1361" s="7" t="n">
        <v>4</v>
      </c>
      <c r="G1361" s="6" t="s">
        <v>31</v>
      </c>
      <c r="H1361" s="6" t="s">
        <v>31</v>
      </c>
      <c r="I1361" s="6" t="s">
        <v>203</v>
      </c>
      <c r="J1361" s="6" t="s">
        <v>30</v>
      </c>
      <c r="K1361" s="6" t="s">
        <v>30</v>
      </c>
      <c r="L1361" s="6" t="s">
        <v>30</v>
      </c>
      <c r="M1361" s="6" t="s">
        <v>31</v>
      </c>
      <c r="N1361" s="6" t="s">
        <v>31</v>
      </c>
      <c r="O1361" s="6" t="s">
        <v>30</v>
      </c>
      <c r="P1361" s="6" t="s">
        <v>38</v>
      </c>
      <c r="Q1361" s="6" t="s">
        <v>31</v>
      </c>
      <c r="R1361" s="6" t="s">
        <v>34</v>
      </c>
      <c r="S1361" s="8" t="n">
        <v>64.4</v>
      </c>
      <c r="T1361" s="8" t="n">
        <v>253</v>
      </c>
      <c r="U1361" s="6" t="s">
        <v>30</v>
      </c>
      <c r="V1361" s="8" t="n">
        <f aca="false">IF(X1361="0-1 Year", ROUND(S1361/0.474, 2), IF(X1361="1-2 Years", ROUND(S1361/0.287, 2), ROUND(S1361/0.14, 2)))</f>
        <v>135.86</v>
      </c>
      <c r="W1361" s="6" t="str">
        <f aca="false">IF(V1361&gt;4000, "High", IF(V1361&gt;2000, "Medium", "Low"))</f>
        <v>Low</v>
      </c>
      <c r="X1361" s="9" t="s">
        <v>35</v>
      </c>
      <c r="Y1361" s="10" t="n">
        <f aca="false">IF(U1361="Yes", 1, 0)</f>
        <v>0</v>
      </c>
      <c r="Z1361" s="10" t="n">
        <v>1</v>
      </c>
      <c r="AA1361" s="11" t="n">
        <f aca="false">MAX(0, ($S1361 * 0.35) - ($F1361 * 0.3))</f>
        <v>21.34</v>
      </c>
      <c r="AB1361" s="12" t="str">
        <f aca="false">IF(AA1361&gt;20,"High",IF(AA1361&gt;10,"Medium","Low"))</f>
        <v>High</v>
      </c>
    </row>
    <row r="1362" customFormat="false" ht="18.65" hidden="false" customHeight="false" outlineLevel="0" collapsed="false">
      <c r="A1362" s="5" t="s">
        <v>1405</v>
      </c>
      <c r="B1362" s="6" t="s">
        <v>29</v>
      </c>
      <c r="C1362" s="6" t="s">
        <v>30</v>
      </c>
      <c r="D1362" s="6" t="s">
        <v>30</v>
      </c>
      <c r="E1362" s="6" t="s">
        <v>30</v>
      </c>
      <c r="F1362" s="7" t="n">
        <v>3</v>
      </c>
      <c r="G1362" s="6" t="s">
        <v>31</v>
      </c>
      <c r="H1362" s="6" t="s">
        <v>30</v>
      </c>
      <c r="I1362" s="6" t="s">
        <v>517</v>
      </c>
      <c r="J1362" s="6" t="s">
        <v>30</v>
      </c>
      <c r="K1362" s="6" t="s">
        <v>30</v>
      </c>
      <c r="L1362" s="6" t="s">
        <v>30</v>
      </c>
      <c r="M1362" s="6" t="s">
        <v>30</v>
      </c>
      <c r="N1362" s="6" t="s">
        <v>30</v>
      </c>
      <c r="O1362" s="6" t="s">
        <v>31</v>
      </c>
      <c r="P1362" s="6" t="s">
        <v>38</v>
      </c>
      <c r="Q1362" s="6" t="s">
        <v>31</v>
      </c>
      <c r="R1362" s="6" t="s">
        <v>39</v>
      </c>
      <c r="S1362" s="8" t="n">
        <v>80.35</v>
      </c>
      <c r="T1362" s="8" t="n">
        <v>253.8</v>
      </c>
      <c r="U1362" s="6" t="s">
        <v>30</v>
      </c>
      <c r="V1362" s="8" t="n">
        <f aca="false">IF(X1362="0-1 Year", ROUND(S1362/0.474, 2), IF(X1362="1-2 Years", ROUND(S1362/0.287, 2), ROUND(S1362/0.14, 2)))</f>
        <v>169.51</v>
      </c>
      <c r="W1362" s="6" t="str">
        <f aca="false">IF(V1362&gt;4000, "High", IF(V1362&gt;2000, "Medium", "Low"))</f>
        <v>Low</v>
      </c>
      <c r="X1362" s="9" t="s">
        <v>35</v>
      </c>
      <c r="Y1362" s="10" t="n">
        <f aca="false">IF(U1362="Yes", 1, 0)</f>
        <v>0</v>
      </c>
      <c r="Z1362" s="10" t="n">
        <v>1</v>
      </c>
      <c r="AA1362" s="11" t="n">
        <f aca="false">MAX(0, ($S1362 * 0.35) - ($F1362 * 0.3))</f>
        <v>27.2225</v>
      </c>
      <c r="AB1362" s="12" t="str">
        <f aca="false">IF(AA1362&gt;20,"High",IF(AA1362&gt;10,"Medium","Low"))</f>
        <v>High</v>
      </c>
    </row>
    <row r="1363" customFormat="false" ht="18.65" hidden="false" customHeight="false" outlineLevel="0" collapsed="false">
      <c r="A1363" s="5" t="s">
        <v>1406</v>
      </c>
      <c r="B1363" s="6" t="s">
        <v>29</v>
      </c>
      <c r="C1363" s="6" t="s">
        <v>30</v>
      </c>
      <c r="D1363" s="6" t="s">
        <v>30</v>
      </c>
      <c r="E1363" s="6" t="s">
        <v>30</v>
      </c>
      <c r="F1363" s="7" t="n">
        <v>13</v>
      </c>
      <c r="G1363" s="6" t="s">
        <v>31</v>
      </c>
      <c r="H1363" s="6" t="s">
        <v>30</v>
      </c>
      <c r="I1363" s="6" t="s">
        <v>30</v>
      </c>
      <c r="J1363" s="6" t="s">
        <v>32</v>
      </c>
      <c r="K1363" s="6" t="s">
        <v>32</v>
      </c>
      <c r="L1363" s="6" t="s">
        <v>32</v>
      </c>
      <c r="M1363" s="6" t="s">
        <v>32</v>
      </c>
      <c r="N1363" s="6" t="s">
        <v>32</v>
      </c>
      <c r="O1363" s="6" t="s">
        <v>32</v>
      </c>
      <c r="P1363" s="6" t="s">
        <v>33</v>
      </c>
      <c r="Q1363" s="6" t="s">
        <v>31</v>
      </c>
      <c r="R1363" s="6" t="s">
        <v>39</v>
      </c>
      <c r="S1363" s="8" t="n">
        <v>19.95</v>
      </c>
      <c r="T1363" s="8" t="n">
        <v>253.8</v>
      </c>
      <c r="U1363" s="6" t="s">
        <v>30</v>
      </c>
      <c r="V1363" s="8" t="n">
        <f aca="false">IF(X1363="0-1 Year", ROUND(S1363/0.474, 2), IF(X1363="1-2 Years", ROUND(S1363/0.287, 2), ROUND(S1363/0.14, 2)))</f>
        <v>69.51</v>
      </c>
      <c r="W1363" s="6" t="str">
        <f aca="false">IF(V1363&gt;4000, "High", IF(V1363&gt;2000, "Medium", "Low"))</f>
        <v>Low</v>
      </c>
      <c r="X1363" s="9" t="s">
        <v>1275</v>
      </c>
      <c r="Y1363" s="10" t="n">
        <f aca="false">IF(U1363="Yes", 1, 0)</f>
        <v>0</v>
      </c>
      <c r="Z1363" s="10" t="n">
        <v>1</v>
      </c>
      <c r="AA1363" s="11" t="n">
        <f aca="false">MAX(0, ($S1363 * 0.35) - ($F1363 * 0.3))</f>
        <v>3.0825</v>
      </c>
      <c r="AB1363" s="12" t="str">
        <f aca="false">IF(AA1363&gt;20,"High",IF(AA1363&gt;10,"Medium","Low"))</f>
        <v>Low</v>
      </c>
    </row>
    <row r="1364" customFormat="false" ht="18.65" hidden="false" customHeight="false" outlineLevel="0" collapsed="false">
      <c r="A1364" s="5" t="s">
        <v>1407</v>
      </c>
      <c r="B1364" s="6" t="s">
        <v>29</v>
      </c>
      <c r="C1364" s="6" t="s">
        <v>30</v>
      </c>
      <c r="D1364" s="6" t="s">
        <v>31</v>
      </c>
      <c r="E1364" s="6" t="s">
        <v>31</v>
      </c>
      <c r="F1364" s="7" t="n">
        <v>10</v>
      </c>
      <c r="G1364" s="6" t="s">
        <v>31</v>
      </c>
      <c r="H1364" s="6" t="s">
        <v>31</v>
      </c>
      <c r="I1364" s="6" t="s">
        <v>30</v>
      </c>
      <c r="J1364" s="6" t="s">
        <v>32</v>
      </c>
      <c r="K1364" s="6" t="s">
        <v>32</v>
      </c>
      <c r="L1364" s="6" t="s">
        <v>32</v>
      </c>
      <c r="M1364" s="6" t="s">
        <v>32</v>
      </c>
      <c r="N1364" s="6" t="s">
        <v>32</v>
      </c>
      <c r="O1364" s="6" t="s">
        <v>32</v>
      </c>
      <c r="P1364" s="6" t="s">
        <v>38</v>
      </c>
      <c r="Q1364" s="6" t="s">
        <v>31</v>
      </c>
      <c r="R1364" s="6" t="s">
        <v>34</v>
      </c>
      <c r="S1364" s="8" t="n">
        <v>24.4</v>
      </c>
      <c r="T1364" s="8" t="n">
        <v>253.9</v>
      </c>
      <c r="U1364" s="6" t="s">
        <v>30</v>
      </c>
      <c r="V1364" s="8" t="n">
        <f aca="false">IF(X1364="0-1 Year", ROUND(S1364/0.474, 2), IF(X1364="1-2 Years", ROUND(S1364/0.287, 2), ROUND(S1364/0.14, 2)))</f>
        <v>51.48</v>
      </c>
      <c r="W1364" s="6" t="str">
        <f aca="false">IF(V1364&gt;4000, "High", IF(V1364&gt;2000, "Medium", "Low"))</f>
        <v>Low</v>
      </c>
      <c r="X1364" s="9" t="s">
        <v>35</v>
      </c>
      <c r="Y1364" s="10" t="n">
        <f aca="false">IF(U1364="Yes", 1, 0)</f>
        <v>0</v>
      </c>
      <c r="Z1364" s="10" t="n">
        <v>1</v>
      </c>
      <c r="AA1364" s="11" t="n">
        <f aca="false">MAX(0, ($S1364 * 0.35) - ($F1364 * 0.3))</f>
        <v>5.54</v>
      </c>
      <c r="AB1364" s="12" t="str">
        <f aca="false">IF(AA1364&gt;20,"High",IF(AA1364&gt;10,"Medium","Low"))</f>
        <v>Low</v>
      </c>
    </row>
    <row r="1365" customFormat="false" ht="18.65" hidden="false" customHeight="false" outlineLevel="0" collapsed="false">
      <c r="A1365" s="5" t="s">
        <v>1408</v>
      </c>
      <c r="B1365" s="6" t="s">
        <v>37</v>
      </c>
      <c r="C1365" s="6" t="s">
        <v>30</v>
      </c>
      <c r="D1365" s="6" t="s">
        <v>31</v>
      </c>
      <c r="E1365" s="6" t="s">
        <v>31</v>
      </c>
      <c r="F1365" s="7" t="n">
        <v>13</v>
      </c>
      <c r="G1365" s="6" t="s">
        <v>31</v>
      </c>
      <c r="H1365" s="6" t="s">
        <v>30</v>
      </c>
      <c r="I1365" s="6" t="s">
        <v>30</v>
      </c>
      <c r="J1365" s="6" t="s">
        <v>32</v>
      </c>
      <c r="K1365" s="6" t="s">
        <v>32</v>
      </c>
      <c r="L1365" s="6" t="s">
        <v>32</v>
      </c>
      <c r="M1365" s="6" t="s">
        <v>32</v>
      </c>
      <c r="N1365" s="6" t="s">
        <v>32</v>
      </c>
      <c r="O1365" s="6" t="s">
        <v>32</v>
      </c>
      <c r="P1365" s="6" t="s">
        <v>38</v>
      </c>
      <c r="Q1365" s="6" t="s">
        <v>31</v>
      </c>
      <c r="R1365" s="6" t="s">
        <v>34</v>
      </c>
      <c r="S1365" s="8" t="n">
        <v>20.45</v>
      </c>
      <c r="T1365" s="8" t="n">
        <v>254.5</v>
      </c>
      <c r="U1365" s="6" t="s">
        <v>30</v>
      </c>
      <c r="V1365" s="8" t="n">
        <f aca="false">IF(X1365="0-1 Year", ROUND(S1365/0.474, 2), IF(X1365="1-2 Years", ROUND(S1365/0.287, 2), ROUND(S1365/0.14, 2)))</f>
        <v>71.25</v>
      </c>
      <c r="W1365" s="6" t="str">
        <f aca="false">IF(V1365&gt;4000, "High", IF(V1365&gt;2000, "Medium", "Low"))</f>
        <v>Low</v>
      </c>
      <c r="X1365" s="9" t="s">
        <v>1275</v>
      </c>
      <c r="Y1365" s="10" t="n">
        <f aca="false">IF(U1365="Yes", 1, 0)</f>
        <v>0</v>
      </c>
      <c r="Z1365" s="10" t="n">
        <v>1</v>
      </c>
      <c r="AA1365" s="11" t="n">
        <f aca="false">MAX(0, ($S1365 * 0.35) - ($F1365 * 0.3))</f>
        <v>3.2575</v>
      </c>
      <c r="AB1365" s="12" t="str">
        <f aca="false">IF(AA1365&gt;20,"High",IF(AA1365&gt;10,"Medium","Low"))</f>
        <v>Low</v>
      </c>
    </row>
    <row r="1366" customFormat="false" ht="18.65" hidden="false" customHeight="false" outlineLevel="0" collapsed="false">
      <c r="A1366" s="5" t="s">
        <v>1409</v>
      </c>
      <c r="B1366" s="6" t="s">
        <v>29</v>
      </c>
      <c r="C1366" s="6" t="s">
        <v>30</v>
      </c>
      <c r="D1366" s="6" t="s">
        <v>30</v>
      </c>
      <c r="E1366" s="6" t="s">
        <v>30</v>
      </c>
      <c r="F1366" s="7" t="n">
        <v>10</v>
      </c>
      <c r="G1366" s="6" t="s">
        <v>30</v>
      </c>
      <c r="H1366" s="6" t="s">
        <v>202</v>
      </c>
      <c r="I1366" s="6" t="s">
        <v>203</v>
      </c>
      <c r="J1366" s="6" t="s">
        <v>30</v>
      </c>
      <c r="K1366" s="6" t="s">
        <v>30</v>
      </c>
      <c r="L1366" s="6" t="s">
        <v>31</v>
      </c>
      <c r="M1366" s="6" t="s">
        <v>30</v>
      </c>
      <c r="N1366" s="6" t="s">
        <v>30</v>
      </c>
      <c r="O1366" s="6" t="s">
        <v>30</v>
      </c>
      <c r="P1366" s="6" t="s">
        <v>38</v>
      </c>
      <c r="Q1366" s="6" t="s">
        <v>30</v>
      </c>
      <c r="R1366" s="6" t="s">
        <v>34</v>
      </c>
      <c r="S1366" s="8" t="n">
        <v>29.5</v>
      </c>
      <c r="T1366" s="8" t="n">
        <v>255.25</v>
      </c>
      <c r="U1366" s="6" t="s">
        <v>31</v>
      </c>
      <c r="V1366" s="8" t="n">
        <f aca="false">IF(X1366="0-1 Year", ROUND(S1366/0.474, 2), IF(X1366="1-2 Years", ROUND(S1366/0.287, 2), ROUND(S1366/0.14, 2)))</f>
        <v>62.24</v>
      </c>
      <c r="W1366" s="6" t="str">
        <f aca="false">IF(V1366&gt;4000, "High", IF(V1366&gt;2000, "Medium", "Low"))</f>
        <v>Low</v>
      </c>
      <c r="X1366" s="9" t="s">
        <v>35</v>
      </c>
      <c r="Y1366" s="10" t="n">
        <f aca="false">IF(U1366="Yes", 1, 0)</f>
        <v>1</v>
      </c>
      <c r="Z1366" s="10" t="n">
        <v>1</v>
      </c>
      <c r="AA1366" s="11" t="n">
        <f aca="false">MAX(0, ($S1366 * 0.35) - ($F1366 * 0.3))</f>
        <v>7.325</v>
      </c>
      <c r="AB1366" s="12" t="str">
        <f aca="false">IF(AA1366&gt;20,"High",IF(AA1366&gt;10,"Medium","Low"))</f>
        <v>Low</v>
      </c>
    </row>
    <row r="1367" customFormat="false" ht="18.65" hidden="false" customHeight="false" outlineLevel="0" collapsed="false">
      <c r="A1367" s="5" t="s">
        <v>1410</v>
      </c>
      <c r="B1367" s="6" t="s">
        <v>29</v>
      </c>
      <c r="C1367" s="6" t="s">
        <v>30</v>
      </c>
      <c r="D1367" s="6" t="s">
        <v>30</v>
      </c>
      <c r="E1367" s="6" t="s">
        <v>30</v>
      </c>
      <c r="F1367" s="7" t="n">
        <v>12</v>
      </c>
      <c r="G1367" s="6" t="s">
        <v>31</v>
      </c>
      <c r="H1367" s="6" t="s">
        <v>30</v>
      </c>
      <c r="I1367" s="6" t="s">
        <v>30</v>
      </c>
      <c r="J1367" s="6" t="s">
        <v>32</v>
      </c>
      <c r="K1367" s="6" t="s">
        <v>32</v>
      </c>
      <c r="L1367" s="6" t="s">
        <v>32</v>
      </c>
      <c r="M1367" s="6" t="s">
        <v>32</v>
      </c>
      <c r="N1367" s="6" t="s">
        <v>32</v>
      </c>
      <c r="O1367" s="6" t="s">
        <v>32</v>
      </c>
      <c r="P1367" s="6" t="s">
        <v>38</v>
      </c>
      <c r="Q1367" s="6" t="s">
        <v>30</v>
      </c>
      <c r="R1367" s="6" t="s">
        <v>34</v>
      </c>
      <c r="S1367" s="8" t="n">
        <v>20.45</v>
      </c>
      <c r="T1367" s="8" t="n">
        <v>255.35</v>
      </c>
      <c r="U1367" s="6" t="s">
        <v>30</v>
      </c>
      <c r="V1367" s="8" t="n">
        <f aca="false">IF(X1367="0-1 Year", ROUND(S1367/0.474, 2), IF(X1367="1-2 Years", ROUND(S1367/0.287, 2), ROUND(S1367/0.14, 2)))</f>
        <v>43.14</v>
      </c>
      <c r="W1367" s="6" t="str">
        <f aca="false">IF(V1367&gt;4000, "High", IF(V1367&gt;2000, "Medium", "Low"))</f>
        <v>Low</v>
      </c>
      <c r="X1367" s="9" t="s">
        <v>35</v>
      </c>
      <c r="Y1367" s="10" t="n">
        <f aca="false">IF(U1367="Yes", 1, 0)</f>
        <v>0</v>
      </c>
      <c r="Z1367" s="10" t="n">
        <v>1</v>
      </c>
      <c r="AA1367" s="11" t="n">
        <f aca="false">MAX(0, ($S1367 * 0.35) - ($F1367 * 0.3))</f>
        <v>3.5575</v>
      </c>
      <c r="AB1367" s="12" t="str">
        <f aca="false">IF(AA1367&gt;20,"High",IF(AA1367&gt;10,"Medium","Low"))</f>
        <v>Low</v>
      </c>
    </row>
    <row r="1368" customFormat="false" ht="18.65" hidden="false" customHeight="false" outlineLevel="0" collapsed="false">
      <c r="A1368" s="5" t="s">
        <v>1411</v>
      </c>
      <c r="B1368" s="6" t="s">
        <v>29</v>
      </c>
      <c r="C1368" s="6" t="s">
        <v>30</v>
      </c>
      <c r="D1368" s="6" t="s">
        <v>31</v>
      </c>
      <c r="E1368" s="6" t="s">
        <v>31</v>
      </c>
      <c r="F1368" s="7" t="n">
        <v>12</v>
      </c>
      <c r="G1368" s="6" t="s">
        <v>31</v>
      </c>
      <c r="H1368" s="6" t="s">
        <v>30</v>
      </c>
      <c r="I1368" s="6" t="s">
        <v>30</v>
      </c>
      <c r="J1368" s="6" t="s">
        <v>32</v>
      </c>
      <c r="K1368" s="6" t="s">
        <v>32</v>
      </c>
      <c r="L1368" s="6" t="s">
        <v>32</v>
      </c>
      <c r="M1368" s="6" t="s">
        <v>32</v>
      </c>
      <c r="N1368" s="6" t="s">
        <v>32</v>
      </c>
      <c r="O1368" s="6" t="s">
        <v>32</v>
      </c>
      <c r="P1368" s="6" t="s">
        <v>38</v>
      </c>
      <c r="Q1368" s="6" t="s">
        <v>30</v>
      </c>
      <c r="R1368" s="6" t="s">
        <v>34</v>
      </c>
      <c r="S1368" s="8" t="n">
        <v>20.5</v>
      </c>
      <c r="T1368" s="8" t="n">
        <v>255.5</v>
      </c>
      <c r="U1368" s="6" t="s">
        <v>30</v>
      </c>
      <c r="V1368" s="8" t="n">
        <f aca="false">IF(X1368="0-1 Year", ROUND(S1368/0.474, 2), IF(X1368="1-2 Years", ROUND(S1368/0.287, 2), ROUND(S1368/0.14, 2)))</f>
        <v>43.25</v>
      </c>
      <c r="W1368" s="6" t="str">
        <f aca="false">IF(V1368&gt;4000, "High", IF(V1368&gt;2000, "Medium", "Low"))</f>
        <v>Low</v>
      </c>
      <c r="X1368" s="9" t="s">
        <v>35</v>
      </c>
      <c r="Y1368" s="10" t="n">
        <f aca="false">IF(U1368="Yes", 1, 0)</f>
        <v>0</v>
      </c>
      <c r="Z1368" s="10" t="n">
        <v>1</v>
      </c>
      <c r="AA1368" s="11" t="n">
        <f aca="false">MAX(0, ($S1368 * 0.35) - ($F1368 * 0.3))</f>
        <v>3.575</v>
      </c>
      <c r="AB1368" s="12" t="str">
        <f aca="false">IF(AA1368&gt;20,"High",IF(AA1368&gt;10,"Medium","Low"))</f>
        <v>Low</v>
      </c>
    </row>
    <row r="1369" customFormat="false" ht="18.65" hidden="false" customHeight="false" outlineLevel="0" collapsed="false">
      <c r="A1369" s="5" t="s">
        <v>1412</v>
      </c>
      <c r="B1369" s="6" t="s">
        <v>37</v>
      </c>
      <c r="C1369" s="6" t="s">
        <v>30</v>
      </c>
      <c r="D1369" s="6" t="s">
        <v>31</v>
      </c>
      <c r="E1369" s="6" t="s">
        <v>31</v>
      </c>
      <c r="F1369" s="7" t="n">
        <v>14</v>
      </c>
      <c r="G1369" s="6" t="s">
        <v>31</v>
      </c>
      <c r="H1369" s="6" t="s">
        <v>30</v>
      </c>
      <c r="I1369" s="6" t="s">
        <v>30</v>
      </c>
      <c r="J1369" s="6" t="s">
        <v>32</v>
      </c>
      <c r="K1369" s="6" t="s">
        <v>32</v>
      </c>
      <c r="L1369" s="6" t="s">
        <v>32</v>
      </c>
      <c r="M1369" s="6" t="s">
        <v>32</v>
      </c>
      <c r="N1369" s="6" t="s">
        <v>32</v>
      </c>
      <c r="O1369" s="6" t="s">
        <v>32</v>
      </c>
      <c r="P1369" s="6" t="s">
        <v>166</v>
      </c>
      <c r="Q1369" s="6" t="s">
        <v>30</v>
      </c>
      <c r="R1369" s="6" t="s">
        <v>34</v>
      </c>
      <c r="S1369" s="8" t="n">
        <v>18.8</v>
      </c>
      <c r="T1369" s="8" t="n">
        <v>255.55</v>
      </c>
      <c r="U1369" s="6" t="s">
        <v>30</v>
      </c>
      <c r="V1369" s="8" t="n">
        <f aca="false">IF(X1369="0-1 Year", ROUND(S1369/0.474, 2), IF(X1369="1-2 Years", ROUND(S1369/0.287, 2), ROUND(S1369/0.14, 2)))</f>
        <v>65.51</v>
      </c>
      <c r="W1369" s="6" t="str">
        <f aca="false">IF(V1369&gt;4000, "High", IF(V1369&gt;2000, "Medium", "Low"))</f>
        <v>Low</v>
      </c>
      <c r="X1369" s="9" t="s">
        <v>1275</v>
      </c>
      <c r="Y1369" s="10" t="n">
        <f aca="false">IF(U1369="Yes", 1, 0)</f>
        <v>0</v>
      </c>
      <c r="Z1369" s="10" t="n">
        <v>1</v>
      </c>
      <c r="AA1369" s="11" t="n">
        <f aca="false">MAX(0, ($S1369 * 0.35) - ($F1369 * 0.3))</f>
        <v>2.38</v>
      </c>
      <c r="AB1369" s="12" t="str">
        <f aca="false">IF(AA1369&gt;20,"High",IF(AA1369&gt;10,"Medium","Low"))</f>
        <v>Low</v>
      </c>
    </row>
    <row r="1370" customFormat="false" ht="18.65" hidden="false" customHeight="false" outlineLevel="0" collapsed="false">
      <c r="A1370" s="5" t="s">
        <v>1413</v>
      </c>
      <c r="B1370" s="6" t="s">
        <v>37</v>
      </c>
      <c r="C1370" s="6" t="s">
        <v>30</v>
      </c>
      <c r="D1370" s="6" t="s">
        <v>30</v>
      </c>
      <c r="E1370" s="6" t="s">
        <v>30</v>
      </c>
      <c r="F1370" s="7" t="n">
        <v>6</v>
      </c>
      <c r="G1370" s="6" t="s">
        <v>30</v>
      </c>
      <c r="H1370" s="6" t="s">
        <v>202</v>
      </c>
      <c r="I1370" s="6" t="s">
        <v>203</v>
      </c>
      <c r="J1370" s="6" t="s">
        <v>30</v>
      </c>
      <c r="K1370" s="6" t="s">
        <v>30</v>
      </c>
      <c r="L1370" s="6" t="s">
        <v>30</v>
      </c>
      <c r="M1370" s="6" t="s">
        <v>31</v>
      </c>
      <c r="N1370" s="6" t="s">
        <v>31</v>
      </c>
      <c r="O1370" s="6" t="s">
        <v>31</v>
      </c>
      <c r="P1370" s="6" t="s">
        <v>33</v>
      </c>
      <c r="Q1370" s="6" t="s">
        <v>31</v>
      </c>
      <c r="R1370" s="6" t="s">
        <v>34</v>
      </c>
      <c r="S1370" s="8" t="n">
        <v>49.25</v>
      </c>
      <c r="T1370" s="8" t="n">
        <v>255.6</v>
      </c>
      <c r="U1370" s="6" t="s">
        <v>30</v>
      </c>
      <c r="V1370" s="8" t="n">
        <f aca="false">IF(X1370="0-1 Year", ROUND(S1370/0.474, 2), IF(X1370="1-2 Years", ROUND(S1370/0.287, 2), ROUND(S1370/0.14, 2)))</f>
        <v>103.9</v>
      </c>
      <c r="W1370" s="6" t="str">
        <f aca="false">IF(V1370&gt;4000, "High", IF(V1370&gt;2000, "Medium", "Low"))</f>
        <v>Low</v>
      </c>
      <c r="X1370" s="9" t="s">
        <v>35</v>
      </c>
      <c r="Y1370" s="10" t="n">
        <f aca="false">IF(U1370="Yes", 1, 0)</f>
        <v>0</v>
      </c>
      <c r="Z1370" s="10" t="n">
        <v>1</v>
      </c>
      <c r="AA1370" s="11" t="n">
        <f aca="false">MAX(0, ($S1370 * 0.35) - ($F1370 * 0.3))</f>
        <v>15.4375</v>
      </c>
      <c r="AB1370" s="12" t="str">
        <f aca="false">IF(AA1370&gt;20,"High",IF(AA1370&gt;10,"Medium","Low"))</f>
        <v>Medium</v>
      </c>
    </row>
    <row r="1371" customFormat="false" ht="18.65" hidden="false" customHeight="false" outlineLevel="0" collapsed="false">
      <c r="A1371" s="5" t="s">
        <v>1414</v>
      </c>
      <c r="B1371" s="6" t="s">
        <v>37</v>
      </c>
      <c r="C1371" s="6" t="s">
        <v>31</v>
      </c>
      <c r="D1371" s="6" t="s">
        <v>30</v>
      </c>
      <c r="E1371" s="6" t="s">
        <v>30</v>
      </c>
      <c r="F1371" s="7" t="n">
        <v>3</v>
      </c>
      <c r="G1371" s="6" t="s">
        <v>31</v>
      </c>
      <c r="H1371" s="6" t="s">
        <v>31</v>
      </c>
      <c r="I1371" s="6" t="s">
        <v>517</v>
      </c>
      <c r="J1371" s="6" t="s">
        <v>30</v>
      </c>
      <c r="K1371" s="6" t="s">
        <v>30</v>
      </c>
      <c r="L1371" s="6" t="s">
        <v>30</v>
      </c>
      <c r="M1371" s="6" t="s">
        <v>30</v>
      </c>
      <c r="N1371" s="6" t="s">
        <v>30</v>
      </c>
      <c r="O1371" s="6" t="s">
        <v>30</v>
      </c>
      <c r="P1371" s="6" t="s">
        <v>38</v>
      </c>
      <c r="Q1371" s="6" t="s">
        <v>31</v>
      </c>
      <c r="R1371" s="6" t="s">
        <v>58</v>
      </c>
      <c r="S1371" s="8" t="n">
        <v>75.05</v>
      </c>
      <c r="T1371" s="8" t="n">
        <v>256.25</v>
      </c>
      <c r="U1371" s="6" t="s">
        <v>31</v>
      </c>
      <c r="V1371" s="8" t="n">
        <f aca="false">IF(X1371="0-1 Year", ROUND(S1371/0.474, 2), IF(X1371="1-2 Years", ROUND(S1371/0.287, 2), ROUND(S1371/0.14, 2)))</f>
        <v>158.33</v>
      </c>
      <c r="W1371" s="6" t="str">
        <f aca="false">IF(V1371&gt;4000, "High", IF(V1371&gt;2000, "Medium", "Low"))</f>
        <v>Low</v>
      </c>
      <c r="X1371" s="9" t="s">
        <v>35</v>
      </c>
      <c r="Y1371" s="10" t="n">
        <f aca="false">IF(U1371="Yes", 1, 0)</f>
        <v>1</v>
      </c>
      <c r="Z1371" s="10" t="n">
        <v>1</v>
      </c>
      <c r="AA1371" s="11" t="n">
        <f aca="false">MAX(0, ($S1371 * 0.35) - ($F1371 * 0.3))</f>
        <v>25.3675</v>
      </c>
      <c r="AB1371" s="12" t="str">
        <f aca="false">IF(AA1371&gt;20,"High",IF(AA1371&gt;10,"Medium","Low"))</f>
        <v>High</v>
      </c>
    </row>
    <row r="1372" customFormat="false" ht="18.65" hidden="false" customHeight="false" outlineLevel="0" collapsed="false">
      <c r="A1372" s="5" t="s">
        <v>1415</v>
      </c>
      <c r="B1372" s="6" t="s">
        <v>37</v>
      </c>
      <c r="C1372" s="6" t="s">
        <v>30</v>
      </c>
      <c r="D1372" s="6" t="s">
        <v>31</v>
      </c>
      <c r="E1372" s="6" t="s">
        <v>30</v>
      </c>
      <c r="F1372" s="7" t="n">
        <v>3</v>
      </c>
      <c r="G1372" s="6" t="s">
        <v>31</v>
      </c>
      <c r="H1372" s="6" t="s">
        <v>31</v>
      </c>
      <c r="I1372" s="6" t="s">
        <v>517</v>
      </c>
      <c r="J1372" s="6" t="s">
        <v>30</v>
      </c>
      <c r="K1372" s="6" t="s">
        <v>30</v>
      </c>
      <c r="L1372" s="6" t="s">
        <v>30</v>
      </c>
      <c r="M1372" s="6" t="s">
        <v>30</v>
      </c>
      <c r="N1372" s="6" t="s">
        <v>30</v>
      </c>
      <c r="O1372" s="6" t="s">
        <v>30</v>
      </c>
      <c r="P1372" s="6" t="s">
        <v>38</v>
      </c>
      <c r="Q1372" s="6" t="s">
        <v>31</v>
      </c>
      <c r="R1372" s="6" t="s">
        <v>39</v>
      </c>
      <c r="S1372" s="8" t="n">
        <v>75.85</v>
      </c>
      <c r="T1372" s="8" t="n">
        <v>256.6</v>
      </c>
      <c r="U1372" s="6" t="s">
        <v>31</v>
      </c>
      <c r="V1372" s="8" t="n">
        <f aca="false">IF(X1372="0-1 Year", ROUND(S1372/0.474, 2), IF(X1372="1-2 Years", ROUND(S1372/0.287, 2), ROUND(S1372/0.14, 2)))</f>
        <v>160.02</v>
      </c>
      <c r="W1372" s="6" t="str">
        <f aca="false">IF(V1372&gt;4000, "High", IF(V1372&gt;2000, "Medium", "Low"))</f>
        <v>Low</v>
      </c>
      <c r="X1372" s="9" t="s">
        <v>35</v>
      </c>
      <c r="Y1372" s="10" t="n">
        <f aca="false">IF(U1372="Yes", 1, 0)</f>
        <v>1</v>
      </c>
      <c r="Z1372" s="10" t="n">
        <v>1</v>
      </c>
      <c r="AA1372" s="11" t="n">
        <f aca="false">MAX(0, ($S1372 * 0.35) - ($F1372 * 0.3))</f>
        <v>25.6475</v>
      </c>
      <c r="AB1372" s="12" t="str">
        <f aca="false">IF(AA1372&gt;20,"High",IF(AA1372&gt;10,"Medium","Low"))</f>
        <v>High</v>
      </c>
    </row>
    <row r="1373" customFormat="false" ht="18.65" hidden="false" customHeight="false" outlineLevel="0" collapsed="false">
      <c r="A1373" s="5" t="s">
        <v>1416</v>
      </c>
      <c r="B1373" s="6" t="s">
        <v>29</v>
      </c>
      <c r="C1373" s="6" t="s">
        <v>30</v>
      </c>
      <c r="D1373" s="6" t="s">
        <v>31</v>
      </c>
      <c r="E1373" s="6" t="s">
        <v>30</v>
      </c>
      <c r="F1373" s="7" t="n">
        <v>7</v>
      </c>
      <c r="G1373" s="6" t="s">
        <v>30</v>
      </c>
      <c r="H1373" s="6" t="s">
        <v>202</v>
      </c>
      <c r="I1373" s="6" t="s">
        <v>203</v>
      </c>
      <c r="J1373" s="6" t="s">
        <v>31</v>
      </c>
      <c r="K1373" s="6" t="s">
        <v>31</v>
      </c>
      <c r="L1373" s="6" t="s">
        <v>30</v>
      </c>
      <c r="M1373" s="6" t="s">
        <v>30</v>
      </c>
      <c r="N1373" s="6" t="s">
        <v>30</v>
      </c>
      <c r="O1373" s="6" t="s">
        <v>30</v>
      </c>
      <c r="P1373" s="6" t="s">
        <v>38</v>
      </c>
      <c r="Q1373" s="6" t="s">
        <v>30</v>
      </c>
      <c r="R1373" s="6" t="s">
        <v>34</v>
      </c>
      <c r="S1373" s="8" t="n">
        <v>34.2</v>
      </c>
      <c r="T1373" s="8" t="n">
        <v>256.6</v>
      </c>
      <c r="U1373" s="6" t="s">
        <v>30</v>
      </c>
      <c r="V1373" s="8" t="n">
        <f aca="false">IF(X1373="0-1 Year", ROUND(S1373/0.474, 2), IF(X1373="1-2 Years", ROUND(S1373/0.287, 2), ROUND(S1373/0.14, 2)))</f>
        <v>72.15</v>
      </c>
      <c r="W1373" s="6" t="str">
        <f aca="false">IF(V1373&gt;4000, "High", IF(V1373&gt;2000, "Medium", "Low"))</f>
        <v>Low</v>
      </c>
      <c r="X1373" s="9" t="s">
        <v>35</v>
      </c>
      <c r="Y1373" s="10" t="n">
        <f aca="false">IF(U1373="Yes", 1, 0)</f>
        <v>0</v>
      </c>
      <c r="Z1373" s="10" t="n">
        <v>1</v>
      </c>
      <c r="AA1373" s="11" t="n">
        <f aca="false">MAX(0, ($S1373 * 0.35) - ($F1373 * 0.3))</f>
        <v>9.87</v>
      </c>
      <c r="AB1373" s="12" t="str">
        <f aca="false">IF(AA1373&gt;20,"High",IF(AA1373&gt;10,"Medium","Low"))</f>
        <v>Low</v>
      </c>
    </row>
    <row r="1374" customFormat="false" ht="18.65" hidden="false" customHeight="false" outlineLevel="0" collapsed="false">
      <c r="A1374" s="5" t="s">
        <v>1417</v>
      </c>
      <c r="B1374" s="6" t="s">
        <v>29</v>
      </c>
      <c r="C1374" s="6" t="s">
        <v>30</v>
      </c>
      <c r="D1374" s="6" t="s">
        <v>30</v>
      </c>
      <c r="E1374" s="6" t="s">
        <v>30</v>
      </c>
      <c r="F1374" s="7" t="n">
        <v>3</v>
      </c>
      <c r="G1374" s="6" t="s">
        <v>31</v>
      </c>
      <c r="H1374" s="6" t="s">
        <v>30</v>
      </c>
      <c r="I1374" s="6" t="s">
        <v>517</v>
      </c>
      <c r="J1374" s="6" t="s">
        <v>30</v>
      </c>
      <c r="K1374" s="6" t="s">
        <v>30</v>
      </c>
      <c r="L1374" s="6" t="s">
        <v>31</v>
      </c>
      <c r="M1374" s="6" t="s">
        <v>30</v>
      </c>
      <c r="N1374" s="6" t="s">
        <v>30</v>
      </c>
      <c r="O1374" s="6" t="s">
        <v>31</v>
      </c>
      <c r="P1374" s="6" t="s">
        <v>38</v>
      </c>
      <c r="Q1374" s="6" t="s">
        <v>30</v>
      </c>
      <c r="R1374" s="6" t="s">
        <v>58</v>
      </c>
      <c r="S1374" s="8" t="n">
        <v>85.7</v>
      </c>
      <c r="T1374" s="8" t="n">
        <v>256.75</v>
      </c>
      <c r="U1374" s="6" t="s">
        <v>30</v>
      </c>
      <c r="V1374" s="8" t="n">
        <f aca="false">IF(X1374="0-1 Year", ROUND(S1374/0.474, 2), IF(X1374="1-2 Years", ROUND(S1374/0.287, 2), ROUND(S1374/0.14, 2)))</f>
        <v>180.8</v>
      </c>
      <c r="W1374" s="6" t="str">
        <f aca="false">IF(V1374&gt;4000, "High", IF(V1374&gt;2000, "Medium", "Low"))</f>
        <v>Low</v>
      </c>
      <c r="X1374" s="9" t="s">
        <v>35</v>
      </c>
      <c r="Y1374" s="10" t="n">
        <f aca="false">IF(U1374="Yes", 1, 0)</f>
        <v>0</v>
      </c>
      <c r="Z1374" s="10" t="n">
        <v>1</v>
      </c>
      <c r="AA1374" s="11" t="n">
        <f aca="false">MAX(0, ($S1374 * 0.35) - ($F1374 * 0.3))</f>
        <v>29.095</v>
      </c>
      <c r="AB1374" s="12" t="str">
        <f aca="false">IF(AA1374&gt;20,"High",IF(AA1374&gt;10,"Medium","Low"))</f>
        <v>High</v>
      </c>
    </row>
    <row r="1375" customFormat="false" ht="18.65" hidden="false" customHeight="false" outlineLevel="0" collapsed="false">
      <c r="A1375" s="5" t="s">
        <v>1418</v>
      </c>
      <c r="B1375" s="6" t="s">
        <v>29</v>
      </c>
      <c r="C1375" s="6" t="s">
        <v>30</v>
      </c>
      <c r="D1375" s="6" t="s">
        <v>30</v>
      </c>
      <c r="E1375" s="6" t="s">
        <v>30</v>
      </c>
      <c r="F1375" s="7" t="n">
        <v>13</v>
      </c>
      <c r="G1375" s="6" t="s">
        <v>31</v>
      </c>
      <c r="H1375" s="6" t="s">
        <v>30</v>
      </c>
      <c r="I1375" s="6" t="s">
        <v>30</v>
      </c>
      <c r="J1375" s="6" t="s">
        <v>32</v>
      </c>
      <c r="K1375" s="6" t="s">
        <v>32</v>
      </c>
      <c r="L1375" s="6" t="s">
        <v>32</v>
      </c>
      <c r="M1375" s="6" t="s">
        <v>32</v>
      </c>
      <c r="N1375" s="6" t="s">
        <v>32</v>
      </c>
      <c r="O1375" s="6" t="s">
        <v>32</v>
      </c>
      <c r="P1375" s="6" t="s">
        <v>33</v>
      </c>
      <c r="Q1375" s="6" t="s">
        <v>31</v>
      </c>
      <c r="R1375" s="6" t="s">
        <v>34</v>
      </c>
      <c r="S1375" s="8" t="n">
        <v>19.95</v>
      </c>
      <c r="T1375" s="8" t="n">
        <v>257</v>
      </c>
      <c r="U1375" s="6" t="s">
        <v>30</v>
      </c>
      <c r="V1375" s="8" t="n">
        <f aca="false">IF(X1375="0-1 Year", ROUND(S1375/0.474, 2), IF(X1375="1-2 Years", ROUND(S1375/0.287, 2), ROUND(S1375/0.14, 2)))</f>
        <v>69.51</v>
      </c>
      <c r="W1375" s="6" t="str">
        <f aca="false">IF(V1375&gt;4000, "High", IF(V1375&gt;2000, "Medium", "Low"))</f>
        <v>Low</v>
      </c>
      <c r="X1375" s="9" t="s">
        <v>1275</v>
      </c>
      <c r="Y1375" s="10" t="n">
        <f aca="false">IF(U1375="Yes", 1, 0)</f>
        <v>0</v>
      </c>
      <c r="Z1375" s="10" t="n">
        <v>1</v>
      </c>
      <c r="AA1375" s="11" t="n">
        <f aca="false">MAX(0, ($S1375 * 0.35) - ($F1375 * 0.3))</f>
        <v>3.0825</v>
      </c>
      <c r="AB1375" s="12" t="str">
        <f aca="false">IF(AA1375&gt;20,"High",IF(AA1375&gt;10,"Medium","Low"))</f>
        <v>Low</v>
      </c>
    </row>
    <row r="1376" customFormat="false" ht="18.65" hidden="false" customHeight="false" outlineLevel="0" collapsed="false">
      <c r="A1376" s="5" t="s">
        <v>1419</v>
      </c>
      <c r="B1376" s="6" t="s">
        <v>29</v>
      </c>
      <c r="C1376" s="6" t="s">
        <v>30</v>
      </c>
      <c r="D1376" s="6" t="s">
        <v>30</v>
      </c>
      <c r="E1376" s="6" t="s">
        <v>31</v>
      </c>
      <c r="F1376" s="7" t="n">
        <v>3</v>
      </c>
      <c r="G1376" s="6" t="s">
        <v>31</v>
      </c>
      <c r="H1376" s="6" t="s">
        <v>31</v>
      </c>
      <c r="I1376" s="6" t="s">
        <v>517</v>
      </c>
      <c r="J1376" s="6" t="s">
        <v>30</v>
      </c>
      <c r="K1376" s="6" t="s">
        <v>30</v>
      </c>
      <c r="L1376" s="6" t="s">
        <v>31</v>
      </c>
      <c r="M1376" s="6" t="s">
        <v>30</v>
      </c>
      <c r="N1376" s="6" t="s">
        <v>30</v>
      </c>
      <c r="O1376" s="6" t="s">
        <v>31</v>
      </c>
      <c r="P1376" s="6" t="s">
        <v>38</v>
      </c>
      <c r="Q1376" s="6" t="s">
        <v>30</v>
      </c>
      <c r="R1376" s="6" t="s">
        <v>39</v>
      </c>
      <c r="S1376" s="8" t="n">
        <v>91.85</v>
      </c>
      <c r="T1376" s="8" t="n">
        <v>257.05</v>
      </c>
      <c r="U1376" s="6" t="s">
        <v>31</v>
      </c>
      <c r="V1376" s="8" t="n">
        <f aca="false">IF(X1376="0-1 Year", ROUND(S1376/0.474, 2), IF(X1376="1-2 Years", ROUND(S1376/0.287, 2), ROUND(S1376/0.14, 2)))</f>
        <v>193.78</v>
      </c>
      <c r="W1376" s="6" t="str">
        <f aca="false">IF(V1376&gt;4000, "High", IF(V1376&gt;2000, "Medium", "Low"))</f>
        <v>Low</v>
      </c>
      <c r="X1376" s="9" t="s">
        <v>35</v>
      </c>
      <c r="Y1376" s="10" t="n">
        <f aca="false">IF(U1376="Yes", 1, 0)</f>
        <v>1</v>
      </c>
      <c r="Z1376" s="10" t="n">
        <v>1</v>
      </c>
      <c r="AA1376" s="11" t="n">
        <f aca="false">MAX(0, ($S1376 * 0.35) - ($F1376 * 0.3))</f>
        <v>31.2475</v>
      </c>
      <c r="AB1376" s="12" t="str">
        <f aca="false">IF(AA1376&gt;20,"High",IF(AA1376&gt;10,"Medium","Low"))</f>
        <v>High</v>
      </c>
    </row>
    <row r="1377" customFormat="false" ht="18.65" hidden="false" customHeight="false" outlineLevel="0" collapsed="false">
      <c r="A1377" s="5" t="s">
        <v>1420</v>
      </c>
      <c r="B1377" s="6" t="s">
        <v>37</v>
      </c>
      <c r="C1377" s="6" t="s">
        <v>30</v>
      </c>
      <c r="D1377" s="6" t="s">
        <v>30</v>
      </c>
      <c r="E1377" s="6" t="s">
        <v>30</v>
      </c>
      <c r="F1377" s="7" t="n">
        <v>3</v>
      </c>
      <c r="G1377" s="6" t="s">
        <v>31</v>
      </c>
      <c r="H1377" s="6" t="s">
        <v>31</v>
      </c>
      <c r="I1377" s="6" t="s">
        <v>517</v>
      </c>
      <c r="J1377" s="6" t="s">
        <v>30</v>
      </c>
      <c r="K1377" s="6" t="s">
        <v>30</v>
      </c>
      <c r="L1377" s="6" t="s">
        <v>30</v>
      </c>
      <c r="M1377" s="6" t="s">
        <v>30</v>
      </c>
      <c r="N1377" s="6" t="s">
        <v>30</v>
      </c>
      <c r="O1377" s="6" t="s">
        <v>30</v>
      </c>
      <c r="P1377" s="6" t="s">
        <v>38</v>
      </c>
      <c r="Q1377" s="6" t="s">
        <v>30</v>
      </c>
      <c r="R1377" s="6" t="s">
        <v>39</v>
      </c>
      <c r="S1377" s="8" t="n">
        <v>76.1</v>
      </c>
      <c r="T1377" s="8" t="n">
        <v>257.6</v>
      </c>
      <c r="U1377" s="6" t="s">
        <v>30</v>
      </c>
      <c r="V1377" s="8" t="n">
        <f aca="false">IF(X1377="0-1 Year", ROUND(S1377/0.474, 2), IF(X1377="1-2 Years", ROUND(S1377/0.287, 2), ROUND(S1377/0.14, 2)))</f>
        <v>160.55</v>
      </c>
      <c r="W1377" s="6" t="str">
        <f aca="false">IF(V1377&gt;4000, "High", IF(V1377&gt;2000, "Medium", "Low"))</f>
        <v>Low</v>
      </c>
      <c r="X1377" s="9" t="s">
        <v>35</v>
      </c>
      <c r="Y1377" s="10" t="n">
        <f aca="false">IF(U1377="Yes", 1, 0)</f>
        <v>0</v>
      </c>
      <c r="Z1377" s="10" t="n">
        <v>1</v>
      </c>
      <c r="AA1377" s="11" t="n">
        <f aca="false">MAX(0, ($S1377 * 0.35) - ($F1377 * 0.3))</f>
        <v>25.735</v>
      </c>
      <c r="AB1377" s="12" t="str">
        <f aca="false">IF(AA1377&gt;20,"High",IF(AA1377&gt;10,"Medium","Low"))</f>
        <v>High</v>
      </c>
    </row>
    <row r="1378" customFormat="false" ht="18.65" hidden="false" customHeight="false" outlineLevel="0" collapsed="false">
      <c r="A1378" s="5" t="s">
        <v>1421</v>
      </c>
      <c r="B1378" s="6" t="s">
        <v>29</v>
      </c>
      <c r="C1378" s="6" t="s">
        <v>30</v>
      </c>
      <c r="D1378" s="6" t="s">
        <v>31</v>
      </c>
      <c r="E1378" s="6" t="s">
        <v>31</v>
      </c>
      <c r="F1378" s="7" t="n">
        <v>12</v>
      </c>
      <c r="G1378" s="6" t="s">
        <v>31</v>
      </c>
      <c r="H1378" s="6" t="s">
        <v>30</v>
      </c>
      <c r="I1378" s="6" t="s">
        <v>30</v>
      </c>
      <c r="J1378" s="6" t="s">
        <v>32</v>
      </c>
      <c r="K1378" s="6" t="s">
        <v>32</v>
      </c>
      <c r="L1378" s="6" t="s">
        <v>32</v>
      </c>
      <c r="M1378" s="6" t="s">
        <v>32</v>
      </c>
      <c r="N1378" s="6" t="s">
        <v>32</v>
      </c>
      <c r="O1378" s="6" t="s">
        <v>32</v>
      </c>
      <c r="P1378" s="6" t="s">
        <v>166</v>
      </c>
      <c r="Q1378" s="6" t="s">
        <v>30</v>
      </c>
      <c r="R1378" s="6" t="s">
        <v>34</v>
      </c>
      <c r="S1378" s="8" t="n">
        <v>19.7</v>
      </c>
      <c r="T1378" s="8" t="n">
        <v>258.35</v>
      </c>
      <c r="U1378" s="6" t="s">
        <v>30</v>
      </c>
      <c r="V1378" s="8" t="n">
        <f aca="false">IF(X1378="0-1 Year", ROUND(S1378/0.474, 2), IF(X1378="1-2 Years", ROUND(S1378/0.287, 2), ROUND(S1378/0.14, 2)))</f>
        <v>41.56</v>
      </c>
      <c r="W1378" s="6" t="str">
        <f aca="false">IF(V1378&gt;4000, "High", IF(V1378&gt;2000, "Medium", "Low"))</f>
        <v>Low</v>
      </c>
      <c r="X1378" s="9" t="s">
        <v>35</v>
      </c>
      <c r="Y1378" s="10" t="n">
        <f aca="false">IF(U1378="Yes", 1, 0)</f>
        <v>0</v>
      </c>
      <c r="Z1378" s="10" t="n">
        <v>1</v>
      </c>
      <c r="AA1378" s="11" t="n">
        <f aca="false">MAX(0, ($S1378 * 0.35) - ($F1378 * 0.3))</f>
        <v>3.295</v>
      </c>
      <c r="AB1378" s="12" t="str">
        <f aca="false">IF(AA1378&gt;20,"High",IF(AA1378&gt;10,"Medium","Low"))</f>
        <v>Low</v>
      </c>
    </row>
    <row r="1379" customFormat="false" ht="18.65" hidden="false" customHeight="false" outlineLevel="0" collapsed="false">
      <c r="A1379" s="5" t="s">
        <v>1422</v>
      </c>
      <c r="B1379" s="6" t="s">
        <v>29</v>
      </c>
      <c r="C1379" s="6" t="s">
        <v>30</v>
      </c>
      <c r="D1379" s="6" t="s">
        <v>31</v>
      </c>
      <c r="E1379" s="6" t="s">
        <v>31</v>
      </c>
      <c r="F1379" s="7" t="n">
        <v>5</v>
      </c>
      <c r="G1379" s="6" t="s">
        <v>31</v>
      </c>
      <c r="H1379" s="6" t="s">
        <v>31</v>
      </c>
      <c r="I1379" s="6" t="s">
        <v>203</v>
      </c>
      <c r="J1379" s="6" t="s">
        <v>30</v>
      </c>
      <c r="K1379" s="6" t="s">
        <v>30</v>
      </c>
      <c r="L1379" s="6" t="s">
        <v>30</v>
      </c>
      <c r="M1379" s="6" t="s">
        <v>31</v>
      </c>
      <c r="N1379" s="6" t="s">
        <v>30</v>
      </c>
      <c r="O1379" s="6" t="s">
        <v>30</v>
      </c>
      <c r="P1379" s="6" t="s">
        <v>38</v>
      </c>
      <c r="Q1379" s="6" t="s">
        <v>31</v>
      </c>
      <c r="R1379" s="6" t="s">
        <v>34</v>
      </c>
      <c r="S1379" s="8" t="n">
        <v>55.7</v>
      </c>
      <c r="T1379" s="8" t="n">
        <v>259.4</v>
      </c>
      <c r="U1379" s="6" t="s">
        <v>30</v>
      </c>
      <c r="V1379" s="8" t="n">
        <f aca="false">IF(X1379="0-1 Year", ROUND(S1379/0.474, 2), IF(X1379="1-2 Years", ROUND(S1379/0.287, 2), ROUND(S1379/0.14, 2)))</f>
        <v>117.51</v>
      </c>
      <c r="W1379" s="6" t="str">
        <f aca="false">IF(V1379&gt;4000, "High", IF(V1379&gt;2000, "Medium", "Low"))</f>
        <v>Low</v>
      </c>
      <c r="X1379" s="9" t="s">
        <v>35</v>
      </c>
      <c r="Y1379" s="10" t="n">
        <f aca="false">IF(U1379="Yes", 1, 0)</f>
        <v>0</v>
      </c>
      <c r="Z1379" s="10" t="n">
        <v>1</v>
      </c>
      <c r="AA1379" s="11" t="n">
        <f aca="false">MAX(0, ($S1379 * 0.35) - ($F1379 * 0.3))</f>
        <v>17.995</v>
      </c>
      <c r="AB1379" s="12" t="str">
        <f aca="false">IF(AA1379&gt;20,"High",IF(AA1379&gt;10,"Medium","Low"))</f>
        <v>Medium</v>
      </c>
    </row>
    <row r="1380" customFormat="false" ht="18.65" hidden="false" customHeight="false" outlineLevel="0" collapsed="false">
      <c r="A1380" s="5" t="s">
        <v>1423</v>
      </c>
      <c r="B1380" s="6" t="s">
        <v>29</v>
      </c>
      <c r="C1380" s="6" t="s">
        <v>30</v>
      </c>
      <c r="D1380" s="6" t="s">
        <v>30</v>
      </c>
      <c r="E1380" s="6" t="s">
        <v>30</v>
      </c>
      <c r="F1380" s="7" t="n">
        <v>13</v>
      </c>
      <c r="G1380" s="6" t="s">
        <v>31</v>
      </c>
      <c r="H1380" s="6" t="s">
        <v>30</v>
      </c>
      <c r="I1380" s="6" t="s">
        <v>30</v>
      </c>
      <c r="J1380" s="6" t="s">
        <v>32</v>
      </c>
      <c r="K1380" s="6" t="s">
        <v>32</v>
      </c>
      <c r="L1380" s="6" t="s">
        <v>32</v>
      </c>
      <c r="M1380" s="6" t="s">
        <v>32</v>
      </c>
      <c r="N1380" s="6" t="s">
        <v>32</v>
      </c>
      <c r="O1380" s="6" t="s">
        <v>32</v>
      </c>
      <c r="P1380" s="6" t="s">
        <v>33</v>
      </c>
      <c r="Q1380" s="6" t="s">
        <v>30</v>
      </c>
      <c r="R1380" s="6" t="s">
        <v>58</v>
      </c>
      <c r="S1380" s="8" t="n">
        <v>19.3</v>
      </c>
      <c r="T1380" s="8" t="n">
        <v>259.65</v>
      </c>
      <c r="U1380" s="6" t="s">
        <v>30</v>
      </c>
      <c r="V1380" s="8" t="n">
        <f aca="false">IF(X1380="0-1 Year", ROUND(S1380/0.474, 2), IF(X1380="1-2 Years", ROUND(S1380/0.287, 2), ROUND(S1380/0.14, 2)))</f>
        <v>67.25</v>
      </c>
      <c r="W1380" s="6" t="str">
        <f aca="false">IF(V1380&gt;4000, "High", IF(V1380&gt;2000, "Medium", "Low"))</f>
        <v>Low</v>
      </c>
      <c r="X1380" s="9" t="s">
        <v>1275</v>
      </c>
      <c r="Y1380" s="10" t="n">
        <f aca="false">IF(U1380="Yes", 1, 0)</f>
        <v>0</v>
      </c>
      <c r="Z1380" s="10" t="n">
        <v>1</v>
      </c>
      <c r="AA1380" s="11" t="n">
        <f aca="false">MAX(0, ($S1380 * 0.35) - ($F1380 * 0.3))</f>
        <v>2.855</v>
      </c>
      <c r="AB1380" s="12" t="str">
        <f aca="false">IF(AA1380&gt;20,"High",IF(AA1380&gt;10,"Medium","Low"))</f>
        <v>Low</v>
      </c>
    </row>
    <row r="1381" customFormat="false" ht="18.65" hidden="false" customHeight="false" outlineLevel="0" collapsed="false">
      <c r="A1381" s="5" t="s">
        <v>1424</v>
      </c>
      <c r="B1381" s="6" t="s">
        <v>29</v>
      </c>
      <c r="C1381" s="6" t="s">
        <v>30</v>
      </c>
      <c r="D1381" s="6" t="s">
        <v>31</v>
      </c>
      <c r="E1381" s="6" t="s">
        <v>30</v>
      </c>
      <c r="F1381" s="7" t="n">
        <v>9</v>
      </c>
      <c r="G1381" s="6" t="s">
        <v>30</v>
      </c>
      <c r="H1381" s="6" t="s">
        <v>202</v>
      </c>
      <c r="I1381" s="6" t="s">
        <v>203</v>
      </c>
      <c r="J1381" s="6" t="s">
        <v>30</v>
      </c>
      <c r="K1381" s="6" t="s">
        <v>30</v>
      </c>
      <c r="L1381" s="6" t="s">
        <v>30</v>
      </c>
      <c r="M1381" s="6" t="s">
        <v>30</v>
      </c>
      <c r="N1381" s="6" t="s">
        <v>30</v>
      </c>
      <c r="O1381" s="6" t="s">
        <v>30</v>
      </c>
      <c r="P1381" s="6" t="s">
        <v>33</v>
      </c>
      <c r="Q1381" s="6" t="s">
        <v>30</v>
      </c>
      <c r="R1381" s="6" t="s">
        <v>53</v>
      </c>
      <c r="S1381" s="8" t="n">
        <v>24.1</v>
      </c>
      <c r="T1381" s="8" t="n">
        <v>259.8</v>
      </c>
      <c r="U1381" s="6" t="s">
        <v>31</v>
      </c>
      <c r="V1381" s="8" t="n">
        <f aca="false">IF(X1381="0-1 Year", ROUND(S1381/0.474, 2), IF(X1381="1-2 Years", ROUND(S1381/0.287, 2), ROUND(S1381/0.14, 2)))</f>
        <v>50.84</v>
      </c>
      <c r="W1381" s="6" t="str">
        <f aca="false">IF(V1381&gt;4000, "High", IF(V1381&gt;2000, "Medium", "Low"))</f>
        <v>Low</v>
      </c>
      <c r="X1381" s="9" t="s">
        <v>35</v>
      </c>
      <c r="Y1381" s="10" t="n">
        <f aca="false">IF(U1381="Yes", 1, 0)</f>
        <v>1</v>
      </c>
      <c r="Z1381" s="10" t="n">
        <v>1</v>
      </c>
      <c r="AA1381" s="11" t="n">
        <f aca="false">MAX(0, ($S1381 * 0.35) - ($F1381 * 0.3))</f>
        <v>5.735</v>
      </c>
      <c r="AB1381" s="12" t="str">
        <f aca="false">IF(AA1381&gt;20,"High",IF(AA1381&gt;10,"Medium","Low"))</f>
        <v>Low</v>
      </c>
    </row>
    <row r="1382" customFormat="false" ht="18.65" hidden="false" customHeight="false" outlineLevel="0" collapsed="false">
      <c r="A1382" s="5" t="s">
        <v>1425</v>
      </c>
      <c r="B1382" s="6" t="s">
        <v>37</v>
      </c>
      <c r="C1382" s="6" t="s">
        <v>30</v>
      </c>
      <c r="D1382" s="6" t="s">
        <v>30</v>
      </c>
      <c r="E1382" s="6" t="s">
        <v>30</v>
      </c>
      <c r="F1382" s="7" t="n">
        <v>5</v>
      </c>
      <c r="G1382" s="6" t="s">
        <v>31</v>
      </c>
      <c r="H1382" s="6" t="s">
        <v>30</v>
      </c>
      <c r="I1382" s="6" t="s">
        <v>203</v>
      </c>
      <c r="J1382" s="6" t="s">
        <v>31</v>
      </c>
      <c r="K1382" s="6" t="s">
        <v>30</v>
      </c>
      <c r="L1382" s="6" t="s">
        <v>30</v>
      </c>
      <c r="M1382" s="6" t="s">
        <v>31</v>
      </c>
      <c r="N1382" s="6" t="s">
        <v>30</v>
      </c>
      <c r="O1382" s="6" t="s">
        <v>30</v>
      </c>
      <c r="P1382" s="6" t="s">
        <v>38</v>
      </c>
      <c r="Q1382" s="6" t="s">
        <v>30</v>
      </c>
      <c r="R1382" s="6" t="s">
        <v>58</v>
      </c>
      <c r="S1382" s="8" t="n">
        <v>53.85</v>
      </c>
      <c r="T1382" s="8" t="n">
        <v>259.8</v>
      </c>
      <c r="U1382" s="6" t="s">
        <v>31</v>
      </c>
      <c r="V1382" s="8" t="n">
        <f aca="false">IF(X1382="0-1 Year", ROUND(S1382/0.474, 2), IF(X1382="1-2 Years", ROUND(S1382/0.287, 2), ROUND(S1382/0.14, 2)))</f>
        <v>113.61</v>
      </c>
      <c r="W1382" s="6" t="str">
        <f aca="false">IF(V1382&gt;4000, "High", IF(V1382&gt;2000, "Medium", "Low"))</f>
        <v>Low</v>
      </c>
      <c r="X1382" s="9" t="s">
        <v>35</v>
      </c>
      <c r="Y1382" s="10" t="n">
        <f aca="false">IF(U1382="Yes", 1, 0)</f>
        <v>1</v>
      </c>
      <c r="Z1382" s="10" t="n">
        <v>1</v>
      </c>
      <c r="AA1382" s="11" t="n">
        <f aca="false">MAX(0, ($S1382 * 0.35) - ($F1382 * 0.3))</f>
        <v>17.3475</v>
      </c>
      <c r="AB1382" s="12" t="str">
        <f aca="false">IF(AA1382&gt;20,"High",IF(AA1382&gt;10,"Medium","Low"))</f>
        <v>Medium</v>
      </c>
    </row>
    <row r="1383" customFormat="false" ht="18.65" hidden="false" customHeight="false" outlineLevel="0" collapsed="false">
      <c r="A1383" s="5" t="s">
        <v>1426</v>
      </c>
      <c r="B1383" s="6" t="s">
        <v>37</v>
      </c>
      <c r="C1383" s="6" t="s">
        <v>30</v>
      </c>
      <c r="D1383" s="6" t="s">
        <v>30</v>
      </c>
      <c r="E1383" s="6" t="s">
        <v>30</v>
      </c>
      <c r="F1383" s="7" t="n">
        <v>12</v>
      </c>
      <c r="G1383" s="6" t="s">
        <v>31</v>
      </c>
      <c r="H1383" s="6" t="s">
        <v>30</v>
      </c>
      <c r="I1383" s="6" t="s">
        <v>30</v>
      </c>
      <c r="J1383" s="6" t="s">
        <v>32</v>
      </c>
      <c r="K1383" s="6" t="s">
        <v>32</v>
      </c>
      <c r="L1383" s="6" t="s">
        <v>32</v>
      </c>
      <c r="M1383" s="6" t="s">
        <v>32</v>
      </c>
      <c r="N1383" s="6" t="s">
        <v>32</v>
      </c>
      <c r="O1383" s="6" t="s">
        <v>32</v>
      </c>
      <c r="P1383" s="6" t="s">
        <v>33</v>
      </c>
      <c r="Q1383" s="6" t="s">
        <v>30</v>
      </c>
      <c r="R1383" s="6" t="s">
        <v>39</v>
      </c>
      <c r="S1383" s="8" t="n">
        <v>20.15</v>
      </c>
      <c r="T1383" s="8" t="n">
        <v>260.7</v>
      </c>
      <c r="U1383" s="6" t="s">
        <v>30</v>
      </c>
      <c r="V1383" s="8" t="n">
        <f aca="false">IF(X1383="0-1 Year", ROUND(S1383/0.474, 2), IF(X1383="1-2 Years", ROUND(S1383/0.287, 2), ROUND(S1383/0.14, 2)))</f>
        <v>42.51</v>
      </c>
      <c r="W1383" s="6" t="str">
        <f aca="false">IF(V1383&gt;4000, "High", IF(V1383&gt;2000, "Medium", "Low"))</f>
        <v>Low</v>
      </c>
      <c r="X1383" s="9" t="s">
        <v>35</v>
      </c>
      <c r="Y1383" s="10" t="n">
        <f aca="false">IF(U1383="Yes", 1, 0)</f>
        <v>0</v>
      </c>
      <c r="Z1383" s="10" t="n">
        <v>1</v>
      </c>
      <c r="AA1383" s="11" t="n">
        <f aca="false">MAX(0, ($S1383 * 0.35) - ($F1383 * 0.3))</f>
        <v>3.4525</v>
      </c>
      <c r="AB1383" s="12" t="str">
        <f aca="false">IF(AA1383&gt;20,"High",IF(AA1383&gt;10,"Medium","Low"))</f>
        <v>Low</v>
      </c>
    </row>
    <row r="1384" customFormat="false" ht="18.65" hidden="false" customHeight="false" outlineLevel="0" collapsed="false">
      <c r="A1384" s="5" t="s">
        <v>1427</v>
      </c>
      <c r="B1384" s="6" t="s">
        <v>29</v>
      </c>
      <c r="C1384" s="6" t="s">
        <v>30</v>
      </c>
      <c r="D1384" s="6" t="s">
        <v>31</v>
      </c>
      <c r="E1384" s="6" t="s">
        <v>31</v>
      </c>
      <c r="F1384" s="7" t="n">
        <v>6</v>
      </c>
      <c r="G1384" s="6" t="s">
        <v>31</v>
      </c>
      <c r="H1384" s="6" t="s">
        <v>30</v>
      </c>
      <c r="I1384" s="6" t="s">
        <v>203</v>
      </c>
      <c r="J1384" s="6" t="s">
        <v>30</v>
      </c>
      <c r="K1384" s="6" t="s">
        <v>30</v>
      </c>
      <c r="L1384" s="6" t="s">
        <v>30</v>
      </c>
      <c r="M1384" s="6" t="s">
        <v>30</v>
      </c>
      <c r="N1384" s="6" t="s">
        <v>30</v>
      </c>
      <c r="O1384" s="6" t="s">
        <v>30</v>
      </c>
      <c r="P1384" s="6" t="s">
        <v>38</v>
      </c>
      <c r="Q1384" s="6" t="s">
        <v>31</v>
      </c>
      <c r="R1384" s="6" t="s">
        <v>53</v>
      </c>
      <c r="S1384" s="8" t="n">
        <v>44.6</v>
      </c>
      <c r="T1384" s="8" t="n">
        <v>260.8</v>
      </c>
      <c r="U1384" s="6" t="s">
        <v>31</v>
      </c>
      <c r="V1384" s="8" t="n">
        <f aca="false">IF(X1384="0-1 Year", ROUND(S1384/0.474, 2), IF(X1384="1-2 Years", ROUND(S1384/0.287, 2), ROUND(S1384/0.14, 2)))</f>
        <v>94.09</v>
      </c>
      <c r="W1384" s="6" t="str">
        <f aca="false">IF(V1384&gt;4000, "High", IF(V1384&gt;2000, "Medium", "Low"))</f>
        <v>Low</v>
      </c>
      <c r="X1384" s="9" t="s">
        <v>35</v>
      </c>
      <c r="Y1384" s="10" t="n">
        <f aca="false">IF(U1384="Yes", 1, 0)</f>
        <v>1</v>
      </c>
      <c r="Z1384" s="10" t="n">
        <v>1</v>
      </c>
      <c r="AA1384" s="11" t="n">
        <f aca="false">MAX(0, ($S1384 * 0.35) - ($F1384 * 0.3))</f>
        <v>13.81</v>
      </c>
      <c r="AB1384" s="12" t="str">
        <f aca="false">IF(AA1384&gt;20,"High",IF(AA1384&gt;10,"Medium","Low"))</f>
        <v>Medium</v>
      </c>
    </row>
    <row r="1385" customFormat="false" ht="18.65" hidden="false" customHeight="false" outlineLevel="0" collapsed="false">
      <c r="A1385" s="5" t="s">
        <v>1428</v>
      </c>
      <c r="B1385" s="6" t="s">
        <v>37</v>
      </c>
      <c r="C1385" s="6" t="s">
        <v>30</v>
      </c>
      <c r="D1385" s="6" t="s">
        <v>30</v>
      </c>
      <c r="E1385" s="6" t="s">
        <v>30</v>
      </c>
      <c r="F1385" s="7" t="n">
        <v>12</v>
      </c>
      <c r="G1385" s="6" t="s">
        <v>31</v>
      </c>
      <c r="H1385" s="6" t="s">
        <v>30</v>
      </c>
      <c r="I1385" s="6" t="s">
        <v>30</v>
      </c>
      <c r="J1385" s="6" t="s">
        <v>32</v>
      </c>
      <c r="K1385" s="6" t="s">
        <v>32</v>
      </c>
      <c r="L1385" s="6" t="s">
        <v>32</v>
      </c>
      <c r="M1385" s="6" t="s">
        <v>32</v>
      </c>
      <c r="N1385" s="6" t="s">
        <v>32</v>
      </c>
      <c r="O1385" s="6" t="s">
        <v>32</v>
      </c>
      <c r="P1385" s="6" t="s">
        <v>33</v>
      </c>
      <c r="Q1385" s="6" t="s">
        <v>30</v>
      </c>
      <c r="R1385" s="6" t="s">
        <v>34</v>
      </c>
      <c r="S1385" s="8" t="n">
        <v>19.7</v>
      </c>
      <c r="T1385" s="8" t="n">
        <v>260.9</v>
      </c>
      <c r="U1385" s="6" t="s">
        <v>30</v>
      </c>
      <c r="V1385" s="8" t="n">
        <f aca="false">IF(X1385="0-1 Year", ROUND(S1385/0.474, 2), IF(X1385="1-2 Years", ROUND(S1385/0.287, 2), ROUND(S1385/0.14, 2)))</f>
        <v>41.56</v>
      </c>
      <c r="W1385" s="6" t="str">
        <f aca="false">IF(V1385&gt;4000, "High", IF(V1385&gt;2000, "Medium", "Low"))</f>
        <v>Low</v>
      </c>
      <c r="X1385" s="9" t="s">
        <v>35</v>
      </c>
      <c r="Y1385" s="10" t="n">
        <f aca="false">IF(U1385="Yes", 1, 0)</f>
        <v>0</v>
      </c>
      <c r="Z1385" s="10" t="n">
        <v>1</v>
      </c>
      <c r="AA1385" s="11" t="n">
        <f aca="false">MAX(0, ($S1385 * 0.35) - ($F1385 * 0.3))</f>
        <v>3.295</v>
      </c>
      <c r="AB1385" s="12" t="str">
        <f aca="false">IF(AA1385&gt;20,"High",IF(AA1385&gt;10,"Medium","Low"))</f>
        <v>Low</v>
      </c>
    </row>
    <row r="1386" customFormat="false" ht="18.65" hidden="false" customHeight="false" outlineLevel="0" collapsed="false">
      <c r="A1386" s="5" t="s">
        <v>1429</v>
      </c>
      <c r="B1386" s="6" t="s">
        <v>29</v>
      </c>
      <c r="C1386" s="6" t="s">
        <v>31</v>
      </c>
      <c r="D1386" s="6" t="s">
        <v>30</v>
      </c>
      <c r="E1386" s="6" t="s">
        <v>30</v>
      </c>
      <c r="F1386" s="7" t="n">
        <v>3</v>
      </c>
      <c r="G1386" s="6" t="s">
        <v>31</v>
      </c>
      <c r="H1386" s="6" t="s">
        <v>30</v>
      </c>
      <c r="I1386" s="6" t="s">
        <v>517</v>
      </c>
      <c r="J1386" s="6" t="s">
        <v>30</v>
      </c>
      <c r="K1386" s="6" t="s">
        <v>30</v>
      </c>
      <c r="L1386" s="6" t="s">
        <v>30</v>
      </c>
      <c r="M1386" s="6" t="s">
        <v>30</v>
      </c>
      <c r="N1386" s="6" t="s">
        <v>31</v>
      </c>
      <c r="O1386" s="6" t="s">
        <v>30</v>
      </c>
      <c r="P1386" s="6" t="s">
        <v>38</v>
      </c>
      <c r="Q1386" s="6" t="s">
        <v>31</v>
      </c>
      <c r="R1386" s="6" t="s">
        <v>39</v>
      </c>
      <c r="S1386" s="8" t="n">
        <v>79.9</v>
      </c>
      <c r="T1386" s="8" t="n">
        <v>260.9</v>
      </c>
      <c r="U1386" s="6" t="s">
        <v>31</v>
      </c>
      <c r="V1386" s="8" t="n">
        <f aca="false">IF(X1386="0-1 Year", ROUND(S1386/0.474, 2), IF(X1386="1-2 Years", ROUND(S1386/0.287, 2), ROUND(S1386/0.14, 2)))</f>
        <v>168.57</v>
      </c>
      <c r="W1386" s="6" t="str">
        <f aca="false">IF(V1386&gt;4000, "High", IF(V1386&gt;2000, "Medium", "Low"))</f>
        <v>Low</v>
      </c>
      <c r="X1386" s="9" t="s">
        <v>35</v>
      </c>
      <c r="Y1386" s="10" t="n">
        <f aca="false">IF(U1386="Yes", 1, 0)</f>
        <v>1</v>
      </c>
      <c r="Z1386" s="10" t="n">
        <v>1</v>
      </c>
      <c r="AA1386" s="11" t="n">
        <f aca="false">MAX(0, ($S1386 * 0.35) - ($F1386 * 0.3))</f>
        <v>27.065</v>
      </c>
      <c r="AB1386" s="12" t="str">
        <f aca="false">IF(AA1386&gt;20,"High",IF(AA1386&gt;10,"Medium","Low"))</f>
        <v>High</v>
      </c>
    </row>
    <row r="1387" customFormat="false" ht="18.65" hidden="false" customHeight="false" outlineLevel="0" collapsed="false">
      <c r="A1387" s="5" t="s">
        <v>1430</v>
      </c>
      <c r="B1387" s="6" t="s">
        <v>37</v>
      </c>
      <c r="C1387" s="6" t="s">
        <v>30</v>
      </c>
      <c r="D1387" s="6" t="s">
        <v>30</v>
      </c>
      <c r="E1387" s="6" t="s">
        <v>30</v>
      </c>
      <c r="F1387" s="7" t="n">
        <v>4</v>
      </c>
      <c r="G1387" s="6" t="s">
        <v>31</v>
      </c>
      <c r="H1387" s="6" t="s">
        <v>30</v>
      </c>
      <c r="I1387" s="6" t="s">
        <v>203</v>
      </c>
      <c r="J1387" s="6" t="s">
        <v>30</v>
      </c>
      <c r="K1387" s="6" t="s">
        <v>31</v>
      </c>
      <c r="L1387" s="6" t="s">
        <v>30</v>
      </c>
      <c r="M1387" s="6" t="s">
        <v>30</v>
      </c>
      <c r="N1387" s="6" t="s">
        <v>31</v>
      </c>
      <c r="O1387" s="6" t="s">
        <v>31</v>
      </c>
      <c r="P1387" s="6" t="s">
        <v>38</v>
      </c>
      <c r="Q1387" s="6" t="s">
        <v>31</v>
      </c>
      <c r="R1387" s="6" t="s">
        <v>53</v>
      </c>
      <c r="S1387" s="8" t="n">
        <v>68.65</v>
      </c>
      <c r="T1387" s="8" t="n">
        <v>261.25</v>
      </c>
      <c r="U1387" s="6" t="s">
        <v>31</v>
      </c>
      <c r="V1387" s="8" t="n">
        <f aca="false">IF(X1387="0-1 Year", ROUND(S1387/0.474, 2), IF(X1387="1-2 Years", ROUND(S1387/0.287, 2), ROUND(S1387/0.14, 2)))</f>
        <v>144.83</v>
      </c>
      <c r="W1387" s="6" t="str">
        <f aca="false">IF(V1387&gt;4000, "High", IF(V1387&gt;2000, "Medium", "Low"))</f>
        <v>Low</v>
      </c>
      <c r="X1387" s="9" t="s">
        <v>35</v>
      </c>
      <c r="Y1387" s="10" t="n">
        <f aca="false">IF(U1387="Yes", 1, 0)</f>
        <v>1</v>
      </c>
      <c r="Z1387" s="10" t="n">
        <v>1</v>
      </c>
      <c r="AA1387" s="11" t="n">
        <f aca="false">MAX(0, ($S1387 * 0.35) - ($F1387 * 0.3))</f>
        <v>22.8275</v>
      </c>
      <c r="AB1387" s="12" t="str">
        <f aca="false">IF(AA1387&gt;20,"High",IF(AA1387&gt;10,"Medium","Low"))</f>
        <v>High</v>
      </c>
    </row>
    <row r="1388" customFormat="false" ht="18.65" hidden="false" customHeight="false" outlineLevel="0" collapsed="false">
      <c r="A1388" s="5" t="s">
        <v>1431</v>
      </c>
      <c r="B1388" s="6" t="s">
        <v>37</v>
      </c>
      <c r="C1388" s="6" t="s">
        <v>30</v>
      </c>
      <c r="D1388" s="6" t="s">
        <v>30</v>
      </c>
      <c r="E1388" s="6" t="s">
        <v>30</v>
      </c>
      <c r="F1388" s="7" t="n">
        <v>13</v>
      </c>
      <c r="G1388" s="6" t="s">
        <v>31</v>
      </c>
      <c r="H1388" s="6" t="s">
        <v>30</v>
      </c>
      <c r="I1388" s="6" t="s">
        <v>30</v>
      </c>
      <c r="J1388" s="6" t="s">
        <v>32</v>
      </c>
      <c r="K1388" s="6" t="s">
        <v>32</v>
      </c>
      <c r="L1388" s="6" t="s">
        <v>32</v>
      </c>
      <c r="M1388" s="6" t="s">
        <v>32</v>
      </c>
      <c r="N1388" s="6" t="s">
        <v>32</v>
      </c>
      <c r="O1388" s="6" t="s">
        <v>32</v>
      </c>
      <c r="P1388" s="6" t="s">
        <v>166</v>
      </c>
      <c r="Q1388" s="6" t="s">
        <v>31</v>
      </c>
      <c r="R1388" s="6" t="s">
        <v>34</v>
      </c>
      <c r="S1388" s="8" t="n">
        <v>20.4</v>
      </c>
      <c r="T1388" s="8" t="n">
        <v>261.3</v>
      </c>
      <c r="U1388" s="6" t="s">
        <v>30</v>
      </c>
      <c r="V1388" s="8" t="n">
        <f aca="false">IF(X1388="0-1 Year", ROUND(S1388/0.474, 2), IF(X1388="1-2 Years", ROUND(S1388/0.287, 2), ROUND(S1388/0.14, 2)))</f>
        <v>71.08</v>
      </c>
      <c r="W1388" s="6" t="str">
        <f aca="false">IF(V1388&gt;4000, "High", IF(V1388&gt;2000, "Medium", "Low"))</f>
        <v>Low</v>
      </c>
      <c r="X1388" s="9" t="s">
        <v>1275</v>
      </c>
      <c r="Y1388" s="10" t="n">
        <f aca="false">IF(U1388="Yes", 1, 0)</f>
        <v>0</v>
      </c>
      <c r="Z1388" s="10" t="n">
        <v>1</v>
      </c>
      <c r="AA1388" s="11" t="n">
        <f aca="false">MAX(0, ($S1388 * 0.35) - ($F1388 * 0.3))</f>
        <v>3.24</v>
      </c>
      <c r="AB1388" s="12" t="str">
        <f aca="false">IF(AA1388&gt;20,"High",IF(AA1388&gt;10,"Medium","Low"))</f>
        <v>Low</v>
      </c>
    </row>
    <row r="1389" customFormat="false" ht="18.65" hidden="false" customHeight="false" outlineLevel="0" collapsed="false">
      <c r="A1389" s="5" t="s">
        <v>1432</v>
      </c>
      <c r="B1389" s="6" t="s">
        <v>29</v>
      </c>
      <c r="C1389" s="6" t="s">
        <v>31</v>
      </c>
      <c r="D1389" s="6" t="s">
        <v>30</v>
      </c>
      <c r="E1389" s="6" t="s">
        <v>30</v>
      </c>
      <c r="F1389" s="7" t="n">
        <v>4</v>
      </c>
      <c r="G1389" s="6" t="s">
        <v>31</v>
      </c>
      <c r="H1389" s="6" t="s">
        <v>30</v>
      </c>
      <c r="I1389" s="6" t="s">
        <v>517</v>
      </c>
      <c r="J1389" s="6" t="s">
        <v>30</v>
      </c>
      <c r="K1389" s="6" t="s">
        <v>30</v>
      </c>
      <c r="L1389" s="6" t="s">
        <v>30</v>
      </c>
      <c r="M1389" s="6" t="s">
        <v>30</v>
      </c>
      <c r="N1389" s="6" t="s">
        <v>30</v>
      </c>
      <c r="O1389" s="6" t="s">
        <v>30</v>
      </c>
      <c r="P1389" s="6" t="s">
        <v>38</v>
      </c>
      <c r="Q1389" s="6" t="s">
        <v>30</v>
      </c>
      <c r="R1389" s="6" t="s">
        <v>39</v>
      </c>
      <c r="S1389" s="8" t="n">
        <v>69.35</v>
      </c>
      <c r="T1389" s="8" t="n">
        <v>261.65</v>
      </c>
      <c r="U1389" s="6" t="s">
        <v>30</v>
      </c>
      <c r="V1389" s="8" t="n">
        <f aca="false">IF(X1389="0-1 Year", ROUND(S1389/0.474, 2), IF(X1389="1-2 Years", ROUND(S1389/0.287, 2), ROUND(S1389/0.14, 2)))</f>
        <v>146.31</v>
      </c>
      <c r="W1389" s="6" t="str">
        <f aca="false">IF(V1389&gt;4000, "High", IF(V1389&gt;2000, "Medium", "Low"))</f>
        <v>Low</v>
      </c>
      <c r="X1389" s="9" t="s">
        <v>35</v>
      </c>
      <c r="Y1389" s="10" t="n">
        <f aca="false">IF(U1389="Yes", 1, 0)</f>
        <v>0</v>
      </c>
      <c r="Z1389" s="10" t="n">
        <v>1</v>
      </c>
      <c r="AA1389" s="11" t="n">
        <f aca="false">MAX(0, ($S1389 * 0.35) - ($F1389 * 0.3))</f>
        <v>23.0725</v>
      </c>
      <c r="AB1389" s="12" t="str">
        <f aca="false">IF(AA1389&gt;20,"High",IF(AA1389&gt;10,"Medium","Low"))</f>
        <v>High</v>
      </c>
    </row>
    <row r="1390" customFormat="false" ht="18.65" hidden="false" customHeight="false" outlineLevel="0" collapsed="false">
      <c r="A1390" s="5" t="s">
        <v>1433</v>
      </c>
      <c r="B1390" s="6" t="s">
        <v>29</v>
      </c>
      <c r="C1390" s="6" t="s">
        <v>30</v>
      </c>
      <c r="D1390" s="6" t="s">
        <v>30</v>
      </c>
      <c r="E1390" s="6" t="s">
        <v>30</v>
      </c>
      <c r="F1390" s="7" t="n">
        <v>3</v>
      </c>
      <c r="G1390" s="6" t="s">
        <v>31</v>
      </c>
      <c r="H1390" s="6" t="s">
        <v>30</v>
      </c>
      <c r="I1390" s="6" t="s">
        <v>517</v>
      </c>
      <c r="J1390" s="6" t="s">
        <v>30</v>
      </c>
      <c r="K1390" s="6" t="s">
        <v>30</v>
      </c>
      <c r="L1390" s="6" t="s">
        <v>31</v>
      </c>
      <c r="M1390" s="6" t="s">
        <v>31</v>
      </c>
      <c r="N1390" s="6" t="s">
        <v>31</v>
      </c>
      <c r="O1390" s="6" t="s">
        <v>30</v>
      </c>
      <c r="P1390" s="6" t="s">
        <v>38</v>
      </c>
      <c r="Q1390" s="6" t="s">
        <v>31</v>
      </c>
      <c r="R1390" s="6" t="s">
        <v>34</v>
      </c>
      <c r="S1390" s="8" t="n">
        <v>88.35</v>
      </c>
      <c r="T1390" s="8" t="n">
        <v>262.05</v>
      </c>
      <c r="U1390" s="6" t="s">
        <v>31</v>
      </c>
      <c r="V1390" s="8" t="n">
        <f aca="false">IF(X1390="0-1 Year", ROUND(S1390/0.474, 2), IF(X1390="1-2 Years", ROUND(S1390/0.287, 2), ROUND(S1390/0.14, 2)))</f>
        <v>186.39</v>
      </c>
      <c r="W1390" s="6" t="str">
        <f aca="false">IF(V1390&gt;4000, "High", IF(V1390&gt;2000, "Medium", "Low"))</f>
        <v>Low</v>
      </c>
      <c r="X1390" s="9" t="s">
        <v>35</v>
      </c>
      <c r="Y1390" s="10" t="n">
        <f aca="false">IF(U1390="Yes", 1, 0)</f>
        <v>1</v>
      </c>
      <c r="Z1390" s="10" t="n">
        <v>1</v>
      </c>
      <c r="AA1390" s="11" t="n">
        <f aca="false">MAX(0, ($S1390 * 0.35) - ($F1390 * 0.3))</f>
        <v>30.0225</v>
      </c>
      <c r="AB1390" s="12" t="str">
        <f aca="false">IF(AA1390&gt;20,"High",IF(AA1390&gt;10,"Medium","Low"))</f>
        <v>High</v>
      </c>
    </row>
    <row r="1391" customFormat="false" ht="18.65" hidden="false" customHeight="false" outlineLevel="0" collapsed="false">
      <c r="A1391" s="5" t="s">
        <v>1434</v>
      </c>
      <c r="B1391" s="6" t="s">
        <v>29</v>
      </c>
      <c r="C1391" s="6" t="s">
        <v>30</v>
      </c>
      <c r="D1391" s="6" t="s">
        <v>31</v>
      </c>
      <c r="E1391" s="6" t="s">
        <v>31</v>
      </c>
      <c r="F1391" s="7" t="n">
        <v>12</v>
      </c>
      <c r="G1391" s="6" t="s">
        <v>31</v>
      </c>
      <c r="H1391" s="6" t="s">
        <v>30</v>
      </c>
      <c r="I1391" s="6" t="s">
        <v>30</v>
      </c>
      <c r="J1391" s="6" t="s">
        <v>32</v>
      </c>
      <c r="K1391" s="6" t="s">
        <v>32</v>
      </c>
      <c r="L1391" s="6" t="s">
        <v>32</v>
      </c>
      <c r="M1391" s="6" t="s">
        <v>32</v>
      </c>
      <c r="N1391" s="6" t="s">
        <v>32</v>
      </c>
      <c r="O1391" s="6" t="s">
        <v>32</v>
      </c>
      <c r="P1391" s="6" t="s">
        <v>166</v>
      </c>
      <c r="Q1391" s="6" t="s">
        <v>30</v>
      </c>
      <c r="R1391" s="6" t="s">
        <v>53</v>
      </c>
      <c r="S1391" s="8" t="n">
        <v>21.05</v>
      </c>
      <c r="T1391" s="8" t="n">
        <v>262.05</v>
      </c>
      <c r="U1391" s="6" t="s">
        <v>30</v>
      </c>
      <c r="V1391" s="8" t="n">
        <f aca="false">IF(X1391="0-1 Year", ROUND(S1391/0.474, 2), IF(X1391="1-2 Years", ROUND(S1391/0.287, 2), ROUND(S1391/0.14, 2)))</f>
        <v>44.41</v>
      </c>
      <c r="W1391" s="6" t="str">
        <f aca="false">IF(V1391&gt;4000, "High", IF(V1391&gt;2000, "Medium", "Low"))</f>
        <v>Low</v>
      </c>
      <c r="X1391" s="9" t="s">
        <v>35</v>
      </c>
      <c r="Y1391" s="10" t="n">
        <f aca="false">IF(U1391="Yes", 1, 0)</f>
        <v>0</v>
      </c>
      <c r="Z1391" s="10" t="n">
        <v>1</v>
      </c>
      <c r="AA1391" s="11" t="n">
        <f aca="false">MAX(0, ($S1391 * 0.35) - ($F1391 * 0.3))</f>
        <v>3.7675</v>
      </c>
      <c r="AB1391" s="12" t="str">
        <f aca="false">IF(AA1391&gt;20,"High",IF(AA1391&gt;10,"Medium","Low"))</f>
        <v>Low</v>
      </c>
    </row>
    <row r="1392" customFormat="false" ht="18.65" hidden="false" customHeight="false" outlineLevel="0" collapsed="false">
      <c r="A1392" s="5" t="s">
        <v>1435</v>
      </c>
      <c r="B1392" s="6" t="s">
        <v>29</v>
      </c>
      <c r="C1392" s="6" t="s">
        <v>30</v>
      </c>
      <c r="D1392" s="6" t="s">
        <v>30</v>
      </c>
      <c r="E1392" s="6" t="s">
        <v>30</v>
      </c>
      <c r="F1392" s="7" t="n">
        <v>5</v>
      </c>
      <c r="G1392" s="6" t="s">
        <v>31</v>
      </c>
      <c r="H1392" s="6" t="s">
        <v>30</v>
      </c>
      <c r="I1392" s="6" t="s">
        <v>203</v>
      </c>
      <c r="J1392" s="6" t="s">
        <v>30</v>
      </c>
      <c r="K1392" s="6" t="s">
        <v>31</v>
      </c>
      <c r="L1392" s="6" t="s">
        <v>30</v>
      </c>
      <c r="M1392" s="6" t="s">
        <v>30</v>
      </c>
      <c r="N1392" s="6" t="s">
        <v>30</v>
      </c>
      <c r="O1392" s="6" t="s">
        <v>30</v>
      </c>
      <c r="P1392" s="6" t="s">
        <v>38</v>
      </c>
      <c r="Q1392" s="6" t="s">
        <v>31</v>
      </c>
      <c r="R1392" s="6" t="s">
        <v>39</v>
      </c>
      <c r="S1392" s="8" t="n">
        <v>51.35</v>
      </c>
      <c r="T1392" s="8" t="n">
        <v>262.3</v>
      </c>
      <c r="U1392" s="6" t="s">
        <v>30</v>
      </c>
      <c r="V1392" s="8" t="n">
        <f aca="false">IF(X1392="0-1 Year", ROUND(S1392/0.474, 2), IF(X1392="1-2 Years", ROUND(S1392/0.287, 2), ROUND(S1392/0.14, 2)))</f>
        <v>108.33</v>
      </c>
      <c r="W1392" s="6" t="str">
        <f aca="false">IF(V1392&gt;4000, "High", IF(V1392&gt;2000, "Medium", "Low"))</f>
        <v>Low</v>
      </c>
      <c r="X1392" s="9" t="s">
        <v>35</v>
      </c>
      <c r="Y1392" s="10" t="n">
        <f aca="false">IF(U1392="Yes", 1, 0)</f>
        <v>0</v>
      </c>
      <c r="Z1392" s="10" t="n">
        <v>1</v>
      </c>
      <c r="AA1392" s="11" t="n">
        <f aca="false">MAX(0, ($S1392 * 0.35) - ($F1392 * 0.3))</f>
        <v>16.4725</v>
      </c>
      <c r="AB1392" s="12" t="str">
        <f aca="false">IF(AA1392&gt;20,"High",IF(AA1392&gt;10,"Medium","Low"))</f>
        <v>Medium</v>
      </c>
    </row>
    <row r="1393" customFormat="false" ht="18.65" hidden="false" customHeight="false" outlineLevel="0" collapsed="false">
      <c r="A1393" s="5" t="s">
        <v>1436</v>
      </c>
      <c r="B1393" s="6" t="s">
        <v>37</v>
      </c>
      <c r="C1393" s="6" t="s">
        <v>31</v>
      </c>
      <c r="D1393" s="6" t="s">
        <v>30</v>
      </c>
      <c r="E1393" s="6" t="s">
        <v>30</v>
      </c>
      <c r="F1393" s="7" t="n">
        <v>6</v>
      </c>
      <c r="G1393" s="6" t="s">
        <v>30</v>
      </c>
      <c r="H1393" s="6" t="s">
        <v>202</v>
      </c>
      <c r="I1393" s="6" t="s">
        <v>203</v>
      </c>
      <c r="J1393" s="6" t="s">
        <v>30</v>
      </c>
      <c r="K1393" s="6" t="s">
        <v>30</v>
      </c>
      <c r="L1393" s="6" t="s">
        <v>30</v>
      </c>
      <c r="M1393" s="6" t="s">
        <v>30</v>
      </c>
      <c r="N1393" s="6" t="s">
        <v>31</v>
      </c>
      <c r="O1393" s="6" t="s">
        <v>31</v>
      </c>
      <c r="P1393" s="6" t="s">
        <v>38</v>
      </c>
      <c r="Q1393" s="6" t="s">
        <v>31</v>
      </c>
      <c r="R1393" s="6" t="s">
        <v>39</v>
      </c>
      <c r="S1393" s="8" t="n">
        <v>44.4</v>
      </c>
      <c r="T1393" s="8" t="n">
        <v>263.05</v>
      </c>
      <c r="U1393" s="6" t="s">
        <v>30</v>
      </c>
      <c r="V1393" s="8" t="n">
        <f aca="false">IF(X1393="0-1 Year", ROUND(S1393/0.474, 2), IF(X1393="1-2 Years", ROUND(S1393/0.287, 2), ROUND(S1393/0.14, 2)))</f>
        <v>93.67</v>
      </c>
      <c r="W1393" s="6" t="str">
        <f aca="false">IF(V1393&gt;4000, "High", IF(V1393&gt;2000, "Medium", "Low"))</f>
        <v>Low</v>
      </c>
      <c r="X1393" s="9" t="s">
        <v>35</v>
      </c>
      <c r="Y1393" s="10" t="n">
        <f aca="false">IF(U1393="Yes", 1, 0)</f>
        <v>0</v>
      </c>
      <c r="Z1393" s="10" t="n">
        <v>1</v>
      </c>
      <c r="AA1393" s="11" t="n">
        <f aca="false">MAX(0, ($S1393 * 0.35) - ($F1393 * 0.3))</f>
        <v>13.74</v>
      </c>
      <c r="AB1393" s="12" t="str">
        <f aca="false">IF(AA1393&gt;20,"High",IF(AA1393&gt;10,"Medium","Low"))</f>
        <v>Medium</v>
      </c>
    </row>
    <row r="1394" customFormat="false" ht="18.65" hidden="false" customHeight="false" outlineLevel="0" collapsed="false">
      <c r="A1394" s="5" t="s">
        <v>1437</v>
      </c>
      <c r="B1394" s="6" t="s">
        <v>37</v>
      </c>
      <c r="C1394" s="6" t="s">
        <v>30</v>
      </c>
      <c r="D1394" s="6" t="s">
        <v>31</v>
      </c>
      <c r="E1394" s="6" t="s">
        <v>31</v>
      </c>
      <c r="F1394" s="7" t="n">
        <v>14</v>
      </c>
      <c r="G1394" s="6" t="s">
        <v>31</v>
      </c>
      <c r="H1394" s="6" t="s">
        <v>30</v>
      </c>
      <c r="I1394" s="6" t="s">
        <v>30</v>
      </c>
      <c r="J1394" s="6" t="s">
        <v>32</v>
      </c>
      <c r="K1394" s="6" t="s">
        <v>32</v>
      </c>
      <c r="L1394" s="6" t="s">
        <v>32</v>
      </c>
      <c r="M1394" s="6" t="s">
        <v>32</v>
      </c>
      <c r="N1394" s="6" t="s">
        <v>32</v>
      </c>
      <c r="O1394" s="6" t="s">
        <v>32</v>
      </c>
      <c r="P1394" s="6" t="s">
        <v>166</v>
      </c>
      <c r="Q1394" s="6" t="s">
        <v>31</v>
      </c>
      <c r="R1394" s="6" t="s">
        <v>34</v>
      </c>
      <c r="S1394" s="8" t="n">
        <v>19.7</v>
      </c>
      <c r="T1394" s="8" t="n">
        <v>263.65</v>
      </c>
      <c r="U1394" s="6" t="s">
        <v>30</v>
      </c>
      <c r="V1394" s="8" t="n">
        <f aca="false">IF(X1394="0-1 Year", ROUND(S1394/0.474, 2), IF(X1394="1-2 Years", ROUND(S1394/0.287, 2), ROUND(S1394/0.14, 2)))</f>
        <v>68.64</v>
      </c>
      <c r="W1394" s="6" t="str">
        <f aca="false">IF(V1394&gt;4000, "High", IF(V1394&gt;2000, "Medium", "Low"))</f>
        <v>Low</v>
      </c>
      <c r="X1394" s="9" t="s">
        <v>1275</v>
      </c>
      <c r="Y1394" s="10" t="n">
        <f aca="false">IF(U1394="Yes", 1, 0)</f>
        <v>0</v>
      </c>
      <c r="Z1394" s="10" t="n">
        <v>1</v>
      </c>
      <c r="AA1394" s="11" t="n">
        <f aca="false">MAX(0, ($S1394 * 0.35) - ($F1394 * 0.3))</f>
        <v>2.695</v>
      </c>
      <c r="AB1394" s="12" t="str">
        <f aca="false">IF(AA1394&gt;20,"High",IF(AA1394&gt;10,"Medium","Low"))</f>
        <v>Low</v>
      </c>
    </row>
    <row r="1395" customFormat="false" ht="18.65" hidden="false" customHeight="false" outlineLevel="0" collapsed="false">
      <c r="A1395" s="5" t="s">
        <v>1438</v>
      </c>
      <c r="B1395" s="6" t="s">
        <v>37</v>
      </c>
      <c r="C1395" s="6" t="s">
        <v>30</v>
      </c>
      <c r="D1395" s="6" t="s">
        <v>31</v>
      </c>
      <c r="E1395" s="6" t="s">
        <v>30</v>
      </c>
      <c r="F1395" s="7" t="n">
        <v>12</v>
      </c>
      <c r="G1395" s="6" t="s">
        <v>31</v>
      </c>
      <c r="H1395" s="6" t="s">
        <v>30</v>
      </c>
      <c r="I1395" s="6" t="s">
        <v>30</v>
      </c>
      <c r="J1395" s="6" t="s">
        <v>32</v>
      </c>
      <c r="K1395" s="6" t="s">
        <v>32</v>
      </c>
      <c r="L1395" s="6" t="s">
        <v>32</v>
      </c>
      <c r="M1395" s="6" t="s">
        <v>32</v>
      </c>
      <c r="N1395" s="6" t="s">
        <v>32</v>
      </c>
      <c r="O1395" s="6" t="s">
        <v>32</v>
      </c>
      <c r="P1395" s="6" t="s">
        <v>166</v>
      </c>
      <c r="Q1395" s="6" t="s">
        <v>31</v>
      </c>
      <c r="R1395" s="6" t="s">
        <v>39</v>
      </c>
      <c r="S1395" s="8" t="n">
        <v>20.05</v>
      </c>
      <c r="T1395" s="8" t="n">
        <v>264.55</v>
      </c>
      <c r="U1395" s="6" t="s">
        <v>30</v>
      </c>
      <c r="V1395" s="8" t="n">
        <f aca="false">IF(X1395="0-1 Year", ROUND(S1395/0.474, 2), IF(X1395="1-2 Years", ROUND(S1395/0.287, 2), ROUND(S1395/0.14, 2)))</f>
        <v>42.3</v>
      </c>
      <c r="W1395" s="6" t="str">
        <f aca="false">IF(V1395&gt;4000, "High", IF(V1395&gt;2000, "Medium", "Low"))</f>
        <v>Low</v>
      </c>
      <c r="X1395" s="9" t="s">
        <v>35</v>
      </c>
      <c r="Y1395" s="10" t="n">
        <f aca="false">IF(U1395="Yes", 1, 0)</f>
        <v>0</v>
      </c>
      <c r="Z1395" s="10" t="n">
        <v>1</v>
      </c>
      <c r="AA1395" s="11" t="n">
        <f aca="false">MAX(0, ($S1395 * 0.35) - ($F1395 * 0.3))</f>
        <v>3.4175</v>
      </c>
      <c r="AB1395" s="12" t="str">
        <f aca="false">IF(AA1395&gt;20,"High",IF(AA1395&gt;10,"Medium","Low"))</f>
        <v>Low</v>
      </c>
    </row>
    <row r="1396" customFormat="false" ht="18.65" hidden="false" customHeight="false" outlineLevel="0" collapsed="false">
      <c r="A1396" s="5" t="s">
        <v>1439</v>
      </c>
      <c r="B1396" s="6" t="s">
        <v>29</v>
      </c>
      <c r="C1396" s="6" t="s">
        <v>30</v>
      </c>
      <c r="D1396" s="6" t="s">
        <v>30</v>
      </c>
      <c r="E1396" s="6" t="s">
        <v>30</v>
      </c>
      <c r="F1396" s="7" t="n">
        <v>3</v>
      </c>
      <c r="G1396" s="6" t="s">
        <v>31</v>
      </c>
      <c r="H1396" s="6" t="s">
        <v>31</v>
      </c>
      <c r="I1396" s="6" t="s">
        <v>517</v>
      </c>
      <c r="J1396" s="6" t="s">
        <v>30</v>
      </c>
      <c r="K1396" s="6" t="s">
        <v>30</v>
      </c>
      <c r="L1396" s="6" t="s">
        <v>30</v>
      </c>
      <c r="M1396" s="6" t="s">
        <v>30</v>
      </c>
      <c r="N1396" s="6" t="s">
        <v>30</v>
      </c>
      <c r="O1396" s="6" t="s">
        <v>31</v>
      </c>
      <c r="P1396" s="6" t="s">
        <v>38</v>
      </c>
      <c r="Q1396" s="6" t="s">
        <v>31</v>
      </c>
      <c r="R1396" s="6" t="s">
        <v>39</v>
      </c>
      <c r="S1396" s="8" t="n">
        <v>85.3</v>
      </c>
      <c r="T1396" s="8" t="n">
        <v>264.8</v>
      </c>
      <c r="U1396" s="6" t="s">
        <v>31</v>
      </c>
      <c r="V1396" s="8" t="n">
        <f aca="false">IF(X1396="0-1 Year", ROUND(S1396/0.474, 2), IF(X1396="1-2 Years", ROUND(S1396/0.287, 2), ROUND(S1396/0.14, 2)))</f>
        <v>179.96</v>
      </c>
      <c r="W1396" s="6" t="str">
        <f aca="false">IF(V1396&gt;4000, "High", IF(V1396&gt;2000, "Medium", "Low"))</f>
        <v>Low</v>
      </c>
      <c r="X1396" s="9" t="s">
        <v>35</v>
      </c>
      <c r="Y1396" s="10" t="n">
        <f aca="false">IF(U1396="Yes", 1, 0)</f>
        <v>1</v>
      </c>
      <c r="Z1396" s="10" t="n">
        <v>1</v>
      </c>
      <c r="AA1396" s="11" t="n">
        <f aca="false">MAX(0, ($S1396 * 0.35) - ($F1396 * 0.3))</f>
        <v>28.955</v>
      </c>
      <c r="AB1396" s="12" t="str">
        <f aca="false">IF(AA1396&gt;20,"High",IF(AA1396&gt;10,"Medium","Low"))</f>
        <v>High</v>
      </c>
    </row>
    <row r="1397" customFormat="false" ht="18.65" hidden="false" customHeight="false" outlineLevel="0" collapsed="false">
      <c r="A1397" s="5" t="s">
        <v>1440</v>
      </c>
      <c r="B1397" s="6" t="s">
        <v>29</v>
      </c>
      <c r="C1397" s="6" t="s">
        <v>30</v>
      </c>
      <c r="D1397" s="6" t="s">
        <v>30</v>
      </c>
      <c r="E1397" s="6" t="s">
        <v>30</v>
      </c>
      <c r="F1397" s="7" t="n">
        <v>7</v>
      </c>
      <c r="G1397" s="6" t="s">
        <v>30</v>
      </c>
      <c r="H1397" s="6" t="s">
        <v>202</v>
      </c>
      <c r="I1397" s="6" t="s">
        <v>203</v>
      </c>
      <c r="J1397" s="6" t="s">
        <v>31</v>
      </c>
      <c r="K1397" s="6" t="s">
        <v>30</v>
      </c>
      <c r="L1397" s="6" t="s">
        <v>31</v>
      </c>
      <c r="M1397" s="6" t="s">
        <v>30</v>
      </c>
      <c r="N1397" s="6" t="s">
        <v>30</v>
      </c>
      <c r="O1397" s="6" t="s">
        <v>30</v>
      </c>
      <c r="P1397" s="6" t="s">
        <v>33</v>
      </c>
      <c r="Q1397" s="6" t="s">
        <v>30</v>
      </c>
      <c r="R1397" s="6" t="s">
        <v>34</v>
      </c>
      <c r="S1397" s="8" t="n">
        <v>35.3</v>
      </c>
      <c r="T1397" s="8" t="n">
        <v>264.8</v>
      </c>
      <c r="U1397" s="6" t="s">
        <v>30</v>
      </c>
      <c r="V1397" s="8" t="n">
        <f aca="false">IF(X1397="0-1 Year", ROUND(S1397/0.474, 2), IF(X1397="1-2 Years", ROUND(S1397/0.287, 2), ROUND(S1397/0.14, 2)))</f>
        <v>74.47</v>
      </c>
      <c r="W1397" s="6" t="str">
        <f aca="false">IF(V1397&gt;4000, "High", IF(V1397&gt;2000, "Medium", "Low"))</f>
        <v>Low</v>
      </c>
      <c r="X1397" s="9" t="s">
        <v>35</v>
      </c>
      <c r="Y1397" s="10" t="n">
        <f aca="false">IF(U1397="Yes", 1, 0)</f>
        <v>0</v>
      </c>
      <c r="Z1397" s="10" t="n">
        <v>1</v>
      </c>
      <c r="AA1397" s="11" t="n">
        <f aca="false">MAX(0, ($S1397 * 0.35) - ($F1397 * 0.3))</f>
        <v>10.255</v>
      </c>
      <c r="AB1397" s="12" t="str">
        <f aca="false">IF(AA1397&gt;20,"High",IF(AA1397&gt;10,"Medium","Low"))</f>
        <v>Medium</v>
      </c>
    </row>
    <row r="1398" customFormat="false" ht="18.65" hidden="false" customHeight="false" outlineLevel="0" collapsed="false">
      <c r="A1398" s="5" t="s">
        <v>1441</v>
      </c>
      <c r="B1398" s="6" t="s">
        <v>37</v>
      </c>
      <c r="C1398" s="6" t="s">
        <v>30</v>
      </c>
      <c r="D1398" s="6" t="s">
        <v>31</v>
      </c>
      <c r="E1398" s="6" t="s">
        <v>31</v>
      </c>
      <c r="F1398" s="7" t="n">
        <v>3</v>
      </c>
      <c r="G1398" s="6" t="s">
        <v>31</v>
      </c>
      <c r="H1398" s="6" t="s">
        <v>31</v>
      </c>
      <c r="I1398" s="6" t="s">
        <v>517</v>
      </c>
      <c r="J1398" s="6" t="s">
        <v>30</v>
      </c>
      <c r="K1398" s="6" t="s">
        <v>30</v>
      </c>
      <c r="L1398" s="6" t="s">
        <v>30</v>
      </c>
      <c r="M1398" s="6" t="s">
        <v>30</v>
      </c>
      <c r="N1398" s="6" t="s">
        <v>30</v>
      </c>
      <c r="O1398" s="6" t="s">
        <v>31</v>
      </c>
      <c r="P1398" s="6" t="s">
        <v>38</v>
      </c>
      <c r="Q1398" s="6" t="s">
        <v>31</v>
      </c>
      <c r="R1398" s="6" t="s">
        <v>53</v>
      </c>
      <c r="S1398" s="8" t="n">
        <v>84.75</v>
      </c>
      <c r="T1398" s="8" t="n">
        <v>264.85</v>
      </c>
      <c r="U1398" s="6" t="s">
        <v>31</v>
      </c>
      <c r="V1398" s="8" t="n">
        <f aca="false">IF(X1398="0-1 Year", ROUND(S1398/0.474, 2), IF(X1398="1-2 Years", ROUND(S1398/0.287, 2), ROUND(S1398/0.14, 2)))</f>
        <v>178.8</v>
      </c>
      <c r="W1398" s="6" t="str">
        <f aca="false">IF(V1398&gt;4000, "High", IF(V1398&gt;2000, "Medium", "Low"))</f>
        <v>Low</v>
      </c>
      <c r="X1398" s="9" t="s">
        <v>35</v>
      </c>
      <c r="Y1398" s="10" t="n">
        <f aca="false">IF(U1398="Yes", 1, 0)</f>
        <v>1</v>
      </c>
      <c r="Z1398" s="10" t="n">
        <v>1</v>
      </c>
      <c r="AA1398" s="11" t="n">
        <f aca="false">MAX(0, ($S1398 * 0.35) - ($F1398 * 0.3))</f>
        <v>28.7625</v>
      </c>
      <c r="AB1398" s="12" t="str">
        <f aca="false">IF(AA1398&gt;20,"High",IF(AA1398&gt;10,"Medium","Low"))</f>
        <v>High</v>
      </c>
    </row>
    <row r="1399" customFormat="false" ht="18.65" hidden="false" customHeight="false" outlineLevel="0" collapsed="false">
      <c r="A1399" s="5" t="s">
        <v>1442</v>
      </c>
      <c r="B1399" s="6" t="s">
        <v>37</v>
      </c>
      <c r="C1399" s="6" t="s">
        <v>30</v>
      </c>
      <c r="D1399" s="6" t="s">
        <v>31</v>
      </c>
      <c r="E1399" s="6" t="s">
        <v>31</v>
      </c>
      <c r="F1399" s="7" t="n">
        <v>13</v>
      </c>
      <c r="G1399" s="6" t="s">
        <v>31</v>
      </c>
      <c r="H1399" s="6" t="s">
        <v>30</v>
      </c>
      <c r="I1399" s="6" t="s">
        <v>30</v>
      </c>
      <c r="J1399" s="6" t="s">
        <v>32</v>
      </c>
      <c r="K1399" s="6" t="s">
        <v>32</v>
      </c>
      <c r="L1399" s="6" t="s">
        <v>32</v>
      </c>
      <c r="M1399" s="6" t="s">
        <v>32</v>
      </c>
      <c r="N1399" s="6" t="s">
        <v>32</v>
      </c>
      <c r="O1399" s="6" t="s">
        <v>32</v>
      </c>
      <c r="P1399" s="6" t="s">
        <v>166</v>
      </c>
      <c r="Q1399" s="6" t="s">
        <v>30</v>
      </c>
      <c r="R1399" s="6" t="s">
        <v>34</v>
      </c>
      <c r="S1399" s="8" t="n">
        <v>19.55</v>
      </c>
      <c r="T1399" s="8" t="n">
        <v>265.3</v>
      </c>
      <c r="U1399" s="6" t="s">
        <v>30</v>
      </c>
      <c r="V1399" s="8" t="n">
        <f aca="false">IF(X1399="0-1 Year", ROUND(S1399/0.474, 2), IF(X1399="1-2 Years", ROUND(S1399/0.287, 2), ROUND(S1399/0.14, 2)))</f>
        <v>68.12</v>
      </c>
      <c r="W1399" s="6" t="str">
        <f aca="false">IF(V1399&gt;4000, "High", IF(V1399&gt;2000, "Medium", "Low"))</f>
        <v>Low</v>
      </c>
      <c r="X1399" s="9" t="s">
        <v>1275</v>
      </c>
      <c r="Y1399" s="10" t="n">
        <f aca="false">IF(U1399="Yes", 1, 0)</f>
        <v>0</v>
      </c>
      <c r="Z1399" s="10" t="n">
        <v>1</v>
      </c>
      <c r="AA1399" s="11" t="n">
        <f aca="false">MAX(0, ($S1399 * 0.35) - ($F1399 * 0.3))</f>
        <v>2.9425</v>
      </c>
      <c r="AB1399" s="12" t="str">
        <f aca="false">IF(AA1399&gt;20,"High",IF(AA1399&gt;10,"Medium","Low"))</f>
        <v>Low</v>
      </c>
    </row>
    <row r="1400" customFormat="false" ht="18.65" hidden="false" customHeight="false" outlineLevel="0" collapsed="false">
      <c r="A1400" s="5" t="s">
        <v>1443</v>
      </c>
      <c r="B1400" s="6" t="s">
        <v>29</v>
      </c>
      <c r="C1400" s="6" t="s">
        <v>30</v>
      </c>
      <c r="D1400" s="6" t="s">
        <v>30</v>
      </c>
      <c r="E1400" s="6" t="s">
        <v>30</v>
      </c>
      <c r="F1400" s="7" t="n">
        <v>4</v>
      </c>
      <c r="G1400" s="6" t="s">
        <v>31</v>
      </c>
      <c r="H1400" s="6" t="s">
        <v>31</v>
      </c>
      <c r="I1400" s="6" t="s">
        <v>517</v>
      </c>
      <c r="J1400" s="6" t="s">
        <v>30</v>
      </c>
      <c r="K1400" s="6" t="s">
        <v>30</v>
      </c>
      <c r="L1400" s="6" t="s">
        <v>30</v>
      </c>
      <c r="M1400" s="6" t="s">
        <v>30</v>
      </c>
      <c r="N1400" s="6" t="s">
        <v>30</v>
      </c>
      <c r="O1400" s="6" t="s">
        <v>30</v>
      </c>
      <c r="P1400" s="6" t="s">
        <v>38</v>
      </c>
      <c r="Q1400" s="6" t="s">
        <v>31</v>
      </c>
      <c r="R1400" s="6" t="s">
        <v>39</v>
      </c>
      <c r="S1400" s="8" t="n">
        <v>74.35</v>
      </c>
      <c r="T1400" s="8" t="n">
        <v>265.35</v>
      </c>
      <c r="U1400" s="6" t="s">
        <v>31</v>
      </c>
      <c r="V1400" s="8" t="n">
        <f aca="false">IF(X1400="0-1 Year", ROUND(S1400/0.474, 2), IF(X1400="1-2 Years", ROUND(S1400/0.287, 2), ROUND(S1400/0.14, 2)))</f>
        <v>156.86</v>
      </c>
      <c r="W1400" s="6" t="str">
        <f aca="false">IF(V1400&gt;4000, "High", IF(V1400&gt;2000, "Medium", "Low"))</f>
        <v>Low</v>
      </c>
      <c r="X1400" s="9" t="s">
        <v>35</v>
      </c>
      <c r="Y1400" s="10" t="n">
        <f aca="false">IF(U1400="Yes", 1, 0)</f>
        <v>1</v>
      </c>
      <c r="Z1400" s="10" t="n">
        <v>1</v>
      </c>
      <c r="AA1400" s="11" t="n">
        <f aca="false">MAX(0, ($S1400 * 0.35) - ($F1400 * 0.3))</f>
        <v>24.8225</v>
      </c>
      <c r="AB1400" s="12" t="str">
        <f aca="false">IF(AA1400&gt;20,"High",IF(AA1400&gt;10,"Medium","Low"))</f>
        <v>High</v>
      </c>
    </row>
    <row r="1401" customFormat="false" ht="18.65" hidden="false" customHeight="false" outlineLevel="0" collapsed="false">
      <c r="A1401" s="5" t="s">
        <v>1444</v>
      </c>
      <c r="B1401" s="6" t="s">
        <v>29</v>
      </c>
      <c r="C1401" s="6" t="s">
        <v>30</v>
      </c>
      <c r="D1401" s="6" t="s">
        <v>30</v>
      </c>
      <c r="E1401" s="6" t="s">
        <v>30</v>
      </c>
      <c r="F1401" s="7" t="n">
        <v>12</v>
      </c>
      <c r="G1401" s="6" t="s">
        <v>31</v>
      </c>
      <c r="H1401" s="6" t="s">
        <v>30</v>
      </c>
      <c r="I1401" s="6" t="s">
        <v>30</v>
      </c>
      <c r="J1401" s="6" t="s">
        <v>32</v>
      </c>
      <c r="K1401" s="6" t="s">
        <v>32</v>
      </c>
      <c r="L1401" s="6" t="s">
        <v>32</v>
      </c>
      <c r="M1401" s="6" t="s">
        <v>32</v>
      </c>
      <c r="N1401" s="6" t="s">
        <v>32</v>
      </c>
      <c r="O1401" s="6" t="s">
        <v>32</v>
      </c>
      <c r="P1401" s="6" t="s">
        <v>38</v>
      </c>
      <c r="Q1401" s="6" t="s">
        <v>30</v>
      </c>
      <c r="R1401" s="6" t="s">
        <v>58</v>
      </c>
      <c r="S1401" s="8" t="n">
        <v>20.05</v>
      </c>
      <c r="T1401" s="8" t="n">
        <v>265.45</v>
      </c>
      <c r="U1401" s="6" t="s">
        <v>30</v>
      </c>
      <c r="V1401" s="8" t="n">
        <f aca="false">IF(X1401="0-1 Year", ROUND(S1401/0.474, 2), IF(X1401="1-2 Years", ROUND(S1401/0.287, 2), ROUND(S1401/0.14, 2)))</f>
        <v>42.3</v>
      </c>
      <c r="W1401" s="6" t="str">
        <f aca="false">IF(V1401&gt;4000, "High", IF(V1401&gt;2000, "Medium", "Low"))</f>
        <v>Low</v>
      </c>
      <c r="X1401" s="9" t="s">
        <v>35</v>
      </c>
      <c r="Y1401" s="10" t="n">
        <f aca="false">IF(U1401="Yes", 1, 0)</f>
        <v>0</v>
      </c>
      <c r="Z1401" s="10" t="n">
        <v>1</v>
      </c>
      <c r="AA1401" s="11" t="n">
        <f aca="false">MAX(0, ($S1401 * 0.35) - ($F1401 * 0.3))</f>
        <v>3.4175</v>
      </c>
      <c r="AB1401" s="12" t="str">
        <f aca="false">IF(AA1401&gt;20,"High",IF(AA1401&gt;10,"Medium","Low"))</f>
        <v>Low</v>
      </c>
    </row>
    <row r="1402" customFormat="false" ht="18.65" hidden="false" customHeight="false" outlineLevel="0" collapsed="false">
      <c r="A1402" s="5" t="s">
        <v>1445</v>
      </c>
      <c r="B1402" s="6" t="s">
        <v>29</v>
      </c>
      <c r="C1402" s="6" t="s">
        <v>30</v>
      </c>
      <c r="D1402" s="6" t="s">
        <v>30</v>
      </c>
      <c r="E1402" s="6" t="s">
        <v>30</v>
      </c>
      <c r="F1402" s="7" t="n">
        <v>13</v>
      </c>
      <c r="G1402" s="6" t="s">
        <v>31</v>
      </c>
      <c r="H1402" s="6" t="s">
        <v>30</v>
      </c>
      <c r="I1402" s="6" t="s">
        <v>30</v>
      </c>
      <c r="J1402" s="6" t="s">
        <v>32</v>
      </c>
      <c r="K1402" s="6" t="s">
        <v>32</v>
      </c>
      <c r="L1402" s="6" t="s">
        <v>32</v>
      </c>
      <c r="M1402" s="6" t="s">
        <v>32</v>
      </c>
      <c r="N1402" s="6" t="s">
        <v>32</v>
      </c>
      <c r="O1402" s="6" t="s">
        <v>32</v>
      </c>
      <c r="P1402" s="6" t="s">
        <v>166</v>
      </c>
      <c r="Q1402" s="6" t="s">
        <v>30</v>
      </c>
      <c r="R1402" s="6" t="s">
        <v>34</v>
      </c>
      <c r="S1402" s="8" t="n">
        <v>19.75</v>
      </c>
      <c r="T1402" s="8" t="n">
        <v>265.75</v>
      </c>
      <c r="U1402" s="6" t="s">
        <v>30</v>
      </c>
      <c r="V1402" s="8" t="n">
        <f aca="false">IF(X1402="0-1 Year", ROUND(S1402/0.474, 2), IF(X1402="1-2 Years", ROUND(S1402/0.287, 2), ROUND(S1402/0.14, 2)))</f>
        <v>68.82</v>
      </c>
      <c r="W1402" s="6" t="str">
        <f aca="false">IF(V1402&gt;4000, "High", IF(V1402&gt;2000, "Medium", "Low"))</f>
        <v>Low</v>
      </c>
      <c r="X1402" s="9" t="s">
        <v>1275</v>
      </c>
      <c r="Y1402" s="10" t="n">
        <f aca="false">IF(U1402="Yes", 1, 0)</f>
        <v>0</v>
      </c>
      <c r="Z1402" s="10" t="n">
        <v>1</v>
      </c>
      <c r="AA1402" s="11" t="n">
        <f aca="false">MAX(0, ($S1402 * 0.35) - ($F1402 * 0.3))</f>
        <v>3.0125</v>
      </c>
      <c r="AB1402" s="12" t="str">
        <f aca="false">IF(AA1402&gt;20,"High",IF(AA1402&gt;10,"Medium","Low"))</f>
        <v>Low</v>
      </c>
    </row>
    <row r="1403" customFormat="false" ht="18.65" hidden="false" customHeight="false" outlineLevel="0" collapsed="false">
      <c r="A1403" s="5" t="s">
        <v>1446</v>
      </c>
      <c r="B1403" s="6" t="s">
        <v>29</v>
      </c>
      <c r="C1403" s="6" t="s">
        <v>31</v>
      </c>
      <c r="D1403" s="6" t="s">
        <v>30</v>
      </c>
      <c r="E1403" s="6" t="s">
        <v>30</v>
      </c>
      <c r="F1403" s="7" t="n">
        <v>7</v>
      </c>
      <c r="G1403" s="6" t="s">
        <v>30</v>
      </c>
      <c r="H1403" s="6" t="s">
        <v>202</v>
      </c>
      <c r="I1403" s="6" t="s">
        <v>203</v>
      </c>
      <c r="J1403" s="6" t="s">
        <v>30</v>
      </c>
      <c r="K1403" s="6" t="s">
        <v>31</v>
      </c>
      <c r="L1403" s="6" t="s">
        <v>30</v>
      </c>
      <c r="M1403" s="6" t="s">
        <v>31</v>
      </c>
      <c r="N1403" s="6" t="s">
        <v>30</v>
      </c>
      <c r="O1403" s="6" t="s">
        <v>31</v>
      </c>
      <c r="P1403" s="6" t="s">
        <v>38</v>
      </c>
      <c r="Q1403" s="6" t="s">
        <v>31</v>
      </c>
      <c r="R1403" s="6" t="s">
        <v>39</v>
      </c>
      <c r="S1403" s="8" t="n">
        <v>44.4</v>
      </c>
      <c r="T1403" s="8" t="n">
        <v>265.8</v>
      </c>
      <c r="U1403" s="6" t="s">
        <v>30</v>
      </c>
      <c r="V1403" s="8" t="n">
        <f aca="false">IF(X1403="0-1 Year", ROUND(S1403/0.474, 2), IF(X1403="1-2 Years", ROUND(S1403/0.287, 2), ROUND(S1403/0.14, 2)))</f>
        <v>93.67</v>
      </c>
      <c r="W1403" s="6" t="str">
        <f aca="false">IF(V1403&gt;4000, "High", IF(V1403&gt;2000, "Medium", "Low"))</f>
        <v>Low</v>
      </c>
      <c r="X1403" s="9" t="s">
        <v>35</v>
      </c>
      <c r="Y1403" s="10" t="n">
        <f aca="false">IF(U1403="Yes", 1, 0)</f>
        <v>0</v>
      </c>
      <c r="Z1403" s="10" t="n">
        <v>1</v>
      </c>
      <c r="AA1403" s="11" t="n">
        <f aca="false">MAX(0, ($S1403 * 0.35) - ($F1403 * 0.3))</f>
        <v>13.44</v>
      </c>
      <c r="AB1403" s="12" t="str">
        <f aca="false">IF(AA1403&gt;20,"High",IF(AA1403&gt;10,"Medium","Low"))</f>
        <v>Medium</v>
      </c>
    </row>
    <row r="1404" customFormat="false" ht="18.65" hidden="false" customHeight="false" outlineLevel="0" collapsed="false">
      <c r="A1404" s="5" t="s">
        <v>1447</v>
      </c>
      <c r="B1404" s="6" t="s">
        <v>37</v>
      </c>
      <c r="C1404" s="6" t="s">
        <v>30</v>
      </c>
      <c r="D1404" s="6" t="s">
        <v>30</v>
      </c>
      <c r="E1404" s="6" t="s">
        <v>30</v>
      </c>
      <c r="F1404" s="7" t="n">
        <v>12</v>
      </c>
      <c r="G1404" s="6" t="s">
        <v>31</v>
      </c>
      <c r="H1404" s="6" t="s">
        <v>30</v>
      </c>
      <c r="I1404" s="6" t="s">
        <v>30</v>
      </c>
      <c r="J1404" s="6" t="s">
        <v>32</v>
      </c>
      <c r="K1404" s="6" t="s">
        <v>32</v>
      </c>
      <c r="L1404" s="6" t="s">
        <v>32</v>
      </c>
      <c r="M1404" s="6" t="s">
        <v>32</v>
      </c>
      <c r="N1404" s="6" t="s">
        <v>32</v>
      </c>
      <c r="O1404" s="6" t="s">
        <v>32</v>
      </c>
      <c r="P1404" s="6" t="s">
        <v>38</v>
      </c>
      <c r="Q1404" s="6" t="s">
        <v>30</v>
      </c>
      <c r="R1404" s="6" t="s">
        <v>34</v>
      </c>
      <c r="S1404" s="8" t="n">
        <v>20.4</v>
      </c>
      <c r="T1404" s="8" t="n">
        <v>266.6</v>
      </c>
      <c r="U1404" s="6" t="s">
        <v>30</v>
      </c>
      <c r="V1404" s="8" t="n">
        <f aca="false">IF(X1404="0-1 Year", ROUND(S1404/0.474, 2), IF(X1404="1-2 Years", ROUND(S1404/0.287, 2), ROUND(S1404/0.14, 2)))</f>
        <v>43.04</v>
      </c>
      <c r="W1404" s="6" t="str">
        <f aca="false">IF(V1404&gt;4000, "High", IF(V1404&gt;2000, "Medium", "Low"))</f>
        <v>Low</v>
      </c>
      <c r="X1404" s="9" t="s">
        <v>35</v>
      </c>
      <c r="Y1404" s="10" t="n">
        <f aca="false">IF(U1404="Yes", 1, 0)</f>
        <v>0</v>
      </c>
      <c r="Z1404" s="10" t="n">
        <v>1</v>
      </c>
      <c r="AA1404" s="11" t="n">
        <f aca="false">MAX(0, ($S1404 * 0.35) - ($F1404 * 0.3))</f>
        <v>3.54</v>
      </c>
      <c r="AB1404" s="12" t="str">
        <f aca="false">IF(AA1404&gt;20,"High",IF(AA1404&gt;10,"Medium","Low"))</f>
        <v>Low</v>
      </c>
    </row>
    <row r="1405" customFormat="false" ht="18.65" hidden="false" customHeight="false" outlineLevel="0" collapsed="false">
      <c r="A1405" s="5" t="s">
        <v>1448</v>
      </c>
      <c r="B1405" s="6" t="s">
        <v>29</v>
      </c>
      <c r="C1405" s="6" t="s">
        <v>30</v>
      </c>
      <c r="D1405" s="6" t="s">
        <v>30</v>
      </c>
      <c r="E1405" s="6" t="s">
        <v>30</v>
      </c>
      <c r="F1405" s="7" t="n">
        <v>3</v>
      </c>
      <c r="G1405" s="6" t="s">
        <v>31</v>
      </c>
      <c r="H1405" s="6" t="s">
        <v>30</v>
      </c>
      <c r="I1405" s="6" t="s">
        <v>517</v>
      </c>
      <c r="J1405" s="6" t="s">
        <v>30</v>
      </c>
      <c r="K1405" s="6" t="s">
        <v>30</v>
      </c>
      <c r="L1405" s="6" t="s">
        <v>30</v>
      </c>
      <c r="M1405" s="6" t="s">
        <v>30</v>
      </c>
      <c r="N1405" s="6" t="s">
        <v>31</v>
      </c>
      <c r="O1405" s="6" t="s">
        <v>31</v>
      </c>
      <c r="P1405" s="6" t="s">
        <v>38</v>
      </c>
      <c r="Q1405" s="6" t="s">
        <v>31</v>
      </c>
      <c r="R1405" s="6" t="s">
        <v>39</v>
      </c>
      <c r="S1405" s="8" t="n">
        <v>92</v>
      </c>
      <c r="T1405" s="8" t="n">
        <v>266.8</v>
      </c>
      <c r="U1405" s="6" t="s">
        <v>30</v>
      </c>
      <c r="V1405" s="8" t="n">
        <f aca="false">IF(X1405="0-1 Year", ROUND(S1405/0.474, 2), IF(X1405="1-2 Years", ROUND(S1405/0.287, 2), ROUND(S1405/0.14, 2)))</f>
        <v>194.09</v>
      </c>
      <c r="W1405" s="6" t="str">
        <f aca="false">IF(V1405&gt;4000, "High", IF(V1405&gt;2000, "Medium", "Low"))</f>
        <v>Low</v>
      </c>
      <c r="X1405" s="9" t="s">
        <v>35</v>
      </c>
      <c r="Y1405" s="10" t="n">
        <f aca="false">IF(U1405="Yes", 1, 0)</f>
        <v>0</v>
      </c>
      <c r="Z1405" s="10" t="n">
        <v>1</v>
      </c>
      <c r="AA1405" s="11" t="n">
        <f aca="false">MAX(0, ($S1405 * 0.35) - ($F1405 * 0.3))</f>
        <v>31.3</v>
      </c>
      <c r="AB1405" s="12" t="str">
        <f aca="false">IF(AA1405&gt;20,"High",IF(AA1405&gt;10,"Medium","Low"))</f>
        <v>High</v>
      </c>
    </row>
    <row r="1406" customFormat="false" ht="18.65" hidden="false" customHeight="false" outlineLevel="0" collapsed="false">
      <c r="A1406" s="5" t="s">
        <v>1449</v>
      </c>
      <c r="B1406" s="6" t="s">
        <v>37</v>
      </c>
      <c r="C1406" s="6" t="s">
        <v>30</v>
      </c>
      <c r="D1406" s="6" t="s">
        <v>30</v>
      </c>
      <c r="E1406" s="6" t="s">
        <v>30</v>
      </c>
      <c r="F1406" s="7" t="n">
        <v>4</v>
      </c>
      <c r="G1406" s="6" t="s">
        <v>31</v>
      </c>
      <c r="H1406" s="6" t="s">
        <v>30</v>
      </c>
      <c r="I1406" s="6" t="s">
        <v>517</v>
      </c>
      <c r="J1406" s="6" t="s">
        <v>30</v>
      </c>
      <c r="K1406" s="6" t="s">
        <v>30</v>
      </c>
      <c r="L1406" s="6" t="s">
        <v>30</v>
      </c>
      <c r="M1406" s="6" t="s">
        <v>30</v>
      </c>
      <c r="N1406" s="6" t="s">
        <v>30</v>
      </c>
      <c r="O1406" s="6" t="s">
        <v>30</v>
      </c>
      <c r="P1406" s="6" t="s">
        <v>38</v>
      </c>
      <c r="Q1406" s="6" t="s">
        <v>31</v>
      </c>
      <c r="R1406" s="6" t="s">
        <v>58</v>
      </c>
      <c r="S1406" s="8" t="n">
        <v>70.05</v>
      </c>
      <c r="T1406" s="8" t="n">
        <v>266.9</v>
      </c>
      <c r="U1406" s="6" t="s">
        <v>31</v>
      </c>
      <c r="V1406" s="8" t="n">
        <f aca="false">IF(X1406="0-1 Year", ROUND(S1406/0.474, 2), IF(X1406="1-2 Years", ROUND(S1406/0.287, 2), ROUND(S1406/0.14, 2)))</f>
        <v>147.78</v>
      </c>
      <c r="W1406" s="6" t="str">
        <f aca="false">IF(V1406&gt;4000, "High", IF(V1406&gt;2000, "Medium", "Low"))</f>
        <v>Low</v>
      </c>
      <c r="X1406" s="9" t="s">
        <v>35</v>
      </c>
      <c r="Y1406" s="10" t="n">
        <f aca="false">IF(U1406="Yes", 1, 0)</f>
        <v>1</v>
      </c>
      <c r="Z1406" s="10" t="n">
        <v>1</v>
      </c>
      <c r="AA1406" s="11" t="n">
        <f aca="false">MAX(0, ($S1406 * 0.35) - ($F1406 * 0.3))</f>
        <v>23.3175</v>
      </c>
      <c r="AB1406" s="12" t="str">
        <f aca="false">IF(AA1406&gt;20,"High",IF(AA1406&gt;10,"Medium","Low"))</f>
        <v>High</v>
      </c>
    </row>
    <row r="1407" customFormat="false" ht="18.65" hidden="false" customHeight="false" outlineLevel="0" collapsed="false">
      <c r="A1407" s="5" t="s">
        <v>1450</v>
      </c>
      <c r="B1407" s="6" t="s">
        <v>29</v>
      </c>
      <c r="C1407" s="6" t="s">
        <v>30</v>
      </c>
      <c r="D1407" s="6" t="s">
        <v>30</v>
      </c>
      <c r="E1407" s="6" t="s">
        <v>30</v>
      </c>
      <c r="F1407" s="7" t="n">
        <v>5</v>
      </c>
      <c r="G1407" s="6" t="s">
        <v>31</v>
      </c>
      <c r="H1407" s="6" t="s">
        <v>30</v>
      </c>
      <c r="I1407" s="6" t="s">
        <v>203</v>
      </c>
      <c r="J1407" s="6" t="s">
        <v>31</v>
      </c>
      <c r="K1407" s="6" t="s">
        <v>30</v>
      </c>
      <c r="L1407" s="6" t="s">
        <v>30</v>
      </c>
      <c r="M1407" s="6" t="s">
        <v>31</v>
      </c>
      <c r="N1407" s="6" t="s">
        <v>30</v>
      </c>
      <c r="O1407" s="6" t="s">
        <v>30</v>
      </c>
      <c r="P1407" s="6" t="s">
        <v>38</v>
      </c>
      <c r="Q1407" s="6" t="s">
        <v>31</v>
      </c>
      <c r="R1407" s="6" t="s">
        <v>34</v>
      </c>
      <c r="S1407" s="8" t="n">
        <v>55.75</v>
      </c>
      <c r="T1407" s="8" t="n">
        <v>266.95</v>
      </c>
      <c r="U1407" s="6" t="s">
        <v>30</v>
      </c>
      <c r="V1407" s="8" t="n">
        <f aca="false">IF(X1407="0-1 Year", ROUND(S1407/0.474, 2), IF(X1407="1-2 Years", ROUND(S1407/0.287, 2), ROUND(S1407/0.14, 2)))</f>
        <v>117.62</v>
      </c>
      <c r="W1407" s="6" t="str">
        <f aca="false">IF(V1407&gt;4000, "High", IF(V1407&gt;2000, "Medium", "Low"))</f>
        <v>Low</v>
      </c>
      <c r="X1407" s="9" t="s">
        <v>35</v>
      </c>
      <c r="Y1407" s="10" t="n">
        <f aca="false">IF(U1407="Yes", 1, 0)</f>
        <v>0</v>
      </c>
      <c r="Z1407" s="10" t="n">
        <v>1</v>
      </c>
      <c r="AA1407" s="11" t="n">
        <f aca="false">MAX(0, ($S1407 * 0.35) - ($F1407 * 0.3))</f>
        <v>18.0125</v>
      </c>
      <c r="AB1407" s="12" t="str">
        <f aca="false">IF(AA1407&gt;20,"High",IF(AA1407&gt;10,"Medium","Low"))</f>
        <v>Medium</v>
      </c>
    </row>
    <row r="1408" customFormat="false" ht="18.65" hidden="false" customHeight="false" outlineLevel="0" collapsed="false">
      <c r="A1408" s="5" t="s">
        <v>1451</v>
      </c>
      <c r="B1408" s="6" t="s">
        <v>29</v>
      </c>
      <c r="C1408" s="6" t="s">
        <v>30</v>
      </c>
      <c r="D1408" s="6" t="s">
        <v>30</v>
      </c>
      <c r="E1408" s="6" t="s">
        <v>30</v>
      </c>
      <c r="F1408" s="7" t="n">
        <v>12</v>
      </c>
      <c r="G1408" s="6" t="s">
        <v>31</v>
      </c>
      <c r="H1408" s="6" t="s">
        <v>30</v>
      </c>
      <c r="I1408" s="6" t="s">
        <v>30</v>
      </c>
      <c r="J1408" s="6" t="s">
        <v>32</v>
      </c>
      <c r="K1408" s="6" t="s">
        <v>32</v>
      </c>
      <c r="L1408" s="6" t="s">
        <v>32</v>
      </c>
      <c r="M1408" s="6" t="s">
        <v>32</v>
      </c>
      <c r="N1408" s="6" t="s">
        <v>32</v>
      </c>
      <c r="O1408" s="6" t="s">
        <v>32</v>
      </c>
      <c r="P1408" s="6" t="s">
        <v>33</v>
      </c>
      <c r="Q1408" s="6" t="s">
        <v>30</v>
      </c>
      <c r="R1408" s="6" t="s">
        <v>58</v>
      </c>
      <c r="S1408" s="8" t="n">
        <v>20.05</v>
      </c>
      <c r="T1408" s="8" t="n">
        <v>267</v>
      </c>
      <c r="U1408" s="6" t="s">
        <v>30</v>
      </c>
      <c r="V1408" s="8" t="n">
        <f aca="false">IF(X1408="0-1 Year", ROUND(S1408/0.474, 2), IF(X1408="1-2 Years", ROUND(S1408/0.287, 2), ROUND(S1408/0.14, 2)))</f>
        <v>42.3</v>
      </c>
      <c r="W1408" s="6" t="str">
        <f aca="false">IF(V1408&gt;4000, "High", IF(V1408&gt;2000, "Medium", "Low"))</f>
        <v>Low</v>
      </c>
      <c r="X1408" s="9" t="s">
        <v>35</v>
      </c>
      <c r="Y1408" s="10" t="n">
        <f aca="false">IF(U1408="Yes", 1, 0)</f>
        <v>0</v>
      </c>
      <c r="Z1408" s="10" t="n">
        <v>1</v>
      </c>
      <c r="AA1408" s="11" t="n">
        <f aca="false">MAX(0, ($S1408 * 0.35) - ($F1408 * 0.3))</f>
        <v>3.4175</v>
      </c>
      <c r="AB1408" s="12" t="str">
        <f aca="false">IF(AA1408&gt;20,"High",IF(AA1408&gt;10,"Medium","Low"))</f>
        <v>Low</v>
      </c>
    </row>
    <row r="1409" customFormat="false" ht="18.65" hidden="false" customHeight="false" outlineLevel="0" collapsed="false">
      <c r="A1409" s="5" t="s">
        <v>1452</v>
      </c>
      <c r="B1409" s="6" t="s">
        <v>29</v>
      </c>
      <c r="C1409" s="6" t="s">
        <v>30</v>
      </c>
      <c r="D1409" s="6" t="s">
        <v>31</v>
      </c>
      <c r="E1409" s="6" t="s">
        <v>31</v>
      </c>
      <c r="F1409" s="7" t="n">
        <v>11</v>
      </c>
      <c r="G1409" s="6" t="s">
        <v>31</v>
      </c>
      <c r="H1409" s="6" t="s">
        <v>30</v>
      </c>
      <c r="I1409" s="6" t="s">
        <v>30</v>
      </c>
      <c r="J1409" s="6" t="s">
        <v>32</v>
      </c>
      <c r="K1409" s="6" t="s">
        <v>32</v>
      </c>
      <c r="L1409" s="6" t="s">
        <v>32</v>
      </c>
      <c r="M1409" s="6" t="s">
        <v>32</v>
      </c>
      <c r="N1409" s="6" t="s">
        <v>32</v>
      </c>
      <c r="O1409" s="6" t="s">
        <v>32</v>
      </c>
      <c r="P1409" s="6" t="s">
        <v>38</v>
      </c>
      <c r="Q1409" s="6" t="s">
        <v>30</v>
      </c>
      <c r="R1409" s="6" t="s">
        <v>53</v>
      </c>
      <c r="S1409" s="8" t="n">
        <v>20.95</v>
      </c>
      <c r="T1409" s="8" t="n">
        <v>267.35</v>
      </c>
      <c r="U1409" s="6" t="s">
        <v>30</v>
      </c>
      <c r="V1409" s="8" t="n">
        <f aca="false">IF(X1409="0-1 Year", ROUND(S1409/0.474, 2), IF(X1409="1-2 Years", ROUND(S1409/0.287, 2), ROUND(S1409/0.14, 2)))</f>
        <v>44.2</v>
      </c>
      <c r="W1409" s="6" t="str">
        <f aca="false">IF(V1409&gt;4000, "High", IF(V1409&gt;2000, "Medium", "Low"))</f>
        <v>Low</v>
      </c>
      <c r="X1409" s="9" t="s">
        <v>35</v>
      </c>
      <c r="Y1409" s="10" t="n">
        <f aca="false">IF(U1409="Yes", 1, 0)</f>
        <v>0</v>
      </c>
      <c r="Z1409" s="10" t="n">
        <v>1</v>
      </c>
      <c r="AA1409" s="11" t="n">
        <f aca="false">MAX(0, ($S1409 * 0.35) - ($F1409 * 0.3))</f>
        <v>4.0325</v>
      </c>
      <c r="AB1409" s="12" t="str">
        <f aca="false">IF(AA1409&gt;20,"High",IF(AA1409&gt;10,"Medium","Low"))</f>
        <v>Low</v>
      </c>
    </row>
    <row r="1410" customFormat="false" ht="18.65" hidden="false" customHeight="false" outlineLevel="0" collapsed="false">
      <c r="A1410" s="5" t="s">
        <v>1453</v>
      </c>
      <c r="B1410" s="6" t="s">
        <v>37</v>
      </c>
      <c r="C1410" s="6" t="s">
        <v>30</v>
      </c>
      <c r="D1410" s="6" t="s">
        <v>30</v>
      </c>
      <c r="E1410" s="6" t="s">
        <v>30</v>
      </c>
      <c r="F1410" s="7" t="n">
        <v>6</v>
      </c>
      <c r="G1410" s="6" t="s">
        <v>31</v>
      </c>
      <c r="H1410" s="6" t="s">
        <v>30</v>
      </c>
      <c r="I1410" s="6" t="s">
        <v>203</v>
      </c>
      <c r="J1410" s="6" t="s">
        <v>30</v>
      </c>
      <c r="K1410" s="6" t="s">
        <v>30</v>
      </c>
      <c r="L1410" s="6" t="s">
        <v>30</v>
      </c>
      <c r="M1410" s="6" t="s">
        <v>31</v>
      </c>
      <c r="N1410" s="6" t="s">
        <v>30</v>
      </c>
      <c r="O1410" s="6" t="s">
        <v>30</v>
      </c>
      <c r="P1410" s="6" t="s">
        <v>38</v>
      </c>
      <c r="Q1410" s="6" t="s">
        <v>31</v>
      </c>
      <c r="R1410" s="6" t="s">
        <v>53</v>
      </c>
      <c r="S1410" s="8" t="n">
        <v>49.65</v>
      </c>
      <c r="T1410" s="8" t="n">
        <v>267.35</v>
      </c>
      <c r="U1410" s="6" t="s">
        <v>31</v>
      </c>
      <c r="V1410" s="8" t="n">
        <f aca="false">IF(X1410="0-1 Year", ROUND(S1410/0.474, 2), IF(X1410="1-2 Years", ROUND(S1410/0.287, 2), ROUND(S1410/0.14, 2)))</f>
        <v>104.75</v>
      </c>
      <c r="W1410" s="6" t="str">
        <f aca="false">IF(V1410&gt;4000, "High", IF(V1410&gt;2000, "Medium", "Low"))</f>
        <v>Low</v>
      </c>
      <c r="X1410" s="9" t="s">
        <v>35</v>
      </c>
      <c r="Y1410" s="10" t="n">
        <f aca="false">IF(U1410="Yes", 1, 0)</f>
        <v>1</v>
      </c>
      <c r="Z1410" s="10" t="n">
        <v>1</v>
      </c>
      <c r="AA1410" s="11" t="n">
        <f aca="false">MAX(0, ($S1410 * 0.35) - ($F1410 * 0.3))</f>
        <v>15.5775</v>
      </c>
      <c r="AB1410" s="12" t="str">
        <f aca="false">IF(AA1410&gt;20,"High",IF(AA1410&gt;10,"Medium","Low"))</f>
        <v>Medium</v>
      </c>
    </row>
    <row r="1411" customFormat="false" ht="18.65" hidden="false" customHeight="false" outlineLevel="0" collapsed="false">
      <c r="A1411" s="5" t="s">
        <v>1454</v>
      </c>
      <c r="B1411" s="6" t="s">
        <v>37</v>
      </c>
      <c r="C1411" s="6" t="s">
        <v>31</v>
      </c>
      <c r="D1411" s="6" t="s">
        <v>31</v>
      </c>
      <c r="E1411" s="6" t="s">
        <v>30</v>
      </c>
      <c r="F1411" s="7" t="n">
        <v>3</v>
      </c>
      <c r="G1411" s="6" t="s">
        <v>31</v>
      </c>
      <c r="H1411" s="6" t="s">
        <v>30</v>
      </c>
      <c r="I1411" s="6" t="s">
        <v>517</v>
      </c>
      <c r="J1411" s="6" t="s">
        <v>30</v>
      </c>
      <c r="K1411" s="6" t="s">
        <v>30</v>
      </c>
      <c r="L1411" s="6" t="s">
        <v>30</v>
      </c>
      <c r="M1411" s="6" t="s">
        <v>31</v>
      </c>
      <c r="N1411" s="6" t="s">
        <v>31</v>
      </c>
      <c r="O1411" s="6" t="s">
        <v>30</v>
      </c>
      <c r="P1411" s="6" t="s">
        <v>38</v>
      </c>
      <c r="Q1411" s="6" t="s">
        <v>31</v>
      </c>
      <c r="R1411" s="6" t="s">
        <v>34</v>
      </c>
      <c r="S1411" s="8" t="n">
        <v>83.9</v>
      </c>
      <c r="T1411" s="8" t="n">
        <v>267.4</v>
      </c>
      <c r="U1411" s="6" t="s">
        <v>31</v>
      </c>
      <c r="V1411" s="8" t="n">
        <f aca="false">IF(X1411="0-1 Year", ROUND(S1411/0.474, 2), IF(X1411="1-2 Years", ROUND(S1411/0.287, 2), ROUND(S1411/0.14, 2)))</f>
        <v>177</v>
      </c>
      <c r="W1411" s="6" t="str">
        <f aca="false">IF(V1411&gt;4000, "High", IF(V1411&gt;2000, "Medium", "Low"))</f>
        <v>Low</v>
      </c>
      <c r="X1411" s="9" t="s">
        <v>35</v>
      </c>
      <c r="Y1411" s="10" t="n">
        <f aca="false">IF(U1411="Yes", 1, 0)</f>
        <v>1</v>
      </c>
      <c r="Z1411" s="10" t="n">
        <v>1</v>
      </c>
      <c r="AA1411" s="11" t="n">
        <f aca="false">MAX(0, ($S1411 * 0.35) - ($F1411 * 0.3))</f>
        <v>28.465</v>
      </c>
      <c r="AB1411" s="12" t="str">
        <f aca="false">IF(AA1411&gt;20,"High",IF(AA1411&gt;10,"Medium","Low"))</f>
        <v>High</v>
      </c>
    </row>
    <row r="1412" customFormat="false" ht="18.65" hidden="false" customHeight="false" outlineLevel="0" collapsed="false">
      <c r="A1412" s="5" t="s">
        <v>1455</v>
      </c>
      <c r="B1412" s="6" t="s">
        <v>29</v>
      </c>
      <c r="C1412" s="6" t="s">
        <v>30</v>
      </c>
      <c r="D1412" s="6" t="s">
        <v>30</v>
      </c>
      <c r="E1412" s="6" t="s">
        <v>30</v>
      </c>
      <c r="F1412" s="7" t="n">
        <v>3</v>
      </c>
      <c r="G1412" s="6" t="s">
        <v>31</v>
      </c>
      <c r="H1412" s="6" t="s">
        <v>30</v>
      </c>
      <c r="I1412" s="6" t="s">
        <v>517</v>
      </c>
      <c r="J1412" s="6" t="s">
        <v>30</v>
      </c>
      <c r="K1412" s="6" t="s">
        <v>30</v>
      </c>
      <c r="L1412" s="6" t="s">
        <v>30</v>
      </c>
      <c r="M1412" s="6" t="s">
        <v>30</v>
      </c>
      <c r="N1412" s="6" t="s">
        <v>31</v>
      </c>
      <c r="O1412" s="6" t="s">
        <v>30</v>
      </c>
      <c r="P1412" s="6" t="s">
        <v>38</v>
      </c>
      <c r="Q1412" s="6" t="s">
        <v>30</v>
      </c>
      <c r="R1412" s="6" t="s">
        <v>39</v>
      </c>
      <c r="S1412" s="8" t="n">
        <v>79.25</v>
      </c>
      <c r="T1412" s="8" t="n">
        <v>267.6</v>
      </c>
      <c r="U1412" s="6" t="s">
        <v>31</v>
      </c>
      <c r="V1412" s="8" t="n">
        <f aca="false">IF(X1412="0-1 Year", ROUND(S1412/0.474, 2), IF(X1412="1-2 Years", ROUND(S1412/0.287, 2), ROUND(S1412/0.14, 2)))</f>
        <v>167.19</v>
      </c>
      <c r="W1412" s="6" t="str">
        <f aca="false">IF(V1412&gt;4000, "High", IF(V1412&gt;2000, "Medium", "Low"))</f>
        <v>Low</v>
      </c>
      <c r="X1412" s="9" t="s">
        <v>35</v>
      </c>
      <c r="Y1412" s="10" t="n">
        <f aca="false">IF(U1412="Yes", 1, 0)</f>
        <v>1</v>
      </c>
      <c r="Z1412" s="10" t="n">
        <v>1</v>
      </c>
      <c r="AA1412" s="11" t="n">
        <f aca="false">MAX(0, ($S1412 * 0.35) - ($F1412 * 0.3))</f>
        <v>26.8375</v>
      </c>
      <c r="AB1412" s="12" t="str">
        <f aca="false">IF(AA1412&gt;20,"High",IF(AA1412&gt;10,"Medium","Low"))</f>
        <v>High</v>
      </c>
    </row>
    <row r="1413" customFormat="false" ht="18.65" hidden="false" customHeight="false" outlineLevel="0" collapsed="false">
      <c r="A1413" s="5" t="s">
        <v>1456</v>
      </c>
      <c r="B1413" s="6" t="s">
        <v>37</v>
      </c>
      <c r="C1413" s="6" t="s">
        <v>30</v>
      </c>
      <c r="D1413" s="6" t="s">
        <v>30</v>
      </c>
      <c r="E1413" s="6" t="s">
        <v>30</v>
      </c>
      <c r="F1413" s="7" t="n">
        <v>4</v>
      </c>
      <c r="G1413" s="6" t="s">
        <v>31</v>
      </c>
      <c r="H1413" s="6" t="s">
        <v>30</v>
      </c>
      <c r="I1413" s="6" t="s">
        <v>517</v>
      </c>
      <c r="J1413" s="6" t="s">
        <v>30</v>
      </c>
      <c r="K1413" s="6" t="s">
        <v>30</v>
      </c>
      <c r="L1413" s="6" t="s">
        <v>30</v>
      </c>
      <c r="M1413" s="6" t="s">
        <v>30</v>
      </c>
      <c r="N1413" s="6" t="s">
        <v>30</v>
      </c>
      <c r="O1413" s="6" t="s">
        <v>30</v>
      </c>
      <c r="P1413" s="6" t="s">
        <v>38</v>
      </c>
      <c r="Q1413" s="6" t="s">
        <v>31</v>
      </c>
      <c r="R1413" s="6" t="s">
        <v>39</v>
      </c>
      <c r="S1413" s="8" t="n">
        <v>70.15</v>
      </c>
      <c r="T1413" s="8" t="n">
        <v>268.35</v>
      </c>
      <c r="U1413" s="6" t="s">
        <v>31</v>
      </c>
      <c r="V1413" s="8" t="n">
        <f aca="false">IF(X1413="0-1 Year", ROUND(S1413/0.474, 2), IF(X1413="1-2 Years", ROUND(S1413/0.287, 2), ROUND(S1413/0.14, 2)))</f>
        <v>148</v>
      </c>
      <c r="W1413" s="6" t="str">
        <f aca="false">IF(V1413&gt;4000, "High", IF(V1413&gt;2000, "Medium", "Low"))</f>
        <v>Low</v>
      </c>
      <c r="X1413" s="9" t="s">
        <v>35</v>
      </c>
      <c r="Y1413" s="10" t="n">
        <f aca="false">IF(U1413="Yes", 1, 0)</f>
        <v>1</v>
      </c>
      <c r="Z1413" s="10" t="n">
        <v>1</v>
      </c>
      <c r="AA1413" s="11" t="n">
        <f aca="false">MAX(0, ($S1413 * 0.35) - ($F1413 * 0.3))</f>
        <v>23.3525</v>
      </c>
      <c r="AB1413" s="12" t="str">
        <f aca="false">IF(AA1413&gt;20,"High",IF(AA1413&gt;10,"Medium","Low"))</f>
        <v>High</v>
      </c>
    </row>
    <row r="1414" customFormat="false" ht="18.65" hidden="false" customHeight="false" outlineLevel="0" collapsed="false">
      <c r="A1414" s="5" t="s">
        <v>1457</v>
      </c>
      <c r="B1414" s="6" t="s">
        <v>29</v>
      </c>
      <c r="C1414" s="6" t="s">
        <v>30</v>
      </c>
      <c r="D1414" s="6" t="s">
        <v>30</v>
      </c>
      <c r="E1414" s="6" t="s">
        <v>31</v>
      </c>
      <c r="F1414" s="7" t="n">
        <v>14</v>
      </c>
      <c r="G1414" s="6" t="s">
        <v>31</v>
      </c>
      <c r="H1414" s="6" t="s">
        <v>30</v>
      </c>
      <c r="I1414" s="6" t="s">
        <v>30</v>
      </c>
      <c r="J1414" s="6" t="s">
        <v>32</v>
      </c>
      <c r="K1414" s="6" t="s">
        <v>32</v>
      </c>
      <c r="L1414" s="6" t="s">
        <v>32</v>
      </c>
      <c r="M1414" s="6" t="s">
        <v>32</v>
      </c>
      <c r="N1414" s="6" t="s">
        <v>32</v>
      </c>
      <c r="O1414" s="6" t="s">
        <v>32</v>
      </c>
      <c r="P1414" s="6" t="s">
        <v>38</v>
      </c>
      <c r="Q1414" s="6" t="s">
        <v>30</v>
      </c>
      <c r="R1414" s="6" t="s">
        <v>34</v>
      </c>
      <c r="S1414" s="8" t="n">
        <v>19.95</v>
      </c>
      <c r="T1414" s="8" t="n">
        <v>268.4</v>
      </c>
      <c r="U1414" s="6" t="s">
        <v>30</v>
      </c>
      <c r="V1414" s="8" t="n">
        <f aca="false">IF(X1414="0-1 Year", ROUND(S1414/0.474, 2), IF(X1414="1-2 Years", ROUND(S1414/0.287, 2), ROUND(S1414/0.14, 2)))</f>
        <v>69.51</v>
      </c>
      <c r="W1414" s="6" t="str">
        <f aca="false">IF(V1414&gt;4000, "High", IF(V1414&gt;2000, "Medium", "Low"))</f>
        <v>Low</v>
      </c>
      <c r="X1414" s="9" t="s">
        <v>1275</v>
      </c>
      <c r="Y1414" s="10" t="n">
        <f aca="false">IF(U1414="Yes", 1, 0)</f>
        <v>0</v>
      </c>
      <c r="Z1414" s="10" t="n">
        <v>1</v>
      </c>
      <c r="AA1414" s="11" t="n">
        <f aca="false">MAX(0, ($S1414 * 0.35) - ($F1414 * 0.3))</f>
        <v>2.7825</v>
      </c>
      <c r="AB1414" s="12" t="str">
        <f aca="false">IF(AA1414&gt;20,"High",IF(AA1414&gt;10,"Medium","Low"))</f>
        <v>Low</v>
      </c>
    </row>
    <row r="1415" customFormat="false" ht="18.65" hidden="false" customHeight="false" outlineLevel="0" collapsed="false">
      <c r="A1415" s="5" t="s">
        <v>1458</v>
      </c>
      <c r="B1415" s="6" t="s">
        <v>29</v>
      </c>
      <c r="C1415" s="6" t="s">
        <v>30</v>
      </c>
      <c r="D1415" s="6" t="s">
        <v>30</v>
      </c>
      <c r="E1415" s="6" t="s">
        <v>30</v>
      </c>
      <c r="F1415" s="7" t="n">
        <v>13</v>
      </c>
      <c r="G1415" s="6" t="s">
        <v>31</v>
      </c>
      <c r="H1415" s="6" t="s">
        <v>30</v>
      </c>
      <c r="I1415" s="6" t="s">
        <v>30</v>
      </c>
      <c r="J1415" s="6" t="s">
        <v>32</v>
      </c>
      <c r="K1415" s="6" t="s">
        <v>32</v>
      </c>
      <c r="L1415" s="6" t="s">
        <v>32</v>
      </c>
      <c r="M1415" s="6" t="s">
        <v>32</v>
      </c>
      <c r="N1415" s="6" t="s">
        <v>32</v>
      </c>
      <c r="O1415" s="6" t="s">
        <v>32</v>
      </c>
      <c r="P1415" s="6" t="s">
        <v>166</v>
      </c>
      <c r="Q1415" s="6" t="s">
        <v>30</v>
      </c>
      <c r="R1415" s="6" t="s">
        <v>58</v>
      </c>
      <c r="S1415" s="8" t="n">
        <v>20</v>
      </c>
      <c r="T1415" s="8" t="n">
        <v>268.45</v>
      </c>
      <c r="U1415" s="6" t="s">
        <v>30</v>
      </c>
      <c r="V1415" s="8" t="n">
        <f aca="false">IF(X1415="0-1 Year", ROUND(S1415/0.474, 2), IF(X1415="1-2 Years", ROUND(S1415/0.287, 2), ROUND(S1415/0.14, 2)))</f>
        <v>69.69</v>
      </c>
      <c r="W1415" s="6" t="str">
        <f aca="false">IF(V1415&gt;4000, "High", IF(V1415&gt;2000, "Medium", "Low"))</f>
        <v>Low</v>
      </c>
      <c r="X1415" s="9" t="s">
        <v>1275</v>
      </c>
      <c r="Y1415" s="10" t="n">
        <f aca="false">IF(U1415="Yes", 1, 0)</f>
        <v>0</v>
      </c>
      <c r="Z1415" s="10" t="n">
        <v>1</v>
      </c>
      <c r="AA1415" s="11" t="n">
        <f aca="false">MAX(0, ($S1415 * 0.35) - ($F1415 * 0.3))</f>
        <v>3.1</v>
      </c>
      <c r="AB1415" s="12" t="str">
        <f aca="false">IF(AA1415&gt;20,"High",IF(AA1415&gt;10,"Medium","Low"))</f>
        <v>Low</v>
      </c>
    </row>
    <row r="1416" customFormat="false" ht="18.65" hidden="false" customHeight="false" outlineLevel="0" collapsed="false">
      <c r="A1416" s="5" t="s">
        <v>1459</v>
      </c>
      <c r="B1416" s="6" t="s">
        <v>29</v>
      </c>
      <c r="C1416" s="6" t="s">
        <v>30</v>
      </c>
      <c r="D1416" s="6" t="s">
        <v>30</v>
      </c>
      <c r="E1416" s="6" t="s">
        <v>30</v>
      </c>
      <c r="F1416" s="7" t="n">
        <v>3</v>
      </c>
      <c r="G1416" s="6" t="s">
        <v>31</v>
      </c>
      <c r="H1416" s="6" t="s">
        <v>30</v>
      </c>
      <c r="I1416" s="6" t="s">
        <v>517</v>
      </c>
      <c r="J1416" s="6" t="s">
        <v>30</v>
      </c>
      <c r="K1416" s="6" t="s">
        <v>31</v>
      </c>
      <c r="L1416" s="6" t="s">
        <v>31</v>
      </c>
      <c r="M1416" s="6" t="s">
        <v>30</v>
      </c>
      <c r="N1416" s="6" t="s">
        <v>30</v>
      </c>
      <c r="O1416" s="6" t="s">
        <v>31</v>
      </c>
      <c r="P1416" s="6" t="s">
        <v>38</v>
      </c>
      <c r="Q1416" s="6" t="s">
        <v>30</v>
      </c>
      <c r="R1416" s="6" t="s">
        <v>39</v>
      </c>
      <c r="S1416" s="8" t="n">
        <v>90.4</v>
      </c>
      <c r="T1416" s="8" t="n">
        <v>268.45</v>
      </c>
      <c r="U1416" s="6" t="s">
        <v>30</v>
      </c>
      <c r="V1416" s="8" t="n">
        <f aca="false">IF(X1416="0-1 Year", ROUND(S1416/0.474, 2), IF(X1416="1-2 Years", ROUND(S1416/0.287, 2), ROUND(S1416/0.14, 2)))</f>
        <v>190.72</v>
      </c>
      <c r="W1416" s="6" t="str">
        <f aca="false">IF(V1416&gt;4000, "High", IF(V1416&gt;2000, "Medium", "Low"))</f>
        <v>Low</v>
      </c>
      <c r="X1416" s="9" t="s">
        <v>35</v>
      </c>
      <c r="Y1416" s="10" t="n">
        <f aca="false">IF(U1416="Yes", 1, 0)</f>
        <v>0</v>
      </c>
      <c r="Z1416" s="10" t="n">
        <v>1</v>
      </c>
      <c r="AA1416" s="11" t="n">
        <f aca="false">MAX(0, ($S1416 * 0.35) - ($F1416 * 0.3))</f>
        <v>30.74</v>
      </c>
      <c r="AB1416" s="12" t="str">
        <f aca="false">IF(AA1416&gt;20,"High",IF(AA1416&gt;10,"Medium","Low"))</f>
        <v>High</v>
      </c>
    </row>
    <row r="1417" customFormat="false" ht="18.65" hidden="false" customHeight="false" outlineLevel="0" collapsed="false">
      <c r="A1417" s="5" t="s">
        <v>1460</v>
      </c>
      <c r="B1417" s="6" t="s">
        <v>29</v>
      </c>
      <c r="C1417" s="6" t="s">
        <v>30</v>
      </c>
      <c r="D1417" s="6" t="s">
        <v>31</v>
      </c>
      <c r="E1417" s="6" t="s">
        <v>31</v>
      </c>
      <c r="F1417" s="7" t="n">
        <v>12</v>
      </c>
      <c r="G1417" s="6" t="s">
        <v>31</v>
      </c>
      <c r="H1417" s="6" t="s">
        <v>31</v>
      </c>
      <c r="I1417" s="6" t="s">
        <v>30</v>
      </c>
      <c r="J1417" s="6" t="s">
        <v>32</v>
      </c>
      <c r="K1417" s="6" t="s">
        <v>32</v>
      </c>
      <c r="L1417" s="6" t="s">
        <v>32</v>
      </c>
      <c r="M1417" s="6" t="s">
        <v>32</v>
      </c>
      <c r="N1417" s="6" t="s">
        <v>32</v>
      </c>
      <c r="O1417" s="6" t="s">
        <v>32</v>
      </c>
      <c r="P1417" s="6" t="s">
        <v>166</v>
      </c>
      <c r="Q1417" s="6" t="s">
        <v>31</v>
      </c>
      <c r="R1417" s="6" t="s">
        <v>53</v>
      </c>
      <c r="S1417" s="8" t="n">
        <v>24</v>
      </c>
      <c r="T1417" s="8" t="n">
        <v>269.65</v>
      </c>
      <c r="U1417" s="6" t="s">
        <v>30</v>
      </c>
      <c r="V1417" s="8" t="n">
        <f aca="false">IF(X1417="0-1 Year", ROUND(S1417/0.474, 2), IF(X1417="1-2 Years", ROUND(S1417/0.287, 2), ROUND(S1417/0.14, 2)))</f>
        <v>50.63</v>
      </c>
      <c r="W1417" s="6" t="str">
        <f aca="false">IF(V1417&gt;4000, "High", IF(V1417&gt;2000, "Medium", "Low"))</f>
        <v>Low</v>
      </c>
      <c r="X1417" s="9" t="s">
        <v>35</v>
      </c>
      <c r="Y1417" s="10" t="n">
        <f aca="false">IF(U1417="Yes", 1, 0)</f>
        <v>0</v>
      </c>
      <c r="Z1417" s="10" t="n">
        <v>1</v>
      </c>
      <c r="AA1417" s="11" t="n">
        <f aca="false">MAX(0, ($S1417 * 0.35) - ($F1417 * 0.3))</f>
        <v>4.8</v>
      </c>
      <c r="AB1417" s="12" t="str">
        <f aca="false">IF(AA1417&gt;20,"High",IF(AA1417&gt;10,"Medium","Low"))</f>
        <v>Low</v>
      </c>
    </row>
    <row r="1418" customFormat="false" ht="18.65" hidden="false" customHeight="false" outlineLevel="0" collapsed="false">
      <c r="A1418" s="5" t="s">
        <v>1461</v>
      </c>
      <c r="B1418" s="6" t="s">
        <v>37</v>
      </c>
      <c r="C1418" s="6" t="s">
        <v>30</v>
      </c>
      <c r="D1418" s="6" t="s">
        <v>30</v>
      </c>
      <c r="E1418" s="6" t="s">
        <v>30</v>
      </c>
      <c r="F1418" s="7" t="n">
        <v>10</v>
      </c>
      <c r="G1418" s="6" t="s">
        <v>31</v>
      </c>
      <c r="H1418" s="6" t="s">
        <v>31</v>
      </c>
      <c r="I1418" s="6" t="s">
        <v>30</v>
      </c>
      <c r="J1418" s="6" t="s">
        <v>32</v>
      </c>
      <c r="K1418" s="6" t="s">
        <v>32</v>
      </c>
      <c r="L1418" s="6" t="s">
        <v>32</v>
      </c>
      <c r="M1418" s="6" t="s">
        <v>32</v>
      </c>
      <c r="N1418" s="6" t="s">
        <v>32</v>
      </c>
      <c r="O1418" s="6" t="s">
        <v>32</v>
      </c>
      <c r="P1418" s="6" t="s">
        <v>38</v>
      </c>
      <c r="Q1418" s="6" t="s">
        <v>31</v>
      </c>
      <c r="R1418" s="6" t="s">
        <v>34</v>
      </c>
      <c r="S1418" s="8" t="n">
        <v>24.5</v>
      </c>
      <c r="T1418" s="8" t="n">
        <v>270.15</v>
      </c>
      <c r="U1418" s="6" t="s">
        <v>30</v>
      </c>
      <c r="V1418" s="8" t="n">
        <f aca="false">IF(X1418="0-1 Year", ROUND(S1418/0.474, 2), IF(X1418="1-2 Years", ROUND(S1418/0.287, 2), ROUND(S1418/0.14, 2)))</f>
        <v>51.69</v>
      </c>
      <c r="W1418" s="6" t="str">
        <f aca="false">IF(V1418&gt;4000, "High", IF(V1418&gt;2000, "Medium", "Low"))</f>
        <v>Low</v>
      </c>
      <c r="X1418" s="9" t="s">
        <v>35</v>
      </c>
      <c r="Y1418" s="10" t="n">
        <f aca="false">IF(U1418="Yes", 1, 0)</f>
        <v>0</v>
      </c>
      <c r="Z1418" s="10" t="n">
        <v>1</v>
      </c>
      <c r="AA1418" s="11" t="n">
        <f aca="false">MAX(0, ($S1418 * 0.35) - ($F1418 * 0.3))</f>
        <v>5.575</v>
      </c>
      <c r="AB1418" s="12" t="str">
        <f aca="false">IF(AA1418&gt;20,"High",IF(AA1418&gt;10,"Medium","Low"))</f>
        <v>Low</v>
      </c>
    </row>
    <row r="1419" customFormat="false" ht="18.65" hidden="false" customHeight="false" outlineLevel="0" collapsed="false">
      <c r="A1419" s="5" t="s">
        <v>1462</v>
      </c>
      <c r="B1419" s="6" t="s">
        <v>29</v>
      </c>
      <c r="C1419" s="6" t="s">
        <v>30</v>
      </c>
      <c r="D1419" s="6" t="s">
        <v>30</v>
      </c>
      <c r="E1419" s="6" t="s">
        <v>30</v>
      </c>
      <c r="F1419" s="7" t="n">
        <v>13</v>
      </c>
      <c r="G1419" s="6" t="s">
        <v>31</v>
      </c>
      <c r="H1419" s="6" t="s">
        <v>30</v>
      </c>
      <c r="I1419" s="6" t="s">
        <v>30</v>
      </c>
      <c r="J1419" s="6" t="s">
        <v>32</v>
      </c>
      <c r="K1419" s="6" t="s">
        <v>32</v>
      </c>
      <c r="L1419" s="6" t="s">
        <v>32</v>
      </c>
      <c r="M1419" s="6" t="s">
        <v>32</v>
      </c>
      <c r="N1419" s="6" t="s">
        <v>32</v>
      </c>
      <c r="O1419" s="6" t="s">
        <v>32</v>
      </c>
      <c r="P1419" s="6" t="s">
        <v>33</v>
      </c>
      <c r="Q1419" s="6" t="s">
        <v>30</v>
      </c>
      <c r="R1419" s="6" t="s">
        <v>34</v>
      </c>
      <c r="S1419" s="8" t="n">
        <v>19.45</v>
      </c>
      <c r="T1419" s="8" t="n">
        <v>270.2</v>
      </c>
      <c r="U1419" s="6" t="s">
        <v>30</v>
      </c>
      <c r="V1419" s="8" t="n">
        <f aca="false">IF(X1419="0-1 Year", ROUND(S1419/0.474, 2), IF(X1419="1-2 Years", ROUND(S1419/0.287, 2), ROUND(S1419/0.14, 2)))</f>
        <v>67.77</v>
      </c>
      <c r="W1419" s="6" t="str">
        <f aca="false">IF(V1419&gt;4000, "High", IF(V1419&gt;2000, "Medium", "Low"))</f>
        <v>Low</v>
      </c>
      <c r="X1419" s="9" t="s">
        <v>1275</v>
      </c>
      <c r="Y1419" s="10" t="n">
        <f aca="false">IF(U1419="Yes", 1, 0)</f>
        <v>0</v>
      </c>
      <c r="Z1419" s="10" t="n">
        <v>1</v>
      </c>
      <c r="AA1419" s="11" t="n">
        <f aca="false">MAX(0, ($S1419 * 0.35) - ($F1419 * 0.3))</f>
        <v>2.9075</v>
      </c>
      <c r="AB1419" s="12" t="str">
        <f aca="false">IF(AA1419&gt;20,"High",IF(AA1419&gt;10,"Medium","Low"))</f>
        <v>Low</v>
      </c>
    </row>
    <row r="1420" customFormat="false" ht="18.65" hidden="false" customHeight="false" outlineLevel="0" collapsed="false">
      <c r="A1420" s="5" t="s">
        <v>1463</v>
      </c>
      <c r="B1420" s="6" t="s">
        <v>37</v>
      </c>
      <c r="C1420" s="6" t="s">
        <v>30</v>
      </c>
      <c r="D1420" s="6" t="s">
        <v>30</v>
      </c>
      <c r="E1420" s="6" t="s">
        <v>31</v>
      </c>
      <c r="F1420" s="7" t="n">
        <v>15</v>
      </c>
      <c r="G1420" s="6" t="s">
        <v>31</v>
      </c>
      <c r="H1420" s="6" t="s">
        <v>30</v>
      </c>
      <c r="I1420" s="6" t="s">
        <v>30</v>
      </c>
      <c r="J1420" s="6" t="s">
        <v>32</v>
      </c>
      <c r="K1420" s="6" t="s">
        <v>32</v>
      </c>
      <c r="L1420" s="6" t="s">
        <v>32</v>
      </c>
      <c r="M1420" s="6" t="s">
        <v>32</v>
      </c>
      <c r="N1420" s="6" t="s">
        <v>32</v>
      </c>
      <c r="O1420" s="6" t="s">
        <v>32</v>
      </c>
      <c r="P1420" s="6" t="s">
        <v>33</v>
      </c>
      <c r="Q1420" s="6" t="s">
        <v>30</v>
      </c>
      <c r="R1420" s="6" t="s">
        <v>34</v>
      </c>
      <c r="S1420" s="8" t="n">
        <v>19.65</v>
      </c>
      <c r="T1420" s="8" t="n">
        <v>270.6</v>
      </c>
      <c r="U1420" s="6" t="s">
        <v>30</v>
      </c>
      <c r="V1420" s="8" t="n">
        <f aca="false">IF(X1420="0-1 Year", ROUND(S1420/0.474, 2), IF(X1420="1-2 Years", ROUND(S1420/0.287, 2), ROUND(S1420/0.14, 2)))</f>
        <v>68.47</v>
      </c>
      <c r="W1420" s="6" t="str">
        <f aca="false">IF(V1420&gt;4000, "High", IF(V1420&gt;2000, "Medium", "Low"))</f>
        <v>Low</v>
      </c>
      <c r="X1420" s="9" t="s">
        <v>1275</v>
      </c>
      <c r="Y1420" s="10" t="n">
        <f aca="false">IF(U1420="Yes", 1, 0)</f>
        <v>0</v>
      </c>
      <c r="Z1420" s="10" t="n">
        <v>1</v>
      </c>
      <c r="AA1420" s="11" t="n">
        <f aca="false">MAX(0, ($S1420 * 0.35) - ($F1420 * 0.3))</f>
        <v>2.3775</v>
      </c>
      <c r="AB1420" s="12" t="str">
        <f aca="false">IF(AA1420&gt;20,"High",IF(AA1420&gt;10,"Medium","Low"))</f>
        <v>Low</v>
      </c>
    </row>
    <row r="1421" customFormat="false" ht="18.65" hidden="false" customHeight="false" outlineLevel="0" collapsed="false">
      <c r="A1421" s="5" t="s">
        <v>1464</v>
      </c>
      <c r="B1421" s="6" t="s">
        <v>37</v>
      </c>
      <c r="C1421" s="6" t="s">
        <v>30</v>
      </c>
      <c r="D1421" s="6" t="s">
        <v>30</v>
      </c>
      <c r="E1421" s="6" t="s">
        <v>30</v>
      </c>
      <c r="F1421" s="7" t="n">
        <v>3</v>
      </c>
      <c r="G1421" s="6" t="s">
        <v>31</v>
      </c>
      <c r="H1421" s="6" t="s">
        <v>31</v>
      </c>
      <c r="I1421" s="6" t="s">
        <v>517</v>
      </c>
      <c r="J1421" s="6" t="s">
        <v>30</v>
      </c>
      <c r="K1421" s="6" t="s">
        <v>30</v>
      </c>
      <c r="L1421" s="6" t="s">
        <v>30</v>
      </c>
      <c r="M1421" s="6" t="s">
        <v>30</v>
      </c>
      <c r="N1421" s="6" t="s">
        <v>30</v>
      </c>
      <c r="O1421" s="6" t="s">
        <v>30</v>
      </c>
      <c r="P1421" s="6" t="s">
        <v>38</v>
      </c>
      <c r="Q1421" s="6" t="s">
        <v>31</v>
      </c>
      <c r="R1421" s="6" t="s">
        <v>58</v>
      </c>
      <c r="S1421" s="8" t="n">
        <v>75.1</v>
      </c>
      <c r="T1421" s="8" t="n">
        <v>270.7</v>
      </c>
      <c r="U1421" s="6" t="s">
        <v>31</v>
      </c>
      <c r="V1421" s="8" t="n">
        <f aca="false">IF(X1421="0-1 Year", ROUND(S1421/0.474, 2), IF(X1421="1-2 Years", ROUND(S1421/0.287, 2), ROUND(S1421/0.14, 2)))</f>
        <v>158.44</v>
      </c>
      <c r="W1421" s="6" t="str">
        <f aca="false">IF(V1421&gt;4000, "High", IF(V1421&gt;2000, "Medium", "Low"))</f>
        <v>Low</v>
      </c>
      <c r="X1421" s="9" t="s">
        <v>35</v>
      </c>
      <c r="Y1421" s="10" t="n">
        <f aca="false">IF(U1421="Yes", 1, 0)</f>
        <v>1</v>
      </c>
      <c r="Z1421" s="10" t="n">
        <v>1</v>
      </c>
      <c r="AA1421" s="11" t="n">
        <f aca="false">MAX(0, ($S1421 * 0.35) - ($F1421 * 0.3))</f>
        <v>25.385</v>
      </c>
      <c r="AB1421" s="12" t="str">
        <f aca="false">IF(AA1421&gt;20,"High",IF(AA1421&gt;10,"Medium","Low"))</f>
        <v>High</v>
      </c>
    </row>
    <row r="1422" customFormat="false" ht="18.65" hidden="false" customHeight="false" outlineLevel="0" collapsed="false">
      <c r="A1422" s="5" t="s">
        <v>1465</v>
      </c>
      <c r="B1422" s="6" t="s">
        <v>37</v>
      </c>
      <c r="C1422" s="6" t="s">
        <v>30</v>
      </c>
      <c r="D1422" s="6" t="s">
        <v>31</v>
      </c>
      <c r="E1422" s="6" t="s">
        <v>30</v>
      </c>
      <c r="F1422" s="7" t="n">
        <v>6</v>
      </c>
      <c r="G1422" s="6" t="s">
        <v>31</v>
      </c>
      <c r="H1422" s="6" t="s">
        <v>30</v>
      </c>
      <c r="I1422" s="6" t="s">
        <v>203</v>
      </c>
      <c r="J1422" s="6" t="s">
        <v>30</v>
      </c>
      <c r="K1422" s="6" t="s">
        <v>30</v>
      </c>
      <c r="L1422" s="6" t="s">
        <v>30</v>
      </c>
      <c r="M1422" s="6" t="s">
        <v>31</v>
      </c>
      <c r="N1422" s="6" t="s">
        <v>30</v>
      </c>
      <c r="O1422" s="6" t="s">
        <v>30</v>
      </c>
      <c r="P1422" s="6" t="s">
        <v>38</v>
      </c>
      <c r="Q1422" s="6" t="s">
        <v>31</v>
      </c>
      <c r="R1422" s="6" t="s">
        <v>39</v>
      </c>
      <c r="S1422" s="8" t="n">
        <v>49.15</v>
      </c>
      <c r="T1422" s="8" t="n">
        <v>270.8</v>
      </c>
      <c r="U1422" s="6" t="s">
        <v>31</v>
      </c>
      <c r="V1422" s="8" t="n">
        <f aca="false">IF(X1422="0-1 Year", ROUND(S1422/0.474, 2), IF(X1422="1-2 Years", ROUND(S1422/0.287, 2), ROUND(S1422/0.14, 2)))</f>
        <v>103.69</v>
      </c>
      <c r="W1422" s="6" t="str">
        <f aca="false">IF(V1422&gt;4000, "High", IF(V1422&gt;2000, "Medium", "Low"))</f>
        <v>Low</v>
      </c>
      <c r="X1422" s="9" t="s">
        <v>35</v>
      </c>
      <c r="Y1422" s="10" t="n">
        <f aca="false">IF(U1422="Yes", 1, 0)</f>
        <v>1</v>
      </c>
      <c r="Z1422" s="10" t="n">
        <v>1</v>
      </c>
      <c r="AA1422" s="11" t="n">
        <f aca="false">MAX(0, ($S1422 * 0.35) - ($F1422 * 0.3))</f>
        <v>15.4025</v>
      </c>
      <c r="AB1422" s="12" t="str">
        <f aca="false">IF(AA1422&gt;20,"High",IF(AA1422&gt;10,"Medium","Low"))</f>
        <v>Medium</v>
      </c>
    </row>
    <row r="1423" customFormat="false" ht="18.65" hidden="false" customHeight="false" outlineLevel="0" collapsed="false">
      <c r="A1423" s="5" t="s">
        <v>1466</v>
      </c>
      <c r="B1423" s="6" t="s">
        <v>29</v>
      </c>
      <c r="C1423" s="6" t="s">
        <v>30</v>
      </c>
      <c r="D1423" s="6" t="s">
        <v>30</v>
      </c>
      <c r="E1423" s="6" t="s">
        <v>30</v>
      </c>
      <c r="F1423" s="7" t="n">
        <v>6</v>
      </c>
      <c r="G1423" s="6" t="s">
        <v>31</v>
      </c>
      <c r="H1423" s="6" t="s">
        <v>30</v>
      </c>
      <c r="I1423" s="6" t="s">
        <v>203</v>
      </c>
      <c r="J1423" s="6" t="s">
        <v>30</v>
      </c>
      <c r="K1423" s="6" t="s">
        <v>30</v>
      </c>
      <c r="L1423" s="6" t="s">
        <v>30</v>
      </c>
      <c r="M1423" s="6" t="s">
        <v>30</v>
      </c>
      <c r="N1423" s="6" t="s">
        <v>30</v>
      </c>
      <c r="O1423" s="6" t="s">
        <v>30</v>
      </c>
      <c r="P1423" s="6" t="s">
        <v>38</v>
      </c>
      <c r="Q1423" s="6" t="s">
        <v>30</v>
      </c>
      <c r="R1423" s="6" t="s">
        <v>39</v>
      </c>
      <c r="S1423" s="8" t="n">
        <v>44.75</v>
      </c>
      <c r="T1423" s="8" t="n">
        <v>270.95</v>
      </c>
      <c r="U1423" s="6" t="s">
        <v>31</v>
      </c>
      <c r="V1423" s="8" t="n">
        <f aca="false">IF(X1423="0-1 Year", ROUND(S1423/0.474, 2), IF(X1423="1-2 Years", ROUND(S1423/0.287, 2), ROUND(S1423/0.14, 2)))</f>
        <v>94.41</v>
      </c>
      <c r="W1423" s="6" t="str">
        <f aca="false">IF(V1423&gt;4000, "High", IF(V1423&gt;2000, "Medium", "Low"))</f>
        <v>Low</v>
      </c>
      <c r="X1423" s="9" t="s">
        <v>35</v>
      </c>
      <c r="Y1423" s="10" t="n">
        <f aca="false">IF(U1423="Yes", 1, 0)</f>
        <v>1</v>
      </c>
      <c r="Z1423" s="10" t="n">
        <v>1</v>
      </c>
      <c r="AA1423" s="11" t="n">
        <f aca="false">MAX(0, ($S1423 * 0.35) - ($F1423 * 0.3))</f>
        <v>13.8625</v>
      </c>
      <c r="AB1423" s="12" t="str">
        <f aca="false">IF(AA1423&gt;20,"High",IF(AA1423&gt;10,"Medium","Low"))</f>
        <v>Medium</v>
      </c>
    </row>
    <row r="1424" customFormat="false" ht="18.65" hidden="false" customHeight="false" outlineLevel="0" collapsed="false">
      <c r="A1424" s="5" t="s">
        <v>1467</v>
      </c>
      <c r="B1424" s="6" t="s">
        <v>37</v>
      </c>
      <c r="C1424" s="6" t="s">
        <v>30</v>
      </c>
      <c r="D1424" s="6" t="s">
        <v>31</v>
      </c>
      <c r="E1424" s="6" t="s">
        <v>31</v>
      </c>
      <c r="F1424" s="7" t="n">
        <v>14</v>
      </c>
      <c r="G1424" s="6" t="s">
        <v>31</v>
      </c>
      <c r="H1424" s="6" t="s">
        <v>30</v>
      </c>
      <c r="I1424" s="6" t="s">
        <v>30</v>
      </c>
      <c r="J1424" s="6" t="s">
        <v>32</v>
      </c>
      <c r="K1424" s="6" t="s">
        <v>32</v>
      </c>
      <c r="L1424" s="6" t="s">
        <v>32</v>
      </c>
      <c r="M1424" s="6" t="s">
        <v>32</v>
      </c>
      <c r="N1424" s="6" t="s">
        <v>32</v>
      </c>
      <c r="O1424" s="6" t="s">
        <v>32</v>
      </c>
      <c r="P1424" s="6" t="s">
        <v>33</v>
      </c>
      <c r="Q1424" s="6" t="s">
        <v>31</v>
      </c>
      <c r="R1424" s="6" t="s">
        <v>34</v>
      </c>
      <c r="S1424" s="8" t="n">
        <v>19.5</v>
      </c>
      <c r="T1424" s="8" t="n">
        <v>272</v>
      </c>
      <c r="U1424" s="6" t="s">
        <v>30</v>
      </c>
      <c r="V1424" s="8" t="n">
        <f aca="false">IF(X1424="0-1 Year", ROUND(S1424/0.474, 2), IF(X1424="1-2 Years", ROUND(S1424/0.287, 2), ROUND(S1424/0.14, 2)))</f>
        <v>67.94</v>
      </c>
      <c r="W1424" s="6" t="str">
        <f aca="false">IF(V1424&gt;4000, "High", IF(V1424&gt;2000, "Medium", "Low"))</f>
        <v>Low</v>
      </c>
      <c r="X1424" s="9" t="s">
        <v>1275</v>
      </c>
      <c r="Y1424" s="10" t="n">
        <f aca="false">IF(U1424="Yes", 1, 0)</f>
        <v>0</v>
      </c>
      <c r="Z1424" s="10" t="n">
        <v>1</v>
      </c>
      <c r="AA1424" s="11" t="n">
        <f aca="false">MAX(0, ($S1424 * 0.35) - ($F1424 * 0.3))</f>
        <v>2.625</v>
      </c>
      <c r="AB1424" s="12" t="str">
        <f aca="false">IF(AA1424&gt;20,"High",IF(AA1424&gt;10,"Medium","Low"))</f>
        <v>Low</v>
      </c>
    </row>
    <row r="1425" customFormat="false" ht="18.65" hidden="false" customHeight="false" outlineLevel="0" collapsed="false">
      <c r="A1425" s="5" t="s">
        <v>1468</v>
      </c>
      <c r="B1425" s="6" t="s">
        <v>37</v>
      </c>
      <c r="C1425" s="6" t="s">
        <v>30</v>
      </c>
      <c r="D1425" s="6" t="s">
        <v>30</v>
      </c>
      <c r="E1425" s="6" t="s">
        <v>30</v>
      </c>
      <c r="F1425" s="7" t="n">
        <v>4</v>
      </c>
      <c r="G1425" s="6" t="s">
        <v>31</v>
      </c>
      <c r="H1425" s="6" t="s">
        <v>30</v>
      </c>
      <c r="I1425" s="6" t="s">
        <v>203</v>
      </c>
      <c r="J1425" s="6" t="s">
        <v>31</v>
      </c>
      <c r="K1425" s="6" t="s">
        <v>31</v>
      </c>
      <c r="L1425" s="6" t="s">
        <v>30</v>
      </c>
      <c r="M1425" s="6" t="s">
        <v>31</v>
      </c>
      <c r="N1425" s="6" t="s">
        <v>30</v>
      </c>
      <c r="O1425" s="6" t="s">
        <v>30</v>
      </c>
      <c r="P1425" s="6" t="s">
        <v>38</v>
      </c>
      <c r="Q1425" s="6" t="s">
        <v>31</v>
      </c>
      <c r="R1425" s="6" t="s">
        <v>34</v>
      </c>
      <c r="S1425" s="8" t="n">
        <v>60.4</v>
      </c>
      <c r="T1425" s="8" t="n">
        <v>272.15</v>
      </c>
      <c r="U1425" s="6" t="s">
        <v>31</v>
      </c>
      <c r="V1425" s="8" t="n">
        <f aca="false">IF(X1425="0-1 Year", ROUND(S1425/0.474, 2), IF(X1425="1-2 Years", ROUND(S1425/0.287, 2), ROUND(S1425/0.14, 2)))</f>
        <v>127.43</v>
      </c>
      <c r="W1425" s="6" t="str">
        <f aca="false">IF(V1425&gt;4000, "High", IF(V1425&gt;2000, "Medium", "Low"))</f>
        <v>Low</v>
      </c>
      <c r="X1425" s="9" t="s">
        <v>35</v>
      </c>
      <c r="Y1425" s="10" t="n">
        <f aca="false">IF(U1425="Yes", 1, 0)</f>
        <v>1</v>
      </c>
      <c r="Z1425" s="10" t="n">
        <v>1</v>
      </c>
      <c r="AA1425" s="11" t="n">
        <f aca="false">MAX(0, ($S1425 * 0.35) - ($F1425 * 0.3))</f>
        <v>19.94</v>
      </c>
      <c r="AB1425" s="12" t="str">
        <f aca="false">IF(AA1425&gt;20,"High",IF(AA1425&gt;10,"Medium","Low"))</f>
        <v>Medium</v>
      </c>
    </row>
    <row r="1426" customFormat="false" ht="18.65" hidden="false" customHeight="false" outlineLevel="0" collapsed="false">
      <c r="A1426" s="5" t="s">
        <v>1469</v>
      </c>
      <c r="B1426" s="6" t="s">
        <v>37</v>
      </c>
      <c r="C1426" s="6" t="s">
        <v>30</v>
      </c>
      <c r="D1426" s="6" t="s">
        <v>30</v>
      </c>
      <c r="E1426" s="6" t="s">
        <v>30</v>
      </c>
      <c r="F1426" s="7" t="n">
        <v>3</v>
      </c>
      <c r="G1426" s="6" t="s">
        <v>31</v>
      </c>
      <c r="H1426" s="6" t="s">
        <v>30</v>
      </c>
      <c r="I1426" s="6" t="s">
        <v>517</v>
      </c>
      <c r="J1426" s="6" t="s">
        <v>30</v>
      </c>
      <c r="K1426" s="6" t="s">
        <v>30</v>
      </c>
      <c r="L1426" s="6" t="s">
        <v>30</v>
      </c>
      <c r="M1426" s="6" t="s">
        <v>31</v>
      </c>
      <c r="N1426" s="6" t="s">
        <v>30</v>
      </c>
      <c r="O1426" s="6" t="s">
        <v>31</v>
      </c>
      <c r="P1426" s="6" t="s">
        <v>38</v>
      </c>
      <c r="Q1426" s="6" t="s">
        <v>30</v>
      </c>
      <c r="R1426" s="6" t="s">
        <v>39</v>
      </c>
      <c r="S1426" s="8" t="n">
        <v>85.8</v>
      </c>
      <c r="T1426" s="8" t="n">
        <v>272.2</v>
      </c>
      <c r="U1426" s="6" t="s">
        <v>31</v>
      </c>
      <c r="V1426" s="8" t="n">
        <f aca="false">IF(X1426="0-1 Year", ROUND(S1426/0.474, 2), IF(X1426="1-2 Years", ROUND(S1426/0.287, 2), ROUND(S1426/0.14, 2)))</f>
        <v>181.01</v>
      </c>
      <c r="W1426" s="6" t="str">
        <f aca="false">IF(V1426&gt;4000, "High", IF(V1426&gt;2000, "Medium", "Low"))</f>
        <v>Low</v>
      </c>
      <c r="X1426" s="9" t="s">
        <v>35</v>
      </c>
      <c r="Y1426" s="10" t="n">
        <f aca="false">IF(U1426="Yes", 1, 0)</f>
        <v>1</v>
      </c>
      <c r="Z1426" s="10" t="n">
        <v>1</v>
      </c>
      <c r="AA1426" s="11" t="n">
        <f aca="false">MAX(0, ($S1426 * 0.35) - ($F1426 * 0.3))</f>
        <v>29.13</v>
      </c>
      <c r="AB1426" s="12" t="str">
        <f aca="false">IF(AA1426&gt;20,"High",IF(AA1426&gt;10,"Medium","Low"))</f>
        <v>High</v>
      </c>
    </row>
    <row r="1427" customFormat="false" ht="18.65" hidden="false" customHeight="false" outlineLevel="0" collapsed="false">
      <c r="A1427" s="5" t="s">
        <v>1470</v>
      </c>
      <c r="B1427" s="6" t="s">
        <v>37</v>
      </c>
      <c r="C1427" s="6" t="s">
        <v>30</v>
      </c>
      <c r="D1427" s="6" t="s">
        <v>31</v>
      </c>
      <c r="E1427" s="6" t="s">
        <v>31</v>
      </c>
      <c r="F1427" s="7" t="n">
        <v>13</v>
      </c>
      <c r="G1427" s="6" t="s">
        <v>31</v>
      </c>
      <c r="H1427" s="6" t="s">
        <v>30</v>
      </c>
      <c r="I1427" s="6" t="s">
        <v>30</v>
      </c>
      <c r="J1427" s="6" t="s">
        <v>32</v>
      </c>
      <c r="K1427" s="6" t="s">
        <v>32</v>
      </c>
      <c r="L1427" s="6" t="s">
        <v>32</v>
      </c>
      <c r="M1427" s="6" t="s">
        <v>32</v>
      </c>
      <c r="N1427" s="6" t="s">
        <v>32</v>
      </c>
      <c r="O1427" s="6" t="s">
        <v>32</v>
      </c>
      <c r="P1427" s="6" t="s">
        <v>166</v>
      </c>
      <c r="Q1427" s="6" t="s">
        <v>30</v>
      </c>
      <c r="R1427" s="6" t="s">
        <v>34</v>
      </c>
      <c r="S1427" s="8" t="n">
        <v>20.85</v>
      </c>
      <c r="T1427" s="8" t="n">
        <v>272.35</v>
      </c>
      <c r="U1427" s="6" t="s">
        <v>30</v>
      </c>
      <c r="V1427" s="8" t="n">
        <f aca="false">IF(X1427="0-1 Year", ROUND(S1427/0.474, 2), IF(X1427="1-2 Years", ROUND(S1427/0.287, 2), ROUND(S1427/0.14, 2)))</f>
        <v>72.65</v>
      </c>
      <c r="W1427" s="6" t="str">
        <f aca="false">IF(V1427&gt;4000, "High", IF(V1427&gt;2000, "Medium", "Low"))</f>
        <v>Low</v>
      </c>
      <c r="X1427" s="9" t="s">
        <v>1275</v>
      </c>
      <c r="Y1427" s="10" t="n">
        <f aca="false">IF(U1427="Yes", 1, 0)</f>
        <v>0</v>
      </c>
      <c r="Z1427" s="10" t="n">
        <v>1</v>
      </c>
      <c r="AA1427" s="11" t="n">
        <f aca="false">MAX(0, ($S1427 * 0.35) - ($F1427 * 0.3))</f>
        <v>3.3975</v>
      </c>
      <c r="AB1427" s="12" t="str">
        <f aca="false">IF(AA1427&gt;20,"High",IF(AA1427&gt;10,"Medium","Low"))</f>
        <v>Low</v>
      </c>
    </row>
    <row r="1428" customFormat="false" ht="18.65" hidden="false" customHeight="false" outlineLevel="0" collapsed="false">
      <c r="A1428" s="5" t="s">
        <v>1471</v>
      </c>
      <c r="B1428" s="6" t="s">
        <v>37</v>
      </c>
      <c r="C1428" s="6" t="s">
        <v>30</v>
      </c>
      <c r="D1428" s="6" t="s">
        <v>31</v>
      </c>
      <c r="E1428" s="6" t="s">
        <v>31</v>
      </c>
      <c r="F1428" s="7" t="n">
        <v>15</v>
      </c>
      <c r="G1428" s="6" t="s">
        <v>31</v>
      </c>
      <c r="H1428" s="6" t="s">
        <v>30</v>
      </c>
      <c r="I1428" s="6" t="s">
        <v>30</v>
      </c>
      <c r="J1428" s="6" t="s">
        <v>32</v>
      </c>
      <c r="K1428" s="6" t="s">
        <v>32</v>
      </c>
      <c r="L1428" s="6" t="s">
        <v>32</v>
      </c>
      <c r="M1428" s="6" t="s">
        <v>32</v>
      </c>
      <c r="N1428" s="6" t="s">
        <v>32</v>
      </c>
      <c r="O1428" s="6" t="s">
        <v>32</v>
      </c>
      <c r="P1428" s="6" t="s">
        <v>38</v>
      </c>
      <c r="Q1428" s="6" t="s">
        <v>30</v>
      </c>
      <c r="R1428" s="6" t="s">
        <v>34</v>
      </c>
      <c r="S1428" s="8" t="n">
        <v>19.8</v>
      </c>
      <c r="T1428" s="8" t="n">
        <v>272.95</v>
      </c>
      <c r="U1428" s="6" t="s">
        <v>30</v>
      </c>
      <c r="V1428" s="8" t="n">
        <f aca="false">IF(X1428="0-1 Year", ROUND(S1428/0.474, 2), IF(X1428="1-2 Years", ROUND(S1428/0.287, 2), ROUND(S1428/0.14, 2)))</f>
        <v>68.99</v>
      </c>
      <c r="W1428" s="6" t="str">
        <f aca="false">IF(V1428&gt;4000, "High", IF(V1428&gt;2000, "Medium", "Low"))</f>
        <v>Low</v>
      </c>
      <c r="X1428" s="9" t="s">
        <v>1275</v>
      </c>
      <c r="Y1428" s="10" t="n">
        <f aca="false">IF(U1428="Yes", 1, 0)</f>
        <v>0</v>
      </c>
      <c r="Z1428" s="10" t="n">
        <v>1</v>
      </c>
      <c r="AA1428" s="11" t="n">
        <f aca="false">MAX(0, ($S1428 * 0.35) - ($F1428 * 0.3))</f>
        <v>2.43</v>
      </c>
      <c r="AB1428" s="12" t="str">
        <f aca="false">IF(AA1428&gt;20,"High",IF(AA1428&gt;10,"Medium","Low"))</f>
        <v>Low</v>
      </c>
    </row>
    <row r="1429" customFormat="false" ht="18.65" hidden="false" customHeight="false" outlineLevel="0" collapsed="false">
      <c r="A1429" s="5" t="s">
        <v>1472</v>
      </c>
      <c r="B1429" s="6" t="s">
        <v>37</v>
      </c>
      <c r="C1429" s="6" t="s">
        <v>30</v>
      </c>
      <c r="D1429" s="6" t="s">
        <v>30</v>
      </c>
      <c r="E1429" s="6" t="s">
        <v>30</v>
      </c>
      <c r="F1429" s="7" t="n">
        <v>4</v>
      </c>
      <c r="G1429" s="6" t="s">
        <v>31</v>
      </c>
      <c r="H1429" s="6" t="s">
        <v>30</v>
      </c>
      <c r="I1429" s="6" t="s">
        <v>517</v>
      </c>
      <c r="J1429" s="6" t="s">
        <v>30</v>
      </c>
      <c r="K1429" s="6" t="s">
        <v>30</v>
      </c>
      <c r="L1429" s="6" t="s">
        <v>30</v>
      </c>
      <c r="M1429" s="6" t="s">
        <v>30</v>
      </c>
      <c r="N1429" s="6" t="s">
        <v>30</v>
      </c>
      <c r="O1429" s="6" t="s">
        <v>30</v>
      </c>
      <c r="P1429" s="6" t="s">
        <v>38</v>
      </c>
      <c r="Q1429" s="6" t="s">
        <v>31</v>
      </c>
      <c r="R1429" s="6" t="s">
        <v>53</v>
      </c>
      <c r="S1429" s="8" t="n">
        <v>70.9</v>
      </c>
      <c r="T1429" s="8" t="n">
        <v>273</v>
      </c>
      <c r="U1429" s="6" t="s">
        <v>31</v>
      </c>
      <c r="V1429" s="8" t="n">
        <f aca="false">IF(X1429="0-1 Year", ROUND(S1429/0.474, 2), IF(X1429="1-2 Years", ROUND(S1429/0.287, 2), ROUND(S1429/0.14, 2)))</f>
        <v>149.58</v>
      </c>
      <c r="W1429" s="6" t="str">
        <f aca="false">IF(V1429&gt;4000, "High", IF(V1429&gt;2000, "Medium", "Low"))</f>
        <v>Low</v>
      </c>
      <c r="X1429" s="9" t="s">
        <v>35</v>
      </c>
      <c r="Y1429" s="10" t="n">
        <f aca="false">IF(U1429="Yes", 1, 0)</f>
        <v>1</v>
      </c>
      <c r="Z1429" s="10" t="n">
        <v>1</v>
      </c>
      <c r="AA1429" s="11" t="n">
        <f aca="false">MAX(0, ($S1429 * 0.35) - ($F1429 * 0.3))</f>
        <v>23.615</v>
      </c>
      <c r="AB1429" s="12" t="str">
        <f aca="false">IF(AA1429&gt;20,"High",IF(AA1429&gt;10,"Medium","Low"))</f>
        <v>High</v>
      </c>
    </row>
    <row r="1430" customFormat="false" ht="18.65" hidden="false" customHeight="false" outlineLevel="0" collapsed="false">
      <c r="A1430" s="5" t="s">
        <v>1473</v>
      </c>
      <c r="B1430" s="6" t="s">
        <v>37</v>
      </c>
      <c r="C1430" s="6" t="s">
        <v>30</v>
      </c>
      <c r="D1430" s="6" t="s">
        <v>31</v>
      </c>
      <c r="E1430" s="6" t="s">
        <v>30</v>
      </c>
      <c r="F1430" s="7" t="n">
        <v>3</v>
      </c>
      <c r="G1430" s="6" t="s">
        <v>31</v>
      </c>
      <c r="H1430" s="6" t="s">
        <v>31</v>
      </c>
      <c r="I1430" s="6" t="s">
        <v>517</v>
      </c>
      <c r="J1430" s="6" t="s">
        <v>30</v>
      </c>
      <c r="K1430" s="6" t="s">
        <v>30</v>
      </c>
      <c r="L1430" s="6" t="s">
        <v>30</v>
      </c>
      <c r="M1430" s="6" t="s">
        <v>30</v>
      </c>
      <c r="N1430" s="6" t="s">
        <v>31</v>
      </c>
      <c r="O1430" s="6" t="s">
        <v>31</v>
      </c>
      <c r="P1430" s="6" t="s">
        <v>38</v>
      </c>
      <c r="Q1430" s="6" t="s">
        <v>30</v>
      </c>
      <c r="R1430" s="6" t="s">
        <v>39</v>
      </c>
      <c r="S1430" s="8" t="n">
        <v>94.9</v>
      </c>
      <c r="T1430" s="8" t="n">
        <v>273.2</v>
      </c>
      <c r="U1430" s="6" t="s">
        <v>30</v>
      </c>
      <c r="V1430" s="8" t="n">
        <f aca="false">IF(X1430="0-1 Year", ROUND(S1430/0.474, 2), IF(X1430="1-2 Years", ROUND(S1430/0.287, 2), ROUND(S1430/0.14, 2)))</f>
        <v>200.21</v>
      </c>
      <c r="W1430" s="6" t="str">
        <f aca="false">IF(V1430&gt;4000, "High", IF(V1430&gt;2000, "Medium", "Low"))</f>
        <v>Low</v>
      </c>
      <c r="X1430" s="9" t="s">
        <v>35</v>
      </c>
      <c r="Y1430" s="10" t="n">
        <f aca="false">IF(U1430="Yes", 1, 0)</f>
        <v>0</v>
      </c>
      <c r="Z1430" s="10" t="n">
        <v>1</v>
      </c>
      <c r="AA1430" s="11" t="n">
        <f aca="false">MAX(0, ($S1430 * 0.35) - ($F1430 * 0.3))</f>
        <v>32.315</v>
      </c>
      <c r="AB1430" s="12" t="str">
        <f aca="false">IF(AA1430&gt;20,"High",IF(AA1430&gt;10,"Medium","Low"))</f>
        <v>High</v>
      </c>
    </row>
    <row r="1431" customFormat="false" ht="18.65" hidden="false" customHeight="false" outlineLevel="0" collapsed="false">
      <c r="A1431" s="5" t="s">
        <v>1474</v>
      </c>
      <c r="B1431" s="6" t="s">
        <v>37</v>
      </c>
      <c r="C1431" s="6" t="s">
        <v>30</v>
      </c>
      <c r="D1431" s="6" t="s">
        <v>31</v>
      </c>
      <c r="E1431" s="6" t="s">
        <v>31</v>
      </c>
      <c r="F1431" s="7" t="n">
        <v>6</v>
      </c>
      <c r="G1431" s="6" t="s">
        <v>31</v>
      </c>
      <c r="H1431" s="6" t="s">
        <v>31</v>
      </c>
      <c r="I1431" s="6" t="s">
        <v>203</v>
      </c>
      <c r="J1431" s="6" t="s">
        <v>30</v>
      </c>
      <c r="K1431" s="6" t="s">
        <v>30</v>
      </c>
      <c r="L1431" s="6" t="s">
        <v>30</v>
      </c>
      <c r="M1431" s="6" t="s">
        <v>30</v>
      </c>
      <c r="N1431" s="6" t="s">
        <v>30</v>
      </c>
      <c r="O1431" s="6" t="s">
        <v>30</v>
      </c>
      <c r="P1431" s="6" t="s">
        <v>38</v>
      </c>
      <c r="Q1431" s="6" t="s">
        <v>31</v>
      </c>
      <c r="R1431" s="6" t="s">
        <v>58</v>
      </c>
      <c r="S1431" s="8" t="n">
        <v>48.95</v>
      </c>
      <c r="T1431" s="8" t="n">
        <v>273.25</v>
      </c>
      <c r="U1431" s="6" t="s">
        <v>30</v>
      </c>
      <c r="V1431" s="8" t="n">
        <f aca="false">IF(X1431="0-1 Year", ROUND(S1431/0.474, 2), IF(X1431="1-2 Years", ROUND(S1431/0.287, 2), ROUND(S1431/0.14, 2)))</f>
        <v>103.27</v>
      </c>
      <c r="W1431" s="6" t="str">
        <f aca="false">IF(V1431&gt;4000, "High", IF(V1431&gt;2000, "Medium", "Low"))</f>
        <v>Low</v>
      </c>
      <c r="X1431" s="9" t="s">
        <v>35</v>
      </c>
      <c r="Y1431" s="10" t="n">
        <f aca="false">IF(U1431="Yes", 1, 0)</f>
        <v>0</v>
      </c>
      <c r="Z1431" s="10" t="n">
        <v>1</v>
      </c>
      <c r="AA1431" s="11" t="n">
        <f aca="false">MAX(0, ($S1431 * 0.35) - ($F1431 * 0.3))</f>
        <v>15.3325</v>
      </c>
      <c r="AB1431" s="12" t="str">
        <f aca="false">IF(AA1431&gt;20,"High",IF(AA1431&gt;10,"Medium","Low"))</f>
        <v>Medium</v>
      </c>
    </row>
    <row r="1432" customFormat="false" ht="18.65" hidden="false" customHeight="false" outlineLevel="0" collapsed="false">
      <c r="A1432" s="5" t="s">
        <v>1475</v>
      </c>
      <c r="B1432" s="6" t="s">
        <v>37</v>
      </c>
      <c r="C1432" s="6" t="s">
        <v>30</v>
      </c>
      <c r="D1432" s="6" t="s">
        <v>30</v>
      </c>
      <c r="E1432" s="6" t="s">
        <v>30</v>
      </c>
      <c r="F1432" s="7" t="n">
        <v>13</v>
      </c>
      <c r="G1432" s="6" t="s">
        <v>31</v>
      </c>
      <c r="H1432" s="6" t="s">
        <v>30</v>
      </c>
      <c r="I1432" s="6" t="s">
        <v>30</v>
      </c>
      <c r="J1432" s="6" t="s">
        <v>32</v>
      </c>
      <c r="K1432" s="6" t="s">
        <v>32</v>
      </c>
      <c r="L1432" s="6" t="s">
        <v>32</v>
      </c>
      <c r="M1432" s="6" t="s">
        <v>32</v>
      </c>
      <c r="N1432" s="6" t="s">
        <v>32</v>
      </c>
      <c r="O1432" s="6" t="s">
        <v>32</v>
      </c>
      <c r="P1432" s="6" t="s">
        <v>33</v>
      </c>
      <c r="Q1432" s="6" t="s">
        <v>30</v>
      </c>
      <c r="R1432" s="6" t="s">
        <v>34</v>
      </c>
      <c r="S1432" s="8" t="n">
        <v>20.2</v>
      </c>
      <c r="T1432" s="8" t="n">
        <v>273.25</v>
      </c>
      <c r="U1432" s="6" t="s">
        <v>30</v>
      </c>
      <c r="V1432" s="8" t="n">
        <f aca="false">IF(X1432="0-1 Year", ROUND(S1432/0.474, 2), IF(X1432="1-2 Years", ROUND(S1432/0.287, 2), ROUND(S1432/0.14, 2)))</f>
        <v>70.38</v>
      </c>
      <c r="W1432" s="6" t="str">
        <f aca="false">IF(V1432&gt;4000, "High", IF(V1432&gt;2000, "Medium", "Low"))</f>
        <v>Low</v>
      </c>
      <c r="X1432" s="9" t="s">
        <v>1275</v>
      </c>
      <c r="Y1432" s="10" t="n">
        <f aca="false">IF(U1432="Yes", 1, 0)</f>
        <v>0</v>
      </c>
      <c r="Z1432" s="10" t="n">
        <v>1</v>
      </c>
      <c r="AA1432" s="11" t="n">
        <f aca="false">MAX(0, ($S1432 * 0.35) - ($F1432 * 0.3))</f>
        <v>3.17</v>
      </c>
      <c r="AB1432" s="12" t="str">
        <f aca="false">IF(AA1432&gt;20,"High",IF(AA1432&gt;10,"Medium","Low"))</f>
        <v>Low</v>
      </c>
    </row>
    <row r="1433" customFormat="false" ht="18.65" hidden="false" customHeight="false" outlineLevel="0" collapsed="false">
      <c r="A1433" s="5" t="s">
        <v>1476</v>
      </c>
      <c r="B1433" s="6" t="s">
        <v>29</v>
      </c>
      <c r="C1433" s="6" t="s">
        <v>31</v>
      </c>
      <c r="D1433" s="6" t="s">
        <v>30</v>
      </c>
      <c r="E1433" s="6" t="s">
        <v>30</v>
      </c>
      <c r="F1433" s="7" t="n">
        <v>4</v>
      </c>
      <c r="G1433" s="6" t="s">
        <v>31</v>
      </c>
      <c r="H1433" s="6" t="s">
        <v>30</v>
      </c>
      <c r="I1433" s="6" t="s">
        <v>517</v>
      </c>
      <c r="J1433" s="6" t="s">
        <v>31</v>
      </c>
      <c r="K1433" s="6" t="s">
        <v>30</v>
      </c>
      <c r="L1433" s="6" t="s">
        <v>30</v>
      </c>
      <c r="M1433" s="6" t="s">
        <v>30</v>
      </c>
      <c r="N1433" s="6" t="s">
        <v>30</v>
      </c>
      <c r="O1433" s="6" t="s">
        <v>30</v>
      </c>
      <c r="P1433" s="6" t="s">
        <v>38</v>
      </c>
      <c r="Q1433" s="6" t="s">
        <v>30</v>
      </c>
      <c r="R1433" s="6" t="s">
        <v>39</v>
      </c>
      <c r="S1433" s="8" t="n">
        <v>75.35</v>
      </c>
      <c r="T1433" s="8" t="n">
        <v>273.4</v>
      </c>
      <c r="U1433" s="6" t="s">
        <v>30</v>
      </c>
      <c r="V1433" s="8" t="n">
        <f aca="false">IF(X1433="0-1 Year", ROUND(S1433/0.474, 2), IF(X1433="1-2 Years", ROUND(S1433/0.287, 2), ROUND(S1433/0.14, 2)))</f>
        <v>158.97</v>
      </c>
      <c r="W1433" s="6" t="str">
        <f aca="false">IF(V1433&gt;4000, "High", IF(V1433&gt;2000, "Medium", "Low"))</f>
        <v>Low</v>
      </c>
      <c r="X1433" s="9" t="s">
        <v>35</v>
      </c>
      <c r="Y1433" s="10" t="n">
        <f aca="false">IF(U1433="Yes", 1, 0)</f>
        <v>0</v>
      </c>
      <c r="Z1433" s="10" t="n">
        <v>1</v>
      </c>
      <c r="AA1433" s="11" t="n">
        <f aca="false">MAX(0, ($S1433 * 0.35) - ($F1433 * 0.3))</f>
        <v>25.1725</v>
      </c>
      <c r="AB1433" s="12" t="str">
        <f aca="false">IF(AA1433&gt;20,"High",IF(AA1433&gt;10,"Medium","Low"))</f>
        <v>High</v>
      </c>
    </row>
    <row r="1434" customFormat="false" ht="18.65" hidden="false" customHeight="false" outlineLevel="0" collapsed="false">
      <c r="A1434" s="5" t="s">
        <v>1477</v>
      </c>
      <c r="B1434" s="6" t="s">
        <v>37</v>
      </c>
      <c r="C1434" s="6" t="s">
        <v>31</v>
      </c>
      <c r="D1434" s="6" t="s">
        <v>31</v>
      </c>
      <c r="E1434" s="6" t="s">
        <v>31</v>
      </c>
      <c r="F1434" s="7" t="n">
        <v>3</v>
      </c>
      <c r="G1434" s="6" t="s">
        <v>31</v>
      </c>
      <c r="H1434" s="6" t="s">
        <v>30</v>
      </c>
      <c r="I1434" s="6" t="s">
        <v>517</v>
      </c>
      <c r="J1434" s="6" t="s">
        <v>31</v>
      </c>
      <c r="K1434" s="6" t="s">
        <v>30</v>
      </c>
      <c r="L1434" s="6" t="s">
        <v>30</v>
      </c>
      <c r="M1434" s="6" t="s">
        <v>31</v>
      </c>
      <c r="N1434" s="6" t="s">
        <v>31</v>
      </c>
      <c r="O1434" s="6" t="s">
        <v>30</v>
      </c>
      <c r="P1434" s="6" t="s">
        <v>38</v>
      </c>
      <c r="Q1434" s="6" t="s">
        <v>31</v>
      </c>
      <c r="R1434" s="6" t="s">
        <v>34</v>
      </c>
      <c r="S1434" s="8" t="n">
        <v>88.3</v>
      </c>
      <c r="T1434" s="8" t="n">
        <v>273.75</v>
      </c>
      <c r="U1434" s="6" t="s">
        <v>31</v>
      </c>
      <c r="V1434" s="8" t="n">
        <f aca="false">IF(X1434="0-1 Year", ROUND(S1434/0.474, 2), IF(X1434="1-2 Years", ROUND(S1434/0.287, 2), ROUND(S1434/0.14, 2)))</f>
        <v>186.29</v>
      </c>
      <c r="W1434" s="6" t="str">
        <f aca="false">IF(V1434&gt;4000, "High", IF(V1434&gt;2000, "Medium", "Low"))</f>
        <v>Low</v>
      </c>
      <c r="X1434" s="9" t="s">
        <v>35</v>
      </c>
      <c r="Y1434" s="10" t="n">
        <f aca="false">IF(U1434="Yes", 1, 0)</f>
        <v>1</v>
      </c>
      <c r="Z1434" s="10" t="n">
        <v>1</v>
      </c>
      <c r="AA1434" s="11" t="n">
        <f aca="false">MAX(0, ($S1434 * 0.35) - ($F1434 * 0.3))</f>
        <v>30.005</v>
      </c>
      <c r="AB1434" s="12" t="str">
        <f aca="false">IF(AA1434&gt;20,"High",IF(AA1434&gt;10,"Medium","Low"))</f>
        <v>High</v>
      </c>
    </row>
    <row r="1435" customFormat="false" ht="18.65" hidden="false" customHeight="false" outlineLevel="0" collapsed="false">
      <c r="A1435" s="5" t="s">
        <v>1478</v>
      </c>
      <c r="B1435" s="6" t="s">
        <v>29</v>
      </c>
      <c r="C1435" s="6" t="s">
        <v>30</v>
      </c>
      <c r="D1435" s="6" t="s">
        <v>30</v>
      </c>
      <c r="E1435" s="6" t="s">
        <v>30</v>
      </c>
      <c r="F1435" s="7" t="n">
        <v>5</v>
      </c>
      <c r="G1435" s="6" t="s">
        <v>31</v>
      </c>
      <c r="H1435" s="6" t="s">
        <v>30</v>
      </c>
      <c r="I1435" s="6" t="s">
        <v>203</v>
      </c>
      <c r="J1435" s="6" t="s">
        <v>31</v>
      </c>
      <c r="K1435" s="6" t="s">
        <v>30</v>
      </c>
      <c r="L1435" s="6" t="s">
        <v>31</v>
      </c>
      <c r="M1435" s="6" t="s">
        <v>30</v>
      </c>
      <c r="N1435" s="6" t="s">
        <v>30</v>
      </c>
      <c r="O1435" s="6" t="s">
        <v>30</v>
      </c>
      <c r="P1435" s="6" t="s">
        <v>38</v>
      </c>
      <c r="Q1435" s="6" t="s">
        <v>31</v>
      </c>
      <c r="R1435" s="6" t="s">
        <v>34</v>
      </c>
      <c r="S1435" s="8" t="n">
        <v>55.8</v>
      </c>
      <c r="T1435" s="8" t="n">
        <v>274.35</v>
      </c>
      <c r="U1435" s="6" t="s">
        <v>30</v>
      </c>
      <c r="V1435" s="8" t="n">
        <f aca="false">IF(X1435="0-1 Year", ROUND(S1435/0.474, 2), IF(X1435="1-2 Years", ROUND(S1435/0.287, 2), ROUND(S1435/0.14, 2)))</f>
        <v>117.72</v>
      </c>
      <c r="W1435" s="6" t="str">
        <f aca="false">IF(V1435&gt;4000, "High", IF(V1435&gt;2000, "Medium", "Low"))</f>
        <v>Low</v>
      </c>
      <c r="X1435" s="9" t="s">
        <v>35</v>
      </c>
      <c r="Y1435" s="10" t="n">
        <f aca="false">IF(U1435="Yes", 1, 0)</f>
        <v>0</v>
      </c>
      <c r="Z1435" s="10" t="n">
        <v>1</v>
      </c>
      <c r="AA1435" s="11" t="n">
        <f aca="false">MAX(0, ($S1435 * 0.35) - ($F1435 * 0.3))</f>
        <v>18.03</v>
      </c>
      <c r="AB1435" s="12" t="str">
        <f aca="false">IF(AA1435&gt;20,"High",IF(AA1435&gt;10,"Medium","Low"))</f>
        <v>Medium</v>
      </c>
    </row>
    <row r="1436" customFormat="false" ht="18.65" hidden="false" customHeight="false" outlineLevel="0" collapsed="false">
      <c r="A1436" s="5" t="s">
        <v>1479</v>
      </c>
      <c r="B1436" s="6" t="s">
        <v>37</v>
      </c>
      <c r="C1436" s="6" t="s">
        <v>30</v>
      </c>
      <c r="D1436" s="6" t="s">
        <v>31</v>
      </c>
      <c r="E1436" s="6" t="s">
        <v>31</v>
      </c>
      <c r="F1436" s="7" t="n">
        <v>12</v>
      </c>
      <c r="G1436" s="6" t="s">
        <v>31</v>
      </c>
      <c r="H1436" s="6" t="s">
        <v>31</v>
      </c>
      <c r="I1436" s="6" t="s">
        <v>30</v>
      </c>
      <c r="J1436" s="6" t="s">
        <v>32</v>
      </c>
      <c r="K1436" s="6" t="s">
        <v>32</v>
      </c>
      <c r="L1436" s="6" t="s">
        <v>32</v>
      </c>
      <c r="M1436" s="6" t="s">
        <v>32</v>
      </c>
      <c r="N1436" s="6" t="s">
        <v>32</v>
      </c>
      <c r="O1436" s="6" t="s">
        <v>32</v>
      </c>
      <c r="P1436" s="6" t="s">
        <v>166</v>
      </c>
      <c r="Q1436" s="6" t="s">
        <v>30</v>
      </c>
      <c r="R1436" s="6" t="s">
        <v>58</v>
      </c>
      <c r="S1436" s="8" t="n">
        <v>25.25</v>
      </c>
      <c r="T1436" s="8" t="n">
        <v>274.7</v>
      </c>
      <c r="U1436" s="6" t="s">
        <v>30</v>
      </c>
      <c r="V1436" s="8" t="n">
        <f aca="false">IF(X1436="0-1 Year", ROUND(S1436/0.474, 2), IF(X1436="1-2 Years", ROUND(S1436/0.287, 2), ROUND(S1436/0.14, 2)))</f>
        <v>53.27</v>
      </c>
      <c r="W1436" s="6" t="str">
        <f aca="false">IF(V1436&gt;4000, "High", IF(V1436&gt;2000, "Medium", "Low"))</f>
        <v>Low</v>
      </c>
      <c r="X1436" s="9" t="s">
        <v>35</v>
      </c>
      <c r="Y1436" s="10" t="n">
        <f aca="false">IF(U1436="Yes", 1, 0)</f>
        <v>0</v>
      </c>
      <c r="Z1436" s="10" t="n">
        <v>1</v>
      </c>
      <c r="AA1436" s="11" t="n">
        <f aca="false">MAX(0, ($S1436 * 0.35) - ($F1436 * 0.3))</f>
        <v>5.2375</v>
      </c>
      <c r="AB1436" s="12" t="str">
        <f aca="false">IF(AA1436&gt;20,"High",IF(AA1436&gt;10,"Medium","Low"))</f>
        <v>Low</v>
      </c>
    </row>
    <row r="1437" customFormat="false" ht="18.65" hidden="false" customHeight="false" outlineLevel="0" collapsed="false">
      <c r="A1437" s="5" t="s">
        <v>1480</v>
      </c>
      <c r="B1437" s="6" t="s">
        <v>37</v>
      </c>
      <c r="C1437" s="6" t="s">
        <v>30</v>
      </c>
      <c r="D1437" s="6" t="s">
        <v>30</v>
      </c>
      <c r="E1437" s="6" t="s">
        <v>30</v>
      </c>
      <c r="F1437" s="7" t="n">
        <v>13</v>
      </c>
      <c r="G1437" s="6" t="s">
        <v>31</v>
      </c>
      <c r="H1437" s="6" t="s">
        <v>30</v>
      </c>
      <c r="I1437" s="6" t="s">
        <v>30</v>
      </c>
      <c r="J1437" s="6" t="s">
        <v>32</v>
      </c>
      <c r="K1437" s="6" t="s">
        <v>32</v>
      </c>
      <c r="L1437" s="6" t="s">
        <v>32</v>
      </c>
      <c r="M1437" s="6" t="s">
        <v>32</v>
      </c>
      <c r="N1437" s="6" t="s">
        <v>32</v>
      </c>
      <c r="O1437" s="6" t="s">
        <v>32</v>
      </c>
      <c r="P1437" s="6" t="s">
        <v>38</v>
      </c>
      <c r="Q1437" s="6" t="s">
        <v>31</v>
      </c>
      <c r="R1437" s="6" t="s">
        <v>34</v>
      </c>
      <c r="S1437" s="8" t="n">
        <v>20.3</v>
      </c>
      <c r="T1437" s="8" t="n">
        <v>275.4</v>
      </c>
      <c r="U1437" s="6" t="s">
        <v>30</v>
      </c>
      <c r="V1437" s="8" t="n">
        <f aca="false">IF(X1437="0-1 Year", ROUND(S1437/0.474, 2), IF(X1437="1-2 Years", ROUND(S1437/0.287, 2), ROUND(S1437/0.14, 2)))</f>
        <v>70.73</v>
      </c>
      <c r="W1437" s="6" t="str">
        <f aca="false">IF(V1437&gt;4000, "High", IF(V1437&gt;2000, "Medium", "Low"))</f>
        <v>Low</v>
      </c>
      <c r="X1437" s="9" t="s">
        <v>1275</v>
      </c>
      <c r="Y1437" s="10" t="n">
        <f aca="false">IF(U1437="Yes", 1, 0)</f>
        <v>0</v>
      </c>
      <c r="Z1437" s="10" t="n">
        <v>1</v>
      </c>
      <c r="AA1437" s="11" t="n">
        <f aca="false">MAX(0, ($S1437 * 0.35) - ($F1437 * 0.3))</f>
        <v>3.205</v>
      </c>
      <c r="AB1437" s="12" t="str">
        <f aca="false">IF(AA1437&gt;20,"High",IF(AA1437&gt;10,"Medium","Low"))</f>
        <v>Low</v>
      </c>
    </row>
    <row r="1438" customFormat="false" ht="18.65" hidden="false" customHeight="false" outlineLevel="0" collapsed="false">
      <c r="A1438" s="5" t="s">
        <v>1481</v>
      </c>
      <c r="B1438" s="6" t="s">
        <v>29</v>
      </c>
      <c r="C1438" s="6" t="s">
        <v>30</v>
      </c>
      <c r="D1438" s="6" t="s">
        <v>30</v>
      </c>
      <c r="E1438" s="6" t="s">
        <v>30</v>
      </c>
      <c r="F1438" s="7" t="n">
        <v>14</v>
      </c>
      <c r="G1438" s="6" t="s">
        <v>31</v>
      </c>
      <c r="H1438" s="6" t="s">
        <v>30</v>
      </c>
      <c r="I1438" s="6" t="s">
        <v>30</v>
      </c>
      <c r="J1438" s="6" t="s">
        <v>32</v>
      </c>
      <c r="K1438" s="6" t="s">
        <v>32</v>
      </c>
      <c r="L1438" s="6" t="s">
        <v>32</v>
      </c>
      <c r="M1438" s="6" t="s">
        <v>32</v>
      </c>
      <c r="N1438" s="6" t="s">
        <v>32</v>
      </c>
      <c r="O1438" s="6" t="s">
        <v>32</v>
      </c>
      <c r="P1438" s="6" t="s">
        <v>33</v>
      </c>
      <c r="Q1438" s="6" t="s">
        <v>30</v>
      </c>
      <c r="R1438" s="6" t="s">
        <v>53</v>
      </c>
      <c r="S1438" s="8" t="n">
        <v>20.4</v>
      </c>
      <c r="T1438" s="8" t="n">
        <v>275.7</v>
      </c>
      <c r="U1438" s="6" t="s">
        <v>30</v>
      </c>
      <c r="V1438" s="8" t="n">
        <f aca="false">IF(X1438="0-1 Year", ROUND(S1438/0.474, 2), IF(X1438="1-2 Years", ROUND(S1438/0.287, 2), ROUND(S1438/0.14, 2)))</f>
        <v>71.08</v>
      </c>
      <c r="W1438" s="6" t="str">
        <f aca="false">IF(V1438&gt;4000, "High", IF(V1438&gt;2000, "Medium", "Low"))</f>
        <v>Low</v>
      </c>
      <c r="X1438" s="9" t="s">
        <v>1275</v>
      </c>
      <c r="Y1438" s="10" t="n">
        <f aca="false">IF(U1438="Yes", 1, 0)</f>
        <v>0</v>
      </c>
      <c r="Z1438" s="10" t="n">
        <v>1</v>
      </c>
      <c r="AA1438" s="11" t="n">
        <f aca="false">MAX(0, ($S1438 * 0.35) - ($F1438 * 0.3))</f>
        <v>2.94</v>
      </c>
      <c r="AB1438" s="12" t="str">
        <f aca="false">IF(AA1438&gt;20,"High",IF(AA1438&gt;10,"Medium","Low"))</f>
        <v>Low</v>
      </c>
    </row>
    <row r="1439" customFormat="false" ht="18.65" hidden="false" customHeight="false" outlineLevel="0" collapsed="false">
      <c r="A1439" s="5" t="s">
        <v>1482</v>
      </c>
      <c r="B1439" s="6" t="s">
        <v>29</v>
      </c>
      <c r="C1439" s="6" t="s">
        <v>30</v>
      </c>
      <c r="D1439" s="6" t="s">
        <v>30</v>
      </c>
      <c r="E1439" s="6" t="s">
        <v>30</v>
      </c>
      <c r="F1439" s="7" t="n">
        <v>16</v>
      </c>
      <c r="G1439" s="6" t="s">
        <v>31</v>
      </c>
      <c r="H1439" s="6" t="s">
        <v>30</v>
      </c>
      <c r="I1439" s="6" t="s">
        <v>30</v>
      </c>
      <c r="J1439" s="6" t="s">
        <v>32</v>
      </c>
      <c r="K1439" s="6" t="s">
        <v>32</v>
      </c>
      <c r="L1439" s="6" t="s">
        <v>32</v>
      </c>
      <c r="M1439" s="6" t="s">
        <v>32</v>
      </c>
      <c r="N1439" s="6" t="s">
        <v>32</v>
      </c>
      <c r="O1439" s="6" t="s">
        <v>32</v>
      </c>
      <c r="P1439" s="6" t="s">
        <v>38</v>
      </c>
      <c r="Q1439" s="6" t="s">
        <v>30</v>
      </c>
      <c r="R1439" s="6" t="s">
        <v>34</v>
      </c>
      <c r="S1439" s="8" t="n">
        <v>20</v>
      </c>
      <c r="T1439" s="8" t="n">
        <v>275.7</v>
      </c>
      <c r="U1439" s="6" t="s">
        <v>30</v>
      </c>
      <c r="V1439" s="8" t="n">
        <f aca="false">IF(X1439="0-1 Year", ROUND(S1439/0.474, 2), IF(X1439="1-2 Years", ROUND(S1439/0.287, 2), ROUND(S1439/0.14, 2)))</f>
        <v>69.69</v>
      </c>
      <c r="W1439" s="6" t="str">
        <f aca="false">IF(V1439&gt;4000, "High", IF(V1439&gt;2000, "Medium", "Low"))</f>
        <v>Low</v>
      </c>
      <c r="X1439" s="9" t="s">
        <v>1275</v>
      </c>
      <c r="Y1439" s="10" t="n">
        <f aca="false">IF(U1439="Yes", 1, 0)</f>
        <v>0</v>
      </c>
      <c r="Z1439" s="10" t="n">
        <v>1</v>
      </c>
      <c r="AA1439" s="11" t="n">
        <f aca="false">MAX(0, ($S1439 * 0.35) - ($F1439 * 0.3))</f>
        <v>2.2</v>
      </c>
      <c r="AB1439" s="12" t="str">
        <f aca="false">IF(AA1439&gt;20,"High",IF(AA1439&gt;10,"Medium","Low"))</f>
        <v>Low</v>
      </c>
    </row>
    <row r="1440" customFormat="false" ht="18.65" hidden="false" customHeight="false" outlineLevel="0" collapsed="false">
      <c r="A1440" s="5" t="s">
        <v>1483</v>
      </c>
      <c r="B1440" s="6" t="s">
        <v>37</v>
      </c>
      <c r="C1440" s="6" t="s">
        <v>30</v>
      </c>
      <c r="D1440" s="6" t="s">
        <v>31</v>
      </c>
      <c r="E1440" s="6" t="s">
        <v>31</v>
      </c>
      <c r="F1440" s="7" t="n">
        <v>16</v>
      </c>
      <c r="G1440" s="6" t="s">
        <v>31</v>
      </c>
      <c r="H1440" s="6" t="s">
        <v>30</v>
      </c>
      <c r="I1440" s="6" t="s">
        <v>30</v>
      </c>
      <c r="J1440" s="6" t="s">
        <v>32</v>
      </c>
      <c r="K1440" s="6" t="s">
        <v>32</v>
      </c>
      <c r="L1440" s="6" t="s">
        <v>32</v>
      </c>
      <c r="M1440" s="6" t="s">
        <v>32</v>
      </c>
      <c r="N1440" s="6" t="s">
        <v>32</v>
      </c>
      <c r="O1440" s="6" t="s">
        <v>32</v>
      </c>
      <c r="P1440" s="6" t="s">
        <v>38</v>
      </c>
      <c r="Q1440" s="6" t="s">
        <v>30</v>
      </c>
      <c r="R1440" s="6" t="s">
        <v>34</v>
      </c>
      <c r="S1440" s="8" t="n">
        <v>19.35</v>
      </c>
      <c r="T1440" s="8" t="n">
        <v>275.9</v>
      </c>
      <c r="U1440" s="6" t="s">
        <v>30</v>
      </c>
      <c r="V1440" s="8" t="n">
        <f aca="false">IF(X1440="0-1 Year", ROUND(S1440/0.474, 2), IF(X1440="1-2 Years", ROUND(S1440/0.287, 2), ROUND(S1440/0.14, 2)))</f>
        <v>67.42</v>
      </c>
      <c r="W1440" s="6" t="str">
        <f aca="false">IF(V1440&gt;4000, "High", IF(V1440&gt;2000, "Medium", "Low"))</f>
        <v>Low</v>
      </c>
      <c r="X1440" s="9" t="s">
        <v>1275</v>
      </c>
      <c r="Y1440" s="10" t="n">
        <f aca="false">IF(U1440="Yes", 1, 0)</f>
        <v>0</v>
      </c>
      <c r="Z1440" s="10" t="n">
        <v>1</v>
      </c>
      <c r="AA1440" s="11" t="n">
        <f aca="false">MAX(0, ($S1440 * 0.35) - ($F1440 * 0.3))</f>
        <v>1.9725</v>
      </c>
      <c r="AB1440" s="12" t="str">
        <f aca="false">IF(AA1440&gt;20,"High",IF(AA1440&gt;10,"Medium","Low"))</f>
        <v>Low</v>
      </c>
    </row>
    <row r="1441" customFormat="false" ht="18.65" hidden="false" customHeight="false" outlineLevel="0" collapsed="false">
      <c r="A1441" s="5" t="s">
        <v>1484</v>
      </c>
      <c r="B1441" s="6" t="s">
        <v>29</v>
      </c>
      <c r="C1441" s="6" t="s">
        <v>31</v>
      </c>
      <c r="D1441" s="6" t="s">
        <v>30</v>
      </c>
      <c r="E1441" s="6" t="s">
        <v>30</v>
      </c>
      <c r="F1441" s="7" t="n">
        <v>6</v>
      </c>
      <c r="G1441" s="6" t="s">
        <v>31</v>
      </c>
      <c r="H1441" s="6" t="s">
        <v>30</v>
      </c>
      <c r="I1441" s="6" t="s">
        <v>203</v>
      </c>
      <c r="J1441" s="6" t="s">
        <v>30</v>
      </c>
      <c r="K1441" s="6" t="s">
        <v>30</v>
      </c>
      <c r="L1441" s="6" t="s">
        <v>30</v>
      </c>
      <c r="M1441" s="6" t="s">
        <v>30</v>
      </c>
      <c r="N1441" s="6" t="s">
        <v>30</v>
      </c>
      <c r="O1441" s="6" t="s">
        <v>30</v>
      </c>
      <c r="P1441" s="6" t="s">
        <v>38</v>
      </c>
      <c r="Q1441" s="6" t="s">
        <v>30</v>
      </c>
      <c r="R1441" s="6" t="s">
        <v>58</v>
      </c>
      <c r="S1441" s="8" t="n">
        <v>44.7</v>
      </c>
      <c r="T1441" s="8" t="n">
        <v>276.5</v>
      </c>
      <c r="U1441" s="6" t="s">
        <v>30</v>
      </c>
      <c r="V1441" s="8" t="n">
        <f aca="false">IF(X1441="0-1 Year", ROUND(S1441/0.474, 2), IF(X1441="1-2 Years", ROUND(S1441/0.287, 2), ROUND(S1441/0.14, 2)))</f>
        <v>94.3</v>
      </c>
      <c r="W1441" s="6" t="str">
        <f aca="false">IF(V1441&gt;4000, "High", IF(V1441&gt;2000, "Medium", "Low"))</f>
        <v>Low</v>
      </c>
      <c r="X1441" s="9" t="s">
        <v>35</v>
      </c>
      <c r="Y1441" s="10" t="n">
        <f aca="false">IF(U1441="Yes", 1, 0)</f>
        <v>0</v>
      </c>
      <c r="Z1441" s="10" t="n">
        <v>1</v>
      </c>
      <c r="AA1441" s="11" t="n">
        <f aca="false">MAX(0, ($S1441 * 0.35) - ($F1441 * 0.3))</f>
        <v>13.845</v>
      </c>
      <c r="AB1441" s="12" t="str">
        <f aca="false">IF(AA1441&gt;20,"High",IF(AA1441&gt;10,"Medium","Low"))</f>
        <v>Medium</v>
      </c>
    </row>
    <row r="1442" customFormat="false" ht="18.65" hidden="false" customHeight="false" outlineLevel="0" collapsed="false">
      <c r="A1442" s="5" t="s">
        <v>1485</v>
      </c>
      <c r="B1442" s="6" t="s">
        <v>29</v>
      </c>
      <c r="C1442" s="6" t="s">
        <v>30</v>
      </c>
      <c r="D1442" s="6" t="s">
        <v>30</v>
      </c>
      <c r="E1442" s="6" t="s">
        <v>30</v>
      </c>
      <c r="F1442" s="7" t="n">
        <v>7</v>
      </c>
      <c r="G1442" s="6" t="s">
        <v>31</v>
      </c>
      <c r="H1442" s="6" t="s">
        <v>30</v>
      </c>
      <c r="I1442" s="6" t="s">
        <v>203</v>
      </c>
      <c r="J1442" s="6" t="s">
        <v>30</v>
      </c>
      <c r="K1442" s="6" t="s">
        <v>30</v>
      </c>
      <c r="L1442" s="6" t="s">
        <v>30</v>
      </c>
      <c r="M1442" s="6" t="s">
        <v>30</v>
      </c>
      <c r="N1442" s="6" t="s">
        <v>30</v>
      </c>
      <c r="O1442" s="6" t="s">
        <v>30</v>
      </c>
      <c r="P1442" s="6" t="s">
        <v>38</v>
      </c>
      <c r="Q1442" s="6" t="s">
        <v>30</v>
      </c>
      <c r="R1442" s="6" t="s">
        <v>34</v>
      </c>
      <c r="S1442" s="8" t="n">
        <v>43.9</v>
      </c>
      <c r="T1442" s="8" t="n">
        <v>278.4</v>
      </c>
      <c r="U1442" s="6" t="s">
        <v>30</v>
      </c>
      <c r="V1442" s="8" t="n">
        <f aca="false">IF(X1442="0-1 Year", ROUND(S1442/0.474, 2), IF(X1442="1-2 Years", ROUND(S1442/0.287, 2), ROUND(S1442/0.14, 2)))</f>
        <v>92.62</v>
      </c>
      <c r="W1442" s="6" t="str">
        <f aca="false">IF(V1442&gt;4000, "High", IF(V1442&gt;2000, "Medium", "Low"))</f>
        <v>Low</v>
      </c>
      <c r="X1442" s="9" t="s">
        <v>35</v>
      </c>
      <c r="Y1442" s="10" t="n">
        <f aca="false">IF(U1442="Yes", 1, 0)</f>
        <v>0</v>
      </c>
      <c r="Z1442" s="10" t="n">
        <v>1</v>
      </c>
      <c r="AA1442" s="11" t="n">
        <f aca="false">MAX(0, ($S1442 * 0.35) - ($F1442 * 0.3))</f>
        <v>13.265</v>
      </c>
      <c r="AB1442" s="12" t="str">
        <f aca="false">IF(AA1442&gt;20,"High",IF(AA1442&gt;10,"Medium","Low"))</f>
        <v>Medium</v>
      </c>
    </row>
    <row r="1443" customFormat="false" ht="18.65" hidden="false" customHeight="false" outlineLevel="0" collapsed="false">
      <c r="A1443" s="5" t="s">
        <v>1486</v>
      </c>
      <c r="B1443" s="6" t="s">
        <v>29</v>
      </c>
      <c r="C1443" s="6" t="s">
        <v>30</v>
      </c>
      <c r="D1443" s="6" t="s">
        <v>31</v>
      </c>
      <c r="E1443" s="6" t="s">
        <v>31</v>
      </c>
      <c r="F1443" s="7" t="n">
        <v>15</v>
      </c>
      <c r="G1443" s="6" t="s">
        <v>31</v>
      </c>
      <c r="H1443" s="6" t="s">
        <v>30</v>
      </c>
      <c r="I1443" s="6" t="s">
        <v>30</v>
      </c>
      <c r="J1443" s="6" t="s">
        <v>32</v>
      </c>
      <c r="K1443" s="6" t="s">
        <v>32</v>
      </c>
      <c r="L1443" s="6" t="s">
        <v>32</v>
      </c>
      <c r="M1443" s="6" t="s">
        <v>32</v>
      </c>
      <c r="N1443" s="6" t="s">
        <v>32</v>
      </c>
      <c r="O1443" s="6" t="s">
        <v>32</v>
      </c>
      <c r="P1443" s="6" t="s">
        <v>166</v>
      </c>
      <c r="Q1443" s="6" t="s">
        <v>30</v>
      </c>
      <c r="R1443" s="6" t="s">
        <v>34</v>
      </c>
      <c r="S1443" s="8" t="n">
        <v>19.35</v>
      </c>
      <c r="T1443" s="8" t="n">
        <v>278.85</v>
      </c>
      <c r="U1443" s="6" t="s">
        <v>30</v>
      </c>
      <c r="V1443" s="8" t="n">
        <f aca="false">IF(X1443="0-1 Year", ROUND(S1443/0.474, 2), IF(X1443="1-2 Years", ROUND(S1443/0.287, 2), ROUND(S1443/0.14, 2)))</f>
        <v>67.42</v>
      </c>
      <c r="W1443" s="6" t="str">
        <f aca="false">IF(V1443&gt;4000, "High", IF(V1443&gt;2000, "Medium", "Low"))</f>
        <v>Low</v>
      </c>
      <c r="X1443" s="9" t="s">
        <v>1275</v>
      </c>
      <c r="Y1443" s="10" t="n">
        <f aca="false">IF(U1443="Yes", 1, 0)</f>
        <v>0</v>
      </c>
      <c r="Z1443" s="10" t="n">
        <v>1</v>
      </c>
      <c r="AA1443" s="11" t="n">
        <f aca="false">MAX(0, ($S1443 * 0.35) - ($F1443 * 0.3))</f>
        <v>2.2725</v>
      </c>
      <c r="AB1443" s="12" t="str">
        <f aca="false">IF(AA1443&gt;20,"High",IF(AA1443&gt;10,"Medium","Low"))</f>
        <v>Low</v>
      </c>
    </row>
    <row r="1444" customFormat="false" ht="18.65" hidden="false" customHeight="false" outlineLevel="0" collapsed="false">
      <c r="A1444" s="5" t="s">
        <v>1487</v>
      </c>
      <c r="B1444" s="6" t="s">
        <v>29</v>
      </c>
      <c r="C1444" s="6" t="s">
        <v>30</v>
      </c>
      <c r="D1444" s="6" t="s">
        <v>30</v>
      </c>
      <c r="E1444" s="6" t="s">
        <v>30</v>
      </c>
      <c r="F1444" s="7" t="n">
        <v>19</v>
      </c>
      <c r="G1444" s="6" t="s">
        <v>31</v>
      </c>
      <c r="H1444" s="6" t="s">
        <v>30</v>
      </c>
      <c r="I1444" s="6" t="s">
        <v>30</v>
      </c>
      <c r="J1444" s="6" t="s">
        <v>32</v>
      </c>
      <c r="K1444" s="6" t="s">
        <v>32</v>
      </c>
      <c r="L1444" s="6" t="s">
        <v>32</v>
      </c>
      <c r="M1444" s="6" t="s">
        <v>32</v>
      </c>
      <c r="N1444" s="6" t="s">
        <v>32</v>
      </c>
      <c r="O1444" s="6" t="s">
        <v>32</v>
      </c>
      <c r="P1444" s="6" t="s">
        <v>33</v>
      </c>
      <c r="Q1444" s="6" t="s">
        <v>30</v>
      </c>
      <c r="R1444" s="6" t="s">
        <v>34</v>
      </c>
      <c r="S1444" s="8" t="n">
        <v>18.8</v>
      </c>
      <c r="T1444" s="8" t="n">
        <v>279.2</v>
      </c>
      <c r="U1444" s="6" t="s">
        <v>30</v>
      </c>
      <c r="V1444" s="8" t="n">
        <f aca="false">IF(X1444="0-1 Year", ROUND(S1444/0.474, 2), IF(X1444="1-2 Years", ROUND(S1444/0.287, 2), ROUND(S1444/0.14, 2)))</f>
        <v>65.51</v>
      </c>
      <c r="W1444" s="6" t="str">
        <f aca="false">IF(V1444&gt;4000, "High", IF(V1444&gt;2000, "Medium", "Low"))</f>
        <v>Low</v>
      </c>
      <c r="X1444" s="9" t="s">
        <v>1275</v>
      </c>
      <c r="Y1444" s="10" t="n">
        <f aca="false">IF(U1444="Yes", 1, 0)</f>
        <v>0</v>
      </c>
      <c r="Z1444" s="10" t="n">
        <v>1</v>
      </c>
      <c r="AA1444" s="11" t="n">
        <f aca="false">MAX(0, ($S1444 * 0.35) - ($F1444 * 0.3))</f>
        <v>0.88</v>
      </c>
      <c r="AB1444" s="12" t="str">
        <f aca="false">IF(AA1444&gt;20,"High",IF(AA1444&gt;10,"Medium","Low"))</f>
        <v>Low</v>
      </c>
    </row>
    <row r="1445" customFormat="false" ht="18.65" hidden="false" customHeight="false" outlineLevel="0" collapsed="false">
      <c r="A1445" s="5" t="s">
        <v>1488</v>
      </c>
      <c r="B1445" s="6" t="s">
        <v>29</v>
      </c>
      <c r="C1445" s="6" t="s">
        <v>30</v>
      </c>
      <c r="D1445" s="6" t="s">
        <v>31</v>
      </c>
      <c r="E1445" s="6" t="s">
        <v>31</v>
      </c>
      <c r="F1445" s="7" t="n">
        <v>7</v>
      </c>
      <c r="G1445" s="6" t="s">
        <v>30</v>
      </c>
      <c r="H1445" s="6" t="s">
        <v>202</v>
      </c>
      <c r="I1445" s="6" t="s">
        <v>203</v>
      </c>
      <c r="J1445" s="6" t="s">
        <v>31</v>
      </c>
      <c r="K1445" s="6" t="s">
        <v>30</v>
      </c>
      <c r="L1445" s="6" t="s">
        <v>30</v>
      </c>
      <c r="M1445" s="6" t="s">
        <v>31</v>
      </c>
      <c r="N1445" s="6" t="s">
        <v>30</v>
      </c>
      <c r="O1445" s="6" t="s">
        <v>30</v>
      </c>
      <c r="P1445" s="6" t="s">
        <v>38</v>
      </c>
      <c r="Q1445" s="6" t="s">
        <v>31</v>
      </c>
      <c r="R1445" s="6" t="s">
        <v>39</v>
      </c>
      <c r="S1445" s="8" t="n">
        <v>34.5</v>
      </c>
      <c r="T1445" s="8" t="n">
        <v>279.25</v>
      </c>
      <c r="U1445" s="6" t="s">
        <v>31</v>
      </c>
      <c r="V1445" s="8" t="n">
        <f aca="false">IF(X1445="0-1 Year", ROUND(S1445/0.474, 2), IF(X1445="1-2 Years", ROUND(S1445/0.287, 2), ROUND(S1445/0.14, 2)))</f>
        <v>72.78</v>
      </c>
      <c r="W1445" s="6" t="str">
        <f aca="false">IF(V1445&gt;4000, "High", IF(V1445&gt;2000, "Medium", "Low"))</f>
        <v>Low</v>
      </c>
      <c r="X1445" s="9" t="s">
        <v>35</v>
      </c>
      <c r="Y1445" s="10" t="n">
        <f aca="false">IF(U1445="Yes", 1, 0)</f>
        <v>1</v>
      </c>
      <c r="Z1445" s="10" t="n">
        <v>1</v>
      </c>
      <c r="AA1445" s="11" t="n">
        <f aca="false">MAX(0, ($S1445 * 0.35) - ($F1445 * 0.3))</f>
        <v>9.975</v>
      </c>
      <c r="AB1445" s="12" t="str">
        <f aca="false">IF(AA1445&gt;20,"High",IF(AA1445&gt;10,"Medium","Low"))</f>
        <v>Low</v>
      </c>
    </row>
    <row r="1446" customFormat="false" ht="18.65" hidden="false" customHeight="false" outlineLevel="0" collapsed="false">
      <c r="A1446" s="5" t="s">
        <v>1489</v>
      </c>
      <c r="B1446" s="6" t="s">
        <v>37</v>
      </c>
      <c r="C1446" s="6" t="s">
        <v>30</v>
      </c>
      <c r="D1446" s="6" t="s">
        <v>30</v>
      </c>
      <c r="E1446" s="6" t="s">
        <v>30</v>
      </c>
      <c r="F1446" s="7" t="n">
        <v>13</v>
      </c>
      <c r="G1446" s="6" t="s">
        <v>31</v>
      </c>
      <c r="H1446" s="6" t="s">
        <v>30</v>
      </c>
      <c r="I1446" s="6" t="s">
        <v>30</v>
      </c>
      <c r="J1446" s="6" t="s">
        <v>32</v>
      </c>
      <c r="K1446" s="6" t="s">
        <v>32</v>
      </c>
      <c r="L1446" s="6" t="s">
        <v>32</v>
      </c>
      <c r="M1446" s="6" t="s">
        <v>32</v>
      </c>
      <c r="N1446" s="6" t="s">
        <v>32</v>
      </c>
      <c r="O1446" s="6" t="s">
        <v>32</v>
      </c>
      <c r="P1446" s="6" t="s">
        <v>38</v>
      </c>
      <c r="Q1446" s="6" t="s">
        <v>31</v>
      </c>
      <c r="R1446" s="6" t="s">
        <v>34</v>
      </c>
      <c r="S1446" s="8" t="n">
        <v>19.3</v>
      </c>
      <c r="T1446" s="8" t="n">
        <v>279.3</v>
      </c>
      <c r="U1446" s="6" t="s">
        <v>30</v>
      </c>
      <c r="V1446" s="8" t="n">
        <f aca="false">IF(X1446="0-1 Year", ROUND(S1446/0.474, 2), IF(X1446="1-2 Years", ROUND(S1446/0.287, 2), ROUND(S1446/0.14, 2)))</f>
        <v>67.25</v>
      </c>
      <c r="W1446" s="6" t="str">
        <f aca="false">IF(V1446&gt;4000, "High", IF(V1446&gt;2000, "Medium", "Low"))</f>
        <v>Low</v>
      </c>
      <c r="X1446" s="9" t="s">
        <v>1275</v>
      </c>
      <c r="Y1446" s="10" t="n">
        <f aca="false">IF(U1446="Yes", 1, 0)</f>
        <v>0</v>
      </c>
      <c r="Z1446" s="10" t="n">
        <v>1</v>
      </c>
      <c r="AA1446" s="11" t="n">
        <f aca="false">MAX(0, ($S1446 * 0.35) - ($F1446 * 0.3))</f>
        <v>2.855</v>
      </c>
      <c r="AB1446" s="12" t="str">
        <f aca="false">IF(AA1446&gt;20,"High",IF(AA1446&gt;10,"Medium","Low"))</f>
        <v>Low</v>
      </c>
    </row>
    <row r="1447" customFormat="false" ht="18.65" hidden="false" customHeight="false" outlineLevel="0" collapsed="false">
      <c r="A1447" s="5" t="s">
        <v>1490</v>
      </c>
      <c r="B1447" s="6" t="s">
        <v>29</v>
      </c>
      <c r="C1447" s="6" t="s">
        <v>30</v>
      </c>
      <c r="D1447" s="6" t="s">
        <v>30</v>
      </c>
      <c r="E1447" s="6" t="s">
        <v>30</v>
      </c>
      <c r="F1447" s="7" t="n">
        <v>17</v>
      </c>
      <c r="G1447" s="6" t="s">
        <v>31</v>
      </c>
      <c r="H1447" s="6" t="s">
        <v>30</v>
      </c>
      <c r="I1447" s="6" t="s">
        <v>30</v>
      </c>
      <c r="J1447" s="6" t="s">
        <v>32</v>
      </c>
      <c r="K1447" s="6" t="s">
        <v>32</v>
      </c>
      <c r="L1447" s="6" t="s">
        <v>32</v>
      </c>
      <c r="M1447" s="6" t="s">
        <v>32</v>
      </c>
      <c r="N1447" s="6" t="s">
        <v>32</v>
      </c>
      <c r="O1447" s="6" t="s">
        <v>32</v>
      </c>
      <c r="P1447" s="6" t="s">
        <v>33</v>
      </c>
      <c r="Q1447" s="6" t="s">
        <v>31</v>
      </c>
      <c r="R1447" s="6" t="s">
        <v>34</v>
      </c>
      <c r="S1447" s="8" t="n">
        <v>20.1</v>
      </c>
      <c r="T1447" s="8" t="n">
        <v>279.5</v>
      </c>
      <c r="U1447" s="6" t="s">
        <v>30</v>
      </c>
      <c r="V1447" s="8" t="n">
        <f aca="false">IF(X1447="0-1 Year", ROUND(S1447/0.474, 2), IF(X1447="1-2 Years", ROUND(S1447/0.287, 2), ROUND(S1447/0.14, 2)))</f>
        <v>70.03</v>
      </c>
      <c r="W1447" s="6" t="str">
        <f aca="false">IF(V1447&gt;4000, "High", IF(V1447&gt;2000, "Medium", "Low"))</f>
        <v>Low</v>
      </c>
      <c r="X1447" s="9" t="s">
        <v>1275</v>
      </c>
      <c r="Y1447" s="10" t="n">
        <f aca="false">IF(U1447="Yes", 1, 0)</f>
        <v>0</v>
      </c>
      <c r="Z1447" s="10" t="n">
        <v>1</v>
      </c>
      <c r="AA1447" s="11" t="n">
        <f aca="false">MAX(0, ($S1447 * 0.35) - ($F1447 * 0.3))</f>
        <v>1.935</v>
      </c>
      <c r="AB1447" s="12" t="str">
        <f aca="false">IF(AA1447&gt;20,"High",IF(AA1447&gt;10,"Medium","Low"))</f>
        <v>Low</v>
      </c>
    </row>
    <row r="1448" customFormat="false" ht="18.65" hidden="false" customHeight="false" outlineLevel="0" collapsed="false">
      <c r="A1448" s="5" t="s">
        <v>1491</v>
      </c>
      <c r="B1448" s="6" t="s">
        <v>29</v>
      </c>
      <c r="C1448" s="6" t="s">
        <v>31</v>
      </c>
      <c r="D1448" s="6" t="s">
        <v>31</v>
      </c>
      <c r="E1448" s="6" t="s">
        <v>30</v>
      </c>
      <c r="F1448" s="7" t="n">
        <v>3</v>
      </c>
      <c r="G1448" s="6" t="s">
        <v>31</v>
      </c>
      <c r="H1448" s="6" t="s">
        <v>31</v>
      </c>
      <c r="I1448" s="6" t="s">
        <v>517</v>
      </c>
      <c r="J1448" s="6" t="s">
        <v>30</v>
      </c>
      <c r="K1448" s="6" t="s">
        <v>30</v>
      </c>
      <c r="L1448" s="6" t="s">
        <v>30</v>
      </c>
      <c r="M1448" s="6" t="s">
        <v>30</v>
      </c>
      <c r="N1448" s="6" t="s">
        <v>31</v>
      </c>
      <c r="O1448" s="6" t="s">
        <v>31</v>
      </c>
      <c r="P1448" s="6" t="s">
        <v>38</v>
      </c>
      <c r="Q1448" s="6" t="s">
        <v>31</v>
      </c>
      <c r="R1448" s="6" t="s">
        <v>39</v>
      </c>
      <c r="S1448" s="8" t="n">
        <v>94.6</v>
      </c>
      <c r="T1448" s="8" t="n">
        <v>279.55</v>
      </c>
      <c r="U1448" s="6" t="s">
        <v>31</v>
      </c>
      <c r="V1448" s="8" t="n">
        <f aca="false">IF(X1448="0-1 Year", ROUND(S1448/0.474, 2), IF(X1448="1-2 Years", ROUND(S1448/0.287, 2), ROUND(S1448/0.14, 2)))</f>
        <v>199.58</v>
      </c>
      <c r="W1448" s="6" t="str">
        <f aca="false">IF(V1448&gt;4000, "High", IF(V1448&gt;2000, "Medium", "Low"))</f>
        <v>Low</v>
      </c>
      <c r="X1448" s="9" t="s">
        <v>35</v>
      </c>
      <c r="Y1448" s="10" t="n">
        <f aca="false">IF(U1448="Yes", 1, 0)</f>
        <v>1</v>
      </c>
      <c r="Z1448" s="10" t="n">
        <v>1</v>
      </c>
      <c r="AA1448" s="11" t="n">
        <f aca="false">MAX(0, ($S1448 * 0.35) - ($F1448 * 0.3))</f>
        <v>32.21</v>
      </c>
      <c r="AB1448" s="12" t="str">
        <f aca="false">IF(AA1448&gt;20,"High",IF(AA1448&gt;10,"Medium","Low"))</f>
        <v>High</v>
      </c>
    </row>
    <row r="1449" customFormat="false" ht="18.65" hidden="false" customHeight="false" outlineLevel="0" collapsed="false">
      <c r="A1449" s="5" t="s">
        <v>1492</v>
      </c>
      <c r="B1449" s="6" t="s">
        <v>29</v>
      </c>
      <c r="C1449" s="6" t="s">
        <v>30</v>
      </c>
      <c r="D1449" s="6" t="s">
        <v>31</v>
      </c>
      <c r="E1449" s="6" t="s">
        <v>31</v>
      </c>
      <c r="F1449" s="7" t="n">
        <v>7</v>
      </c>
      <c r="G1449" s="6" t="s">
        <v>30</v>
      </c>
      <c r="H1449" s="6" t="s">
        <v>202</v>
      </c>
      <c r="I1449" s="6" t="s">
        <v>203</v>
      </c>
      <c r="J1449" s="6" t="s">
        <v>31</v>
      </c>
      <c r="K1449" s="6" t="s">
        <v>31</v>
      </c>
      <c r="L1449" s="6" t="s">
        <v>31</v>
      </c>
      <c r="M1449" s="6" t="s">
        <v>30</v>
      </c>
      <c r="N1449" s="6" t="s">
        <v>30</v>
      </c>
      <c r="O1449" s="6" t="s">
        <v>30</v>
      </c>
      <c r="P1449" s="6" t="s">
        <v>166</v>
      </c>
      <c r="Q1449" s="6" t="s">
        <v>30</v>
      </c>
      <c r="R1449" s="6" t="s">
        <v>34</v>
      </c>
      <c r="S1449" s="8" t="n">
        <v>38.55</v>
      </c>
      <c r="T1449" s="8" t="n">
        <v>280</v>
      </c>
      <c r="U1449" s="6" t="s">
        <v>30</v>
      </c>
      <c r="V1449" s="8" t="n">
        <f aca="false">IF(X1449="0-1 Year", ROUND(S1449/0.474, 2), IF(X1449="1-2 Years", ROUND(S1449/0.287, 2), ROUND(S1449/0.14, 2)))</f>
        <v>81.33</v>
      </c>
      <c r="W1449" s="6" t="str">
        <f aca="false">IF(V1449&gt;4000, "High", IF(V1449&gt;2000, "Medium", "Low"))</f>
        <v>Low</v>
      </c>
      <c r="X1449" s="9" t="s">
        <v>35</v>
      </c>
      <c r="Y1449" s="10" t="n">
        <f aca="false">IF(U1449="Yes", 1, 0)</f>
        <v>0</v>
      </c>
      <c r="Z1449" s="10" t="n">
        <v>1</v>
      </c>
      <c r="AA1449" s="11" t="n">
        <f aca="false">MAX(0, ($S1449 * 0.35) - ($F1449 * 0.3))</f>
        <v>11.3925</v>
      </c>
      <c r="AB1449" s="12" t="str">
        <f aca="false">IF(AA1449&gt;20,"High",IF(AA1449&gt;10,"Medium","Low"))</f>
        <v>Medium</v>
      </c>
    </row>
    <row r="1450" customFormat="false" ht="18.65" hidden="false" customHeight="false" outlineLevel="0" collapsed="false">
      <c r="A1450" s="5" t="s">
        <v>1493</v>
      </c>
      <c r="B1450" s="6" t="s">
        <v>29</v>
      </c>
      <c r="C1450" s="6" t="s">
        <v>31</v>
      </c>
      <c r="D1450" s="6" t="s">
        <v>31</v>
      </c>
      <c r="E1450" s="6" t="s">
        <v>30</v>
      </c>
      <c r="F1450" s="7" t="n">
        <v>4</v>
      </c>
      <c r="G1450" s="6" t="s">
        <v>31</v>
      </c>
      <c r="H1450" s="6" t="s">
        <v>30</v>
      </c>
      <c r="I1450" s="6" t="s">
        <v>517</v>
      </c>
      <c r="J1450" s="6" t="s">
        <v>30</v>
      </c>
      <c r="K1450" s="6" t="s">
        <v>30</v>
      </c>
      <c r="L1450" s="6" t="s">
        <v>30</v>
      </c>
      <c r="M1450" s="6" t="s">
        <v>30</v>
      </c>
      <c r="N1450" s="6" t="s">
        <v>30</v>
      </c>
      <c r="O1450" s="6" t="s">
        <v>30</v>
      </c>
      <c r="P1450" s="6" t="s">
        <v>38</v>
      </c>
      <c r="Q1450" s="6" t="s">
        <v>31</v>
      </c>
      <c r="R1450" s="6" t="s">
        <v>39</v>
      </c>
      <c r="S1450" s="8" t="n">
        <v>70.2</v>
      </c>
      <c r="T1450" s="8" t="n">
        <v>280.35</v>
      </c>
      <c r="U1450" s="6" t="s">
        <v>30</v>
      </c>
      <c r="V1450" s="8" t="n">
        <f aca="false">IF(X1450="0-1 Year", ROUND(S1450/0.474, 2), IF(X1450="1-2 Years", ROUND(S1450/0.287, 2), ROUND(S1450/0.14, 2)))</f>
        <v>148.1</v>
      </c>
      <c r="W1450" s="6" t="str">
        <f aca="false">IF(V1450&gt;4000, "High", IF(V1450&gt;2000, "Medium", "Low"))</f>
        <v>Low</v>
      </c>
      <c r="X1450" s="9" t="s">
        <v>35</v>
      </c>
      <c r="Y1450" s="10" t="n">
        <f aca="false">IF(U1450="Yes", 1, 0)</f>
        <v>0</v>
      </c>
      <c r="Z1450" s="10" t="n">
        <v>1</v>
      </c>
      <c r="AA1450" s="11" t="n">
        <f aca="false">MAX(0, ($S1450 * 0.35) - ($F1450 * 0.3))</f>
        <v>23.37</v>
      </c>
      <c r="AB1450" s="12" t="str">
        <f aca="false">IF(AA1450&gt;20,"High",IF(AA1450&gt;10,"Medium","Low"))</f>
        <v>High</v>
      </c>
    </row>
    <row r="1451" customFormat="false" ht="18.65" hidden="false" customHeight="false" outlineLevel="0" collapsed="false">
      <c r="A1451" s="5" t="s">
        <v>1494</v>
      </c>
      <c r="B1451" s="6" t="s">
        <v>29</v>
      </c>
      <c r="C1451" s="6" t="s">
        <v>30</v>
      </c>
      <c r="D1451" s="6" t="s">
        <v>30</v>
      </c>
      <c r="E1451" s="6" t="s">
        <v>30</v>
      </c>
      <c r="F1451" s="7" t="n">
        <v>12</v>
      </c>
      <c r="G1451" s="6" t="s">
        <v>31</v>
      </c>
      <c r="H1451" s="6" t="s">
        <v>31</v>
      </c>
      <c r="I1451" s="6" t="s">
        <v>30</v>
      </c>
      <c r="J1451" s="6" t="s">
        <v>32</v>
      </c>
      <c r="K1451" s="6" t="s">
        <v>32</v>
      </c>
      <c r="L1451" s="6" t="s">
        <v>32</v>
      </c>
      <c r="M1451" s="6" t="s">
        <v>32</v>
      </c>
      <c r="N1451" s="6" t="s">
        <v>32</v>
      </c>
      <c r="O1451" s="6" t="s">
        <v>32</v>
      </c>
      <c r="P1451" s="6" t="s">
        <v>33</v>
      </c>
      <c r="Q1451" s="6" t="s">
        <v>30</v>
      </c>
      <c r="R1451" s="6" t="s">
        <v>58</v>
      </c>
      <c r="S1451" s="8" t="n">
        <v>24.95</v>
      </c>
      <c r="T1451" s="8" t="n">
        <v>280.4</v>
      </c>
      <c r="U1451" s="6" t="s">
        <v>30</v>
      </c>
      <c r="V1451" s="8" t="n">
        <f aca="false">IF(X1451="0-1 Year", ROUND(S1451/0.474, 2), IF(X1451="1-2 Years", ROUND(S1451/0.287, 2), ROUND(S1451/0.14, 2)))</f>
        <v>52.64</v>
      </c>
      <c r="W1451" s="6" t="str">
        <f aca="false">IF(V1451&gt;4000, "High", IF(V1451&gt;2000, "Medium", "Low"))</f>
        <v>Low</v>
      </c>
      <c r="X1451" s="9" t="s">
        <v>35</v>
      </c>
      <c r="Y1451" s="10" t="n">
        <f aca="false">IF(U1451="Yes", 1, 0)</f>
        <v>0</v>
      </c>
      <c r="Z1451" s="10" t="n">
        <v>1</v>
      </c>
      <c r="AA1451" s="11" t="n">
        <f aca="false">MAX(0, ($S1451 * 0.35) - ($F1451 * 0.3))</f>
        <v>5.1325</v>
      </c>
      <c r="AB1451" s="12" t="str">
        <f aca="false">IF(AA1451&gt;20,"High",IF(AA1451&gt;10,"Medium","Low"))</f>
        <v>Low</v>
      </c>
    </row>
    <row r="1452" customFormat="false" ht="18.65" hidden="false" customHeight="false" outlineLevel="0" collapsed="false">
      <c r="A1452" s="5" t="s">
        <v>1495</v>
      </c>
      <c r="B1452" s="6" t="s">
        <v>29</v>
      </c>
      <c r="C1452" s="6" t="s">
        <v>30</v>
      </c>
      <c r="D1452" s="6" t="s">
        <v>30</v>
      </c>
      <c r="E1452" s="6" t="s">
        <v>30</v>
      </c>
      <c r="F1452" s="7" t="n">
        <v>4</v>
      </c>
      <c r="G1452" s="6" t="s">
        <v>31</v>
      </c>
      <c r="H1452" s="6" t="s">
        <v>30</v>
      </c>
      <c r="I1452" s="6" t="s">
        <v>517</v>
      </c>
      <c r="J1452" s="6" t="s">
        <v>30</v>
      </c>
      <c r="K1452" s="6" t="s">
        <v>30</v>
      </c>
      <c r="L1452" s="6" t="s">
        <v>31</v>
      </c>
      <c r="M1452" s="6" t="s">
        <v>30</v>
      </c>
      <c r="N1452" s="6" t="s">
        <v>30</v>
      </c>
      <c r="O1452" s="6" t="s">
        <v>30</v>
      </c>
      <c r="P1452" s="6" t="s">
        <v>38</v>
      </c>
      <c r="Q1452" s="6" t="s">
        <v>31</v>
      </c>
      <c r="R1452" s="6" t="s">
        <v>39</v>
      </c>
      <c r="S1452" s="8" t="n">
        <v>73.9</v>
      </c>
      <c r="T1452" s="8" t="n">
        <v>280.85</v>
      </c>
      <c r="U1452" s="6" t="s">
        <v>31</v>
      </c>
      <c r="V1452" s="8" t="n">
        <f aca="false">IF(X1452="0-1 Year", ROUND(S1452/0.474, 2), IF(X1452="1-2 Years", ROUND(S1452/0.287, 2), ROUND(S1452/0.14, 2)))</f>
        <v>155.91</v>
      </c>
      <c r="W1452" s="6" t="str">
        <f aca="false">IF(V1452&gt;4000, "High", IF(V1452&gt;2000, "Medium", "Low"))</f>
        <v>Low</v>
      </c>
      <c r="X1452" s="9" t="s">
        <v>35</v>
      </c>
      <c r="Y1452" s="10" t="n">
        <f aca="false">IF(U1452="Yes", 1, 0)</f>
        <v>1</v>
      </c>
      <c r="Z1452" s="10" t="n">
        <v>1</v>
      </c>
      <c r="AA1452" s="11" t="n">
        <f aca="false">MAX(0, ($S1452 * 0.35) - ($F1452 * 0.3))</f>
        <v>24.665</v>
      </c>
      <c r="AB1452" s="12" t="str">
        <f aca="false">IF(AA1452&gt;20,"High",IF(AA1452&gt;10,"Medium","Low"))</f>
        <v>High</v>
      </c>
    </row>
    <row r="1453" customFormat="false" ht="18.65" hidden="false" customHeight="false" outlineLevel="0" collapsed="false">
      <c r="A1453" s="5" t="s">
        <v>1496</v>
      </c>
      <c r="B1453" s="6" t="s">
        <v>37</v>
      </c>
      <c r="C1453" s="6" t="s">
        <v>30</v>
      </c>
      <c r="D1453" s="6" t="s">
        <v>30</v>
      </c>
      <c r="E1453" s="6" t="s">
        <v>30</v>
      </c>
      <c r="F1453" s="7" t="n">
        <v>17</v>
      </c>
      <c r="G1453" s="6" t="s">
        <v>31</v>
      </c>
      <c r="H1453" s="6" t="s">
        <v>30</v>
      </c>
      <c r="I1453" s="6" t="s">
        <v>30</v>
      </c>
      <c r="J1453" s="6" t="s">
        <v>32</v>
      </c>
      <c r="K1453" s="6" t="s">
        <v>32</v>
      </c>
      <c r="L1453" s="6" t="s">
        <v>32</v>
      </c>
      <c r="M1453" s="6" t="s">
        <v>32</v>
      </c>
      <c r="N1453" s="6" t="s">
        <v>32</v>
      </c>
      <c r="O1453" s="6" t="s">
        <v>32</v>
      </c>
      <c r="P1453" s="6" t="s">
        <v>33</v>
      </c>
      <c r="Q1453" s="6" t="s">
        <v>30</v>
      </c>
      <c r="R1453" s="6" t="s">
        <v>34</v>
      </c>
      <c r="S1453" s="8" t="n">
        <v>19.55</v>
      </c>
      <c r="T1453" s="8" t="n">
        <v>280.85</v>
      </c>
      <c r="U1453" s="6" t="s">
        <v>30</v>
      </c>
      <c r="V1453" s="8" t="n">
        <f aca="false">IF(X1453="0-1 Year", ROUND(S1453/0.474, 2), IF(X1453="1-2 Years", ROUND(S1453/0.287, 2), ROUND(S1453/0.14, 2)))</f>
        <v>68.12</v>
      </c>
      <c r="W1453" s="6" t="str">
        <f aca="false">IF(V1453&gt;4000, "High", IF(V1453&gt;2000, "Medium", "Low"))</f>
        <v>Low</v>
      </c>
      <c r="X1453" s="9" t="s">
        <v>1275</v>
      </c>
      <c r="Y1453" s="10" t="n">
        <f aca="false">IF(U1453="Yes", 1, 0)</f>
        <v>0</v>
      </c>
      <c r="Z1453" s="10" t="n">
        <v>1</v>
      </c>
      <c r="AA1453" s="11" t="n">
        <f aca="false">MAX(0, ($S1453 * 0.35) - ($F1453 * 0.3))</f>
        <v>1.7425</v>
      </c>
      <c r="AB1453" s="12" t="str">
        <f aca="false">IF(AA1453&gt;20,"High",IF(AA1453&gt;10,"Medium","Low"))</f>
        <v>Low</v>
      </c>
    </row>
    <row r="1454" customFormat="false" ht="18.65" hidden="false" customHeight="false" outlineLevel="0" collapsed="false">
      <c r="A1454" s="5" t="s">
        <v>1497</v>
      </c>
      <c r="B1454" s="6" t="s">
        <v>37</v>
      </c>
      <c r="C1454" s="6" t="s">
        <v>30</v>
      </c>
      <c r="D1454" s="6" t="s">
        <v>30</v>
      </c>
      <c r="E1454" s="6" t="s">
        <v>30</v>
      </c>
      <c r="F1454" s="7" t="n">
        <v>4</v>
      </c>
      <c r="G1454" s="6" t="s">
        <v>31</v>
      </c>
      <c r="H1454" s="6" t="s">
        <v>30</v>
      </c>
      <c r="I1454" s="6" t="s">
        <v>517</v>
      </c>
      <c r="J1454" s="6" t="s">
        <v>30</v>
      </c>
      <c r="K1454" s="6" t="s">
        <v>30</v>
      </c>
      <c r="L1454" s="6" t="s">
        <v>30</v>
      </c>
      <c r="M1454" s="6" t="s">
        <v>30</v>
      </c>
      <c r="N1454" s="6" t="s">
        <v>30</v>
      </c>
      <c r="O1454" s="6" t="s">
        <v>30</v>
      </c>
      <c r="P1454" s="6" t="s">
        <v>38</v>
      </c>
      <c r="Q1454" s="6" t="s">
        <v>30</v>
      </c>
      <c r="R1454" s="6" t="s">
        <v>39</v>
      </c>
      <c r="S1454" s="8" t="n">
        <v>70.4</v>
      </c>
      <c r="T1454" s="8" t="n">
        <v>281</v>
      </c>
      <c r="U1454" s="6" t="s">
        <v>31</v>
      </c>
      <c r="V1454" s="8" t="n">
        <f aca="false">IF(X1454="0-1 Year", ROUND(S1454/0.474, 2), IF(X1454="1-2 Years", ROUND(S1454/0.287, 2), ROUND(S1454/0.14, 2)))</f>
        <v>148.52</v>
      </c>
      <c r="W1454" s="6" t="str">
        <f aca="false">IF(V1454&gt;4000, "High", IF(V1454&gt;2000, "Medium", "Low"))</f>
        <v>Low</v>
      </c>
      <c r="X1454" s="9" t="s">
        <v>35</v>
      </c>
      <c r="Y1454" s="10" t="n">
        <f aca="false">IF(U1454="Yes", 1, 0)</f>
        <v>1</v>
      </c>
      <c r="Z1454" s="10" t="n">
        <v>1</v>
      </c>
      <c r="AA1454" s="11" t="n">
        <f aca="false">MAX(0, ($S1454 * 0.35) - ($F1454 * 0.3))</f>
        <v>23.44</v>
      </c>
      <c r="AB1454" s="12" t="str">
        <f aca="false">IF(AA1454&gt;20,"High",IF(AA1454&gt;10,"Medium","Low"))</f>
        <v>High</v>
      </c>
    </row>
    <row r="1455" customFormat="false" ht="18.65" hidden="false" customHeight="false" outlineLevel="0" collapsed="false">
      <c r="A1455" s="5" t="s">
        <v>1498</v>
      </c>
      <c r="B1455" s="6" t="s">
        <v>29</v>
      </c>
      <c r="C1455" s="6" t="s">
        <v>30</v>
      </c>
      <c r="D1455" s="6" t="s">
        <v>30</v>
      </c>
      <c r="E1455" s="6" t="s">
        <v>30</v>
      </c>
      <c r="F1455" s="7" t="n">
        <v>14</v>
      </c>
      <c r="G1455" s="6" t="s">
        <v>31</v>
      </c>
      <c r="H1455" s="6" t="s">
        <v>30</v>
      </c>
      <c r="I1455" s="6" t="s">
        <v>30</v>
      </c>
      <c r="J1455" s="6" t="s">
        <v>32</v>
      </c>
      <c r="K1455" s="6" t="s">
        <v>32</v>
      </c>
      <c r="L1455" s="6" t="s">
        <v>32</v>
      </c>
      <c r="M1455" s="6" t="s">
        <v>32</v>
      </c>
      <c r="N1455" s="6" t="s">
        <v>32</v>
      </c>
      <c r="O1455" s="6" t="s">
        <v>32</v>
      </c>
      <c r="P1455" s="6" t="s">
        <v>38</v>
      </c>
      <c r="Q1455" s="6" t="s">
        <v>30</v>
      </c>
      <c r="R1455" s="6" t="s">
        <v>34</v>
      </c>
      <c r="S1455" s="8" t="n">
        <v>19.9</v>
      </c>
      <c r="T1455" s="8" t="n">
        <v>283.75</v>
      </c>
      <c r="U1455" s="6" t="s">
        <v>30</v>
      </c>
      <c r="V1455" s="8" t="n">
        <f aca="false">IF(X1455="0-1 Year", ROUND(S1455/0.474, 2), IF(X1455="1-2 Years", ROUND(S1455/0.287, 2), ROUND(S1455/0.14, 2)))</f>
        <v>69.34</v>
      </c>
      <c r="W1455" s="6" t="str">
        <f aca="false">IF(V1455&gt;4000, "High", IF(V1455&gt;2000, "Medium", "Low"))</f>
        <v>Low</v>
      </c>
      <c r="X1455" s="9" t="s">
        <v>1275</v>
      </c>
      <c r="Y1455" s="10" t="n">
        <f aca="false">IF(U1455="Yes", 1, 0)</f>
        <v>0</v>
      </c>
      <c r="Z1455" s="10" t="n">
        <v>1</v>
      </c>
      <c r="AA1455" s="11" t="n">
        <f aca="false">MAX(0, ($S1455 * 0.35) - ($F1455 * 0.3))</f>
        <v>2.765</v>
      </c>
      <c r="AB1455" s="12" t="str">
        <f aca="false">IF(AA1455&gt;20,"High",IF(AA1455&gt;10,"Medium","Low"))</f>
        <v>Low</v>
      </c>
    </row>
    <row r="1456" customFormat="false" ht="18.65" hidden="false" customHeight="false" outlineLevel="0" collapsed="false">
      <c r="A1456" s="5" t="s">
        <v>1499</v>
      </c>
      <c r="B1456" s="6" t="s">
        <v>37</v>
      </c>
      <c r="C1456" s="6" t="s">
        <v>30</v>
      </c>
      <c r="D1456" s="6" t="s">
        <v>30</v>
      </c>
      <c r="E1456" s="6" t="s">
        <v>30</v>
      </c>
      <c r="F1456" s="7" t="n">
        <v>5</v>
      </c>
      <c r="G1456" s="6" t="s">
        <v>31</v>
      </c>
      <c r="H1456" s="6" t="s">
        <v>31</v>
      </c>
      <c r="I1456" s="6" t="s">
        <v>203</v>
      </c>
      <c r="J1456" s="6" t="s">
        <v>31</v>
      </c>
      <c r="K1456" s="6" t="s">
        <v>30</v>
      </c>
      <c r="L1456" s="6" t="s">
        <v>30</v>
      </c>
      <c r="M1456" s="6" t="s">
        <v>30</v>
      </c>
      <c r="N1456" s="6" t="s">
        <v>30</v>
      </c>
      <c r="O1456" s="6" t="s">
        <v>30</v>
      </c>
      <c r="P1456" s="6" t="s">
        <v>38</v>
      </c>
      <c r="Q1456" s="6" t="s">
        <v>31</v>
      </c>
      <c r="R1456" s="6" t="s">
        <v>39</v>
      </c>
      <c r="S1456" s="8" t="n">
        <v>53.8</v>
      </c>
      <c r="T1456" s="8" t="n">
        <v>283.95</v>
      </c>
      <c r="U1456" s="6" t="s">
        <v>30</v>
      </c>
      <c r="V1456" s="8" t="n">
        <f aca="false">IF(X1456="0-1 Year", ROUND(S1456/0.474, 2), IF(X1456="1-2 Years", ROUND(S1456/0.287, 2), ROUND(S1456/0.14, 2)))</f>
        <v>113.5</v>
      </c>
      <c r="W1456" s="6" t="str">
        <f aca="false">IF(V1456&gt;4000, "High", IF(V1456&gt;2000, "Medium", "Low"))</f>
        <v>Low</v>
      </c>
      <c r="X1456" s="9" t="s">
        <v>35</v>
      </c>
      <c r="Y1456" s="10" t="n">
        <f aca="false">IF(U1456="Yes", 1, 0)</f>
        <v>0</v>
      </c>
      <c r="Z1456" s="10" t="n">
        <v>1</v>
      </c>
      <c r="AA1456" s="11" t="n">
        <f aca="false">MAX(0, ($S1456 * 0.35) - ($F1456 * 0.3))</f>
        <v>17.33</v>
      </c>
      <c r="AB1456" s="12" t="str">
        <f aca="false">IF(AA1456&gt;20,"High",IF(AA1456&gt;10,"Medium","Low"))</f>
        <v>Medium</v>
      </c>
    </row>
    <row r="1457" customFormat="false" ht="18.65" hidden="false" customHeight="false" outlineLevel="0" collapsed="false">
      <c r="A1457" s="5" t="s">
        <v>1500</v>
      </c>
      <c r="B1457" s="6" t="s">
        <v>37</v>
      </c>
      <c r="C1457" s="6" t="s">
        <v>30</v>
      </c>
      <c r="D1457" s="6" t="s">
        <v>31</v>
      </c>
      <c r="E1457" s="6" t="s">
        <v>31</v>
      </c>
      <c r="F1457" s="7" t="n">
        <v>15</v>
      </c>
      <c r="G1457" s="6" t="s">
        <v>31</v>
      </c>
      <c r="H1457" s="6" t="s">
        <v>30</v>
      </c>
      <c r="I1457" s="6" t="s">
        <v>30</v>
      </c>
      <c r="J1457" s="6" t="s">
        <v>32</v>
      </c>
      <c r="K1457" s="6" t="s">
        <v>32</v>
      </c>
      <c r="L1457" s="6" t="s">
        <v>32</v>
      </c>
      <c r="M1457" s="6" t="s">
        <v>32</v>
      </c>
      <c r="N1457" s="6" t="s">
        <v>32</v>
      </c>
      <c r="O1457" s="6" t="s">
        <v>32</v>
      </c>
      <c r="P1457" s="6" t="s">
        <v>38</v>
      </c>
      <c r="Q1457" s="6" t="s">
        <v>30</v>
      </c>
      <c r="R1457" s="6" t="s">
        <v>34</v>
      </c>
      <c r="S1457" s="8" t="n">
        <v>20.05</v>
      </c>
      <c r="T1457" s="8" t="n">
        <v>284.3</v>
      </c>
      <c r="U1457" s="6" t="s">
        <v>30</v>
      </c>
      <c r="V1457" s="8" t="n">
        <f aca="false">IF(X1457="0-1 Year", ROUND(S1457/0.474, 2), IF(X1457="1-2 Years", ROUND(S1457/0.287, 2), ROUND(S1457/0.14, 2)))</f>
        <v>69.86</v>
      </c>
      <c r="W1457" s="6" t="str">
        <f aca="false">IF(V1457&gt;4000, "High", IF(V1457&gt;2000, "Medium", "Low"))</f>
        <v>Low</v>
      </c>
      <c r="X1457" s="9" t="s">
        <v>1275</v>
      </c>
      <c r="Y1457" s="10" t="n">
        <f aca="false">IF(U1457="Yes", 1, 0)</f>
        <v>0</v>
      </c>
      <c r="Z1457" s="10" t="n">
        <v>1</v>
      </c>
      <c r="AA1457" s="11" t="n">
        <f aca="false">MAX(0, ($S1457 * 0.35) - ($F1457 * 0.3))</f>
        <v>2.5175</v>
      </c>
      <c r="AB1457" s="12" t="str">
        <f aca="false">IF(AA1457&gt;20,"High",IF(AA1457&gt;10,"Medium","Low"))</f>
        <v>Low</v>
      </c>
    </row>
    <row r="1458" customFormat="false" ht="18.65" hidden="false" customHeight="false" outlineLevel="0" collapsed="false">
      <c r="A1458" s="5" t="s">
        <v>1501</v>
      </c>
      <c r="B1458" s="6" t="s">
        <v>29</v>
      </c>
      <c r="C1458" s="6" t="s">
        <v>30</v>
      </c>
      <c r="D1458" s="6" t="s">
        <v>30</v>
      </c>
      <c r="E1458" s="6" t="s">
        <v>30</v>
      </c>
      <c r="F1458" s="7" t="n">
        <v>16</v>
      </c>
      <c r="G1458" s="6" t="s">
        <v>31</v>
      </c>
      <c r="H1458" s="6" t="s">
        <v>30</v>
      </c>
      <c r="I1458" s="6" t="s">
        <v>30</v>
      </c>
      <c r="J1458" s="6" t="s">
        <v>32</v>
      </c>
      <c r="K1458" s="6" t="s">
        <v>32</v>
      </c>
      <c r="L1458" s="6" t="s">
        <v>32</v>
      </c>
      <c r="M1458" s="6" t="s">
        <v>32</v>
      </c>
      <c r="N1458" s="6" t="s">
        <v>32</v>
      </c>
      <c r="O1458" s="6" t="s">
        <v>32</v>
      </c>
      <c r="P1458" s="6" t="s">
        <v>166</v>
      </c>
      <c r="Q1458" s="6" t="s">
        <v>30</v>
      </c>
      <c r="R1458" s="6" t="s">
        <v>34</v>
      </c>
      <c r="S1458" s="8" t="n">
        <v>19.75</v>
      </c>
      <c r="T1458" s="8" t="n">
        <v>284.35</v>
      </c>
      <c r="U1458" s="6" t="s">
        <v>30</v>
      </c>
      <c r="V1458" s="8" t="n">
        <f aca="false">IF(X1458="0-1 Year", ROUND(S1458/0.474, 2), IF(X1458="1-2 Years", ROUND(S1458/0.287, 2), ROUND(S1458/0.14, 2)))</f>
        <v>68.82</v>
      </c>
      <c r="W1458" s="6" t="str">
        <f aca="false">IF(V1458&gt;4000, "High", IF(V1458&gt;2000, "Medium", "Low"))</f>
        <v>Low</v>
      </c>
      <c r="X1458" s="9" t="s">
        <v>1275</v>
      </c>
      <c r="Y1458" s="10" t="n">
        <f aca="false">IF(U1458="Yes", 1, 0)</f>
        <v>0</v>
      </c>
      <c r="Z1458" s="10" t="n">
        <v>1</v>
      </c>
      <c r="AA1458" s="11" t="n">
        <f aca="false">MAX(0, ($S1458 * 0.35) - ($F1458 * 0.3))</f>
        <v>2.1125</v>
      </c>
      <c r="AB1458" s="12" t="str">
        <f aca="false">IF(AA1458&gt;20,"High",IF(AA1458&gt;10,"Medium","Low"))</f>
        <v>Low</v>
      </c>
    </row>
    <row r="1459" customFormat="false" ht="18.65" hidden="false" customHeight="false" outlineLevel="0" collapsed="false">
      <c r="A1459" s="5" t="s">
        <v>1502</v>
      </c>
      <c r="B1459" s="6" t="s">
        <v>29</v>
      </c>
      <c r="C1459" s="6" t="s">
        <v>30</v>
      </c>
      <c r="D1459" s="6" t="s">
        <v>31</v>
      </c>
      <c r="E1459" s="6" t="s">
        <v>31</v>
      </c>
      <c r="F1459" s="7" t="n">
        <v>4</v>
      </c>
      <c r="G1459" s="6" t="s">
        <v>31</v>
      </c>
      <c r="H1459" s="6" t="s">
        <v>30</v>
      </c>
      <c r="I1459" s="6" t="s">
        <v>517</v>
      </c>
      <c r="J1459" s="6" t="s">
        <v>30</v>
      </c>
      <c r="K1459" s="6" t="s">
        <v>30</v>
      </c>
      <c r="L1459" s="6" t="s">
        <v>30</v>
      </c>
      <c r="M1459" s="6" t="s">
        <v>30</v>
      </c>
      <c r="N1459" s="6" t="s">
        <v>30</v>
      </c>
      <c r="O1459" s="6" t="s">
        <v>30</v>
      </c>
      <c r="P1459" s="6" t="s">
        <v>38</v>
      </c>
      <c r="Q1459" s="6" t="s">
        <v>31</v>
      </c>
      <c r="R1459" s="6" t="s">
        <v>34</v>
      </c>
      <c r="S1459" s="8" t="n">
        <v>69.55</v>
      </c>
      <c r="T1459" s="8" t="n">
        <v>284.9</v>
      </c>
      <c r="U1459" s="6" t="s">
        <v>30</v>
      </c>
      <c r="V1459" s="8" t="n">
        <f aca="false">IF(X1459="0-1 Year", ROUND(S1459/0.474, 2), IF(X1459="1-2 Years", ROUND(S1459/0.287, 2), ROUND(S1459/0.14, 2)))</f>
        <v>146.73</v>
      </c>
      <c r="W1459" s="6" t="str">
        <f aca="false">IF(V1459&gt;4000, "High", IF(V1459&gt;2000, "Medium", "Low"))</f>
        <v>Low</v>
      </c>
      <c r="X1459" s="9" t="s">
        <v>35</v>
      </c>
      <c r="Y1459" s="10" t="n">
        <f aca="false">IF(U1459="Yes", 1, 0)</f>
        <v>0</v>
      </c>
      <c r="Z1459" s="10" t="n">
        <v>1</v>
      </c>
      <c r="AA1459" s="11" t="n">
        <f aca="false">MAX(0, ($S1459 * 0.35) - ($F1459 * 0.3))</f>
        <v>23.1425</v>
      </c>
      <c r="AB1459" s="12" t="str">
        <f aca="false">IF(AA1459&gt;20,"High",IF(AA1459&gt;10,"Medium","Low"))</f>
        <v>High</v>
      </c>
    </row>
    <row r="1460" customFormat="false" ht="18.65" hidden="false" customHeight="false" outlineLevel="0" collapsed="false">
      <c r="A1460" s="5" t="s">
        <v>1503</v>
      </c>
      <c r="B1460" s="6" t="s">
        <v>37</v>
      </c>
      <c r="C1460" s="6" t="s">
        <v>30</v>
      </c>
      <c r="D1460" s="6" t="s">
        <v>31</v>
      </c>
      <c r="E1460" s="6" t="s">
        <v>31</v>
      </c>
      <c r="F1460" s="7" t="n">
        <v>6</v>
      </c>
      <c r="G1460" s="6" t="s">
        <v>31</v>
      </c>
      <c r="H1460" s="6" t="s">
        <v>30</v>
      </c>
      <c r="I1460" s="6" t="s">
        <v>203</v>
      </c>
      <c r="J1460" s="6" t="s">
        <v>30</v>
      </c>
      <c r="K1460" s="6" t="s">
        <v>30</v>
      </c>
      <c r="L1460" s="6" t="s">
        <v>30</v>
      </c>
      <c r="M1460" s="6" t="s">
        <v>30</v>
      </c>
      <c r="N1460" s="6" t="s">
        <v>30</v>
      </c>
      <c r="O1460" s="6" t="s">
        <v>30</v>
      </c>
      <c r="P1460" s="6" t="s">
        <v>38</v>
      </c>
      <c r="Q1460" s="6" t="s">
        <v>30</v>
      </c>
      <c r="R1460" s="6" t="s">
        <v>34</v>
      </c>
      <c r="S1460" s="8" t="n">
        <v>45.5</v>
      </c>
      <c r="T1460" s="8" t="n">
        <v>285.2</v>
      </c>
      <c r="U1460" s="6" t="s">
        <v>30</v>
      </c>
      <c r="V1460" s="8" t="n">
        <f aca="false">IF(X1460="0-1 Year", ROUND(S1460/0.474, 2), IF(X1460="1-2 Years", ROUND(S1460/0.287, 2), ROUND(S1460/0.14, 2)))</f>
        <v>95.99</v>
      </c>
      <c r="W1460" s="6" t="str">
        <f aca="false">IF(V1460&gt;4000, "High", IF(V1460&gt;2000, "Medium", "Low"))</f>
        <v>Low</v>
      </c>
      <c r="X1460" s="9" t="s">
        <v>35</v>
      </c>
      <c r="Y1460" s="10" t="n">
        <f aca="false">IF(U1460="Yes", 1, 0)</f>
        <v>0</v>
      </c>
      <c r="Z1460" s="10" t="n">
        <v>1</v>
      </c>
      <c r="AA1460" s="11" t="n">
        <f aca="false">MAX(0, ($S1460 * 0.35) - ($F1460 * 0.3))</f>
        <v>14.125</v>
      </c>
      <c r="AB1460" s="12" t="str">
        <f aca="false">IF(AA1460&gt;20,"High",IF(AA1460&gt;10,"Medium","Low"))</f>
        <v>Medium</v>
      </c>
    </row>
    <row r="1461" customFormat="false" ht="18.65" hidden="false" customHeight="false" outlineLevel="0" collapsed="false">
      <c r="A1461" s="5" t="s">
        <v>1504</v>
      </c>
      <c r="B1461" s="6" t="s">
        <v>37</v>
      </c>
      <c r="C1461" s="6" t="s">
        <v>30</v>
      </c>
      <c r="D1461" s="6" t="s">
        <v>30</v>
      </c>
      <c r="E1461" s="6" t="s">
        <v>31</v>
      </c>
      <c r="F1461" s="7" t="n">
        <v>5</v>
      </c>
      <c r="G1461" s="6" t="s">
        <v>31</v>
      </c>
      <c r="H1461" s="6" t="s">
        <v>30</v>
      </c>
      <c r="I1461" s="6" t="s">
        <v>203</v>
      </c>
      <c r="J1461" s="6" t="s">
        <v>30</v>
      </c>
      <c r="K1461" s="6" t="s">
        <v>30</v>
      </c>
      <c r="L1461" s="6" t="s">
        <v>30</v>
      </c>
      <c r="M1461" s="6" t="s">
        <v>31</v>
      </c>
      <c r="N1461" s="6" t="s">
        <v>30</v>
      </c>
      <c r="O1461" s="6" t="s">
        <v>30</v>
      </c>
      <c r="P1461" s="6" t="s">
        <v>38</v>
      </c>
      <c r="Q1461" s="6" t="s">
        <v>31</v>
      </c>
      <c r="R1461" s="6" t="s">
        <v>34</v>
      </c>
      <c r="S1461" s="8" t="n">
        <v>51</v>
      </c>
      <c r="T1461" s="8" t="n">
        <v>286.8</v>
      </c>
      <c r="U1461" s="6" t="s">
        <v>30</v>
      </c>
      <c r="V1461" s="8" t="n">
        <f aca="false">IF(X1461="0-1 Year", ROUND(S1461/0.474, 2), IF(X1461="1-2 Years", ROUND(S1461/0.287, 2), ROUND(S1461/0.14, 2)))</f>
        <v>107.59</v>
      </c>
      <c r="W1461" s="6" t="str">
        <f aca="false">IF(V1461&gt;4000, "High", IF(V1461&gt;2000, "Medium", "Low"))</f>
        <v>Low</v>
      </c>
      <c r="X1461" s="9" t="s">
        <v>35</v>
      </c>
      <c r="Y1461" s="10" t="n">
        <f aca="false">IF(U1461="Yes", 1, 0)</f>
        <v>0</v>
      </c>
      <c r="Z1461" s="10" t="n">
        <v>1</v>
      </c>
      <c r="AA1461" s="11" t="n">
        <f aca="false">MAX(0, ($S1461 * 0.35) - ($F1461 * 0.3))</f>
        <v>16.35</v>
      </c>
      <c r="AB1461" s="12" t="str">
        <f aca="false">IF(AA1461&gt;20,"High",IF(AA1461&gt;10,"Medium","Low"))</f>
        <v>Medium</v>
      </c>
    </row>
    <row r="1462" customFormat="false" ht="18.65" hidden="false" customHeight="false" outlineLevel="0" collapsed="false">
      <c r="A1462" s="5" t="s">
        <v>1505</v>
      </c>
      <c r="B1462" s="6" t="s">
        <v>37</v>
      </c>
      <c r="C1462" s="6" t="s">
        <v>30</v>
      </c>
      <c r="D1462" s="6" t="s">
        <v>30</v>
      </c>
      <c r="E1462" s="6" t="s">
        <v>30</v>
      </c>
      <c r="F1462" s="7" t="n">
        <v>3</v>
      </c>
      <c r="G1462" s="6" t="s">
        <v>31</v>
      </c>
      <c r="H1462" s="6" t="s">
        <v>30</v>
      </c>
      <c r="I1462" s="6" t="s">
        <v>517</v>
      </c>
      <c r="J1462" s="6" t="s">
        <v>31</v>
      </c>
      <c r="K1462" s="6" t="s">
        <v>30</v>
      </c>
      <c r="L1462" s="6" t="s">
        <v>31</v>
      </c>
      <c r="M1462" s="6" t="s">
        <v>30</v>
      </c>
      <c r="N1462" s="6" t="s">
        <v>31</v>
      </c>
      <c r="O1462" s="6" t="s">
        <v>31</v>
      </c>
      <c r="P1462" s="6" t="s">
        <v>38</v>
      </c>
      <c r="Q1462" s="6" t="s">
        <v>31</v>
      </c>
      <c r="R1462" s="6" t="s">
        <v>58</v>
      </c>
      <c r="S1462" s="8" t="n">
        <v>99</v>
      </c>
      <c r="T1462" s="8" t="n">
        <v>287.4</v>
      </c>
      <c r="U1462" s="6" t="s">
        <v>31</v>
      </c>
      <c r="V1462" s="8" t="n">
        <f aca="false">IF(X1462="0-1 Year", ROUND(S1462/0.474, 2), IF(X1462="1-2 Years", ROUND(S1462/0.287, 2), ROUND(S1462/0.14, 2)))</f>
        <v>208.86</v>
      </c>
      <c r="W1462" s="6" t="str">
        <f aca="false">IF(V1462&gt;4000, "High", IF(V1462&gt;2000, "Medium", "Low"))</f>
        <v>Low</v>
      </c>
      <c r="X1462" s="9" t="s">
        <v>35</v>
      </c>
      <c r="Y1462" s="10" t="n">
        <f aca="false">IF(U1462="Yes", 1, 0)</f>
        <v>1</v>
      </c>
      <c r="Z1462" s="10" t="n">
        <v>1</v>
      </c>
      <c r="AA1462" s="11" t="n">
        <f aca="false">MAX(0, ($S1462 * 0.35) - ($F1462 * 0.3))</f>
        <v>33.75</v>
      </c>
      <c r="AB1462" s="12" t="str">
        <f aca="false">IF(AA1462&gt;20,"High",IF(AA1462&gt;10,"Medium","Low"))</f>
        <v>High</v>
      </c>
    </row>
    <row r="1463" customFormat="false" ht="18.65" hidden="false" customHeight="false" outlineLevel="0" collapsed="false">
      <c r="A1463" s="5" t="s">
        <v>1506</v>
      </c>
      <c r="B1463" s="6" t="s">
        <v>37</v>
      </c>
      <c r="C1463" s="6" t="s">
        <v>31</v>
      </c>
      <c r="D1463" s="6" t="s">
        <v>30</v>
      </c>
      <c r="E1463" s="6" t="s">
        <v>30</v>
      </c>
      <c r="F1463" s="7" t="n">
        <v>5</v>
      </c>
      <c r="G1463" s="6" t="s">
        <v>31</v>
      </c>
      <c r="H1463" s="6" t="s">
        <v>30</v>
      </c>
      <c r="I1463" s="6" t="s">
        <v>203</v>
      </c>
      <c r="J1463" s="6" t="s">
        <v>31</v>
      </c>
      <c r="K1463" s="6" t="s">
        <v>31</v>
      </c>
      <c r="L1463" s="6" t="s">
        <v>30</v>
      </c>
      <c r="M1463" s="6" t="s">
        <v>31</v>
      </c>
      <c r="N1463" s="6" t="s">
        <v>30</v>
      </c>
      <c r="O1463" s="6" t="s">
        <v>30</v>
      </c>
      <c r="P1463" s="6" t="s">
        <v>38</v>
      </c>
      <c r="Q1463" s="6" t="s">
        <v>30</v>
      </c>
      <c r="R1463" s="6" t="s">
        <v>58</v>
      </c>
      <c r="S1463" s="8" t="n">
        <v>59.9</v>
      </c>
      <c r="T1463" s="8" t="n">
        <v>287.85</v>
      </c>
      <c r="U1463" s="6" t="s">
        <v>30</v>
      </c>
      <c r="V1463" s="8" t="n">
        <f aca="false">IF(X1463="0-1 Year", ROUND(S1463/0.474, 2), IF(X1463="1-2 Years", ROUND(S1463/0.287, 2), ROUND(S1463/0.14, 2)))</f>
        <v>126.37</v>
      </c>
      <c r="W1463" s="6" t="str">
        <f aca="false">IF(V1463&gt;4000, "High", IF(V1463&gt;2000, "Medium", "Low"))</f>
        <v>Low</v>
      </c>
      <c r="X1463" s="9" t="s">
        <v>35</v>
      </c>
      <c r="Y1463" s="10" t="n">
        <f aca="false">IF(U1463="Yes", 1, 0)</f>
        <v>0</v>
      </c>
      <c r="Z1463" s="10" t="n">
        <v>1</v>
      </c>
      <c r="AA1463" s="11" t="n">
        <f aca="false">MAX(0, ($S1463 * 0.35) - ($F1463 * 0.3))</f>
        <v>19.465</v>
      </c>
      <c r="AB1463" s="12" t="str">
        <f aca="false">IF(AA1463&gt;20,"High",IF(AA1463&gt;10,"Medium","Low"))</f>
        <v>Medium</v>
      </c>
    </row>
    <row r="1464" customFormat="false" ht="18.65" hidden="false" customHeight="false" outlineLevel="0" collapsed="false">
      <c r="A1464" s="5" t="s">
        <v>1507</v>
      </c>
      <c r="B1464" s="6" t="s">
        <v>37</v>
      </c>
      <c r="C1464" s="6" t="s">
        <v>30</v>
      </c>
      <c r="D1464" s="6" t="s">
        <v>30</v>
      </c>
      <c r="E1464" s="6" t="s">
        <v>30</v>
      </c>
      <c r="F1464" s="7" t="n">
        <v>6</v>
      </c>
      <c r="G1464" s="6" t="s">
        <v>31</v>
      </c>
      <c r="H1464" s="6" t="s">
        <v>30</v>
      </c>
      <c r="I1464" s="6" t="s">
        <v>203</v>
      </c>
      <c r="J1464" s="6" t="s">
        <v>30</v>
      </c>
      <c r="K1464" s="6" t="s">
        <v>30</v>
      </c>
      <c r="L1464" s="6" t="s">
        <v>30</v>
      </c>
      <c r="M1464" s="6" t="s">
        <v>31</v>
      </c>
      <c r="N1464" s="6" t="s">
        <v>30</v>
      </c>
      <c r="O1464" s="6" t="s">
        <v>30</v>
      </c>
      <c r="P1464" s="6" t="s">
        <v>38</v>
      </c>
      <c r="Q1464" s="6" t="s">
        <v>31</v>
      </c>
      <c r="R1464" s="6" t="s">
        <v>53</v>
      </c>
      <c r="S1464" s="8" t="n">
        <v>50.8</v>
      </c>
      <c r="T1464" s="8" t="n">
        <v>288.05</v>
      </c>
      <c r="U1464" s="6" t="s">
        <v>31</v>
      </c>
      <c r="V1464" s="8" t="n">
        <f aca="false">IF(X1464="0-1 Year", ROUND(S1464/0.474, 2), IF(X1464="1-2 Years", ROUND(S1464/0.287, 2), ROUND(S1464/0.14, 2)))</f>
        <v>107.17</v>
      </c>
      <c r="W1464" s="6" t="str">
        <f aca="false">IF(V1464&gt;4000, "High", IF(V1464&gt;2000, "Medium", "Low"))</f>
        <v>Low</v>
      </c>
      <c r="X1464" s="9" t="s">
        <v>35</v>
      </c>
      <c r="Y1464" s="10" t="n">
        <f aca="false">IF(U1464="Yes", 1, 0)</f>
        <v>1</v>
      </c>
      <c r="Z1464" s="10" t="n">
        <v>1</v>
      </c>
      <c r="AA1464" s="11" t="n">
        <f aca="false">MAX(0, ($S1464 * 0.35) - ($F1464 * 0.3))</f>
        <v>15.98</v>
      </c>
      <c r="AB1464" s="12" t="str">
        <f aca="false">IF(AA1464&gt;20,"High",IF(AA1464&gt;10,"Medium","Low"))</f>
        <v>Medium</v>
      </c>
    </row>
    <row r="1465" customFormat="false" ht="18.65" hidden="false" customHeight="false" outlineLevel="0" collapsed="false">
      <c r="A1465" s="5" t="s">
        <v>1508</v>
      </c>
      <c r="B1465" s="6" t="s">
        <v>29</v>
      </c>
      <c r="C1465" s="6" t="s">
        <v>30</v>
      </c>
      <c r="D1465" s="6" t="s">
        <v>31</v>
      </c>
      <c r="E1465" s="6" t="s">
        <v>31</v>
      </c>
      <c r="F1465" s="7" t="n">
        <v>15</v>
      </c>
      <c r="G1465" s="6" t="s">
        <v>31</v>
      </c>
      <c r="H1465" s="6" t="s">
        <v>30</v>
      </c>
      <c r="I1465" s="6" t="s">
        <v>30</v>
      </c>
      <c r="J1465" s="6" t="s">
        <v>32</v>
      </c>
      <c r="K1465" s="6" t="s">
        <v>32</v>
      </c>
      <c r="L1465" s="6" t="s">
        <v>32</v>
      </c>
      <c r="M1465" s="6" t="s">
        <v>32</v>
      </c>
      <c r="N1465" s="6" t="s">
        <v>32</v>
      </c>
      <c r="O1465" s="6" t="s">
        <v>32</v>
      </c>
      <c r="P1465" s="6" t="s">
        <v>38</v>
      </c>
      <c r="Q1465" s="6" t="s">
        <v>31</v>
      </c>
      <c r="R1465" s="6" t="s">
        <v>39</v>
      </c>
      <c r="S1465" s="8" t="n">
        <v>20</v>
      </c>
      <c r="T1465" s="8" t="n">
        <v>288.05</v>
      </c>
      <c r="U1465" s="6" t="s">
        <v>31</v>
      </c>
      <c r="V1465" s="8" t="n">
        <f aca="false">IF(X1465="0-1 Year", ROUND(S1465/0.474, 2), IF(X1465="1-2 Years", ROUND(S1465/0.287, 2), ROUND(S1465/0.14, 2)))</f>
        <v>69.69</v>
      </c>
      <c r="W1465" s="6" t="str">
        <f aca="false">IF(V1465&gt;4000, "High", IF(V1465&gt;2000, "Medium", "Low"))</f>
        <v>Low</v>
      </c>
      <c r="X1465" s="9" t="s">
        <v>1275</v>
      </c>
      <c r="Y1465" s="10" t="n">
        <f aca="false">IF(U1465="Yes", 1, 0)</f>
        <v>1</v>
      </c>
      <c r="Z1465" s="10" t="n">
        <v>1</v>
      </c>
      <c r="AA1465" s="11" t="n">
        <f aca="false">MAX(0, ($S1465 * 0.35) - ($F1465 * 0.3))</f>
        <v>2.5</v>
      </c>
      <c r="AB1465" s="12" t="str">
        <f aca="false">IF(AA1465&gt;20,"High",IF(AA1465&gt;10,"Medium","Low"))</f>
        <v>Low</v>
      </c>
    </row>
    <row r="1466" customFormat="false" ht="18.65" hidden="false" customHeight="false" outlineLevel="0" collapsed="false">
      <c r="A1466" s="5" t="s">
        <v>1509</v>
      </c>
      <c r="B1466" s="6" t="s">
        <v>29</v>
      </c>
      <c r="C1466" s="6" t="s">
        <v>30</v>
      </c>
      <c r="D1466" s="6" t="s">
        <v>30</v>
      </c>
      <c r="E1466" s="6" t="s">
        <v>30</v>
      </c>
      <c r="F1466" s="7" t="n">
        <v>6</v>
      </c>
      <c r="G1466" s="6" t="s">
        <v>31</v>
      </c>
      <c r="H1466" s="6" t="s">
        <v>30</v>
      </c>
      <c r="I1466" s="6" t="s">
        <v>203</v>
      </c>
      <c r="J1466" s="6" t="s">
        <v>30</v>
      </c>
      <c r="K1466" s="6" t="s">
        <v>30</v>
      </c>
      <c r="L1466" s="6" t="s">
        <v>30</v>
      </c>
      <c r="M1466" s="6" t="s">
        <v>31</v>
      </c>
      <c r="N1466" s="6" t="s">
        <v>30</v>
      </c>
      <c r="O1466" s="6" t="s">
        <v>30</v>
      </c>
      <c r="P1466" s="6" t="s">
        <v>38</v>
      </c>
      <c r="Q1466" s="6" t="s">
        <v>30</v>
      </c>
      <c r="R1466" s="6" t="s">
        <v>34</v>
      </c>
      <c r="S1466" s="8" t="n">
        <v>50.05</v>
      </c>
      <c r="T1466" s="8" t="n">
        <v>288.35</v>
      </c>
      <c r="U1466" s="6" t="s">
        <v>30</v>
      </c>
      <c r="V1466" s="8" t="n">
        <f aca="false">IF(X1466="0-1 Year", ROUND(S1466/0.474, 2), IF(X1466="1-2 Years", ROUND(S1466/0.287, 2), ROUND(S1466/0.14, 2)))</f>
        <v>105.59</v>
      </c>
      <c r="W1466" s="6" t="str">
        <f aca="false">IF(V1466&gt;4000, "High", IF(V1466&gt;2000, "Medium", "Low"))</f>
        <v>Low</v>
      </c>
      <c r="X1466" s="9" t="s">
        <v>35</v>
      </c>
      <c r="Y1466" s="10" t="n">
        <f aca="false">IF(U1466="Yes", 1, 0)</f>
        <v>0</v>
      </c>
      <c r="Z1466" s="10" t="n">
        <v>1</v>
      </c>
      <c r="AA1466" s="11" t="n">
        <f aca="false">MAX(0, ($S1466 * 0.35) - ($F1466 * 0.3))</f>
        <v>15.7175</v>
      </c>
      <c r="AB1466" s="12" t="str">
        <f aca="false">IF(AA1466&gt;20,"High",IF(AA1466&gt;10,"Medium","Low"))</f>
        <v>Medium</v>
      </c>
    </row>
    <row r="1467" customFormat="false" ht="18.65" hidden="false" customHeight="false" outlineLevel="0" collapsed="false">
      <c r="A1467" s="5" t="s">
        <v>1510</v>
      </c>
      <c r="B1467" s="6" t="s">
        <v>29</v>
      </c>
      <c r="C1467" s="6" t="s">
        <v>31</v>
      </c>
      <c r="D1467" s="6" t="s">
        <v>30</v>
      </c>
      <c r="E1467" s="6" t="s">
        <v>30</v>
      </c>
      <c r="F1467" s="7" t="n">
        <v>3</v>
      </c>
      <c r="G1467" s="6" t="s">
        <v>31</v>
      </c>
      <c r="H1467" s="6" t="s">
        <v>31</v>
      </c>
      <c r="I1467" s="6" t="s">
        <v>517</v>
      </c>
      <c r="J1467" s="6" t="s">
        <v>30</v>
      </c>
      <c r="K1467" s="6" t="s">
        <v>30</v>
      </c>
      <c r="L1467" s="6" t="s">
        <v>31</v>
      </c>
      <c r="M1467" s="6" t="s">
        <v>30</v>
      </c>
      <c r="N1467" s="6" t="s">
        <v>31</v>
      </c>
      <c r="O1467" s="6" t="s">
        <v>30</v>
      </c>
      <c r="P1467" s="6" t="s">
        <v>38</v>
      </c>
      <c r="Q1467" s="6" t="s">
        <v>30</v>
      </c>
      <c r="R1467" s="6" t="s">
        <v>39</v>
      </c>
      <c r="S1467" s="8" t="n">
        <v>91.05</v>
      </c>
      <c r="T1467" s="8" t="n">
        <v>289.1</v>
      </c>
      <c r="U1467" s="6" t="s">
        <v>31</v>
      </c>
      <c r="V1467" s="8" t="n">
        <f aca="false">IF(X1467="0-1 Year", ROUND(S1467/0.474, 2), IF(X1467="1-2 Years", ROUND(S1467/0.287, 2), ROUND(S1467/0.14, 2)))</f>
        <v>192.09</v>
      </c>
      <c r="W1467" s="6" t="str">
        <f aca="false">IF(V1467&gt;4000, "High", IF(V1467&gt;2000, "Medium", "Low"))</f>
        <v>Low</v>
      </c>
      <c r="X1467" s="9" t="s">
        <v>35</v>
      </c>
      <c r="Y1467" s="10" t="n">
        <f aca="false">IF(U1467="Yes", 1, 0)</f>
        <v>1</v>
      </c>
      <c r="Z1467" s="10" t="n">
        <v>1</v>
      </c>
      <c r="AA1467" s="11" t="n">
        <f aca="false">MAX(0, ($S1467 * 0.35) - ($F1467 * 0.3))</f>
        <v>30.9675</v>
      </c>
      <c r="AB1467" s="12" t="str">
        <f aca="false">IF(AA1467&gt;20,"High",IF(AA1467&gt;10,"Medium","Low"))</f>
        <v>High</v>
      </c>
    </row>
    <row r="1468" customFormat="false" ht="18.65" hidden="false" customHeight="false" outlineLevel="0" collapsed="false">
      <c r="A1468" s="5" t="s">
        <v>1511</v>
      </c>
      <c r="B1468" s="6" t="s">
        <v>37</v>
      </c>
      <c r="C1468" s="6" t="s">
        <v>30</v>
      </c>
      <c r="D1468" s="6" t="s">
        <v>30</v>
      </c>
      <c r="E1468" s="6" t="s">
        <v>30</v>
      </c>
      <c r="F1468" s="7" t="n">
        <v>15</v>
      </c>
      <c r="G1468" s="6" t="s">
        <v>31</v>
      </c>
      <c r="H1468" s="6" t="s">
        <v>30</v>
      </c>
      <c r="I1468" s="6" t="s">
        <v>30</v>
      </c>
      <c r="J1468" s="6" t="s">
        <v>32</v>
      </c>
      <c r="K1468" s="6" t="s">
        <v>32</v>
      </c>
      <c r="L1468" s="6" t="s">
        <v>32</v>
      </c>
      <c r="M1468" s="6" t="s">
        <v>32</v>
      </c>
      <c r="N1468" s="6" t="s">
        <v>32</v>
      </c>
      <c r="O1468" s="6" t="s">
        <v>32</v>
      </c>
      <c r="P1468" s="6" t="s">
        <v>38</v>
      </c>
      <c r="Q1468" s="6" t="s">
        <v>30</v>
      </c>
      <c r="R1468" s="6" t="s">
        <v>53</v>
      </c>
      <c r="S1468" s="8" t="n">
        <v>19.4</v>
      </c>
      <c r="T1468" s="8" t="n">
        <v>289.3</v>
      </c>
      <c r="U1468" s="6" t="s">
        <v>31</v>
      </c>
      <c r="V1468" s="8" t="n">
        <f aca="false">IF(X1468="0-1 Year", ROUND(S1468/0.474, 2), IF(X1468="1-2 Years", ROUND(S1468/0.287, 2), ROUND(S1468/0.14, 2)))</f>
        <v>67.6</v>
      </c>
      <c r="W1468" s="6" t="str">
        <f aca="false">IF(V1468&gt;4000, "High", IF(V1468&gt;2000, "Medium", "Low"))</f>
        <v>Low</v>
      </c>
      <c r="X1468" s="9" t="s">
        <v>1275</v>
      </c>
      <c r="Y1468" s="10" t="n">
        <f aca="false">IF(U1468="Yes", 1, 0)</f>
        <v>1</v>
      </c>
      <c r="Z1468" s="10" t="n">
        <v>1</v>
      </c>
      <c r="AA1468" s="11" t="n">
        <f aca="false">MAX(0, ($S1468 * 0.35) - ($F1468 * 0.3))</f>
        <v>2.29</v>
      </c>
      <c r="AB1468" s="12" t="str">
        <f aca="false">IF(AA1468&gt;20,"High",IF(AA1468&gt;10,"Medium","Low"))</f>
        <v>Low</v>
      </c>
    </row>
    <row r="1469" customFormat="false" ht="18.65" hidden="false" customHeight="false" outlineLevel="0" collapsed="false">
      <c r="A1469" s="5" t="s">
        <v>1512</v>
      </c>
      <c r="B1469" s="6" t="s">
        <v>29</v>
      </c>
      <c r="C1469" s="6" t="s">
        <v>30</v>
      </c>
      <c r="D1469" s="6" t="s">
        <v>31</v>
      </c>
      <c r="E1469" s="6" t="s">
        <v>31</v>
      </c>
      <c r="F1469" s="7" t="n">
        <v>16</v>
      </c>
      <c r="G1469" s="6" t="s">
        <v>31</v>
      </c>
      <c r="H1469" s="6" t="s">
        <v>30</v>
      </c>
      <c r="I1469" s="6" t="s">
        <v>30</v>
      </c>
      <c r="J1469" s="6" t="s">
        <v>32</v>
      </c>
      <c r="K1469" s="6" t="s">
        <v>32</v>
      </c>
      <c r="L1469" s="6" t="s">
        <v>32</v>
      </c>
      <c r="M1469" s="6" t="s">
        <v>32</v>
      </c>
      <c r="N1469" s="6" t="s">
        <v>32</v>
      </c>
      <c r="O1469" s="6" t="s">
        <v>32</v>
      </c>
      <c r="P1469" s="6" t="s">
        <v>166</v>
      </c>
      <c r="Q1469" s="6" t="s">
        <v>30</v>
      </c>
      <c r="R1469" s="6" t="s">
        <v>34</v>
      </c>
      <c r="S1469" s="8" t="n">
        <v>20.5</v>
      </c>
      <c r="T1469" s="8" t="n">
        <v>290.55</v>
      </c>
      <c r="U1469" s="6" t="s">
        <v>30</v>
      </c>
      <c r="V1469" s="8" t="n">
        <f aca="false">IF(X1469="0-1 Year", ROUND(S1469/0.474, 2), IF(X1469="1-2 Years", ROUND(S1469/0.287, 2), ROUND(S1469/0.14, 2)))</f>
        <v>71.43</v>
      </c>
      <c r="W1469" s="6" t="str">
        <f aca="false">IF(V1469&gt;4000, "High", IF(V1469&gt;2000, "Medium", "Low"))</f>
        <v>Low</v>
      </c>
      <c r="X1469" s="9" t="s">
        <v>1275</v>
      </c>
      <c r="Y1469" s="10" t="n">
        <f aca="false">IF(U1469="Yes", 1, 0)</f>
        <v>0</v>
      </c>
      <c r="Z1469" s="10" t="n">
        <v>1</v>
      </c>
      <c r="AA1469" s="11" t="n">
        <f aca="false">MAX(0, ($S1469 * 0.35) - ($F1469 * 0.3))</f>
        <v>2.375</v>
      </c>
      <c r="AB1469" s="12" t="str">
        <f aca="false">IF(AA1469&gt;20,"High",IF(AA1469&gt;10,"Medium","Low"))</f>
        <v>Low</v>
      </c>
    </row>
    <row r="1470" customFormat="false" ht="18.65" hidden="false" customHeight="false" outlineLevel="0" collapsed="false">
      <c r="A1470" s="5" t="s">
        <v>1513</v>
      </c>
      <c r="B1470" s="6" t="s">
        <v>37</v>
      </c>
      <c r="C1470" s="6" t="s">
        <v>31</v>
      </c>
      <c r="D1470" s="6" t="s">
        <v>30</v>
      </c>
      <c r="E1470" s="6" t="s">
        <v>30</v>
      </c>
      <c r="F1470" s="7" t="n">
        <v>10</v>
      </c>
      <c r="G1470" s="6" t="s">
        <v>30</v>
      </c>
      <c r="H1470" s="6" t="s">
        <v>202</v>
      </c>
      <c r="I1470" s="6" t="s">
        <v>203</v>
      </c>
      <c r="J1470" s="6" t="s">
        <v>30</v>
      </c>
      <c r="K1470" s="6" t="s">
        <v>30</v>
      </c>
      <c r="L1470" s="6" t="s">
        <v>30</v>
      </c>
      <c r="M1470" s="6" t="s">
        <v>31</v>
      </c>
      <c r="N1470" s="6" t="s">
        <v>30</v>
      </c>
      <c r="O1470" s="6" t="s">
        <v>30</v>
      </c>
      <c r="P1470" s="6" t="s">
        <v>38</v>
      </c>
      <c r="Q1470" s="6" t="s">
        <v>31</v>
      </c>
      <c r="R1470" s="6" t="s">
        <v>39</v>
      </c>
      <c r="S1470" s="8" t="n">
        <v>29.65</v>
      </c>
      <c r="T1470" s="8" t="n">
        <v>291.4</v>
      </c>
      <c r="U1470" s="6" t="s">
        <v>31</v>
      </c>
      <c r="V1470" s="8" t="n">
        <f aca="false">IF(X1470="0-1 Year", ROUND(S1470/0.474, 2), IF(X1470="1-2 Years", ROUND(S1470/0.287, 2), ROUND(S1470/0.14, 2)))</f>
        <v>62.55</v>
      </c>
      <c r="W1470" s="6" t="str">
        <f aca="false">IF(V1470&gt;4000, "High", IF(V1470&gt;2000, "Medium", "Low"))</f>
        <v>Low</v>
      </c>
      <c r="X1470" s="9" t="s">
        <v>35</v>
      </c>
      <c r="Y1470" s="10" t="n">
        <f aca="false">IF(U1470="Yes", 1, 0)</f>
        <v>1</v>
      </c>
      <c r="Z1470" s="10" t="n">
        <v>1</v>
      </c>
      <c r="AA1470" s="11" t="n">
        <f aca="false">MAX(0, ($S1470 * 0.35) - ($F1470 * 0.3))</f>
        <v>7.3775</v>
      </c>
      <c r="AB1470" s="12" t="str">
        <f aca="false">IF(AA1470&gt;20,"High",IF(AA1470&gt;10,"Medium","Low"))</f>
        <v>Low</v>
      </c>
    </row>
    <row r="1471" customFormat="false" ht="18.65" hidden="false" customHeight="false" outlineLevel="0" collapsed="false">
      <c r="A1471" s="5" t="s">
        <v>1514</v>
      </c>
      <c r="B1471" s="6" t="s">
        <v>29</v>
      </c>
      <c r="C1471" s="6" t="s">
        <v>30</v>
      </c>
      <c r="D1471" s="6" t="s">
        <v>30</v>
      </c>
      <c r="E1471" s="6" t="s">
        <v>30</v>
      </c>
      <c r="F1471" s="7" t="n">
        <v>5</v>
      </c>
      <c r="G1471" s="6" t="s">
        <v>31</v>
      </c>
      <c r="H1471" s="6" t="s">
        <v>30</v>
      </c>
      <c r="I1471" s="6" t="s">
        <v>203</v>
      </c>
      <c r="J1471" s="6" t="s">
        <v>30</v>
      </c>
      <c r="K1471" s="6" t="s">
        <v>30</v>
      </c>
      <c r="L1471" s="6" t="s">
        <v>31</v>
      </c>
      <c r="M1471" s="6" t="s">
        <v>31</v>
      </c>
      <c r="N1471" s="6" t="s">
        <v>30</v>
      </c>
      <c r="O1471" s="6" t="s">
        <v>30</v>
      </c>
      <c r="P1471" s="6" t="s">
        <v>38</v>
      </c>
      <c r="Q1471" s="6" t="s">
        <v>30</v>
      </c>
      <c r="R1471" s="6" t="s">
        <v>39</v>
      </c>
      <c r="S1471" s="8" t="n">
        <v>56.15</v>
      </c>
      <c r="T1471" s="8" t="n">
        <v>291.45</v>
      </c>
      <c r="U1471" s="6" t="s">
        <v>30</v>
      </c>
      <c r="V1471" s="8" t="n">
        <f aca="false">IF(X1471="0-1 Year", ROUND(S1471/0.474, 2), IF(X1471="1-2 Years", ROUND(S1471/0.287, 2), ROUND(S1471/0.14, 2)))</f>
        <v>118.46</v>
      </c>
      <c r="W1471" s="6" t="str">
        <f aca="false">IF(V1471&gt;4000, "High", IF(V1471&gt;2000, "Medium", "Low"))</f>
        <v>Low</v>
      </c>
      <c r="X1471" s="9" t="s">
        <v>35</v>
      </c>
      <c r="Y1471" s="10" t="n">
        <f aca="false">IF(U1471="Yes", 1, 0)</f>
        <v>0</v>
      </c>
      <c r="Z1471" s="10" t="n">
        <v>1</v>
      </c>
      <c r="AA1471" s="11" t="n">
        <f aca="false">MAX(0, ($S1471 * 0.35) - ($F1471 * 0.3))</f>
        <v>18.1525</v>
      </c>
      <c r="AB1471" s="12" t="str">
        <f aca="false">IF(AA1471&gt;20,"High",IF(AA1471&gt;10,"Medium","Low"))</f>
        <v>Medium</v>
      </c>
    </row>
    <row r="1472" customFormat="false" ht="18.65" hidden="false" customHeight="false" outlineLevel="0" collapsed="false">
      <c r="A1472" s="5" t="s">
        <v>1515</v>
      </c>
      <c r="B1472" s="6" t="s">
        <v>37</v>
      </c>
      <c r="C1472" s="6" t="s">
        <v>30</v>
      </c>
      <c r="D1472" s="6" t="s">
        <v>30</v>
      </c>
      <c r="E1472" s="6" t="s">
        <v>30</v>
      </c>
      <c r="F1472" s="7" t="n">
        <v>3</v>
      </c>
      <c r="G1472" s="6" t="s">
        <v>31</v>
      </c>
      <c r="H1472" s="6" t="s">
        <v>31</v>
      </c>
      <c r="I1472" s="6" t="s">
        <v>517</v>
      </c>
      <c r="J1472" s="6" t="s">
        <v>30</v>
      </c>
      <c r="K1472" s="6" t="s">
        <v>30</v>
      </c>
      <c r="L1472" s="6" t="s">
        <v>30</v>
      </c>
      <c r="M1472" s="6" t="s">
        <v>30</v>
      </c>
      <c r="N1472" s="6" t="s">
        <v>31</v>
      </c>
      <c r="O1472" s="6" t="s">
        <v>31</v>
      </c>
      <c r="P1472" s="6" t="s">
        <v>38</v>
      </c>
      <c r="Q1472" s="6" t="s">
        <v>31</v>
      </c>
      <c r="R1472" s="6" t="s">
        <v>39</v>
      </c>
      <c r="S1472" s="8" t="n">
        <v>96.6</v>
      </c>
      <c r="T1472" s="8" t="n">
        <v>291.9</v>
      </c>
      <c r="U1472" s="6" t="s">
        <v>31</v>
      </c>
      <c r="V1472" s="8" t="n">
        <f aca="false">IF(X1472="0-1 Year", ROUND(S1472/0.474, 2), IF(X1472="1-2 Years", ROUND(S1472/0.287, 2), ROUND(S1472/0.14, 2)))</f>
        <v>203.8</v>
      </c>
      <c r="W1472" s="6" t="str">
        <f aca="false">IF(V1472&gt;4000, "High", IF(V1472&gt;2000, "Medium", "Low"))</f>
        <v>Low</v>
      </c>
      <c r="X1472" s="9" t="s">
        <v>35</v>
      </c>
      <c r="Y1472" s="10" t="n">
        <f aca="false">IF(U1472="Yes", 1, 0)</f>
        <v>1</v>
      </c>
      <c r="Z1472" s="10" t="n">
        <v>1</v>
      </c>
      <c r="AA1472" s="11" t="n">
        <f aca="false">MAX(0, ($S1472 * 0.35) - ($F1472 * 0.3))</f>
        <v>32.91</v>
      </c>
      <c r="AB1472" s="12" t="str">
        <f aca="false">IF(AA1472&gt;20,"High",IF(AA1472&gt;10,"Medium","Low"))</f>
        <v>High</v>
      </c>
    </row>
    <row r="1473" customFormat="false" ht="18.65" hidden="false" customHeight="false" outlineLevel="0" collapsed="false">
      <c r="A1473" s="5" t="s">
        <v>1516</v>
      </c>
      <c r="B1473" s="6" t="s">
        <v>37</v>
      </c>
      <c r="C1473" s="6" t="s">
        <v>30</v>
      </c>
      <c r="D1473" s="6" t="s">
        <v>31</v>
      </c>
      <c r="E1473" s="6" t="s">
        <v>30</v>
      </c>
      <c r="F1473" s="7" t="n">
        <v>14</v>
      </c>
      <c r="G1473" s="6" t="s">
        <v>31</v>
      </c>
      <c r="H1473" s="6" t="s">
        <v>30</v>
      </c>
      <c r="I1473" s="6" t="s">
        <v>30</v>
      </c>
      <c r="J1473" s="6" t="s">
        <v>32</v>
      </c>
      <c r="K1473" s="6" t="s">
        <v>32</v>
      </c>
      <c r="L1473" s="6" t="s">
        <v>32</v>
      </c>
      <c r="M1473" s="6" t="s">
        <v>32</v>
      </c>
      <c r="N1473" s="6" t="s">
        <v>32</v>
      </c>
      <c r="O1473" s="6" t="s">
        <v>32</v>
      </c>
      <c r="P1473" s="6" t="s">
        <v>166</v>
      </c>
      <c r="Q1473" s="6" t="s">
        <v>30</v>
      </c>
      <c r="R1473" s="6" t="s">
        <v>34</v>
      </c>
      <c r="S1473" s="8" t="n">
        <v>20.4</v>
      </c>
      <c r="T1473" s="8" t="n">
        <v>292.4</v>
      </c>
      <c r="U1473" s="6" t="s">
        <v>30</v>
      </c>
      <c r="V1473" s="8" t="n">
        <f aca="false">IF(X1473="0-1 Year", ROUND(S1473/0.474, 2), IF(X1473="1-2 Years", ROUND(S1473/0.287, 2), ROUND(S1473/0.14, 2)))</f>
        <v>71.08</v>
      </c>
      <c r="W1473" s="6" t="str">
        <f aca="false">IF(V1473&gt;4000, "High", IF(V1473&gt;2000, "Medium", "Low"))</f>
        <v>Low</v>
      </c>
      <c r="X1473" s="9" t="s">
        <v>1275</v>
      </c>
      <c r="Y1473" s="10" t="n">
        <f aca="false">IF(U1473="Yes", 1, 0)</f>
        <v>0</v>
      </c>
      <c r="Z1473" s="10" t="n">
        <v>1</v>
      </c>
      <c r="AA1473" s="11" t="n">
        <f aca="false">MAX(0, ($S1473 * 0.35) - ($F1473 * 0.3))</f>
        <v>2.94</v>
      </c>
      <c r="AB1473" s="12" t="str">
        <f aca="false">IF(AA1473&gt;20,"High",IF(AA1473&gt;10,"Medium","Low"))</f>
        <v>Low</v>
      </c>
    </row>
    <row r="1474" customFormat="false" ht="18.65" hidden="false" customHeight="false" outlineLevel="0" collapsed="false">
      <c r="A1474" s="5" t="s">
        <v>1517</v>
      </c>
      <c r="B1474" s="6" t="s">
        <v>37</v>
      </c>
      <c r="C1474" s="6" t="s">
        <v>31</v>
      </c>
      <c r="D1474" s="6" t="s">
        <v>30</v>
      </c>
      <c r="E1474" s="6" t="s">
        <v>30</v>
      </c>
      <c r="F1474" s="7" t="n">
        <v>4</v>
      </c>
      <c r="G1474" s="6" t="s">
        <v>31</v>
      </c>
      <c r="H1474" s="6" t="s">
        <v>30</v>
      </c>
      <c r="I1474" s="6" t="s">
        <v>517</v>
      </c>
      <c r="J1474" s="6" t="s">
        <v>30</v>
      </c>
      <c r="K1474" s="6" t="s">
        <v>30</v>
      </c>
      <c r="L1474" s="6" t="s">
        <v>30</v>
      </c>
      <c r="M1474" s="6" t="s">
        <v>30</v>
      </c>
      <c r="N1474" s="6" t="s">
        <v>31</v>
      </c>
      <c r="O1474" s="6" t="s">
        <v>30</v>
      </c>
      <c r="P1474" s="6" t="s">
        <v>38</v>
      </c>
      <c r="Q1474" s="6" t="s">
        <v>31</v>
      </c>
      <c r="R1474" s="6" t="s">
        <v>39</v>
      </c>
      <c r="S1474" s="8" t="n">
        <v>78.85</v>
      </c>
      <c r="T1474" s="8" t="n">
        <v>292.8</v>
      </c>
      <c r="U1474" s="6" t="s">
        <v>31</v>
      </c>
      <c r="V1474" s="8" t="n">
        <f aca="false">IF(X1474="0-1 Year", ROUND(S1474/0.474, 2), IF(X1474="1-2 Years", ROUND(S1474/0.287, 2), ROUND(S1474/0.14, 2)))</f>
        <v>166.35</v>
      </c>
      <c r="W1474" s="6" t="str">
        <f aca="false">IF(V1474&gt;4000, "High", IF(V1474&gt;2000, "Medium", "Low"))</f>
        <v>Low</v>
      </c>
      <c r="X1474" s="9" t="s">
        <v>35</v>
      </c>
      <c r="Y1474" s="10" t="n">
        <f aca="false">IF(U1474="Yes", 1, 0)</f>
        <v>1</v>
      </c>
      <c r="Z1474" s="10" t="n">
        <v>1</v>
      </c>
      <c r="AA1474" s="11" t="n">
        <f aca="false">MAX(0, ($S1474 * 0.35) - ($F1474 * 0.3))</f>
        <v>26.3975</v>
      </c>
      <c r="AB1474" s="12" t="str">
        <f aca="false">IF(AA1474&gt;20,"High",IF(AA1474&gt;10,"Medium","Low"))</f>
        <v>High</v>
      </c>
    </row>
    <row r="1475" customFormat="false" ht="18.65" hidden="false" customHeight="false" outlineLevel="0" collapsed="false">
      <c r="A1475" s="5" t="s">
        <v>1518</v>
      </c>
      <c r="B1475" s="6" t="s">
        <v>37</v>
      </c>
      <c r="C1475" s="6" t="s">
        <v>30</v>
      </c>
      <c r="D1475" s="6" t="s">
        <v>31</v>
      </c>
      <c r="E1475" s="6" t="s">
        <v>30</v>
      </c>
      <c r="F1475" s="7" t="n">
        <v>3</v>
      </c>
      <c r="G1475" s="6" t="s">
        <v>31</v>
      </c>
      <c r="H1475" s="6" t="s">
        <v>31</v>
      </c>
      <c r="I1475" s="6" t="s">
        <v>517</v>
      </c>
      <c r="J1475" s="6" t="s">
        <v>30</v>
      </c>
      <c r="K1475" s="6" t="s">
        <v>30</v>
      </c>
      <c r="L1475" s="6" t="s">
        <v>30</v>
      </c>
      <c r="M1475" s="6" t="s">
        <v>30</v>
      </c>
      <c r="N1475" s="6" t="s">
        <v>31</v>
      </c>
      <c r="O1475" s="6" t="s">
        <v>31</v>
      </c>
      <c r="P1475" s="6" t="s">
        <v>38</v>
      </c>
      <c r="Q1475" s="6" t="s">
        <v>31</v>
      </c>
      <c r="R1475" s="6" t="s">
        <v>39</v>
      </c>
      <c r="S1475" s="8" t="n">
        <v>95.2</v>
      </c>
      <c r="T1475" s="8" t="n">
        <v>292.85</v>
      </c>
      <c r="U1475" s="6" t="s">
        <v>31</v>
      </c>
      <c r="V1475" s="8" t="n">
        <f aca="false">IF(X1475="0-1 Year", ROUND(S1475/0.474, 2), IF(X1475="1-2 Years", ROUND(S1475/0.287, 2), ROUND(S1475/0.14, 2)))</f>
        <v>200.84</v>
      </c>
      <c r="W1475" s="6" t="str">
        <f aca="false">IF(V1475&gt;4000, "High", IF(V1475&gt;2000, "Medium", "Low"))</f>
        <v>Low</v>
      </c>
      <c r="X1475" s="9" t="s">
        <v>35</v>
      </c>
      <c r="Y1475" s="10" t="n">
        <f aca="false">IF(U1475="Yes", 1, 0)</f>
        <v>1</v>
      </c>
      <c r="Z1475" s="10" t="n">
        <v>1</v>
      </c>
      <c r="AA1475" s="11" t="n">
        <f aca="false">MAX(0, ($S1475 * 0.35) - ($F1475 * 0.3))</f>
        <v>32.42</v>
      </c>
      <c r="AB1475" s="12" t="str">
        <f aca="false">IF(AA1475&gt;20,"High",IF(AA1475&gt;10,"Medium","Low"))</f>
        <v>High</v>
      </c>
    </row>
    <row r="1476" customFormat="false" ht="18.65" hidden="false" customHeight="false" outlineLevel="0" collapsed="false">
      <c r="A1476" s="5" t="s">
        <v>1519</v>
      </c>
      <c r="B1476" s="6" t="s">
        <v>37</v>
      </c>
      <c r="C1476" s="6" t="s">
        <v>30</v>
      </c>
      <c r="D1476" s="6" t="s">
        <v>30</v>
      </c>
      <c r="E1476" s="6" t="s">
        <v>30</v>
      </c>
      <c r="F1476" s="7" t="n">
        <v>3</v>
      </c>
      <c r="G1476" s="6" t="s">
        <v>31</v>
      </c>
      <c r="H1476" s="6" t="s">
        <v>30</v>
      </c>
      <c r="I1476" s="6" t="s">
        <v>517</v>
      </c>
      <c r="J1476" s="6" t="s">
        <v>30</v>
      </c>
      <c r="K1476" s="6" t="s">
        <v>31</v>
      </c>
      <c r="L1476" s="6" t="s">
        <v>30</v>
      </c>
      <c r="M1476" s="6" t="s">
        <v>30</v>
      </c>
      <c r="N1476" s="6" t="s">
        <v>31</v>
      </c>
      <c r="O1476" s="6" t="s">
        <v>31</v>
      </c>
      <c r="P1476" s="6" t="s">
        <v>38</v>
      </c>
      <c r="Q1476" s="6" t="s">
        <v>30</v>
      </c>
      <c r="R1476" s="6" t="s">
        <v>39</v>
      </c>
      <c r="S1476" s="8" t="n">
        <v>95.4</v>
      </c>
      <c r="T1476" s="8" t="n">
        <v>293.15</v>
      </c>
      <c r="U1476" s="6" t="s">
        <v>30</v>
      </c>
      <c r="V1476" s="8" t="n">
        <f aca="false">IF(X1476="0-1 Year", ROUND(S1476/0.474, 2), IF(X1476="1-2 Years", ROUND(S1476/0.287, 2), ROUND(S1476/0.14, 2)))</f>
        <v>201.27</v>
      </c>
      <c r="W1476" s="6" t="str">
        <f aca="false">IF(V1476&gt;4000, "High", IF(V1476&gt;2000, "Medium", "Low"))</f>
        <v>Low</v>
      </c>
      <c r="X1476" s="9" t="s">
        <v>35</v>
      </c>
      <c r="Y1476" s="10" t="n">
        <f aca="false">IF(U1476="Yes", 1, 0)</f>
        <v>0</v>
      </c>
      <c r="Z1476" s="10" t="n">
        <v>1</v>
      </c>
      <c r="AA1476" s="11" t="n">
        <f aca="false">MAX(0, ($S1476 * 0.35) - ($F1476 * 0.3))</f>
        <v>32.49</v>
      </c>
      <c r="AB1476" s="12" t="str">
        <f aca="false">IF(AA1476&gt;20,"High",IF(AA1476&gt;10,"Medium","Low"))</f>
        <v>High</v>
      </c>
    </row>
    <row r="1477" customFormat="false" ht="18.65" hidden="false" customHeight="false" outlineLevel="0" collapsed="false">
      <c r="A1477" s="5" t="s">
        <v>1520</v>
      </c>
      <c r="B1477" s="6" t="s">
        <v>37</v>
      </c>
      <c r="C1477" s="6" t="s">
        <v>30</v>
      </c>
      <c r="D1477" s="6" t="s">
        <v>30</v>
      </c>
      <c r="E1477" s="6" t="s">
        <v>30</v>
      </c>
      <c r="F1477" s="7" t="n">
        <v>7</v>
      </c>
      <c r="G1477" s="6" t="s">
        <v>30</v>
      </c>
      <c r="H1477" s="6" t="s">
        <v>202</v>
      </c>
      <c r="I1477" s="6" t="s">
        <v>203</v>
      </c>
      <c r="J1477" s="6" t="s">
        <v>30</v>
      </c>
      <c r="K1477" s="6" t="s">
        <v>31</v>
      </c>
      <c r="L1477" s="6" t="s">
        <v>30</v>
      </c>
      <c r="M1477" s="6" t="s">
        <v>30</v>
      </c>
      <c r="N1477" s="6" t="s">
        <v>30</v>
      </c>
      <c r="O1477" s="6" t="s">
        <v>31</v>
      </c>
      <c r="P1477" s="6" t="s">
        <v>38</v>
      </c>
      <c r="Q1477" s="6" t="s">
        <v>31</v>
      </c>
      <c r="R1477" s="6" t="s">
        <v>58</v>
      </c>
      <c r="S1477" s="8" t="n">
        <v>40.1</v>
      </c>
      <c r="T1477" s="8" t="n">
        <v>293.3</v>
      </c>
      <c r="U1477" s="6" t="s">
        <v>31</v>
      </c>
      <c r="V1477" s="8" t="n">
        <f aca="false">IF(X1477="0-1 Year", ROUND(S1477/0.474, 2), IF(X1477="1-2 Years", ROUND(S1477/0.287, 2), ROUND(S1477/0.14, 2)))</f>
        <v>84.6</v>
      </c>
      <c r="W1477" s="6" t="str">
        <f aca="false">IF(V1477&gt;4000, "High", IF(V1477&gt;2000, "Medium", "Low"))</f>
        <v>Low</v>
      </c>
      <c r="X1477" s="9" t="s">
        <v>35</v>
      </c>
      <c r="Y1477" s="10" t="n">
        <f aca="false">IF(U1477="Yes", 1, 0)</f>
        <v>1</v>
      </c>
      <c r="Z1477" s="10" t="n">
        <v>1</v>
      </c>
      <c r="AA1477" s="11" t="n">
        <f aca="false">MAX(0, ($S1477 * 0.35) - ($F1477 * 0.3))</f>
        <v>11.935</v>
      </c>
      <c r="AB1477" s="12" t="str">
        <f aca="false">IF(AA1477&gt;20,"High",IF(AA1477&gt;10,"Medium","Low"))</f>
        <v>Medium</v>
      </c>
    </row>
    <row r="1478" customFormat="false" ht="18.65" hidden="false" customHeight="false" outlineLevel="0" collapsed="false">
      <c r="A1478" s="5" t="s">
        <v>1521</v>
      </c>
      <c r="B1478" s="6" t="s">
        <v>29</v>
      </c>
      <c r="C1478" s="6" t="s">
        <v>30</v>
      </c>
      <c r="D1478" s="6" t="s">
        <v>30</v>
      </c>
      <c r="E1478" s="6" t="s">
        <v>30</v>
      </c>
      <c r="F1478" s="7" t="n">
        <v>3</v>
      </c>
      <c r="G1478" s="6" t="s">
        <v>31</v>
      </c>
      <c r="H1478" s="6" t="s">
        <v>30</v>
      </c>
      <c r="I1478" s="6" t="s">
        <v>517</v>
      </c>
      <c r="J1478" s="6" t="s">
        <v>30</v>
      </c>
      <c r="K1478" s="6" t="s">
        <v>30</v>
      </c>
      <c r="L1478" s="6" t="s">
        <v>31</v>
      </c>
      <c r="M1478" s="6" t="s">
        <v>31</v>
      </c>
      <c r="N1478" s="6" t="s">
        <v>31</v>
      </c>
      <c r="O1478" s="6" t="s">
        <v>31</v>
      </c>
      <c r="P1478" s="6" t="s">
        <v>38</v>
      </c>
      <c r="Q1478" s="6" t="s">
        <v>31</v>
      </c>
      <c r="R1478" s="6" t="s">
        <v>39</v>
      </c>
      <c r="S1478" s="8" t="n">
        <v>98.7</v>
      </c>
      <c r="T1478" s="8" t="n">
        <v>293.65</v>
      </c>
      <c r="U1478" s="6" t="s">
        <v>31</v>
      </c>
      <c r="V1478" s="8" t="n">
        <f aca="false">IF(X1478="0-1 Year", ROUND(S1478/0.474, 2), IF(X1478="1-2 Years", ROUND(S1478/0.287, 2), ROUND(S1478/0.14, 2)))</f>
        <v>208.23</v>
      </c>
      <c r="W1478" s="6" t="str">
        <f aca="false">IF(V1478&gt;4000, "High", IF(V1478&gt;2000, "Medium", "Low"))</f>
        <v>Low</v>
      </c>
      <c r="X1478" s="9" t="s">
        <v>35</v>
      </c>
      <c r="Y1478" s="10" t="n">
        <f aca="false">IF(U1478="Yes", 1, 0)</f>
        <v>1</v>
      </c>
      <c r="Z1478" s="10" t="n">
        <v>1</v>
      </c>
      <c r="AA1478" s="11" t="n">
        <f aca="false">MAX(0, ($S1478 * 0.35) - ($F1478 * 0.3))</f>
        <v>33.645</v>
      </c>
      <c r="AB1478" s="12" t="str">
        <f aca="false">IF(AA1478&gt;20,"High",IF(AA1478&gt;10,"Medium","Low"))</f>
        <v>High</v>
      </c>
    </row>
    <row r="1479" customFormat="false" ht="18.65" hidden="false" customHeight="false" outlineLevel="0" collapsed="false">
      <c r="A1479" s="5" t="s">
        <v>1522</v>
      </c>
      <c r="B1479" s="6" t="s">
        <v>29</v>
      </c>
      <c r="C1479" s="6" t="s">
        <v>31</v>
      </c>
      <c r="D1479" s="6" t="s">
        <v>30</v>
      </c>
      <c r="E1479" s="6" t="s">
        <v>30</v>
      </c>
      <c r="F1479" s="7" t="n">
        <v>4</v>
      </c>
      <c r="G1479" s="6" t="s">
        <v>31</v>
      </c>
      <c r="H1479" s="6" t="s">
        <v>30</v>
      </c>
      <c r="I1479" s="6" t="s">
        <v>517</v>
      </c>
      <c r="J1479" s="6" t="s">
        <v>30</v>
      </c>
      <c r="K1479" s="6" t="s">
        <v>30</v>
      </c>
      <c r="L1479" s="6" t="s">
        <v>30</v>
      </c>
      <c r="M1479" s="6" t="s">
        <v>30</v>
      </c>
      <c r="N1479" s="6" t="s">
        <v>30</v>
      </c>
      <c r="O1479" s="6" t="s">
        <v>30</v>
      </c>
      <c r="P1479" s="6" t="s">
        <v>38</v>
      </c>
      <c r="Q1479" s="6" t="s">
        <v>31</v>
      </c>
      <c r="R1479" s="6" t="s">
        <v>39</v>
      </c>
      <c r="S1479" s="8" t="n">
        <v>70.65</v>
      </c>
      <c r="T1479" s="8" t="n">
        <v>293.85</v>
      </c>
      <c r="U1479" s="6" t="s">
        <v>30</v>
      </c>
      <c r="V1479" s="8" t="n">
        <f aca="false">IF(X1479="0-1 Year", ROUND(S1479/0.474, 2), IF(X1479="1-2 Years", ROUND(S1479/0.287, 2), ROUND(S1479/0.14, 2)))</f>
        <v>149.05</v>
      </c>
      <c r="W1479" s="6" t="str">
        <f aca="false">IF(V1479&gt;4000, "High", IF(V1479&gt;2000, "Medium", "Low"))</f>
        <v>Low</v>
      </c>
      <c r="X1479" s="9" t="s">
        <v>35</v>
      </c>
      <c r="Y1479" s="10" t="n">
        <f aca="false">IF(U1479="Yes", 1, 0)</f>
        <v>0</v>
      </c>
      <c r="Z1479" s="10" t="n">
        <v>1</v>
      </c>
      <c r="AA1479" s="11" t="n">
        <f aca="false">MAX(0, ($S1479 * 0.35) - ($F1479 * 0.3))</f>
        <v>23.5275</v>
      </c>
      <c r="AB1479" s="12" t="str">
        <f aca="false">IF(AA1479&gt;20,"High",IF(AA1479&gt;10,"Medium","Low"))</f>
        <v>High</v>
      </c>
    </row>
    <row r="1480" customFormat="false" ht="18.65" hidden="false" customHeight="false" outlineLevel="0" collapsed="false">
      <c r="A1480" s="5" t="s">
        <v>1523</v>
      </c>
      <c r="B1480" s="6" t="s">
        <v>29</v>
      </c>
      <c r="C1480" s="6" t="s">
        <v>30</v>
      </c>
      <c r="D1480" s="6" t="s">
        <v>31</v>
      </c>
      <c r="E1480" s="6" t="s">
        <v>30</v>
      </c>
      <c r="F1480" s="7" t="n">
        <v>4</v>
      </c>
      <c r="G1480" s="6" t="s">
        <v>31</v>
      </c>
      <c r="H1480" s="6" t="s">
        <v>30</v>
      </c>
      <c r="I1480" s="6" t="s">
        <v>517</v>
      </c>
      <c r="J1480" s="6" t="s">
        <v>30</v>
      </c>
      <c r="K1480" s="6" t="s">
        <v>30</v>
      </c>
      <c r="L1480" s="6" t="s">
        <v>30</v>
      </c>
      <c r="M1480" s="6" t="s">
        <v>30</v>
      </c>
      <c r="N1480" s="6" t="s">
        <v>30</v>
      </c>
      <c r="O1480" s="6" t="s">
        <v>30</v>
      </c>
      <c r="P1480" s="6" t="s">
        <v>38</v>
      </c>
      <c r="Q1480" s="6" t="s">
        <v>30</v>
      </c>
      <c r="R1480" s="6" t="s">
        <v>39</v>
      </c>
      <c r="S1480" s="8" t="n">
        <v>70.5</v>
      </c>
      <c r="T1480" s="8" t="n">
        <v>294.2</v>
      </c>
      <c r="U1480" s="6" t="s">
        <v>30</v>
      </c>
      <c r="V1480" s="8" t="n">
        <f aca="false">IF(X1480="0-1 Year", ROUND(S1480/0.474, 2), IF(X1480="1-2 Years", ROUND(S1480/0.287, 2), ROUND(S1480/0.14, 2)))</f>
        <v>148.73</v>
      </c>
      <c r="W1480" s="6" t="str">
        <f aca="false">IF(V1480&gt;4000, "High", IF(V1480&gt;2000, "Medium", "Low"))</f>
        <v>Low</v>
      </c>
      <c r="X1480" s="9" t="s">
        <v>35</v>
      </c>
      <c r="Y1480" s="10" t="n">
        <f aca="false">IF(U1480="Yes", 1, 0)</f>
        <v>0</v>
      </c>
      <c r="Z1480" s="10" t="n">
        <v>1</v>
      </c>
      <c r="AA1480" s="11" t="n">
        <f aca="false">MAX(0, ($S1480 * 0.35) - ($F1480 * 0.3))</f>
        <v>23.475</v>
      </c>
      <c r="AB1480" s="12" t="str">
        <f aca="false">IF(AA1480&gt;20,"High",IF(AA1480&gt;10,"Medium","Low"))</f>
        <v>High</v>
      </c>
    </row>
    <row r="1481" customFormat="false" ht="18.65" hidden="false" customHeight="false" outlineLevel="0" collapsed="false">
      <c r="A1481" s="5" t="s">
        <v>1524</v>
      </c>
      <c r="B1481" s="6" t="s">
        <v>37</v>
      </c>
      <c r="C1481" s="6" t="s">
        <v>31</v>
      </c>
      <c r="D1481" s="6" t="s">
        <v>30</v>
      </c>
      <c r="E1481" s="6" t="s">
        <v>30</v>
      </c>
      <c r="F1481" s="7" t="n">
        <v>4</v>
      </c>
      <c r="G1481" s="6" t="s">
        <v>31</v>
      </c>
      <c r="H1481" s="6" t="s">
        <v>31</v>
      </c>
      <c r="I1481" s="6" t="s">
        <v>517</v>
      </c>
      <c r="J1481" s="6" t="s">
        <v>30</v>
      </c>
      <c r="K1481" s="6" t="s">
        <v>30</v>
      </c>
      <c r="L1481" s="6" t="s">
        <v>30</v>
      </c>
      <c r="M1481" s="6" t="s">
        <v>30</v>
      </c>
      <c r="N1481" s="6" t="s">
        <v>30</v>
      </c>
      <c r="O1481" s="6" t="s">
        <v>30</v>
      </c>
      <c r="P1481" s="6" t="s">
        <v>38</v>
      </c>
      <c r="Q1481" s="6" t="s">
        <v>31</v>
      </c>
      <c r="R1481" s="6" t="s">
        <v>39</v>
      </c>
      <c r="S1481" s="8" t="n">
        <v>74.45</v>
      </c>
      <c r="T1481" s="8" t="n">
        <v>294.45</v>
      </c>
      <c r="U1481" s="6" t="s">
        <v>30</v>
      </c>
      <c r="V1481" s="8" t="n">
        <f aca="false">IF(X1481="0-1 Year", ROUND(S1481/0.474, 2), IF(X1481="1-2 Years", ROUND(S1481/0.287, 2), ROUND(S1481/0.14, 2)))</f>
        <v>157.07</v>
      </c>
      <c r="W1481" s="6" t="str">
        <f aca="false">IF(V1481&gt;4000, "High", IF(V1481&gt;2000, "Medium", "Low"))</f>
        <v>Low</v>
      </c>
      <c r="X1481" s="9" t="s">
        <v>35</v>
      </c>
      <c r="Y1481" s="10" t="n">
        <f aca="false">IF(U1481="Yes", 1, 0)</f>
        <v>0</v>
      </c>
      <c r="Z1481" s="10" t="n">
        <v>1</v>
      </c>
      <c r="AA1481" s="11" t="n">
        <f aca="false">MAX(0, ($S1481 * 0.35) - ($F1481 * 0.3))</f>
        <v>24.8575</v>
      </c>
      <c r="AB1481" s="12" t="str">
        <f aca="false">IF(AA1481&gt;20,"High",IF(AA1481&gt;10,"Medium","Low"))</f>
        <v>High</v>
      </c>
    </row>
    <row r="1482" customFormat="false" ht="18.65" hidden="false" customHeight="false" outlineLevel="0" collapsed="false">
      <c r="A1482" s="5" t="s">
        <v>1525</v>
      </c>
      <c r="B1482" s="6" t="s">
        <v>29</v>
      </c>
      <c r="C1482" s="6" t="s">
        <v>31</v>
      </c>
      <c r="D1482" s="6" t="s">
        <v>30</v>
      </c>
      <c r="E1482" s="6" t="s">
        <v>30</v>
      </c>
      <c r="F1482" s="7" t="n">
        <v>3</v>
      </c>
      <c r="G1482" s="6" t="s">
        <v>31</v>
      </c>
      <c r="H1482" s="6" t="s">
        <v>31</v>
      </c>
      <c r="I1482" s="6" t="s">
        <v>517</v>
      </c>
      <c r="J1482" s="6" t="s">
        <v>30</v>
      </c>
      <c r="K1482" s="6" t="s">
        <v>31</v>
      </c>
      <c r="L1482" s="6" t="s">
        <v>31</v>
      </c>
      <c r="M1482" s="6" t="s">
        <v>30</v>
      </c>
      <c r="N1482" s="6" t="s">
        <v>31</v>
      </c>
      <c r="O1482" s="6" t="s">
        <v>31</v>
      </c>
      <c r="P1482" s="6" t="s">
        <v>38</v>
      </c>
      <c r="Q1482" s="6" t="s">
        <v>31</v>
      </c>
      <c r="R1482" s="6" t="s">
        <v>39</v>
      </c>
      <c r="S1482" s="8" t="n">
        <v>105</v>
      </c>
      <c r="T1482" s="8" t="n">
        <v>294.45</v>
      </c>
      <c r="U1482" s="6" t="s">
        <v>31</v>
      </c>
      <c r="V1482" s="8" t="n">
        <f aca="false">IF(X1482="0-1 Year", ROUND(S1482/0.474, 2), IF(X1482="1-2 Years", ROUND(S1482/0.287, 2), ROUND(S1482/0.14, 2)))</f>
        <v>221.52</v>
      </c>
      <c r="W1482" s="6" t="str">
        <f aca="false">IF(V1482&gt;4000, "High", IF(V1482&gt;2000, "Medium", "Low"))</f>
        <v>Low</v>
      </c>
      <c r="X1482" s="9" t="s">
        <v>35</v>
      </c>
      <c r="Y1482" s="10" t="n">
        <f aca="false">IF(U1482="Yes", 1, 0)</f>
        <v>1</v>
      </c>
      <c r="Z1482" s="10" t="n">
        <v>1</v>
      </c>
      <c r="AA1482" s="11" t="n">
        <f aca="false">MAX(0, ($S1482 * 0.35) - ($F1482 * 0.3))</f>
        <v>35.85</v>
      </c>
      <c r="AB1482" s="12" t="str">
        <f aca="false">IF(AA1482&gt;20,"High",IF(AA1482&gt;10,"Medium","Low"))</f>
        <v>High</v>
      </c>
    </row>
    <row r="1483" customFormat="false" ht="18.65" hidden="false" customHeight="false" outlineLevel="0" collapsed="false">
      <c r="A1483" s="5" t="s">
        <v>1526</v>
      </c>
      <c r="B1483" s="6" t="s">
        <v>37</v>
      </c>
      <c r="C1483" s="6" t="s">
        <v>30</v>
      </c>
      <c r="D1483" s="6" t="s">
        <v>31</v>
      </c>
      <c r="E1483" s="6" t="s">
        <v>31</v>
      </c>
      <c r="F1483" s="7" t="n">
        <v>14</v>
      </c>
      <c r="G1483" s="6" t="s">
        <v>31</v>
      </c>
      <c r="H1483" s="6" t="s">
        <v>30</v>
      </c>
      <c r="I1483" s="6" t="s">
        <v>30</v>
      </c>
      <c r="J1483" s="6" t="s">
        <v>32</v>
      </c>
      <c r="K1483" s="6" t="s">
        <v>32</v>
      </c>
      <c r="L1483" s="6" t="s">
        <v>32</v>
      </c>
      <c r="M1483" s="6" t="s">
        <v>32</v>
      </c>
      <c r="N1483" s="6" t="s">
        <v>32</v>
      </c>
      <c r="O1483" s="6" t="s">
        <v>32</v>
      </c>
      <c r="P1483" s="6" t="s">
        <v>33</v>
      </c>
      <c r="Q1483" s="6" t="s">
        <v>30</v>
      </c>
      <c r="R1483" s="6" t="s">
        <v>34</v>
      </c>
      <c r="S1483" s="8" t="n">
        <v>19.55</v>
      </c>
      <c r="T1483" s="8" t="n">
        <v>294.5</v>
      </c>
      <c r="U1483" s="6" t="s">
        <v>30</v>
      </c>
      <c r="V1483" s="8" t="n">
        <f aca="false">IF(X1483="0-1 Year", ROUND(S1483/0.474, 2), IF(X1483="1-2 Years", ROUND(S1483/0.287, 2), ROUND(S1483/0.14, 2)))</f>
        <v>68.12</v>
      </c>
      <c r="W1483" s="6" t="str">
        <f aca="false">IF(V1483&gt;4000, "High", IF(V1483&gt;2000, "Medium", "Low"))</f>
        <v>Low</v>
      </c>
      <c r="X1483" s="9" t="s">
        <v>1275</v>
      </c>
      <c r="Y1483" s="10" t="n">
        <f aca="false">IF(U1483="Yes", 1, 0)</f>
        <v>0</v>
      </c>
      <c r="Z1483" s="10" t="n">
        <v>1</v>
      </c>
      <c r="AA1483" s="11" t="n">
        <f aca="false">MAX(0, ($S1483 * 0.35) - ($F1483 * 0.3))</f>
        <v>2.6425</v>
      </c>
      <c r="AB1483" s="12" t="str">
        <f aca="false">IF(AA1483&gt;20,"High",IF(AA1483&gt;10,"Medium","Low"))</f>
        <v>Low</v>
      </c>
    </row>
    <row r="1484" customFormat="false" ht="18.65" hidden="false" customHeight="false" outlineLevel="0" collapsed="false">
      <c r="A1484" s="5" t="s">
        <v>1527</v>
      </c>
      <c r="B1484" s="6" t="s">
        <v>29</v>
      </c>
      <c r="C1484" s="6" t="s">
        <v>30</v>
      </c>
      <c r="D1484" s="6" t="s">
        <v>30</v>
      </c>
      <c r="E1484" s="6" t="s">
        <v>30</v>
      </c>
      <c r="F1484" s="7" t="n">
        <v>16</v>
      </c>
      <c r="G1484" s="6" t="s">
        <v>31</v>
      </c>
      <c r="H1484" s="6" t="s">
        <v>30</v>
      </c>
      <c r="I1484" s="6" t="s">
        <v>30</v>
      </c>
      <c r="J1484" s="6" t="s">
        <v>32</v>
      </c>
      <c r="K1484" s="6" t="s">
        <v>32</v>
      </c>
      <c r="L1484" s="6" t="s">
        <v>32</v>
      </c>
      <c r="M1484" s="6" t="s">
        <v>32</v>
      </c>
      <c r="N1484" s="6" t="s">
        <v>32</v>
      </c>
      <c r="O1484" s="6" t="s">
        <v>32</v>
      </c>
      <c r="P1484" s="6" t="s">
        <v>38</v>
      </c>
      <c r="Q1484" s="6" t="s">
        <v>30</v>
      </c>
      <c r="R1484" s="6" t="s">
        <v>58</v>
      </c>
      <c r="S1484" s="8" t="n">
        <v>19.75</v>
      </c>
      <c r="T1484" s="8" t="n">
        <v>294.9</v>
      </c>
      <c r="U1484" s="6" t="s">
        <v>30</v>
      </c>
      <c r="V1484" s="8" t="n">
        <f aca="false">IF(X1484="0-1 Year", ROUND(S1484/0.474, 2), IF(X1484="1-2 Years", ROUND(S1484/0.287, 2), ROUND(S1484/0.14, 2)))</f>
        <v>68.82</v>
      </c>
      <c r="W1484" s="6" t="str">
        <f aca="false">IF(V1484&gt;4000, "High", IF(V1484&gt;2000, "Medium", "Low"))</f>
        <v>Low</v>
      </c>
      <c r="X1484" s="9" t="s">
        <v>1275</v>
      </c>
      <c r="Y1484" s="10" t="n">
        <f aca="false">IF(U1484="Yes", 1, 0)</f>
        <v>0</v>
      </c>
      <c r="Z1484" s="10" t="n">
        <v>1</v>
      </c>
      <c r="AA1484" s="11" t="n">
        <f aca="false">MAX(0, ($S1484 * 0.35) - ($F1484 * 0.3))</f>
        <v>2.1125</v>
      </c>
      <c r="AB1484" s="12" t="str">
        <f aca="false">IF(AA1484&gt;20,"High",IF(AA1484&gt;10,"Medium","Low"))</f>
        <v>Low</v>
      </c>
    </row>
    <row r="1485" customFormat="false" ht="18.65" hidden="false" customHeight="false" outlineLevel="0" collapsed="false">
      <c r="A1485" s="5" t="s">
        <v>1528</v>
      </c>
      <c r="B1485" s="6" t="s">
        <v>29</v>
      </c>
      <c r="C1485" s="6" t="s">
        <v>30</v>
      </c>
      <c r="D1485" s="6" t="s">
        <v>31</v>
      </c>
      <c r="E1485" s="6" t="s">
        <v>30</v>
      </c>
      <c r="F1485" s="7" t="n">
        <v>15</v>
      </c>
      <c r="G1485" s="6" t="s">
        <v>31</v>
      </c>
      <c r="H1485" s="6" t="s">
        <v>30</v>
      </c>
      <c r="I1485" s="6" t="s">
        <v>30</v>
      </c>
      <c r="J1485" s="6" t="s">
        <v>32</v>
      </c>
      <c r="K1485" s="6" t="s">
        <v>32</v>
      </c>
      <c r="L1485" s="6" t="s">
        <v>32</v>
      </c>
      <c r="M1485" s="6" t="s">
        <v>32</v>
      </c>
      <c r="N1485" s="6" t="s">
        <v>32</v>
      </c>
      <c r="O1485" s="6" t="s">
        <v>32</v>
      </c>
      <c r="P1485" s="6" t="s">
        <v>33</v>
      </c>
      <c r="Q1485" s="6" t="s">
        <v>30</v>
      </c>
      <c r="R1485" s="6" t="s">
        <v>34</v>
      </c>
      <c r="S1485" s="8" t="n">
        <v>18.8</v>
      </c>
      <c r="T1485" s="8" t="n">
        <v>294.95</v>
      </c>
      <c r="U1485" s="6" t="s">
        <v>30</v>
      </c>
      <c r="V1485" s="8" t="n">
        <f aca="false">IF(X1485="0-1 Year", ROUND(S1485/0.474, 2), IF(X1485="1-2 Years", ROUND(S1485/0.287, 2), ROUND(S1485/0.14, 2)))</f>
        <v>65.51</v>
      </c>
      <c r="W1485" s="6" t="str">
        <f aca="false">IF(V1485&gt;4000, "High", IF(V1485&gt;2000, "Medium", "Low"))</f>
        <v>Low</v>
      </c>
      <c r="X1485" s="9" t="s">
        <v>1275</v>
      </c>
      <c r="Y1485" s="10" t="n">
        <f aca="false">IF(U1485="Yes", 1, 0)</f>
        <v>0</v>
      </c>
      <c r="Z1485" s="10" t="n">
        <v>1</v>
      </c>
      <c r="AA1485" s="11" t="n">
        <f aca="false">MAX(0, ($S1485 * 0.35) - ($F1485 * 0.3))</f>
        <v>2.08</v>
      </c>
      <c r="AB1485" s="12" t="str">
        <f aca="false">IF(AA1485&gt;20,"High",IF(AA1485&gt;10,"Medium","Low"))</f>
        <v>Low</v>
      </c>
    </row>
    <row r="1486" customFormat="false" ht="18.65" hidden="false" customHeight="false" outlineLevel="0" collapsed="false">
      <c r="A1486" s="5" t="s">
        <v>1529</v>
      </c>
      <c r="B1486" s="6" t="s">
        <v>37</v>
      </c>
      <c r="C1486" s="6" t="s">
        <v>30</v>
      </c>
      <c r="D1486" s="6" t="s">
        <v>30</v>
      </c>
      <c r="E1486" s="6" t="s">
        <v>30</v>
      </c>
      <c r="F1486" s="7" t="n">
        <v>16</v>
      </c>
      <c r="G1486" s="6" t="s">
        <v>31</v>
      </c>
      <c r="H1486" s="6" t="s">
        <v>30</v>
      </c>
      <c r="I1486" s="6" t="s">
        <v>30</v>
      </c>
      <c r="J1486" s="6" t="s">
        <v>32</v>
      </c>
      <c r="K1486" s="6" t="s">
        <v>32</v>
      </c>
      <c r="L1486" s="6" t="s">
        <v>32</v>
      </c>
      <c r="M1486" s="6" t="s">
        <v>32</v>
      </c>
      <c r="N1486" s="6" t="s">
        <v>32</v>
      </c>
      <c r="O1486" s="6" t="s">
        <v>32</v>
      </c>
      <c r="P1486" s="6" t="s">
        <v>33</v>
      </c>
      <c r="Q1486" s="6" t="s">
        <v>30</v>
      </c>
      <c r="R1486" s="6" t="s">
        <v>58</v>
      </c>
      <c r="S1486" s="8" t="n">
        <v>19.35</v>
      </c>
      <c r="T1486" s="8" t="n">
        <v>295.55</v>
      </c>
      <c r="U1486" s="6" t="s">
        <v>30</v>
      </c>
      <c r="V1486" s="8" t="n">
        <f aca="false">IF(X1486="0-1 Year", ROUND(S1486/0.474, 2), IF(X1486="1-2 Years", ROUND(S1486/0.287, 2), ROUND(S1486/0.14, 2)))</f>
        <v>67.42</v>
      </c>
      <c r="W1486" s="6" t="str">
        <f aca="false">IF(V1486&gt;4000, "High", IF(V1486&gt;2000, "Medium", "Low"))</f>
        <v>Low</v>
      </c>
      <c r="X1486" s="9" t="s">
        <v>1275</v>
      </c>
      <c r="Y1486" s="10" t="n">
        <f aca="false">IF(U1486="Yes", 1, 0)</f>
        <v>0</v>
      </c>
      <c r="Z1486" s="10" t="n">
        <v>1</v>
      </c>
      <c r="AA1486" s="11" t="n">
        <f aca="false">MAX(0, ($S1486 * 0.35) - ($F1486 * 0.3))</f>
        <v>1.9725</v>
      </c>
      <c r="AB1486" s="12" t="str">
        <f aca="false">IF(AA1486&gt;20,"High",IF(AA1486&gt;10,"Medium","Low"))</f>
        <v>Low</v>
      </c>
    </row>
    <row r="1487" customFormat="false" ht="18.65" hidden="false" customHeight="false" outlineLevel="0" collapsed="false">
      <c r="A1487" s="5" t="s">
        <v>1530</v>
      </c>
      <c r="B1487" s="6" t="s">
        <v>29</v>
      </c>
      <c r="C1487" s="6" t="s">
        <v>30</v>
      </c>
      <c r="D1487" s="6" t="s">
        <v>31</v>
      </c>
      <c r="E1487" s="6" t="s">
        <v>31</v>
      </c>
      <c r="F1487" s="7" t="n">
        <v>6</v>
      </c>
      <c r="G1487" s="6" t="s">
        <v>31</v>
      </c>
      <c r="H1487" s="6" t="s">
        <v>30</v>
      </c>
      <c r="I1487" s="6" t="s">
        <v>203</v>
      </c>
      <c r="J1487" s="6" t="s">
        <v>31</v>
      </c>
      <c r="K1487" s="6" t="s">
        <v>30</v>
      </c>
      <c r="L1487" s="6" t="s">
        <v>30</v>
      </c>
      <c r="M1487" s="6" t="s">
        <v>30</v>
      </c>
      <c r="N1487" s="6" t="s">
        <v>30</v>
      </c>
      <c r="O1487" s="6" t="s">
        <v>30</v>
      </c>
      <c r="P1487" s="6" t="s">
        <v>38</v>
      </c>
      <c r="Q1487" s="6" t="s">
        <v>31</v>
      </c>
      <c r="R1487" s="6" t="s">
        <v>39</v>
      </c>
      <c r="S1487" s="8" t="n">
        <v>49.15</v>
      </c>
      <c r="T1487" s="8" t="n">
        <v>295.65</v>
      </c>
      <c r="U1487" s="6" t="s">
        <v>30</v>
      </c>
      <c r="V1487" s="8" t="n">
        <f aca="false">IF(X1487="0-1 Year", ROUND(S1487/0.474, 2), IF(X1487="1-2 Years", ROUND(S1487/0.287, 2), ROUND(S1487/0.14, 2)))</f>
        <v>103.69</v>
      </c>
      <c r="W1487" s="6" t="str">
        <f aca="false">IF(V1487&gt;4000, "High", IF(V1487&gt;2000, "Medium", "Low"))</f>
        <v>Low</v>
      </c>
      <c r="X1487" s="9" t="s">
        <v>35</v>
      </c>
      <c r="Y1487" s="10" t="n">
        <f aca="false">IF(U1487="Yes", 1, 0)</f>
        <v>0</v>
      </c>
      <c r="Z1487" s="10" t="n">
        <v>1</v>
      </c>
      <c r="AA1487" s="11" t="n">
        <f aca="false">MAX(0, ($S1487 * 0.35) - ($F1487 * 0.3))</f>
        <v>15.4025</v>
      </c>
      <c r="AB1487" s="12" t="str">
        <f aca="false">IF(AA1487&gt;20,"High",IF(AA1487&gt;10,"Medium","Low"))</f>
        <v>Medium</v>
      </c>
    </row>
    <row r="1488" customFormat="false" ht="18.65" hidden="false" customHeight="false" outlineLevel="0" collapsed="false">
      <c r="A1488" s="5" t="s">
        <v>1531</v>
      </c>
      <c r="B1488" s="6" t="s">
        <v>37</v>
      </c>
      <c r="C1488" s="6" t="s">
        <v>30</v>
      </c>
      <c r="D1488" s="6" t="s">
        <v>31</v>
      </c>
      <c r="E1488" s="6" t="s">
        <v>31</v>
      </c>
      <c r="F1488" s="7" t="n">
        <v>15</v>
      </c>
      <c r="G1488" s="6" t="s">
        <v>31</v>
      </c>
      <c r="H1488" s="6" t="s">
        <v>30</v>
      </c>
      <c r="I1488" s="6" t="s">
        <v>30</v>
      </c>
      <c r="J1488" s="6" t="s">
        <v>32</v>
      </c>
      <c r="K1488" s="6" t="s">
        <v>32</v>
      </c>
      <c r="L1488" s="6" t="s">
        <v>32</v>
      </c>
      <c r="M1488" s="6" t="s">
        <v>32</v>
      </c>
      <c r="N1488" s="6" t="s">
        <v>32</v>
      </c>
      <c r="O1488" s="6" t="s">
        <v>32</v>
      </c>
      <c r="P1488" s="6" t="s">
        <v>33</v>
      </c>
      <c r="Q1488" s="6" t="s">
        <v>30</v>
      </c>
      <c r="R1488" s="6" t="s">
        <v>34</v>
      </c>
      <c r="S1488" s="8" t="n">
        <v>20.55</v>
      </c>
      <c r="T1488" s="8" t="n">
        <v>295.95</v>
      </c>
      <c r="U1488" s="6" t="s">
        <v>30</v>
      </c>
      <c r="V1488" s="8" t="n">
        <f aca="false">IF(X1488="0-1 Year", ROUND(S1488/0.474, 2), IF(X1488="1-2 Years", ROUND(S1488/0.287, 2), ROUND(S1488/0.14, 2)))</f>
        <v>71.6</v>
      </c>
      <c r="W1488" s="6" t="str">
        <f aca="false">IF(V1488&gt;4000, "High", IF(V1488&gt;2000, "Medium", "Low"))</f>
        <v>Low</v>
      </c>
      <c r="X1488" s="9" t="s">
        <v>1275</v>
      </c>
      <c r="Y1488" s="10" t="n">
        <f aca="false">IF(U1488="Yes", 1, 0)</f>
        <v>0</v>
      </c>
      <c r="Z1488" s="10" t="n">
        <v>1</v>
      </c>
      <c r="AA1488" s="11" t="n">
        <f aca="false">MAX(0, ($S1488 * 0.35) - ($F1488 * 0.3))</f>
        <v>2.6925</v>
      </c>
      <c r="AB1488" s="12" t="str">
        <f aca="false">IF(AA1488&gt;20,"High",IF(AA1488&gt;10,"Medium","Low"))</f>
        <v>Low</v>
      </c>
    </row>
    <row r="1489" customFormat="false" ht="18.65" hidden="false" customHeight="false" outlineLevel="0" collapsed="false">
      <c r="A1489" s="5" t="s">
        <v>1532</v>
      </c>
      <c r="B1489" s="6" t="s">
        <v>29</v>
      </c>
      <c r="C1489" s="6" t="s">
        <v>30</v>
      </c>
      <c r="D1489" s="6" t="s">
        <v>30</v>
      </c>
      <c r="E1489" s="6" t="s">
        <v>30</v>
      </c>
      <c r="F1489" s="7" t="n">
        <v>9</v>
      </c>
      <c r="G1489" s="6" t="s">
        <v>30</v>
      </c>
      <c r="H1489" s="6" t="s">
        <v>202</v>
      </c>
      <c r="I1489" s="6" t="s">
        <v>203</v>
      </c>
      <c r="J1489" s="6" t="s">
        <v>30</v>
      </c>
      <c r="K1489" s="6" t="s">
        <v>30</v>
      </c>
      <c r="L1489" s="6" t="s">
        <v>30</v>
      </c>
      <c r="M1489" s="6" t="s">
        <v>30</v>
      </c>
      <c r="N1489" s="6" t="s">
        <v>31</v>
      </c>
      <c r="O1489" s="6" t="s">
        <v>30</v>
      </c>
      <c r="P1489" s="6" t="s">
        <v>38</v>
      </c>
      <c r="Q1489" s="6" t="s">
        <v>31</v>
      </c>
      <c r="R1489" s="6" t="s">
        <v>58</v>
      </c>
      <c r="S1489" s="8" t="n">
        <v>34.7</v>
      </c>
      <c r="T1489" s="8" t="n">
        <v>296.1</v>
      </c>
      <c r="U1489" s="6" t="s">
        <v>31</v>
      </c>
      <c r="V1489" s="8" t="n">
        <f aca="false">IF(X1489="0-1 Year", ROUND(S1489/0.474, 2), IF(X1489="1-2 Years", ROUND(S1489/0.287, 2), ROUND(S1489/0.14, 2)))</f>
        <v>73.21</v>
      </c>
      <c r="W1489" s="6" t="str">
        <f aca="false">IF(V1489&gt;4000, "High", IF(V1489&gt;2000, "Medium", "Low"))</f>
        <v>Low</v>
      </c>
      <c r="X1489" s="9" t="s">
        <v>35</v>
      </c>
      <c r="Y1489" s="10" t="n">
        <f aca="false">IF(U1489="Yes", 1, 0)</f>
        <v>1</v>
      </c>
      <c r="Z1489" s="10" t="n">
        <v>1</v>
      </c>
      <c r="AA1489" s="11" t="n">
        <f aca="false">MAX(0, ($S1489 * 0.35) - ($F1489 * 0.3))</f>
        <v>9.445</v>
      </c>
      <c r="AB1489" s="12" t="str">
        <f aca="false">IF(AA1489&gt;20,"High",IF(AA1489&gt;10,"Medium","Low"))</f>
        <v>Low</v>
      </c>
    </row>
    <row r="1490" customFormat="false" ht="18.65" hidden="false" customHeight="false" outlineLevel="0" collapsed="false">
      <c r="A1490" s="5" t="s">
        <v>1533</v>
      </c>
      <c r="B1490" s="6" t="s">
        <v>37</v>
      </c>
      <c r="C1490" s="6" t="s">
        <v>30</v>
      </c>
      <c r="D1490" s="6" t="s">
        <v>30</v>
      </c>
      <c r="E1490" s="6" t="s">
        <v>30</v>
      </c>
      <c r="F1490" s="7" t="n">
        <v>16</v>
      </c>
      <c r="G1490" s="6" t="s">
        <v>31</v>
      </c>
      <c r="H1490" s="6" t="s">
        <v>30</v>
      </c>
      <c r="I1490" s="6" t="s">
        <v>30</v>
      </c>
      <c r="J1490" s="6" t="s">
        <v>32</v>
      </c>
      <c r="K1490" s="6" t="s">
        <v>32</v>
      </c>
      <c r="L1490" s="6" t="s">
        <v>32</v>
      </c>
      <c r="M1490" s="6" t="s">
        <v>32</v>
      </c>
      <c r="N1490" s="6" t="s">
        <v>32</v>
      </c>
      <c r="O1490" s="6" t="s">
        <v>32</v>
      </c>
      <c r="P1490" s="6" t="s">
        <v>33</v>
      </c>
      <c r="Q1490" s="6" t="s">
        <v>30</v>
      </c>
      <c r="R1490" s="6" t="s">
        <v>34</v>
      </c>
      <c r="S1490" s="8" t="n">
        <v>20.1</v>
      </c>
      <c r="T1490" s="8" t="n">
        <v>296.15</v>
      </c>
      <c r="U1490" s="6" t="s">
        <v>30</v>
      </c>
      <c r="V1490" s="8" t="n">
        <f aca="false">IF(X1490="0-1 Year", ROUND(S1490/0.474, 2), IF(X1490="1-2 Years", ROUND(S1490/0.287, 2), ROUND(S1490/0.14, 2)))</f>
        <v>70.03</v>
      </c>
      <c r="W1490" s="6" t="str">
        <f aca="false">IF(V1490&gt;4000, "High", IF(V1490&gt;2000, "Medium", "Low"))</f>
        <v>Low</v>
      </c>
      <c r="X1490" s="9" t="s">
        <v>1275</v>
      </c>
      <c r="Y1490" s="10" t="n">
        <f aca="false">IF(U1490="Yes", 1, 0)</f>
        <v>0</v>
      </c>
      <c r="Z1490" s="10" t="n">
        <v>1</v>
      </c>
      <c r="AA1490" s="11" t="n">
        <f aca="false">MAX(0, ($S1490 * 0.35) - ($F1490 * 0.3))</f>
        <v>2.235</v>
      </c>
      <c r="AB1490" s="12" t="str">
        <f aca="false">IF(AA1490&gt;20,"High",IF(AA1490&gt;10,"Medium","Low"))</f>
        <v>Low</v>
      </c>
    </row>
    <row r="1491" customFormat="false" ht="18.65" hidden="false" customHeight="false" outlineLevel="0" collapsed="false">
      <c r="A1491" s="5" t="s">
        <v>1534</v>
      </c>
      <c r="B1491" s="6" t="s">
        <v>37</v>
      </c>
      <c r="C1491" s="6" t="s">
        <v>30</v>
      </c>
      <c r="D1491" s="6" t="s">
        <v>30</v>
      </c>
      <c r="E1491" s="6" t="s">
        <v>30</v>
      </c>
      <c r="F1491" s="7" t="n">
        <v>15</v>
      </c>
      <c r="G1491" s="6" t="s">
        <v>31</v>
      </c>
      <c r="H1491" s="6" t="s">
        <v>30</v>
      </c>
      <c r="I1491" s="6" t="s">
        <v>30</v>
      </c>
      <c r="J1491" s="6" t="s">
        <v>32</v>
      </c>
      <c r="K1491" s="6" t="s">
        <v>32</v>
      </c>
      <c r="L1491" s="6" t="s">
        <v>32</v>
      </c>
      <c r="M1491" s="6" t="s">
        <v>32</v>
      </c>
      <c r="N1491" s="6" t="s">
        <v>32</v>
      </c>
      <c r="O1491" s="6" t="s">
        <v>32</v>
      </c>
      <c r="P1491" s="6" t="s">
        <v>38</v>
      </c>
      <c r="Q1491" s="6" t="s">
        <v>30</v>
      </c>
      <c r="R1491" s="6" t="s">
        <v>53</v>
      </c>
      <c r="S1491" s="8" t="n">
        <v>19.75</v>
      </c>
      <c r="T1491" s="8" t="n">
        <v>297.3</v>
      </c>
      <c r="U1491" s="6" t="s">
        <v>31</v>
      </c>
      <c r="V1491" s="8" t="n">
        <f aca="false">IF(X1491="0-1 Year", ROUND(S1491/0.474, 2), IF(X1491="1-2 Years", ROUND(S1491/0.287, 2), ROUND(S1491/0.14, 2)))</f>
        <v>68.82</v>
      </c>
      <c r="W1491" s="6" t="str">
        <f aca="false">IF(V1491&gt;4000, "High", IF(V1491&gt;2000, "Medium", "Low"))</f>
        <v>Low</v>
      </c>
      <c r="X1491" s="9" t="s">
        <v>1275</v>
      </c>
      <c r="Y1491" s="10" t="n">
        <f aca="false">IF(U1491="Yes", 1, 0)</f>
        <v>1</v>
      </c>
      <c r="Z1491" s="10" t="n">
        <v>1</v>
      </c>
      <c r="AA1491" s="11" t="n">
        <f aca="false">MAX(0, ($S1491 * 0.35) - ($F1491 * 0.3))</f>
        <v>2.4125</v>
      </c>
      <c r="AB1491" s="12" t="str">
        <f aca="false">IF(AA1491&gt;20,"High",IF(AA1491&gt;10,"Medium","Low"))</f>
        <v>Low</v>
      </c>
    </row>
    <row r="1492" customFormat="false" ht="18.65" hidden="false" customHeight="false" outlineLevel="0" collapsed="false">
      <c r="A1492" s="5" t="s">
        <v>1535</v>
      </c>
      <c r="B1492" s="6" t="s">
        <v>37</v>
      </c>
      <c r="C1492" s="6" t="s">
        <v>30</v>
      </c>
      <c r="D1492" s="6" t="s">
        <v>31</v>
      </c>
      <c r="E1492" s="6" t="s">
        <v>31</v>
      </c>
      <c r="F1492" s="7" t="n">
        <v>6</v>
      </c>
      <c r="G1492" s="6" t="s">
        <v>31</v>
      </c>
      <c r="H1492" s="6" t="s">
        <v>30</v>
      </c>
      <c r="I1492" s="6" t="s">
        <v>203</v>
      </c>
      <c r="J1492" s="6" t="s">
        <v>30</v>
      </c>
      <c r="K1492" s="6" t="s">
        <v>30</v>
      </c>
      <c r="L1492" s="6" t="s">
        <v>30</v>
      </c>
      <c r="M1492" s="6" t="s">
        <v>31</v>
      </c>
      <c r="N1492" s="6" t="s">
        <v>30</v>
      </c>
      <c r="O1492" s="6" t="s">
        <v>30</v>
      </c>
      <c r="P1492" s="6" t="s">
        <v>38</v>
      </c>
      <c r="Q1492" s="6" t="s">
        <v>31</v>
      </c>
      <c r="R1492" s="6" t="s">
        <v>34</v>
      </c>
      <c r="S1492" s="8" t="n">
        <v>48.8</v>
      </c>
      <c r="T1492" s="8" t="n">
        <v>297.35</v>
      </c>
      <c r="U1492" s="6" t="s">
        <v>30</v>
      </c>
      <c r="V1492" s="8" t="n">
        <f aca="false">IF(X1492="0-1 Year", ROUND(S1492/0.474, 2), IF(X1492="1-2 Years", ROUND(S1492/0.287, 2), ROUND(S1492/0.14, 2)))</f>
        <v>102.95</v>
      </c>
      <c r="W1492" s="6" t="str">
        <f aca="false">IF(V1492&gt;4000, "High", IF(V1492&gt;2000, "Medium", "Low"))</f>
        <v>Low</v>
      </c>
      <c r="X1492" s="9" t="s">
        <v>35</v>
      </c>
      <c r="Y1492" s="10" t="n">
        <f aca="false">IF(U1492="Yes", 1, 0)</f>
        <v>0</v>
      </c>
      <c r="Z1492" s="10" t="n">
        <v>1</v>
      </c>
      <c r="AA1492" s="11" t="n">
        <f aca="false">MAX(0, ($S1492 * 0.35) - ($F1492 * 0.3))</f>
        <v>15.28</v>
      </c>
      <c r="AB1492" s="12" t="str">
        <f aca="false">IF(AA1492&gt;20,"High",IF(AA1492&gt;10,"Medium","Low"))</f>
        <v>Medium</v>
      </c>
    </row>
    <row r="1493" customFormat="false" ht="18.65" hidden="false" customHeight="false" outlineLevel="0" collapsed="false">
      <c r="A1493" s="5" t="s">
        <v>1536</v>
      </c>
      <c r="B1493" s="6" t="s">
        <v>29</v>
      </c>
      <c r="C1493" s="6" t="s">
        <v>30</v>
      </c>
      <c r="D1493" s="6" t="s">
        <v>30</v>
      </c>
      <c r="E1493" s="6" t="s">
        <v>30</v>
      </c>
      <c r="F1493" s="7" t="n">
        <v>3</v>
      </c>
      <c r="G1493" s="6" t="s">
        <v>31</v>
      </c>
      <c r="H1493" s="6" t="s">
        <v>31</v>
      </c>
      <c r="I1493" s="6" t="s">
        <v>517</v>
      </c>
      <c r="J1493" s="6" t="s">
        <v>30</v>
      </c>
      <c r="K1493" s="6" t="s">
        <v>30</v>
      </c>
      <c r="L1493" s="6" t="s">
        <v>31</v>
      </c>
      <c r="M1493" s="6" t="s">
        <v>30</v>
      </c>
      <c r="N1493" s="6" t="s">
        <v>31</v>
      </c>
      <c r="O1493" s="6" t="s">
        <v>31</v>
      </c>
      <c r="P1493" s="6" t="s">
        <v>38</v>
      </c>
      <c r="Q1493" s="6" t="s">
        <v>31</v>
      </c>
      <c r="R1493" s="6" t="s">
        <v>53</v>
      </c>
      <c r="S1493" s="8" t="n">
        <v>101.55</v>
      </c>
      <c r="T1493" s="8" t="n">
        <v>298.35</v>
      </c>
      <c r="U1493" s="6" t="s">
        <v>31</v>
      </c>
      <c r="V1493" s="8" t="n">
        <f aca="false">IF(X1493="0-1 Year", ROUND(S1493/0.474, 2), IF(X1493="1-2 Years", ROUND(S1493/0.287, 2), ROUND(S1493/0.14, 2)))</f>
        <v>214.24</v>
      </c>
      <c r="W1493" s="6" t="str">
        <f aca="false">IF(V1493&gt;4000, "High", IF(V1493&gt;2000, "Medium", "Low"))</f>
        <v>Low</v>
      </c>
      <c r="X1493" s="9" t="s">
        <v>35</v>
      </c>
      <c r="Y1493" s="10" t="n">
        <f aca="false">IF(U1493="Yes", 1, 0)</f>
        <v>1</v>
      </c>
      <c r="Z1493" s="10" t="n">
        <v>1</v>
      </c>
      <c r="AA1493" s="11" t="n">
        <f aca="false">MAX(0, ($S1493 * 0.35) - ($F1493 * 0.3))</f>
        <v>34.6425</v>
      </c>
      <c r="AB1493" s="12" t="str">
        <f aca="false">IF(AA1493&gt;20,"High",IF(AA1493&gt;10,"Medium","Low"))</f>
        <v>High</v>
      </c>
    </row>
    <row r="1494" customFormat="false" ht="18.65" hidden="false" customHeight="false" outlineLevel="0" collapsed="false">
      <c r="A1494" s="5" t="s">
        <v>1537</v>
      </c>
      <c r="B1494" s="6" t="s">
        <v>29</v>
      </c>
      <c r="C1494" s="6" t="s">
        <v>30</v>
      </c>
      <c r="D1494" s="6" t="s">
        <v>30</v>
      </c>
      <c r="E1494" s="6" t="s">
        <v>30</v>
      </c>
      <c r="F1494" s="7" t="n">
        <v>10</v>
      </c>
      <c r="G1494" s="6" t="s">
        <v>30</v>
      </c>
      <c r="H1494" s="6" t="s">
        <v>202</v>
      </c>
      <c r="I1494" s="6" t="s">
        <v>203</v>
      </c>
      <c r="J1494" s="6" t="s">
        <v>30</v>
      </c>
      <c r="K1494" s="6" t="s">
        <v>30</v>
      </c>
      <c r="L1494" s="6" t="s">
        <v>30</v>
      </c>
      <c r="M1494" s="6" t="s">
        <v>30</v>
      </c>
      <c r="N1494" s="6" t="s">
        <v>30</v>
      </c>
      <c r="O1494" s="6" t="s">
        <v>31</v>
      </c>
      <c r="P1494" s="6" t="s">
        <v>38</v>
      </c>
      <c r="Q1494" s="6" t="s">
        <v>31</v>
      </c>
      <c r="R1494" s="6" t="s">
        <v>34</v>
      </c>
      <c r="S1494" s="8" t="n">
        <v>33.9</v>
      </c>
      <c r="T1494" s="8" t="n">
        <v>298.45</v>
      </c>
      <c r="U1494" s="6" t="s">
        <v>31</v>
      </c>
      <c r="V1494" s="8" t="n">
        <f aca="false">IF(X1494="0-1 Year", ROUND(S1494/0.474, 2), IF(X1494="1-2 Years", ROUND(S1494/0.287, 2), ROUND(S1494/0.14, 2)))</f>
        <v>71.52</v>
      </c>
      <c r="W1494" s="6" t="str">
        <f aca="false">IF(V1494&gt;4000, "High", IF(V1494&gt;2000, "Medium", "Low"))</f>
        <v>Low</v>
      </c>
      <c r="X1494" s="9" t="s">
        <v>35</v>
      </c>
      <c r="Y1494" s="10" t="n">
        <f aca="false">IF(U1494="Yes", 1, 0)</f>
        <v>1</v>
      </c>
      <c r="Z1494" s="10" t="n">
        <v>1</v>
      </c>
      <c r="AA1494" s="11" t="n">
        <f aca="false">MAX(0, ($S1494 * 0.35) - ($F1494 * 0.3))</f>
        <v>8.865</v>
      </c>
      <c r="AB1494" s="12" t="str">
        <f aca="false">IF(AA1494&gt;20,"High",IF(AA1494&gt;10,"Medium","Low"))</f>
        <v>Low</v>
      </c>
    </row>
    <row r="1495" customFormat="false" ht="18.65" hidden="false" customHeight="false" outlineLevel="0" collapsed="false">
      <c r="A1495" s="5" t="s">
        <v>1538</v>
      </c>
      <c r="B1495" s="6" t="s">
        <v>37</v>
      </c>
      <c r="C1495" s="6" t="s">
        <v>30</v>
      </c>
      <c r="D1495" s="6" t="s">
        <v>30</v>
      </c>
      <c r="E1495" s="6" t="s">
        <v>30</v>
      </c>
      <c r="F1495" s="7" t="n">
        <v>6</v>
      </c>
      <c r="G1495" s="6" t="s">
        <v>30</v>
      </c>
      <c r="H1495" s="6" t="s">
        <v>202</v>
      </c>
      <c r="I1495" s="6" t="s">
        <v>203</v>
      </c>
      <c r="J1495" s="6" t="s">
        <v>30</v>
      </c>
      <c r="K1495" s="6" t="s">
        <v>30</v>
      </c>
      <c r="L1495" s="6" t="s">
        <v>30</v>
      </c>
      <c r="M1495" s="6" t="s">
        <v>30</v>
      </c>
      <c r="N1495" s="6" t="s">
        <v>31</v>
      </c>
      <c r="O1495" s="6" t="s">
        <v>31</v>
      </c>
      <c r="P1495" s="6" t="s">
        <v>38</v>
      </c>
      <c r="Q1495" s="6" t="s">
        <v>30</v>
      </c>
      <c r="R1495" s="6" t="s">
        <v>58</v>
      </c>
      <c r="S1495" s="8" t="n">
        <v>45</v>
      </c>
      <c r="T1495" s="8" t="n">
        <v>298.7</v>
      </c>
      <c r="U1495" s="6" t="s">
        <v>30</v>
      </c>
      <c r="V1495" s="8" t="n">
        <f aca="false">IF(X1495="0-1 Year", ROUND(S1495/0.474, 2), IF(X1495="1-2 Years", ROUND(S1495/0.287, 2), ROUND(S1495/0.14, 2)))</f>
        <v>94.94</v>
      </c>
      <c r="W1495" s="6" t="str">
        <f aca="false">IF(V1495&gt;4000, "High", IF(V1495&gt;2000, "Medium", "Low"))</f>
        <v>Low</v>
      </c>
      <c r="X1495" s="9" t="s">
        <v>35</v>
      </c>
      <c r="Y1495" s="10" t="n">
        <f aca="false">IF(U1495="Yes", 1, 0)</f>
        <v>0</v>
      </c>
      <c r="Z1495" s="10" t="n">
        <v>1</v>
      </c>
      <c r="AA1495" s="11" t="n">
        <f aca="false">MAX(0, ($S1495 * 0.35) - ($F1495 * 0.3))</f>
        <v>13.95</v>
      </c>
      <c r="AB1495" s="12" t="str">
        <f aca="false">IF(AA1495&gt;20,"High",IF(AA1495&gt;10,"Medium","Low"))</f>
        <v>Medium</v>
      </c>
    </row>
    <row r="1496" customFormat="false" ht="18.65" hidden="false" customHeight="false" outlineLevel="0" collapsed="false">
      <c r="A1496" s="5" t="s">
        <v>1539</v>
      </c>
      <c r="B1496" s="6" t="s">
        <v>37</v>
      </c>
      <c r="C1496" s="6" t="s">
        <v>30</v>
      </c>
      <c r="D1496" s="6" t="s">
        <v>30</v>
      </c>
      <c r="E1496" s="6" t="s">
        <v>30</v>
      </c>
      <c r="F1496" s="7" t="n">
        <v>10</v>
      </c>
      <c r="G1496" s="6" t="s">
        <v>30</v>
      </c>
      <c r="H1496" s="6" t="s">
        <v>202</v>
      </c>
      <c r="I1496" s="6" t="s">
        <v>203</v>
      </c>
      <c r="J1496" s="6" t="s">
        <v>30</v>
      </c>
      <c r="K1496" s="6" t="s">
        <v>30</v>
      </c>
      <c r="L1496" s="6" t="s">
        <v>30</v>
      </c>
      <c r="M1496" s="6" t="s">
        <v>31</v>
      </c>
      <c r="N1496" s="6" t="s">
        <v>30</v>
      </c>
      <c r="O1496" s="6" t="s">
        <v>30</v>
      </c>
      <c r="P1496" s="6" t="s">
        <v>166</v>
      </c>
      <c r="Q1496" s="6" t="s">
        <v>31</v>
      </c>
      <c r="R1496" s="6" t="s">
        <v>34</v>
      </c>
      <c r="S1496" s="8" t="n">
        <v>29.6</v>
      </c>
      <c r="T1496" s="8" t="n">
        <v>299.05</v>
      </c>
      <c r="U1496" s="6" t="s">
        <v>30</v>
      </c>
      <c r="V1496" s="8" t="n">
        <f aca="false">IF(X1496="0-1 Year", ROUND(S1496/0.474, 2), IF(X1496="1-2 Years", ROUND(S1496/0.287, 2), ROUND(S1496/0.14, 2)))</f>
        <v>62.45</v>
      </c>
      <c r="W1496" s="6" t="str">
        <f aca="false">IF(V1496&gt;4000, "High", IF(V1496&gt;2000, "Medium", "Low"))</f>
        <v>Low</v>
      </c>
      <c r="X1496" s="9" t="s">
        <v>35</v>
      </c>
      <c r="Y1496" s="10" t="n">
        <f aca="false">IF(U1496="Yes", 1, 0)</f>
        <v>0</v>
      </c>
      <c r="Z1496" s="10" t="n">
        <v>1</v>
      </c>
      <c r="AA1496" s="11" t="n">
        <f aca="false">MAX(0, ($S1496 * 0.35) - ($F1496 * 0.3))</f>
        <v>7.36</v>
      </c>
      <c r="AB1496" s="12" t="str">
        <f aca="false">IF(AA1496&gt;20,"High",IF(AA1496&gt;10,"Medium","Low"))</f>
        <v>Low</v>
      </c>
    </row>
    <row r="1497" customFormat="false" ht="18.65" hidden="false" customHeight="false" outlineLevel="0" collapsed="false">
      <c r="A1497" s="5" t="s">
        <v>1540</v>
      </c>
      <c r="B1497" s="6" t="s">
        <v>29</v>
      </c>
      <c r="C1497" s="6" t="s">
        <v>30</v>
      </c>
      <c r="D1497" s="6" t="s">
        <v>30</v>
      </c>
      <c r="E1497" s="6" t="s">
        <v>30</v>
      </c>
      <c r="F1497" s="7" t="n">
        <v>4</v>
      </c>
      <c r="G1497" s="6" t="s">
        <v>31</v>
      </c>
      <c r="H1497" s="6" t="s">
        <v>30</v>
      </c>
      <c r="I1497" s="6" t="s">
        <v>517</v>
      </c>
      <c r="J1497" s="6" t="s">
        <v>30</v>
      </c>
      <c r="K1497" s="6" t="s">
        <v>30</v>
      </c>
      <c r="L1497" s="6" t="s">
        <v>30</v>
      </c>
      <c r="M1497" s="6" t="s">
        <v>30</v>
      </c>
      <c r="N1497" s="6" t="s">
        <v>31</v>
      </c>
      <c r="O1497" s="6" t="s">
        <v>30</v>
      </c>
      <c r="P1497" s="6" t="s">
        <v>38</v>
      </c>
      <c r="Q1497" s="6" t="s">
        <v>30</v>
      </c>
      <c r="R1497" s="6" t="s">
        <v>39</v>
      </c>
      <c r="S1497" s="8" t="n">
        <v>77.85</v>
      </c>
      <c r="T1497" s="8" t="n">
        <v>299.2</v>
      </c>
      <c r="U1497" s="6" t="s">
        <v>31</v>
      </c>
      <c r="V1497" s="8" t="n">
        <f aca="false">IF(X1497="0-1 Year", ROUND(S1497/0.474, 2), IF(X1497="1-2 Years", ROUND(S1497/0.287, 2), ROUND(S1497/0.14, 2)))</f>
        <v>164.24</v>
      </c>
      <c r="W1497" s="6" t="str">
        <f aca="false">IF(V1497&gt;4000, "High", IF(V1497&gt;2000, "Medium", "Low"))</f>
        <v>Low</v>
      </c>
      <c r="X1497" s="9" t="s">
        <v>35</v>
      </c>
      <c r="Y1497" s="10" t="n">
        <f aca="false">IF(U1497="Yes", 1, 0)</f>
        <v>1</v>
      </c>
      <c r="Z1497" s="10" t="n">
        <v>1</v>
      </c>
      <c r="AA1497" s="11" t="n">
        <f aca="false">MAX(0, ($S1497 * 0.35) - ($F1497 * 0.3))</f>
        <v>26.0475</v>
      </c>
      <c r="AB1497" s="12" t="str">
        <f aca="false">IF(AA1497&gt;20,"High",IF(AA1497&gt;10,"Medium","Low"))</f>
        <v>High</v>
      </c>
    </row>
    <row r="1498" customFormat="false" ht="18.65" hidden="false" customHeight="false" outlineLevel="0" collapsed="false">
      <c r="A1498" s="5" t="s">
        <v>1541</v>
      </c>
      <c r="B1498" s="6" t="s">
        <v>29</v>
      </c>
      <c r="C1498" s="6" t="s">
        <v>30</v>
      </c>
      <c r="D1498" s="6" t="s">
        <v>30</v>
      </c>
      <c r="E1498" s="6" t="s">
        <v>30</v>
      </c>
      <c r="F1498" s="7" t="n">
        <v>14</v>
      </c>
      <c r="G1498" s="6" t="s">
        <v>31</v>
      </c>
      <c r="H1498" s="6" t="s">
        <v>30</v>
      </c>
      <c r="I1498" s="6" t="s">
        <v>30</v>
      </c>
      <c r="J1498" s="6" t="s">
        <v>32</v>
      </c>
      <c r="K1498" s="6" t="s">
        <v>32</v>
      </c>
      <c r="L1498" s="6" t="s">
        <v>32</v>
      </c>
      <c r="M1498" s="6" t="s">
        <v>32</v>
      </c>
      <c r="N1498" s="6" t="s">
        <v>32</v>
      </c>
      <c r="O1498" s="6" t="s">
        <v>32</v>
      </c>
      <c r="P1498" s="6" t="s">
        <v>38</v>
      </c>
      <c r="Q1498" s="6" t="s">
        <v>31</v>
      </c>
      <c r="R1498" s="6" t="s">
        <v>39</v>
      </c>
      <c r="S1498" s="8" t="n">
        <v>20.05</v>
      </c>
      <c r="T1498" s="8" t="n">
        <v>299.3</v>
      </c>
      <c r="U1498" s="6" t="s">
        <v>30</v>
      </c>
      <c r="V1498" s="8" t="n">
        <f aca="false">IF(X1498="0-1 Year", ROUND(S1498/0.474, 2), IF(X1498="1-2 Years", ROUND(S1498/0.287, 2), ROUND(S1498/0.14, 2)))</f>
        <v>69.86</v>
      </c>
      <c r="W1498" s="6" t="str">
        <f aca="false">IF(V1498&gt;4000, "High", IF(V1498&gt;2000, "Medium", "Low"))</f>
        <v>Low</v>
      </c>
      <c r="X1498" s="9" t="s">
        <v>1275</v>
      </c>
      <c r="Y1498" s="10" t="n">
        <f aca="false">IF(U1498="Yes", 1, 0)</f>
        <v>0</v>
      </c>
      <c r="Z1498" s="10" t="n">
        <v>1</v>
      </c>
      <c r="AA1498" s="11" t="n">
        <f aca="false">MAX(0, ($S1498 * 0.35) - ($F1498 * 0.3))</f>
        <v>2.8175</v>
      </c>
      <c r="AB1498" s="12" t="str">
        <f aca="false">IF(AA1498&gt;20,"High",IF(AA1498&gt;10,"Medium","Low"))</f>
        <v>Low</v>
      </c>
    </row>
    <row r="1499" customFormat="false" ht="18.65" hidden="false" customHeight="false" outlineLevel="0" collapsed="false">
      <c r="A1499" s="5" t="s">
        <v>1542</v>
      </c>
      <c r="B1499" s="6" t="s">
        <v>37</v>
      </c>
      <c r="C1499" s="6" t="s">
        <v>30</v>
      </c>
      <c r="D1499" s="6" t="s">
        <v>30</v>
      </c>
      <c r="E1499" s="6" t="s">
        <v>30</v>
      </c>
      <c r="F1499" s="7" t="n">
        <v>15</v>
      </c>
      <c r="G1499" s="6" t="s">
        <v>31</v>
      </c>
      <c r="H1499" s="6" t="s">
        <v>30</v>
      </c>
      <c r="I1499" s="6" t="s">
        <v>30</v>
      </c>
      <c r="J1499" s="6" t="s">
        <v>32</v>
      </c>
      <c r="K1499" s="6" t="s">
        <v>32</v>
      </c>
      <c r="L1499" s="6" t="s">
        <v>32</v>
      </c>
      <c r="M1499" s="6" t="s">
        <v>32</v>
      </c>
      <c r="N1499" s="6" t="s">
        <v>32</v>
      </c>
      <c r="O1499" s="6" t="s">
        <v>32</v>
      </c>
      <c r="P1499" s="6" t="s">
        <v>38</v>
      </c>
      <c r="Q1499" s="6" t="s">
        <v>30</v>
      </c>
      <c r="R1499" s="6" t="s">
        <v>34</v>
      </c>
      <c r="S1499" s="8" t="n">
        <v>19.6</v>
      </c>
      <c r="T1499" s="8" t="n">
        <v>299.4</v>
      </c>
      <c r="U1499" s="6" t="s">
        <v>30</v>
      </c>
      <c r="V1499" s="8" t="n">
        <f aca="false">IF(X1499="0-1 Year", ROUND(S1499/0.474, 2), IF(X1499="1-2 Years", ROUND(S1499/0.287, 2), ROUND(S1499/0.14, 2)))</f>
        <v>68.29</v>
      </c>
      <c r="W1499" s="6" t="str">
        <f aca="false">IF(V1499&gt;4000, "High", IF(V1499&gt;2000, "Medium", "Low"))</f>
        <v>Low</v>
      </c>
      <c r="X1499" s="9" t="s">
        <v>1275</v>
      </c>
      <c r="Y1499" s="10" t="n">
        <f aca="false">IF(U1499="Yes", 1, 0)</f>
        <v>0</v>
      </c>
      <c r="Z1499" s="10" t="n">
        <v>1</v>
      </c>
      <c r="AA1499" s="11" t="n">
        <f aca="false">MAX(0, ($S1499 * 0.35) - ($F1499 * 0.3))</f>
        <v>2.36</v>
      </c>
      <c r="AB1499" s="12" t="str">
        <f aca="false">IF(AA1499&gt;20,"High",IF(AA1499&gt;10,"Medium","Low"))</f>
        <v>Low</v>
      </c>
    </row>
    <row r="1500" customFormat="false" ht="18.65" hidden="false" customHeight="false" outlineLevel="0" collapsed="false">
      <c r="A1500" s="5" t="s">
        <v>1543</v>
      </c>
      <c r="B1500" s="6" t="s">
        <v>29</v>
      </c>
      <c r="C1500" s="6" t="s">
        <v>30</v>
      </c>
      <c r="D1500" s="6" t="s">
        <v>30</v>
      </c>
      <c r="E1500" s="6" t="s">
        <v>30</v>
      </c>
      <c r="F1500" s="7" t="n">
        <v>4</v>
      </c>
      <c r="G1500" s="6" t="s">
        <v>31</v>
      </c>
      <c r="H1500" s="6" t="s">
        <v>30</v>
      </c>
      <c r="I1500" s="6" t="s">
        <v>203</v>
      </c>
      <c r="J1500" s="6" t="s">
        <v>30</v>
      </c>
      <c r="K1500" s="6" t="s">
        <v>30</v>
      </c>
      <c r="L1500" s="6" t="s">
        <v>31</v>
      </c>
      <c r="M1500" s="6" t="s">
        <v>31</v>
      </c>
      <c r="N1500" s="6" t="s">
        <v>31</v>
      </c>
      <c r="O1500" s="6" t="s">
        <v>31</v>
      </c>
      <c r="P1500" s="6" t="s">
        <v>38</v>
      </c>
      <c r="Q1500" s="6" t="s">
        <v>31</v>
      </c>
      <c r="R1500" s="6" t="s">
        <v>39</v>
      </c>
      <c r="S1500" s="8" t="n">
        <v>74.4</v>
      </c>
      <c r="T1500" s="8" t="n">
        <v>299.7</v>
      </c>
      <c r="U1500" s="6" t="s">
        <v>31</v>
      </c>
      <c r="V1500" s="8" t="n">
        <f aca="false">IF(X1500="0-1 Year", ROUND(S1500/0.474, 2), IF(X1500="1-2 Years", ROUND(S1500/0.287, 2), ROUND(S1500/0.14, 2)))</f>
        <v>156.96</v>
      </c>
      <c r="W1500" s="6" t="str">
        <f aca="false">IF(V1500&gt;4000, "High", IF(V1500&gt;2000, "Medium", "Low"))</f>
        <v>Low</v>
      </c>
      <c r="X1500" s="9" t="s">
        <v>35</v>
      </c>
      <c r="Y1500" s="10" t="n">
        <f aca="false">IF(U1500="Yes", 1, 0)</f>
        <v>1</v>
      </c>
      <c r="Z1500" s="10" t="n">
        <v>1</v>
      </c>
      <c r="AA1500" s="11" t="n">
        <f aca="false">MAX(0, ($S1500 * 0.35) - ($F1500 * 0.3))</f>
        <v>24.84</v>
      </c>
      <c r="AB1500" s="12" t="str">
        <f aca="false">IF(AA1500&gt;20,"High",IF(AA1500&gt;10,"Medium","Low"))</f>
        <v>High</v>
      </c>
    </row>
    <row r="1501" customFormat="false" ht="18.65" hidden="false" customHeight="false" outlineLevel="0" collapsed="false">
      <c r="A1501" s="5" t="s">
        <v>1544</v>
      </c>
      <c r="B1501" s="6" t="s">
        <v>37</v>
      </c>
      <c r="C1501" s="6" t="s">
        <v>30</v>
      </c>
      <c r="D1501" s="6" t="s">
        <v>31</v>
      </c>
      <c r="E1501" s="6" t="s">
        <v>31</v>
      </c>
      <c r="F1501" s="7" t="n">
        <v>4</v>
      </c>
      <c r="G1501" s="6" t="s">
        <v>31</v>
      </c>
      <c r="H1501" s="6" t="s">
        <v>30</v>
      </c>
      <c r="I1501" s="6" t="s">
        <v>517</v>
      </c>
      <c r="J1501" s="6" t="s">
        <v>30</v>
      </c>
      <c r="K1501" s="6" t="s">
        <v>30</v>
      </c>
      <c r="L1501" s="6" t="s">
        <v>30</v>
      </c>
      <c r="M1501" s="6" t="s">
        <v>30</v>
      </c>
      <c r="N1501" s="6" t="s">
        <v>31</v>
      </c>
      <c r="O1501" s="6" t="s">
        <v>30</v>
      </c>
      <c r="P1501" s="6" t="s">
        <v>38</v>
      </c>
      <c r="Q1501" s="6" t="s">
        <v>31</v>
      </c>
      <c r="R1501" s="6" t="s">
        <v>34</v>
      </c>
      <c r="S1501" s="8" t="n">
        <v>78.9</v>
      </c>
      <c r="T1501" s="8" t="n">
        <v>299.75</v>
      </c>
      <c r="U1501" s="6" t="s">
        <v>30</v>
      </c>
      <c r="V1501" s="8" t="n">
        <f aca="false">IF(X1501="0-1 Year", ROUND(S1501/0.474, 2), IF(X1501="1-2 Years", ROUND(S1501/0.287, 2), ROUND(S1501/0.14, 2)))</f>
        <v>166.46</v>
      </c>
      <c r="W1501" s="6" t="str">
        <f aca="false">IF(V1501&gt;4000, "High", IF(V1501&gt;2000, "Medium", "Low"))</f>
        <v>Low</v>
      </c>
      <c r="X1501" s="9" t="s">
        <v>35</v>
      </c>
      <c r="Y1501" s="10" t="n">
        <f aca="false">IF(U1501="Yes", 1, 0)</f>
        <v>0</v>
      </c>
      <c r="Z1501" s="10" t="n">
        <v>1</v>
      </c>
      <c r="AA1501" s="11" t="n">
        <f aca="false">MAX(0, ($S1501 * 0.35) - ($F1501 * 0.3))</f>
        <v>26.415</v>
      </c>
      <c r="AB1501" s="12" t="str">
        <f aca="false">IF(AA1501&gt;20,"High",IF(AA1501&gt;10,"Medium","Low"))</f>
        <v>High</v>
      </c>
    </row>
    <row r="1502" customFormat="false" ht="18.65" hidden="false" customHeight="false" outlineLevel="0" collapsed="false">
      <c r="A1502" s="5" t="s">
        <v>1545</v>
      </c>
      <c r="B1502" s="6" t="s">
        <v>29</v>
      </c>
      <c r="C1502" s="6" t="s">
        <v>30</v>
      </c>
      <c r="D1502" s="6" t="s">
        <v>30</v>
      </c>
      <c r="E1502" s="6" t="s">
        <v>30</v>
      </c>
      <c r="F1502" s="7" t="n">
        <v>14</v>
      </c>
      <c r="G1502" s="6" t="s">
        <v>31</v>
      </c>
      <c r="H1502" s="6" t="s">
        <v>30</v>
      </c>
      <c r="I1502" s="6" t="s">
        <v>30</v>
      </c>
      <c r="J1502" s="6" t="s">
        <v>32</v>
      </c>
      <c r="K1502" s="6" t="s">
        <v>32</v>
      </c>
      <c r="L1502" s="6" t="s">
        <v>32</v>
      </c>
      <c r="M1502" s="6" t="s">
        <v>32</v>
      </c>
      <c r="N1502" s="6" t="s">
        <v>32</v>
      </c>
      <c r="O1502" s="6" t="s">
        <v>32</v>
      </c>
      <c r="P1502" s="6" t="s">
        <v>38</v>
      </c>
      <c r="Q1502" s="6" t="s">
        <v>30</v>
      </c>
      <c r="R1502" s="6" t="s">
        <v>58</v>
      </c>
      <c r="S1502" s="8" t="n">
        <v>19.6</v>
      </c>
      <c r="T1502" s="8" t="n">
        <v>300.4</v>
      </c>
      <c r="U1502" s="6" t="s">
        <v>30</v>
      </c>
      <c r="V1502" s="8" t="n">
        <f aca="false">IF(X1502="0-1 Year", ROUND(S1502/0.474, 2), IF(X1502="1-2 Years", ROUND(S1502/0.287, 2), ROUND(S1502/0.14, 2)))</f>
        <v>68.29</v>
      </c>
      <c r="W1502" s="6" t="str">
        <f aca="false">IF(V1502&gt;4000, "High", IF(V1502&gt;2000, "Medium", "Low"))</f>
        <v>Low</v>
      </c>
      <c r="X1502" s="9" t="s">
        <v>1275</v>
      </c>
      <c r="Y1502" s="10" t="n">
        <f aca="false">IF(U1502="Yes", 1, 0)</f>
        <v>0</v>
      </c>
      <c r="Z1502" s="10" t="n">
        <v>1</v>
      </c>
      <c r="AA1502" s="11" t="n">
        <f aca="false">MAX(0, ($S1502 * 0.35) - ($F1502 * 0.3))</f>
        <v>2.66</v>
      </c>
      <c r="AB1502" s="12" t="str">
        <f aca="false">IF(AA1502&gt;20,"High",IF(AA1502&gt;10,"Medium","Low"))</f>
        <v>Low</v>
      </c>
    </row>
    <row r="1503" customFormat="false" ht="18.65" hidden="false" customHeight="false" outlineLevel="0" collapsed="false">
      <c r="A1503" s="5" t="s">
        <v>1546</v>
      </c>
      <c r="B1503" s="6" t="s">
        <v>37</v>
      </c>
      <c r="C1503" s="6" t="s">
        <v>30</v>
      </c>
      <c r="D1503" s="6" t="s">
        <v>30</v>
      </c>
      <c r="E1503" s="6" t="s">
        <v>30</v>
      </c>
      <c r="F1503" s="7" t="n">
        <v>5</v>
      </c>
      <c r="G1503" s="6" t="s">
        <v>31</v>
      </c>
      <c r="H1503" s="6" t="s">
        <v>30</v>
      </c>
      <c r="I1503" s="6" t="s">
        <v>203</v>
      </c>
      <c r="J1503" s="6" t="s">
        <v>31</v>
      </c>
      <c r="K1503" s="6" t="s">
        <v>30</v>
      </c>
      <c r="L1503" s="6" t="s">
        <v>31</v>
      </c>
      <c r="M1503" s="6" t="s">
        <v>30</v>
      </c>
      <c r="N1503" s="6" t="s">
        <v>30</v>
      </c>
      <c r="O1503" s="6" t="s">
        <v>30</v>
      </c>
      <c r="P1503" s="6" t="s">
        <v>38</v>
      </c>
      <c r="Q1503" s="6" t="s">
        <v>30</v>
      </c>
      <c r="R1503" s="6" t="s">
        <v>58</v>
      </c>
      <c r="S1503" s="8" t="n">
        <v>55.8</v>
      </c>
      <c r="T1503" s="8" t="n">
        <v>300.4</v>
      </c>
      <c r="U1503" s="6" t="s">
        <v>30</v>
      </c>
      <c r="V1503" s="8" t="n">
        <f aca="false">IF(X1503="0-1 Year", ROUND(S1503/0.474, 2), IF(X1503="1-2 Years", ROUND(S1503/0.287, 2), ROUND(S1503/0.14, 2)))</f>
        <v>117.72</v>
      </c>
      <c r="W1503" s="6" t="str">
        <f aca="false">IF(V1503&gt;4000, "High", IF(V1503&gt;2000, "Medium", "Low"))</f>
        <v>Low</v>
      </c>
      <c r="X1503" s="9" t="s">
        <v>35</v>
      </c>
      <c r="Y1503" s="10" t="n">
        <f aca="false">IF(U1503="Yes", 1, 0)</f>
        <v>0</v>
      </c>
      <c r="Z1503" s="10" t="n">
        <v>1</v>
      </c>
      <c r="AA1503" s="11" t="n">
        <f aca="false">MAX(0, ($S1503 * 0.35) - ($F1503 * 0.3))</f>
        <v>18.03</v>
      </c>
      <c r="AB1503" s="12" t="str">
        <f aca="false">IF(AA1503&gt;20,"High",IF(AA1503&gt;10,"Medium","Low"))</f>
        <v>Medium</v>
      </c>
    </row>
    <row r="1504" customFormat="false" ht="18.65" hidden="false" customHeight="false" outlineLevel="0" collapsed="false">
      <c r="A1504" s="5" t="s">
        <v>1547</v>
      </c>
      <c r="B1504" s="6" t="s">
        <v>37</v>
      </c>
      <c r="C1504" s="6" t="s">
        <v>30</v>
      </c>
      <c r="D1504" s="6" t="s">
        <v>31</v>
      </c>
      <c r="E1504" s="6" t="s">
        <v>31</v>
      </c>
      <c r="F1504" s="7" t="n">
        <v>11</v>
      </c>
      <c r="G1504" s="6" t="s">
        <v>31</v>
      </c>
      <c r="H1504" s="6" t="s">
        <v>31</v>
      </c>
      <c r="I1504" s="6" t="s">
        <v>30</v>
      </c>
      <c r="J1504" s="6" t="s">
        <v>32</v>
      </c>
      <c r="K1504" s="6" t="s">
        <v>32</v>
      </c>
      <c r="L1504" s="6" t="s">
        <v>32</v>
      </c>
      <c r="M1504" s="6" t="s">
        <v>32</v>
      </c>
      <c r="N1504" s="6" t="s">
        <v>32</v>
      </c>
      <c r="O1504" s="6" t="s">
        <v>32</v>
      </c>
      <c r="P1504" s="6" t="s">
        <v>166</v>
      </c>
      <c r="Q1504" s="6" t="s">
        <v>30</v>
      </c>
      <c r="R1504" s="6" t="s">
        <v>34</v>
      </c>
      <c r="S1504" s="8" t="n">
        <v>25</v>
      </c>
      <c r="T1504" s="8" t="n">
        <v>300.7</v>
      </c>
      <c r="U1504" s="6" t="s">
        <v>30</v>
      </c>
      <c r="V1504" s="8" t="n">
        <f aca="false">IF(X1504="0-1 Year", ROUND(S1504/0.474, 2), IF(X1504="1-2 Years", ROUND(S1504/0.287, 2), ROUND(S1504/0.14, 2)))</f>
        <v>52.74</v>
      </c>
      <c r="W1504" s="6" t="str">
        <f aca="false">IF(V1504&gt;4000, "High", IF(V1504&gt;2000, "Medium", "Low"))</f>
        <v>Low</v>
      </c>
      <c r="X1504" s="9" t="s">
        <v>35</v>
      </c>
      <c r="Y1504" s="10" t="n">
        <f aca="false">IF(U1504="Yes", 1, 0)</f>
        <v>0</v>
      </c>
      <c r="Z1504" s="10" t="n">
        <v>1</v>
      </c>
      <c r="AA1504" s="11" t="n">
        <f aca="false">MAX(0, ($S1504 * 0.35) - ($F1504 * 0.3))</f>
        <v>5.45</v>
      </c>
      <c r="AB1504" s="12" t="str">
        <f aca="false">IF(AA1504&gt;20,"High",IF(AA1504&gt;10,"Medium","Low"))</f>
        <v>Low</v>
      </c>
    </row>
    <row r="1505" customFormat="false" ht="18.65" hidden="false" customHeight="false" outlineLevel="0" collapsed="false">
      <c r="A1505" s="5" t="s">
        <v>1548</v>
      </c>
      <c r="B1505" s="6" t="s">
        <v>37</v>
      </c>
      <c r="C1505" s="6" t="s">
        <v>30</v>
      </c>
      <c r="D1505" s="6" t="s">
        <v>30</v>
      </c>
      <c r="E1505" s="6" t="s">
        <v>30</v>
      </c>
      <c r="F1505" s="7" t="n">
        <v>13</v>
      </c>
      <c r="G1505" s="6" t="s">
        <v>30</v>
      </c>
      <c r="H1505" s="6" t="s">
        <v>202</v>
      </c>
      <c r="I1505" s="6" t="s">
        <v>203</v>
      </c>
      <c r="J1505" s="6" t="s">
        <v>30</v>
      </c>
      <c r="K1505" s="6" t="s">
        <v>30</v>
      </c>
      <c r="L1505" s="6" t="s">
        <v>30</v>
      </c>
      <c r="M1505" s="6" t="s">
        <v>30</v>
      </c>
      <c r="N1505" s="6" t="s">
        <v>30</v>
      </c>
      <c r="O1505" s="6" t="s">
        <v>30</v>
      </c>
      <c r="P1505" s="6" t="s">
        <v>38</v>
      </c>
      <c r="Q1505" s="6" t="s">
        <v>31</v>
      </c>
      <c r="R1505" s="6" t="s">
        <v>39</v>
      </c>
      <c r="S1505" s="8" t="n">
        <v>23.9</v>
      </c>
      <c r="T1505" s="8" t="n">
        <v>300.8</v>
      </c>
      <c r="U1505" s="6" t="s">
        <v>31</v>
      </c>
      <c r="V1505" s="8" t="n">
        <f aca="false">IF(X1505="0-1 Year", ROUND(S1505/0.474, 2), IF(X1505="1-2 Years", ROUND(S1505/0.287, 2), ROUND(S1505/0.14, 2)))</f>
        <v>83.28</v>
      </c>
      <c r="W1505" s="6" t="str">
        <f aca="false">IF(V1505&gt;4000, "High", IF(V1505&gt;2000, "Medium", "Low"))</f>
        <v>Low</v>
      </c>
      <c r="X1505" s="9" t="s">
        <v>1275</v>
      </c>
      <c r="Y1505" s="10" t="n">
        <f aca="false">IF(U1505="Yes", 1, 0)</f>
        <v>1</v>
      </c>
      <c r="Z1505" s="10" t="n">
        <v>1</v>
      </c>
      <c r="AA1505" s="11" t="n">
        <f aca="false">MAX(0, ($S1505 * 0.35) - ($F1505 * 0.3))</f>
        <v>4.465</v>
      </c>
      <c r="AB1505" s="12" t="str">
        <f aca="false">IF(AA1505&gt;20,"High",IF(AA1505&gt;10,"Medium","Low"))</f>
        <v>Low</v>
      </c>
    </row>
    <row r="1506" customFormat="false" ht="18.65" hidden="false" customHeight="false" outlineLevel="0" collapsed="false">
      <c r="A1506" s="5" t="s">
        <v>1549</v>
      </c>
      <c r="B1506" s="6" t="s">
        <v>29</v>
      </c>
      <c r="C1506" s="6" t="s">
        <v>30</v>
      </c>
      <c r="D1506" s="6" t="s">
        <v>31</v>
      </c>
      <c r="E1506" s="6" t="s">
        <v>30</v>
      </c>
      <c r="F1506" s="7" t="n">
        <v>4</v>
      </c>
      <c r="G1506" s="6" t="s">
        <v>31</v>
      </c>
      <c r="H1506" s="6" t="s">
        <v>31</v>
      </c>
      <c r="I1506" s="6" t="s">
        <v>517</v>
      </c>
      <c r="J1506" s="6" t="s">
        <v>30</v>
      </c>
      <c r="K1506" s="6" t="s">
        <v>30</v>
      </c>
      <c r="L1506" s="6" t="s">
        <v>30</v>
      </c>
      <c r="M1506" s="6" t="s">
        <v>30</v>
      </c>
      <c r="N1506" s="6" t="s">
        <v>30</v>
      </c>
      <c r="O1506" s="6" t="s">
        <v>30</v>
      </c>
      <c r="P1506" s="6" t="s">
        <v>38</v>
      </c>
      <c r="Q1506" s="6" t="s">
        <v>31</v>
      </c>
      <c r="R1506" s="6" t="s">
        <v>39</v>
      </c>
      <c r="S1506" s="8" t="n">
        <v>74.65</v>
      </c>
      <c r="T1506" s="8" t="n">
        <v>301.4</v>
      </c>
      <c r="U1506" s="6" t="s">
        <v>31</v>
      </c>
      <c r="V1506" s="8" t="n">
        <f aca="false">IF(X1506="0-1 Year", ROUND(S1506/0.474, 2), IF(X1506="1-2 Years", ROUND(S1506/0.287, 2), ROUND(S1506/0.14, 2)))</f>
        <v>157.49</v>
      </c>
      <c r="W1506" s="6" t="str">
        <f aca="false">IF(V1506&gt;4000, "High", IF(V1506&gt;2000, "Medium", "Low"))</f>
        <v>Low</v>
      </c>
      <c r="X1506" s="9" t="s">
        <v>35</v>
      </c>
      <c r="Y1506" s="10" t="n">
        <f aca="false">IF(U1506="Yes", 1, 0)</f>
        <v>1</v>
      </c>
      <c r="Z1506" s="10" t="n">
        <v>1</v>
      </c>
      <c r="AA1506" s="11" t="n">
        <f aca="false">MAX(0, ($S1506 * 0.35) - ($F1506 * 0.3))</f>
        <v>24.9275</v>
      </c>
      <c r="AB1506" s="12" t="str">
        <f aca="false">IF(AA1506&gt;20,"High",IF(AA1506&gt;10,"Medium","Low"))</f>
        <v>High</v>
      </c>
    </row>
    <row r="1507" customFormat="false" ht="18.65" hidden="false" customHeight="false" outlineLevel="0" collapsed="false">
      <c r="A1507" s="5" t="s">
        <v>1550</v>
      </c>
      <c r="B1507" s="6" t="s">
        <v>37</v>
      </c>
      <c r="C1507" s="6" t="s">
        <v>30</v>
      </c>
      <c r="D1507" s="6" t="s">
        <v>31</v>
      </c>
      <c r="E1507" s="6" t="s">
        <v>31</v>
      </c>
      <c r="F1507" s="7" t="n">
        <v>16</v>
      </c>
      <c r="G1507" s="6" t="s">
        <v>31</v>
      </c>
      <c r="H1507" s="6" t="s">
        <v>30</v>
      </c>
      <c r="I1507" s="6" t="s">
        <v>30</v>
      </c>
      <c r="J1507" s="6" t="s">
        <v>32</v>
      </c>
      <c r="K1507" s="6" t="s">
        <v>32</v>
      </c>
      <c r="L1507" s="6" t="s">
        <v>32</v>
      </c>
      <c r="M1507" s="6" t="s">
        <v>32</v>
      </c>
      <c r="N1507" s="6" t="s">
        <v>32</v>
      </c>
      <c r="O1507" s="6" t="s">
        <v>32</v>
      </c>
      <c r="P1507" s="6" t="s">
        <v>166</v>
      </c>
      <c r="Q1507" s="6" t="s">
        <v>30</v>
      </c>
      <c r="R1507" s="6" t="s">
        <v>34</v>
      </c>
      <c r="S1507" s="8" t="n">
        <v>19.7</v>
      </c>
      <c r="T1507" s="8" t="n">
        <v>301.55</v>
      </c>
      <c r="U1507" s="6" t="s">
        <v>30</v>
      </c>
      <c r="V1507" s="8" t="n">
        <f aca="false">IF(X1507="0-1 Year", ROUND(S1507/0.474, 2), IF(X1507="1-2 Years", ROUND(S1507/0.287, 2), ROUND(S1507/0.14, 2)))</f>
        <v>68.64</v>
      </c>
      <c r="W1507" s="6" t="str">
        <f aca="false">IF(V1507&gt;4000, "High", IF(V1507&gt;2000, "Medium", "Low"))</f>
        <v>Low</v>
      </c>
      <c r="X1507" s="9" t="s">
        <v>1275</v>
      </c>
      <c r="Y1507" s="10" t="n">
        <f aca="false">IF(U1507="Yes", 1, 0)</f>
        <v>0</v>
      </c>
      <c r="Z1507" s="10" t="n">
        <v>1</v>
      </c>
      <c r="AA1507" s="11" t="n">
        <f aca="false">MAX(0, ($S1507 * 0.35) - ($F1507 * 0.3))</f>
        <v>2.095</v>
      </c>
      <c r="AB1507" s="12" t="str">
        <f aca="false">IF(AA1507&gt;20,"High",IF(AA1507&gt;10,"Medium","Low"))</f>
        <v>Low</v>
      </c>
    </row>
    <row r="1508" customFormat="false" ht="18.65" hidden="false" customHeight="false" outlineLevel="0" collapsed="false">
      <c r="A1508" s="5" t="s">
        <v>1551</v>
      </c>
      <c r="B1508" s="6" t="s">
        <v>37</v>
      </c>
      <c r="C1508" s="6" t="s">
        <v>30</v>
      </c>
      <c r="D1508" s="6" t="s">
        <v>30</v>
      </c>
      <c r="E1508" s="6" t="s">
        <v>30</v>
      </c>
      <c r="F1508" s="7" t="n">
        <v>10</v>
      </c>
      <c r="G1508" s="6" t="s">
        <v>30</v>
      </c>
      <c r="H1508" s="6" t="s">
        <v>202</v>
      </c>
      <c r="I1508" s="6" t="s">
        <v>203</v>
      </c>
      <c r="J1508" s="6" t="s">
        <v>31</v>
      </c>
      <c r="K1508" s="6" t="s">
        <v>30</v>
      </c>
      <c r="L1508" s="6" t="s">
        <v>30</v>
      </c>
      <c r="M1508" s="6" t="s">
        <v>30</v>
      </c>
      <c r="N1508" s="6" t="s">
        <v>30</v>
      </c>
      <c r="O1508" s="6" t="s">
        <v>30</v>
      </c>
      <c r="P1508" s="6" t="s">
        <v>38</v>
      </c>
      <c r="Q1508" s="6" t="s">
        <v>30</v>
      </c>
      <c r="R1508" s="6" t="s">
        <v>34</v>
      </c>
      <c r="S1508" s="8" t="n">
        <v>29.75</v>
      </c>
      <c r="T1508" s="8" t="n">
        <v>301.9</v>
      </c>
      <c r="U1508" s="6" t="s">
        <v>30</v>
      </c>
      <c r="V1508" s="8" t="n">
        <f aca="false">IF(X1508="0-1 Year", ROUND(S1508/0.474, 2), IF(X1508="1-2 Years", ROUND(S1508/0.287, 2), ROUND(S1508/0.14, 2)))</f>
        <v>62.76</v>
      </c>
      <c r="W1508" s="6" t="str">
        <f aca="false">IF(V1508&gt;4000, "High", IF(V1508&gt;2000, "Medium", "Low"))</f>
        <v>Low</v>
      </c>
      <c r="X1508" s="9" t="s">
        <v>35</v>
      </c>
      <c r="Y1508" s="10" t="n">
        <f aca="false">IF(U1508="Yes", 1, 0)</f>
        <v>0</v>
      </c>
      <c r="Z1508" s="10" t="n">
        <v>1</v>
      </c>
      <c r="AA1508" s="11" t="n">
        <f aca="false">MAX(0, ($S1508 * 0.35) - ($F1508 * 0.3))</f>
        <v>7.4125</v>
      </c>
      <c r="AB1508" s="12" t="str">
        <f aca="false">IF(AA1508&gt;20,"High",IF(AA1508&gt;10,"Medium","Low"))</f>
        <v>Low</v>
      </c>
    </row>
    <row r="1509" customFormat="false" ht="18.65" hidden="false" customHeight="false" outlineLevel="0" collapsed="false">
      <c r="A1509" s="5" t="s">
        <v>1552</v>
      </c>
      <c r="B1509" s="6" t="s">
        <v>37</v>
      </c>
      <c r="C1509" s="6" t="s">
        <v>30</v>
      </c>
      <c r="D1509" s="6" t="s">
        <v>30</v>
      </c>
      <c r="E1509" s="6" t="s">
        <v>30</v>
      </c>
      <c r="F1509" s="7" t="n">
        <v>4</v>
      </c>
      <c r="G1509" s="6" t="s">
        <v>31</v>
      </c>
      <c r="H1509" s="6" t="s">
        <v>31</v>
      </c>
      <c r="I1509" s="6" t="s">
        <v>517</v>
      </c>
      <c r="J1509" s="6" t="s">
        <v>30</v>
      </c>
      <c r="K1509" s="6" t="s">
        <v>30</v>
      </c>
      <c r="L1509" s="6" t="s">
        <v>30</v>
      </c>
      <c r="M1509" s="6" t="s">
        <v>30</v>
      </c>
      <c r="N1509" s="6" t="s">
        <v>30</v>
      </c>
      <c r="O1509" s="6" t="s">
        <v>30</v>
      </c>
      <c r="P1509" s="6" t="s">
        <v>38</v>
      </c>
      <c r="Q1509" s="6" t="s">
        <v>31</v>
      </c>
      <c r="R1509" s="6" t="s">
        <v>39</v>
      </c>
      <c r="S1509" s="8" t="n">
        <v>75.65</v>
      </c>
      <c r="T1509" s="8" t="n">
        <v>302.35</v>
      </c>
      <c r="U1509" s="6" t="s">
        <v>30</v>
      </c>
      <c r="V1509" s="8" t="n">
        <f aca="false">IF(X1509="0-1 Year", ROUND(S1509/0.474, 2), IF(X1509="1-2 Years", ROUND(S1509/0.287, 2), ROUND(S1509/0.14, 2)))</f>
        <v>159.6</v>
      </c>
      <c r="W1509" s="6" t="str">
        <f aca="false">IF(V1509&gt;4000, "High", IF(V1509&gt;2000, "Medium", "Low"))</f>
        <v>Low</v>
      </c>
      <c r="X1509" s="9" t="s">
        <v>35</v>
      </c>
      <c r="Y1509" s="10" t="n">
        <f aca="false">IF(U1509="Yes", 1, 0)</f>
        <v>0</v>
      </c>
      <c r="Z1509" s="10" t="n">
        <v>1</v>
      </c>
      <c r="AA1509" s="11" t="n">
        <f aca="false">MAX(0, ($S1509 * 0.35) - ($F1509 * 0.3))</f>
        <v>25.2775</v>
      </c>
      <c r="AB1509" s="12" t="str">
        <f aca="false">IF(AA1509&gt;20,"High",IF(AA1509&gt;10,"Medium","Low"))</f>
        <v>High</v>
      </c>
    </row>
    <row r="1510" customFormat="false" ht="18.65" hidden="false" customHeight="false" outlineLevel="0" collapsed="false">
      <c r="A1510" s="5" t="s">
        <v>1553</v>
      </c>
      <c r="B1510" s="6" t="s">
        <v>37</v>
      </c>
      <c r="C1510" s="6" t="s">
        <v>30</v>
      </c>
      <c r="D1510" s="6" t="s">
        <v>30</v>
      </c>
      <c r="E1510" s="6" t="s">
        <v>30</v>
      </c>
      <c r="F1510" s="7" t="n">
        <v>15</v>
      </c>
      <c r="G1510" s="6" t="s">
        <v>31</v>
      </c>
      <c r="H1510" s="6" t="s">
        <v>30</v>
      </c>
      <c r="I1510" s="6" t="s">
        <v>30</v>
      </c>
      <c r="J1510" s="6" t="s">
        <v>32</v>
      </c>
      <c r="K1510" s="6" t="s">
        <v>32</v>
      </c>
      <c r="L1510" s="6" t="s">
        <v>32</v>
      </c>
      <c r="M1510" s="6" t="s">
        <v>32</v>
      </c>
      <c r="N1510" s="6" t="s">
        <v>32</v>
      </c>
      <c r="O1510" s="6" t="s">
        <v>32</v>
      </c>
      <c r="P1510" s="6" t="s">
        <v>33</v>
      </c>
      <c r="Q1510" s="6" t="s">
        <v>30</v>
      </c>
      <c r="R1510" s="6" t="s">
        <v>58</v>
      </c>
      <c r="S1510" s="8" t="n">
        <v>20.1</v>
      </c>
      <c r="T1510" s="8" t="n">
        <v>302.45</v>
      </c>
      <c r="U1510" s="6" t="s">
        <v>30</v>
      </c>
      <c r="V1510" s="8" t="n">
        <f aca="false">IF(X1510="0-1 Year", ROUND(S1510/0.474, 2), IF(X1510="1-2 Years", ROUND(S1510/0.287, 2), ROUND(S1510/0.14, 2)))</f>
        <v>70.03</v>
      </c>
      <c r="W1510" s="6" t="str">
        <f aca="false">IF(V1510&gt;4000, "High", IF(V1510&gt;2000, "Medium", "Low"))</f>
        <v>Low</v>
      </c>
      <c r="X1510" s="9" t="s">
        <v>1275</v>
      </c>
      <c r="Y1510" s="10" t="n">
        <f aca="false">IF(U1510="Yes", 1, 0)</f>
        <v>0</v>
      </c>
      <c r="Z1510" s="10" t="n">
        <v>1</v>
      </c>
      <c r="AA1510" s="11" t="n">
        <f aca="false">MAX(0, ($S1510 * 0.35) - ($F1510 * 0.3))</f>
        <v>2.535</v>
      </c>
      <c r="AB1510" s="12" t="str">
        <f aca="false">IF(AA1510&gt;20,"High",IF(AA1510&gt;10,"Medium","Low"))</f>
        <v>Low</v>
      </c>
    </row>
    <row r="1511" customFormat="false" ht="18.65" hidden="false" customHeight="false" outlineLevel="0" collapsed="false">
      <c r="A1511" s="5" t="s">
        <v>1554</v>
      </c>
      <c r="B1511" s="6" t="s">
        <v>37</v>
      </c>
      <c r="C1511" s="6" t="s">
        <v>31</v>
      </c>
      <c r="D1511" s="6" t="s">
        <v>31</v>
      </c>
      <c r="E1511" s="6" t="s">
        <v>30</v>
      </c>
      <c r="F1511" s="7" t="n">
        <v>5</v>
      </c>
      <c r="G1511" s="6" t="s">
        <v>31</v>
      </c>
      <c r="H1511" s="6" t="s">
        <v>30</v>
      </c>
      <c r="I1511" s="6" t="s">
        <v>517</v>
      </c>
      <c r="J1511" s="6" t="s">
        <v>30</v>
      </c>
      <c r="K1511" s="6" t="s">
        <v>30</v>
      </c>
      <c r="L1511" s="6" t="s">
        <v>30</v>
      </c>
      <c r="M1511" s="6" t="s">
        <v>30</v>
      </c>
      <c r="N1511" s="6" t="s">
        <v>30</v>
      </c>
      <c r="O1511" s="6" t="s">
        <v>30</v>
      </c>
      <c r="P1511" s="6" t="s">
        <v>38</v>
      </c>
      <c r="Q1511" s="6" t="s">
        <v>30</v>
      </c>
      <c r="R1511" s="6" t="s">
        <v>39</v>
      </c>
      <c r="S1511" s="8" t="n">
        <v>70.05</v>
      </c>
      <c r="T1511" s="8" t="n">
        <v>302.6</v>
      </c>
      <c r="U1511" s="6" t="s">
        <v>30</v>
      </c>
      <c r="V1511" s="8" t="n">
        <f aca="false">IF(X1511="0-1 Year", ROUND(S1511/0.474, 2), IF(X1511="1-2 Years", ROUND(S1511/0.287, 2), ROUND(S1511/0.14, 2)))</f>
        <v>147.78</v>
      </c>
      <c r="W1511" s="6" t="str">
        <f aca="false">IF(V1511&gt;4000, "High", IF(V1511&gt;2000, "Medium", "Low"))</f>
        <v>Low</v>
      </c>
      <c r="X1511" s="9" t="s">
        <v>35</v>
      </c>
      <c r="Y1511" s="10" t="n">
        <f aca="false">IF(U1511="Yes", 1, 0)</f>
        <v>0</v>
      </c>
      <c r="Z1511" s="10" t="n">
        <v>1</v>
      </c>
      <c r="AA1511" s="11" t="n">
        <f aca="false">MAX(0, ($S1511 * 0.35) - ($F1511 * 0.3))</f>
        <v>23.0175</v>
      </c>
      <c r="AB1511" s="12" t="str">
        <f aca="false">IF(AA1511&gt;20,"High",IF(AA1511&gt;10,"Medium","Low"))</f>
        <v>High</v>
      </c>
    </row>
    <row r="1512" customFormat="false" ht="18.65" hidden="false" customHeight="false" outlineLevel="0" collapsed="false">
      <c r="A1512" s="5" t="s">
        <v>1555</v>
      </c>
      <c r="B1512" s="6" t="s">
        <v>37</v>
      </c>
      <c r="C1512" s="6" t="s">
        <v>30</v>
      </c>
      <c r="D1512" s="6" t="s">
        <v>31</v>
      </c>
      <c r="E1512" s="6" t="s">
        <v>31</v>
      </c>
      <c r="F1512" s="7" t="n">
        <v>4</v>
      </c>
      <c r="G1512" s="6" t="s">
        <v>31</v>
      </c>
      <c r="H1512" s="6" t="s">
        <v>30</v>
      </c>
      <c r="I1512" s="6" t="s">
        <v>517</v>
      </c>
      <c r="J1512" s="6" t="s">
        <v>30</v>
      </c>
      <c r="K1512" s="6" t="s">
        <v>30</v>
      </c>
      <c r="L1512" s="6" t="s">
        <v>30</v>
      </c>
      <c r="M1512" s="6" t="s">
        <v>30</v>
      </c>
      <c r="N1512" s="6" t="s">
        <v>30</v>
      </c>
      <c r="O1512" s="6" t="s">
        <v>31</v>
      </c>
      <c r="P1512" s="6" t="s">
        <v>38</v>
      </c>
      <c r="Q1512" s="6" t="s">
        <v>30</v>
      </c>
      <c r="R1512" s="6" t="s">
        <v>39</v>
      </c>
      <c r="S1512" s="8" t="n">
        <v>80.85</v>
      </c>
      <c r="T1512" s="8" t="n">
        <v>302.75</v>
      </c>
      <c r="U1512" s="6" t="s">
        <v>31</v>
      </c>
      <c r="V1512" s="8" t="n">
        <f aca="false">IF(X1512="0-1 Year", ROUND(S1512/0.474, 2), IF(X1512="1-2 Years", ROUND(S1512/0.287, 2), ROUND(S1512/0.14, 2)))</f>
        <v>170.57</v>
      </c>
      <c r="W1512" s="6" t="str">
        <f aca="false">IF(V1512&gt;4000, "High", IF(V1512&gt;2000, "Medium", "Low"))</f>
        <v>Low</v>
      </c>
      <c r="X1512" s="9" t="s">
        <v>35</v>
      </c>
      <c r="Y1512" s="10" t="n">
        <f aca="false">IF(U1512="Yes", 1, 0)</f>
        <v>1</v>
      </c>
      <c r="Z1512" s="10" t="n">
        <v>1</v>
      </c>
      <c r="AA1512" s="11" t="n">
        <f aca="false">MAX(0, ($S1512 * 0.35) - ($F1512 * 0.3))</f>
        <v>27.0975</v>
      </c>
      <c r="AB1512" s="12" t="str">
        <f aca="false">IF(AA1512&gt;20,"High",IF(AA1512&gt;10,"Medium","Low"))</f>
        <v>High</v>
      </c>
    </row>
    <row r="1513" customFormat="false" ht="18.65" hidden="false" customHeight="false" outlineLevel="0" collapsed="false">
      <c r="A1513" s="5" t="s">
        <v>1556</v>
      </c>
      <c r="B1513" s="6" t="s">
        <v>37</v>
      </c>
      <c r="C1513" s="6" t="s">
        <v>30</v>
      </c>
      <c r="D1513" s="6" t="s">
        <v>30</v>
      </c>
      <c r="E1513" s="6" t="s">
        <v>30</v>
      </c>
      <c r="F1513" s="7" t="n">
        <v>4</v>
      </c>
      <c r="G1513" s="6" t="s">
        <v>31</v>
      </c>
      <c r="H1513" s="6" t="s">
        <v>30</v>
      </c>
      <c r="I1513" s="6" t="s">
        <v>517</v>
      </c>
      <c r="J1513" s="6" t="s">
        <v>30</v>
      </c>
      <c r="K1513" s="6" t="s">
        <v>30</v>
      </c>
      <c r="L1513" s="6" t="s">
        <v>30</v>
      </c>
      <c r="M1513" s="6" t="s">
        <v>30</v>
      </c>
      <c r="N1513" s="6" t="s">
        <v>31</v>
      </c>
      <c r="O1513" s="6" t="s">
        <v>30</v>
      </c>
      <c r="P1513" s="6" t="s">
        <v>38</v>
      </c>
      <c r="Q1513" s="6" t="s">
        <v>31</v>
      </c>
      <c r="R1513" s="6" t="s">
        <v>39</v>
      </c>
      <c r="S1513" s="8" t="n">
        <v>79</v>
      </c>
      <c r="T1513" s="8" t="n">
        <v>303.15</v>
      </c>
      <c r="U1513" s="6" t="s">
        <v>31</v>
      </c>
      <c r="V1513" s="8" t="n">
        <f aca="false">IF(X1513="0-1 Year", ROUND(S1513/0.474, 2), IF(X1513="1-2 Years", ROUND(S1513/0.287, 2), ROUND(S1513/0.14, 2)))</f>
        <v>166.67</v>
      </c>
      <c r="W1513" s="6" t="str">
        <f aca="false">IF(V1513&gt;4000, "High", IF(V1513&gt;2000, "Medium", "Low"))</f>
        <v>Low</v>
      </c>
      <c r="X1513" s="9" t="s">
        <v>35</v>
      </c>
      <c r="Y1513" s="10" t="n">
        <f aca="false">IF(U1513="Yes", 1, 0)</f>
        <v>1</v>
      </c>
      <c r="Z1513" s="10" t="n">
        <v>1</v>
      </c>
      <c r="AA1513" s="11" t="n">
        <f aca="false">MAX(0, ($S1513 * 0.35) - ($F1513 * 0.3))</f>
        <v>26.45</v>
      </c>
      <c r="AB1513" s="12" t="str">
        <f aca="false">IF(AA1513&gt;20,"High",IF(AA1513&gt;10,"Medium","Low"))</f>
        <v>High</v>
      </c>
    </row>
    <row r="1514" customFormat="false" ht="18.65" hidden="false" customHeight="false" outlineLevel="0" collapsed="false">
      <c r="A1514" s="5" t="s">
        <v>1557</v>
      </c>
      <c r="B1514" s="6" t="s">
        <v>37</v>
      </c>
      <c r="C1514" s="6" t="s">
        <v>31</v>
      </c>
      <c r="D1514" s="6" t="s">
        <v>30</v>
      </c>
      <c r="E1514" s="6" t="s">
        <v>30</v>
      </c>
      <c r="F1514" s="7" t="n">
        <v>4</v>
      </c>
      <c r="G1514" s="6" t="s">
        <v>31</v>
      </c>
      <c r="H1514" s="6" t="s">
        <v>31</v>
      </c>
      <c r="I1514" s="6" t="s">
        <v>517</v>
      </c>
      <c r="J1514" s="6" t="s">
        <v>31</v>
      </c>
      <c r="K1514" s="6" t="s">
        <v>30</v>
      </c>
      <c r="L1514" s="6" t="s">
        <v>30</v>
      </c>
      <c r="M1514" s="6" t="s">
        <v>30</v>
      </c>
      <c r="N1514" s="6" t="s">
        <v>30</v>
      </c>
      <c r="O1514" s="6" t="s">
        <v>30</v>
      </c>
      <c r="P1514" s="6" t="s">
        <v>38</v>
      </c>
      <c r="Q1514" s="6" t="s">
        <v>31</v>
      </c>
      <c r="R1514" s="6" t="s">
        <v>39</v>
      </c>
      <c r="S1514" s="8" t="n">
        <v>80.25</v>
      </c>
      <c r="T1514" s="8" t="n">
        <v>303.7</v>
      </c>
      <c r="U1514" s="6" t="s">
        <v>30</v>
      </c>
      <c r="V1514" s="8" t="n">
        <f aca="false">IF(X1514="0-1 Year", ROUND(S1514/0.474, 2), IF(X1514="1-2 Years", ROUND(S1514/0.287, 2), ROUND(S1514/0.14, 2)))</f>
        <v>169.3</v>
      </c>
      <c r="W1514" s="6" t="str">
        <f aca="false">IF(V1514&gt;4000, "High", IF(V1514&gt;2000, "Medium", "Low"))</f>
        <v>Low</v>
      </c>
      <c r="X1514" s="9" t="s">
        <v>35</v>
      </c>
      <c r="Y1514" s="10" t="n">
        <f aca="false">IF(U1514="Yes", 1, 0)</f>
        <v>0</v>
      </c>
      <c r="Z1514" s="10" t="n">
        <v>1</v>
      </c>
      <c r="AA1514" s="11" t="n">
        <f aca="false">MAX(0, ($S1514 * 0.35) - ($F1514 * 0.3))</f>
        <v>26.8875</v>
      </c>
      <c r="AB1514" s="12" t="str">
        <f aca="false">IF(AA1514&gt;20,"High",IF(AA1514&gt;10,"Medium","Low"))</f>
        <v>High</v>
      </c>
    </row>
    <row r="1515" customFormat="false" ht="18.65" hidden="false" customHeight="false" outlineLevel="0" collapsed="false">
      <c r="A1515" s="5" t="s">
        <v>1558</v>
      </c>
      <c r="B1515" s="6" t="s">
        <v>29</v>
      </c>
      <c r="C1515" s="6" t="s">
        <v>30</v>
      </c>
      <c r="D1515" s="6" t="s">
        <v>30</v>
      </c>
      <c r="E1515" s="6" t="s">
        <v>30</v>
      </c>
      <c r="F1515" s="7" t="n">
        <v>15</v>
      </c>
      <c r="G1515" s="6" t="s">
        <v>31</v>
      </c>
      <c r="H1515" s="6" t="s">
        <v>30</v>
      </c>
      <c r="I1515" s="6" t="s">
        <v>30</v>
      </c>
      <c r="J1515" s="6" t="s">
        <v>32</v>
      </c>
      <c r="K1515" s="6" t="s">
        <v>32</v>
      </c>
      <c r="L1515" s="6" t="s">
        <v>32</v>
      </c>
      <c r="M1515" s="6" t="s">
        <v>32</v>
      </c>
      <c r="N1515" s="6" t="s">
        <v>32</v>
      </c>
      <c r="O1515" s="6" t="s">
        <v>32</v>
      </c>
      <c r="P1515" s="6" t="s">
        <v>33</v>
      </c>
      <c r="Q1515" s="6" t="s">
        <v>30</v>
      </c>
      <c r="R1515" s="6" t="s">
        <v>34</v>
      </c>
      <c r="S1515" s="8" t="n">
        <v>19.8</v>
      </c>
      <c r="T1515" s="8" t="n">
        <v>304.6</v>
      </c>
      <c r="U1515" s="6" t="s">
        <v>30</v>
      </c>
      <c r="V1515" s="8" t="n">
        <f aca="false">IF(X1515="0-1 Year", ROUND(S1515/0.474, 2), IF(X1515="1-2 Years", ROUND(S1515/0.287, 2), ROUND(S1515/0.14, 2)))</f>
        <v>68.99</v>
      </c>
      <c r="W1515" s="6" t="str">
        <f aca="false">IF(V1515&gt;4000, "High", IF(V1515&gt;2000, "Medium", "Low"))</f>
        <v>Low</v>
      </c>
      <c r="X1515" s="9" t="s">
        <v>1275</v>
      </c>
      <c r="Y1515" s="10" t="n">
        <f aca="false">IF(U1515="Yes", 1, 0)</f>
        <v>0</v>
      </c>
      <c r="Z1515" s="10" t="n">
        <v>1</v>
      </c>
      <c r="AA1515" s="11" t="n">
        <f aca="false">MAX(0, ($S1515 * 0.35) - ($F1515 * 0.3))</f>
        <v>2.43</v>
      </c>
      <c r="AB1515" s="12" t="str">
        <f aca="false">IF(AA1515&gt;20,"High",IF(AA1515&gt;10,"Medium","Low"))</f>
        <v>Low</v>
      </c>
    </row>
    <row r="1516" customFormat="false" ht="18.65" hidden="false" customHeight="false" outlineLevel="0" collapsed="false">
      <c r="A1516" s="5" t="s">
        <v>1559</v>
      </c>
      <c r="B1516" s="6" t="s">
        <v>37</v>
      </c>
      <c r="C1516" s="6" t="s">
        <v>30</v>
      </c>
      <c r="D1516" s="6" t="s">
        <v>30</v>
      </c>
      <c r="E1516" s="6" t="s">
        <v>30</v>
      </c>
      <c r="F1516" s="7" t="n">
        <v>6</v>
      </c>
      <c r="G1516" s="6" t="s">
        <v>30</v>
      </c>
      <c r="H1516" s="6" t="s">
        <v>202</v>
      </c>
      <c r="I1516" s="6" t="s">
        <v>203</v>
      </c>
      <c r="J1516" s="6" t="s">
        <v>30</v>
      </c>
      <c r="K1516" s="6" t="s">
        <v>30</v>
      </c>
      <c r="L1516" s="6" t="s">
        <v>31</v>
      </c>
      <c r="M1516" s="6" t="s">
        <v>30</v>
      </c>
      <c r="N1516" s="6" t="s">
        <v>31</v>
      </c>
      <c r="O1516" s="6" t="s">
        <v>31</v>
      </c>
      <c r="P1516" s="6" t="s">
        <v>38</v>
      </c>
      <c r="Q1516" s="6" t="s">
        <v>31</v>
      </c>
      <c r="R1516" s="6" t="s">
        <v>39</v>
      </c>
      <c r="S1516" s="8" t="n">
        <v>47.95</v>
      </c>
      <c r="T1516" s="8" t="n">
        <v>305.1</v>
      </c>
      <c r="U1516" s="6" t="s">
        <v>31</v>
      </c>
      <c r="V1516" s="8" t="n">
        <f aca="false">IF(X1516="0-1 Year", ROUND(S1516/0.474, 2), IF(X1516="1-2 Years", ROUND(S1516/0.287, 2), ROUND(S1516/0.14, 2)))</f>
        <v>101.16</v>
      </c>
      <c r="W1516" s="6" t="str">
        <f aca="false">IF(V1516&gt;4000, "High", IF(V1516&gt;2000, "Medium", "Low"))</f>
        <v>Low</v>
      </c>
      <c r="X1516" s="9" t="s">
        <v>35</v>
      </c>
      <c r="Y1516" s="10" t="n">
        <f aca="false">IF(U1516="Yes", 1, 0)</f>
        <v>1</v>
      </c>
      <c r="Z1516" s="10" t="n">
        <v>1</v>
      </c>
      <c r="AA1516" s="11" t="n">
        <f aca="false">MAX(0, ($S1516 * 0.35) - ($F1516 * 0.3))</f>
        <v>14.9825</v>
      </c>
      <c r="AB1516" s="12" t="str">
        <f aca="false">IF(AA1516&gt;20,"High",IF(AA1516&gt;10,"Medium","Low"))</f>
        <v>Medium</v>
      </c>
    </row>
    <row r="1517" customFormat="false" ht="18.65" hidden="false" customHeight="false" outlineLevel="0" collapsed="false">
      <c r="A1517" s="5" t="s">
        <v>1560</v>
      </c>
      <c r="B1517" s="6" t="s">
        <v>29</v>
      </c>
      <c r="C1517" s="6" t="s">
        <v>30</v>
      </c>
      <c r="D1517" s="6" t="s">
        <v>31</v>
      </c>
      <c r="E1517" s="6" t="s">
        <v>31</v>
      </c>
      <c r="F1517" s="7" t="n">
        <v>7</v>
      </c>
      <c r="G1517" s="6" t="s">
        <v>30</v>
      </c>
      <c r="H1517" s="6" t="s">
        <v>202</v>
      </c>
      <c r="I1517" s="6" t="s">
        <v>203</v>
      </c>
      <c r="J1517" s="6" t="s">
        <v>31</v>
      </c>
      <c r="K1517" s="6" t="s">
        <v>30</v>
      </c>
      <c r="L1517" s="6" t="s">
        <v>31</v>
      </c>
      <c r="M1517" s="6" t="s">
        <v>31</v>
      </c>
      <c r="N1517" s="6" t="s">
        <v>30</v>
      </c>
      <c r="O1517" s="6" t="s">
        <v>31</v>
      </c>
      <c r="P1517" s="6" t="s">
        <v>166</v>
      </c>
      <c r="Q1517" s="6" t="s">
        <v>30</v>
      </c>
      <c r="R1517" s="6" t="s">
        <v>58</v>
      </c>
      <c r="S1517" s="8" t="n">
        <v>49.65</v>
      </c>
      <c r="T1517" s="8" t="n">
        <v>305.55</v>
      </c>
      <c r="U1517" s="6" t="s">
        <v>30</v>
      </c>
      <c r="V1517" s="8" t="n">
        <f aca="false">IF(X1517="0-1 Year", ROUND(S1517/0.474, 2), IF(X1517="1-2 Years", ROUND(S1517/0.287, 2), ROUND(S1517/0.14, 2)))</f>
        <v>104.75</v>
      </c>
      <c r="W1517" s="6" t="str">
        <f aca="false">IF(V1517&gt;4000, "High", IF(V1517&gt;2000, "Medium", "Low"))</f>
        <v>Low</v>
      </c>
      <c r="X1517" s="9" t="s">
        <v>35</v>
      </c>
      <c r="Y1517" s="10" t="n">
        <f aca="false">IF(U1517="Yes", 1, 0)</f>
        <v>0</v>
      </c>
      <c r="Z1517" s="10" t="n">
        <v>1</v>
      </c>
      <c r="AA1517" s="11" t="n">
        <f aca="false">MAX(0, ($S1517 * 0.35) - ($F1517 * 0.3))</f>
        <v>15.2775</v>
      </c>
      <c r="AB1517" s="12" t="str">
        <f aca="false">IF(AA1517&gt;20,"High",IF(AA1517&gt;10,"Medium","Low"))</f>
        <v>Medium</v>
      </c>
    </row>
    <row r="1518" customFormat="false" ht="18.65" hidden="false" customHeight="false" outlineLevel="0" collapsed="false">
      <c r="A1518" s="5" t="s">
        <v>1561</v>
      </c>
      <c r="B1518" s="6" t="s">
        <v>37</v>
      </c>
      <c r="C1518" s="6" t="s">
        <v>30</v>
      </c>
      <c r="D1518" s="6" t="s">
        <v>30</v>
      </c>
      <c r="E1518" s="6" t="s">
        <v>30</v>
      </c>
      <c r="F1518" s="7" t="n">
        <v>4</v>
      </c>
      <c r="G1518" s="6" t="s">
        <v>31</v>
      </c>
      <c r="H1518" s="6" t="s">
        <v>31</v>
      </c>
      <c r="I1518" s="6" t="s">
        <v>517</v>
      </c>
      <c r="J1518" s="6" t="s">
        <v>30</v>
      </c>
      <c r="K1518" s="6" t="s">
        <v>31</v>
      </c>
      <c r="L1518" s="6" t="s">
        <v>30</v>
      </c>
      <c r="M1518" s="6" t="s">
        <v>30</v>
      </c>
      <c r="N1518" s="6" t="s">
        <v>30</v>
      </c>
      <c r="O1518" s="6" t="s">
        <v>30</v>
      </c>
      <c r="P1518" s="6" t="s">
        <v>38</v>
      </c>
      <c r="Q1518" s="6" t="s">
        <v>30</v>
      </c>
      <c r="R1518" s="6" t="s">
        <v>53</v>
      </c>
      <c r="S1518" s="8" t="n">
        <v>77.95</v>
      </c>
      <c r="T1518" s="8" t="n">
        <v>305.55</v>
      </c>
      <c r="U1518" s="6" t="s">
        <v>31</v>
      </c>
      <c r="V1518" s="8" t="n">
        <f aca="false">IF(X1518="0-1 Year", ROUND(S1518/0.474, 2), IF(X1518="1-2 Years", ROUND(S1518/0.287, 2), ROUND(S1518/0.14, 2)))</f>
        <v>164.45</v>
      </c>
      <c r="W1518" s="6" t="str">
        <f aca="false">IF(V1518&gt;4000, "High", IF(V1518&gt;2000, "Medium", "Low"))</f>
        <v>Low</v>
      </c>
      <c r="X1518" s="9" t="s">
        <v>35</v>
      </c>
      <c r="Y1518" s="10" t="n">
        <f aca="false">IF(U1518="Yes", 1, 0)</f>
        <v>1</v>
      </c>
      <c r="Z1518" s="10" t="n">
        <v>1</v>
      </c>
      <c r="AA1518" s="11" t="n">
        <f aca="false">MAX(0, ($S1518 * 0.35) - ($F1518 * 0.3))</f>
        <v>26.0825</v>
      </c>
      <c r="AB1518" s="12" t="str">
        <f aca="false">IF(AA1518&gt;20,"High",IF(AA1518&gt;10,"Medium","Low"))</f>
        <v>High</v>
      </c>
    </row>
    <row r="1519" customFormat="false" ht="18.65" hidden="false" customHeight="false" outlineLevel="0" collapsed="false">
      <c r="A1519" s="5" t="s">
        <v>1562</v>
      </c>
      <c r="B1519" s="6" t="s">
        <v>29</v>
      </c>
      <c r="C1519" s="6" t="s">
        <v>30</v>
      </c>
      <c r="D1519" s="6" t="s">
        <v>30</v>
      </c>
      <c r="E1519" s="6" t="s">
        <v>30</v>
      </c>
      <c r="F1519" s="7" t="n">
        <v>4</v>
      </c>
      <c r="G1519" s="6" t="s">
        <v>31</v>
      </c>
      <c r="H1519" s="6" t="s">
        <v>31</v>
      </c>
      <c r="I1519" s="6" t="s">
        <v>517</v>
      </c>
      <c r="J1519" s="6" t="s">
        <v>30</v>
      </c>
      <c r="K1519" s="6" t="s">
        <v>30</v>
      </c>
      <c r="L1519" s="6" t="s">
        <v>30</v>
      </c>
      <c r="M1519" s="6" t="s">
        <v>30</v>
      </c>
      <c r="N1519" s="6" t="s">
        <v>30</v>
      </c>
      <c r="O1519" s="6" t="s">
        <v>30</v>
      </c>
      <c r="P1519" s="6" t="s">
        <v>38</v>
      </c>
      <c r="Q1519" s="6" t="s">
        <v>31</v>
      </c>
      <c r="R1519" s="6" t="s">
        <v>53</v>
      </c>
      <c r="S1519" s="8" t="n">
        <v>72.2</v>
      </c>
      <c r="T1519" s="8" t="n">
        <v>305.55</v>
      </c>
      <c r="U1519" s="6" t="s">
        <v>31</v>
      </c>
      <c r="V1519" s="8" t="n">
        <f aca="false">IF(X1519="0-1 Year", ROUND(S1519/0.474, 2), IF(X1519="1-2 Years", ROUND(S1519/0.287, 2), ROUND(S1519/0.14, 2)))</f>
        <v>152.32</v>
      </c>
      <c r="W1519" s="6" t="str">
        <f aca="false">IF(V1519&gt;4000, "High", IF(V1519&gt;2000, "Medium", "Low"))</f>
        <v>Low</v>
      </c>
      <c r="X1519" s="9" t="s">
        <v>35</v>
      </c>
      <c r="Y1519" s="10" t="n">
        <f aca="false">IF(U1519="Yes", 1, 0)</f>
        <v>1</v>
      </c>
      <c r="Z1519" s="10" t="n">
        <v>1</v>
      </c>
      <c r="AA1519" s="11" t="n">
        <f aca="false">MAX(0, ($S1519 * 0.35) - ($F1519 * 0.3))</f>
        <v>24.07</v>
      </c>
      <c r="AB1519" s="12" t="str">
        <f aca="false">IF(AA1519&gt;20,"High",IF(AA1519&gt;10,"Medium","Low"))</f>
        <v>High</v>
      </c>
    </row>
    <row r="1520" customFormat="false" ht="18.65" hidden="false" customHeight="false" outlineLevel="0" collapsed="false">
      <c r="A1520" s="5" t="s">
        <v>1563</v>
      </c>
      <c r="B1520" s="6" t="s">
        <v>29</v>
      </c>
      <c r="C1520" s="6" t="s">
        <v>30</v>
      </c>
      <c r="D1520" s="6" t="s">
        <v>30</v>
      </c>
      <c r="E1520" s="6" t="s">
        <v>30</v>
      </c>
      <c r="F1520" s="7" t="n">
        <v>5</v>
      </c>
      <c r="G1520" s="6" t="s">
        <v>30</v>
      </c>
      <c r="H1520" s="6" t="s">
        <v>202</v>
      </c>
      <c r="I1520" s="6" t="s">
        <v>203</v>
      </c>
      <c r="J1520" s="6" t="s">
        <v>30</v>
      </c>
      <c r="K1520" s="6" t="s">
        <v>31</v>
      </c>
      <c r="L1520" s="6" t="s">
        <v>30</v>
      </c>
      <c r="M1520" s="6" t="s">
        <v>30</v>
      </c>
      <c r="N1520" s="6" t="s">
        <v>31</v>
      </c>
      <c r="O1520" s="6" t="s">
        <v>31</v>
      </c>
      <c r="P1520" s="6" t="s">
        <v>38</v>
      </c>
      <c r="Q1520" s="6" t="s">
        <v>31</v>
      </c>
      <c r="R1520" s="6" t="s">
        <v>34</v>
      </c>
      <c r="S1520" s="8" t="n">
        <v>51</v>
      </c>
      <c r="T1520" s="8" t="n">
        <v>305.95</v>
      </c>
      <c r="U1520" s="6" t="s">
        <v>31</v>
      </c>
      <c r="V1520" s="8" t="n">
        <f aca="false">IF(X1520="0-1 Year", ROUND(S1520/0.474, 2), IF(X1520="1-2 Years", ROUND(S1520/0.287, 2), ROUND(S1520/0.14, 2)))</f>
        <v>107.59</v>
      </c>
      <c r="W1520" s="6" t="str">
        <f aca="false">IF(V1520&gt;4000, "High", IF(V1520&gt;2000, "Medium", "Low"))</f>
        <v>Low</v>
      </c>
      <c r="X1520" s="9" t="s">
        <v>35</v>
      </c>
      <c r="Y1520" s="10" t="n">
        <f aca="false">IF(U1520="Yes", 1, 0)</f>
        <v>1</v>
      </c>
      <c r="Z1520" s="10" t="n">
        <v>1</v>
      </c>
      <c r="AA1520" s="11" t="n">
        <f aca="false">MAX(0, ($S1520 * 0.35) - ($F1520 * 0.3))</f>
        <v>16.35</v>
      </c>
      <c r="AB1520" s="12" t="str">
        <f aca="false">IF(AA1520&gt;20,"High",IF(AA1520&gt;10,"Medium","Low"))</f>
        <v>Medium</v>
      </c>
    </row>
    <row r="1521" customFormat="false" ht="18.65" hidden="false" customHeight="false" outlineLevel="0" collapsed="false">
      <c r="A1521" s="5" t="s">
        <v>1564</v>
      </c>
      <c r="B1521" s="6" t="s">
        <v>29</v>
      </c>
      <c r="C1521" s="6" t="s">
        <v>30</v>
      </c>
      <c r="D1521" s="6" t="s">
        <v>31</v>
      </c>
      <c r="E1521" s="6" t="s">
        <v>31</v>
      </c>
      <c r="F1521" s="7" t="n">
        <v>12</v>
      </c>
      <c r="G1521" s="6" t="s">
        <v>31</v>
      </c>
      <c r="H1521" s="6" t="s">
        <v>30</v>
      </c>
      <c r="I1521" s="6" t="s">
        <v>30</v>
      </c>
      <c r="J1521" s="6" t="s">
        <v>32</v>
      </c>
      <c r="K1521" s="6" t="s">
        <v>32</v>
      </c>
      <c r="L1521" s="6" t="s">
        <v>32</v>
      </c>
      <c r="M1521" s="6" t="s">
        <v>32</v>
      </c>
      <c r="N1521" s="6" t="s">
        <v>32</v>
      </c>
      <c r="O1521" s="6" t="s">
        <v>32</v>
      </c>
      <c r="P1521" s="6" t="s">
        <v>38</v>
      </c>
      <c r="Q1521" s="6" t="s">
        <v>31</v>
      </c>
      <c r="R1521" s="6" t="s">
        <v>39</v>
      </c>
      <c r="S1521" s="8" t="n">
        <v>21.15</v>
      </c>
      <c r="T1521" s="8" t="n">
        <v>306.05</v>
      </c>
      <c r="U1521" s="6" t="s">
        <v>30</v>
      </c>
      <c r="V1521" s="8" t="n">
        <f aca="false">IF(X1521="0-1 Year", ROUND(S1521/0.474, 2), IF(X1521="1-2 Years", ROUND(S1521/0.287, 2), ROUND(S1521/0.14, 2)))</f>
        <v>44.62</v>
      </c>
      <c r="W1521" s="6" t="str">
        <f aca="false">IF(V1521&gt;4000, "High", IF(V1521&gt;2000, "Medium", "Low"))</f>
        <v>Low</v>
      </c>
      <c r="X1521" s="9" t="s">
        <v>35</v>
      </c>
      <c r="Y1521" s="10" t="n">
        <f aca="false">IF(U1521="Yes", 1, 0)</f>
        <v>0</v>
      </c>
      <c r="Z1521" s="10" t="n">
        <v>1</v>
      </c>
      <c r="AA1521" s="11" t="n">
        <f aca="false">MAX(0, ($S1521 * 0.35) - ($F1521 * 0.3))</f>
        <v>3.8025</v>
      </c>
      <c r="AB1521" s="12" t="str">
        <f aca="false">IF(AA1521&gt;20,"High",IF(AA1521&gt;10,"Medium","Low"))</f>
        <v>Low</v>
      </c>
    </row>
    <row r="1522" customFormat="false" ht="18.65" hidden="false" customHeight="false" outlineLevel="0" collapsed="false">
      <c r="A1522" s="5" t="s">
        <v>1565</v>
      </c>
      <c r="B1522" s="6" t="s">
        <v>29</v>
      </c>
      <c r="C1522" s="6" t="s">
        <v>31</v>
      </c>
      <c r="D1522" s="6" t="s">
        <v>31</v>
      </c>
      <c r="E1522" s="6" t="s">
        <v>30</v>
      </c>
      <c r="F1522" s="7" t="n">
        <v>4</v>
      </c>
      <c r="G1522" s="6" t="s">
        <v>31</v>
      </c>
      <c r="H1522" s="6" t="s">
        <v>31</v>
      </c>
      <c r="I1522" s="6" t="s">
        <v>517</v>
      </c>
      <c r="J1522" s="6" t="s">
        <v>30</v>
      </c>
      <c r="K1522" s="6" t="s">
        <v>30</v>
      </c>
      <c r="L1522" s="6" t="s">
        <v>30</v>
      </c>
      <c r="M1522" s="6" t="s">
        <v>30</v>
      </c>
      <c r="N1522" s="6" t="s">
        <v>30</v>
      </c>
      <c r="O1522" s="6" t="s">
        <v>30</v>
      </c>
      <c r="P1522" s="6" t="s">
        <v>38</v>
      </c>
      <c r="Q1522" s="6" t="s">
        <v>31</v>
      </c>
      <c r="R1522" s="6" t="s">
        <v>34</v>
      </c>
      <c r="S1522" s="8" t="n">
        <v>74.4</v>
      </c>
      <c r="T1522" s="8" t="n">
        <v>306.6</v>
      </c>
      <c r="U1522" s="6" t="s">
        <v>31</v>
      </c>
      <c r="V1522" s="8" t="n">
        <f aca="false">IF(X1522="0-1 Year", ROUND(S1522/0.474, 2), IF(X1522="1-2 Years", ROUND(S1522/0.287, 2), ROUND(S1522/0.14, 2)))</f>
        <v>156.96</v>
      </c>
      <c r="W1522" s="6" t="str">
        <f aca="false">IF(V1522&gt;4000, "High", IF(V1522&gt;2000, "Medium", "Low"))</f>
        <v>Low</v>
      </c>
      <c r="X1522" s="9" t="s">
        <v>35</v>
      </c>
      <c r="Y1522" s="10" t="n">
        <f aca="false">IF(U1522="Yes", 1, 0)</f>
        <v>1</v>
      </c>
      <c r="Z1522" s="10" t="n">
        <v>1</v>
      </c>
      <c r="AA1522" s="11" t="n">
        <f aca="false">MAX(0, ($S1522 * 0.35) - ($F1522 * 0.3))</f>
        <v>24.84</v>
      </c>
      <c r="AB1522" s="12" t="str">
        <f aca="false">IF(AA1522&gt;20,"High",IF(AA1522&gt;10,"Medium","Low"))</f>
        <v>High</v>
      </c>
    </row>
    <row r="1523" customFormat="false" ht="18.65" hidden="false" customHeight="false" outlineLevel="0" collapsed="false">
      <c r="A1523" s="5" t="s">
        <v>1566</v>
      </c>
      <c r="B1523" s="6" t="s">
        <v>37</v>
      </c>
      <c r="C1523" s="6" t="s">
        <v>30</v>
      </c>
      <c r="D1523" s="6" t="s">
        <v>31</v>
      </c>
      <c r="E1523" s="6" t="s">
        <v>30</v>
      </c>
      <c r="F1523" s="7" t="n">
        <v>17</v>
      </c>
      <c r="G1523" s="6" t="s">
        <v>31</v>
      </c>
      <c r="H1523" s="6" t="s">
        <v>30</v>
      </c>
      <c r="I1523" s="6" t="s">
        <v>30</v>
      </c>
      <c r="J1523" s="6" t="s">
        <v>32</v>
      </c>
      <c r="K1523" s="6" t="s">
        <v>32</v>
      </c>
      <c r="L1523" s="6" t="s">
        <v>32</v>
      </c>
      <c r="M1523" s="6" t="s">
        <v>32</v>
      </c>
      <c r="N1523" s="6" t="s">
        <v>32</v>
      </c>
      <c r="O1523" s="6" t="s">
        <v>32</v>
      </c>
      <c r="P1523" s="6" t="s">
        <v>33</v>
      </c>
      <c r="Q1523" s="6" t="s">
        <v>30</v>
      </c>
      <c r="R1523" s="6" t="s">
        <v>34</v>
      </c>
      <c r="S1523" s="8" t="n">
        <v>19.35</v>
      </c>
      <c r="T1523" s="8" t="n">
        <v>307</v>
      </c>
      <c r="U1523" s="6" t="s">
        <v>30</v>
      </c>
      <c r="V1523" s="8" t="n">
        <f aca="false">IF(X1523="0-1 Year", ROUND(S1523/0.474, 2), IF(X1523="1-2 Years", ROUND(S1523/0.287, 2), ROUND(S1523/0.14, 2)))</f>
        <v>67.42</v>
      </c>
      <c r="W1523" s="6" t="str">
        <f aca="false">IF(V1523&gt;4000, "High", IF(V1523&gt;2000, "Medium", "Low"))</f>
        <v>Low</v>
      </c>
      <c r="X1523" s="9" t="s">
        <v>1275</v>
      </c>
      <c r="Y1523" s="10" t="n">
        <f aca="false">IF(U1523="Yes", 1, 0)</f>
        <v>0</v>
      </c>
      <c r="Z1523" s="10" t="n">
        <v>1</v>
      </c>
      <c r="AA1523" s="11" t="n">
        <f aca="false">MAX(0, ($S1523 * 0.35) - ($F1523 * 0.3))</f>
        <v>1.6725</v>
      </c>
      <c r="AB1523" s="12" t="str">
        <f aca="false">IF(AA1523&gt;20,"High",IF(AA1523&gt;10,"Medium","Low"))</f>
        <v>Low</v>
      </c>
    </row>
    <row r="1524" customFormat="false" ht="18.65" hidden="false" customHeight="false" outlineLevel="0" collapsed="false">
      <c r="A1524" s="5" t="s">
        <v>1567</v>
      </c>
      <c r="B1524" s="6" t="s">
        <v>37</v>
      </c>
      <c r="C1524" s="6" t="s">
        <v>30</v>
      </c>
      <c r="D1524" s="6" t="s">
        <v>30</v>
      </c>
      <c r="E1524" s="6" t="s">
        <v>30</v>
      </c>
      <c r="F1524" s="7" t="n">
        <v>3</v>
      </c>
      <c r="G1524" s="6" t="s">
        <v>31</v>
      </c>
      <c r="H1524" s="6" t="s">
        <v>30</v>
      </c>
      <c r="I1524" s="6" t="s">
        <v>517</v>
      </c>
      <c r="J1524" s="6" t="s">
        <v>30</v>
      </c>
      <c r="K1524" s="6" t="s">
        <v>31</v>
      </c>
      <c r="L1524" s="6" t="s">
        <v>30</v>
      </c>
      <c r="M1524" s="6" t="s">
        <v>30</v>
      </c>
      <c r="N1524" s="6" t="s">
        <v>31</v>
      </c>
      <c r="O1524" s="6" t="s">
        <v>31</v>
      </c>
      <c r="P1524" s="6" t="s">
        <v>38</v>
      </c>
      <c r="Q1524" s="6" t="s">
        <v>31</v>
      </c>
      <c r="R1524" s="6" t="s">
        <v>39</v>
      </c>
      <c r="S1524" s="8" t="n">
        <v>95.1</v>
      </c>
      <c r="T1524" s="8" t="n">
        <v>307.4</v>
      </c>
      <c r="U1524" s="6" t="s">
        <v>31</v>
      </c>
      <c r="V1524" s="8" t="n">
        <f aca="false">IF(X1524="0-1 Year", ROUND(S1524/0.474, 2), IF(X1524="1-2 Years", ROUND(S1524/0.287, 2), ROUND(S1524/0.14, 2)))</f>
        <v>200.63</v>
      </c>
      <c r="W1524" s="6" t="str">
        <f aca="false">IF(V1524&gt;4000, "High", IF(V1524&gt;2000, "Medium", "Low"))</f>
        <v>Low</v>
      </c>
      <c r="X1524" s="9" t="s">
        <v>35</v>
      </c>
      <c r="Y1524" s="10" t="n">
        <f aca="false">IF(U1524="Yes", 1, 0)</f>
        <v>1</v>
      </c>
      <c r="Z1524" s="10" t="n">
        <v>1</v>
      </c>
      <c r="AA1524" s="11" t="n">
        <f aca="false">MAX(0, ($S1524 * 0.35) - ($F1524 * 0.3))</f>
        <v>32.385</v>
      </c>
      <c r="AB1524" s="12" t="str">
        <f aca="false">IF(AA1524&gt;20,"High",IF(AA1524&gt;10,"Medium","Low"))</f>
        <v>High</v>
      </c>
    </row>
    <row r="1525" customFormat="false" ht="18.65" hidden="false" customHeight="false" outlineLevel="0" collapsed="false">
      <c r="A1525" s="5" t="s">
        <v>1568</v>
      </c>
      <c r="B1525" s="6" t="s">
        <v>29</v>
      </c>
      <c r="C1525" s="6" t="s">
        <v>30</v>
      </c>
      <c r="D1525" s="6" t="s">
        <v>31</v>
      </c>
      <c r="E1525" s="6" t="s">
        <v>30</v>
      </c>
      <c r="F1525" s="7" t="n">
        <v>4</v>
      </c>
      <c r="G1525" s="6" t="s">
        <v>31</v>
      </c>
      <c r="H1525" s="6" t="s">
        <v>30</v>
      </c>
      <c r="I1525" s="6" t="s">
        <v>517</v>
      </c>
      <c r="J1525" s="6" t="s">
        <v>30</v>
      </c>
      <c r="K1525" s="6" t="s">
        <v>30</v>
      </c>
      <c r="L1525" s="6" t="s">
        <v>30</v>
      </c>
      <c r="M1525" s="6" t="s">
        <v>30</v>
      </c>
      <c r="N1525" s="6" t="s">
        <v>31</v>
      </c>
      <c r="O1525" s="6" t="s">
        <v>30</v>
      </c>
      <c r="P1525" s="6" t="s">
        <v>38</v>
      </c>
      <c r="Q1525" s="6" t="s">
        <v>31</v>
      </c>
      <c r="R1525" s="6" t="s">
        <v>39</v>
      </c>
      <c r="S1525" s="8" t="n">
        <v>80.35</v>
      </c>
      <c r="T1525" s="8" t="n">
        <v>307.4</v>
      </c>
      <c r="U1525" s="6" t="s">
        <v>31</v>
      </c>
      <c r="V1525" s="8" t="n">
        <f aca="false">IF(X1525="0-1 Year", ROUND(S1525/0.474, 2), IF(X1525="1-2 Years", ROUND(S1525/0.287, 2), ROUND(S1525/0.14, 2)))</f>
        <v>169.51</v>
      </c>
      <c r="W1525" s="6" t="str">
        <f aca="false">IF(V1525&gt;4000, "High", IF(V1525&gt;2000, "Medium", "Low"))</f>
        <v>Low</v>
      </c>
      <c r="X1525" s="9" t="s">
        <v>35</v>
      </c>
      <c r="Y1525" s="10" t="n">
        <f aca="false">IF(U1525="Yes", 1, 0)</f>
        <v>1</v>
      </c>
      <c r="Z1525" s="10" t="n">
        <v>1</v>
      </c>
      <c r="AA1525" s="11" t="n">
        <f aca="false">MAX(0, ($S1525 * 0.35) - ($F1525 * 0.3))</f>
        <v>26.9225</v>
      </c>
      <c r="AB1525" s="12" t="str">
        <f aca="false">IF(AA1525&gt;20,"High",IF(AA1525&gt;10,"Medium","Low"))</f>
        <v>High</v>
      </c>
    </row>
    <row r="1526" customFormat="false" ht="18.65" hidden="false" customHeight="false" outlineLevel="0" collapsed="false">
      <c r="A1526" s="5" t="s">
        <v>1569</v>
      </c>
      <c r="B1526" s="6" t="s">
        <v>37</v>
      </c>
      <c r="C1526" s="6" t="s">
        <v>30</v>
      </c>
      <c r="D1526" s="6" t="s">
        <v>30</v>
      </c>
      <c r="E1526" s="6" t="s">
        <v>30</v>
      </c>
      <c r="F1526" s="7" t="n">
        <v>6</v>
      </c>
      <c r="G1526" s="6" t="s">
        <v>30</v>
      </c>
      <c r="H1526" s="6" t="s">
        <v>202</v>
      </c>
      <c r="I1526" s="6" t="s">
        <v>203</v>
      </c>
      <c r="J1526" s="6" t="s">
        <v>31</v>
      </c>
      <c r="K1526" s="6" t="s">
        <v>31</v>
      </c>
      <c r="L1526" s="6" t="s">
        <v>30</v>
      </c>
      <c r="M1526" s="6" t="s">
        <v>31</v>
      </c>
      <c r="N1526" s="6" t="s">
        <v>30</v>
      </c>
      <c r="O1526" s="6" t="s">
        <v>31</v>
      </c>
      <c r="P1526" s="6" t="s">
        <v>38</v>
      </c>
      <c r="Q1526" s="6" t="s">
        <v>30</v>
      </c>
      <c r="R1526" s="6" t="s">
        <v>58</v>
      </c>
      <c r="S1526" s="8" t="n">
        <v>50.95</v>
      </c>
      <c r="T1526" s="8" t="n">
        <v>307.6</v>
      </c>
      <c r="U1526" s="6" t="s">
        <v>30</v>
      </c>
      <c r="V1526" s="8" t="n">
        <f aca="false">IF(X1526="0-1 Year", ROUND(S1526/0.474, 2), IF(X1526="1-2 Years", ROUND(S1526/0.287, 2), ROUND(S1526/0.14, 2)))</f>
        <v>107.49</v>
      </c>
      <c r="W1526" s="6" t="str">
        <f aca="false">IF(V1526&gt;4000, "High", IF(V1526&gt;2000, "Medium", "Low"))</f>
        <v>Low</v>
      </c>
      <c r="X1526" s="9" t="s">
        <v>35</v>
      </c>
      <c r="Y1526" s="10" t="n">
        <f aca="false">IF(U1526="Yes", 1, 0)</f>
        <v>0</v>
      </c>
      <c r="Z1526" s="10" t="n">
        <v>1</v>
      </c>
      <c r="AA1526" s="11" t="n">
        <f aca="false">MAX(0, ($S1526 * 0.35) - ($F1526 * 0.3))</f>
        <v>16.0325</v>
      </c>
      <c r="AB1526" s="12" t="str">
        <f aca="false">IF(AA1526&gt;20,"High",IF(AA1526&gt;10,"Medium","Low"))</f>
        <v>Medium</v>
      </c>
    </row>
    <row r="1527" customFormat="false" ht="18.65" hidden="false" customHeight="false" outlineLevel="0" collapsed="false">
      <c r="A1527" s="5" t="s">
        <v>1570</v>
      </c>
      <c r="B1527" s="6" t="s">
        <v>37</v>
      </c>
      <c r="C1527" s="6" t="s">
        <v>31</v>
      </c>
      <c r="D1527" s="6" t="s">
        <v>31</v>
      </c>
      <c r="E1527" s="6" t="s">
        <v>30</v>
      </c>
      <c r="F1527" s="7" t="n">
        <v>4</v>
      </c>
      <c r="G1527" s="6" t="s">
        <v>31</v>
      </c>
      <c r="H1527" s="6" t="s">
        <v>31</v>
      </c>
      <c r="I1527" s="6" t="s">
        <v>517</v>
      </c>
      <c r="J1527" s="6" t="s">
        <v>30</v>
      </c>
      <c r="K1527" s="6" t="s">
        <v>30</v>
      </c>
      <c r="L1527" s="6" t="s">
        <v>30</v>
      </c>
      <c r="M1527" s="6" t="s">
        <v>30</v>
      </c>
      <c r="N1527" s="6" t="s">
        <v>31</v>
      </c>
      <c r="O1527" s="6" t="s">
        <v>30</v>
      </c>
      <c r="P1527" s="6" t="s">
        <v>38</v>
      </c>
      <c r="Q1527" s="6" t="s">
        <v>31</v>
      </c>
      <c r="R1527" s="6" t="s">
        <v>39</v>
      </c>
      <c r="S1527" s="8" t="n">
        <v>83.25</v>
      </c>
      <c r="T1527" s="8" t="n">
        <v>308.05</v>
      </c>
      <c r="U1527" s="6" t="s">
        <v>30</v>
      </c>
      <c r="V1527" s="8" t="n">
        <f aca="false">IF(X1527="0-1 Year", ROUND(S1527/0.474, 2), IF(X1527="1-2 Years", ROUND(S1527/0.287, 2), ROUND(S1527/0.14, 2)))</f>
        <v>175.63</v>
      </c>
      <c r="W1527" s="6" t="str">
        <f aca="false">IF(V1527&gt;4000, "High", IF(V1527&gt;2000, "Medium", "Low"))</f>
        <v>Low</v>
      </c>
      <c r="X1527" s="9" t="s">
        <v>35</v>
      </c>
      <c r="Y1527" s="10" t="n">
        <f aca="false">IF(U1527="Yes", 1, 0)</f>
        <v>0</v>
      </c>
      <c r="Z1527" s="10" t="n">
        <v>1</v>
      </c>
      <c r="AA1527" s="11" t="n">
        <f aca="false">MAX(0, ($S1527 * 0.35) - ($F1527 * 0.3))</f>
        <v>27.9375</v>
      </c>
      <c r="AB1527" s="12" t="str">
        <f aca="false">IF(AA1527&gt;20,"High",IF(AA1527&gt;10,"Medium","Low"))</f>
        <v>High</v>
      </c>
    </row>
    <row r="1528" customFormat="false" ht="18.65" hidden="false" customHeight="false" outlineLevel="0" collapsed="false">
      <c r="A1528" s="5" t="s">
        <v>1571</v>
      </c>
      <c r="B1528" s="6" t="s">
        <v>29</v>
      </c>
      <c r="C1528" s="6" t="s">
        <v>30</v>
      </c>
      <c r="D1528" s="6" t="s">
        <v>30</v>
      </c>
      <c r="E1528" s="6" t="s">
        <v>30</v>
      </c>
      <c r="F1528" s="7" t="n">
        <v>4</v>
      </c>
      <c r="G1528" s="6" t="s">
        <v>31</v>
      </c>
      <c r="H1528" s="6" t="s">
        <v>30</v>
      </c>
      <c r="I1528" s="6" t="s">
        <v>517</v>
      </c>
      <c r="J1528" s="6" t="s">
        <v>30</v>
      </c>
      <c r="K1528" s="6" t="s">
        <v>30</v>
      </c>
      <c r="L1528" s="6" t="s">
        <v>31</v>
      </c>
      <c r="M1528" s="6" t="s">
        <v>30</v>
      </c>
      <c r="N1528" s="6" t="s">
        <v>30</v>
      </c>
      <c r="O1528" s="6" t="s">
        <v>31</v>
      </c>
      <c r="P1528" s="6" t="s">
        <v>38</v>
      </c>
      <c r="Q1528" s="6" t="s">
        <v>30</v>
      </c>
      <c r="R1528" s="6" t="s">
        <v>39</v>
      </c>
      <c r="S1528" s="8" t="n">
        <v>86.05</v>
      </c>
      <c r="T1528" s="8" t="n">
        <v>308.1</v>
      </c>
      <c r="U1528" s="6" t="s">
        <v>30</v>
      </c>
      <c r="V1528" s="8" t="n">
        <f aca="false">IF(X1528="0-1 Year", ROUND(S1528/0.474, 2), IF(X1528="1-2 Years", ROUND(S1528/0.287, 2), ROUND(S1528/0.14, 2)))</f>
        <v>181.54</v>
      </c>
      <c r="W1528" s="6" t="str">
        <f aca="false">IF(V1528&gt;4000, "High", IF(V1528&gt;2000, "Medium", "Low"))</f>
        <v>Low</v>
      </c>
      <c r="X1528" s="9" t="s">
        <v>35</v>
      </c>
      <c r="Y1528" s="10" t="n">
        <f aca="false">IF(U1528="Yes", 1, 0)</f>
        <v>0</v>
      </c>
      <c r="Z1528" s="10" t="n">
        <v>1</v>
      </c>
      <c r="AA1528" s="11" t="n">
        <f aca="false">MAX(0, ($S1528 * 0.35) - ($F1528 * 0.3))</f>
        <v>28.9175</v>
      </c>
      <c r="AB1528" s="12" t="str">
        <f aca="false">IF(AA1528&gt;20,"High",IF(AA1528&gt;10,"Medium","Low"))</f>
        <v>High</v>
      </c>
    </row>
    <row r="1529" customFormat="false" ht="18.65" hidden="false" customHeight="false" outlineLevel="0" collapsed="false">
      <c r="A1529" s="5" t="s">
        <v>1572</v>
      </c>
      <c r="B1529" s="6" t="s">
        <v>37</v>
      </c>
      <c r="C1529" s="6" t="s">
        <v>30</v>
      </c>
      <c r="D1529" s="6" t="s">
        <v>30</v>
      </c>
      <c r="E1529" s="6" t="s">
        <v>30</v>
      </c>
      <c r="F1529" s="7" t="n">
        <v>5</v>
      </c>
      <c r="G1529" s="6" t="s">
        <v>31</v>
      </c>
      <c r="H1529" s="6" t="s">
        <v>30</v>
      </c>
      <c r="I1529" s="6" t="s">
        <v>203</v>
      </c>
      <c r="J1529" s="6" t="s">
        <v>31</v>
      </c>
      <c r="K1529" s="6" t="s">
        <v>30</v>
      </c>
      <c r="L1529" s="6" t="s">
        <v>30</v>
      </c>
      <c r="M1529" s="6" t="s">
        <v>31</v>
      </c>
      <c r="N1529" s="6" t="s">
        <v>30</v>
      </c>
      <c r="O1529" s="6" t="s">
        <v>30</v>
      </c>
      <c r="P1529" s="6" t="s">
        <v>38</v>
      </c>
      <c r="Q1529" s="6" t="s">
        <v>30</v>
      </c>
      <c r="R1529" s="6" t="s">
        <v>39</v>
      </c>
      <c r="S1529" s="8" t="n">
        <v>54.2</v>
      </c>
      <c r="T1529" s="8" t="n">
        <v>308.25</v>
      </c>
      <c r="U1529" s="6" t="s">
        <v>31</v>
      </c>
      <c r="V1529" s="8" t="n">
        <f aca="false">IF(X1529="0-1 Year", ROUND(S1529/0.474, 2), IF(X1529="1-2 Years", ROUND(S1529/0.287, 2), ROUND(S1529/0.14, 2)))</f>
        <v>114.35</v>
      </c>
      <c r="W1529" s="6" t="str">
        <f aca="false">IF(V1529&gt;4000, "High", IF(V1529&gt;2000, "Medium", "Low"))</f>
        <v>Low</v>
      </c>
      <c r="X1529" s="9" t="s">
        <v>35</v>
      </c>
      <c r="Y1529" s="10" t="n">
        <f aca="false">IF(U1529="Yes", 1, 0)</f>
        <v>1</v>
      </c>
      <c r="Z1529" s="10" t="n">
        <v>1</v>
      </c>
      <c r="AA1529" s="11" t="n">
        <f aca="false">MAX(0, ($S1529 * 0.35) - ($F1529 * 0.3))</f>
        <v>17.47</v>
      </c>
      <c r="AB1529" s="12" t="str">
        <f aca="false">IF(AA1529&gt;20,"High",IF(AA1529&gt;10,"Medium","Low"))</f>
        <v>Medium</v>
      </c>
    </row>
    <row r="1530" customFormat="false" ht="18.65" hidden="false" customHeight="false" outlineLevel="0" collapsed="false">
      <c r="A1530" s="5" t="s">
        <v>1573</v>
      </c>
      <c r="B1530" s="6" t="s">
        <v>29</v>
      </c>
      <c r="C1530" s="6" t="s">
        <v>31</v>
      </c>
      <c r="D1530" s="6" t="s">
        <v>31</v>
      </c>
      <c r="E1530" s="6" t="s">
        <v>30</v>
      </c>
      <c r="F1530" s="7" t="n">
        <v>4</v>
      </c>
      <c r="G1530" s="6" t="s">
        <v>31</v>
      </c>
      <c r="H1530" s="6" t="s">
        <v>31</v>
      </c>
      <c r="I1530" s="6" t="s">
        <v>517</v>
      </c>
      <c r="J1530" s="6" t="s">
        <v>30</v>
      </c>
      <c r="K1530" s="6" t="s">
        <v>30</v>
      </c>
      <c r="L1530" s="6" t="s">
        <v>30</v>
      </c>
      <c r="M1530" s="6" t="s">
        <v>30</v>
      </c>
      <c r="N1530" s="6" t="s">
        <v>30</v>
      </c>
      <c r="O1530" s="6" t="s">
        <v>30</v>
      </c>
      <c r="P1530" s="6" t="s">
        <v>38</v>
      </c>
      <c r="Q1530" s="6" t="s">
        <v>30</v>
      </c>
      <c r="R1530" s="6" t="s">
        <v>39</v>
      </c>
      <c r="S1530" s="8" t="n">
        <v>74.95</v>
      </c>
      <c r="T1530" s="8" t="n">
        <v>308.7</v>
      </c>
      <c r="U1530" s="6" t="s">
        <v>31</v>
      </c>
      <c r="V1530" s="8" t="n">
        <f aca="false">IF(X1530="0-1 Year", ROUND(S1530/0.474, 2), IF(X1530="1-2 Years", ROUND(S1530/0.287, 2), ROUND(S1530/0.14, 2)))</f>
        <v>158.12</v>
      </c>
      <c r="W1530" s="6" t="str">
        <f aca="false">IF(V1530&gt;4000, "High", IF(V1530&gt;2000, "Medium", "Low"))</f>
        <v>Low</v>
      </c>
      <c r="X1530" s="9" t="s">
        <v>35</v>
      </c>
      <c r="Y1530" s="10" t="n">
        <f aca="false">IF(U1530="Yes", 1, 0)</f>
        <v>1</v>
      </c>
      <c r="Z1530" s="10" t="n">
        <v>1</v>
      </c>
      <c r="AA1530" s="11" t="n">
        <f aca="false">MAX(0, ($S1530 * 0.35) - ($F1530 * 0.3))</f>
        <v>25.0325</v>
      </c>
      <c r="AB1530" s="12" t="str">
        <f aca="false">IF(AA1530&gt;20,"High",IF(AA1530&gt;10,"Medium","Low"))</f>
        <v>High</v>
      </c>
    </row>
    <row r="1531" customFormat="false" ht="18.65" hidden="false" customHeight="false" outlineLevel="0" collapsed="false">
      <c r="A1531" s="5" t="s">
        <v>1574</v>
      </c>
      <c r="B1531" s="6" t="s">
        <v>37</v>
      </c>
      <c r="C1531" s="6" t="s">
        <v>30</v>
      </c>
      <c r="D1531" s="6" t="s">
        <v>31</v>
      </c>
      <c r="E1531" s="6" t="s">
        <v>31</v>
      </c>
      <c r="F1531" s="7" t="n">
        <v>12</v>
      </c>
      <c r="G1531" s="6" t="s">
        <v>30</v>
      </c>
      <c r="H1531" s="6" t="s">
        <v>202</v>
      </c>
      <c r="I1531" s="6" t="s">
        <v>203</v>
      </c>
      <c r="J1531" s="6" t="s">
        <v>30</v>
      </c>
      <c r="K1531" s="6" t="s">
        <v>31</v>
      </c>
      <c r="L1531" s="6" t="s">
        <v>30</v>
      </c>
      <c r="M1531" s="6" t="s">
        <v>30</v>
      </c>
      <c r="N1531" s="6" t="s">
        <v>30</v>
      </c>
      <c r="O1531" s="6" t="s">
        <v>30</v>
      </c>
      <c r="P1531" s="6" t="s">
        <v>38</v>
      </c>
      <c r="Q1531" s="6" t="s">
        <v>30</v>
      </c>
      <c r="R1531" s="6" t="s">
        <v>34</v>
      </c>
      <c r="S1531" s="8" t="n">
        <v>29.2</v>
      </c>
      <c r="T1531" s="8" t="n">
        <v>309.1</v>
      </c>
      <c r="U1531" s="6" t="s">
        <v>31</v>
      </c>
      <c r="V1531" s="8" t="n">
        <f aca="false">IF(X1531="0-1 Year", ROUND(S1531/0.474, 2), IF(X1531="1-2 Years", ROUND(S1531/0.287, 2), ROUND(S1531/0.14, 2)))</f>
        <v>61.6</v>
      </c>
      <c r="W1531" s="6" t="str">
        <f aca="false">IF(V1531&gt;4000, "High", IF(V1531&gt;2000, "Medium", "Low"))</f>
        <v>Low</v>
      </c>
      <c r="X1531" s="9" t="s">
        <v>35</v>
      </c>
      <c r="Y1531" s="10" t="n">
        <f aca="false">IF(U1531="Yes", 1, 0)</f>
        <v>1</v>
      </c>
      <c r="Z1531" s="10" t="n">
        <v>1</v>
      </c>
      <c r="AA1531" s="11" t="n">
        <f aca="false">MAX(0, ($S1531 * 0.35) - ($F1531 * 0.3))</f>
        <v>6.62</v>
      </c>
      <c r="AB1531" s="12" t="str">
        <f aca="false">IF(AA1531&gt;20,"High",IF(AA1531&gt;10,"Medium","Low"))</f>
        <v>Low</v>
      </c>
    </row>
    <row r="1532" customFormat="false" ht="18.65" hidden="false" customHeight="false" outlineLevel="0" collapsed="false">
      <c r="A1532" s="5" t="s">
        <v>1575</v>
      </c>
      <c r="B1532" s="6" t="s">
        <v>37</v>
      </c>
      <c r="C1532" s="6" t="s">
        <v>30</v>
      </c>
      <c r="D1532" s="6" t="s">
        <v>31</v>
      </c>
      <c r="E1532" s="6" t="s">
        <v>31</v>
      </c>
      <c r="F1532" s="7" t="n">
        <v>18</v>
      </c>
      <c r="G1532" s="6" t="s">
        <v>31</v>
      </c>
      <c r="H1532" s="6" t="s">
        <v>30</v>
      </c>
      <c r="I1532" s="6" t="s">
        <v>30</v>
      </c>
      <c r="J1532" s="6" t="s">
        <v>32</v>
      </c>
      <c r="K1532" s="6" t="s">
        <v>32</v>
      </c>
      <c r="L1532" s="6" t="s">
        <v>32</v>
      </c>
      <c r="M1532" s="6" t="s">
        <v>32</v>
      </c>
      <c r="N1532" s="6" t="s">
        <v>32</v>
      </c>
      <c r="O1532" s="6" t="s">
        <v>32</v>
      </c>
      <c r="P1532" s="6" t="s">
        <v>166</v>
      </c>
      <c r="Q1532" s="6" t="s">
        <v>30</v>
      </c>
      <c r="R1532" s="6" t="s">
        <v>34</v>
      </c>
      <c r="S1532" s="8" t="n">
        <v>19.35</v>
      </c>
      <c r="T1532" s="8" t="n">
        <v>309.25</v>
      </c>
      <c r="U1532" s="6" t="s">
        <v>30</v>
      </c>
      <c r="V1532" s="8" t="n">
        <f aca="false">IF(X1532="0-1 Year", ROUND(S1532/0.474, 2), IF(X1532="1-2 Years", ROUND(S1532/0.287, 2), ROUND(S1532/0.14, 2)))</f>
        <v>67.42</v>
      </c>
      <c r="W1532" s="6" t="str">
        <f aca="false">IF(V1532&gt;4000, "High", IF(V1532&gt;2000, "Medium", "Low"))</f>
        <v>Low</v>
      </c>
      <c r="X1532" s="9" t="s">
        <v>1275</v>
      </c>
      <c r="Y1532" s="10" t="n">
        <f aca="false">IF(U1532="Yes", 1, 0)</f>
        <v>0</v>
      </c>
      <c r="Z1532" s="10" t="n">
        <v>1</v>
      </c>
      <c r="AA1532" s="11" t="n">
        <f aca="false">MAX(0, ($S1532 * 0.35) - ($F1532 * 0.3))</f>
        <v>1.3725</v>
      </c>
      <c r="AB1532" s="12" t="str">
        <f aca="false">IF(AA1532&gt;20,"High",IF(AA1532&gt;10,"Medium","Low"))</f>
        <v>Low</v>
      </c>
    </row>
    <row r="1533" customFormat="false" ht="18.65" hidden="false" customHeight="false" outlineLevel="0" collapsed="false">
      <c r="A1533" s="5" t="s">
        <v>1576</v>
      </c>
      <c r="B1533" s="6" t="s">
        <v>29</v>
      </c>
      <c r="C1533" s="6" t="s">
        <v>30</v>
      </c>
      <c r="D1533" s="6" t="s">
        <v>31</v>
      </c>
      <c r="E1533" s="6" t="s">
        <v>31</v>
      </c>
      <c r="F1533" s="7" t="n">
        <v>14</v>
      </c>
      <c r="G1533" s="6" t="s">
        <v>31</v>
      </c>
      <c r="H1533" s="6" t="s">
        <v>30</v>
      </c>
      <c r="I1533" s="6" t="s">
        <v>30</v>
      </c>
      <c r="J1533" s="6" t="s">
        <v>32</v>
      </c>
      <c r="K1533" s="6" t="s">
        <v>32</v>
      </c>
      <c r="L1533" s="6" t="s">
        <v>32</v>
      </c>
      <c r="M1533" s="6" t="s">
        <v>32</v>
      </c>
      <c r="N1533" s="6" t="s">
        <v>32</v>
      </c>
      <c r="O1533" s="6" t="s">
        <v>32</v>
      </c>
      <c r="P1533" s="6" t="s">
        <v>33</v>
      </c>
      <c r="Q1533" s="6" t="s">
        <v>30</v>
      </c>
      <c r="R1533" s="6" t="s">
        <v>34</v>
      </c>
      <c r="S1533" s="8" t="n">
        <v>19.75</v>
      </c>
      <c r="T1533" s="8" t="n">
        <v>309.35</v>
      </c>
      <c r="U1533" s="6" t="s">
        <v>30</v>
      </c>
      <c r="V1533" s="8" t="n">
        <f aca="false">IF(X1533="0-1 Year", ROUND(S1533/0.474, 2), IF(X1533="1-2 Years", ROUND(S1533/0.287, 2), ROUND(S1533/0.14, 2)))</f>
        <v>68.82</v>
      </c>
      <c r="W1533" s="6" t="str">
        <f aca="false">IF(V1533&gt;4000, "High", IF(V1533&gt;2000, "Medium", "Low"))</f>
        <v>Low</v>
      </c>
      <c r="X1533" s="9" t="s">
        <v>1275</v>
      </c>
      <c r="Y1533" s="10" t="n">
        <f aca="false">IF(U1533="Yes", 1, 0)</f>
        <v>0</v>
      </c>
      <c r="Z1533" s="10" t="n">
        <v>1</v>
      </c>
      <c r="AA1533" s="11" t="n">
        <f aca="false">MAX(0, ($S1533 * 0.35) - ($F1533 * 0.3))</f>
        <v>2.7125</v>
      </c>
      <c r="AB1533" s="12" t="str">
        <f aca="false">IF(AA1533&gt;20,"High",IF(AA1533&gt;10,"Medium","Low"))</f>
        <v>Low</v>
      </c>
    </row>
    <row r="1534" customFormat="false" ht="18.65" hidden="false" customHeight="false" outlineLevel="0" collapsed="false">
      <c r="A1534" s="5" t="s">
        <v>1577</v>
      </c>
      <c r="B1534" s="6" t="s">
        <v>29</v>
      </c>
      <c r="C1534" s="6" t="s">
        <v>30</v>
      </c>
      <c r="D1534" s="6" t="s">
        <v>30</v>
      </c>
      <c r="E1534" s="6" t="s">
        <v>30</v>
      </c>
      <c r="F1534" s="7" t="n">
        <v>15</v>
      </c>
      <c r="G1534" s="6" t="s">
        <v>31</v>
      </c>
      <c r="H1534" s="6" t="s">
        <v>30</v>
      </c>
      <c r="I1534" s="6" t="s">
        <v>30</v>
      </c>
      <c r="J1534" s="6" t="s">
        <v>32</v>
      </c>
      <c r="K1534" s="6" t="s">
        <v>32</v>
      </c>
      <c r="L1534" s="6" t="s">
        <v>32</v>
      </c>
      <c r="M1534" s="6" t="s">
        <v>32</v>
      </c>
      <c r="N1534" s="6" t="s">
        <v>32</v>
      </c>
      <c r="O1534" s="6" t="s">
        <v>32</v>
      </c>
      <c r="P1534" s="6" t="s">
        <v>38</v>
      </c>
      <c r="Q1534" s="6" t="s">
        <v>31</v>
      </c>
      <c r="R1534" s="6" t="s">
        <v>34</v>
      </c>
      <c r="S1534" s="8" t="n">
        <v>19.8</v>
      </c>
      <c r="T1534" s="8" t="n">
        <v>309.4</v>
      </c>
      <c r="U1534" s="6" t="s">
        <v>30</v>
      </c>
      <c r="V1534" s="8" t="n">
        <f aca="false">IF(X1534="0-1 Year", ROUND(S1534/0.474, 2), IF(X1534="1-2 Years", ROUND(S1534/0.287, 2), ROUND(S1534/0.14, 2)))</f>
        <v>68.99</v>
      </c>
      <c r="W1534" s="6" t="str">
        <f aca="false">IF(V1534&gt;4000, "High", IF(V1534&gt;2000, "Medium", "Low"))</f>
        <v>Low</v>
      </c>
      <c r="X1534" s="9" t="s">
        <v>1275</v>
      </c>
      <c r="Y1534" s="10" t="n">
        <f aca="false">IF(U1534="Yes", 1, 0)</f>
        <v>0</v>
      </c>
      <c r="Z1534" s="10" t="n">
        <v>1</v>
      </c>
      <c r="AA1534" s="11" t="n">
        <f aca="false">MAX(0, ($S1534 * 0.35) - ($F1534 * 0.3))</f>
        <v>2.43</v>
      </c>
      <c r="AB1534" s="12" t="str">
        <f aca="false">IF(AA1534&gt;20,"High",IF(AA1534&gt;10,"Medium","Low"))</f>
        <v>Low</v>
      </c>
    </row>
    <row r="1535" customFormat="false" ht="18.65" hidden="false" customHeight="false" outlineLevel="0" collapsed="false">
      <c r="A1535" s="5" t="s">
        <v>1578</v>
      </c>
      <c r="B1535" s="6" t="s">
        <v>29</v>
      </c>
      <c r="C1535" s="6" t="s">
        <v>30</v>
      </c>
      <c r="D1535" s="6" t="s">
        <v>30</v>
      </c>
      <c r="E1535" s="6" t="s">
        <v>30</v>
      </c>
      <c r="F1535" s="7" t="n">
        <v>17</v>
      </c>
      <c r="G1535" s="6" t="s">
        <v>31</v>
      </c>
      <c r="H1535" s="6" t="s">
        <v>30</v>
      </c>
      <c r="I1535" s="6" t="s">
        <v>30</v>
      </c>
      <c r="J1535" s="6" t="s">
        <v>32</v>
      </c>
      <c r="K1535" s="6" t="s">
        <v>32</v>
      </c>
      <c r="L1535" s="6" t="s">
        <v>32</v>
      </c>
      <c r="M1535" s="6" t="s">
        <v>32</v>
      </c>
      <c r="N1535" s="6" t="s">
        <v>32</v>
      </c>
      <c r="O1535" s="6" t="s">
        <v>32</v>
      </c>
      <c r="P1535" s="6" t="s">
        <v>33</v>
      </c>
      <c r="Q1535" s="6" t="s">
        <v>30</v>
      </c>
      <c r="R1535" s="6" t="s">
        <v>34</v>
      </c>
      <c r="S1535" s="8" t="n">
        <v>19.95</v>
      </c>
      <c r="T1535" s="8" t="n">
        <v>310.6</v>
      </c>
      <c r="U1535" s="6" t="s">
        <v>30</v>
      </c>
      <c r="V1535" s="8" t="n">
        <f aca="false">IF(X1535="0-1 Year", ROUND(S1535/0.474, 2), IF(X1535="1-2 Years", ROUND(S1535/0.287, 2), ROUND(S1535/0.14, 2)))</f>
        <v>69.51</v>
      </c>
      <c r="W1535" s="6" t="str">
        <f aca="false">IF(V1535&gt;4000, "High", IF(V1535&gt;2000, "Medium", "Low"))</f>
        <v>Low</v>
      </c>
      <c r="X1535" s="9" t="s">
        <v>1275</v>
      </c>
      <c r="Y1535" s="10" t="n">
        <f aca="false">IF(U1535="Yes", 1, 0)</f>
        <v>0</v>
      </c>
      <c r="Z1535" s="10" t="n">
        <v>1</v>
      </c>
      <c r="AA1535" s="11" t="n">
        <f aca="false">MAX(0, ($S1535 * 0.35) - ($F1535 * 0.3))</f>
        <v>1.8825</v>
      </c>
      <c r="AB1535" s="12" t="str">
        <f aca="false">IF(AA1535&gt;20,"High",IF(AA1535&gt;10,"Medium","Low"))</f>
        <v>Low</v>
      </c>
    </row>
    <row r="1536" customFormat="false" ht="18.65" hidden="false" customHeight="false" outlineLevel="0" collapsed="false">
      <c r="A1536" s="5" t="s">
        <v>1579</v>
      </c>
      <c r="B1536" s="6" t="s">
        <v>29</v>
      </c>
      <c r="C1536" s="6" t="s">
        <v>30</v>
      </c>
      <c r="D1536" s="6" t="s">
        <v>30</v>
      </c>
      <c r="E1536" s="6" t="s">
        <v>30</v>
      </c>
      <c r="F1536" s="7" t="n">
        <v>15</v>
      </c>
      <c r="G1536" s="6" t="s">
        <v>31</v>
      </c>
      <c r="H1536" s="6" t="s">
        <v>30</v>
      </c>
      <c r="I1536" s="6" t="s">
        <v>30</v>
      </c>
      <c r="J1536" s="6" t="s">
        <v>32</v>
      </c>
      <c r="K1536" s="6" t="s">
        <v>32</v>
      </c>
      <c r="L1536" s="6" t="s">
        <v>32</v>
      </c>
      <c r="M1536" s="6" t="s">
        <v>32</v>
      </c>
      <c r="N1536" s="6" t="s">
        <v>32</v>
      </c>
      <c r="O1536" s="6" t="s">
        <v>32</v>
      </c>
      <c r="P1536" s="6" t="s">
        <v>38</v>
      </c>
      <c r="Q1536" s="6" t="s">
        <v>30</v>
      </c>
      <c r="R1536" s="6" t="s">
        <v>34</v>
      </c>
      <c r="S1536" s="8" t="n">
        <v>19.75</v>
      </c>
      <c r="T1536" s="8" t="n">
        <v>311.6</v>
      </c>
      <c r="U1536" s="6" t="s">
        <v>30</v>
      </c>
      <c r="V1536" s="8" t="n">
        <f aca="false">IF(X1536="0-1 Year", ROUND(S1536/0.474, 2), IF(X1536="1-2 Years", ROUND(S1536/0.287, 2), ROUND(S1536/0.14, 2)))</f>
        <v>68.82</v>
      </c>
      <c r="W1536" s="6" t="str">
        <f aca="false">IF(V1536&gt;4000, "High", IF(V1536&gt;2000, "Medium", "Low"))</f>
        <v>Low</v>
      </c>
      <c r="X1536" s="9" t="s">
        <v>1275</v>
      </c>
      <c r="Y1536" s="10" t="n">
        <f aca="false">IF(U1536="Yes", 1, 0)</f>
        <v>0</v>
      </c>
      <c r="Z1536" s="10" t="n">
        <v>1</v>
      </c>
      <c r="AA1536" s="11" t="n">
        <f aca="false">MAX(0, ($S1536 * 0.35) - ($F1536 * 0.3))</f>
        <v>2.4125</v>
      </c>
      <c r="AB1536" s="12" t="str">
        <f aca="false">IF(AA1536&gt;20,"High",IF(AA1536&gt;10,"Medium","Low"))</f>
        <v>Low</v>
      </c>
    </row>
    <row r="1537" customFormat="false" ht="18.65" hidden="false" customHeight="false" outlineLevel="0" collapsed="false">
      <c r="A1537" s="5" t="s">
        <v>1580</v>
      </c>
      <c r="B1537" s="6" t="s">
        <v>29</v>
      </c>
      <c r="C1537" s="6" t="s">
        <v>30</v>
      </c>
      <c r="D1537" s="6" t="s">
        <v>30</v>
      </c>
      <c r="E1537" s="6" t="s">
        <v>30</v>
      </c>
      <c r="F1537" s="7" t="n">
        <v>6</v>
      </c>
      <c r="G1537" s="6" t="s">
        <v>31</v>
      </c>
      <c r="H1537" s="6" t="s">
        <v>30</v>
      </c>
      <c r="I1537" s="6" t="s">
        <v>203</v>
      </c>
      <c r="J1537" s="6" t="s">
        <v>30</v>
      </c>
      <c r="K1537" s="6" t="s">
        <v>30</v>
      </c>
      <c r="L1537" s="6" t="s">
        <v>30</v>
      </c>
      <c r="M1537" s="6" t="s">
        <v>31</v>
      </c>
      <c r="N1537" s="6" t="s">
        <v>30</v>
      </c>
      <c r="O1537" s="6" t="s">
        <v>30</v>
      </c>
      <c r="P1537" s="6" t="s">
        <v>38</v>
      </c>
      <c r="Q1537" s="6" t="s">
        <v>31</v>
      </c>
      <c r="R1537" s="6" t="s">
        <v>58</v>
      </c>
      <c r="S1537" s="8" t="n">
        <v>49.5</v>
      </c>
      <c r="T1537" s="8" t="n">
        <v>312.7</v>
      </c>
      <c r="U1537" s="6" t="s">
        <v>30</v>
      </c>
      <c r="V1537" s="8" t="n">
        <f aca="false">IF(X1537="0-1 Year", ROUND(S1537/0.474, 2), IF(X1537="1-2 Years", ROUND(S1537/0.287, 2), ROUND(S1537/0.14, 2)))</f>
        <v>104.43</v>
      </c>
      <c r="W1537" s="6" t="str">
        <f aca="false">IF(V1537&gt;4000, "High", IF(V1537&gt;2000, "Medium", "Low"))</f>
        <v>Low</v>
      </c>
      <c r="X1537" s="9" t="s">
        <v>35</v>
      </c>
      <c r="Y1537" s="10" t="n">
        <f aca="false">IF(U1537="Yes", 1, 0)</f>
        <v>0</v>
      </c>
      <c r="Z1537" s="10" t="n">
        <v>1</v>
      </c>
      <c r="AA1537" s="11" t="n">
        <f aca="false">MAX(0, ($S1537 * 0.35) - ($F1537 * 0.3))</f>
        <v>15.525</v>
      </c>
      <c r="AB1537" s="12" t="str">
        <f aca="false">IF(AA1537&gt;20,"High",IF(AA1537&gt;10,"Medium","Low"))</f>
        <v>Medium</v>
      </c>
    </row>
    <row r="1538" customFormat="false" ht="18.65" hidden="false" customHeight="false" outlineLevel="0" collapsed="false">
      <c r="A1538" s="5" t="s">
        <v>1581</v>
      </c>
      <c r="B1538" s="6" t="s">
        <v>29</v>
      </c>
      <c r="C1538" s="6" t="s">
        <v>30</v>
      </c>
      <c r="D1538" s="6" t="s">
        <v>31</v>
      </c>
      <c r="E1538" s="6" t="s">
        <v>31</v>
      </c>
      <c r="F1538" s="7" t="n">
        <v>12</v>
      </c>
      <c r="G1538" s="6" t="s">
        <v>31</v>
      </c>
      <c r="H1538" s="6" t="s">
        <v>31</v>
      </c>
      <c r="I1538" s="6" t="s">
        <v>30</v>
      </c>
      <c r="J1538" s="6" t="s">
        <v>32</v>
      </c>
      <c r="K1538" s="6" t="s">
        <v>32</v>
      </c>
      <c r="L1538" s="6" t="s">
        <v>32</v>
      </c>
      <c r="M1538" s="6" t="s">
        <v>32</v>
      </c>
      <c r="N1538" s="6" t="s">
        <v>32</v>
      </c>
      <c r="O1538" s="6" t="s">
        <v>32</v>
      </c>
      <c r="P1538" s="6" t="s">
        <v>166</v>
      </c>
      <c r="Q1538" s="6" t="s">
        <v>31</v>
      </c>
      <c r="R1538" s="6" t="s">
        <v>53</v>
      </c>
      <c r="S1538" s="8" t="n">
        <v>25.4</v>
      </c>
      <c r="T1538" s="8" t="n">
        <v>313</v>
      </c>
      <c r="U1538" s="6" t="s">
        <v>30</v>
      </c>
      <c r="V1538" s="8" t="n">
        <f aca="false">IF(X1538="0-1 Year", ROUND(S1538/0.474, 2), IF(X1538="1-2 Years", ROUND(S1538/0.287, 2), ROUND(S1538/0.14, 2)))</f>
        <v>53.59</v>
      </c>
      <c r="W1538" s="6" t="str">
        <f aca="false">IF(V1538&gt;4000, "High", IF(V1538&gt;2000, "Medium", "Low"))</f>
        <v>Low</v>
      </c>
      <c r="X1538" s="9" t="s">
        <v>35</v>
      </c>
      <c r="Y1538" s="10" t="n">
        <f aca="false">IF(U1538="Yes", 1, 0)</f>
        <v>0</v>
      </c>
      <c r="Z1538" s="10" t="n">
        <v>1</v>
      </c>
      <c r="AA1538" s="11" t="n">
        <f aca="false">MAX(0, ($S1538 * 0.35) - ($F1538 * 0.3))</f>
        <v>5.29</v>
      </c>
      <c r="AB1538" s="12" t="str">
        <f aca="false">IF(AA1538&gt;20,"High",IF(AA1538&gt;10,"Medium","Low"))</f>
        <v>Low</v>
      </c>
    </row>
    <row r="1539" customFormat="false" ht="18.65" hidden="false" customHeight="false" outlineLevel="0" collapsed="false">
      <c r="A1539" s="5" t="s">
        <v>1582</v>
      </c>
      <c r="B1539" s="6" t="s">
        <v>29</v>
      </c>
      <c r="C1539" s="6" t="s">
        <v>30</v>
      </c>
      <c r="D1539" s="6" t="s">
        <v>31</v>
      </c>
      <c r="E1539" s="6" t="s">
        <v>31</v>
      </c>
      <c r="F1539" s="7" t="n">
        <v>16</v>
      </c>
      <c r="G1539" s="6" t="s">
        <v>31</v>
      </c>
      <c r="H1539" s="6" t="s">
        <v>30</v>
      </c>
      <c r="I1539" s="6" t="s">
        <v>30</v>
      </c>
      <c r="J1539" s="6" t="s">
        <v>32</v>
      </c>
      <c r="K1539" s="6" t="s">
        <v>32</v>
      </c>
      <c r="L1539" s="6" t="s">
        <v>32</v>
      </c>
      <c r="M1539" s="6" t="s">
        <v>32</v>
      </c>
      <c r="N1539" s="6" t="s">
        <v>32</v>
      </c>
      <c r="O1539" s="6" t="s">
        <v>32</v>
      </c>
      <c r="P1539" s="6" t="s">
        <v>38</v>
      </c>
      <c r="Q1539" s="6" t="s">
        <v>30</v>
      </c>
      <c r="R1539" s="6" t="s">
        <v>39</v>
      </c>
      <c r="S1539" s="8" t="n">
        <v>19.75</v>
      </c>
      <c r="T1539" s="8" t="n">
        <v>313.4</v>
      </c>
      <c r="U1539" s="6" t="s">
        <v>30</v>
      </c>
      <c r="V1539" s="8" t="n">
        <f aca="false">IF(X1539="0-1 Year", ROUND(S1539/0.474, 2), IF(X1539="1-2 Years", ROUND(S1539/0.287, 2), ROUND(S1539/0.14, 2)))</f>
        <v>68.82</v>
      </c>
      <c r="W1539" s="6" t="str">
        <f aca="false">IF(V1539&gt;4000, "High", IF(V1539&gt;2000, "Medium", "Low"))</f>
        <v>Low</v>
      </c>
      <c r="X1539" s="9" t="s">
        <v>1275</v>
      </c>
      <c r="Y1539" s="10" t="n">
        <f aca="false">IF(U1539="Yes", 1, 0)</f>
        <v>0</v>
      </c>
      <c r="Z1539" s="10" t="n">
        <v>1</v>
      </c>
      <c r="AA1539" s="11" t="n">
        <f aca="false">MAX(0, ($S1539 * 0.35) - ($F1539 * 0.3))</f>
        <v>2.1125</v>
      </c>
      <c r="AB1539" s="12" t="str">
        <f aca="false">IF(AA1539&gt;20,"High",IF(AA1539&gt;10,"Medium","Low"))</f>
        <v>Low</v>
      </c>
    </row>
    <row r="1540" customFormat="false" ht="18.65" hidden="false" customHeight="false" outlineLevel="0" collapsed="false">
      <c r="A1540" s="5" t="s">
        <v>1583</v>
      </c>
      <c r="B1540" s="6" t="s">
        <v>37</v>
      </c>
      <c r="C1540" s="6" t="s">
        <v>30</v>
      </c>
      <c r="D1540" s="6" t="s">
        <v>31</v>
      </c>
      <c r="E1540" s="6" t="s">
        <v>30</v>
      </c>
      <c r="F1540" s="7" t="n">
        <v>7</v>
      </c>
      <c r="G1540" s="6" t="s">
        <v>31</v>
      </c>
      <c r="H1540" s="6" t="s">
        <v>30</v>
      </c>
      <c r="I1540" s="6" t="s">
        <v>203</v>
      </c>
      <c r="J1540" s="6" t="s">
        <v>30</v>
      </c>
      <c r="K1540" s="6" t="s">
        <v>30</v>
      </c>
      <c r="L1540" s="6" t="s">
        <v>30</v>
      </c>
      <c r="M1540" s="6" t="s">
        <v>30</v>
      </c>
      <c r="N1540" s="6" t="s">
        <v>30</v>
      </c>
      <c r="O1540" s="6" t="s">
        <v>30</v>
      </c>
      <c r="P1540" s="6" t="s">
        <v>38</v>
      </c>
      <c r="Q1540" s="6" t="s">
        <v>31</v>
      </c>
      <c r="R1540" s="6" t="s">
        <v>34</v>
      </c>
      <c r="S1540" s="8" t="n">
        <v>44.25</v>
      </c>
      <c r="T1540" s="8" t="n">
        <v>313.45</v>
      </c>
      <c r="U1540" s="6" t="s">
        <v>30</v>
      </c>
      <c r="V1540" s="8" t="n">
        <f aca="false">IF(X1540="0-1 Year", ROUND(S1540/0.474, 2), IF(X1540="1-2 Years", ROUND(S1540/0.287, 2), ROUND(S1540/0.14, 2)))</f>
        <v>93.35</v>
      </c>
      <c r="W1540" s="6" t="str">
        <f aca="false">IF(V1540&gt;4000, "High", IF(V1540&gt;2000, "Medium", "Low"))</f>
        <v>Low</v>
      </c>
      <c r="X1540" s="9" t="s">
        <v>35</v>
      </c>
      <c r="Y1540" s="10" t="n">
        <f aca="false">IF(U1540="Yes", 1, 0)</f>
        <v>0</v>
      </c>
      <c r="Z1540" s="10" t="n">
        <v>1</v>
      </c>
      <c r="AA1540" s="11" t="n">
        <f aca="false">MAX(0, ($S1540 * 0.35) - ($F1540 * 0.3))</f>
        <v>13.3875</v>
      </c>
      <c r="AB1540" s="12" t="str">
        <f aca="false">IF(AA1540&gt;20,"High",IF(AA1540&gt;10,"Medium","Low"))</f>
        <v>Medium</v>
      </c>
    </row>
    <row r="1541" customFormat="false" ht="18.65" hidden="false" customHeight="false" outlineLevel="0" collapsed="false">
      <c r="A1541" s="5" t="s">
        <v>1584</v>
      </c>
      <c r="B1541" s="6" t="s">
        <v>29</v>
      </c>
      <c r="C1541" s="6" t="s">
        <v>30</v>
      </c>
      <c r="D1541" s="6" t="s">
        <v>30</v>
      </c>
      <c r="E1541" s="6" t="s">
        <v>30</v>
      </c>
      <c r="F1541" s="7" t="n">
        <v>3</v>
      </c>
      <c r="G1541" s="6" t="s">
        <v>31</v>
      </c>
      <c r="H1541" s="6" t="s">
        <v>31</v>
      </c>
      <c r="I1541" s="6" t="s">
        <v>517</v>
      </c>
      <c r="J1541" s="6" t="s">
        <v>30</v>
      </c>
      <c r="K1541" s="6" t="s">
        <v>31</v>
      </c>
      <c r="L1541" s="6" t="s">
        <v>31</v>
      </c>
      <c r="M1541" s="6" t="s">
        <v>30</v>
      </c>
      <c r="N1541" s="6" t="s">
        <v>31</v>
      </c>
      <c r="O1541" s="6" t="s">
        <v>31</v>
      </c>
      <c r="P1541" s="6" t="s">
        <v>38</v>
      </c>
      <c r="Q1541" s="6" t="s">
        <v>30</v>
      </c>
      <c r="R1541" s="6" t="s">
        <v>34</v>
      </c>
      <c r="S1541" s="8" t="n">
        <v>107.95</v>
      </c>
      <c r="T1541" s="8" t="n">
        <v>313.6</v>
      </c>
      <c r="U1541" s="6" t="s">
        <v>30</v>
      </c>
      <c r="V1541" s="8" t="n">
        <f aca="false">IF(X1541="0-1 Year", ROUND(S1541/0.474, 2), IF(X1541="1-2 Years", ROUND(S1541/0.287, 2), ROUND(S1541/0.14, 2)))</f>
        <v>227.74</v>
      </c>
      <c r="W1541" s="6" t="str">
        <f aca="false">IF(V1541&gt;4000, "High", IF(V1541&gt;2000, "Medium", "Low"))</f>
        <v>Low</v>
      </c>
      <c r="X1541" s="9" t="s">
        <v>35</v>
      </c>
      <c r="Y1541" s="10" t="n">
        <f aca="false">IF(U1541="Yes", 1, 0)</f>
        <v>0</v>
      </c>
      <c r="Z1541" s="10" t="n">
        <v>1</v>
      </c>
      <c r="AA1541" s="11" t="n">
        <f aca="false">MAX(0, ($S1541 * 0.35) - ($F1541 * 0.3))</f>
        <v>36.8825</v>
      </c>
      <c r="AB1541" s="12" t="str">
        <f aca="false">IF(AA1541&gt;20,"High",IF(AA1541&gt;10,"Medium","Low"))</f>
        <v>High</v>
      </c>
    </row>
    <row r="1542" customFormat="false" ht="18.65" hidden="false" customHeight="false" outlineLevel="0" collapsed="false">
      <c r="A1542" s="5" t="s">
        <v>1585</v>
      </c>
      <c r="B1542" s="6" t="s">
        <v>37</v>
      </c>
      <c r="C1542" s="6" t="s">
        <v>30</v>
      </c>
      <c r="D1542" s="6" t="s">
        <v>31</v>
      </c>
      <c r="E1542" s="6" t="s">
        <v>30</v>
      </c>
      <c r="F1542" s="7" t="n">
        <v>16</v>
      </c>
      <c r="G1542" s="6" t="s">
        <v>31</v>
      </c>
      <c r="H1542" s="6" t="s">
        <v>30</v>
      </c>
      <c r="I1542" s="6" t="s">
        <v>30</v>
      </c>
      <c r="J1542" s="6" t="s">
        <v>32</v>
      </c>
      <c r="K1542" s="6" t="s">
        <v>32</v>
      </c>
      <c r="L1542" s="6" t="s">
        <v>32</v>
      </c>
      <c r="M1542" s="6" t="s">
        <v>32</v>
      </c>
      <c r="N1542" s="6" t="s">
        <v>32</v>
      </c>
      <c r="O1542" s="6" t="s">
        <v>32</v>
      </c>
      <c r="P1542" s="6" t="s">
        <v>38</v>
      </c>
      <c r="Q1542" s="6" t="s">
        <v>30</v>
      </c>
      <c r="R1542" s="6" t="s">
        <v>34</v>
      </c>
      <c r="S1542" s="8" t="n">
        <v>19.6</v>
      </c>
      <c r="T1542" s="8" t="n">
        <v>314.45</v>
      </c>
      <c r="U1542" s="6" t="s">
        <v>30</v>
      </c>
      <c r="V1542" s="8" t="n">
        <f aca="false">IF(X1542="0-1 Year", ROUND(S1542/0.474, 2), IF(X1542="1-2 Years", ROUND(S1542/0.287, 2), ROUND(S1542/0.14, 2)))</f>
        <v>68.29</v>
      </c>
      <c r="W1542" s="6" t="str">
        <f aca="false">IF(V1542&gt;4000, "High", IF(V1542&gt;2000, "Medium", "Low"))</f>
        <v>Low</v>
      </c>
      <c r="X1542" s="9" t="s">
        <v>1275</v>
      </c>
      <c r="Y1542" s="10" t="n">
        <f aca="false">IF(U1542="Yes", 1, 0)</f>
        <v>0</v>
      </c>
      <c r="Z1542" s="10" t="n">
        <v>1</v>
      </c>
      <c r="AA1542" s="11" t="n">
        <f aca="false">MAX(0, ($S1542 * 0.35) - ($F1542 * 0.3))</f>
        <v>2.06</v>
      </c>
      <c r="AB1542" s="12" t="str">
        <f aca="false">IF(AA1542&gt;20,"High",IF(AA1542&gt;10,"Medium","Low"))</f>
        <v>Low</v>
      </c>
    </row>
    <row r="1543" customFormat="false" ht="18.65" hidden="false" customHeight="false" outlineLevel="0" collapsed="false">
      <c r="A1543" s="5" t="s">
        <v>1586</v>
      </c>
      <c r="B1543" s="6" t="s">
        <v>37</v>
      </c>
      <c r="C1543" s="6" t="s">
        <v>30</v>
      </c>
      <c r="D1543" s="6" t="s">
        <v>31</v>
      </c>
      <c r="E1543" s="6" t="s">
        <v>30</v>
      </c>
      <c r="F1543" s="7" t="n">
        <v>6</v>
      </c>
      <c r="G1543" s="6" t="s">
        <v>31</v>
      </c>
      <c r="H1543" s="6" t="s">
        <v>31</v>
      </c>
      <c r="I1543" s="6" t="s">
        <v>203</v>
      </c>
      <c r="J1543" s="6" t="s">
        <v>30</v>
      </c>
      <c r="K1543" s="6" t="s">
        <v>30</v>
      </c>
      <c r="L1543" s="6" t="s">
        <v>30</v>
      </c>
      <c r="M1543" s="6" t="s">
        <v>30</v>
      </c>
      <c r="N1543" s="6" t="s">
        <v>30</v>
      </c>
      <c r="O1543" s="6" t="s">
        <v>30</v>
      </c>
      <c r="P1543" s="6" t="s">
        <v>38</v>
      </c>
      <c r="Q1543" s="6" t="s">
        <v>30</v>
      </c>
      <c r="R1543" s="6" t="s">
        <v>39</v>
      </c>
      <c r="S1543" s="8" t="n">
        <v>50.35</v>
      </c>
      <c r="T1543" s="8" t="n">
        <v>314.55</v>
      </c>
      <c r="U1543" s="6" t="s">
        <v>30</v>
      </c>
      <c r="V1543" s="8" t="n">
        <f aca="false">IF(X1543="0-1 Year", ROUND(S1543/0.474, 2), IF(X1543="1-2 Years", ROUND(S1543/0.287, 2), ROUND(S1543/0.14, 2)))</f>
        <v>106.22</v>
      </c>
      <c r="W1543" s="6" t="str">
        <f aca="false">IF(V1543&gt;4000, "High", IF(V1543&gt;2000, "Medium", "Low"))</f>
        <v>Low</v>
      </c>
      <c r="X1543" s="9" t="s">
        <v>35</v>
      </c>
      <c r="Y1543" s="10" t="n">
        <f aca="false">IF(U1543="Yes", 1, 0)</f>
        <v>0</v>
      </c>
      <c r="Z1543" s="10" t="n">
        <v>1</v>
      </c>
      <c r="AA1543" s="11" t="n">
        <f aca="false">MAX(0, ($S1543 * 0.35) - ($F1543 * 0.3))</f>
        <v>15.8225</v>
      </c>
      <c r="AB1543" s="12" t="str">
        <f aca="false">IF(AA1543&gt;20,"High",IF(AA1543&gt;10,"Medium","Low"))</f>
        <v>Medium</v>
      </c>
    </row>
    <row r="1544" customFormat="false" ht="18.65" hidden="false" customHeight="false" outlineLevel="0" collapsed="false">
      <c r="A1544" s="5" t="s">
        <v>1587</v>
      </c>
      <c r="B1544" s="6" t="s">
        <v>37</v>
      </c>
      <c r="C1544" s="6" t="s">
        <v>30</v>
      </c>
      <c r="D1544" s="6" t="s">
        <v>30</v>
      </c>
      <c r="E1544" s="6" t="s">
        <v>30</v>
      </c>
      <c r="F1544" s="7" t="n">
        <v>6</v>
      </c>
      <c r="G1544" s="6" t="s">
        <v>31</v>
      </c>
      <c r="H1544" s="6" t="s">
        <v>30</v>
      </c>
      <c r="I1544" s="6" t="s">
        <v>203</v>
      </c>
      <c r="J1544" s="6" t="s">
        <v>31</v>
      </c>
      <c r="K1544" s="6" t="s">
        <v>30</v>
      </c>
      <c r="L1544" s="6" t="s">
        <v>30</v>
      </c>
      <c r="M1544" s="6" t="s">
        <v>30</v>
      </c>
      <c r="N1544" s="6" t="s">
        <v>30</v>
      </c>
      <c r="O1544" s="6" t="s">
        <v>30</v>
      </c>
      <c r="P1544" s="6" t="s">
        <v>38</v>
      </c>
      <c r="Q1544" s="6" t="s">
        <v>31</v>
      </c>
      <c r="R1544" s="6" t="s">
        <v>39</v>
      </c>
      <c r="S1544" s="8" t="n">
        <v>49.45</v>
      </c>
      <c r="T1544" s="8" t="n">
        <v>314.6</v>
      </c>
      <c r="U1544" s="6" t="s">
        <v>30</v>
      </c>
      <c r="V1544" s="8" t="n">
        <f aca="false">IF(X1544="0-1 Year", ROUND(S1544/0.474, 2), IF(X1544="1-2 Years", ROUND(S1544/0.287, 2), ROUND(S1544/0.14, 2)))</f>
        <v>104.32</v>
      </c>
      <c r="W1544" s="6" t="str">
        <f aca="false">IF(V1544&gt;4000, "High", IF(V1544&gt;2000, "Medium", "Low"))</f>
        <v>Low</v>
      </c>
      <c r="X1544" s="9" t="s">
        <v>35</v>
      </c>
      <c r="Y1544" s="10" t="n">
        <f aca="false">IF(U1544="Yes", 1, 0)</f>
        <v>0</v>
      </c>
      <c r="Z1544" s="10" t="n">
        <v>1</v>
      </c>
      <c r="AA1544" s="11" t="n">
        <f aca="false">MAX(0, ($S1544 * 0.35) - ($F1544 * 0.3))</f>
        <v>15.5075</v>
      </c>
      <c r="AB1544" s="12" t="str">
        <f aca="false">IF(AA1544&gt;20,"High",IF(AA1544&gt;10,"Medium","Low"))</f>
        <v>Medium</v>
      </c>
    </row>
    <row r="1545" customFormat="false" ht="18.65" hidden="false" customHeight="false" outlineLevel="0" collapsed="false">
      <c r="A1545" s="5" t="s">
        <v>1588</v>
      </c>
      <c r="B1545" s="6" t="s">
        <v>29</v>
      </c>
      <c r="C1545" s="6" t="s">
        <v>30</v>
      </c>
      <c r="D1545" s="6" t="s">
        <v>31</v>
      </c>
      <c r="E1545" s="6" t="s">
        <v>31</v>
      </c>
      <c r="F1545" s="7" t="n">
        <v>12</v>
      </c>
      <c r="G1545" s="6" t="s">
        <v>31</v>
      </c>
      <c r="H1545" s="6" t="s">
        <v>31</v>
      </c>
      <c r="I1545" s="6" t="s">
        <v>30</v>
      </c>
      <c r="J1545" s="6" t="s">
        <v>32</v>
      </c>
      <c r="K1545" s="6" t="s">
        <v>32</v>
      </c>
      <c r="L1545" s="6" t="s">
        <v>32</v>
      </c>
      <c r="M1545" s="6" t="s">
        <v>32</v>
      </c>
      <c r="N1545" s="6" t="s">
        <v>32</v>
      </c>
      <c r="O1545" s="6" t="s">
        <v>32</v>
      </c>
      <c r="P1545" s="6" t="s">
        <v>33</v>
      </c>
      <c r="Q1545" s="6" t="s">
        <v>30</v>
      </c>
      <c r="R1545" s="6" t="s">
        <v>34</v>
      </c>
      <c r="S1545" s="8" t="n">
        <v>26.4</v>
      </c>
      <c r="T1545" s="8" t="n">
        <v>314.95</v>
      </c>
      <c r="U1545" s="6" t="s">
        <v>30</v>
      </c>
      <c r="V1545" s="8" t="n">
        <f aca="false">IF(X1545="0-1 Year", ROUND(S1545/0.474, 2), IF(X1545="1-2 Years", ROUND(S1545/0.287, 2), ROUND(S1545/0.14, 2)))</f>
        <v>55.7</v>
      </c>
      <c r="W1545" s="6" t="str">
        <f aca="false">IF(V1545&gt;4000, "High", IF(V1545&gt;2000, "Medium", "Low"))</f>
        <v>Low</v>
      </c>
      <c r="X1545" s="9" t="s">
        <v>35</v>
      </c>
      <c r="Y1545" s="10" t="n">
        <f aca="false">IF(U1545="Yes", 1, 0)</f>
        <v>0</v>
      </c>
      <c r="Z1545" s="10" t="n">
        <v>1</v>
      </c>
      <c r="AA1545" s="11" t="n">
        <f aca="false">MAX(0, ($S1545 * 0.35) - ($F1545 * 0.3))</f>
        <v>5.64</v>
      </c>
      <c r="AB1545" s="12" t="str">
        <f aca="false">IF(AA1545&gt;20,"High",IF(AA1545&gt;10,"Medium","Low"))</f>
        <v>Low</v>
      </c>
    </row>
    <row r="1546" customFormat="false" ht="18.65" hidden="false" customHeight="false" outlineLevel="0" collapsed="false">
      <c r="A1546" s="5" t="s">
        <v>1589</v>
      </c>
      <c r="B1546" s="6" t="s">
        <v>37</v>
      </c>
      <c r="C1546" s="6" t="s">
        <v>30</v>
      </c>
      <c r="D1546" s="6" t="s">
        <v>30</v>
      </c>
      <c r="E1546" s="6" t="s">
        <v>30</v>
      </c>
      <c r="F1546" s="7" t="n">
        <v>3</v>
      </c>
      <c r="G1546" s="6" t="s">
        <v>31</v>
      </c>
      <c r="H1546" s="6" t="s">
        <v>30</v>
      </c>
      <c r="I1546" s="6" t="s">
        <v>517</v>
      </c>
      <c r="J1546" s="6" t="s">
        <v>30</v>
      </c>
      <c r="K1546" s="6" t="s">
        <v>31</v>
      </c>
      <c r="L1546" s="6" t="s">
        <v>30</v>
      </c>
      <c r="M1546" s="6" t="s">
        <v>31</v>
      </c>
      <c r="N1546" s="6" t="s">
        <v>31</v>
      </c>
      <c r="O1546" s="6" t="s">
        <v>31</v>
      </c>
      <c r="P1546" s="6" t="s">
        <v>38</v>
      </c>
      <c r="Q1546" s="6" t="s">
        <v>31</v>
      </c>
      <c r="R1546" s="6" t="s">
        <v>39</v>
      </c>
      <c r="S1546" s="8" t="n">
        <v>97.9</v>
      </c>
      <c r="T1546" s="8" t="n">
        <v>315.3</v>
      </c>
      <c r="U1546" s="6" t="s">
        <v>31</v>
      </c>
      <c r="V1546" s="8" t="n">
        <f aca="false">IF(X1546="0-1 Year", ROUND(S1546/0.474, 2), IF(X1546="1-2 Years", ROUND(S1546/0.287, 2), ROUND(S1546/0.14, 2)))</f>
        <v>206.54</v>
      </c>
      <c r="W1546" s="6" t="str">
        <f aca="false">IF(V1546&gt;4000, "High", IF(V1546&gt;2000, "Medium", "Low"))</f>
        <v>Low</v>
      </c>
      <c r="X1546" s="9" t="s">
        <v>35</v>
      </c>
      <c r="Y1546" s="10" t="n">
        <f aca="false">IF(U1546="Yes", 1, 0)</f>
        <v>1</v>
      </c>
      <c r="Z1546" s="10" t="n">
        <v>1</v>
      </c>
      <c r="AA1546" s="11" t="n">
        <f aca="false">MAX(0, ($S1546 * 0.35) - ($F1546 * 0.3))</f>
        <v>33.365</v>
      </c>
      <c r="AB1546" s="12" t="str">
        <f aca="false">IF(AA1546&gt;20,"High",IF(AA1546&gt;10,"Medium","Low"))</f>
        <v>High</v>
      </c>
    </row>
    <row r="1547" customFormat="false" ht="18.65" hidden="false" customHeight="false" outlineLevel="0" collapsed="false">
      <c r="A1547" s="5" t="s">
        <v>1590</v>
      </c>
      <c r="B1547" s="6" t="s">
        <v>29</v>
      </c>
      <c r="C1547" s="6" t="s">
        <v>30</v>
      </c>
      <c r="D1547" s="6" t="s">
        <v>30</v>
      </c>
      <c r="E1547" s="6" t="s">
        <v>30</v>
      </c>
      <c r="F1547" s="7" t="n">
        <v>12</v>
      </c>
      <c r="G1547" s="6" t="s">
        <v>31</v>
      </c>
      <c r="H1547" s="6" t="s">
        <v>31</v>
      </c>
      <c r="I1547" s="6" t="s">
        <v>30</v>
      </c>
      <c r="J1547" s="6" t="s">
        <v>32</v>
      </c>
      <c r="K1547" s="6" t="s">
        <v>32</v>
      </c>
      <c r="L1547" s="6" t="s">
        <v>32</v>
      </c>
      <c r="M1547" s="6" t="s">
        <v>32</v>
      </c>
      <c r="N1547" s="6" t="s">
        <v>32</v>
      </c>
      <c r="O1547" s="6" t="s">
        <v>32</v>
      </c>
      <c r="P1547" s="6" t="s">
        <v>38</v>
      </c>
      <c r="Q1547" s="6" t="s">
        <v>30</v>
      </c>
      <c r="R1547" s="6" t="s">
        <v>39</v>
      </c>
      <c r="S1547" s="8" t="n">
        <v>25</v>
      </c>
      <c r="T1547" s="8" t="n">
        <v>316.2</v>
      </c>
      <c r="U1547" s="6" t="s">
        <v>30</v>
      </c>
      <c r="V1547" s="8" t="n">
        <f aca="false">IF(X1547="0-1 Year", ROUND(S1547/0.474, 2), IF(X1547="1-2 Years", ROUND(S1547/0.287, 2), ROUND(S1547/0.14, 2)))</f>
        <v>52.74</v>
      </c>
      <c r="W1547" s="6" t="str">
        <f aca="false">IF(V1547&gt;4000, "High", IF(V1547&gt;2000, "Medium", "Low"))</f>
        <v>Low</v>
      </c>
      <c r="X1547" s="9" t="s">
        <v>35</v>
      </c>
      <c r="Y1547" s="10" t="n">
        <f aca="false">IF(U1547="Yes", 1, 0)</f>
        <v>0</v>
      </c>
      <c r="Z1547" s="10" t="n">
        <v>1</v>
      </c>
      <c r="AA1547" s="11" t="n">
        <f aca="false">MAX(0, ($S1547 * 0.35) - ($F1547 * 0.3))</f>
        <v>5.15</v>
      </c>
      <c r="AB1547" s="12" t="str">
        <f aca="false">IF(AA1547&gt;20,"High",IF(AA1547&gt;10,"Medium","Low"))</f>
        <v>Low</v>
      </c>
    </row>
    <row r="1548" customFormat="false" ht="18.65" hidden="false" customHeight="false" outlineLevel="0" collapsed="false">
      <c r="A1548" s="5" t="s">
        <v>1591</v>
      </c>
      <c r="B1548" s="6" t="s">
        <v>29</v>
      </c>
      <c r="C1548" s="6" t="s">
        <v>30</v>
      </c>
      <c r="D1548" s="6" t="s">
        <v>30</v>
      </c>
      <c r="E1548" s="6" t="s">
        <v>30</v>
      </c>
      <c r="F1548" s="7" t="n">
        <v>5</v>
      </c>
      <c r="G1548" s="6" t="s">
        <v>31</v>
      </c>
      <c r="H1548" s="6" t="s">
        <v>30</v>
      </c>
      <c r="I1548" s="6" t="s">
        <v>517</v>
      </c>
      <c r="J1548" s="6" t="s">
        <v>30</v>
      </c>
      <c r="K1548" s="6" t="s">
        <v>30</v>
      </c>
      <c r="L1548" s="6" t="s">
        <v>30</v>
      </c>
      <c r="M1548" s="6" t="s">
        <v>30</v>
      </c>
      <c r="N1548" s="6" t="s">
        <v>30</v>
      </c>
      <c r="O1548" s="6" t="s">
        <v>30</v>
      </c>
      <c r="P1548" s="6" t="s">
        <v>38</v>
      </c>
      <c r="Q1548" s="6" t="s">
        <v>31</v>
      </c>
      <c r="R1548" s="6" t="s">
        <v>39</v>
      </c>
      <c r="S1548" s="8" t="n">
        <v>69.7</v>
      </c>
      <c r="T1548" s="8" t="n">
        <v>316.9</v>
      </c>
      <c r="U1548" s="6" t="s">
        <v>31</v>
      </c>
      <c r="V1548" s="8" t="n">
        <f aca="false">IF(X1548="0-1 Year", ROUND(S1548/0.474, 2), IF(X1548="1-2 Years", ROUND(S1548/0.287, 2), ROUND(S1548/0.14, 2)))</f>
        <v>147.05</v>
      </c>
      <c r="W1548" s="6" t="str">
        <f aca="false">IF(V1548&gt;4000, "High", IF(V1548&gt;2000, "Medium", "Low"))</f>
        <v>Low</v>
      </c>
      <c r="X1548" s="9" t="s">
        <v>35</v>
      </c>
      <c r="Y1548" s="10" t="n">
        <f aca="false">IF(U1548="Yes", 1, 0)</f>
        <v>1</v>
      </c>
      <c r="Z1548" s="10" t="n">
        <v>1</v>
      </c>
      <c r="AA1548" s="11" t="n">
        <f aca="false">MAX(0, ($S1548 * 0.35) - ($F1548 * 0.3))</f>
        <v>22.895</v>
      </c>
      <c r="AB1548" s="12" t="str">
        <f aca="false">IF(AA1548&gt;20,"High",IF(AA1548&gt;10,"Medium","Low"))</f>
        <v>High</v>
      </c>
    </row>
    <row r="1549" customFormat="false" ht="18.65" hidden="false" customHeight="false" outlineLevel="0" collapsed="false">
      <c r="A1549" s="5" t="s">
        <v>1592</v>
      </c>
      <c r="B1549" s="6" t="s">
        <v>29</v>
      </c>
      <c r="C1549" s="6" t="s">
        <v>30</v>
      </c>
      <c r="D1549" s="6" t="s">
        <v>31</v>
      </c>
      <c r="E1549" s="6" t="s">
        <v>31</v>
      </c>
      <c r="F1549" s="7" t="n">
        <v>5</v>
      </c>
      <c r="G1549" s="6" t="s">
        <v>31</v>
      </c>
      <c r="H1549" s="6" t="s">
        <v>31</v>
      </c>
      <c r="I1549" s="6" t="s">
        <v>203</v>
      </c>
      <c r="J1549" s="6" t="s">
        <v>31</v>
      </c>
      <c r="K1549" s="6" t="s">
        <v>31</v>
      </c>
      <c r="L1549" s="6" t="s">
        <v>30</v>
      </c>
      <c r="M1549" s="6" t="s">
        <v>31</v>
      </c>
      <c r="N1549" s="6" t="s">
        <v>30</v>
      </c>
      <c r="O1549" s="6" t="s">
        <v>30</v>
      </c>
      <c r="P1549" s="6" t="s">
        <v>38</v>
      </c>
      <c r="Q1549" s="6" t="s">
        <v>30</v>
      </c>
      <c r="R1549" s="6" t="s">
        <v>58</v>
      </c>
      <c r="S1549" s="8" t="n">
        <v>64.4</v>
      </c>
      <c r="T1549" s="8" t="n">
        <v>316.9</v>
      </c>
      <c r="U1549" s="6" t="s">
        <v>30</v>
      </c>
      <c r="V1549" s="8" t="n">
        <f aca="false">IF(X1549="0-1 Year", ROUND(S1549/0.474, 2), IF(X1549="1-2 Years", ROUND(S1549/0.287, 2), ROUND(S1549/0.14, 2)))</f>
        <v>135.86</v>
      </c>
      <c r="W1549" s="6" t="str">
        <f aca="false">IF(V1549&gt;4000, "High", IF(V1549&gt;2000, "Medium", "Low"))</f>
        <v>Low</v>
      </c>
      <c r="X1549" s="9" t="s">
        <v>35</v>
      </c>
      <c r="Y1549" s="10" t="n">
        <f aca="false">IF(U1549="Yes", 1, 0)</f>
        <v>0</v>
      </c>
      <c r="Z1549" s="10" t="n">
        <v>1</v>
      </c>
      <c r="AA1549" s="11" t="n">
        <f aca="false">MAX(0, ($S1549 * 0.35) - ($F1549 * 0.3))</f>
        <v>21.04</v>
      </c>
      <c r="AB1549" s="12" t="str">
        <f aca="false">IF(AA1549&gt;20,"High",IF(AA1549&gt;10,"Medium","Low"))</f>
        <v>High</v>
      </c>
    </row>
    <row r="1550" customFormat="false" ht="18.65" hidden="false" customHeight="false" outlineLevel="0" collapsed="false">
      <c r="A1550" s="5" t="s">
        <v>1593</v>
      </c>
      <c r="B1550" s="6" t="s">
        <v>37</v>
      </c>
      <c r="C1550" s="6" t="s">
        <v>30</v>
      </c>
      <c r="D1550" s="6" t="s">
        <v>30</v>
      </c>
      <c r="E1550" s="6" t="s">
        <v>30</v>
      </c>
      <c r="F1550" s="7" t="n">
        <v>4</v>
      </c>
      <c r="G1550" s="6" t="s">
        <v>31</v>
      </c>
      <c r="H1550" s="6" t="s">
        <v>30</v>
      </c>
      <c r="I1550" s="6" t="s">
        <v>517</v>
      </c>
      <c r="J1550" s="6" t="s">
        <v>30</v>
      </c>
      <c r="K1550" s="6" t="s">
        <v>30</v>
      </c>
      <c r="L1550" s="6" t="s">
        <v>30</v>
      </c>
      <c r="M1550" s="6" t="s">
        <v>30</v>
      </c>
      <c r="N1550" s="6" t="s">
        <v>30</v>
      </c>
      <c r="O1550" s="6" t="s">
        <v>31</v>
      </c>
      <c r="P1550" s="6" t="s">
        <v>38</v>
      </c>
      <c r="Q1550" s="6" t="s">
        <v>31</v>
      </c>
      <c r="R1550" s="6" t="s">
        <v>39</v>
      </c>
      <c r="S1550" s="8" t="n">
        <v>79.15</v>
      </c>
      <c r="T1550" s="8" t="n">
        <v>317.25</v>
      </c>
      <c r="U1550" s="6" t="s">
        <v>31</v>
      </c>
      <c r="V1550" s="8" t="n">
        <f aca="false">IF(X1550="0-1 Year", ROUND(S1550/0.474, 2), IF(X1550="1-2 Years", ROUND(S1550/0.287, 2), ROUND(S1550/0.14, 2)))</f>
        <v>166.98</v>
      </c>
      <c r="W1550" s="6" t="str">
        <f aca="false">IF(V1550&gt;4000, "High", IF(V1550&gt;2000, "Medium", "Low"))</f>
        <v>Low</v>
      </c>
      <c r="X1550" s="9" t="s">
        <v>35</v>
      </c>
      <c r="Y1550" s="10" t="n">
        <f aca="false">IF(U1550="Yes", 1, 0)</f>
        <v>1</v>
      </c>
      <c r="Z1550" s="10" t="n">
        <v>1</v>
      </c>
      <c r="AA1550" s="11" t="n">
        <f aca="false">MAX(0, ($S1550 * 0.35) - ($F1550 * 0.3))</f>
        <v>26.5025</v>
      </c>
      <c r="AB1550" s="12" t="str">
        <f aca="false">IF(AA1550&gt;20,"High",IF(AA1550&gt;10,"Medium","Low"))</f>
        <v>High</v>
      </c>
    </row>
    <row r="1551" customFormat="false" ht="18.65" hidden="false" customHeight="false" outlineLevel="0" collapsed="false">
      <c r="A1551" s="5" t="s">
        <v>1594</v>
      </c>
      <c r="B1551" s="6" t="s">
        <v>37</v>
      </c>
      <c r="C1551" s="6" t="s">
        <v>31</v>
      </c>
      <c r="D1551" s="6" t="s">
        <v>30</v>
      </c>
      <c r="E1551" s="6" t="s">
        <v>30</v>
      </c>
      <c r="F1551" s="7" t="n">
        <v>4</v>
      </c>
      <c r="G1551" s="6" t="s">
        <v>31</v>
      </c>
      <c r="H1551" s="6" t="s">
        <v>30</v>
      </c>
      <c r="I1551" s="6" t="s">
        <v>517</v>
      </c>
      <c r="J1551" s="6" t="s">
        <v>30</v>
      </c>
      <c r="K1551" s="6" t="s">
        <v>31</v>
      </c>
      <c r="L1551" s="6" t="s">
        <v>30</v>
      </c>
      <c r="M1551" s="6" t="s">
        <v>30</v>
      </c>
      <c r="N1551" s="6" t="s">
        <v>30</v>
      </c>
      <c r="O1551" s="6" t="s">
        <v>30</v>
      </c>
      <c r="P1551" s="6" t="s">
        <v>38</v>
      </c>
      <c r="Q1551" s="6" t="s">
        <v>30</v>
      </c>
      <c r="R1551" s="6" t="s">
        <v>39</v>
      </c>
      <c r="S1551" s="8" t="n">
        <v>72.75</v>
      </c>
      <c r="T1551" s="8" t="n">
        <v>317.75</v>
      </c>
      <c r="U1551" s="6" t="s">
        <v>30</v>
      </c>
      <c r="V1551" s="8" t="n">
        <f aca="false">IF(X1551="0-1 Year", ROUND(S1551/0.474, 2), IF(X1551="1-2 Years", ROUND(S1551/0.287, 2), ROUND(S1551/0.14, 2)))</f>
        <v>153.48</v>
      </c>
      <c r="W1551" s="6" t="str">
        <f aca="false">IF(V1551&gt;4000, "High", IF(V1551&gt;2000, "Medium", "Low"))</f>
        <v>Low</v>
      </c>
      <c r="X1551" s="9" t="s">
        <v>35</v>
      </c>
      <c r="Y1551" s="10" t="n">
        <f aca="false">IF(U1551="Yes", 1, 0)</f>
        <v>0</v>
      </c>
      <c r="Z1551" s="10" t="n">
        <v>1</v>
      </c>
      <c r="AA1551" s="11" t="n">
        <f aca="false">MAX(0, ($S1551 * 0.35) - ($F1551 * 0.3))</f>
        <v>24.2625</v>
      </c>
      <c r="AB1551" s="12" t="str">
        <f aca="false">IF(AA1551&gt;20,"High",IF(AA1551&gt;10,"Medium","Low"))</f>
        <v>High</v>
      </c>
    </row>
    <row r="1552" customFormat="false" ht="18.65" hidden="false" customHeight="false" outlineLevel="0" collapsed="false">
      <c r="A1552" s="5" t="s">
        <v>1595</v>
      </c>
      <c r="B1552" s="6" t="s">
        <v>29</v>
      </c>
      <c r="C1552" s="6" t="s">
        <v>30</v>
      </c>
      <c r="D1552" s="6" t="s">
        <v>30</v>
      </c>
      <c r="E1552" s="6" t="s">
        <v>30</v>
      </c>
      <c r="F1552" s="7" t="n">
        <v>5</v>
      </c>
      <c r="G1552" s="6" t="s">
        <v>31</v>
      </c>
      <c r="H1552" s="6" t="s">
        <v>30</v>
      </c>
      <c r="I1552" s="6" t="s">
        <v>203</v>
      </c>
      <c r="J1552" s="6" t="s">
        <v>30</v>
      </c>
      <c r="K1552" s="6" t="s">
        <v>30</v>
      </c>
      <c r="L1552" s="6" t="s">
        <v>31</v>
      </c>
      <c r="M1552" s="6" t="s">
        <v>31</v>
      </c>
      <c r="N1552" s="6" t="s">
        <v>31</v>
      </c>
      <c r="O1552" s="6" t="s">
        <v>30</v>
      </c>
      <c r="P1552" s="6" t="s">
        <v>38</v>
      </c>
      <c r="Q1552" s="6" t="s">
        <v>31</v>
      </c>
      <c r="R1552" s="6" t="s">
        <v>58</v>
      </c>
      <c r="S1552" s="8" t="n">
        <v>63.95</v>
      </c>
      <c r="T1552" s="8" t="n">
        <v>318.1</v>
      </c>
      <c r="U1552" s="6" t="s">
        <v>30</v>
      </c>
      <c r="V1552" s="8" t="n">
        <f aca="false">IF(X1552="0-1 Year", ROUND(S1552/0.474, 2), IF(X1552="1-2 Years", ROUND(S1552/0.287, 2), ROUND(S1552/0.14, 2)))</f>
        <v>134.92</v>
      </c>
      <c r="W1552" s="6" t="str">
        <f aca="false">IF(V1552&gt;4000, "High", IF(V1552&gt;2000, "Medium", "Low"))</f>
        <v>Low</v>
      </c>
      <c r="X1552" s="9" t="s">
        <v>35</v>
      </c>
      <c r="Y1552" s="10" t="n">
        <f aca="false">IF(U1552="Yes", 1, 0)</f>
        <v>0</v>
      </c>
      <c r="Z1552" s="10" t="n">
        <v>1</v>
      </c>
      <c r="AA1552" s="11" t="n">
        <f aca="false">MAX(0, ($S1552 * 0.35) - ($F1552 * 0.3))</f>
        <v>20.8825</v>
      </c>
      <c r="AB1552" s="12" t="str">
        <f aca="false">IF(AA1552&gt;20,"High",IF(AA1552&gt;10,"Medium","Low"))</f>
        <v>High</v>
      </c>
    </row>
    <row r="1553" customFormat="false" ht="18.65" hidden="false" customHeight="false" outlineLevel="0" collapsed="false">
      <c r="A1553" s="5" t="s">
        <v>1596</v>
      </c>
      <c r="B1553" s="6" t="s">
        <v>37</v>
      </c>
      <c r="C1553" s="6" t="s">
        <v>31</v>
      </c>
      <c r="D1553" s="6" t="s">
        <v>30</v>
      </c>
      <c r="E1553" s="6" t="s">
        <v>30</v>
      </c>
      <c r="F1553" s="7" t="n">
        <v>5</v>
      </c>
      <c r="G1553" s="6" t="s">
        <v>31</v>
      </c>
      <c r="H1553" s="6" t="s">
        <v>30</v>
      </c>
      <c r="I1553" s="6" t="s">
        <v>517</v>
      </c>
      <c r="J1553" s="6" t="s">
        <v>30</v>
      </c>
      <c r="K1553" s="6" t="s">
        <v>30</v>
      </c>
      <c r="L1553" s="6" t="s">
        <v>30</v>
      </c>
      <c r="M1553" s="6" t="s">
        <v>30</v>
      </c>
      <c r="N1553" s="6" t="s">
        <v>30</v>
      </c>
      <c r="O1553" s="6" t="s">
        <v>30</v>
      </c>
      <c r="P1553" s="6" t="s">
        <v>38</v>
      </c>
      <c r="Q1553" s="6" t="s">
        <v>31</v>
      </c>
      <c r="R1553" s="6" t="s">
        <v>34</v>
      </c>
      <c r="S1553" s="8" t="n">
        <v>69.05</v>
      </c>
      <c r="T1553" s="8" t="n">
        <v>318.5</v>
      </c>
      <c r="U1553" s="6" t="s">
        <v>31</v>
      </c>
      <c r="V1553" s="8" t="n">
        <f aca="false">IF(X1553="0-1 Year", ROUND(S1553/0.474, 2), IF(X1553="1-2 Years", ROUND(S1553/0.287, 2), ROUND(S1553/0.14, 2)))</f>
        <v>145.68</v>
      </c>
      <c r="W1553" s="6" t="str">
        <f aca="false">IF(V1553&gt;4000, "High", IF(V1553&gt;2000, "Medium", "Low"))</f>
        <v>Low</v>
      </c>
      <c r="X1553" s="9" t="s">
        <v>35</v>
      </c>
      <c r="Y1553" s="10" t="n">
        <f aca="false">IF(U1553="Yes", 1, 0)</f>
        <v>1</v>
      </c>
      <c r="Z1553" s="10" t="n">
        <v>1</v>
      </c>
      <c r="AA1553" s="11" t="n">
        <f aca="false">MAX(0, ($S1553 * 0.35) - ($F1553 * 0.3))</f>
        <v>22.6675</v>
      </c>
      <c r="AB1553" s="12" t="str">
        <f aca="false">IF(AA1553&gt;20,"High",IF(AA1553&gt;10,"Medium","Low"))</f>
        <v>High</v>
      </c>
    </row>
    <row r="1554" customFormat="false" ht="18.65" hidden="false" customHeight="false" outlineLevel="0" collapsed="false">
      <c r="A1554" s="5" t="s">
        <v>1597</v>
      </c>
      <c r="B1554" s="6" t="s">
        <v>29</v>
      </c>
      <c r="C1554" s="6" t="s">
        <v>30</v>
      </c>
      <c r="D1554" s="6" t="s">
        <v>30</v>
      </c>
      <c r="E1554" s="6" t="s">
        <v>30</v>
      </c>
      <c r="F1554" s="7" t="n">
        <v>3</v>
      </c>
      <c r="G1554" s="6" t="s">
        <v>31</v>
      </c>
      <c r="H1554" s="6" t="s">
        <v>30</v>
      </c>
      <c r="I1554" s="6" t="s">
        <v>517</v>
      </c>
      <c r="J1554" s="6" t="s">
        <v>30</v>
      </c>
      <c r="K1554" s="6" t="s">
        <v>31</v>
      </c>
      <c r="L1554" s="6" t="s">
        <v>31</v>
      </c>
      <c r="M1554" s="6" t="s">
        <v>31</v>
      </c>
      <c r="N1554" s="6" t="s">
        <v>31</v>
      </c>
      <c r="O1554" s="6" t="s">
        <v>31</v>
      </c>
      <c r="P1554" s="6" t="s">
        <v>38</v>
      </c>
      <c r="Q1554" s="6" t="s">
        <v>31</v>
      </c>
      <c r="R1554" s="6" t="s">
        <v>39</v>
      </c>
      <c r="S1554" s="8" t="n">
        <v>107.95</v>
      </c>
      <c r="T1554" s="8" t="n">
        <v>318.6</v>
      </c>
      <c r="U1554" s="6" t="s">
        <v>30</v>
      </c>
      <c r="V1554" s="8" t="n">
        <f aca="false">IF(X1554="0-1 Year", ROUND(S1554/0.474, 2), IF(X1554="1-2 Years", ROUND(S1554/0.287, 2), ROUND(S1554/0.14, 2)))</f>
        <v>227.74</v>
      </c>
      <c r="W1554" s="6" t="str">
        <f aca="false">IF(V1554&gt;4000, "High", IF(V1554&gt;2000, "Medium", "Low"))</f>
        <v>Low</v>
      </c>
      <c r="X1554" s="9" t="s">
        <v>35</v>
      </c>
      <c r="Y1554" s="10" t="n">
        <f aca="false">IF(U1554="Yes", 1, 0)</f>
        <v>0</v>
      </c>
      <c r="Z1554" s="10" t="n">
        <v>1</v>
      </c>
      <c r="AA1554" s="11" t="n">
        <f aca="false">MAX(0, ($S1554 * 0.35) - ($F1554 * 0.3))</f>
        <v>36.8825</v>
      </c>
      <c r="AB1554" s="12" t="str">
        <f aca="false">IF(AA1554&gt;20,"High",IF(AA1554&gt;10,"Medium","Low"))</f>
        <v>High</v>
      </c>
    </row>
    <row r="1555" customFormat="false" ht="18.65" hidden="false" customHeight="false" outlineLevel="0" collapsed="false">
      <c r="A1555" s="5" t="s">
        <v>1598</v>
      </c>
      <c r="B1555" s="6" t="s">
        <v>37</v>
      </c>
      <c r="C1555" s="6" t="s">
        <v>30</v>
      </c>
      <c r="D1555" s="6" t="s">
        <v>30</v>
      </c>
      <c r="E1555" s="6" t="s">
        <v>30</v>
      </c>
      <c r="F1555" s="7" t="n">
        <v>16</v>
      </c>
      <c r="G1555" s="6" t="s">
        <v>31</v>
      </c>
      <c r="H1555" s="6" t="s">
        <v>30</v>
      </c>
      <c r="I1555" s="6" t="s">
        <v>30</v>
      </c>
      <c r="J1555" s="6" t="s">
        <v>32</v>
      </c>
      <c r="K1555" s="6" t="s">
        <v>32</v>
      </c>
      <c r="L1555" s="6" t="s">
        <v>32</v>
      </c>
      <c r="M1555" s="6" t="s">
        <v>32</v>
      </c>
      <c r="N1555" s="6" t="s">
        <v>32</v>
      </c>
      <c r="O1555" s="6" t="s">
        <v>32</v>
      </c>
      <c r="P1555" s="6" t="s">
        <v>33</v>
      </c>
      <c r="Q1555" s="6" t="s">
        <v>30</v>
      </c>
      <c r="R1555" s="6" t="s">
        <v>53</v>
      </c>
      <c r="S1555" s="8" t="n">
        <v>20.1</v>
      </c>
      <c r="T1555" s="8" t="n">
        <v>318.6</v>
      </c>
      <c r="U1555" s="6" t="s">
        <v>30</v>
      </c>
      <c r="V1555" s="8" t="n">
        <f aca="false">IF(X1555="0-1 Year", ROUND(S1555/0.474, 2), IF(X1555="1-2 Years", ROUND(S1555/0.287, 2), ROUND(S1555/0.14, 2)))</f>
        <v>70.03</v>
      </c>
      <c r="W1555" s="6" t="str">
        <f aca="false">IF(V1555&gt;4000, "High", IF(V1555&gt;2000, "Medium", "Low"))</f>
        <v>Low</v>
      </c>
      <c r="X1555" s="9" t="s">
        <v>1275</v>
      </c>
      <c r="Y1555" s="10" t="n">
        <f aca="false">IF(U1555="Yes", 1, 0)</f>
        <v>0</v>
      </c>
      <c r="Z1555" s="10" t="n">
        <v>1</v>
      </c>
      <c r="AA1555" s="11" t="n">
        <f aca="false">MAX(0, ($S1555 * 0.35) - ($F1555 * 0.3))</f>
        <v>2.235</v>
      </c>
      <c r="AB1555" s="12" t="str">
        <f aca="false">IF(AA1555&gt;20,"High",IF(AA1555&gt;10,"Medium","Low"))</f>
        <v>Low</v>
      </c>
    </row>
    <row r="1556" customFormat="false" ht="18.65" hidden="false" customHeight="false" outlineLevel="0" collapsed="false">
      <c r="A1556" s="5" t="s">
        <v>1599</v>
      </c>
      <c r="B1556" s="6" t="s">
        <v>29</v>
      </c>
      <c r="C1556" s="6" t="s">
        <v>30</v>
      </c>
      <c r="D1556" s="6" t="s">
        <v>30</v>
      </c>
      <c r="E1556" s="6" t="s">
        <v>30</v>
      </c>
      <c r="F1556" s="7" t="n">
        <v>4</v>
      </c>
      <c r="G1556" s="6" t="s">
        <v>31</v>
      </c>
      <c r="H1556" s="6" t="s">
        <v>31</v>
      </c>
      <c r="I1556" s="6" t="s">
        <v>517</v>
      </c>
      <c r="J1556" s="6" t="s">
        <v>30</v>
      </c>
      <c r="K1556" s="6" t="s">
        <v>30</v>
      </c>
      <c r="L1556" s="6" t="s">
        <v>30</v>
      </c>
      <c r="M1556" s="6" t="s">
        <v>30</v>
      </c>
      <c r="N1556" s="6" t="s">
        <v>30</v>
      </c>
      <c r="O1556" s="6" t="s">
        <v>30</v>
      </c>
      <c r="P1556" s="6" t="s">
        <v>38</v>
      </c>
      <c r="Q1556" s="6" t="s">
        <v>31</v>
      </c>
      <c r="R1556" s="6" t="s">
        <v>39</v>
      </c>
      <c r="S1556" s="8" t="n">
        <v>76.05</v>
      </c>
      <c r="T1556" s="8" t="n">
        <v>318.9</v>
      </c>
      <c r="U1556" s="6" t="s">
        <v>31</v>
      </c>
      <c r="V1556" s="8" t="n">
        <f aca="false">IF(X1556="0-1 Year", ROUND(S1556/0.474, 2), IF(X1556="1-2 Years", ROUND(S1556/0.287, 2), ROUND(S1556/0.14, 2)))</f>
        <v>160.44</v>
      </c>
      <c r="W1556" s="6" t="str">
        <f aca="false">IF(V1556&gt;4000, "High", IF(V1556&gt;2000, "Medium", "Low"))</f>
        <v>Low</v>
      </c>
      <c r="X1556" s="9" t="s">
        <v>35</v>
      </c>
      <c r="Y1556" s="10" t="n">
        <f aca="false">IF(U1556="Yes", 1, 0)</f>
        <v>1</v>
      </c>
      <c r="Z1556" s="10" t="n">
        <v>1</v>
      </c>
      <c r="AA1556" s="11" t="n">
        <f aca="false">MAX(0, ($S1556 * 0.35) - ($F1556 * 0.3))</f>
        <v>25.4175</v>
      </c>
      <c r="AB1556" s="12" t="str">
        <f aca="false">IF(AA1556&gt;20,"High",IF(AA1556&gt;10,"Medium","Low"))</f>
        <v>High</v>
      </c>
    </row>
    <row r="1557" customFormat="false" ht="18.65" hidden="false" customHeight="false" outlineLevel="0" collapsed="false">
      <c r="A1557" s="5" t="s">
        <v>1600</v>
      </c>
      <c r="B1557" s="6" t="s">
        <v>29</v>
      </c>
      <c r="C1557" s="6" t="s">
        <v>30</v>
      </c>
      <c r="D1557" s="6" t="s">
        <v>31</v>
      </c>
      <c r="E1557" s="6" t="s">
        <v>30</v>
      </c>
      <c r="F1557" s="7" t="n">
        <v>4</v>
      </c>
      <c r="G1557" s="6" t="s">
        <v>31</v>
      </c>
      <c r="H1557" s="6" t="s">
        <v>30</v>
      </c>
      <c r="I1557" s="6" t="s">
        <v>517</v>
      </c>
      <c r="J1557" s="6" t="s">
        <v>30</v>
      </c>
      <c r="K1557" s="6" t="s">
        <v>30</v>
      </c>
      <c r="L1557" s="6" t="s">
        <v>31</v>
      </c>
      <c r="M1557" s="6" t="s">
        <v>31</v>
      </c>
      <c r="N1557" s="6" t="s">
        <v>30</v>
      </c>
      <c r="O1557" s="6" t="s">
        <v>30</v>
      </c>
      <c r="P1557" s="6" t="s">
        <v>38</v>
      </c>
      <c r="Q1557" s="6" t="s">
        <v>31</v>
      </c>
      <c r="R1557" s="6" t="s">
        <v>34</v>
      </c>
      <c r="S1557" s="8" t="n">
        <v>80.6</v>
      </c>
      <c r="T1557" s="8" t="n">
        <v>319.15</v>
      </c>
      <c r="U1557" s="6" t="s">
        <v>31</v>
      </c>
      <c r="V1557" s="8" t="n">
        <f aca="false">IF(X1557="0-1 Year", ROUND(S1557/0.474, 2), IF(X1557="1-2 Years", ROUND(S1557/0.287, 2), ROUND(S1557/0.14, 2)))</f>
        <v>170.04</v>
      </c>
      <c r="W1557" s="6" t="str">
        <f aca="false">IF(V1557&gt;4000, "High", IF(V1557&gt;2000, "Medium", "Low"))</f>
        <v>Low</v>
      </c>
      <c r="X1557" s="9" t="s">
        <v>35</v>
      </c>
      <c r="Y1557" s="10" t="n">
        <f aca="false">IF(U1557="Yes", 1, 0)</f>
        <v>1</v>
      </c>
      <c r="Z1557" s="10" t="n">
        <v>1</v>
      </c>
      <c r="AA1557" s="11" t="n">
        <f aca="false">MAX(0, ($S1557 * 0.35) - ($F1557 * 0.3))</f>
        <v>27.01</v>
      </c>
      <c r="AB1557" s="12" t="str">
        <f aca="false">IF(AA1557&gt;20,"High",IF(AA1557&gt;10,"Medium","Low"))</f>
        <v>High</v>
      </c>
    </row>
    <row r="1558" customFormat="false" ht="18.65" hidden="false" customHeight="false" outlineLevel="0" collapsed="false">
      <c r="A1558" s="5" t="s">
        <v>1601</v>
      </c>
      <c r="B1558" s="6" t="s">
        <v>37</v>
      </c>
      <c r="C1558" s="6" t="s">
        <v>30</v>
      </c>
      <c r="D1558" s="6" t="s">
        <v>30</v>
      </c>
      <c r="E1558" s="6" t="s">
        <v>30</v>
      </c>
      <c r="F1558" s="7" t="n">
        <v>4</v>
      </c>
      <c r="G1558" s="6" t="s">
        <v>31</v>
      </c>
      <c r="H1558" s="6" t="s">
        <v>30</v>
      </c>
      <c r="I1558" s="6" t="s">
        <v>517</v>
      </c>
      <c r="J1558" s="6" t="s">
        <v>30</v>
      </c>
      <c r="K1558" s="6" t="s">
        <v>30</v>
      </c>
      <c r="L1558" s="6" t="s">
        <v>31</v>
      </c>
      <c r="M1558" s="6" t="s">
        <v>30</v>
      </c>
      <c r="N1558" s="6" t="s">
        <v>30</v>
      </c>
      <c r="O1558" s="6" t="s">
        <v>31</v>
      </c>
      <c r="P1558" s="6" t="s">
        <v>38</v>
      </c>
      <c r="Q1558" s="6" t="s">
        <v>31</v>
      </c>
      <c r="R1558" s="6" t="s">
        <v>58</v>
      </c>
      <c r="S1558" s="8" t="n">
        <v>82.85</v>
      </c>
      <c r="T1558" s="8" t="n">
        <v>319.6</v>
      </c>
      <c r="U1558" s="6" t="s">
        <v>30</v>
      </c>
      <c r="V1558" s="8" t="n">
        <f aca="false">IF(X1558="0-1 Year", ROUND(S1558/0.474, 2), IF(X1558="1-2 Years", ROUND(S1558/0.287, 2), ROUND(S1558/0.14, 2)))</f>
        <v>174.79</v>
      </c>
      <c r="W1558" s="6" t="str">
        <f aca="false">IF(V1558&gt;4000, "High", IF(V1558&gt;2000, "Medium", "Low"))</f>
        <v>Low</v>
      </c>
      <c r="X1558" s="9" t="s">
        <v>35</v>
      </c>
      <c r="Y1558" s="10" t="n">
        <f aca="false">IF(U1558="Yes", 1, 0)</f>
        <v>0</v>
      </c>
      <c r="Z1558" s="10" t="n">
        <v>1</v>
      </c>
      <c r="AA1558" s="11" t="n">
        <f aca="false">MAX(0, ($S1558 * 0.35) - ($F1558 * 0.3))</f>
        <v>27.7975</v>
      </c>
      <c r="AB1558" s="12" t="str">
        <f aca="false">IF(AA1558&gt;20,"High",IF(AA1558&gt;10,"Medium","Low"))</f>
        <v>High</v>
      </c>
    </row>
    <row r="1559" customFormat="false" ht="18.65" hidden="false" customHeight="false" outlineLevel="0" collapsed="false">
      <c r="A1559" s="5" t="s">
        <v>1602</v>
      </c>
      <c r="B1559" s="6" t="s">
        <v>37</v>
      </c>
      <c r="C1559" s="6" t="s">
        <v>30</v>
      </c>
      <c r="D1559" s="6" t="s">
        <v>30</v>
      </c>
      <c r="E1559" s="6" t="s">
        <v>30</v>
      </c>
      <c r="F1559" s="7" t="n">
        <v>4</v>
      </c>
      <c r="G1559" s="6" t="s">
        <v>31</v>
      </c>
      <c r="H1559" s="6" t="s">
        <v>31</v>
      </c>
      <c r="I1559" s="6" t="s">
        <v>517</v>
      </c>
      <c r="J1559" s="6" t="s">
        <v>31</v>
      </c>
      <c r="K1559" s="6" t="s">
        <v>30</v>
      </c>
      <c r="L1559" s="6" t="s">
        <v>30</v>
      </c>
      <c r="M1559" s="6" t="s">
        <v>30</v>
      </c>
      <c r="N1559" s="6" t="s">
        <v>30</v>
      </c>
      <c r="O1559" s="6" t="s">
        <v>30</v>
      </c>
      <c r="P1559" s="6" t="s">
        <v>38</v>
      </c>
      <c r="Q1559" s="6" t="s">
        <v>31</v>
      </c>
      <c r="R1559" s="6" t="s">
        <v>39</v>
      </c>
      <c r="S1559" s="8" t="n">
        <v>80.15</v>
      </c>
      <c r="T1559" s="8" t="n">
        <v>319.85</v>
      </c>
      <c r="U1559" s="6" t="s">
        <v>30</v>
      </c>
      <c r="V1559" s="8" t="n">
        <f aca="false">IF(X1559="0-1 Year", ROUND(S1559/0.474, 2), IF(X1559="1-2 Years", ROUND(S1559/0.287, 2), ROUND(S1559/0.14, 2)))</f>
        <v>169.09</v>
      </c>
      <c r="W1559" s="6" t="str">
        <f aca="false">IF(V1559&gt;4000, "High", IF(V1559&gt;2000, "Medium", "Low"))</f>
        <v>Low</v>
      </c>
      <c r="X1559" s="9" t="s">
        <v>35</v>
      </c>
      <c r="Y1559" s="10" t="n">
        <f aca="false">IF(U1559="Yes", 1, 0)</f>
        <v>0</v>
      </c>
      <c r="Z1559" s="10" t="n">
        <v>1</v>
      </c>
      <c r="AA1559" s="11" t="n">
        <f aca="false">MAX(0, ($S1559 * 0.35) - ($F1559 * 0.3))</f>
        <v>26.8525</v>
      </c>
      <c r="AB1559" s="12" t="str">
        <f aca="false">IF(AA1559&gt;20,"High",IF(AA1559&gt;10,"Medium","Low"))</f>
        <v>High</v>
      </c>
    </row>
    <row r="1560" customFormat="false" ht="18.65" hidden="false" customHeight="false" outlineLevel="0" collapsed="false">
      <c r="A1560" s="5" t="s">
        <v>1603</v>
      </c>
      <c r="B1560" s="6" t="s">
        <v>37</v>
      </c>
      <c r="C1560" s="6" t="s">
        <v>30</v>
      </c>
      <c r="D1560" s="6" t="s">
        <v>31</v>
      </c>
      <c r="E1560" s="6" t="s">
        <v>31</v>
      </c>
      <c r="F1560" s="7" t="n">
        <v>5</v>
      </c>
      <c r="G1560" s="6" t="s">
        <v>31</v>
      </c>
      <c r="H1560" s="6" t="s">
        <v>30</v>
      </c>
      <c r="I1560" s="6" t="s">
        <v>517</v>
      </c>
      <c r="J1560" s="6" t="s">
        <v>30</v>
      </c>
      <c r="K1560" s="6" t="s">
        <v>30</v>
      </c>
      <c r="L1560" s="6" t="s">
        <v>30</v>
      </c>
      <c r="M1560" s="6" t="s">
        <v>30</v>
      </c>
      <c r="N1560" s="6" t="s">
        <v>30</v>
      </c>
      <c r="O1560" s="6" t="s">
        <v>30</v>
      </c>
      <c r="P1560" s="6" t="s">
        <v>38</v>
      </c>
      <c r="Q1560" s="6" t="s">
        <v>30</v>
      </c>
      <c r="R1560" s="6" t="s">
        <v>58</v>
      </c>
      <c r="S1560" s="8" t="n">
        <v>69.95</v>
      </c>
      <c r="T1560" s="8" t="n">
        <v>320.4</v>
      </c>
      <c r="U1560" s="6" t="s">
        <v>30</v>
      </c>
      <c r="V1560" s="8" t="n">
        <f aca="false">IF(X1560="0-1 Year", ROUND(S1560/0.474, 2), IF(X1560="1-2 Years", ROUND(S1560/0.287, 2), ROUND(S1560/0.14, 2)))</f>
        <v>147.57</v>
      </c>
      <c r="W1560" s="6" t="str">
        <f aca="false">IF(V1560&gt;4000, "High", IF(V1560&gt;2000, "Medium", "Low"))</f>
        <v>Low</v>
      </c>
      <c r="X1560" s="9" t="s">
        <v>35</v>
      </c>
      <c r="Y1560" s="10" t="n">
        <f aca="false">IF(U1560="Yes", 1, 0)</f>
        <v>0</v>
      </c>
      <c r="Z1560" s="10" t="n">
        <v>1</v>
      </c>
      <c r="AA1560" s="11" t="n">
        <f aca="false">MAX(0, ($S1560 * 0.35) - ($F1560 * 0.3))</f>
        <v>22.9825</v>
      </c>
      <c r="AB1560" s="12" t="str">
        <f aca="false">IF(AA1560&gt;20,"High",IF(AA1560&gt;10,"Medium","Low"))</f>
        <v>High</v>
      </c>
    </row>
    <row r="1561" customFormat="false" ht="18.65" hidden="false" customHeight="false" outlineLevel="0" collapsed="false">
      <c r="A1561" s="5" t="s">
        <v>1604</v>
      </c>
      <c r="B1561" s="6" t="s">
        <v>37</v>
      </c>
      <c r="C1561" s="6" t="s">
        <v>30</v>
      </c>
      <c r="D1561" s="6" t="s">
        <v>30</v>
      </c>
      <c r="E1561" s="6" t="s">
        <v>30</v>
      </c>
      <c r="F1561" s="7" t="n">
        <v>15</v>
      </c>
      <c r="G1561" s="6" t="s">
        <v>31</v>
      </c>
      <c r="H1561" s="6" t="s">
        <v>30</v>
      </c>
      <c r="I1561" s="6" t="s">
        <v>30</v>
      </c>
      <c r="J1561" s="6" t="s">
        <v>32</v>
      </c>
      <c r="K1561" s="6" t="s">
        <v>32</v>
      </c>
      <c r="L1561" s="6" t="s">
        <v>32</v>
      </c>
      <c r="M1561" s="6" t="s">
        <v>32</v>
      </c>
      <c r="N1561" s="6" t="s">
        <v>32</v>
      </c>
      <c r="O1561" s="6" t="s">
        <v>32</v>
      </c>
      <c r="P1561" s="6" t="s">
        <v>38</v>
      </c>
      <c r="Q1561" s="6" t="s">
        <v>30</v>
      </c>
      <c r="R1561" s="6" t="s">
        <v>34</v>
      </c>
      <c r="S1561" s="8" t="n">
        <v>19.9</v>
      </c>
      <c r="T1561" s="8" t="n">
        <v>320.45</v>
      </c>
      <c r="U1561" s="6" t="s">
        <v>30</v>
      </c>
      <c r="V1561" s="8" t="n">
        <f aca="false">IF(X1561="0-1 Year", ROUND(S1561/0.474, 2), IF(X1561="1-2 Years", ROUND(S1561/0.287, 2), ROUND(S1561/0.14, 2)))</f>
        <v>69.34</v>
      </c>
      <c r="W1561" s="6" t="str">
        <f aca="false">IF(V1561&gt;4000, "High", IF(V1561&gt;2000, "Medium", "Low"))</f>
        <v>Low</v>
      </c>
      <c r="X1561" s="9" t="s">
        <v>1275</v>
      </c>
      <c r="Y1561" s="10" t="n">
        <f aca="false">IF(U1561="Yes", 1, 0)</f>
        <v>0</v>
      </c>
      <c r="Z1561" s="10" t="n">
        <v>1</v>
      </c>
      <c r="AA1561" s="11" t="n">
        <f aca="false">MAX(0, ($S1561 * 0.35) - ($F1561 * 0.3))</f>
        <v>2.465</v>
      </c>
      <c r="AB1561" s="12" t="str">
        <f aca="false">IF(AA1561&gt;20,"High",IF(AA1561&gt;10,"Medium","Low"))</f>
        <v>Low</v>
      </c>
    </row>
    <row r="1562" customFormat="false" ht="18.65" hidden="false" customHeight="false" outlineLevel="0" collapsed="false">
      <c r="A1562" s="5" t="s">
        <v>1605</v>
      </c>
      <c r="B1562" s="6" t="s">
        <v>37</v>
      </c>
      <c r="C1562" s="6" t="s">
        <v>30</v>
      </c>
      <c r="D1562" s="6" t="s">
        <v>30</v>
      </c>
      <c r="E1562" s="6" t="s">
        <v>31</v>
      </c>
      <c r="F1562" s="7" t="n">
        <v>11</v>
      </c>
      <c r="G1562" s="6" t="s">
        <v>30</v>
      </c>
      <c r="H1562" s="6" t="s">
        <v>202</v>
      </c>
      <c r="I1562" s="6" t="s">
        <v>203</v>
      </c>
      <c r="J1562" s="6" t="s">
        <v>30</v>
      </c>
      <c r="K1562" s="6" t="s">
        <v>30</v>
      </c>
      <c r="L1562" s="6" t="s">
        <v>30</v>
      </c>
      <c r="M1562" s="6" t="s">
        <v>30</v>
      </c>
      <c r="N1562" s="6" t="s">
        <v>30</v>
      </c>
      <c r="O1562" s="6" t="s">
        <v>30</v>
      </c>
      <c r="P1562" s="6" t="s">
        <v>38</v>
      </c>
      <c r="Q1562" s="6" t="s">
        <v>30</v>
      </c>
      <c r="R1562" s="6" t="s">
        <v>39</v>
      </c>
      <c r="S1562" s="8" t="n">
        <v>25.2</v>
      </c>
      <c r="T1562" s="8" t="n">
        <v>321.05</v>
      </c>
      <c r="U1562" s="6" t="s">
        <v>30</v>
      </c>
      <c r="V1562" s="8" t="n">
        <f aca="false">IF(X1562="0-1 Year", ROUND(S1562/0.474, 2), IF(X1562="1-2 Years", ROUND(S1562/0.287, 2), ROUND(S1562/0.14, 2)))</f>
        <v>53.16</v>
      </c>
      <c r="W1562" s="6" t="str">
        <f aca="false">IF(V1562&gt;4000, "High", IF(V1562&gt;2000, "Medium", "Low"))</f>
        <v>Low</v>
      </c>
      <c r="X1562" s="9" t="s">
        <v>35</v>
      </c>
      <c r="Y1562" s="10" t="n">
        <f aca="false">IF(U1562="Yes", 1, 0)</f>
        <v>0</v>
      </c>
      <c r="Z1562" s="10" t="n">
        <v>1</v>
      </c>
      <c r="AA1562" s="11" t="n">
        <f aca="false">MAX(0, ($S1562 * 0.35) - ($F1562 * 0.3))</f>
        <v>5.52</v>
      </c>
      <c r="AB1562" s="12" t="str">
        <f aca="false">IF(AA1562&gt;20,"High",IF(AA1562&gt;10,"Medium","Low"))</f>
        <v>Low</v>
      </c>
    </row>
    <row r="1563" customFormat="false" ht="18.65" hidden="false" customHeight="false" outlineLevel="0" collapsed="false">
      <c r="A1563" s="5" t="s">
        <v>1606</v>
      </c>
      <c r="B1563" s="6" t="s">
        <v>37</v>
      </c>
      <c r="C1563" s="6" t="s">
        <v>30</v>
      </c>
      <c r="D1563" s="6" t="s">
        <v>31</v>
      </c>
      <c r="E1563" s="6" t="s">
        <v>31</v>
      </c>
      <c r="F1563" s="7" t="n">
        <v>16</v>
      </c>
      <c r="G1563" s="6" t="s">
        <v>31</v>
      </c>
      <c r="H1563" s="6" t="s">
        <v>30</v>
      </c>
      <c r="I1563" s="6" t="s">
        <v>30</v>
      </c>
      <c r="J1563" s="6" t="s">
        <v>32</v>
      </c>
      <c r="K1563" s="6" t="s">
        <v>32</v>
      </c>
      <c r="L1563" s="6" t="s">
        <v>32</v>
      </c>
      <c r="M1563" s="6" t="s">
        <v>32</v>
      </c>
      <c r="N1563" s="6" t="s">
        <v>32</v>
      </c>
      <c r="O1563" s="6" t="s">
        <v>32</v>
      </c>
      <c r="P1563" s="6" t="s">
        <v>38</v>
      </c>
      <c r="Q1563" s="6" t="s">
        <v>30</v>
      </c>
      <c r="R1563" s="6" t="s">
        <v>39</v>
      </c>
      <c r="S1563" s="8" t="n">
        <v>20.4</v>
      </c>
      <c r="T1563" s="8" t="n">
        <v>321.4</v>
      </c>
      <c r="U1563" s="6" t="s">
        <v>30</v>
      </c>
      <c r="V1563" s="8" t="n">
        <f aca="false">IF(X1563="0-1 Year", ROUND(S1563/0.474, 2), IF(X1563="1-2 Years", ROUND(S1563/0.287, 2), ROUND(S1563/0.14, 2)))</f>
        <v>71.08</v>
      </c>
      <c r="W1563" s="6" t="str">
        <f aca="false">IF(V1563&gt;4000, "High", IF(V1563&gt;2000, "Medium", "Low"))</f>
        <v>Low</v>
      </c>
      <c r="X1563" s="9" t="s">
        <v>1275</v>
      </c>
      <c r="Y1563" s="10" t="n">
        <f aca="false">IF(U1563="Yes", 1, 0)</f>
        <v>0</v>
      </c>
      <c r="Z1563" s="10" t="n">
        <v>1</v>
      </c>
      <c r="AA1563" s="11" t="n">
        <f aca="false">MAX(0, ($S1563 * 0.35) - ($F1563 * 0.3))</f>
        <v>2.34</v>
      </c>
      <c r="AB1563" s="12" t="str">
        <f aca="false">IF(AA1563&gt;20,"High",IF(AA1563&gt;10,"Medium","Low"))</f>
        <v>Low</v>
      </c>
    </row>
    <row r="1564" customFormat="false" ht="18.65" hidden="false" customHeight="false" outlineLevel="0" collapsed="false">
      <c r="A1564" s="5" t="s">
        <v>1607</v>
      </c>
      <c r="B1564" s="6" t="s">
        <v>37</v>
      </c>
      <c r="C1564" s="6" t="s">
        <v>30</v>
      </c>
      <c r="D1564" s="6" t="s">
        <v>30</v>
      </c>
      <c r="E1564" s="6" t="s">
        <v>30</v>
      </c>
      <c r="F1564" s="7" t="n">
        <v>4</v>
      </c>
      <c r="G1564" s="6" t="s">
        <v>31</v>
      </c>
      <c r="H1564" s="6" t="s">
        <v>31</v>
      </c>
      <c r="I1564" s="6" t="s">
        <v>517</v>
      </c>
      <c r="J1564" s="6" t="s">
        <v>30</v>
      </c>
      <c r="K1564" s="6" t="s">
        <v>30</v>
      </c>
      <c r="L1564" s="6" t="s">
        <v>30</v>
      </c>
      <c r="M1564" s="6" t="s">
        <v>30</v>
      </c>
      <c r="N1564" s="6" t="s">
        <v>31</v>
      </c>
      <c r="O1564" s="6" t="s">
        <v>30</v>
      </c>
      <c r="P1564" s="6" t="s">
        <v>38</v>
      </c>
      <c r="Q1564" s="6" t="s">
        <v>31</v>
      </c>
      <c r="R1564" s="6" t="s">
        <v>39</v>
      </c>
      <c r="S1564" s="8" t="n">
        <v>85.65</v>
      </c>
      <c r="T1564" s="8" t="n">
        <v>321.65</v>
      </c>
      <c r="U1564" s="6" t="s">
        <v>31</v>
      </c>
      <c r="V1564" s="8" t="n">
        <f aca="false">IF(X1564="0-1 Year", ROUND(S1564/0.474, 2), IF(X1564="1-2 Years", ROUND(S1564/0.287, 2), ROUND(S1564/0.14, 2)))</f>
        <v>180.7</v>
      </c>
      <c r="W1564" s="6" t="str">
        <f aca="false">IF(V1564&gt;4000, "High", IF(V1564&gt;2000, "Medium", "Low"))</f>
        <v>Low</v>
      </c>
      <c r="X1564" s="9" t="s">
        <v>35</v>
      </c>
      <c r="Y1564" s="10" t="n">
        <f aca="false">IF(U1564="Yes", 1, 0)</f>
        <v>1</v>
      </c>
      <c r="Z1564" s="10" t="n">
        <v>1</v>
      </c>
      <c r="AA1564" s="11" t="n">
        <f aca="false">MAX(0, ($S1564 * 0.35) - ($F1564 * 0.3))</f>
        <v>28.7775</v>
      </c>
      <c r="AB1564" s="12" t="str">
        <f aca="false">IF(AA1564&gt;20,"High",IF(AA1564&gt;10,"Medium","Low"))</f>
        <v>High</v>
      </c>
    </row>
    <row r="1565" customFormat="false" ht="18.65" hidden="false" customHeight="false" outlineLevel="0" collapsed="false">
      <c r="A1565" s="5" t="s">
        <v>1608</v>
      </c>
      <c r="B1565" s="6" t="s">
        <v>29</v>
      </c>
      <c r="C1565" s="6" t="s">
        <v>30</v>
      </c>
      <c r="D1565" s="6" t="s">
        <v>30</v>
      </c>
      <c r="E1565" s="6" t="s">
        <v>30</v>
      </c>
      <c r="F1565" s="7" t="n">
        <v>14</v>
      </c>
      <c r="G1565" s="6" t="s">
        <v>31</v>
      </c>
      <c r="H1565" s="6" t="s">
        <v>31</v>
      </c>
      <c r="I1565" s="6" t="s">
        <v>30</v>
      </c>
      <c r="J1565" s="6" t="s">
        <v>32</v>
      </c>
      <c r="K1565" s="6" t="s">
        <v>32</v>
      </c>
      <c r="L1565" s="6" t="s">
        <v>32</v>
      </c>
      <c r="M1565" s="6" t="s">
        <v>32</v>
      </c>
      <c r="N1565" s="6" t="s">
        <v>32</v>
      </c>
      <c r="O1565" s="6" t="s">
        <v>32</v>
      </c>
      <c r="P1565" s="6" t="s">
        <v>33</v>
      </c>
      <c r="Q1565" s="6" t="s">
        <v>31</v>
      </c>
      <c r="R1565" s="6" t="s">
        <v>58</v>
      </c>
      <c r="S1565" s="8" t="n">
        <v>24.8</v>
      </c>
      <c r="T1565" s="8" t="n">
        <v>321.7</v>
      </c>
      <c r="U1565" s="6" t="s">
        <v>30</v>
      </c>
      <c r="V1565" s="8" t="n">
        <f aca="false">IF(X1565="0-1 Year", ROUND(S1565/0.474, 2), IF(X1565="1-2 Years", ROUND(S1565/0.287, 2), ROUND(S1565/0.14, 2)))</f>
        <v>86.41</v>
      </c>
      <c r="W1565" s="6" t="str">
        <f aca="false">IF(V1565&gt;4000, "High", IF(V1565&gt;2000, "Medium", "Low"))</f>
        <v>Low</v>
      </c>
      <c r="X1565" s="9" t="s">
        <v>1275</v>
      </c>
      <c r="Y1565" s="10" t="n">
        <f aca="false">IF(U1565="Yes", 1, 0)</f>
        <v>0</v>
      </c>
      <c r="Z1565" s="10" t="n">
        <v>1</v>
      </c>
      <c r="AA1565" s="11" t="n">
        <f aca="false">MAX(0, ($S1565 * 0.35) - ($F1565 * 0.3))</f>
        <v>4.48</v>
      </c>
      <c r="AB1565" s="12" t="str">
        <f aca="false">IF(AA1565&gt;20,"High",IF(AA1565&gt;10,"Medium","Low"))</f>
        <v>Low</v>
      </c>
    </row>
    <row r="1566" customFormat="false" ht="18.65" hidden="false" customHeight="false" outlineLevel="0" collapsed="false">
      <c r="A1566" s="5" t="s">
        <v>1609</v>
      </c>
      <c r="B1566" s="6" t="s">
        <v>37</v>
      </c>
      <c r="C1566" s="6" t="s">
        <v>31</v>
      </c>
      <c r="D1566" s="6" t="s">
        <v>30</v>
      </c>
      <c r="E1566" s="6" t="s">
        <v>30</v>
      </c>
      <c r="F1566" s="7" t="n">
        <v>4</v>
      </c>
      <c r="G1566" s="6" t="s">
        <v>31</v>
      </c>
      <c r="H1566" s="6" t="s">
        <v>31</v>
      </c>
      <c r="I1566" s="6" t="s">
        <v>517</v>
      </c>
      <c r="J1566" s="6" t="s">
        <v>30</v>
      </c>
      <c r="K1566" s="6" t="s">
        <v>30</v>
      </c>
      <c r="L1566" s="6" t="s">
        <v>30</v>
      </c>
      <c r="M1566" s="6" t="s">
        <v>30</v>
      </c>
      <c r="N1566" s="6" t="s">
        <v>30</v>
      </c>
      <c r="O1566" s="6" t="s">
        <v>30</v>
      </c>
      <c r="P1566" s="6" t="s">
        <v>38</v>
      </c>
      <c r="Q1566" s="6" t="s">
        <v>31</v>
      </c>
      <c r="R1566" s="6" t="s">
        <v>39</v>
      </c>
      <c r="S1566" s="8" t="n">
        <v>74.9</v>
      </c>
      <c r="T1566" s="8" t="n">
        <v>321.75</v>
      </c>
      <c r="U1566" s="6" t="s">
        <v>31</v>
      </c>
      <c r="V1566" s="8" t="n">
        <f aca="false">IF(X1566="0-1 Year", ROUND(S1566/0.474, 2), IF(X1566="1-2 Years", ROUND(S1566/0.287, 2), ROUND(S1566/0.14, 2)))</f>
        <v>158.02</v>
      </c>
      <c r="W1566" s="6" t="str">
        <f aca="false">IF(V1566&gt;4000, "High", IF(V1566&gt;2000, "Medium", "Low"))</f>
        <v>Low</v>
      </c>
      <c r="X1566" s="9" t="s">
        <v>35</v>
      </c>
      <c r="Y1566" s="10" t="n">
        <f aca="false">IF(U1566="Yes", 1, 0)</f>
        <v>1</v>
      </c>
      <c r="Z1566" s="10" t="n">
        <v>1</v>
      </c>
      <c r="AA1566" s="11" t="n">
        <f aca="false">MAX(0, ($S1566 * 0.35) - ($F1566 * 0.3))</f>
        <v>25.015</v>
      </c>
      <c r="AB1566" s="12" t="str">
        <f aca="false">IF(AA1566&gt;20,"High",IF(AA1566&gt;10,"Medium","Low"))</f>
        <v>High</v>
      </c>
    </row>
    <row r="1567" customFormat="false" ht="18.65" hidden="false" customHeight="false" outlineLevel="0" collapsed="false">
      <c r="A1567" s="5" t="s">
        <v>1610</v>
      </c>
      <c r="B1567" s="6" t="s">
        <v>29</v>
      </c>
      <c r="C1567" s="6" t="s">
        <v>30</v>
      </c>
      <c r="D1567" s="6" t="s">
        <v>30</v>
      </c>
      <c r="E1567" s="6" t="s">
        <v>30</v>
      </c>
      <c r="F1567" s="7" t="n">
        <v>4</v>
      </c>
      <c r="G1567" s="6" t="s">
        <v>31</v>
      </c>
      <c r="H1567" s="6" t="s">
        <v>30</v>
      </c>
      <c r="I1567" s="6" t="s">
        <v>517</v>
      </c>
      <c r="J1567" s="6" t="s">
        <v>30</v>
      </c>
      <c r="K1567" s="6" t="s">
        <v>30</v>
      </c>
      <c r="L1567" s="6" t="s">
        <v>31</v>
      </c>
      <c r="M1567" s="6" t="s">
        <v>30</v>
      </c>
      <c r="N1567" s="6" t="s">
        <v>30</v>
      </c>
      <c r="O1567" s="6" t="s">
        <v>30</v>
      </c>
      <c r="P1567" s="6" t="s">
        <v>38</v>
      </c>
      <c r="Q1567" s="6" t="s">
        <v>31</v>
      </c>
      <c r="R1567" s="6" t="s">
        <v>53</v>
      </c>
      <c r="S1567" s="8" t="n">
        <v>74.8</v>
      </c>
      <c r="T1567" s="8" t="n">
        <v>321.9</v>
      </c>
      <c r="U1567" s="6" t="s">
        <v>31</v>
      </c>
      <c r="V1567" s="8" t="n">
        <f aca="false">IF(X1567="0-1 Year", ROUND(S1567/0.474, 2), IF(X1567="1-2 Years", ROUND(S1567/0.287, 2), ROUND(S1567/0.14, 2)))</f>
        <v>157.81</v>
      </c>
      <c r="W1567" s="6" t="str">
        <f aca="false">IF(V1567&gt;4000, "High", IF(V1567&gt;2000, "Medium", "Low"))</f>
        <v>Low</v>
      </c>
      <c r="X1567" s="9" t="s">
        <v>35</v>
      </c>
      <c r="Y1567" s="10" t="n">
        <f aca="false">IF(U1567="Yes", 1, 0)</f>
        <v>1</v>
      </c>
      <c r="Z1567" s="10" t="n">
        <v>1</v>
      </c>
      <c r="AA1567" s="11" t="n">
        <f aca="false">MAX(0, ($S1567 * 0.35) - ($F1567 * 0.3))</f>
        <v>24.98</v>
      </c>
      <c r="AB1567" s="12" t="str">
        <f aca="false">IF(AA1567&gt;20,"High",IF(AA1567&gt;10,"Medium","Low"))</f>
        <v>High</v>
      </c>
    </row>
    <row r="1568" customFormat="false" ht="18.65" hidden="false" customHeight="false" outlineLevel="0" collapsed="false">
      <c r="A1568" s="5" t="s">
        <v>1611</v>
      </c>
      <c r="B1568" s="6" t="s">
        <v>29</v>
      </c>
      <c r="C1568" s="6" t="s">
        <v>30</v>
      </c>
      <c r="D1568" s="6" t="s">
        <v>30</v>
      </c>
      <c r="E1568" s="6" t="s">
        <v>30</v>
      </c>
      <c r="F1568" s="7" t="n">
        <v>7</v>
      </c>
      <c r="G1568" s="6" t="s">
        <v>31</v>
      </c>
      <c r="H1568" s="6" t="s">
        <v>30</v>
      </c>
      <c r="I1568" s="6" t="s">
        <v>203</v>
      </c>
      <c r="J1568" s="6" t="s">
        <v>30</v>
      </c>
      <c r="K1568" s="6" t="s">
        <v>30</v>
      </c>
      <c r="L1568" s="6" t="s">
        <v>30</v>
      </c>
      <c r="M1568" s="6" t="s">
        <v>30</v>
      </c>
      <c r="N1568" s="6" t="s">
        <v>30</v>
      </c>
      <c r="O1568" s="6" t="s">
        <v>30</v>
      </c>
      <c r="P1568" s="6" t="s">
        <v>38</v>
      </c>
      <c r="Q1568" s="6" t="s">
        <v>31</v>
      </c>
      <c r="R1568" s="6" t="s">
        <v>53</v>
      </c>
      <c r="S1568" s="8" t="n">
        <v>44.65</v>
      </c>
      <c r="T1568" s="8" t="n">
        <v>322.5</v>
      </c>
      <c r="U1568" s="6" t="s">
        <v>30</v>
      </c>
      <c r="V1568" s="8" t="n">
        <f aca="false">IF(X1568="0-1 Year", ROUND(S1568/0.474, 2), IF(X1568="1-2 Years", ROUND(S1568/0.287, 2), ROUND(S1568/0.14, 2)))</f>
        <v>94.2</v>
      </c>
      <c r="W1568" s="6" t="str">
        <f aca="false">IF(V1568&gt;4000, "High", IF(V1568&gt;2000, "Medium", "Low"))</f>
        <v>Low</v>
      </c>
      <c r="X1568" s="9" t="s">
        <v>35</v>
      </c>
      <c r="Y1568" s="10" t="n">
        <f aca="false">IF(U1568="Yes", 1, 0)</f>
        <v>0</v>
      </c>
      <c r="Z1568" s="10" t="n">
        <v>1</v>
      </c>
      <c r="AA1568" s="11" t="n">
        <f aca="false">MAX(0, ($S1568 * 0.35) - ($F1568 * 0.3))</f>
        <v>13.5275</v>
      </c>
      <c r="AB1568" s="12" t="str">
        <f aca="false">IF(AA1568&gt;20,"High",IF(AA1568&gt;10,"Medium","Low"))</f>
        <v>Medium</v>
      </c>
    </row>
    <row r="1569" customFormat="false" ht="18.65" hidden="false" customHeight="false" outlineLevel="0" collapsed="false">
      <c r="A1569" s="5" t="s">
        <v>1612</v>
      </c>
      <c r="B1569" s="6" t="s">
        <v>37</v>
      </c>
      <c r="C1569" s="6" t="s">
        <v>30</v>
      </c>
      <c r="D1569" s="6" t="s">
        <v>30</v>
      </c>
      <c r="E1569" s="6" t="s">
        <v>30</v>
      </c>
      <c r="F1569" s="7" t="n">
        <v>6</v>
      </c>
      <c r="G1569" s="6" t="s">
        <v>31</v>
      </c>
      <c r="H1569" s="6" t="s">
        <v>30</v>
      </c>
      <c r="I1569" s="6" t="s">
        <v>203</v>
      </c>
      <c r="J1569" s="6" t="s">
        <v>31</v>
      </c>
      <c r="K1569" s="6" t="s">
        <v>31</v>
      </c>
      <c r="L1569" s="6" t="s">
        <v>30</v>
      </c>
      <c r="M1569" s="6" t="s">
        <v>30</v>
      </c>
      <c r="N1569" s="6" t="s">
        <v>30</v>
      </c>
      <c r="O1569" s="6" t="s">
        <v>30</v>
      </c>
      <c r="P1569" s="6" t="s">
        <v>38</v>
      </c>
      <c r="Q1569" s="6" t="s">
        <v>30</v>
      </c>
      <c r="R1569" s="6" t="s">
        <v>34</v>
      </c>
      <c r="S1569" s="8" t="n">
        <v>55.15</v>
      </c>
      <c r="T1569" s="8" t="n">
        <v>322.9</v>
      </c>
      <c r="U1569" s="6" t="s">
        <v>30</v>
      </c>
      <c r="V1569" s="8" t="n">
        <f aca="false">IF(X1569="0-1 Year", ROUND(S1569/0.474, 2), IF(X1569="1-2 Years", ROUND(S1569/0.287, 2), ROUND(S1569/0.14, 2)))</f>
        <v>116.35</v>
      </c>
      <c r="W1569" s="6" t="str">
        <f aca="false">IF(V1569&gt;4000, "High", IF(V1569&gt;2000, "Medium", "Low"))</f>
        <v>Low</v>
      </c>
      <c r="X1569" s="9" t="s">
        <v>35</v>
      </c>
      <c r="Y1569" s="10" t="n">
        <f aca="false">IF(U1569="Yes", 1, 0)</f>
        <v>0</v>
      </c>
      <c r="Z1569" s="10" t="n">
        <v>1</v>
      </c>
      <c r="AA1569" s="11" t="n">
        <f aca="false">MAX(0, ($S1569 * 0.35) - ($F1569 * 0.3))</f>
        <v>17.5025</v>
      </c>
      <c r="AB1569" s="12" t="str">
        <f aca="false">IF(AA1569&gt;20,"High",IF(AA1569&gt;10,"Medium","Low"))</f>
        <v>Medium</v>
      </c>
    </row>
    <row r="1570" customFormat="false" ht="18.65" hidden="false" customHeight="false" outlineLevel="0" collapsed="false">
      <c r="A1570" s="5" t="s">
        <v>1613</v>
      </c>
      <c r="B1570" s="6" t="s">
        <v>37</v>
      </c>
      <c r="C1570" s="6" t="s">
        <v>30</v>
      </c>
      <c r="D1570" s="6" t="s">
        <v>30</v>
      </c>
      <c r="E1570" s="6" t="s">
        <v>30</v>
      </c>
      <c r="F1570" s="7" t="n">
        <v>17</v>
      </c>
      <c r="G1570" s="6" t="s">
        <v>31</v>
      </c>
      <c r="H1570" s="6" t="s">
        <v>30</v>
      </c>
      <c r="I1570" s="6" t="s">
        <v>30</v>
      </c>
      <c r="J1570" s="6" t="s">
        <v>32</v>
      </c>
      <c r="K1570" s="6" t="s">
        <v>32</v>
      </c>
      <c r="L1570" s="6" t="s">
        <v>32</v>
      </c>
      <c r="M1570" s="6" t="s">
        <v>32</v>
      </c>
      <c r="N1570" s="6" t="s">
        <v>32</v>
      </c>
      <c r="O1570" s="6" t="s">
        <v>32</v>
      </c>
      <c r="P1570" s="6" t="s">
        <v>33</v>
      </c>
      <c r="Q1570" s="6" t="s">
        <v>30</v>
      </c>
      <c r="R1570" s="6" t="s">
        <v>53</v>
      </c>
      <c r="S1570" s="8" t="n">
        <v>19.9</v>
      </c>
      <c r="T1570" s="8" t="n">
        <v>323.15</v>
      </c>
      <c r="U1570" s="6" t="s">
        <v>30</v>
      </c>
      <c r="V1570" s="8" t="n">
        <f aca="false">IF(X1570="0-1 Year", ROUND(S1570/0.474, 2), IF(X1570="1-2 Years", ROUND(S1570/0.287, 2), ROUND(S1570/0.14, 2)))</f>
        <v>69.34</v>
      </c>
      <c r="W1570" s="6" t="str">
        <f aca="false">IF(V1570&gt;4000, "High", IF(V1570&gt;2000, "Medium", "Low"))</f>
        <v>Low</v>
      </c>
      <c r="X1570" s="9" t="s">
        <v>1275</v>
      </c>
      <c r="Y1570" s="10" t="n">
        <f aca="false">IF(U1570="Yes", 1, 0)</f>
        <v>0</v>
      </c>
      <c r="Z1570" s="10" t="n">
        <v>1</v>
      </c>
      <c r="AA1570" s="11" t="n">
        <f aca="false">MAX(0, ($S1570 * 0.35) - ($F1570 * 0.3))</f>
        <v>1.865</v>
      </c>
      <c r="AB1570" s="12" t="str">
        <f aca="false">IF(AA1570&gt;20,"High",IF(AA1570&gt;10,"Medium","Low"))</f>
        <v>Low</v>
      </c>
    </row>
    <row r="1571" customFormat="false" ht="18.65" hidden="false" customHeight="false" outlineLevel="0" collapsed="false">
      <c r="A1571" s="5" t="s">
        <v>1614</v>
      </c>
      <c r="B1571" s="6" t="s">
        <v>29</v>
      </c>
      <c r="C1571" s="6" t="s">
        <v>30</v>
      </c>
      <c r="D1571" s="6" t="s">
        <v>30</v>
      </c>
      <c r="E1571" s="6" t="s">
        <v>30</v>
      </c>
      <c r="F1571" s="7" t="n">
        <v>3</v>
      </c>
      <c r="G1571" s="6" t="s">
        <v>31</v>
      </c>
      <c r="H1571" s="6" t="s">
        <v>31</v>
      </c>
      <c r="I1571" s="6" t="s">
        <v>517</v>
      </c>
      <c r="J1571" s="6" t="s">
        <v>30</v>
      </c>
      <c r="K1571" s="6" t="s">
        <v>31</v>
      </c>
      <c r="L1571" s="6" t="s">
        <v>31</v>
      </c>
      <c r="M1571" s="6" t="s">
        <v>30</v>
      </c>
      <c r="N1571" s="6" t="s">
        <v>31</v>
      </c>
      <c r="O1571" s="6" t="s">
        <v>31</v>
      </c>
      <c r="P1571" s="6" t="s">
        <v>38</v>
      </c>
      <c r="Q1571" s="6" t="s">
        <v>31</v>
      </c>
      <c r="R1571" s="6" t="s">
        <v>53</v>
      </c>
      <c r="S1571" s="8" t="n">
        <v>105.35</v>
      </c>
      <c r="T1571" s="8" t="n">
        <v>323.25</v>
      </c>
      <c r="U1571" s="6" t="s">
        <v>31</v>
      </c>
      <c r="V1571" s="8" t="n">
        <f aca="false">IF(X1571="0-1 Year", ROUND(S1571/0.474, 2), IF(X1571="1-2 Years", ROUND(S1571/0.287, 2), ROUND(S1571/0.14, 2)))</f>
        <v>222.26</v>
      </c>
      <c r="W1571" s="6" t="str">
        <f aca="false">IF(V1571&gt;4000, "High", IF(V1571&gt;2000, "Medium", "Low"))</f>
        <v>Low</v>
      </c>
      <c r="X1571" s="9" t="s">
        <v>35</v>
      </c>
      <c r="Y1571" s="10" t="n">
        <f aca="false">IF(U1571="Yes", 1, 0)</f>
        <v>1</v>
      </c>
      <c r="Z1571" s="10" t="n">
        <v>1</v>
      </c>
      <c r="AA1571" s="11" t="n">
        <f aca="false">MAX(0, ($S1571 * 0.35) - ($F1571 * 0.3))</f>
        <v>35.9725</v>
      </c>
      <c r="AB1571" s="12" t="str">
        <f aca="false">IF(AA1571&gt;20,"High",IF(AA1571&gt;10,"Medium","Low"))</f>
        <v>High</v>
      </c>
    </row>
    <row r="1572" customFormat="false" ht="18.65" hidden="false" customHeight="false" outlineLevel="0" collapsed="false">
      <c r="A1572" s="5" t="s">
        <v>1615</v>
      </c>
      <c r="B1572" s="6" t="s">
        <v>37</v>
      </c>
      <c r="C1572" s="6" t="s">
        <v>30</v>
      </c>
      <c r="D1572" s="6" t="s">
        <v>31</v>
      </c>
      <c r="E1572" s="6" t="s">
        <v>30</v>
      </c>
      <c r="F1572" s="7" t="n">
        <v>6</v>
      </c>
      <c r="G1572" s="6" t="s">
        <v>31</v>
      </c>
      <c r="H1572" s="6" t="s">
        <v>30</v>
      </c>
      <c r="I1572" s="6" t="s">
        <v>203</v>
      </c>
      <c r="J1572" s="6" t="s">
        <v>30</v>
      </c>
      <c r="K1572" s="6" t="s">
        <v>30</v>
      </c>
      <c r="L1572" s="6" t="s">
        <v>30</v>
      </c>
      <c r="M1572" s="6" t="s">
        <v>30</v>
      </c>
      <c r="N1572" s="6" t="s">
        <v>30</v>
      </c>
      <c r="O1572" s="6" t="s">
        <v>30</v>
      </c>
      <c r="P1572" s="6" t="s">
        <v>38</v>
      </c>
      <c r="Q1572" s="6" t="s">
        <v>30</v>
      </c>
      <c r="R1572" s="6" t="s">
        <v>34</v>
      </c>
      <c r="S1572" s="8" t="n">
        <v>45.65</v>
      </c>
      <c r="T1572" s="8" t="n">
        <v>323.45</v>
      </c>
      <c r="U1572" s="6" t="s">
        <v>30</v>
      </c>
      <c r="V1572" s="8" t="n">
        <f aca="false">IF(X1572="0-1 Year", ROUND(S1572/0.474, 2), IF(X1572="1-2 Years", ROUND(S1572/0.287, 2), ROUND(S1572/0.14, 2)))</f>
        <v>96.31</v>
      </c>
      <c r="W1572" s="6" t="str">
        <f aca="false">IF(V1572&gt;4000, "High", IF(V1572&gt;2000, "Medium", "Low"))</f>
        <v>Low</v>
      </c>
      <c r="X1572" s="9" t="s">
        <v>35</v>
      </c>
      <c r="Y1572" s="10" t="n">
        <f aca="false">IF(U1572="Yes", 1, 0)</f>
        <v>0</v>
      </c>
      <c r="Z1572" s="10" t="n">
        <v>1</v>
      </c>
      <c r="AA1572" s="11" t="n">
        <f aca="false">MAX(0, ($S1572 * 0.35) - ($F1572 * 0.3))</f>
        <v>14.1775</v>
      </c>
      <c r="AB1572" s="12" t="str">
        <f aca="false">IF(AA1572&gt;20,"High",IF(AA1572&gt;10,"Medium","Low"))</f>
        <v>Medium</v>
      </c>
    </row>
    <row r="1573" customFormat="false" ht="18.65" hidden="false" customHeight="false" outlineLevel="0" collapsed="false">
      <c r="A1573" s="5" t="s">
        <v>1616</v>
      </c>
      <c r="B1573" s="6" t="s">
        <v>29</v>
      </c>
      <c r="C1573" s="6" t="s">
        <v>30</v>
      </c>
      <c r="D1573" s="6" t="s">
        <v>30</v>
      </c>
      <c r="E1573" s="6" t="s">
        <v>31</v>
      </c>
      <c r="F1573" s="7" t="n">
        <v>15</v>
      </c>
      <c r="G1573" s="6" t="s">
        <v>31</v>
      </c>
      <c r="H1573" s="6" t="s">
        <v>31</v>
      </c>
      <c r="I1573" s="6" t="s">
        <v>30</v>
      </c>
      <c r="J1573" s="6" t="s">
        <v>32</v>
      </c>
      <c r="K1573" s="6" t="s">
        <v>32</v>
      </c>
      <c r="L1573" s="6" t="s">
        <v>32</v>
      </c>
      <c r="M1573" s="6" t="s">
        <v>32</v>
      </c>
      <c r="N1573" s="6" t="s">
        <v>32</v>
      </c>
      <c r="O1573" s="6" t="s">
        <v>32</v>
      </c>
      <c r="P1573" s="6" t="s">
        <v>38</v>
      </c>
      <c r="Q1573" s="6" t="s">
        <v>31</v>
      </c>
      <c r="R1573" s="6" t="s">
        <v>39</v>
      </c>
      <c r="S1573" s="8" t="n">
        <v>24.8</v>
      </c>
      <c r="T1573" s="8" t="n">
        <v>324.15</v>
      </c>
      <c r="U1573" s="6" t="s">
        <v>30</v>
      </c>
      <c r="V1573" s="8" t="n">
        <f aca="false">IF(X1573="0-1 Year", ROUND(S1573/0.474, 2), IF(X1573="1-2 Years", ROUND(S1573/0.287, 2), ROUND(S1573/0.14, 2)))</f>
        <v>86.41</v>
      </c>
      <c r="W1573" s="6" t="str">
        <f aca="false">IF(V1573&gt;4000, "High", IF(V1573&gt;2000, "Medium", "Low"))</f>
        <v>Low</v>
      </c>
      <c r="X1573" s="9" t="s">
        <v>1275</v>
      </c>
      <c r="Y1573" s="10" t="n">
        <f aca="false">IF(U1573="Yes", 1, 0)</f>
        <v>0</v>
      </c>
      <c r="Z1573" s="10" t="n">
        <v>1</v>
      </c>
      <c r="AA1573" s="11" t="n">
        <f aca="false">MAX(0, ($S1573 * 0.35) - ($F1573 * 0.3))</f>
        <v>4.18</v>
      </c>
      <c r="AB1573" s="12" t="str">
        <f aca="false">IF(AA1573&gt;20,"High",IF(AA1573&gt;10,"Medium","Low"))</f>
        <v>Low</v>
      </c>
    </row>
    <row r="1574" customFormat="false" ht="18.65" hidden="false" customHeight="false" outlineLevel="0" collapsed="false">
      <c r="A1574" s="5" t="s">
        <v>1617</v>
      </c>
      <c r="B1574" s="6" t="s">
        <v>37</v>
      </c>
      <c r="C1574" s="6" t="s">
        <v>30</v>
      </c>
      <c r="D1574" s="6" t="s">
        <v>30</v>
      </c>
      <c r="E1574" s="6" t="s">
        <v>30</v>
      </c>
      <c r="F1574" s="7" t="n">
        <v>4</v>
      </c>
      <c r="G1574" s="6" t="s">
        <v>31</v>
      </c>
      <c r="H1574" s="6" t="s">
        <v>31</v>
      </c>
      <c r="I1574" s="6" t="s">
        <v>517</v>
      </c>
      <c r="J1574" s="6" t="s">
        <v>30</v>
      </c>
      <c r="K1574" s="6" t="s">
        <v>31</v>
      </c>
      <c r="L1574" s="6" t="s">
        <v>30</v>
      </c>
      <c r="M1574" s="6" t="s">
        <v>30</v>
      </c>
      <c r="N1574" s="6" t="s">
        <v>30</v>
      </c>
      <c r="O1574" s="6" t="s">
        <v>30</v>
      </c>
      <c r="P1574" s="6" t="s">
        <v>38</v>
      </c>
      <c r="Q1574" s="6" t="s">
        <v>31</v>
      </c>
      <c r="R1574" s="6" t="s">
        <v>34</v>
      </c>
      <c r="S1574" s="8" t="n">
        <v>80.3</v>
      </c>
      <c r="T1574" s="8" t="n">
        <v>324.2</v>
      </c>
      <c r="U1574" s="6" t="s">
        <v>30</v>
      </c>
      <c r="V1574" s="8" t="n">
        <f aca="false">IF(X1574="0-1 Year", ROUND(S1574/0.474, 2), IF(X1574="1-2 Years", ROUND(S1574/0.287, 2), ROUND(S1574/0.14, 2)))</f>
        <v>169.41</v>
      </c>
      <c r="W1574" s="6" t="str">
        <f aca="false">IF(V1574&gt;4000, "High", IF(V1574&gt;2000, "Medium", "Low"))</f>
        <v>Low</v>
      </c>
      <c r="X1574" s="9" t="s">
        <v>35</v>
      </c>
      <c r="Y1574" s="10" t="n">
        <f aca="false">IF(U1574="Yes", 1, 0)</f>
        <v>0</v>
      </c>
      <c r="Z1574" s="10" t="n">
        <v>1</v>
      </c>
      <c r="AA1574" s="11" t="n">
        <f aca="false">MAX(0, ($S1574 * 0.35) - ($F1574 * 0.3))</f>
        <v>26.905</v>
      </c>
      <c r="AB1574" s="12" t="str">
        <f aca="false">IF(AA1574&gt;20,"High",IF(AA1574&gt;10,"Medium","Low"))</f>
        <v>High</v>
      </c>
    </row>
    <row r="1575" customFormat="false" ht="18.65" hidden="false" customHeight="false" outlineLevel="0" collapsed="false">
      <c r="A1575" s="5" t="s">
        <v>1618</v>
      </c>
      <c r="B1575" s="6" t="s">
        <v>29</v>
      </c>
      <c r="C1575" s="6" t="s">
        <v>30</v>
      </c>
      <c r="D1575" s="6" t="s">
        <v>31</v>
      </c>
      <c r="E1575" s="6" t="s">
        <v>31</v>
      </c>
      <c r="F1575" s="7" t="n">
        <v>6</v>
      </c>
      <c r="G1575" s="6" t="s">
        <v>31</v>
      </c>
      <c r="H1575" s="6" t="s">
        <v>30</v>
      </c>
      <c r="I1575" s="6" t="s">
        <v>203</v>
      </c>
      <c r="J1575" s="6" t="s">
        <v>30</v>
      </c>
      <c r="K1575" s="6" t="s">
        <v>31</v>
      </c>
      <c r="L1575" s="6" t="s">
        <v>31</v>
      </c>
      <c r="M1575" s="6" t="s">
        <v>30</v>
      </c>
      <c r="N1575" s="6" t="s">
        <v>30</v>
      </c>
      <c r="O1575" s="6" t="s">
        <v>30</v>
      </c>
      <c r="P1575" s="6" t="s">
        <v>38</v>
      </c>
      <c r="Q1575" s="6" t="s">
        <v>31</v>
      </c>
      <c r="R1575" s="6" t="s">
        <v>34</v>
      </c>
      <c r="S1575" s="8" t="n">
        <v>55.3</v>
      </c>
      <c r="T1575" s="8" t="n">
        <v>324.25</v>
      </c>
      <c r="U1575" s="6" t="s">
        <v>31</v>
      </c>
      <c r="V1575" s="8" t="n">
        <f aca="false">IF(X1575="0-1 Year", ROUND(S1575/0.474, 2), IF(X1575="1-2 Years", ROUND(S1575/0.287, 2), ROUND(S1575/0.14, 2)))</f>
        <v>116.67</v>
      </c>
      <c r="W1575" s="6" t="str">
        <f aca="false">IF(V1575&gt;4000, "High", IF(V1575&gt;2000, "Medium", "Low"))</f>
        <v>Low</v>
      </c>
      <c r="X1575" s="9" t="s">
        <v>35</v>
      </c>
      <c r="Y1575" s="10" t="n">
        <f aca="false">IF(U1575="Yes", 1, 0)</f>
        <v>1</v>
      </c>
      <c r="Z1575" s="10" t="n">
        <v>1</v>
      </c>
      <c r="AA1575" s="11" t="n">
        <f aca="false">MAX(0, ($S1575 * 0.35) - ($F1575 * 0.3))</f>
        <v>17.555</v>
      </c>
      <c r="AB1575" s="12" t="str">
        <f aca="false">IF(AA1575&gt;20,"High",IF(AA1575&gt;10,"Medium","Low"))</f>
        <v>Medium</v>
      </c>
    </row>
    <row r="1576" customFormat="false" ht="18.65" hidden="false" customHeight="false" outlineLevel="0" collapsed="false">
      <c r="A1576" s="5" t="s">
        <v>1619</v>
      </c>
      <c r="B1576" s="6" t="s">
        <v>29</v>
      </c>
      <c r="C1576" s="6" t="s">
        <v>30</v>
      </c>
      <c r="D1576" s="6" t="s">
        <v>30</v>
      </c>
      <c r="E1576" s="6" t="s">
        <v>30</v>
      </c>
      <c r="F1576" s="7" t="n">
        <v>4</v>
      </c>
      <c r="G1576" s="6" t="s">
        <v>31</v>
      </c>
      <c r="H1576" s="6" t="s">
        <v>30</v>
      </c>
      <c r="I1576" s="6" t="s">
        <v>517</v>
      </c>
      <c r="J1576" s="6" t="s">
        <v>30</v>
      </c>
      <c r="K1576" s="6" t="s">
        <v>30</v>
      </c>
      <c r="L1576" s="6" t="s">
        <v>30</v>
      </c>
      <c r="M1576" s="6" t="s">
        <v>30</v>
      </c>
      <c r="N1576" s="6" t="s">
        <v>30</v>
      </c>
      <c r="O1576" s="6" t="s">
        <v>31</v>
      </c>
      <c r="P1576" s="6" t="s">
        <v>38</v>
      </c>
      <c r="Q1576" s="6" t="s">
        <v>31</v>
      </c>
      <c r="R1576" s="6" t="s">
        <v>39</v>
      </c>
      <c r="S1576" s="8" t="n">
        <v>79.9</v>
      </c>
      <c r="T1576" s="8" t="n">
        <v>324.3</v>
      </c>
      <c r="U1576" s="6" t="s">
        <v>31</v>
      </c>
      <c r="V1576" s="8" t="n">
        <f aca="false">IF(X1576="0-1 Year", ROUND(S1576/0.474, 2), IF(X1576="1-2 Years", ROUND(S1576/0.287, 2), ROUND(S1576/0.14, 2)))</f>
        <v>168.57</v>
      </c>
      <c r="W1576" s="6" t="str">
        <f aca="false">IF(V1576&gt;4000, "High", IF(V1576&gt;2000, "Medium", "Low"))</f>
        <v>Low</v>
      </c>
      <c r="X1576" s="9" t="s">
        <v>35</v>
      </c>
      <c r="Y1576" s="10" t="n">
        <f aca="false">IF(U1576="Yes", 1, 0)</f>
        <v>1</v>
      </c>
      <c r="Z1576" s="10" t="n">
        <v>1</v>
      </c>
      <c r="AA1576" s="11" t="n">
        <f aca="false">MAX(0, ($S1576 * 0.35) - ($F1576 * 0.3))</f>
        <v>26.765</v>
      </c>
      <c r="AB1576" s="12" t="str">
        <f aca="false">IF(AA1576&gt;20,"High",IF(AA1576&gt;10,"Medium","Low"))</f>
        <v>High</v>
      </c>
    </row>
    <row r="1577" customFormat="false" ht="18.65" hidden="false" customHeight="false" outlineLevel="0" collapsed="false">
      <c r="A1577" s="5" t="s">
        <v>1620</v>
      </c>
      <c r="B1577" s="6" t="s">
        <v>29</v>
      </c>
      <c r="C1577" s="6" t="s">
        <v>30</v>
      </c>
      <c r="D1577" s="6" t="s">
        <v>30</v>
      </c>
      <c r="E1577" s="6" t="s">
        <v>30</v>
      </c>
      <c r="F1577" s="7" t="n">
        <v>5</v>
      </c>
      <c r="G1577" s="6" t="s">
        <v>31</v>
      </c>
      <c r="H1577" s="6" t="s">
        <v>30</v>
      </c>
      <c r="I1577" s="6" t="s">
        <v>517</v>
      </c>
      <c r="J1577" s="6" t="s">
        <v>30</v>
      </c>
      <c r="K1577" s="6" t="s">
        <v>30</v>
      </c>
      <c r="L1577" s="6" t="s">
        <v>30</v>
      </c>
      <c r="M1577" s="6" t="s">
        <v>30</v>
      </c>
      <c r="N1577" s="6" t="s">
        <v>30</v>
      </c>
      <c r="O1577" s="6" t="s">
        <v>30</v>
      </c>
      <c r="P1577" s="6" t="s">
        <v>38</v>
      </c>
      <c r="Q1577" s="6" t="s">
        <v>31</v>
      </c>
      <c r="R1577" s="6" t="s">
        <v>39</v>
      </c>
      <c r="S1577" s="8" t="n">
        <v>69.75</v>
      </c>
      <c r="T1577" s="8" t="n">
        <v>324.6</v>
      </c>
      <c r="U1577" s="6" t="s">
        <v>31</v>
      </c>
      <c r="V1577" s="8" t="n">
        <f aca="false">IF(X1577="0-1 Year", ROUND(S1577/0.474, 2), IF(X1577="1-2 Years", ROUND(S1577/0.287, 2), ROUND(S1577/0.14, 2)))</f>
        <v>147.15</v>
      </c>
      <c r="W1577" s="6" t="str">
        <f aca="false">IF(V1577&gt;4000, "High", IF(V1577&gt;2000, "Medium", "Low"))</f>
        <v>Low</v>
      </c>
      <c r="X1577" s="9" t="s">
        <v>35</v>
      </c>
      <c r="Y1577" s="10" t="n">
        <f aca="false">IF(U1577="Yes", 1, 0)</f>
        <v>1</v>
      </c>
      <c r="Z1577" s="10" t="n">
        <v>1</v>
      </c>
      <c r="AA1577" s="11" t="n">
        <f aca="false">MAX(0, ($S1577 * 0.35) - ($F1577 * 0.3))</f>
        <v>22.9125</v>
      </c>
      <c r="AB1577" s="12" t="str">
        <f aca="false">IF(AA1577&gt;20,"High",IF(AA1577&gt;10,"Medium","Low"))</f>
        <v>High</v>
      </c>
    </row>
    <row r="1578" customFormat="false" ht="18.65" hidden="false" customHeight="false" outlineLevel="0" collapsed="false">
      <c r="A1578" s="5" t="s">
        <v>1621</v>
      </c>
      <c r="B1578" s="6" t="s">
        <v>29</v>
      </c>
      <c r="C1578" s="6" t="s">
        <v>30</v>
      </c>
      <c r="D1578" s="6" t="s">
        <v>30</v>
      </c>
      <c r="E1578" s="6" t="s">
        <v>30</v>
      </c>
      <c r="F1578" s="7" t="n">
        <v>14</v>
      </c>
      <c r="G1578" s="6" t="s">
        <v>31</v>
      </c>
      <c r="H1578" s="6" t="s">
        <v>30</v>
      </c>
      <c r="I1578" s="6" t="s">
        <v>30</v>
      </c>
      <c r="J1578" s="6" t="s">
        <v>32</v>
      </c>
      <c r="K1578" s="6" t="s">
        <v>32</v>
      </c>
      <c r="L1578" s="6" t="s">
        <v>32</v>
      </c>
      <c r="M1578" s="6" t="s">
        <v>32</v>
      </c>
      <c r="N1578" s="6" t="s">
        <v>32</v>
      </c>
      <c r="O1578" s="6" t="s">
        <v>32</v>
      </c>
      <c r="P1578" s="6" t="s">
        <v>33</v>
      </c>
      <c r="Q1578" s="6" t="s">
        <v>30</v>
      </c>
      <c r="R1578" s="6" t="s">
        <v>34</v>
      </c>
      <c r="S1578" s="8" t="n">
        <v>19.35</v>
      </c>
      <c r="T1578" s="8" t="n">
        <v>324.8</v>
      </c>
      <c r="U1578" s="6" t="s">
        <v>30</v>
      </c>
      <c r="V1578" s="8" t="n">
        <f aca="false">IF(X1578="0-1 Year", ROUND(S1578/0.474, 2), IF(X1578="1-2 Years", ROUND(S1578/0.287, 2), ROUND(S1578/0.14, 2)))</f>
        <v>67.42</v>
      </c>
      <c r="W1578" s="6" t="str">
        <f aca="false">IF(V1578&gt;4000, "High", IF(V1578&gt;2000, "Medium", "Low"))</f>
        <v>Low</v>
      </c>
      <c r="X1578" s="9" t="s">
        <v>1275</v>
      </c>
      <c r="Y1578" s="10" t="n">
        <f aca="false">IF(U1578="Yes", 1, 0)</f>
        <v>0</v>
      </c>
      <c r="Z1578" s="10" t="n">
        <v>1</v>
      </c>
      <c r="AA1578" s="11" t="n">
        <f aca="false">MAX(0, ($S1578 * 0.35) - ($F1578 * 0.3))</f>
        <v>2.5725</v>
      </c>
      <c r="AB1578" s="12" t="str">
        <f aca="false">IF(AA1578&gt;20,"High",IF(AA1578&gt;10,"Medium","Low"))</f>
        <v>Low</v>
      </c>
    </row>
    <row r="1579" customFormat="false" ht="18.65" hidden="false" customHeight="false" outlineLevel="0" collapsed="false">
      <c r="A1579" s="5" t="s">
        <v>1622</v>
      </c>
      <c r="B1579" s="6" t="s">
        <v>37</v>
      </c>
      <c r="C1579" s="6" t="s">
        <v>30</v>
      </c>
      <c r="D1579" s="6" t="s">
        <v>31</v>
      </c>
      <c r="E1579" s="6" t="s">
        <v>31</v>
      </c>
      <c r="F1579" s="7" t="n">
        <v>4</v>
      </c>
      <c r="G1579" s="6" t="s">
        <v>31</v>
      </c>
      <c r="H1579" s="6" t="s">
        <v>30</v>
      </c>
      <c r="I1579" s="6" t="s">
        <v>517</v>
      </c>
      <c r="J1579" s="6" t="s">
        <v>30</v>
      </c>
      <c r="K1579" s="6" t="s">
        <v>30</v>
      </c>
      <c r="L1579" s="6" t="s">
        <v>31</v>
      </c>
      <c r="M1579" s="6" t="s">
        <v>30</v>
      </c>
      <c r="N1579" s="6" t="s">
        <v>30</v>
      </c>
      <c r="O1579" s="6" t="s">
        <v>30</v>
      </c>
      <c r="P1579" s="6" t="s">
        <v>38</v>
      </c>
      <c r="Q1579" s="6" t="s">
        <v>31</v>
      </c>
      <c r="R1579" s="6" t="s">
        <v>39</v>
      </c>
      <c r="S1579" s="8" t="n">
        <v>73.75</v>
      </c>
      <c r="T1579" s="8" t="n">
        <v>325.45</v>
      </c>
      <c r="U1579" s="6" t="s">
        <v>31</v>
      </c>
      <c r="V1579" s="8" t="n">
        <f aca="false">IF(X1579="0-1 Year", ROUND(S1579/0.474, 2), IF(X1579="1-2 Years", ROUND(S1579/0.287, 2), ROUND(S1579/0.14, 2)))</f>
        <v>155.59</v>
      </c>
      <c r="W1579" s="6" t="str">
        <f aca="false">IF(V1579&gt;4000, "High", IF(V1579&gt;2000, "Medium", "Low"))</f>
        <v>Low</v>
      </c>
      <c r="X1579" s="9" t="s">
        <v>35</v>
      </c>
      <c r="Y1579" s="10" t="n">
        <f aca="false">IF(U1579="Yes", 1, 0)</f>
        <v>1</v>
      </c>
      <c r="Z1579" s="10" t="n">
        <v>1</v>
      </c>
      <c r="AA1579" s="11" t="n">
        <f aca="false">MAX(0, ($S1579 * 0.35) - ($F1579 * 0.3))</f>
        <v>24.6125</v>
      </c>
      <c r="AB1579" s="12" t="str">
        <f aca="false">IF(AA1579&gt;20,"High",IF(AA1579&gt;10,"Medium","Low"))</f>
        <v>High</v>
      </c>
    </row>
    <row r="1580" customFormat="false" ht="18.65" hidden="false" customHeight="false" outlineLevel="0" collapsed="false">
      <c r="A1580" s="5" t="s">
        <v>1623</v>
      </c>
      <c r="B1580" s="6" t="s">
        <v>37</v>
      </c>
      <c r="C1580" s="6" t="s">
        <v>30</v>
      </c>
      <c r="D1580" s="6" t="s">
        <v>30</v>
      </c>
      <c r="E1580" s="6" t="s">
        <v>30</v>
      </c>
      <c r="F1580" s="7" t="n">
        <v>16</v>
      </c>
      <c r="G1580" s="6" t="s">
        <v>31</v>
      </c>
      <c r="H1580" s="6" t="s">
        <v>30</v>
      </c>
      <c r="I1580" s="6" t="s">
        <v>30</v>
      </c>
      <c r="J1580" s="6" t="s">
        <v>32</v>
      </c>
      <c r="K1580" s="6" t="s">
        <v>32</v>
      </c>
      <c r="L1580" s="6" t="s">
        <v>32</v>
      </c>
      <c r="M1580" s="6" t="s">
        <v>32</v>
      </c>
      <c r="N1580" s="6" t="s">
        <v>32</v>
      </c>
      <c r="O1580" s="6" t="s">
        <v>32</v>
      </c>
      <c r="P1580" s="6" t="s">
        <v>33</v>
      </c>
      <c r="Q1580" s="6" t="s">
        <v>30</v>
      </c>
      <c r="R1580" s="6" t="s">
        <v>34</v>
      </c>
      <c r="S1580" s="8" t="n">
        <v>19.05</v>
      </c>
      <c r="T1580" s="8" t="n">
        <v>326.65</v>
      </c>
      <c r="U1580" s="6" t="s">
        <v>30</v>
      </c>
      <c r="V1580" s="8" t="n">
        <f aca="false">IF(X1580="0-1 Year", ROUND(S1580/0.474, 2), IF(X1580="1-2 Years", ROUND(S1580/0.287, 2), ROUND(S1580/0.14, 2)))</f>
        <v>66.38</v>
      </c>
      <c r="W1580" s="6" t="str">
        <f aca="false">IF(V1580&gt;4000, "High", IF(V1580&gt;2000, "Medium", "Low"))</f>
        <v>Low</v>
      </c>
      <c r="X1580" s="9" t="s">
        <v>1275</v>
      </c>
      <c r="Y1580" s="10" t="n">
        <f aca="false">IF(U1580="Yes", 1, 0)</f>
        <v>0</v>
      </c>
      <c r="Z1580" s="10" t="n">
        <v>1</v>
      </c>
      <c r="AA1580" s="11" t="n">
        <f aca="false">MAX(0, ($S1580 * 0.35) - ($F1580 * 0.3))</f>
        <v>1.8675</v>
      </c>
      <c r="AB1580" s="12" t="str">
        <f aca="false">IF(AA1580&gt;20,"High",IF(AA1580&gt;10,"Medium","Low"))</f>
        <v>Low</v>
      </c>
    </row>
    <row r="1581" customFormat="false" ht="18.65" hidden="false" customHeight="false" outlineLevel="0" collapsed="false">
      <c r="A1581" s="5" t="s">
        <v>1624</v>
      </c>
      <c r="B1581" s="6" t="s">
        <v>29</v>
      </c>
      <c r="C1581" s="6" t="s">
        <v>30</v>
      </c>
      <c r="D1581" s="6" t="s">
        <v>30</v>
      </c>
      <c r="E1581" s="6" t="s">
        <v>30</v>
      </c>
      <c r="F1581" s="7" t="n">
        <v>16</v>
      </c>
      <c r="G1581" s="6" t="s">
        <v>31</v>
      </c>
      <c r="H1581" s="6" t="s">
        <v>30</v>
      </c>
      <c r="I1581" s="6" t="s">
        <v>30</v>
      </c>
      <c r="J1581" s="6" t="s">
        <v>32</v>
      </c>
      <c r="K1581" s="6" t="s">
        <v>32</v>
      </c>
      <c r="L1581" s="6" t="s">
        <v>32</v>
      </c>
      <c r="M1581" s="6" t="s">
        <v>32</v>
      </c>
      <c r="N1581" s="6" t="s">
        <v>32</v>
      </c>
      <c r="O1581" s="6" t="s">
        <v>32</v>
      </c>
      <c r="P1581" s="6" t="s">
        <v>166</v>
      </c>
      <c r="Q1581" s="6" t="s">
        <v>30</v>
      </c>
      <c r="R1581" s="6" t="s">
        <v>58</v>
      </c>
      <c r="S1581" s="8" t="n">
        <v>18.95</v>
      </c>
      <c r="T1581" s="8" t="n">
        <v>326.8</v>
      </c>
      <c r="U1581" s="6" t="s">
        <v>30</v>
      </c>
      <c r="V1581" s="8" t="n">
        <f aca="false">IF(X1581="0-1 Year", ROUND(S1581/0.474, 2), IF(X1581="1-2 Years", ROUND(S1581/0.287, 2), ROUND(S1581/0.14, 2)))</f>
        <v>66.03</v>
      </c>
      <c r="W1581" s="6" t="str">
        <f aca="false">IF(V1581&gt;4000, "High", IF(V1581&gt;2000, "Medium", "Low"))</f>
        <v>Low</v>
      </c>
      <c r="X1581" s="9" t="s">
        <v>1275</v>
      </c>
      <c r="Y1581" s="10" t="n">
        <f aca="false">IF(U1581="Yes", 1, 0)</f>
        <v>0</v>
      </c>
      <c r="Z1581" s="10" t="n">
        <v>1</v>
      </c>
      <c r="AA1581" s="11" t="n">
        <f aca="false">MAX(0, ($S1581 * 0.35) - ($F1581 * 0.3))</f>
        <v>1.8325</v>
      </c>
      <c r="AB1581" s="12" t="str">
        <f aca="false">IF(AA1581&gt;20,"High",IF(AA1581&gt;10,"Medium","Low"))</f>
        <v>Low</v>
      </c>
    </row>
    <row r="1582" customFormat="false" ht="18.65" hidden="false" customHeight="false" outlineLevel="0" collapsed="false">
      <c r="A1582" s="5" t="s">
        <v>1625</v>
      </c>
      <c r="B1582" s="6" t="s">
        <v>29</v>
      </c>
      <c r="C1582" s="6" t="s">
        <v>30</v>
      </c>
      <c r="D1582" s="6" t="s">
        <v>30</v>
      </c>
      <c r="E1582" s="6" t="s">
        <v>30</v>
      </c>
      <c r="F1582" s="7" t="n">
        <v>16</v>
      </c>
      <c r="G1582" s="6" t="s">
        <v>31</v>
      </c>
      <c r="H1582" s="6" t="s">
        <v>30</v>
      </c>
      <c r="I1582" s="6" t="s">
        <v>30</v>
      </c>
      <c r="J1582" s="6" t="s">
        <v>32</v>
      </c>
      <c r="K1582" s="6" t="s">
        <v>32</v>
      </c>
      <c r="L1582" s="6" t="s">
        <v>32</v>
      </c>
      <c r="M1582" s="6" t="s">
        <v>32</v>
      </c>
      <c r="N1582" s="6" t="s">
        <v>32</v>
      </c>
      <c r="O1582" s="6" t="s">
        <v>32</v>
      </c>
      <c r="P1582" s="6" t="s">
        <v>38</v>
      </c>
      <c r="Q1582" s="6" t="s">
        <v>30</v>
      </c>
      <c r="R1582" s="6" t="s">
        <v>53</v>
      </c>
      <c r="S1582" s="8" t="n">
        <v>20.25</v>
      </c>
      <c r="T1582" s="8" t="n">
        <v>327.45</v>
      </c>
      <c r="U1582" s="6" t="s">
        <v>31</v>
      </c>
      <c r="V1582" s="8" t="n">
        <f aca="false">IF(X1582="0-1 Year", ROUND(S1582/0.474, 2), IF(X1582="1-2 Years", ROUND(S1582/0.287, 2), ROUND(S1582/0.14, 2)))</f>
        <v>70.56</v>
      </c>
      <c r="W1582" s="6" t="str">
        <f aca="false">IF(V1582&gt;4000, "High", IF(V1582&gt;2000, "Medium", "Low"))</f>
        <v>Low</v>
      </c>
      <c r="X1582" s="9" t="s">
        <v>1275</v>
      </c>
      <c r="Y1582" s="10" t="n">
        <f aca="false">IF(U1582="Yes", 1, 0)</f>
        <v>1</v>
      </c>
      <c r="Z1582" s="10" t="n">
        <v>1</v>
      </c>
      <c r="AA1582" s="11" t="n">
        <f aca="false">MAX(0, ($S1582 * 0.35) - ($F1582 * 0.3))</f>
        <v>2.2875</v>
      </c>
      <c r="AB1582" s="12" t="str">
        <f aca="false">IF(AA1582&gt;20,"High",IF(AA1582&gt;10,"Medium","Low"))</f>
        <v>Low</v>
      </c>
    </row>
    <row r="1583" customFormat="false" ht="18.65" hidden="false" customHeight="false" outlineLevel="0" collapsed="false">
      <c r="A1583" s="5" t="s">
        <v>1626</v>
      </c>
      <c r="B1583" s="6" t="s">
        <v>29</v>
      </c>
      <c r="C1583" s="6" t="s">
        <v>30</v>
      </c>
      <c r="D1583" s="6" t="s">
        <v>31</v>
      </c>
      <c r="E1583" s="6" t="s">
        <v>30</v>
      </c>
      <c r="F1583" s="7" t="n">
        <v>9</v>
      </c>
      <c r="G1583" s="6" t="s">
        <v>30</v>
      </c>
      <c r="H1583" s="6" t="s">
        <v>202</v>
      </c>
      <c r="I1583" s="6" t="s">
        <v>203</v>
      </c>
      <c r="J1583" s="6" t="s">
        <v>30</v>
      </c>
      <c r="K1583" s="6" t="s">
        <v>30</v>
      </c>
      <c r="L1583" s="6" t="s">
        <v>30</v>
      </c>
      <c r="M1583" s="6" t="s">
        <v>31</v>
      </c>
      <c r="N1583" s="6" t="s">
        <v>31</v>
      </c>
      <c r="O1583" s="6" t="s">
        <v>30</v>
      </c>
      <c r="P1583" s="6" t="s">
        <v>38</v>
      </c>
      <c r="Q1583" s="6" t="s">
        <v>30</v>
      </c>
      <c r="R1583" s="6" t="s">
        <v>34</v>
      </c>
      <c r="S1583" s="8" t="n">
        <v>40.65</v>
      </c>
      <c r="T1583" s="8" t="n">
        <v>328.95</v>
      </c>
      <c r="U1583" s="6" t="s">
        <v>31</v>
      </c>
      <c r="V1583" s="8" t="n">
        <f aca="false">IF(X1583="0-1 Year", ROUND(S1583/0.474, 2), IF(X1583="1-2 Years", ROUND(S1583/0.287, 2), ROUND(S1583/0.14, 2)))</f>
        <v>85.76</v>
      </c>
      <c r="W1583" s="6" t="str">
        <f aca="false">IF(V1583&gt;4000, "High", IF(V1583&gt;2000, "Medium", "Low"))</f>
        <v>Low</v>
      </c>
      <c r="X1583" s="9" t="s">
        <v>35</v>
      </c>
      <c r="Y1583" s="10" t="n">
        <f aca="false">IF(U1583="Yes", 1, 0)</f>
        <v>1</v>
      </c>
      <c r="Z1583" s="10" t="n">
        <v>1</v>
      </c>
      <c r="AA1583" s="11" t="n">
        <f aca="false">MAX(0, ($S1583 * 0.35) - ($F1583 * 0.3))</f>
        <v>11.5275</v>
      </c>
      <c r="AB1583" s="12" t="str">
        <f aca="false">IF(AA1583&gt;20,"High",IF(AA1583&gt;10,"Medium","Low"))</f>
        <v>Medium</v>
      </c>
    </row>
    <row r="1584" customFormat="false" ht="18.65" hidden="false" customHeight="false" outlineLevel="0" collapsed="false">
      <c r="A1584" s="5" t="s">
        <v>1627</v>
      </c>
      <c r="B1584" s="6" t="s">
        <v>29</v>
      </c>
      <c r="C1584" s="6" t="s">
        <v>30</v>
      </c>
      <c r="D1584" s="6" t="s">
        <v>31</v>
      </c>
      <c r="E1584" s="6" t="s">
        <v>31</v>
      </c>
      <c r="F1584" s="7" t="n">
        <v>17</v>
      </c>
      <c r="G1584" s="6" t="s">
        <v>31</v>
      </c>
      <c r="H1584" s="6" t="s">
        <v>30</v>
      </c>
      <c r="I1584" s="6" t="s">
        <v>30</v>
      </c>
      <c r="J1584" s="6" t="s">
        <v>32</v>
      </c>
      <c r="K1584" s="6" t="s">
        <v>32</v>
      </c>
      <c r="L1584" s="6" t="s">
        <v>32</v>
      </c>
      <c r="M1584" s="6" t="s">
        <v>32</v>
      </c>
      <c r="N1584" s="6" t="s">
        <v>32</v>
      </c>
      <c r="O1584" s="6" t="s">
        <v>32</v>
      </c>
      <c r="P1584" s="6" t="s">
        <v>33</v>
      </c>
      <c r="Q1584" s="6" t="s">
        <v>30</v>
      </c>
      <c r="R1584" s="6" t="s">
        <v>53</v>
      </c>
      <c r="S1584" s="8" t="n">
        <v>19.9</v>
      </c>
      <c r="T1584" s="8" t="n">
        <v>329.75</v>
      </c>
      <c r="U1584" s="6" t="s">
        <v>30</v>
      </c>
      <c r="V1584" s="8" t="n">
        <f aca="false">IF(X1584="0-1 Year", ROUND(S1584/0.474, 2), IF(X1584="1-2 Years", ROUND(S1584/0.287, 2), ROUND(S1584/0.14, 2)))</f>
        <v>69.34</v>
      </c>
      <c r="W1584" s="6" t="str">
        <f aca="false">IF(V1584&gt;4000, "High", IF(V1584&gt;2000, "Medium", "Low"))</f>
        <v>Low</v>
      </c>
      <c r="X1584" s="9" t="s">
        <v>1275</v>
      </c>
      <c r="Y1584" s="10" t="n">
        <f aca="false">IF(U1584="Yes", 1, 0)</f>
        <v>0</v>
      </c>
      <c r="Z1584" s="10" t="n">
        <v>1</v>
      </c>
      <c r="AA1584" s="11" t="n">
        <f aca="false">MAX(0, ($S1584 * 0.35) - ($F1584 * 0.3))</f>
        <v>1.865</v>
      </c>
      <c r="AB1584" s="12" t="str">
        <f aca="false">IF(AA1584&gt;20,"High",IF(AA1584&gt;10,"Medium","Low"))</f>
        <v>Low</v>
      </c>
    </row>
    <row r="1585" customFormat="false" ht="18.65" hidden="false" customHeight="false" outlineLevel="0" collapsed="false">
      <c r="A1585" s="5" t="s">
        <v>1628</v>
      </c>
      <c r="B1585" s="6" t="s">
        <v>37</v>
      </c>
      <c r="C1585" s="6" t="s">
        <v>31</v>
      </c>
      <c r="D1585" s="6" t="s">
        <v>30</v>
      </c>
      <c r="E1585" s="6" t="s">
        <v>30</v>
      </c>
      <c r="F1585" s="7" t="n">
        <v>10</v>
      </c>
      <c r="G1585" s="6" t="s">
        <v>30</v>
      </c>
      <c r="H1585" s="6" t="s">
        <v>202</v>
      </c>
      <c r="I1585" s="6" t="s">
        <v>203</v>
      </c>
      <c r="J1585" s="6" t="s">
        <v>30</v>
      </c>
      <c r="K1585" s="6" t="s">
        <v>30</v>
      </c>
      <c r="L1585" s="6" t="s">
        <v>30</v>
      </c>
      <c r="M1585" s="6" t="s">
        <v>30</v>
      </c>
      <c r="N1585" s="6" t="s">
        <v>30</v>
      </c>
      <c r="O1585" s="6" t="s">
        <v>31</v>
      </c>
      <c r="P1585" s="6" t="s">
        <v>38</v>
      </c>
      <c r="Q1585" s="6" t="s">
        <v>31</v>
      </c>
      <c r="R1585" s="6" t="s">
        <v>39</v>
      </c>
      <c r="S1585" s="8" t="n">
        <v>34.7</v>
      </c>
      <c r="T1585" s="8" t="n">
        <v>329.8</v>
      </c>
      <c r="U1585" s="6" t="s">
        <v>31</v>
      </c>
      <c r="V1585" s="8" t="n">
        <f aca="false">IF(X1585="0-1 Year", ROUND(S1585/0.474, 2), IF(X1585="1-2 Years", ROUND(S1585/0.287, 2), ROUND(S1585/0.14, 2)))</f>
        <v>73.21</v>
      </c>
      <c r="W1585" s="6" t="str">
        <f aca="false">IF(V1585&gt;4000, "High", IF(V1585&gt;2000, "Medium", "Low"))</f>
        <v>Low</v>
      </c>
      <c r="X1585" s="9" t="s">
        <v>35</v>
      </c>
      <c r="Y1585" s="10" t="n">
        <f aca="false">IF(U1585="Yes", 1, 0)</f>
        <v>1</v>
      </c>
      <c r="Z1585" s="10" t="n">
        <v>1</v>
      </c>
      <c r="AA1585" s="11" t="n">
        <f aca="false">MAX(0, ($S1585 * 0.35) - ($F1585 * 0.3))</f>
        <v>9.145</v>
      </c>
      <c r="AB1585" s="12" t="str">
        <f aca="false">IF(AA1585&gt;20,"High",IF(AA1585&gt;10,"Medium","Low"))</f>
        <v>Low</v>
      </c>
    </row>
    <row r="1586" customFormat="false" ht="18.65" hidden="false" customHeight="false" outlineLevel="0" collapsed="false">
      <c r="A1586" s="5" t="s">
        <v>1629</v>
      </c>
      <c r="B1586" s="6" t="s">
        <v>29</v>
      </c>
      <c r="C1586" s="6" t="s">
        <v>30</v>
      </c>
      <c r="D1586" s="6" t="s">
        <v>30</v>
      </c>
      <c r="E1586" s="6" t="s">
        <v>30</v>
      </c>
      <c r="F1586" s="7" t="n">
        <v>3</v>
      </c>
      <c r="G1586" s="6" t="s">
        <v>31</v>
      </c>
      <c r="H1586" s="6" t="s">
        <v>31</v>
      </c>
      <c r="I1586" s="6" t="s">
        <v>517</v>
      </c>
      <c r="J1586" s="6" t="s">
        <v>30</v>
      </c>
      <c r="K1586" s="6" t="s">
        <v>30</v>
      </c>
      <c r="L1586" s="6" t="s">
        <v>31</v>
      </c>
      <c r="M1586" s="6" t="s">
        <v>30</v>
      </c>
      <c r="N1586" s="6" t="s">
        <v>31</v>
      </c>
      <c r="O1586" s="6" t="s">
        <v>31</v>
      </c>
      <c r="P1586" s="6" t="s">
        <v>38</v>
      </c>
      <c r="Q1586" s="6" t="s">
        <v>31</v>
      </c>
      <c r="R1586" s="6" t="s">
        <v>39</v>
      </c>
      <c r="S1586" s="8" t="n">
        <v>100.95</v>
      </c>
      <c r="T1586" s="8" t="n">
        <v>329.95</v>
      </c>
      <c r="U1586" s="6" t="s">
        <v>31</v>
      </c>
      <c r="V1586" s="8" t="n">
        <f aca="false">IF(X1586="0-1 Year", ROUND(S1586/0.474, 2), IF(X1586="1-2 Years", ROUND(S1586/0.287, 2), ROUND(S1586/0.14, 2)))</f>
        <v>212.97</v>
      </c>
      <c r="W1586" s="6" t="str">
        <f aca="false">IF(V1586&gt;4000, "High", IF(V1586&gt;2000, "Medium", "Low"))</f>
        <v>Low</v>
      </c>
      <c r="X1586" s="9" t="s">
        <v>35</v>
      </c>
      <c r="Y1586" s="10" t="n">
        <f aca="false">IF(U1586="Yes", 1, 0)</f>
        <v>1</v>
      </c>
      <c r="Z1586" s="10" t="n">
        <v>1</v>
      </c>
      <c r="AA1586" s="11" t="n">
        <f aca="false">MAX(0, ($S1586 * 0.35) - ($F1586 * 0.3))</f>
        <v>34.4325</v>
      </c>
      <c r="AB1586" s="12" t="str">
        <f aca="false">IF(AA1586&gt;20,"High",IF(AA1586&gt;10,"Medium","Low"))</f>
        <v>High</v>
      </c>
    </row>
    <row r="1587" customFormat="false" ht="18.65" hidden="false" customHeight="false" outlineLevel="0" collapsed="false">
      <c r="A1587" s="5" t="s">
        <v>1630</v>
      </c>
      <c r="B1587" s="6" t="s">
        <v>29</v>
      </c>
      <c r="C1587" s="6" t="s">
        <v>30</v>
      </c>
      <c r="D1587" s="6" t="s">
        <v>30</v>
      </c>
      <c r="E1587" s="6" t="s">
        <v>30</v>
      </c>
      <c r="F1587" s="7" t="n">
        <v>4</v>
      </c>
      <c r="G1587" s="6" t="s">
        <v>31</v>
      </c>
      <c r="H1587" s="6" t="s">
        <v>31</v>
      </c>
      <c r="I1587" s="6" t="s">
        <v>517</v>
      </c>
      <c r="J1587" s="6" t="s">
        <v>30</v>
      </c>
      <c r="K1587" s="6" t="s">
        <v>31</v>
      </c>
      <c r="L1587" s="6" t="s">
        <v>30</v>
      </c>
      <c r="M1587" s="6" t="s">
        <v>30</v>
      </c>
      <c r="N1587" s="6" t="s">
        <v>30</v>
      </c>
      <c r="O1587" s="6" t="s">
        <v>30</v>
      </c>
      <c r="P1587" s="6" t="s">
        <v>38</v>
      </c>
      <c r="Q1587" s="6" t="s">
        <v>30</v>
      </c>
      <c r="R1587" s="6" t="s">
        <v>39</v>
      </c>
      <c r="S1587" s="8" t="n">
        <v>78.45</v>
      </c>
      <c r="T1587" s="8" t="n">
        <v>330.05</v>
      </c>
      <c r="U1587" s="6" t="s">
        <v>31</v>
      </c>
      <c r="V1587" s="8" t="n">
        <f aca="false">IF(X1587="0-1 Year", ROUND(S1587/0.474, 2), IF(X1587="1-2 Years", ROUND(S1587/0.287, 2), ROUND(S1587/0.14, 2)))</f>
        <v>165.51</v>
      </c>
      <c r="W1587" s="6" t="str">
        <f aca="false">IF(V1587&gt;4000, "High", IF(V1587&gt;2000, "Medium", "Low"))</f>
        <v>Low</v>
      </c>
      <c r="X1587" s="9" t="s">
        <v>35</v>
      </c>
      <c r="Y1587" s="10" t="n">
        <f aca="false">IF(U1587="Yes", 1, 0)</f>
        <v>1</v>
      </c>
      <c r="Z1587" s="10" t="n">
        <v>1</v>
      </c>
      <c r="AA1587" s="11" t="n">
        <f aca="false">MAX(0, ($S1587 * 0.35) - ($F1587 * 0.3))</f>
        <v>26.2575</v>
      </c>
      <c r="AB1587" s="12" t="str">
        <f aca="false">IF(AA1587&gt;20,"High",IF(AA1587&gt;10,"Medium","Low"))</f>
        <v>High</v>
      </c>
    </row>
    <row r="1588" customFormat="false" ht="18.65" hidden="false" customHeight="false" outlineLevel="0" collapsed="false">
      <c r="A1588" s="5" t="s">
        <v>1631</v>
      </c>
      <c r="B1588" s="6" t="s">
        <v>37</v>
      </c>
      <c r="C1588" s="6" t="s">
        <v>30</v>
      </c>
      <c r="D1588" s="6" t="s">
        <v>31</v>
      </c>
      <c r="E1588" s="6" t="s">
        <v>30</v>
      </c>
      <c r="F1588" s="7" t="n">
        <v>5</v>
      </c>
      <c r="G1588" s="6" t="s">
        <v>31</v>
      </c>
      <c r="H1588" s="6" t="s">
        <v>30</v>
      </c>
      <c r="I1588" s="6" t="s">
        <v>517</v>
      </c>
      <c r="J1588" s="6" t="s">
        <v>30</v>
      </c>
      <c r="K1588" s="6" t="s">
        <v>30</v>
      </c>
      <c r="L1588" s="6" t="s">
        <v>30</v>
      </c>
      <c r="M1588" s="6" t="s">
        <v>30</v>
      </c>
      <c r="N1588" s="6" t="s">
        <v>30</v>
      </c>
      <c r="O1588" s="6" t="s">
        <v>30</v>
      </c>
      <c r="P1588" s="6" t="s">
        <v>38</v>
      </c>
      <c r="Q1588" s="6" t="s">
        <v>30</v>
      </c>
      <c r="R1588" s="6" t="s">
        <v>39</v>
      </c>
      <c r="S1588" s="8" t="n">
        <v>69.95</v>
      </c>
      <c r="T1588" s="8" t="n">
        <v>330.15</v>
      </c>
      <c r="U1588" s="6" t="s">
        <v>31</v>
      </c>
      <c r="V1588" s="8" t="n">
        <f aca="false">IF(X1588="0-1 Year", ROUND(S1588/0.474, 2), IF(X1588="1-2 Years", ROUND(S1588/0.287, 2), ROUND(S1588/0.14, 2)))</f>
        <v>147.57</v>
      </c>
      <c r="W1588" s="6" t="str">
        <f aca="false">IF(V1588&gt;4000, "High", IF(V1588&gt;2000, "Medium", "Low"))</f>
        <v>Low</v>
      </c>
      <c r="X1588" s="9" t="s">
        <v>35</v>
      </c>
      <c r="Y1588" s="10" t="n">
        <f aca="false">IF(U1588="Yes", 1, 0)</f>
        <v>1</v>
      </c>
      <c r="Z1588" s="10" t="n">
        <v>1</v>
      </c>
      <c r="AA1588" s="11" t="n">
        <f aca="false">MAX(0, ($S1588 * 0.35) - ($F1588 * 0.3))</f>
        <v>22.9825</v>
      </c>
      <c r="AB1588" s="12" t="str">
        <f aca="false">IF(AA1588&gt;20,"High",IF(AA1588&gt;10,"Medium","Low"))</f>
        <v>High</v>
      </c>
    </row>
    <row r="1589" customFormat="false" ht="18.65" hidden="false" customHeight="false" outlineLevel="0" collapsed="false">
      <c r="A1589" s="5" t="s">
        <v>1632</v>
      </c>
      <c r="B1589" s="6" t="s">
        <v>29</v>
      </c>
      <c r="C1589" s="6" t="s">
        <v>30</v>
      </c>
      <c r="D1589" s="6" t="s">
        <v>30</v>
      </c>
      <c r="E1589" s="6" t="s">
        <v>30</v>
      </c>
      <c r="F1589" s="7" t="n">
        <v>16</v>
      </c>
      <c r="G1589" s="6" t="s">
        <v>31</v>
      </c>
      <c r="H1589" s="6" t="s">
        <v>30</v>
      </c>
      <c r="I1589" s="6" t="s">
        <v>30</v>
      </c>
      <c r="J1589" s="6" t="s">
        <v>32</v>
      </c>
      <c r="K1589" s="6" t="s">
        <v>32</v>
      </c>
      <c r="L1589" s="6" t="s">
        <v>32</v>
      </c>
      <c r="M1589" s="6" t="s">
        <v>32</v>
      </c>
      <c r="N1589" s="6" t="s">
        <v>32</v>
      </c>
      <c r="O1589" s="6" t="s">
        <v>32</v>
      </c>
      <c r="P1589" s="6" t="s">
        <v>38</v>
      </c>
      <c r="Q1589" s="6" t="s">
        <v>31</v>
      </c>
      <c r="R1589" s="6" t="s">
        <v>58</v>
      </c>
      <c r="S1589" s="8" t="n">
        <v>20.6</v>
      </c>
      <c r="T1589" s="8" t="n">
        <v>330.25</v>
      </c>
      <c r="U1589" s="6" t="s">
        <v>30</v>
      </c>
      <c r="V1589" s="8" t="n">
        <f aca="false">IF(X1589="0-1 Year", ROUND(S1589/0.474, 2), IF(X1589="1-2 Years", ROUND(S1589/0.287, 2), ROUND(S1589/0.14, 2)))</f>
        <v>71.78</v>
      </c>
      <c r="W1589" s="6" t="str">
        <f aca="false">IF(V1589&gt;4000, "High", IF(V1589&gt;2000, "Medium", "Low"))</f>
        <v>Low</v>
      </c>
      <c r="X1589" s="9" t="s">
        <v>1275</v>
      </c>
      <c r="Y1589" s="10" t="n">
        <f aca="false">IF(U1589="Yes", 1, 0)</f>
        <v>0</v>
      </c>
      <c r="Z1589" s="10" t="n">
        <v>1</v>
      </c>
      <c r="AA1589" s="11" t="n">
        <f aca="false">MAX(0, ($S1589 * 0.35) - ($F1589 * 0.3))</f>
        <v>2.41</v>
      </c>
      <c r="AB1589" s="12" t="str">
        <f aca="false">IF(AA1589&gt;20,"High",IF(AA1589&gt;10,"Medium","Low"))</f>
        <v>Low</v>
      </c>
    </row>
    <row r="1590" customFormat="false" ht="18.65" hidden="false" customHeight="false" outlineLevel="0" collapsed="false">
      <c r="A1590" s="5" t="s">
        <v>1633</v>
      </c>
      <c r="B1590" s="6" t="s">
        <v>37</v>
      </c>
      <c r="C1590" s="6" t="s">
        <v>31</v>
      </c>
      <c r="D1590" s="6" t="s">
        <v>30</v>
      </c>
      <c r="E1590" s="6" t="s">
        <v>30</v>
      </c>
      <c r="F1590" s="7" t="n">
        <v>17</v>
      </c>
      <c r="G1590" s="6" t="s">
        <v>31</v>
      </c>
      <c r="H1590" s="6" t="s">
        <v>30</v>
      </c>
      <c r="I1590" s="6" t="s">
        <v>30</v>
      </c>
      <c r="J1590" s="6" t="s">
        <v>32</v>
      </c>
      <c r="K1590" s="6" t="s">
        <v>32</v>
      </c>
      <c r="L1590" s="6" t="s">
        <v>32</v>
      </c>
      <c r="M1590" s="6" t="s">
        <v>32</v>
      </c>
      <c r="N1590" s="6" t="s">
        <v>32</v>
      </c>
      <c r="O1590" s="6" t="s">
        <v>32</v>
      </c>
      <c r="P1590" s="6" t="s">
        <v>33</v>
      </c>
      <c r="Q1590" s="6" t="s">
        <v>30</v>
      </c>
      <c r="R1590" s="6" t="s">
        <v>34</v>
      </c>
      <c r="S1590" s="8" t="n">
        <v>20.65</v>
      </c>
      <c r="T1590" s="8" t="n">
        <v>330.6</v>
      </c>
      <c r="U1590" s="6" t="s">
        <v>30</v>
      </c>
      <c r="V1590" s="8" t="n">
        <f aca="false">IF(X1590="0-1 Year", ROUND(S1590/0.474, 2), IF(X1590="1-2 Years", ROUND(S1590/0.287, 2), ROUND(S1590/0.14, 2)))</f>
        <v>71.95</v>
      </c>
      <c r="W1590" s="6" t="str">
        <f aca="false">IF(V1590&gt;4000, "High", IF(V1590&gt;2000, "Medium", "Low"))</f>
        <v>Low</v>
      </c>
      <c r="X1590" s="9" t="s">
        <v>1275</v>
      </c>
      <c r="Y1590" s="10" t="n">
        <f aca="false">IF(U1590="Yes", 1, 0)</f>
        <v>0</v>
      </c>
      <c r="Z1590" s="10" t="n">
        <v>1</v>
      </c>
      <c r="AA1590" s="11" t="n">
        <f aca="false">MAX(0, ($S1590 * 0.35) - ($F1590 * 0.3))</f>
        <v>2.1275</v>
      </c>
      <c r="AB1590" s="12" t="str">
        <f aca="false">IF(AA1590&gt;20,"High",IF(AA1590&gt;10,"Medium","Low"))</f>
        <v>Low</v>
      </c>
    </row>
    <row r="1591" customFormat="false" ht="18.65" hidden="false" customHeight="false" outlineLevel="0" collapsed="false">
      <c r="A1591" s="5" t="s">
        <v>1634</v>
      </c>
      <c r="B1591" s="6" t="s">
        <v>37</v>
      </c>
      <c r="C1591" s="6" t="s">
        <v>30</v>
      </c>
      <c r="D1591" s="6" t="s">
        <v>30</v>
      </c>
      <c r="E1591" s="6" t="s">
        <v>31</v>
      </c>
      <c r="F1591" s="7" t="n">
        <v>8</v>
      </c>
      <c r="G1591" s="6" t="s">
        <v>30</v>
      </c>
      <c r="H1591" s="6" t="s">
        <v>202</v>
      </c>
      <c r="I1591" s="6" t="s">
        <v>203</v>
      </c>
      <c r="J1591" s="6" t="s">
        <v>31</v>
      </c>
      <c r="K1591" s="6" t="s">
        <v>30</v>
      </c>
      <c r="L1591" s="6" t="s">
        <v>30</v>
      </c>
      <c r="M1591" s="6" t="s">
        <v>30</v>
      </c>
      <c r="N1591" s="6" t="s">
        <v>30</v>
      </c>
      <c r="O1591" s="6" t="s">
        <v>31</v>
      </c>
      <c r="P1591" s="6" t="s">
        <v>38</v>
      </c>
      <c r="Q1591" s="6" t="s">
        <v>31</v>
      </c>
      <c r="R1591" s="6" t="s">
        <v>39</v>
      </c>
      <c r="S1591" s="8" t="n">
        <v>38.5</v>
      </c>
      <c r="T1591" s="8" t="n">
        <v>330.8</v>
      </c>
      <c r="U1591" s="6" t="s">
        <v>30</v>
      </c>
      <c r="V1591" s="8" t="n">
        <f aca="false">IF(X1591="0-1 Year", ROUND(S1591/0.474, 2), IF(X1591="1-2 Years", ROUND(S1591/0.287, 2), ROUND(S1591/0.14, 2)))</f>
        <v>81.22</v>
      </c>
      <c r="W1591" s="6" t="str">
        <f aca="false">IF(V1591&gt;4000, "High", IF(V1591&gt;2000, "Medium", "Low"))</f>
        <v>Low</v>
      </c>
      <c r="X1591" s="9" t="s">
        <v>35</v>
      </c>
      <c r="Y1591" s="10" t="n">
        <f aca="false">IF(U1591="Yes", 1, 0)</f>
        <v>0</v>
      </c>
      <c r="Z1591" s="10" t="n">
        <v>1</v>
      </c>
      <c r="AA1591" s="11" t="n">
        <f aca="false">MAX(0, ($S1591 * 0.35) - ($F1591 * 0.3))</f>
        <v>11.075</v>
      </c>
      <c r="AB1591" s="12" t="str">
        <f aca="false">IF(AA1591&gt;20,"High",IF(AA1591&gt;10,"Medium","Low"))</f>
        <v>Medium</v>
      </c>
    </row>
    <row r="1592" customFormat="false" ht="18.65" hidden="false" customHeight="false" outlineLevel="0" collapsed="false">
      <c r="A1592" s="5" t="s">
        <v>1635</v>
      </c>
      <c r="B1592" s="6" t="s">
        <v>37</v>
      </c>
      <c r="C1592" s="6" t="s">
        <v>30</v>
      </c>
      <c r="D1592" s="6" t="s">
        <v>31</v>
      </c>
      <c r="E1592" s="6" t="s">
        <v>30</v>
      </c>
      <c r="F1592" s="7" t="n">
        <v>15</v>
      </c>
      <c r="G1592" s="6" t="s">
        <v>31</v>
      </c>
      <c r="H1592" s="6" t="s">
        <v>30</v>
      </c>
      <c r="I1592" s="6" t="s">
        <v>30</v>
      </c>
      <c r="J1592" s="6" t="s">
        <v>32</v>
      </c>
      <c r="K1592" s="6" t="s">
        <v>32</v>
      </c>
      <c r="L1592" s="6" t="s">
        <v>32</v>
      </c>
      <c r="M1592" s="6" t="s">
        <v>32</v>
      </c>
      <c r="N1592" s="6" t="s">
        <v>32</v>
      </c>
      <c r="O1592" s="6" t="s">
        <v>32</v>
      </c>
      <c r="P1592" s="6" t="s">
        <v>38</v>
      </c>
      <c r="Q1592" s="6" t="s">
        <v>30</v>
      </c>
      <c r="R1592" s="6" t="s">
        <v>58</v>
      </c>
      <c r="S1592" s="8" t="n">
        <v>20.45</v>
      </c>
      <c r="T1592" s="8" t="n">
        <v>330.8</v>
      </c>
      <c r="U1592" s="6" t="s">
        <v>30</v>
      </c>
      <c r="V1592" s="8" t="n">
        <f aca="false">IF(X1592="0-1 Year", ROUND(S1592/0.474, 2), IF(X1592="1-2 Years", ROUND(S1592/0.287, 2), ROUND(S1592/0.14, 2)))</f>
        <v>71.25</v>
      </c>
      <c r="W1592" s="6" t="str">
        <f aca="false">IF(V1592&gt;4000, "High", IF(V1592&gt;2000, "Medium", "Low"))</f>
        <v>Low</v>
      </c>
      <c r="X1592" s="9" t="s">
        <v>1275</v>
      </c>
      <c r="Y1592" s="10" t="n">
        <f aca="false">IF(U1592="Yes", 1, 0)</f>
        <v>0</v>
      </c>
      <c r="Z1592" s="10" t="n">
        <v>1</v>
      </c>
      <c r="AA1592" s="11" t="n">
        <f aca="false">MAX(0, ($S1592 * 0.35) - ($F1592 * 0.3))</f>
        <v>2.6575</v>
      </c>
      <c r="AB1592" s="12" t="str">
        <f aca="false">IF(AA1592&gt;20,"High",IF(AA1592&gt;10,"Medium","Low"))</f>
        <v>Low</v>
      </c>
    </row>
    <row r="1593" customFormat="false" ht="18.65" hidden="false" customHeight="false" outlineLevel="0" collapsed="false">
      <c r="A1593" s="5" t="s">
        <v>1636</v>
      </c>
      <c r="B1593" s="6" t="s">
        <v>29</v>
      </c>
      <c r="C1593" s="6" t="s">
        <v>30</v>
      </c>
      <c r="D1593" s="6" t="s">
        <v>31</v>
      </c>
      <c r="E1593" s="6" t="s">
        <v>31</v>
      </c>
      <c r="F1593" s="7" t="n">
        <v>7</v>
      </c>
      <c r="G1593" s="6" t="s">
        <v>31</v>
      </c>
      <c r="H1593" s="6" t="s">
        <v>30</v>
      </c>
      <c r="I1593" s="6" t="s">
        <v>203</v>
      </c>
      <c r="J1593" s="6" t="s">
        <v>31</v>
      </c>
      <c r="K1593" s="6" t="s">
        <v>30</v>
      </c>
      <c r="L1593" s="6" t="s">
        <v>30</v>
      </c>
      <c r="M1593" s="6" t="s">
        <v>30</v>
      </c>
      <c r="N1593" s="6" t="s">
        <v>30</v>
      </c>
      <c r="O1593" s="6" t="s">
        <v>30</v>
      </c>
      <c r="P1593" s="6" t="s">
        <v>33</v>
      </c>
      <c r="Q1593" s="6" t="s">
        <v>31</v>
      </c>
      <c r="R1593" s="6" t="s">
        <v>39</v>
      </c>
      <c r="S1593" s="8" t="n">
        <v>49.75</v>
      </c>
      <c r="T1593" s="8" t="n">
        <v>331.3</v>
      </c>
      <c r="U1593" s="6" t="s">
        <v>31</v>
      </c>
      <c r="V1593" s="8" t="n">
        <f aca="false">IF(X1593="0-1 Year", ROUND(S1593/0.474, 2), IF(X1593="1-2 Years", ROUND(S1593/0.287, 2), ROUND(S1593/0.14, 2)))</f>
        <v>104.96</v>
      </c>
      <c r="W1593" s="6" t="str">
        <f aca="false">IF(V1593&gt;4000, "High", IF(V1593&gt;2000, "Medium", "Low"))</f>
        <v>Low</v>
      </c>
      <c r="X1593" s="9" t="s">
        <v>35</v>
      </c>
      <c r="Y1593" s="10" t="n">
        <f aca="false">IF(U1593="Yes", 1, 0)</f>
        <v>1</v>
      </c>
      <c r="Z1593" s="10" t="n">
        <v>1</v>
      </c>
      <c r="AA1593" s="11" t="n">
        <f aca="false">MAX(0, ($S1593 * 0.35) - ($F1593 * 0.3))</f>
        <v>15.3125</v>
      </c>
      <c r="AB1593" s="12" t="str">
        <f aca="false">IF(AA1593&gt;20,"High",IF(AA1593&gt;10,"Medium","Low"))</f>
        <v>Medium</v>
      </c>
    </row>
    <row r="1594" customFormat="false" ht="18.65" hidden="false" customHeight="false" outlineLevel="0" collapsed="false">
      <c r="A1594" s="5" t="s">
        <v>1637</v>
      </c>
      <c r="B1594" s="6" t="s">
        <v>29</v>
      </c>
      <c r="C1594" s="6" t="s">
        <v>30</v>
      </c>
      <c r="D1594" s="6" t="s">
        <v>30</v>
      </c>
      <c r="E1594" s="6" t="s">
        <v>30</v>
      </c>
      <c r="F1594" s="7" t="n">
        <v>18</v>
      </c>
      <c r="G1594" s="6" t="s">
        <v>31</v>
      </c>
      <c r="H1594" s="6" t="s">
        <v>30</v>
      </c>
      <c r="I1594" s="6" t="s">
        <v>30</v>
      </c>
      <c r="J1594" s="6" t="s">
        <v>32</v>
      </c>
      <c r="K1594" s="6" t="s">
        <v>32</v>
      </c>
      <c r="L1594" s="6" t="s">
        <v>32</v>
      </c>
      <c r="M1594" s="6" t="s">
        <v>32</v>
      </c>
      <c r="N1594" s="6" t="s">
        <v>32</v>
      </c>
      <c r="O1594" s="6" t="s">
        <v>32</v>
      </c>
      <c r="P1594" s="6" t="s">
        <v>38</v>
      </c>
      <c r="Q1594" s="6" t="s">
        <v>30</v>
      </c>
      <c r="R1594" s="6" t="s">
        <v>34</v>
      </c>
      <c r="S1594" s="8" t="n">
        <v>19.25</v>
      </c>
      <c r="T1594" s="8" t="n">
        <v>331.35</v>
      </c>
      <c r="U1594" s="6" t="s">
        <v>30</v>
      </c>
      <c r="V1594" s="8" t="n">
        <f aca="false">IF(X1594="0-1 Year", ROUND(S1594/0.474, 2), IF(X1594="1-2 Years", ROUND(S1594/0.287, 2), ROUND(S1594/0.14, 2)))</f>
        <v>67.07</v>
      </c>
      <c r="W1594" s="6" t="str">
        <f aca="false">IF(V1594&gt;4000, "High", IF(V1594&gt;2000, "Medium", "Low"))</f>
        <v>Low</v>
      </c>
      <c r="X1594" s="9" t="s">
        <v>1275</v>
      </c>
      <c r="Y1594" s="10" t="n">
        <f aca="false">IF(U1594="Yes", 1, 0)</f>
        <v>0</v>
      </c>
      <c r="Z1594" s="10" t="n">
        <v>1</v>
      </c>
      <c r="AA1594" s="11" t="n">
        <f aca="false">MAX(0, ($S1594 * 0.35) - ($F1594 * 0.3))</f>
        <v>1.3375</v>
      </c>
      <c r="AB1594" s="12" t="str">
        <f aca="false">IF(AA1594&gt;20,"High",IF(AA1594&gt;10,"Medium","Low"))</f>
        <v>Low</v>
      </c>
    </row>
    <row r="1595" customFormat="false" ht="18.65" hidden="false" customHeight="false" outlineLevel="0" collapsed="false">
      <c r="A1595" s="5" t="s">
        <v>1638</v>
      </c>
      <c r="B1595" s="6" t="s">
        <v>37</v>
      </c>
      <c r="C1595" s="6" t="s">
        <v>30</v>
      </c>
      <c r="D1595" s="6" t="s">
        <v>30</v>
      </c>
      <c r="E1595" s="6" t="s">
        <v>30</v>
      </c>
      <c r="F1595" s="7" t="n">
        <v>15</v>
      </c>
      <c r="G1595" s="6" t="s">
        <v>31</v>
      </c>
      <c r="H1595" s="6" t="s">
        <v>30</v>
      </c>
      <c r="I1595" s="6" t="s">
        <v>30</v>
      </c>
      <c r="J1595" s="6" t="s">
        <v>32</v>
      </c>
      <c r="K1595" s="6" t="s">
        <v>32</v>
      </c>
      <c r="L1595" s="6" t="s">
        <v>32</v>
      </c>
      <c r="M1595" s="6" t="s">
        <v>32</v>
      </c>
      <c r="N1595" s="6" t="s">
        <v>32</v>
      </c>
      <c r="O1595" s="6" t="s">
        <v>32</v>
      </c>
      <c r="P1595" s="6" t="s">
        <v>166</v>
      </c>
      <c r="Q1595" s="6" t="s">
        <v>30</v>
      </c>
      <c r="R1595" s="6" t="s">
        <v>34</v>
      </c>
      <c r="S1595" s="8" t="n">
        <v>19.6</v>
      </c>
      <c r="T1595" s="8" t="n">
        <v>331.6</v>
      </c>
      <c r="U1595" s="6" t="s">
        <v>30</v>
      </c>
      <c r="V1595" s="8" t="n">
        <f aca="false">IF(X1595="0-1 Year", ROUND(S1595/0.474, 2), IF(X1595="1-2 Years", ROUND(S1595/0.287, 2), ROUND(S1595/0.14, 2)))</f>
        <v>68.29</v>
      </c>
      <c r="W1595" s="6" t="str">
        <f aca="false">IF(V1595&gt;4000, "High", IF(V1595&gt;2000, "Medium", "Low"))</f>
        <v>Low</v>
      </c>
      <c r="X1595" s="9" t="s">
        <v>1275</v>
      </c>
      <c r="Y1595" s="10" t="n">
        <f aca="false">IF(U1595="Yes", 1, 0)</f>
        <v>0</v>
      </c>
      <c r="Z1595" s="10" t="n">
        <v>1</v>
      </c>
      <c r="AA1595" s="11" t="n">
        <f aca="false">MAX(0, ($S1595 * 0.35) - ($F1595 * 0.3))</f>
        <v>2.36</v>
      </c>
      <c r="AB1595" s="12" t="str">
        <f aca="false">IF(AA1595&gt;20,"High",IF(AA1595&gt;10,"Medium","Low"))</f>
        <v>Low</v>
      </c>
    </row>
    <row r="1596" customFormat="false" ht="18.65" hidden="false" customHeight="false" outlineLevel="0" collapsed="false">
      <c r="A1596" s="5" t="s">
        <v>1639</v>
      </c>
      <c r="B1596" s="6" t="s">
        <v>29</v>
      </c>
      <c r="C1596" s="6" t="s">
        <v>30</v>
      </c>
      <c r="D1596" s="6" t="s">
        <v>30</v>
      </c>
      <c r="E1596" s="6" t="s">
        <v>30</v>
      </c>
      <c r="F1596" s="7" t="n">
        <v>13</v>
      </c>
      <c r="G1596" s="6" t="s">
        <v>30</v>
      </c>
      <c r="H1596" s="6" t="s">
        <v>202</v>
      </c>
      <c r="I1596" s="6" t="s">
        <v>203</v>
      </c>
      <c r="J1596" s="6" t="s">
        <v>30</v>
      </c>
      <c r="K1596" s="6" t="s">
        <v>30</v>
      </c>
      <c r="L1596" s="6" t="s">
        <v>30</v>
      </c>
      <c r="M1596" s="6" t="s">
        <v>30</v>
      </c>
      <c r="N1596" s="6" t="s">
        <v>30</v>
      </c>
      <c r="O1596" s="6" t="s">
        <v>30</v>
      </c>
      <c r="P1596" s="6" t="s">
        <v>38</v>
      </c>
      <c r="Q1596" s="6" t="s">
        <v>31</v>
      </c>
      <c r="R1596" s="6" t="s">
        <v>53</v>
      </c>
      <c r="S1596" s="8" t="n">
        <v>25.15</v>
      </c>
      <c r="T1596" s="8" t="n">
        <v>331.85</v>
      </c>
      <c r="U1596" s="6" t="s">
        <v>30</v>
      </c>
      <c r="V1596" s="8" t="n">
        <f aca="false">IF(X1596="0-1 Year", ROUND(S1596/0.474, 2), IF(X1596="1-2 Years", ROUND(S1596/0.287, 2), ROUND(S1596/0.14, 2)))</f>
        <v>87.63</v>
      </c>
      <c r="W1596" s="6" t="str">
        <f aca="false">IF(V1596&gt;4000, "High", IF(V1596&gt;2000, "Medium", "Low"))</f>
        <v>Low</v>
      </c>
      <c r="X1596" s="9" t="s">
        <v>1275</v>
      </c>
      <c r="Y1596" s="10" t="n">
        <f aca="false">IF(U1596="Yes", 1, 0)</f>
        <v>0</v>
      </c>
      <c r="Z1596" s="10" t="n">
        <v>1</v>
      </c>
      <c r="AA1596" s="11" t="n">
        <f aca="false">MAX(0, ($S1596 * 0.35) - ($F1596 * 0.3))</f>
        <v>4.9025</v>
      </c>
      <c r="AB1596" s="12" t="str">
        <f aca="false">IF(AA1596&gt;20,"High",IF(AA1596&gt;10,"Medium","Low"))</f>
        <v>Low</v>
      </c>
    </row>
    <row r="1597" customFormat="false" ht="18.65" hidden="false" customHeight="false" outlineLevel="0" collapsed="false">
      <c r="A1597" s="5" t="s">
        <v>1640</v>
      </c>
      <c r="B1597" s="6" t="s">
        <v>29</v>
      </c>
      <c r="C1597" s="6" t="s">
        <v>31</v>
      </c>
      <c r="D1597" s="6" t="s">
        <v>30</v>
      </c>
      <c r="E1597" s="6" t="s">
        <v>30</v>
      </c>
      <c r="F1597" s="7" t="n">
        <v>5</v>
      </c>
      <c r="G1597" s="6" t="s">
        <v>31</v>
      </c>
      <c r="H1597" s="6" t="s">
        <v>30</v>
      </c>
      <c r="I1597" s="6" t="s">
        <v>517</v>
      </c>
      <c r="J1597" s="6" t="s">
        <v>30</v>
      </c>
      <c r="K1597" s="6" t="s">
        <v>30</v>
      </c>
      <c r="L1597" s="6" t="s">
        <v>30</v>
      </c>
      <c r="M1597" s="6" t="s">
        <v>30</v>
      </c>
      <c r="N1597" s="6" t="s">
        <v>30</v>
      </c>
      <c r="O1597" s="6" t="s">
        <v>30</v>
      </c>
      <c r="P1597" s="6" t="s">
        <v>38</v>
      </c>
      <c r="Q1597" s="6" t="s">
        <v>31</v>
      </c>
      <c r="R1597" s="6" t="s">
        <v>34</v>
      </c>
      <c r="S1597" s="8" t="n">
        <v>70.25</v>
      </c>
      <c r="T1597" s="8" t="n">
        <v>331.9</v>
      </c>
      <c r="U1597" s="6" t="s">
        <v>31</v>
      </c>
      <c r="V1597" s="8" t="n">
        <f aca="false">IF(X1597="0-1 Year", ROUND(S1597/0.474, 2), IF(X1597="1-2 Years", ROUND(S1597/0.287, 2), ROUND(S1597/0.14, 2)))</f>
        <v>148.21</v>
      </c>
      <c r="W1597" s="6" t="str">
        <f aca="false">IF(V1597&gt;4000, "High", IF(V1597&gt;2000, "Medium", "Low"))</f>
        <v>Low</v>
      </c>
      <c r="X1597" s="9" t="s">
        <v>35</v>
      </c>
      <c r="Y1597" s="10" t="n">
        <f aca="false">IF(U1597="Yes", 1, 0)</f>
        <v>1</v>
      </c>
      <c r="Z1597" s="10" t="n">
        <v>1</v>
      </c>
      <c r="AA1597" s="11" t="n">
        <f aca="false">MAX(0, ($S1597 * 0.35) - ($F1597 * 0.3))</f>
        <v>23.0875</v>
      </c>
      <c r="AB1597" s="12" t="str">
        <f aca="false">IF(AA1597&gt;20,"High",IF(AA1597&gt;10,"Medium","Low"))</f>
        <v>High</v>
      </c>
    </row>
    <row r="1598" customFormat="false" ht="18.65" hidden="false" customHeight="false" outlineLevel="0" collapsed="false">
      <c r="A1598" s="5" t="s">
        <v>1641</v>
      </c>
      <c r="B1598" s="6" t="s">
        <v>29</v>
      </c>
      <c r="C1598" s="6" t="s">
        <v>30</v>
      </c>
      <c r="D1598" s="6" t="s">
        <v>30</v>
      </c>
      <c r="E1598" s="6" t="s">
        <v>31</v>
      </c>
      <c r="F1598" s="7" t="n">
        <v>4</v>
      </c>
      <c r="G1598" s="6" t="s">
        <v>31</v>
      </c>
      <c r="H1598" s="6" t="s">
        <v>31</v>
      </c>
      <c r="I1598" s="6" t="s">
        <v>517</v>
      </c>
      <c r="J1598" s="6" t="s">
        <v>30</v>
      </c>
      <c r="K1598" s="6" t="s">
        <v>30</v>
      </c>
      <c r="L1598" s="6" t="s">
        <v>30</v>
      </c>
      <c r="M1598" s="6" t="s">
        <v>31</v>
      </c>
      <c r="N1598" s="6" t="s">
        <v>30</v>
      </c>
      <c r="O1598" s="6" t="s">
        <v>30</v>
      </c>
      <c r="P1598" s="6" t="s">
        <v>38</v>
      </c>
      <c r="Q1598" s="6" t="s">
        <v>30</v>
      </c>
      <c r="R1598" s="6" t="s">
        <v>58</v>
      </c>
      <c r="S1598" s="8" t="n">
        <v>80.8</v>
      </c>
      <c r="T1598" s="8" t="n">
        <v>332.45</v>
      </c>
      <c r="U1598" s="6" t="s">
        <v>31</v>
      </c>
      <c r="V1598" s="8" t="n">
        <f aca="false">IF(X1598="0-1 Year", ROUND(S1598/0.474, 2), IF(X1598="1-2 Years", ROUND(S1598/0.287, 2), ROUND(S1598/0.14, 2)))</f>
        <v>170.46</v>
      </c>
      <c r="W1598" s="6" t="str">
        <f aca="false">IF(V1598&gt;4000, "High", IF(V1598&gt;2000, "Medium", "Low"))</f>
        <v>Low</v>
      </c>
      <c r="X1598" s="9" t="s">
        <v>35</v>
      </c>
      <c r="Y1598" s="10" t="n">
        <f aca="false">IF(U1598="Yes", 1, 0)</f>
        <v>1</v>
      </c>
      <c r="Z1598" s="10" t="n">
        <v>1</v>
      </c>
      <c r="AA1598" s="11" t="n">
        <f aca="false">MAX(0, ($S1598 * 0.35) - ($F1598 * 0.3))</f>
        <v>27.08</v>
      </c>
      <c r="AB1598" s="12" t="str">
        <f aca="false">IF(AA1598&gt;20,"High",IF(AA1598&gt;10,"Medium","Low"))</f>
        <v>High</v>
      </c>
    </row>
    <row r="1599" customFormat="false" ht="18.65" hidden="false" customHeight="false" outlineLevel="0" collapsed="false">
      <c r="A1599" s="5" t="s">
        <v>1642</v>
      </c>
      <c r="B1599" s="6" t="s">
        <v>37</v>
      </c>
      <c r="C1599" s="6" t="s">
        <v>30</v>
      </c>
      <c r="D1599" s="6" t="s">
        <v>31</v>
      </c>
      <c r="E1599" s="6" t="s">
        <v>31</v>
      </c>
      <c r="F1599" s="7" t="n">
        <v>13</v>
      </c>
      <c r="G1599" s="6" t="s">
        <v>31</v>
      </c>
      <c r="H1599" s="6" t="s">
        <v>31</v>
      </c>
      <c r="I1599" s="6" t="s">
        <v>30</v>
      </c>
      <c r="J1599" s="6" t="s">
        <v>32</v>
      </c>
      <c r="K1599" s="6" t="s">
        <v>32</v>
      </c>
      <c r="L1599" s="6" t="s">
        <v>32</v>
      </c>
      <c r="M1599" s="6" t="s">
        <v>32</v>
      </c>
      <c r="N1599" s="6" t="s">
        <v>32</v>
      </c>
      <c r="O1599" s="6" t="s">
        <v>32</v>
      </c>
      <c r="P1599" s="6" t="s">
        <v>166</v>
      </c>
      <c r="Q1599" s="6" t="s">
        <v>31</v>
      </c>
      <c r="R1599" s="6" t="s">
        <v>53</v>
      </c>
      <c r="S1599" s="8" t="n">
        <v>25</v>
      </c>
      <c r="T1599" s="8" t="n">
        <v>332.5</v>
      </c>
      <c r="U1599" s="6" t="s">
        <v>30</v>
      </c>
      <c r="V1599" s="8" t="n">
        <f aca="false">IF(X1599="0-1 Year", ROUND(S1599/0.474, 2), IF(X1599="1-2 Years", ROUND(S1599/0.287, 2), ROUND(S1599/0.14, 2)))</f>
        <v>87.11</v>
      </c>
      <c r="W1599" s="6" t="str">
        <f aca="false">IF(V1599&gt;4000, "High", IF(V1599&gt;2000, "Medium", "Low"))</f>
        <v>Low</v>
      </c>
      <c r="X1599" s="9" t="s">
        <v>1275</v>
      </c>
      <c r="Y1599" s="10" t="n">
        <f aca="false">IF(U1599="Yes", 1, 0)</f>
        <v>0</v>
      </c>
      <c r="Z1599" s="10" t="n">
        <v>1</v>
      </c>
      <c r="AA1599" s="11" t="n">
        <f aca="false">MAX(0, ($S1599 * 0.35) - ($F1599 * 0.3))</f>
        <v>4.85</v>
      </c>
      <c r="AB1599" s="12" t="str">
        <f aca="false">IF(AA1599&gt;20,"High",IF(AA1599&gt;10,"Medium","Low"))</f>
        <v>Low</v>
      </c>
    </row>
    <row r="1600" customFormat="false" ht="18.65" hidden="false" customHeight="false" outlineLevel="0" collapsed="false">
      <c r="A1600" s="5" t="s">
        <v>1643</v>
      </c>
      <c r="B1600" s="6" t="s">
        <v>29</v>
      </c>
      <c r="C1600" s="6" t="s">
        <v>30</v>
      </c>
      <c r="D1600" s="6" t="s">
        <v>31</v>
      </c>
      <c r="E1600" s="6" t="s">
        <v>31</v>
      </c>
      <c r="F1600" s="7" t="n">
        <v>15</v>
      </c>
      <c r="G1600" s="6" t="s">
        <v>31</v>
      </c>
      <c r="H1600" s="6" t="s">
        <v>30</v>
      </c>
      <c r="I1600" s="6" t="s">
        <v>30</v>
      </c>
      <c r="J1600" s="6" t="s">
        <v>32</v>
      </c>
      <c r="K1600" s="6" t="s">
        <v>32</v>
      </c>
      <c r="L1600" s="6" t="s">
        <v>32</v>
      </c>
      <c r="M1600" s="6" t="s">
        <v>32</v>
      </c>
      <c r="N1600" s="6" t="s">
        <v>32</v>
      </c>
      <c r="O1600" s="6" t="s">
        <v>32</v>
      </c>
      <c r="P1600" s="6" t="s">
        <v>33</v>
      </c>
      <c r="Q1600" s="6" t="s">
        <v>30</v>
      </c>
      <c r="R1600" s="6" t="s">
        <v>34</v>
      </c>
      <c r="S1600" s="8" t="n">
        <v>19.65</v>
      </c>
      <c r="T1600" s="8" t="n">
        <v>332.65</v>
      </c>
      <c r="U1600" s="6" t="s">
        <v>30</v>
      </c>
      <c r="V1600" s="8" t="n">
        <f aca="false">IF(X1600="0-1 Year", ROUND(S1600/0.474, 2), IF(X1600="1-2 Years", ROUND(S1600/0.287, 2), ROUND(S1600/0.14, 2)))</f>
        <v>68.47</v>
      </c>
      <c r="W1600" s="6" t="str">
        <f aca="false">IF(V1600&gt;4000, "High", IF(V1600&gt;2000, "Medium", "Low"))</f>
        <v>Low</v>
      </c>
      <c r="X1600" s="9" t="s">
        <v>1275</v>
      </c>
      <c r="Y1600" s="10" t="n">
        <f aca="false">IF(U1600="Yes", 1, 0)</f>
        <v>0</v>
      </c>
      <c r="Z1600" s="10" t="n">
        <v>1</v>
      </c>
      <c r="AA1600" s="11" t="n">
        <f aca="false">MAX(0, ($S1600 * 0.35) - ($F1600 * 0.3))</f>
        <v>2.3775</v>
      </c>
      <c r="AB1600" s="12" t="str">
        <f aca="false">IF(AA1600&gt;20,"High",IF(AA1600&gt;10,"Medium","Low"))</f>
        <v>Low</v>
      </c>
    </row>
    <row r="1601" customFormat="false" ht="18.65" hidden="false" customHeight="false" outlineLevel="0" collapsed="false">
      <c r="A1601" s="5" t="s">
        <v>1644</v>
      </c>
      <c r="B1601" s="6" t="s">
        <v>37</v>
      </c>
      <c r="C1601" s="6" t="s">
        <v>30</v>
      </c>
      <c r="D1601" s="6" t="s">
        <v>30</v>
      </c>
      <c r="E1601" s="6" t="s">
        <v>31</v>
      </c>
      <c r="F1601" s="7" t="n">
        <v>4</v>
      </c>
      <c r="G1601" s="6" t="s">
        <v>31</v>
      </c>
      <c r="H1601" s="6" t="s">
        <v>31</v>
      </c>
      <c r="I1601" s="6" t="s">
        <v>517</v>
      </c>
      <c r="J1601" s="6" t="s">
        <v>30</v>
      </c>
      <c r="K1601" s="6" t="s">
        <v>31</v>
      </c>
      <c r="L1601" s="6" t="s">
        <v>31</v>
      </c>
      <c r="M1601" s="6" t="s">
        <v>30</v>
      </c>
      <c r="N1601" s="6" t="s">
        <v>30</v>
      </c>
      <c r="O1601" s="6" t="s">
        <v>30</v>
      </c>
      <c r="P1601" s="6" t="s">
        <v>38</v>
      </c>
      <c r="Q1601" s="6" t="s">
        <v>30</v>
      </c>
      <c r="R1601" s="6" t="s">
        <v>53</v>
      </c>
      <c r="S1601" s="8" t="n">
        <v>84.05</v>
      </c>
      <c r="T1601" s="8" t="n">
        <v>333.55</v>
      </c>
      <c r="U1601" s="6" t="s">
        <v>31</v>
      </c>
      <c r="V1601" s="8" t="n">
        <f aca="false">IF(X1601="0-1 Year", ROUND(S1601/0.474, 2), IF(X1601="1-2 Years", ROUND(S1601/0.287, 2), ROUND(S1601/0.14, 2)))</f>
        <v>177.32</v>
      </c>
      <c r="W1601" s="6" t="str">
        <f aca="false">IF(V1601&gt;4000, "High", IF(V1601&gt;2000, "Medium", "Low"))</f>
        <v>Low</v>
      </c>
      <c r="X1601" s="9" t="s">
        <v>35</v>
      </c>
      <c r="Y1601" s="10" t="n">
        <f aca="false">IF(U1601="Yes", 1, 0)</f>
        <v>1</v>
      </c>
      <c r="Z1601" s="10" t="n">
        <v>1</v>
      </c>
      <c r="AA1601" s="11" t="n">
        <f aca="false">MAX(0, ($S1601 * 0.35) - ($F1601 * 0.3))</f>
        <v>28.2175</v>
      </c>
      <c r="AB1601" s="12" t="str">
        <f aca="false">IF(AA1601&gt;20,"High",IF(AA1601&gt;10,"Medium","Low"))</f>
        <v>High</v>
      </c>
    </row>
    <row r="1602" customFormat="false" ht="18.65" hidden="false" customHeight="false" outlineLevel="0" collapsed="false">
      <c r="A1602" s="5" t="s">
        <v>1645</v>
      </c>
      <c r="B1602" s="6" t="s">
        <v>37</v>
      </c>
      <c r="C1602" s="6" t="s">
        <v>30</v>
      </c>
      <c r="D1602" s="6" t="s">
        <v>30</v>
      </c>
      <c r="E1602" s="6" t="s">
        <v>30</v>
      </c>
      <c r="F1602" s="7" t="n">
        <v>4</v>
      </c>
      <c r="G1602" s="6" t="s">
        <v>31</v>
      </c>
      <c r="H1602" s="6" t="s">
        <v>30</v>
      </c>
      <c r="I1602" s="6" t="s">
        <v>517</v>
      </c>
      <c r="J1602" s="6" t="s">
        <v>30</v>
      </c>
      <c r="K1602" s="6" t="s">
        <v>31</v>
      </c>
      <c r="L1602" s="6" t="s">
        <v>30</v>
      </c>
      <c r="M1602" s="6" t="s">
        <v>30</v>
      </c>
      <c r="N1602" s="6" t="s">
        <v>30</v>
      </c>
      <c r="O1602" s="6" t="s">
        <v>30</v>
      </c>
      <c r="P1602" s="6" t="s">
        <v>38</v>
      </c>
      <c r="Q1602" s="6" t="s">
        <v>31</v>
      </c>
      <c r="R1602" s="6" t="s">
        <v>53</v>
      </c>
      <c r="S1602" s="8" t="n">
        <v>76.65</v>
      </c>
      <c r="T1602" s="8" t="n">
        <v>333.6</v>
      </c>
      <c r="U1602" s="6" t="s">
        <v>31</v>
      </c>
      <c r="V1602" s="8" t="n">
        <f aca="false">IF(X1602="0-1 Year", ROUND(S1602/0.474, 2), IF(X1602="1-2 Years", ROUND(S1602/0.287, 2), ROUND(S1602/0.14, 2)))</f>
        <v>161.71</v>
      </c>
      <c r="W1602" s="6" t="str">
        <f aca="false">IF(V1602&gt;4000, "High", IF(V1602&gt;2000, "Medium", "Low"))</f>
        <v>Low</v>
      </c>
      <c r="X1602" s="9" t="s">
        <v>35</v>
      </c>
      <c r="Y1602" s="10" t="n">
        <f aca="false">IF(U1602="Yes", 1, 0)</f>
        <v>1</v>
      </c>
      <c r="Z1602" s="10" t="n">
        <v>1</v>
      </c>
      <c r="AA1602" s="11" t="n">
        <f aca="false">MAX(0, ($S1602 * 0.35) - ($F1602 * 0.3))</f>
        <v>25.6275</v>
      </c>
      <c r="AB1602" s="12" t="str">
        <f aca="false">IF(AA1602&gt;20,"High",IF(AA1602&gt;10,"Medium","Low"))</f>
        <v>High</v>
      </c>
    </row>
    <row r="1603" customFormat="false" ht="18.65" hidden="false" customHeight="false" outlineLevel="0" collapsed="false">
      <c r="A1603" s="5" t="s">
        <v>1646</v>
      </c>
      <c r="B1603" s="6" t="s">
        <v>29</v>
      </c>
      <c r="C1603" s="6" t="s">
        <v>30</v>
      </c>
      <c r="D1603" s="6" t="s">
        <v>31</v>
      </c>
      <c r="E1603" s="6" t="s">
        <v>31</v>
      </c>
      <c r="F1603" s="7" t="n">
        <v>7</v>
      </c>
      <c r="G1603" s="6" t="s">
        <v>31</v>
      </c>
      <c r="H1603" s="6" t="s">
        <v>30</v>
      </c>
      <c r="I1603" s="6" t="s">
        <v>203</v>
      </c>
      <c r="J1603" s="6" t="s">
        <v>30</v>
      </c>
      <c r="K1603" s="6" t="s">
        <v>30</v>
      </c>
      <c r="L1603" s="6" t="s">
        <v>30</v>
      </c>
      <c r="M1603" s="6" t="s">
        <v>30</v>
      </c>
      <c r="N1603" s="6" t="s">
        <v>30</v>
      </c>
      <c r="O1603" s="6" t="s">
        <v>30</v>
      </c>
      <c r="P1603" s="6" t="s">
        <v>38</v>
      </c>
      <c r="Q1603" s="6" t="s">
        <v>30</v>
      </c>
      <c r="R1603" s="6" t="s">
        <v>39</v>
      </c>
      <c r="S1603" s="8" t="n">
        <v>44.75</v>
      </c>
      <c r="T1603" s="8" t="n">
        <v>333.65</v>
      </c>
      <c r="U1603" s="6" t="s">
        <v>30</v>
      </c>
      <c r="V1603" s="8" t="n">
        <f aca="false">IF(X1603="0-1 Year", ROUND(S1603/0.474, 2), IF(X1603="1-2 Years", ROUND(S1603/0.287, 2), ROUND(S1603/0.14, 2)))</f>
        <v>94.41</v>
      </c>
      <c r="W1603" s="6" t="str">
        <f aca="false">IF(V1603&gt;4000, "High", IF(V1603&gt;2000, "Medium", "Low"))</f>
        <v>Low</v>
      </c>
      <c r="X1603" s="9" t="s">
        <v>35</v>
      </c>
      <c r="Y1603" s="10" t="n">
        <f aca="false">IF(U1603="Yes", 1, 0)</f>
        <v>0</v>
      </c>
      <c r="Z1603" s="10" t="n">
        <v>1</v>
      </c>
      <c r="AA1603" s="11" t="n">
        <f aca="false">MAX(0, ($S1603 * 0.35) - ($F1603 * 0.3))</f>
        <v>13.5625</v>
      </c>
      <c r="AB1603" s="12" t="str">
        <f aca="false">IF(AA1603&gt;20,"High",IF(AA1603&gt;10,"Medium","Low"))</f>
        <v>Medium</v>
      </c>
    </row>
    <row r="1604" customFormat="false" ht="18.65" hidden="false" customHeight="false" outlineLevel="0" collapsed="false">
      <c r="A1604" s="5" t="s">
        <v>1647</v>
      </c>
      <c r="B1604" s="6" t="s">
        <v>29</v>
      </c>
      <c r="C1604" s="6" t="s">
        <v>31</v>
      </c>
      <c r="D1604" s="6" t="s">
        <v>31</v>
      </c>
      <c r="E1604" s="6" t="s">
        <v>30</v>
      </c>
      <c r="F1604" s="7" t="n">
        <v>3</v>
      </c>
      <c r="G1604" s="6" t="s">
        <v>31</v>
      </c>
      <c r="H1604" s="6" t="s">
        <v>31</v>
      </c>
      <c r="I1604" s="6" t="s">
        <v>517</v>
      </c>
      <c r="J1604" s="6" t="s">
        <v>30</v>
      </c>
      <c r="K1604" s="6" t="s">
        <v>31</v>
      </c>
      <c r="L1604" s="6" t="s">
        <v>31</v>
      </c>
      <c r="M1604" s="6" t="s">
        <v>30</v>
      </c>
      <c r="N1604" s="6" t="s">
        <v>31</v>
      </c>
      <c r="O1604" s="6" t="s">
        <v>31</v>
      </c>
      <c r="P1604" s="6" t="s">
        <v>38</v>
      </c>
      <c r="Q1604" s="6" t="s">
        <v>31</v>
      </c>
      <c r="R1604" s="6" t="s">
        <v>39</v>
      </c>
      <c r="S1604" s="8" t="n">
        <v>105.9</v>
      </c>
      <c r="T1604" s="8" t="n">
        <v>334.65</v>
      </c>
      <c r="U1604" s="6" t="s">
        <v>31</v>
      </c>
      <c r="V1604" s="8" t="n">
        <f aca="false">IF(X1604="0-1 Year", ROUND(S1604/0.474, 2), IF(X1604="1-2 Years", ROUND(S1604/0.287, 2), ROUND(S1604/0.14, 2)))</f>
        <v>223.42</v>
      </c>
      <c r="W1604" s="6" t="str">
        <f aca="false">IF(V1604&gt;4000, "High", IF(V1604&gt;2000, "Medium", "Low"))</f>
        <v>Low</v>
      </c>
      <c r="X1604" s="9" t="s">
        <v>35</v>
      </c>
      <c r="Y1604" s="10" t="n">
        <f aca="false">IF(U1604="Yes", 1, 0)</f>
        <v>1</v>
      </c>
      <c r="Z1604" s="10" t="n">
        <v>1</v>
      </c>
      <c r="AA1604" s="11" t="n">
        <f aca="false">MAX(0, ($S1604 * 0.35) - ($F1604 * 0.3))</f>
        <v>36.165</v>
      </c>
      <c r="AB1604" s="12" t="str">
        <f aca="false">IF(AA1604&gt;20,"High",IF(AA1604&gt;10,"Medium","Low"))</f>
        <v>High</v>
      </c>
    </row>
    <row r="1605" customFormat="false" ht="18.65" hidden="false" customHeight="false" outlineLevel="0" collapsed="false">
      <c r="A1605" s="5" t="s">
        <v>1648</v>
      </c>
      <c r="B1605" s="6" t="s">
        <v>37</v>
      </c>
      <c r="C1605" s="6" t="s">
        <v>31</v>
      </c>
      <c r="D1605" s="6" t="s">
        <v>31</v>
      </c>
      <c r="E1605" s="6" t="s">
        <v>30</v>
      </c>
      <c r="F1605" s="7" t="n">
        <v>5</v>
      </c>
      <c r="G1605" s="6" t="s">
        <v>31</v>
      </c>
      <c r="H1605" s="6" t="s">
        <v>31</v>
      </c>
      <c r="I1605" s="6" t="s">
        <v>517</v>
      </c>
      <c r="J1605" s="6" t="s">
        <v>30</v>
      </c>
      <c r="K1605" s="6" t="s">
        <v>30</v>
      </c>
      <c r="L1605" s="6" t="s">
        <v>30</v>
      </c>
      <c r="M1605" s="6" t="s">
        <v>30</v>
      </c>
      <c r="N1605" s="6" t="s">
        <v>30</v>
      </c>
      <c r="O1605" s="6" t="s">
        <v>30</v>
      </c>
      <c r="P1605" s="6" t="s">
        <v>38</v>
      </c>
      <c r="Q1605" s="6" t="s">
        <v>31</v>
      </c>
      <c r="R1605" s="6" t="s">
        <v>39</v>
      </c>
      <c r="S1605" s="8" t="n">
        <v>74.35</v>
      </c>
      <c r="T1605" s="8" t="n">
        <v>334.8</v>
      </c>
      <c r="U1605" s="6" t="s">
        <v>31</v>
      </c>
      <c r="V1605" s="8" t="n">
        <f aca="false">IF(X1605="0-1 Year", ROUND(S1605/0.474, 2), IF(X1605="1-2 Years", ROUND(S1605/0.287, 2), ROUND(S1605/0.14, 2)))</f>
        <v>156.86</v>
      </c>
      <c r="W1605" s="6" t="str">
        <f aca="false">IF(V1605&gt;4000, "High", IF(V1605&gt;2000, "Medium", "Low"))</f>
        <v>Low</v>
      </c>
      <c r="X1605" s="9" t="s">
        <v>35</v>
      </c>
      <c r="Y1605" s="10" t="n">
        <f aca="false">IF(U1605="Yes", 1, 0)</f>
        <v>1</v>
      </c>
      <c r="Z1605" s="10" t="n">
        <v>1</v>
      </c>
      <c r="AA1605" s="11" t="n">
        <f aca="false">MAX(0, ($S1605 * 0.35) - ($F1605 * 0.3))</f>
        <v>24.5225</v>
      </c>
      <c r="AB1605" s="12" t="str">
        <f aca="false">IF(AA1605&gt;20,"High",IF(AA1605&gt;10,"Medium","Low"))</f>
        <v>High</v>
      </c>
    </row>
    <row r="1606" customFormat="false" ht="18.65" hidden="false" customHeight="false" outlineLevel="0" collapsed="false">
      <c r="A1606" s="5" t="s">
        <v>1649</v>
      </c>
      <c r="B1606" s="6" t="s">
        <v>29</v>
      </c>
      <c r="C1606" s="6" t="s">
        <v>30</v>
      </c>
      <c r="D1606" s="6" t="s">
        <v>30</v>
      </c>
      <c r="E1606" s="6" t="s">
        <v>30</v>
      </c>
      <c r="F1606" s="7" t="n">
        <v>8</v>
      </c>
      <c r="G1606" s="6" t="s">
        <v>31</v>
      </c>
      <c r="H1606" s="6" t="s">
        <v>30</v>
      </c>
      <c r="I1606" s="6" t="s">
        <v>203</v>
      </c>
      <c r="J1606" s="6" t="s">
        <v>30</v>
      </c>
      <c r="K1606" s="6" t="s">
        <v>30</v>
      </c>
      <c r="L1606" s="6" t="s">
        <v>30</v>
      </c>
      <c r="M1606" s="6" t="s">
        <v>30</v>
      </c>
      <c r="N1606" s="6" t="s">
        <v>30</v>
      </c>
      <c r="O1606" s="6" t="s">
        <v>30</v>
      </c>
      <c r="P1606" s="6" t="s">
        <v>38</v>
      </c>
      <c r="Q1606" s="6" t="s">
        <v>30</v>
      </c>
      <c r="R1606" s="6" t="s">
        <v>34</v>
      </c>
      <c r="S1606" s="8" t="n">
        <v>43.55</v>
      </c>
      <c r="T1606" s="8" t="n">
        <v>335.4</v>
      </c>
      <c r="U1606" s="6" t="s">
        <v>30</v>
      </c>
      <c r="V1606" s="8" t="n">
        <f aca="false">IF(X1606="0-1 Year", ROUND(S1606/0.474, 2), IF(X1606="1-2 Years", ROUND(S1606/0.287, 2), ROUND(S1606/0.14, 2)))</f>
        <v>91.88</v>
      </c>
      <c r="W1606" s="6" t="str">
        <f aca="false">IF(V1606&gt;4000, "High", IF(V1606&gt;2000, "Medium", "Low"))</f>
        <v>Low</v>
      </c>
      <c r="X1606" s="9" t="s">
        <v>35</v>
      </c>
      <c r="Y1606" s="10" t="n">
        <f aca="false">IF(U1606="Yes", 1, 0)</f>
        <v>0</v>
      </c>
      <c r="Z1606" s="10" t="n">
        <v>1</v>
      </c>
      <c r="AA1606" s="11" t="n">
        <f aca="false">MAX(0, ($S1606 * 0.35) - ($F1606 * 0.3))</f>
        <v>12.8425</v>
      </c>
      <c r="AB1606" s="12" t="str">
        <f aca="false">IF(AA1606&gt;20,"High",IF(AA1606&gt;10,"Medium","Low"))</f>
        <v>Medium</v>
      </c>
    </row>
    <row r="1607" customFormat="false" ht="18.65" hidden="false" customHeight="false" outlineLevel="0" collapsed="false">
      <c r="A1607" s="5" t="s">
        <v>1650</v>
      </c>
      <c r="B1607" s="6" t="s">
        <v>29</v>
      </c>
      <c r="C1607" s="6" t="s">
        <v>30</v>
      </c>
      <c r="D1607" s="6" t="s">
        <v>30</v>
      </c>
      <c r="E1607" s="6" t="s">
        <v>30</v>
      </c>
      <c r="F1607" s="7" t="n">
        <v>6</v>
      </c>
      <c r="G1607" s="6" t="s">
        <v>31</v>
      </c>
      <c r="H1607" s="6" t="s">
        <v>30</v>
      </c>
      <c r="I1607" s="6" t="s">
        <v>203</v>
      </c>
      <c r="J1607" s="6" t="s">
        <v>31</v>
      </c>
      <c r="K1607" s="6" t="s">
        <v>31</v>
      </c>
      <c r="L1607" s="6" t="s">
        <v>30</v>
      </c>
      <c r="M1607" s="6" t="s">
        <v>30</v>
      </c>
      <c r="N1607" s="6" t="s">
        <v>30</v>
      </c>
      <c r="O1607" s="6" t="s">
        <v>30</v>
      </c>
      <c r="P1607" s="6" t="s">
        <v>38</v>
      </c>
      <c r="Q1607" s="6" t="s">
        <v>31</v>
      </c>
      <c r="R1607" s="6" t="s">
        <v>53</v>
      </c>
      <c r="S1607" s="8" t="n">
        <v>55.7</v>
      </c>
      <c r="T1607" s="8" t="n">
        <v>335.65</v>
      </c>
      <c r="U1607" s="6" t="s">
        <v>30</v>
      </c>
      <c r="V1607" s="8" t="n">
        <f aca="false">IF(X1607="0-1 Year", ROUND(S1607/0.474, 2), IF(X1607="1-2 Years", ROUND(S1607/0.287, 2), ROUND(S1607/0.14, 2)))</f>
        <v>117.51</v>
      </c>
      <c r="W1607" s="6" t="str">
        <f aca="false">IF(V1607&gt;4000, "High", IF(V1607&gt;2000, "Medium", "Low"))</f>
        <v>Low</v>
      </c>
      <c r="X1607" s="9" t="s">
        <v>35</v>
      </c>
      <c r="Y1607" s="10" t="n">
        <f aca="false">IF(U1607="Yes", 1, 0)</f>
        <v>0</v>
      </c>
      <c r="Z1607" s="10" t="n">
        <v>1</v>
      </c>
      <c r="AA1607" s="11" t="n">
        <f aca="false">MAX(0, ($S1607 * 0.35) - ($F1607 * 0.3))</f>
        <v>17.695</v>
      </c>
      <c r="AB1607" s="12" t="str">
        <f aca="false">IF(AA1607&gt;20,"High",IF(AA1607&gt;10,"Medium","Low"))</f>
        <v>Medium</v>
      </c>
    </row>
    <row r="1608" customFormat="false" ht="18.65" hidden="false" customHeight="false" outlineLevel="0" collapsed="false">
      <c r="A1608" s="5" t="s">
        <v>1651</v>
      </c>
      <c r="B1608" s="6" t="s">
        <v>29</v>
      </c>
      <c r="C1608" s="6" t="s">
        <v>31</v>
      </c>
      <c r="D1608" s="6" t="s">
        <v>30</v>
      </c>
      <c r="E1608" s="6" t="s">
        <v>30</v>
      </c>
      <c r="F1608" s="7" t="n">
        <v>3</v>
      </c>
      <c r="G1608" s="6" t="s">
        <v>31</v>
      </c>
      <c r="H1608" s="6" t="s">
        <v>31</v>
      </c>
      <c r="I1608" s="6" t="s">
        <v>517</v>
      </c>
      <c r="J1608" s="6" t="s">
        <v>30</v>
      </c>
      <c r="K1608" s="6" t="s">
        <v>30</v>
      </c>
      <c r="L1608" s="6" t="s">
        <v>30</v>
      </c>
      <c r="M1608" s="6" t="s">
        <v>30</v>
      </c>
      <c r="N1608" s="6" t="s">
        <v>31</v>
      </c>
      <c r="O1608" s="6" t="s">
        <v>31</v>
      </c>
      <c r="P1608" s="6" t="s">
        <v>38</v>
      </c>
      <c r="Q1608" s="6" t="s">
        <v>31</v>
      </c>
      <c r="R1608" s="6" t="s">
        <v>39</v>
      </c>
      <c r="S1608" s="8" t="n">
        <v>94.85</v>
      </c>
      <c r="T1608" s="8" t="n">
        <v>335.75</v>
      </c>
      <c r="U1608" s="6" t="s">
        <v>30</v>
      </c>
      <c r="V1608" s="8" t="n">
        <f aca="false">IF(X1608="0-1 Year", ROUND(S1608/0.474, 2), IF(X1608="1-2 Years", ROUND(S1608/0.287, 2), ROUND(S1608/0.14, 2)))</f>
        <v>200.11</v>
      </c>
      <c r="W1608" s="6" t="str">
        <f aca="false">IF(V1608&gt;4000, "High", IF(V1608&gt;2000, "Medium", "Low"))</f>
        <v>Low</v>
      </c>
      <c r="X1608" s="9" t="s">
        <v>35</v>
      </c>
      <c r="Y1608" s="10" t="n">
        <f aca="false">IF(U1608="Yes", 1, 0)</f>
        <v>0</v>
      </c>
      <c r="Z1608" s="10" t="n">
        <v>1</v>
      </c>
      <c r="AA1608" s="11" t="n">
        <f aca="false">MAX(0, ($S1608 * 0.35) - ($F1608 * 0.3))</f>
        <v>32.2975</v>
      </c>
      <c r="AB1608" s="12" t="str">
        <f aca="false">IF(AA1608&gt;20,"High",IF(AA1608&gt;10,"Medium","Low"))</f>
        <v>High</v>
      </c>
    </row>
    <row r="1609" customFormat="false" ht="18.65" hidden="false" customHeight="false" outlineLevel="0" collapsed="false">
      <c r="A1609" s="5" t="s">
        <v>1652</v>
      </c>
      <c r="B1609" s="6" t="s">
        <v>37</v>
      </c>
      <c r="C1609" s="6" t="s">
        <v>30</v>
      </c>
      <c r="D1609" s="6" t="s">
        <v>31</v>
      </c>
      <c r="E1609" s="6" t="s">
        <v>31</v>
      </c>
      <c r="F1609" s="7" t="n">
        <v>15</v>
      </c>
      <c r="G1609" s="6" t="s">
        <v>31</v>
      </c>
      <c r="H1609" s="6" t="s">
        <v>30</v>
      </c>
      <c r="I1609" s="6" t="s">
        <v>30</v>
      </c>
      <c r="J1609" s="6" t="s">
        <v>32</v>
      </c>
      <c r="K1609" s="6" t="s">
        <v>32</v>
      </c>
      <c r="L1609" s="6" t="s">
        <v>32</v>
      </c>
      <c r="M1609" s="6" t="s">
        <v>32</v>
      </c>
      <c r="N1609" s="6" t="s">
        <v>32</v>
      </c>
      <c r="O1609" s="6" t="s">
        <v>32</v>
      </c>
      <c r="P1609" s="6" t="s">
        <v>33</v>
      </c>
      <c r="Q1609" s="6" t="s">
        <v>30</v>
      </c>
      <c r="R1609" s="6" t="s">
        <v>58</v>
      </c>
      <c r="S1609" s="8" t="n">
        <v>20.35</v>
      </c>
      <c r="T1609" s="8" t="n">
        <v>335.95</v>
      </c>
      <c r="U1609" s="6" t="s">
        <v>30</v>
      </c>
      <c r="V1609" s="8" t="n">
        <f aca="false">IF(X1609="0-1 Year", ROUND(S1609/0.474, 2), IF(X1609="1-2 Years", ROUND(S1609/0.287, 2), ROUND(S1609/0.14, 2)))</f>
        <v>70.91</v>
      </c>
      <c r="W1609" s="6" t="str">
        <f aca="false">IF(V1609&gt;4000, "High", IF(V1609&gt;2000, "Medium", "Low"))</f>
        <v>Low</v>
      </c>
      <c r="X1609" s="9" t="s">
        <v>1275</v>
      </c>
      <c r="Y1609" s="10" t="n">
        <f aca="false">IF(U1609="Yes", 1, 0)</f>
        <v>0</v>
      </c>
      <c r="Z1609" s="10" t="n">
        <v>1</v>
      </c>
      <c r="AA1609" s="11" t="n">
        <f aca="false">MAX(0, ($S1609 * 0.35) - ($F1609 * 0.3))</f>
        <v>2.6225</v>
      </c>
      <c r="AB1609" s="12" t="str">
        <f aca="false">IF(AA1609&gt;20,"High",IF(AA1609&gt;10,"Medium","Low"))</f>
        <v>Low</v>
      </c>
    </row>
    <row r="1610" customFormat="false" ht="18.65" hidden="false" customHeight="false" outlineLevel="0" collapsed="false">
      <c r="A1610" s="5" t="s">
        <v>1653</v>
      </c>
      <c r="B1610" s="6" t="s">
        <v>29</v>
      </c>
      <c r="C1610" s="6" t="s">
        <v>30</v>
      </c>
      <c r="D1610" s="6" t="s">
        <v>30</v>
      </c>
      <c r="E1610" s="6" t="s">
        <v>30</v>
      </c>
      <c r="F1610" s="7" t="n">
        <v>4</v>
      </c>
      <c r="G1610" s="6" t="s">
        <v>31</v>
      </c>
      <c r="H1610" s="6" t="s">
        <v>31</v>
      </c>
      <c r="I1610" s="6" t="s">
        <v>517</v>
      </c>
      <c r="J1610" s="6" t="s">
        <v>31</v>
      </c>
      <c r="K1610" s="6" t="s">
        <v>30</v>
      </c>
      <c r="L1610" s="6" t="s">
        <v>30</v>
      </c>
      <c r="M1610" s="6" t="s">
        <v>30</v>
      </c>
      <c r="N1610" s="6" t="s">
        <v>30</v>
      </c>
      <c r="O1610" s="6" t="s">
        <v>30</v>
      </c>
      <c r="P1610" s="6" t="s">
        <v>38</v>
      </c>
      <c r="Q1610" s="6" t="s">
        <v>31</v>
      </c>
      <c r="R1610" s="6" t="s">
        <v>39</v>
      </c>
      <c r="S1610" s="8" t="n">
        <v>80.1</v>
      </c>
      <c r="T1610" s="8" t="n">
        <v>336.15</v>
      </c>
      <c r="U1610" s="6" t="s">
        <v>30</v>
      </c>
      <c r="V1610" s="8" t="n">
        <f aca="false">IF(X1610="0-1 Year", ROUND(S1610/0.474, 2), IF(X1610="1-2 Years", ROUND(S1610/0.287, 2), ROUND(S1610/0.14, 2)))</f>
        <v>168.99</v>
      </c>
      <c r="W1610" s="6" t="str">
        <f aca="false">IF(V1610&gt;4000, "High", IF(V1610&gt;2000, "Medium", "Low"))</f>
        <v>Low</v>
      </c>
      <c r="X1610" s="9" t="s">
        <v>35</v>
      </c>
      <c r="Y1610" s="10" t="n">
        <f aca="false">IF(U1610="Yes", 1, 0)</f>
        <v>0</v>
      </c>
      <c r="Z1610" s="10" t="n">
        <v>1</v>
      </c>
      <c r="AA1610" s="11" t="n">
        <f aca="false">MAX(0, ($S1610 * 0.35) - ($F1610 * 0.3))</f>
        <v>26.835</v>
      </c>
      <c r="AB1610" s="12" t="str">
        <f aca="false">IF(AA1610&gt;20,"High",IF(AA1610&gt;10,"Medium","Low"))</f>
        <v>High</v>
      </c>
    </row>
    <row r="1611" customFormat="false" ht="18.65" hidden="false" customHeight="false" outlineLevel="0" collapsed="false">
      <c r="A1611" s="5" t="s">
        <v>1654</v>
      </c>
      <c r="B1611" s="6" t="s">
        <v>29</v>
      </c>
      <c r="C1611" s="6" t="s">
        <v>30</v>
      </c>
      <c r="D1611" s="6" t="s">
        <v>30</v>
      </c>
      <c r="E1611" s="6" t="s">
        <v>30</v>
      </c>
      <c r="F1611" s="7" t="n">
        <v>6</v>
      </c>
      <c r="G1611" s="6" t="s">
        <v>31</v>
      </c>
      <c r="H1611" s="6" t="s">
        <v>30</v>
      </c>
      <c r="I1611" s="6" t="s">
        <v>203</v>
      </c>
      <c r="J1611" s="6" t="s">
        <v>31</v>
      </c>
      <c r="K1611" s="6" t="s">
        <v>30</v>
      </c>
      <c r="L1611" s="6" t="s">
        <v>30</v>
      </c>
      <c r="M1611" s="6" t="s">
        <v>30</v>
      </c>
      <c r="N1611" s="6" t="s">
        <v>30</v>
      </c>
      <c r="O1611" s="6" t="s">
        <v>31</v>
      </c>
      <c r="P1611" s="6" t="s">
        <v>38</v>
      </c>
      <c r="Q1611" s="6" t="s">
        <v>31</v>
      </c>
      <c r="R1611" s="6" t="s">
        <v>53</v>
      </c>
      <c r="S1611" s="8" t="n">
        <v>59.15</v>
      </c>
      <c r="T1611" s="8" t="n">
        <v>336.7</v>
      </c>
      <c r="U1611" s="6" t="s">
        <v>30</v>
      </c>
      <c r="V1611" s="8" t="n">
        <f aca="false">IF(X1611="0-1 Year", ROUND(S1611/0.474, 2), IF(X1611="1-2 Years", ROUND(S1611/0.287, 2), ROUND(S1611/0.14, 2)))</f>
        <v>124.79</v>
      </c>
      <c r="W1611" s="6" t="str">
        <f aca="false">IF(V1611&gt;4000, "High", IF(V1611&gt;2000, "Medium", "Low"))</f>
        <v>Low</v>
      </c>
      <c r="X1611" s="9" t="s">
        <v>35</v>
      </c>
      <c r="Y1611" s="10" t="n">
        <f aca="false">IF(U1611="Yes", 1, 0)</f>
        <v>0</v>
      </c>
      <c r="Z1611" s="10" t="n">
        <v>1</v>
      </c>
      <c r="AA1611" s="11" t="n">
        <f aca="false">MAX(0, ($S1611 * 0.35) - ($F1611 * 0.3))</f>
        <v>18.9025</v>
      </c>
      <c r="AB1611" s="12" t="str">
        <f aca="false">IF(AA1611&gt;20,"High",IF(AA1611&gt;10,"Medium","Low"))</f>
        <v>Medium</v>
      </c>
    </row>
    <row r="1612" customFormat="false" ht="18.65" hidden="false" customHeight="false" outlineLevel="0" collapsed="false">
      <c r="A1612" s="5" t="s">
        <v>1655</v>
      </c>
      <c r="B1612" s="6" t="s">
        <v>37</v>
      </c>
      <c r="C1612" s="6" t="s">
        <v>30</v>
      </c>
      <c r="D1612" s="6" t="s">
        <v>30</v>
      </c>
      <c r="E1612" s="6" t="s">
        <v>30</v>
      </c>
      <c r="F1612" s="7" t="n">
        <v>17</v>
      </c>
      <c r="G1612" s="6" t="s">
        <v>31</v>
      </c>
      <c r="H1612" s="6" t="s">
        <v>30</v>
      </c>
      <c r="I1612" s="6" t="s">
        <v>30</v>
      </c>
      <c r="J1612" s="6" t="s">
        <v>32</v>
      </c>
      <c r="K1612" s="6" t="s">
        <v>32</v>
      </c>
      <c r="L1612" s="6" t="s">
        <v>32</v>
      </c>
      <c r="M1612" s="6" t="s">
        <v>32</v>
      </c>
      <c r="N1612" s="6" t="s">
        <v>32</v>
      </c>
      <c r="O1612" s="6" t="s">
        <v>32</v>
      </c>
      <c r="P1612" s="6" t="s">
        <v>33</v>
      </c>
      <c r="Q1612" s="6" t="s">
        <v>30</v>
      </c>
      <c r="R1612" s="6" t="s">
        <v>58</v>
      </c>
      <c r="S1612" s="8" t="n">
        <v>20.05</v>
      </c>
      <c r="T1612" s="8" t="n">
        <v>337.9</v>
      </c>
      <c r="U1612" s="6" t="s">
        <v>30</v>
      </c>
      <c r="V1612" s="8" t="n">
        <f aca="false">IF(X1612="0-1 Year", ROUND(S1612/0.474, 2), IF(X1612="1-2 Years", ROUND(S1612/0.287, 2), ROUND(S1612/0.14, 2)))</f>
        <v>69.86</v>
      </c>
      <c r="W1612" s="6" t="str">
        <f aca="false">IF(V1612&gt;4000, "High", IF(V1612&gt;2000, "Medium", "Low"))</f>
        <v>Low</v>
      </c>
      <c r="X1612" s="9" t="s">
        <v>1275</v>
      </c>
      <c r="Y1612" s="10" t="n">
        <f aca="false">IF(U1612="Yes", 1, 0)</f>
        <v>0</v>
      </c>
      <c r="Z1612" s="10" t="n">
        <v>1</v>
      </c>
      <c r="AA1612" s="11" t="n">
        <f aca="false">MAX(0, ($S1612 * 0.35) - ($F1612 * 0.3))</f>
        <v>1.9175</v>
      </c>
      <c r="AB1612" s="12" t="str">
        <f aca="false">IF(AA1612&gt;20,"High",IF(AA1612&gt;10,"Medium","Low"))</f>
        <v>Low</v>
      </c>
    </row>
    <row r="1613" customFormat="false" ht="18.65" hidden="false" customHeight="false" outlineLevel="0" collapsed="false">
      <c r="A1613" s="5" t="s">
        <v>1656</v>
      </c>
      <c r="B1613" s="6" t="s">
        <v>37</v>
      </c>
      <c r="C1613" s="6" t="s">
        <v>30</v>
      </c>
      <c r="D1613" s="6" t="s">
        <v>30</v>
      </c>
      <c r="E1613" s="6" t="s">
        <v>30</v>
      </c>
      <c r="F1613" s="7" t="n">
        <v>4</v>
      </c>
      <c r="G1613" s="6" t="s">
        <v>31</v>
      </c>
      <c r="H1613" s="6" t="s">
        <v>31</v>
      </c>
      <c r="I1613" s="6" t="s">
        <v>517</v>
      </c>
      <c r="J1613" s="6" t="s">
        <v>30</v>
      </c>
      <c r="K1613" s="6" t="s">
        <v>30</v>
      </c>
      <c r="L1613" s="6" t="s">
        <v>30</v>
      </c>
      <c r="M1613" s="6" t="s">
        <v>30</v>
      </c>
      <c r="N1613" s="6" t="s">
        <v>30</v>
      </c>
      <c r="O1613" s="6" t="s">
        <v>30</v>
      </c>
      <c r="P1613" s="6" t="s">
        <v>38</v>
      </c>
      <c r="Q1613" s="6" t="s">
        <v>30</v>
      </c>
      <c r="R1613" s="6" t="s">
        <v>39</v>
      </c>
      <c r="S1613" s="8" t="n">
        <v>75.35</v>
      </c>
      <c r="T1613" s="8" t="n">
        <v>338.1</v>
      </c>
      <c r="U1613" s="6" t="s">
        <v>31</v>
      </c>
      <c r="V1613" s="8" t="n">
        <f aca="false">IF(X1613="0-1 Year", ROUND(S1613/0.474, 2), IF(X1613="1-2 Years", ROUND(S1613/0.287, 2), ROUND(S1613/0.14, 2)))</f>
        <v>158.97</v>
      </c>
      <c r="W1613" s="6" t="str">
        <f aca="false">IF(V1613&gt;4000, "High", IF(V1613&gt;2000, "Medium", "Low"))</f>
        <v>Low</v>
      </c>
      <c r="X1613" s="9" t="s">
        <v>35</v>
      </c>
      <c r="Y1613" s="10" t="n">
        <f aca="false">IF(U1613="Yes", 1, 0)</f>
        <v>1</v>
      </c>
      <c r="Z1613" s="10" t="n">
        <v>1</v>
      </c>
      <c r="AA1613" s="11" t="n">
        <f aca="false">MAX(0, ($S1613 * 0.35) - ($F1613 * 0.3))</f>
        <v>25.1725</v>
      </c>
      <c r="AB1613" s="12" t="str">
        <f aca="false">IF(AA1613&gt;20,"High",IF(AA1613&gt;10,"Medium","Low"))</f>
        <v>High</v>
      </c>
    </row>
    <row r="1614" customFormat="false" ht="18.65" hidden="false" customHeight="false" outlineLevel="0" collapsed="false">
      <c r="A1614" s="5" t="s">
        <v>1657</v>
      </c>
      <c r="B1614" s="6" t="s">
        <v>29</v>
      </c>
      <c r="C1614" s="6" t="s">
        <v>30</v>
      </c>
      <c r="D1614" s="6" t="s">
        <v>30</v>
      </c>
      <c r="E1614" s="6" t="s">
        <v>30</v>
      </c>
      <c r="F1614" s="7" t="n">
        <v>4</v>
      </c>
      <c r="G1614" s="6" t="s">
        <v>31</v>
      </c>
      <c r="H1614" s="6" t="s">
        <v>31</v>
      </c>
      <c r="I1614" s="6" t="s">
        <v>517</v>
      </c>
      <c r="J1614" s="6" t="s">
        <v>30</v>
      </c>
      <c r="K1614" s="6" t="s">
        <v>30</v>
      </c>
      <c r="L1614" s="6" t="s">
        <v>30</v>
      </c>
      <c r="M1614" s="6" t="s">
        <v>30</v>
      </c>
      <c r="N1614" s="6" t="s">
        <v>30</v>
      </c>
      <c r="O1614" s="6" t="s">
        <v>31</v>
      </c>
      <c r="P1614" s="6" t="s">
        <v>38</v>
      </c>
      <c r="Q1614" s="6" t="s">
        <v>31</v>
      </c>
      <c r="R1614" s="6" t="s">
        <v>39</v>
      </c>
      <c r="S1614" s="8" t="n">
        <v>85.65</v>
      </c>
      <c r="T1614" s="8" t="n">
        <v>338.9</v>
      </c>
      <c r="U1614" s="6" t="s">
        <v>31</v>
      </c>
      <c r="V1614" s="8" t="n">
        <f aca="false">IF(X1614="0-1 Year", ROUND(S1614/0.474, 2), IF(X1614="1-2 Years", ROUND(S1614/0.287, 2), ROUND(S1614/0.14, 2)))</f>
        <v>180.7</v>
      </c>
      <c r="W1614" s="6" t="str">
        <f aca="false">IF(V1614&gt;4000, "High", IF(V1614&gt;2000, "Medium", "Low"))</f>
        <v>Low</v>
      </c>
      <c r="X1614" s="9" t="s">
        <v>35</v>
      </c>
      <c r="Y1614" s="10" t="n">
        <f aca="false">IF(U1614="Yes", 1, 0)</f>
        <v>1</v>
      </c>
      <c r="Z1614" s="10" t="n">
        <v>1</v>
      </c>
      <c r="AA1614" s="11" t="n">
        <f aca="false">MAX(0, ($S1614 * 0.35) - ($F1614 * 0.3))</f>
        <v>28.7775</v>
      </c>
      <c r="AB1614" s="12" t="str">
        <f aca="false">IF(AA1614&gt;20,"High",IF(AA1614&gt;10,"Medium","Low"))</f>
        <v>High</v>
      </c>
    </row>
    <row r="1615" customFormat="false" ht="18.65" hidden="false" customHeight="false" outlineLevel="0" collapsed="false">
      <c r="A1615" s="5" t="s">
        <v>1658</v>
      </c>
      <c r="B1615" s="6" t="s">
        <v>29</v>
      </c>
      <c r="C1615" s="6" t="s">
        <v>30</v>
      </c>
      <c r="D1615" s="6" t="s">
        <v>30</v>
      </c>
      <c r="E1615" s="6" t="s">
        <v>30</v>
      </c>
      <c r="F1615" s="7" t="n">
        <v>5</v>
      </c>
      <c r="G1615" s="6" t="s">
        <v>31</v>
      </c>
      <c r="H1615" s="6" t="s">
        <v>30</v>
      </c>
      <c r="I1615" s="6" t="s">
        <v>203</v>
      </c>
      <c r="J1615" s="6" t="s">
        <v>30</v>
      </c>
      <c r="K1615" s="6" t="s">
        <v>31</v>
      </c>
      <c r="L1615" s="6" t="s">
        <v>30</v>
      </c>
      <c r="M1615" s="6" t="s">
        <v>31</v>
      </c>
      <c r="N1615" s="6" t="s">
        <v>30</v>
      </c>
      <c r="O1615" s="6" t="s">
        <v>31</v>
      </c>
      <c r="P1615" s="6" t="s">
        <v>38</v>
      </c>
      <c r="Q1615" s="6" t="s">
        <v>31</v>
      </c>
      <c r="R1615" s="6" t="s">
        <v>53</v>
      </c>
      <c r="S1615" s="8" t="n">
        <v>65.6</v>
      </c>
      <c r="T1615" s="8" t="n">
        <v>339.9</v>
      </c>
      <c r="U1615" s="6" t="s">
        <v>30</v>
      </c>
      <c r="V1615" s="8" t="n">
        <f aca="false">IF(X1615="0-1 Year", ROUND(S1615/0.474, 2), IF(X1615="1-2 Years", ROUND(S1615/0.287, 2), ROUND(S1615/0.14, 2)))</f>
        <v>138.4</v>
      </c>
      <c r="W1615" s="6" t="str">
        <f aca="false">IF(V1615&gt;4000, "High", IF(V1615&gt;2000, "Medium", "Low"))</f>
        <v>Low</v>
      </c>
      <c r="X1615" s="9" t="s">
        <v>35</v>
      </c>
      <c r="Y1615" s="10" t="n">
        <f aca="false">IF(U1615="Yes", 1, 0)</f>
        <v>0</v>
      </c>
      <c r="Z1615" s="10" t="n">
        <v>1</v>
      </c>
      <c r="AA1615" s="11" t="n">
        <f aca="false">MAX(0, ($S1615 * 0.35) - ($F1615 * 0.3))</f>
        <v>21.46</v>
      </c>
      <c r="AB1615" s="12" t="str">
        <f aca="false">IF(AA1615&gt;20,"High",IF(AA1615&gt;10,"Medium","Low"))</f>
        <v>High</v>
      </c>
    </row>
    <row r="1616" customFormat="false" ht="18.65" hidden="false" customHeight="false" outlineLevel="0" collapsed="false">
      <c r="A1616" s="5" t="s">
        <v>1659</v>
      </c>
      <c r="B1616" s="6" t="s">
        <v>29</v>
      </c>
      <c r="C1616" s="6" t="s">
        <v>30</v>
      </c>
      <c r="D1616" s="6" t="s">
        <v>31</v>
      </c>
      <c r="E1616" s="6" t="s">
        <v>31</v>
      </c>
      <c r="F1616" s="7" t="n">
        <v>7</v>
      </c>
      <c r="G1616" s="6" t="s">
        <v>31</v>
      </c>
      <c r="H1616" s="6" t="s">
        <v>30</v>
      </c>
      <c r="I1616" s="6" t="s">
        <v>203</v>
      </c>
      <c r="J1616" s="6" t="s">
        <v>30</v>
      </c>
      <c r="K1616" s="6" t="s">
        <v>30</v>
      </c>
      <c r="L1616" s="6" t="s">
        <v>31</v>
      </c>
      <c r="M1616" s="6" t="s">
        <v>30</v>
      </c>
      <c r="N1616" s="6" t="s">
        <v>30</v>
      </c>
      <c r="O1616" s="6" t="s">
        <v>30</v>
      </c>
      <c r="P1616" s="6" t="s">
        <v>38</v>
      </c>
      <c r="Q1616" s="6" t="s">
        <v>30</v>
      </c>
      <c r="R1616" s="6" t="s">
        <v>39</v>
      </c>
      <c r="S1616" s="8" t="n">
        <v>48.7</v>
      </c>
      <c r="T1616" s="8" t="n">
        <v>340.25</v>
      </c>
      <c r="U1616" s="6" t="s">
        <v>31</v>
      </c>
      <c r="V1616" s="8" t="n">
        <f aca="false">IF(X1616="0-1 Year", ROUND(S1616/0.474, 2), IF(X1616="1-2 Years", ROUND(S1616/0.287, 2), ROUND(S1616/0.14, 2)))</f>
        <v>102.74</v>
      </c>
      <c r="W1616" s="6" t="str">
        <f aca="false">IF(V1616&gt;4000, "High", IF(V1616&gt;2000, "Medium", "Low"))</f>
        <v>Low</v>
      </c>
      <c r="X1616" s="9" t="s">
        <v>35</v>
      </c>
      <c r="Y1616" s="10" t="n">
        <f aca="false">IF(U1616="Yes", 1, 0)</f>
        <v>1</v>
      </c>
      <c r="Z1616" s="10" t="n">
        <v>1</v>
      </c>
      <c r="AA1616" s="11" t="n">
        <f aca="false">MAX(0, ($S1616 * 0.35) - ($F1616 * 0.3))</f>
        <v>14.945</v>
      </c>
      <c r="AB1616" s="12" t="str">
        <f aca="false">IF(AA1616&gt;20,"High",IF(AA1616&gt;10,"Medium","Low"))</f>
        <v>Medium</v>
      </c>
    </row>
    <row r="1617" customFormat="false" ht="18.65" hidden="false" customHeight="false" outlineLevel="0" collapsed="false">
      <c r="A1617" s="5" t="s">
        <v>1660</v>
      </c>
      <c r="B1617" s="6" t="s">
        <v>37</v>
      </c>
      <c r="C1617" s="6" t="s">
        <v>31</v>
      </c>
      <c r="D1617" s="6" t="s">
        <v>30</v>
      </c>
      <c r="E1617" s="6" t="s">
        <v>30</v>
      </c>
      <c r="F1617" s="7" t="n">
        <v>7</v>
      </c>
      <c r="G1617" s="6" t="s">
        <v>31</v>
      </c>
      <c r="H1617" s="6" t="s">
        <v>30</v>
      </c>
      <c r="I1617" s="6" t="s">
        <v>203</v>
      </c>
      <c r="J1617" s="6" t="s">
        <v>31</v>
      </c>
      <c r="K1617" s="6" t="s">
        <v>30</v>
      </c>
      <c r="L1617" s="6" t="s">
        <v>30</v>
      </c>
      <c r="M1617" s="6" t="s">
        <v>30</v>
      </c>
      <c r="N1617" s="6" t="s">
        <v>30</v>
      </c>
      <c r="O1617" s="6" t="s">
        <v>30</v>
      </c>
      <c r="P1617" s="6" t="s">
        <v>38</v>
      </c>
      <c r="Q1617" s="6" t="s">
        <v>31</v>
      </c>
      <c r="R1617" s="6" t="s">
        <v>39</v>
      </c>
      <c r="S1617" s="8" t="n">
        <v>48.2</v>
      </c>
      <c r="T1617" s="8" t="n">
        <v>340.35</v>
      </c>
      <c r="U1617" s="6" t="s">
        <v>30</v>
      </c>
      <c r="V1617" s="8" t="n">
        <f aca="false">IF(X1617="0-1 Year", ROUND(S1617/0.474, 2), IF(X1617="1-2 Years", ROUND(S1617/0.287, 2), ROUND(S1617/0.14, 2)))</f>
        <v>101.69</v>
      </c>
      <c r="W1617" s="6" t="str">
        <f aca="false">IF(V1617&gt;4000, "High", IF(V1617&gt;2000, "Medium", "Low"))</f>
        <v>Low</v>
      </c>
      <c r="X1617" s="9" t="s">
        <v>35</v>
      </c>
      <c r="Y1617" s="10" t="n">
        <f aca="false">IF(U1617="Yes", 1, 0)</f>
        <v>0</v>
      </c>
      <c r="Z1617" s="10" t="n">
        <v>1</v>
      </c>
      <c r="AA1617" s="11" t="n">
        <f aca="false">MAX(0, ($S1617 * 0.35) - ($F1617 * 0.3))</f>
        <v>14.77</v>
      </c>
      <c r="AB1617" s="12" t="str">
        <f aca="false">IF(AA1617&gt;20,"High",IF(AA1617&gt;10,"Medium","Low"))</f>
        <v>Medium</v>
      </c>
    </row>
    <row r="1618" customFormat="false" ht="18.65" hidden="false" customHeight="false" outlineLevel="0" collapsed="false">
      <c r="A1618" s="5" t="s">
        <v>1661</v>
      </c>
      <c r="B1618" s="6" t="s">
        <v>37</v>
      </c>
      <c r="C1618" s="6" t="s">
        <v>30</v>
      </c>
      <c r="D1618" s="6" t="s">
        <v>30</v>
      </c>
      <c r="E1618" s="6" t="s">
        <v>30</v>
      </c>
      <c r="F1618" s="7" t="n">
        <v>17</v>
      </c>
      <c r="G1618" s="6" t="s">
        <v>31</v>
      </c>
      <c r="H1618" s="6" t="s">
        <v>30</v>
      </c>
      <c r="I1618" s="6" t="s">
        <v>30</v>
      </c>
      <c r="J1618" s="6" t="s">
        <v>32</v>
      </c>
      <c r="K1618" s="6" t="s">
        <v>32</v>
      </c>
      <c r="L1618" s="6" t="s">
        <v>32</v>
      </c>
      <c r="M1618" s="6" t="s">
        <v>32</v>
      </c>
      <c r="N1618" s="6" t="s">
        <v>32</v>
      </c>
      <c r="O1618" s="6" t="s">
        <v>32</v>
      </c>
      <c r="P1618" s="6" t="s">
        <v>38</v>
      </c>
      <c r="Q1618" s="6" t="s">
        <v>30</v>
      </c>
      <c r="R1618" s="6" t="s">
        <v>58</v>
      </c>
      <c r="S1618" s="8" t="n">
        <v>19.7</v>
      </c>
      <c r="T1618" s="8" t="n">
        <v>340.35</v>
      </c>
      <c r="U1618" s="6" t="s">
        <v>30</v>
      </c>
      <c r="V1618" s="8" t="n">
        <f aca="false">IF(X1618="0-1 Year", ROUND(S1618/0.474, 2), IF(X1618="1-2 Years", ROUND(S1618/0.287, 2), ROUND(S1618/0.14, 2)))</f>
        <v>68.64</v>
      </c>
      <c r="W1618" s="6" t="str">
        <f aca="false">IF(V1618&gt;4000, "High", IF(V1618&gt;2000, "Medium", "Low"))</f>
        <v>Low</v>
      </c>
      <c r="X1618" s="9" t="s">
        <v>1275</v>
      </c>
      <c r="Y1618" s="10" t="n">
        <f aca="false">IF(U1618="Yes", 1, 0)</f>
        <v>0</v>
      </c>
      <c r="Z1618" s="10" t="n">
        <v>1</v>
      </c>
      <c r="AA1618" s="11" t="n">
        <f aca="false">MAX(0, ($S1618 * 0.35) - ($F1618 * 0.3))</f>
        <v>1.795</v>
      </c>
      <c r="AB1618" s="12" t="str">
        <f aca="false">IF(AA1618&gt;20,"High",IF(AA1618&gt;10,"Medium","Low"))</f>
        <v>Low</v>
      </c>
    </row>
    <row r="1619" customFormat="false" ht="18.65" hidden="false" customHeight="false" outlineLevel="0" collapsed="false">
      <c r="A1619" s="5" t="s">
        <v>1662</v>
      </c>
      <c r="B1619" s="6" t="s">
        <v>37</v>
      </c>
      <c r="C1619" s="6" t="s">
        <v>30</v>
      </c>
      <c r="D1619" s="6" t="s">
        <v>30</v>
      </c>
      <c r="E1619" s="6" t="s">
        <v>30</v>
      </c>
      <c r="F1619" s="7" t="n">
        <v>6</v>
      </c>
      <c r="G1619" s="6" t="s">
        <v>31</v>
      </c>
      <c r="H1619" s="6" t="s">
        <v>30</v>
      </c>
      <c r="I1619" s="6" t="s">
        <v>203</v>
      </c>
      <c r="J1619" s="6" t="s">
        <v>30</v>
      </c>
      <c r="K1619" s="6" t="s">
        <v>30</v>
      </c>
      <c r="L1619" s="6" t="s">
        <v>30</v>
      </c>
      <c r="M1619" s="6" t="s">
        <v>30</v>
      </c>
      <c r="N1619" s="6" t="s">
        <v>30</v>
      </c>
      <c r="O1619" s="6" t="s">
        <v>31</v>
      </c>
      <c r="P1619" s="6" t="s">
        <v>38</v>
      </c>
      <c r="Q1619" s="6" t="s">
        <v>31</v>
      </c>
      <c r="R1619" s="6" t="s">
        <v>39</v>
      </c>
      <c r="S1619" s="8" t="n">
        <v>55</v>
      </c>
      <c r="T1619" s="8" t="n">
        <v>340.4</v>
      </c>
      <c r="U1619" s="6" t="s">
        <v>30</v>
      </c>
      <c r="V1619" s="8" t="n">
        <f aca="false">IF(X1619="0-1 Year", ROUND(S1619/0.474, 2), IF(X1619="1-2 Years", ROUND(S1619/0.287, 2), ROUND(S1619/0.14, 2)))</f>
        <v>116.03</v>
      </c>
      <c r="W1619" s="6" t="str">
        <f aca="false">IF(V1619&gt;4000, "High", IF(V1619&gt;2000, "Medium", "Low"))</f>
        <v>Low</v>
      </c>
      <c r="X1619" s="9" t="s">
        <v>35</v>
      </c>
      <c r="Y1619" s="10" t="n">
        <f aca="false">IF(U1619="Yes", 1, 0)</f>
        <v>0</v>
      </c>
      <c r="Z1619" s="10" t="n">
        <v>1</v>
      </c>
      <c r="AA1619" s="11" t="n">
        <f aca="false">MAX(0, ($S1619 * 0.35) - ($F1619 * 0.3))</f>
        <v>17.45</v>
      </c>
      <c r="AB1619" s="12" t="str">
        <f aca="false">IF(AA1619&gt;20,"High",IF(AA1619&gt;10,"Medium","Low"))</f>
        <v>Medium</v>
      </c>
    </row>
    <row r="1620" customFormat="false" ht="18.65" hidden="false" customHeight="false" outlineLevel="0" collapsed="false">
      <c r="A1620" s="5" t="s">
        <v>1663</v>
      </c>
      <c r="B1620" s="6" t="s">
        <v>29</v>
      </c>
      <c r="C1620" s="6" t="s">
        <v>30</v>
      </c>
      <c r="D1620" s="6" t="s">
        <v>31</v>
      </c>
      <c r="E1620" s="6" t="s">
        <v>30</v>
      </c>
      <c r="F1620" s="7" t="n">
        <v>15</v>
      </c>
      <c r="G1620" s="6" t="s">
        <v>31</v>
      </c>
      <c r="H1620" s="6" t="s">
        <v>30</v>
      </c>
      <c r="I1620" s="6" t="s">
        <v>30</v>
      </c>
      <c r="J1620" s="6" t="s">
        <v>32</v>
      </c>
      <c r="K1620" s="6" t="s">
        <v>32</v>
      </c>
      <c r="L1620" s="6" t="s">
        <v>32</v>
      </c>
      <c r="M1620" s="6" t="s">
        <v>32</v>
      </c>
      <c r="N1620" s="6" t="s">
        <v>32</v>
      </c>
      <c r="O1620" s="6" t="s">
        <v>32</v>
      </c>
      <c r="P1620" s="6" t="s">
        <v>38</v>
      </c>
      <c r="Q1620" s="6" t="s">
        <v>31</v>
      </c>
      <c r="R1620" s="6" t="s">
        <v>58</v>
      </c>
      <c r="S1620" s="8" t="n">
        <v>19.45</v>
      </c>
      <c r="T1620" s="8" t="n">
        <v>340.85</v>
      </c>
      <c r="U1620" s="6" t="s">
        <v>30</v>
      </c>
      <c r="V1620" s="8" t="n">
        <f aca="false">IF(X1620="0-1 Year", ROUND(S1620/0.474, 2), IF(X1620="1-2 Years", ROUND(S1620/0.287, 2), ROUND(S1620/0.14, 2)))</f>
        <v>67.77</v>
      </c>
      <c r="W1620" s="6" t="str">
        <f aca="false">IF(V1620&gt;4000, "High", IF(V1620&gt;2000, "Medium", "Low"))</f>
        <v>Low</v>
      </c>
      <c r="X1620" s="9" t="s">
        <v>1275</v>
      </c>
      <c r="Y1620" s="10" t="n">
        <f aca="false">IF(U1620="Yes", 1, 0)</f>
        <v>0</v>
      </c>
      <c r="Z1620" s="10" t="n">
        <v>1</v>
      </c>
      <c r="AA1620" s="11" t="n">
        <f aca="false">MAX(0, ($S1620 * 0.35) - ($F1620 * 0.3))</f>
        <v>2.3075</v>
      </c>
      <c r="AB1620" s="12" t="str">
        <f aca="false">IF(AA1620&gt;20,"High",IF(AA1620&gt;10,"Medium","Low"))</f>
        <v>Low</v>
      </c>
    </row>
    <row r="1621" customFormat="false" ht="18.65" hidden="false" customHeight="false" outlineLevel="0" collapsed="false">
      <c r="A1621" s="5" t="s">
        <v>1664</v>
      </c>
      <c r="B1621" s="6" t="s">
        <v>29</v>
      </c>
      <c r="C1621" s="6" t="s">
        <v>30</v>
      </c>
      <c r="D1621" s="6" t="s">
        <v>30</v>
      </c>
      <c r="E1621" s="6" t="s">
        <v>30</v>
      </c>
      <c r="F1621" s="7" t="n">
        <v>4</v>
      </c>
      <c r="G1621" s="6" t="s">
        <v>31</v>
      </c>
      <c r="H1621" s="6" t="s">
        <v>30</v>
      </c>
      <c r="I1621" s="6" t="s">
        <v>517</v>
      </c>
      <c r="J1621" s="6" t="s">
        <v>30</v>
      </c>
      <c r="K1621" s="6" t="s">
        <v>30</v>
      </c>
      <c r="L1621" s="6" t="s">
        <v>30</v>
      </c>
      <c r="M1621" s="6" t="s">
        <v>30</v>
      </c>
      <c r="N1621" s="6" t="s">
        <v>31</v>
      </c>
      <c r="O1621" s="6" t="s">
        <v>30</v>
      </c>
      <c r="P1621" s="6" t="s">
        <v>38</v>
      </c>
      <c r="Q1621" s="6" t="s">
        <v>31</v>
      </c>
      <c r="R1621" s="6" t="s">
        <v>39</v>
      </c>
      <c r="S1621" s="8" t="n">
        <v>81</v>
      </c>
      <c r="T1621" s="8" t="n">
        <v>340.85</v>
      </c>
      <c r="U1621" s="6" t="s">
        <v>31</v>
      </c>
      <c r="V1621" s="8" t="n">
        <f aca="false">IF(X1621="0-1 Year", ROUND(S1621/0.474, 2), IF(X1621="1-2 Years", ROUND(S1621/0.287, 2), ROUND(S1621/0.14, 2)))</f>
        <v>170.89</v>
      </c>
      <c r="W1621" s="6" t="str">
        <f aca="false">IF(V1621&gt;4000, "High", IF(V1621&gt;2000, "Medium", "Low"))</f>
        <v>Low</v>
      </c>
      <c r="X1621" s="9" t="s">
        <v>35</v>
      </c>
      <c r="Y1621" s="10" t="n">
        <f aca="false">IF(U1621="Yes", 1, 0)</f>
        <v>1</v>
      </c>
      <c r="Z1621" s="10" t="n">
        <v>1</v>
      </c>
      <c r="AA1621" s="11" t="n">
        <f aca="false">MAX(0, ($S1621 * 0.35) - ($F1621 * 0.3))</f>
        <v>27.15</v>
      </c>
      <c r="AB1621" s="12" t="str">
        <f aca="false">IF(AA1621&gt;20,"High",IF(AA1621&gt;10,"Medium","Low"))</f>
        <v>High</v>
      </c>
    </row>
    <row r="1622" customFormat="false" ht="18.65" hidden="false" customHeight="false" outlineLevel="0" collapsed="false">
      <c r="A1622" s="5" t="s">
        <v>1665</v>
      </c>
      <c r="B1622" s="6" t="s">
        <v>29</v>
      </c>
      <c r="C1622" s="6" t="s">
        <v>30</v>
      </c>
      <c r="D1622" s="6" t="s">
        <v>31</v>
      </c>
      <c r="E1622" s="6" t="s">
        <v>31</v>
      </c>
      <c r="F1622" s="7" t="n">
        <v>16</v>
      </c>
      <c r="G1622" s="6" t="s">
        <v>31</v>
      </c>
      <c r="H1622" s="6" t="s">
        <v>30</v>
      </c>
      <c r="I1622" s="6" t="s">
        <v>30</v>
      </c>
      <c r="J1622" s="6" t="s">
        <v>32</v>
      </c>
      <c r="K1622" s="6" t="s">
        <v>32</v>
      </c>
      <c r="L1622" s="6" t="s">
        <v>32</v>
      </c>
      <c r="M1622" s="6" t="s">
        <v>32</v>
      </c>
      <c r="N1622" s="6" t="s">
        <v>32</v>
      </c>
      <c r="O1622" s="6" t="s">
        <v>32</v>
      </c>
      <c r="P1622" s="6" t="s">
        <v>38</v>
      </c>
      <c r="Q1622" s="6" t="s">
        <v>30</v>
      </c>
      <c r="R1622" s="6" t="s">
        <v>39</v>
      </c>
      <c r="S1622" s="8" t="n">
        <v>20.15</v>
      </c>
      <c r="T1622" s="8" t="n">
        <v>341.35</v>
      </c>
      <c r="U1622" s="6" t="s">
        <v>30</v>
      </c>
      <c r="V1622" s="8" t="n">
        <f aca="false">IF(X1622="0-1 Year", ROUND(S1622/0.474, 2), IF(X1622="1-2 Years", ROUND(S1622/0.287, 2), ROUND(S1622/0.14, 2)))</f>
        <v>70.21</v>
      </c>
      <c r="W1622" s="6" t="str">
        <f aca="false">IF(V1622&gt;4000, "High", IF(V1622&gt;2000, "Medium", "Low"))</f>
        <v>Low</v>
      </c>
      <c r="X1622" s="9" t="s">
        <v>1275</v>
      </c>
      <c r="Y1622" s="10" t="n">
        <f aca="false">IF(U1622="Yes", 1, 0)</f>
        <v>0</v>
      </c>
      <c r="Z1622" s="10" t="n">
        <v>1</v>
      </c>
      <c r="AA1622" s="11" t="n">
        <f aca="false">MAX(0, ($S1622 * 0.35) - ($F1622 * 0.3))</f>
        <v>2.2525</v>
      </c>
      <c r="AB1622" s="12" t="str">
        <f aca="false">IF(AA1622&gt;20,"High",IF(AA1622&gt;10,"Medium","Low"))</f>
        <v>Low</v>
      </c>
    </row>
    <row r="1623" customFormat="false" ht="18.65" hidden="false" customHeight="false" outlineLevel="0" collapsed="false">
      <c r="A1623" s="5" t="s">
        <v>1666</v>
      </c>
      <c r="B1623" s="6" t="s">
        <v>37</v>
      </c>
      <c r="C1623" s="6" t="s">
        <v>30</v>
      </c>
      <c r="D1623" s="6" t="s">
        <v>30</v>
      </c>
      <c r="E1623" s="6" t="s">
        <v>31</v>
      </c>
      <c r="F1623" s="7" t="n">
        <v>4</v>
      </c>
      <c r="G1623" s="6" t="s">
        <v>31</v>
      </c>
      <c r="H1623" s="6" t="s">
        <v>31</v>
      </c>
      <c r="I1623" s="6" t="s">
        <v>517</v>
      </c>
      <c r="J1623" s="6" t="s">
        <v>30</v>
      </c>
      <c r="K1623" s="6" t="s">
        <v>30</v>
      </c>
      <c r="L1623" s="6" t="s">
        <v>31</v>
      </c>
      <c r="M1623" s="6" t="s">
        <v>31</v>
      </c>
      <c r="N1623" s="6" t="s">
        <v>30</v>
      </c>
      <c r="O1623" s="6" t="s">
        <v>30</v>
      </c>
      <c r="P1623" s="6" t="s">
        <v>38</v>
      </c>
      <c r="Q1623" s="6" t="s">
        <v>31</v>
      </c>
      <c r="R1623" s="6" t="s">
        <v>34</v>
      </c>
      <c r="S1623" s="8" t="n">
        <v>87.1</v>
      </c>
      <c r="T1623" s="8" t="n">
        <v>341.45</v>
      </c>
      <c r="U1623" s="6" t="s">
        <v>31</v>
      </c>
      <c r="V1623" s="8" t="n">
        <f aca="false">IF(X1623="0-1 Year", ROUND(S1623/0.474, 2), IF(X1623="1-2 Years", ROUND(S1623/0.287, 2), ROUND(S1623/0.14, 2)))</f>
        <v>183.76</v>
      </c>
      <c r="W1623" s="6" t="str">
        <f aca="false">IF(V1623&gt;4000, "High", IF(V1623&gt;2000, "Medium", "Low"))</f>
        <v>Low</v>
      </c>
      <c r="X1623" s="9" t="s">
        <v>35</v>
      </c>
      <c r="Y1623" s="10" t="n">
        <f aca="false">IF(U1623="Yes", 1, 0)</f>
        <v>1</v>
      </c>
      <c r="Z1623" s="10" t="n">
        <v>1</v>
      </c>
      <c r="AA1623" s="11" t="n">
        <f aca="false">MAX(0, ($S1623 * 0.35) - ($F1623 * 0.3))</f>
        <v>29.285</v>
      </c>
      <c r="AB1623" s="12" t="str">
        <f aca="false">IF(AA1623&gt;20,"High",IF(AA1623&gt;10,"Medium","Low"))</f>
        <v>High</v>
      </c>
    </row>
    <row r="1624" customFormat="false" ht="18.65" hidden="false" customHeight="false" outlineLevel="0" collapsed="false">
      <c r="A1624" s="5" t="s">
        <v>1667</v>
      </c>
      <c r="B1624" s="6" t="s">
        <v>37</v>
      </c>
      <c r="C1624" s="6" t="s">
        <v>31</v>
      </c>
      <c r="D1624" s="6" t="s">
        <v>31</v>
      </c>
      <c r="E1624" s="6" t="s">
        <v>30</v>
      </c>
      <c r="F1624" s="7" t="n">
        <v>5</v>
      </c>
      <c r="G1624" s="6" t="s">
        <v>31</v>
      </c>
      <c r="H1624" s="6" t="s">
        <v>30</v>
      </c>
      <c r="I1624" s="6" t="s">
        <v>517</v>
      </c>
      <c r="J1624" s="6" t="s">
        <v>30</v>
      </c>
      <c r="K1624" s="6" t="s">
        <v>30</v>
      </c>
      <c r="L1624" s="6" t="s">
        <v>30</v>
      </c>
      <c r="M1624" s="6" t="s">
        <v>30</v>
      </c>
      <c r="N1624" s="6" t="s">
        <v>30</v>
      </c>
      <c r="O1624" s="6" t="s">
        <v>30</v>
      </c>
      <c r="P1624" s="6" t="s">
        <v>38</v>
      </c>
      <c r="Q1624" s="6" t="s">
        <v>31</v>
      </c>
      <c r="R1624" s="6" t="s">
        <v>39</v>
      </c>
      <c r="S1624" s="8" t="n">
        <v>69.35</v>
      </c>
      <c r="T1624" s="8" t="n">
        <v>341.6</v>
      </c>
      <c r="U1624" s="6" t="s">
        <v>30</v>
      </c>
      <c r="V1624" s="8" t="n">
        <f aca="false">IF(X1624="0-1 Year", ROUND(S1624/0.474, 2), IF(X1624="1-2 Years", ROUND(S1624/0.287, 2), ROUND(S1624/0.14, 2)))</f>
        <v>146.31</v>
      </c>
      <c r="W1624" s="6" t="str">
        <f aca="false">IF(V1624&gt;4000, "High", IF(V1624&gt;2000, "Medium", "Low"))</f>
        <v>Low</v>
      </c>
      <c r="X1624" s="9" t="s">
        <v>35</v>
      </c>
      <c r="Y1624" s="10" t="n">
        <f aca="false">IF(U1624="Yes", 1, 0)</f>
        <v>0</v>
      </c>
      <c r="Z1624" s="10" t="n">
        <v>1</v>
      </c>
      <c r="AA1624" s="11" t="n">
        <f aca="false">MAX(0, ($S1624 * 0.35) - ($F1624 * 0.3))</f>
        <v>22.7725</v>
      </c>
      <c r="AB1624" s="12" t="str">
        <f aca="false">IF(AA1624&gt;20,"High",IF(AA1624&gt;10,"Medium","Low"))</f>
        <v>High</v>
      </c>
    </row>
    <row r="1625" customFormat="false" ht="18.65" hidden="false" customHeight="false" outlineLevel="0" collapsed="false">
      <c r="A1625" s="5" t="s">
        <v>1668</v>
      </c>
      <c r="B1625" s="6" t="s">
        <v>29</v>
      </c>
      <c r="C1625" s="6" t="s">
        <v>30</v>
      </c>
      <c r="D1625" s="6" t="s">
        <v>31</v>
      </c>
      <c r="E1625" s="6" t="s">
        <v>31</v>
      </c>
      <c r="F1625" s="7" t="n">
        <v>18</v>
      </c>
      <c r="G1625" s="6" t="s">
        <v>31</v>
      </c>
      <c r="H1625" s="6" t="s">
        <v>30</v>
      </c>
      <c r="I1625" s="6" t="s">
        <v>30</v>
      </c>
      <c r="J1625" s="6" t="s">
        <v>32</v>
      </c>
      <c r="K1625" s="6" t="s">
        <v>32</v>
      </c>
      <c r="L1625" s="6" t="s">
        <v>32</v>
      </c>
      <c r="M1625" s="6" t="s">
        <v>32</v>
      </c>
      <c r="N1625" s="6" t="s">
        <v>32</v>
      </c>
      <c r="O1625" s="6" t="s">
        <v>32</v>
      </c>
      <c r="P1625" s="6" t="s">
        <v>33</v>
      </c>
      <c r="Q1625" s="6" t="s">
        <v>30</v>
      </c>
      <c r="R1625" s="6" t="s">
        <v>53</v>
      </c>
      <c r="S1625" s="8" t="n">
        <v>19.8</v>
      </c>
      <c r="T1625" s="8" t="n">
        <v>342.3</v>
      </c>
      <c r="U1625" s="6" t="s">
        <v>30</v>
      </c>
      <c r="V1625" s="8" t="n">
        <f aca="false">IF(X1625="0-1 Year", ROUND(S1625/0.474, 2), IF(X1625="1-2 Years", ROUND(S1625/0.287, 2), ROUND(S1625/0.14, 2)))</f>
        <v>68.99</v>
      </c>
      <c r="W1625" s="6" t="str">
        <f aca="false">IF(V1625&gt;4000, "High", IF(V1625&gt;2000, "Medium", "Low"))</f>
        <v>Low</v>
      </c>
      <c r="X1625" s="9" t="s">
        <v>1275</v>
      </c>
      <c r="Y1625" s="10" t="n">
        <f aca="false">IF(U1625="Yes", 1, 0)</f>
        <v>0</v>
      </c>
      <c r="Z1625" s="10" t="n">
        <v>1</v>
      </c>
      <c r="AA1625" s="11" t="n">
        <f aca="false">MAX(0, ($S1625 * 0.35) - ($F1625 * 0.3))</f>
        <v>1.53</v>
      </c>
      <c r="AB1625" s="12" t="str">
        <f aca="false">IF(AA1625&gt;20,"High",IF(AA1625&gt;10,"Medium","Low"))</f>
        <v>Low</v>
      </c>
    </row>
    <row r="1626" customFormat="false" ht="18.65" hidden="false" customHeight="false" outlineLevel="0" collapsed="false">
      <c r="A1626" s="5" t="s">
        <v>1669</v>
      </c>
      <c r="B1626" s="6" t="s">
        <v>29</v>
      </c>
      <c r="C1626" s="6" t="s">
        <v>30</v>
      </c>
      <c r="D1626" s="6" t="s">
        <v>30</v>
      </c>
      <c r="E1626" s="6" t="s">
        <v>30</v>
      </c>
      <c r="F1626" s="7" t="n">
        <v>16</v>
      </c>
      <c r="G1626" s="6" t="s">
        <v>31</v>
      </c>
      <c r="H1626" s="6" t="s">
        <v>30</v>
      </c>
      <c r="I1626" s="6" t="s">
        <v>30</v>
      </c>
      <c r="J1626" s="6" t="s">
        <v>32</v>
      </c>
      <c r="K1626" s="6" t="s">
        <v>32</v>
      </c>
      <c r="L1626" s="6" t="s">
        <v>32</v>
      </c>
      <c r="M1626" s="6" t="s">
        <v>32</v>
      </c>
      <c r="N1626" s="6" t="s">
        <v>32</v>
      </c>
      <c r="O1626" s="6" t="s">
        <v>32</v>
      </c>
      <c r="P1626" s="6" t="s">
        <v>38</v>
      </c>
      <c r="Q1626" s="6" t="s">
        <v>31</v>
      </c>
      <c r="R1626" s="6" t="s">
        <v>34</v>
      </c>
      <c r="S1626" s="8" t="n">
        <v>19.7</v>
      </c>
      <c r="T1626" s="8" t="n">
        <v>342.4</v>
      </c>
      <c r="U1626" s="6" t="s">
        <v>31</v>
      </c>
      <c r="V1626" s="8" t="n">
        <f aca="false">IF(X1626="0-1 Year", ROUND(S1626/0.474, 2), IF(X1626="1-2 Years", ROUND(S1626/0.287, 2), ROUND(S1626/0.14, 2)))</f>
        <v>68.64</v>
      </c>
      <c r="W1626" s="6" t="str">
        <f aca="false">IF(V1626&gt;4000, "High", IF(V1626&gt;2000, "Medium", "Low"))</f>
        <v>Low</v>
      </c>
      <c r="X1626" s="9" t="s">
        <v>1275</v>
      </c>
      <c r="Y1626" s="10" t="n">
        <f aca="false">IF(U1626="Yes", 1, 0)</f>
        <v>1</v>
      </c>
      <c r="Z1626" s="10" t="n">
        <v>1</v>
      </c>
      <c r="AA1626" s="11" t="n">
        <f aca="false">MAX(0, ($S1626 * 0.35) - ($F1626 * 0.3))</f>
        <v>2.095</v>
      </c>
      <c r="AB1626" s="12" t="str">
        <f aca="false">IF(AA1626&gt;20,"High",IF(AA1626&gt;10,"Medium","Low"))</f>
        <v>Low</v>
      </c>
    </row>
    <row r="1627" customFormat="false" ht="18.65" hidden="false" customHeight="false" outlineLevel="0" collapsed="false">
      <c r="A1627" s="5" t="s">
        <v>1670</v>
      </c>
      <c r="B1627" s="6" t="s">
        <v>29</v>
      </c>
      <c r="C1627" s="6" t="s">
        <v>30</v>
      </c>
      <c r="D1627" s="6" t="s">
        <v>30</v>
      </c>
      <c r="E1627" s="6" t="s">
        <v>31</v>
      </c>
      <c r="F1627" s="7" t="n">
        <v>8</v>
      </c>
      <c r="G1627" s="6" t="s">
        <v>30</v>
      </c>
      <c r="H1627" s="6" t="s">
        <v>202</v>
      </c>
      <c r="I1627" s="6" t="s">
        <v>203</v>
      </c>
      <c r="J1627" s="6" t="s">
        <v>31</v>
      </c>
      <c r="K1627" s="6" t="s">
        <v>30</v>
      </c>
      <c r="L1627" s="6" t="s">
        <v>30</v>
      </c>
      <c r="M1627" s="6" t="s">
        <v>31</v>
      </c>
      <c r="N1627" s="6" t="s">
        <v>30</v>
      </c>
      <c r="O1627" s="6" t="s">
        <v>31</v>
      </c>
      <c r="P1627" s="6" t="s">
        <v>166</v>
      </c>
      <c r="Q1627" s="6" t="s">
        <v>31</v>
      </c>
      <c r="R1627" s="6" t="s">
        <v>34</v>
      </c>
      <c r="S1627" s="8" t="n">
        <v>44.55</v>
      </c>
      <c r="T1627" s="8" t="n">
        <v>343.45</v>
      </c>
      <c r="U1627" s="6" t="s">
        <v>30</v>
      </c>
      <c r="V1627" s="8" t="n">
        <f aca="false">IF(X1627="0-1 Year", ROUND(S1627/0.474, 2), IF(X1627="1-2 Years", ROUND(S1627/0.287, 2), ROUND(S1627/0.14, 2)))</f>
        <v>93.99</v>
      </c>
      <c r="W1627" s="6" t="str">
        <f aca="false">IF(V1627&gt;4000, "High", IF(V1627&gt;2000, "Medium", "Low"))</f>
        <v>Low</v>
      </c>
      <c r="X1627" s="9" t="s">
        <v>35</v>
      </c>
      <c r="Y1627" s="10" t="n">
        <f aca="false">IF(U1627="Yes", 1, 0)</f>
        <v>0</v>
      </c>
      <c r="Z1627" s="10" t="n">
        <v>1</v>
      </c>
      <c r="AA1627" s="11" t="n">
        <f aca="false">MAX(0, ($S1627 * 0.35) - ($F1627 * 0.3))</f>
        <v>13.1925</v>
      </c>
      <c r="AB1627" s="12" t="str">
        <f aca="false">IF(AA1627&gt;20,"High",IF(AA1627&gt;10,"Medium","Low"))</f>
        <v>Medium</v>
      </c>
    </row>
    <row r="1628" customFormat="false" ht="18.65" hidden="false" customHeight="false" outlineLevel="0" collapsed="false">
      <c r="A1628" s="5" t="s">
        <v>1671</v>
      </c>
      <c r="B1628" s="6" t="s">
        <v>29</v>
      </c>
      <c r="C1628" s="6" t="s">
        <v>30</v>
      </c>
      <c r="D1628" s="6" t="s">
        <v>30</v>
      </c>
      <c r="E1628" s="6" t="s">
        <v>30</v>
      </c>
      <c r="F1628" s="7" t="n">
        <v>17</v>
      </c>
      <c r="G1628" s="6" t="s">
        <v>31</v>
      </c>
      <c r="H1628" s="6" t="s">
        <v>30</v>
      </c>
      <c r="I1628" s="6" t="s">
        <v>30</v>
      </c>
      <c r="J1628" s="6" t="s">
        <v>32</v>
      </c>
      <c r="K1628" s="6" t="s">
        <v>32</v>
      </c>
      <c r="L1628" s="6" t="s">
        <v>32</v>
      </c>
      <c r="M1628" s="6" t="s">
        <v>32</v>
      </c>
      <c r="N1628" s="6" t="s">
        <v>32</v>
      </c>
      <c r="O1628" s="6" t="s">
        <v>32</v>
      </c>
      <c r="P1628" s="6" t="s">
        <v>166</v>
      </c>
      <c r="Q1628" s="6" t="s">
        <v>30</v>
      </c>
      <c r="R1628" s="6" t="s">
        <v>34</v>
      </c>
      <c r="S1628" s="8" t="n">
        <v>19.15</v>
      </c>
      <c r="T1628" s="8" t="n">
        <v>343.45</v>
      </c>
      <c r="U1628" s="6" t="s">
        <v>30</v>
      </c>
      <c r="V1628" s="8" t="n">
        <f aca="false">IF(X1628="0-1 Year", ROUND(S1628/0.474, 2), IF(X1628="1-2 Years", ROUND(S1628/0.287, 2), ROUND(S1628/0.14, 2)))</f>
        <v>66.72</v>
      </c>
      <c r="W1628" s="6" t="str">
        <f aca="false">IF(V1628&gt;4000, "High", IF(V1628&gt;2000, "Medium", "Low"))</f>
        <v>Low</v>
      </c>
      <c r="X1628" s="9" t="s">
        <v>1275</v>
      </c>
      <c r="Y1628" s="10" t="n">
        <f aca="false">IF(U1628="Yes", 1, 0)</f>
        <v>0</v>
      </c>
      <c r="Z1628" s="10" t="n">
        <v>1</v>
      </c>
      <c r="AA1628" s="11" t="n">
        <f aca="false">MAX(0, ($S1628 * 0.35) - ($F1628 * 0.3))</f>
        <v>1.6025</v>
      </c>
      <c r="AB1628" s="12" t="str">
        <f aca="false">IF(AA1628&gt;20,"High",IF(AA1628&gt;10,"Medium","Low"))</f>
        <v>Low</v>
      </c>
    </row>
    <row r="1629" customFormat="false" ht="18.65" hidden="false" customHeight="false" outlineLevel="0" collapsed="false">
      <c r="A1629" s="5" t="s">
        <v>1672</v>
      </c>
      <c r="B1629" s="6" t="s">
        <v>29</v>
      </c>
      <c r="C1629" s="6" t="s">
        <v>30</v>
      </c>
      <c r="D1629" s="6" t="s">
        <v>31</v>
      </c>
      <c r="E1629" s="6" t="s">
        <v>31</v>
      </c>
      <c r="F1629" s="7" t="n">
        <v>13</v>
      </c>
      <c r="G1629" s="6" t="s">
        <v>31</v>
      </c>
      <c r="H1629" s="6" t="s">
        <v>31</v>
      </c>
      <c r="I1629" s="6" t="s">
        <v>30</v>
      </c>
      <c r="J1629" s="6" t="s">
        <v>32</v>
      </c>
      <c r="K1629" s="6" t="s">
        <v>32</v>
      </c>
      <c r="L1629" s="6" t="s">
        <v>32</v>
      </c>
      <c r="M1629" s="6" t="s">
        <v>32</v>
      </c>
      <c r="N1629" s="6" t="s">
        <v>32</v>
      </c>
      <c r="O1629" s="6" t="s">
        <v>32</v>
      </c>
      <c r="P1629" s="6" t="s">
        <v>33</v>
      </c>
      <c r="Q1629" s="6" t="s">
        <v>30</v>
      </c>
      <c r="R1629" s="6" t="s">
        <v>53</v>
      </c>
      <c r="S1629" s="8" t="n">
        <v>24.5</v>
      </c>
      <c r="T1629" s="8" t="n">
        <v>343.6</v>
      </c>
      <c r="U1629" s="6" t="s">
        <v>30</v>
      </c>
      <c r="V1629" s="8" t="n">
        <f aca="false">IF(X1629="0-1 Year", ROUND(S1629/0.474, 2), IF(X1629="1-2 Years", ROUND(S1629/0.287, 2), ROUND(S1629/0.14, 2)))</f>
        <v>85.37</v>
      </c>
      <c r="W1629" s="6" t="str">
        <f aca="false">IF(V1629&gt;4000, "High", IF(V1629&gt;2000, "Medium", "Low"))</f>
        <v>Low</v>
      </c>
      <c r="X1629" s="9" t="s">
        <v>1275</v>
      </c>
      <c r="Y1629" s="10" t="n">
        <f aca="false">IF(U1629="Yes", 1, 0)</f>
        <v>0</v>
      </c>
      <c r="Z1629" s="10" t="n">
        <v>1</v>
      </c>
      <c r="AA1629" s="11" t="n">
        <f aca="false">MAX(0, ($S1629 * 0.35) - ($F1629 * 0.3))</f>
        <v>4.675</v>
      </c>
      <c r="AB1629" s="12" t="str">
        <f aca="false">IF(AA1629&gt;20,"High",IF(AA1629&gt;10,"Medium","Low"))</f>
        <v>Low</v>
      </c>
    </row>
    <row r="1630" customFormat="false" ht="18.65" hidden="false" customHeight="false" outlineLevel="0" collapsed="false">
      <c r="A1630" s="5" t="s">
        <v>1673</v>
      </c>
      <c r="B1630" s="6" t="s">
        <v>29</v>
      </c>
      <c r="C1630" s="6" t="s">
        <v>31</v>
      </c>
      <c r="D1630" s="6" t="s">
        <v>31</v>
      </c>
      <c r="E1630" s="6" t="s">
        <v>30</v>
      </c>
      <c r="F1630" s="7" t="n">
        <v>5</v>
      </c>
      <c r="G1630" s="6" t="s">
        <v>31</v>
      </c>
      <c r="H1630" s="6" t="s">
        <v>31</v>
      </c>
      <c r="I1630" s="6" t="s">
        <v>517</v>
      </c>
      <c r="J1630" s="6" t="s">
        <v>30</v>
      </c>
      <c r="K1630" s="6" t="s">
        <v>30</v>
      </c>
      <c r="L1630" s="6" t="s">
        <v>31</v>
      </c>
      <c r="M1630" s="6" t="s">
        <v>30</v>
      </c>
      <c r="N1630" s="6" t="s">
        <v>30</v>
      </c>
      <c r="O1630" s="6" t="s">
        <v>30</v>
      </c>
      <c r="P1630" s="6" t="s">
        <v>38</v>
      </c>
      <c r="Q1630" s="6" t="s">
        <v>31</v>
      </c>
      <c r="R1630" s="6" t="s">
        <v>53</v>
      </c>
      <c r="S1630" s="8" t="n">
        <v>79.9</v>
      </c>
      <c r="T1630" s="8" t="n">
        <v>343.95</v>
      </c>
      <c r="U1630" s="6" t="s">
        <v>31</v>
      </c>
      <c r="V1630" s="8" t="n">
        <f aca="false">IF(X1630="0-1 Year", ROUND(S1630/0.474, 2), IF(X1630="1-2 Years", ROUND(S1630/0.287, 2), ROUND(S1630/0.14, 2)))</f>
        <v>168.57</v>
      </c>
      <c r="W1630" s="6" t="str">
        <f aca="false">IF(V1630&gt;4000, "High", IF(V1630&gt;2000, "Medium", "Low"))</f>
        <v>Low</v>
      </c>
      <c r="X1630" s="9" t="s">
        <v>35</v>
      </c>
      <c r="Y1630" s="10" t="n">
        <f aca="false">IF(U1630="Yes", 1, 0)</f>
        <v>1</v>
      </c>
      <c r="Z1630" s="10" t="n">
        <v>1</v>
      </c>
      <c r="AA1630" s="11" t="n">
        <f aca="false">MAX(0, ($S1630 * 0.35) - ($F1630 * 0.3))</f>
        <v>26.465</v>
      </c>
      <c r="AB1630" s="12" t="str">
        <f aca="false">IF(AA1630&gt;20,"High",IF(AA1630&gt;10,"Medium","Low"))</f>
        <v>High</v>
      </c>
    </row>
    <row r="1631" customFormat="false" ht="18.65" hidden="false" customHeight="false" outlineLevel="0" collapsed="false">
      <c r="A1631" s="5" t="s">
        <v>1674</v>
      </c>
      <c r="B1631" s="6" t="s">
        <v>29</v>
      </c>
      <c r="C1631" s="6" t="s">
        <v>31</v>
      </c>
      <c r="D1631" s="6" t="s">
        <v>30</v>
      </c>
      <c r="E1631" s="6" t="s">
        <v>31</v>
      </c>
      <c r="F1631" s="7" t="n">
        <v>7</v>
      </c>
      <c r="G1631" s="6" t="s">
        <v>31</v>
      </c>
      <c r="H1631" s="6" t="s">
        <v>30</v>
      </c>
      <c r="I1631" s="6" t="s">
        <v>203</v>
      </c>
      <c r="J1631" s="6" t="s">
        <v>30</v>
      </c>
      <c r="K1631" s="6" t="s">
        <v>30</v>
      </c>
      <c r="L1631" s="6" t="s">
        <v>30</v>
      </c>
      <c r="M1631" s="6" t="s">
        <v>30</v>
      </c>
      <c r="N1631" s="6" t="s">
        <v>30</v>
      </c>
      <c r="O1631" s="6" t="s">
        <v>30</v>
      </c>
      <c r="P1631" s="6" t="s">
        <v>38</v>
      </c>
      <c r="Q1631" s="6" t="s">
        <v>31</v>
      </c>
      <c r="R1631" s="6" t="s">
        <v>34</v>
      </c>
      <c r="S1631" s="8" t="n">
        <v>45.75</v>
      </c>
      <c r="T1631" s="8" t="n">
        <v>344.2</v>
      </c>
      <c r="U1631" s="6" t="s">
        <v>30</v>
      </c>
      <c r="V1631" s="8" t="n">
        <f aca="false">IF(X1631="0-1 Year", ROUND(S1631/0.474, 2), IF(X1631="1-2 Years", ROUND(S1631/0.287, 2), ROUND(S1631/0.14, 2)))</f>
        <v>96.52</v>
      </c>
      <c r="W1631" s="6" t="str">
        <f aca="false">IF(V1631&gt;4000, "High", IF(V1631&gt;2000, "Medium", "Low"))</f>
        <v>Low</v>
      </c>
      <c r="X1631" s="9" t="s">
        <v>35</v>
      </c>
      <c r="Y1631" s="10" t="n">
        <f aca="false">IF(U1631="Yes", 1, 0)</f>
        <v>0</v>
      </c>
      <c r="Z1631" s="10" t="n">
        <v>1</v>
      </c>
      <c r="AA1631" s="11" t="n">
        <f aca="false">MAX(0, ($S1631 * 0.35) - ($F1631 * 0.3))</f>
        <v>13.9125</v>
      </c>
      <c r="AB1631" s="12" t="str">
        <f aca="false">IF(AA1631&gt;20,"High",IF(AA1631&gt;10,"Medium","Low"))</f>
        <v>Medium</v>
      </c>
    </row>
    <row r="1632" customFormat="false" ht="18.65" hidden="false" customHeight="false" outlineLevel="0" collapsed="false">
      <c r="A1632" s="5" t="s">
        <v>1675</v>
      </c>
      <c r="B1632" s="6" t="s">
        <v>29</v>
      </c>
      <c r="C1632" s="6" t="s">
        <v>30</v>
      </c>
      <c r="D1632" s="6" t="s">
        <v>31</v>
      </c>
      <c r="E1632" s="6" t="s">
        <v>31</v>
      </c>
      <c r="F1632" s="7" t="n">
        <v>19</v>
      </c>
      <c r="G1632" s="6" t="s">
        <v>31</v>
      </c>
      <c r="H1632" s="6" t="s">
        <v>30</v>
      </c>
      <c r="I1632" s="6" t="s">
        <v>30</v>
      </c>
      <c r="J1632" s="6" t="s">
        <v>32</v>
      </c>
      <c r="K1632" s="6" t="s">
        <v>32</v>
      </c>
      <c r="L1632" s="6" t="s">
        <v>32</v>
      </c>
      <c r="M1632" s="6" t="s">
        <v>32</v>
      </c>
      <c r="N1632" s="6" t="s">
        <v>32</v>
      </c>
      <c r="O1632" s="6" t="s">
        <v>32</v>
      </c>
      <c r="P1632" s="6" t="s">
        <v>33</v>
      </c>
      <c r="Q1632" s="6" t="s">
        <v>30</v>
      </c>
      <c r="R1632" s="6" t="s">
        <v>34</v>
      </c>
      <c r="S1632" s="8" t="n">
        <v>19.8</v>
      </c>
      <c r="T1632" s="8" t="n">
        <v>344.5</v>
      </c>
      <c r="U1632" s="6" t="s">
        <v>30</v>
      </c>
      <c r="V1632" s="8" t="n">
        <f aca="false">IF(X1632="0-1 Year", ROUND(S1632/0.474, 2), IF(X1632="1-2 Years", ROUND(S1632/0.287, 2), ROUND(S1632/0.14, 2)))</f>
        <v>68.99</v>
      </c>
      <c r="W1632" s="6" t="str">
        <f aca="false">IF(V1632&gt;4000, "High", IF(V1632&gt;2000, "Medium", "Low"))</f>
        <v>Low</v>
      </c>
      <c r="X1632" s="9" t="s">
        <v>1275</v>
      </c>
      <c r="Y1632" s="10" t="n">
        <f aca="false">IF(U1632="Yes", 1, 0)</f>
        <v>0</v>
      </c>
      <c r="Z1632" s="10" t="n">
        <v>1</v>
      </c>
      <c r="AA1632" s="11" t="n">
        <f aca="false">MAX(0, ($S1632 * 0.35) - ($F1632 * 0.3))</f>
        <v>1.23</v>
      </c>
      <c r="AB1632" s="12" t="str">
        <f aca="false">IF(AA1632&gt;20,"High",IF(AA1632&gt;10,"Medium","Low"))</f>
        <v>Low</v>
      </c>
    </row>
    <row r="1633" customFormat="false" ht="18.65" hidden="false" customHeight="false" outlineLevel="0" collapsed="false">
      <c r="A1633" s="5" t="s">
        <v>1676</v>
      </c>
      <c r="B1633" s="6" t="s">
        <v>29</v>
      </c>
      <c r="C1633" s="6" t="s">
        <v>30</v>
      </c>
      <c r="D1633" s="6" t="s">
        <v>31</v>
      </c>
      <c r="E1633" s="6" t="s">
        <v>31</v>
      </c>
      <c r="F1633" s="7" t="n">
        <v>8</v>
      </c>
      <c r="G1633" s="6" t="s">
        <v>31</v>
      </c>
      <c r="H1633" s="6" t="s">
        <v>30</v>
      </c>
      <c r="I1633" s="6" t="s">
        <v>203</v>
      </c>
      <c r="J1633" s="6" t="s">
        <v>30</v>
      </c>
      <c r="K1633" s="6" t="s">
        <v>30</v>
      </c>
      <c r="L1633" s="6" t="s">
        <v>30</v>
      </c>
      <c r="M1633" s="6" t="s">
        <v>30</v>
      </c>
      <c r="N1633" s="6" t="s">
        <v>30</v>
      </c>
      <c r="O1633" s="6" t="s">
        <v>30</v>
      </c>
      <c r="P1633" s="6" t="s">
        <v>33</v>
      </c>
      <c r="Q1633" s="6" t="s">
        <v>31</v>
      </c>
      <c r="R1633" s="6" t="s">
        <v>34</v>
      </c>
      <c r="S1633" s="8" t="n">
        <v>43.45</v>
      </c>
      <c r="T1633" s="8" t="n">
        <v>345.5</v>
      </c>
      <c r="U1633" s="6" t="s">
        <v>30</v>
      </c>
      <c r="V1633" s="8" t="n">
        <f aca="false">IF(X1633="0-1 Year", ROUND(S1633/0.474, 2), IF(X1633="1-2 Years", ROUND(S1633/0.287, 2), ROUND(S1633/0.14, 2)))</f>
        <v>91.67</v>
      </c>
      <c r="W1633" s="6" t="str">
        <f aca="false">IF(V1633&gt;4000, "High", IF(V1633&gt;2000, "Medium", "Low"))</f>
        <v>Low</v>
      </c>
      <c r="X1633" s="9" t="s">
        <v>35</v>
      </c>
      <c r="Y1633" s="10" t="n">
        <f aca="false">IF(U1633="Yes", 1, 0)</f>
        <v>0</v>
      </c>
      <c r="Z1633" s="10" t="n">
        <v>1</v>
      </c>
      <c r="AA1633" s="11" t="n">
        <f aca="false">MAX(0, ($S1633 * 0.35) - ($F1633 * 0.3))</f>
        <v>12.8075</v>
      </c>
      <c r="AB1633" s="12" t="str">
        <f aca="false">IF(AA1633&gt;20,"High",IF(AA1633&gt;10,"Medium","Low"))</f>
        <v>Medium</v>
      </c>
    </row>
    <row r="1634" customFormat="false" ht="18.65" hidden="false" customHeight="false" outlineLevel="0" collapsed="false">
      <c r="A1634" s="5" t="s">
        <v>1677</v>
      </c>
      <c r="B1634" s="6" t="s">
        <v>29</v>
      </c>
      <c r="C1634" s="6" t="s">
        <v>30</v>
      </c>
      <c r="D1634" s="6" t="s">
        <v>31</v>
      </c>
      <c r="E1634" s="6" t="s">
        <v>31</v>
      </c>
      <c r="F1634" s="7" t="n">
        <v>18</v>
      </c>
      <c r="G1634" s="6" t="s">
        <v>31</v>
      </c>
      <c r="H1634" s="6" t="s">
        <v>30</v>
      </c>
      <c r="I1634" s="6" t="s">
        <v>30</v>
      </c>
      <c r="J1634" s="6" t="s">
        <v>32</v>
      </c>
      <c r="K1634" s="6" t="s">
        <v>32</v>
      </c>
      <c r="L1634" s="6" t="s">
        <v>32</v>
      </c>
      <c r="M1634" s="6" t="s">
        <v>32</v>
      </c>
      <c r="N1634" s="6" t="s">
        <v>32</v>
      </c>
      <c r="O1634" s="6" t="s">
        <v>32</v>
      </c>
      <c r="P1634" s="6" t="s">
        <v>33</v>
      </c>
      <c r="Q1634" s="6" t="s">
        <v>30</v>
      </c>
      <c r="R1634" s="6" t="s">
        <v>53</v>
      </c>
      <c r="S1634" s="8" t="n">
        <v>20.05</v>
      </c>
      <c r="T1634" s="8" t="n">
        <v>345.9</v>
      </c>
      <c r="U1634" s="6" t="s">
        <v>30</v>
      </c>
      <c r="V1634" s="8" t="n">
        <f aca="false">IF(X1634="0-1 Year", ROUND(S1634/0.474, 2), IF(X1634="1-2 Years", ROUND(S1634/0.287, 2), ROUND(S1634/0.14, 2)))</f>
        <v>69.86</v>
      </c>
      <c r="W1634" s="6" t="str">
        <f aca="false">IF(V1634&gt;4000, "High", IF(V1634&gt;2000, "Medium", "Low"))</f>
        <v>Low</v>
      </c>
      <c r="X1634" s="9" t="s">
        <v>1275</v>
      </c>
      <c r="Y1634" s="10" t="n">
        <f aca="false">IF(U1634="Yes", 1, 0)</f>
        <v>0</v>
      </c>
      <c r="Z1634" s="10" t="n">
        <v>1</v>
      </c>
      <c r="AA1634" s="11" t="n">
        <f aca="false">MAX(0, ($S1634 * 0.35) - ($F1634 * 0.3))</f>
        <v>1.6175</v>
      </c>
      <c r="AB1634" s="12" t="str">
        <f aca="false">IF(AA1634&gt;20,"High",IF(AA1634&gt;10,"Medium","Low"))</f>
        <v>Low</v>
      </c>
    </row>
    <row r="1635" customFormat="false" ht="18.65" hidden="false" customHeight="false" outlineLevel="0" collapsed="false">
      <c r="A1635" s="5" t="s">
        <v>1678</v>
      </c>
      <c r="B1635" s="6" t="s">
        <v>37</v>
      </c>
      <c r="C1635" s="6" t="s">
        <v>31</v>
      </c>
      <c r="D1635" s="6" t="s">
        <v>30</v>
      </c>
      <c r="E1635" s="6" t="s">
        <v>30</v>
      </c>
      <c r="F1635" s="7" t="n">
        <v>4</v>
      </c>
      <c r="G1635" s="6" t="s">
        <v>31</v>
      </c>
      <c r="H1635" s="6" t="s">
        <v>31</v>
      </c>
      <c r="I1635" s="6" t="s">
        <v>517</v>
      </c>
      <c r="J1635" s="6" t="s">
        <v>30</v>
      </c>
      <c r="K1635" s="6" t="s">
        <v>30</v>
      </c>
      <c r="L1635" s="6" t="s">
        <v>31</v>
      </c>
      <c r="M1635" s="6" t="s">
        <v>30</v>
      </c>
      <c r="N1635" s="6" t="s">
        <v>31</v>
      </c>
      <c r="O1635" s="6" t="s">
        <v>30</v>
      </c>
      <c r="P1635" s="6" t="s">
        <v>38</v>
      </c>
      <c r="Q1635" s="6" t="s">
        <v>31</v>
      </c>
      <c r="R1635" s="6" t="s">
        <v>39</v>
      </c>
      <c r="S1635" s="8" t="n">
        <v>89.2</v>
      </c>
      <c r="T1635" s="8" t="n">
        <v>346.2</v>
      </c>
      <c r="U1635" s="6" t="s">
        <v>31</v>
      </c>
      <c r="V1635" s="8" t="n">
        <f aca="false">IF(X1635="0-1 Year", ROUND(S1635/0.474, 2), IF(X1635="1-2 Years", ROUND(S1635/0.287, 2), ROUND(S1635/0.14, 2)))</f>
        <v>188.19</v>
      </c>
      <c r="W1635" s="6" t="str">
        <f aca="false">IF(V1635&gt;4000, "High", IF(V1635&gt;2000, "Medium", "Low"))</f>
        <v>Low</v>
      </c>
      <c r="X1635" s="9" t="s">
        <v>35</v>
      </c>
      <c r="Y1635" s="10" t="n">
        <f aca="false">IF(U1635="Yes", 1, 0)</f>
        <v>1</v>
      </c>
      <c r="Z1635" s="10" t="n">
        <v>1</v>
      </c>
      <c r="AA1635" s="11" t="n">
        <f aca="false">MAX(0, ($S1635 * 0.35) - ($F1635 * 0.3))</f>
        <v>30.02</v>
      </c>
      <c r="AB1635" s="12" t="str">
        <f aca="false">IF(AA1635&gt;20,"High",IF(AA1635&gt;10,"Medium","Low"))</f>
        <v>High</v>
      </c>
    </row>
    <row r="1636" customFormat="false" ht="18.65" hidden="false" customHeight="false" outlineLevel="0" collapsed="false">
      <c r="A1636" s="5" t="s">
        <v>1679</v>
      </c>
      <c r="B1636" s="6" t="s">
        <v>29</v>
      </c>
      <c r="C1636" s="6" t="s">
        <v>30</v>
      </c>
      <c r="D1636" s="6" t="s">
        <v>30</v>
      </c>
      <c r="E1636" s="6" t="s">
        <v>30</v>
      </c>
      <c r="F1636" s="7" t="n">
        <v>5</v>
      </c>
      <c r="G1636" s="6" t="s">
        <v>31</v>
      </c>
      <c r="H1636" s="6" t="s">
        <v>30</v>
      </c>
      <c r="I1636" s="6" t="s">
        <v>203</v>
      </c>
      <c r="J1636" s="6" t="s">
        <v>30</v>
      </c>
      <c r="K1636" s="6" t="s">
        <v>30</v>
      </c>
      <c r="L1636" s="6" t="s">
        <v>31</v>
      </c>
      <c r="M1636" s="6" t="s">
        <v>30</v>
      </c>
      <c r="N1636" s="6" t="s">
        <v>31</v>
      </c>
      <c r="O1636" s="6" t="s">
        <v>31</v>
      </c>
      <c r="P1636" s="6" t="s">
        <v>38</v>
      </c>
      <c r="Q1636" s="6" t="s">
        <v>31</v>
      </c>
      <c r="R1636" s="6" t="s">
        <v>39</v>
      </c>
      <c r="S1636" s="8" t="n">
        <v>70.05</v>
      </c>
      <c r="T1636" s="8" t="n">
        <v>346.4</v>
      </c>
      <c r="U1636" s="6" t="s">
        <v>31</v>
      </c>
      <c r="V1636" s="8" t="n">
        <f aca="false">IF(X1636="0-1 Year", ROUND(S1636/0.474, 2), IF(X1636="1-2 Years", ROUND(S1636/0.287, 2), ROUND(S1636/0.14, 2)))</f>
        <v>147.78</v>
      </c>
      <c r="W1636" s="6" t="str">
        <f aca="false">IF(V1636&gt;4000, "High", IF(V1636&gt;2000, "Medium", "Low"))</f>
        <v>Low</v>
      </c>
      <c r="X1636" s="9" t="s">
        <v>35</v>
      </c>
      <c r="Y1636" s="10" t="n">
        <f aca="false">IF(U1636="Yes", 1, 0)</f>
        <v>1</v>
      </c>
      <c r="Z1636" s="10" t="n">
        <v>1</v>
      </c>
      <c r="AA1636" s="11" t="n">
        <f aca="false">MAX(0, ($S1636 * 0.35) - ($F1636 * 0.3))</f>
        <v>23.0175</v>
      </c>
      <c r="AB1636" s="12" t="str">
        <f aca="false">IF(AA1636&gt;20,"High",IF(AA1636&gt;10,"Medium","Low"))</f>
        <v>High</v>
      </c>
    </row>
    <row r="1637" customFormat="false" ht="18.65" hidden="false" customHeight="false" outlineLevel="0" collapsed="false">
      <c r="A1637" s="5" t="s">
        <v>1680</v>
      </c>
      <c r="B1637" s="6" t="s">
        <v>37</v>
      </c>
      <c r="C1637" s="6" t="s">
        <v>30</v>
      </c>
      <c r="D1637" s="6" t="s">
        <v>31</v>
      </c>
      <c r="E1637" s="6" t="s">
        <v>31</v>
      </c>
      <c r="F1637" s="7" t="n">
        <v>11</v>
      </c>
      <c r="G1637" s="6" t="s">
        <v>30</v>
      </c>
      <c r="H1637" s="6" t="s">
        <v>202</v>
      </c>
      <c r="I1637" s="6" t="s">
        <v>203</v>
      </c>
      <c r="J1637" s="6" t="s">
        <v>31</v>
      </c>
      <c r="K1637" s="6" t="s">
        <v>30</v>
      </c>
      <c r="L1637" s="6" t="s">
        <v>30</v>
      </c>
      <c r="M1637" s="6" t="s">
        <v>30</v>
      </c>
      <c r="N1637" s="6" t="s">
        <v>30</v>
      </c>
      <c r="O1637" s="6" t="s">
        <v>30</v>
      </c>
      <c r="P1637" s="6" t="s">
        <v>38</v>
      </c>
      <c r="Q1637" s="6" t="s">
        <v>31</v>
      </c>
      <c r="R1637" s="6" t="s">
        <v>39</v>
      </c>
      <c r="S1637" s="8" t="n">
        <v>29.6</v>
      </c>
      <c r="T1637" s="8" t="n">
        <v>346.45</v>
      </c>
      <c r="U1637" s="6" t="s">
        <v>30</v>
      </c>
      <c r="V1637" s="8" t="n">
        <f aca="false">IF(X1637="0-1 Year", ROUND(S1637/0.474, 2), IF(X1637="1-2 Years", ROUND(S1637/0.287, 2), ROUND(S1637/0.14, 2)))</f>
        <v>62.45</v>
      </c>
      <c r="W1637" s="6" t="str">
        <f aca="false">IF(V1637&gt;4000, "High", IF(V1637&gt;2000, "Medium", "Low"))</f>
        <v>Low</v>
      </c>
      <c r="X1637" s="9" t="s">
        <v>35</v>
      </c>
      <c r="Y1637" s="10" t="n">
        <f aca="false">IF(U1637="Yes", 1, 0)</f>
        <v>0</v>
      </c>
      <c r="Z1637" s="10" t="n">
        <v>1</v>
      </c>
      <c r="AA1637" s="11" t="n">
        <f aca="false">MAX(0, ($S1637 * 0.35) - ($F1637 * 0.3))</f>
        <v>7.06</v>
      </c>
      <c r="AB1637" s="12" t="str">
        <f aca="false">IF(AA1637&gt;20,"High",IF(AA1637&gt;10,"Medium","Low"))</f>
        <v>Low</v>
      </c>
    </row>
    <row r="1638" customFormat="false" ht="18.65" hidden="false" customHeight="false" outlineLevel="0" collapsed="false">
      <c r="A1638" s="5" t="s">
        <v>1681</v>
      </c>
      <c r="B1638" s="6" t="s">
        <v>37</v>
      </c>
      <c r="C1638" s="6" t="s">
        <v>30</v>
      </c>
      <c r="D1638" s="6" t="s">
        <v>30</v>
      </c>
      <c r="E1638" s="6" t="s">
        <v>30</v>
      </c>
      <c r="F1638" s="7" t="n">
        <v>13</v>
      </c>
      <c r="G1638" s="6" t="s">
        <v>30</v>
      </c>
      <c r="H1638" s="6" t="s">
        <v>202</v>
      </c>
      <c r="I1638" s="6" t="s">
        <v>203</v>
      </c>
      <c r="J1638" s="6" t="s">
        <v>30</v>
      </c>
      <c r="K1638" s="6" t="s">
        <v>31</v>
      </c>
      <c r="L1638" s="6" t="s">
        <v>30</v>
      </c>
      <c r="M1638" s="6" t="s">
        <v>30</v>
      </c>
      <c r="N1638" s="6" t="s">
        <v>30</v>
      </c>
      <c r="O1638" s="6" t="s">
        <v>30</v>
      </c>
      <c r="P1638" s="6" t="s">
        <v>38</v>
      </c>
      <c r="Q1638" s="6" t="s">
        <v>31</v>
      </c>
      <c r="R1638" s="6" t="s">
        <v>39</v>
      </c>
      <c r="S1638" s="8" t="n">
        <v>31.05</v>
      </c>
      <c r="T1638" s="8" t="n">
        <v>347.25</v>
      </c>
      <c r="U1638" s="6" t="s">
        <v>31</v>
      </c>
      <c r="V1638" s="8" t="n">
        <f aca="false">IF(X1638="0-1 Year", ROUND(S1638/0.474, 2), IF(X1638="1-2 Years", ROUND(S1638/0.287, 2), ROUND(S1638/0.14, 2)))</f>
        <v>108.19</v>
      </c>
      <c r="W1638" s="6" t="str">
        <f aca="false">IF(V1638&gt;4000, "High", IF(V1638&gt;2000, "Medium", "Low"))</f>
        <v>Low</v>
      </c>
      <c r="X1638" s="9" t="s">
        <v>1275</v>
      </c>
      <c r="Y1638" s="10" t="n">
        <f aca="false">IF(U1638="Yes", 1, 0)</f>
        <v>1</v>
      </c>
      <c r="Z1638" s="10" t="n">
        <v>1</v>
      </c>
      <c r="AA1638" s="11" t="n">
        <f aca="false">MAX(0, ($S1638 * 0.35) - ($F1638 * 0.3))</f>
        <v>6.9675</v>
      </c>
      <c r="AB1638" s="12" t="str">
        <f aca="false">IF(AA1638&gt;20,"High",IF(AA1638&gt;10,"Medium","Low"))</f>
        <v>Low</v>
      </c>
    </row>
    <row r="1639" customFormat="false" ht="18.65" hidden="false" customHeight="false" outlineLevel="0" collapsed="false">
      <c r="A1639" s="5" t="s">
        <v>1682</v>
      </c>
      <c r="B1639" s="6" t="s">
        <v>29</v>
      </c>
      <c r="C1639" s="6" t="s">
        <v>30</v>
      </c>
      <c r="D1639" s="6" t="s">
        <v>30</v>
      </c>
      <c r="E1639" s="6" t="s">
        <v>30</v>
      </c>
      <c r="F1639" s="7" t="n">
        <v>5</v>
      </c>
      <c r="G1639" s="6" t="s">
        <v>31</v>
      </c>
      <c r="H1639" s="6" t="s">
        <v>30</v>
      </c>
      <c r="I1639" s="6" t="s">
        <v>203</v>
      </c>
      <c r="J1639" s="6" t="s">
        <v>30</v>
      </c>
      <c r="K1639" s="6" t="s">
        <v>30</v>
      </c>
      <c r="L1639" s="6" t="s">
        <v>31</v>
      </c>
      <c r="M1639" s="6" t="s">
        <v>30</v>
      </c>
      <c r="N1639" s="6" t="s">
        <v>31</v>
      </c>
      <c r="O1639" s="6" t="s">
        <v>31</v>
      </c>
      <c r="P1639" s="6" t="s">
        <v>33</v>
      </c>
      <c r="Q1639" s="6" t="s">
        <v>31</v>
      </c>
      <c r="R1639" s="6" t="s">
        <v>34</v>
      </c>
      <c r="S1639" s="8" t="n">
        <v>70</v>
      </c>
      <c r="T1639" s="8" t="n">
        <v>347.4</v>
      </c>
      <c r="U1639" s="6" t="s">
        <v>31</v>
      </c>
      <c r="V1639" s="8" t="n">
        <f aca="false">IF(X1639="0-1 Year", ROUND(S1639/0.474, 2), IF(X1639="1-2 Years", ROUND(S1639/0.287, 2), ROUND(S1639/0.14, 2)))</f>
        <v>147.68</v>
      </c>
      <c r="W1639" s="6" t="str">
        <f aca="false">IF(V1639&gt;4000, "High", IF(V1639&gt;2000, "Medium", "Low"))</f>
        <v>Low</v>
      </c>
      <c r="X1639" s="9" t="s">
        <v>35</v>
      </c>
      <c r="Y1639" s="10" t="n">
        <f aca="false">IF(U1639="Yes", 1, 0)</f>
        <v>1</v>
      </c>
      <c r="Z1639" s="10" t="n">
        <v>1</v>
      </c>
      <c r="AA1639" s="11" t="n">
        <f aca="false">MAX(0, ($S1639 * 0.35) - ($F1639 * 0.3))</f>
        <v>23</v>
      </c>
      <c r="AB1639" s="12" t="str">
        <f aca="false">IF(AA1639&gt;20,"High",IF(AA1639&gt;10,"Medium","Low"))</f>
        <v>High</v>
      </c>
    </row>
    <row r="1640" customFormat="false" ht="18.65" hidden="false" customHeight="false" outlineLevel="0" collapsed="false">
      <c r="A1640" s="5" t="s">
        <v>1683</v>
      </c>
      <c r="B1640" s="6" t="s">
        <v>37</v>
      </c>
      <c r="C1640" s="6" t="s">
        <v>31</v>
      </c>
      <c r="D1640" s="6" t="s">
        <v>31</v>
      </c>
      <c r="E1640" s="6" t="s">
        <v>30</v>
      </c>
      <c r="F1640" s="7" t="n">
        <v>4</v>
      </c>
      <c r="G1640" s="6" t="s">
        <v>31</v>
      </c>
      <c r="H1640" s="6" t="s">
        <v>31</v>
      </c>
      <c r="I1640" s="6" t="s">
        <v>517</v>
      </c>
      <c r="J1640" s="6" t="s">
        <v>31</v>
      </c>
      <c r="K1640" s="6" t="s">
        <v>30</v>
      </c>
      <c r="L1640" s="6" t="s">
        <v>30</v>
      </c>
      <c r="M1640" s="6" t="s">
        <v>30</v>
      </c>
      <c r="N1640" s="6" t="s">
        <v>31</v>
      </c>
      <c r="O1640" s="6" t="s">
        <v>31</v>
      </c>
      <c r="P1640" s="6" t="s">
        <v>38</v>
      </c>
      <c r="Q1640" s="6" t="s">
        <v>31</v>
      </c>
      <c r="R1640" s="6" t="s">
        <v>39</v>
      </c>
      <c r="S1640" s="8" t="n">
        <v>99.6</v>
      </c>
      <c r="T1640" s="8" t="n">
        <v>347.65</v>
      </c>
      <c r="U1640" s="6" t="s">
        <v>31</v>
      </c>
      <c r="V1640" s="8" t="n">
        <f aca="false">IF(X1640="0-1 Year", ROUND(S1640/0.474, 2), IF(X1640="1-2 Years", ROUND(S1640/0.287, 2), ROUND(S1640/0.14, 2)))</f>
        <v>210.13</v>
      </c>
      <c r="W1640" s="6" t="str">
        <f aca="false">IF(V1640&gt;4000, "High", IF(V1640&gt;2000, "Medium", "Low"))</f>
        <v>Low</v>
      </c>
      <c r="X1640" s="9" t="s">
        <v>35</v>
      </c>
      <c r="Y1640" s="10" t="n">
        <f aca="false">IF(U1640="Yes", 1, 0)</f>
        <v>1</v>
      </c>
      <c r="Z1640" s="10" t="n">
        <v>1</v>
      </c>
      <c r="AA1640" s="11" t="n">
        <f aca="false">MAX(0, ($S1640 * 0.35) - ($F1640 * 0.3))</f>
        <v>33.66</v>
      </c>
      <c r="AB1640" s="12" t="str">
        <f aca="false">IF(AA1640&gt;20,"High",IF(AA1640&gt;10,"Medium","Low"))</f>
        <v>High</v>
      </c>
    </row>
    <row r="1641" customFormat="false" ht="18.65" hidden="false" customHeight="false" outlineLevel="0" collapsed="false">
      <c r="A1641" s="5" t="s">
        <v>1684</v>
      </c>
      <c r="B1641" s="6" t="s">
        <v>37</v>
      </c>
      <c r="C1641" s="6" t="s">
        <v>30</v>
      </c>
      <c r="D1641" s="6" t="s">
        <v>30</v>
      </c>
      <c r="E1641" s="6" t="s">
        <v>30</v>
      </c>
      <c r="F1641" s="7" t="n">
        <v>20</v>
      </c>
      <c r="G1641" s="6" t="s">
        <v>31</v>
      </c>
      <c r="H1641" s="6" t="s">
        <v>30</v>
      </c>
      <c r="I1641" s="6" t="s">
        <v>30</v>
      </c>
      <c r="J1641" s="6" t="s">
        <v>32</v>
      </c>
      <c r="K1641" s="6" t="s">
        <v>32</v>
      </c>
      <c r="L1641" s="6" t="s">
        <v>32</v>
      </c>
      <c r="M1641" s="6" t="s">
        <v>32</v>
      </c>
      <c r="N1641" s="6" t="s">
        <v>32</v>
      </c>
      <c r="O1641" s="6" t="s">
        <v>32</v>
      </c>
      <c r="P1641" s="6" t="s">
        <v>38</v>
      </c>
      <c r="Q1641" s="6" t="s">
        <v>31</v>
      </c>
      <c r="R1641" s="6" t="s">
        <v>58</v>
      </c>
      <c r="S1641" s="8" t="n">
        <v>18.9</v>
      </c>
      <c r="T1641" s="8" t="n">
        <v>347.65</v>
      </c>
      <c r="U1641" s="6" t="s">
        <v>30</v>
      </c>
      <c r="V1641" s="8" t="n">
        <f aca="false">IF(X1641="0-1 Year", ROUND(S1641/0.474, 2), IF(X1641="1-2 Years", ROUND(S1641/0.287, 2), ROUND(S1641/0.14, 2)))</f>
        <v>65.85</v>
      </c>
      <c r="W1641" s="6" t="str">
        <f aca="false">IF(V1641&gt;4000, "High", IF(V1641&gt;2000, "Medium", "Low"))</f>
        <v>Low</v>
      </c>
      <c r="X1641" s="9" t="s">
        <v>1275</v>
      </c>
      <c r="Y1641" s="10" t="n">
        <f aca="false">IF(U1641="Yes", 1, 0)</f>
        <v>0</v>
      </c>
      <c r="Z1641" s="10" t="n">
        <v>1</v>
      </c>
      <c r="AA1641" s="11" t="n">
        <f aca="false">MAX(0, ($S1641 * 0.35) - ($F1641 * 0.3))</f>
        <v>0.614999999999999</v>
      </c>
      <c r="AB1641" s="12" t="str">
        <f aca="false">IF(AA1641&gt;20,"High",IF(AA1641&gt;10,"Medium","Low"))</f>
        <v>Low</v>
      </c>
    </row>
    <row r="1642" customFormat="false" ht="18.65" hidden="false" customHeight="false" outlineLevel="0" collapsed="false">
      <c r="A1642" s="5" t="s">
        <v>1685</v>
      </c>
      <c r="B1642" s="6" t="s">
        <v>29</v>
      </c>
      <c r="C1642" s="6" t="s">
        <v>30</v>
      </c>
      <c r="D1642" s="6" t="s">
        <v>30</v>
      </c>
      <c r="E1642" s="6" t="s">
        <v>30</v>
      </c>
      <c r="F1642" s="7" t="n">
        <v>9</v>
      </c>
      <c r="G1642" s="6" t="s">
        <v>31</v>
      </c>
      <c r="H1642" s="6" t="s">
        <v>30</v>
      </c>
      <c r="I1642" s="6" t="s">
        <v>203</v>
      </c>
      <c r="J1642" s="6" t="s">
        <v>30</v>
      </c>
      <c r="K1642" s="6" t="s">
        <v>30</v>
      </c>
      <c r="L1642" s="6" t="s">
        <v>30</v>
      </c>
      <c r="M1642" s="6" t="s">
        <v>30</v>
      </c>
      <c r="N1642" s="6" t="s">
        <v>30</v>
      </c>
      <c r="O1642" s="6" t="s">
        <v>30</v>
      </c>
      <c r="P1642" s="6" t="s">
        <v>38</v>
      </c>
      <c r="Q1642" s="6" t="s">
        <v>31</v>
      </c>
      <c r="R1642" s="6" t="s">
        <v>34</v>
      </c>
      <c r="S1642" s="8" t="n">
        <v>44.4</v>
      </c>
      <c r="T1642" s="8" t="n">
        <v>348.15</v>
      </c>
      <c r="U1642" s="6" t="s">
        <v>30</v>
      </c>
      <c r="V1642" s="8" t="n">
        <f aca="false">IF(X1642="0-1 Year", ROUND(S1642/0.474, 2), IF(X1642="1-2 Years", ROUND(S1642/0.287, 2), ROUND(S1642/0.14, 2)))</f>
        <v>93.67</v>
      </c>
      <c r="W1642" s="6" t="str">
        <f aca="false">IF(V1642&gt;4000, "High", IF(V1642&gt;2000, "Medium", "Low"))</f>
        <v>Low</v>
      </c>
      <c r="X1642" s="9" t="s">
        <v>35</v>
      </c>
      <c r="Y1642" s="10" t="n">
        <f aca="false">IF(U1642="Yes", 1, 0)</f>
        <v>0</v>
      </c>
      <c r="Z1642" s="10" t="n">
        <v>1</v>
      </c>
      <c r="AA1642" s="11" t="n">
        <f aca="false">MAX(0, ($S1642 * 0.35) - ($F1642 * 0.3))</f>
        <v>12.84</v>
      </c>
      <c r="AB1642" s="12" t="str">
        <f aca="false">IF(AA1642&gt;20,"High",IF(AA1642&gt;10,"Medium","Low"))</f>
        <v>Medium</v>
      </c>
    </row>
    <row r="1643" customFormat="false" ht="18.65" hidden="false" customHeight="false" outlineLevel="0" collapsed="false">
      <c r="A1643" s="5" t="s">
        <v>1686</v>
      </c>
      <c r="B1643" s="6" t="s">
        <v>29</v>
      </c>
      <c r="C1643" s="6" t="s">
        <v>30</v>
      </c>
      <c r="D1643" s="6" t="s">
        <v>30</v>
      </c>
      <c r="E1643" s="6" t="s">
        <v>30</v>
      </c>
      <c r="F1643" s="7" t="n">
        <v>18</v>
      </c>
      <c r="G1643" s="6" t="s">
        <v>31</v>
      </c>
      <c r="H1643" s="6" t="s">
        <v>30</v>
      </c>
      <c r="I1643" s="6" t="s">
        <v>30</v>
      </c>
      <c r="J1643" s="6" t="s">
        <v>32</v>
      </c>
      <c r="K1643" s="6" t="s">
        <v>32</v>
      </c>
      <c r="L1643" s="6" t="s">
        <v>32</v>
      </c>
      <c r="M1643" s="6" t="s">
        <v>32</v>
      </c>
      <c r="N1643" s="6" t="s">
        <v>32</v>
      </c>
      <c r="O1643" s="6" t="s">
        <v>32</v>
      </c>
      <c r="P1643" s="6" t="s">
        <v>38</v>
      </c>
      <c r="Q1643" s="6" t="s">
        <v>30</v>
      </c>
      <c r="R1643" s="6" t="s">
        <v>39</v>
      </c>
      <c r="S1643" s="8" t="n">
        <v>19</v>
      </c>
      <c r="T1643" s="8" t="n">
        <v>348.8</v>
      </c>
      <c r="U1643" s="6" t="s">
        <v>30</v>
      </c>
      <c r="V1643" s="8" t="n">
        <f aca="false">IF(X1643="0-1 Year", ROUND(S1643/0.474, 2), IF(X1643="1-2 Years", ROUND(S1643/0.287, 2), ROUND(S1643/0.14, 2)))</f>
        <v>66.2</v>
      </c>
      <c r="W1643" s="6" t="str">
        <f aca="false">IF(V1643&gt;4000, "High", IF(V1643&gt;2000, "Medium", "Low"))</f>
        <v>Low</v>
      </c>
      <c r="X1643" s="9" t="s">
        <v>1275</v>
      </c>
      <c r="Y1643" s="10" t="n">
        <f aca="false">IF(U1643="Yes", 1, 0)</f>
        <v>0</v>
      </c>
      <c r="Z1643" s="10" t="n">
        <v>1</v>
      </c>
      <c r="AA1643" s="11" t="n">
        <f aca="false">MAX(0, ($S1643 * 0.35) - ($F1643 * 0.3))</f>
        <v>1.25</v>
      </c>
      <c r="AB1643" s="12" t="str">
        <f aca="false">IF(AA1643&gt;20,"High",IF(AA1643&gt;10,"Medium","Low"))</f>
        <v>Low</v>
      </c>
    </row>
    <row r="1644" customFormat="false" ht="18.65" hidden="false" customHeight="false" outlineLevel="0" collapsed="false">
      <c r="A1644" s="5" t="s">
        <v>1687</v>
      </c>
      <c r="B1644" s="6" t="s">
        <v>37</v>
      </c>
      <c r="C1644" s="6" t="s">
        <v>30</v>
      </c>
      <c r="D1644" s="6" t="s">
        <v>30</v>
      </c>
      <c r="E1644" s="6" t="s">
        <v>30</v>
      </c>
      <c r="F1644" s="7" t="n">
        <v>6</v>
      </c>
      <c r="G1644" s="6" t="s">
        <v>30</v>
      </c>
      <c r="H1644" s="6" t="s">
        <v>202</v>
      </c>
      <c r="I1644" s="6" t="s">
        <v>203</v>
      </c>
      <c r="J1644" s="6" t="s">
        <v>31</v>
      </c>
      <c r="K1644" s="6" t="s">
        <v>31</v>
      </c>
      <c r="L1644" s="6" t="s">
        <v>31</v>
      </c>
      <c r="M1644" s="6" t="s">
        <v>31</v>
      </c>
      <c r="N1644" s="6" t="s">
        <v>31</v>
      </c>
      <c r="O1644" s="6" t="s">
        <v>31</v>
      </c>
      <c r="P1644" s="6" t="s">
        <v>166</v>
      </c>
      <c r="Q1644" s="6" t="s">
        <v>31</v>
      </c>
      <c r="R1644" s="6" t="s">
        <v>34</v>
      </c>
      <c r="S1644" s="8" t="n">
        <v>63.4</v>
      </c>
      <c r="T1644" s="8" t="n">
        <v>348.8</v>
      </c>
      <c r="U1644" s="6" t="s">
        <v>30</v>
      </c>
      <c r="V1644" s="8" t="n">
        <f aca="false">IF(X1644="0-1 Year", ROUND(S1644/0.474, 2), IF(X1644="1-2 Years", ROUND(S1644/0.287, 2), ROUND(S1644/0.14, 2)))</f>
        <v>133.76</v>
      </c>
      <c r="W1644" s="6" t="str">
        <f aca="false">IF(V1644&gt;4000, "High", IF(V1644&gt;2000, "Medium", "Low"))</f>
        <v>Low</v>
      </c>
      <c r="X1644" s="9" t="s">
        <v>35</v>
      </c>
      <c r="Y1644" s="10" t="n">
        <f aca="false">IF(U1644="Yes", 1, 0)</f>
        <v>0</v>
      </c>
      <c r="Z1644" s="10" t="n">
        <v>1</v>
      </c>
      <c r="AA1644" s="11" t="n">
        <f aca="false">MAX(0, ($S1644 * 0.35) - ($F1644 * 0.3))</f>
        <v>20.39</v>
      </c>
      <c r="AB1644" s="12" t="str">
        <f aca="false">IF(AA1644&gt;20,"High",IF(AA1644&gt;10,"Medium","Low"))</f>
        <v>High</v>
      </c>
    </row>
    <row r="1645" customFormat="false" ht="18.65" hidden="false" customHeight="false" outlineLevel="0" collapsed="false">
      <c r="A1645" s="5" t="s">
        <v>1688</v>
      </c>
      <c r="B1645" s="6" t="s">
        <v>37</v>
      </c>
      <c r="C1645" s="6" t="s">
        <v>31</v>
      </c>
      <c r="D1645" s="6" t="s">
        <v>30</v>
      </c>
      <c r="E1645" s="6" t="s">
        <v>30</v>
      </c>
      <c r="F1645" s="7" t="n">
        <v>5</v>
      </c>
      <c r="G1645" s="6" t="s">
        <v>31</v>
      </c>
      <c r="H1645" s="6" t="s">
        <v>30</v>
      </c>
      <c r="I1645" s="6" t="s">
        <v>517</v>
      </c>
      <c r="J1645" s="6" t="s">
        <v>30</v>
      </c>
      <c r="K1645" s="6" t="s">
        <v>30</v>
      </c>
      <c r="L1645" s="6" t="s">
        <v>31</v>
      </c>
      <c r="M1645" s="6" t="s">
        <v>30</v>
      </c>
      <c r="N1645" s="6" t="s">
        <v>30</v>
      </c>
      <c r="O1645" s="6" t="s">
        <v>30</v>
      </c>
      <c r="P1645" s="6" t="s">
        <v>38</v>
      </c>
      <c r="Q1645" s="6" t="s">
        <v>31</v>
      </c>
      <c r="R1645" s="6" t="s">
        <v>58</v>
      </c>
      <c r="S1645" s="8" t="n">
        <v>75.55</v>
      </c>
      <c r="T1645" s="8" t="n">
        <v>349.65</v>
      </c>
      <c r="U1645" s="6" t="s">
        <v>31</v>
      </c>
      <c r="V1645" s="8" t="n">
        <f aca="false">IF(X1645="0-1 Year", ROUND(S1645/0.474, 2), IF(X1645="1-2 Years", ROUND(S1645/0.287, 2), ROUND(S1645/0.14, 2)))</f>
        <v>159.39</v>
      </c>
      <c r="W1645" s="6" t="str">
        <f aca="false">IF(V1645&gt;4000, "High", IF(V1645&gt;2000, "Medium", "Low"))</f>
        <v>Low</v>
      </c>
      <c r="X1645" s="9" t="s">
        <v>35</v>
      </c>
      <c r="Y1645" s="10" t="n">
        <f aca="false">IF(U1645="Yes", 1, 0)</f>
        <v>1</v>
      </c>
      <c r="Z1645" s="10" t="n">
        <v>1</v>
      </c>
      <c r="AA1645" s="11" t="n">
        <f aca="false">MAX(0, ($S1645 * 0.35) - ($F1645 * 0.3))</f>
        <v>24.9425</v>
      </c>
      <c r="AB1645" s="12" t="str">
        <f aca="false">IF(AA1645&gt;20,"High",IF(AA1645&gt;10,"Medium","Low"))</f>
        <v>High</v>
      </c>
    </row>
    <row r="1646" customFormat="false" ht="18.65" hidden="false" customHeight="false" outlineLevel="0" collapsed="false">
      <c r="A1646" s="5" t="s">
        <v>1689</v>
      </c>
      <c r="B1646" s="6" t="s">
        <v>37</v>
      </c>
      <c r="C1646" s="6" t="s">
        <v>30</v>
      </c>
      <c r="D1646" s="6" t="s">
        <v>31</v>
      </c>
      <c r="E1646" s="6" t="s">
        <v>31</v>
      </c>
      <c r="F1646" s="7" t="n">
        <v>7</v>
      </c>
      <c r="G1646" s="6" t="s">
        <v>31</v>
      </c>
      <c r="H1646" s="6" t="s">
        <v>31</v>
      </c>
      <c r="I1646" s="6" t="s">
        <v>203</v>
      </c>
      <c r="J1646" s="6" t="s">
        <v>30</v>
      </c>
      <c r="K1646" s="6" t="s">
        <v>30</v>
      </c>
      <c r="L1646" s="6" t="s">
        <v>30</v>
      </c>
      <c r="M1646" s="6" t="s">
        <v>30</v>
      </c>
      <c r="N1646" s="6" t="s">
        <v>30</v>
      </c>
      <c r="O1646" s="6" t="s">
        <v>30</v>
      </c>
      <c r="P1646" s="6" t="s">
        <v>38</v>
      </c>
      <c r="Q1646" s="6" t="s">
        <v>30</v>
      </c>
      <c r="R1646" s="6" t="s">
        <v>39</v>
      </c>
      <c r="S1646" s="8" t="n">
        <v>48.8</v>
      </c>
      <c r="T1646" s="8" t="n">
        <v>349.8</v>
      </c>
      <c r="U1646" s="6" t="s">
        <v>30</v>
      </c>
      <c r="V1646" s="8" t="n">
        <f aca="false">IF(X1646="0-1 Year", ROUND(S1646/0.474, 2), IF(X1646="1-2 Years", ROUND(S1646/0.287, 2), ROUND(S1646/0.14, 2)))</f>
        <v>102.95</v>
      </c>
      <c r="W1646" s="6" t="str">
        <f aca="false">IF(V1646&gt;4000, "High", IF(V1646&gt;2000, "Medium", "Low"))</f>
        <v>Low</v>
      </c>
      <c r="X1646" s="9" t="s">
        <v>35</v>
      </c>
      <c r="Y1646" s="10" t="n">
        <f aca="false">IF(U1646="Yes", 1, 0)</f>
        <v>0</v>
      </c>
      <c r="Z1646" s="10" t="n">
        <v>1</v>
      </c>
      <c r="AA1646" s="11" t="n">
        <f aca="false">MAX(0, ($S1646 * 0.35) - ($F1646 * 0.3))</f>
        <v>14.98</v>
      </c>
      <c r="AB1646" s="12" t="str">
        <f aca="false">IF(AA1646&gt;20,"High",IF(AA1646&gt;10,"Medium","Low"))</f>
        <v>Medium</v>
      </c>
    </row>
    <row r="1647" customFormat="false" ht="18.65" hidden="false" customHeight="false" outlineLevel="0" collapsed="false">
      <c r="A1647" s="5" t="s">
        <v>1690</v>
      </c>
      <c r="B1647" s="6" t="s">
        <v>29</v>
      </c>
      <c r="C1647" s="6" t="s">
        <v>30</v>
      </c>
      <c r="D1647" s="6" t="s">
        <v>31</v>
      </c>
      <c r="E1647" s="6" t="s">
        <v>31</v>
      </c>
      <c r="F1647" s="7" t="n">
        <v>21</v>
      </c>
      <c r="G1647" s="6" t="s">
        <v>31</v>
      </c>
      <c r="H1647" s="6" t="s">
        <v>30</v>
      </c>
      <c r="I1647" s="6" t="s">
        <v>30</v>
      </c>
      <c r="J1647" s="6" t="s">
        <v>32</v>
      </c>
      <c r="K1647" s="6" t="s">
        <v>32</v>
      </c>
      <c r="L1647" s="6" t="s">
        <v>32</v>
      </c>
      <c r="M1647" s="6" t="s">
        <v>32</v>
      </c>
      <c r="N1647" s="6" t="s">
        <v>32</v>
      </c>
      <c r="O1647" s="6" t="s">
        <v>32</v>
      </c>
      <c r="P1647" s="6" t="s">
        <v>33</v>
      </c>
      <c r="Q1647" s="6" t="s">
        <v>30</v>
      </c>
      <c r="R1647" s="6" t="s">
        <v>34</v>
      </c>
      <c r="S1647" s="8" t="n">
        <v>19.8</v>
      </c>
      <c r="T1647" s="8" t="n">
        <v>350.1</v>
      </c>
      <c r="U1647" s="6" t="s">
        <v>30</v>
      </c>
      <c r="V1647" s="8" t="n">
        <f aca="false">IF(X1647="0-1 Year", ROUND(S1647/0.474, 2), IF(X1647="1-2 Years", ROUND(S1647/0.287, 2), ROUND(S1647/0.14, 2)))</f>
        <v>68.99</v>
      </c>
      <c r="W1647" s="6" t="str">
        <f aca="false">IF(V1647&gt;4000, "High", IF(V1647&gt;2000, "Medium", "Low"))</f>
        <v>Low</v>
      </c>
      <c r="X1647" s="9" t="s">
        <v>1275</v>
      </c>
      <c r="Y1647" s="10" t="n">
        <f aca="false">IF(U1647="Yes", 1, 0)</f>
        <v>0</v>
      </c>
      <c r="Z1647" s="10" t="n">
        <v>1</v>
      </c>
      <c r="AA1647" s="11" t="n">
        <f aca="false">MAX(0, ($S1647 * 0.35) - ($F1647 * 0.3))</f>
        <v>0.63</v>
      </c>
      <c r="AB1647" s="12" t="str">
        <f aca="false">IF(AA1647&gt;20,"High",IF(AA1647&gt;10,"Medium","Low"))</f>
        <v>Low</v>
      </c>
    </row>
    <row r="1648" customFormat="false" ht="18.65" hidden="false" customHeight="false" outlineLevel="0" collapsed="false">
      <c r="A1648" s="5" t="s">
        <v>1691</v>
      </c>
      <c r="B1648" s="6" t="s">
        <v>37</v>
      </c>
      <c r="C1648" s="6" t="s">
        <v>30</v>
      </c>
      <c r="D1648" s="6" t="s">
        <v>31</v>
      </c>
      <c r="E1648" s="6" t="s">
        <v>30</v>
      </c>
      <c r="F1648" s="7" t="n">
        <v>5</v>
      </c>
      <c r="G1648" s="6" t="s">
        <v>31</v>
      </c>
      <c r="H1648" s="6" t="s">
        <v>31</v>
      </c>
      <c r="I1648" s="6" t="s">
        <v>203</v>
      </c>
      <c r="J1648" s="6" t="s">
        <v>30</v>
      </c>
      <c r="K1648" s="6" t="s">
        <v>30</v>
      </c>
      <c r="L1648" s="6" t="s">
        <v>31</v>
      </c>
      <c r="M1648" s="6" t="s">
        <v>31</v>
      </c>
      <c r="N1648" s="6" t="s">
        <v>31</v>
      </c>
      <c r="O1648" s="6" t="s">
        <v>30</v>
      </c>
      <c r="P1648" s="6" t="s">
        <v>38</v>
      </c>
      <c r="Q1648" s="6" t="s">
        <v>30</v>
      </c>
      <c r="R1648" s="6" t="s">
        <v>53</v>
      </c>
      <c r="S1648" s="8" t="n">
        <v>67.95</v>
      </c>
      <c r="T1648" s="8" t="n">
        <v>350.3</v>
      </c>
      <c r="U1648" s="6" t="s">
        <v>31</v>
      </c>
      <c r="V1648" s="8" t="n">
        <f aca="false">IF(X1648="0-1 Year", ROUND(S1648/0.474, 2), IF(X1648="1-2 Years", ROUND(S1648/0.287, 2), ROUND(S1648/0.14, 2)))</f>
        <v>143.35</v>
      </c>
      <c r="W1648" s="6" t="str">
        <f aca="false">IF(V1648&gt;4000, "High", IF(V1648&gt;2000, "Medium", "Low"))</f>
        <v>Low</v>
      </c>
      <c r="X1648" s="9" t="s">
        <v>35</v>
      </c>
      <c r="Y1648" s="10" t="n">
        <f aca="false">IF(U1648="Yes", 1, 0)</f>
        <v>1</v>
      </c>
      <c r="Z1648" s="10" t="n">
        <v>1</v>
      </c>
      <c r="AA1648" s="11" t="n">
        <f aca="false">MAX(0, ($S1648 * 0.35) - ($F1648 * 0.3))</f>
        <v>22.2825</v>
      </c>
      <c r="AB1648" s="12" t="str">
        <f aca="false">IF(AA1648&gt;20,"High",IF(AA1648&gt;10,"Medium","Low"))</f>
        <v>High</v>
      </c>
    </row>
    <row r="1649" customFormat="false" ht="18.65" hidden="false" customHeight="false" outlineLevel="0" collapsed="false">
      <c r="A1649" s="5" t="s">
        <v>1692</v>
      </c>
      <c r="B1649" s="6" t="s">
        <v>37</v>
      </c>
      <c r="C1649" s="6" t="s">
        <v>30</v>
      </c>
      <c r="D1649" s="6" t="s">
        <v>31</v>
      </c>
      <c r="E1649" s="6" t="s">
        <v>31</v>
      </c>
      <c r="F1649" s="7" t="n">
        <v>7</v>
      </c>
      <c r="G1649" s="6" t="s">
        <v>31</v>
      </c>
      <c r="H1649" s="6" t="s">
        <v>30</v>
      </c>
      <c r="I1649" s="6" t="s">
        <v>203</v>
      </c>
      <c r="J1649" s="6" t="s">
        <v>31</v>
      </c>
      <c r="K1649" s="6" t="s">
        <v>30</v>
      </c>
      <c r="L1649" s="6" t="s">
        <v>30</v>
      </c>
      <c r="M1649" s="6" t="s">
        <v>30</v>
      </c>
      <c r="N1649" s="6" t="s">
        <v>30</v>
      </c>
      <c r="O1649" s="6" t="s">
        <v>30</v>
      </c>
      <c r="P1649" s="6" t="s">
        <v>38</v>
      </c>
      <c r="Q1649" s="6" t="s">
        <v>30</v>
      </c>
      <c r="R1649" s="6" t="s">
        <v>34</v>
      </c>
      <c r="S1649" s="8" t="n">
        <v>50.7</v>
      </c>
      <c r="T1649" s="8" t="n">
        <v>350.35</v>
      </c>
      <c r="U1649" s="6" t="s">
        <v>30</v>
      </c>
      <c r="V1649" s="8" t="n">
        <f aca="false">IF(X1649="0-1 Year", ROUND(S1649/0.474, 2), IF(X1649="1-2 Years", ROUND(S1649/0.287, 2), ROUND(S1649/0.14, 2)))</f>
        <v>106.96</v>
      </c>
      <c r="W1649" s="6" t="str">
        <f aca="false">IF(V1649&gt;4000, "High", IF(V1649&gt;2000, "Medium", "Low"))</f>
        <v>Low</v>
      </c>
      <c r="X1649" s="9" t="s">
        <v>35</v>
      </c>
      <c r="Y1649" s="10" t="n">
        <f aca="false">IF(U1649="Yes", 1, 0)</f>
        <v>0</v>
      </c>
      <c r="Z1649" s="10" t="n">
        <v>1</v>
      </c>
      <c r="AA1649" s="11" t="n">
        <f aca="false">MAX(0, ($S1649 * 0.35) - ($F1649 * 0.3))</f>
        <v>15.645</v>
      </c>
      <c r="AB1649" s="12" t="str">
        <f aca="false">IF(AA1649&gt;20,"High",IF(AA1649&gt;10,"Medium","Low"))</f>
        <v>Medium</v>
      </c>
    </row>
    <row r="1650" customFormat="false" ht="18.65" hidden="false" customHeight="false" outlineLevel="0" collapsed="false">
      <c r="A1650" s="5" t="s">
        <v>1693</v>
      </c>
      <c r="B1650" s="6" t="s">
        <v>37</v>
      </c>
      <c r="C1650" s="6" t="s">
        <v>30</v>
      </c>
      <c r="D1650" s="6" t="s">
        <v>31</v>
      </c>
      <c r="E1650" s="6" t="s">
        <v>30</v>
      </c>
      <c r="F1650" s="7" t="n">
        <v>5</v>
      </c>
      <c r="G1650" s="6" t="s">
        <v>31</v>
      </c>
      <c r="H1650" s="6" t="s">
        <v>30</v>
      </c>
      <c r="I1650" s="6" t="s">
        <v>517</v>
      </c>
      <c r="J1650" s="6" t="s">
        <v>30</v>
      </c>
      <c r="K1650" s="6" t="s">
        <v>30</v>
      </c>
      <c r="L1650" s="6" t="s">
        <v>30</v>
      </c>
      <c r="M1650" s="6" t="s">
        <v>30</v>
      </c>
      <c r="N1650" s="6" t="s">
        <v>30</v>
      </c>
      <c r="O1650" s="6" t="s">
        <v>30</v>
      </c>
      <c r="P1650" s="6" t="s">
        <v>38</v>
      </c>
      <c r="Q1650" s="6" t="s">
        <v>31</v>
      </c>
      <c r="R1650" s="6" t="s">
        <v>39</v>
      </c>
      <c r="S1650" s="8" t="n">
        <v>68.95</v>
      </c>
      <c r="T1650" s="8" t="n">
        <v>351.5</v>
      </c>
      <c r="U1650" s="6" t="s">
        <v>30</v>
      </c>
      <c r="V1650" s="8" t="n">
        <f aca="false">IF(X1650="0-1 Year", ROUND(S1650/0.474, 2), IF(X1650="1-2 Years", ROUND(S1650/0.287, 2), ROUND(S1650/0.14, 2)))</f>
        <v>145.46</v>
      </c>
      <c r="W1650" s="6" t="str">
        <f aca="false">IF(V1650&gt;4000, "High", IF(V1650&gt;2000, "Medium", "Low"))</f>
        <v>Low</v>
      </c>
      <c r="X1650" s="9" t="s">
        <v>35</v>
      </c>
      <c r="Y1650" s="10" t="n">
        <f aca="false">IF(U1650="Yes", 1, 0)</f>
        <v>0</v>
      </c>
      <c r="Z1650" s="10" t="n">
        <v>1</v>
      </c>
      <c r="AA1650" s="11" t="n">
        <f aca="false">MAX(0, ($S1650 * 0.35) - ($F1650 * 0.3))</f>
        <v>22.6325</v>
      </c>
      <c r="AB1650" s="12" t="str">
        <f aca="false">IF(AA1650&gt;20,"High",IF(AA1650&gt;10,"Medium","Low"))</f>
        <v>High</v>
      </c>
    </row>
    <row r="1651" customFormat="false" ht="18.65" hidden="false" customHeight="false" outlineLevel="0" collapsed="false">
      <c r="A1651" s="5" t="s">
        <v>1694</v>
      </c>
      <c r="B1651" s="6" t="s">
        <v>29</v>
      </c>
      <c r="C1651" s="6" t="s">
        <v>30</v>
      </c>
      <c r="D1651" s="6" t="s">
        <v>30</v>
      </c>
      <c r="E1651" s="6" t="s">
        <v>30</v>
      </c>
      <c r="F1651" s="7" t="n">
        <v>17</v>
      </c>
      <c r="G1651" s="6" t="s">
        <v>31</v>
      </c>
      <c r="H1651" s="6" t="s">
        <v>30</v>
      </c>
      <c r="I1651" s="6" t="s">
        <v>30</v>
      </c>
      <c r="J1651" s="6" t="s">
        <v>32</v>
      </c>
      <c r="K1651" s="6" t="s">
        <v>32</v>
      </c>
      <c r="L1651" s="6" t="s">
        <v>32</v>
      </c>
      <c r="M1651" s="6" t="s">
        <v>32</v>
      </c>
      <c r="N1651" s="6" t="s">
        <v>32</v>
      </c>
      <c r="O1651" s="6" t="s">
        <v>32</v>
      </c>
      <c r="P1651" s="6" t="s">
        <v>33</v>
      </c>
      <c r="Q1651" s="6" t="s">
        <v>31</v>
      </c>
      <c r="R1651" s="6" t="s">
        <v>53</v>
      </c>
      <c r="S1651" s="8" t="n">
        <v>19.65</v>
      </c>
      <c r="T1651" s="8" t="n">
        <v>351.55</v>
      </c>
      <c r="U1651" s="6" t="s">
        <v>30</v>
      </c>
      <c r="V1651" s="8" t="n">
        <f aca="false">IF(X1651="0-1 Year", ROUND(S1651/0.474, 2), IF(X1651="1-2 Years", ROUND(S1651/0.287, 2), ROUND(S1651/0.14, 2)))</f>
        <v>68.47</v>
      </c>
      <c r="W1651" s="6" t="str">
        <f aca="false">IF(V1651&gt;4000, "High", IF(V1651&gt;2000, "Medium", "Low"))</f>
        <v>Low</v>
      </c>
      <c r="X1651" s="9" t="s">
        <v>1275</v>
      </c>
      <c r="Y1651" s="10" t="n">
        <f aca="false">IF(U1651="Yes", 1, 0)</f>
        <v>0</v>
      </c>
      <c r="Z1651" s="10" t="n">
        <v>1</v>
      </c>
      <c r="AA1651" s="11" t="n">
        <f aca="false">MAX(0, ($S1651 * 0.35) - ($F1651 * 0.3))</f>
        <v>1.7775</v>
      </c>
      <c r="AB1651" s="12" t="str">
        <f aca="false">IF(AA1651&gt;20,"High",IF(AA1651&gt;10,"Medium","Low"))</f>
        <v>Low</v>
      </c>
    </row>
    <row r="1652" customFormat="false" ht="18.65" hidden="false" customHeight="false" outlineLevel="0" collapsed="false">
      <c r="A1652" s="5" t="s">
        <v>1695</v>
      </c>
      <c r="B1652" s="6" t="s">
        <v>37</v>
      </c>
      <c r="C1652" s="6" t="s">
        <v>30</v>
      </c>
      <c r="D1652" s="6" t="s">
        <v>30</v>
      </c>
      <c r="E1652" s="6" t="s">
        <v>30</v>
      </c>
      <c r="F1652" s="7" t="n">
        <v>5</v>
      </c>
      <c r="G1652" s="6" t="s">
        <v>31</v>
      </c>
      <c r="H1652" s="6" t="s">
        <v>30</v>
      </c>
      <c r="I1652" s="6" t="s">
        <v>203</v>
      </c>
      <c r="J1652" s="6" t="s">
        <v>31</v>
      </c>
      <c r="K1652" s="6" t="s">
        <v>30</v>
      </c>
      <c r="L1652" s="6" t="s">
        <v>30</v>
      </c>
      <c r="M1652" s="6" t="s">
        <v>31</v>
      </c>
      <c r="N1652" s="6" t="s">
        <v>31</v>
      </c>
      <c r="O1652" s="6" t="s">
        <v>30</v>
      </c>
      <c r="P1652" s="6" t="s">
        <v>38</v>
      </c>
      <c r="Q1652" s="6" t="s">
        <v>31</v>
      </c>
      <c r="R1652" s="6" t="s">
        <v>39</v>
      </c>
      <c r="S1652" s="8" t="n">
        <v>64.35</v>
      </c>
      <c r="T1652" s="8" t="n">
        <v>352.65</v>
      </c>
      <c r="U1652" s="6" t="s">
        <v>30</v>
      </c>
      <c r="V1652" s="8" t="n">
        <f aca="false">IF(X1652="0-1 Year", ROUND(S1652/0.474, 2), IF(X1652="1-2 Years", ROUND(S1652/0.287, 2), ROUND(S1652/0.14, 2)))</f>
        <v>135.76</v>
      </c>
      <c r="W1652" s="6" t="str">
        <f aca="false">IF(V1652&gt;4000, "High", IF(V1652&gt;2000, "Medium", "Low"))</f>
        <v>Low</v>
      </c>
      <c r="X1652" s="9" t="s">
        <v>35</v>
      </c>
      <c r="Y1652" s="10" t="n">
        <f aca="false">IF(U1652="Yes", 1, 0)</f>
        <v>0</v>
      </c>
      <c r="Z1652" s="10" t="n">
        <v>1</v>
      </c>
      <c r="AA1652" s="11" t="n">
        <f aca="false">MAX(0, ($S1652 * 0.35) - ($F1652 * 0.3))</f>
        <v>21.0225</v>
      </c>
      <c r="AB1652" s="12" t="str">
        <f aca="false">IF(AA1652&gt;20,"High",IF(AA1652&gt;10,"Medium","Low"))</f>
        <v>High</v>
      </c>
    </row>
    <row r="1653" customFormat="false" ht="18.65" hidden="false" customHeight="false" outlineLevel="0" collapsed="false">
      <c r="A1653" s="5" t="s">
        <v>1696</v>
      </c>
      <c r="B1653" s="6" t="s">
        <v>37</v>
      </c>
      <c r="C1653" s="6" t="s">
        <v>30</v>
      </c>
      <c r="D1653" s="6" t="s">
        <v>30</v>
      </c>
      <c r="E1653" s="6" t="s">
        <v>30</v>
      </c>
      <c r="F1653" s="7" t="n">
        <v>17</v>
      </c>
      <c r="G1653" s="6" t="s">
        <v>31</v>
      </c>
      <c r="H1653" s="6" t="s">
        <v>30</v>
      </c>
      <c r="I1653" s="6" t="s">
        <v>30</v>
      </c>
      <c r="J1653" s="6" t="s">
        <v>32</v>
      </c>
      <c r="K1653" s="6" t="s">
        <v>32</v>
      </c>
      <c r="L1653" s="6" t="s">
        <v>32</v>
      </c>
      <c r="M1653" s="6" t="s">
        <v>32</v>
      </c>
      <c r="N1653" s="6" t="s">
        <v>32</v>
      </c>
      <c r="O1653" s="6" t="s">
        <v>32</v>
      </c>
      <c r="P1653" s="6" t="s">
        <v>33</v>
      </c>
      <c r="Q1653" s="6" t="s">
        <v>30</v>
      </c>
      <c r="R1653" s="6" t="s">
        <v>34</v>
      </c>
      <c r="S1653" s="8" t="n">
        <v>20.15</v>
      </c>
      <c r="T1653" s="8" t="n">
        <v>353.65</v>
      </c>
      <c r="U1653" s="6" t="s">
        <v>30</v>
      </c>
      <c r="V1653" s="8" t="n">
        <f aca="false">IF(X1653="0-1 Year", ROUND(S1653/0.474, 2), IF(X1653="1-2 Years", ROUND(S1653/0.287, 2), ROUND(S1653/0.14, 2)))</f>
        <v>70.21</v>
      </c>
      <c r="W1653" s="6" t="str">
        <f aca="false">IF(V1653&gt;4000, "High", IF(V1653&gt;2000, "Medium", "Low"))</f>
        <v>Low</v>
      </c>
      <c r="X1653" s="9" t="s">
        <v>1275</v>
      </c>
      <c r="Y1653" s="10" t="n">
        <f aca="false">IF(U1653="Yes", 1, 0)</f>
        <v>0</v>
      </c>
      <c r="Z1653" s="10" t="n">
        <v>1</v>
      </c>
      <c r="AA1653" s="11" t="n">
        <f aca="false">MAX(0, ($S1653 * 0.35) - ($F1653 * 0.3))</f>
        <v>1.9525</v>
      </c>
      <c r="AB1653" s="12" t="str">
        <f aca="false">IF(AA1653&gt;20,"High",IF(AA1653&gt;10,"Medium","Low"))</f>
        <v>Low</v>
      </c>
    </row>
    <row r="1654" customFormat="false" ht="18.65" hidden="false" customHeight="false" outlineLevel="0" collapsed="false">
      <c r="A1654" s="5" t="s">
        <v>1697</v>
      </c>
      <c r="B1654" s="6" t="s">
        <v>29</v>
      </c>
      <c r="C1654" s="6" t="s">
        <v>30</v>
      </c>
      <c r="D1654" s="6" t="s">
        <v>30</v>
      </c>
      <c r="E1654" s="6" t="s">
        <v>30</v>
      </c>
      <c r="F1654" s="7" t="n">
        <v>7</v>
      </c>
      <c r="G1654" s="6" t="s">
        <v>31</v>
      </c>
      <c r="H1654" s="6" t="s">
        <v>30</v>
      </c>
      <c r="I1654" s="6" t="s">
        <v>203</v>
      </c>
      <c r="J1654" s="6" t="s">
        <v>31</v>
      </c>
      <c r="K1654" s="6" t="s">
        <v>30</v>
      </c>
      <c r="L1654" s="6" t="s">
        <v>30</v>
      </c>
      <c r="M1654" s="6" t="s">
        <v>30</v>
      </c>
      <c r="N1654" s="6" t="s">
        <v>30</v>
      </c>
      <c r="O1654" s="6" t="s">
        <v>30</v>
      </c>
      <c r="P1654" s="6" t="s">
        <v>38</v>
      </c>
      <c r="Q1654" s="6" t="s">
        <v>31</v>
      </c>
      <c r="R1654" s="6" t="s">
        <v>34</v>
      </c>
      <c r="S1654" s="8" t="n">
        <v>51</v>
      </c>
      <c r="T1654" s="8" t="n">
        <v>354.05</v>
      </c>
      <c r="U1654" s="6" t="s">
        <v>31</v>
      </c>
      <c r="V1654" s="8" t="n">
        <f aca="false">IF(X1654="0-1 Year", ROUND(S1654/0.474, 2), IF(X1654="1-2 Years", ROUND(S1654/0.287, 2), ROUND(S1654/0.14, 2)))</f>
        <v>107.59</v>
      </c>
      <c r="W1654" s="6" t="str">
        <f aca="false">IF(V1654&gt;4000, "High", IF(V1654&gt;2000, "Medium", "Low"))</f>
        <v>Low</v>
      </c>
      <c r="X1654" s="9" t="s">
        <v>35</v>
      </c>
      <c r="Y1654" s="10" t="n">
        <f aca="false">IF(U1654="Yes", 1, 0)</f>
        <v>1</v>
      </c>
      <c r="Z1654" s="10" t="n">
        <v>1</v>
      </c>
      <c r="AA1654" s="11" t="n">
        <f aca="false">MAX(0, ($S1654 * 0.35) - ($F1654 * 0.3))</f>
        <v>15.75</v>
      </c>
      <c r="AB1654" s="12" t="str">
        <f aca="false">IF(AA1654&gt;20,"High",IF(AA1654&gt;10,"Medium","Low"))</f>
        <v>Medium</v>
      </c>
    </row>
    <row r="1655" customFormat="false" ht="18.65" hidden="false" customHeight="false" outlineLevel="0" collapsed="false">
      <c r="A1655" s="5" t="s">
        <v>1698</v>
      </c>
      <c r="B1655" s="6" t="s">
        <v>37</v>
      </c>
      <c r="C1655" s="6" t="s">
        <v>30</v>
      </c>
      <c r="D1655" s="6" t="s">
        <v>31</v>
      </c>
      <c r="E1655" s="6" t="s">
        <v>30</v>
      </c>
      <c r="F1655" s="7" t="n">
        <v>7</v>
      </c>
      <c r="G1655" s="6" t="s">
        <v>31</v>
      </c>
      <c r="H1655" s="6" t="s">
        <v>30</v>
      </c>
      <c r="I1655" s="6" t="s">
        <v>203</v>
      </c>
      <c r="J1655" s="6" t="s">
        <v>31</v>
      </c>
      <c r="K1655" s="6" t="s">
        <v>30</v>
      </c>
      <c r="L1655" s="6" t="s">
        <v>30</v>
      </c>
      <c r="M1655" s="6" t="s">
        <v>30</v>
      </c>
      <c r="N1655" s="6" t="s">
        <v>30</v>
      </c>
      <c r="O1655" s="6" t="s">
        <v>30</v>
      </c>
      <c r="P1655" s="6" t="s">
        <v>38</v>
      </c>
      <c r="Q1655" s="6" t="s">
        <v>31</v>
      </c>
      <c r="R1655" s="6" t="s">
        <v>53</v>
      </c>
      <c r="S1655" s="8" t="n">
        <v>50.3</v>
      </c>
      <c r="T1655" s="8" t="n">
        <v>355.1</v>
      </c>
      <c r="U1655" s="6" t="s">
        <v>30</v>
      </c>
      <c r="V1655" s="8" t="n">
        <f aca="false">IF(X1655="0-1 Year", ROUND(S1655/0.474, 2), IF(X1655="1-2 Years", ROUND(S1655/0.287, 2), ROUND(S1655/0.14, 2)))</f>
        <v>106.12</v>
      </c>
      <c r="W1655" s="6" t="str">
        <f aca="false">IF(V1655&gt;4000, "High", IF(V1655&gt;2000, "Medium", "Low"))</f>
        <v>Low</v>
      </c>
      <c r="X1655" s="9" t="s">
        <v>35</v>
      </c>
      <c r="Y1655" s="10" t="n">
        <f aca="false">IF(U1655="Yes", 1, 0)</f>
        <v>0</v>
      </c>
      <c r="Z1655" s="10" t="n">
        <v>1</v>
      </c>
      <c r="AA1655" s="11" t="n">
        <f aca="false">MAX(0, ($S1655 * 0.35) - ($F1655 * 0.3))</f>
        <v>15.505</v>
      </c>
      <c r="AB1655" s="12" t="str">
        <f aca="false">IF(AA1655&gt;20,"High",IF(AA1655&gt;10,"Medium","Low"))</f>
        <v>Medium</v>
      </c>
    </row>
    <row r="1656" customFormat="false" ht="18.65" hidden="false" customHeight="false" outlineLevel="0" collapsed="false">
      <c r="A1656" s="5" t="s">
        <v>1699</v>
      </c>
      <c r="B1656" s="6" t="s">
        <v>37</v>
      </c>
      <c r="C1656" s="6" t="s">
        <v>30</v>
      </c>
      <c r="D1656" s="6" t="s">
        <v>31</v>
      </c>
      <c r="E1656" s="6" t="s">
        <v>31</v>
      </c>
      <c r="F1656" s="7" t="n">
        <v>6</v>
      </c>
      <c r="G1656" s="6" t="s">
        <v>31</v>
      </c>
      <c r="H1656" s="6" t="s">
        <v>30</v>
      </c>
      <c r="I1656" s="6" t="s">
        <v>203</v>
      </c>
      <c r="J1656" s="6" t="s">
        <v>30</v>
      </c>
      <c r="K1656" s="6" t="s">
        <v>30</v>
      </c>
      <c r="L1656" s="6" t="s">
        <v>30</v>
      </c>
      <c r="M1656" s="6" t="s">
        <v>30</v>
      </c>
      <c r="N1656" s="6" t="s">
        <v>31</v>
      </c>
      <c r="O1656" s="6" t="s">
        <v>30</v>
      </c>
      <c r="P1656" s="6" t="s">
        <v>38</v>
      </c>
      <c r="Q1656" s="6" t="s">
        <v>30</v>
      </c>
      <c r="R1656" s="6" t="s">
        <v>39</v>
      </c>
      <c r="S1656" s="8" t="n">
        <v>54.85</v>
      </c>
      <c r="T1656" s="8" t="n">
        <v>355.1</v>
      </c>
      <c r="U1656" s="6" t="s">
        <v>30</v>
      </c>
      <c r="V1656" s="8" t="n">
        <f aca="false">IF(X1656="0-1 Year", ROUND(S1656/0.474, 2), IF(X1656="1-2 Years", ROUND(S1656/0.287, 2), ROUND(S1656/0.14, 2)))</f>
        <v>115.72</v>
      </c>
      <c r="W1656" s="6" t="str">
        <f aca="false">IF(V1656&gt;4000, "High", IF(V1656&gt;2000, "Medium", "Low"))</f>
        <v>Low</v>
      </c>
      <c r="X1656" s="9" t="s">
        <v>35</v>
      </c>
      <c r="Y1656" s="10" t="n">
        <f aca="false">IF(U1656="Yes", 1, 0)</f>
        <v>0</v>
      </c>
      <c r="Z1656" s="10" t="n">
        <v>1</v>
      </c>
      <c r="AA1656" s="11" t="n">
        <f aca="false">MAX(0, ($S1656 * 0.35) - ($F1656 * 0.3))</f>
        <v>17.3975</v>
      </c>
      <c r="AB1656" s="12" t="str">
        <f aca="false">IF(AA1656&gt;20,"High",IF(AA1656&gt;10,"Medium","Low"))</f>
        <v>Medium</v>
      </c>
    </row>
    <row r="1657" customFormat="false" ht="18.65" hidden="false" customHeight="false" outlineLevel="0" collapsed="false">
      <c r="A1657" s="5" t="s">
        <v>1700</v>
      </c>
      <c r="B1657" s="6" t="s">
        <v>37</v>
      </c>
      <c r="C1657" s="6" t="s">
        <v>30</v>
      </c>
      <c r="D1657" s="6" t="s">
        <v>30</v>
      </c>
      <c r="E1657" s="6" t="s">
        <v>30</v>
      </c>
      <c r="F1657" s="7" t="n">
        <v>4</v>
      </c>
      <c r="G1657" s="6" t="s">
        <v>31</v>
      </c>
      <c r="H1657" s="6" t="s">
        <v>31</v>
      </c>
      <c r="I1657" s="6" t="s">
        <v>517</v>
      </c>
      <c r="J1657" s="6" t="s">
        <v>30</v>
      </c>
      <c r="K1657" s="6" t="s">
        <v>31</v>
      </c>
      <c r="L1657" s="6" t="s">
        <v>30</v>
      </c>
      <c r="M1657" s="6" t="s">
        <v>30</v>
      </c>
      <c r="N1657" s="6" t="s">
        <v>30</v>
      </c>
      <c r="O1657" s="6" t="s">
        <v>31</v>
      </c>
      <c r="P1657" s="6" t="s">
        <v>38</v>
      </c>
      <c r="Q1657" s="6" t="s">
        <v>31</v>
      </c>
      <c r="R1657" s="6" t="s">
        <v>39</v>
      </c>
      <c r="S1657" s="8" t="n">
        <v>88.95</v>
      </c>
      <c r="T1657" s="8" t="n">
        <v>355.2</v>
      </c>
      <c r="U1657" s="6" t="s">
        <v>31</v>
      </c>
      <c r="V1657" s="8" t="n">
        <f aca="false">IF(X1657="0-1 Year", ROUND(S1657/0.474, 2), IF(X1657="1-2 Years", ROUND(S1657/0.287, 2), ROUND(S1657/0.14, 2)))</f>
        <v>187.66</v>
      </c>
      <c r="W1657" s="6" t="str">
        <f aca="false">IF(V1657&gt;4000, "High", IF(V1657&gt;2000, "Medium", "Low"))</f>
        <v>Low</v>
      </c>
      <c r="X1657" s="9" t="s">
        <v>35</v>
      </c>
      <c r="Y1657" s="10" t="n">
        <f aca="false">IF(U1657="Yes", 1, 0)</f>
        <v>1</v>
      </c>
      <c r="Z1657" s="10" t="n">
        <v>1</v>
      </c>
      <c r="AA1657" s="11" t="n">
        <f aca="false">MAX(0, ($S1657 * 0.35) - ($F1657 * 0.3))</f>
        <v>29.9325</v>
      </c>
      <c r="AB1657" s="12" t="str">
        <f aca="false">IF(AA1657&gt;20,"High",IF(AA1657&gt;10,"Medium","Low"))</f>
        <v>High</v>
      </c>
    </row>
    <row r="1658" customFormat="false" ht="18.65" hidden="false" customHeight="false" outlineLevel="0" collapsed="false">
      <c r="A1658" s="5" t="s">
        <v>1701</v>
      </c>
      <c r="B1658" s="6" t="s">
        <v>37</v>
      </c>
      <c r="C1658" s="6" t="s">
        <v>31</v>
      </c>
      <c r="D1658" s="6" t="s">
        <v>31</v>
      </c>
      <c r="E1658" s="6" t="s">
        <v>31</v>
      </c>
      <c r="F1658" s="7" t="n">
        <v>12</v>
      </c>
      <c r="G1658" s="6" t="s">
        <v>30</v>
      </c>
      <c r="H1658" s="6" t="s">
        <v>202</v>
      </c>
      <c r="I1658" s="6" t="s">
        <v>203</v>
      </c>
      <c r="J1658" s="6" t="s">
        <v>30</v>
      </c>
      <c r="K1658" s="6" t="s">
        <v>30</v>
      </c>
      <c r="L1658" s="6" t="s">
        <v>30</v>
      </c>
      <c r="M1658" s="6" t="s">
        <v>31</v>
      </c>
      <c r="N1658" s="6" t="s">
        <v>30</v>
      </c>
      <c r="O1658" s="6" t="s">
        <v>30</v>
      </c>
      <c r="P1658" s="6" t="s">
        <v>38</v>
      </c>
      <c r="Q1658" s="6" t="s">
        <v>31</v>
      </c>
      <c r="R1658" s="6" t="s">
        <v>34</v>
      </c>
      <c r="S1658" s="8" t="n">
        <v>29.3</v>
      </c>
      <c r="T1658" s="8" t="n">
        <v>355.9</v>
      </c>
      <c r="U1658" s="6" t="s">
        <v>30</v>
      </c>
      <c r="V1658" s="8" t="n">
        <f aca="false">IF(X1658="0-1 Year", ROUND(S1658/0.474, 2), IF(X1658="1-2 Years", ROUND(S1658/0.287, 2), ROUND(S1658/0.14, 2)))</f>
        <v>61.81</v>
      </c>
      <c r="W1658" s="6" t="str">
        <f aca="false">IF(V1658&gt;4000, "High", IF(V1658&gt;2000, "Medium", "Low"))</f>
        <v>Low</v>
      </c>
      <c r="X1658" s="9" t="s">
        <v>35</v>
      </c>
      <c r="Y1658" s="10" t="n">
        <f aca="false">IF(U1658="Yes", 1, 0)</f>
        <v>0</v>
      </c>
      <c r="Z1658" s="10" t="n">
        <v>1</v>
      </c>
      <c r="AA1658" s="11" t="n">
        <f aca="false">MAX(0, ($S1658 * 0.35) - ($F1658 * 0.3))</f>
        <v>6.655</v>
      </c>
      <c r="AB1658" s="12" t="str">
        <f aca="false">IF(AA1658&gt;20,"High",IF(AA1658&gt;10,"Medium","Low"))</f>
        <v>Low</v>
      </c>
    </row>
    <row r="1659" customFormat="false" ht="18.65" hidden="false" customHeight="false" outlineLevel="0" collapsed="false">
      <c r="A1659" s="5" t="s">
        <v>1702</v>
      </c>
      <c r="B1659" s="6" t="s">
        <v>37</v>
      </c>
      <c r="C1659" s="6" t="s">
        <v>30</v>
      </c>
      <c r="D1659" s="6" t="s">
        <v>31</v>
      </c>
      <c r="E1659" s="6" t="s">
        <v>31</v>
      </c>
      <c r="F1659" s="7" t="n">
        <v>5</v>
      </c>
      <c r="G1659" s="6" t="s">
        <v>31</v>
      </c>
      <c r="H1659" s="6" t="s">
        <v>30</v>
      </c>
      <c r="I1659" s="6" t="s">
        <v>517</v>
      </c>
      <c r="J1659" s="6" t="s">
        <v>30</v>
      </c>
      <c r="K1659" s="6" t="s">
        <v>30</v>
      </c>
      <c r="L1659" s="6" t="s">
        <v>30</v>
      </c>
      <c r="M1659" s="6" t="s">
        <v>30</v>
      </c>
      <c r="N1659" s="6" t="s">
        <v>31</v>
      </c>
      <c r="O1659" s="6" t="s">
        <v>30</v>
      </c>
      <c r="P1659" s="6" t="s">
        <v>38</v>
      </c>
      <c r="Q1659" s="6" t="s">
        <v>31</v>
      </c>
      <c r="R1659" s="6" t="s">
        <v>39</v>
      </c>
      <c r="S1659" s="8" t="n">
        <v>80.85</v>
      </c>
      <c r="T1659" s="8" t="n">
        <v>356.1</v>
      </c>
      <c r="U1659" s="6" t="s">
        <v>30</v>
      </c>
      <c r="V1659" s="8" t="n">
        <f aca="false">IF(X1659="0-1 Year", ROUND(S1659/0.474, 2), IF(X1659="1-2 Years", ROUND(S1659/0.287, 2), ROUND(S1659/0.14, 2)))</f>
        <v>170.57</v>
      </c>
      <c r="W1659" s="6" t="str">
        <f aca="false">IF(V1659&gt;4000, "High", IF(V1659&gt;2000, "Medium", "Low"))</f>
        <v>Low</v>
      </c>
      <c r="X1659" s="9" t="s">
        <v>35</v>
      </c>
      <c r="Y1659" s="10" t="n">
        <f aca="false">IF(U1659="Yes", 1, 0)</f>
        <v>0</v>
      </c>
      <c r="Z1659" s="10" t="n">
        <v>1</v>
      </c>
      <c r="AA1659" s="11" t="n">
        <f aca="false">MAX(0, ($S1659 * 0.35) - ($F1659 * 0.3))</f>
        <v>26.7975</v>
      </c>
      <c r="AB1659" s="12" t="str">
        <f aca="false">IF(AA1659&gt;20,"High",IF(AA1659&gt;10,"Medium","Low"))</f>
        <v>High</v>
      </c>
    </row>
    <row r="1660" customFormat="false" ht="18.65" hidden="false" customHeight="false" outlineLevel="0" collapsed="false">
      <c r="A1660" s="5" t="s">
        <v>1703</v>
      </c>
      <c r="B1660" s="6" t="s">
        <v>29</v>
      </c>
      <c r="C1660" s="6" t="s">
        <v>30</v>
      </c>
      <c r="D1660" s="6" t="s">
        <v>30</v>
      </c>
      <c r="E1660" s="6" t="s">
        <v>30</v>
      </c>
      <c r="F1660" s="7" t="n">
        <v>20</v>
      </c>
      <c r="G1660" s="6" t="s">
        <v>31</v>
      </c>
      <c r="H1660" s="6" t="s">
        <v>30</v>
      </c>
      <c r="I1660" s="6" t="s">
        <v>30</v>
      </c>
      <c r="J1660" s="6" t="s">
        <v>32</v>
      </c>
      <c r="K1660" s="6" t="s">
        <v>32</v>
      </c>
      <c r="L1660" s="6" t="s">
        <v>32</v>
      </c>
      <c r="M1660" s="6" t="s">
        <v>32</v>
      </c>
      <c r="N1660" s="6" t="s">
        <v>32</v>
      </c>
      <c r="O1660" s="6" t="s">
        <v>32</v>
      </c>
      <c r="P1660" s="6" t="s">
        <v>38</v>
      </c>
      <c r="Q1660" s="6" t="s">
        <v>31</v>
      </c>
      <c r="R1660" s="6" t="s">
        <v>58</v>
      </c>
      <c r="S1660" s="8" t="n">
        <v>19.6</v>
      </c>
      <c r="T1660" s="8" t="n">
        <v>356.15</v>
      </c>
      <c r="U1660" s="6" t="s">
        <v>30</v>
      </c>
      <c r="V1660" s="8" t="n">
        <f aca="false">IF(X1660="0-1 Year", ROUND(S1660/0.474, 2), IF(X1660="1-2 Years", ROUND(S1660/0.287, 2), ROUND(S1660/0.14, 2)))</f>
        <v>68.29</v>
      </c>
      <c r="W1660" s="6" t="str">
        <f aca="false">IF(V1660&gt;4000, "High", IF(V1660&gt;2000, "Medium", "Low"))</f>
        <v>Low</v>
      </c>
      <c r="X1660" s="9" t="s">
        <v>1275</v>
      </c>
      <c r="Y1660" s="10" t="n">
        <f aca="false">IF(U1660="Yes", 1, 0)</f>
        <v>0</v>
      </c>
      <c r="Z1660" s="10" t="n">
        <v>1</v>
      </c>
      <c r="AA1660" s="11" t="n">
        <f aca="false">MAX(0, ($S1660 * 0.35) - ($F1660 * 0.3))</f>
        <v>0.86</v>
      </c>
      <c r="AB1660" s="12" t="str">
        <f aca="false">IF(AA1660&gt;20,"High",IF(AA1660&gt;10,"Medium","Low"))</f>
        <v>Low</v>
      </c>
    </row>
    <row r="1661" customFormat="false" ht="18.65" hidden="false" customHeight="false" outlineLevel="0" collapsed="false">
      <c r="A1661" s="5" t="s">
        <v>1704</v>
      </c>
      <c r="B1661" s="6" t="s">
        <v>29</v>
      </c>
      <c r="C1661" s="6" t="s">
        <v>30</v>
      </c>
      <c r="D1661" s="6" t="s">
        <v>30</v>
      </c>
      <c r="E1661" s="6" t="s">
        <v>30</v>
      </c>
      <c r="F1661" s="7" t="n">
        <v>4</v>
      </c>
      <c r="G1661" s="6" t="s">
        <v>31</v>
      </c>
      <c r="H1661" s="6" t="s">
        <v>30</v>
      </c>
      <c r="I1661" s="6" t="s">
        <v>517</v>
      </c>
      <c r="J1661" s="6" t="s">
        <v>30</v>
      </c>
      <c r="K1661" s="6" t="s">
        <v>30</v>
      </c>
      <c r="L1661" s="6" t="s">
        <v>31</v>
      </c>
      <c r="M1661" s="6" t="s">
        <v>31</v>
      </c>
      <c r="N1661" s="6" t="s">
        <v>30</v>
      </c>
      <c r="O1661" s="6" t="s">
        <v>31</v>
      </c>
      <c r="P1661" s="6" t="s">
        <v>38</v>
      </c>
      <c r="Q1661" s="6" t="s">
        <v>31</v>
      </c>
      <c r="R1661" s="6" t="s">
        <v>39</v>
      </c>
      <c r="S1661" s="8" t="n">
        <v>90.4</v>
      </c>
      <c r="T1661" s="8" t="n">
        <v>356.65</v>
      </c>
      <c r="U1661" s="6" t="s">
        <v>30</v>
      </c>
      <c r="V1661" s="8" t="n">
        <f aca="false">IF(X1661="0-1 Year", ROUND(S1661/0.474, 2), IF(X1661="1-2 Years", ROUND(S1661/0.287, 2), ROUND(S1661/0.14, 2)))</f>
        <v>190.72</v>
      </c>
      <c r="W1661" s="6" t="str">
        <f aca="false">IF(V1661&gt;4000, "High", IF(V1661&gt;2000, "Medium", "Low"))</f>
        <v>Low</v>
      </c>
      <c r="X1661" s="9" t="s">
        <v>35</v>
      </c>
      <c r="Y1661" s="10" t="n">
        <f aca="false">IF(U1661="Yes", 1, 0)</f>
        <v>0</v>
      </c>
      <c r="Z1661" s="10" t="n">
        <v>1</v>
      </c>
      <c r="AA1661" s="11" t="n">
        <f aca="false">MAX(0, ($S1661 * 0.35) - ($F1661 * 0.3))</f>
        <v>30.44</v>
      </c>
      <c r="AB1661" s="12" t="str">
        <f aca="false">IF(AA1661&gt;20,"High",IF(AA1661&gt;10,"Medium","Low"))</f>
        <v>High</v>
      </c>
    </row>
    <row r="1662" customFormat="false" ht="18.65" hidden="false" customHeight="false" outlineLevel="0" collapsed="false">
      <c r="A1662" s="5" t="s">
        <v>1705</v>
      </c>
      <c r="B1662" s="6" t="s">
        <v>37</v>
      </c>
      <c r="C1662" s="6" t="s">
        <v>30</v>
      </c>
      <c r="D1662" s="6" t="s">
        <v>31</v>
      </c>
      <c r="E1662" s="6" t="s">
        <v>31</v>
      </c>
      <c r="F1662" s="7" t="n">
        <v>18</v>
      </c>
      <c r="G1662" s="6" t="s">
        <v>31</v>
      </c>
      <c r="H1662" s="6" t="s">
        <v>30</v>
      </c>
      <c r="I1662" s="6" t="s">
        <v>30</v>
      </c>
      <c r="J1662" s="6" t="s">
        <v>32</v>
      </c>
      <c r="K1662" s="6" t="s">
        <v>32</v>
      </c>
      <c r="L1662" s="6" t="s">
        <v>32</v>
      </c>
      <c r="M1662" s="6" t="s">
        <v>32</v>
      </c>
      <c r="N1662" s="6" t="s">
        <v>32</v>
      </c>
      <c r="O1662" s="6" t="s">
        <v>32</v>
      </c>
      <c r="P1662" s="6" t="s">
        <v>38</v>
      </c>
      <c r="Q1662" s="6" t="s">
        <v>30</v>
      </c>
      <c r="R1662" s="6" t="s">
        <v>34</v>
      </c>
      <c r="S1662" s="8" t="n">
        <v>20.45</v>
      </c>
      <c r="T1662" s="8" t="n">
        <v>357</v>
      </c>
      <c r="U1662" s="6" t="s">
        <v>30</v>
      </c>
      <c r="V1662" s="8" t="n">
        <f aca="false">IF(X1662="0-1 Year", ROUND(S1662/0.474, 2), IF(X1662="1-2 Years", ROUND(S1662/0.287, 2), ROUND(S1662/0.14, 2)))</f>
        <v>71.25</v>
      </c>
      <c r="W1662" s="6" t="str">
        <f aca="false">IF(V1662&gt;4000, "High", IF(V1662&gt;2000, "Medium", "Low"))</f>
        <v>Low</v>
      </c>
      <c r="X1662" s="9" t="s">
        <v>1275</v>
      </c>
      <c r="Y1662" s="10" t="n">
        <f aca="false">IF(U1662="Yes", 1, 0)</f>
        <v>0</v>
      </c>
      <c r="Z1662" s="10" t="n">
        <v>1</v>
      </c>
      <c r="AA1662" s="11" t="n">
        <f aca="false">MAX(0, ($S1662 * 0.35) - ($F1662 * 0.3))</f>
        <v>1.7575</v>
      </c>
      <c r="AB1662" s="12" t="str">
        <f aca="false">IF(AA1662&gt;20,"High",IF(AA1662&gt;10,"Medium","Low"))</f>
        <v>Low</v>
      </c>
    </row>
    <row r="1663" customFormat="false" ht="18.65" hidden="false" customHeight="false" outlineLevel="0" collapsed="false">
      <c r="A1663" s="5" t="s">
        <v>1706</v>
      </c>
      <c r="B1663" s="6" t="s">
        <v>37</v>
      </c>
      <c r="C1663" s="6" t="s">
        <v>30</v>
      </c>
      <c r="D1663" s="6" t="s">
        <v>30</v>
      </c>
      <c r="E1663" s="6" t="s">
        <v>30</v>
      </c>
      <c r="F1663" s="7" t="n">
        <v>13</v>
      </c>
      <c r="G1663" s="6" t="s">
        <v>30</v>
      </c>
      <c r="H1663" s="6" t="s">
        <v>202</v>
      </c>
      <c r="I1663" s="6" t="s">
        <v>203</v>
      </c>
      <c r="J1663" s="6" t="s">
        <v>30</v>
      </c>
      <c r="K1663" s="6" t="s">
        <v>31</v>
      </c>
      <c r="L1663" s="6" t="s">
        <v>30</v>
      </c>
      <c r="M1663" s="6" t="s">
        <v>30</v>
      </c>
      <c r="N1663" s="6" t="s">
        <v>30</v>
      </c>
      <c r="O1663" s="6" t="s">
        <v>30</v>
      </c>
      <c r="P1663" s="6" t="s">
        <v>38</v>
      </c>
      <c r="Q1663" s="6" t="s">
        <v>30</v>
      </c>
      <c r="R1663" s="6" t="s">
        <v>39</v>
      </c>
      <c r="S1663" s="8" t="n">
        <v>29.15</v>
      </c>
      <c r="T1663" s="8" t="n">
        <v>357.15</v>
      </c>
      <c r="U1663" s="6" t="s">
        <v>30</v>
      </c>
      <c r="V1663" s="8" t="n">
        <f aca="false">IF(X1663="0-1 Year", ROUND(S1663/0.474, 2), IF(X1663="1-2 Years", ROUND(S1663/0.287, 2), ROUND(S1663/0.14, 2)))</f>
        <v>101.57</v>
      </c>
      <c r="W1663" s="6" t="str">
        <f aca="false">IF(V1663&gt;4000, "High", IF(V1663&gt;2000, "Medium", "Low"))</f>
        <v>Low</v>
      </c>
      <c r="X1663" s="9" t="s">
        <v>1275</v>
      </c>
      <c r="Y1663" s="10" t="n">
        <f aca="false">IF(U1663="Yes", 1, 0)</f>
        <v>0</v>
      </c>
      <c r="Z1663" s="10" t="n">
        <v>1</v>
      </c>
      <c r="AA1663" s="11" t="n">
        <f aca="false">MAX(0, ($S1663 * 0.35) - ($F1663 * 0.3))</f>
        <v>6.3025</v>
      </c>
      <c r="AB1663" s="12" t="str">
        <f aca="false">IF(AA1663&gt;20,"High",IF(AA1663&gt;10,"Medium","Low"))</f>
        <v>Low</v>
      </c>
    </row>
    <row r="1664" customFormat="false" ht="18.65" hidden="false" customHeight="false" outlineLevel="0" collapsed="false">
      <c r="A1664" s="5" t="s">
        <v>1707</v>
      </c>
      <c r="B1664" s="6" t="s">
        <v>29</v>
      </c>
      <c r="C1664" s="6" t="s">
        <v>30</v>
      </c>
      <c r="D1664" s="6" t="s">
        <v>30</v>
      </c>
      <c r="E1664" s="6" t="s">
        <v>30</v>
      </c>
      <c r="F1664" s="7" t="n">
        <v>6</v>
      </c>
      <c r="G1664" s="6" t="s">
        <v>31</v>
      </c>
      <c r="H1664" s="6" t="s">
        <v>30</v>
      </c>
      <c r="I1664" s="6" t="s">
        <v>203</v>
      </c>
      <c r="J1664" s="6" t="s">
        <v>30</v>
      </c>
      <c r="K1664" s="6" t="s">
        <v>31</v>
      </c>
      <c r="L1664" s="6" t="s">
        <v>30</v>
      </c>
      <c r="M1664" s="6" t="s">
        <v>30</v>
      </c>
      <c r="N1664" s="6" t="s">
        <v>31</v>
      </c>
      <c r="O1664" s="6" t="s">
        <v>30</v>
      </c>
      <c r="P1664" s="6" t="s">
        <v>38</v>
      </c>
      <c r="Q1664" s="6" t="s">
        <v>30</v>
      </c>
      <c r="R1664" s="6" t="s">
        <v>39</v>
      </c>
      <c r="S1664" s="8" t="n">
        <v>59.45</v>
      </c>
      <c r="T1664" s="8" t="n">
        <v>357.6</v>
      </c>
      <c r="U1664" s="6" t="s">
        <v>30</v>
      </c>
      <c r="V1664" s="8" t="n">
        <f aca="false">IF(X1664="0-1 Year", ROUND(S1664/0.474, 2), IF(X1664="1-2 Years", ROUND(S1664/0.287, 2), ROUND(S1664/0.14, 2)))</f>
        <v>125.42</v>
      </c>
      <c r="W1664" s="6" t="str">
        <f aca="false">IF(V1664&gt;4000, "High", IF(V1664&gt;2000, "Medium", "Low"))</f>
        <v>Low</v>
      </c>
      <c r="X1664" s="9" t="s">
        <v>35</v>
      </c>
      <c r="Y1664" s="10" t="n">
        <f aca="false">IF(U1664="Yes", 1, 0)</f>
        <v>0</v>
      </c>
      <c r="Z1664" s="10" t="n">
        <v>1</v>
      </c>
      <c r="AA1664" s="11" t="n">
        <f aca="false">MAX(0, ($S1664 * 0.35) - ($F1664 * 0.3))</f>
        <v>19.0075</v>
      </c>
      <c r="AB1664" s="12" t="str">
        <f aca="false">IF(AA1664&gt;20,"High",IF(AA1664&gt;10,"Medium","Low"))</f>
        <v>Medium</v>
      </c>
    </row>
    <row r="1665" customFormat="false" ht="18.65" hidden="false" customHeight="false" outlineLevel="0" collapsed="false">
      <c r="A1665" s="5" t="s">
        <v>1708</v>
      </c>
      <c r="B1665" s="6" t="s">
        <v>29</v>
      </c>
      <c r="C1665" s="6" t="s">
        <v>30</v>
      </c>
      <c r="D1665" s="6" t="s">
        <v>31</v>
      </c>
      <c r="E1665" s="6" t="s">
        <v>31</v>
      </c>
      <c r="F1665" s="7" t="n">
        <v>19</v>
      </c>
      <c r="G1665" s="6" t="s">
        <v>31</v>
      </c>
      <c r="H1665" s="6" t="s">
        <v>30</v>
      </c>
      <c r="I1665" s="6" t="s">
        <v>30</v>
      </c>
      <c r="J1665" s="6" t="s">
        <v>32</v>
      </c>
      <c r="K1665" s="6" t="s">
        <v>32</v>
      </c>
      <c r="L1665" s="6" t="s">
        <v>32</v>
      </c>
      <c r="M1665" s="6" t="s">
        <v>32</v>
      </c>
      <c r="N1665" s="6" t="s">
        <v>32</v>
      </c>
      <c r="O1665" s="6" t="s">
        <v>32</v>
      </c>
      <c r="P1665" s="6" t="s">
        <v>33</v>
      </c>
      <c r="Q1665" s="6" t="s">
        <v>30</v>
      </c>
      <c r="R1665" s="6" t="s">
        <v>34</v>
      </c>
      <c r="S1665" s="8" t="n">
        <v>19.9</v>
      </c>
      <c r="T1665" s="8" t="n">
        <v>357.7</v>
      </c>
      <c r="U1665" s="6" t="s">
        <v>30</v>
      </c>
      <c r="V1665" s="8" t="n">
        <f aca="false">IF(X1665="0-1 Year", ROUND(S1665/0.474, 2), IF(X1665="1-2 Years", ROUND(S1665/0.287, 2), ROUND(S1665/0.14, 2)))</f>
        <v>69.34</v>
      </c>
      <c r="W1665" s="6" t="str">
        <f aca="false">IF(V1665&gt;4000, "High", IF(V1665&gt;2000, "Medium", "Low"))</f>
        <v>Low</v>
      </c>
      <c r="X1665" s="9" t="s">
        <v>1275</v>
      </c>
      <c r="Y1665" s="10" t="n">
        <f aca="false">IF(U1665="Yes", 1, 0)</f>
        <v>0</v>
      </c>
      <c r="Z1665" s="10" t="n">
        <v>1</v>
      </c>
      <c r="AA1665" s="11" t="n">
        <f aca="false">MAX(0, ($S1665 * 0.35) - ($F1665 * 0.3))</f>
        <v>1.265</v>
      </c>
      <c r="AB1665" s="12" t="str">
        <f aca="false">IF(AA1665&gt;20,"High",IF(AA1665&gt;10,"Medium","Low"))</f>
        <v>Low</v>
      </c>
    </row>
    <row r="1666" customFormat="false" ht="18.65" hidden="false" customHeight="false" outlineLevel="0" collapsed="false">
      <c r="A1666" s="5" t="s">
        <v>1709</v>
      </c>
      <c r="B1666" s="6" t="s">
        <v>29</v>
      </c>
      <c r="C1666" s="6" t="s">
        <v>30</v>
      </c>
      <c r="D1666" s="6" t="s">
        <v>30</v>
      </c>
      <c r="E1666" s="6" t="s">
        <v>30</v>
      </c>
      <c r="F1666" s="7" t="n">
        <v>5</v>
      </c>
      <c r="G1666" s="6" t="s">
        <v>31</v>
      </c>
      <c r="H1666" s="6" t="s">
        <v>31</v>
      </c>
      <c r="I1666" s="6" t="s">
        <v>517</v>
      </c>
      <c r="J1666" s="6" t="s">
        <v>30</v>
      </c>
      <c r="K1666" s="6" t="s">
        <v>30</v>
      </c>
      <c r="L1666" s="6" t="s">
        <v>30</v>
      </c>
      <c r="M1666" s="6" t="s">
        <v>30</v>
      </c>
      <c r="N1666" s="6" t="s">
        <v>30</v>
      </c>
      <c r="O1666" s="6" t="s">
        <v>30</v>
      </c>
      <c r="P1666" s="6" t="s">
        <v>38</v>
      </c>
      <c r="Q1666" s="6" t="s">
        <v>31</v>
      </c>
      <c r="R1666" s="6" t="s">
        <v>53</v>
      </c>
      <c r="S1666" s="8" t="n">
        <v>75.9</v>
      </c>
      <c r="T1666" s="8" t="n">
        <v>357.75</v>
      </c>
      <c r="U1666" s="6" t="s">
        <v>31</v>
      </c>
      <c r="V1666" s="8" t="n">
        <f aca="false">IF(X1666="0-1 Year", ROUND(S1666/0.474, 2), IF(X1666="1-2 Years", ROUND(S1666/0.287, 2), ROUND(S1666/0.14, 2)))</f>
        <v>160.13</v>
      </c>
      <c r="W1666" s="6" t="str">
        <f aca="false">IF(V1666&gt;4000, "High", IF(V1666&gt;2000, "Medium", "Low"))</f>
        <v>Low</v>
      </c>
      <c r="X1666" s="9" t="s">
        <v>35</v>
      </c>
      <c r="Y1666" s="10" t="n">
        <f aca="false">IF(U1666="Yes", 1, 0)</f>
        <v>1</v>
      </c>
      <c r="Z1666" s="10" t="n">
        <v>1</v>
      </c>
      <c r="AA1666" s="11" t="n">
        <f aca="false">MAX(0, ($S1666 * 0.35) - ($F1666 * 0.3))</f>
        <v>25.065</v>
      </c>
      <c r="AB1666" s="12" t="str">
        <f aca="false">IF(AA1666&gt;20,"High",IF(AA1666&gt;10,"Medium","Low"))</f>
        <v>High</v>
      </c>
    </row>
    <row r="1667" customFormat="false" ht="18.65" hidden="false" customHeight="false" outlineLevel="0" collapsed="false">
      <c r="A1667" s="5" t="s">
        <v>1710</v>
      </c>
      <c r="B1667" s="6" t="s">
        <v>37</v>
      </c>
      <c r="C1667" s="6" t="s">
        <v>30</v>
      </c>
      <c r="D1667" s="6" t="s">
        <v>30</v>
      </c>
      <c r="E1667" s="6" t="s">
        <v>30</v>
      </c>
      <c r="F1667" s="7" t="n">
        <v>17</v>
      </c>
      <c r="G1667" s="6" t="s">
        <v>31</v>
      </c>
      <c r="H1667" s="6" t="s">
        <v>30</v>
      </c>
      <c r="I1667" s="6" t="s">
        <v>30</v>
      </c>
      <c r="J1667" s="6" t="s">
        <v>32</v>
      </c>
      <c r="K1667" s="6" t="s">
        <v>32</v>
      </c>
      <c r="L1667" s="6" t="s">
        <v>32</v>
      </c>
      <c r="M1667" s="6" t="s">
        <v>32</v>
      </c>
      <c r="N1667" s="6" t="s">
        <v>32</v>
      </c>
      <c r="O1667" s="6" t="s">
        <v>32</v>
      </c>
      <c r="P1667" s="6" t="s">
        <v>166</v>
      </c>
      <c r="Q1667" s="6" t="s">
        <v>30</v>
      </c>
      <c r="R1667" s="6" t="s">
        <v>34</v>
      </c>
      <c r="S1667" s="8" t="n">
        <v>19.4</v>
      </c>
      <c r="T1667" s="8" t="n">
        <v>358.05</v>
      </c>
      <c r="U1667" s="6" t="s">
        <v>30</v>
      </c>
      <c r="V1667" s="8" t="n">
        <f aca="false">IF(X1667="0-1 Year", ROUND(S1667/0.474, 2), IF(X1667="1-2 Years", ROUND(S1667/0.287, 2), ROUND(S1667/0.14, 2)))</f>
        <v>67.6</v>
      </c>
      <c r="W1667" s="6" t="str">
        <f aca="false">IF(V1667&gt;4000, "High", IF(V1667&gt;2000, "Medium", "Low"))</f>
        <v>Low</v>
      </c>
      <c r="X1667" s="9" t="s">
        <v>1275</v>
      </c>
      <c r="Y1667" s="10" t="n">
        <f aca="false">IF(U1667="Yes", 1, 0)</f>
        <v>0</v>
      </c>
      <c r="Z1667" s="10" t="n">
        <v>1</v>
      </c>
      <c r="AA1667" s="11" t="n">
        <f aca="false">MAX(0, ($S1667 * 0.35) - ($F1667 * 0.3))</f>
        <v>1.69</v>
      </c>
      <c r="AB1667" s="12" t="str">
        <f aca="false">IF(AA1667&gt;20,"High",IF(AA1667&gt;10,"Medium","Low"))</f>
        <v>Low</v>
      </c>
    </row>
    <row r="1668" customFormat="false" ht="18.65" hidden="false" customHeight="false" outlineLevel="0" collapsed="false">
      <c r="A1668" s="5" t="s">
        <v>1711</v>
      </c>
      <c r="B1668" s="6" t="s">
        <v>29</v>
      </c>
      <c r="C1668" s="6" t="s">
        <v>30</v>
      </c>
      <c r="D1668" s="6" t="s">
        <v>30</v>
      </c>
      <c r="E1668" s="6" t="s">
        <v>30</v>
      </c>
      <c r="F1668" s="7" t="n">
        <v>19</v>
      </c>
      <c r="G1668" s="6" t="s">
        <v>31</v>
      </c>
      <c r="H1668" s="6" t="s">
        <v>30</v>
      </c>
      <c r="I1668" s="6" t="s">
        <v>30</v>
      </c>
      <c r="J1668" s="6" t="s">
        <v>32</v>
      </c>
      <c r="K1668" s="6" t="s">
        <v>32</v>
      </c>
      <c r="L1668" s="6" t="s">
        <v>32</v>
      </c>
      <c r="M1668" s="6" t="s">
        <v>32</v>
      </c>
      <c r="N1668" s="6" t="s">
        <v>32</v>
      </c>
      <c r="O1668" s="6" t="s">
        <v>32</v>
      </c>
      <c r="P1668" s="6" t="s">
        <v>166</v>
      </c>
      <c r="Q1668" s="6" t="s">
        <v>30</v>
      </c>
      <c r="R1668" s="6" t="s">
        <v>34</v>
      </c>
      <c r="S1668" s="8" t="n">
        <v>19.65</v>
      </c>
      <c r="T1668" s="8" t="n">
        <v>358.15</v>
      </c>
      <c r="U1668" s="6" t="s">
        <v>30</v>
      </c>
      <c r="V1668" s="8" t="n">
        <f aca="false">IF(X1668="0-1 Year", ROUND(S1668/0.474, 2), IF(X1668="1-2 Years", ROUND(S1668/0.287, 2), ROUND(S1668/0.14, 2)))</f>
        <v>68.47</v>
      </c>
      <c r="W1668" s="6" t="str">
        <f aca="false">IF(V1668&gt;4000, "High", IF(V1668&gt;2000, "Medium", "Low"))</f>
        <v>Low</v>
      </c>
      <c r="X1668" s="9" t="s">
        <v>1275</v>
      </c>
      <c r="Y1668" s="10" t="n">
        <f aca="false">IF(U1668="Yes", 1, 0)</f>
        <v>0</v>
      </c>
      <c r="Z1668" s="10" t="n">
        <v>1</v>
      </c>
      <c r="AA1668" s="11" t="n">
        <f aca="false">MAX(0, ($S1668 * 0.35) - ($F1668 * 0.3))</f>
        <v>1.1775</v>
      </c>
      <c r="AB1668" s="12" t="str">
        <f aca="false">IF(AA1668&gt;20,"High",IF(AA1668&gt;10,"Medium","Low"))</f>
        <v>Low</v>
      </c>
    </row>
    <row r="1669" customFormat="false" ht="18.65" hidden="false" customHeight="false" outlineLevel="0" collapsed="false">
      <c r="A1669" s="5" t="s">
        <v>1712</v>
      </c>
      <c r="B1669" s="6" t="s">
        <v>29</v>
      </c>
      <c r="C1669" s="6" t="s">
        <v>30</v>
      </c>
      <c r="D1669" s="6" t="s">
        <v>30</v>
      </c>
      <c r="E1669" s="6" t="s">
        <v>30</v>
      </c>
      <c r="F1669" s="7" t="n">
        <v>18</v>
      </c>
      <c r="G1669" s="6" t="s">
        <v>31</v>
      </c>
      <c r="H1669" s="6" t="s">
        <v>30</v>
      </c>
      <c r="I1669" s="6" t="s">
        <v>30</v>
      </c>
      <c r="J1669" s="6" t="s">
        <v>32</v>
      </c>
      <c r="K1669" s="6" t="s">
        <v>32</v>
      </c>
      <c r="L1669" s="6" t="s">
        <v>32</v>
      </c>
      <c r="M1669" s="6" t="s">
        <v>32</v>
      </c>
      <c r="N1669" s="6" t="s">
        <v>32</v>
      </c>
      <c r="O1669" s="6" t="s">
        <v>32</v>
      </c>
      <c r="P1669" s="6" t="s">
        <v>38</v>
      </c>
      <c r="Q1669" s="6" t="s">
        <v>30</v>
      </c>
      <c r="R1669" s="6" t="s">
        <v>34</v>
      </c>
      <c r="S1669" s="8" t="n">
        <v>20.05</v>
      </c>
      <c r="T1669" s="8" t="n">
        <v>358.5</v>
      </c>
      <c r="U1669" s="6" t="s">
        <v>30</v>
      </c>
      <c r="V1669" s="8" t="n">
        <f aca="false">IF(X1669="0-1 Year", ROUND(S1669/0.474, 2), IF(X1669="1-2 Years", ROUND(S1669/0.287, 2), ROUND(S1669/0.14, 2)))</f>
        <v>69.86</v>
      </c>
      <c r="W1669" s="6" t="str">
        <f aca="false">IF(V1669&gt;4000, "High", IF(V1669&gt;2000, "Medium", "Low"))</f>
        <v>Low</v>
      </c>
      <c r="X1669" s="9" t="s">
        <v>1275</v>
      </c>
      <c r="Y1669" s="10" t="n">
        <f aca="false">IF(U1669="Yes", 1, 0)</f>
        <v>0</v>
      </c>
      <c r="Z1669" s="10" t="n">
        <v>1</v>
      </c>
      <c r="AA1669" s="11" t="n">
        <f aca="false">MAX(0, ($S1669 * 0.35) - ($F1669 * 0.3))</f>
        <v>1.6175</v>
      </c>
      <c r="AB1669" s="12" t="str">
        <f aca="false">IF(AA1669&gt;20,"High",IF(AA1669&gt;10,"Medium","Low"))</f>
        <v>Low</v>
      </c>
    </row>
    <row r="1670" customFormat="false" ht="18.65" hidden="false" customHeight="false" outlineLevel="0" collapsed="false">
      <c r="A1670" s="5" t="s">
        <v>1713</v>
      </c>
      <c r="B1670" s="6" t="s">
        <v>37</v>
      </c>
      <c r="C1670" s="6" t="s">
        <v>30</v>
      </c>
      <c r="D1670" s="6" t="s">
        <v>30</v>
      </c>
      <c r="E1670" s="6" t="s">
        <v>30</v>
      </c>
      <c r="F1670" s="7" t="n">
        <v>9</v>
      </c>
      <c r="G1670" s="6" t="s">
        <v>30</v>
      </c>
      <c r="H1670" s="6" t="s">
        <v>202</v>
      </c>
      <c r="I1670" s="6" t="s">
        <v>203</v>
      </c>
      <c r="J1670" s="6" t="s">
        <v>30</v>
      </c>
      <c r="K1670" s="6" t="s">
        <v>31</v>
      </c>
      <c r="L1670" s="6" t="s">
        <v>30</v>
      </c>
      <c r="M1670" s="6" t="s">
        <v>30</v>
      </c>
      <c r="N1670" s="6" t="s">
        <v>30</v>
      </c>
      <c r="O1670" s="6" t="s">
        <v>31</v>
      </c>
      <c r="P1670" s="6" t="s">
        <v>38</v>
      </c>
      <c r="Q1670" s="6" t="s">
        <v>30</v>
      </c>
      <c r="R1670" s="6" t="s">
        <v>39</v>
      </c>
      <c r="S1670" s="8" t="n">
        <v>40.75</v>
      </c>
      <c r="T1670" s="8" t="n">
        <v>359.4</v>
      </c>
      <c r="U1670" s="6" t="s">
        <v>30</v>
      </c>
      <c r="V1670" s="8" t="n">
        <f aca="false">IF(X1670="0-1 Year", ROUND(S1670/0.474, 2), IF(X1670="1-2 Years", ROUND(S1670/0.287, 2), ROUND(S1670/0.14, 2)))</f>
        <v>85.97</v>
      </c>
      <c r="W1670" s="6" t="str">
        <f aca="false">IF(V1670&gt;4000, "High", IF(V1670&gt;2000, "Medium", "Low"))</f>
        <v>Low</v>
      </c>
      <c r="X1670" s="9" t="s">
        <v>35</v>
      </c>
      <c r="Y1670" s="10" t="n">
        <f aca="false">IF(U1670="Yes", 1, 0)</f>
        <v>0</v>
      </c>
      <c r="Z1670" s="10" t="n">
        <v>1</v>
      </c>
      <c r="AA1670" s="11" t="n">
        <f aca="false">MAX(0, ($S1670 * 0.35) - ($F1670 * 0.3))</f>
        <v>11.5625</v>
      </c>
      <c r="AB1670" s="12" t="str">
        <f aca="false">IF(AA1670&gt;20,"High",IF(AA1670&gt;10,"Medium","Low"))</f>
        <v>Medium</v>
      </c>
    </row>
    <row r="1671" customFormat="false" ht="18.65" hidden="false" customHeight="false" outlineLevel="0" collapsed="false">
      <c r="A1671" s="5" t="s">
        <v>1714</v>
      </c>
      <c r="B1671" s="6" t="s">
        <v>37</v>
      </c>
      <c r="C1671" s="6" t="s">
        <v>31</v>
      </c>
      <c r="D1671" s="6" t="s">
        <v>30</v>
      </c>
      <c r="E1671" s="6" t="s">
        <v>30</v>
      </c>
      <c r="F1671" s="7" t="n">
        <v>4</v>
      </c>
      <c r="G1671" s="6" t="s">
        <v>31</v>
      </c>
      <c r="H1671" s="6" t="s">
        <v>31</v>
      </c>
      <c r="I1671" s="6" t="s">
        <v>517</v>
      </c>
      <c r="J1671" s="6" t="s">
        <v>30</v>
      </c>
      <c r="K1671" s="6" t="s">
        <v>30</v>
      </c>
      <c r="L1671" s="6" t="s">
        <v>30</v>
      </c>
      <c r="M1671" s="6" t="s">
        <v>30</v>
      </c>
      <c r="N1671" s="6" t="s">
        <v>30</v>
      </c>
      <c r="O1671" s="6" t="s">
        <v>31</v>
      </c>
      <c r="P1671" s="6" t="s">
        <v>38</v>
      </c>
      <c r="Q1671" s="6" t="s">
        <v>31</v>
      </c>
      <c r="R1671" s="6" t="s">
        <v>39</v>
      </c>
      <c r="S1671" s="8" t="n">
        <v>84.6</v>
      </c>
      <c r="T1671" s="8" t="n">
        <v>360.1</v>
      </c>
      <c r="U1671" s="6" t="s">
        <v>31</v>
      </c>
      <c r="V1671" s="8" t="n">
        <f aca="false">IF(X1671="0-1 Year", ROUND(S1671/0.474, 2), IF(X1671="1-2 Years", ROUND(S1671/0.287, 2), ROUND(S1671/0.14, 2)))</f>
        <v>178.48</v>
      </c>
      <c r="W1671" s="6" t="str">
        <f aca="false">IF(V1671&gt;4000, "High", IF(V1671&gt;2000, "Medium", "Low"))</f>
        <v>Low</v>
      </c>
      <c r="X1671" s="9" t="s">
        <v>35</v>
      </c>
      <c r="Y1671" s="10" t="n">
        <f aca="false">IF(U1671="Yes", 1, 0)</f>
        <v>1</v>
      </c>
      <c r="Z1671" s="10" t="n">
        <v>1</v>
      </c>
      <c r="AA1671" s="11" t="n">
        <f aca="false">MAX(0, ($S1671 * 0.35) - ($F1671 * 0.3))</f>
        <v>28.41</v>
      </c>
      <c r="AB1671" s="12" t="str">
        <f aca="false">IF(AA1671&gt;20,"High",IF(AA1671&gt;10,"Medium","Low"))</f>
        <v>High</v>
      </c>
    </row>
    <row r="1672" customFormat="false" ht="18.65" hidden="false" customHeight="false" outlineLevel="0" collapsed="false">
      <c r="A1672" s="5" t="s">
        <v>1715</v>
      </c>
      <c r="B1672" s="6" t="s">
        <v>37</v>
      </c>
      <c r="C1672" s="6" t="s">
        <v>30</v>
      </c>
      <c r="D1672" s="6" t="s">
        <v>30</v>
      </c>
      <c r="E1672" s="6" t="s">
        <v>31</v>
      </c>
      <c r="F1672" s="7" t="n">
        <v>16</v>
      </c>
      <c r="G1672" s="6" t="s">
        <v>31</v>
      </c>
      <c r="H1672" s="6" t="s">
        <v>30</v>
      </c>
      <c r="I1672" s="6" t="s">
        <v>30</v>
      </c>
      <c r="J1672" s="6" t="s">
        <v>32</v>
      </c>
      <c r="K1672" s="6" t="s">
        <v>32</v>
      </c>
      <c r="L1672" s="6" t="s">
        <v>32</v>
      </c>
      <c r="M1672" s="6" t="s">
        <v>32</v>
      </c>
      <c r="N1672" s="6" t="s">
        <v>32</v>
      </c>
      <c r="O1672" s="6" t="s">
        <v>32</v>
      </c>
      <c r="P1672" s="6" t="s">
        <v>33</v>
      </c>
      <c r="Q1672" s="6" t="s">
        <v>31</v>
      </c>
      <c r="R1672" s="6" t="s">
        <v>53</v>
      </c>
      <c r="S1672" s="8" t="n">
        <v>19.3</v>
      </c>
      <c r="T1672" s="8" t="n">
        <v>360.35</v>
      </c>
      <c r="U1672" s="6" t="s">
        <v>30</v>
      </c>
      <c r="V1672" s="8" t="n">
        <f aca="false">IF(X1672="0-1 Year", ROUND(S1672/0.474, 2), IF(X1672="1-2 Years", ROUND(S1672/0.287, 2), ROUND(S1672/0.14, 2)))</f>
        <v>67.25</v>
      </c>
      <c r="W1672" s="6" t="str">
        <f aca="false">IF(V1672&gt;4000, "High", IF(V1672&gt;2000, "Medium", "Low"))</f>
        <v>Low</v>
      </c>
      <c r="X1672" s="9" t="s">
        <v>1275</v>
      </c>
      <c r="Y1672" s="10" t="n">
        <f aca="false">IF(U1672="Yes", 1, 0)</f>
        <v>0</v>
      </c>
      <c r="Z1672" s="10" t="n">
        <v>1</v>
      </c>
      <c r="AA1672" s="11" t="n">
        <f aca="false">MAX(0, ($S1672 * 0.35) - ($F1672 * 0.3))</f>
        <v>1.955</v>
      </c>
      <c r="AB1672" s="12" t="str">
        <f aca="false">IF(AA1672&gt;20,"High",IF(AA1672&gt;10,"Medium","Low"))</f>
        <v>Low</v>
      </c>
    </row>
    <row r="1673" customFormat="false" ht="18.65" hidden="false" customHeight="false" outlineLevel="0" collapsed="false">
      <c r="A1673" s="5" t="s">
        <v>1716</v>
      </c>
      <c r="B1673" s="6" t="s">
        <v>29</v>
      </c>
      <c r="C1673" s="6" t="s">
        <v>30</v>
      </c>
      <c r="D1673" s="6" t="s">
        <v>30</v>
      </c>
      <c r="E1673" s="6" t="s">
        <v>30</v>
      </c>
      <c r="F1673" s="7" t="n">
        <v>4</v>
      </c>
      <c r="G1673" s="6" t="s">
        <v>31</v>
      </c>
      <c r="H1673" s="6" t="s">
        <v>30</v>
      </c>
      <c r="I1673" s="6" t="s">
        <v>517</v>
      </c>
      <c r="J1673" s="6" t="s">
        <v>31</v>
      </c>
      <c r="K1673" s="6" t="s">
        <v>31</v>
      </c>
      <c r="L1673" s="6" t="s">
        <v>30</v>
      </c>
      <c r="M1673" s="6" t="s">
        <v>31</v>
      </c>
      <c r="N1673" s="6" t="s">
        <v>30</v>
      </c>
      <c r="O1673" s="6" t="s">
        <v>31</v>
      </c>
      <c r="P1673" s="6" t="s">
        <v>38</v>
      </c>
      <c r="Q1673" s="6" t="s">
        <v>31</v>
      </c>
      <c r="R1673" s="6" t="s">
        <v>34</v>
      </c>
      <c r="S1673" s="8" t="n">
        <v>94.9</v>
      </c>
      <c r="T1673" s="8" t="n">
        <v>360.55</v>
      </c>
      <c r="U1673" s="6" t="s">
        <v>30</v>
      </c>
      <c r="V1673" s="8" t="n">
        <f aca="false">IF(X1673="0-1 Year", ROUND(S1673/0.474, 2), IF(X1673="1-2 Years", ROUND(S1673/0.287, 2), ROUND(S1673/0.14, 2)))</f>
        <v>200.21</v>
      </c>
      <c r="W1673" s="6" t="str">
        <f aca="false">IF(V1673&gt;4000, "High", IF(V1673&gt;2000, "Medium", "Low"))</f>
        <v>Low</v>
      </c>
      <c r="X1673" s="9" t="s">
        <v>35</v>
      </c>
      <c r="Y1673" s="10" t="n">
        <f aca="false">IF(U1673="Yes", 1, 0)</f>
        <v>0</v>
      </c>
      <c r="Z1673" s="10" t="n">
        <v>1</v>
      </c>
      <c r="AA1673" s="11" t="n">
        <f aca="false">MAX(0, ($S1673 * 0.35) - ($F1673 * 0.3))</f>
        <v>32.015</v>
      </c>
      <c r="AB1673" s="12" t="str">
        <f aca="false">IF(AA1673&gt;20,"High",IF(AA1673&gt;10,"Medium","Low"))</f>
        <v>High</v>
      </c>
    </row>
    <row r="1674" customFormat="false" ht="18.65" hidden="false" customHeight="false" outlineLevel="0" collapsed="false">
      <c r="A1674" s="5" t="s">
        <v>1717</v>
      </c>
      <c r="B1674" s="6" t="s">
        <v>37</v>
      </c>
      <c r="C1674" s="6" t="s">
        <v>30</v>
      </c>
      <c r="D1674" s="6" t="s">
        <v>30</v>
      </c>
      <c r="E1674" s="6" t="s">
        <v>30</v>
      </c>
      <c r="F1674" s="7" t="n">
        <v>4</v>
      </c>
      <c r="G1674" s="6" t="s">
        <v>31</v>
      </c>
      <c r="H1674" s="6" t="s">
        <v>31</v>
      </c>
      <c r="I1674" s="6" t="s">
        <v>517</v>
      </c>
      <c r="J1674" s="6" t="s">
        <v>30</v>
      </c>
      <c r="K1674" s="6" t="s">
        <v>31</v>
      </c>
      <c r="L1674" s="6" t="s">
        <v>30</v>
      </c>
      <c r="M1674" s="6" t="s">
        <v>31</v>
      </c>
      <c r="N1674" s="6" t="s">
        <v>30</v>
      </c>
      <c r="O1674" s="6" t="s">
        <v>31</v>
      </c>
      <c r="P1674" s="6" t="s">
        <v>38</v>
      </c>
      <c r="Q1674" s="6" t="s">
        <v>31</v>
      </c>
      <c r="R1674" s="6" t="s">
        <v>39</v>
      </c>
      <c r="S1674" s="8" t="n">
        <v>93.5</v>
      </c>
      <c r="T1674" s="8" t="n">
        <v>362.2</v>
      </c>
      <c r="U1674" s="6" t="s">
        <v>31</v>
      </c>
      <c r="V1674" s="8" t="n">
        <f aca="false">IF(X1674="0-1 Year", ROUND(S1674/0.474, 2), IF(X1674="1-2 Years", ROUND(S1674/0.287, 2), ROUND(S1674/0.14, 2)))</f>
        <v>197.26</v>
      </c>
      <c r="W1674" s="6" t="str">
        <f aca="false">IF(V1674&gt;4000, "High", IF(V1674&gt;2000, "Medium", "Low"))</f>
        <v>Low</v>
      </c>
      <c r="X1674" s="9" t="s">
        <v>35</v>
      </c>
      <c r="Y1674" s="10" t="n">
        <f aca="false">IF(U1674="Yes", 1, 0)</f>
        <v>1</v>
      </c>
      <c r="Z1674" s="10" t="n">
        <v>1</v>
      </c>
      <c r="AA1674" s="11" t="n">
        <f aca="false">MAX(0, ($S1674 * 0.35) - ($F1674 * 0.3))</f>
        <v>31.525</v>
      </c>
      <c r="AB1674" s="12" t="str">
        <f aca="false">IF(AA1674&gt;20,"High",IF(AA1674&gt;10,"Medium","Low"))</f>
        <v>High</v>
      </c>
    </row>
    <row r="1675" customFormat="false" ht="18.65" hidden="false" customHeight="false" outlineLevel="0" collapsed="false">
      <c r="A1675" s="5" t="s">
        <v>1718</v>
      </c>
      <c r="B1675" s="6" t="s">
        <v>29</v>
      </c>
      <c r="C1675" s="6" t="s">
        <v>31</v>
      </c>
      <c r="D1675" s="6" t="s">
        <v>31</v>
      </c>
      <c r="E1675" s="6" t="s">
        <v>31</v>
      </c>
      <c r="F1675" s="7" t="n">
        <v>10</v>
      </c>
      <c r="G1675" s="6" t="s">
        <v>30</v>
      </c>
      <c r="H1675" s="6" t="s">
        <v>202</v>
      </c>
      <c r="I1675" s="6" t="s">
        <v>203</v>
      </c>
      <c r="J1675" s="6" t="s">
        <v>30</v>
      </c>
      <c r="K1675" s="6" t="s">
        <v>30</v>
      </c>
      <c r="L1675" s="6" t="s">
        <v>30</v>
      </c>
      <c r="M1675" s="6" t="s">
        <v>30</v>
      </c>
      <c r="N1675" s="6" t="s">
        <v>30</v>
      </c>
      <c r="O1675" s="6" t="s">
        <v>31</v>
      </c>
      <c r="P1675" s="6" t="s">
        <v>38</v>
      </c>
      <c r="Q1675" s="6" t="s">
        <v>31</v>
      </c>
      <c r="R1675" s="6" t="s">
        <v>53</v>
      </c>
      <c r="S1675" s="8" t="n">
        <v>34.55</v>
      </c>
      <c r="T1675" s="8" t="n">
        <v>362.6</v>
      </c>
      <c r="U1675" s="6" t="s">
        <v>30</v>
      </c>
      <c r="V1675" s="8" t="n">
        <f aca="false">IF(X1675="0-1 Year", ROUND(S1675/0.474, 2), IF(X1675="1-2 Years", ROUND(S1675/0.287, 2), ROUND(S1675/0.14, 2)))</f>
        <v>72.89</v>
      </c>
      <c r="W1675" s="6" t="str">
        <f aca="false">IF(V1675&gt;4000, "High", IF(V1675&gt;2000, "Medium", "Low"))</f>
        <v>Low</v>
      </c>
      <c r="X1675" s="9" t="s">
        <v>35</v>
      </c>
      <c r="Y1675" s="10" t="n">
        <f aca="false">IF(U1675="Yes", 1, 0)</f>
        <v>0</v>
      </c>
      <c r="Z1675" s="10" t="n">
        <v>1</v>
      </c>
      <c r="AA1675" s="11" t="n">
        <f aca="false">MAX(0, ($S1675 * 0.35) - ($F1675 * 0.3))</f>
        <v>9.0925</v>
      </c>
      <c r="AB1675" s="12" t="str">
        <f aca="false">IF(AA1675&gt;20,"High",IF(AA1675&gt;10,"Medium","Low"))</f>
        <v>Low</v>
      </c>
    </row>
    <row r="1676" customFormat="false" ht="18.65" hidden="false" customHeight="false" outlineLevel="0" collapsed="false">
      <c r="A1676" s="5" t="s">
        <v>1719</v>
      </c>
      <c r="B1676" s="6" t="s">
        <v>37</v>
      </c>
      <c r="C1676" s="6" t="s">
        <v>30</v>
      </c>
      <c r="D1676" s="6" t="s">
        <v>30</v>
      </c>
      <c r="E1676" s="6" t="s">
        <v>30</v>
      </c>
      <c r="F1676" s="7" t="n">
        <v>11</v>
      </c>
      <c r="G1676" s="6" t="s">
        <v>30</v>
      </c>
      <c r="H1676" s="6" t="s">
        <v>202</v>
      </c>
      <c r="I1676" s="6" t="s">
        <v>203</v>
      </c>
      <c r="J1676" s="6" t="s">
        <v>30</v>
      </c>
      <c r="K1676" s="6" t="s">
        <v>30</v>
      </c>
      <c r="L1676" s="6" t="s">
        <v>30</v>
      </c>
      <c r="M1676" s="6" t="s">
        <v>30</v>
      </c>
      <c r="N1676" s="6" t="s">
        <v>31</v>
      </c>
      <c r="O1676" s="6" t="s">
        <v>30</v>
      </c>
      <c r="P1676" s="6" t="s">
        <v>38</v>
      </c>
      <c r="Q1676" s="6" t="s">
        <v>31</v>
      </c>
      <c r="R1676" s="6" t="s">
        <v>34</v>
      </c>
      <c r="S1676" s="8" t="n">
        <v>35.8</v>
      </c>
      <c r="T1676" s="8" t="n">
        <v>363.15</v>
      </c>
      <c r="U1676" s="6" t="s">
        <v>30</v>
      </c>
      <c r="V1676" s="8" t="n">
        <f aca="false">IF(X1676="0-1 Year", ROUND(S1676/0.474, 2), IF(X1676="1-2 Years", ROUND(S1676/0.287, 2), ROUND(S1676/0.14, 2)))</f>
        <v>75.53</v>
      </c>
      <c r="W1676" s="6" t="str">
        <f aca="false">IF(V1676&gt;4000, "High", IF(V1676&gt;2000, "Medium", "Low"))</f>
        <v>Low</v>
      </c>
      <c r="X1676" s="9" t="s">
        <v>35</v>
      </c>
      <c r="Y1676" s="10" t="n">
        <f aca="false">IF(U1676="Yes", 1, 0)</f>
        <v>0</v>
      </c>
      <c r="Z1676" s="10" t="n">
        <v>1</v>
      </c>
      <c r="AA1676" s="11" t="n">
        <f aca="false">MAX(0, ($S1676 * 0.35) - ($F1676 * 0.3))</f>
        <v>9.23</v>
      </c>
      <c r="AB1676" s="12" t="str">
        <f aca="false">IF(AA1676&gt;20,"High",IF(AA1676&gt;10,"Medium","Low"))</f>
        <v>Low</v>
      </c>
    </row>
    <row r="1677" customFormat="false" ht="18.65" hidden="false" customHeight="false" outlineLevel="0" collapsed="false">
      <c r="A1677" s="5" t="s">
        <v>1720</v>
      </c>
      <c r="B1677" s="6" t="s">
        <v>29</v>
      </c>
      <c r="C1677" s="6" t="s">
        <v>30</v>
      </c>
      <c r="D1677" s="6" t="s">
        <v>30</v>
      </c>
      <c r="E1677" s="6" t="s">
        <v>31</v>
      </c>
      <c r="F1677" s="7" t="n">
        <v>4</v>
      </c>
      <c r="G1677" s="6" t="s">
        <v>31</v>
      </c>
      <c r="H1677" s="6" t="s">
        <v>31</v>
      </c>
      <c r="I1677" s="6" t="s">
        <v>517</v>
      </c>
      <c r="J1677" s="6" t="s">
        <v>30</v>
      </c>
      <c r="K1677" s="6" t="s">
        <v>31</v>
      </c>
      <c r="L1677" s="6" t="s">
        <v>30</v>
      </c>
      <c r="M1677" s="6" t="s">
        <v>30</v>
      </c>
      <c r="N1677" s="6" t="s">
        <v>31</v>
      </c>
      <c r="O1677" s="6" t="s">
        <v>31</v>
      </c>
      <c r="P1677" s="6" t="s">
        <v>38</v>
      </c>
      <c r="Q1677" s="6" t="s">
        <v>31</v>
      </c>
      <c r="R1677" s="6" t="s">
        <v>39</v>
      </c>
      <c r="S1677" s="8" t="n">
        <v>101.7</v>
      </c>
      <c r="T1677" s="8" t="n">
        <v>364.55</v>
      </c>
      <c r="U1677" s="6" t="s">
        <v>31</v>
      </c>
      <c r="V1677" s="8" t="n">
        <f aca="false">IF(X1677="0-1 Year", ROUND(S1677/0.474, 2), IF(X1677="1-2 Years", ROUND(S1677/0.287, 2), ROUND(S1677/0.14, 2)))</f>
        <v>214.56</v>
      </c>
      <c r="W1677" s="6" t="str">
        <f aca="false">IF(V1677&gt;4000, "High", IF(V1677&gt;2000, "Medium", "Low"))</f>
        <v>Low</v>
      </c>
      <c r="X1677" s="9" t="s">
        <v>35</v>
      </c>
      <c r="Y1677" s="10" t="n">
        <f aca="false">IF(U1677="Yes", 1, 0)</f>
        <v>1</v>
      </c>
      <c r="Z1677" s="10" t="n">
        <v>1</v>
      </c>
      <c r="AA1677" s="11" t="n">
        <f aca="false">MAX(0, ($S1677 * 0.35) - ($F1677 * 0.3))</f>
        <v>34.395</v>
      </c>
      <c r="AB1677" s="12" t="str">
        <f aca="false">IF(AA1677&gt;20,"High",IF(AA1677&gt;10,"Medium","Low"))</f>
        <v>High</v>
      </c>
    </row>
    <row r="1678" customFormat="false" ht="18.65" hidden="false" customHeight="false" outlineLevel="0" collapsed="false">
      <c r="A1678" s="5" t="s">
        <v>1721</v>
      </c>
      <c r="B1678" s="6" t="s">
        <v>37</v>
      </c>
      <c r="C1678" s="6" t="s">
        <v>30</v>
      </c>
      <c r="D1678" s="6" t="s">
        <v>31</v>
      </c>
      <c r="E1678" s="6" t="s">
        <v>31</v>
      </c>
      <c r="F1678" s="7" t="n">
        <v>6</v>
      </c>
      <c r="G1678" s="6" t="s">
        <v>31</v>
      </c>
      <c r="H1678" s="6" t="s">
        <v>30</v>
      </c>
      <c r="I1678" s="6" t="s">
        <v>203</v>
      </c>
      <c r="J1678" s="6" t="s">
        <v>31</v>
      </c>
      <c r="K1678" s="6" t="s">
        <v>31</v>
      </c>
      <c r="L1678" s="6" t="s">
        <v>30</v>
      </c>
      <c r="M1678" s="6" t="s">
        <v>30</v>
      </c>
      <c r="N1678" s="6" t="s">
        <v>30</v>
      </c>
      <c r="O1678" s="6" t="s">
        <v>30</v>
      </c>
      <c r="P1678" s="6" t="s">
        <v>38</v>
      </c>
      <c r="Q1678" s="6" t="s">
        <v>30</v>
      </c>
      <c r="R1678" s="6" t="s">
        <v>58</v>
      </c>
      <c r="S1678" s="8" t="n">
        <v>55.9</v>
      </c>
      <c r="T1678" s="8" t="n">
        <v>365.35</v>
      </c>
      <c r="U1678" s="6" t="s">
        <v>31</v>
      </c>
      <c r="V1678" s="8" t="n">
        <f aca="false">IF(X1678="0-1 Year", ROUND(S1678/0.474, 2), IF(X1678="1-2 Years", ROUND(S1678/0.287, 2), ROUND(S1678/0.14, 2)))</f>
        <v>117.93</v>
      </c>
      <c r="W1678" s="6" t="str">
        <f aca="false">IF(V1678&gt;4000, "High", IF(V1678&gt;2000, "Medium", "Low"))</f>
        <v>Low</v>
      </c>
      <c r="X1678" s="9" t="s">
        <v>35</v>
      </c>
      <c r="Y1678" s="10" t="n">
        <f aca="false">IF(U1678="Yes", 1, 0)</f>
        <v>1</v>
      </c>
      <c r="Z1678" s="10" t="n">
        <v>1</v>
      </c>
      <c r="AA1678" s="11" t="n">
        <f aca="false">MAX(0, ($S1678 * 0.35) - ($F1678 * 0.3))</f>
        <v>17.765</v>
      </c>
      <c r="AB1678" s="12" t="str">
        <f aca="false">IF(AA1678&gt;20,"High",IF(AA1678&gt;10,"Medium","Low"))</f>
        <v>Medium</v>
      </c>
    </row>
    <row r="1679" customFormat="false" ht="18.65" hidden="false" customHeight="false" outlineLevel="0" collapsed="false">
      <c r="A1679" s="5" t="s">
        <v>1722</v>
      </c>
      <c r="B1679" s="6" t="s">
        <v>37</v>
      </c>
      <c r="C1679" s="6" t="s">
        <v>30</v>
      </c>
      <c r="D1679" s="6" t="s">
        <v>31</v>
      </c>
      <c r="E1679" s="6" t="s">
        <v>30</v>
      </c>
      <c r="F1679" s="7" t="n">
        <v>4</v>
      </c>
      <c r="G1679" s="6" t="s">
        <v>31</v>
      </c>
      <c r="H1679" s="6" t="s">
        <v>31</v>
      </c>
      <c r="I1679" s="6" t="s">
        <v>517</v>
      </c>
      <c r="J1679" s="6" t="s">
        <v>30</v>
      </c>
      <c r="K1679" s="6" t="s">
        <v>31</v>
      </c>
      <c r="L1679" s="6" t="s">
        <v>30</v>
      </c>
      <c r="M1679" s="6" t="s">
        <v>30</v>
      </c>
      <c r="N1679" s="6" t="s">
        <v>31</v>
      </c>
      <c r="O1679" s="6" t="s">
        <v>30</v>
      </c>
      <c r="P1679" s="6" t="s">
        <v>38</v>
      </c>
      <c r="Q1679" s="6" t="s">
        <v>31</v>
      </c>
      <c r="R1679" s="6" t="s">
        <v>39</v>
      </c>
      <c r="S1679" s="8" t="n">
        <v>91.65</v>
      </c>
      <c r="T1679" s="8" t="n">
        <v>365.4</v>
      </c>
      <c r="U1679" s="6" t="s">
        <v>31</v>
      </c>
      <c r="V1679" s="8" t="n">
        <f aca="false">IF(X1679="0-1 Year", ROUND(S1679/0.474, 2), IF(X1679="1-2 Years", ROUND(S1679/0.287, 2), ROUND(S1679/0.14, 2)))</f>
        <v>193.35</v>
      </c>
      <c r="W1679" s="6" t="str">
        <f aca="false">IF(V1679&gt;4000, "High", IF(V1679&gt;2000, "Medium", "Low"))</f>
        <v>Low</v>
      </c>
      <c r="X1679" s="9" t="s">
        <v>35</v>
      </c>
      <c r="Y1679" s="10" t="n">
        <f aca="false">IF(U1679="Yes", 1, 0)</f>
        <v>1</v>
      </c>
      <c r="Z1679" s="10" t="n">
        <v>1</v>
      </c>
      <c r="AA1679" s="11" t="n">
        <f aca="false">MAX(0, ($S1679 * 0.35) - ($F1679 * 0.3))</f>
        <v>30.8775</v>
      </c>
      <c r="AB1679" s="12" t="str">
        <f aca="false">IF(AA1679&gt;20,"High",IF(AA1679&gt;10,"Medium","Low"))</f>
        <v>High</v>
      </c>
    </row>
    <row r="1680" customFormat="false" ht="18.65" hidden="false" customHeight="false" outlineLevel="0" collapsed="false">
      <c r="A1680" s="5" t="s">
        <v>1723</v>
      </c>
      <c r="B1680" s="6" t="s">
        <v>37</v>
      </c>
      <c r="C1680" s="6" t="s">
        <v>30</v>
      </c>
      <c r="D1680" s="6" t="s">
        <v>30</v>
      </c>
      <c r="E1680" s="6" t="s">
        <v>30</v>
      </c>
      <c r="F1680" s="7" t="n">
        <v>8</v>
      </c>
      <c r="G1680" s="6" t="s">
        <v>31</v>
      </c>
      <c r="H1680" s="6" t="s">
        <v>30</v>
      </c>
      <c r="I1680" s="6" t="s">
        <v>203</v>
      </c>
      <c r="J1680" s="6" t="s">
        <v>31</v>
      </c>
      <c r="K1680" s="6" t="s">
        <v>30</v>
      </c>
      <c r="L1680" s="6" t="s">
        <v>30</v>
      </c>
      <c r="M1680" s="6" t="s">
        <v>30</v>
      </c>
      <c r="N1680" s="6" t="s">
        <v>30</v>
      </c>
      <c r="O1680" s="6" t="s">
        <v>30</v>
      </c>
      <c r="P1680" s="6" t="s">
        <v>38</v>
      </c>
      <c r="Q1680" s="6" t="s">
        <v>31</v>
      </c>
      <c r="R1680" s="6" t="s">
        <v>39</v>
      </c>
      <c r="S1680" s="8" t="n">
        <v>49.85</v>
      </c>
      <c r="T1680" s="8" t="n">
        <v>365.55</v>
      </c>
      <c r="U1680" s="6" t="s">
        <v>31</v>
      </c>
      <c r="V1680" s="8" t="n">
        <f aca="false">IF(X1680="0-1 Year", ROUND(S1680/0.474, 2), IF(X1680="1-2 Years", ROUND(S1680/0.287, 2), ROUND(S1680/0.14, 2)))</f>
        <v>105.17</v>
      </c>
      <c r="W1680" s="6" t="str">
        <f aca="false">IF(V1680&gt;4000, "High", IF(V1680&gt;2000, "Medium", "Low"))</f>
        <v>Low</v>
      </c>
      <c r="X1680" s="9" t="s">
        <v>35</v>
      </c>
      <c r="Y1680" s="10" t="n">
        <f aca="false">IF(U1680="Yes", 1, 0)</f>
        <v>1</v>
      </c>
      <c r="Z1680" s="10" t="n">
        <v>1</v>
      </c>
      <c r="AA1680" s="11" t="n">
        <f aca="false">MAX(0, ($S1680 * 0.35) - ($F1680 * 0.3))</f>
        <v>15.0475</v>
      </c>
      <c r="AB1680" s="12" t="str">
        <f aca="false">IF(AA1680&gt;20,"High",IF(AA1680&gt;10,"Medium","Low"))</f>
        <v>Medium</v>
      </c>
    </row>
    <row r="1681" customFormat="false" ht="18.65" hidden="false" customHeight="false" outlineLevel="0" collapsed="false">
      <c r="A1681" s="5" t="s">
        <v>1724</v>
      </c>
      <c r="B1681" s="6" t="s">
        <v>37</v>
      </c>
      <c r="C1681" s="6" t="s">
        <v>30</v>
      </c>
      <c r="D1681" s="6" t="s">
        <v>30</v>
      </c>
      <c r="E1681" s="6" t="s">
        <v>31</v>
      </c>
      <c r="F1681" s="7" t="n">
        <v>4</v>
      </c>
      <c r="G1681" s="6" t="s">
        <v>31</v>
      </c>
      <c r="H1681" s="6" t="s">
        <v>31</v>
      </c>
      <c r="I1681" s="6" t="s">
        <v>517</v>
      </c>
      <c r="J1681" s="6" t="s">
        <v>30</v>
      </c>
      <c r="K1681" s="6" t="s">
        <v>31</v>
      </c>
      <c r="L1681" s="6" t="s">
        <v>30</v>
      </c>
      <c r="M1681" s="6" t="s">
        <v>30</v>
      </c>
      <c r="N1681" s="6" t="s">
        <v>31</v>
      </c>
      <c r="O1681" s="6" t="s">
        <v>30</v>
      </c>
      <c r="P1681" s="6" t="s">
        <v>38</v>
      </c>
      <c r="Q1681" s="6" t="s">
        <v>30</v>
      </c>
      <c r="R1681" s="6" t="s">
        <v>34</v>
      </c>
      <c r="S1681" s="8" t="n">
        <v>89.6</v>
      </c>
      <c r="T1681" s="8" t="n">
        <v>365.65</v>
      </c>
      <c r="U1681" s="6" t="s">
        <v>31</v>
      </c>
      <c r="V1681" s="8" t="n">
        <f aca="false">IF(X1681="0-1 Year", ROUND(S1681/0.474, 2), IF(X1681="1-2 Years", ROUND(S1681/0.287, 2), ROUND(S1681/0.14, 2)))</f>
        <v>189.03</v>
      </c>
      <c r="W1681" s="6" t="str">
        <f aca="false">IF(V1681&gt;4000, "High", IF(V1681&gt;2000, "Medium", "Low"))</f>
        <v>Low</v>
      </c>
      <c r="X1681" s="9" t="s">
        <v>35</v>
      </c>
      <c r="Y1681" s="10" t="n">
        <f aca="false">IF(U1681="Yes", 1, 0)</f>
        <v>1</v>
      </c>
      <c r="Z1681" s="10" t="n">
        <v>1</v>
      </c>
      <c r="AA1681" s="11" t="n">
        <f aca="false">MAX(0, ($S1681 * 0.35) - ($F1681 * 0.3))</f>
        <v>30.16</v>
      </c>
      <c r="AB1681" s="12" t="str">
        <f aca="false">IF(AA1681&gt;20,"High",IF(AA1681&gt;10,"Medium","Low"))</f>
        <v>High</v>
      </c>
    </row>
    <row r="1682" customFormat="false" ht="18.65" hidden="false" customHeight="false" outlineLevel="0" collapsed="false">
      <c r="A1682" s="5" t="s">
        <v>1725</v>
      </c>
      <c r="B1682" s="6" t="s">
        <v>29</v>
      </c>
      <c r="C1682" s="6" t="s">
        <v>30</v>
      </c>
      <c r="D1682" s="6" t="s">
        <v>30</v>
      </c>
      <c r="E1682" s="6" t="s">
        <v>30</v>
      </c>
      <c r="F1682" s="7" t="n">
        <v>17</v>
      </c>
      <c r="G1682" s="6" t="s">
        <v>31</v>
      </c>
      <c r="H1682" s="6" t="s">
        <v>30</v>
      </c>
      <c r="I1682" s="6" t="s">
        <v>30</v>
      </c>
      <c r="J1682" s="6" t="s">
        <v>32</v>
      </c>
      <c r="K1682" s="6" t="s">
        <v>32</v>
      </c>
      <c r="L1682" s="6" t="s">
        <v>32</v>
      </c>
      <c r="M1682" s="6" t="s">
        <v>32</v>
      </c>
      <c r="N1682" s="6" t="s">
        <v>32</v>
      </c>
      <c r="O1682" s="6" t="s">
        <v>32</v>
      </c>
      <c r="P1682" s="6" t="s">
        <v>33</v>
      </c>
      <c r="Q1682" s="6" t="s">
        <v>31</v>
      </c>
      <c r="R1682" s="6" t="s">
        <v>34</v>
      </c>
      <c r="S1682" s="8" t="n">
        <v>20.5</v>
      </c>
      <c r="T1682" s="8" t="n">
        <v>365.8</v>
      </c>
      <c r="U1682" s="6" t="s">
        <v>30</v>
      </c>
      <c r="V1682" s="8" t="n">
        <f aca="false">IF(X1682="0-1 Year", ROUND(S1682/0.474, 2), IF(X1682="1-2 Years", ROUND(S1682/0.287, 2), ROUND(S1682/0.14, 2)))</f>
        <v>71.43</v>
      </c>
      <c r="W1682" s="6" t="str">
        <f aca="false">IF(V1682&gt;4000, "High", IF(V1682&gt;2000, "Medium", "Low"))</f>
        <v>Low</v>
      </c>
      <c r="X1682" s="9" t="s">
        <v>1275</v>
      </c>
      <c r="Y1682" s="10" t="n">
        <f aca="false">IF(U1682="Yes", 1, 0)</f>
        <v>0</v>
      </c>
      <c r="Z1682" s="10" t="n">
        <v>1</v>
      </c>
      <c r="AA1682" s="11" t="n">
        <f aca="false">MAX(0, ($S1682 * 0.35) - ($F1682 * 0.3))</f>
        <v>2.075</v>
      </c>
      <c r="AB1682" s="12" t="str">
        <f aca="false">IF(AA1682&gt;20,"High",IF(AA1682&gt;10,"Medium","Low"))</f>
        <v>Low</v>
      </c>
    </row>
    <row r="1683" customFormat="false" ht="18.65" hidden="false" customHeight="false" outlineLevel="0" collapsed="false">
      <c r="A1683" s="5" t="s">
        <v>1726</v>
      </c>
      <c r="B1683" s="6" t="s">
        <v>37</v>
      </c>
      <c r="C1683" s="6" t="s">
        <v>30</v>
      </c>
      <c r="D1683" s="6" t="s">
        <v>30</v>
      </c>
      <c r="E1683" s="6" t="s">
        <v>30</v>
      </c>
      <c r="F1683" s="7" t="n">
        <v>19</v>
      </c>
      <c r="G1683" s="6" t="s">
        <v>31</v>
      </c>
      <c r="H1683" s="6" t="s">
        <v>30</v>
      </c>
      <c r="I1683" s="6" t="s">
        <v>30</v>
      </c>
      <c r="J1683" s="6" t="s">
        <v>32</v>
      </c>
      <c r="K1683" s="6" t="s">
        <v>32</v>
      </c>
      <c r="L1683" s="6" t="s">
        <v>32</v>
      </c>
      <c r="M1683" s="6" t="s">
        <v>32</v>
      </c>
      <c r="N1683" s="6" t="s">
        <v>32</v>
      </c>
      <c r="O1683" s="6" t="s">
        <v>32</v>
      </c>
      <c r="P1683" s="6" t="s">
        <v>38</v>
      </c>
      <c r="Q1683" s="6" t="s">
        <v>30</v>
      </c>
      <c r="R1683" s="6" t="s">
        <v>34</v>
      </c>
      <c r="S1683" s="8" t="n">
        <v>19.9</v>
      </c>
      <c r="T1683" s="8" t="n">
        <v>367.55</v>
      </c>
      <c r="U1683" s="6" t="s">
        <v>30</v>
      </c>
      <c r="V1683" s="8" t="n">
        <f aca="false">IF(X1683="0-1 Year", ROUND(S1683/0.474, 2), IF(X1683="1-2 Years", ROUND(S1683/0.287, 2), ROUND(S1683/0.14, 2)))</f>
        <v>69.34</v>
      </c>
      <c r="W1683" s="6" t="str">
        <f aca="false">IF(V1683&gt;4000, "High", IF(V1683&gt;2000, "Medium", "Low"))</f>
        <v>Low</v>
      </c>
      <c r="X1683" s="9" t="s">
        <v>1275</v>
      </c>
      <c r="Y1683" s="10" t="n">
        <f aca="false">IF(U1683="Yes", 1, 0)</f>
        <v>0</v>
      </c>
      <c r="Z1683" s="10" t="n">
        <v>1</v>
      </c>
      <c r="AA1683" s="11" t="n">
        <f aca="false">MAX(0, ($S1683 * 0.35) - ($F1683 * 0.3))</f>
        <v>1.265</v>
      </c>
      <c r="AB1683" s="12" t="str">
        <f aca="false">IF(AA1683&gt;20,"High",IF(AA1683&gt;10,"Medium","Low"))</f>
        <v>Low</v>
      </c>
    </row>
    <row r="1684" customFormat="false" ht="18.65" hidden="false" customHeight="false" outlineLevel="0" collapsed="false">
      <c r="A1684" s="5" t="s">
        <v>1727</v>
      </c>
      <c r="B1684" s="6" t="s">
        <v>29</v>
      </c>
      <c r="C1684" s="6" t="s">
        <v>30</v>
      </c>
      <c r="D1684" s="6" t="s">
        <v>30</v>
      </c>
      <c r="E1684" s="6" t="s">
        <v>30</v>
      </c>
      <c r="F1684" s="7" t="n">
        <v>4</v>
      </c>
      <c r="G1684" s="6" t="s">
        <v>31</v>
      </c>
      <c r="H1684" s="6" t="s">
        <v>31</v>
      </c>
      <c r="I1684" s="6" t="s">
        <v>517</v>
      </c>
      <c r="J1684" s="6" t="s">
        <v>31</v>
      </c>
      <c r="K1684" s="6" t="s">
        <v>30</v>
      </c>
      <c r="L1684" s="6" t="s">
        <v>30</v>
      </c>
      <c r="M1684" s="6" t="s">
        <v>30</v>
      </c>
      <c r="N1684" s="6" t="s">
        <v>31</v>
      </c>
      <c r="O1684" s="6" t="s">
        <v>30</v>
      </c>
      <c r="P1684" s="6" t="s">
        <v>38</v>
      </c>
      <c r="Q1684" s="6" t="s">
        <v>30</v>
      </c>
      <c r="R1684" s="6" t="s">
        <v>39</v>
      </c>
      <c r="S1684" s="8" t="n">
        <v>90.65</v>
      </c>
      <c r="T1684" s="8" t="n">
        <v>367.95</v>
      </c>
      <c r="U1684" s="6" t="s">
        <v>30</v>
      </c>
      <c r="V1684" s="8" t="n">
        <f aca="false">IF(X1684="0-1 Year", ROUND(S1684/0.474, 2), IF(X1684="1-2 Years", ROUND(S1684/0.287, 2), ROUND(S1684/0.14, 2)))</f>
        <v>191.24</v>
      </c>
      <c r="W1684" s="6" t="str">
        <f aca="false">IF(V1684&gt;4000, "High", IF(V1684&gt;2000, "Medium", "Low"))</f>
        <v>Low</v>
      </c>
      <c r="X1684" s="9" t="s">
        <v>35</v>
      </c>
      <c r="Y1684" s="10" t="n">
        <f aca="false">IF(U1684="Yes", 1, 0)</f>
        <v>0</v>
      </c>
      <c r="Z1684" s="10" t="n">
        <v>1</v>
      </c>
      <c r="AA1684" s="11" t="n">
        <f aca="false">MAX(0, ($S1684 * 0.35) - ($F1684 * 0.3))</f>
        <v>30.5275</v>
      </c>
      <c r="AB1684" s="12" t="str">
        <f aca="false">IF(AA1684&gt;20,"High",IF(AA1684&gt;10,"Medium","Low"))</f>
        <v>High</v>
      </c>
    </row>
    <row r="1685" customFormat="false" ht="18.65" hidden="false" customHeight="false" outlineLevel="0" collapsed="false">
      <c r="A1685" s="5" t="s">
        <v>1728</v>
      </c>
      <c r="B1685" s="6" t="s">
        <v>29</v>
      </c>
      <c r="C1685" s="6" t="s">
        <v>30</v>
      </c>
      <c r="D1685" s="6" t="s">
        <v>30</v>
      </c>
      <c r="E1685" s="6" t="s">
        <v>30</v>
      </c>
      <c r="F1685" s="7" t="n">
        <v>4</v>
      </c>
      <c r="G1685" s="6" t="s">
        <v>31</v>
      </c>
      <c r="H1685" s="6" t="s">
        <v>31</v>
      </c>
      <c r="I1685" s="6" t="s">
        <v>517</v>
      </c>
      <c r="J1685" s="6" t="s">
        <v>30</v>
      </c>
      <c r="K1685" s="6" t="s">
        <v>31</v>
      </c>
      <c r="L1685" s="6" t="s">
        <v>30</v>
      </c>
      <c r="M1685" s="6" t="s">
        <v>30</v>
      </c>
      <c r="N1685" s="6" t="s">
        <v>30</v>
      </c>
      <c r="O1685" s="6" t="s">
        <v>31</v>
      </c>
      <c r="P1685" s="6" t="s">
        <v>38</v>
      </c>
      <c r="Q1685" s="6" t="s">
        <v>31</v>
      </c>
      <c r="R1685" s="6" t="s">
        <v>39</v>
      </c>
      <c r="S1685" s="8" t="n">
        <v>90.05</v>
      </c>
      <c r="T1685" s="8" t="n">
        <v>368.1</v>
      </c>
      <c r="U1685" s="6" t="s">
        <v>31</v>
      </c>
      <c r="V1685" s="8" t="n">
        <f aca="false">IF(X1685="0-1 Year", ROUND(S1685/0.474, 2), IF(X1685="1-2 Years", ROUND(S1685/0.287, 2), ROUND(S1685/0.14, 2)))</f>
        <v>189.98</v>
      </c>
      <c r="W1685" s="6" t="str">
        <f aca="false">IF(V1685&gt;4000, "High", IF(V1685&gt;2000, "Medium", "Low"))</f>
        <v>Low</v>
      </c>
      <c r="X1685" s="9" t="s">
        <v>35</v>
      </c>
      <c r="Y1685" s="10" t="n">
        <f aca="false">IF(U1685="Yes", 1, 0)</f>
        <v>1</v>
      </c>
      <c r="Z1685" s="10" t="n">
        <v>1</v>
      </c>
      <c r="AA1685" s="11" t="n">
        <f aca="false">MAX(0, ($S1685 * 0.35) - ($F1685 * 0.3))</f>
        <v>30.3175</v>
      </c>
      <c r="AB1685" s="12" t="str">
        <f aca="false">IF(AA1685&gt;20,"High",IF(AA1685&gt;10,"Medium","Low"))</f>
        <v>High</v>
      </c>
    </row>
    <row r="1686" customFormat="false" ht="18.65" hidden="false" customHeight="false" outlineLevel="0" collapsed="false">
      <c r="A1686" s="5" t="s">
        <v>1729</v>
      </c>
      <c r="B1686" s="6" t="s">
        <v>37</v>
      </c>
      <c r="C1686" s="6" t="s">
        <v>30</v>
      </c>
      <c r="D1686" s="6" t="s">
        <v>31</v>
      </c>
      <c r="E1686" s="6" t="s">
        <v>31</v>
      </c>
      <c r="F1686" s="7" t="n">
        <v>12</v>
      </c>
      <c r="G1686" s="6" t="s">
        <v>30</v>
      </c>
      <c r="H1686" s="6" t="s">
        <v>202</v>
      </c>
      <c r="I1686" s="6" t="s">
        <v>203</v>
      </c>
      <c r="J1686" s="6" t="s">
        <v>30</v>
      </c>
      <c r="K1686" s="6" t="s">
        <v>30</v>
      </c>
      <c r="L1686" s="6" t="s">
        <v>30</v>
      </c>
      <c r="M1686" s="6" t="s">
        <v>31</v>
      </c>
      <c r="N1686" s="6" t="s">
        <v>30</v>
      </c>
      <c r="O1686" s="6" t="s">
        <v>30</v>
      </c>
      <c r="P1686" s="6" t="s">
        <v>33</v>
      </c>
      <c r="Q1686" s="6" t="s">
        <v>30</v>
      </c>
      <c r="R1686" s="6" t="s">
        <v>58</v>
      </c>
      <c r="S1686" s="8" t="n">
        <v>30.25</v>
      </c>
      <c r="T1686" s="8" t="n">
        <v>368.85</v>
      </c>
      <c r="U1686" s="6" t="s">
        <v>30</v>
      </c>
      <c r="V1686" s="8" t="n">
        <f aca="false">IF(X1686="0-1 Year", ROUND(S1686/0.474, 2), IF(X1686="1-2 Years", ROUND(S1686/0.287, 2), ROUND(S1686/0.14, 2)))</f>
        <v>63.82</v>
      </c>
      <c r="W1686" s="6" t="str">
        <f aca="false">IF(V1686&gt;4000, "High", IF(V1686&gt;2000, "Medium", "Low"))</f>
        <v>Low</v>
      </c>
      <c r="X1686" s="9" t="s">
        <v>35</v>
      </c>
      <c r="Y1686" s="10" t="n">
        <f aca="false">IF(U1686="Yes", 1, 0)</f>
        <v>0</v>
      </c>
      <c r="Z1686" s="10" t="n">
        <v>1</v>
      </c>
      <c r="AA1686" s="11" t="n">
        <f aca="false">MAX(0, ($S1686 * 0.35) - ($F1686 * 0.3))</f>
        <v>6.9875</v>
      </c>
      <c r="AB1686" s="12" t="str">
        <f aca="false">IF(AA1686&gt;20,"High",IF(AA1686&gt;10,"Medium","Low"))</f>
        <v>Low</v>
      </c>
    </row>
    <row r="1687" customFormat="false" ht="18.65" hidden="false" customHeight="false" outlineLevel="0" collapsed="false">
      <c r="A1687" s="5" t="s">
        <v>1730</v>
      </c>
      <c r="B1687" s="6" t="s">
        <v>29</v>
      </c>
      <c r="C1687" s="6" t="s">
        <v>30</v>
      </c>
      <c r="D1687" s="6" t="s">
        <v>30</v>
      </c>
      <c r="E1687" s="6" t="s">
        <v>30</v>
      </c>
      <c r="F1687" s="7" t="n">
        <v>17</v>
      </c>
      <c r="G1687" s="6" t="s">
        <v>31</v>
      </c>
      <c r="H1687" s="6" t="s">
        <v>30</v>
      </c>
      <c r="I1687" s="6" t="s">
        <v>30</v>
      </c>
      <c r="J1687" s="6" t="s">
        <v>32</v>
      </c>
      <c r="K1687" s="6" t="s">
        <v>32</v>
      </c>
      <c r="L1687" s="6" t="s">
        <v>32</v>
      </c>
      <c r="M1687" s="6" t="s">
        <v>32</v>
      </c>
      <c r="N1687" s="6" t="s">
        <v>32</v>
      </c>
      <c r="O1687" s="6" t="s">
        <v>32</v>
      </c>
      <c r="P1687" s="6" t="s">
        <v>166</v>
      </c>
      <c r="Q1687" s="6" t="s">
        <v>30</v>
      </c>
      <c r="R1687" s="6" t="s">
        <v>58</v>
      </c>
      <c r="S1687" s="8" t="n">
        <v>19.45</v>
      </c>
      <c r="T1687" s="8" t="n">
        <v>369.05</v>
      </c>
      <c r="U1687" s="6" t="s">
        <v>30</v>
      </c>
      <c r="V1687" s="8" t="n">
        <f aca="false">IF(X1687="0-1 Year", ROUND(S1687/0.474, 2), IF(X1687="1-2 Years", ROUND(S1687/0.287, 2), ROUND(S1687/0.14, 2)))</f>
        <v>67.77</v>
      </c>
      <c r="W1687" s="6" t="str">
        <f aca="false">IF(V1687&gt;4000, "High", IF(V1687&gt;2000, "Medium", "Low"))</f>
        <v>Low</v>
      </c>
      <c r="X1687" s="9" t="s">
        <v>1275</v>
      </c>
      <c r="Y1687" s="10" t="n">
        <f aca="false">IF(U1687="Yes", 1, 0)</f>
        <v>0</v>
      </c>
      <c r="Z1687" s="10" t="n">
        <v>1</v>
      </c>
      <c r="AA1687" s="11" t="n">
        <f aca="false">MAX(0, ($S1687 * 0.35) - ($F1687 * 0.3))</f>
        <v>1.7075</v>
      </c>
      <c r="AB1687" s="12" t="str">
        <f aca="false">IF(AA1687&gt;20,"High",IF(AA1687&gt;10,"Medium","Low"))</f>
        <v>Low</v>
      </c>
    </row>
    <row r="1688" customFormat="false" ht="18.65" hidden="false" customHeight="false" outlineLevel="0" collapsed="false">
      <c r="A1688" s="5" t="s">
        <v>1731</v>
      </c>
      <c r="B1688" s="6" t="s">
        <v>37</v>
      </c>
      <c r="C1688" s="6" t="s">
        <v>30</v>
      </c>
      <c r="D1688" s="6" t="s">
        <v>30</v>
      </c>
      <c r="E1688" s="6" t="s">
        <v>30</v>
      </c>
      <c r="F1688" s="7" t="n">
        <v>15</v>
      </c>
      <c r="G1688" s="6" t="s">
        <v>31</v>
      </c>
      <c r="H1688" s="6" t="s">
        <v>31</v>
      </c>
      <c r="I1688" s="6" t="s">
        <v>30</v>
      </c>
      <c r="J1688" s="6" t="s">
        <v>32</v>
      </c>
      <c r="K1688" s="6" t="s">
        <v>32</v>
      </c>
      <c r="L1688" s="6" t="s">
        <v>32</v>
      </c>
      <c r="M1688" s="6" t="s">
        <v>32</v>
      </c>
      <c r="N1688" s="6" t="s">
        <v>32</v>
      </c>
      <c r="O1688" s="6" t="s">
        <v>32</v>
      </c>
      <c r="P1688" s="6" t="s">
        <v>166</v>
      </c>
      <c r="Q1688" s="6" t="s">
        <v>30</v>
      </c>
      <c r="R1688" s="6" t="s">
        <v>53</v>
      </c>
      <c r="S1688" s="8" t="n">
        <v>25.05</v>
      </c>
      <c r="T1688" s="8" t="n">
        <v>369.1</v>
      </c>
      <c r="U1688" s="6" t="s">
        <v>30</v>
      </c>
      <c r="V1688" s="8" t="n">
        <f aca="false">IF(X1688="0-1 Year", ROUND(S1688/0.474, 2), IF(X1688="1-2 Years", ROUND(S1688/0.287, 2), ROUND(S1688/0.14, 2)))</f>
        <v>87.28</v>
      </c>
      <c r="W1688" s="6" t="str">
        <f aca="false">IF(V1688&gt;4000, "High", IF(V1688&gt;2000, "Medium", "Low"))</f>
        <v>Low</v>
      </c>
      <c r="X1688" s="9" t="s">
        <v>1275</v>
      </c>
      <c r="Y1688" s="10" t="n">
        <f aca="false">IF(U1688="Yes", 1, 0)</f>
        <v>0</v>
      </c>
      <c r="Z1688" s="10" t="n">
        <v>1</v>
      </c>
      <c r="AA1688" s="11" t="n">
        <f aca="false">MAX(0, ($S1688 * 0.35) - ($F1688 * 0.3))</f>
        <v>4.2675</v>
      </c>
      <c r="AB1688" s="12" t="str">
        <f aca="false">IF(AA1688&gt;20,"High",IF(AA1688&gt;10,"Medium","Low"))</f>
        <v>Low</v>
      </c>
    </row>
    <row r="1689" customFormat="false" ht="18.65" hidden="false" customHeight="false" outlineLevel="0" collapsed="false">
      <c r="A1689" s="5" t="s">
        <v>1732</v>
      </c>
      <c r="B1689" s="6" t="s">
        <v>29</v>
      </c>
      <c r="C1689" s="6" t="s">
        <v>30</v>
      </c>
      <c r="D1689" s="6" t="s">
        <v>31</v>
      </c>
      <c r="E1689" s="6" t="s">
        <v>31</v>
      </c>
      <c r="F1689" s="7" t="n">
        <v>8</v>
      </c>
      <c r="G1689" s="6" t="s">
        <v>31</v>
      </c>
      <c r="H1689" s="6" t="s">
        <v>30</v>
      </c>
      <c r="I1689" s="6" t="s">
        <v>203</v>
      </c>
      <c r="J1689" s="6" t="s">
        <v>30</v>
      </c>
      <c r="K1689" s="6" t="s">
        <v>30</v>
      </c>
      <c r="L1689" s="6" t="s">
        <v>30</v>
      </c>
      <c r="M1689" s="6" t="s">
        <v>30</v>
      </c>
      <c r="N1689" s="6" t="s">
        <v>30</v>
      </c>
      <c r="O1689" s="6" t="s">
        <v>30</v>
      </c>
      <c r="P1689" s="6" t="s">
        <v>38</v>
      </c>
      <c r="Q1689" s="6" t="s">
        <v>30</v>
      </c>
      <c r="R1689" s="6" t="s">
        <v>53</v>
      </c>
      <c r="S1689" s="8" t="n">
        <v>44.65</v>
      </c>
      <c r="T1689" s="8" t="n">
        <v>369.15</v>
      </c>
      <c r="U1689" s="6" t="s">
        <v>30</v>
      </c>
      <c r="V1689" s="8" t="n">
        <f aca="false">IF(X1689="0-1 Year", ROUND(S1689/0.474, 2), IF(X1689="1-2 Years", ROUND(S1689/0.287, 2), ROUND(S1689/0.14, 2)))</f>
        <v>94.2</v>
      </c>
      <c r="W1689" s="6" t="str">
        <f aca="false">IF(V1689&gt;4000, "High", IF(V1689&gt;2000, "Medium", "Low"))</f>
        <v>Low</v>
      </c>
      <c r="X1689" s="9" t="s">
        <v>35</v>
      </c>
      <c r="Y1689" s="10" t="n">
        <f aca="false">IF(U1689="Yes", 1, 0)</f>
        <v>0</v>
      </c>
      <c r="Z1689" s="10" t="n">
        <v>1</v>
      </c>
      <c r="AA1689" s="11" t="n">
        <f aca="false">MAX(0, ($S1689 * 0.35) - ($F1689 * 0.3))</f>
        <v>13.2275</v>
      </c>
      <c r="AB1689" s="12" t="str">
        <f aca="false">IF(AA1689&gt;20,"High",IF(AA1689&gt;10,"Medium","Low"))</f>
        <v>Medium</v>
      </c>
    </row>
    <row r="1690" customFormat="false" ht="18.65" hidden="false" customHeight="false" outlineLevel="0" collapsed="false">
      <c r="A1690" s="5" t="s">
        <v>1733</v>
      </c>
      <c r="B1690" s="6" t="s">
        <v>37</v>
      </c>
      <c r="C1690" s="6" t="s">
        <v>30</v>
      </c>
      <c r="D1690" s="6" t="s">
        <v>30</v>
      </c>
      <c r="E1690" s="6" t="s">
        <v>30</v>
      </c>
      <c r="F1690" s="7" t="n">
        <v>7</v>
      </c>
      <c r="G1690" s="6" t="s">
        <v>31</v>
      </c>
      <c r="H1690" s="6" t="s">
        <v>30</v>
      </c>
      <c r="I1690" s="6" t="s">
        <v>203</v>
      </c>
      <c r="J1690" s="6" t="s">
        <v>31</v>
      </c>
      <c r="K1690" s="6" t="s">
        <v>30</v>
      </c>
      <c r="L1690" s="6" t="s">
        <v>30</v>
      </c>
      <c r="M1690" s="6" t="s">
        <v>30</v>
      </c>
      <c r="N1690" s="6" t="s">
        <v>30</v>
      </c>
      <c r="O1690" s="6" t="s">
        <v>31</v>
      </c>
      <c r="P1690" s="6" t="s">
        <v>33</v>
      </c>
      <c r="Q1690" s="6" t="s">
        <v>31</v>
      </c>
      <c r="R1690" s="6" t="s">
        <v>39</v>
      </c>
      <c r="S1690" s="8" t="n">
        <v>59.1</v>
      </c>
      <c r="T1690" s="8" t="n">
        <v>369.25</v>
      </c>
      <c r="U1690" s="6" t="s">
        <v>30</v>
      </c>
      <c r="V1690" s="8" t="n">
        <f aca="false">IF(X1690="0-1 Year", ROUND(S1690/0.474, 2), IF(X1690="1-2 Years", ROUND(S1690/0.287, 2), ROUND(S1690/0.14, 2)))</f>
        <v>124.68</v>
      </c>
      <c r="W1690" s="6" t="str">
        <f aca="false">IF(V1690&gt;4000, "High", IF(V1690&gt;2000, "Medium", "Low"))</f>
        <v>Low</v>
      </c>
      <c r="X1690" s="9" t="s">
        <v>35</v>
      </c>
      <c r="Y1690" s="10" t="n">
        <f aca="false">IF(U1690="Yes", 1, 0)</f>
        <v>0</v>
      </c>
      <c r="Z1690" s="10" t="n">
        <v>1</v>
      </c>
      <c r="AA1690" s="11" t="n">
        <f aca="false">MAX(0, ($S1690 * 0.35) - ($F1690 * 0.3))</f>
        <v>18.585</v>
      </c>
      <c r="AB1690" s="12" t="str">
        <f aca="false">IF(AA1690&gt;20,"High",IF(AA1690&gt;10,"Medium","Low"))</f>
        <v>Medium</v>
      </c>
    </row>
    <row r="1691" customFormat="false" ht="18.65" hidden="false" customHeight="false" outlineLevel="0" collapsed="false">
      <c r="A1691" s="5" t="s">
        <v>1734</v>
      </c>
      <c r="B1691" s="6" t="s">
        <v>37</v>
      </c>
      <c r="C1691" s="6" t="s">
        <v>30</v>
      </c>
      <c r="D1691" s="6" t="s">
        <v>30</v>
      </c>
      <c r="E1691" s="6" t="s">
        <v>30</v>
      </c>
      <c r="F1691" s="7" t="n">
        <v>8</v>
      </c>
      <c r="G1691" s="6" t="s">
        <v>31</v>
      </c>
      <c r="H1691" s="6" t="s">
        <v>30</v>
      </c>
      <c r="I1691" s="6" t="s">
        <v>203</v>
      </c>
      <c r="J1691" s="6" t="s">
        <v>30</v>
      </c>
      <c r="K1691" s="6" t="s">
        <v>30</v>
      </c>
      <c r="L1691" s="6" t="s">
        <v>30</v>
      </c>
      <c r="M1691" s="6" t="s">
        <v>30</v>
      </c>
      <c r="N1691" s="6" t="s">
        <v>30</v>
      </c>
      <c r="O1691" s="6" t="s">
        <v>30</v>
      </c>
      <c r="P1691" s="6" t="s">
        <v>38</v>
      </c>
      <c r="Q1691" s="6" t="s">
        <v>30</v>
      </c>
      <c r="R1691" s="6" t="s">
        <v>34</v>
      </c>
      <c r="S1691" s="8" t="n">
        <v>44.45</v>
      </c>
      <c r="T1691" s="8" t="n">
        <v>369.3</v>
      </c>
      <c r="U1691" s="6" t="s">
        <v>30</v>
      </c>
      <c r="V1691" s="8" t="n">
        <f aca="false">IF(X1691="0-1 Year", ROUND(S1691/0.474, 2), IF(X1691="1-2 Years", ROUND(S1691/0.287, 2), ROUND(S1691/0.14, 2)))</f>
        <v>93.78</v>
      </c>
      <c r="W1691" s="6" t="str">
        <f aca="false">IF(V1691&gt;4000, "High", IF(V1691&gt;2000, "Medium", "Low"))</f>
        <v>Low</v>
      </c>
      <c r="X1691" s="9" t="s">
        <v>35</v>
      </c>
      <c r="Y1691" s="10" t="n">
        <f aca="false">IF(U1691="Yes", 1, 0)</f>
        <v>0</v>
      </c>
      <c r="Z1691" s="10" t="n">
        <v>1</v>
      </c>
      <c r="AA1691" s="11" t="n">
        <f aca="false">MAX(0, ($S1691 * 0.35) - ($F1691 * 0.3))</f>
        <v>13.1575</v>
      </c>
      <c r="AB1691" s="12" t="str">
        <f aca="false">IF(AA1691&gt;20,"High",IF(AA1691&gt;10,"Medium","Low"))</f>
        <v>Medium</v>
      </c>
    </row>
    <row r="1692" customFormat="false" ht="18.65" hidden="false" customHeight="false" outlineLevel="0" collapsed="false">
      <c r="A1692" s="5" t="s">
        <v>1735</v>
      </c>
      <c r="B1692" s="6" t="s">
        <v>37</v>
      </c>
      <c r="C1692" s="6" t="s">
        <v>31</v>
      </c>
      <c r="D1692" s="6" t="s">
        <v>30</v>
      </c>
      <c r="E1692" s="6" t="s">
        <v>30</v>
      </c>
      <c r="F1692" s="7" t="n">
        <v>18</v>
      </c>
      <c r="G1692" s="6" t="s">
        <v>31</v>
      </c>
      <c r="H1692" s="6" t="s">
        <v>30</v>
      </c>
      <c r="I1692" s="6" t="s">
        <v>30</v>
      </c>
      <c r="J1692" s="6" t="s">
        <v>32</v>
      </c>
      <c r="K1692" s="6" t="s">
        <v>32</v>
      </c>
      <c r="L1692" s="6" t="s">
        <v>32</v>
      </c>
      <c r="M1692" s="6" t="s">
        <v>32</v>
      </c>
      <c r="N1692" s="6" t="s">
        <v>32</v>
      </c>
      <c r="O1692" s="6" t="s">
        <v>32</v>
      </c>
      <c r="P1692" s="6" t="s">
        <v>33</v>
      </c>
      <c r="Q1692" s="6" t="s">
        <v>30</v>
      </c>
      <c r="R1692" s="6" t="s">
        <v>53</v>
      </c>
      <c r="S1692" s="8" t="n">
        <v>20.35</v>
      </c>
      <c r="T1692" s="8" t="n">
        <v>369.6</v>
      </c>
      <c r="U1692" s="6" t="s">
        <v>30</v>
      </c>
      <c r="V1692" s="8" t="n">
        <f aca="false">IF(X1692="0-1 Year", ROUND(S1692/0.474, 2), IF(X1692="1-2 Years", ROUND(S1692/0.287, 2), ROUND(S1692/0.14, 2)))</f>
        <v>70.91</v>
      </c>
      <c r="W1692" s="6" t="str">
        <f aca="false">IF(V1692&gt;4000, "High", IF(V1692&gt;2000, "Medium", "Low"))</f>
        <v>Low</v>
      </c>
      <c r="X1692" s="9" t="s">
        <v>1275</v>
      </c>
      <c r="Y1692" s="10" t="n">
        <f aca="false">IF(U1692="Yes", 1, 0)</f>
        <v>0</v>
      </c>
      <c r="Z1692" s="10" t="n">
        <v>1</v>
      </c>
      <c r="AA1692" s="11" t="n">
        <f aca="false">MAX(0, ($S1692 * 0.35) - ($F1692 * 0.3))</f>
        <v>1.7225</v>
      </c>
      <c r="AB1692" s="12" t="str">
        <f aca="false">IF(AA1692&gt;20,"High",IF(AA1692&gt;10,"Medium","Low"))</f>
        <v>Low</v>
      </c>
    </row>
    <row r="1693" customFormat="false" ht="18.65" hidden="false" customHeight="false" outlineLevel="0" collapsed="false">
      <c r="A1693" s="5" t="s">
        <v>1736</v>
      </c>
      <c r="B1693" s="6" t="s">
        <v>37</v>
      </c>
      <c r="C1693" s="6" t="s">
        <v>30</v>
      </c>
      <c r="D1693" s="6" t="s">
        <v>30</v>
      </c>
      <c r="E1693" s="6" t="s">
        <v>30</v>
      </c>
      <c r="F1693" s="7" t="n">
        <v>5</v>
      </c>
      <c r="G1693" s="6" t="s">
        <v>31</v>
      </c>
      <c r="H1693" s="6" t="s">
        <v>31</v>
      </c>
      <c r="I1693" s="6" t="s">
        <v>203</v>
      </c>
      <c r="J1693" s="6" t="s">
        <v>30</v>
      </c>
      <c r="K1693" s="6" t="s">
        <v>31</v>
      </c>
      <c r="L1693" s="6" t="s">
        <v>30</v>
      </c>
      <c r="M1693" s="6" t="s">
        <v>30</v>
      </c>
      <c r="N1693" s="6" t="s">
        <v>30</v>
      </c>
      <c r="O1693" s="6" t="s">
        <v>31</v>
      </c>
      <c r="P1693" s="6" t="s">
        <v>38</v>
      </c>
      <c r="Q1693" s="6" t="s">
        <v>31</v>
      </c>
      <c r="R1693" s="6" t="s">
        <v>39</v>
      </c>
      <c r="S1693" s="8" t="n">
        <v>64</v>
      </c>
      <c r="T1693" s="8" t="n">
        <v>370.25</v>
      </c>
      <c r="U1693" s="6" t="s">
        <v>30</v>
      </c>
      <c r="V1693" s="8" t="n">
        <f aca="false">IF(X1693="0-1 Year", ROUND(S1693/0.474, 2), IF(X1693="1-2 Years", ROUND(S1693/0.287, 2), ROUND(S1693/0.14, 2)))</f>
        <v>135.02</v>
      </c>
      <c r="W1693" s="6" t="str">
        <f aca="false">IF(V1693&gt;4000, "High", IF(V1693&gt;2000, "Medium", "Low"))</f>
        <v>Low</v>
      </c>
      <c r="X1693" s="9" t="s">
        <v>35</v>
      </c>
      <c r="Y1693" s="10" t="n">
        <f aca="false">IF(U1693="Yes", 1, 0)</f>
        <v>0</v>
      </c>
      <c r="Z1693" s="10" t="n">
        <v>1</v>
      </c>
      <c r="AA1693" s="11" t="n">
        <f aca="false">MAX(0, ($S1693 * 0.35) - ($F1693 * 0.3))</f>
        <v>20.9</v>
      </c>
      <c r="AB1693" s="12" t="str">
        <f aca="false">IF(AA1693&gt;20,"High",IF(AA1693&gt;10,"Medium","Low"))</f>
        <v>High</v>
      </c>
    </row>
    <row r="1694" customFormat="false" ht="18.65" hidden="false" customHeight="false" outlineLevel="0" collapsed="false">
      <c r="A1694" s="5" t="s">
        <v>1737</v>
      </c>
      <c r="B1694" s="6" t="s">
        <v>29</v>
      </c>
      <c r="C1694" s="6" t="s">
        <v>30</v>
      </c>
      <c r="D1694" s="6" t="s">
        <v>30</v>
      </c>
      <c r="E1694" s="6" t="s">
        <v>30</v>
      </c>
      <c r="F1694" s="7" t="n">
        <v>7</v>
      </c>
      <c r="G1694" s="6" t="s">
        <v>31</v>
      </c>
      <c r="H1694" s="6" t="s">
        <v>30</v>
      </c>
      <c r="I1694" s="6" t="s">
        <v>203</v>
      </c>
      <c r="J1694" s="6" t="s">
        <v>30</v>
      </c>
      <c r="K1694" s="6" t="s">
        <v>30</v>
      </c>
      <c r="L1694" s="6" t="s">
        <v>30</v>
      </c>
      <c r="M1694" s="6" t="s">
        <v>30</v>
      </c>
      <c r="N1694" s="6" t="s">
        <v>31</v>
      </c>
      <c r="O1694" s="6" t="s">
        <v>30</v>
      </c>
      <c r="P1694" s="6" t="s">
        <v>38</v>
      </c>
      <c r="Q1694" s="6" t="s">
        <v>30</v>
      </c>
      <c r="R1694" s="6" t="s">
        <v>34</v>
      </c>
      <c r="S1694" s="8" t="n">
        <v>54.85</v>
      </c>
      <c r="T1694" s="8" t="n">
        <v>370.4</v>
      </c>
      <c r="U1694" s="6" t="s">
        <v>30</v>
      </c>
      <c r="V1694" s="8" t="n">
        <f aca="false">IF(X1694="0-1 Year", ROUND(S1694/0.474, 2), IF(X1694="1-2 Years", ROUND(S1694/0.287, 2), ROUND(S1694/0.14, 2)))</f>
        <v>115.72</v>
      </c>
      <c r="W1694" s="6" t="str">
        <f aca="false">IF(V1694&gt;4000, "High", IF(V1694&gt;2000, "Medium", "Low"))</f>
        <v>Low</v>
      </c>
      <c r="X1694" s="9" t="s">
        <v>35</v>
      </c>
      <c r="Y1694" s="10" t="n">
        <f aca="false">IF(U1694="Yes", 1, 0)</f>
        <v>0</v>
      </c>
      <c r="Z1694" s="10" t="n">
        <v>1</v>
      </c>
      <c r="AA1694" s="11" t="n">
        <f aca="false">MAX(0, ($S1694 * 0.35) - ($F1694 * 0.3))</f>
        <v>17.0975</v>
      </c>
      <c r="AB1694" s="12" t="str">
        <f aca="false">IF(AA1694&gt;20,"High",IF(AA1694&gt;10,"Medium","Low"))</f>
        <v>Medium</v>
      </c>
    </row>
    <row r="1695" customFormat="false" ht="18.65" hidden="false" customHeight="false" outlineLevel="0" collapsed="false">
      <c r="A1695" s="5" t="s">
        <v>1738</v>
      </c>
      <c r="B1695" s="6" t="s">
        <v>37</v>
      </c>
      <c r="C1695" s="6" t="s">
        <v>30</v>
      </c>
      <c r="D1695" s="6" t="s">
        <v>31</v>
      </c>
      <c r="E1695" s="6" t="s">
        <v>30</v>
      </c>
      <c r="F1695" s="7" t="n">
        <v>18</v>
      </c>
      <c r="G1695" s="6" t="s">
        <v>31</v>
      </c>
      <c r="H1695" s="6" t="s">
        <v>30</v>
      </c>
      <c r="I1695" s="6" t="s">
        <v>30</v>
      </c>
      <c r="J1695" s="6" t="s">
        <v>32</v>
      </c>
      <c r="K1695" s="6" t="s">
        <v>32</v>
      </c>
      <c r="L1695" s="6" t="s">
        <v>32</v>
      </c>
      <c r="M1695" s="6" t="s">
        <v>32</v>
      </c>
      <c r="N1695" s="6" t="s">
        <v>32</v>
      </c>
      <c r="O1695" s="6" t="s">
        <v>32</v>
      </c>
      <c r="P1695" s="6" t="s">
        <v>166</v>
      </c>
      <c r="Q1695" s="6" t="s">
        <v>30</v>
      </c>
      <c r="R1695" s="6" t="s">
        <v>34</v>
      </c>
      <c r="S1695" s="8" t="n">
        <v>20.1</v>
      </c>
      <c r="T1695" s="8" t="n">
        <v>370.5</v>
      </c>
      <c r="U1695" s="6" t="s">
        <v>30</v>
      </c>
      <c r="V1695" s="8" t="n">
        <f aca="false">IF(X1695="0-1 Year", ROUND(S1695/0.474, 2), IF(X1695="1-2 Years", ROUND(S1695/0.287, 2), ROUND(S1695/0.14, 2)))</f>
        <v>70.03</v>
      </c>
      <c r="W1695" s="6" t="str">
        <f aca="false">IF(V1695&gt;4000, "High", IF(V1695&gt;2000, "Medium", "Low"))</f>
        <v>Low</v>
      </c>
      <c r="X1695" s="9" t="s">
        <v>1275</v>
      </c>
      <c r="Y1695" s="10" t="n">
        <f aca="false">IF(U1695="Yes", 1, 0)</f>
        <v>0</v>
      </c>
      <c r="Z1695" s="10" t="n">
        <v>1</v>
      </c>
      <c r="AA1695" s="11" t="n">
        <f aca="false">MAX(0, ($S1695 * 0.35) - ($F1695 * 0.3))</f>
        <v>1.635</v>
      </c>
      <c r="AB1695" s="12" t="str">
        <f aca="false">IF(AA1695&gt;20,"High",IF(AA1695&gt;10,"Medium","Low"))</f>
        <v>Low</v>
      </c>
    </row>
    <row r="1696" customFormat="false" ht="18.65" hidden="false" customHeight="false" outlineLevel="0" collapsed="false">
      <c r="A1696" s="5" t="s">
        <v>1739</v>
      </c>
      <c r="B1696" s="6" t="s">
        <v>29</v>
      </c>
      <c r="C1696" s="6" t="s">
        <v>30</v>
      </c>
      <c r="D1696" s="6" t="s">
        <v>30</v>
      </c>
      <c r="E1696" s="6" t="s">
        <v>30</v>
      </c>
      <c r="F1696" s="7" t="n">
        <v>4</v>
      </c>
      <c r="G1696" s="6" t="s">
        <v>31</v>
      </c>
      <c r="H1696" s="6" t="s">
        <v>30</v>
      </c>
      <c r="I1696" s="6" t="s">
        <v>517</v>
      </c>
      <c r="J1696" s="6" t="s">
        <v>30</v>
      </c>
      <c r="K1696" s="6" t="s">
        <v>30</v>
      </c>
      <c r="L1696" s="6" t="s">
        <v>30</v>
      </c>
      <c r="M1696" s="6" t="s">
        <v>30</v>
      </c>
      <c r="N1696" s="6" t="s">
        <v>31</v>
      </c>
      <c r="O1696" s="6" t="s">
        <v>31</v>
      </c>
      <c r="P1696" s="6" t="s">
        <v>38</v>
      </c>
      <c r="Q1696" s="6" t="s">
        <v>31</v>
      </c>
      <c r="R1696" s="6" t="s">
        <v>39</v>
      </c>
      <c r="S1696" s="8" t="n">
        <v>88.45</v>
      </c>
      <c r="T1696" s="8" t="n">
        <v>370.65</v>
      </c>
      <c r="U1696" s="6" t="s">
        <v>31</v>
      </c>
      <c r="V1696" s="8" t="n">
        <f aca="false">IF(X1696="0-1 Year", ROUND(S1696/0.474, 2), IF(X1696="1-2 Years", ROUND(S1696/0.287, 2), ROUND(S1696/0.14, 2)))</f>
        <v>186.6</v>
      </c>
      <c r="W1696" s="6" t="str">
        <f aca="false">IF(V1696&gt;4000, "High", IF(V1696&gt;2000, "Medium", "Low"))</f>
        <v>Low</v>
      </c>
      <c r="X1696" s="9" t="s">
        <v>35</v>
      </c>
      <c r="Y1696" s="10" t="n">
        <f aca="false">IF(U1696="Yes", 1, 0)</f>
        <v>1</v>
      </c>
      <c r="Z1696" s="10" t="n">
        <v>1</v>
      </c>
      <c r="AA1696" s="11" t="n">
        <f aca="false">MAX(0, ($S1696 * 0.35) - ($F1696 * 0.3))</f>
        <v>29.7575</v>
      </c>
      <c r="AB1696" s="12" t="str">
        <f aca="false">IF(AA1696&gt;20,"High",IF(AA1696&gt;10,"Medium","Low"))</f>
        <v>High</v>
      </c>
    </row>
    <row r="1697" customFormat="false" ht="18.65" hidden="false" customHeight="false" outlineLevel="0" collapsed="false">
      <c r="A1697" s="5" t="s">
        <v>1740</v>
      </c>
      <c r="B1697" s="6" t="s">
        <v>29</v>
      </c>
      <c r="C1697" s="6" t="s">
        <v>31</v>
      </c>
      <c r="D1697" s="6" t="s">
        <v>31</v>
      </c>
      <c r="E1697" s="6" t="s">
        <v>30</v>
      </c>
      <c r="F1697" s="7" t="n">
        <v>8</v>
      </c>
      <c r="G1697" s="6" t="s">
        <v>30</v>
      </c>
      <c r="H1697" s="6" t="s">
        <v>202</v>
      </c>
      <c r="I1697" s="6" t="s">
        <v>203</v>
      </c>
      <c r="J1697" s="6" t="s">
        <v>30</v>
      </c>
      <c r="K1697" s="6" t="s">
        <v>31</v>
      </c>
      <c r="L1697" s="6" t="s">
        <v>31</v>
      </c>
      <c r="M1697" s="6" t="s">
        <v>30</v>
      </c>
      <c r="N1697" s="6" t="s">
        <v>30</v>
      </c>
      <c r="O1697" s="6" t="s">
        <v>31</v>
      </c>
      <c r="P1697" s="6" t="s">
        <v>38</v>
      </c>
      <c r="Q1697" s="6" t="s">
        <v>31</v>
      </c>
      <c r="R1697" s="6" t="s">
        <v>34</v>
      </c>
      <c r="S1697" s="8" t="n">
        <v>43.35</v>
      </c>
      <c r="T1697" s="8" t="n">
        <v>371.4</v>
      </c>
      <c r="U1697" s="6" t="s">
        <v>30</v>
      </c>
      <c r="V1697" s="8" t="n">
        <f aca="false">IF(X1697="0-1 Year", ROUND(S1697/0.474, 2), IF(X1697="1-2 Years", ROUND(S1697/0.287, 2), ROUND(S1697/0.14, 2)))</f>
        <v>91.46</v>
      </c>
      <c r="W1697" s="6" t="str">
        <f aca="false">IF(V1697&gt;4000, "High", IF(V1697&gt;2000, "Medium", "Low"))</f>
        <v>Low</v>
      </c>
      <c r="X1697" s="9" t="s">
        <v>35</v>
      </c>
      <c r="Y1697" s="10" t="n">
        <f aca="false">IF(U1697="Yes", 1, 0)</f>
        <v>0</v>
      </c>
      <c r="Z1697" s="10" t="n">
        <v>1</v>
      </c>
      <c r="AA1697" s="11" t="n">
        <f aca="false">MAX(0, ($S1697 * 0.35) - ($F1697 * 0.3))</f>
        <v>12.7725</v>
      </c>
      <c r="AB1697" s="12" t="str">
        <f aca="false">IF(AA1697&gt;20,"High",IF(AA1697&gt;10,"Medium","Low"))</f>
        <v>Medium</v>
      </c>
    </row>
    <row r="1698" customFormat="false" ht="18.65" hidden="false" customHeight="false" outlineLevel="0" collapsed="false">
      <c r="A1698" s="5" t="s">
        <v>1741</v>
      </c>
      <c r="B1698" s="6" t="s">
        <v>29</v>
      </c>
      <c r="C1698" s="6" t="s">
        <v>31</v>
      </c>
      <c r="D1698" s="6" t="s">
        <v>30</v>
      </c>
      <c r="E1698" s="6" t="s">
        <v>30</v>
      </c>
      <c r="F1698" s="7" t="n">
        <v>5</v>
      </c>
      <c r="G1698" s="6" t="s">
        <v>31</v>
      </c>
      <c r="H1698" s="6" t="s">
        <v>30</v>
      </c>
      <c r="I1698" s="6" t="s">
        <v>517</v>
      </c>
      <c r="J1698" s="6" t="s">
        <v>30</v>
      </c>
      <c r="K1698" s="6" t="s">
        <v>30</v>
      </c>
      <c r="L1698" s="6" t="s">
        <v>30</v>
      </c>
      <c r="M1698" s="6" t="s">
        <v>30</v>
      </c>
      <c r="N1698" s="6" t="s">
        <v>30</v>
      </c>
      <c r="O1698" s="6" t="s">
        <v>30</v>
      </c>
      <c r="P1698" s="6" t="s">
        <v>38</v>
      </c>
      <c r="Q1698" s="6" t="s">
        <v>31</v>
      </c>
      <c r="R1698" s="6" t="s">
        <v>34</v>
      </c>
      <c r="S1698" s="8" t="n">
        <v>71.45</v>
      </c>
      <c r="T1698" s="8" t="n">
        <v>371.6</v>
      </c>
      <c r="U1698" s="6" t="s">
        <v>30</v>
      </c>
      <c r="V1698" s="8" t="n">
        <f aca="false">IF(X1698="0-1 Year", ROUND(S1698/0.474, 2), IF(X1698="1-2 Years", ROUND(S1698/0.287, 2), ROUND(S1698/0.14, 2)))</f>
        <v>150.74</v>
      </c>
      <c r="W1698" s="6" t="str">
        <f aca="false">IF(V1698&gt;4000, "High", IF(V1698&gt;2000, "Medium", "Low"))</f>
        <v>Low</v>
      </c>
      <c r="X1698" s="9" t="s">
        <v>35</v>
      </c>
      <c r="Y1698" s="10" t="n">
        <f aca="false">IF(U1698="Yes", 1, 0)</f>
        <v>0</v>
      </c>
      <c r="Z1698" s="10" t="n">
        <v>1</v>
      </c>
      <c r="AA1698" s="11" t="n">
        <f aca="false">MAX(0, ($S1698 * 0.35) - ($F1698 * 0.3))</f>
        <v>23.5075</v>
      </c>
      <c r="AB1698" s="12" t="str">
        <f aca="false">IF(AA1698&gt;20,"High",IF(AA1698&gt;10,"Medium","Low"))</f>
        <v>High</v>
      </c>
    </row>
    <row r="1699" customFormat="false" ht="18.65" hidden="false" customHeight="false" outlineLevel="0" collapsed="false">
      <c r="A1699" s="5" t="s">
        <v>1742</v>
      </c>
      <c r="B1699" s="6" t="s">
        <v>37</v>
      </c>
      <c r="C1699" s="6" t="s">
        <v>31</v>
      </c>
      <c r="D1699" s="6" t="s">
        <v>31</v>
      </c>
      <c r="E1699" s="6" t="s">
        <v>30</v>
      </c>
      <c r="F1699" s="7" t="n">
        <v>5</v>
      </c>
      <c r="G1699" s="6" t="s">
        <v>31</v>
      </c>
      <c r="H1699" s="6" t="s">
        <v>31</v>
      </c>
      <c r="I1699" s="6" t="s">
        <v>517</v>
      </c>
      <c r="J1699" s="6" t="s">
        <v>30</v>
      </c>
      <c r="K1699" s="6" t="s">
        <v>31</v>
      </c>
      <c r="L1699" s="6" t="s">
        <v>30</v>
      </c>
      <c r="M1699" s="6" t="s">
        <v>30</v>
      </c>
      <c r="N1699" s="6" t="s">
        <v>30</v>
      </c>
      <c r="O1699" s="6" t="s">
        <v>30</v>
      </c>
      <c r="P1699" s="6" t="s">
        <v>38</v>
      </c>
      <c r="Q1699" s="6" t="s">
        <v>31</v>
      </c>
      <c r="R1699" s="6" t="s">
        <v>39</v>
      </c>
      <c r="S1699" s="8" t="n">
        <v>81</v>
      </c>
      <c r="T1699" s="8" t="n">
        <v>371.65</v>
      </c>
      <c r="U1699" s="6" t="s">
        <v>31</v>
      </c>
      <c r="V1699" s="8" t="n">
        <f aca="false">IF(X1699="0-1 Year", ROUND(S1699/0.474, 2), IF(X1699="1-2 Years", ROUND(S1699/0.287, 2), ROUND(S1699/0.14, 2)))</f>
        <v>170.89</v>
      </c>
      <c r="W1699" s="6" t="str">
        <f aca="false">IF(V1699&gt;4000, "High", IF(V1699&gt;2000, "Medium", "Low"))</f>
        <v>Low</v>
      </c>
      <c r="X1699" s="9" t="s">
        <v>35</v>
      </c>
      <c r="Y1699" s="10" t="n">
        <f aca="false">IF(U1699="Yes", 1, 0)</f>
        <v>1</v>
      </c>
      <c r="Z1699" s="10" t="n">
        <v>1</v>
      </c>
      <c r="AA1699" s="11" t="n">
        <f aca="false">MAX(0, ($S1699 * 0.35) - ($F1699 * 0.3))</f>
        <v>26.85</v>
      </c>
      <c r="AB1699" s="12" t="str">
        <f aca="false">IF(AA1699&gt;20,"High",IF(AA1699&gt;10,"Medium","Low"))</f>
        <v>High</v>
      </c>
    </row>
    <row r="1700" customFormat="false" ht="18.65" hidden="false" customHeight="false" outlineLevel="0" collapsed="false">
      <c r="A1700" s="5" t="s">
        <v>1743</v>
      </c>
      <c r="B1700" s="6" t="s">
        <v>29</v>
      </c>
      <c r="C1700" s="6" t="s">
        <v>30</v>
      </c>
      <c r="D1700" s="6" t="s">
        <v>31</v>
      </c>
      <c r="E1700" s="6" t="s">
        <v>31</v>
      </c>
      <c r="F1700" s="7" t="n">
        <v>4</v>
      </c>
      <c r="G1700" s="6" t="s">
        <v>31</v>
      </c>
      <c r="H1700" s="6" t="s">
        <v>31</v>
      </c>
      <c r="I1700" s="6" t="s">
        <v>517</v>
      </c>
      <c r="J1700" s="6" t="s">
        <v>30</v>
      </c>
      <c r="K1700" s="6" t="s">
        <v>31</v>
      </c>
      <c r="L1700" s="6" t="s">
        <v>31</v>
      </c>
      <c r="M1700" s="6" t="s">
        <v>30</v>
      </c>
      <c r="N1700" s="6" t="s">
        <v>30</v>
      </c>
      <c r="O1700" s="6" t="s">
        <v>30</v>
      </c>
      <c r="P1700" s="6" t="s">
        <v>38</v>
      </c>
      <c r="Q1700" s="6" t="s">
        <v>31</v>
      </c>
      <c r="R1700" s="6" t="s">
        <v>53</v>
      </c>
      <c r="S1700" s="8" t="n">
        <v>84.8</v>
      </c>
      <c r="T1700" s="8" t="n">
        <v>371.9</v>
      </c>
      <c r="U1700" s="6" t="s">
        <v>31</v>
      </c>
      <c r="V1700" s="8" t="n">
        <f aca="false">IF(X1700="0-1 Year", ROUND(S1700/0.474, 2), IF(X1700="1-2 Years", ROUND(S1700/0.287, 2), ROUND(S1700/0.14, 2)))</f>
        <v>178.9</v>
      </c>
      <c r="W1700" s="6" t="str">
        <f aca="false">IF(V1700&gt;4000, "High", IF(V1700&gt;2000, "Medium", "Low"))</f>
        <v>Low</v>
      </c>
      <c r="X1700" s="9" t="s">
        <v>35</v>
      </c>
      <c r="Y1700" s="10" t="n">
        <f aca="false">IF(U1700="Yes", 1, 0)</f>
        <v>1</v>
      </c>
      <c r="Z1700" s="10" t="n">
        <v>1</v>
      </c>
      <c r="AA1700" s="11" t="n">
        <f aca="false">MAX(0, ($S1700 * 0.35) - ($F1700 * 0.3))</f>
        <v>28.48</v>
      </c>
      <c r="AB1700" s="12" t="str">
        <f aca="false">IF(AA1700&gt;20,"High",IF(AA1700&gt;10,"Medium","Low"))</f>
        <v>High</v>
      </c>
    </row>
    <row r="1701" customFormat="false" ht="18.65" hidden="false" customHeight="false" outlineLevel="0" collapsed="false">
      <c r="A1701" s="5" t="s">
        <v>1744</v>
      </c>
      <c r="B1701" s="6" t="s">
        <v>37</v>
      </c>
      <c r="C1701" s="6" t="s">
        <v>30</v>
      </c>
      <c r="D1701" s="6" t="s">
        <v>31</v>
      </c>
      <c r="E1701" s="6" t="s">
        <v>31</v>
      </c>
      <c r="F1701" s="7" t="n">
        <v>14</v>
      </c>
      <c r="G1701" s="6" t="s">
        <v>31</v>
      </c>
      <c r="H1701" s="6" t="s">
        <v>31</v>
      </c>
      <c r="I1701" s="6" t="s">
        <v>30</v>
      </c>
      <c r="J1701" s="6" t="s">
        <v>32</v>
      </c>
      <c r="K1701" s="6" t="s">
        <v>32</v>
      </c>
      <c r="L1701" s="6" t="s">
        <v>32</v>
      </c>
      <c r="M1701" s="6" t="s">
        <v>32</v>
      </c>
      <c r="N1701" s="6" t="s">
        <v>32</v>
      </c>
      <c r="O1701" s="6" t="s">
        <v>32</v>
      </c>
      <c r="P1701" s="6" t="s">
        <v>38</v>
      </c>
      <c r="Q1701" s="6" t="s">
        <v>30</v>
      </c>
      <c r="R1701" s="6" t="s">
        <v>34</v>
      </c>
      <c r="S1701" s="8" t="n">
        <v>25.55</v>
      </c>
      <c r="T1701" s="8" t="n">
        <v>372.45</v>
      </c>
      <c r="U1701" s="6" t="s">
        <v>30</v>
      </c>
      <c r="V1701" s="8" t="n">
        <f aca="false">IF(X1701="0-1 Year", ROUND(S1701/0.474, 2), IF(X1701="1-2 Years", ROUND(S1701/0.287, 2), ROUND(S1701/0.14, 2)))</f>
        <v>89.02</v>
      </c>
      <c r="W1701" s="6" t="str">
        <f aca="false">IF(V1701&gt;4000, "High", IF(V1701&gt;2000, "Medium", "Low"))</f>
        <v>Low</v>
      </c>
      <c r="X1701" s="9" t="s">
        <v>1275</v>
      </c>
      <c r="Y1701" s="10" t="n">
        <f aca="false">IF(U1701="Yes", 1, 0)</f>
        <v>0</v>
      </c>
      <c r="Z1701" s="10" t="n">
        <v>1</v>
      </c>
      <c r="AA1701" s="11" t="n">
        <f aca="false">MAX(0, ($S1701 * 0.35) - ($F1701 * 0.3))</f>
        <v>4.7425</v>
      </c>
      <c r="AB1701" s="12" t="str">
        <f aca="false">IF(AA1701&gt;20,"High",IF(AA1701&gt;10,"Medium","Low"))</f>
        <v>Low</v>
      </c>
    </row>
    <row r="1702" customFormat="false" ht="18.65" hidden="false" customHeight="false" outlineLevel="0" collapsed="false">
      <c r="A1702" s="5" t="s">
        <v>1745</v>
      </c>
      <c r="B1702" s="6" t="s">
        <v>37</v>
      </c>
      <c r="C1702" s="6" t="s">
        <v>31</v>
      </c>
      <c r="D1702" s="6" t="s">
        <v>30</v>
      </c>
      <c r="E1702" s="6" t="s">
        <v>30</v>
      </c>
      <c r="F1702" s="7" t="n">
        <v>4</v>
      </c>
      <c r="G1702" s="6" t="s">
        <v>31</v>
      </c>
      <c r="H1702" s="6" t="s">
        <v>31</v>
      </c>
      <c r="I1702" s="6" t="s">
        <v>517</v>
      </c>
      <c r="J1702" s="6" t="s">
        <v>30</v>
      </c>
      <c r="K1702" s="6" t="s">
        <v>30</v>
      </c>
      <c r="L1702" s="6" t="s">
        <v>31</v>
      </c>
      <c r="M1702" s="6" t="s">
        <v>30</v>
      </c>
      <c r="N1702" s="6" t="s">
        <v>30</v>
      </c>
      <c r="O1702" s="6" t="s">
        <v>31</v>
      </c>
      <c r="P1702" s="6" t="s">
        <v>38</v>
      </c>
      <c r="Q1702" s="6" t="s">
        <v>31</v>
      </c>
      <c r="R1702" s="6" t="s">
        <v>39</v>
      </c>
      <c r="S1702" s="8" t="n">
        <v>88.85</v>
      </c>
      <c r="T1702" s="8" t="n">
        <v>372.45</v>
      </c>
      <c r="U1702" s="6" t="s">
        <v>31</v>
      </c>
      <c r="V1702" s="8" t="n">
        <f aca="false">IF(X1702="0-1 Year", ROUND(S1702/0.474, 2), IF(X1702="1-2 Years", ROUND(S1702/0.287, 2), ROUND(S1702/0.14, 2)))</f>
        <v>187.45</v>
      </c>
      <c r="W1702" s="6" t="str">
        <f aca="false">IF(V1702&gt;4000, "High", IF(V1702&gt;2000, "Medium", "Low"))</f>
        <v>Low</v>
      </c>
      <c r="X1702" s="9" t="s">
        <v>35</v>
      </c>
      <c r="Y1702" s="10" t="n">
        <f aca="false">IF(U1702="Yes", 1, 0)</f>
        <v>1</v>
      </c>
      <c r="Z1702" s="10" t="n">
        <v>1</v>
      </c>
      <c r="AA1702" s="11" t="n">
        <f aca="false">MAX(0, ($S1702 * 0.35) - ($F1702 * 0.3))</f>
        <v>29.8975</v>
      </c>
      <c r="AB1702" s="12" t="str">
        <f aca="false">IF(AA1702&gt;20,"High",IF(AA1702&gt;10,"Medium","Low"))</f>
        <v>High</v>
      </c>
    </row>
    <row r="1703" customFormat="false" ht="18.65" hidden="false" customHeight="false" outlineLevel="0" collapsed="false">
      <c r="A1703" s="5" t="s">
        <v>1746</v>
      </c>
      <c r="B1703" s="6" t="s">
        <v>29</v>
      </c>
      <c r="C1703" s="6" t="s">
        <v>30</v>
      </c>
      <c r="D1703" s="6" t="s">
        <v>30</v>
      </c>
      <c r="E1703" s="6" t="s">
        <v>30</v>
      </c>
      <c r="F1703" s="7" t="n">
        <v>9</v>
      </c>
      <c r="G1703" s="6" t="s">
        <v>30</v>
      </c>
      <c r="H1703" s="6" t="s">
        <v>202</v>
      </c>
      <c r="I1703" s="6" t="s">
        <v>203</v>
      </c>
      <c r="J1703" s="6" t="s">
        <v>31</v>
      </c>
      <c r="K1703" s="6" t="s">
        <v>31</v>
      </c>
      <c r="L1703" s="6" t="s">
        <v>31</v>
      </c>
      <c r="M1703" s="6" t="s">
        <v>30</v>
      </c>
      <c r="N1703" s="6" t="s">
        <v>30</v>
      </c>
      <c r="O1703" s="6" t="s">
        <v>30</v>
      </c>
      <c r="P1703" s="6" t="s">
        <v>33</v>
      </c>
      <c r="Q1703" s="6" t="s">
        <v>30</v>
      </c>
      <c r="R1703" s="6" t="s">
        <v>34</v>
      </c>
      <c r="S1703" s="8" t="n">
        <v>39.55</v>
      </c>
      <c r="T1703" s="8" t="n">
        <v>373</v>
      </c>
      <c r="U1703" s="6" t="s">
        <v>30</v>
      </c>
      <c r="V1703" s="8" t="n">
        <f aca="false">IF(X1703="0-1 Year", ROUND(S1703/0.474, 2), IF(X1703="1-2 Years", ROUND(S1703/0.287, 2), ROUND(S1703/0.14, 2)))</f>
        <v>83.44</v>
      </c>
      <c r="W1703" s="6" t="str">
        <f aca="false">IF(V1703&gt;4000, "High", IF(V1703&gt;2000, "Medium", "Low"))</f>
        <v>Low</v>
      </c>
      <c r="X1703" s="9" t="s">
        <v>35</v>
      </c>
      <c r="Y1703" s="10" t="n">
        <f aca="false">IF(U1703="Yes", 1, 0)</f>
        <v>0</v>
      </c>
      <c r="Z1703" s="10" t="n">
        <v>1</v>
      </c>
      <c r="AA1703" s="11" t="n">
        <f aca="false">MAX(0, ($S1703 * 0.35) - ($F1703 * 0.3))</f>
        <v>11.1425</v>
      </c>
      <c r="AB1703" s="12" t="str">
        <f aca="false">IF(AA1703&gt;20,"High",IF(AA1703&gt;10,"Medium","Low"))</f>
        <v>Medium</v>
      </c>
    </row>
    <row r="1704" customFormat="false" ht="18.65" hidden="false" customHeight="false" outlineLevel="0" collapsed="false">
      <c r="A1704" s="5" t="s">
        <v>1747</v>
      </c>
      <c r="B1704" s="6" t="s">
        <v>29</v>
      </c>
      <c r="C1704" s="6" t="s">
        <v>30</v>
      </c>
      <c r="D1704" s="6" t="s">
        <v>30</v>
      </c>
      <c r="E1704" s="6" t="s">
        <v>30</v>
      </c>
      <c r="F1704" s="7" t="n">
        <v>19</v>
      </c>
      <c r="G1704" s="6" t="s">
        <v>31</v>
      </c>
      <c r="H1704" s="6" t="s">
        <v>30</v>
      </c>
      <c r="I1704" s="6" t="s">
        <v>30</v>
      </c>
      <c r="J1704" s="6" t="s">
        <v>32</v>
      </c>
      <c r="K1704" s="6" t="s">
        <v>32</v>
      </c>
      <c r="L1704" s="6" t="s">
        <v>32</v>
      </c>
      <c r="M1704" s="6" t="s">
        <v>32</v>
      </c>
      <c r="N1704" s="6" t="s">
        <v>32</v>
      </c>
      <c r="O1704" s="6" t="s">
        <v>32</v>
      </c>
      <c r="P1704" s="6" t="s">
        <v>166</v>
      </c>
      <c r="Q1704" s="6" t="s">
        <v>31</v>
      </c>
      <c r="R1704" s="6" t="s">
        <v>34</v>
      </c>
      <c r="S1704" s="8" t="n">
        <v>19.95</v>
      </c>
      <c r="T1704" s="8" t="n">
        <v>373.5</v>
      </c>
      <c r="U1704" s="6" t="s">
        <v>30</v>
      </c>
      <c r="V1704" s="8" t="n">
        <f aca="false">IF(X1704="0-1 Year", ROUND(S1704/0.474, 2), IF(X1704="1-2 Years", ROUND(S1704/0.287, 2), ROUND(S1704/0.14, 2)))</f>
        <v>69.51</v>
      </c>
      <c r="W1704" s="6" t="str">
        <f aca="false">IF(V1704&gt;4000, "High", IF(V1704&gt;2000, "Medium", "Low"))</f>
        <v>Low</v>
      </c>
      <c r="X1704" s="9" t="s">
        <v>1275</v>
      </c>
      <c r="Y1704" s="10" t="n">
        <f aca="false">IF(U1704="Yes", 1, 0)</f>
        <v>0</v>
      </c>
      <c r="Z1704" s="10" t="n">
        <v>1</v>
      </c>
      <c r="AA1704" s="11" t="n">
        <f aca="false">MAX(0, ($S1704 * 0.35) - ($F1704 * 0.3))</f>
        <v>1.2825</v>
      </c>
      <c r="AB1704" s="12" t="str">
        <f aca="false">IF(AA1704&gt;20,"High",IF(AA1704&gt;10,"Medium","Low"))</f>
        <v>Low</v>
      </c>
    </row>
    <row r="1705" customFormat="false" ht="18.65" hidden="false" customHeight="false" outlineLevel="0" collapsed="false">
      <c r="A1705" s="5" t="s">
        <v>1748</v>
      </c>
      <c r="B1705" s="6" t="s">
        <v>37</v>
      </c>
      <c r="C1705" s="6" t="s">
        <v>30</v>
      </c>
      <c r="D1705" s="6" t="s">
        <v>30</v>
      </c>
      <c r="E1705" s="6" t="s">
        <v>30</v>
      </c>
      <c r="F1705" s="7" t="n">
        <v>10</v>
      </c>
      <c r="G1705" s="6" t="s">
        <v>30</v>
      </c>
      <c r="H1705" s="6" t="s">
        <v>202</v>
      </c>
      <c r="I1705" s="6" t="s">
        <v>203</v>
      </c>
      <c r="J1705" s="6" t="s">
        <v>30</v>
      </c>
      <c r="K1705" s="6" t="s">
        <v>31</v>
      </c>
      <c r="L1705" s="6" t="s">
        <v>30</v>
      </c>
      <c r="M1705" s="6" t="s">
        <v>31</v>
      </c>
      <c r="N1705" s="6" t="s">
        <v>30</v>
      </c>
      <c r="O1705" s="6" t="s">
        <v>30</v>
      </c>
      <c r="P1705" s="6" t="s">
        <v>38</v>
      </c>
      <c r="Q1705" s="6" t="s">
        <v>30</v>
      </c>
      <c r="R1705" s="6" t="s">
        <v>39</v>
      </c>
      <c r="S1705" s="8" t="n">
        <v>36.25</v>
      </c>
      <c r="T1705" s="8" t="n">
        <v>374</v>
      </c>
      <c r="U1705" s="6" t="s">
        <v>30</v>
      </c>
      <c r="V1705" s="8" t="n">
        <f aca="false">IF(X1705="0-1 Year", ROUND(S1705/0.474, 2), IF(X1705="1-2 Years", ROUND(S1705/0.287, 2), ROUND(S1705/0.14, 2)))</f>
        <v>76.48</v>
      </c>
      <c r="W1705" s="6" t="str">
        <f aca="false">IF(V1705&gt;4000, "High", IF(V1705&gt;2000, "Medium", "Low"))</f>
        <v>Low</v>
      </c>
      <c r="X1705" s="9" t="s">
        <v>35</v>
      </c>
      <c r="Y1705" s="10" t="n">
        <f aca="false">IF(U1705="Yes", 1, 0)</f>
        <v>0</v>
      </c>
      <c r="Z1705" s="10" t="n">
        <v>1</v>
      </c>
      <c r="AA1705" s="11" t="n">
        <f aca="false">MAX(0, ($S1705 * 0.35) - ($F1705 * 0.3))</f>
        <v>9.6875</v>
      </c>
      <c r="AB1705" s="12" t="str">
        <f aca="false">IF(AA1705&gt;20,"High",IF(AA1705&gt;10,"Medium","Low"))</f>
        <v>Low</v>
      </c>
    </row>
    <row r="1706" customFormat="false" ht="18.65" hidden="false" customHeight="false" outlineLevel="0" collapsed="false">
      <c r="A1706" s="5" t="s">
        <v>1749</v>
      </c>
      <c r="B1706" s="6" t="s">
        <v>29</v>
      </c>
      <c r="C1706" s="6" t="s">
        <v>30</v>
      </c>
      <c r="D1706" s="6" t="s">
        <v>30</v>
      </c>
      <c r="E1706" s="6" t="s">
        <v>31</v>
      </c>
      <c r="F1706" s="7" t="n">
        <v>20</v>
      </c>
      <c r="G1706" s="6" t="s">
        <v>31</v>
      </c>
      <c r="H1706" s="6" t="s">
        <v>30</v>
      </c>
      <c r="I1706" s="6" t="s">
        <v>30</v>
      </c>
      <c r="J1706" s="6" t="s">
        <v>32</v>
      </c>
      <c r="K1706" s="6" t="s">
        <v>32</v>
      </c>
      <c r="L1706" s="6" t="s">
        <v>32</v>
      </c>
      <c r="M1706" s="6" t="s">
        <v>32</v>
      </c>
      <c r="N1706" s="6" t="s">
        <v>32</v>
      </c>
      <c r="O1706" s="6" t="s">
        <v>32</v>
      </c>
      <c r="P1706" s="6" t="s">
        <v>38</v>
      </c>
      <c r="Q1706" s="6" t="s">
        <v>31</v>
      </c>
      <c r="R1706" s="6" t="s">
        <v>39</v>
      </c>
      <c r="S1706" s="8" t="n">
        <v>19.4</v>
      </c>
      <c r="T1706" s="8" t="n">
        <v>374.5</v>
      </c>
      <c r="U1706" s="6" t="s">
        <v>31</v>
      </c>
      <c r="V1706" s="8" t="n">
        <f aca="false">IF(X1706="0-1 Year", ROUND(S1706/0.474, 2), IF(X1706="1-2 Years", ROUND(S1706/0.287, 2), ROUND(S1706/0.14, 2)))</f>
        <v>67.6</v>
      </c>
      <c r="W1706" s="6" t="str">
        <f aca="false">IF(V1706&gt;4000, "High", IF(V1706&gt;2000, "Medium", "Low"))</f>
        <v>Low</v>
      </c>
      <c r="X1706" s="9" t="s">
        <v>1275</v>
      </c>
      <c r="Y1706" s="10" t="n">
        <f aca="false">IF(U1706="Yes", 1, 0)</f>
        <v>1</v>
      </c>
      <c r="Z1706" s="10" t="n">
        <v>1</v>
      </c>
      <c r="AA1706" s="11" t="n">
        <f aca="false">MAX(0, ($S1706 * 0.35) - ($F1706 * 0.3))</f>
        <v>0.789999999999999</v>
      </c>
      <c r="AB1706" s="12" t="str">
        <f aca="false">IF(AA1706&gt;20,"High",IF(AA1706&gt;10,"Medium","Low"))</f>
        <v>Low</v>
      </c>
    </row>
    <row r="1707" customFormat="false" ht="18.65" hidden="false" customHeight="false" outlineLevel="0" collapsed="false">
      <c r="A1707" s="5" t="s">
        <v>1750</v>
      </c>
      <c r="B1707" s="6" t="s">
        <v>37</v>
      </c>
      <c r="C1707" s="6" t="s">
        <v>31</v>
      </c>
      <c r="D1707" s="6" t="s">
        <v>30</v>
      </c>
      <c r="E1707" s="6" t="s">
        <v>30</v>
      </c>
      <c r="F1707" s="7" t="n">
        <v>5</v>
      </c>
      <c r="G1707" s="6" t="s">
        <v>31</v>
      </c>
      <c r="H1707" s="6" t="s">
        <v>30</v>
      </c>
      <c r="I1707" s="6" t="s">
        <v>517</v>
      </c>
      <c r="J1707" s="6" t="s">
        <v>31</v>
      </c>
      <c r="K1707" s="6" t="s">
        <v>31</v>
      </c>
      <c r="L1707" s="6" t="s">
        <v>30</v>
      </c>
      <c r="M1707" s="6" t="s">
        <v>30</v>
      </c>
      <c r="N1707" s="6" t="s">
        <v>30</v>
      </c>
      <c r="O1707" s="6" t="s">
        <v>30</v>
      </c>
      <c r="P1707" s="6" t="s">
        <v>38</v>
      </c>
      <c r="Q1707" s="6" t="s">
        <v>30</v>
      </c>
      <c r="R1707" s="6" t="s">
        <v>39</v>
      </c>
      <c r="S1707" s="8" t="n">
        <v>80.7</v>
      </c>
      <c r="T1707" s="8" t="n">
        <v>374.8</v>
      </c>
      <c r="U1707" s="6" t="s">
        <v>30</v>
      </c>
      <c r="V1707" s="8" t="n">
        <f aca="false">IF(X1707="0-1 Year", ROUND(S1707/0.474, 2), IF(X1707="1-2 Years", ROUND(S1707/0.287, 2), ROUND(S1707/0.14, 2)))</f>
        <v>170.25</v>
      </c>
      <c r="W1707" s="6" t="str">
        <f aca="false">IF(V1707&gt;4000, "High", IF(V1707&gt;2000, "Medium", "Low"))</f>
        <v>Low</v>
      </c>
      <c r="X1707" s="9" t="s">
        <v>35</v>
      </c>
      <c r="Y1707" s="10" t="n">
        <f aca="false">IF(U1707="Yes", 1, 0)</f>
        <v>0</v>
      </c>
      <c r="Z1707" s="10" t="n">
        <v>1</v>
      </c>
      <c r="AA1707" s="11" t="n">
        <f aca="false">MAX(0, ($S1707 * 0.35) - ($F1707 * 0.3))</f>
        <v>26.745</v>
      </c>
      <c r="AB1707" s="12" t="str">
        <f aca="false">IF(AA1707&gt;20,"High",IF(AA1707&gt;10,"Medium","Low"))</f>
        <v>High</v>
      </c>
    </row>
    <row r="1708" customFormat="false" ht="18.65" hidden="false" customHeight="false" outlineLevel="0" collapsed="false">
      <c r="A1708" s="5" t="s">
        <v>1751</v>
      </c>
      <c r="B1708" s="6" t="s">
        <v>37</v>
      </c>
      <c r="C1708" s="6" t="s">
        <v>30</v>
      </c>
      <c r="D1708" s="6" t="s">
        <v>31</v>
      </c>
      <c r="E1708" s="6" t="s">
        <v>30</v>
      </c>
      <c r="F1708" s="7" t="n">
        <v>20</v>
      </c>
      <c r="G1708" s="6" t="s">
        <v>31</v>
      </c>
      <c r="H1708" s="6" t="s">
        <v>30</v>
      </c>
      <c r="I1708" s="6" t="s">
        <v>30</v>
      </c>
      <c r="J1708" s="6" t="s">
        <v>32</v>
      </c>
      <c r="K1708" s="6" t="s">
        <v>32</v>
      </c>
      <c r="L1708" s="6" t="s">
        <v>32</v>
      </c>
      <c r="M1708" s="6" t="s">
        <v>32</v>
      </c>
      <c r="N1708" s="6" t="s">
        <v>32</v>
      </c>
      <c r="O1708" s="6" t="s">
        <v>32</v>
      </c>
      <c r="P1708" s="6" t="s">
        <v>38</v>
      </c>
      <c r="Q1708" s="6" t="s">
        <v>30</v>
      </c>
      <c r="R1708" s="6" t="s">
        <v>53</v>
      </c>
      <c r="S1708" s="8" t="n">
        <v>19.25</v>
      </c>
      <c r="T1708" s="8" t="n">
        <v>375.25</v>
      </c>
      <c r="U1708" s="6" t="s">
        <v>30</v>
      </c>
      <c r="V1708" s="8" t="n">
        <f aca="false">IF(X1708="0-1 Year", ROUND(S1708/0.474, 2), IF(X1708="1-2 Years", ROUND(S1708/0.287, 2), ROUND(S1708/0.14, 2)))</f>
        <v>67.07</v>
      </c>
      <c r="W1708" s="6" t="str">
        <f aca="false">IF(V1708&gt;4000, "High", IF(V1708&gt;2000, "Medium", "Low"))</f>
        <v>Low</v>
      </c>
      <c r="X1708" s="9" t="s">
        <v>1275</v>
      </c>
      <c r="Y1708" s="10" t="n">
        <f aca="false">IF(U1708="Yes", 1, 0)</f>
        <v>0</v>
      </c>
      <c r="Z1708" s="10" t="n">
        <v>1</v>
      </c>
      <c r="AA1708" s="11" t="n">
        <f aca="false">MAX(0, ($S1708 * 0.35) - ($F1708 * 0.3))</f>
        <v>0.7375</v>
      </c>
      <c r="AB1708" s="12" t="str">
        <f aca="false">IF(AA1708&gt;20,"High",IF(AA1708&gt;10,"Medium","Low"))</f>
        <v>Low</v>
      </c>
    </row>
    <row r="1709" customFormat="false" ht="18.65" hidden="false" customHeight="false" outlineLevel="0" collapsed="false">
      <c r="A1709" s="5" t="s">
        <v>1752</v>
      </c>
      <c r="B1709" s="6" t="s">
        <v>29</v>
      </c>
      <c r="C1709" s="6" t="s">
        <v>30</v>
      </c>
      <c r="D1709" s="6" t="s">
        <v>30</v>
      </c>
      <c r="E1709" s="6" t="s">
        <v>31</v>
      </c>
      <c r="F1709" s="7" t="n">
        <v>19</v>
      </c>
      <c r="G1709" s="6" t="s">
        <v>31</v>
      </c>
      <c r="H1709" s="6" t="s">
        <v>30</v>
      </c>
      <c r="I1709" s="6" t="s">
        <v>30</v>
      </c>
      <c r="J1709" s="6" t="s">
        <v>32</v>
      </c>
      <c r="K1709" s="6" t="s">
        <v>32</v>
      </c>
      <c r="L1709" s="6" t="s">
        <v>32</v>
      </c>
      <c r="M1709" s="6" t="s">
        <v>32</v>
      </c>
      <c r="N1709" s="6" t="s">
        <v>32</v>
      </c>
      <c r="O1709" s="6" t="s">
        <v>32</v>
      </c>
      <c r="P1709" s="6" t="s">
        <v>38</v>
      </c>
      <c r="Q1709" s="6" t="s">
        <v>31</v>
      </c>
      <c r="R1709" s="6" t="s">
        <v>39</v>
      </c>
      <c r="S1709" s="8" t="n">
        <v>20</v>
      </c>
      <c r="T1709" s="8" t="n">
        <v>377.55</v>
      </c>
      <c r="U1709" s="6" t="s">
        <v>30</v>
      </c>
      <c r="V1709" s="8" t="n">
        <f aca="false">IF(X1709="0-1 Year", ROUND(S1709/0.474, 2), IF(X1709="1-2 Years", ROUND(S1709/0.287, 2), ROUND(S1709/0.14, 2)))</f>
        <v>69.69</v>
      </c>
      <c r="W1709" s="6" t="str">
        <f aca="false">IF(V1709&gt;4000, "High", IF(V1709&gt;2000, "Medium", "Low"))</f>
        <v>Low</v>
      </c>
      <c r="X1709" s="9" t="s">
        <v>1275</v>
      </c>
      <c r="Y1709" s="10" t="n">
        <f aca="false">IF(U1709="Yes", 1, 0)</f>
        <v>0</v>
      </c>
      <c r="Z1709" s="10" t="n">
        <v>1</v>
      </c>
      <c r="AA1709" s="11" t="n">
        <f aca="false">MAX(0, ($S1709 * 0.35) - ($F1709 * 0.3))</f>
        <v>1.3</v>
      </c>
      <c r="AB1709" s="12" t="str">
        <f aca="false">IF(AA1709&gt;20,"High",IF(AA1709&gt;10,"Medium","Low"))</f>
        <v>Low</v>
      </c>
    </row>
    <row r="1710" customFormat="false" ht="18.65" hidden="false" customHeight="false" outlineLevel="0" collapsed="false">
      <c r="A1710" s="5" t="s">
        <v>1753</v>
      </c>
      <c r="B1710" s="6" t="s">
        <v>29</v>
      </c>
      <c r="C1710" s="6" t="s">
        <v>30</v>
      </c>
      <c r="D1710" s="6" t="s">
        <v>31</v>
      </c>
      <c r="E1710" s="6" t="s">
        <v>31</v>
      </c>
      <c r="F1710" s="7" t="n">
        <v>6</v>
      </c>
      <c r="G1710" s="6" t="s">
        <v>31</v>
      </c>
      <c r="H1710" s="6" t="s">
        <v>30</v>
      </c>
      <c r="I1710" s="6" t="s">
        <v>517</v>
      </c>
      <c r="J1710" s="6" t="s">
        <v>30</v>
      </c>
      <c r="K1710" s="6" t="s">
        <v>30</v>
      </c>
      <c r="L1710" s="6" t="s">
        <v>30</v>
      </c>
      <c r="M1710" s="6" t="s">
        <v>30</v>
      </c>
      <c r="N1710" s="6" t="s">
        <v>30</v>
      </c>
      <c r="O1710" s="6" t="s">
        <v>30</v>
      </c>
      <c r="P1710" s="6" t="s">
        <v>38</v>
      </c>
      <c r="Q1710" s="6" t="s">
        <v>31</v>
      </c>
      <c r="R1710" s="6" t="s">
        <v>39</v>
      </c>
      <c r="S1710" s="8" t="n">
        <v>69.8</v>
      </c>
      <c r="T1710" s="8" t="n">
        <v>377.85</v>
      </c>
      <c r="U1710" s="6" t="s">
        <v>30</v>
      </c>
      <c r="V1710" s="8" t="n">
        <f aca="false">IF(X1710="0-1 Year", ROUND(S1710/0.474, 2), IF(X1710="1-2 Years", ROUND(S1710/0.287, 2), ROUND(S1710/0.14, 2)))</f>
        <v>147.26</v>
      </c>
      <c r="W1710" s="6" t="str">
        <f aca="false">IF(V1710&gt;4000, "High", IF(V1710&gt;2000, "Medium", "Low"))</f>
        <v>Low</v>
      </c>
      <c r="X1710" s="9" t="s">
        <v>35</v>
      </c>
      <c r="Y1710" s="10" t="n">
        <f aca="false">IF(U1710="Yes", 1, 0)</f>
        <v>0</v>
      </c>
      <c r="Z1710" s="10" t="n">
        <v>1</v>
      </c>
      <c r="AA1710" s="11" t="n">
        <f aca="false">MAX(0, ($S1710 * 0.35) - ($F1710 * 0.3))</f>
        <v>22.63</v>
      </c>
      <c r="AB1710" s="12" t="str">
        <f aca="false">IF(AA1710&gt;20,"High",IF(AA1710&gt;10,"Medium","Low"))</f>
        <v>High</v>
      </c>
    </row>
    <row r="1711" customFormat="false" ht="18.65" hidden="false" customHeight="false" outlineLevel="0" collapsed="false">
      <c r="A1711" s="5" t="s">
        <v>1754</v>
      </c>
      <c r="B1711" s="6" t="s">
        <v>37</v>
      </c>
      <c r="C1711" s="6" t="s">
        <v>31</v>
      </c>
      <c r="D1711" s="6" t="s">
        <v>30</v>
      </c>
      <c r="E1711" s="6" t="s">
        <v>30</v>
      </c>
      <c r="F1711" s="7" t="n">
        <v>5</v>
      </c>
      <c r="G1711" s="6" t="s">
        <v>31</v>
      </c>
      <c r="H1711" s="6" t="s">
        <v>30</v>
      </c>
      <c r="I1711" s="6" t="s">
        <v>517</v>
      </c>
      <c r="J1711" s="6" t="s">
        <v>30</v>
      </c>
      <c r="K1711" s="6" t="s">
        <v>30</v>
      </c>
      <c r="L1711" s="6" t="s">
        <v>30</v>
      </c>
      <c r="M1711" s="6" t="s">
        <v>30</v>
      </c>
      <c r="N1711" s="6" t="s">
        <v>30</v>
      </c>
      <c r="O1711" s="6" t="s">
        <v>31</v>
      </c>
      <c r="P1711" s="6" t="s">
        <v>38</v>
      </c>
      <c r="Q1711" s="6" t="s">
        <v>30</v>
      </c>
      <c r="R1711" s="6" t="s">
        <v>39</v>
      </c>
      <c r="S1711" s="8" t="n">
        <v>78.95</v>
      </c>
      <c r="T1711" s="8" t="n">
        <v>378.4</v>
      </c>
      <c r="U1711" s="6" t="s">
        <v>31</v>
      </c>
      <c r="V1711" s="8" t="n">
        <f aca="false">IF(X1711="0-1 Year", ROUND(S1711/0.474, 2), IF(X1711="1-2 Years", ROUND(S1711/0.287, 2), ROUND(S1711/0.14, 2)))</f>
        <v>166.56</v>
      </c>
      <c r="W1711" s="6" t="str">
        <f aca="false">IF(V1711&gt;4000, "High", IF(V1711&gt;2000, "Medium", "Low"))</f>
        <v>Low</v>
      </c>
      <c r="X1711" s="9" t="s">
        <v>35</v>
      </c>
      <c r="Y1711" s="10" t="n">
        <f aca="false">IF(U1711="Yes", 1, 0)</f>
        <v>1</v>
      </c>
      <c r="Z1711" s="10" t="n">
        <v>1</v>
      </c>
      <c r="AA1711" s="11" t="n">
        <f aca="false">MAX(0, ($S1711 * 0.35) - ($F1711 * 0.3))</f>
        <v>26.1325</v>
      </c>
      <c r="AB1711" s="12" t="str">
        <f aca="false">IF(AA1711&gt;20,"High",IF(AA1711&gt;10,"Medium","Low"))</f>
        <v>High</v>
      </c>
    </row>
    <row r="1712" customFormat="false" ht="18.65" hidden="false" customHeight="false" outlineLevel="0" collapsed="false">
      <c r="A1712" s="5" t="s">
        <v>1755</v>
      </c>
      <c r="B1712" s="6" t="s">
        <v>29</v>
      </c>
      <c r="C1712" s="6" t="s">
        <v>30</v>
      </c>
      <c r="D1712" s="6" t="s">
        <v>30</v>
      </c>
      <c r="E1712" s="6" t="s">
        <v>30</v>
      </c>
      <c r="F1712" s="7" t="n">
        <v>15</v>
      </c>
      <c r="G1712" s="6" t="s">
        <v>31</v>
      </c>
      <c r="H1712" s="6" t="s">
        <v>31</v>
      </c>
      <c r="I1712" s="6" t="s">
        <v>30</v>
      </c>
      <c r="J1712" s="6" t="s">
        <v>32</v>
      </c>
      <c r="K1712" s="6" t="s">
        <v>32</v>
      </c>
      <c r="L1712" s="6" t="s">
        <v>32</v>
      </c>
      <c r="M1712" s="6" t="s">
        <v>32</v>
      </c>
      <c r="N1712" s="6" t="s">
        <v>32</v>
      </c>
      <c r="O1712" s="6" t="s">
        <v>32</v>
      </c>
      <c r="P1712" s="6" t="s">
        <v>38</v>
      </c>
      <c r="Q1712" s="6" t="s">
        <v>31</v>
      </c>
      <c r="R1712" s="6" t="s">
        <v>39</v>
      </c>
      <c r="S1712" s="8" t="n">
        <v>26.35</v>
      </c>
      <c r="T1712" s="8" t="n">
        <v>378.6</v>
      </c>
      <c r="U1712" s="6" t="s">
        <v>30</v>
      </c>
      <c r="V1712" s="8" t="n">
        <f aca="false">IF(X1712="0-1 Year", ROUND(S1712/0.474, 2), IF(X1712="1-2 Years", ROUND(S1712/0.287, 2), ROUND(S1712/0.14, 2)))</f>
        <v>91.81</v>
      </c>
      <c r="W1712" s="6" t="str">
        <f aca="false">IF(V1712&gt;4000, "High", IF(V1712&gt;2000, "Medium", "Low"))</f>
        <v>Low</v>
      </c>
      <c r="X1712" s="9" t="s">
        <v>1275</v>
      </c>
      <c r="Y1712" s="10" t="n">
        <f aca="false">IF(U1712="Yes", 1, 0)</f>
        <v>0</v>
      </c>
      <c r="Z1712" s="10" t="n">
        <v>1</v>
      </c>
      <c r="AA1712" s="11" t="n">
        <f aca="false">MAX(0, ($S1712 * 0.35) - ($F1712 * 0.3))</f>
        <v>4.7225</v>
      </c>
      <c r="AB1712" s="12" t="str">
        <f aca="false">IF(AA1712&gt;20,"High",IF(AA1712&gt;10,"Medium","Low"))</f>
        <v>Low</v>
      </c>
    </row>
    <row r="1713" customFormat="false" ht="18.65" hidden="false" customHeight="false" outlineLevel="0" collapsed="false">
      <c r="A1713" s="5" t="s">
        <v>1756</v>
      </c>
      <c r="B1713" s="6" t="s">
        <v>29</v>
      </c>
      <c r="C1713" s="6" t="s">
        <v>31</v>
      </c>
      <c r="D1713" s="6" t="s">
        <v>30</v>
      </c>
      <c r="E1713" s="6" t="s">
        <v>30</v>
      </c>
      <c r="F1713" s="7" t="n">
        <v>12</v>
      </c>
      <c r="G1713" s="6" t="s">
        <v>30</v>
      </c>
      <c r="H1713" s="6" t="s">
        <v>202</v>
      </c>
      <c r="I1713" s="6" t="s">
        <v>203</v>
      </c>
      <c r="J1713" s="6" t="s">
        <v>30</v>
      </c>
      <c r="K1713" s="6" t="s">
        <v>31</v>
      </c>
      <c r="L1713" s="6" t="s">
        <v>30</v>
      </c>
      <c r="M1713" s="6" t="s">
        <v>30</v>
      </c>
      <c r="N1713" s="6" t="s">
        <v>30</v>
      </c>
      <c r="O1713" s="6" t="s">
        <v>30</v>
      </c>
      <c r="P1713" s="6" t="s">
        <v>38</v>
      </c>
      <c r="Q1713" s="6" t="s">
        <v>31</v>
      </c>
      <c r="R1713" s="6" t="s">
        <v>58</v>
      </c>
      <c r="S1713" s="8" t="n">
        <v>29.35</v>
      </c>
      <c r="T1713" s="8" t="n">
        <v>381.2</v>
      </c>
      <c r="U1713" s="6" t="s">
        <v>30</v>
      </c>
      <c r="V1713" s="8" t="n">
        <f aca="false">IF(X1713="0-1 Year", ROUND(S1713/0.474, 2), IF(X1713="1-2 Years", ROUND(S1713/0.287, 2), ROUND(S1713/0.14, 2)))</f>
        <v>61.92</v>
      </c>
      <c r="W1713" s="6" t="str">
        <f aca="false">IF(V1713&gt;4000, "High", IF(V1713&gt;2000, "Medium", "Low"))</f>
        <v>Low</v>
      </c>
      <c r="X1713" s="9" t="s">
        <v>35</v>
      </c>
      <c r="Y1713" s="10" t="n">
        <f aca="false">IF(U1713="Yes", 1, 0)</f>
        <v>0</v>
      </c>
      <c r="Z1713" s="10" t="n">
        <v>1</v>
      </c>
      <c r="AA1713" s="11" t="n">
        <f aca="false">MAX(0, ($S1713 * 0.35) - ($F1713 * 0.3))</f>
        <v>6.6725</v>
      </c>
      <c r="AB1713" s="12" t="str">
        <f aca="false">IF(AA1713&gt;20,"High",IF(AA1713&gt;10,"Medium","Low"))</f>
        <v>Low</v>
      </c>
    </row>
    <row r="1714" customFormat="false" ht="18.65" hidden="false" customHeight="false" outlineLevel="0" collapsed="false">
      <c r="A1714" s="5" t="s">
        <v>1757</v>
      </c>
      <c r="B1714" s="6" t="s">
        <v>37</v>
      </c>
      <c r="C1714" s="6" t="s">
        <v>30</v>
      </c>
      <c r="D1714" s="6" t="s">
        <v>31</v>
      </c>
      <c r="E1714" s="6" t="s">
        <v>31</v>
      </c>
      <c r="F1714" s="7" t="n">
        <v>4</v>
      </c>
      <c r="G1714" s="6" t="s">
        <v>31</v>
      </c>
      <c r="H1714" s="6" t="s">
        <v>31</v>
      </c>
      <c r="I1714" s="6" t="s">
        <v>517</v>
      </c>
      <c r="J1714" s="6" t="s">
        <v>30</v>
      </c>
      <c r="K1714" s="6" t="s">
        <v>30</v>
      </c>
      <c r="L1714" s="6" t="s">
        <v>30</v>
      </c>
      <c r="M1714" s="6" t="s">
        <v>30</v>
      </c>
      <c r="N1714" s="6" t="s">
        <v>30</v>
      </c>
      <c r="O1714" s="6" t="s">
        <v>31</v>
      </c>
      <c r="P1714" s="6" t="s">
        <v>38</v>
      </c>
      <c r="Q1714" s="6" t="s">
        <v>31</v>
      </c>
      <c r="R1714" s="6" t="s">
        <v>39</v>
      </c>
      <c r="S1714" s="8" t="n">
        <v>85.95</v>
      </c>
      <c r="T1714" s="8" t="n">
        <v>381.3</v>
      </c>
      <c r="U1714" s="6" t="s">
        <v>31</v>
      </c>
      <c r="V1714" s="8" t="n">
        <f aca="false">IF(X1714="0-1 Year", ROUND(S1714/0.474, 2), IF(X1714="1-2 Years", ROUND(S1714/0.287, 2), ROUND(S1714/0.14, 2)))</f>
        <v>181.33</v>
      </c>
      <c r="W1714" s="6" t="str">
        <f aca="false">IF(V1714&gt;4000, "High", IF(V1714&gt;2000, "Medium", "Low"))</f>
        <v>Low</v>
      </c>
      <c r="X1714" s="9" t="s">
        <v>35</v>
      </c>
      <c r="Y1714" s="10" t="n">
        <f aca="false">IF(U1714="Yes", 1, 0)</f>
        <v>1</v>
      </c>
      <c r="Z1714" s="10" t="n">
        <v>1</v>
      </c>
      <c r="AA1714" s="11" t="n">
        <f aca="false">MAX(0, ($S1714 * 0.35) - ($F1714 * 0.3))</f>
        <v>28.8825</v>
      </c>
      <c r="AB1714" s="12" t="str">
        <f aca="false">IF(AA1714&gt;20,"High",IF(AA1714&gt;10,"Medium","Low"))</f>
        <v>High</v>
      </c>
    </row>
    <row r="1715" customFormat="false" ht="18.65" hidden="false" customHeight="false" outlineLevel="0" collapsed="false">
      <c r="A1715" s="5" t="s">
        <v>1758</v>
      </c>
      <c r="B1715" s="6" t="s">
        <v>37</v>
      </c>
      <c r="C1715" s="6" t="s">
        <v>30</v>
      </c>
      <c r="D1715" s="6" t="s">
        <v>30</v>
      </c>
      <c r="E1715" s="6" t="s">
        <v>31</v>
      </c>
      <c r="F1715" s="7" t="n">
        <v>13</v>
      </c>
      <c r="G1715" s="6" t="s">
        <v>30</v>
      </c>
      <c r="H1715" s="6" t="s">
        <v>202</v>
      </c>
      <c r="I1715" s="6" t="s">
        <v>203</v>
      </c>
      <c r="J1715" s="6" t="s">
        <v>30</v>
      </c>
      <c r="K1715" s="6" t="s">
        <v>31</v>
      </c>
      <c r="L1715" s="6" t="s">
        <v>30</v>
      </c>
      <c r="M1715" s="6" t="s">
        <v>30</v>
      </c>
      <c r="N1715" s="6" t="s">
        <v>30</v>
      </c>
      <c r="O1715" s="6" t="s">
        <v>30</v>
      </c>
      <c r="P1715" s="6" t="s">
        <v>38</v>
      </c>
      <c r="Q1715" s="6" t="s">
        <v>30</v>
      </c>
      <c r="R1715" s="6" t="s">
        <v>39</v>
      </c>
      <c r="S1715" s="8" t="n">
        <v>30.15</v>
      </c>
      <c r="T1715" s="8" t="n">
        <v>382.2</v>
      </c>
      <c r="U1715" s="6" t="s">
        <v>30</v>
      </c>
      <c r="V1715" s="8" t="n">
        <f aca="false">IF(X1715="0-1 Year", ROUND(S1715/0.474, 2), IF(X1715="1-2 Years", ROUND(S1715/0.287, 2), ROUND(S1715/0.14, 2)))</f>
        <v>105.05</v>
      </c>
      <c r="W1715" s="6" t="str">
        <f aca="false">IF(V1715&gt;4000, "High", IF(V1715&gt;2000, "Medium", "Low"))</f>
        <v>Low</v>
      </c>
      <c r="X1715" s="9" t="s">
        <v>1275</v>
      </c>
      <c r="Y1715" s="10" t="n">
        <f aca="false">IF(U1715="Yes", 1, 0)</f>
        <v>0</v>
      </c>
      <c r="Z1715" s="10" t="n">
        <v>1</v>
      </c>
      <c r="AA1715" s="11" t="n">
        <f aca="false">MAX(0, ($S1715 * 0.35) - ($F1715 * 0.3))</f>
        <v>6.6525</v>
      </c>
      <c r="AB1715" s="12" t="str">
        <f aca="false">IF(AA1715&gt;20,"High",IF(AA1715&gt;10,"Medium","Low"))</f>
        <v>Low</v>
      </c>
    </row>
    <row r="1716" customFormat="false" ht="18.65" hidden="false" customHeight="false" outlineLevel="0" collapsed="false">
      <c r="A1716" s="5" t="s">
        <v>1759</v>
      </c>
      <c r="B1716" s="6" t="s">
        <v>37</v>
      </c>
      <c r="C1716" s="6" t="s">
        <v>30</v>
      </c>
      <c r="D1716" s="6" t="s">
        <v>31</v>
      </c>
      <c r="E1716" s="6" t="s">
        <v>31</v>
      </c>
      <c r="F1716" s="7" t="n">
        <v>19</v>
      </c>
      <c r="G1716" s="6" t="s">
        <v>31</v>
      </c>
      <c r="H1716" s="6" t="s">
        <v>30</v>
      </c>
      <c r="I1716" s="6" t="s">
        <v>30</v>
      </c>
      <c r="J1716" s="6" t="s">
        <v>32</v>
      </c>
      <c r="K1716" s="6" t="s">
        <v>32</v>
      </c>
      <c r="L1716" s="6" t="s">
        <v>32</v>
      </c>
      <c r="M1716" s="6" t="s">
        <v>32</v>
      </c>
      <c r="N1716" s="6" t="s">
        <v>32</v>
      </c>
      <c r="O1716" s="6" t="s">
        <v>32</v>
      </c>
      <c r="P1716" s="6" t="s">
        <v>38</v>
      </c>
      <c r="Q1716" s="6" t="s">
        <v>30</v>
      </c>
      <c r="R1716" s="6" t="s">
        <v>34</v>
      </c>
      <c r="S1716" s="8" t="n">
        <v>20.2</v>
      </c>
      <c r="T1716" s="8" t="n">
        <v>382.2</v>
      </c>
      <c r="U1716" s="6" t="s">
        <v>30</v>
      </c>
      <c r="V1716" s="8" t="n">
        <f aca="false">IF(X1716="0-1 Year", ROUND(S1716/0.474, 2), IF(X1716="1-2 Years", ROUND(S1716/0.287, 2), ROUND(S1716/0.14, 2)))</f>
        <v>70.38</v>
      </c>
      <c r="W1716" s="6" t="str">
        <f aca="false">IF(V1716&gt;4000, "High", IF(V1716&gt;2000, "Medium", "Low"))</f>
        <v>Low</v>
      </c>
      <c r="X1716" s="9" t="s">
        <v>1275</v>
      </c>
      <c r="Y1716" s="10" t="n">
        <f aca="false">IF(U1716="Yes", 1, 0)</f>
        <v>0</v>
      </c>
      <c r="Z1716" s="10" t="n">
        <v>1</v>
      </c>
      <c r="AA1716" s="11" t="n">
        <f aca="false">MAX(0, ($S1716 * 0.35) - ($F1716 * 0.3))</f>
        <v>1.37</v>
      </c>
      <c r="AB1716" s="12" t="str">
        <f aca="false">IF(AA1716&gt;20,"High",IF(AA1716&gt;10,"Medium","Low"))</f>
        <v>Low</v>
      </c>
    </row>
    <row r="1717" customFormat="false" ht="18.65" hidden="false" customHeight="false" outlineLevel="0" collapsed="false">
      <c r="A1717" s="5" t="s">
        <v>1760</v>
      </c>
      <c r="B1717" s="6" t="s">
        <v>29</v>
      </c>
      <c r="C1717" s="6" t="s">
        <v>30</v>
      </c>
      <c r="D1717" s="6" t="s">
        <v>30</v>
      </c>
      <c r="E1717" s="6" t="s">
        <v>30</v>
      </c>
      <c r="F1717" s="7" t="n">
        <v>17</v>
      </c>
      <c r="G1717" s="6" t="s">
        <v>30</v>
      </c>
      <c r="H1717" s="6" t="s">
        <v>202</v>
      </c>
      <c r="I1717" s="6" t="s">
        <v>203</v>
      </c>
      <c r="J1717" s="6" t="s">
        <v>30</v>
      </c>
      <c r="K1717" s="6" t="s">
        <v>30</v>
      </c>
      <c r="L1717" s="6" t="s">
        <v>30</v>
      </c>
      <c r="M1717" s="6" t="s">
        <v>30</v>
      </c>
      <c r="N1717" s="6" t="s">
        <v>30</v>
      </c>
      <c r="O1717" s="6" t="s">
        <v>30</v>
      </c>
      <c r="P1717" s="6" t="s">
        <v>38</v>
      </c>
      <c r="Q1717" s="6" t="s">
        <v>30</v>
      </c>
      <c r="R1717" s="6" t="s">
        <v>58</v>
      </c>
      <c r="S1717" s="8" t="n">
        <v>25.1</v>
      </c>
      <c r="T1717" s="8" t="n">
        <v>382.8</v>
      </c>
      <c r="U1717" s="6" t="s">
        <v>30</v>
      </c>
      <c r="V1717" s="8" t="n">
        <f aca="false">IF(X1717="0-1 Year", ROUND(S1717/0.474, 2), IF(X1717="1-2 Years", ROUND(S1717/0.287, 2), ROUND(S1717/0.14, 2)))</f>
        <v>87.46</v>
      </c>
      <c r="W1717" s="6" t="str">
        <f aca="false">IF(V1717&gt;4000, "High", IF(V1717&gt;2000, "Medium", "Low"))</f>
        <v>Low</v>
      </c>
      <c r="X1717" s="9" t="s">
        <v>1275</v>
      </c>
      <c r="Y1717" s="10" t="n">
        <f aca="false">IF(U1717="Yes", 1, 0)</f>
        <v>0</v>
      </c>
      <c r="Z1717" s="10" t="n">
        <v>1</v>
      </c>
      <c r="AA1717" s="11" t="n">
        <f aca="false">MAX(0, ($S1717 * 0.35) - ($F1717 * 0.3))</f>
        <v>3.685</v>
      </c>
      <c r="AB1717" s="12" t="str">
        <f aca="false">IF(AA1717&gt;20,"High",IF(AA1717&gt;10,"Medium","Low"))</f>
        <v>Low</v>
      </c>
    </row>
    <row r="1718" customFormat="false" ht="18.65" hidden="false" customHeight="false" outlineLevel="0" collapsed="false">
      <c r="A1718" s="5" t="s">
        <v>1761</v>
      </c>
      <c r="B1718" s="6" t="s">
        <v>29</v>
      </c>
      <c r="C1718" s="6" t="s">
        <v>30</v>
      </c>
      <c r="D1718" s="6" t="s">
        <v>30</v>
      </c>
      <c r="E1718" s="6" t="s">
        <v>30</v>
      </c>
      <c r="F1718" s="7" t="n">
        <v>11</v>
      </c>
      <c r="G1718" s="6" t="s">
        <v>30</v>
      </c>
      <c r="H1718" s="6" t="s">
        <v>202</v>
      </c>
      <c r="I1718" s="6" t="s">
        <v>203</v>
      </c>
      <c r="J1718" s="6" t="s">
        <v>30</v>
      </c>
      <c r="K1718" s="6" t="s">
        <v>31</v>
      </c>
      <c r="L1718" s="6" t="s">
        <v>31</v>
      </c>
      <c r="M1718" s="6" t="s">
        <v>30</v>
      </c>
      <c r="N1718" s="6" t="s">
        <v>30</v>
      </c>
      <c r="O1718" s="6" t="s">
        <v>30</v>
      </c>
      <c r="P1718" s="6" t="s">
        <v>38</v>
      </c>
      <c r="Q1718" s="6" t="s">
        <v>30</v>
      </c>
      <c r="R1718" s="6" t="s">
        <v>34</v>
      </c>
      <c r="S1718" s="8" t="n">
        <v>34.7</v>
      </c>
      <c r="T1718" s="8" t="n">
        <v>383.55</v>
      </c>
      <c r="U1718" s="6" t="s">
        <v>30</v>
      </c>
      <c r="V1718" s="8" t="n">
        <f aca="false">IF(X1718="0-1 Year", ROUND(S1718/0.474, 2), IF(X1718="1-2 Years", ROUND(S1718/0.287, 2), ROUND(S1718/0.14, 2)))</f>
        <v>73.21</v>
      </c>
      <c r="W1718" s="6" t="str">
        <f aca="false">IF(V1718&gt;4000, "High", IF(V1718&gt;2000, "Medium", "Low"))</f>
        <v>Low</v>
      </c>
      <c r="X1718" s="9" t="s">
        <v>35</v>
      </c>
      <c r="Y1718" s="10" t="n">
        <f aca="false">IF(U1718="Yes", 1, 0)</f>
        <v>0</v>
      </c>
      <c r="Z1718" s="10" t="n">
        <v>1</v>
      </c>
      <c r="AA1718" s="11" t="n">
        <f aca="false">MAX(0, ($S1718 * 0.35) - ($F1718 * 0.3))</f>
        <v>8.845</v>
      </c>
      <c r="AB1718" s="12" t="str">
        <f aca="false">IF(AA1718&gt;20,"High",IF(AA1718&gt;10,"Medium","Low"))</f>
        <v>Low</v>
      </c>
    </row>
    <row r="1719" customFormat="false" ht="18.65" hidden="false" customHeight="false" outlineLevel="0" collapsed="false">
      <c r="A1719" s="5" t="s">
        <v>1762</v>
      </c>
      <c r="B1719" s="6" t="s">
        <v>37</v>
      </c>
      <c r="C1719" s="6" t="s">
        <v>30</v>
      </c>
      <c r="D1719" s="6" t="s">
        <v>30</v>
      </c>
      <c r="E1719" s="6" t="s">
        <v>30</v>
      </c>
      <c r="F1719" s="7" t="n">
        <v>19</v>
      </c>
      <c r="G1719" s="6" t="s">
        <v>31</v>
      </c>
      <c r="H1719" s="6" t="s">
        <v>30</v>
      </c>
      <c r="I1719" s="6" t="s">
        <v>30</v>
      </c>
      <c r="J1719" s="6" t="s">
        <v>32</v>
      </c>
      <c r="K1719" s="6" t="s">
        <v>32</v>
      </c>
      <c r="L1719" s="6" t="s">
        <v>32</v>
      </c>
      <c r="M1719" s="6" t="s">
        <v>32</v>
      </c>
      <c r="N1719" s="6" t="s">
        <v>32</v>
      </c>
      <c r="O1719" s="6" t="s">
        <v>32</v>
      </c>
      <c r="P1719" s="6" t="s">
        <v>33</v>
      </c>
      <c r="Q1719" s="6" t="s">
        <v>30</v>
      </c>
      <c r="R1719" s="6" t="s">
        <v>58</v>
      </c>
      <c r="S1719" s="8" t="n">
        <v>20.25</v>
      </c>
      <c r="T1719" s="8" t="n">
        <v>383.65</v>
      </c>
      <c r="U1719" s="6" t="s">
        <v>30</v>
      </c>
      <c r="V1719" s="8" t="n">
        <f aca="false">IF(X1719="0-1 Year", ROUND(S1719/0.474, 2), IF(X1719="1-2 Years", ROUND(S1719/0.287, 2), ROUND(S1719/0.14, 2)))</f>
        <v>70.56</v>
      </c>
      <c r="W1719" s="6" t="str">
        <f aca="false">IF(V1719&gt;4000, "High", IF(V1719&gt;2000, "Medium", "Low"))</f>
        <v>Low</v>
      </c>
      <c r="X1719" s="9" t="s">
        <v>1275</v>
      </c>
      <c r="Y1719" s="10" t="n">
        <f aca="false">IF(U1719="Yes", 1, 0)</f>
        <v>0</v>
      </c>
      <c r="Z1719" s="10" t="n">
        <v>1</v>
      </c>
      <c r="AA1719" s="11" t="n">
        <f aca="false">MAX(0, ($S1719 * 0.35) - ($F1719 * 0.3))</f>
        <v>1.3875</v>
      </c>
      <c r="AB1719" s="12" t="str">
        <f aca="false">IF(AA1719&gt;20,"High",IF(AA1719&gt;10,"Medium","Low"))</f>
        <v>Low</v>
      </c>
    </row>
    <row r="1720" customFormat="false" ht="18.65" hidden="false" customHeight="false" outlineLevel="0" collapsed="false">
      <c r="A1720" s="5" t="s">
        <v>1763</v>
      </c>
      <c r="B1720" s="6" t="s">
        <v>29</v>
      </c>
      <c r="C1720" s="6" t="s">
        <v>30</v>
      </c>
      <c r="D1720" s="6" t="s">
        <v>30</v>
      </c>
      <c r="E1720" s="6" t="s">
        <v>30</v>
      </c>
      <c r="F1720" s="7" t="n">
        <v>5</v>
      </c>
      <c r="G1720" s="6" t="s">
        <v>31</v>
      </c>
      <c r="H1720" s="6" t="s">
        <v>30</v>
      </c>
      <c r="I1720" s="6" t="s">
        <v>517</v>
      </c>
      <c r="J1720" s="6" t="s">
        <v>30</v>
      </c>
      <c r="K1720" s="6" t="s">
        <v>31</v>
      </c>
      <c r="L1720" s="6" t="s">
        <v>30</v>
      </c>
      <c r="M1720" s="6" t="s">
        <v>30</v>
      </c>
      <c r="N1720" s="6" t="s">
        <v>30</v>
      </c>
      <c r="O1720" s="6" t="s">
        <v>30</v>
      </c>
      <c r="P1720" s="6" t="s">
        <v>38</v>
      </c>
      <c r="Q1720" s="6" t="s">
        <v>31</v>
      </c>
      <c r="R1720" s="6" t="s">
        <v>39</v>
      </c>
      <c r="S1720" s="8" t="n">
        <v>74.65</v>
      </c>
      <c r="T1720" s="8" t="n">
        <v>383.65</v>
      </c>
      <c r="U1720" s="6" t="s">
        <v>30</v>
      </c>
      <c r="V1720" s="8" t="n">
        <f aca="false">IF(X1720="0-1 Year", ROUND(S1720/0.474, 2), IF(X1720="1-2 Years", ROUND(S1720/0.287, 2), ROUND(S1720/0.14, 2)))</f>
        <v>157.49</v>
      </c>
      <c r="W1720" s="6" t="str">
        <f aca="false">IF(V1720&gt;4000, "High", IF(V1720&gt;2000, "Medium", "Low"))</f>
        <v>Low</v>
      </c>
      <c r="X1720" s="9" t="s">
        <v>35</v>
      </c>
      <c r="Y1720" s="10" t="n">
        <f aca="false">IF(U1720="Yes", 1, 0)</f>
        <v>0</v>
      </c>
      <c r="Z1720" s="10" t="n">
        <v>1</v>
      </c>
      <c r="AA1720" s="11" t="n">
        <f aca="false">MAX(0, ($S1720 * 0.35) - ($F1720 * 0.3))</f>
        <v>24.6275</v>
      </c>
      <c r="AB1720" s="12" t="str">
        <f aca="false">IF(AA1720&gt;20,"High",IF(AA1720&gt;10,"Medium","Low"))</f>
        <v>High</v>
      </c>
    </row>
    <row r="1721" customFormat="false" ht="18.65" hidden="false" customHeight="false" outlineLevel="0" collapsed="false">
      <c r="A1721" s="5" t="s">
        <v>1764</v>
      </c>
      <c r="B1721" s="6" t="s">
        <v>37</v>
      </c>
      <c r="C1721" s="6" t="s">
        <v>30</v>
      </c>
      <c r="D1721" s="6" t="s">
        <v>31</v>
      </c>
      <c r="E1721" s="6" t="s">
        <v>31</v>
      </c>
      <c r="F1721" s="7" t="n">
        <v>25</v>
      </c>
      <c r="G1721" s="6" t="s">
        <v>31</v>
      </c>
      <c r="H1721" s="6" t="s">
        <v>30</v>
      </c>
      <c r="I1721" s="6" t="s">
        <v>30</v>
      </c>
      <c r="J1721" s="6" t="s">
        <v>32</v>
      </c>
      <c r="K1721" s="6" t="s">
        <v>32</v>
      </c>
      <c r="L1721" s="6" t="s">
        <v>32</v>
      </c>
      <c r="M1721" s="6" t="s">
        <v>32</v>
      </c>
      <c r="N1721" s="6" t="s">
        <v>32</v>
      </c>
      <c r="O1721" s="6" t="s">
        <v>32</v>
      </c>
      <c r="P1721" s="6" t="s">
        <v>166</v>
      </c>
      <c r="Q1721" s="6" t="s">
        <v>31</v>
      </c>
      <c r="R1721" s="6" t="s">
        <v>34</v>
      </c>
      <c r="S1721" s="8" t="n">
        <v>18.7</v>
      </c>
      <c r="T1721" s="8" t="n">
        <v>383.65</v>
      </c>
      <c r="U1721" s="6" t="s">
        <v>30</v>
      </c>
      <c r="V1721" s="8" t="n">
        <f aca="false">IF(X1721="0-1 Year", ROUND(S1721/0.474, 2), IF(X1721="1-2 Years", ROUND(S1721/0.287, 2), ROUND(S1721/0.14, 2)))</f>
        <v>133.57</v>
      </c>
      <c r="W1721" s="6" t="str">
        <f aca="false">IF(V1721&gt;4000, "High", IF(V1721&gt;2000, "Medium", "Low"))</f>
        <v>Low</v>
      </c>
      <c r="X1721" s="9" t="s">
        <v>1765</v>
      </c>
      <c r="Y1721" s="10" t="n">
        <f aca="false">IF(U1721="Yes", 1, 0)</f>
        <v>0</v>
      </c>
      <c r="Z1721" s="10" t="n">
        <v>1</v>
      </c>
      <c r="AA1721" s="11" t="n">
        <f aca="false">MAX(0, ($S1721 * 0.35) - ($F1721 * 0.3))</f>
        <v>0</v>
      </c>
      <c r="AB1721" s="12" t="str">
        <f aca="false">IF(AA1721&gt;20,"High",IF(AA1721&gt;10,"Medium","Low"))</f>
        <v>Low</v>
      </c>
    </row>
    <row r="1722" customFormat="false" ht="18.65" hidden="false" customHeight="false" outlineLevel="0" collapsed="false">
      <c r="A1722" s="5" t="s">
        <v>1766</v>
      </c>
      <c r="B1722" s="6" t="s">
        <v>37</v>
      </c>
      <c r="C1722" s="6" t="s">
        <v>30</v>
      </c>
      <c r="D1722" s="6" t="s">
        <v>30</v>
      </c>
      <c r="E1722" s="6" t="s">
        <v>30</v>
      </c>
      <c r="F1722" s="7" t="n">
        <v>5</v>
      </c>
      <c r="G1722" s="6" t="s">
        <v>31</v>
      </c>
      <c r="H1722" s="6" t="s">
        <v>30</v>
      </c>
      <c r="I1722" s="6" t="s">
        <v>517</v>
      </c>
      <c r="J1722" s="6" t="s">
        <v>30</v>
      </c>
      <c r="K1722" s="6" t="s">
        <v>30</v>
      </c>
      <c r="L1722" s="6" t="s">
        <v>30</v>
      </c>
      <c r="M1722" s="6" t="s">
        <v>30</v>
      </c>
      <c r="N1722" s="6" t="s">
        <v>31</v>
      </c>
      <c r="O1722" s="6" t="s">
        <v>30</v>
      </c>
      <c r="P1722" s="6" t="s">
        <v>38</v>
      </c>
      <c r="Q1722" s="6" t="s">
        <v>30</v>
      </c>
      <c r="R1722" s="6" t="s">
        <v>39</v>
      </c>
      <c r="S1722" s="8" t="n">
        <v>80.2</v>
      </c>
      <c r="T1722" s="8" t="n">
        <v>384.25</v>
      </c>
      <c r="U1722" s="6" t="s">
        <v>30</v>
      </c>
      <c r="V1722" s="8" t="n">
        <f aca="false">IF(X1722="0-1 Year", ROUND(S1722/0.474, 2), IF(X1722="1-2 Years", ROUND(S1722/0.287, 2), ROUND(S1722/0.14, 2)))</f>
        <v>169.2</v>
      </c>
      <c r="W1722" s="6" t="str">
        <f aca="false">IF(V1722&gt;4000, "High", IF(V1722&gt;2000, "Medium", "Low"))</f>
        <v>Low</v>
      </c>
      <c r="X1722" s="9" t="s">
        <v>35</v>
      </c>
      <c r="Y1722" s="10" t="n">
        <f aca="false">IF(U1722="Yes", 1, 0)</f>
        <v>0</v>
      </c>
      <c r="Z1722" s="10" t="n">
        <v>1</v>
      </c>
      <c r="AA1722" s="11" t="n">
        <f aca="false">MAX(0, ($S1722 * 0.35) - ($F1722 * 0.3))</f>
        <v>26.57</v>
      </c>
      <c r="AB1722" s="12" t="str">
        <f aca="false">IF(AA1722&gt;20,"High",IF(AA1722&gt;10,"Medium","Low"))</f>
        <v>High</v>
      </c>
    </row>
    <row r="1723" customFormat="false" ht="18.65" hidden="false" customHeight="false" outlineLevel="0" collapsed="false">
      <c r="A1723" s="5" t="s">
        <v>1767</v>
      </c>
      <c r="B1723" s="6" t="s">
        <v>37</v>
      </c>
      <c r="C1723" s="6" t="s">
        <v>30</v>
      </c>
      <c r="D1723" s="6" t="s">
        <v>31</v>
      </c>
      <c r="E1723" s="6" t="s">
        <v>31</v>
      </c>
      <c r="F1723" s="7" t="n">
        <v>4</v>
      </c>
      <c r="G1723" s="6" t="s">
        <v>31</v>
      </c>
      <c r="H1723" s="6" t="s">
        <v>31</v>
      </c>
      <c r="I1723" s="6" t="s">
        <v>517</v>
      </c>
      <c r="J1723" s="6" t="s">
        <v>30</v>
      </c>
      <c r="K1723" s="6" t="s">
        <v>31</v>
      </c>
      <c r="L1723" s="6" t="s">
        <v>30</v>
      </c>
      <c r="M1723" s="6" t="s">
        <v>30</v>
      </c>
      <c r="N1723" s="6" t="s">
        <v>31</v>
      </c>
      <c r="O1723" s="6" t="s">
        <v>31</v>
      </c>
      <c r="P1723" s="6" t="s">
        <v>38</v>
      </c>
      <c r="Q1723" s="6" t="s">
        <v>31</v>
      </c>
      <c r="R1723" s="6" t="s">
        <v>39</v>
      </c>
      <c r="S1723" s="8" t="n">
        <v>97.95</v>
      </c>
      <c r="T1723" s="8" t="n">
        <v>384.5</v>
      </c>
      <c r="U1723" s="6" t="s">
        <v>31</v>
      </c>
      <c r="V1723" s="8" t="n">
        <f aca="false">IF(X1723="0-1 Year", ROUND(S1723/0.474, 2), IF(X1723="1-2 Years", ROUND(S1723/0.287, 2), ROUND(S1723/0.14, 2)))</f>
        <v>206.65</v>
      </c>
      <c r="W1723" s="6" t="str">
        <f aca="false">IF(V1723&gt;4000, "High", IF(V1723&gt;2000, "Medium", "Low"))</f>
        <v>Low</v>
      </c>
      <c r="X1723" s="9" t="s">
        <v>35</v>
      </c>
      <c r="Y1723" s="10" t="n">
        <f aca="false">IF(U1723="Yes", 1, 0)</f>
        <v>1</v>
      </c>
      <c r="Z1723" s="10" t="n">
        <v>1</v>
      </c>
      <c r="AA1723" s="11" t="n">
        <f aca="false">MAX(0, ($S1723 * 0.35) - ($F1723 * 0.3))</f>
        <v>33.0825</v>
      </c>
      <c r="AB1723" s="12" t="str">
        <f aca="false">IF(AA1723&gt;20,"High",IF(AA1723&gt;10,"Medium","Low"))</f>
        <v>High</v>
      </c>
    </row>
    <row r="1724" customFormat="false" ht="18.65" hidden="false" customHeight="false" outlineLevel="0" collapsed="false">
      <c r="A1724" s="5" t="s">
        <v>1768</v>
      </c>
      <c r="B1724" s="6" t="s">
        <v>29</v>
      </c>
      <c r="C1724" s="6" t="s">
        <v>30</v>
      </c>
      <c r="D1724" s="6" t="s">
        <v>31</v>
      </c>
      <c r="E1724" s="6" t="s">
        <v>31</v>
      </c>
      <c r="F1724" s="7" t="n">
        <v>5</v>
      </c>
      <c r="G1724" s="6" t="s">
        <v>31</v>
      </c>
      <c r="H1724" s="6" t="s">
        <v>31</v>
      </c>
      <c r="I1724" s="6" t="s">
        <v>517</v>
      </c>
      <c r="J1724" s="6" t="s">
        <v>30</v>
      </c>
      <c r="K1724" s="6" t="s">
        <v>31</v>
      </c>
      <c r="L1724" s="6" t="s">
        <v>30</v>
      </c>
      <c r="M1724" s="6" t="s">
        <v>30</v>
      </c>
      <c r="N1724" s="6" t="s">
        <v>30</v>
      </c>
      <c r="O1724" s="6" t="s">
        <v>30</v>
      </c>
      <c r="P1724" s="6" t="s">
        <v>38</v>
      </c>
      <c r="Q1724" s="6" t="s">
        <v>31</v>
      </c>
      <c r="R1724" s="6" t="s">
        <v>39</v>
      </c>
      <c r="S1724" s="8" t="n">
        <v>80.15</v>
      </c>
      <c r="T1724" s="8" t="n">
        <v>385</v>
      </c>
      <c r="U1724" s="6" t="s">
        <v>31</v>
      </c>
      <c r="V1724" s="8" t="n">
        <f aca="false">IF(X1724="0-1 Year", ROUND(S1724/0.474, 2), IF(X1724="1-2 Years", ROUND(S1724/0.287, 2), ROUND(S1724/0.14, 2)))</f>
        <v>169.09</v>
      </c>
      <c r="W1724" s="6" t="str">
        <f aca="false">IF(V1724&gt;4000, "High", IF(V1724&gt;2000, "Medium", "Low"))</f>
        <v>Low</v>
      </c>
      <c r="X1724" s="9" t="s">
        <v>35</v>
      </c>
      <c r="Y1724" s="10" t="n">
        <f aca="false">IF(U1724="Yes", 1, 0)</f>
        <v>1</v>
      </c>
      <c r="Z1724" s="10" t="n">
        <v>1</v>
      </c>
      <c r="AA1724" s="11" t="n">
        <f aca="false">MAX(0, ($S1724 * 0.35) - ($F1724 * 0.3))</f>
        <v>26.5525</v>
      </c>
      <c r="AB1724" s="12" t="str">
        <f aca="false">IF(AA1724&gt;20,"High",IF(AA1724&gt;10,"Medium","Low"))</f>
        <v>High</v>
      </c>
    </row>
    <row r="1725" customFormat="false" ht="18.65" hidden="false" customHeight="false" outlineLevel="0" collapsed="false">
      <c r="A1725" s="5" t="s">
        <v>1769</v>
      </c>
      <c r="B1725" s="6" t="s">
        <v>29</v>
      </c>
      <c r="C1725" s="6" t="s">
        <v>30</v>
      </c>
      <c r="D1725" s="6" t="s">
        <v>30</v>
      </c>
      <c r="E1725" s="6" t="s">
        <v>30</v>
      </c>
      <c r="F1725" s="7" t="n">
        <v>17</v>
      </c>
      <c r="G1725" s="6" t="s">
        <v>31</v>
      </c>
      <c r="H1725" s="6" t="s">
        <v>30</v>
      </c>
      <c r="I1725" s="6" t="s">
        <v>30</v>
      </c>
      <c r="J1725" s="6" t="s">
        <v>32</v>
      </c>
      <c r="K1725" s="6" t="s">
        <v>32</v>
      </c>
      <c r="L1725" s="6" t="s">
        <v>32</v>
      </c>
      <c r="M1725" s="6" t="s">
        <v>32</v>
      </c>
      <c r="N1725" s="6" t="s">
        <v>32</v>
      </c>
      <c r="O1725" s="6" t="s">
        <v>32</v>
      </c>
      <c r="P1725" s="6" t="s">
        <v>38</v>
      </c>
      <c r="Q1725" s="6" t="s">
        <v>30</v>
      </c>
      <c r="R1725" s="6" t="s">
        <v>58</v>
      </c>
      <c r="S1725" s="8" t="n">
        <v>21.1</v>
      </c>
      <c r="T1725" s="8" t="n">
        <v>385.55</v>
      </c>
      <c r="U1725" s="6" t="s">
        <v>30</v>
      </c>
      <c r="V1725" s="8" t="n">
        <f aca="false">IF(X1725="0-1 Year", ROUND(S1725/0.474, 2), IF(X1725="1-2 Years", ROUND(S1725/0.287, 2), ROUND(S1725/0.14, 2)))</f>
        <v>73.52</v>
      </c>
      <c r="W1725" s="6" t="str">
        <f aca="false">IF(V1725&gt;4000, "High", IF(V1725&gt;2000, "Medium", "Low"))</f>
        <v>Low</v>
      </c>
      <c r="X1725" s="9" t="s">
        <v>1275</v>
      </c>
      <c r="Y1725" s="10" t="n">
        <f aca="false">IF(U1725="Yes", 1, 0)</f>
        <v>0</v>
      </c>
      <c r="Z1725" s="10" t="n">
        <v>1</v>
      </c>
      <c r="AA1725" s="11" t="n">
        <f aca="false">MAX(0, ($S1725 * 0.35) - ($F1725 * 0.3))</f>
        <v>2.285</v>
      </c>
      <c r="AB1725" s="12" t="str">
        <f aca="false">IF(AA1725&gt;20,"High",IF(AA1725&gt;10,"Medium","Low"))</f>
        <v>Low</v>
      </c>
    </row>
    <row r="1726" customFormat="false" ht="18.65" hidden="false" customHeight="false" outlineLevel="0" collapsed="false">
      <c r="A1726" s="5" t="s">
        <v>1770</v>
      </c>
      <c r="B1726" s="6" t="s">
        <v>29</v>
      </c>
      <c r="C1726" s="6" t="s">
        <v>30</v>
      </c>
      <c r="D1726" s="6" t="s">
        <v>31</v>
      </c>
      <c r="E1726" s="6" t="s">
        <v>31</v>
      </c>
      <c r="F1726" s="7" t="n">
        <v>4</v>
      </c>
      <c r="G1726" s="6" t="s">
        <v>31</v>
      </c>
      <c r="H1726" s="6" t="s">
        <v>31</v>
      </c>
      <c r="I1726" s="6" t="s">
        <v>517</v>
      </c>
      <c r="J1726" s="6" t="s">
        <v>30</v>
      </c>
      <c r="K1726" s="6" t="s">
        <v>30</v>
      </c>
      <c r="L1726" s="6" t="s">
        <v>31</v>
      </c>
      <c r="M1726" s="6" t="s">
        <v>30</v>
      </c>
      <c r="N1726" s="6" t="s">
        <v>31</v>
      </c>
      <c r="O1726" s="6" t="s">
        <v>31</v>
      </c>
      <c r="P1726" s="6" t="s">
        <v>38</v>
      </c>
      <c r="Q1726" s="6" t="s">
        <v>30</v>
      </c>
      <c r="R1726" s="6" t="s">
        <v>39</v>
      </c>
      <c r="S1726" s="8" t="n">
        <v>101.15</v>
      </c>
      <c r="T1726" s="8" t="n">
        <v>385.9</v>
      </c>
      <c r="U1726" s="6" t="s">
        <v>31</v>
      </c>
      <c r="V1726" s="8" t="n">
        <f aca="false">IF(X1726="0-1 Year", ROUND(S1726/0.474, 2), IF(X1726="1-2 Years", ROUND(S1726/0.287, 2), ROUND(S1726/0.14, 2)))</f>
        <v>213.4</v>
      </c>
      <c r="W1726" s="6" t="str">
        <f aca="false">IF(V1726&gt;4000, "High", IF(V1726&gt;2000, "Medium", "Low"))</f>
        <v>Low</v>
      </c>
      <c r="X1726" s="9" t="s">
        <v>35</v>
      </c>
      <c r="Y1726" s="10" t="n">
        <f aca="false">IF(U1726="Yes", 1, 0)</f>
        <v>1</v>
      </c>
      <c r="Z1726" s="10" t="n">
        <v>1</v>
      </c>
      <c r="AA1726" s="11" t="n">
        <f aca="false">MAX(0, ($S1726 * 0.35) - ($F1726 * 0.3))</f>
        <v>34.2025</v>
      </c>
      <c r="AB1726" s="12" t="str">
        <f aca="false">IF(AA1726&gt;20,"High",IF(AA1726&gt;10,"Medium","Low"))</f>
        <v>High</v>
      </c>
    </row>
    <row r="1727" customFormat="false" ht="18.65" hidden="false" customHeight="false" outlineLevel="0" collapsed="false">
      <c r="A1727" s="5" t="s">
        <v>1771</v>
      </c>
      <c r="B1727" s="6" t="s">
        <v>29</v>
      </c>
      <c r="C1727" s="6" t="s">
        <v>30</v>
      </c>
      <c r="D1727" s="6" t="s">
        <v>30</v>
      </c>
      <c r="E1727" s="6" t="s">
        <v>30</v>
      </c>
      <c r="F1727" s="7" t="n">
        <v>19</v>
      </c>
      <c r="G1727" s="6" t="s">
        <v>31</v>
      </c>
      <c r="H1727" s="6" t="s">
        <v>30</v>
      </c>
      <c r="I1727" s="6" t="s">
        <v>30</v>
      </c>
      <c r="J1727" s="6" t="s">
        <v>32</v>
      </c>
      <c r="K1727" s="6" t="s">
        <v>32</v>
      </c>
      <c r="L1727" s="6" t="s">
        <v>32</v>
      </c>
      <c r="M1727" s="6" t="s">
        <v>32</v>
      </c>
      <c r="N1727" s="6" t="s">
        <v>32</v>
      </c>
      <c r="O1727" s="6" t="s">
        <v>32</v>
      </c>
      <c r="P1727" s="6" t="s">
        <v>33</v>
      </c>
      <c r="Q1727" s="6" t="s">
        <v>31</v>
      </c>
      <c r="R1727" s="6" t="s">
        <v>58</v>
      </c>
      <c r="S1727" s="8" t="n">
        <v>19.7</v>
      </c>
      <c r="T1727" s="8" t="n">
        <v>386.5</v>
      </c>
      <c r="U1727" s="6" t="s">
        <v>30</v>
      </c>
      <c r="V1727" s="8" t="n">
        <f aca="false">IF(X1727="0-1 Year", ROUND(S1727/0.474, 2), IF(X1727="1-2 Years", ROUND(S1727/0.287, 2), ROUND(S1727/0.14, 2)))</f>
        <v>68.64</v>
      </c>
      <c r="W1727" s="6" t="str">
        <f aca="false">IF(V1727&gt;4000, "High", IF(V1727&gt;2000, "Medium", "Low"))</f>
        <v>Low</v>
      </c>
      <c r="X1727" s="9" t="s">
        <v>1275</v>
      </c>
      <c r="Y1727" s="10" t="n">
        <f aca="false">IF(U1727="Yes", 1, 0)</f>
        <v>0</v>
      </c>
      <c r="Z1727" s="10" t="n">
        <v>1</v>
      </c>
      <c r="AA1727" s="11" t="n">
        <f aca="false">MAX(0, ($S1727 * 0.35) - ($F1727 * 0.3))</f>
        <v>1.195</v>
      </c>
      <c r="AB1727" s="12" t="str">
        <f aca="false">IF(AA1727&gt;20,"High",IF(AA1727&gt;10,"Medium","Low"))</f>
        <v>Low</v>
      </c>
    </row>
    <row r="1728" customFormat="false" ht="18.65" hidden="false" customHeight="false" outlineLevel="0" collapsed="false">
      <c r="A1728" s="5" t="s">
        <v>1772</v>
      </c>
      <c r="B1728" s="6" t="s">
        <v>37</v>
      </c>
      <c r="C1728" s="6" t="s">
        <v>30</v>
      </c>
      <c r="D1728" s="6" t="s">
        <v>30</v>
      </c>
      <c r="E1728" s="6" t="s">
        <v>30</v>
      </c>
      <c r="F1728" s="7" t="n">
        <v>4</v>
      </c>
      <c r="G1728" s="6" t="s">
        <v>31</v>
      </c>
      <c r="H1728" s="6" t="s">
        <v>30</v>
      </c>
      <c r="I1728" s="6" t="s">
        <v>517</v>
      </c>
      <c r="J1728" s="6" t="s">
        <v>31</v>
      </c>
      <c r="K1728" s="6" t="s">
        <v>30</v>
      </c>
      <c r="L1728" s="6" t="s">
        <v>31</v>
      </c>
      <c r="M1728" s="6" t="s">
        <v>31</v>
      </c>
      <c r="N1728" s="6" t="s">
        <v>30</v>
      </c>
      <c r="O1728" s="6" t="s">
        <v>31</v>
      </c>
      <c r="P1728" s="6" t="s">
        <v>38</v>
      </c>
      <c r="Q1728" s="6" t="s">
        <v>31</v>
      </c>
      <c r="R1728" s="6" t="s">
        <v>53</v>
      </c>
      <c r="S1728" s="8" t="n">
        <v>94.4</v>
      </c>
      <c r="T1728" s="8" t="n">
        <v>387.2</v>
      </c>
      <c r="U1728" s="6" t="s">
        <v>31</v>
      </c>
      <c r="V1728" s="8" t="n">
        <f aca="false">IF(X1728="0-1 Year", ROUND(S1728/0.474, 2), IF(X1728="1-2 Years", ROUND(S1728/0.287, 2), ROUND(S1728/0.14, 2)))</f>
        <v>199.16</v>
      </c>
      <c r="W1728" s="6" t="str">
        <f aca="false">IF(V1728&gt;4000, "High", IF(V1728&gt;2000, "Medium", "Low"))</f>
        <v>Low</v>
      </c>
      <c r="X1728" s="9" t="s">
        <v>35</v>
      </c>
      <c r="Y1728" s="10" t="n">
        <f aca="false">IF(U1728="Yes", 1, 0)</f>
        <v>1</v>
      </c>
      <c r="Z1728" s="10" t="n">
        <v>1</v>
      </c>
      <c r="AA1728" s="11" t="n">
        <f aca="false">MAX(0, ($S1728 * 0.35) - ($F1728 * 0.3))</f>
        <v>31.84</v>
      </c>
      <c r="AB1728" s="12" t="str">
        <f aca="false">IF(AA1728&gt;20,"High",IF(AA1728&gt;10,"Medium","Low"))</f>
        <v>High</v>
      </c>
    </row>
    <row r="1729" customFormat="false" ht="18.65" hidden="false" customHeight="false" outlineLevel="0" collapsed="false">
      <c r="A1729" s="5" t="s">
        <v>1773</v>
      </c>
      <c r="B1729" s="6" t="s">
        <v>29</v>
      </c>
      <c r="C1729" s="6" t="s">
        <v>30</v>
      </c>
      <c r="D1729" s="6" t="s">
        <v>31</v>
      </c>
      <c r="E1729" s="6" t="s">
        <v>31</v>
      </c>
      <c r="F1729" s="7" t="n">
        <v>19</v>
      </c>
      <c r="G1729" s="6" t="s">
        <v>31</v>
      </c>
      <c r="H1729" s="6" t="s">
        <v>30</v>
      </c>
      <c r="I1729" s="6" t="s">
        <v>30</v>
      </c>
      <c r="J1729" s="6" t="s">
        <v>32</v>
      </c>
      <c r="K1729" s="6" t="s">
        <v>32</v>
      </c>
      <c r="L1729" s="6" t="s">
        <v>32</v>
      </c>
      <c r="M1729" s="6" t="s">
        <v>32</v>
      </c>
      <c r="N1729" s="6" t="s">
        <v>32</v>
      </c>
      <c r="O1729" s="6" t="s">
        <v>32</v>
      </c>
      <c r="P1729" s="6" t="s">
        <v>166</v>
      </c>
      <c r="Q1729" s="6" t="s">
        <v>30</v>
      </c>
      <c r="R1729" s="6" t="s">
        <v>34</v>
      </c>
      <c r="S1729" s="8" t="n">
        <v>20.2</v>
      </c>
      <c r="T1729" s="8" t="n">
        <v>387.4</v>
      </c>
      <c r="U1729" s="6" t="s">
        <v>30</v>
      </c>
      <c r="V1729" s="8" t="n">
        <f aca="false">IF(X1729="0-1 Year", ROUND(S1729/0.474, 2), IF(X1729="1-2 Years", ROUND(S1729/0.287, 2), ROUND(S1729/0.14, 2)))</f>
        <v>70.38</v>
      </c>
      <c r="W1729" s="6" t="str">
        <f aca="false">IF(V1729&gt;4000, "High", IF(V1729&gt;2000, "Medium", "Low"))</f>
        <v>Low</v>
      </c>
      <c r="X1729" s="9" t="s">
        <v>1275</v>
      </c>
      <c r="Y1729" s="10" t="n">
        <f aca="false">IF(U1729="Yes", 1, 0)</f>
        <v>0</v>
      </c>
      <c r="Z1729" s="10" t="n">
        <v>1</v>
      </c>
      <c r="AA1729" s="11" t="n">
        <f aca="false">MAX(0, ($S1729 * 0.35) - ($F1729 * 0.3))</f>
        <v>1.37</v>
      </c>
      <c r="AB1729" s="12" t="str">
        <f aca="false">IF(AA1729&gt;20,"High",IF(AA1729&gt;10,"Medium","Low"))</f>
        <v>Low</v>
      </c>
    </row>
    <row r="1730" customFormat="false" ht="18.65" hidden="false" customHeight="false" outlineLevel="0" collapsed="false">
      <c r="A1730" s="5" t="s">
        <v>1774</v>
      </c>
      <c r="B1730" s="6" t="s">
        <v>37</v>
      </c>
      <c r="C1730" s="6" t="s">
        <v>30</v>
      </c>
      <c r="D1730" s="6" t="s">
        <v>31</v>
      </c>
      <c r="E1730" s="6" t="s">
        <v>31</v>
      </c>
      <c r="F1730" s="7" t="n">
        <v>19</v>
      </c>
      <c r="G1730" s="6" t="s">
        <v>31</v>
      </c>
      <c r="H1730" s="6" t="s">
        <v>30</v>
      </c>
      <c r="I1730" s="6" t="s">
        <v>30</v>
      </c>
      <c r="J1730" s="6" t="s">
        <v>32</v>
      </c>
      <c r="K1730" s="6" t="s">
        <v>32</v>
      </c>
      <c r="L1730" s="6" t="s">
        <v>32</v>
      </c>
      <c r="M1730" s="6" t="s">
        <v>32</v>
      </c>
      <c r="N1730" s="6" t="s">
        <v>32</v>
      </c>
      <c r="O1730" s="6" t="s">
        <v>32</v>
      </c>
      <c r="P1730" s="6" t="s">
        <v>166</v>
      </c>
      <c r="Q1730" s="6" t="s">
        <v>30</v>
      </c>
      <c r="R1730" s="6" t="s">
        <v>34</v>
      </c>
      <c r="S1730" s="8" t="n">
        <v>20.15</v>
      </c>
      <c r="T1730" s="8" t="n">
        <v>387.7</v>
      </c>
      <c r="U1730" s="6" t="s">
        <v>30</v>
      </c>
      <c r="V1730" s="8" t="n">
        <f aca="false">IF(X1730="0-1 Year", ROUND(S1730/0.474, 2), IF(X1730="1-2 Years", ROUND(S1730/0.287, 2), ROUND(S1730/0.14, 2)))</f>
        <v>70.21</v>
      </c>
      <c r="W1730" s="6" t="str">
        <f aca="false">IF(V1730&gt;4000, "High", IF(V1730&gt;2000, "Medium", "Low"))</f>
        <v>Low</v>
      </c>
      <c r="X1730" s="9" t="s">
        <v>1275</v>
      </c>
      <c r="Y1730" s="10" t="n">
        <f aca="false">IF(U1730="Yes", 1, 0)</f>
        <v>0</v>
      </c>
      <c r="Z1730" s="10" t="n">
        <v>1</v>
      </c>
      <c r="AA1730" s="11" t="n">
        <f aca="false">MAX(0, ($S1730 * 0.35) - ($F1730 * 0.3))</f>
        <v>1.3525</v>
      </c>
      <c r="AB1730" s="12" t="str">
        <f aca="false">IF(AA1730&gt;20,"High",IF(AA1730&gt;10,"Medium","Low"))</f>
        <v>Low</v>
      </c>
    </row>
    <row r="1731" customFormat="false" ht="18.65" hidden="false" customHeight="false" outlineLevel="0" collapsed="false">
      <c r="A1731" s="5" t="s">
        <v>1775</v>
      </c>
      <c r="B1731" s="6" t="s">
        <v>37</v>
      </c>
      <c r="C1731" s="6" t="s">
        <v>30</v>
      </c>
      <c r="D1731" s="6" t="s">
        <v>31</v>
      </c>
      <c r="E1731" s="6" t="s">
        <v>30</v>
      </c>
      <c r="F1731" s="7" t="n">
        <v>15</v>
      </c>
      <c r="G1731" s="6" t="s">
        <v>31</v>
      </c>
      <c r="H1731" s="6" t="s">
        <v>31</v>
      </c>
      <c r="I1731" s="6" t="s">
        <v>30</v>
      </c>
      <c r="J1731" s="6" t="s">
        <v>32</v>
      </c>
      <c r="K1731" s="6" t="s">
        <v>32</v>
      </c>
      <c r="L1731" s="6" t="s">
        <v>32</v>
      </c>
      <c r="M1731" s="6" t="s">
        <v>32</v>
      </c>
      <c r="N1731" s="6" t="s">
        <v>32</v>
      </c>
      <c r="O1731" s="6" t="s">
        <v>32</v>
      </c>
      <c r="P1731" s="6" t="s">
        <v>166</v>
      </c>
      <c r="Q1731" s="6" t="s">
        <v>30</v>
      </c>
      <c r="R1731" s="6" t="s">
        <v>34</v>
      </c>
      <c r="S1731" s="8" t="n">
        <v>25.2</v>
      </c>
      <c r="T1731" s="8" t="n">
        <v>387.9</v>
      </c>
      <c r="U1731" s="6" t="s">
        <v>30</v>
      </c>
      <c r="V1731" s="8" t="n">
        <f aca="false">IF(X1731="0-1 Year", ROUND(S1731/0.474, 2), IF(X1731="1-2 Years", ROUND(S1731/0.287, 2), ROUND(S1731/0.14, 2)))</f>
        <v>87.8</v>
      </c>
      <c r="W1731" s="6" t="str">
        <f aca="false">IF(V1731&gt;4000, "High", IF(V1731&gt;2000, "Medium", "Low"))</f>
        <v>Low</v>
      </c>
      <c r="X1731" s="9" t="s">
        <v>1275</v>
      </c>
      <c r="Y1731" s="10" t="n">
        <f aca="false">IF(U1731="Yes", 1, 0)</f>
        <v>0</v>
      </c>
      <c r="Z1731" s="10" t="n">
        <v>1</v>
      </c>
      <c r="AA1731" s="11" t="n">
        <f aca="false">MAX(0, ($S1731 * 0.35) - ($F1731 * 0.3))</f>
        <v>4.32</v>
      </c>
      <c r="AB1731" s="12" t="str">
        <f aca="false">IF(AA1731&gt;20,"High",IF(AA1731&gt;10,"Medium","Low"))</f>
        <v>Low</v>
      </c>
    </row>
    <row r="1732" customFormat="false" ht="18.65" hidden="false" customHeight="false" outlineLevel="0" collapsed="false">
      <c r="A1732" s="5" t="s">
        <v>1776</v>
      </c>
      <c r="B1732" s="6" t="s">
        <v>29</v>
      </c>
      <c r="C1732" s="6" t="s">
        <v>30</v>
      </c>
      <c r="D1732" s="6" t="s">
        <v>30</v>
      </c>
      <c r="E1732" s="6" t="s">
        <v>30</v>
      </c>
      <c r="F1732" s="7" t="n">
        <v>18</v>
      </c>
      <c r="G1732" s="6" t="s">
        <v>31</v>
      </c>
      <c r="H1732" s="6" t="s">
        <v>30</v>
      </c>
      <c r="I1732" s="6" t="s">
        <v>30</v>
      </c>
      <c r="J1732" s="6" t="s">
        <v>32</v>
      </c>
      <c r="K1732" s="6" t="s">
        <v>32</v>
      </c>
      <c r="L1732" s="6" t="s">
        <v>32</v>
      </c>
      <c r="M1732" s="6" t="s">
        <v>32</v>
      </c>
      <c r="N1732" s="6" t="s">
        <v>32</v>
      </c>
      <c r="O1732" s="6" t="s">
        <v>32</v>
      </c>
      <c r="P1732" s="6" t="s">
        <v>166</v>
      </c>
      <c r="Q1732" s="6" t="s">
        <v>30</v>
      </c>
      <c r="R1732" s="6" t="s">
        <v>58</v>
      </c>
      <c r="S1732" s="8" t="n">
        <v>20.05</v>
      </c>
      <c r="T1732" s="8" t="n">
        <v>388.6</v>
      </c>
      <c r="U1732" s="6" t="s">
        <v>30</v>
      </c>
      <c r="V1732" s="8" t="n">
        <f aca="false">IF(X1732="0-1 Year", ROUND(S1732/0.474, 2), IF(X1732="1-2 Years", ROUND(S1732/0.287, 2), ROUND(S1732/0.14, 2)))</f>
        <v>69.86</v>
      </c>
      <c r="W1732" s="6" t="str">
        <f aca="false">IF(V1732&gt;4000, "High", IF(V1732&gt;2000, "Medium", "Low"))</f>
        <v>Low</v>
      </c>
      <c r="X1732" s="9" t="s">
        <v>1275</v>
      </c>
      <c r="Y1732" s="10" t="n">
        <f aca="false">IF(U1732="Yes", 1, 0)</f>
        <v>0</v>
      </c>
      <c r="Z1732" s="10" t="n">
        <v>1</v>
      </c>
      <c r="AA1732" s="11" t="n">
        <f aca="false">MAX(0, ($S1732 * 0.35) - ($F1732 * 0.3))</f>
        <v>1.6175</v>
      </c>
      <c r="AB1732" s="12" t="str">
        <f aca="false">IF(AA1732&gt;20,"High",IF(AA1732&gt;10,"Medium","Low"))</f>
        <v>Low</v>
      </c>
    </row>
    <row r="1733" customFormat="false" ht="18.65" hidden="false" customHeight="false" outlineLevel="0" collapsed="false">
      <c r="A1733" s="5" t="s">
        <v>1777</v>
      </c>
      <c r="B1733" s="6" t="s">
        <v>37</v>
      </c>
      <c r="C1733" s="6" t="s">
        <v>30</v>
      </c>
      <c r="D1733" s="6" t="s">
        <v>30</v>
      </c>
      <c r="E1733" s="6" t="s">
        <v>30</v>
      </c>
      <c r="F1733" s="7" t="n">
        <v>6</v>
      </c>
      <c r="G1733" s="6" t="s">
        <v>31</v>
      </c>
      <c r="H1733" s="6" t="s">
        <v>30</v>
      </c>
      <c r="I1733" s="6" t="s">
        <v>203</v>
      </c>
      <c r="J1733" s="6" t="s">
        <v>31</v>
      </c>
      <c r="K1733" s="6" t="s">
        <v>31</v>
      </c>
      <c r="L1733" s="6" t="s">
        <v>30</v>
      </c>
      <c r="M1733" s="6" t="s">
        <v>30</v>
      </c>
      <c r="N1733" s="6" t="s">
        <v>30</v>
      </c>
      <c r="O1733" s="6" t="s">
        <v>30</v>
      </c>
      <c r="P1733" s="6" t="s">
        <v>38</v>
      </c>
      <c r="Q1733" s="6" t="s">
        <v>30</v>
      </c>
      <c r="R1733" s="6" t="s">
        <v>39</v>
      </c>
      <c r="S1733" s="8" t="n">
        <v>56.25</v>
      </c>
      <c r="T1733" s="8" t="n">
        <v>389.1</v>
      </c>
      <c r="U1733" s="6" t="s">
        <v>31</v>
      </c>
      <c r="V1733" s="8" t="n">
        <f aca="false">IF(X1733="0-1 Year", ROUND(S1733/0.474, 2), IF(X1733="1-2 Years", ROUND(S1733/0.287, 2), ROUND(S1733/0.14, 2)))</f>
        <v>118.67</v>
      </c>
      <c r="W1733" s="6" t="str">
        <f aca="false">IF(V1733&gt;4000, "High", IF(V1733&gt;2000, "Medium", "Low"))</f>
        <v>Low</v>
      </c>
      <c r="X1733" s="9" t="s">
        <v>35</v>
      </c>
      <c r="Y1733" s="10" t="n">
        <f aca="false">IF(U1733="Yes", 1, 0)</f>
        <v>1</v>
      </c>
      <c r="Z1733" s="10" t="n">
        <v>1</v>
      </c>
      <c r="AA1733" s="11" t="n">
        <f aca="false">MAX(0, ($S1733 * 0.35) - ($F1733 * 0.3))</f>
        <v>17.8875</v>
      </c>
      <c r="AB1733" s="12" t="str">
        <f aca="false">IF(AA1733&gt;20,"High",IF(AA1733&gt;10,"Medium","Low"))</f>
        <v>Medium</v>
      </c>
    </row>
    <row r="1734" customFormat="false" ht="18.65" hidden="false" customHeight="false" outlineLevel="0" collapsed="false">
      <c r="A1734" s="5" t="s">
        <v>1778</v>
      </c>
      <c r="B1734" s="6" t="s">
        <v>37</v>
      </c>
      <c r="C1734" s="6" t="s">
        <v>30</v>
      </c>
      <c r="D1734" s="6" t="s">
        <v>30</v>
      </c>
      <c r="E1734" s="6" t="s">
        <v>30</v>
      </c>
      <c r="F1734" s="7" t="n">
        <v>18</v>
      </c>
      <c r="G1734" s="6" t="s">
        <v>31</v>
      </c>
      <c r="H1734" s="6" t="s">
        <v>30</v>
      </c>
      <c r="I1734" s="6" t="s">
        <v>30</v>
      </c>
      <c r="J1734" s="6" t="s">
        <v>32</v>
      </c>
      <c r="K1734" s="6" t="s">
        <v>32</v>
      </c>
      <c r="L1734" s="6" t="s">
        <v>32</v>
      </c>
      <c r="M1734" s="6" t="s">
        <v>32</v>
      </c>
      <c r="N1734" s="6" t="s">
        <v>32</v>
      </c>
      <c r="O1734" s="6" t="s">
        <v>32</v>
      </c>
      <c r="P1734" s="6" t="s">
        <v>38</v>
      </c>
      <c r="Q1734" s="6" t="s">
        <v>31</v>
      </c>
      <c r="R1734" s="6" t="s">
        <v>34</v>
      </c>
      <c r="S1734" s="8" t="n">
        <v>19.55</v>
      </c>
      <c r="T1734" s="8" t="n">
        <v>389.25</v>
      </c>
      <c r="U1734" s="6" t="s">
        <v>30</v>
      </c>
      <c r="V1734" s="8" t="n">
        <f aca="false">IF(X1734="0-1 Year", ROUND(S1734/0.474, 2), IF(X1734="1-2 Years", ROUND(S1734/0.287, 2), ROUND(S1734/0.14, 2)))</f>
        <v>68.12</v>
      </c>
      <c r="W1734" s="6" t="str">
        <f aca="false">IF(V1734&gt;4000, "High", IF(V1734&gt;2000, "Medium", "Low"))</f>
        <v>Low</v>
      </c>
      <c r="X1734" s="9" t="s">
        <v>1275</v>
      </c>
      <c r="Y1734" s="10" t="n">
        <f aca="false">IF(U1734="Yes", 1, 0)</f>
        <v>0</v>
      </c>
      <c r="Z1734" s="10" t="n">
        <v>1</v>
      </c>
      <c r="AA1734" s="11" t="n">
        <f aca="false">MAX(0, ($S1734 * 0.35) - ($F1734 * 0.3))</f>
        <v>1.4425</v>
      </c>
      <c r="AB1734" s="12" t="str">
        <f aca="false">IF(AA1734&gt;20,"High",IF(AA1734&gt;10,"Medium","Low"))</f>
        <v>Low</v>
      </c>
    </row>
    <row r="1735" customFormat="false" ht="18.65" hidden="false" customHeight="false" outlineLevel="0" collapsed="false">
      <c r="A1735" s="5" t="s">
        <v>1779</v>
      </c>
      <c r="B1735" s="6" t="s">
        <v>37</v>
      </c>
      <c r="C1735" s="6" t="s">
        <v>30</v>
      </c>
      <c r="D1735" s="6" t="s">
        <v>30</v>
      </c>
      <c r="E1735" s="6" t="s">
        <v>30</v>
      </c>
      <c r="F1735" s="7" t="n">
        <v>5</v>
      </c>
      <c r="G1735" s="6" t="s">
        <v>31</v>
      </c>
      <c r="H1735" s="6" t="s">
        <v>30</v>
      </c>
      <c r="I1735" s="6" t="s">
        <v>517</v>
      </c>
      <c r="J1735" s="6" t="s">
        <v>30</v>
      </c>
      <c r="K1735" s="6" t="s">
        <v>30</v>
      </c>
      <c r="L1735" s="6" t="s">
        <v>30</v>
      </c>
      <c r="M1735" s="6" t="s">
        <v>30</v>
      </c>
      <c r="N1735" s="6" t="s">
        <v>31</v>
      </c>
      <c r="O1735" s="6" t="s">
        <v>30</v>
      </c>
      <c r="P1735" s="6" t="s">
        <v>38</v>
      </c>
      <c r="Q1735" s="6" t="s">
        <v>31</v>
      </c>
      <c r="R1735" s="6" t="s">
        <v>58</v>
      </c>
      <c r="S1735" s="8" t="n">
        <v>81</v>
      </c>
      <c r="T1735" s="8" t="n">
        <v>389.6</v>
      </c>
      <c r="U1735" s="6" t="s">
        <v>31</v>
      </c>
      <c r="V1735" s="8" t="n">
        <f aca="false">IF(X1735="0-1 Year", ROUND(S1735/0.474, 2), IF(X1735="1-2 Years", ROUND(S1735/0.287, 2), ROUND(S1735/0.14, 2)))</f>
        <v>170.89</v>
      </c>
      <c r="W1735" s="6" t="str">
        <f aca="false">IF(V1735&gt;4000, "High", IF(V1735&gt;2000, "Medium", "Low"))</f>
        <v>Low</v>
      </c>
      <c r="X1735" s="9" t="s">
        <v>35</v>
      </c>
      <c r="Y1735" s="10" t="n">
        <f aca="false">IF(U1735="Yes", 1, 0)</f>
        <v>1</v>
      </c>
      <c r="Z1735" s="10" t="n">
        <v>1</v>
      </c>
      <c r="AA1735" s="11" t="n">
        <f aca="false">MAX(0, ($S1735 * 0.35) - ($F1735 * 0.3))</f>
        <v>26.85</v>
      </c>
      <c r="AB1735" s="12" t="str">
        <f aca="false">IF(AA1735&gt;20,"High",IF(AA1735&gt;10,"Medium","Low"))</f>
        <v>High</v>
      </c>
    </row>
    <row r="1736" customFormat="false" ht="18.65" hidden="false" customHeight="false" outlineLevel="0" collapsed="false">
      <c r="A1736" s="5" t="s">
        <v>1780</v>
      </c>
      <c r="B1736" s="6" t="s">
        <v>29</v>
      </c>
      <c r="C1736" s="6" t="s">
        <v>30</v>
      </c>
      <c r="D1736" s="6" t="s">
        <v>30</v>
      </c>
      <c r="E1736" s="6" t="s">
        <v>30</v>
      </c>
      <c r="F1736" s="7" t="n">
        <v>10</v>
      </c>
      <c r="G1736" s="6" t="s">
        <v>30</v>
      </c>
      <c r="H1736" s="6" t="s">
        <v>202</v>
      </c>
      <c r="I1736" s="6" t="s">
        <v>203</v>
      </c>
      <c r="J1736" s="6" t="s">
        <v>30</v>
      </c>
      <c r="K1736" s="6" t="s">
        <v>31</v>
      </c>
      <c r="L1736" s="6" t="s">
        <v>30</v>
      </c>
      <c r="M1736" s="6" t="s">
        <v>31</v>
      </c>
      <c r="N1736" s="6" t="s">
        <v>30</v>
      </c>
      <c r="O1736" s="6" t="s">
        <v>30</v>
      </c>
      <c r="P1736" s="6" t="s">
        <v>38</v>
      </c>
      <c r="Q1736" s="6" t="s">
        <v>30</v>
      </c>
      <c r="R1736" s="6" t="s">
        <v>39</v>
      </c>
      <c r="S1736" s="8" t="n">
        <v>35.75</v>
      </c>
      <c r="T1736" s="8" t="n">
        <v>389.8</v>
      </c>
      <c r="U1736" s="6" t="s">
        <v>30</v>
      </c>
      <c r="V1736" s="8" t="n">
        <f aca="false">IF(X1736="0-1 Year", ROUND(S1736/0.474, 2), IF(X1736="1-2 Years", ROUND(S1736/0.287, 2), ROUND(S1736/0.14, 2)))</f>
        <v>75.42</v>
      </c>
      <c r="W1736" s="6" t="str">
        <f aca="false">IF(V1736&gt;4000, "High", IF(V1736&gt;2000, "Medium", "Low"))</f>
        <v>Low</v>
      </c>
      <c r="X1736" s="9" t="s">
        <v>35</v>
      </c>
      <c r="Y1736" s="10" t="n">
        <f aca="false">IF(U1736="Yes", 1, 0)</f>
        <v>0</v>
      </c>
      <c r="Z1736" s="10" t="n">
        <v>1</v>
      </c>
      <c r="AA1736" s="11" t="n">
        <f aca="false">MAX(0, ($S1736 * 0.35) - ($F1736 * 0.3))</f>
        <v>9.5125</v>
      </c>
      <c r="AB1736" s="12" t="str">
        <f aca="false">IF(AA1736&gt;20,"High",IF(AA1736&gt;10,"Medium","Low"))</f>
        <v>Low</v>
      </c>
    </row>
    <row r="1737" customFormat="false" ht="18.65" hidden="false" customHeight="false" outlineLevel="0" collapsed="false">
      <c r="A1737" s="5" t="s">
        <v>1781</v>
      </c>
      <c r="B1737" s="6" t="s">
        <v>37</v>
      </c>
      <c r="C1737" s="6" t="s">
        <v>30</v>
      </c>
      <c r="D1737" s="6" t="s">
        <v>30</v>
      </c>
      <c r="E1737" s="6" t="s">
        <v>30</v>
      </c>
      <c r="F1737" s="7" t="n">
        <v>13</v>
      </c>
      <c r="G1737" s="6" t="s">
        <v>30</v>
      </c>
      <c r="H1737" s="6" t="s">
        <v>202</v>
      </c>
      <c r="I1737" s="6" t="s">
        <v>203</v>
      </c>
      <c r="J1737" s="6" t="s">
        <v>30</v>
      </c>
      <c r="K1737" s="6" t="s">
        <v>31</v>
      </c>
      <c r="L1737" s="6" t="s">
        <v>30</v>
      </c>
      <c r="M1737" s="6" t="s">
        <v>30</v>
      </c>
      <c r="N1737" s="6" t="s">
        <v>30</v>
      </c>
      <c r="O1737" s="6" t="s">
        <v>30</v>
      </c>
      <c r="P1737" s="6" t="s">
        <v>38</v>
      </c>
      <c r="Q1737" s="6" t="s">
        <v>31</v>
      </c>
      <c r="R1737" s="6" t="s">
        <v>39</v>
      </c>
      <c r="S1737" s="8" t="n">
        <v>31.65</v>
      </c>
      <c r="T1737" s="8" t="n">
        <v>389.95</v>
      </c>
      <c r="U1737" s="6" t="s">
        <v>30</v>
      </c>
      <c r="V1737" s="8" t="n">
        <f aca="false">IF(X1737="0-1 Year", ROUND(S1737/0.474, 2), IF(X1737="1-2 Years", ROUND(S1737/0.287, 2), ROUND(S1737/0.14, 2)))</f>
        <v>110.28</v>
      </c>
      <c r="W1737" s="6" t="str">
        <f aca="false">IF(V1737&gt;4000, "High", IF(V1737&gt;2000, "Medium", "Low"))</f>
        <v>Low</v>
      </c>
      <c r="X1737" s="9" t="s">
        <v>1275</v>
      </c>
      <c r="Y1737" s="10" t="n">
        <f aca="false">IF(U1737="Yes", 1, 0)</f>
        <v>0</v>
      </c>
      <c r="Z1737" s="10" t="n">
        <v>1</v>
      </c>
      <c r="AA1737" s="11" t="n">
        <f aca="false">MAX(0, ($S1737 * 0.35) - ($F1737 * 0.3))</f>
        <v>7.1775</v>
      </c>
      <c r="AB1737" s="12" t="str">
        <f aca="false">IF(AA1737&gt;20,"High",IF(AA1737&gt;10,"Medium","Low"))</f>
        <v>Low</v>
      </c>
    </row>
    <row r="1738" customFormat="false" ht="18.65" hidden="false" customHeight="false" outlineLevel="0" collapsed="false">
      <c r="A1738" s="5" t="s">
        <v>1782</v>
      </c>
      <c r="B1738" s="6" t="s">
        <v>29</v>
      </c>
      <c r="C1738" s="6" t="s">
        <v>30</v>
      </c>
      <c r="D1738" s="6" t="s">
        <v>30</v>
      </c>
      <c r="E1738" s="6" t="s">
        <v>30</v>
      </c>
      <c r="F1738" s="7" t="n">
        <v>21</v>
      </c>
      <c r="G1738" s="6" t="s">
        <v>31</v>
      </c>
      <c r="H1738" s="6" t="s">
        <v>30</v>
      </c>
      <c r="I1738" s="6" t="s">
        <v>30</v>
      </c>
      <c r="J1738" s="6" t="s">
        <v>32</v>
      </c>
      <c r="K1738" s="6" t="s">
        <v>32</v>
      </c>
      <c r="L1738" s="6" t="s">
        <v>32</v>
      </c>
      <c r="M1738" s="6" t="s">
        <v>32</v>
      </c>
      <c r="N1738" s="6" t="s">
        <v>32</v>
      </c>
      <c r="O1738" s="6" t="s">
        <v>32</v>
      </c>
      <c r="P1738" s="6" t="s">
        <v>166</v>
      </c>
      <c r="Q1738" s="6" t="s">
        <v>30</v>
      </c>
      <c r="R1738" s="6" t="s">
        <v>34</v>
      </c>
      <c r="S1738" s="8" t="n">
        <v>19.6</v>
      </c>
      <c r="T1738" s="8" t="n">
        <v>390.4</v>
      </c>
      <c r="U1738" s="6" t="s">
        <v>30</v>
      </c>
      <c r="V1738" s="8" t="n">
        <f aca="false">IF(X1738="0-1 Year", ROUND(S1738/0.474, 2), IF(X1738="1-2 Years", ROUND(S1738/0.287, 2), ROUND(S1738/0.14, 2)))</f>
        <v>68.29</v>
      </c>
      <c r="W1738" s="6" t="str">
        <f aca="false">IF(V1738&gt;4000, "High", IF(V1738&gt;2000, "Medium", "Low"))</f>
        <v>Low</v>
      </c>
      <c r="X1738" s="9" t="s">
        <v>1275</v>
      </c>
      <c r="Y1738" s="10" t="n">
        <f aca="false">IF(U1738="Yes", 1, 0)</f>
        <v>0</v>
      </c>
      <c r="Z1738" s="10" t="n">
        <v>1</v>
      </c>
      <c r="AA1738" s="11" t="n">
        <f aca="false">MAX(0, ($S1738 * 0.35) - ($F1738 * 0.3))</f>
        <v>0.560000000000001</v>
      </c>
      <c r="AB1738" s="12" t="str">
        <f aca="false">IF(AA1738&gt;20,"High",IF(AA1738&gt;10,"Medium","Low"))</f>
        <v>Low</v>
      </c>
    </row>
    <row r="1739" customFormat="false" ht="18.65" hidden="false" customHeight="false" outlineLevel="0" collapsed="false">
      <c r="A1739" s="5" t="s">
        <v>1783</v>
      </c>
      <c r="B1739" s="6" t="s">
        <v>37</v>
      </c>
      <c r="C1739" s="6" t="s">
        <v>30</v>
      </c>
      <c r="D1739" s="6" t="s">
        <v>30</v>
      </c>
      <c r="E1739" s="6" t="s">
        <v>31</v>
      </c>
      <c r="F1739" s="7" t="n">
        <v>18</v>
      </c>
      <c r="G1739" s="6" t="s">
        <v>31</v>
      </c>
      <c r="H1739" s="6" t="s">
        <v>30</v>
      </c>
      <c r="I1739" s="6" t="s">
        <v>30</v>
      </c>
      <c r="J1739" s="6" t="s">
        <v>32</v>
      </c>
      <c r="K1739" s="6" t="s">
        <v>32</v>
      </c>
      <c r="L1739" s="6" t="s">
        <v>32</v>
      </c>
      <c r="M1739" s="6" t="s">
        <v>32</v>
      </c>
      <c r="N1739" s="6" t="s">
        <v>32</v>
      </c>
      <c r="O1739" s="6" t="s">
        <v>32</v>
      </c>
      <c r="P1739" s="6" t="s">
        <v>33</v>
      </c>
      <c r="Q1739" s="6" t="s">
        <v>30</v>
      </c>
      <c r="R1739" s="6" t="s">
        <v>53</v>
      </c>
      <c r="S1739" s="8" t="n">
        <v>20.15</v>
      </c>
      <c r="T1739" s="8" t="n">
        <v>390.85</v>
      </c>
      <c r="U1739" s="6" t="s">
        <v>31</v>
      </c>
      <c r="V1739" s="8" t="n">
        <f aca="false">IF(X1739="0-1 Year", ROUND(S1739/0.474, 2), IF(X1739="1-2 Years", ROUND(S1739/0.287, 2), ROUND(S1739/0.14, 2)))</f>
        <v>70.21</v>
      </c>
      <c r="W1739" s="6" t="str">
        <f aca="false">IF(V1739&gt;4000, "High", IF(V1739&gt;2000, "Medium", "Low"))</f>
        <v>Low</v>
      </c>
      <c r="X1739" s="9" t="s">
        <v>1275</v>
      </c>
      <c r="Y1739" s="10" t="n">
        <f aca="false">IF(U1739="Yes", 1, 0)</f>
        <v>1</v>
      </c>
      <c r="Z1739" s="10" t="n">
        <v>1</v>
      </c>
      <c r="AA1739" s="11" t="n">
        <f aca="false">MAX(0, ($S1739 * 0.35) - ($F1739 * 0.3))</f>
        <v>1.6525</v>
      </c>
      <c r="AB1739" s="12" t="str">
        <f aca="false">IF(AA1739&gt;20,"High",IF(AA1739&gt;10,"Medium","Low"))</f>
        <v>Low</v>
      </c>
    </row>
    <row r="1740" customFormat="false" ht="18.65" hidden="false" customHeight="false" outlineLevel="0" collapsed="false">
      <c r="A1740" s="5" t="s">
        <v>1784</v>
      </c>
      <c r="B1740" s="6" t="s">
        <v>37</v>
      </c>
      <c r="C1740" s="6" t="s">
        <v>30</v>
      </c>
      <c r="D1740" s="6" t="s">
        <v>30</v>
      </c>
      <c r="E1740" s="6" t="s">
        <v>30</v>
      </c>
      <c r="F1740" s="7" t="n">
        <v>18</v>
      </c>
      <c r="G1740" s="6" t="s">
        <v>31</v>
      </c>
      <c r="H1740" s="6" t="s">
        <v>30</v>
      </c>
      <c r="I1740" s="6" t="s">
        <v>30</v>
      </c>
      <c r="J1740" s="6" t="s">
        <v>32</v>
      </c>
      <c r="K1740" s="6" t="s">
        <v>32</v>
      </c>
      <c r="L1740" s="6" t="s">
        <v>32</v>
      </c>
      <c r="M1740" s="6" t="s">
        <v>32</v>
      </c>
      <c r="N1740" s="6" t="s">
        <v>32</v>
      </c>
      <c r="O1740" s="6" t="s">
        <v>32</v>
      </c>
      <c r="P1740" s="6" t="s">
        <v>38</v>
      </c>
      <c r="Q1740" s="6" t="s">
        <v>30</v>
      </c>
      <c r="R1740" s="6" t="s">
        <v>34</v>
      </c>
      <c r="S1740" s="8" t="n">
        <v>19.65</v>
      </c>
      <c r="T1740" s="8" t="n">
        <v>391.7</v>
      </c>
      <c r="U1740" s="6" t="s">
        <v>30</v>
      </c>
      <c r="V1740" s="8" t="n">
        <f aca="false">IF(X1740="0-1 Year", ROUND(S1740/0.474, 2), IF(X1740="1-2 Years", ROUND(S1740/0.287, 2), ROUND(S1740/0.14, 2)))</f>
        <v>68.47</v>
      </c>
      <c r="W1740" s="6" t="str">
        <f aca="false">IF(V1740&gt;4000, "High", IF(V1740&gt;2000, "Medium", "Low"))</f>
        <v>Low</v>
      </c>
      <c r="X1740" s="9" t="s">
        <v>1275</v>
      </c>
      <c r="Y1740" s="10" t="n">
        <f aca="false">IF(U1740="Yes", 1, 0)</f>
        <v>0</v>
      </c>
      <c r="Z1740" s="10" t="n">
        <v>1</v>
      </c>
      <c r="AA1740" s="11" t="n">
        <f aca="false">MAX(0, ($S1740 * 0.35) - ($F1740 * 0.3))</f>
        <v>1.4775</v>
      </c>
      <c r="AB1740" s="12" t="str">
        <f aca="false">IF(AA1740&gt;20,"High",IF(AA1740&gt;10,"Medium","Low"))</f>
        <v>Low</v>
      </c>
    </row>
    <row r="1741" customFormat="false" ht="18.65" hidden="false" customHeight="false" outlineLevel="0" collapsed="false">
      <c r="A1741" s="5" t="s">
        <v>1785</v>
      </c>
      <c r="B1741" s="6" t="s">
        <v>37</v>
      </c>
      <c r="C1741" s="6" t="s">
        <v>31</v>
      </c>
      <c r="D1741" s="6" t="s">
        <v>30</v>
      </c>
      <c r="E1741" s="6" t="s">
        <v>30</v>
      </c>
      <c r="F1741" s="7" t="n">
        <v>5</v>
      </c>
      <c r="G1741" s="6" t="s">
        <v>31</v>
      </c>
      <c r="H1741" s="6" t="s">
        <v>30</v>
      </c>
      <c r="I1741" s="6" t="s">
        <v>517</v>
      </c>
      <c r="J1741" s="6" t="s">
        <v>30</v>
      </c>
      <c r="K1741" s="6" t="s">
        <v>31</v>
      </c>
      <c r="L1741" s="6" t="s">
        <v>30</v>
      </c>
      <c r="M1741" s="6" t="s">
        <v>30</v>
      </c>
      <c r="N1741" s="6" t="s">
        <v>31</v>
      </c>
      <c r="O1741" s="6" t="s">
        <v>30</v>
      </c>
      <c r="P1741" s="6" t="s">
        <v>38</v>
      </c>
      <c r="Q1741" s="6" t="s">
        <v>31</v>
      </c>
      <c r="R1741" s="6" t="s">
        <v>39</v>
      </c>
      <c r="S1741" s="8" t="n">
        <v>84.7</v>
      </c>
      <c r="T1741" s="8" t="n">
        <v>392.5</v>
      </c>
      <c r="U1741" s="6" t="s">
        <v>30</v>
      </c>
      <c r="V1741" s="8" t="n">
        <f aca="false">IF(X1741="0-1 Year", ROUND(S1741/0.474, 2), IF(X1741="1-2 Years", ROUND(S1741/0.287, 2), ROUND(S1741/0.14, 2)))</f>
        <v>178.69</v>
      </c>
      <c r="W1741" s="6" t="str">
        <f aca="false">IF(V1741&gt;4000, "High", IF(V1741&gt;2000, "Medium", "Low"))</f>
        <v>Low</v>
      </c>
      <c r="X1741" s="9" t="s">
        <v>35</v>
      </c>
      <c r="Y1741" s="10" t="n">
        <f aca="false">IF(U1741="Yes", 1, 0)</f>
        <v>0</v>
      </c>
      <c r="Z1741" s="10" t="n">
        <v>1</v>
      </c>
      <c r="AA1741" s="11" t="n">
        <f aca="false">MAX(0, ($S1741 * 0.35) - ($F1741 * 0.3))</f>
        <v>28.145</v>
      </c>
      <c r="AB1741" s="12" t="str">
        <f aca="false">IF(AA1741&gt;20,"High",IF(AA1741&gt;10,"Medium","Low"))</f>
        <v>High</v>
      </c>
    </row>
    <row r="1742" customFormat="false" ht="18.65" hidden="false" customHeight="false" outlineLevel="0" collapsed="false">
      <c r="A1742" s="5" t="s">
        <v>1786</v>
      </c>
      <c r="B1742" s="6" t="s">
        <v>29</v>
      </c>
      <c r="C1742" s="6" t="s">
        <v>30</v>
      </c>
      <c r="D1742" s="6" t="s">
        <v>30</v>
      </c>
      <c r="E1742" s="6" t="s">
        <v>30</v>
      </c>
      <c r="F1742" s="7" t="n">
        <v>5</v>
      </c>
      <c r="G1742" s="6" t="s">
        <v>31</v>
      </c>
      <c r="H1742" s="6" t="s">
        <v>30</v>
      </c>
      <c r="I1742" s="6" t="s">
        <v>203</v>
      </c>
      <c r="J1742" s="6" t="s">
        <v>30</v>
      </c>
      <c r="K1742" s="6" t="s">
        <v>30</v>
      </c>
      <c r="L1742" s="6" t="s">
        <v>31</v>
      </c>
      <c r="M1742" s="6" t="s">
        <v>31</v>
      </c>
      <c r="N1742" s="6" t="s">
        <v>31</v>
      </c>
      <c r="O1742" s="6" t="s">
        <v>31</v>
      </c>
      <c r="P1742" s="6" t="s">
        <v>38</v>
      </c>
      <c r="Q1742" s="6" t="s">
        <v>30</v>
      </c>
      <c r="R1742" s="6" t="s">
        <v>53</v>
      </c>
      <c r="S1742" s="8" t="n">
        <v>75.15</v>
      </c>
      <c r="T1742" s="8" t="n">
        <v>392.65</v>
      </c>
      <c r="U1742" s="6" t="s">
        <v>30</v>
      </c>
      <c r="V1742" s="8" t="n">
        <f aca="false">IF(X1742="0-1 Year", ROUND(S1742/0.474, 2), IF(X1742="1-2 Years", ROUND(S1742/0.287, 2), ROUND(S1742/0.14, 2)))</f>
        <v>158.54</v>
      </c>
      <c r="W1742" s="6" t="str">
        <f aca="false">IF(V1742&gt;4000, "High", IF(V1742&gt;2000, "Medium", "Low"))</f>
        <v>Low</v>
      </c>
      <c r="X1742" s="9" t="s">
        <v>35</v>
      </c>
      <c r="Y1742" s="10" t="n">
        <f aca="false">IF(U1742="Yes", 1, 0)</f>
        <v>0</v>
      </c>
      <c r="Z1742" s="10" t="n">
        <v>1</v>
      </c>
      <c r="AA1742" s="11" t="n">
        <f aca="false">MAX(0, ($S1742 * 0.35) - ($F1742 * 0.3))</f>
        <v>24.8025</v>
      </c>
      <c r="AB1742" s="12" t="str">
        <f aca="false">IF(AA1742&gt;20,"High",IF(AA1742&gt;10,"Medium","Low"))</f>
        <v>High</v>
      </c>
    </row>
    <row r="1743" customFormat="false" ht="18.65" hidden="false" customHeight="false" outlineLevel="0" collapsed="false">
      <c r="A1743" s="5" t="s">
        <v>1787</v>
      </c>
      <c r="B1743" s="6" t="s">
        <v>37</v>
      </c>
      <c r="C1743" s="6" t="s">
        <v>30</v>
      </c>
      <c r="D1743" s="6" t="s">
        <v>31</v>
      </c>
      <c r="E1743" s="6" t="s">
        <v>30</v>
      </c>
      <c r="F1743" s="7" t="n">
        <v>20</v>
      </c>
      <c r="G1743" s="6" t="s">
        <v>31</v>
      </c>
      <c r="H1743" s="6" t="s">
        <v>30</v>
      </c>
      <c r="I1743" s="6" t="s">
        <v>30</v>
      </c>
      <c r="J1743" s="6" t="s">
        <v>32</v>
      </c>
      <c r="K1743" s="6" t="s">
        <v>32</v>
      </c>
      <c r="L1743" s="6" t="s">
        <v>32</v>
      </c>
      <c r="M1743" s="6" t="s">
        <v>32</v>
      </c>
      <c r="N1743" s="6" t="s">
        <v>32</v>
      </c>
      <c r="O1743" s="6" t="s">
        <v>32</v>
      </c>
      <c r="P1743" s="6" t="s">
        <v>33</v>
      </c>
      <c r="Q1743" s="6" t="s">
        <v>30</v>
      </c>
      <c r="R1743" s="6" t="s">
        <v>34</v>
      </c>
      <c r="S1743" s="8" t="n">
        <v>20.35</v>
      </c>
      <c r="T1743" s="8" t="n">
        <v>393.15</v>
      </c>
      <c r="U1743" s="6" t="s">
        <v>30</v>
      </c>
      <c r="V1743" s="8" t="n">
        <f aca="false">IF(X1743="0-1 Year", ROUND(S1743/0.474, 2), IF(X1743="1-2 Years", ROUND(S1743/0.287, 2), ROUND(S1743/0.14, 2)))</f>
        <v>70.91</v>
      </c>
      <c r="W1743" s="6" t="str">
        <f aca="false">IF(V1743&gt;4000, "High", IF(V1743&gt;2000, "Medium", "Low"))</f>
        <v>Low</v>
      </c>
      <c r="X1743" s="9" t="s">
        <v>1275</v>
      </c>
      <c r="Y1743" s="10" t="n">
        <f aca="false">IF(U1743="Yes", 1, 0)</f>
        <v>0</v>
      </c>
      <c r="Z1743" s="10" t="n">
        <v>1</v>
      </c>
      <c r="AA1743" s="11" t="n">
        <f aca="false">MAX(0, ($S1743 * 0.35) - ($F1743 * 0.3))</f>
        <v>1.1225</v>
      </c>
      <c r="AB1743" s="12" t="str">
        <f aca="false">IF(AA1743&gt;20,"High",IF(AA1743&gt;10,"Medium","Low"))</f>
        <v>Low</v>
      </c>
    </row>
    <row r="1744" customFormat="false" ht="18.65" hidden="false" customHeight="false" outlineLevel="0" collapsed="false">
      <c r="A1744" s="5" t="s">
        <v>1788</v>
      </c>
      <c r="B1744" s="6" t="s">
        <v>29</v>
      </c>
      <c r="C1744" s="6" t="s">
        <v>30</v>
      </c>
      <c r="D1744" s="6" t="s">
        <v>31</v>
      </c>
      <c r="E1744" s="6" t="s">
        <v>30</v>
      </c>
      <c r="F1744" s="7" t="n">
        <v>8</v>
      </c>
      <c r="G1744" s="6" t="s">
        <v>31</v>
      </c>
      <c r="H1744" s="6" t="s">
        <v>30</v>
      </c>
      <c r="I1744" s="6" t="s">
        <v>203</v>
      </c>
      <c r="J1744" s="6" t="s">
        <v>30</v>
      </c>
      <c r="K1744" s="6" t="s">
        <v>31</v>
      </c>
      <c r="L1744" s="6" t="s">
        <v>30</v>
      </c>
      <c r="M1744" s="6" t="s">
        <v>30</v>
      </c>
      <c r="N1744" s="6" t="s">
        <v>30</v>
      </c>
      <c r="O1744" s="6" t="s">
        <v>30</v>
      </c>
      <c r="P1744" s="6" t="s">
        <v>38</v>
      </c>
      <c r="Q1744" s="6" t="s">
        <v>31</v>
      </c>
      <c r="R1744" s="6" t="s">
        <v>53</v>
      </c>
      <c r="S1744" s="8" t="n">
        <v>49.55</v>
      </c>
      <c r="T1744" s="8" t="n">
        <v>393.45</v>
      </c>
      <c r="U1744" s="6" t="s">
        <v>30</v>
      </c>
      <c r="V1744" s="8" t="n">
        <f aca="false">IF(X1744="0-1 Year", ROUND(S1744/0.474, 2), IF(X1744="1-2 Years", ROUND(S1744/0.287, 2), ROUND(S1744/0.14, 2)))</f>
        <v>104.54</v>
      </c>
      <c r="W1744" s="6" t="str">
        <f aca="false">IF(V1744&gt;4000, "High", IF(V1744&gt;2000, "Medium", "Low"))</f>
        <v>Low</v>
      </c>
      <c r="X1744" s="9" t="s">
        <v>35</v>
      </c>
      <c r="Y1744" s="10" t="n">
        <f aca="false">IF(U1744="Yes", 1, 0)</f>
        <v>0</v>
      </c>
      <c r="Z1744" s="10" t="n">
        <v>1</v>
      </c>
      <c r="AA1744" s="11" t="n">
        <f aca="false">MAX(0, ($S1744 * 0.35) - ($F1744 * 0.3))</f>
        <v>14.9425</v>
      </c>
      <c r="AB1744" s="12" t="str">
        <f aca="false">IF(AA1744&gt;20,"High",IF(AA1744&gt;10,"Medium","Low"))</f>
        <v>Medium</v>
      </c>
    </row>
    <row r="1745" customFormat="false" ht="18.65" hidden="false" customHeight="false" outlineLevel="0" collapsed="false">
      <c r="A1745" s="5" t="s">
        <v>1789</v>
      </c>
      <c r="B1745" s="6" t="s">
        <v>37</v>
      </c>
      <c r="C1745" s="6" t="s">
        <v>30</v>
      </c>
      <c r="D1745" s="6" t="s">
        <v>30</v>
      </c>
      <c r="E1745" s="6" t="s">
        <v>30</v>
      </c>
      <c r="F1745" s="7" t="n">
        <v>13</v>
      </c>
      <c r="G1745" s="6" t="s">
        <v>30</v>
      </c>
      <c r="H1745" s="6" t="s">
        <v>202</v>
      </c>
      <c r="I1745" s="6" t="s">
        <v>203</v>
      </c>
      <c r="J1745" s="6" t="s">
        <v>31</v>
      </c>
      <c r="K1745" s="6" t="s">
        <v>30</v>
      </c>
      <c r="L1745" s="6" t="s">
        <v>30</v>
      </c>
      <c r="M1745" s="6" t="s">
        <v>30</v>
      </c>
      <c r="N1745" s="6" t="s">
        <v>30</v>
      </c>
      <c r="O1745" s="6" t="s">
        <v>30</v>
      </c>
      <c r="P1745" s="6" t="s">
        <v>38</v>
      </c>
      <c r="Q1745" s="6" t="s">
        <v>31</v>
      </c>
      <c r="R1745" s="6" t="s">
        <v>53</v>
      </c>
      <c r="S1745" s="8" t="n">
        <v>30.85</v>
      </c>
      <c r="T1745" s="8" t="n">
        <v>394.1</v>
      </c>
      <c r="U1745" s="6" t="s">
        <v>30</v>
      </c>
      <c r="V1745" s="8" t="n">
        <f aca="false">IF(X1745="0-1 Year", ROUND(S1745/0.474, 2), IF(X1745="1-2 Years", ROUND(S1745/0.287, 2), ROUND(S1745/0.14, 2)))</f>
        <v>107.49</v>
      </c>
      <c r="W1745" s="6" t="str">
        <f aca="false">IF(V1745&gt;4000, "High", IF(V1745&gt;2000, "Medium", "Low"))</f>
        <v>Low</v>
      </c>
      <c r="X1745" s="9" t="s">
        <v>1275</v>
      </c>
      <c r="Y1745" s="10" t="n">
        <f aca="false">IF(U1745="Yes", 1, 0)</f>
        <v>0</v>
      </c>
      <c r="Z1745" s="10" t="n">
        <v>1</v>
      </c>
      <c r="AA1745" s="11" t="n">
        <f aca="false">MAX(0, ($S1745 * 0.35) - ($F1745 * 0.3))</f>
        <v>6.8975</v>
      </c>
      <c r="AB1745" s="12" t="str">
        <f aca="false">IF(AA1745&gt;20,"High",IF(AA1745&gt;10,"Medium","Low"))</f>
        <v>Low</v>
      </c>
    </row>
    <row r="1746" customFormat="false" ht="18.65" hidden="false" customHeight="false" outlineLevel="0" collapsed="false">
      <c r="A1746" s="5" t="s">
        <v>1790</v>
      </c>
      <c r="B1746" s="6" t="s">
        <v>37</v>
      </c>
      <c r="C1746" s="6" t="s">
        <v>30</v>
      </c>
      <c r="D1746" s="6" t="s">
        <v>31</v>
      </c>
      <c r="E1746" s="6" t="s">
        <v>31</v>
      </c>
      <c r="F1746" s="7" t="n">
        <v>15</v>
      </c>
      <c r="G1746" s="6" t="s">
        <v>31</v>
      </c>
      <c r="H1746" s="6" t="s">
        <v>31</v>
      </c>
      <c r="I1746" s="6" t="s">
        <v>30</v>
      </c>
      <c r="J1746" s="6" t="s">
        <v>32</v>
      </c>
      <c r="K1746" s="6" t="s">
        <v>32</v>
      </c>
      <c r="L1746" s="6" t="s">
        <v>32</v>
      </c>
      <c r="M1746" s="6" t="s">
        <v>32</v>
      </c>
      <c r="N1746" s="6" t="s">
        <v>32</v>
      </c>
      <c r="O1746" s="6" t="s">
        <v>32</v>
      </c>
      <c r="P1746" s="6" t="s">
        <v>38</v>
      </c>
      <c r="Q1746" s="6" t="s">
        <v>31</v>
      </c>
      <c r="R1746" s="6" t="s">
        <v>39</v>
      </c>
      <c r="S1746" s="8" t="n">
        <v>25.25</v>
      </c>
      <c r="T1746" s="8" t="n">
        <v>394.85</v>
      </c>
      <c r="U1746" s="6" t="s">
        <v>30</v>
      </c>
      <c r="V1746" s="8" t="n">
        <f aca="false">IF(X1746="0-1 Year", ROUND(S1746/0.474, 2), IF(X1746="1-2 Years", ROUND(S1746/0.287, 2), ROUND(S1746/0.14, 2)))</f>
        <v>87.98</v>
      </c>
      <c r="W1746" s="6" t="str">
        <f aca="false">IF(V1746&gt;4000, "High", IF(V1746&gt;2000, "Medium", "Low"))</f>
        <v>Low</v>
      </c>
      <c r="X1746" s="9" t="s">
        <v>1275</v>
      </c>
      <c r="Y1746" s="10" t="n">
        <f aca="false">IF(U1746="Yes", 1, 0)</f>
        <v>0</v>
      </c>
      <c r="Z1746" s="10" t="n">
        <v>1</v>
      </c>
      <c r="AA1746" s="11" t="n">
        <f aca="false">MAX(0, ($S1746 * 0.35) - ($F1746 * 0.3))</f>
        <v>4.3375</v>
      </c>
      <c r="AB1746" s="12" t="str">
        <f aca="false">IF(AA1746&gt;20,"High",IF(AA1746&gt;10,"Medium","Low"))</f>
        <v>Low</v>
      </c>
    </row>
    <row r="1747" customFormat="false" ht="18.65" hidden="false" customHeight="false" outlineLevel="0" collapsed="false">
      <c r="A1747" s="5" t="s">
        <v>1791</v>
      </c>
      <c r="B1747" s="6" t="s">
        <v>37</v>
      </c>
      <c r="C1747" s="6" t="s">
        <v>30</v>
      </c>
      <c r="D1747" s="6" t="s">
        <v>31</v>
      </c>
      <c r="E1747" s="6" t="s">
        <v>31</v>
      </c>
      <c r="F1747" s="7" t="n">
        <v>20</v>
      </c>
      <c r="G1747" s="6" t="s">
        <v>31</v>
      </c>
      <c r="H1747" s="6" t="s">
        <v>30</v>
      </c>
      <c r="I1747" s="6" t="s">
        <v>30</v>
      </c>
      <c r="J1747" s="6" t="s">
        <v>32</v>
      </c>
      <c r="K1747" s="6" t="s">
        <v>32</v>
      </c>
      <c r="L1747" s="6" t="s">
        <v>32</v>
      </c>
      <c r="M1747" s="6" t="s">
        <v>32</v>
      </c>
      <c r="N1747" s="6" t="s">
        <v>32</v>
      </c>
      <c r="O1747" s="6" t="s">
        <v>32</v>
      </c>
      <c r="P1747" s="6" t="s">
        <v>33</v>
      </c>
      <c r="Q1747" s="6" t="s">
        <v>30</v>
      </c>
      <c r="R1747" s="6" t="s">
        <v>53</v>
      </c>
      <c r="S1747" s="8" t="n">
        <v>19.7</v>
      </c>
      <c r="T1747" s="8" t="n">
        <v>395.6</v>
      </c>
      <c r="U1747" s="6" t="s">
        <v>30</v>
      </c>
      <c r="V1747" s="8" t="n">
        <f aca="false">IF(X1747="0-1 Year", ROUND(S1747/0.474, 2), IF(X1747="1-2 Years", ROUND(S1747/0.287, 2), ROUND(S1747/0.14, 2)))</f>
        <v>68.64</v>
      </c>
      <c r="W1747" s="6" t="str">
        <f aca="false">IF(V1747&gt;4000, "High", IF(V1747&gt;2000, "Medium", "Low"))</f>
        <v>Low</v>
      </c>
      <c r="X1747" s="9" t="s">
        <v>1275</v>
      </c>
      <c r="Y1747" s="10" t="n">
        <f aca="false">IF(U1747="Yes", 1, 0)</f>
        <v>0</v>
      </c>
      <c r="Z1747" s="10" t="n">
        <v>1</v>
      </c>
      <c r="AA1747" s="11" t="n">
        <f aca="false">MAX(0, ($S1747 * 0.35) - ($F1747 * 0.3))</f>
        <v>0.895</v>
      </c>
      <c r="AB1747" s="12" t="str">
        <f aca="false">IF(AA1747&gt;20,"High",IF(AA1747&gt;10,"Medium","Low"))</f>
        <v>Low</v>
      </c>
    </row>
    <row r="1748" customFormat="false" ht="18.65" hidden="false" customHeight="false" outlineLevel="0" collapsed="false">
      <c r="A1748" s="5" t="s">
        <v>1792</v>
      </c>
      <c r="B1748" s="6" t="s">
        <v>37</v>
      </c>
      <c r="C1748" s="6" t="s">
        <v>31</v>
      </c>
      <c r="D1748" s="6" t="s">
        <v>30</v>
      </c>
      <c r="E1748" s="6" t="s">
        <v>30</v>
      </c>
      <c r="F1748" s="7" t="n">
        <v>4</v>
      </c>
      <c r="G1748" s="6" t="s">
        <v>31</v>
      </c>
      <c r="H1748" s="6" t="s">
        <v>31</v>
      </c>
      <c r="I1748" s="6" t="s">
        <v>517</v>
      </c>
      <c r="J1748" s="6" t="s">
        <v>30</v>
      </c>
      <c r="K1748" s="6" t="s">
        <v>30</v>
      </c>
      <c r="L1748" s="6" t="s">
        <v>30</v>
      </c>
      <c r="M1748" s="6" t="s">
        <v>30</v>
      </c>
      <c r="N1748" s="6" t="s">
        <v>31</v>
      </c>
      <c r="O1748" s="6" t="s">
        <v>31</v>
      </c>
      <c r="P1748" s="6" t="s">
        <v>38</v>
      </c>
      <c r="Q1748" s="6" t="s">
        <v>31</v>
      </c>
      <c r="R1748" s="6" t="s">
        <v>39</v>
      </c>
      <c r="S1748" s="8" t="n">
        <v>95.45</v>
      </c>
      <c r="T1748" s="8" t="n">
        <v>396.1</v>
      </c>
      <c r="U1748" s="6" t="s">
        <v>31</v>
      </c>
      <c r="V1748" s="8" t="n">
        <f aca="false">IF(X1748="0-1 Year", ROUND(S1748/0.474, 2), IF(X1748="1-2 Years", ROUND(S1748/0.287, 2), ROUND(S1748/0.14, 2)))</f>
        <v>201.37</v>
      </c>
      <c r="W1748" s="6" t="str">
        <f aca="false">IF(V1748&gt;4000, "High", IF(V1748&gt;2000, "Medium", "Low"))</f>
        <v>Low</v>
      </c>
      <c r="X1748" s="9" t="s">
        <v>35</v>
      </c>
      <c r="Y1748" s="10" t="n">
        <f aca="false">IF(U1748="Yes", 1, 0)</f>
        <v>1</v>
      </c>
      <c r="Z1748" s="10" t="n">
        <v>1</v>
      </c>
      <c r="AA1748" s="11" t="n">
        <f aca="false">MAX(0, ($S1748 * 0.35) - ($F1748 * 0.3))</f>
        <v>32.2075</v>
      </c>
      <c r="AB1748" s="12" t="str">
        <f aca="false">IF(AA1748&gt;20,"High",IF(AA1748&gt;10,"Medium","Low"))</f>
        <v>High</v>
      </c>
    </row>
    <row r="1749" customFormat="false" ht="18.65" hidden="false" customHeight="false" outlineLevel="0" collapsed="false">
      <c r="A1749" s="5" t="s">
        <v>1793</v>
      </c>
      <c r="B1749" s="6" t="s">
        <v>37</v>
      </c>
      <c r="C1749" s="6" t="s">
        <v>30</v>
      </c>
      <c r="D1749" s="6" t="s">
        <v>30</v>
      </c>
      <c r="E1749" s="6" t="s">
        <v>31</v>
      </c>
      <c r="F1749" s="7" t="n">
        <v>4</v>
      </c>
      <c r="G1749" s="6" t="s">
        <v>31</v>
      </c>
      <c r="H1749" s="6" t="s">
        <v>30</v>
      </c>
      <c r="I1749" s="6" t="s">
        <v>517</v>
      </c>
      <c r="J1749" s="6" t="s">
        <v>30</v>
      </c>
      <c r="K1749" s="6" t="s">
        <v>30</v>
      </c>
      <c r="L1749" s="6" t="s">
        <v>31</v>
      </c>
      <c r="M1749" s="6" t="s">
        <v>31</v>
      </c>
      <c r="N1749" s="6" t="s">
        <v>31</v>
      </c>
      <c r="O1749" s="6" t="s">
        <v>31</v>
      </c>
      <c r="P1749" s="6" t="s">
        <v>38</v>
      </c>
      <c r="Q1749" s="6" t="s">
        <v>31</v>
      </c>
      <c r="R1749" s="6" t="s">
        <v>53</v>
      </c>
      <c r="S1749" s="8" t="n">
        <v>98.1</v>
      </c>
      <c r="T1749" s="8" t="n">
        <v>396.3</v>
      </c>
      <c r="U1749" s="6" t="s">
        <v>31</v>
      </c>
      <c r="V1749" s="8" t="n">
        <f aca="false">IF(X1749="0-1 Year", ROUND(S1749/0.474, 2), IF(X1749="1-2 Years", ROUND(S1749/0.287, 2), ROUND(S1749/0.14, 2)))</f>
        <v>206.96</v>
      </c>
      <c r="W1749" s="6" t="str">
        <f aca="false">IF(V1749&gt;4000, "High", IF(V1749&gt;2000, "Medium", "Low"))</f>
        <v>Low</v>
      </c>
      <c r="X1749" s="9" t="s">
        <v>35</v>
      </c>
      <c r="Y1749" s="10" t="n">
        <f aca="false">IF(U1749="Yes", 1, 0)</f>
        <v>1</v>
      </c>
      <c r="Z1749" s="10" t="n">
        <v>1</v>
      </c>
      <c r="AA1749" s="11" t="n">
        <f aca="false">MAX(0, ($S1749 * 0.35) - ($F1749 * 0.3))</f>
        <v>33.135</v>
      </c>
      <c r="AB1749" s="12" t="str">
        <f aca="false">IF(AA1749&gt;20,"High",IF(AA1749&gt;10,"Medium","Low"))</f>
        <v>High</v>
      </c>
    </row>
    <row r="1750" customFormat="false" ht="18.65" hidden="false" customHeight="false" outlineLevel="0" collapsed="false">
      <c r="A1750" s="5" t="s">
        <v>1794</v>
      </c>
      <c r="B1750" s="6" t="s">
        <v>29</v>
      </c>
      <c r="C1750" s="6" t="s">
        <v>30</v>
      </c>
      <c r="D1750" s="6" t="s">
        <v>30</v>
      </c>
      <c r="E1750" s="6" t="s">
        <v>31</v>
      </c>
      <c r="F1750" s="7" t="n">
        <v>21</v>
      </c>
      <c r="G1750" s="6" t="s">
        <v>31</v>
      </c>
      <c r="H1750" s="6" t="s">
        <v>30</v>
      </c>
      <c r="I1750" s="6" t="s">
        <v>30</v>
      </c>
      <c r="J1750" s="6" t="s">
        <v>32</v>
      </c>
      <c r="K1750" s="6" t="s">
        <v>32</v>
      </c>
      <c r="L1750" s="6" t="s">
        <v>32</v>
      </c>
      <c r="M1750" s="6" t="s">
        <v>32</v>
      </c>
      <c r="N1750" s="6" t="s">
        <v>32</v>
      </c>
      <c r="O1750" s="6" t="s">
        <v>32</v>
      </c>
      <c r="P1750" s="6" t="s">
        <v>166</v>
      </c>
      <c r="Q1750" s="6" t="s">
        <v>30</v>
      </c>
      <c r="R1750" s="6" t="s">
        <v>34</v>
      </c>
      <c r="S1750" s="8" t="n">
        <v>19.6</v>
      </c>
      <c r="T1750" s="8" t="n">
        <v>397</v>
      </c>
      <c r="U1750" s="6" t="s">
        <v>30</v>
      </c>
      <c r="V1750" s="8" t="n">
        <f aca="false">IF(X1750="0-1 Year", ROUND(S1750/0.474, 2), IF(X1750="1-2 Years", ROUND(S1750/0.287, 2), ROUND(S1750/0.14, 2)))</f>
        <v>68.29</v>
      </c>
      <c r="W1750" s="6" t="str">
        <f aca="false">IF(V1750&gt;4000, "High", IF(V1750&gt;2000, "Medium", "Low"))</f>
        <v>Low</v>
      </c>
      <c r="X1750" s="9" t="s">
        <v>1275</v>
      </c>
      <c r="Y1750" s="10" t="n">
        <f aca="false">IF(U1750="Yes", 1, 0)</f>
        <v>0</v>
      </c>
      <c r="Z1750" s="10" t="n">
        <v>1</v>
      </c>
      <c r="AA1750" s="11" t="n">
        <f aca="false">MAX(0, ($S1750 * 0.35) - ($F1750 * 0.3))</f>
        <v>0.560000000000001</v>
      </c>
      <c r="AB1750" s="12" t="str">
        <f aca="false">IF(AA1750&gt;20,"High",IF(AA1750&gt;10,"Medium","Low"))</f>
        <v>Low</v>
      </c>
    </row>
    <row r="1751" customFormat="false" ht="18.65" hidden="false" customHeight="false" outlineLevel="0" collapsed="false">
      <c r="A1751" s="5" t="s">
        <v>1795</v>
      </c>
      <c r="B1751" s="6" t="s">
        <v>37</v>
      </c>
      <c r="C1751" s="6" t="s">
        <v>30</v>
      </c>
      <c r="D1751" s="6" t="s">
        <v>30</v>
      </c>
      <c r="E1751" s="6" t="s">
        <v>31</v>
      </c>
      <c r="F1751" s="7" t="n">
        <v>19</v>
      </c>
      <c r="G1751" s="6" t="s">
        <v>31</v>
      </c>
      <c r="H1751" s="6" t="s">
        <v>30</v>
      </c>
      <c r="I1751" s="6" t="s">
        <v>30</v>
      </c>
      <c r="J1751" s="6" t="s">
        <v>32</v>
      </c>
      <c r="K1751" s="6" t="s">
        <v>32</v>
      </c>
      <c r="L1751" s="6" t="s">
        <v>32</v>
      </c>
      <c r="M1751" s="6" t="s">
        <v>32</v>
      </c>
      <c r="N1751" s="6" t="s">
        <v>32</v>
      </c>
      <c r="O1751" s="6" t="s">
        <v>32</v>
      </c>
      <c r="P1751" s="6" t="s">
        <v>166</v>
      </c>
      <c r="Q1751" s="6" t="s">
        <v>30</v>
      </c>
      <c r="R1751" s="6" t="s">
        <v>34</v>
      </c>
      <c r="S1751" s="8" t="n">
        <v>20.5</v>
      </c>
      <c r="T1751" s="8" t="n">
        <v>398.55</v>
      </c>
      <c r="U1751" s="6" t="s">
        <v>30</v>
      </c>
      <c r="V1751" s="8" t="n">
        <f aca="false">IF(X1751="0-1 Year", ROUND(S1751/0.474, 2), IF(X1751="1-2 Years", ROUND(S1751/0.287, 2), ROUND(S1751/0.14, 2)))</f>
        <v>71.43</v>
      </c>
      <c r="W1751" s="6" t="str">
        <f aca="false">IF(V1751&gt;4000, "High", IF(V1751&gt;2000, "Medium", "Low"))</f>
        <v>Low</v>
      </c>
      <c r="X1751" s="9" t="s">
        <v>1275</v>
      </c>
      <c r="Y1751" s="10" t="n">
        <f aca="false">IF(U1751="Yes", 1, 0)</f>
        <v>0</v>
      </c>
      <c r="Z1751" s="10" t="n">
        <v>1</v>
      </c>
      <c r="AA1751" s="11" t="n">
        <f aca="false">MAX(0, ($S1751 * 0.35) - ($F1751 * 0.3))</f>
        <v>1.475</v>
      </c>
      <c r="AB1751" s="12" t="str">
        <f aca="false">IF(AA1751&gt;20,"High",IF(AA1751&gt;10,"Medium","Low"))</f>
        <v>Low</v>
      </c>
    </row>
    <row r="1752" customFormat="false" ht="18.65" hidden="false" customHeight="false" outlineLevel="0" collapsed="false">
      <c r="A1752" s="5" t="s">
        <v>1796</v>
      </c>
      <c r="B1752" s="6" t="s">
        <v>29</v>
      </c>
      <c r="C1752" s="6" t="s">
        <v>30</v>
      </c>
      <c r="D1752" s="6" t="s">
        <v>30</v>
      </c>
      <c r="E1752" s="6" t="s">
        <v>30</v>
      </c>
      <c r="F1752" s="7" t="n">
        <v>5</v>
      </c>
      <c r="G1752" s="6" t="s">
        <v>31</v>
      </c>
      <c r="H1752" s="6" t="s">
        <v>30</v>
      </c>
      <c r="I1752" s="6" t="s">
        <v>517</v>
      </c>
      <c r="J1752" s="6" t="s">
        <v>30</v>
      </c>
      <c r="K1752" s="6" t="s">
        <v>30</v>
      </c>
      <c r="L1752" s="6" t="s">
        <v>30</v>
      </c>
      <c r="M1752" s="6" t="s">
        <v>30</v>
      </c>
      <c r="N1752" s="6" t="s">
        <v>31</v>
      </c>
      <c r="O1752" s="6" t="s">
        <v>30</v>
      </c>
      <c r="P1752" s="6" t="s">
        <v>38</v>
      </c>
      <c r="Q1752" s="6" t="s">
        <v>31</v>
      </c>
      <c r="R1752" s="6" t="s">
        <v>34</v>
      </c>
      <c r="S1752" s="8" t="n">
        <v>80.1</v>
      </c>
      <c r="T1752" s="8" t="n">
        <v>398.55</v>
      </c>
      <c r="U1752" s="6" t="s">
        <v>30</v>
      </c>
      <c r="V1752" s="8" t="n">
        <f aca="false">IF(X1752="0-1 Year", ROUND(S1752/0.474, 2), IF(X1752="1-2 Years", ROUND(S1752/0.287, 2), ROUND(S1752/0.14, 2)))</f>
        <v>168.99</v>
      </c>
      <c r="W1752" s="6" t="str">
        <f aca="false">IF(V1752&gt;4000, "High", IF(V1752&gt;2000, "Medium", "Low"))</f>
        <v>Low</v>
      </c>
      <c r="X1752" s="9" t="s">
        <v>35</v>
      </c>
      <c r="Y1752" s="10" t="n">
        <f aca="false">IF(U1752="Yes", 1, 0)</f>
        <v>0</v>
      </c>
      <c r="Z1752" s="10" t="n">
        <v>1</v>
      </c>
      <c r="AA1752" s="11" t="n">
        <f aca="false">MAX(0, ($S1752 * 0.35) - ($F1752 * 0.3))</f>
        <v>26.535</v>
      </c>
      <c r="AB1752" s="12" t="str">
        <f aca="false">IF(AA1752&gt;20,"High",IF(AA1752&gt;10,"Medium","Low"))</f>
        <v>High</v>
      </c>
    </row>
    <row r="1753" customFormat="false" ht="18.65" hidden="false" customHeight="false" outlineLevel="0" collapsed="false">
      <c r="A1753" s="5" t="s">
        <v>1797</v>
      </c>
      <c r="B1753" s="6" t="s">
        <v>37</v>
      </c>
      <c r="C1753" s="6" t="s">
        <v>30</v>
      </c>
      <c r="D1753" s="6" t="s">
        <v>30</v>
      </c>
      <c r="E1753" s="6" t="s">
        <v>30</v>
      </c>
      <c r="F1753" s="7" t="n">
        <v>4</v>
      </c>
      <c r="G1753" s="6" t="s">
        <v>31</v>
      </c>
      <c r="H1753" s="6" t="s">
        <v>31</v>
      </c>
      <c r="I1753" s="6" t="s">
        <v>517</v>
      </c>
      <c r="J1753" s="6" t="s">
        <v>30</v>
      </c>
      <c r="K1753" s="6" t="s">
        <v>30</v>
      </c>
      <c r="L1753" s="6" t="s">
        <v>30</v>
      </c>
      <c r="M1753" s="6" t="s">
        <v>31</v>
      </c>
      <c r="N1753" s="6" t="s">
        <v>31</v>
      </c>
      <c r="O1753" s="6" t="s">
        <v>31</v>
      </c>
      <c r="P1753" s="6" t="s">
        <v>38</v>
      </c>
      <c r="Q1753" s="6" t="s">
        <v>31</v>
      </c>
      <c r="R1753" s="6" t="s">
        <v>34</v>
      </c>
      <c r="S1753" s="8" t="n">
        <v>100.85</v>
      </c>
      <c r="T1753" s="8" t="n">
        <v>399.25</v>
      </c>
      <c r="U1753" s="6" t="s">
        <v>30</v>
      </c>
      <c r="V1753" s="8" t="n">
        <f aca="false">IF(X1753="0-1 Year", ROUND(S1753/0.474, 2), IF(X1753="1-2 Years", ROUND(S1753/0.287, 2), ROUND(S1753/0.14, 2)))</f>
        <v>212.76</v>
      </c>
      <c r="W1753" s="6" t="str">
        <f aca="false">IF(V1753&gt;4000, "High", IF(V1753&gt;2000, "Medium", "Low"))</f>
        <v>Low</v>
      </c>
      <c r="X1753" s="9" t="s">
        <v>35</v>
      </c>
      <c r="Y1753" s="10" t="n">
        <f aca="false">IF(U1753="Yes", 1, 0)</f>
        <v>0</v>
      </c>
      <c r="Z1753" s="10" t="n">
        <v>1</v>
      </c>
      <c r="AA1753" s="11" t="n">
        <f aca="false">MAX(0, ($S1753 * 0.35) - ($F1753 * 0.3))</f>
        <v>34.0975</v>
      </c>
      <c r="AB1753" s="12" t="str">
        <f aca="false">IF(AA1753&gt;20,"High",IF(AA1753&gt;10,"Medium","Low"))</f>
        <v>High</v>
      </c>
    </row>
    <row r="1754" customFormat="false" ht="18.65" hidden="false" customHeight="false" outlineLevel="0" collapsed="false">
      <c r="A1754" s="5" t="s">
        <v>1798</v>
      </c>
      <c r="B1754" s="6" t="s">
        <v>37</v>
      </c>
      <c r="C1754" s="6" t="s">
        <v>30</v>
      </c>
      <c r="D1754" s="6" t="s">
        <v>30</v>
      </c>
      <c r="E1754" s="6" t="s">
        <v>30</v>
      </c>
      <c r="F1754" s="7" t="n">
        <v>5</v>
      </c>
      <c r="G1754" s="6" t="s">
        <v>31</v>
      </c>
      <c r="H1754" s="6" t="s">
        <v>30</v>
      </c>
      <c r="I1754" s="6" t="s">
        <v>517</v>
      </c>
      <c r="J1754" s="6" t="s">
        <v>30</v>
      </c>
      <c r="K1754" s="6" t="s">
        <v>30</v>
      </c>
      <c r="L1754" s="6" t="s">
        <v>30</v>
      </c>
      <c r="M1754" s="6" t="s">
        <v>31</v>
      </c>
      <c r="N1754" s="6" t="s">
        <v>30</v>
      </c>
      <c r="O1754" s="6" t="s">
        <v>30</v>
      </c>
      <c r="P1754" s="6" t="s">
        <v>38</v>
      </c>
      <c r="Q1754" s="6" t="s">
        <v>31</v>
      </c>
      <c r="R1754" s="6" t="s">
        <v>34</v>
      </c>
      <c r="S1754" s="8" t="n">
        <v>75.65</v>
      </c>
      <c r="T1754" s="8" t="n">
        <v>399.45</v>
      </c>
      <c r="U1754" s="6" t="s">
        <v>30</v>
      </c>
      <c r="V1754" s="8" t="n">
        <f aca="false">IF(X1754="0-1 Year", ROUND(S1754/0.474, 2), IF(X1754="1-2 Years", ROUND(S1754/0.287, 2), ROUND(S1754/0.14, 2)))</f>
        <v>159.6</v>
      </c>
      <c r="W1754" s="6" t="str">
        <f aca="false">IF(V1754&gt;4000, "High", IF(V1754&gt;2000, "Medium", "Low"))</f>
        <v>Low</v>
      </c>
      <c r="X1754" s="9" t="s">
        <v>35</v>
      </c>
      <c r="Y1754" s="10" t="n">
        <f aca="false">IF(U1754="Yes", 1, 0)</f>
        <v>0</v>
      </c>
      <c r="Z1754" s="10" t="n">
        <v>1</v>
      </c>
      <c r="AA1754" s="11" t="n">
        <f aca="false">MAX(0, ($S1754 * 0.35) - ($F1754 * 0.3))</f>
        <v>24.9775</v>
      </c>
      <c r="AB1754" s="12" t="str">
        <f aca="false">IF(AA1754&gt;20,"High",IF(AA1754&gt;10,"Medium","Low"))</f>
        <v>High</v>
      </c>
    </row>
    <row r="1755" customFormat="false" ht="18.65" hidden="false" customHeight="false" outlineLevel="0" collapsed="false">
      <c r="A1755" s="5" t="s">
        <v>1799</v>
      </c>
      <c r="B1755" s="6" t="s">
        <v>37</v>
      </c>
      <c r="C1755" s="6" t="s">
        <v>30</v>
      </c>
      <c r="D1755" s="6" t="s">
        <v>30</v>
      </c>
      <c r="E1755" s="6" t="s">
        <v>30</v>
      </c>
      <c r="F1755" s="7" t="n">
        <v>15</v>
      </c>
      <c r="G1755" s="6" t="s">
        <v>31</v>
      </c>
      <c r="H1755" s="6" t="s">
        <v>31</v>
      </c>
      <c r="I1755" s="6" t="s">
        <v>30</v>
      </c>
      <c r="J1755" s="6" t="s">
        <v>32</v>
      </c>
      <c r="K1755" s="6" t="s">
        <v>32</v>
      </c>
      <c r="L1755" s="6" t="s">
        <v>32</v>
      </c>
      <c r="M1755" s="6" t="s">
        <v>32</v>
      </c>
      <c r="N1755" s="6" t="s">
        <v>32</v>
      </c>
      <c r="O1755" s="6" t="s">
        <v>32</v>
      </c>
      <c r="P1755" s="6" t="s">
        <v>38</v>
      </c>
      <c r="Q1755" s="6" t="s">
        <v>31</v>
      </c>
      <c r="R1755" s="6" t="s">
        <v>58</v>
      </c>
      <c r="S1755" s="8" t="n">
        <v>25.4</v>
      </c>
      <c r="T1755" s="8" t="n">
        <v>399.6</v>
      </c>
      <c r="U1755" s="6" t="s">
        <v>31</v>
      </c>
      <c r="V1755" s="8" t="n">
        <f aca="false">IF(X1755="0-1 Year", ROUND(S1755/0.474, 2), IF(X1755="1-2 Years", ROUND(S1755/0.287, 2), ROUND(S1755/0.14, 2)))</f>
        <v>88.5</v>
      </c>
      <c r="W1755" s="6" t="str">
        <f aca="false">IF(V1755&gt;4000, "High", IF(V1755&gt;2000, "Medium", "Low"))</f>
        <v>Low</v>
      </c>
      <c r="X1755" s="9" t="s">
        <v>1275</v>
      </c>
      <c r="Y1755" s="10" t="n">
        <f aca="false">IF(U1755="Yes", 1, 0)</f>
        <v>1</v>
      </c>
      <c r="Z1755" s="10" t="n">
        <v>1</v>
      </c>
      <c r="AA1755" s="11" t="n">
        <f aca="false">MAX(0, ($S1755 * 0.35) - ($F1755 * 0.3))</f>
        <v>4.39</v>
      </c>
      <c r="AB1755" s="12" t="str">
        <f aca="false">IF(AA1755&gt;20,"High",IF(AA1755&gt;10,"Medium","Low"))</f>
        <v>Low</v>
      </c>
    </row>
    <row r="1756" customFormat="false" ht="18.65" hidden="false" customHeight="false" outlineLevel="0" collapsed="false">
      <c r="A1756" s="5" t="s">
        <v>1800</v>
      </c>
      <c r="B1756" s="6" t="s">
        <v>29</v>
      </c>
      <c r="C1756" s="6" t="s">
        <v>30</v>
      </c>
      <c r="D1756" s="6" t="s">
        <v>31</v>
      </c>
      <c r="E1756" s="6" t="s">
        <v>31</v>
      </c>
      <c r="F1756" s="7" t="n">
        <v>20</v>
      </c>
      <c r="G1756" s="6" t="s">
        <v>31</v>
      </c>
      <c r="H1756" s="6" t="s">
        <v>30</v>
      </c>
      <c r="I1756" s="6" t="s">
        <v>30</v>
      </c>
      <c r="J1756" s="6" t="s">
        <v>32</v>
      </c>
      <c r="K1756" s="6" t="s">
        <v>32</v>
      </c>
      <c r="L1756" s="6" t="s">
        <v>32</v>
      </c>
      <c r="M1756" s="6" t="s">
        <v>32</v>
      </c>
      <c r="N1756" s="6" t="s">
        <v>32</v>
      </c>
      <c r="O1756" s="6" t="s">
        <v>32</v>
      </c>
      <c r="P1756" s="6" t="s">
        <v>166</v>
      </c>
      <c r="Q1756" s="6" t="s">
        <v>30</v>
      </c>
      <c r="R1756" s="6" t="s">
        <v>34</v>
      </c>
      <c r="S1756" s="8" t="n">
        <v>20.05</v>
      </c>
      <c r="T1756" s="8" t="n">
        <v>400</v>
      </c>
      <c r="U1756" s="6" t="s">
        <v>30</v>
      </c>
      <c r="V1756" s="8" t="n">
        <f aca="false">IF(X1756="0-1 Year", ROUND(S1756/0.474, 2), IF(X1756="1-2 Years", ROUND(S1756/0.287, 2), ROUND(S1756/0.14, 2)))</f>
        <v>69.86</v>
      </c>
      <c r="W1756" s="6" t="str">
        <f aca="false">IF(V1756&gt;4000, "High", IF(V1756&gt;2000, "Medium", "Low"))</f>
        <v>Low</v>
      </c>
      <c r="X1756" s="9" t="s">
        <v>1275</v>
      </c>
      <c r="Y1756" s="10" t="n">
        <f aca="false">IF(U1756="Yes", 1, 0)</f>
        <v>0</v>
      </c>
      <c r="Z1756" s="10" t="n">
        <v>1</v>
      </c>
      <c r="AA1756" s="11" t="n">
        <f aca="false">MAX(0, ($S1756 * 0.35) - ($F1756 * 0.3))</f>
        <v>1.0175</v>
      </c>
      <c r="AB1756" s="12" t="str">
        <f aca="false">IF(AA1756&gt;20,"High",IF(AA1756&gt;10,"Medium","Low"))</f>
        <v>Low</v>
      </c>
    </row>
    <row r="1757" customFormat="false" ht="18.65" hidden="false" customHeight="false" outlineLevel="0" collapsed="false">
      <c r="A1757" s="5" t="s">
        <v>1801</v>
      </c>
      <c r="B1757" s="6" t="s">
        <v>37</v>
      </c>
      <c r="C1757" s="6" t="s">
        <v>30</v>
      </c>
      <c r="D1757" s="6" t="s">
        <v>31</v>
      </c>
      <c r="E1757" s="6" t="s">
        <v>31</v>
      </c>
      <c r="F1757" s="7" t="n">
        <v>22</v>
      </c>
      <c r="G1757" s="6" t="s">
        <v>31</v>
      </c>
      <c r="H1757" s="6" t="s">
        <v>30</v>
      </c>
      <c r="I1757" s="6" t="s">
        <v>30</v>
      </c>
      <c r="J1757" s="6" t="s">
        <v>32</v>
      </c>
      <c r="K1757" s="6" t="s">
        <v>32</v>
      </c>
      <c r="L1757" s="6" t="s">
        <v>32</v>
      </c>
      <c r="M1757" s="6" t="s">
        <v>32</v>
      </c>
      <c r="N1757" s="6" t="s">
        <v>32</v>
      </c>
      <c r="O1757" s="6" t="s">
        <v>32</v>
      </c>
      <c r="P1757" s="6" t="s">
        <v>38</v>
      </c>
      <c r="Q1757" s="6" t="s">
        <v>30</v>
      </c>
      <c r="R1757" s="6" t="s">
        <v>34</v>
      </c>
      <c r="S1757" s="8" t="n">
        <v>19.9</v>
      </c>
      <c r="T1757" s="8" t="n">
        <v>400.3</v>
      </c>
      <c r="U1757" s="6" t="s">
        <v>30</v>
      </c>
      <c r="V1757" s="8" t="n">
        <f aca="false">IF(X1757="0-1 Year", ROUND(S1757/0.474, 2), IF(X1757="1-2 Years", ROUND(S1757/0.287, 2), ROUND(S1757/0.14, 2)))</f>
        <v>69.34</v>
      </c>
      <c r="W1757" s="6" t="str">
        <f aca="false">IF(V1757&gt;4000, "High", IF(V1757&gt;2000, "Medium", "Low"))</f>
        <v>Low</v>
      </c>
      <c r="X1757" s="9" t="s">
        <v>1275</v>
      </c>
      <c r="Y1757" s="10" t="n">
        <f aca="false">IF(U1757="Yes", 1, 0)</f>
        <v>0</v>
      </c>
      <c r="Z1757" s="10" t="n">
        <v>1</v>
      </c>
      <c r="AA1757" s="11" t="n">
        <f aca="false">MAX(0, ($S1757 * 0.35) - ($F1757 * 0.3))</f>
        <v>0.364999999999999</v>
      </c>
      <c r="AB1757" s="12" t="str">
        <f aca="false">IF(AA1757&gt;20,"High",IF(AA1757&gt;10,"Medium","Low"))</f>
        <v>Low</v>
      </c>
    </row>
    <row r="1758" customFormat="false" ht="18.65" hidden="false" customHeight="false" outlineLevel="0" collapsed="false">
      <c r="A1758" s="5" t="s">
        <v>1802</v>
      </c>
      <c r="B1758" s="6" t="s">
        <v>29</v>
      </c>
      <c r="C1758" s="6" t="s">
        <v>30</v>
      </c>
      <c r="D1758" s="6" t="s">
        <v>31</v>
      </c>
      <c r="E1758" s="6" t="s">
        <v>30</v>
      </c>
      <c r="F1758" s="7" t="n">
        <v>5</v>
      </c>
      <c r="G1758" s="6" t="s">
        <v>31</v>
      </c>
      <c r="H1758" s="6" t="s">
        <v>31</v>
      </c>
      <c r="I1758" s="6" t="s">
        <v>517</v>
      </c>
      <c r="J1758" s="6" t="s">
        <v>30</v>
      </c>
      <c r="K1758" s="6" t="s">
        <v>31</v>
      </c>
      <c r="L1758" s="6" t="s">
        <v>30</v>
      </c>
      <c r="M1758" s="6" t="s">
        <v>31</v>
      </c>
      <c r="N1758" s="6" t="s">
        <v>30</v>
      </c>
      <c r="O1758" s="6" t="s">
        <v>30</v>
      </c>
      <c r="P1758" s="6" t="s">
        <v>38</v>
      </c>
      <c r="Q1758" s="6" t="s">
        <v>31</v>
      </c>
      <c r="R1758" s="6" t="s">
        <v>39</v>
      </c>
      <c r="S1758" s="8" t="n">
        <v>85.4</v>
      </c>
      <c r="T1758" s="8" t="n">
        <v>401.1</v>
      </c>
      <c r="U1758" s="6" t="s">
        <v>31</v>
      </c>
      <c r="V1758" s="8" t="n">
        <f aca="false">IF(X1758="0-1 Year", ROUND(S1758/0.474, 2), IF(X1758="1-2 Years", ROUND(S1758/0.287, 2), ROUND(S1758/0.14, 2)))</f>
        <v>180.17</v>
      </c>
      <c r="W1758" s="6" t="str">
        <f aca="false">IF(V1758&gt;4000, "High", IF(V1758&gt;2000, "Medium", "Low"))</f>
        <v>Low</v>
      </c>
      <c r="X1758" s="9" t="s">
        <v>35</v>
      </c>
      <c r="Y1758" s="10" t="n">
        <f aca="false">IF(U1758="Yes", 1, 0)</f>
        <v>1</v>
      </c>
      <c r="Z1758" s="10" t="n">
        <v>1</v>
      </c>
      <c r="AA1758" s="11" t="n">
        <f aca="false">MAX(0, ($S1758 * 0.35) - ($F1758 * 0.3))</f>
        <v>28.39</v>
      </c>
      <c r="AB1758" s="12" t="str">
        <f aca="false">IF(AA1758&gt;20,"High",IF(AA1758&gt;10,"Medium","Low"))</f>
        <v>High</v>
      </c>
    </row>
    <row r="1759" customFormat="false" ht="18.65" hidden="false" customHeight="false" outlineLevel="0" collapsed="false">
      <c r="A1759" s="5" t="s">
        <v>1803</v>
      </c>
      <c r="B1759" s="6" t="s">
        <v>37</v>
      </c>
      <c r="C1759" s="6" t="s">
        <v>30</v>
      </c>
      <c r="D1759" s="6" t="s">
        <v>30</v>
      </c>
      <c r="E1759" s="6" t="s">
        <v>30</v>
      </c>
      <c r="F1759" s="7" t="n">
        <v>6</v>
      </c>
      <c r="G1759" s="6" t="s">
        <v>31</v>
      </c>
      <c r="H1759" s="6" t="s">
        <v>31</v>
      </c>
      <c r="I1759" s="6" t="s">
        <v>517</v>
      </c>
      <c r="J1759" s="6" t="s">
        <v>30</v>
      </c>
      <c r="K1759" s="6" t="s">
        <v>30</v>
      </c>
      <c r="L1759" s="6" t="s">
        <v>30</v>
      </c>
      <c r="M1759" s="6" t="s">
        <v>30</v>
      </c>
      <c r="N1759" s="6" t="s">
        <v>30</v>
      </c>
      <c r="O1759" s="6" t="s">
        <v>30</v>
      </c>
      <c r="P1759" s="6" t="s">
        <v>38</v>
      </c>
      <c r="Q1759" s="6" t="s">
        <v>31</v>
      </c>
      <c r="R1759" s="6" t="s">
        <v>34</v>
      </c>
      <c r="S1759" s="8" t="n">
        <v>73.85</v>
      </c>
      <c r="T1759" s="8" t="n">
        <v>401.3</v>
      </c>
      <c r="U1759" s="6" t="s">
        <v>30</v>
      </c>
      <c r="V1759" s="8" t="n">
        <f aca="false">IF(X1759="0-1 Year", ROUND(S1759/0.474, 2), IF(X1759="1-2 Years", ROUND(S1759/0.287, 2), ROUND(S1759/0.14, 2)))</f>
        <v>155.8</v>
      </c>
      <c r="W1759" s="6" t="str">
        <f aca="false">IF(V1759&gt;4000, "High", IF(V1759&gt;2000, "Medium", "Low"))</f>
        <v>Low</v>
      </c>
      <c r="X1759" s="9" t="s">
        <v>35</v>
      </c>
      <c r="Y1759" s="10" t="n">
        <f aca="false">IF(U1759="Yes", 1, 0)</f>
        <v>0</v>
      </c>
      <c r="Z1759" s="10" t="n">
        <v>1</v>
      </c>
      <c r="AA1759" s="11" t="n">
        <f aca="false">MAX(0, ($S1759 * 0.35) - ($F1759 * 0.3))</f>
        <v>24.0475</v>
      </c>
      <c r="AB1759" s="12" t="str">
        <f aca="false">IF(AA1759&gt;20,"High",IF(AA1759&gt;10,"Medium","Low"))</f>
        <v>High</v>
      </c>
    </row>
    <row r="1760" customFormat="false" ht="18.65" hidden="false" customHeight="false" outlineLevel="0" collapsed="false">
      <c r="A1760" s="5" t="s">
        <v>1804</v>
      </c>
      <c r="B1760" s="6" t="s">
        <v>37</v>
      </c>
      <c r="C1760" s="6" t="s">
        <v>30</v>
      </c>
      <c r="D1760" s="6" t="s">
        <v>31</v>
      </c>
      <c r="E1760" s="6" t="s">
        <v>31</v>
      </c>
      <c r="F1760" s="7" t="n">
        <v>8</v>
      </c>
      <c r="G1760" s="6" t="s">
        <v>31</v>
      </c>
      <c r="H1760" s="6" t="s">
        <v>30</v>
      </c>
      <c r="I1760" s="6" t="s">
        <v>203</v>
      </c>
      <c r="J1760" s="6" t="s">
        <v>30</v>
      </c>
      <c r="K1760" s="6" t="s">
        <v>31</v>
      </c>
      <c r="L1760" s="6" t="s">
        <v>30</v>
      </c>
      <c r="M1760" s="6" t="s">
        <v>31</v>
      </c>
      <c r="N1760" s="6" t="s">
        <v>30</v>
      </c>
      <c r="O1760" s="6" t="s">
        <v>30</v>
      </c>
      <c r="P1760" s="6" t="s">
        <v>38</v>
      </c>
      <c r="Q1760" s="6" t="s">
        <v>30</v>
      </c>
      <c r="R1760" s="6" t="s">
        <v>53</v>
      </c>
      <c r="S1760" s="8" t="n">
        <v>56.3</v>
      </c>
      <c r="T1760" s="8" t="n">
        <v>401.5</v>
      </c>
      <c r="U1760" s="6" t="s">
        <v>30</v>
      </c>
      <c r="V1760" s="8" t="n">
        <f aca="false">IF(X1760="0-1 Year", ROUND(S1760/0.474, 2), IF(X1760="1-2 Years", ROUND(S1760/0.287, 2), ROUND(S1760/0.14, 2)))</f>
        <v>118.78</v>
      </c>
      <c r="W1760" s="6" t="str">
        <f aca="false">IF(V1760&gt;4000, "High", IF(V1760&gt;2000, "Medium", "Low"))</f>
        <v>Low</v>
      </c>
      <c r="X1760" s="9" t="s">
        <v>35</v>
      </c>
      <c r="Y1760" s="10" t="n">
        <f aca="false">IF(U1760="Yes", 1, 0)</f>
        <v>0</v>
      </c>
      <c r="Z1760" s="10" t="n">
        <v>1</v>
      </c>
      <c r="AA1760" s="11" t="n">
        <f aca="false">MAX(0, ($S1760 * 0.35) - ($F1760 * 0.3))</f>
        <v>17.305</v>
      </c>
      <c r="AB1760" s="12" t="str">
        <f aca="false">IF(AA1760&gt;20,"High",IF(AA1760&gt;10,"Medium","Low"))</f>
        <v>Medium</v>
      </c>
    </row>
    <row r="1761" customFormat="false" ht="18.65" hidden="false" customHeight="false" outlineLevel="0" collapsed="false">
      <c r="A1761" s="5" t="s">
        <v>1805</v>
      </c>
      <c r="B1761" s="6" t="s">
        <v>29</v>
      </c>
      <c r="C1761" s="6" t="s">
        <v>30</v>
      </c>
      <c r="D1761" s="6" t="s">
        <v>30</v>
      </c>
      <c r="E1761" s="6" t="s">
        <v>30</v>
      </c>
      <c r="F1761" s="7" t="n">
        <v>18</v>
      </c>
      <c r="G1761" s="6" t="s">
        <v>31</v>
      </c>
      <c r="H1761" s="6" t="s">
        <v>30</v>
      </c>
      <c r="I1761" s="6" t="s">
        <v>30</v>
      </c>
      <c r="J1761" s="6" t="s">
        <v>32</v>
      </c>
      <c r="K1761" s="6" t="s">
        <v>32</v>
      </c>
      <c r="L1761" s="6" t="s">
        <v>32</v>
      </c>
      <c r="M1761" s="6" t="s">
        <v>32</v>
      </c>
      <c r="N1761" s="6" t="s">
        <v>32</v>
      </c>
      <c r="O1761" s="6" t="s">
        <v>32</v>
      </c>
      <c r="P1761" s="6" t="s">
        <v>33</v>
      </c>
      <c r="Q1761" s="6" t="s">
        <v>30</v>
      </c>
      <c r="R1761" s="6" t="s">
        <v>34</v>
      </c>
      <c r="S1761" s="8" t="n">
        <v>20.1</v>
      </c>
      <c r="T1761" s="8" t="n">
        <v>401.85</v>
      </c>
      <c r="U1761" s="6" t="s">
        <v>30</v>
      </c>
      <c r="V1761" s="8" t="n">
        <f aca="false">IF(X1761="0-1 Year", ROUND(S1761/0.474, 2), IF(X1761="1-2 Years", ROUND(S1761/0.287, 2), ROUND(S1761/0.14, 2)))</f>
        <v>70.03</v>
      </c>
      <c r="W1761" s="6" t="str">
        <f aca="false">IF(V1761&gt;4000, "High", IF(V1761&gt;2000, "Medium", "Low"))</f>
        <v>Low</v>
      </c>
      <c r="X1761" s="9" t="s">
        <v>1275</v>
      </c>
      <c r="Y1761" s="10" t="n">
        <f aca="false">IF(U1761="Yes", 1, 0)</f>
        <v>0</v>
      </c>
      <c r="Z1761" s="10" t="n">
        <v>1</v>
      </c>
      <c r="AA1761" s="11" t="n">
        <f aca="false">MAX(0, ($S1761 * 0.35) - ($F1761 * 0.3))</f>
        <v>1.635</v>
      </c>
      <c r="AB1761" s="12" t="str">
        <f aca="false">IF(AA1761&gt;20,"High",IF(AA1761&gt;10,"Medium","Low"))</f>
        <v>Low</v>
      </c>
    </row>
    <row r="1762" customFormat="false" ht="18.65" hidden="false" customHeight="false" outlineLevel="0" collapsed="false">
      <c r="A1762" s="5" t="s">
        <v>1806</v>
      </c>
      <c r="B1762" s="6" t="s">
        <v>37</v>
      </c>
      <c r="C1762" s="6" t="s">
        <v>30</v>
      </c>
      <c r="D1762" s="6" t="s">
        <v>31</v>
      </c>
      <c r="E1762" s="6" t="s">
        <v>31</v>
      </c>
      <c r="F1762" s="7" t="n">
        <v>18</v>
      </c>
      <c r="G1762" s="6" t="s">
        <v>31</v>
      </c>
      <c r="H1762" s="6" t="s">
        <v>30</v>
      </c>
      <c r="I1762" s="6" t="s">
        <v>30</v>
      </c>
      <c r="J1762" s="6" t="s">
        <v>32</v>
      </c>
      <c r="K1762" s="6" t="s">
        <v>32</v>
      </c>
      <c r="L1762" s="6" t="s">
        <v>32</v>
      </c>
      <c r="M1762" s="6" t="s">
        <v>32</v>
      </c>
      <c r="N1762" s="6" t="s">
        <v>32</v>
      </c>
      <c r="O1762" s="6" t="s">
        <v>32</v>
      </c>
      <c r="P1762" s="6" t="s">
        <v>38</v>
      </c>
      <c r="Q1762" s="6" t="s">
        <v>31</v>
      </c>
      <c r="R1762" s="6" t="s">
        <v>34</v>
      </c>
      <c r="S1762" s="8" t="n">
        <v>20.25</v>
      </c>
      <c r="T1762" s="8" t="n">
        <v>401.95</v>
      </c>
      <c r="U1762" s="6" t="s">
        <v>30</v>
      </c>
      <c r="V1762" s="8" t="n">
        <f aca="false">IF(X1762="0-1 Year", ROUND(S1762/0.474, 2), IF(X1762="1-2 Years", ROUND(S1762/0.287, 2), ROUND(S1762/0.14, 2)))</f>
        <v>70.56</v>
      </c>
      <c r="W1762" s="6" t="str">
        <f aca="false">IF(V1762&gt;4000, "High", IF(V1762&gt;2000, "Medium", "Low"))</f>
        <v>Low</v>
      </c>
      <c r="X1762" s="9" t="s">
        <v>1275</v>
      </c>
      <c r="Y1762" s="10" t="n">
        <f aca="false">IF(U1762="Yes", 1, 0)</f>
        <v>0</v>
      </c>
      <c r="Z1762" s="10" t="n">
        <v>1</v>
      </c>
      <c r="AA1762" s="11" t="n">
        <f aca="false">MAX(0, ($S1762 * 0.35) - ($F1762 * 0.3))</f>
        <v>1.6875</v>
      </c>
      <c r="AB1762" s="12" t="str">
        <f aca="false">IF(AA1762&gt;20,"High",IF(AA1762&gt;10,"Medium","Low"))</f>
        <v>Low</v>
      </c>
    </row>
    <row r="1763" customFormat="false" ht="18.65" hidden="false" customHeight="false" outlineLevel="0" collapsed="false">
      <c r="A1763" s="5" t="s">
        <v>1807</v>
      </c>
      <c r="B1763" s="6" t="s">
        <v>37</v>
      </c>
      <c r="C1763" s="6" t="s">
        <v>30</v>
      </c>
      <c r="D1763" s="6" t="s">
        <v>30</v>
      </c>
      <c r="E1763" s="6" t="s">
        <v>30</v>
      </c>
      <c r="F1763" s="7" t="n">
        <v>5</v>
      </c>
      <c r="G1763" s="6" t="s">
        <v>31</v>
      </c>
      <c r="H1763" s="6" t="s">
        <v>31</v>
      </c>
      <c r="I1763" s="6" t="s">
        <v>517</v>
      </c>
      <c r="J1763" s="6" t="s">
        <v>30</v>
      </c>
      <c r="K1763" s="6" t="s">
        <v>30</v>
      </c>
      <c r="L1763" s="6" t="s">
        <v>30</v>
      </c>
      <c r="M1763" s="6" t="s">
        <v>30</v>
      </c>
      <c r="N1763" s="6" t="s">
        <v>30</v>
      </c>
      <c r="O1763" s="6" t="s">
        <v>30</v>
      </c>
      <c r="P1763" s="6" t="s">
        <v>38</v>
      </c>
      <c r="Q1763" s="6" t="s">
        <v>30</v>
      </c>
      <c r="R1763" s="6" t="s">
        <v>39</v>
      </c>
      <c r="S1763" s="8" t="n">
        <v>75.6</v>
      </c>
      <c r="T1763" s="8" t="n">
        <v>402.5</v>
      </c>
      <c r="U1763" s="6" t="s">
        <v>30</v>
      </c>
      <c r="V1763" s="8" t="n">
        <f aca="false">IF(X1763="0-1 Year", ROUND(S1763/0.474, 2), IF(X1763="1-2 Years", ROUND(S1763/0.287, 2), ROUND(S1763/0.14, 2)))</f>
        <v>159.49</v>
      </c>
      <c r="W1763" s="6" t="str">
        <f aca="false">IF(V1763&gt;4000, "High", IF(V1763&gt;2000, "Medium", "Low"))</f>
        <v>Low</v>
      </c>
      <c r="X1763" s="9" t="s">
        <v>35</v>
      </c>
      <c r="Y1763" s="10" t="n">
        <f aca="false">IF(U1763="Yes", 1, 0)</f>
        <v>0</v>
      </c>
      <c r="Z1763" s="10" t="n">
        <v>1</v>
      </c>
      <c r="AA1763" s="11" t="n">
        <f aca="false">MAX(0, ($S1763 * 0.35) - ($F1763 * 0.3))</f>
        <v>24.96</v>
      </c>
      <c r="AB1763" s="12" t="str">
        <f aca="false">IF(AA1763&gt;20,"High",IF(AA1763&gt;10,"Medium","Low"))</f>
        <v>High</v>
      </c>
    </row>
    <row r="1764" customFormat="false" ht="18.65" hidden="false" customHeight="false" outlineLevel="0" collapsed="false">
      <c r="A1764" s="5" t="s">
        <v>1808</v>
      </c>
      <c r="B1764" s="6" t="s">
        <v>29</v>
      </c>
      <c r="C1764" s="6" t="s">
        <v>30</v>
      </c>
      <c r="D1764" s="6" t="s">
        <v>30</v>
      </c>
      <c r="E1764" s="6" t="s">
        <v>30</v>
      </c>
      <c r="F1764" s="7" t="n">
        <v>10</v>
      </c>
      <c r="G1764" s="6" t="s">
        <v>31</v>
      </c>
      <c r="H1764" s="6" t="s">
        <v>30</v>
      </c>
      <c r="I1764" s="6" t="s">
        <v>203</v>
      </c>
      <c r="J1764" s="6" t="s">
        <v>30</v>
      </c>
      <c r="K1764" s="6" t="s">
        <v>30</v>
      </c>
      <c r="L1764" s="6" t="s">
        <v>30</v>
      </c>
      <c r="M1764" s="6" t="s">
        <v>30</v>
      </c>
      <c r="N1764" s="6" t="s">
        <v>30</v>
      </c>
      <c r="O1764" s="6" t="s">
        <v>30</v>
      </c>
      <c r="P1764" s="6" t="s">
        <v>38</v>
      </c>
      <c r="Q1764" s="6" t="s">
        <v>31</v>
      </c>
      <c r="R1764" s="6" t="s">
        <v>39</v>
      </c>
      <c r="S1764" s="8" t="n">
        <v>45.55</v>
      </c>
      <c r="T1764" s="8" t="n">
        <v>402.6</v>
      </c>
      <c r="U1764" s="6" t="s">
        <v>31</v>
      </c>
      <c r="V1764" s="8" t="n">
        <f aca="false">IF(X1764="0-1 Year", ROUND(S1764/0.474, 2), IF(X1764="1-2 Years", ROUND(S1764/0.287, 2), ROUND(S1764/0.14, 2)))</f>
        <v>96.1</v>
      </c>
      <c r="W1764" s="6" t="str">
        <f aca="false">IF(V1764&gt;4000, "High", IF(V1764&gt;2000, "Medium", "Low"))</f>
        <v>Low</v>
      </c>
      <c r="X1764" s="9" t="s">
        <v>35</v>
      </c>
      <c r="Y1764" s="10" t="n">
        <f aca="false">IF(U1764="Yes", 1, 0)</f>
        <v>1</v>
      </c>
      <c r="Z1764" s="10" t="n">
        <v>1</v>
      </c>
      <c r="AA1764" s="11" t="n">
        <f aca="false">MAX(0, ($S1764 * 0.35) - ($F1764 * 0.3))</f>
        <v>12.9425</v>
      </c>
      <c r="AB1764" s="12" t="str">
        <f aca="false">IF(AA1764&gt;20,"High",IF(AA1764&gt;10,"Medium","Low"))</f>
        <v>Medium</v>
      </c>
    </row>
    <row r="1765" customFormat="false" ht="18.65" hidden="false" customHeight="false" outlineLevel="0" collapsed="false">
      <c r="A1765" s="5" t="s">
        <v>1809</v>
      </c>
      <c r="B1765" s="6" t="s">
        <v>37</v>
      </c>
      <c r="C1765" s="6" t="s">
        <v>30</v>
      </c>
      <c r="D1765" s="6" t="s">
        <v>30</v>
      </c>
      <c r="E1765" s="6" t="s">
        <v>31</v>
      </c>
      <c r="F1765" s="7" t="n">
        <v>11</v>
      </c>
      <c r="G1765" s="6" t="s">
        <v>30</v>
      </c>
      <c r="H1765" s="6" t="s">
        <v>202</v>
      </c>
      <c r="I1765" s="6" t="s">
        <v>203</v>
      </c>
      <c r="J1765" s="6" t="s">
        <v>31</v>
      </c>
      <c r="K1765" s="6" t="s">
        <v>30</v>
      </c>
      <c r="L1765" s="6" t="s">
        <v>30</v>
      </c>
      <c r="M1765" s="6" t="s">
        <v>31</v>
      </c>
      <c r="N1765" s="6" t="s">
        <v>30</v>
      </c>
      <c r="O1765" s="6" t="s">
        <v>30</v>
      </c>
      <c r="P1765" s="6" t="s">
        <v>33</v>
      </c>
      <c r="Q1765" s="6" t="s">
        <v>31</v>
      </c>
      <c r="R1765" s="6" t="s">
        <v>34</v>
      </c>
      <c r="S1765" s="8" t="n">
        <v>36.05</v>
      </c>
      <c r="T1765" s="8" t="n">
        <v>402.6</v>
      </c>
      <c r="U1765" s="6" t="s">
        <v>30</v>
      </c>
      <c r="V1765" s="8" t="n">
        <f aca="false">IF(X1765="0-1 Year", ROUND(S1765/0.474, 2), IF(X1765="1-2 Years", ROUND(S1765/0.287, 2), ROUND(S1765/0.14, 2)))</f>
        <v>76.05</v>
      </c>
      <c r="W1765" s="6" t="str">
        <f aca="false">IF(V1765&gt;4000, "High", IF(V1765&gt;2000, "Medium", "Low"))</f>
        <v>Low</v>
      </c>
      <c r="X1765" s="9" t="s">
        <v>35</v>
      </c>
      <c r="Y1765" s="10" t="n">
        <f aca="false">IF(U1765="Yes", 1, 0)</f>
        <v>0</v>
      </c>
      <c r="Z1765" s="10" t="n">
        <v>1</v>
      </c>
      <c r="AA1765" s="11" t="n">
        <f aca="false">MAX(0, ($S1765 * 0.35) - ($F1765 * 0.3))</f>
        <v>9.3175</v>
      </c>
      <c r="AB1765" s="12" t="str">
        <f aca="false">IF(AA1765&gt;20,"High",IF(AA1765&gt;10,"Medium","Low"))</f>
        <v>Low</v>
      </c>
    </row>
    <row r="1766" customFormat="false" ht="18.65" hidden="false" customHeight="false" outlineLevel="0" collapsed="false">
      <c r="A1766" s="5" t="s">
        <v>1810</v>
      </c>
      <c r="B1766" s="6" t="s">
        <v>29</v>
      </c>
      <c r="C1766" s="6" t="s">
        <v>30</v>
      </c>
      <c r="D1766" s="6" t="s">
        <v>30</v>
      </c>
      <c r="E1766" s="6" t="s">
        <v>30</v>
      </c>
      <c r="F1766" s="7" t="n">
        <v>21</v>
      </c>
      <c r="G1766" s="6" t="s">
        <v>31</v>
      </c>
      <c r="H1766" s="6" t="s">
        <v>30</v>
      </c>
      <c r="I1766" s="6" t="s">
        <v>30</v>
      </c>
      <c r="J1766" s="6" t="s">
        <v>32</v>
      </c>
      <c r="K1766" s="6" t="s">
        <v>32</v>
      </c>
      <c r="L1766" s="6" t="s">
        <v>32</v>
      </c>
      <c r="M1766" s="6" t="s">
        <v>32</v>
      </c>
      <c r="N1766" s="6" t="s">
        <v>32</v>
      </c>
      <c r="O1766" s="6" t="s">
        <v>32</v>
      </c>
      <c r="P1766" s="6" t="s">
        <v>38</v>
      </c>
      <c r="Q1766" s="6" t="s">
        <v>30</v>
      </c>
      <c r="R1766" s="6" t="s">
        <v>58</v>
      </c>
      <c r="S1766" s="8" t="n">
        <v>20.5</v>
      </c>
      <c r="T1766" s="8" t="n">
        <v>402.85</v>
      </c>
      <c r="U1766" s="6" t="s">
        <v>30</v>
      </c>
      <c r="V1766" s="8" t="n">
        <f aca="false">IF(X1766="0-1 Year", ROUND(S1766/0.474, 2), IF(X1766="1-2 Years", ROUND(S1766/0.287, 2), ROUND(S1766/0.14, 2)))</f>
        <v>71.43</v>
      </c>
      <c r="W1766" s="6" t="str">
        <f aca="false">IF(V1766&gt;4000, "High", IF(V1766&gt;2000, "Medium", "Low"))</f>
        <v>Low</v>
      </c>
      <c r="X1766" s="9" t="s">
        <v>1275</v>
      </c>
      <c r="Y1766" s="10" t="n">
        <f aca="false">IF(U1766="Yes", 1, 0)</f>
        <v>0</v>
      </c>
      <c r="Z1766" s="10" t="n">
        <v>1</v>
      </c>
      <c r="AA1766" s="11" t="n">
        <f aca="false">MAX(0, ($S1766 * 0.35) - ($F1766 * 0.3))</f>
        <v>0.875</v>
      </c>
      <c r="AB1766" s="12" t="str">
        <f aca="false">IF(AA1766&gt;20,"High",IF(AA1766&gt;10,"Medium","Low"))</f>
        <v>Low</v>
      </c>
    </row>
    <row r="1767" customFormat="false" ht="18.65" hidden="false" customHeight="false" outlineLevel="0" collapsed="false">
      <c r="A1767" s="5" t="s">
        <v>1811</v>
      </c>
      <c r="B1767" s="6" t="s">
        <v>37</v>
      </c>
      <c r="C1767" s="6" t="s">
        <v>30</v>
      </c>
      <c r="D1767" s="6" t="s">
        <v>30</v>
      </c>
      <c r="E1767" s="6" t="s">
        <v>30</v>
      </c>
      <c r="F1767" s="7" t="n">
        <v>20</v>
      </c>
      <c r="G1767" s="6" t="s">
        <v>31</v>
      </c>
      <c r="H1767" s="6" t="s">
        <v>30</v>
      </c>
      <c r="I1767" s="6" t="s">
        <v>30</v>
      </c>
      <c r="J1767" s="6" t="s">
        <v>32</v>
      </c>
      <c r="K1767" s="6" t="s">
        <v>32</v>
      </c>
      <c r="L1767" s="6" t="s">
        <v>32</v>
      </c>
      <c r="M1767" s="6" t="s">
        <v>32</v>
      </c>
      <c r="N1767" s="6" t="s">
        <v>32</v>
      </c>
      <c r="O1767" s="6" t="s">
        <v>32</v>
      </c>
      <c r="P1767" s="6" t="s">
        <v>33</v>
      </c>
      <c r="Q1767" s="6" t="s">
        <v>30</v>
      </c>
      <c r="R1767" s="6" t="s">
        <v>34</v>
      </c>
      <c r="S1767" s="8" t="n">
        <v>19.5</v>
      </c>
      <c r="T1767" s="8" t="n">
        <v>403.15</v>
      </c>
      <c r="U1767" s="6" t="s">
        <v>30</v>
      </c>
      <c r="V1767" s="8" t="n">
        <f aca="false">IF(X1767="0-1 Year", ROUND(S1767/0.474, 2), IF(X1767="1-2 Years", ROUND(S1767/0.287, 2), ROUND(S1767/0.14, 2)))</f>
        <v>67.94</v>
      </c>
      <c r="W1767" s="6" t="str">
        <f aca="false">IF(V1767&gt;4000, "High", IF(V1767&gt;2000, "Medium", "Low"))</f>
        <v>Low</v>
      </c>
      <c r="X1767" s="9" t="s">
        <v>1275</v>
      </c>
      <c r="Y1767" s="10" t="n">
        <f aca="false">IF(U1767="Yes", 1, 0)</f>
        <v>0</v>
      </c>
      <c r="Z1767" s="10" t="n">
        <v>1</v>
      </c>
      <c r="AA1767" s="11" t="n">
        <f aca="false">MAX(0, ($S1767 * 0.35) - ($F1767 * 0.3))</f>
        <v>0.824999999999999</v>
      </c>
      <c r="AB1767" s="12" t="str">
        <f aca="false">IF(AA1767&gt;20,"High",IF(AA1767&gt;10,"Medium","Low"))</f>
        <v>Low</v>
      </c>
    </row>
    <row r="1768" customFormat="false" ht="18.65" hidden="false" customHeight="false" outlineLevel="0" collapsed="false">
      <c r="A1768" s="5" t="s">
        <v>1812</v>
      </c>
      <c r="B1768" s="6" t="s">
        <v>37</v>
      </c>
      <c r="C1768" s="6" t="s">
        <v>30</v>
      </c>
      <c r="D1768" s="6" t="s">
        <v>30</v>
      </c>
      <c r="E1768" s="6" t="s">
        <v>30</v>
      </c>
      <c r="F1768" s="7" t="n">
        <v>9</v>
      </c>
      <c r="G1768" s="6" t="s">
        <v>31</v>
      </c>
      <c r="H1768" s="6" t="s">
        <v>30</v>
      </c>
      <c r="I1768" s="6" t="s">
        <v>203</v>
      </c>
      <c r="J1768" s="6" t="s">
        <v>30</v>
      </c>
      <c r="K1768" s="6" t="s">
        <v>30</v>
      </c>
      <c r="L1768" s="6" t="s">
        <v>30</v>
      </c>
      <c r="M1768" s="6" t="s">
        <v>30</v>
      </c>
      <c r="N1768" s="6" t="s">
        <v>30</v>
      </c>
      <c r="O1768" s="6" t="s">
        <v>30</v>
      </c>
      <c r="P1768" s="6" t="s">
        <v>38</v>
      </c>
      <c r="Q1768" s="6" t="s">
        <v>31</v>
      </c>
      <c r="R1768" s="6" t="s">
        <v>53</v>
      </c>
      <c r="S1768" s="8" t="n">
        <v>44.2</v>
      </c>
      <c r="T1768" s="8" t="n">
        <v>403.35</v>
      </c>
      <c r="U1768" s="6" t="s">
        <v>31</v>
      </c>
      <c r="V1768" s="8" t="n">
        <f aca="false">IF(X1768="0-1 Year", ROUND(S1768/0.474, 2), IF(X1768="1-2 Years", ROUND(S1768/0.287, 2), ROUND(S1768/0.14, 2)))</f>
        <v>93.25</v>
      </c>
      <c r="W1768" s="6" t="str">
        <f aca="false">IF(V1768&gt;4000, "High", IF(V1768&gt;2000, "Medium", "Low"))</f>
        <v>Low</v>
      </c>
      <c r="X1768" s="9" t="s">
        <v>35</v>
      </c>
      <c r="Y1768" s="10" t="n">
        <f aca="false">IF(U1768="Yes", 1, 0)</f>
        <v>1</v>
      </c>
      <c r="Z1768" s="10" t="n">
        <v>1</v>
      </c>
      <c r="AA1768" s="11" t="n">
        <f aca="false">MAX(0, ($S1768 * 0.35) - ($F1768 * 0.3))</f>
        <v>12.77</v>
      </c>
      <c r="AB1768" s="12" t="str">
        <f aca="false">IF(AA1768&gt;20,"High",IF(AA1768&gt;10,"Medium","Low"))</f>
        <v>Medium</v>
      </c>
    </row>
    <row r="1769" customFormat="false" ht="18.65" hidden="false" customHeight="false" outlineLevel="0" collapsed="false">
      <c r="A1769" s="5" t="s">
        <v>1813</v>
      </c>
      <c r="B1769" s="6" t="s">
        <v>37</v>
      </c>
      <c r="C1769" s="6" t="s">
        <v>30</v>
      </c>
      <c r="D1769" s="6" t="s">
        <v>31</v>
      </c>
      <c r="E1769" s="6" t="s">
        <v>31</v>
      </c>
      <c r="F1769" s="7" t="n">
        <v>5</v>
      </c>
      <c r="G1769" s="6" t="s">
        <v>31</v>
      </c>
      <c r="H1769" s="6" t="s">
        <v>30</v>
      </c>
      <c r="I1769" s="6" t="s">
        <v>517</v>
      </c>
      <c r="J1769" s="6" t="s">
        <v>30</v>
      </c>
      <c r="K1769" s="6" t="s">
        <v>31</v>
      </c>
      <c r="L1769" s="6" t="s">
        <v>30</v>
      </c>
      <c r="M1769" s="6" t="s">
        <v>30</v>
      </c>
      <c r="N1769" s="6" t="s">
        <v>30</v>
      </c>
      <c r="O1769" s="6" t="s">
        <v>31</v>
      </c>
      <c r="P1769" s="6" t="s">
        <v>38</v>
      </c>
      <c r="Q1769" s="6" t="s">
        <v>31</v>
      </c>
      <c r="R1769" s="6" t="s">
        <v>39</v>
      </c>
      <c r="S1769" s="8" t="n">
        <v>83.6</v>
      </c>
      <c r="T1769" s="8" t="n">
        <v>404.2</v>
      </c>
      <c r="U1769" s="6" t="s">
        <v>31</v>
      </c>
      <c r="V1769" s="8" t="n">
        <f aca="false">IF(X1769="0-1 Year", ROUND(S1769/0.474, 2), IF(X1769="1-2 Years", ROUND(S1769/0.287, 2), ROUND(S1769/0.14, 2)))</f>
        <v>176.37</v>
      </c>
      <c r="W1769" s="6" t="str">
        <f aca="false">IF(V1769&gt;4000, "High", IF(V1769&gt;2000, "Medium", "Low"))</f>
        <v>Low</v>
      </c>
      <c r="X1769" s="9" t="s">
        <v>35</v>
      </c>
      <c r="Y1769" s="10" t="n">
        <f aca="false">IF(U1769="Yes", 1, 0)</f>
        <v>1</v>
      </c>
      <c r="Z1769" s="10" t="n">
        <v>1</v>
      </c>
      <c r="AA1769" s="11" t="n">
        <f aca="false">MAX(0, ($S1769 * 0.35) - ($F1769 * 0.3))</f>
        <v>27.76</v>
      </c>
      <c r="AB1769" s="12" t="str">
        <f aca="false">IF(AA1769&gt;20,"High",IF(AA1769&gt;10,"Medium","Low"))</f>
        <v>High</v>
      </c>
    </row>
    <row r="1770" customFormat="false" ht="18.65" hidden="false" customHeight="false" outlineLevel="0" collapsed="false">
      <c r="A1770" s="5" t="s">
        <v>1814</v>
      </c>
      <c r="B1770" s="6" t="s">
        <v>37</v>
      </c>
      <c r="C1770" s="6" t="s">
        <v>30</v>
      </c>
      <c r="D1770" s="6" t="s">
        <v>30</v>
      </c>
      <c r="E1770" s="6" t="s">
        <v>30</v>
      </c>
      <c r="F1770" s="7" t="n">
        <v>7</v>
      </c>
      <c r="G1770" s="6" t="s">
        <v>31</v>
      </c>
      <c r="H1770" s="6" t="s">
        <v>31</v>
      </c>
      <c r="I1770" s="6" t="s">
        <v>203</v>
      </c>
      <c r="J1770" s="6" t="s">
        <v>31</v>
      </c>
      <c r="K1770" s="6" t="s">
        <v>30</v>
      </c>
      <c r="L1770" s="6" t="s">
        <v>30</v>
      </c>
      <c r="M1770" s="6" t="s">
        <v>30</v>
      </c>
      <c r="N1770" s="6" t="s">
        <v>30</v>
      </c>
      <c r="O1770" s="6" t="s">
        <v>30</v>
      </c>
      <c r="P1770" s="6" t="s">
        <v>38</v>
      </c>
      <c r="Q1770" s="6" t="s">
        <v>31</v>
      </c>
      <c r="R1770" s="6" t="s">
        <v>39</v>
      </c>
      <c r="S1770" s="8" t="n">
        <v>53.65</v>
      </c>
      <c r="T1770" s="8" t="n">
        <v>404.35</v>
      </c>
      <c r="U1770" s="6" t="s">
        <v>30</v>
      </c>
      <c r="V1770" s="8" t="n">
        <f aca="false">IF(X1770="0-1 Year", ROUND(S1770/0.474, 2), IF(X1770="1-2 Years", ROUND(S1770/0.287, 2), ROUND(S1770/0.14, 2)))</f>
        <v>113.19</v>
      </c>
      <c r="W1770" s="6" t="str">
        <f aca="false">IF(V1770&gt;4000, "High", IF(V1770&gt;2000, "Medium", "Low"))</f>
        <v>Low</v>
      </c>
      <c r="X1770" s="9" t="s">
        <v>35</v>
      </c>
      <c r="Y1770" s="10" t="n">
        <f aca="false">IF(U1770="Yes", 1, 0)</f>
        <v>0</v>
      </c>
      <c r="Z1770" s="10" t="n">
        <v>1</v>
      </c>
      <c r="AA1770" s="11" t="n">
        <f aca="false">MAX(0, ($S1770 * 0.35) - ($F1770 * 0.3))</f>
        <v>16.6775</v>
      </c>
      <c r="AB1770" s="12" t="str">
        <f aca="false">IF(AA1770&gt;20,"High",IF(AA1770&gt;10,"Medium","Low"))</f>
        <v>Medium</v>
      </c>
    </row>
    <row r="1771" customFormat="false" ht="18.65" hidden="false" customHeight="false" outlineLevel="0" collapsed="false">
      <c r="A1771" s="5" t="s">
        <v>1815</v>
      </c>
      <c r="B1771" s="6" t="s">
        <v>29</v>
      </c>
      <c r="C1771" s="6" t="s">
        <v>30</v>
      </c>
      <c r="D1771" s="6" t="s">
        <v>30</v>
      </c>
      <c r="E1771" s="6" t="s">
        <v>30</v>
      </c>
      <c r="F1771" s="7" t="n">
        <v>23</v>
      </c>
      <c r="G1771" s="6" t="s">
        <v>31</v>
      </c>
      <c r="H1771" s="6" t="s">
        <v>30</v>
      </c>
      <c r="I1771" s="6" t="s">
        <v>30</v>
      </c>
      <c r="J1771" s="6" t="s">
        <v>32</v>
      </c>
      <c r="K1771" s="6" t="s">
        <v>32</v>
      </c>
      <c r="L1771" s="6" t="s">
        <v>32</v>
      </c>
      <c r="M1771" s="6" t="s">
        <v>32</v>
      </c>
      <c r="N1771" s="6" t="s">
        <v>32</v>
      </c>
      <c r="O1771" s="6" t="s">
        <v>32</v>
      </c>
      <c r="P1771" s="6" t="s">
        <v>33</v>
      </c>
      <c r="Q1771" s="6" t="s">
        <v>30</v>
      </c>
      <c r="R1771" s="6" t="s">
        <v>53</v>
      </c>
      <c r="S1771" s="8" t="n">
        <v>20.15</v>
      </c>
      <c r="T1771" s="8" t="n">
        <v>405.6</v>
      </c>
      <c r="U1771" s="6" t="s">
        <v>30</v>
      </c>
      <c r="V1771" s="8" t="n">
        <f aca="false">IF(X1771="0-1 Year", ROUND(S1771/0.474, 2), IF(X1771="1-2 Years", ROUND(S1771/0.287, 2), ROUND(S1771/0.14, 2)))</f>
        <v>70.21</v>
      </c>
      <c r="W1771" s="6" t="str">
        <f aca="false">IF(V1771&gt;4000, "High", IF(V1771&gt;2000, "Medium", "Low"))</f>
        <v>Low</v>
      </c>
      <c r="X1771" s="9" t="s">
        <v>1275</v>
      </c>
      <c r="Y1771" s="10" t="n">
        <f aca="false">IF(U1771="Yes", 1, 0)</f>
        <v>0</v>
      </c>
      <c r="Z1771" s="10" t="n">
        <v>1</v>
      </c>
      <c r="AA1771" s="11" t="n">
        <f aca="false">MAX(0, ($S1771 * 0.35) - ($F1771 * 0.3))</f>
        <v>0.1525</v>
      </c>
      <c r="AB1771" s="12" t="str">
        <f aca="false">IF(AA1771&gt;20,"High",IF(AA1771&gt;10,"Medium","Low"))</f>
        <v>Low</v>
      </c>
    </row>
    <row r="1772" customFormat="false" ht="18.65" hidden="false" customHeight="false" outlineLevel="0" collapsed="false">
      <c r="A1772" s="5" t="s">
        <v>1816</v>
      </c>
      <c r="B1772" s="6" t="s">
        <v>37</v>
      </c>
      <c r="C1772" s="6" t="s">
        <v>30</v>
      </c>
      <c r="D1772" s="6" t="s">
        <v>30</v>
      </c>
      <c r="E1772" s="6" t="s">
        <v>30</v>
      </c>
      <c r="F1772" s="7" t="n">
        <v>9</v>
      </c>
      <c r="G1772" s="6" t="s">
        <v>31</v>
      </c>
      <c r="H1772" s="6" t="s">
        <v>30</v>
      </c>
      <c r="I1772" s="6" t="s">
        <v>203</v>
      </c>
      <c r="J1772" s="6" t="s">
        <v>30</v>
      </c>
      <c r="K1772" s="6" t="s">
        <v>30</v>
      </c>
      <c r="L1772" s="6" t="s">
        <v>30</v>
      </c>
      <c r="M1772" s="6" t="s">
        <v>30</v>
      </c>
      <c r="N1772" s="6" t="s">
        <v>30</v>
      </c>
      <c r="O1772" s="6" t="s">
        <v>30</v>
      </c>
      <c r="P1772" s="6" t="s">
        <v>38</v>
      </c>
      <c r="Q1772" s="6" t="s">
        <v>31</v>
      </c>
      <c r="R1772" s="6" t="s">
        <v>39</v>
      </c>
      <c r="S1772" s="8" t="n">
        <v>43.75</v>
      </c>
      <c r="T1772" s="8" t="n">
        <v>405.7</v>
      </c>
      <c r="U1772" s="6" t="s">
        <v>30</v>
      </c>
      <c r="V1772" s="8" t="n">
        <f aca="false">IF(X1772="0-1 Year", ROUND(S1772/0.474, 2), IF(X1772="1-2 Years", ROUND(S1772/0.287, 2), ROUND(S1772/0.14, 2)))</f>
        <v>92.3</v>
      </c>
      <c r="W1772" s="6" t="str">
        <f aca="false">IF(V1772&gt;4000, "High", IF(V1772&gt;2000, "Medium", "Low"))</f>
        <v>Low</v>
      </c>
      <c r="X1772" s="9" t="s">
        <v>35</v>
      </c>
      <c r="Y1772" s="10" t="n">
        <f aca="false">IF(U1772="Yes", 1, 0)</f>
        <v>0</v>
      </c>
      <c r="Z1772" s="10" t="n">
        <v>1</v>
      </c>
      <c r="AA1772" s="11" t="n">
        <f aca="false">MAX(0, ($S1772 * 0.35) - ($F1772 * 0.3))</f>
        <v>12.6125</v>
      </c>
      <c r="AB1772" s="12" t="str">
        <f aca="false">IF(AA1772&gt;20,"High",IF(AA1772&gt;10,"Medium","Low"))</f>
        <v>Medium</v>
      </c>
    </row>
    <row r="1773" customFormat="false" ht="18.65" hidden="false" customHeight="false" outlineLevel="0" collapsed="false">
      <c r="A1773" s="5" t="s">
        <v>1817</v>
      </c>
      <c r="B1773" s="6" t="s">
        <v>37</v>
      </c>
      <c r="C1773" s="6" t="s">
        <v>30</v>
      </c>
      <c r="D1773" s="6" t="s">
        <v>31</v>
      </c>
      <c r="E1773" s="6" t="s">
        <v>31</v>
      </c>
      <c r="F1773" s="7" t="n">
        <v>20</v>
      </c>
      <c r="G1773" s="6" t="s">
        <v>31</v>
      </c>
      <c r="H1773" s="6" t="s">
        <v>30</v>
      </c>
      <c r="I1773" s="6" t="s">
        <v>30</v>
      </c>
      <c r="J1773" s="6" t="s">
        <v>32</v>
      </c>
      <c r="K1773" s="6" t="s">
        <v>32</v>
      </c>
      <c r="L1773" s="6" t="s">
        <v>32</v>
      </c>
      <c r="M1773" s="6" t="s">
        <v>32</v>
      </c>
      <c r="N1773" s="6" t="s">
        <v>32</v>
      </c>
      <c r="O1773" s="6" t="s">
        <v>32</v>
      </c>
      <c r="P1773" s="6" t="s">
        <v>38</v>
      </c>
      <c r="Q1773" s="6" t="s">
        <v>30</v>
      </c>
      <c r="R1773" s="6" t="s">
        <v>34</v>
      </c>
      <c r="S1773" s="8" t="n">
        <v>20.05</v>
      </c>
      <c r="T1773" s="8" t="n">
        <v>406.05</v>
      </c>
      <c r="U1773" s="6" t="s">
        <v>30</v>
      </c>
      <c r="V1773" s="8" t="n">
        <f aca="false">IF(X1773="0-1 Year", ROUND(S1773/0.474, 2), IF(X1773="1-2 Years", ROUND(S1773/0.287, 2), ROUND(S1773/0.14, 2)))</f>
        <v>69.86</v>
      </c>
      <c r="W1773" s="6" t="str">
        <f aca="false">IF(V1773&gt;4000, "High", IF(V1773&gt;2000, "Medium", "Low"))</f>
        <v>Low</v>
      </c>
      <c r="X1773" s="9" t="s">
        <v>1275</v>
      </c>
      <c r="Y1773" s="10" t="n">
        <f aca="false">IF(U1773="Yes", 1, 0)</f>
        <v>0</v>
      </c>
      <c r="Z1773" s="10" t="n">
        <v>1</v>
      </c>
      <c r="AA1773" s="11" t="n">
        <f aca="false">MAX(0, ($S1773 * 0.35) - ($F1773 * 0.3))</f>
        <v>1.0175</v>
      </c>
      <c r="AB1773" s="12" t="str">
        <f aca="false">IF(AA1773&gt;20,"High",IF(AA1773&gt;10,"Medium","Low"))</f>
        <v>Low</v>
      </c>
    </row>
    <row r="1774" customFormat="false" ht="18.65" hidden="false" customHeight="false" outlineLevel="0" collapsed="false">
      <c r="A1774" s="5" t="s">
        <v>1818</v>
      </c>
      <c r="B1774" s="6" t="s">
        <v>37</v>
      </c>
      <c r="C1774" s="6" t="s">
        <v>30</v>
      </c>
      <c r="D1774" s="6" t="s">
        <v>30</v>
      </c>
      <c r="E1774" s="6" t="s">
        <v>30</v>
      </c>
      <c r="F1774" s="7" t="n">
        <v>20</v>
      </c>
      <c r="G1774" s="6" t="s">
        <v>31</v>
      </c>
      <c r="H1774" s="6" t="s">
        <v>30</v>
      </c>
      <c r="I1774" s="6" t="s">
        <v>30</v>
      </c>
      <c r="J1774" s="6" t="s">
        <v>32</v>
      </c>
      <c r="K1774" s="6" t="s">
        <v>32</v>
      </c>
      <c r="L1774" s="6" t="s">
        <v>32</v>
      </c>
      <c r="M1774" s="6" t="s">
        <v>32</v>
      </c>
      <c r="N1774" s="6" t="s">
        <v>32</v>
      </c>
      <c r="O1774" s="6" t="s">
        <v>32</v>
      </c>
      <c r="P1774" s="6" t="s">
        <v>166</v>
      </c>
      <c r="Q1774" s="6" t="s">
        <v>30</v>
      </c>
      <c r="R1774" s="6" t="s">
        <v>34</v>
      </c>
      <c r="S1774" s="8" t="n">
        <v>19.7</v>
      </c>
      <c r="T1774" s="8" t="n">
        <v>406.95</v>
      </c>
      <c r="U1774" s="6" t="s">
        <v>30</v>
      </c>
      <c r="V1774" s="8" t="n">
        <f aca="false">IF(X1774="0-1 Year", ROUND(S1774/0.474, 2), IF(X1774="1-2 Years", ROUND(S1774/0.287, 2), ROUND(S1774/0.14, 2)))</f>
        <v>68.64</v>
      </c>
      <c r="W1774" s="6" t="str">
        <f aca="false">IF(V1774&gt;4000, "High", IF(V1774&gt;2000, "Medium", "Low"))</f>
        <v>Low</v>
      </c>
      <c r="X1774" s="9" t="s">
        <v>1275</v>
      </c>
      <c r="Y1774" s="10" t="n">
        <f aca="false">IF(U1774="Yes", 1, 0)</f>
        <v>0</v>
      </c>
      <c r="Z1774" s="10" t="n">
        <v>1</v>
      </c>
      <c r="AA1774" s="11" t="n">
        <f aca="false">MAX(0, ($S1774 * 0.35) - ($F1774 * 0.3))</f>
        <v>0.895</v>
      </c>
      <c r="AB1774" s="12" t="str">
        <f aca="false">IF(AA1774&gt;20,"High",IF(AA1774&gt;10,"Medium","Low"))</f>
        <v>Low</v>
      </c>
    </row>
    <row r="1775" customFormat="false" ht="18.65" hidden="false" customHeight="false" outlineLevel="0" collapsed="false">
      <c r="A1775" s="5" t="s">
        <v>1819</v>
      </c>
      <c r="B1775" s="6" t="s">
        <v>37</v>
      </c>
      <c r="C1775" s="6" t="s">
        <v>30</v>
      </c>
      <c r="D1775" s="6" t="s">
        <v>30</v>
      </c>
      <c r="E1775" s="6" t="s">
        <v>30</v>
      </c>
      <c r="F1775" s="7" t="n">
        <v>18</v>
      </c>
      <c r="G1775" s="6" t="s">
        <v>31</v>
      </c>
      <c r="H1775" s="6" t="s">
        <v>30</v>
      </c>
      <c r="I1775" s="6" t="s">
        <v>30</v>
      </c>
      <c r="J1775" s="6" t="s">
        <v>32</v>
      </c>
      <c r="K1775" s="6" t="s">
        <v>32</v>
      </c>
      <c r="L1775" s="6" t="s">
        <v>32</v>
      </c>
      <c r="M1775" s="6" t="s">
        <v>32</v>
      </c>
      <c r="N1775" s="6" t="s">
        <v>32</v>
      </c>
      <c r="O1775" s="6" t="s">
        <v>32</v>
      </c>
      <c r="P1775" s="6" t="s">
        <v>33</v>
      </c>
      <c r="Q1775" s="6" t="s">
        <v>30</v>
      </c>
      <c r="R1775" s="6" t="s">
        <v>34</v>
      </c>
      <c r="S1775" s="8" t="n">
        <v>20.1</v>
      </c>
      <c r="T1775" s="8" t="n">
        <v>407.05</v>
      </c>
      <c r="U1775" s="6" t="s">
        <v>30</v>
      </c>
      <c r="V1775" s="8" t="n">
        <f aca="false">IF(X1775="0-1 Year", ROUND(S1775/0.474, 2), IF(X1775="1-2 Years", ROUND(S1775/0.287, 2), ROUND(S1775/0.14, 2)))</f>
        <v>70.03</v>
      </c>
      <c r="W1775" s="6" t="str">
        <f aca="false">IF(V1775&gt;4000, "High", IF(V1775&gt;2000, "Medium", "Low"))</f>
        <v>Low</v>
      </c>
      <c r="X1775" s="9" t="s">
        <v>1275</v>
      </c>
      <c r="Y1775" s="10" t="n">
        <f aca="false">IF(U1775="Yes", 1, 0)</f>
        <v>0</v>
      </c>
      <c r="Z1775" s="10" t="n">
        <v>1</v>
      </c>
      <c r="AA1775" s="11" t="n">
        <f aca="false">MAX(0, ($S1775 * 0.35) - ($F1775 * 0.3))</f>
        <v>1.635</v>
      </c>
      <c r="AB1775" s="12" t="str">
        <f aca="false">IF(AA1775&gt;20,"High",IF(AA1775&gt;10,"Medium","Low"))</f>
        <v>Low</v>
      </c>
    </row>
    <row r="1776" customFormat="false" ht="18.65" hidden="false" customHeight="false" outlineLevel="0" collapsed="false">
      <c r="A1776" s="5" t="s">
        <v>1820</v>
      </c>
      <c r="B1776" s="6" t="s">
        <v>37</v>
      </c>
      <c r="C1776" s="6" t="s">
        <v>30</v>
      </c>
      <c r="D1776" s="6" t="s">
        <v>30</v>
      </c>
      <c r="E1776" s="6" t="s">
        <v>30</v>
      </c>
      <c r="F1776" s="7" t="n">
        <v>8</v>
      </c>
      <c r="G1776" s="6" t="s">
        <v>31</v>
      </c>
      <c r="H1776" s="6" t="s">
        <v>30</v>
      </c>
      <c r="I1776" s="6" t="s">
        <v>203</v>
      </c>
      <c r="J1776" s="6" t="s">
        <v>30</v>
      </c>
      <c r="K1776" s="6" t="s">
        <v>30</v>
      </c>
      <c r="L1776" s="6" t="s">
        <v>30</v>
      </c>
      <c r="M1776" s="6" t="s">
        <v>31</v>
      </c>
      <c r="N1776" s="6" t="s">
        <v>30</v>
      </c>
      <c r="O1776" s="6" t="s">
        <v>30</v>
      </c>
      <c r="P1776" s="6" t="s">
        <v>38</v>
      </c>
      <c r="Q1776" s="6" t="s">
        <v>30</v>
      </c>
      <c r="R1776" s="6" t="s">
        <v>39</v>
      </c>
      <c r="S1776" s="8" t="n">
        <v>49.4</v>
      </c>
      <c r="T1776" s="8" t="n">
        <v>408.25</v>
      </c>
      <c r="U1776" s="6" t="s">
        <v>30</v>
      </c>
      <c r="V1776" s="8" t="n">
        <f aca="false">IF(X1776="0-1 Year", ROUND(S1776/0.474, 2), IF(X1776="1-2 Years", ROUND(S1776/0.287, 2), ROUND(S1776/0.14, 2)))</f>
        <v>104.22</v>
      </c>
      <c r="W1776" s="6" t="str">
        <f aca="false">IF(V1776&gt;4000, "High", IF(V1776&gt;2000, "Medium", "Low"))</f>
        <v>Low</v>
      </c>
      <c r="X1776" s="9" t="s">
        <v>35</v>
      </c>
      <c r="Y1776" s="10" t="n">
        <f aca="false">IF(U1776="Yes", 1, 0)</f>
        <v>0</v>
      </c>
      <c r="Z1776" s="10" t="n">
        <v>1</v>
      </c>
      <c r="AA1776" s="11" t="n">
        <f aca="false">MAX(0, ($S1776 * 0.35) - ($F1776 * 0.3))</f>
        <v>14.89</v>
      </c>
      <c r="AB1776" s="12" t="str">
        <f aca="false">IF(AA1776&gt;20,"High",IF(AA1776&gt;10,"Medium","Low"))</f>
        <v>Medium</v>
      </c>
    </row>
    <row r="1777" customFormat="false" ht="18.65" hidden="false" customHeight="false" outlineLevel="0" collapsed="false">
      <c r="A1777" s="5" t="s">
        <v>1821</v>
      </c>
      <c r="B1777" s="6" t="s">
        <v>29</v>
      </c>
      <c r="C1777" s="6" t="s">
        <v>31</v>
      </c>
      <c r="D1777" s="6" t="s">
        <v>30</v>
      </c>
      <c r="E1777" s="6" t="s">
        <v>30</v>
      </c>
      <c r="F1777" s="7" t="n">
        <v>5</v>
      </c>
      <c r="G1777" s="6" t="s">
        <v>31</v>
      </c>
      <c r="H1777" s="6" t="s">
        <v>30</v>
      </c>
      <c r="I1777" s="6" t="s">
        <v>517</v>
      </c>
      <c r="J1777" s="6" t="s">
        <v>30</v>
      </c>
      <c r="K1777" s="6" t="s">
        <v>31</v>
      </c>
      <c r="L1777" s="6" t="s">
        <v>30</v>
      </c>
      <c r="M1777" s="6" t="s">
        <v>30</v>
      </c>
      <c r="N1777" s="6" t="s">
        <v>30</v>
      </c>
      <c r="O1777" s="6" t="s">
        <v>31</v>
      </c>
      <c r="P1777" s="6" t="s">
        <v>38</v>
      </c>
      <c r="Q1777" s="6" t="s">
        <v>31</v>
      </c>
      <c r="R1777" s="6" t="s">
        <v>39</v>
      </c>
      <c r="S1777" s="8" t="n">
        <v>85.55</v>
      </c>
      <c r="T1777" s="8" t="n">
        <v>408.5</v>
      </c>
      <c r="U1777" s="6" t="s">
        <v>30</v>
      </c>
      <c r="V1777" s="8" t="n">
        <f aca="false">IF(X1777="0-1 Year", ROUND(S1777/0.474, 2), IF(X1777="1-2 Years", ROUND(S1777/0.287, 2), ROUND(S1777/0.14, 2)))</f>
        <v>180.49</v>
      </c>
      <c r="W1777" s="6" t="str">
        <f aca="false">IF(V1777&gt;4000, "High", IF(V1777&gt;2000, "Medium", "Low"))</f>
        <v>Low</v>
      </c>
      <c r="X1777" s="9" t="s">
        <v>35</v>
      </c>
      <c r="Y1777" s="10" t="n">
        <f aca="false">IF(U1777="Yes", 1, 0)</f>
        <v>0</v>
      </c>
      <c r="Z1777" s="10" t="n">
        <v>1</v>
      </c>
      <c r="AA1777" s="11" t="n">
        <f aca="false">MAX(0, ($S1777 * 0.35) - ($F1777 * 0.3))</f>
        <v>28.4425</v>
      </c>
      <c r="AB1777" s="12" t="str">
        <f aca="false">IF(AA1777&gt;20,"High",IF(AA1777&gt;10,"Medium","Low"))</f>
        <v>High</v>
      </c>
    </row>
    <row r="1778" customFormat="false" ht="18.65" hidden="false" customHeight="false" outlineLevel="0" collapsed="false">
      <c r="A1778" s="5" t="s">
        <v>1822</v>
      </c>
      <c r="B1778" s="6" t="s">
        <v>37</v>
      </c>
      <c r="C1778" s="6" t="s">
        <v>30</v>
      </c>
      <c r="D1778" s="6" t="s">
        <v>31</v>
      </c>
      <c r="E1778" s="6" t="s">
        <v>31</v>
      </c>
      <c r="F1778" s="7" t="n">
        <v>17</v>
      </c>
      <c r="G1778" s="6" t="s">
        <v>31</v>
      </c>
      <c r="H1778" s="6" t="s">
        <v>31</v>
      </c>
      <c r="I1778" s="6" t="s">
        <v>30</v>
      </c>
      <c r="J1778" s="6" t="s">
        <v>32</v>
      </c>
      <c r="K1778" s="6" t="s">
        <v>32</v>
      </c>
      <c r="L1778" s="6" t="s">
        <v>32</v>
      </c>
      <c r="M1778" s="6" t="s">
        <v>32</v>
      </c>
      <c r="N1778" s="6" t="s">
        <v>32</v>
      </c>
      <c r="O1778" s="6" t="s">
        <v>32</v>
      </c>
      <c r="P1778" s="6" t="s">
        <v>38</v>
      </c>
      <c r="Q1778" s="6" t="s">
        <v>30</v>
      </c>
      <c r="R1778" s="6" t="s">
        <v>34</v>
      </c>
      <c r="S1778" s="8" t="n">
        <v>24.1</v>
      </c>
      <c r="T1778" s="8" t="n">
        <v>409.9</v>
      </c>
      <c r="U1778" s="6" t="s">
        <v>31</v>
      </c>
      <c r="V1778" s="8" t="n">
        <f aca="false">IF(X1778="0-1 Year", ROUND(S1778/0.474, 2), IF(X1778="1-2 Years", ROUND(S1778/0.287, 2), ROUND(S1778/0.14, 2)))</f>
        <v>83.97</v>
      </c>
      <c r="W1778" s="6" t="str">
        <f aca="false">IF(V1778&gt;4000, "High", IF(V1778&gt;2000, "Medium", "Low"))</f>
        <v>Low</v>
      </c>
      <c r="X1778" s="9" t="s">
        <v>1275</v>
      </c>
      <c r="Y1778" s="10" t="n">
        <f aca="false">IF(U1778="Yes", 1, 0)</f>
        <v>1</v>
      </c>
      <c r="Z1778" s="10" t="n">
        <v>1</v>
      </c>
      <c r="AA1778" s="11" t="n">
        <f aca="false">MAX(0, ($S1778 * 0.35) - ($F1778 * 0.3))</f>
        <v>3.335</v>
      </c>
      <c r="AB1778" s="12" t="str">
        <f aca="false">IF(AA1778&gt;20,"High",IF(AA1778&gt;10,"Medium","Low"))</f>
        <v>Low</v>
      </c>
    </row>
    <row r="1779" customFormat="false" ht="18.65" hidden="false" customHeight="false" outlineLevel="0" collapsed="false">
      <c r="A1779" s="5" t="s">
        <v>1823</v>
      </c>
      <c r="B1779" s="6" t="s">
        <v>29</v>
      </c>
      <c r="C1779" s="6" t="s">
        <v>30</v>
      </c>
      <c r="D1779" s="6" t="s">
        <v>31</v>
      </c>
      <c r="E1779" s="6" t="s">
        <v>31</v>
      </c>
      <c r="F1779" s="7" t="n">
        <v>25</v>
      </c>
      <c r="G1779" s="6" t="s">
        <v>31</v>
      </c>
      <c r="H1779" s="6" t="s">
        <v>30</v>
      </c>
      <c r="I1779" s="6" t="s">
        <v>30</v>
      </c>
      <c r="J1779" s="6" t="s">
        <v>32</v>
      </c>
      <c r="K1779" s="6" t="s">
        <v>32</v>
      </c>
      <c r="L1779" s="6" t="s">
        <v>32</v>
      </c>
      <c r="M1779" s="6" t="s">
        <v>32</v>
      </c>
      <c r="N1779" s="6" t="s">
        <v>32</v>
      </c>
      <c r="O1779" s="6" t="s">
        <v>32</v>
      </c>
      <c r="P1779" s="6" t="s">
        <v>33</v>
      </c>
      <c r="Q1779" s="6" t="s">
        <v>30</v>
      </c>
      <c r="R1779" s="6" t="s">
        <v>39</v>
      </c>
      <c r="S1779" s="8" t="n">
        <v>19.6</v>
      </c>
      <c r="T1779" s="8" t="n">
        <v>411.15</v>
      </c>
      <c r="U1779" s="6" t="s">
        <v>30</v>
      </c>
      <c r="V1779" s="8" t="n">
        <f aca="false">IF(X1779="0-1 Year", ROUND(S1779/0.474, 2), IF(X1779="1-2 Years", ROUND(S1779/0.287, 2), ROUND(S1779/0.14, 2)))</f>
        <v>140</v>
      </c>
      <c r="W1779" s="6" t="str">
        <f aca="false">IF(V1779&gt;4000, "High", IF(V1779&gt;2000, "Medium", "Low"))</f>
        <v>Low</v>
      </c>
      <c r="X1779" s="9" t="s">
        <v>1765</v>
      </c>
      <c r="Y1779" s="10" t="n">
        <f aca="false">IF(U1779="Yes", 1, 0)</f>
        <v>0</v>
      </c>
      <c r="Z1779" s="10" t="n">
        <v>1</v>
      </c>
      <c r="AA1779" s="11" t="n">
        <f aca="false">MAX(0, ($S1779 * 0.35) - ($F1779 * 0.3))</f>
        <v>0</v>
      </c>
      <c r="AB1779" s="12" t="str">
        <f aca="false">IF(AA1779&gt;20,"High",IF(AA1779&gt;10,"Medium","Low"))</f>
        <v>Low</v>
      </c>
    </row>
    <row r="1780" customFormat="false" ht="18.65" hidden="false" customHeight="false" outlineLevel="0" collapsed="false">
      <c r="A1780" s="5" t="s">
        <v>1824</v>
      </c>
      <c r="B1780" s="6" t="s">
        <v>29</v>
      </c>
      <c r="C1780" s="6" t="s">
        <v>30</v>
      </c>
      <c r="D1780" s="6" t="s">
        <v>30</v>
      </c>
      <c r="E1780" s="6" t="s">
        <v>30</v>
      </c>
      <c r="F1780" s="7" t="n">
        <v>18</v>
      </c>
      <c r="G1780" s="6" t="s">
        <v>31</v>
      </c>
      <c r="H1780" s="6" t="s">
        <v>30</v>
      </c>
      <c r="I1780" s="6" t="s">
        <v>30</v>
      </c>
      <c r="J1780" s="6" t="s">
        <v>32</v>
      </c>
      <c r="K1780" s="6" t="s">
        <v>32</v>
      </c>
      <c r="L1780" s="6" t="s">
        <v>32</v>
      </c>
      <c r="M1780" s="6" t="s">
        <v>32</v>
      </c>
      <c r="N1780" s="6" t="s">
        <v>32</v>
      </c>
      <c r="O1780" s="6" t="s">
        <v>32</v>
      </c>
      <c r="P1780" s="6" t="s">
        <v>33</v>
      </c>
      <c r="Q1780" s="6" t="s">
        <v>30</v>
      </c>
      <c r="R1780" s="6" t="s">
        <v>34</v>
      </c>
      <c r="S1780" s="8" t="n">
        <v>19.65</v>
      </c>
      <c r="T1780" s="8" t="n">
        <v>411.25</v>
      </c>
      <c r="U1780" s="6" t="s">
        <v>30</v>
      </c>
      <c r="V1780" s="8" t="n">
        <f aca="false">IF(X1780="0-1 Year", ROUND(S1780/0.474, 2), IF(X1780="1-2 Years", ROUND(S1780/0.287, 2), ROUND(S1780/0.14, 2)))</f>
        <v>68.47</v>
      </c>
      <c r="W1780" s="6" t="str">
        <f aca="false">IF(V1780&gt;4000, "High", IF(V1780&gt;2000, "Medium", "Low"))</f>
        <v>Low</v>
      </c>
      <c r="X1780" s="9" t="s">
        <v>1275</v>
      </c>
      <c r="Y1780" s="10" t="n">
        <f aca="false">IF(U1780="Yes", 1, 0)</f>
        <v>0</v>
      </c>
      <c r="Z1780" s="10" t="n">
        <v>1</v>
      </c>
      <c r="AA1780" s="11" t="n">
        <f aca="false">MAX(0, ($S1780 * 0.35) - ($F1780 * 0.3))</f>
        <v>1.4775</v>
      </c>
      <c r="AB1780" s="12" t="str">
        <f aca="false">IF(AA1780&gt;20,"High",IF(AA1780&gt;10,"Medium","Low"))</f>
        <v>Low</v>
      </c>
    </row>
    <row r="1781" customFormat="false" ht="18.65" hidden="false" customHeight="false" outlineLevel="0" collapsed="false">
      <c r="A1781" s="5" t="s">
        <v>1825</v>
      </c>
      <c r="B1781" s="6" t="s">
        <v>37</v>
      </c>
      <c r="C1781" s="6" t="s">
        <v>30</v>
      </c>
      <c r="D1781" s="6" t="s">
        <v>30</v>
      </c>
      <c r="E1781" s="6" t="s">
        <v>31</v>
      </c>
      <c r="F1781" s="7" t="n">
        <v>10</v>
      </c>
      <c r="G1781" s="6" t="s">
        <v>30</v>
      </c>
      <c r="H1781" s="6" t="s">
        <v>202</v>
      </c>
      <c r="I1781" s="6" t="s">
        <v>203</v>
      </c>
      <c r="J1781" s="6" t="s">
        <v>31</v>
      </c>
      <c r="K1781" s="6" t="s">
        <v>31</v>
      </c>
      <c r="L1781" s="6" t="s">
        <v>30</v>
      </c>
      <c r="M1781" s="6" t="s">
        <v>31</v>
      </c>
      <c r="N1781" s="6" t="s">
        <v>30</v>
      </c>
      <c r="O1781" s="6" t="s">
        <v>30</v>
      </c>
      <c r="P1781" s="6" t="s">
        <v>33</v>
      </c>
      <c r="Q1781" s="6" t="s">
        <v>30</v>
      </c>
      <c r="R1781" s="6" t="s">
        <v>34</v>
      </c>
      <c r="S1781" s="8" t="n">
        <v>40.25</v>
      </c>
      <c r="T1781" s="8" t="n">
        <v>411.45</v>
      </c>
      <c r="U1781" s="6" t="s">
        <v>30</v>
      </c>
      <c r="V1781" s="8" t="n">
        <f aca="false">IF(X1781="0-1 Year", ROUND(S1781/0.474, 2), IF(X1781="1-2 Years", ROUND(S1781/0.287, 2), ROUND(S1781/0.14, 2)))</f>
        <v>84.92</v>
      </c>
      <c r="W1781" s="6" t="str">
        <f aca="false">IF(V1781&gt;4000, "High", IF(V1781&gt;2000, "Medium", "Low"))</f>
        <v>Low</v>
      </c>
      <c r="X1781" s="9" t="s">
        <v>35</v>
      </c>
      <c r="Y1781" s="10" t="n">
        <f aca="false">IF(U1781="Yes", 1, 0)</f>
        <v>0</v>
      </c>
      <c r="Z1781" s="10" t="n">
        <v>1</v>
      </c>
      <c r="AA1781" s="11" t="n">
        <f aca="false">MAX(0, ($S1781 * 0.35) - ($F1781 * 0.3))</f>
        <v>11.0875</v>
      </c>
      <c r="AB1781" s="12" t="str">
        <f aca="false">IF(AA1781&gt;20,"High",IF(AA1781&gt;10,"Medium","Low"))</f>
        <v>Medium</v>
      </c>
    </row>
    <row r="1782" customFormat="false" ht="18.65" hidden="false" customHeight="false" outlineLevel="0" collapsed="false">
      <c r="A1782" s="5" t="s">
        <v>1826</v>
      </c>
      <c r="B1782" s="6" t="s">
        <v>29</v>
      </c>
      <c r="C1782" s="6" t="s">
        <v>30</v>
      </c>
      <c r="D1782" s="6" t="s">
        <v>31</v>
      </c>
      <c r="E1782" s="6" t="s">
        <v>31</v>
      </c>
      <c r="F1782" s="7" t="n">
        <v>8</v>
      </c>
      <c r="G1782" s="6" t="s">
        <v>31</v>
      </c>
      <c r="H1782" s="6" t="s">
        <v>30</v>
      </c>
      <c r="I1782" s="6" t="s">
        <v>203</v>
      </c>
      <c r="J1782" s="6" t="s">
        <v>31</v>
      </c>
      <c r="K1782" s="6" t="s">
        <v>30</v>
      </c>
      <c r="L1782" s="6" t="s">
        <v>30</v>
      </c>
      <c r="M1782" s="6" t="s">
        <v>30</v>
      </c>
      <c r="N1782" s="6" t="s">
        <v>30</v>
      </c>
      <c r="O1782" s="6" t="s">
        <v>30</v>
      </c>
      <c r="P1782" s="6" t="s">
        <v>38</v>
      </c>
      <c r="Q1782" s="6" t="s">
        <v>31</v>
      </c>
      <c r="R1782" s="6" t="s">
        <v>58</v>
      </c>
      <c r="S1782" s="8" t="n">
        <v>51.3</v>
      </c>
      <c r="T1782" s="8" t="n">
        <v>411.6</v>
      </c>
      <c r="U1782" s="6" t="s">
        <v>30</v>
      </c>
      <c r="V1782" s="8" t="n">
        <f aca="false">IF(X1782="0-1 Year", ROUND(S1782/0.474, 2), IF(X1782="1-2 Years", ROUND(S1782/0.287, 2), ROUND(S1782/0.14, 2)))</f>
        <v>108.23</v>
      </c>
      <c r="W1782" s="6" t="str">
        <f aca="false">IF(V1782&gt;4000, "High", IF(V1782&gt;2000, "Medium", "Low"))</f>
        <v>Low</v>
      </c>
      <c r="X1782" s="9" t="s">
        <v>35</v>
      </c>
      <c r="Y1782" s="10" t="n">
        <f aca="false">IF(U1782="Yes", 1, 0)</f>
        <v>0</v>
      </c>
      <c r="Z1782" s="10" t="n">
        <v>1</v>
      </c>
      <c r="AA1782" s="11" t="n">
        <f aca="false">MAX(0, ($S1782 * 0.35) - ($F1782 * 0.3))</f>
        <v>15.555</v>
      </c>
      <c r="AB1782" s="12" t="str">
        <f aca="false">IF(AA1782&gt;20,"High",IF(AA1782&gt;10,"Medium","Low"))</f>
        <v>Medium</v>
      </c>
    </row>
    <row r="1783" customFormat="false" ht="18.65" hidden="false" customHeight="false" outlineLevel="0" collapsed="false">
      <c r="A1783" s="5" t="s">
        <v>1827</v>
      </c>
      <c r="B1783" s="6" t="s">
        <v>37</v>
      </c>
      <c r="C1783" s="6" t="s">
        <v>30</v>
      </c>
      <c r="D1783" s="6" t="s">
        <v>31</v>
      </c>
      <c r="E1783" s="6" t="s">
        <v>31</v>
      </c>
      <c r="F1783" s="7" t="n">
        <v>8</v>
      </c>
      <c r="G1783" s="6" t="s">
        <v>31</v>
      </c>
      <c r="H1783" s="6" t="s">
        <v>30</v>
      </c>
      <c r="I1783" s="6" t="s">
        <v>203</v>
      </c>
      <c r="J1783" s="6" t="s">
        <v>30</v>
      </c>
      <c r="K1783" s="6" t="s">
        <v>30</v>
      </c>
      <c r="L1783" s="6" t="s">
        <v>30</v>
      </c>
      <c r="M1783" s="6" t="s">
        <v>30</v>
      </c>
      <c r="N1783" s="6" t="s">
        <v>30</v>
      </c>
      <c r="O1783" s="6" t="s">
        <v>30</v>
      </c>
      <c r="P1783" s="6" t="s">
        <v>38</v>
      </c>
      <c r="Q1783" s="6" t="s">
        <v>31</v>
      </c>
      <c r="R1783" s="6" t="s">
        <v>39</v>
      </c>
      <c r="S1783" s="8" t="n">
        <v>45.45</v>
      </c>
      <c r="T1783" s="8" t="n">
        <v>411.75</v>
      </c>
      <c r="U1783" s="6" t="s">
        <v>30</v>
      </c>
      <c r="V1783" s="8" t="n">
        <f aca="false">IF(X1783="0-1 Year", ROUND(S1783/0.474, 2), IF(X1783="1-2 Years", ROUND(S1783/0.287, 2), ROUND(S1783/0.14, 2)))</f>
        <v>95.89</v>
      </c>
      <c r="W1783" s="6" t="str">
        <f aca="false">IF(V1783&gt;4000, "High", IF(V1783&gt;2000, "Medium", "Low"))</f>
        <v>Low</v>
      </c>
      <c r="X1783" s="9" t="s">
        <v>35</v>
      </c>
      <c r="Y1783" s="10" t="n">
        <f aca="false">IF(U1783="Yes", 1, 0)</f>
        <v>0</v>
      </c>
      <c r="Z1783" s="10" t="n">
        <v>1</v>
      </c>
      <c r="AA1783" s="11" t="n">
        <f aca="false">MAX(0, ($S1783 * 0.35) - ($F1783 * 0.3))</f>
        <v>13.5075</v>
      </c>
      <c r="AB1783" s="12" t="str">
        <f aca="false">IF(AA1783&gt;20,"High",IF(AA1783&gt;10,"Medium","Low"))</f>
        <v>Medium</v>
      </c>
    </row>
    <row r="1784" customFormat="false" ht="18.65" hidden="false" customHeight="false" outlineLevel="0" collapsed="false">
      <c r="A1784" s="5" t="s">
        <v>1828</v>
      </c>
      <c r="B1784" s="6" t="s">
        <v>29</v>
      </c>
      <c r="C1784" s="6" t="s">
        <v>30</v>
      </c>
      <c r="D1784" s="6" t="s">
        <v>31</v>
      </c>
      <c r="E1784" s="6" t="s">
        <v>30</v>
      </c>
      <c r="F1784" s="7" t="n">
        <v>5</v>
      </c>
      <c r="G1784" s="6" t="s">
        <v>31</v>
      </c>
      <c r="H1784" s="6" t="s">
        <v>31</v>
      </c>
      <c r="I1784" s="6" t="s">
        <v>517</v>
      </c>
      <c r="J1784" s="6" t="s">
        <v>30</v>
      </c>
      <c r="K1784" s="6" t="s">
        <v>31</v>
      </c>
      <c r="L1784" s="6" t="s">
        <v>30</v>
      </c>
      <c r="M1784" s="6" t="s">
        <v>30</v>
      </c>
      <c r="N1784" s="6" t="s">
        <v>30</v>
      </c>
      <c r="O1784" s="6" t="s">
        <v>30</v>
      </c>
      <c r="P1784" s="6" t="s">
        <v>38</v>
      </c>
      <c r="Q1784" s="6" t="s">
        <v>31</v>
      </c>
      <c r="R1784" s="6" t="s">
        <v>39</v>
      </c>
      <c r="S1784" s="8" t="n">
        <v>78.75</v>
      </c>
      <c r="T1784" s="8" t="n">
        <v>412.1</v>
      </c>
      <c r="U1784" s="6" t="s">
        <v>31</v>
      </c>
      <c r="V1784" s="8" t="n">
        <f aca="false">IF(X1784="0-1 Year", ROUND(S1784/0.474, 2), IF(X1784="1-2 Years", ROUND(S1784/0.287, 2), ROUND(S1784/0.14, 2)))</f>
        <v>166.14</v>
      </c>
      <c r="W1784" s="6" t="str">
        <f aca="false">IF(V1784&gt;4000, "High", IF(V1784&gt;2000, "Medium", "Low"))</f>
        <v>Low</v>
      </c>
      <c r="X1784" s="9" t="s">
        <v>35</v>
      </c>
      <c r="Y1784" s="10" t="n">
        <f aca="false">IF(U1784="Yes", 1, 0)</f>
        <v>1</v>
      </c>
      <c r="Z1784" s="10" t="n">
        <v>1</v>
      </c>
      <c r="AA1784" s="11" t="n">
        <f aca="false">MAX(0, ($S1784 * 0.35) - ($F1784 * 0.3))</f>
        <v>26.0625</v>
      </c>
      <c r="AB1784" s="12" t="str">
        <f aca="false">IF(AA1784&gt;20,"High",IF(AA1784&gt;10,"Medium","Low"))</f>
        <v>High</v>
      </c>
    </row>
    <row r="1785" customFormat="false" ht="18.65" hidden="false" customHeight="false" outlineLevel="0" collapsed="false">
      <c r="A1785" s="5" t="s">
        <v>1829</v>
      </c>
      <c r="B1785" s="6" t="s">
        <v>37</v>
      </c>
      <c r="C1785" s="6" t="s">
        <v>30</v>
      </c>
      <c r="D1785" s="6" t="s">
        <v>30</v>
      </c>
      <c r="E1785" s="6" t="s">
        <v>30</v>
      </c>
      <c r="F1785" s="7" t="n">
        <v>5</v>
      </c>
      <c r="G1785" s="6" t="s">
        <v>31</v>
      </c>
      <c r="H1785" s="6" t="s">
        <v>30</v>
      </c>
      <c r="I1785" s="6" t="s">
        <v>517</v>
      </c>
      <c r="J1785" s="6" t="s">
        <v>30</v>
      </c>
      <c r="K1785" s="6" t="s">
        <v>30</v>
      </c>
      <c r="L1785" s="6" t="s">
        <v>30</v>
      </c>
      <c r="M1785" s="6" t="s">
        <v>30</v>
      </c>
      <c r="N1785" s="6" t="s">
        <v>30</v>
      </c>
      <c r="O1785" s="6" t="s">
        <v>31</v>
      </c>
      <c r="P1785" s="6" t="s">
        <v>38</v>
      </c>
      <c r="Q1785" s="6" t="s">
        <v>31</v>
      </c>
      <c r="R1785" s="6" t="s">
        <v>39</v>
      </c>
      <c r="S1785" s="8" t="n">
        <v>80</v>
      </c>
      <c r="T1785" s="8" t="n">
        <v>412.5</v>
      </c>
      <c r="U1785" s="6" t="s">
        <v>31</v>
      </c>
      <c r="V1785" s="8" t="n">
        <f aca="false">IF(X1785="0-1 Year", ROUND(S1785/0.474, 2), IF(X1785="1-2 Years", ROUND(S1785/0.287, 2), ROUND(S1785/0.14, 2)))</f>
        <v>168.78</v>
      </c>
      <c r="W1785" s="6" t="str">
        <f aca="false">IF(V1785&gt;4000, "High", IF(V1785&gt;2000, "Medium", "Low"))</f>
        <v>Low</v>
      </c>
      <c r="X1785" s="9" t="s">
        <v>35</v>
      </c>
      <c r="Y1785" s="10" t="n">
        <f aca="false">IF(U1785="Yes", 1, 0)</f>
        <v>1</v>
      </c>
      <c r="Z1785" s="10" t="n">
        <v>1</v>
      </c>
      <c r="AA1785" s="11" t="n">
        <f aca="false">MAX(0, ($S1785 * 0.35) - ($F1785 * 0.3))</f>
        <v>26.5</v>
      </c>
      <c r="AB1785" s="12" t="str">
        <f aca="false">IF(AA1785&gt;20,"High",IF(AA1785&gt;10,"Medium","Low"))</f>
        <v>High</v>
      </c>
    </row>
    <row r="1786" customFormat="false" ht="18.65" hidden="false" customHeight="false" outlineLevel="0" collapsed="false">
      <c r="A1786" s="5" t="s">
        <v>1830</v>
      </c>
      <c r="B1786" s="6" t="s">
        <v>37</v>
      </c>
      <c r="C1786" s="6" t="s">
        <v>30</v>
      </c>
      <c r="D1786" s="6" t="s">
        <v>30</v>
      </c>
      <c r="E1786" s="6" t="s">
        <v>30</v>
      </c>
      <c r="F1786" s="7" t="n">
        <v>22</v>
      </c>
      <c r="G1786" s="6" t="s">
        <v>31</v>
      </c>
      <c r="H1786" s="6" t="s">
        <v>30</v>
      </c>
      <c r="I1786" s="6" t="s">
        <v>30</v>
      </c>
      <c r="J1786" s="6" t="s">
        <v>32</v>
      </c>
      <c r="K1786" s="6" t="s">
        <v>32</v>
      </c>
      <c r="L1786" s="6" t="s">
        <v>32</v>
      </c>
      <c r="M1786" s="6" t="s">
        <v>32</v>
      </c>
      <c r="N1786" s="6" t="s">
        <v>32</v>
      </c>
      <c r="O1786" s="6" t="s">
        <v>32</v>
      </c>
      <c r="P1786" s="6" t="s">
        <v>33</v>
      </c>
      <c r="Q1786" s="6" t="s">
        <v>31</v>
      </c>
      <c r="R1786" s="6" t="s">
        <v>34</v>
      </c>
      <c r="S1786" s="8" t="n">
        <v>19.25</v>
      </c>
      <c r="T1786" s="8" t="n">
        <v>412.55</v>
      </c>
      <c r="U1786" s="6" t="s">
        <v>30</v>
      </c>
      <c r="V1786" s="8" t="n">
        <f aca="false">IF(X1786="0-1 Year", ROUND(S1786/0.474, 2), IF(X1786="1-2 Years", ROUND(S1786/0.287, 2), ROUND(S1786/0.14, 2)))</f>
        <v>67.07</v>
      </c>
      <c r="W1786" s="6" t="str">
        <f aca="false">IF(V1786&gt;4000, "High", IF(V1786&gt;2000, "Medium", "Low"))</f>
        <v>Low</v>
      </c>
      <c r="X1786" s="9" t="s">
        <v>1275</v>
      </c>
      <c r="Y1786" s="10" t="n">
        <f aca="false">IF(U1786="Yes", 1, 0)</f>
        <v>0</v>
      </c>
      <c r="Z1786" s="10" t="n">
        <v>1</v>
      </c>
      <c r="AA1786" s="11" t="n">
        <f aca="false">MAX(0, ($S1786 * 0.35) - ($F1786 * 0.3))</f>
        <v>0.1375</v>
      </c>
      <c r="AB1786" s="12" t="str">
        <f aca="false">IF(AA1786&gt;20,"High",IF(AA1786&gt;10,"Medium","Low"))</f>
        <v>Low</v>
      </c>
    </row>
    <row r="1787" customFormat="false" ht="18.65" hidden="false" customHeight="false" outlineLevel="0" collapsed="false">
      <c r="A1787" s="5" t="s">
        <v>1831</v>
      </c>
      <c r="B1787" s="6" t="s">
        <v>29</v>
      </c>
      <c r="C1787" s="6" t="s">
        <v>30</v>
      </c>
      <c r="D1787" s="6" t="s">
        <v>31</v>
      </c>
      <c r="E1787" s="6" t="s">
        <v>31</v>
      </c>
      <c r="F1787" s="7" t="n">
        <v>17</v>
      </c>
      <c r="G1787" s="6" t="s">
        <v>31</v>
      </c>
      <c r="H1787" s="6" t="s">
        <v>31</v>
      </c>
      <c r="I1787" s="6" t="s">
        <v>30</v>
      </c>
      <c r="J1787" s="6" t="s">
        <v>32</v>
      </c>
      <c r="K1787" s="6" t="s">
        <v>32</v>
      </c>
      <c r="L1787" s="6" t="s">
        <v>32</v>
      </c>
      <c r="M1787" s="6" t="s">
        <v>32</v>
      </c>
      <c r="N1787" s="6" t="s">
        <v>32</v>
      </c>
      <c r="O1787" s="6" t="s">
        <v>32</v>
      </c>
      <c r="P1787" s="6" t="s">
        <v>166</v>
      </c>
      <c r="Q1787" s="6" t="s">
        <v>31</v>
      </c>
      <c r="R1787" s="6" t="s">
        <v>34</v>
      </c>
      <c r="S1787" s="8" t="n">
        <v>25.15</v>
      </c>
      <c r="T1787" s="8" t="n">
        <v>412.6</v>
      </c>
      <c r="U1787" s="6" t="s">
        <v>30</v>
      </c>
      <c r="V1787" s="8" t="n">
        <f aca="false">IF(X1787="0-1 Year", ROUND(S1787/0.474, 2), IF(X1787="1-2 Years", ROUND(S1787/0.287, 2), ROUND(S1787/0.14, 2)))</f>
        <v>87.63</v>
      </c>
      <c r="W1787" s="6" t="str">
        <f aca="false">IF(V1787&gt;4000, "High", IF(V1787&gt;2000, "Medium", "Low"))</f>
        <v>Low</v>
      </c>
      <c r="X1787" s="9" t="s">
        <v>1275</v>
      </c>
      <c r="Y1787" s="10" t="n">
        <f aca="false">IF(U1787="Yes", 1, 0)</f>
        <v>0</v>
      </c>
      <c r="Z1787" s="10" t="n">
        <v>1</v>
      </c>
      <c r="AA1787" s="11" t="n">
        <f aca="false">MAX(0, ($S1787 * 0.35) - ($F1787 * 0.3))</f>
        <v>3.7025</v>
      </c>
      <c r="AB1787" s="12" t="str">
        <f aca="false">IF(AA1787&gt;20,"High",IF(AA1787&gt;10,"Medium","Low"))</f>
        <v>Low</v>
      </c>
    </row>
    <row r="1788" customFormat="false" ht="18.65" hidden="false" customHeight="false" outlineLevel="0" collapsed="false">
      <c r="A1788" s="5" t="s">
        <v>1832</v>
      </c>
      <c r="B1788" s="6" t="s">
        <v>37</v>
      </c>
      <c r="C1788" s="6" t="s">
        <v>30</v>
      </c>
      <c r="D1788" s="6" t="s">
        <v>30</v>
      </c>
      <c r="E1788" s="6" t="s">
        <v>30</v>
      </c>
      <c r="F1788" s="7" t="n">
        <v>20</v>
      </c>
      <c r="G1788" s="6" t="s">
        <v>31</v>
      </c>
      <c r="H1788" s="6" t="s">
        <v>30</v>
      </c>
      <c r="I1788" s="6" t="s">
        <v>30</v>
      </c>
      <c r="J1788" s="6" t="s">
        <v>32</v>
      </c>
      <c r="K1788" s="6" t="s">
        <v>32</v>
      </c>
      <c r="L1788" s="6" t="s">
        <v>32</v>
      </c>
      <c r="M1788" s="6" t="s">
        <v>32</v>
      </c>
      <c r="N1788" s="6" t="s">
        <v>32</v>
      </c>
      <c r="O1788" s="6" t="s">
        <v>32</v>
      </c>
      <c r="P1788" s="6" t="s">
        <v>38</v>
      </c>
      <c r="Q1788" s="6" t="s">
        <v>31</v>
      </c>
      <c r="R1788" s="6" t="s">
        <v>53</v>
      </c>
      <c r="S1788" s="8" t="n">
        <v>19.5</v>
      </c>
      <c r="T1788" s="8" t="n">
        <v>413</v>
      </c>
      <c r="U1788" s="6" t="s">
        <v>30</v>
      </c>
      <c r="V1788" s="8" t="n">
        <f aca="false">IF(X1788="0-1 Year", ROUND(S1788/0.474, 2), IF(X1788="1-2 Years", ROUND(S1788/0.287, 2), ROUND(S1788/0.14, 2)))</f>
        <v>67.94</v>
      </c>
      <c r="W1788" s="6" t="str">
        <f aca="false">IF(V1788&gt;4000, "High", IF(V1788&gt;2000, "Medium", "Low"))</f>
        <v>Low</v>
      </c>
      <c r="X1788" s="9" t="s">
        <v>1275</v>
      </c>
      <c r="Y1788" s="10" t="n">
        <f aca="false">IF(U1788="Yes", 1, 0)</f>
        <v>0</v>
      </c>
      <c r="Z1788" s="10" t="n">
        <v>1</v>
      </c>
      <c r="AA1788" s="11" t="n">
        <f aca="false">MAX(0, ($S1788 * 0.35) - ($F1788 * 0.3))</f>
        <v>0.824999999999999</v>
      </c>
      <c r="AB1788" s="12" t="str">
        <f aca="false">IF(AA1788&gt;20,"High",IF(AA1788&gt;10,"Medium","Low"))</f>
        <v>Low</v>
      </c>
    </row>
    <row r="1789" customFormat="false" ht="18.65" hidden="false" customHeight="false" outlineLevel="0" collapsed="false">
      <c r="A1789" s="5" t="s">
        <v>1833</v>
      </c>
      <c r="B1789" s="6" t="s">
        <v>29</v>
      </c>
      <c r="C1789" s="6" t="s">
        <v>30</v>
      </c>
      <c r="D1789" s="6" t="s">
        <v>31</v>
      </c>
      <c r="E1789" s="6" t="s">
        <v>30</v>
      </c>
      <c r="F1789" s="7" t="n">
        <v>5</v>
      </c>
      <c r="G1789" s="6" t="s">
        <v>31</v>
      </c>
      <c r="H1789" s="6" t="s">
        <v>31</v>
      </c>
      <c r="I1789" s="6" t="s">
        <v>517</v>
      </c>
      <c r="J1789" s="6" t="s">
        <v>31</v>
      </c>
      <c r="K1789" s="6" t="s">
        <v>30</v>
      </c>
      <c r="L1789" s="6" t="s">
        <v>30</v>
      </c>
      <c r="M1789" s="6" t="s">
        <v>30</v>
      </c>
      <c r="N1789" s="6" t="s">
        <v>30</v>
      </c>
      <c r="O1789" s="6" t="s">
        <v>31</v>
      </c>
      <c r="P1789" s="6" t="s">
        <v>38</v>
      </c>
      <c r="Q1789" s="6" t="s">
        <v>31</v>
      </c>
      <c r="R1789" s="6" t="s">
        <v>39</v>
      </c>
      <c r="S1789" s="8" t="n">
        <v>89.15</v>
      </c>
      <c r="T1789" s="8" t="n">
        <v>413.25</v>
      </c>
      <c r="U1789" s="6" t="s">
        <v>30</v>
      </c>
      <c r="V1789" s="8" t="n">
        <f aca="false">IF(X1789="0-1 Year", ROUND(S1789/0.474, 2), IF(X1789="1-2 Years", ROUND(S1789/0.287, 2), ROUND(S1789/0.14, 2)))</f>
        <v>188.08</v>
      </c>
      <c r="W1789" s="6" t="str">
        <f aca="false">IF(V1789&gt;4000, "High", IF(V1789&gt;2000, "Medium", "Low"))</f>
        <v>Low</v>
      </c>
      <c r="X1789" s="9" t="s">
        <v>35</v>
      </c>
      <c r="Y1789" s="10" t="n">
        <f aca="false">IF(U1789="Yes", 1, 0)</f>
        <v>0</v>
      </c>
      <c r="Z1789" s="10" t="n">
        <v>1</v>
      </c>
      <c r="AA1789" s="11" t="n">
        <f aca="false">MAX(0, ($S1789 * 0.35) - ($F1789 * 0.3))</f>
        <v>29.7025</v>
      </c>
      <c r="AB1789" s="12" t="str">
        <f aca="false">IF(AA1789&gt;20,"High",IF(AA1789&gt;10,"Medium","Low"))</f>
        <v>High</v>
      </c>
    </row>
    <row r="1790" customFormat="false" ht="18.65" hidden="false" customHeight="false" outlineLevel="0" collapsed="false">
      <c r="A1790" s="5" t="s">
        <v>1834</v>
      </c>
      <c r="B1790" s="6" t="s">
        <v>37</v>
      </c>
      <c r="C1790" s="6" t="s">
        <v>30</v>
      </c>
      <c r="D1790" s="6" t="s">
        <v>30</v>
      </c>
      <c r="E1790" s="6" t="s">
        <v>30</v>
      </c>
      <c r="F1790" s="7" t="n">
        <v>5</v>
      </c>
      <c r="G1790" s="6" t="s">
        <v>31</v>
      </c>
      <c r="H1790" s="6" t="s">
        <v>31</v>
      </c>
      <c r="I1790" s="6" t="s">
        <v>517</v>
      </c>
      <c r="J1790" s="6" t="s">
        <v>30</v>
      </c>
      <c r="K1790" s="6" t="s">
        <v>30</v>
      </c>
      <c r="L1790" s="6" t="s">
        <v>30</v>
      </c>
      <c r="M1790" s="6" t="s">
        <v>30</v>
      </c>
      <c r="N1790" s="6" t="s">
        <v>30</v>
      </c>
      <c r="O1790" s="6" t="s">
        <v>30</v>
      </c>
      <c r="P1790" s="6" t="s">
        <v>38</v>
      </c>
      <c r="Q1790" s="6" t="s">
        <v>30</v>
      </c>
      <c r="R1790" s="6" t="s">
        <v>39</v>
      </c>
      <c r="S1790" s="8" t="n">
        <v>75.55</v>
      </c>
      <c r="T1790" s="8" t="n">
        <v>413.65</v>
      </c>
      <c r="U1790" s="6" t="s">
        <v>31</v>
      </c>
      <c r="V1790" s="8" t="n">
        <f aca="false">IF(X1790="0-1 Year", ROUND(S1790/0.474, 2), IF(X1790="1-2 Years", ROUND(S1790/0.287, 2), ROUND(S1790/0.14, 2)))</f>
        <v>159.39</v>
      </c>
      <c r="W1790" s="6" t="str">
        <f aca="false">IF(V1790&gt;4000, "High", IF(V1790&gt;2000, "Medium", "Low"))</f>
        <v>Low</v>
      </c>
      <c r="X1790" s="9" t="s">
        <v>35</v>
      </c>
      <c r="Y1790" s="10" t="n">
        <f aca="false">IF(U1790="Yes", 1, 0)</f>
        <v>1</v>
      </c>
      <c r="Z1790" s="10" t="n">
        <v>1</v>
      </c>
      <c r="AA1790" s="11" t="n">
        <f aca="false">MAX(0, ($S1790 * 0.35) - ($F1790 * 0.3))</f>
        <v>24.9425</v>
      </c>
      <c r="AB1790" s="12" t="str">
        <f aca="false">IF(AA1790&gt;20,"High",IF(AA1790&gt;10,"Medium","Low"))</f>
        <v>High</v>
      </c>
    </row>
    <row r="1791" customFormat="false" ht="18.65" hidden="false" customHeight="false" outlineLevel="0" collapsed="false">
      <c r="A1791" s="5" t="s">
        <v>1835</v>
      </c>
      <c r="B1791" s="6" t="s">
        <v>29</v>
      </c>
      <c r="C1791" s="6" t="s">
        <v>30</v>
      </c>
      <c r="D1791" s="6" t="s">
        <v>30</v>
      </c>
      <c r="E1791" s="6" t="s">
        <v>30</v>
      </c>
      <c r="F1791" s="7" t="n">
        <v>6</v>
      </c>
      <c r="G1791" s="6" t="s">
        <v>31</v>
      </c>
      <c r="H1791" s="6" t="s">
        <v>30</v>
      </c>
      <c r="I1791" s="6" t="s">
        <v>203</v>
      </c>
      <c r="J1791" s="6" t="s">
        <v>30</v>
      </c>
      <c r="K1791" s="6" t="s">
        <v>30</v>
      </c>
      <c r="L1791" s="6" t="s">
        <v>31</v>
      </c>
      <c r="M1791" s="6" t="s">
        <v>30</v>
      </c>
      <c r="N1791" s="6" t="s">
        <v>31</v>
      </c>
      <c r="O1791" s="6" t="s">
        <v>30</v>
      </c>
      <c r="P1791" s="6" t="s">
        <v>38</v>
      </c>
      <c r="Q1791" s="6" t="s">
        <v>30</v>
      </c>
      <c r="R1791" s="6" t="s">
        <v>34</v>
      </c>
      <c r="S1791" s="8" t="n">
        <v>60.9</v>
      </c>
      <c r="T1791" s="8" t="n">
        <v>414.1</v>
      </c>
      <c r="U1791" s="6" t="s">
        <v>30</v>
      </c>
      <c r="V1791" s="8" t="n">
        <f aca="false">IF(X1791="0-1 Year", ROUND(S1791/0.474, 2), IF(X1791="1-2 Years", ROUND(S1791/0.287, 2), ROUND(S1791/0.14, 2)))</f>
        <v>128.48</v>
      </c>
      <c r="W1791" s="6" t="str">
        <f aca="false">IF(V1791&gt;4000, "High", IF(V1791&gt;2000, "Medium", "Low"))</f>
        <v>Low</v>
      </c>
      <c r="X1791" s="9" t="s">
        <v>35</v>
      </c>
      <c r="Y1791" s="10" t="n">
        <f aca="false">IF(U1791="Yes", 1, 0)</f>
        <v>0</v>
      </c>
      <c r="Z1791" s="10" t="n">
        <v>1</v>
      </c>
      <c r="AA1791" s="11" t="n">
        <f aca="false">MAX(0, ($S1791 * 0.35) - ($F1791 * 0.3))</f>
        <v>19.515</v>
      </c>
      <c r="AB1791" s="12" t="str">
        <f aca="false">IF(AA1791&gt;20,"High",IF(AA1791&gt;10,"Medium","Low"))</f>
        <v>Medium</v>
      </c>
    </row>
    <row r="1792" customFormat="false" ht="18.65" hidden="false" customHeight="false" outlineLevel="0" collapsed="false">
      <c r="A1792" s="5" t="s">
        <v>1836</v>
      </c>
      <c r="B1792" s="6" t="s">
        <v>29</v>
      </c>
      <c r="C1792" s="6" t="s">
        <v>30</v>
      </c>
      <c r="D1792" s="6" t="s">
        <v>31</v>
      </c>
      <c r="E1792" s="6" t="s">
        <v>31</v>
      </c>
      <c r="F1792" s="7" t="n">
        <v>19</v>
      </c>
      <c r="G1792" s="6" t="s">
        <v>31</v>
      </c>
      <c r="H1792" s="6" t="s">
        <v>30</v>
      </c>
      <c r="I1792" s="6" t="s">
        <v>30</v>
      </c>
      <c r="J1792" s="6" t="s">
        <v>32</v>
      </c>
      <c r="K1792" s="6" t="s">
        <v>32</v>
      </c>
      <c r="L1792" s="6" t="s">
        <v>32</v>
      </c>
      <c r="M1792" s="6" t="s">
        <v>32</v>
      </c>
      <c r="N1792" s="6" t="s">
        <v>32</v>
      </c>
      <c r="O1792" s="6" t="s">
        <v>32</v>
      </c>
      <c r="P1792" s="6" t="s">
        <v>38</v>
      </c>
      <c r="Q1792" s="6" t="s">
        <v>30</v>
      </c>
      <c r="R1792" s="6" t="s">
        <v>34</v>
      </c>
      <c r="S1792" s="8" t="n">
        <v>20.6</v>
      </c>
      <c r="T1792" s="8" t="n">
        <v>414.95</v>
      </c>
      <c r="U1792" s="6" t="s">
        <v>30</v>
      </c>
      <c r="V1792" s="8" t="n">
        <f aca="false">IF(X1792="0-1 Year", ROUND(S1792/0.474, 2), IF(X1792="1-2 Years", ROUND(S1792/0.287, 2), ROUND(S1792/0.14, 2)))</f>
        <v>71.78</v>
      </c>
      <c r="W1792" s="6" t="str">
        <f aca="false">IF(V1792&gt;4000, "High", IF(V1792&gt;2000, "Medium", "Low"))</f>
        <v>Low</v>
      </c>
      <c r="X1792" s="9" t="s">
        <v>1275</v>
      </c>
      <c r="Y1792" s="10" t="n">
        <f aca="false">IF(U1792="Yes", 1, 0)</f>
        <v>0</v>
      </c>
      <c r="Z1792" s="10" t="n">
        <v>1</v>
      </c>
      <c r="AA1792" s="11" t="n">
        <f aca="false">MAX(0, ($S1792 * 0.35) - ($F1792 * 0.3))</f>
        <v>1.51</v>
      </c>
      <c r="AB1792" s="12" t="str">
        <f aca="false">IF(AA1792&gt;20,"High",IF(AA1792&gt;10,"Medium","Low"))</f>
        <v>Low</v>
      </c>
    </row>
    <row r="1793" customFormat="false" ht="18.65" hidden="false" customHeight="false" outlineLevel="0" collapsed="false">
      <c r="A1793" s="5" t="s">
        <v>1837</v>
      </c>
      <c r="B1793" s="6" t="s">
        <v>29</v>
      </c>
      <c r="C1793" s="6" t="s">
        <v>30</v>
      </c>
      <c r="D1793" s="6" t="s">
        <v>31</v>
      </c>
      <c r="E1793" s="6" t="s">
        <v>31</v>
      </c>
      <c r="F1793" s="7" t="n">
        <v>8</v>
      </c>
      <c r="G1793" s="6" t="s">
        <v>31</v>
      </c>
      <c r="H1793" s="6" t="s">
        <v>30</v>
      </c>
      <c r="I1793" s="6" t="s">
        <v>203</v>
      </c>
      <c r="J1793" s="6" t="s">
        <v>30</v>
      </c>
      <c r="K1793" s="6" t="s">
        <v>30</v>
      </c>
      <c r="L1793" s="6" t="s">
        <v>31</v>
      </c>
      <c r="M1793" s="6" t="s">
        <v>30</v>
      </c>
      <c r="N1793" s="6" t="s">
        <v>30</v>
      </c>
      <c r="O1793" s="6" t="s">
        <v>30</v>
      </c>
      <c r="P1793" s="6" t="s">
        <v>38</v>
      </c>
      <c r="Q1793" s="6" t="s">
        <v>31</v>
      </c>
      <c r="R1793" s="6" t="s">
        <v>39</v>
      </c>
      <c r="S1793" s="8" t="n">
        <v>51.05</v>
      </c>
      <c r="T1793" s="8" t="n">
        <v>415.05</v>
      </c>
      <c r="U1793" s="6" t="s">
        <v>31</v>
      </c>
      <c r="V1793" s="8" t="n">
        <f aca="false">IF(X1793="0-1 Year", ROUND(S1793/0.474, 2), IF(X1793="1-2 Years", ROUND(S1793/0.287, 2), ROUND(S1793/0.14, 2)))</f>
        <v>107.7</v>
      </c>
      <c r="W1793" s="6" t="str">
        <f aca="false">IF(V1793&gt;4000, "High", IF(V1793&gt;2000, "Medium", "Low"))</f>
        <v>Low</v>
      </c>
      <c r="X1793" s="9" t="s">
        <v>35</v>
      </c>
      <c r="Y1793" s="10" t="n">
        <f aca="false">IF(U1793="Yes", 1, 0)</f>
        <v>1</v>
      </c>
      <c r="Z1793" s="10" t="n">
        <v>1</v>
      </c>
      <c r="AA1793" s="11" t="n">
        <f aca="false">MAX(0, ($S1793 * 0.35) - ($F1793 * 0.3))</f>
        <v>15.4675</v>
      </c>
      <c r="AB1793" s="12" t="str">
        <f aca="false">IF(AA1793&gt;20,"High",IF(AA1793&gt;10,"Medium","Low"))</f>
        <v>Medium</v>
      </c>
    </row>
    <row r="1794" customFormat="false" ht="18.65" hidden="false" customHeight="false" outlineLevel="0" collapsed="false">
      <c r="A1794" s="5" t="s">
        <v>1838</v>
      </c>
      <c r="B1794" s="6" t="s">
        <v>37</v>
      </c>
      <c r="C1794" s="6" t="s">
        <v>30</v>
      </c>
      <c r="D1794" s="6" t="s">
        <v>31</v>
      </c>
      <c r="E1794" s="6" t="s">
        <v>31</v>
      </c>
      <c r="F1794" s="7" t="n">
        <v>23</v>
      </c>
      <c r="G1794" s="6" t="s">
        <v>31</v>
      </c>
      <c r="H1794" s="6" t="s">
        <v>30</v>
      </c>
      <c r="I1794" s="6" t="s">
        <v>30</v>
      </c>
      <c r="J1794" s="6" t="s">
        <v>32</v>
      </c>
      <c r="K1794" s="6" t="s">
        <v>32</v>
      </c>
      <c r="L1794" s="6" t="s">
        <v>32</v>
      </c>
      <c r="M1794" s="6" t="s">
        <v>32</v>
      </c>
      <c r="N1794" s="6" t="s">
        <v>32</v>
      </c>
      <c r="O1794" s="6" t="s">
        <v>32</v>
      </c>
      <c r="P1794" s="6" t="s">
        <v>33</v>
      </c>
      <c r="Q1794" s="6" t="s">
        <v>30</v>
      </c>
      <c r="R1794" s="6" t="s">
        <v>34</v>
      </c>
      <c r="S1794" s="8" t="n">
        <v>20.05</v>
      </c>
      <c r="T1794" s="8" t="n">
        <v>415.1</v>
      </c>
      <c r="U1794" s="6" t="s">
        <v>30</v>
      </c>
      <c r="V1794" s="8" t="n">
        <f aca="false">IF(X1794="0-1 Year", ROUND(S1794/0.474, 2), IF(X1794="1-2 Years", ROUND(S1794/0.287, 2), ROUND(S1794/0.14, 2)))</f>
        <v>69.86</v>
      </c>
      <c r="W1794" s="6" t="str">
        <f aca="false">IF(V1794&gt;4000, "High", IF(V1794&gt;2000, "Medium", "Low"))</f>
        <v>Low</v>
      </c>
      <c r="X1794" s="9" t="s">
        <v>1275</v>
      </c>
      <c r="Y1794" s="10" t="n">
        <f aca="false">IF(U1794="Yes", 1, 0)</f>
        <v>0</v>
      </c>
      <c r="Z1794" s="10" t="n">
        <v>1</v>
      </c>
      <c r="AA1794" s="11" t="n">
        <f aca="false">MAX(0, ($S1794 * 0.35) - ($F1794 * 0.3))</f>
        <v>0.117500000000001</v>
      </c>
      <c r="AB1794" s="12" t="str">
        <f aca="false">IF(AA1794&gt;20,"High",IF(AA1794&gt;10,"Medium","Low"))</f>
        <v>Low</v>
      </c>
    </row>
    <row r="1795" customFormat="false" ht="18.65" hidden="false" customHeight="false" outlineLevel="0" collapsed="false">
      <c r="A1795" s="5" t="s">
        <v>1839</v>
      </c>
      <c r="B1795" s="6" t="s">
        <v>29</v>
      </c>
      <c r="C1795" s="6" t="s">
        <v>30</v>
      </c>
      <c r="D1795" s="6" t="s">
        <v>30</v>
      </c>
      <c r="E1795" s="6" t="s">
        <v>30</v>
      </c>
      <c r="F1795" s="7" t="n">
        <v>20</v>
      </c>
      <c r="G1795" s="6" t="s">
        <v>31</v>
      </c>
      <c r="H1795" s="6" t="s">
        <v>30</v>
      </c>
      <c r="I1795" s="6" t="s">
        <v>30</v>
      </c>
      <c r="J1795" s="6" t="s">
        <v>32</v>
      </c>
      <c r="K1795" s="6" t="s">
        <v>32</v>
      </c>
      <c r="L1795" s="6" t="s">
        <v>32</v>
      </c>
      <c r="M1795" s="6" t="s">
        <v>32</v>
      </c>
      <c r="N1795" s="6" t="s">
        <v>32</v>
      </c>
      <c r="O1795" s="6" t="s">
        <v>32</v>
      </c>
      <c r="P1795" s="6" t="s">
        <v>38</v>
      </c>
      <c r="Q1795" s="6" t="s">
        <v>30</v>
      </c>
      <c r="R1795" s="6" t="s">
        <v>34</v>
      </c>
      <c r="S1795" s="8" t="n">
        <v>19.4</v>
      </c>
      <c r="T1795" s="8" t="n">
        <v>415.4</v>
      </c>
      <c r="U1795" s="6" t="s">
        <v>30</v>
      </c>
      <c r="V1795" s="8" t="n">
        <f aca="false">IF(X1795="0-1 Year", ROUND(S1795/0.474, 2), IF(X1795="1-2 Years", ROUND(S1795/0.287, 2), ROUND(S1795/0.14, 2)))</f>
        <v>67.6</v>
      </c>
      <c r="W1795" s="6" t="str">
        <f aca="false">IF(V1795&gt;4000, "High", IF(V1795&gt;2000, "Medium", "Low"))</f>
        <v>Low</v>
      </c>
      <c r="X1795" s="9" t="s">
        <v>1275</v>
      </c>
      <c r="Y1795" s="10" t="n">
        <f aca="false">IF(U1795="Yes", 1, 0)</f>
        <v>0</v>
      </c>
      <c r="Z1795" s="10" t="n">
        <v>1</v>
      </c>
      <c r="AA1795" s="11" t="n">
        <f aca="false">MAX(0, ($S1795 * 0.35) - ($F1795 * 0.3))</f>
        <v>0.789999999999999</v>
      </c>
      <c r="AB1795" s="12" t="str">
        <f aca="false">IF(AA1795&gt;20,"High",IF(AA1795&gt;10,"Medium","Low"))</f>
        <v>Low</v>
      </c>
    </row>
    <row r="1796" customFormat="false" ht="18.65" hidden="false" customHeight="false" outlineLevel="0" collapsed="false">
      <c r="A1796" s="5" t="s">
        <v>1840</v>
      </c>
      <c r="B1796" s="6" t="s">
        <v>29</v>
      </c>
      <c r="C1796" s="6" t="s">
        <v>30</v>
      </c>
      <c r="D1796" s="6" t="s">
        <v>30</v>
      </c>
      <c r="E1796" s="6" t="s">
        <v>30</v>
      </c>
      <c r="F1796" s="7" t="n">
        <v>5</v>
      </c>
      <c r="G1796" s="6" t="s">
        <v>31</v>
      </c>
      <c r="H1796" s="6" t="s">
        <v>30</v>
      </c>
      <c r="I1796" s="6" t="s">
        <v>517</v>
      </c>
      <c r="J1796" s="6" t="s">
        <v>30</v>
      </c>
      <c r="K1796" s="6" t="s">
        <v>30</v>
      </c>
      <c r="L1796" s="6" t="s">
        <v>30</v>
      </c>
      <c r="M1796" s="6" t="s">
        <v>30</v>
      </c>
      <c r="N1796" s="6" t="s">
        <v>31</v>
      </c>
      <c r="O1796" s="6" t="s">
        <v>30</v>
      </c>
      <c r="P1796" s="6" t="s">
        <v>38</v>
      </c>
      <c r="Q1796" s="6" t="s">
        <v>31</v>
      </c>
      <c r="R1796" s="6" t="s">
        <v>39</v>
      </c>
      <c r="S1796" s="8" t="n">
        <v>80.6</v>
      </c>
      <c r="T1796" s="8" t="n">
        <v>415.55</v>
      </c>
      <c r="U1796" s="6" t="s">
        <v>31</v>
      </c>
      <c r="V1796" s="8" t="n">
        <f aca="false">IF(X1796="0-1 Year", ROUND(S1796/0.474, 2), IF(X1796="1-2 Years", ROUND(S1796/0.287, 2), ROUND(S1796/0.14, 2)))</f>
        <v>170.04</v>
      </c>
      <c r="W1796" s="6" t="str">
        <f aca="false">IF(V1796&gt;4000, "High", IF(V1796&gt;2000, "Medium", "Low"))</f>
        <v>Low</v>
      </c>
      <c r="X1796" s="9" t="s">
        <v>35</v>
      </c>
      <c r="Y1796" s="10" t="n">
        <f aca="false">IF(U1796="Yes", 1, 0)</f>
        <v>1</v>
      </c>
      <c r="Z1796" s="10" t="n">
        <v>1</v>
      </c>
      <c r="AA1796" s="11" t="n">
        <f aca="false">MAX(0, ($S1796 * 0.35) - ($F1796 * 0.3))</f>
        <v>26.71</v>
      </c>
      <c r="AB1796" s="12" t="str">
        <f aca="false">IF(AA1796&gt;20,"High",IF(AA1796&gt;10,"Medium","Low"))</f>
        <v>High</v>
      </c>
    </row>
    <row r="1797" customFormat="false" ht="18.65" hidden="false" customHeight="false" outlineLevel="0" collapsed="false">
      <c r="A1797" s="5" t="s">
        <v>1841</v>
      </c>
      <c r="B1797" s="6" t="s">
        <v>37</v>
      </c>
      <c r="C1797" s="6" t="s">
        <v>31</v>
      </c>
      <c r="D1797" s="6" t="s">
        <v>30</v>
      </c>
      <c r="E1797" s="6" t="s">
        <v>30</v>
      </c>
      <c r="F1797" s="7" t="n">
        <v>5</v>
      </c>
      <c r="G1797" s="6" t="s">
        <v>31</v>
      </c>
      <c r="H1797" s="6" t="s">
        <v>30</v>
      </c>
      <c r="I1797" s="6" t="s">
        <v>517</v>
      </c>
      <c r="J1797" s="6" t="s">
        <v>30</v>
      </c>
      <c r="K1797" s="6" t="s">
        <v>30</v>
      </c>
      <c r="L1797" s="6" t="s">
        <v>31</v>
      </c>
      <c r="M1797" s="6" t="s">
        <v>30</v>
      </c>
      <c r="N1797" s="6" t="s">
        <v>31</v>
      </c>
      <c r="O1797" s="6" t="s">
        <v>30</v>
      </c>
      <c r="P1797" s="6" t="s">
        <v>38</v>
      </c>
      <c r="Q1797" s="6" t="s">
        <v>31</v>
      </c>
      <c r="R1797" s="6" t="s">
        <v>34</v>
      </c>
      <c r="S1797" s="8" t="n">
        <v>84.85</v>
      </c>
      <c r="T1797" s="8" t="n">
        <v>415.55</v>
      </c>
      <c r="U1797" s="6" t="s">
        <v>31</v>
      </c>
      <c r="V1797" s="8" t="n">
        <f aca="false">IF(X1797="0-1 Year", ROUND(S1797/0.474, 2), IF(X1797="1-2 Years", ROUND(S1797/0.287, 2), ROUND(S1797/0.14, 2)))</f>
        <v>179.01</v>
      </c>
      <c r="W1797" s="6" t="str">
        <f aca="false">IF(V1797&gt;4000, "High", IF(V1797&gt;2000, "Medium", "Low"))</f>
        <v>Low</v>
      </c>
      <c r="X1797" s="9" t="s">
        <v>35</v>
      </c>
      <c r="Y1797" s="10" t="n">
        <f aca="false">IF(U1797="Yes", 1, 0)</f>
        <v>1</v>
      </c>
      <c r="Z1797" s="10" t="n">
        <v>1</v>
      </c>
      <c r="AA1797" s="11" t="n">
        <f aca="false">MAX(0, ($S1797 * 0.35) - ($F1797 * 0.3))</f>
        <v>28.1975</v>
      </c>
      <c r="AB1797" s="12" t="str">
        <f aca="false">IF(AA1797&gt;20,"High",IF(AA1797&gt;10,"Medium","Low"))</f>
        <v>High</v>
      </c>
    </row>
    <row r="1798" customFormat="false" ht="18.65" hidden="false" customHeight="false" outlineLevel="0" collapsed="false">
      <c r="A1798" s="5" t="s">
        <v>1842</v>
      </c>
      <c r="B1798" s="6" t="s">
        <v>29</v>
      </c>
      <c r="C1798" s="6" t="s">
        <v>30</v>
      </c>
      <c r="D1798" s="6" t="s">
        <v>30</v>
      </c>
      <c r="E1798" s="6" t="s">
        <v>30</v>
      </c>
      <c r="F1798" s="7" t="n">
        <v>20</v>
      </c>
      <c r="G1798" s="6" t="s">
        <v>31</v>
      </c>
      <c r="H1798" s="6" t="s">
        <v>30</v>
      </c>
      <c r="I1798" s="6" t="s">
        <v>30</v>
      </c>
      <c r="J1798" s="6" t="s">
        <v>32</v>
      </c>
      <c r="K1798" s="6" t="s">
        <v>32</v>
      </c>
      <c r="L1798" s="6" t="s">
        <v>32</v>
      </c>
      <c r="M1798" s="6" t="s">
        <v>32</v>
      </c>
      <c r="N1798" s="6" t="s">
        <v>32</v>
      </c>
      <c r="O1798" s="6" t="s">
        <v>32</v>
      </c>
      <c r="P1798" s="6" t="s">
        <v>33</v>
      </c>
      <c r="Q1798" s="6" t="s">
        <v>31</v>
      </c>
      <c r="R1798" s="6" t="s">
        <v>34</v>
      </c>
      <c r="S1798" s="8" t="n">
        <v>19.7</v>
      </c>
      <c r="T1798" s="8" t="n">
        <v>415.9</v>
      </c>
      <c r="U1798" s="6" t="s">
        <v>30</v>
      </c>
      <c r="V1798" s="8" t="n">
        <f aca="false">IF(X1798="0-1 Year", ROUND(S1798/0.474, 2), IF(X1798="1-2 Years", ROUND(S1798/0.287, 2), ROUND(S1798/0.14, 2)))</f>
        <v>68.64</v>
      </c>
      <c r="W1798" s="6" t="str">
        <f aca="false">IF(V1798&gt;4000, "High", IF(V1798&gt;2000, "Medium", "Low"))</f>
        <v>Low</v>
      </c>
      <c r="X1798" s="9" t="s">
        <v>1275</v>
      </c>
      <c r="Y1798" s="10" t="n">
        <f aca="false">IF(U1798="Yes", 1, 0)</f>
        <v>0</v>
      </c>
      <c r="Z1798" s="10" t="n">
        <v>1</v>
      </c>
      <c r="AA1798" s="11" t="n">
        <f aca="false">MAX(0, ($S1798 * 0.35) - ($F1798 * 0.3))</f>
        <v>0.895</v>
      </c>
      <c r="AB1798" s="12" t="str">
        <f aca="false">IF(AA1798&gt;20,"High",IF(AA1798&gt;10,"Medium","Low"))</f>
        <v>Low</v>
      </c>
    </row>
    <row r="1799" customFormat="false" ht="18.65" hidden="false" customHeight="false" outlineLevel="0" collapsed="false">
      <c r="A1799" s="5" t="s">
        <v>1843</v>
      </c>
      <c r="B1799" s="6" t="s">
        <v>37</v>
      </c>
      <c r="C1799" s="6" t="s">
        <v>30</v>
      </c>
      <c r="D1799" s="6" t="s">
        <v>30</v>
      </c>
      <c r="E1799" s="6" t="s">
        <v>30</v>
      </c>
      <c r="F1799" s="7" t="n">
        <v>7</v>
      </c>
      <c r="G1799" s="6" t="s">
        <v>31</v>
      </c>
      <c r="H1799" s="6" t="s">
        <v>30</v>
      </c>
      <c r="I1799" s="6" t="s">
        <v>203</v>
      </c>
      <c r="J1799" s="6" t="s">
        <v>30</v>
      </c>
      <c r="K1799" s="6" t="s">
        <v>30</v>
      </c>
      <c r="L1799" s="6" t="s">
        <v>30</v>
      </c>
      <c r="M1799" s="6" t="s">
        <v>31</v>
      </c>
      <c r="N1799" s="6" t="s">
        <v>31</v>
      </c>
      <c r="O1799" s="6" t="s">
        <v>30</v>
      </c>
      <c r="P1799" s="6" t="s">
        <v>38</v>
      </c>
      <c r="Q1799" s="6" t="s">
        <v>31</v>
      </c>
      <c r="R1799" s="6" t="s">
        <v>34</v>
      </c>
      <c r="S1799" s="8" t="n">
        <v>59.5</v>
      </c>
      <c r="T1799" s="8" t="n">
        <v>415.95</v>
      </c>
      <c r="U1799" s="6" t="s">
        <v>31</v>
      </c>
      <c r="V1799" s="8" t="n">
        <f aca="false">IF(X1799="0-1 Year", ROUND(S1799/0.474, 2), IF(X1799="1-2 Years", ROUND(S1799/0.287, 2), ROUND(S1799/0.14, 2)))</f>
        <v>125.53</v>
      </c>
      <c r="W1799" s="6" t="str">
        <f aca="false">IF(V1799&gt;4000, "High", IF(V1799&gt;2000, "Medium", "Low"))</f>
        <v>Low</v>
      </c>
      <c r="X1799" s="9" t="s">
        <v>35</v>
      </c>
      <c r="Y1799" s="10" t="n">
        <f aca="false">IF(U1799="Yes", 1, 0)</f>
        <v>1</v>
      </c>
      <c r="Z1799" s="10" t="n">
        <v>1</v>
      </c>
      <c r="AA1799" s="11" t="n">
        <f aca="false">MAX(0, ($S1799 * 0.35) - ($F1799 * 0.3))</f>
        <v>18.725</v>
      </c>
      <c r="AB1799" s="12" t="str">
        <f aca="false">IF(AA1799&gt;20,"High",IF(AA1799&gt;10,"Medium","Low"))</f>
        <v>Medium</v>
      </c>
    </row>
    <row r="1800" customFormat="false" ht="18.65" hidden="false" customHeight="false" outlineLevel="0" collapsed="false">
      <c r="A1800" s="5" t="s">
        <v>1844</v>
      </c>
      <c r="B1800" s="6" t="s">
        <v>29</v>
      </c>
      <c r="C1800" s="6" t="s">
        <v>30</v>
      </c>
      <c r="D1800" s="6" t="s">
        <v>31</v>
      </c>
      <c r="E1800" s="6" t="s">
        <v>30</v>
      </c>
      <c r="F1800" s="7" t="n">
        <v>5</v>
      </c>
      <c r="G1800" s="6" t="s">
        <v>31</v>
      </c>
      <c r="H1800" s="6" t="s">
        <v>31</v>
      </c>
      <c r="I1800" s="6" t="s">
        <v>517</v>
      </c>
      <c r="J1800" s="6" t="s">
        <v>30</v>
      </c>
      <c r="K1800" s="6" t="s">
        <v>31</v>
      </c>
      <c r="L1800" s="6" t="s">
        <v>30</v>
      </c>
      <c r="M1800" s="6" t="s">
        <v>30</v>
      </c>
      <c r="N1800" s="6" t="s">
        <v>30</v>
      </c>
      <c r="O1800" s="6" t="s">
        <v>30</v>
      </c>
      <c r="P1800" s="6" t="s">
        <v>38</v>
      </c>
      <c r="Q1800" s="6" t="s">
        <v>31</v>
      </c>
      <c r="R1800" s="6" t="s">
        <v>39</v>
      </c>
      <c r="S1800" s="8" t="n">
        <v>81.3</v>
      </c>
      <c r="T1800" s="8" t="n">
        <v>416.3</v>
      </c>
      <c r="U1800" s="6" t="s">
        <v>31</v>
      </c>
      <c r="V1800" s="8" t="n">
        <f aca="false">IF(X1800="0-1 Year", ROUND(S1800/0.474, 2), IF(X1800="1-2 Years", ROUND(S1800/0.287, 2), ROUND(S1800/0.14, 2)))</f>
        <v>171.52</v>
      </c>
      <c r="W1800" s="6" t="str">
        <f aca="false">IF(V1800&gt;4000, "High", IF(V1800&gt;2000, "Medium", "Low"))</f>
        <v>Low</v>
      </c>
      <c r="X1800" s="9" t="s">
        <v>35</v>
      </c>
      <c r="Y1800" s="10" t="n">
        <f aca="false">IF(U1800="Yes", 1, 0)</f>
        <v>1</v>
      </c>
      <c r="Z1800" s="10" t="n">
        <v>1</v>
      </c>
      <c r="AA1800" s="11" t="n">
        <f aca="false">MAX(0, ($S1800 * 0.35) - ($F1800 * 0.3))</f>
        <v>26.955</v>
      </c>
      <c r="AB1800" s="12" t="str">
        <f aca="false">IF(AA1800&gt;20,"High",IF(AA1800&gt;10,"Medium","Low"))</f>
        <v>High</v>
      </c>
    </row>
    <row r="1801" customFormat="false" ht="18.65" hidden="false" customHeight="false" outlineLevel="0" collapsed="false">
      <c r="A1801" s="5" t="s">
        <v>1845</v>
      </c>
      <c r="B1801" s="6" t="s">
        <v>29</v>
      </c>
      <c r="C1801" s="6" t="s">
        <v>30</v>
      </c>
      <c r="D1801" s="6" t="s">
        <v>30</v>
      </c>
      <c r="E1801" s="6" t="s">
        <v>30</v>
      </c>
      <c r="F1801" s="7" t="n">
        <v>21</v>
      </c>
      <c r="G1801" s="6" t="s">
        <v>31</v>
      </c>
      <c r="H1801" s="6" t="s">
        <v>30</v>
      </c>
      <c r="I1801" s="6" t="s">
        <v>30</v>
      </c>
      <c r="J1801" s="6" t="s">
        <v>32</v>
      </c>
      <c r="K1801" s="6" t="s">
        <v>32</v>
      </c>
      <c r="L1801" s="6" t="s">
        <v>32</v>
      </c>
      <c r="M1801" s="6" t="s">
        <v>32</v>
      </c>
      <c r="N1801" s="6" t="s">
        <v>32</v>
      </c>
      <c r="O1801" s="6" t="s">
        <v>32</v>
      </c>
      <c r="P1801" s="6" t="s">
        <v>38</v>
      </c>
      <c r="Q1801" s="6" t="s">
        <v>31</v>
      </c>
      <c r="R1801" s="6" t="s">
        <v>34</v>
      </c>
      <c r="S1801" s="8" t="n">
        <v>19.95</v>
      </c>
      <c r="T1801" s="8" t="n">
        <v>416.4</v>
      </c>
      <c r="U1801" s="6" t="s">
        <v>30</v>
      </c>
      <c r="V1801" s="8" t="n">
        <f aca="false">IF(X1801="0-1 Year", ROUND(S1801/0.474, 2), IF(X1801="1-2 Years", ROUND(S1801/0.287, 2), ROUND(S1801/0.14, 2)))</f>
        <v>69.51</v>
      </c>
      <c r="W1801" s="6" t="str">
        <f aca="false">IF(V1801&gt;4000, "High", IF(V1801&gt;2000, "Medium", "Low"))</f>
        <v>Low</v>
      </c>
      <c r="X1801" s="9" t="s">
        <v>1275</v>
      </c>
      <c r="Y1801" s="10" t="n">
        <f aca="false">IF(U1801="Yes", 1, 0)</f>
        <v>0</v>
      </c>
      <c r="Z1801" s="10" t="n">
        <v>1</v>
      </c>
      <c r="AA1801" s="11" t="n">
        <f aca="false">MAX(0, ($S1801 * 0.35) - ($F1801 * 0.3))</f>
        <v>0.682499999999999</v>
      </c>
      <c r="AB1801" s="12" t="str">
        <f aca="false">IF(AA1801&gt;20,"High",IF(AA1801&gt;10,"Medium","Low"))</f>
        <v>Low</v>
      </c>
    </row>
    <row r="1802" customFormat="false" ht="18.65" hidden="false" customHeight="false" outlineLevel="0" collapsed="false">
      <c r="A1802" s="5" t="s">
        <v>1846</v>
      </c>
      <c r="B1802" s="6" t="s">
        <v>37</v>
      </c>
      <c r="C1802" s="6" t="s">
        <v>30</v>
      </c>
      <c r="D1802" s="6" t="s">
        <v>30</v>
      </c>
      <c r="E1802" s="6" t="s">
        <v>30</v>
      </c>
      <c r="F1802" s="7" t="n">
        <v>9</v>
      </c>
      <c r="G1802" s="6" t="s">
        <v>31</v>
      </c>
      <c r="H1802" s="6" t="s">
        <v>30</v>
      </c>
      <c r="I1802" s="6" t="s">
        <v>203</v>
      </c>
      <c r="J1802" s="6" t="s">
        <v>30</v>
      </c>
      <c r="K1802" s="6" t="s">
        <v>30</v>
      </c>
      <c r="L1802" s="6" t="s">
        <v>30</v>
      </c>
      <c r="M1802" s="6" t="s">
        <v>30</v>
      </c>
      <c r="N1802" s="6" t="s">
        <v>30</v>
      </c>
      <c r="O1802" s="6" t="s">
        <v>30</v>
      </c>
      <c r="P1802" s="6" t="s">
        <v>38</v>
      </c>
      <c r="Q1802" s="6" t="s">
        <v>30</v>
      </c>
      <c r="R1802" s="6" t="s">
        <v>39</v>
      </c>
      <c r="S1802" s="8" t="n">
        <v>45.15</v>
      </c>
      <c r="T1802" s="8" t="n">
        <v>416.45</v>
      </c>
      <c r="U1802" s="6" t="s">
        <v>31</v>
      </c>
      <c r="V1802" s="8" t="n">
        <f aca="false">IF(X1802="0-1 Year", ROUND(S1802/0.474, 2), IF(X1802="1-2 Years", ROUND(S1802/0.287, 2), ROUND(S1802/0.14, 2)))</f>
        <v>95.25</v>
      </c>
      <c r="W1802" s="6" t="str">
        <f aca="false">IF(V1802&gt;4000, "High", IF(V1802&gt;2000, "Medium", "Low"))</f>
        <v>Low</v>
      </c>
      <c r="X1802" s="9" t="s">
        <v>35</v>
      </c>
      <c r="Y1802" s="10" t="n">
        <f aca="false">IF(U1802="Yes", 1, 0)</f>
        <v>1</v>
      </c>
      <c r="Z1802" s="10" t="n">
        <v>1</v>
      </c>
      <c r="AA1802" s="11" t="n">
        <f aca="false">MAX(0, ($S1802 * 0.35) - ($F1802 * 0.3))</f>
        <v>13.1025</v>
      </c>
      <c r="AB1802" s="12" t="str">
        <f aca="false">IF(AA1802&gt;20,"High",IF(AA1802&gt;10,"Medium","Low"))</f>
        <v>Medium</v>
      </c>
    </row>
    <row r="1803" customFormat="false" ht="18.65" hidden="false" customHeight="false" outlineLevel="0" collapsed="false">
      <c r="A1803" s="5" t="s">
        <v>1847</v>
      </c>
      <c r="B1803" s="6" t="s">
        <v>37</v>
      </c>
      <c r="C1803" s="6" t="s">
        <v>30</v>
      </c>
      <c r="D1803" s="6" t="s">
        <v>31</v>
      </c>
      <c r="E1803" s="6" t="s">
        <v>30</v>
      </c>
      <c r="F1803" s="7" t="n">
        <v>20</v>
      </c>
      <c r="G1803" s="6" t="s">
        <v>31</v>
      </c>
      <c r="H1803" s="6" t="s">
        <v>30</v>
      </c>
      <c r="I1803" s="6" t="s">
        <v>30</v>
      </c>
      <c r="J1803" s="6" t="s">
        <v>32</v>
      </c>
      <c r="K1803" s="6" t="s">
        <v>32</v>
      </c>
      <c r="L1803" s="6" t="s">
        <v>32</v>
      </c>
      <c r="M1803" s="6" t="s">
        <v>32</v>
      </c>
      <c r="N1803" s="6" t="s">
        <v>32</v>
      </c>
      <c r="O1803" s="6" t="s">
        <v>32</v>
      </c>
      <c r="P1803" s="6" t="s">
        <v>33</v>
      </c>
      <c r="Q1803" s="6" t="s">
        <v>31</v>
      </c>
      <c r="R1803" s="6" t="s">
        <v>34</v>
      </c>
      <c r="S1803" s="8" t="n">
        <v>20</v>
      </c>
      <c r="T1803" s="8" t="n">
        <v>416.45</v>
      </c>
      <c r="U1803" s="6" t="s">
        <v>30</v>
      </c>
      <c r="V1803" s="8" t="n">
        <f aca="false">IF(X1803="0-1 Year", ROUND(S1803/0.474, 2), IF(X1803="1-2 Years", ROUND(S1803/0.287, 2), ROUND(S1803/0.14, 2)))</f>
        <v>69.69</v>
      </c>
      <c r="W1803" s="6" t="str">
        <f aca="false">IF(V1803&gt;4000, "High", IF(V1803&gt;2000, "Medium", "Low"))</f>
        <v>Low</v>
      </c>
      <c r="X1803" s="9" t="s">
        <v>1275</v>
      </c>
      <c r="Y1803" s="10" t="n">
        <f aca="false">IF(U1803="Yes", 1, 0)</f>
        <v>0</v>
      </c>
      <c r="Z1803" s="10" t="n">
        <v>1</v>
      </c>
      <c r="AA1803" s="11" t="n">
        <f aca="false">MAX(0, ($S1803 * 0.35) - ($F1803 * 0.3))</f>
        <v>1</v>
      </c>
      <c r="AB1803" s="12" t="str">
        <f aca="false">IF(AA1803&gt;20,"High",IF(AA1803&gt;10,"Medium","Low"))</f>
        <v>Low</v>
      </c>
    </row>
    <row r="1804" customFormat="false" ht="18.65" hidden="false" customHeight="false" outlineLevel="0" collapsed="false">
      <c r="A1804" s="5" t="s">
        <v>1848</v>
      </c>
      <c r="B1804" s="6" t="s">
        <v>37</v>
      </c>
      <c r="C1804" s="6" t="s">
        <v>31</v>
      </c>
      <c r="D1804" s="6" t="s">
        <v>30</v>
      </c>
      <c r="E1804" s="6" t="s">
        <v>30</v>
      </c>
      <c r="F1804" s="7" t="n">
        <v>22</v>
      </c>
      <c r="G1804" s="6" t="s">
        <v>31</v>
      </c>
      <c r="H1804" s="6" t="s">
        <v>30</v>
      </c>
      <c r="I1804" s="6" t="s">
        <v>30</v>
      </c>
      <c r="J1804" s="6" t="s">
        <v>32</v>
      </c>
      <c r="K1804" s="6" t="s">
        <v>32</v>
      </c>
      <c r="L1804" s="6" t="s">
        <v>32</v>
      </c>
      <c r="M1804" s="6" t="s">
        <v>32</v>
      </c>
      <c r="N1804" s="6" t="s">
        <v>32</v>
      </c>
      <c r="O1804" s="6" t="s">
        <v>32</v>
      </c>
      <c r="P1804" s="6" t="s">
        <v>33</v>
      </c>
      <c r="Q1804" s="6" t="s">
        <v>31</v>
      </c>
      <c r="R1804" s="6" t="s">
        <v>34</v>
      </c>
      <c r="S1804" s="8" t="n">
        <v>20.05</v>
      </c>
      <c r="T1804" s="8" t="n">
        <v>417</v>
      </c>
      <c r="U1804" s="6" t="s">
        <v>30</v>
      </c>
      <c r="V1804" s="8" t="n">
        <f aca="false">IF(X1804="0-1 Year", ROUND(S1804/0.474, 2), IF(X1804="1-2 Years", ROUND(S1804/0.287, 2), ROUND(S1804/0.14, 2)))</f>
        <v>69.86</v>
      </c>
      <c r="W1804" s="6" t="str">
        <f aca="false">IF(V1804&gt;4000, "High", IF(V1804&gt;2000, "Medium", "Low"))</f>
        <v>Low</v>
      </c>
      <c r="X1804" s="9" t="s">
        <v>1275</v>
      </c>
      <c r="Y1804" s="10" t="n">
        <f aca="false">IF(U1804="Yes", 1, 0)</f>
        <v>0</v>
      </c>
      <c r="Z1804" s="10" t="n">
        <v>1</v>
      </c>
      <c r="AA1804" s="11" t="n">
        <f aca="false">MAX(0, ($S1804 * 0.35) - ($F1804 * 0.3))</f>
        <v>0.4175</v>
      </c>
      <c r="AB1804" s="12" t="str">
        <f aca="false">IF(AA1804&gt;20,"High",IF(AA1804&gt;10,"Medium","Low"))</f>
        <v>Low</v>
      </c>
    </row>
    <row r="1805" customFormat="false" ht="18.65" hidden="false" customHeight="false" outlineLevel="0" collapsed="false">
      <c r="A1805" s="5" t="s">
        <v>1849</v>
      </c>
      <c r="B1805" s="6" t="s">
        <v>29</v>
      </c>
      <c r="C1805" s="6" t="s">
        <v>30</v>
      </c>
      <c r="D1805" s="6" t="s">
        <v>31</v>
      </c>
      <c r="E1805" s="6" t="s">
        <v>30</v>
      </c>
      <c r="F1805" s="7" t="n">
        <v>20</v>
      </c>
      <c r="G1805" s="6" t="s">
        <v>31</v>
      </c>
      <c r="H1805" s="6" t="s">
        <v>30</v>
      </c>
      <c r="I1805" s="6" t="s">
        <v>30</v>
      </c>
      <c r="J1805" s="6" t="s">
        <v>32</v>
      </c>
      <c r="K1805" s="6" t="s">
        <v>32</v>
      </c>
      <c r="L1805" s="6" t="s">
        <v>32</v>
      </c>
      <c r="M1805" s="6" t="s">
        <v>32</v>
      </c>
      <c r="N1805" s="6" t="s">
        <v>32</v>
      </c>
      <c r="O1805" s="6" t="s">
        <v>32</v>
      </c>
      <c r="P1805" s="6" t="s">
        <v>33</v>
      </c>
      <c r="Q1805" s="6" t="s">
        <v>30</v>
      </c>
      <c r="R1805" s="6" t="s">
        <v>34</v>
      </c>
      <c r="S1805" s="8" t="n">
        <v>20.65</v>
      </c>
      <c r="T1805" s="8" t="n">
        <v>417.5</v>
      </c>
      <c r="U1805" s="6" t="s">
        <v>30</v>
      </c>
      <c r="V1805" s="8" t="n">
        <f aca="false">IF(X1805="0-1 Year", ROUND(S1805/0.474, 2), IF(X1805="1-2 Years", ROUND(S1805/0.287, 2), ROUND(S1805/0.14, 2)))</f>
        <v>71.95</v>
      </c>
      <c r="W1805" s="6" t="str">
        <f aca="false">IF(V1805&gt;4000, "High", IF(V1805&gt;2000, "Medium", "Low"))</f>
        <v>Low</v>
      </c>
      <c r="X1805" s="9" t="s">
        <v>1275</v>
      </c>
      <c r="Y1805" s="10" t="n">
        <f aca="false">IF(U1805="Yes", 1, 0)</f>
        <v>0</v>
      </c>
      <c r="Z1805" s="10" t="n">
        <v>1</v>
      </c>
      <c r="AA1805" s="11" t="n">
        <f aca="false">MAX(0, ($S1805 * 0.35) - ($F1805 * 0.3))</f>
        <v>1.2275</v>
      </c>
      <c r="AB1805" s="12" t="str">
        <f aca="false">IF(AA1805&gt;20,"High",IF(AA1805&gt;10,"Medium","Low"))</f>
        <v>Low</v>
      </c>
    </row>
    <row r="1806" customFormat="false" ht="18.65" hidden="false" customHeight="false" outlineLevel="0" collapsed="false">
      <c r="A1806" s="5" t="s">
        <v>1850</v>
      </c>
      <c r="B1806" s="6" t="s">
        <v>37</v>
      </c>
      <c r="C1806" s="6" t="s">
        <v>30</v>
      </c>
      <c r="D1806" s="6" t="s">
        <v>31</v>
      </c>
      <c r="E1806" s="6" t="s">
        <v>31</v>
      </c>
      <c r="F1806" s="7" t="n">
        <v>20</v>
      </c>
      <c r="G1806" s="6" t="s">
        <v>31</v>
      </c>
      <c r="H1806" s="6" t="s">
        <v>30</v>
      </c>
      <c r="I1806" s="6" t="s">
        <v>30</v>
      </c>
      <c r="J1806" s="6" t="s">
        <v>32</v>
      </c>
      <c r="K1806" s="6" t="s">
        <v>32</v>
      </c>
      <c r="L1806" s="6" t="s">
        <v>32</v>
      </c>
      <c r="M1806" s="6" t="s">
        <v>32</v>
      </c>
      <c r="N1806" s="6" t="s">
        <v>32</v>
      </c>
      <c r="O1806" s="6" t="s">
        <v>32</v>
      </c>
      <c r="P1806" s="6" t="s">
        <v>38</v>
      </c>
      <c r="Q1806" s="6" t="s">
        <v>30</v>
      </c>
      <c r="R1806" s="6" t="s">
        <v>39</v>
      </c>
      <c r="S1806" s="8" t="n">
        <v>20</v>
      </c>
      <c r="T1806" s="8" t="n">
        <v>417.65</v>
      </c>
      <c r="U1806" s="6" t="s">
        <v>30</v>
      </c>
      <c r="V1806" s="8" t="n">
        <f aca="false">IF(X1806="0-1 Year", ROUND(S1806/0.474, 2), IF(X1806="1-2 Years", ROUND(S1806/0.287, 2), ROUND(S1806/0.14, 2)))</f>
        <v>69.69</v>
      </c>
      <c r="W1806" s="6" t="str">
        <f aca="false">IF(V1806&gt;4000, "High", IF(V1806&gt;2000, "Medium", "Low"))</f>
        <v>Low</v>
      </c>
      <c r="X1806" s="9" t="s">
        <v>1275</v>
      </c>
      <c r="Y1806" s="10" t="n">
        <f aca="false">IF(U1806="Yes", 1, 0)</f>
        <v>0</v>
      </c>
      <c r="Z1806" s="10" t="n">
        <v>1</v>
      </c>
      <c r="AA1806" s="11" t="n">
        <f aca="false">MAX(0, ($S1806 * 0.35) - ($F1806 * 0.3))</f>
        <v>1</v>
      </c>
      <c r="AB1806" s="12" t="str">
        <f aca="false">IF(AA1806&gt;20,"High",IF(AA1806&gt;10,"Medium","Low"))</f>
        <v>Low</v>
      </c>
    </row>
    <row r="1807" customFormat="false" ht="18.65" hidden="false" customHeight="false" outlineLevel="0" collapsed="false">
      <c r="A1807" s="5" t="s">
        <v>1851</v>
      </c>
      <c r="B1807" s="6" t="s">
        <v>29</v>
      </c>
      <c r="C1807" s="6" t="s">
        <v>30</v>
      </c>
      <c r="D1807" s="6" t="s">
        <v>30</v>
      </c>
      <c r="E1807" s="6" t="s">
        <v>30</v>
      </c>
      <c r="F1807" s="7" t="n">
        <v>21</v>
      </c>
      <c r="G1807" s="6" t="s">
        <v>31</v>
      </c>
      <c r="H1807" s="6" t="s">
        <v>30</v>
      </c>
      <c r="I1807" s="6" t="s">
        <v>30</v>
      </c>
      <c r="J1807" s="6" t="s">
        <v>32</v>
      </c>
      <c r="K1807" s="6" t="s">
        <v>32</v>
      </c>
      <c r="L1807" s="6" t="s">
        <v>32</v>
      </c>
      <c r="M1807" s="6" t="s">
        <v>32</v>
      </c>
      <c r="N1807" s="6" t="s">
        <v>32</v>
      </c>
      <c r="O1807" s="6" t="s">
        <v>32</v>
      </c>
      <c r="P1807" s="6" t="s">
        <v>38</v>
      </c>
      <c r="Q1807" s="6" t="s">
        <v>30</v>
      </c>
      <c r="R1807" s="6" t="s">
        <v>34</v>
      </c>
      <c r="S1807" s="8" t="n">
        <v>20</v>
      </c>
      <c r="T1807" s="8" t="n">
        <v>417.7</v>
      </c>
      <c r="U1807" s="6" t="s">
        <v>30</v>
      </c>
      <c r="V1807" s="8" t="n">
        <f aca="false">IF(X1807="0-1 Year", ROUND(S1807/0.474, 2), IF(X1807="1-2 Years", ROUND(S1807/0.287, 2), ROUND(S1807/0.14, 2)))</f>
        <v>69.69</v>
      </c>
      <c r="W1807" s="6" t="str">
        <f aca="false">IF(V1807&gt;4000, "High", IF(V1807&gt;2000, "Medium", "Low"))</f>
        <v>Low</v>
      </c>
      <c r="X1807" s="9" t="s">
        <v>1275</v>
      </c>
      <c r="Y1807" s="10" t="n">
        <f aca="false">IF(U1807="Yes", 1, 0)</f>
        <v>0</v>
      </c>
      <c r="Z1807" s="10" t="n">
        <v>1</v>
      </c>
      <c r="AA1807" s="11" t="n">
        <f aca="false">MAX(0, ($S1807 * 0.35) - ($F1807 * 0.3))</f>
        <v>0.7</v>
      </c>
      <c r="AB1807" s="12" t="str">
        <f aca="false">IF(AA1807&gt;20,"High",IF(AA1807&gt;10,"Medium","Low"))</f>
        <v>Low</v>
      </c>
    </row>
    <row r="1808" customFormat="false" ht="18.65" hidden="false" customHeight="false" outlineLevel="0" collapsed="false">
      <c r="A1808" s="5" t="s">
        <v>1852</v>
      </c>
      <c r="B1808" s="6" t="s">
        <v>37</v>
      </c>
      <c r="C1808" s="6" t="s">
        <v>30</v>
      </c>
      <c r="D1808" s="6" t="s">
        <v>30</v>
      </c>
      <c r="E1808" s="6" t="s">
        <v>30</v>
      </c>
      <c r="F1808" s="7" t="n">
        <v>5</v>
      </c>
      <c r="G1808" s="6" t="s">
        <v>31</v>
      </c>
      <c r="H1808" s="6" t="s">
        <v>31</v>
      </c>
      <c r="I1808" s="6" t="s">
        <v>517</v>
      </c>
      <c r="J1808" s="6" t="s">
        <v>30</v>
      </c>
      <c r="K1808" s="6" t="s">
        <v>30</v>
      </c>
      <c r="L1808" s="6" t="s">
        <v>31</v>
      </c>
      <c r="M1808" s="6" t="s">
        <v>31</v>
      </c>
      <c r="N1808" s="6" t="s">
        <v>30</v>
      </c>
      <c r="O1808" s="6" t="s">
        <v>30</v>
      </c>
      <c r="P1808" s="6" t="s">
        <v>38</v>
      </c>
      <c r="Q1808" s="6" t="s">
        <v>31</v>
      </c>
      <c r="R1808" s="6" t="s">
        <v>39</v>
      </c>
      <c r="S1808" s="8" t="n">
        <v>82.75</v>
      </c>
      <c r="T1808" s="8" t="n">
        <v>417.75</v>
      </c>
      <c r="U1808" s="6" t="s">
        <v>30</v>
      </c>
      <c r="V1808" s="8" t="n">
        <f aca="false">IF(X1808="0-1 Year", ROUND(S1808/0.474, 2), IF(X1808="1-2 Years", ROUND(S1808/0.287, 2), ROUND(S1808/0.14, 2)))</f>
        <v>174.58</v>
      </c>
      <c r="W1808" s="6" t="str">
        <f aca="false">IF(V1808&gt;4000, "High", IF(V1808&gt;2000, "Medium", "Low"))</f>
        <v>Low</v>
      </c>
      <c r="X1808" s="9" t="s">
        <v>35</v>
      </c>
      <c r="Y1808" s="10" t="n">
        <f aca="false">IF(U1808="Yes", 1, 0)</f>
        <v>0</v>
      </c>
      <c r="Z1808" s="10" t="n">
        <v>1</v>
      </c>
      <c r="AA1808" s="11" t="n">
        <f aca="false">MAX(0, ($S1808 * 0.35) - ($F1808 * 0.3))</f>
        <v>27.4625</v>
      </c>
      <c r="AB1808" s="12" t="str">
        <f aca="false">IF(AA1808&gt;20,"High",IF(AA1808&gt;10,"Medium","Low"))</f>
        <v>High</v>
      </c>
    </row>
    <row r="1809" customFormat="false" ht="18.65" hidden="false" customHeight="false" outlineLevel="0" collapsed="false">
      <c r="A1809" s="5" t="s">
        <v>1853</v>
      </c>
      <c r="B1809" s="6" t="s">
        <v>37</v>
      </c>
      <c r="C1809" s="6" t="s">
        <v>30</v>
      </c>
      <c r="D1809" s="6" t="s">
        <v>31</v>
      </c>
      <c r="E1809" s="6" t="s">
        <v>31</v>
      </c>
      <c r="F1809" s="7" t="n">
        <v>17</v>
      </c>
      <c r="G1809" s="6" t="s">
        <v>31</v>
      </c>
      <c r="H1809" s="6" t="s">
        <v>30</v>
      </c>
      <c r="I1809" s="6" t="s">
        <v>30</v>
      </c>
      <c r="J1809" s="6" t="s">
        <v>32</v>
      </c>
      <c r="K1809" s="6" t="s">
        <v>32</v>
      </c>
      <c r="L1809" s="6" t="s">
        <v>32</v>
      </c>
      <c r="M1809" s="6" t="s">
        <v>32</v>
      </c>
      <c r="N1809" s="6" t="s">
        <v>32</v>
      </c>
      <c r="O1809" s="6" t="s">
        <v>32</v>
      </c>
      <c r="P1809" s="6" t="s">
        <v>33</v>
      </c>
      <c r="Q1809" s="6" t="s">
        <v>30</v>
      </c>
      <c r="R1809" s="6" t="s">
        <v>34</v>
      </c>
      <c r="S1809" s="8" t="n">
        <v>20.75</v>
      </c>
      <c r="T1809" s="8" t="n">
        <v>418.25</v>
      </c>
      <c r="U1809" s="6" t="s">
        <v>30</v>
      </c>
      <c r="V1809" s="8" t="n">
        <f aca="false">IF(X1809="0-1 Year", ROUND(S1809/0.474, 2), IF(X1809="1-2 Years", ROUND(S1809/0.287, 2), ROUND(S1809/0.14, 2)))</f>
        <v>72.3</v>
      </c>
      <c r="W1809" s="6" t="str">
        <f aca="false">IF(V1809&gt;4000, "High", IF(V1809&gt;2000, "Medium", "Low"))</f>
        <v>Low</v>
      </c>
      <c r="X1809" s="9" t="s">
        <v>1275</v>
      </c>
      <c r="Y1809" s="10" t="n">
        <f aca="false">IF(U1809="Yes", 1, 0)</f>
        <v>0</v>
      </c>
      <c r="Z1809" s="10" t="n">
        <v>1</v>
      </c>
      <c r="AA1809" s="11" t="n">
        <f aca="false">MAX(0, ($S1809 * 0.35) - ($F1809 * 0.3))</f>
        <v>2.1625</v>
      </c>
      <c r="AB1809" s="12" t="str">
        <f aca="false">IF(AA1809&gt;20,"High",IF(AA1809&gt;10,"Medium","Low"))</f>
        <v>Low</v>
      </c>
    </row>
    <row r="1810" customFormat="false" ht="18.65" hidden="false" customHeight="false" outlineLevel="0" collapsed="false">
      <c r="A1810" s="5" t="s">
        <v>1854</v>
      </c>
      <c r="B1810" s="6" t="s">
        <v>37</v>
      </c>
      <c r="C1810" s="6" t="s">
        <v>30</v>
      </c>
      <c r="D1810" s="6" t="s">
        <v>30</v>
      </c>
      <c r="E1810" s="6" t="s">
        <v>30</v>
      </c>
      <c r="F1810" s="7" t="n">
        <v>7</v>
      </c>
      <c r="G1810" s="6" t="s">
        <v>31</v>
      </c>
      <c r="H1810" s="6" t="s">
        <v>30</v>
      </c>
      <c r="I1810" s="6" t="s">
        <v>203</v>
      </c>
      <c r="J1810" s="6" t="s">
        <v>30</v>
      </c>
      <c r="K1810" s="6" t="s">
        <v>30</v>
      </c>
      <c r="L1810" s="6" t="s">
        <v>31</v>
      </c>
      <c r="M1810" s="6" t="s">
        <v>31</v>
      </c>
      <c r="N1810" s="6" t="s">
        <v>30</v>
      </c>
      <c r="O1810" s="6" t="s">
        <v>31</v>
      </c>
      <c r="P1810" s="6" t="s">
        <v>38</v>
      </c>
      <c r="Q1810" s="6" t="s">
        <v>30</v>
      </c>
      <c r="R1810" s="6" t="s">
        <v>53</v>
      </c>
      <c r="S1810" s="8" t="n">
        <v>62.8</v>
      </c>
      <c r="T1810" s="8" t="n">
        <v>418.3</v>
      </c>
      <c r="U1810" s="6" t="s">
        <v>30</v>
      </c>
      <c r="V1810" s="8" t="n">
        <f aca="false">IF(X1810="0-1 Year", ROUND(S1810/0.474, 2), IF(X1810="1-2 Years", ROUND(S1810/0.287, 2), ROUND(S1810/0.14, 2)))</f>
        <v>132.49</v>
      </c>
      <c r="W1810" s="6" t="str">
        <f aca="false">IF(V1810&gt;4000, "High", IF(V1810&gt;2000, "Medium", "Low"))</f>
        <v>Low</v>
      </c>
      <c r="X1810" s="9" t="s">
        <v>35</v>
      </c>
      <c r="Y1810" s="10" t="n">
        <f aca="false">IF(U1810="Yes", 1, 0)</f>
        <v>0</v>
      </c>
      <c r="Z1810" s="10" t="n">
        <v>1</v>
      </c>
      <c r="AA1810" s="11" t="n">
        <f aca="false">MAX(0, ($S1810 * 0.35) - ($F1810 * 0.3))</f>
        <v>19.88</v>
      </c>
      <c r="AB1810" s="12" t="str">
        <f aca="false">IF(AA1810&gt;20,"High",IF(AA1810&gt;10,"Medium","Low"))</f>
        <v>Medium</v>
      </c>
    </row>
    <row r="1811" customFormat="false" ht="18.65" hidden="false" customHeight="false" outlineLevel="0" collapsed="false">
      <c r="A1811" s="5" t="s">
        <v>1855</v>
      </c>
      <c r="B1811" s="6" t="s">
        <v>37</v>
      </c>
      <c r="C1811" s="6" t="s">
        <v>30</v>
      </c>
      <c r="D1811" s="6" t="s">
        <v>30</v>
      </c>
      <c r="E1811" s="6" t="s">
        <v>30</v>
      </c>
      <c r="F1811" s="7" t="n">
        <v>6</v>
      </c>
      <c r="G1811" s="6" t="s">
        <v>31</v>
      </c>
      <c r="H1811" s="6" t="s">
        <v>30</v>
      </c>
      <c r="I1811" s="6" t="s">
        <v>517</v>
      </c>
      <c r="J1811" s="6" t="s">
        <v>30</v>
      </c>
      <c r="K1811" s="6" t="s">
        <v>30</v>
      </c>
      <c r="L1811" s="6" t="s">
        <v>30</v>
      </c>
      <c r="M1811" s="6" t="s">
        <v>30</v>
      </c>
      <c r="N1811" s="6" t="s">
        <v>30</v>
      </c>
      <c r="O1811" s="6" t="s">
        <v>30</v>
      </c>
      <c r="P1811" s="6" t="s">
        <v>38</v>
      </c>
      <c r="Q1811" s="6" t="s">
        <v>31</v>
      </c>
      <c r="R1811" s="6" t="s">
        <v>34</v>
      </c>
      <c r="S1811" s="8" t="n">
        <v>69.25</v>
      </c>
      <c r="T1811" s="8" t="n">
        <v>418.4</v>
      </c>
      <c r="U1811" s="6" t="s">
        <v>31</v>
      </c>
      <c r="V1811" s="8" t="n">
        <f aca="false">IF(X1811="0-1 Year", ROUND(S1811/0.474, 2), IF(X1811="1-2 Years", ROUND(S1811/0.287, 2), ROUND(S1811/0.14, 2)))</f>
        <v>146.1</v>
      </c>
      <c r="W1811" s="6" t="str">
        <f aca="false">IF(V1811&gt;4000, "High", IF(V1811&gt;2000, "Medium", "Low"))</f>
        <v>Low</v>
      </c>
      <c r="X1811" s="9" t="s">
        <v>35</v>
      </c>
      <c r="Y1811" s="10" t="n">
        <f aca="false">IF(U1811="Yes", 1, 0)</f>
        <v>1</v>
      </c>
      <c r="Z1811" s="10" t="n">
        <v>1</v>
      </c>
      <c r="AA1811" s="11" t="n">
        <f aca="false">MAX(0, ($S1811 * 0.35) - ($F1811 * 0.3))</f>
        <v>22.4375</v>
      </c>
      <c r="AB1811" s="12" t="str">
        <f aca="false">IF(AA1811&gt;20,"High",IF(AA1811&gt;10,"Medium","Low"))</f>
        <v>High</v>
      </c>
    </row>
    <row r="1812" customFormat="false" ht="18.65" hidden="false" customHeight="false" outlineLevel="0" collapsed="false">
      <c r="A1812" s="5" t="s">
        <v>1856</v>
      </c>
      <c r="B1812" s="6" t="s">
        <v>29</v>
      </c>
      <c r="C1812" s="6" t="s">
        <v>30</v>
      </c>
      <c r="D1812" s="6" t="s">
        <v>30</v>
      </c>
      <c r="E1812" s="6" t="s">
        <v>30</v>
      </c>
      <c r="F1812" s="7" t="n">
        <v>9</v>
      </c>
      <c r="G1812" s="6" t="s">
        <v>30</v>
      </c>
      <c r="H1812" s="6" t="s">
        <v>202</v>
      </c>
      <c r="I1812" s="6" t="s">
        <v>203</v>
      </c>
      <c r="J1812" s="6" t="s">
        <v>30</v>
      </c>
      <c r="K1812" s="6" t="s">
        <v>30</v>
      </c>
      <c r="L1812" s="6" t="s">
        <v>30</v>
      </c>
      <c r="M1812" s="6" t="s">
        <v>30</v>
      </c>
      <c r="N1812" s="6" t="s">
        <v>31</v>
      </c>
      <c r="O1812" s="6" t="s">
        <v>31</v>
      </c>
      <c r="P1812" s="6" t="s">
        <v>38</v>
      </c>
      <c r="Q1812" s="6" t="s">
        <v>31</v>
      </c>
      <c r="R1812" s="6" t="s">
        <v>39</v>
      </c>
      <c r="S1812" s="8" t="n">
        <v>45.4</v>
      </c>
      <c r="T1812" s="8" t="n">
        <v>418.8</v>
      </c>
      <c r="U1812" s="6" t="s">
        <v>31</v>
      </c>
      <c r="V1812" s="8" t="n">
        <f aca="false">IF(X1812="0-1 Year", ROUND(S1812/0.474, 2), IF(X1812="1-2 Years", ROUND(S1812/0.287, 2), ROUND(S1812/0.14, 2)))</f>
        <v>95.78</v>
      </c>
      <c r="W1812" s="6" t="str">
        <f aca="false">IF(V1812&gt;4000, "High", IF(V1812&gt;2000, "Medium", "Low"))</f>
        <v>Low</v>
      </c>
      <c r="X1812" s="9" t="s">
        <v>35</v>
      </c>
      <c r="Y1812" s="10" t="n">
        <f aca="false">IF(U1812="Yes", 1, 0)</f>
        <v>1</v>
      </c>
      <c r="Z1812" s="10" t="n">
        <v>1</v>
      </c>
      <c r="AA1812" s="11" t="n">
        <f aca="false">MAX(0, ($S1812 * 0.35) - ($F1812 * 0.3))</f>
        <v>13.19</v>
      </c>
      <c r="AB1812" s="12" t="str">
        <f aca="false">IF(AA1812&gt;20,"High",IF(AA1812&gt;10,"Medium","Low"))</f>
        <v>Medium</v>
      </c>
    </row>
    <row r="1813" customFormat="false" ht="18.65" hidden="false" customHeight="false" outlineLevel="0" collapsed="false">
      <c r="A1813" s="5" t="s">
        <v>1857</v>
      </c>
      <c r="B1813" s="6" t="s">
        <v>37</v>
      </c>
      <c r="C1813" s="6" t="s">
        <v>31</v>
      </c>
      <c r="D1813" s="6" t="s">
        <v>30</v>
      </c>
      <c r="E1813" s="6" t="s">
        <v>30</v>
      </c>
      <c r="F1813" s="7" t="n">
        <v>7</v>
      </c>
      <c r="G1813" s="6" t="s">
        <v>31</v>
      </c>
      <c r="H1813" s="6" t="s">
        <v>30</v>
      </c>
      <c r="I1813" s="6" t="s">
        <v>203</v>
      </c>
      <c r="J1813" s="6" t="s">
        <v>30</v>
      </c>
      <c r="K1813" s="6" t="s">
        <v>31</v>
      </c>
      <c r="L1813" s="6" t="s">
        <v>30</v>
      </c>
      <c r="M1813" s="6" t="s">
        <v>30</v>
      </c>
      <c r="N1813" s="6" t="s">
        <v>30</v>
      </c>
      <c r="O1813" s="6" t="s">
        <v>30</v>
      </c>
      <c r="P1813" s="6" t="s">
        <v>38</v>
      </c>
      <c r="Q1813" s="6" t="s">
        <v>31</v>
      </c>
      <c r="R1813" s="6" t="s">
        <v>34</v>
      </c>
      <c r="S1813" s="8" t="n">
        <v>51.3</v>
      </c>
      <c r="T1813" s="8" t="n">
        <v>419.35</v>
      </c>
      <c r="U1813" s="6" t="s">
        <v>30</v>
      </c>
      <c r="V1813" s="8" t="n">
        <f aca="false">IF(X1813="0-1 Year", ROUND(S1813/0.474, 2), IF(X1813="1-2 Years", ROUND(S1813/0.287, 2), ROUND(S1813/0.14, 2)))</f>
        <v>108.23</v>
      </c>
      <c r="W1813" s="6" t="str">
        <f aca="false">IF(V1813&gt;4000, "High", IF(V1813&gt;2000, "Medium", "Low"))</f>
        <v>Low</v>
      </c>
      <c r="X1813" s="9" t="s">
        <v>35</v>
      </c>
      <c r="Y1813" s="10" t="n">
        <f aca="false">IF(U1813="Yes", 1, 0)</f>
        <v>0</v>
      </c>
      <c r="Z1813" s="10" t="n">
        <v>1</v>
      </c>
      <c r="AA1813" s="11" t="n">
        <f aca="false">MAX(0, ($S1813 * 0.35) - ($F1813 * 0.3))</f>
        <v>15.855</v>
      </c>
      <c r="AB1813" s="12" t="str">
        <f aca="false">IF(AA1813&gt;20,"High",IF(AA1813&gt;10,"Medium","Low"))</f>
        <v>Medium</v>
      </c>
    </row>
    <row r="1814" customFormat="false" ht="18.65" hidden="false" customHeight="false" outlineLevel="0" collapsed="false">
      <c r="A1814" s="5" t="s">
        <v>1858</v>
      </c>
      <c r="B1814" s="6" t="s">
        <v>29</v>
      </c>
      <c r="C1814" s="6" t="s">
        <v>30</v>
      </c>
      <c r="D1814" s="6" t="s">
        <v>30</v>
      </c>
      <c r="E1814" s="6" t="s">
        <v>30</v>
      </c>
      <c r="F1814" s="7" t="n">
        <v>20</v>
      </c>
      <c r="G1814" s="6" t="s">
        <v>31</v>
      </c>
      <c r="H1814" s="6" t="s">
        <v>30</v>
      </c>
      <c r="I1814" s="6" t="s">
        <v>30</v>
      </c>
      <c r="J1814" s="6" t="s">
        <v>32</v>
      </c>
      <c r="K1814" s="6" t="s">
        <v>32</v>
      </c>
      <c r="L1814" s="6" t="s">
        <v>32</v>
      </c>
      <c r="M1814" s="6" t="s">
        <v>32</v>
      </c>
      <c r="N1814" s="6" t="s">
        <v>32</v>
      </c>
      <c r="O1814" s="6" t="s">
        <v>32</v>
      </c>
      <c r="P1814" s="6" t="s">
        <v>166</v>
      </c>
      <c r="Q1814" s="6" t="s">
        <v>31</v>
      </c>
      <c r="R1814" s="6" t="s">
        <v>34</v>
      </c>
      <c r="S1814" s="8" t="n">
        <v>19.7</v>
      </c>
      <c r="T1814" s="8" t="n">
        <v>419.4</v>
      </c>
      <c r="U1814" s="6" t="s">
        <v>30</v>
      </c>
      <c r="V1814" s="8" t="n">
        <f aca="false">IF(X1814="0-1 Year", ROUND(S1814/0.474, 2), IF(X1814="1-2 Years", ROUND(S1814/0.287, 2), ROUND(S1814/0.14, 2)))</f>
        <v>68.64</v>
      </c>
      <c r="W1814" s="6" t="str">
        <f aca="false">IF(V1814&gt;4000, "High", IF(V1814&gt;2000, "Medium", "Low"))</f>
        <v>Low</v>
      </c>
      <c r="X1814" s="9" t="s">
        <v>1275</v>
      </c>
      <c r="Y1814" s="10" t="n">
        <f aca="false">IF(U1814="Yes", 1, 0)</f>
        <v>0</v>
      </c>
      <c r="Z1814" s="10" t="n">
        <v>1</v>
      </c>
      <c r="AA1814" s="11" t="n">
        <f aca="false">MAX(0, ($S1814 * 0.35) - ($F1814 * 0.3))</f>
        <v>0.895</v>
      </c>
      <c r="AB1814" s="12" t="str">
        <f aca="false">IF(AA1814&gt;20,"High",IF(AA1814&gt;10,"Medium","Low"))</f>
        <v>Low</v>
      </c>
    </row>
    <row r="1815" customFormat="false" ht="18.65" hidden="false" customHeight="false" outlineLevel="0" collapsed="false">
      <c r="A1815" s="5" t="s">
        <v>1859</v>
      </c>
      <c r="B1815" s="6" t="s">
        <v>29</v>
      </c>
      <c r="C1815" s="6" t="s">
        <v>30</v>
      </c>
      <c r="D1815" s="6" t="s">
        <v>30</v>
      </c>
      <c r="E1815" s="6" t="s">
        <v>30</v>
      </c>
      <c r="F1815" s="7" t="n">
        <v>14</v>
      </c>
      <c r="G1815" s="6" t="s">
        <v>30</v>
      </c>
      <c r="H1815" s="6" t="s">
        <v>202</v>
      </c>
      <c r="I1815" s="6" t="s">
        <v>203</v>
      </c>
      <c r="J1815" s="6" t="s">
        <v>30</v>
      </c>
      <c r="K1815" s="6" t="s">
        <v>31</v>
      </c>
      <c r="L1815" s="6" t="s">
        <v>30</v>
      </c>
      <c r="M1815" s="6" t="s">
        <v>30</v>
      </c>
      <c r="N1815" s="6" t="s">
        <v>30</v>
      </c>
      <c r="O1815" s="6" t="s">
        <v>30</v>
      </c>
      <c r="P1815" s="6" t="s">
        <v>38</v>
      </c>
      <c r="Q1815" s="6" t="s">
        <v>31</v>
      </c>
      <c r="R1815" s="6" t="s">
        <v>34</v>
      </c>
      <c r="S1815" s="8" t="n">
        <v>31.1</v>
      </c>
      <c r="T1815" s="8" t="n">
        <v>419.7</v>
      </c>
      <c r="U1815" s="6" t="s">
        <v>30</v>
      </c>
      <c r="V1815" s="8" t="n">
        <f aca="false">IF(X1815="0-1 Year", ROUND(S1815/0.474, 2), IF(X1815="1-2 Years", ROUND(S1815/0.287, 2), ROUND(S1815/0.14, 2)))</f>
        <v>108.36</v>
      </c>
      <c r="W1815" s="6" t="str">
        <f aca="false">IF(V1815&gt;4000, "High", IF(V1815&gt;2000, "Medium", "Low"))</f>
        <v>Low</v>
      </c>
      <c r="X1815" s="9" t="s">
        <v>1275</v>
      </c>
      <c r="Y1815" s="10" t="n">
        <f aca="false">IF(U1815="Yes", 1, 0)</f>
        <v>0</v>
      </c>
      <c r="Z1815" s="10" t="n">
        <v>1</v>
      </c>
      <c r="AA1815" s="11" t="n">
        <f aca="false">MAX(0, ($S1815 * 0.35) - ($F1815 * 0.3))</f>
        <v>6.685</v>
      </c>
      <c r="AB1815" s="12" t="str">
        <f aca="false">IF(AA1815&gt;20,"High",IF(AA1815&gt;10,"Medium","Low"))</f>
        <v>Low</v>
      </c>
    </row>
    <row r="1816" customFormat="false" ht="18.65" hidden="false" customHeight="false" outlineLevel="0" collapsed="false">
      <c r="A1816" s="5" t="s">
        <v>1860</v>
      </c>
      <c r="B1816" s="6" t="s">
        <v>29</v>
      </c>
      <c r="C1816" s="6" t="s">
        <v>30</v>
      </c>
      <c r="D1816" s="6" t="s">
        <v>31</v>
      </c>
      <c r="E1816" s="6" t="s">
        <v>31</v>
      </c>
      <c r="F1816" s="7" t="n">
        <v>22</v>
      </c>
      <c r="G1816" s="6" t="s">
        <v>31</v>
      </c>
      <c r="H1816" s="6" t="s">
        <v>30</v>
      </c>
      <c r="I1816" s="6" t="s">
        <v>30</v>
      </c>
      <c r="J1816" s="6" t="s">
        <v>32</v>
      </c>
      <c r="K1816" s="6" t="s">
        <v>32</v>
      </c>
      <c r="L1816" s="6" t="s">
        <v>32</v>
      </c>
      <c r="M1816" s="6" t="s">
        <v>32</v>
      </c>
      <c r="N1816" s="6" t="s">
        <v>32</v>
      </c>
      <c r="O1816" s="6" t="s">
        <v>32</v>
      </c>
      <c r="P1816" s="6" t="s">
        <v>33</v>
      </c>
      <c r="Q1816" s="6" t="s">
        <v>30</v>
      </c>
      <c r="R1816" s="6" t="s">
        <v>34</v>
      </c>
      <c r="S1816" s="8" t="n">
        <v>20.15</v>
      </c>
      <c r="T1816" s="8" t="n">
        <v>419.9</v>
      </c>
      <c r="U1816" s="6" t="s">
        <v>30</v>
      </c>
      <c r="V1816" s="8" t="n">
        <f aca="false">IF(X1816="0-1 Year", ROUND(S1816/0.474, 2), IF(X1816="1-2 Years", ROUND(S1816/0.287, 2), ROUND(S1816/0.14, 2)))</f>
        <v>70.21</v>
      </c>
      <c r="W1816" s="6" t="str">
        <f aca="false">IF(V1816&gt;4000, "High", IF(V1816&gt;2000, "Medium", "Low"))</f>
        <v>Low</v>
      </c>
      <c r="X1816" s="9" t="s">
        <v>1275</v>
      </c>
      <c r="Y1816" s="10" t="n">
        <f aca="false">IF(U1816="Yes", 1, 0)</f>
        <v>0</v>
      </c>
      <c r="Z1816" s="10" t="n">
        <v>1</v>
      </c>
      <c r="AA1816" s="11" t="n">
        <f aca="false">MAX(0, ($S1816 * 0.35) - ($F1816 * 0.3))</f>
        <v>0.4525</v>
      </c>
      <c r="AB1816" s="12" t="str">
        <f aca="false">IF(AA1816&gt;20,"High",IF(AA1816&gt;10,"Medium","Low"))</f>
        <v>Low</v>
      </c>
    </row>
    <row r="1817" customFormat="false" ht="18.65" hidden="false" customHeight="false" outlineLevel="0" collapsed="false">
      <c r="A1817" s="5" t="s">
        <v>1861</v>
      </c>
      <c r="B1817" s="6" t="s">
        <v>29</v>
      </c>
      <c r="C1817" s="6" t="s">
        <v>30</v>
      </c>
      <c r="D1817" s="6" t="s">
        <v>31</v>
      </c>
      <c r="E1817" s="6" t="s">
        <v>30</v>
      </c>
      <c r="F1817" s="7" t="n">
        <v>4</v>
      </c>
      <c r="G1817" s="6" t="s">
        <v>31</v>
      </c>
      <c r="H1817" s="6" t="s">
        <v>31</v>
      </c>
      <c r="I1817" s="6" t="s">
        <v>517</v>
      </c>
      <c r="J1817" s="6" t="s">
        <v>30</v>
      </c>
      <c r="K1817" s="6" t="s">
        <v>31</v>
      </c>
      <c r="L1817" s="6" t="s">
        <v>30</v>
      </c>
      <c r="M1817" s="6" t="s">
        <v>30</v>
      </c>
      <c r="N1817" s="6" t="s">
        <v>31</v>
      </c>
      <c r="O1817" s="6" t="s">
        <v>31</v>
      </c>
      <c r="P1817" s="6" t="s">
        <v>38</v>
      </c>
      <c r="Q1817" s="6" t="s">
        <v>31</v>
      </c>
      <c r="R1817" s="6" t="s">
        <v>39</v>
      </c>
      <c r="S1817" s="8" t="n">
        <v>100.2</v>
      </c>
      <c r="T1817" s="8" t="n">
        <v>420.2</v>
      </c>
      <c r="U1817" s="6" t="s">
        <v>31</v>
      </c>
      <c r="V1817" s="8" t="n">
        <f aca="false">IF(X1817="0-1 Year", ROUND(S1817/0.474, 2), IF(X1817="1-2 Years", ROUND(S1817/0.287, 2), ROUND(S1817/0.14, 2)))</f>
        <v>211.39</v>
      </c>
      <c r="W1817" s="6" t="str">
        <f aca="false">IF(V1817&gt;4000, "High", IF(V1817&gt;2000, "Medium", "Low"))</f>
        <v>Low</v>
      </c>
      <c r="X1817" s="9" t="s">
        <v>35</v>
      </c>
      <c r="Y1817" s="10" t="n">
        <f aca="false">IF(U1817="Yes", 1, 0)</f>
        <v>1</v>
      </c>
      <c r="Z1817" s="10" t="n">
        <v>1</v>
      </c>
      <c r="AA1817" s="11" t="n">
        <f aca="false">MAX(0, ($S1817 * 0.35) - ($F1817 * 0.3))</f>
        <v>33.87</v>
      </c>
      <c r="AB1817" s="12" t="str">
        <f aca="false">IF(AA1817&gt;20,"High",IF(AA1817&gt;10,"Medium","Low"))</f>
        <v>High</v>
      </c>
    </row>
    <row r="1818" customFormat="false" ht="18.65" hidden="false" customHeight="false" outlineLevel="0" collapsed="false">
      <c r="A1818" s="5" t="s">
        <v>1862</v>
      </c>
      <c r="B1818" s="6" t="s">
        <v>37</v>
      </c>
      <c r="C1818" s="6" t="s">
        <v>30</v>
      </c>
      <c r="D1818" s="6" t="s">
        <v>30</v>
      </c>
      <c r="E1818" s="6" t="s">
        <v>30</v>
      </c>
      <c r="F1818" s="7" t="n">
        <v>5</v>
      </c>
      <c r="G1818" s="6" t="s">
        <v>31</v>
      </c>
      <c r="H1818" s="6" t="s">
        <v>30</v>
      </c>
      <c r="I1818" s="6" t="s">
        <v>517</v>
      </c>
      <c r="J1818" s="6" t="s">
        <v>30</v>
      </c>
      <c r="K1818" s="6" t="s">
        <v>31</v>
      </c>
      <c r="L1818" s="6" t="s">
        <v>30</v>
      </c>
      <c r="M1818" s="6" t="s">
        <v>30</v>
      </c>
      <c r="N1818" s="6" t="s">
        <v>31</v>
      </c>
      <c r="O1818" s="6" t="s">
        <v>30</v>
      </c>
      <c r="P1818" s="6" t="s">
        <v>38</v>
      </c>
      <c r="Q1818" s="6" t="s">
        <v>31</v>
      </c>
      <c r="R1818" s="6" t="s">
        <v>34</v>
      </c>
      <c r="S1818" s="8" t="n">
        <v>85.3</v>
      </c>
      <c r="T1818" s="8" t="n">
        <v>420.45</v>
      </c>
      <c r="U1818" s="6" t="s">
        <v>30</v>
      </c>
      <c r="V1818" s="8" t="n">
        <f aca="false">IF(X1818="0-1 Year", ROUND(S1818/0.474, 2), IF(X1818="1-2 Years", ROUND(S1818/0.287, 2), ROUND(S1818/0.14, 2)))</f>
        <v>179.96</v>
      </c>
      <c r="W1818" s="6" t="str">
        <f aca="false">IF(V1818&gt;4000, "High", IF(V1818&gt;2000, "Medium", "Low"))</f>
        <v>Low</v>
      </c>
      <c r="X1818" s="9" t="s">
        <v>35</v>
      </c>
      <c r="Y1818" s="10" t="n">
        <f aca="false">IF(U1818="Yes", 1, 0)</f>
        <v>0</v>
      </c>
      <c r="Z1818" s="10" t="n">
        <v>1</v>
      </c>
      <c r="AA1818" s="11" t="n">
        <f aca="false">MAX(0, ($S1818 * 0.35) - ($F1818 * 0.3))</f>
        <v>28.355</v>
      </c>
      <c r="AB1818" s="12" t="str">
        <f aca="false">IF(AA1818&gt;20,"High",IF(AA1818&gt;10,"Medium","Low"))</f>
        <v>High</v>
      </c>
    </row>
    <row r="1819" customFormat="false" ht="18.65" hidden="false" customHeight="false" outlineLevel="0" collapsed="false">
      <c r="A1819" s="5" t="s">
        <v>1863</v>
      </c>
      <c r="B1819" s="6" t="s">
        <v>37</v>
      </c>
      <c r="C1819" s="6" t="s">
        <v>30</v>
      </c>
      <c r="D1819" s="6" t="s">
        <v>31</v>
      </c>
      <c r="E1819" s="6" t="s">
        <v>31</v>
      </c>
      <c r="F1819" s="7" t="n">
        <v>9</v>
      </c>
      <c r="G1819" s="6" t="s">
        <v>31</v>
      </c>
      <c r="H1819" s="6" t="s">
        <v>30</v>
      </c>
      <c r="I1819" s="6" t="s">
        <v>203</v>
      </c>
      <c r="J1819" s="6" t="s">
        <v>31</v>
      </c>
      <c r="K1819" s="6" t="s">
        <v>30</v>
      </c>
      <c r="L1819" s="6" t="s">
        <v>30</v>
      </c>
      <c r="M1819" s="6" t="s">
        <v>30</v>
      </c>
      <c r="N1819" s="6" t="s">
        <v>30</v>
      </c>
      <c r="O1819" s="6" t="s">
        <v>30</v>
      </c>
      <c r="P1819" s="6" t="s">
        <v>33</v>
      </c>
      <c r="Q1819" s="6" t="s">
        <v>30</v>
      </c>
      <c r="R1819" s="6" t="s">
        <v>34</v>
      </c>
      <c r="S1819" s="8" t="n">
        <v>48.6</v>
      </c>
      <c r="T1819" s="8" t="n">
        <v>422.3</v>
      </c>
      <c r="U1819" s="6" t="s">
        <v>30</v>
      </c>
      <c r="V1819" s="8" t="n">
        <f aca="false">IF(X1819="0-1 Year", ROUND(S1819/0.474, 2), IF(X1819="1-2 Years", ROUND(S1819/0.287, 2), ROUND(S1819/0.14, 2)))</f>
        <v>102.53</v>
      </c>
      <c r="W1819" s="6" t="str">
        <f aca="false">IF(V1819&gt;4000, "High", IF(V1819&gt;2000, "Medium", "Low"))</f>
        <v>Low</v>
      </c>
      <c r="X1819" s="9" t="s">
        <v>35</v>
      </c>
      <c r="Y1819" s="10" t="n">
        <f aca="false">IF(U1819="Yes", 1, 0)</f>
        <v>0</v>
      </c>
      <c r="Z1819" s="10" t="n">
        <v>1</v>
      </c>
      <c r="AA1819" s="11" t="n">
        <f aca="false">MAX(0, ($S1819 * 0.35) - ($F1819 * 0.3))</f>
        <v>14.31</v>
      </c>
      <c r="AB1819" s="12" t="str">
        <f aca="false">IF(AA1819&gt;20,"High",IF(AA1819&gt;10,"Medium","Low"))</f>
        <v>Medium</v>
      </c>
    </row>
    <row r="1820" customFormat="false" ht="18.65" hidden="false" customHeight="false" outlineLevel="0" collapsed="false">
      <c r="A1820" s="5" t="s">
        <v>1864</v>
      </c>
      <c r="B1820" s="6" t="s">
        <v>29</v>
      </c>
      <c r="C1820" s="6" t="s">
        <v>31</v>
      </c>
      <c r="D1820" s="6" t="s">
        <v>30</v>
      </c>
      <c r="E1820" s="6" t="s">
        <v>30</v>
      </c>
      <c r="F1820" s="7" t="n">
        <v>4</v>
      </c>
      <c r="G1820" s="6" t="s">
        <v>31</v>
      </c>
      <c r="H1820" s="6" t="s">
        <v>30</v>
      </c>
      <c r="I1820" s="6" t="s">
        <v>517</v>
      </c>
      <c r="J1820" s="6" t="s">
        <v>30</v>
      </c>
      <c r="K1820" s="6" t="s">
        <v>30</v>
      </c>
      <c r="L1820" s="6" t="s">
        <v>31</v>
      </c>
      <c r="M1820" s="6" t="s">
        <v>30</v>
      </c>
      <c r="N1820" s="6" t="s">
        <v>31</v>
      </c>
      <c r="O1820" s="6" t="s">
        <v>31</v>
      </c>
      <c r="P1820" s="6" t="s">
        <v>38</v>
      </c>
      <c r="Q1820" s="6" t="s">
        <v>31</v>
      </c>
      <c r="R1820" s="6" t="s">
        <v>39</v>
      </c>
      <c r="S1820" s="8" t="n">
        <v>94.75</v>
      </c>
      <c r="T1820" s="8" t="n">
        <v>422.4</v>
      </c>
      <c r="U1820" s="6" t="s">
        <v>30</v>
      </c>
      <c r="V1820" s="8" t="n">
        <f aca="false">IF(X1820="0-1 Year", ROUND(S1820/0.474, 2), IF(X1820="1-2 Years", ROUND(S1820/0.287, 2), ROUND(S1820/0.14, 2)))</f>
        <v>199.89</v>
      </c>
      <c r="W1820" s="6" t="str">
        <f aca="false">IF(V1820&gt;4000, "High", IF(V1820&gt;2000, "Medium", "Low"))</f>
        <v>Low</v>
      </c>
      <c r="X1820" s="9" t="s">
        <v>35</v>
      </c>
      <c r="Y1820" s="10" t="n">
        <f aca="false">IF(U1820="Yes", 1, 0)</f>
        <v>0</v>
      </c>
      <c r="Z1820" s="10" t="n">
        <v>1</v>
      </c>
      <c r="AA1820" s="11" t="n">
        <f aca="false">MAX(0, ($S1820 * 0.35) - ($F1820 * 0.3))</f>
        <v>31.9625</v>
      </c>
      <c r="AB1820" s="12" t="str">
        <f aca="false">IF(AA1820&gt;20,"High",IF(AA1820&gt;10,"Medium","Low"))</f>
        <v>High</v>
      </c>
    </row>
    <row r="1821" customFormat="false" ht="18.65" hidden="false" customHeight="false" outlineLevel="0" collapsed="false">
      <c r="A1821" s="5" t="s">
        <v>1865</v>
      </c>
      <c r="B1821" s="6" t="s">
        <v>29</v>
      </c>
      <c r="C1821" s="6" t="s">
        <v>30</v>
      </c>
      <c r="D1821" s="6" t="s">
        <v>30</v>
      </c>
      <c r="E1821" s="6" t="s">
        <v>30</v>
      </c>
      <c r="F1821" s="7" t="n">
        <v>22</v>
      </c>
      <c r="G1821" s="6" t="s">
        <v>31</v>
      </c>
      <c r="H1821" s="6" t="s">
        <v>30</v>
      </c>
      <c r="I1821" s="6" t="s">
        <v>30</v>
      </c>
      <c r="J1821" s="6" t="s">
        <v>32</v>
      </c>
      <c r="K1821" s="6" t="s">
        <v>32</v>
      </c>
      <c r="L1821" s="6" t="s">
        <v>32</v>
      </c>
      <c r="M1821" s="6" t="s">
        <v>32</v>
      </c>
      <c r="N1821" s="6" t="s">
        <v>32</v>
      </c>
      <c r="O1821" s="6" t="s">
        <v>32</v>
      </c>
      <c r="P1821" s="6" t="s">
        <v>33</v>
      </c>
      <c r="Q1821" s="6" t="s">
        <v>30</v>
      </c>
      <c r="R1821" s="6" t="s">
        <v>34</v>
      </c>
      <c r="S1821" s="8" t="n">
        <v>19.6</v>
      </c>
      <c r="T1821" s="8" t="n">
        <v>422.5</v>
      </c>
      <c r="U1821" s="6" t="s">
        <v>30</v>
      </c>
      <c r="V1821" s="8" t="n">
        <f aca="false">IF(X1821="0-1 Year", ROUND(S1821/0.474, 2), IF(X1821="1-2 Years", ROUND(S1821/0.287, 2), ROUND(S1821/0.14, 2)))</f>
        <v>68.29</v>
      </c>
      <c r="W1821" s="6" t="str">
        <f aca="false">IF(V1821&gt;4000, "High", IF(V1821&gt;2000, "Medium", "Low"))</f>
        <v>Low</v>
      </c>
      <c r="X1821" s="9" t="s">
        <v>1275</v>
      </c>
      <c r="Y1821" s="10" t="n">
        <f aca="false">IF(U1821="Yes", 1, 0)</f>
        <v>0</v>
      </c>
      <c r="Z1821" s="10" t="n">
        <v>1</v>
      </c>
      <c r="AA1821" s="11" t="n">
        <f aca="false">MAX(0, ($S1821 * 0.35) - ($F1821 * 0.3))</f>
        <v>0.260000000000001</v>
      </c>
      <c r="AB1821" s="12" t="str">
        <f aca="false">IF(AA1821&gt;20,"High",IF(AA1821&gt;10,"Medium","Low"))</f>
        <v>Low</v>
      </c>
    </row>
    <row r="1822" customFormat="false" ht="18.65" hidden="false" customHeight="false" outlineLevel="0" collapsed="false">
      <c r="A1822" s="5" t="s">
        <v>1866</v>
      </c>
      <c r="B1822" s="6" t="s">
        <v>37</v>
      </c>
      <c r="C1822" s="6" t="s">
        <v>30</v>
      </c>
      <c r="D1822" s="6" t="s">
        <v>30</v>
      </c>
      <c r="E1822" s="6" t="s">
        <v>30</v>
      </c>
      <c r="F1822" s="7" t="n">
        <v>11</v>
      </c>
      <c r="G1822" s="6" t="s">
        <v>30</v>
      </c>
      <c r="H1822" s="6" t="s">
        <v>202</v>
      </c>
      <c r="I1822" s="6" t="s">
        <v>203</v>
      </c>
      <c r="J1822" s="6" t="s">
        <v>30</v>
      </c>
      <c r="K1822" s="6" t="s">
        <v>31</v>
      </c>
      <c r="L1822" s="6" t="s">
        <v>31</v>
      </c>
      <c r="M1822" s="6" t="s">
        <v>31</v>
      </c>
      <c r="N1822" s="6" t="s">
        <v>30</v>
      </c>
      <c r="O1822" s="6" t="s">
        <v>30</v>
      </c>
      <c r="P1822" s="6" t="s">
        <v>33</v>
      </c>
      <c r="Q1822" s="6" t="s">
        <v>31</v>
      </c>
      <c r="R1822" s="6" t="s">
        <v>58</v>
      </c>
      <c r="S1822" s="8" t="n">
        <v>40.4</v>
      </c>
      <c r="T1822" s="8" t="n">
        <v>422.6</v>
      </c>
      <c r="U1822" s="6" t="s">
        <v>30</v>
      </c>
      <c r="V1822" s="8" t="n">
        <f aca="false">IF(X1822="0-1 Year", ROUND(S1822/0.474, 2), IF(X1822="1-2 Years", ROUND(S1822/0.287, 2), ROUND(S1822/0.14, 2)))</f>
        <v>85.23</v>
      </c>
      <c r="W1822" s="6" t="str">
        <f aca="false">IF(V1822&gt;4000, "High", IF(V1822&gt;2000, "Medium", "Low"))</f>
        <v>Low</v>
      </c>
      <c r="X1822" s="9" t="s">
        <v>35</v>
      </c>
      <c r="Y1822" s="10" t="n">
        <f aca="false">IF(U1822="Yes", 1, 0)</f>
        <v>0</v>
      </c>
      <c r="Z1822" s="10" t="n">
        <v>1</v>
      </c>
      <c r="AA1822" s="11" t="n">
        <f aca="false">MAX(0, ($S1822 * 0.35) - ($F1822 * 0.3))</f>
        <v>10.84</v>
      </c>
      <c r="AB1822" s="12" t="str">
        <f aca="false">IF(AA1822&gt;20,"High",IF(AA1822&gt;10,"Medium","Low"))</f>
        <v>Medium</v>
      </c>
    </row>
    <row r="1823" customFormat="false" ht="18.65" hidden="false" customHeight="false" outlineLevel="0" collapsed="false">
      <c r="A1823" s="5" t="s">
        <v>1867</v>
      </c>
      <c r="B1823" s="6" t="s">
        <v>29</v>
      </c>
      <c r="C1823" s="6" t="s">
        <v>30</v>
      </c>
      <c r="D1823" s="6" t="s">
        <v>30</v>
      </c>
      <c r="E1823" s="6" t="s">
        <v>30</v>
      </c>
      <c r="F1823" s="7" t="n">
        <v>21</v>
      </c>
      <c r="G1823" s="6" t="s">
        <v>31</v>
      </c>
      <c r="H1823" s="6" t="s">
        <v>30</v>
      </c>
      <c r="I1823" s="6" t="s">
        <v>30</v>
      </c>
      <c r="J1823" s="6" t="s">
        <v>32</v>
      </c>
      <c r="K1823" s="6" t="s">
        <v>32</v>
      </c>
      <c r="L1823" s="6" t="s">
        <v>32</v>
      </c>
      <c r="M1823" s="6" t="s">
        <v>32</v>
      </c>
      <c r="N1823" s="6" t="s">
        <v>32</v>
      </c>
      <c r="O1823" s="6" t="s">
        <v>32</v>
      </c>
      <c r="P1823" s="6" t="s">
        <v>33</v>
      </c>
      <c r="Q1823" s="6" t="s">
        <v>31</v>
      </c>
      <c r="R1823" s="6" t="s">
        <v>34</v>
      </c>
      <c r="S1823" s="8" t="n">
        <v>20.35</v>
      </c>
      <c r="T1823" s="8" t="n">
        <v>422.7</v>
      </c>
      <c r="U1823" s="6" t="s">
        <v>30</v>
      </c>
      <c r="V1823" s="8" t="n">
        <f aca="false">IF(X1823="0-1 Year", ROUND(S1823/0.474, 2), IF(X1823="1-2 Years", ROUND(S1823/0.287, 2), ROUND(S1823/0.14, 2)))</f>
        <v>70.91</v>
      </c>
      <c r="W1823" s="6" t="str">
        <f aca="false">IF(V1823&gt;4000, "High", IF(V1823&gt;2000, "Medium", "Low"))</f>
        <v>Low</v>
      </c>
      <c r="X1823" s="9" t="s">
        <v>1275</v>
      </c>
      <c r="Y1823" s="10" t="n">
        <f aca="false">IF(U1823="Yes", 1, 0)</f>
        <v>0</v>
      </c>
      <c r="Z1823" s="10" t="n">
        <v>1</v>
      </c>
      <c r="AA1823" s="11" t="n">
        <f aca="false">MAX(0, ($S1823 * 0.35) - ($F1823 * 0.3))</f>
        <v>0.8225</v>
      </c>
      <c r="AB1823" s="12" t="str">
        <f aca="false">IF(AA1823&gt;20,"High",IF(AA1823&gt;10,"Medium","Low"))</f>
        <v>Low</v>
      </c>
    </row>
    <row r="1824" customFormat="false" ht="18.65" hidden="false" customHeight="false" outlineLevel="0" collapsed="false">
      <c r="A1824" s="5" t="s">
        <v>1868</v>
      </c>
      <c r="B1824" s="6" t="s">
        <v>29</v>
      </c>
      <c r="C1824" s="6" t="s">
        <v>30</v>
      </c>
      <c r="D1824" s="6" t="s">
        <v>30</v>
      </c>
      <c r="E1824" s="6" t="s">
        <v>30</v>
      </c>
      <c r="F1824" s="7" t="n">
        <v>5</v>
      </c>
      <c r="G1824" s="6" t="s">
        <v>31</v>
      </c>
      <c r="H1824" s="6" t="s">
        <v>31</v>
      </c>
      <c r="I1824" s="6" t="s">
        <v>517</v>
      </c>
      <c r="J1824" s="6" t="s">
        <v>30</v>
      </c>
      <c r="K1824" s="6" t="s">
        <v>31</v>
      </c>
      <c r="L1824" s="6" t="s">
        <v>31</v>
      </c>
      <c r="M1824" s="6" t="s">
        <v>30</v>
      </c>
      <c r="N1824" s="6" t="s">
        <v>30</v>
      </c>
      <c r="O1824" s="6" t="s">
        <v>30</v>
      </c>
      <c r="P1824" s="6" t="s">
        <v>38</v>
      </c>
      <c r="Q1824" s="6" t="s">
        <v>31</v>
      </c>
      <c r="R1824" s="6" t="s">
        <v>39</v>
      </c>
      <c r="S1824" s="8" t="n">
        <v>85.3</v>
      </c>
      <c r="T1824" s="8" t="n">
        <v>424.15</v>
      </c>
      <c r="U1824" s="6" t="s">
        <v>31</v>
      </c>
      <c r="V1824" s="8" t="n">
        <f aca="false">IF(X1824="0-1 Year", ROUND(S1824/0.474, 2), IF(X1824="1-2 Years", ROUND(S1824/0.287, 2), ROUND(S1824/0.14, 2)))</f>
        <v>179.96</v>
      </c>
      <c r="W1824" s="6" t="str">
        <f aca="false">IF(V1824&gt;4000, "High", IF(V1824&gt;2000, "Medium", "Low"))</f>
        <v>Low</v>
      </c>
      <c r="X1824" s="9" t="s">
        <v>35</v>
      </c>
      <c r="Y1824" s="10" t="n">
        <f aca="false">IF(U1824="Yes", 1, 0)</f>
        <v>1</v>
      </c>
      <c r="Z1824" s="10" t="n">
        <v>1</v>
      </c>
      <c r="AA1824" s="11" t="n">
        <f aca="false">MAX(0, ($S1824 * 0.35) - ($F1824 * 0.3))</f>
        <v>28.355</v>
      </c>
      <c r="AB1824" s="12" t="str">
        <f aca="false">IF(AA1824&gt;20,"High",IF(AA1824&gt;10,"Medium","Low"))</f>
        <v>High</v>
      </c>
    </row>
    <row r="1825" customFormat="false" ht="18.65" hidden="false" customHeight="false" outlineLevel="0" collapsed="false">
      <c r="A1825" s="5" t="s">
        <v>1869</v>
      </c>
      <c r="B1825" s="6" t="s">
        <v>37</v>
      </c>
      <c r="C1825" s="6" t="s">
        <v>31</v>
      </c>
      <c r="D1825" s="6" t="s">
        <v>30</v>
      </c>
      <c r="E1825" s="6" t="s">
        <v>30</v>
      </c>
      <c r="F1825" s="7" t="n">
        <v>4</v>
      </c>
      <c r="G1825" s="6" t="s">
        <v>31</v>
      </c>
      <c r="H1825" s="6" t="s">
        <v>31</v>
      </c>
      <c r="I1825" s="6" t="s">
        <v>517</v>
      </c>
      <c r="J1825" s="6" t="s">
        <v>30</v>
      </c>
      <c r="K1825" s="6" t="s">
        <v>30</v>
      </c>
      <c r="L1825" s="6" t="s">
        <v>30</v>
      </c>
      <c r="M1825" s="6" t="s">
        <v>30</v>
      </c>
      <c r="N1825" s="6" t="s">
        <v>31</v>
      </c>
      <c r="O1825" s="6" t="s">
        <v>31</v>
      </c>
      <c r="P1825" s="6" t="s">
        <v>38</v>
      </c>
      <c r="Q1825" s="6" t="s">
        <v>31</v>
      </c>
      <c r="R1825" s="6" t="s">
        <v>39</v>
      </c>
      <c r="S1825" s="8" t="n">
        <v>94.3</v>
      </c>
      <c r="T1825" s="8" t="n">
        <v>424.45</v>
      </c>
      <c r="U1825" s="6" t="s">
        <v>31</v>
      </c>
      <c r="V1825" s="8" t="n">
        <f aca="false">IF(X1825="0-1 Year", ROUND(S1825/0.474, 2), IF(X1825="1-2 Years", ROUND(S1825/0.287, 2), ROUND(S1825/0.14, 2)))</f>
        <v>198.95</v>
      </c>
      <c r="W1825" s="6" t="str">
        <f aca="false">IF(V1825&gt;4000, "High", IF(V1825&gt;2000, "Medium", "Low"))</f>
        <v>Low</v>
      </c>
      <c r="X1825" s="9" t="s">
        <v>35</v>
      </c>
      <c r="Y1825" s="10" t="n">
        <f aca="false">IF(U1825="Yes", 1, 0)</f>
        <v>1</v>
      </c>
      <c r="Z1825" s="10" t="n">
        <v>1</v>
      </c>
      <c r="AA1825" s="11" t="n">
        <f aca="false">MAX(0, ($S1825 * 0.35) - ($F1825 * 0.3))</f>
        <v>31.805</v>
      </c>
      <c r="AB1825" s="12" t="str">
        <f aca="false">IF(AA1825&gt;20,"High",IF(AA1825&gt;10,"Medium","Low"))</f>
        <v>High</v>
      </c>
    </row>
    <row r="1826" customFormat="false" ht="18.65" hidden="false" customHeight="false" outlineLevel="0" collapsed="false">
      <c r="A1826" s="5" t="s">
        <v>1870</v>
      </c>
      <c r="B1826" s="6" t="s">
        <v>29</v>
      </c>
      <c r="C1826" s="6" t="s">
        <v>30</v>
      </c>
      <c r="D1826" s="6" t="s">
        <v>30</v>
      </c>
      <c r="E1826" s="6" t="s">
        <v>30</v>
      </c>
      <c r="F1826" s="7" t="n">
        <v>18</v>
      </c>
      <c r="G1826" s="6" t="s">
        <v>31</v>
      </c>
      <c r="H1826" s="6" t="s">
        <v>31</v>
      </c>
      <c r="I1826" s="6" t="s">
        <v>30</v>
      </c>
      <c r="J1826" s="6" t="s">
        <v>32</v>
      </c>
      <c r="K1826" s="6" t="s">
        <v>32</v>
      </c>
      <c r="L1826" s="6" t="s">
        <v>32</v>
      </c>
      <c r="M1826" s="6" t="s">
        <v>32</v>
      </c>
      <c r="N1826" s="6" t="s">
        <v>32</v>
      </c>
      <c r="O1826" s="6" t="s">
        <v>32</v>
      </c>
      <c r="P1826" s="6" t="s">
        <v>33</v>
      </c>
      <c r="Q1826" s="6" t="s">
        <v>30</v>
      </c>
      <c r="R1826" s="6" t="s">
        <v>34</v>
      </c>
      <c r="S1826" s="8" t="n">
        <v>23.75</v>
      </c>
      <c r="T1826" s="8" t="n">
        <v>424.5</v>
      </c>
      <c r="U1826" s="6" t="s">
        <v>30</v>
      </c>
      <c r="V1826" s="8" t="n">
        <f aca="false">IF(X1826="0-1 Year", ROUND(S1826/0.474, 2), IF(X1826="1-2 Years", ROUND(S1826/0.287, 2), ROUND(S1826/0.14, 2)))</f>
        <v>82.75</v>
      </c>
      <c r="W1826" s="6" t="str">
        <f aca="false">IF(V1826&gt;4000, "High", IF(V1826&gt;2000, "Medium", "Low"))</f>
        <v>Low</v>
      </c>
      <c r="X1826" s="9" t="s">
        <v>1275</v>
      </c>
      <c r="Y1826" s="10" t="n">
        <f aca="false">IF(U1826="Yes", 1, 0)</f>
        <v>0</v>
      </c>
      <c r="Z1826" s="10" t="n">
        <v>1</v>
      </c>
      <c r="AA1826" s="11" t="n">
        <f aca="false">MAX(0, ($S1826 * 0.35) - ($F1826 * 0.3))</f>
        <v>2.9125</v>
      </c>
      <c r="AB1826" s="12" t="str">
        <f aca="false">IF(AA1826&gt;20,"High",IF(AA1826&gt;10,"Medium","Low"))</f>
        <v>Low</v>
      </c>
    </row>
    <row r="1827" customFormat="false" ht="18.65" hidden="false" customHeight="false" outlineLevel="0" collapsed="false">
      <c r="A1827" s="5" t="s">
        <v>1871</v>
      </c>
      <c r="B1827" s="6" t="s">
        <v>37</v>
      </c>
      <c r="C1827" s="6" t="s">
        <v>30</v>
      </c>
      <c r="D1827" s="6" t="s">
        <v>30</v>
      </c>
      <c r="E1827" s="6" t="s">
        <v>30</v>
      </c>
      <c r="F1827" s="7" t="n">
        <v>5</v>
      </c>
      <c r="G1827" s="6" t="s">
        <v>31</v>
      </c>
      <c r="H1827" s="6" t="s">
        <v>31</v>
      </c>
      <c r="I1827" s="6" t="s">
        <v>517</v>
      </c>
      <c r="J1827" s="6" t="s">
        <v>30</v>
      </c>
      <c r="K1827" s="6" t="s">
        <v>30</v>
      </c>
      <c r="L1827" s="6" t="s">
        <v>30</v>
      </c>
      <c r="M1827" s="6" t="s">
        <v>30</v>
      </c>
      <c r="N1827" s="6" t="s">
        <v>31</v>
      </c>
      <c r="O1827" s="6" t="s">
        <v>30</v>
      </c>
      <c r="P1827" s="6" t="s">
        <v>38</v>
      </c>
      <c r="Q1827" s="6" t="s">
        <v>31</v>
      </c>
      <c r="R1827" s="6" t="s">
        <v>39</v>
      </c>
      <c r="S1827" s="8" t="n">
        <v>84</v>
      </c>
      <c r="T1827" s="8" t="n">
        <v>424.75</v>
      </c>
      <c r="U1827" s="6" t="s">
        <v>30</v>
      </c>
      <c r="V1827" s="8" t="n">
        <f aca="false">IF(X1827="0-1 Year", ROUND(S1827/0.474, 2), IF(X1827="1-2 Years", ROUND(S1827/0.287, 2), ROUND(S1827/0.14, 2)))</f>
        <v>177.22</v>
      </c>
      <c r="W1827" s="6" t="str">
        <f aca="false">IF(V1827&gt;4000, "High", IF(V1827&gt;2000, "Medium", "Low"))</f>
        <v>Low</v>
      </c>
      <c r="X1827" s="9" t="s">
        <v>35</v>
      </c>
      <c r="Y1827" s="10" t="n">
        <f aca="false">IF(U1827="Yes", 1, 0)</f>
        <v>0</v>
      </c>
      <c r="Z1827" s="10" t="n">
        <v>1</v>
      </c>
      <c r="AA1827" s="11" t="n">
        <f aca="false">MAX(0, ($S1827 * 0.35) - ($F1827 * 0.3))</f>
        <v>27.9</v>
      </c>
      <c r="AB1827" s="12" t="str">
        <f aca="false">IF(AA1827&gt;20,"High",IF(AA1827&gt;10,"Medium","Low"))</f>
        <v>High</v>
      </c>
    </row>
    <row r="1828" customFormat="false" ht="18.65" hidden="false" customHeight="false" outlineLevel="0" collapsed="false">
      <c r="A1828" s="5" t="s">
        <v>1872</v>
      </c>
      <c r="B1828" s="6" t="s">
        <v>29</v>
      </c>
      <c r="C1828" s="6" t="s">
        <v>30</v>
      </c>
      <c r="D1828" s="6" t="s">
        <v>30</v>
      </c>
      <c r="E1828" s="6" t="s">
        <v>30</v>
      </c>
      <c r="F1828" s="7" t="n">
        <v>11</v>
      </c>
      <c r="G1828" s="6" t="s">
        <v>30</v>
      </c>
      <c r="H1828" s="6" t="s">
        <v>202</v>
      </c>
      <c r="I1828" s="6" t="s">
        <v>203</v>
      </c>
      <c r="J1828" s="6" t="s">
        <v>30</v>
      </c>
      <c r="K1828" s="6" t="s">
        <v>31</v>
      </c>
      <c r="L1828" s="6" t="s">
        <v>30</v>
      </c>
      <c r="M1828" s="6" t="s">
        <v>31</v>
      </c>
      <c r="N1828" s="6" t="s">
        <v>30</v>
      </c>
      <c r="O1828" s="6" t="s">
        <v>30</v>
      </c>
      <c r="P1828" s="6" t="s">
        <v>38</v>
      </c>
      <c r="Q1828" s="6" t="s">
        <v>31</v>
      </c>
      <c r="R1828" s="6" t="s">
        <v>39</v>
      </c>
      <c r="S1828" s="8" t="n">
        <v>35.65</v>
      </c>
      <c r="T1828" s="8" t="n">
        <v>425.1</v>
      </c>
      <c r="U1828" s="6" t="s">
        <v>30</v>
      </c>
      <c r="V1828" s="8" t="n">
        <f aca="false">IF(X1828="0-1 Year", ROUND(S1828/0.474, 2), IF(X1828="1-2 Years", ROUND(S1828/0.287, 2), ROUND(S1828/0.14, 2)))</f>
        <v>75.21</v>
      </c>
      <c r="W1828" s="6" t="str">
        <f aca="false">IF(V1828&gt;4000, "High", IF(V1828&gt;2000, "Medium", "Low"))</f>
        <v>Low</v>
      </c>
      <c r="X1828" s="9" t="s">
        <v>35</v>
      </c>
      <c r="Y1828" s="10" t="n">
        <f aca="false">IF(U1828="Yes", 1, 0)</f>
        <v>0</v>
      </c>
      <c r="Z1828" s="10" t="n">
        <v>1</v>
      </c>
      <c r="AA1828" s="11" t="n">
        <f aca="false">MAX(0, ($S1828 * 0.35) - ($F1828 * 0.3))</f>
        <v>9.1775</v>
      </c>
      <c r="AB1828" s="12" t="str">
        <f aca="false">IF(AA1828&gt;20,"High",IF(AA1828&gt;10,"Medium","Low"))</f>
        <v>Low</v>
      </c>
    </row>
    <row r="1829" customFormat="false" ht="18.65" hidden="false" customHeight="false" outlineLevel="0" collapsed="false">
      <c r="A1829" s="5" t="s">
        <v>1873</v>
      </c>
      <c r="B1829" s="6" t="s">
        <v>37</v>
      </c>
      <c r="C1829" s="6" t="s">
        <v>30</v>
      </c>
      <c r="D1829" s="6" t="s">
        <v>30</v>
      </c>
      <c r="E1829" s="6" t="s">
        <v>30</v>
      </c>
      <c r="F1829" s="7" t="n">
        <v>5</v>
      </c>
      <c r="G1829" s="6" t="s">
        <v>31</v>
      </c>
      <c r="H1829" s="6" t="s">
        <v>30</v>
      </c>
      <c r="I1829" s="6" t="s">
        <v>517</v>
      </c>
      <c r="J1829" s="6" t="s">
        <v>30</v>
      </c>
      <c r="K1829" s="6" t="s">
        <v>30</v>
      </c>
      <c r="L1829" s="6" t="s">
        <v>30</v>
      </c>
      <c r="M1829" s="6" t="s">
        <v>31</v>
      </c>
      <c r="N1829" s="6" t="s">
        <v>30</v>
      </c>
      <c r="O1829" s="6" t="s">
        <v>31</v>
      </c>
      <c r="P1829" s="6" t="s">
        <v>38</v>
      </c>
      <c r="Q1829" s="6" t="s">
        <v>31</v>
      </c>
      <c r="R1829" s="6" t="s">
        <v>58</v>
      </c>
      <c r="S1829" s="8" t="n">
        <v>85.4</v>
      </c>
      <c r="T1829" s="8" t="n">
        <v>425.9</v>
      </c>
      <c r="U1829" s="6" t="s">
        <v>31</v>
      </c>
      <c r="V1829" s="8" t="n">
        <f aca="false">IF(X1829="0-1 Year", ROUND(S1829/0.474, 2), IF(X1829="1-2 Years", ROUND(S1829/0.287, 2), ROUND(S1829/0.14, 2)))</f>
        <v>180.17</v>
      </c>
      <c r="W1829" s="6" t="str">
        <f aca="false">IF(V1829&gt;4000, "High", IF(V1829&gt;2000, "Medium", "Low"))</f>
        <v>Low</v>
      </c>
      <c r="X1829" s="9" t="s">
        <v>35</v>
      </c>
      <c r="Y1829" s="10" t="n">
        <f aca="false">IF(U1829="Yes", 1, 0)</f>
        <v>1</v>
      </c>
      <c r="Z1829" s="10" t="n">
        <v>1</v>
      </c>
      <c r="AA1829" s="11" t="n">
        <f aca="false">MAX(0, ($S1829 * 0.35) - ($F1829 * 0.3))</f>
        <v>28.39</v>
      </c>
      <c r="AB1829" s="12" t="str">
        <f aca="false">IF(AA1829&gt;20,"High",IF(AA1829&gt;10,"Medium","Low"))</f>
        <v>High</v>
      </c>
    </row>
    <row r="1830" customFormat="false" ht="18.65" hidden="false" customHeight="false" outlineLevel="0" collapsed="false">
      <c r="A1830" s="5" t="s">
        <v>1874</v>
      </c>
      <c r="B1830" s="6" t="s">
        <v>29</v>
      </c>
      <c r="C1830" s="6" t="s">
        <v>30</v>
      </c>
      <c r="D1830" s="6" t="s">
        <v>30</v>
      </c>
      <c r="E1830" s="6" t="s">
        <v>30</v>
      </c>
      <c r="F1830" s="7" t="n">
        <v>5</v>
      </c>
      <c r="G1830" s="6" t="s">
        <v>31</v>
      </c>
      <c r="H1830" s="6" t="s">
        <v>30</v>
      </c>
      <c r="I1830" s="6" t="s">
        <v>517</v>
      </c>
      <c r="J1830" s="6" t="s">
        <v>30</v>
      </c>
      <c r="K1830" s="6" t="s">
        <v>30</v>
      </c>
      <c r="L1830" s="6" t="s">
        <v>30</v>
      </c>
      <c r="M1830" s="6" t="s">
        <v>30</v>
      </c>
      <c r="N1830" s="6" t="s">
        <v>30</v>
      </c>
      <c r="O1830" s="6" t="s">
        <v>31</v>
      </c>
      <c r="P1830" s="6" t="s">
        <v>38</v>
      </c>
      <c r="Q1830" s="6" t="s">
        <v>30</v>
      </c>
      <c r="R1830" s="6" t="s">
        <v>34</v>
      </c>
      <c r="S1830" s="8" t="n">
        <v>78.75</v>
      </c>
      <c r="T1830" s="8" t="n">
        <v>426.35</v>
      </c>
      <c r="U1830" s="6" t="s">
        <v>30</v>
      </c>
      <c r="V1830" s="8" t="n">
        <f aca="false">IF(X1830="0-1 Year", ROUND(S1830/0.474, 2), IF(X1830="1-2 Years", ROUND(S1830/0.287, 2), ROUND(S1830/0.14, 2)))</f>
        <v>166.14</v>
      </c>
      <c r="W1830" s="6" t="str">
        <f aca="false">IF(V1830&gt;4000, "High", IF(V1830&gt;2000, "Medium", "Low"))</f>
        <v>Low</v>
      </c>
      <c r="X1830" s="9" t="s">
        <v>35</v>
      </c>
      <c r="Y1830" s="10" t="n">
        <f aca="false">IF(U1830="Yes", 1, 0)</f>
        <v>0</v>
      </c>
      <c r="Z1830" s="10" t="n">
        <v>1</v>
      </c>
      <c r="AA1830" s="11" t="n">
        <f aca="false">MAX(0, ($S1830 * 0.35) - ($F1830 * 0.3))</f>
        <v>26.0625</v>
      </c>
      <c r="AB1830" s="12" t="str">
        <f aca="false">IF(AA1830&gt;20,"High",IF(AA1830&gt;10,"Medium","Low"))</f>
        <v>High</v>
      </c>
    </row>
    <row r="1831" customFormat="false" ht="18.65" hidden="false" customHeight="false" outlineLevel="0" collapsed="false">
      <c r="A1831" s="5" t="s">
        <v>1875</v>
      </c>
      <c r="B1831" s="6" t="s">
        <v>29</v>
      </c>
      <c r="C1831" s="6" t="s">
        <v>30</v>
      </c>
      <c r="D1831" s="6" t="s">
        <v>31</v>
      </c>
      <c r="E1831" s="6" t="s">
        <v>31</v>
      </c>
      <c r="F1831" s="7" t="n">
        <v>23</v>
      </c>
      <c r="G1831" s="6" t="s">
        <v>31</v>
      </c>
      <c r="H1831" s="6" t="s">
        <v>30</v>
      </c>
      <c r="I1831" s="6" t="s">
        <v>30</v>
      </c>
      <c r="J1831" s="6" t="s">
        <v>32</v>
      </c>
      <c r="K1831" s="6" t="s">
        <v>32</v>
      </c>
      <c r="L1831" s="6" t="s">
        <v>32</v>
      </c>
      <c r="M1831" s="6" t="s">
        <v>32</v>
      </c>
      <c r="N1831" s="6" t="s">
        <v>32</v>
      </c>
      <c r="O1831" s="6" t="s">
        <v>32</v>
      </c>
      <c r="P1831" s="6" t="s">
        <v>166</v>
      </c>
      <c r="Q1831" s="6" t="s">
        <v>30</v>
      </c>
      <c r="R1831" s="6" t="s">
        <v>58</v>
      </c>
      <c r="S1831" s="8" t="n">
        <v>19.6</v>
      </c>
      <c r="T1831" s="8" t="n">
        <v>426.65</v>
      </c>
      <c r="U1831" s="6" t="s">
        <v>30</v>
      </c>
      <c r="V1831" s="8" t="n">
        <f aca="false">IF(X1831="0-1 Year", ROUND(S1831/0.474, 2), IF(X1831="1-2 Years", ROUND(S1831/0.287, 2), ROUND(S1831/0.14, 2)))</f>
        <v>68.29</v>
      </c>
      <c r="W1831" s="6" t="str">
        <f aca="false">IF(V1831&gt;4000, "High", IF(V1831&gt;2000, "Medium", "Low"))</f>
        <v>Low</v>
      </c>
      <c r="X1831" s="9" t="s">
        <v>1275</v>
      </c>
      <c r="Y1831" s="10" t="n">
        <f aca="false">IF(U1831="Yes", 1, 0)</f>
        <v>0</v>
      </c>
      <c r="Z1831" s="10" t="n">
        <v>1</v>
      </c>
      <c r="AA1831" s="11" t="n">
        <f aca="false">MAX(0, ($S1831 * 0.35) - ($F1831 * 0.3))</f>
        <v>0</v>
      </c>
      <c r="AB1831" s="12" t="str">
        <f aca="false">IF(AA1831&gt;20,"High",IF(AA1831&gt;10,"Medium","Low"))</f>
        <v>Low</v>
      </c>
    </row>
    <row r="1832" customFormat="false" ht="18.65" hidden="false" customHeight="false" outlineLevel="0" collapsed="false">
      <c r="A1832" s="5" t="s">
        <v>1876</v>
      </c>
      <c r="B1832" s="6" t="s">
        <v>37</v>
      </c>
      <c r="C1832" s="6" t="s">
        <v>30</v>
      </c>
      <c r="D1832" s="6" t="s">
        <v>31</v>
      </c>
      <c r="E1832" s="6" t="s">
        <v>31</v>
      </c>
      <c r="F1832" s="7" t="n">
        <v>18</v>
      </c>
      <c r="G1832" s="6" t="s">
        <v>31</v>
      </c>
      <c r="H1832" s="6" t="s">
        <v>31</v>
      </c>
      <c r="I1832" s="6" t="s">
        <v>30</v>
      </c>
      <c r="J1832" s="6" t="s">
        <v>32</v>
      </c>
      <c r="K1832" s="6" t="s">
        <v>32</v>
      </c>
      <c r="L1832" s="6" t="s">
        <v>32</v>
      </c>
      <c r="M1832" s="6" t="s">
        <v>32</v>
      </c>
      <c r="N1832" s="6" t="s">
        <v>32</v>
      </c>
      <c r="O1832" s="6" t="s">
        <v>32</v>
      </c>
      <c r="P1832" s="6" t="s">
        <v>166</v>
      </c>
      <c r="Q1832" s="6" t="s">
        <v>30</v>
      </c>
      <c r="R1832" s="6" t="s">
        <v>34</v>
      </c>
      <c r="S1832" s="8" t="n">
        <v>25.1</v>
      </c>
      <c r="T1832" s="8" t="n">
        <v>428.45</v>
      </c>
      <c r="U1832" s="6" t="s">
        <v>30</v>
      </c>
      <c r="V1832" s="8" t="n">
        <f aca="false">IF(X1832="0-1 Year", ROUND(S1832/0.474, 2), IF(X1832="1-2 Years", ROUND(S1832/0.287, 2), ROUND(S1832/0.14, 2)))</f>
        <v>87.46</v>
      </c>
      <c r="W1832" s="6" t="str">
        <f aca="false">IF(V1832&gt;4000, "High", IF(V1832&gt;2000, "Medium", "Low"))</f>
        <v>Low</v>
      </c>
      <c r="X1832" s="9" t="s">
        <v>1275</v>
      </c>
      <c r="Y1832" s="10" t="n">
        <f aca="false">IF(U1832="Yes", 1, 0)</f>
        <v>0</v>
      </c>
      <c r="Z1832" s="10" t="n">
        <v>1</v>
      </c>
      <c r="AA1832" s="11" t="n">
        <f aca="false">MAX(0, ($S1832 * 0.35) - ($F1832 * 0.3))</f>
        <v>3.385</v>
      </c>
      <c r="AB1832" s="12" t="str">
        <f aca="false">IF(AA1832&gt;20,"High",IF(AA1832&gt;10,"Medium","Low"))</f>
        <v>Low</v>
      </c>
    </row>
    <row r="1833" customFormat="false" ht="18.65" hidden="false" customHeight="false" outlineLevel="0" collapsed="false">
      <c r="A1833" s="5" t="s">
        <v>1877</v>
      </c>
      <c r="B1833" s="6" t="s">
        <v>37</v>
      </c>
      <c r="C1833" s="6" t="s">
        <v>30</v>
      </c>
      <c r="D1833" s="6" t="s">
        <v>30</v>
      </c>
      <c r="E1833" s="6" t="s">
        <v>30</v>
      </c>
      <c r="F1833" s="7" t="n">
        <v>10</v>
      </c>
      <c r="G1833" s="6" t="s">
        <v>31</v>
      </c>
      <c r="H1833" s="6" t="s">
        <v>30</v>
      </c>
      <c r="I1833" s="6" t="s">
        <v>203</v>
      </c>
      <c r="J1833" s="6" t="s">
        <v>30</v>
      </c>
      <c r="K1833" s="6" t="s">
        <v>30</v>
      </c>
      <c r="L1833" s="6" t="s">
        <v>30</v>
      </c>
      <c r="M1833" s="6" t="s">
        <v>30</v>
      </c>
      <c r="N1833" s="6" t="s">
        <v>30</v>
      </c>
      <c r="O1833" s="6" t="s">
        <v>30</v>
      </c>
      <c r="P1833" s="6" t="s">
        <v>38</v>
      </c>
      <c r="Q1833" s="6" t="s">
        <v>30</v>
      </c>
      <c r="R1833" s="6" t="s">
        <v>34</v>
      </c>
      <c r="S1833" s="8" t="n">
        <v>45.25</v>
      </c>
      <c r="T1833" s="8" t="n">
        <v>428.7</v>
      </c>
      <c r="U1833" s="6" t="s">
        <v>30</v>
      </c>
      <c r="V1833" s="8" t="n">
        <f aca="false">IF(X1833="0-1 Year", ROUND(S1833/0.474, 2), IF(X1833="1-2 Years", ROUND(S1833/0.287, 2), ROUND(S1833/0.14, 2)))</f>
        <v>95.46</v>
      </c>
      <c r="W1833" s="6" t="str">
        <f aca="false">IF(V1833&gt;4000, "High", IF(V1833&gt;2000, "Medium", "Low"))</f>
        <v>Low</v>
      </c>
      <c r="X1833" s="9" t="s">
        <v>35</v>
      </c>
      <c r="Y1833" s="10" t="n">
        <f aca="false">IF(U1833="Yes", 1, 0)</f>
        <v>0</v>
      </c>
      <c r="Z1833" s="10" t="n">
        <v>1</v>
      </c>
      <c r="AA1833" s="11" t="n">
        <f aca="false">MAX(0, ($S1833 * 0.35) - ($F1833 * 0.3))</f>
        <v>12.8375</v>
      </c>
      <c r="AB1833" s="12" t="str">
        <f aca="false">IF(AA1833&gt;20,"High",IF(AA1833&gt;10,"Medium","Low"))</f>
        <v>Medium</v>
      </c>
    </row>
    <row r="1834" customFormat="false" ht="18.65" hidden="false" customHeight="false" outlineLevel="0" collapsed="false">
      <c r="A1834" s="5" t="s">
        <v>1878</v>
      </c>
      <c r="B1834" s="6" t="s">
        <v>29</v>
      </c>
      <c r="C1834" s="6" t="s">
        <v>31</v>
      </c>
      <c r="D1834" s="6" t="s">
        <v>30</v>
      </c>
      <c r="E1834" s="6" t="s">
        <v>30</v>
      </c>
      <c r="F1834" s="7" t="n">
        <v>21</v>
      </c>
      <c r="G1834" s="6" t="s">
        <v>31</v>
      </c>
      <c r="H1834" s="6" t="s">
        <v>30</v>
      </c>
      <c r="I1834" s="6" t="s">
        <v>30</v>
      </c>
      <c r="J1834" s="6" t="s">
        <v>32</v>
      </c>
      <c r="K1834" s="6" t="s">
        <v>32</v>
      </c>
      <c r="L1834" s="6" t="s">
        <v>32</v>
      </c>
      <c r="M1834" s="6" t="s">
        <v>32</v>
      </c>
      <c r="N1834" s="6" t="s">
        <v>32</v>
      </c>
      <c r="O1834" s="6" t="s">
        <v>32</v>
      </c>
      <c r="P1834" s="6" t="s">
        <v>33</v>
      </c>
      <c r="Q1834" s="6" t="s">
        <v>30</v>
      </c>
      <c r="R1834" s="6" t="s">
        <v>53</v>
      </c>
      <c r="S1834" s="8" t="n">
        <v>20.5</v>
      </c>
      <c r="T1834" s="8" t="n">
        <v>429.55</v>
      </c>
      <c r="U1834" s="6" t="s">
        <v>30</v>
      </c>
      <c r="V1834" s="8" t="n">
        <f aca="false">IF(X1834="0-1 Year", ROUND(S1834/0.474, 2), IF(X1834="1-2 Years", ROUND(S1834/0.287, 2), ROUND(S1834/0.14, 2)))</f>
        <v>71.43</v>
      </c>
      <c r="W1834" s="6" t="str">
        <f aca="false">IF(V1834&gt;4000, "High", IF(V1834&gt;2000, "Medium", "Low"))</f>
        <v>Low</v>
      </c>
      <c r="X1834" s="9" t="s">
        <v>1275</v>
      </c>
      <c r="Y1834" s="10" t="n">
        <f aca="false">IF(U1834="Yes", 1, 0)</f>
        <v>0</v>
      </c>
      <c r="Z1834" s="10" t="n">
        <v>1</v>
      </c>
      <c r="AA1834" s="11" t="n">
        <f aca="false">MAX(0, ($S1834 * 0.35) - ($F1834 * 0.3))</f>
        <v>0.875</v>
      </c>
      <c r="AB1834" s="12" t="str">
        <f aca="false">IF(AA1834&gt;20,"High",IF(AA1834&gt;10,"Medium","Low"))</f>
        <v>Low</v>
      </c>
    </row>
    <row r="1835" customFormat="false" ht="18.65" hidden="false" customHeight="false" outlineLevel="0" collapsed="false">
      <c r="A1835" s="5" t="s">
        <v>1879</v>
      </c>
      <c r="B1835" s="6" t="s">
        <v>29</v>
      </c>
      <c r="C1835" s="6" t="s">
        <v>30</v>
      </c>
      <c r="D1835" s="6" t="s">
        <v>30</v>
      </c>
      <c r="E1835" s="6" t="s">
        <v>30</v>
      </c>
      <c r="F1835" s="7" t="n">
        <v>9</v>
      </c>
      <c r="G1835" s="6" t="s">
        <v>31</v>
      </c>
      <c r="H1835" s="6" t="s">
        <v>30</v>
      </c>
      <c r="I1835" s="6" t="s">
        <v>203</v>
      </c>
      <c r="J1835" s="6" t="s">
        <v>30</v>
      </c>
      <c r="K1835" s="6" t="s">
        <v>30</v>
      </c>
      <c r="L1835" s="6" t="s">
        <v>30</v>
      </c>
      <c r="M1835" s="6" t="s">
        <v>30</v>
      </c>
      <c r="N1835" s="6" t="s">
        <v>30</v>
      </c>
      <c r="O1835" s="6" t="s">
        <v>30</v>
      </c>
      <c r="P1835" s="6" t="s">
        <v>38</v>
      </c>
      <c r="Q1835" s="6" t="s">
        <v>30</v>
      </c>
      <c r="R1835" s="6" t="s">
        <v>34</v>
      </c>
      <c r="S1835" s="8" t="n">
        <v>44.95</v>
      </c>
      <c r="T1835" s="8" t="n">
        <v>431</v>
      </c>
      <c r="U1835" s="6" t="s">
        <v>31</v>
      </c>
      <c r="V1835" s="8" t="n">
        <f aca="false">IF(X1835="0-1 Year", ROUND(S1835/0.474, 2), IF(X1835="1-2 Years", ROUND(S1835/0.287, 2), ROUND(S1835/0.14, 2)))</f>
        <v>94.83</v>
      </c>
      <c r="W1835" s="6" t="str">
        <f aca="false">IF(V1835&gt;4000, "High", IF(V1835&gt;2000, "Medium", "Low"))</f>
        <v>Low</v>
      </c>
      <c r="X1835" s="9" t="s">
        <v>35</v>
      </c>
      <c r="Y1835" s="10" t="n">
        <f aca="false">IF(U1835="Yes", 1, 0)</f>
        <v>1</v>
      </c>
      <c r="Z1835" s="10" t="n">
        <v>1</v>
      </c>
      <c r="AA1835" s="11" t="n">
        <f aca="false">MAX(0, ($S1835 * 0.35) - ($F1835 * 0.3))</f>
        <v>13.0325</v>
      </c>
      <c r="AB1835" s="12" t="str">
        <f aca="false">IF(AA1835&gt;20,"High",IF(AA1835&gt;10,"Medium","Low"))</f>
        <v>Medium</v>
      </c>
    </row>
    <row r="1836" customFormat="false" ht="18.65" hidden="false" customHeight="false" outlineLevel="0" collapsed="false">
      <c r="A1836" s="5" t="s">
        <v>1880</v>
      </c>
      <c r="B1836" s="6" t="s">
        <v>29</v>
      </c>
      <c r="C1836" s="6" t="s">
        <v>30</v>
      </c>
      <c r="D1836" s="6" t="s">
        <v>31</v>
      </c>
      <c r="E1836" s="6" t="s">
        <v>31</v>
      </c>
      <c r="F1836" s="7" t="n">
        <v>12</v>
      </c>
      <c r="G1836" s="6" t="s">
        <v>30</v>
      </c>
      <c r="H1836" s="6" t="s">
        <v>202</v>
      </c>
      <c r="I1836" s="6" t="s">
        <v>203</v>
      </c>
      <c r="J1836" s="6" t="s">
        <v>30</v>
      </c>
      <c r="K1836" s="6" t="s">
        <v>31</v>
      </c>
      <c r="L1836" s="6" t="s">
        <v>30</v>
      </c>
      <c r="M1836" s="6" t="s">
        <v>31</v>
      </c>
      <c r="N1836" s="6" t="s">
        <v>30</v>
      </c>
      <c r="O1836" s="6" t="s">
        <v>30</v>
      </c>
      <c r="P1836" s="6" t="s">
        <v>38</v>
      </c>
      <c r="Q1836" s="6" t="s">
        <v>30</v>
      </c>
      <c r="R1836" s="6" t="s">
        <v>34</v>
      </c>
      <c r="S1836" s="8" t="n">
        <v>35.5</v>
      </c>
      <c r="T1836" s="8" t="n">
        <v>432.25</v>
      </c>
      <c r="U1836" s="6" t="s">
        <v>30</v>
      </c>
      <c r="V1836" s="8" t="n">
        <f aca="false">IF(X1836="0-1 Year", ROUND(S1836/0.474, 2), IF(X1836="1-2 Years", ROUND(S1836/0.287, 2), ROUND(S1836/0.14, 2)))</f>
        <v>74.89</v>
      </c>
      <c r="W1836" s="6" t="str">
        <f aca="false">IF(V1836&gt;4000, "High", IF(V1836&gt;2000, "Medium", "Low"))</f>
        <v>Low</v>
      </c>
      <c r="X1836" s="9" t="s">
        <v>35</v>
      </c>
      <c r="Y1836" s="10" t="n">
        <f aca="false">IF(U1836="Yes", 1, 0)</f>
        <v>0</v>
      </c>
      <c r="Z1836" s="10" t="n">
        <v>1</v>
      </c>
      <c r="AA1836" s="11" t="n">
        <f aca="false">MAX(0, ($S1836 * 0.35) - ($F1836 * 0.3))</f>
        <v>8.825</v>
      </c>
      <c r="AB1836" s="12" t="str">
        <f aca="false">IF(AA1836&gt;20,"High",IF(AA1836&gt;10,"Medium","Low"))</f>
        <v>Low</v>
      </c>
    </row>
    <row r="1837" customFormat="false" ht="18.65" hidden="false" customHeight="false" outlineLevel="0" collapsed="false">
      <c r="A1837" s="5" t="s">
        <v>1881</v>
      </c>
      <c r="B1837" s="6" t="s">
        <v>29</v>
      </c>
      <c r="C1837" s="6" t="s">
        <v>30</v>
      </c>
      <c r="D1837" s="6" t="s">
        <v>30</v>
      </c>
      <c r="E1837" s="6" t="s">
        <v>31</v>
      </c>
      <c r="F1837" s="7" t="n">
        <v>22</v>
      </c>
      <c r="G1837" s="6" t="s">
        <v>31</v>
      </c>
      <c r="H1837" s="6" t="s">
        <v>30</v>
      </c>
      <c r="I1837" s="6" t="s">
        <v>30</v>
      </c>
      <c r="J1837" s="6" t="s">
        <v>32</v>
      </c>
      <c r="K1837" s="6" t="s">
        <v>32</v>
      </c>
      <c r="L1837" s="6" t="s">
        <v>32</v>
      </c>
      <c r="M1837" s="6" t="s">
        <v>32</v>
      </c>
      <c r="N1837" s="6" t="s">
        <v>32</v>
      </c>
      <c r="O1837" s="6" t="s">
        <v>32</v>
      </c>
      <c r="P1837" s="6" t="s">
        <v>38</v>
      </c>
      <c r="Q1837" s="6" t="s">
        <v>30</v>
      </c>
      <c r="R1837" s="6" t="s">
        <v>58</v>
      </c>
      <c r="S1837" s="8" t="n">
        <v>20.15</v>
      </c>
      <c r="T1837" s="8" t="n">
        <v>432.5</v>
      </c>
      <c r="U1837" s="6" t="s">
        <v>30</v>
      </c>
      <c r="V1837" s="8" t="n">
        <f aca="false">IF(X1837="0-1 Year", ROUND(S1837/0.474, 2), IF(X1837="1-2 Years", ROUND(S1837/0.287, 2), ROUND(S1837/0.14, 2)))</f>
        <v>70.21</v>
      </c>
      <c r="W1837" s="6" t="str">
        <f aca="false">IF(V1837&gt;4000, "High", IF(V1837&gt;2000, "Medium", "Low"))</f>
        <v>Low</v>
      </c>
      <c r="X1837" s="9" t="s">
        <v>1275</v>
      </c>
      <c r="Y1837" s="10" t="n">
        <f aca="false">IF(U1837="Yes", 1, 0)</f>
        <v>0</v>
      </c>
      <c r="Z1837" s="10" t="n">
        <v>1</v>
      </c>
      <c r="AA1837" s="11" t="n">
        <f aca="false">MAX(0, ($S1837 * 0.35) - ($F1837 * 0.3))</f>
        <v>0.4525</v>
      </c>
      <c r="AB1837" s="12" t="str">
        <f aca="false">IF(AA1837&gt;20,"High",IF(AA1837&gt;10,"Medium","Low"))</f>
        <v>Low</v>
      </c>
    </row>
    <row r="1838" customFormat="false" ht="18.65" hidden="false" customHeight="false" outlineLevel="0" collapsed="false">
      <c r="A1838" s="5" t="s">
        <v>1882</v>
      </c>
      <c r="B1838" s="6" t="s">
        <v>29</v>
      </c>
      <c r="C1838" s="6" t="s">
        <v>30</v>
      </c>
      <c r="D1838" s="6" t="s">
        <v>31</v>
      </c>
      <c r="E1838" s="6" t="s">
        <v>31</v>
      </c>
      <c r="F1838" s="7" t="n">
        <v>22</v>
      </c>
      <c r="G1838" s="6" t="s">
        <v>31</v>
      </c>
      <c r="H1838" s="6" t="s">
        <v>30</v>
      </c>
      <c r="I1838" s="6" t="s">
        <v>30</v>
      </c>
      <c r="J1838" s="6" t="s">
        <v>32</v>
      </c>
      <c r="K1838" s="6" t="s">
        <v>32</v>
      </c>
      <c r="L1838" s="6" t="s">
        <v>32</v>
      </c>
      <c r="M1838" s="6" t="s">
        <v>32</v>
      </c>
      <c r="N1838" s="6" t="s">
        <v>32</v>
      </c>
      <c r="O1838" s="6" t="s">
        <v>32</v>
      </c>
      <c r="P1838" s="6" t="s">
        <v>33</v>
      </c>
      <c r="Q1838" s="6" t="s">
        <v>30</v>
      </c>
      <c r="R1838" s="6" t="s">
        <v>34</v>
      </c>
      <c r="S1838" s="8" t="n">
        <v>19.95</v>
      </c>
      <c r="T1838" s="8" t="n">
        <v>433.5</v>
      </c>
      <c r="U1838" s="6" t="s">
        <v>30</v>
      </c>
      <c r="V1838" s="8" t="n">
        <f aca="false">IF(X1838="0-1 Year", ROUND(S1838/0.474, 2), IF(X1838="1-2 Years", ROUND(S1838/0.287, 2), ROUND(S1838/0.14, 2)))</f>
        <v>69.51</v>
      </c>
      <c r="W1838" s="6" t="str">
        <f aca="false">IF(V1838&gt;4000, "High", IF(V1838&gt;2000, "Medium", "Low"))</f>
        <v>Low</v>
      </c>
      <c r="X1838" s="9" t="s">
        <v>1275</v>
      </c>
      <c r="Y1838" s="10" t="n">
        <f aca="false">IF(U1838="Yes", 1, 0)</f>
        <v>0</v>
      </c>
      <c r="Z1838" s="10" t="n">
        <v>1</v>
      </c>
      <c r="AA1838" s="11" t="n">
        <f aca="false">MAX(0, ($S1838 * 0.35) - ($F1838 * 0.3))</f>
        <v>0.382499999999999</v>
      </c>
      <c r="AB1838" s="12" t="str">
        <f aca="false">IF(AA1838&gt;20,"High",IF(AA1838&gt;10,"Medium","Low"))</f>
        <v>Low</v>
      </c>
    </row>
    <row r="1839" customFormat="false" ht="18.65" hidden="false" customHeight="false" outlineLevel="0" collapsed="false">
      <c r="A1839" s="5" t="s">
        <v>1883</v>
      </c>
      <c r="B1839" s="6" t="s">
        <v>37</v>
      </c>
      <c r="C1839" s="6" t="s">
        <v>30</v>
      </c>
      <c r="D1839" s="6" t="s">
        <v>30</v>
      </c>
      <c r="E1839" s="6" t="s">
        <v>30</v>
      </c>
      <c r="F1839" s="7" t="n">
        <v>20</v>
      </c>
      <c r="G1839" s="6" t="s">
        <v>31</v>
      </c>
      <c r="H1839" s="6" t="s">
        <v>30</v>
      </c>
      <c r="I1839" s="6" t="s">
        <v>30</v>
      </c>
      <c r="J1839" s="6" t="s">
        <v>32</v>
      </c>
      <c r="K1839" s="6" t="s">
        <v>32</v>
      </c>
      <c r="L1839" s="6" t="s">
        <v>32</v>
      </c>
      <c r="M1839" s="6" t="s">
        <v>32</v>
      </c>
      <c r="N1839" s="6" t="s">
        <v>32</v>
      </c>
      <c r="O1839" s="6" t="s">
        <v>32</v>
      </c>
      <c r="P1839" s="6" t="s">
        <v>33</v>
      </c>
      <c r="Q1839" s="6" t="s">
        <v>31</v>
      </c>
      <c r="R1839" s="6" t="s">
        <v>58</v>
      </c>
      <c r="S1839" s="8" t="n">
        <v>19.35</v>
      </c>
      <c r="T1839" s="8" t="n">
        <v>433.75</v>
      </c>
      <c r="U1839" s="6" t="s">
        <v>30</v>
      </c>
      <c r="V1839" s="8" t="n">
        <f aca="false">IF(X1839="0-1 Year", ROUND(S1839/0.474, 2), IF(X1839="1-2 Years", ROUND(S1839/0.287, 2), ROUND(S1839/0.14, 2)))</f>
        <v>67.42</v>
      </c>
      <c r="W1839" s="6" t="str">
        <f aca="false">IF(V1839&gt;4000, "High", IF(V1839&gt;2000, "Medium", "Low"))</f>
        <v>Low</v>
      </c>
      <c r="X1839" s="9" t="s">
        <v>1275</v>
      </c>
      <c r="Y1839" s="10" t="n">
        <f aca="false">IF(U1839="Yes", 1, 0)</f>
        <v>0</v>
      </c>
      <c r="Z1839" s="10" t="n">
        <v>1</v>
      </c>
      <c r="AA1839" s="11" t="n">
        <f aca="false">MAX(0, ($S1839 * 0.35) - ($F1839 * 0.3))</f>
        <v>0.7725</v>
      </c>
      <c r="AB1839" s="12" t="str">
        <f aca="false">IF(AA1839&gt;20,"High",IF(AA1839&gt;10,"Medium","Low"))</f>
        <v>Low</v>
      </c>
    </row>
    <row r="1840" customFormat="false" ht="18.65" hidden="false" customHeight="false" outlineLevel="0" collapsed="false">
      <c r="A1840" s="5" t="s">
        <v>1884</v>
      </c>
      <c r="B1840" s="6" t="s">
        <v>37</v>
      </c>
      <c r="C1840" s="6" t="s">
        <v>30</v>
      </c>
      <c r="D1840" s="6" t="s">
        <v>30</v>
      </c>
      <c r="E1840" s="6" t="s">
        <v>30</v>
      </c>
      <c r="F1840" s="7" t="n">
        <v>6</v>
      </c>
      <c r="G1840" s="6" t="s">
        <v>31</v>
      </c>
      <c r="H1840" s="6" t="s">
        <v>30</v>
      </c>
      <c r="I1840" s="6" t="s">
        <v>517</v>
      </c>
      <c r="J1840" s="6" t="s">
        <v>30</v>
      </c>
      <c r="K1840" s="6" t="s">
        <v>30</v>
      </c>
      <c r="L1840" s="6" t="s">
        <v>30</v>
      </c>
      <c r="M1840" s="6" t="s">
        <v>30</v>
      </c>
      <c r="N1840" s="6" t="s">
        <v>30</v>
      </c>
      <c r="O1840" s="6" t="s">
        <v>30</v>
      </c>
      <c r="P1840" s="6" t="s">
        <v>38</v>
      </c>
      <c r="Q1840" s="6" t="s">
        <v>30</v>
      </c>
      <c r="R1840" s="6" t="s">
        <v>58</v>
      </c>
      <c r="S1840" s="8" t="n">
        <v>70.55</v>
      </c>
      <c r="T1840" s="8" t="n">
        <v>433.95</v>
      </c>
      <c r="U1840" s="6" t="s">
        <v>30</v>
      </c>
      <c r="V1840" s="8" t="n">
        <f aca="false">IF(X1840="0-1 Year", ROUND(S1840/0.474, 2), IF(X1840="1-2 Years", ROUND(S1840/0.287, 2), ROUND(S1840/0.14, 2)))</f>
        <v>148.84</v>
      </c>
      <c r="W1840" s="6" t="str">
        <f aca="false">IF(V1840&gt;4000, "High", IF(V1840&gt;2000, "Medium", "Low"))</f>
        <v>Low</v>
      </c>
      <c r="X1840" s="9" t="s">
        <v>35</v>
      </c>
      <c r="Y1840" s="10" t="n">
        <f aca="false">IF(U1840="Yes", 1, 0)</f>
        <v>0</v>
      </c>
      <c r="Z1840" s="10" t="n">
        <v>1</v>
      </c>
      <c r="AA1840" s="11" t="n">
        <f aca="false">MAX(0, ($S1840 * 0.35) - ($F1840 * 0.3))</f>
        <v>22.8925</v>
      </c>
      <c r="AB1840" s="12" t="str">
        <f aca="false">IF(AA1840&gt;20,"High",IF(AA1840&gt;10,"Medium","Low"))</f>
        <v>High</v>
      </c>
    </row>
    <row r="1841" customFormat="false" ht="18.65" hidden="false" customHeight="false" outlineLevel="0" collapsed="false">
      <c r="A1841" s="5" t="s">
        <v>1885</v>
      </c>
      <c r="B1841" s="6" t="s">
        <v>37</v>
      </c>
      <c r="C1841" s="6" t="s">
        <v>31</v>
      </c>
      <c r="D1841" s="6" t="s">
        <v>30</v>
      </c>
      <c r="E1841" s="6" t="s">
        <v>30</v>
      </c>
      <c r="F1841" s="7" t="n">
        <v>6</v>
      </c>
      <c r="G1841" s="6" t="s">
        <v>31</v>
      </c>
      <c r="H1841" s="6" t="s">
        <v>30</v>
      </c>
      <c r="I1841" s="6" t="s">
        <v>517</v>
      </c>
      <c r="J1841" s="6" t="s">
        <v>30</v>
      </c>
      <c r="K1841" s="6" t="s">
        <v>30</v>
      </c>
      <c r="L1841" s="6" t="s">
        <v>31</v>
      </c>
      <c r="M1841" s="6" t="s">
        <v>30</v>
      </c>
      <c r="N1841" s="6" t="s">
        <v>30</v>
      </c>
      <c r="O1841" s="6" t="s">
        <v>30</v>
      </c>
      <c r="P1841" s="6" t="s">
        <v>38</v>
      </c>
      <c r="Q1841" s="6" t="s">
        <v>30</v>
      </c>
      <c r="R1841" s="6" t="s">
        <v>39</v>
      </c>
      <c r="S1841" s="8" t="n">
        <v>74.4</v>
      </c>
      <c r="T1841" s="8" t="n">
        <v>434.1</v>
      </c>
      <c r="U1841" s="6" t="s">
        <v>31</v>
      </c>
      <c r="V1841" s="8" t="n">
        <f aca="false">IF(X1841="0-1 Year", ROUND(S1841/0.474, 2), IF(X1841="1-2 Years", ROUND(S1841/0.287, 2), ROUND(S1841/0.14, 2)))</f>
        <v>156.96</v>
      </c>
      <c r="W1841" s="6" t="str">
        <f aca="false">IF(V1841&gt;4000, "High", IF(V1841&gt;2000, "Medium", "Low"))</f>
        <v>Low</v>
      </c>
      <c r="X1841" s="9" t="s">
        <v>35</v>
      </c>
      <c r="Y1841" s="10" t="n">
        <f aca="false">IF(U1841="Yes", 1, 0)</f>
        <v>1</v>
      </c>
      <c r="Z1841" s="10" t="n">
        <v>1</v>
      </c>
      <c r="AA1841" s="11" t="n">
        <f aca="false">MAX(0, ($S1841 * 0.35) - ($F1841 * 0.3))</f>
        <v>24.24</v>
      </c>
      <c r="AB1841" s="12" t="str">
        <f aca="false">IF(AA1841&gt;20,"High",IF(AA1841&gt;10,"Medium","Low"))</f>
        <v>High</v>
      </c>
    </row>
    <row r="1842" customFormat="false" ht="18.65" hidden="false" customHeight="false" outlineLevel="0" collapsed="false">
      <c r="A1842" s="5" t="s">
        <v>1886</v>
      </c>
      <c r="B1842" s="6" t="s">
        <v>37</v>
      </c>
      <c r="C1842" s="6" t="s">
        <v>30</v>
      </c>
      <c r="D1842" s="6" t="s">
        <v>30</v>
      </c>
      <c r="E1842" s="6" t="s">
        <v>30</v>
      </c>
      <c r="F1842" s="7" t="n">
        <v>6</v>
      </c>
      <c r="G1842" s="6" t="s">
        <v>31</v>
      </c>
      <c r="H1842" s="6" t="s">
        <v>31</v>
      </c>
      <c r="I1842" s="6" t="s">
        <v>517</v>
      </c>
      <c r="J1842" s="6" t="s">
        <v>31</v>
      </c>
      <c r="K1842" s="6" t="s">
        <v>30</v>
      </c>
      <c r="L1842" s="6" t="s">
        <v>30</v>
      </c>
      <c r="M1842" s="6" t="s">
        <v>30</v>
      </c>
      <c r="N1842" s="6" t="s">
        <v>30</v>
      </c>
      <c r="O1842" s="6" t="s">
        <v>30</v>
      </c>
      <c r="P1842" s="6" t="s">
        <v>38</v>
      </c>
      <c r="Q1842" s="6" t="s">
        <v>31</v>
      </c>
      <c r="R1842" s="6" t="s">
        <v>39</v>
      </c>
      <c r="S1842" s="8" t="n">
        <v>79.05</v>
      </c>
      <c r="T1842" s="8" t="n">
        <v>434.5</v>
      </c>
      <c r="U1842" s="6" t="s">
        <v>31</v>
      </c>
      <c r="V1842" s="8" t="n">
        <f aca="false">IF(X1842="0-1 Year", ROUND(S1842/0.474, 2), IF(X1842="1-2 Years", ROUND(S1842/0.287, 2), ROUND(S1842/0.14, 2)))</f>
        <v>166.77</v>
      </c>
      <c r="W1842" s="6" t="str">
        <f aca="false">IF(V1842&gt;4000, "High", IF(V1842&gt;2000, "Medium", "Low"))</f>
        <v>Low</v>
      </c>
      <c r="X1842" s="9" t="s">
        <v>35</v>
      </c>
      <c r="Y1842" s="10" t="n">
        <f aca="false">IF(U1842="Yes", 1, 0)</f>
        <v>1</v>
      </c>
      <c r="Z1842" s="10" t="n">
        <v>1</v>
      </c>
      <c r="AA1842" s="11" t="n">
        <f aca="false">MAX(0, ($S1842 * 0.35) - ($F1842 * 0.3))</f>
        <v>25.8675</v>
      </c>
      <c r="AB1842" s="12" t="str">
        <f aca="false">IF(AA1842&gt;20,"High",IF(AA1842&gt;10,"Medium","Low"))</f>
        <v>High</v>
      </c>
    </row>
    <row r="1843" customFormat="false" ht="18.65" hidden="false" customHeight="false" outlineLevel="0" collapsed="false">
      <c r="A1843" s="5" t="s">
        <v>1887</v>
      </c>
      <c r="B1843" s="6" t="s">
        <v>29</v>
      </c>
      <c r="C1843" s="6" t="s">
        <v>30</v>
      </c>
      <c r="D1843" s="6" t="s">
        <v>31</v>
      </c>
      <c r="E1843" s="6" t="s">
        <v>31</v>
      </c>
      <c r="F1843" s="7" t="n">
        <v>5</v>
      </c>
      <c r="G1843" s="6" t="s">
        <v>31</v>
      </c>
      <c r="H1843" s="6" t="s">
        <v>30</v>
      </c>
      <c r="I1843" s="6" t="s">
        <v>517</v>
      </c>
      <c r="J1843" s="6" t="s">
        <v>31</v>
      </c>
      <c r="K1843" s="6" t="s">
        <v>30</v>
      </c>
      <c r="L1843" s="6" t="s">
        <v>31</v>
      </c>
      <c r="M1843" s="6" t="s">
        <v>30</v>
      </c>
      <c r="N1843" s="6" t="s">
        <v>30</v>
      </c>
      <c r="O1843" s="6" t="s">
        <v>31</v>
      </c>
      <c r="P1843" s="6" t="s">
        <v>38</v>
      </c>
      <c r="Q1843" s="6" t="s">
        <v>31</v>
      </c>
      <c r="R1843" s="6" t="s">
        <v>34</v>
      </c>
      <c r="S1843" s="8" t="n">
        <v>90.35</v>
      </c>
      <c r="T1843" s="8" t="n">
        <v>434.5</v>
      </c>
      <c r="U1843" s="6" t="s">
        <v>30</v>
      </c>
      <c r="V1843" s="8" t="n">
        <f aca="false">IF(X1843="0-1 Year", ROUND(S1843/0.474, 2), IF(X1843="1-2 Years", ROUND(S1843/0.287, 2), ROUND(S1843/0.14, 2)))</f>
        <v>190.61</v>
      </c>
      <c r="W1843" s="6" t="str">
        <f aca="false">IF(V1843&gt;4000, "High", IF(V1843&gt;2000, "Medium", "Low"))</f>
        <v>Low</v>
      </c>
      <c r="X1843" s="9" t="s">
        <v>35</v>
      </c>
      <c r="Y1843" s="10" t="n">
        <f aca="false">IF(U1843="Yes", 1, 0)</f>
        <v>0</v>
      </c>
      <c r="Z1843" s="10" t="n">
        <v>1</v>
      </c>
      <c r="AA1843" s="11" t="n">
        <f aca="false">MAX(0, ($S1843 * 0.35) - ($F1843 * 0.3))</f>
        <v>30.1225</v>
      </c>
      <c r="AB1843" s="12" t="str">
        <f aca="false">IF(AA1843&gt;20,"High",IF(AA1843&gt;10,"Medium","Low"))</f>
        <v>High</v>
      </c>
    </row>
    <row r="1844" customFormat="false" ht="18.65" hidden="false" customHeight="false" outlineLevel="0" collapsed="false">
      <c r="A1844" s="5" t="s">
        <v>1888</v>
      </c>
      <c r="B1844" s="6" t="s">
        <v>37</v>
      </c>
      <c r="C1844" s="6" t="s">
        <v>30</v>
      </c>
      <c r="D1844" s="6" t="s">
        <v>31</v>
      </c>
      <c r="E1844" s="6" t="s">
        <v>31</v>
      </c>
      <c r="F1844" s="7" t="n">
        <v>19</v>
      </c>
      <c r="G1844" s="6" t="s">
        <v>30</v>
      </c>
      <c r="H1844" s="6" t="s">
        <v>202</v>
      </c>
      <c r="I1844" s="6" t="s">
        <v>203</v>
      </c>
      <c r="J1844" s="6" t="s">
        <v>30</v>
      </c>
      <c r="K1844" s="6" t="s">
        <v>30</v>
      </c>
      <c r="L1844" s="6" t="s">
        <v>30</v>
      </c>
      <c r="M1844" s="6" t="s">
        <v>30</v>
      </c>
      <c r="N1844" s="6" t="s">
        <v>30</v>
      </c>
      <c r="O1844" s="6" t="s">
        <v>30</v>
      </c>
      <c r="P1844" s="6" t="s">
        <v>38</v>
      </c>
      <c r="Q1844" s="6" t="s">
        <v>31</v>
      </c>
      <c r="R1844" s="6" t="s">
        <v>34</v>
      </c>
      <c r="S1844" s="8" t="n">
        <v>24.85</v>
      </c>
      <c r="T1844" s="8" t="n">
        <v>434.8</v>
      </c>
      <c r="U1844" s="6" t="s">
        <v>30</v>
      </c>
      <c r="V1844" s="8" t="n">
        <f aca="false">IF(X1844="0-1 Year", ROUND(S1844/0.474, 2), IF(X1844="1-2 Years", ROUND(S1844/0.287, 2), ROUND(S1844/0.14, 2)))</f>
        <v>86.59</v>
      </c>
      <c r="W1844" s="6" t="str">
        <f aca="false">IF(V1844&gt;4000, "High", IF(V1844&gt;2000, "Medium", "Low"))</f>
        <v>Low</v>
      </c>
      <c r="X1844" s="9" t="s">
        <v>1275</v>
      </c>
      <c r="Y1844" s="10" t="n">
        <f aca="false">IF(U1844="Yes", 1, 0)</f>
        <v>0</v>
      </c>
      <c r="Z1844" s="10" t="n">
        <v>1</v>
      </c>
      <c r="AA1844" s="11" t="n">
        <f aca="false">MAX(0, ($S1844 * 0.35) - ($F1844 * 0.3))</f>
        <v>2.9975</v>
      </c>
      <c r="AB1844" s="12" t="str">
        <f aca="false">IF(AA1844&gt;20,"High",IF(AA1844&gt;10,"Medium","Low"))</f>
        <v>Low</v>
      </c>
    </row>
    <row r="1845" customFormat="false" ht="18.65" hidden="false" customHeight="false" outlineLevel="0" collapsed="false">
      <c r="A1845" s="5" t="s">
        <v>1889</v>
      </c>
      <c r="B1845" s="6" t="s">
        <v>29</v>
      </c>
      <c r="C1845" s="6" t="s">
        <v>30</v>
      </c>
      <c r="D1845" s="6" t="s">
        <v>30</v>
      </c>
      <c r="E1845" s="6" t="s">
        <v>30</v>
      </c>
      <c r="F1845" s="7" t="n">
        <v>6</v>
      </c>
      <c r="G1845" s="6" t="s">
        <v>31</v>
      </c>
      <c r="H1845" s="6" t="s">
        <v>30</v>
      </c>
      <c r="I1845" s="6" t="s">
        <v>517</v>
      </c>
      <c r="J1845" s="6" t="s">
        <v>30</v>
      </c>
      <c r="K1845" s="6" t="s">
        <v>30</v>
      </c>
      <c r="L1845" s="6" t="s">
        <v>30</v>
      </c>
      <c r="M1845" s="6" t="s">
        <v>30</v>
      </c>
      <c r="N1845" s="6" t="s">
        <v>30</v>
      </c>
      <c r="O1845" s="6" t="s">
        <v>30</v>
      </c>
      <c r="P1845" s="6" t="s">
        <v>38</v>
      </c>
      <c r="Q1845" s="6" t="s">
        <v>31</v>
      </c>
      <c r="R1845" s="6" t="s">
        <v>39</v>
      </c>
      <c r="S1845" s="8" t="n">
        <v>69.1</v>
      </c>
      <c r="T1845" s="8" t="n">
        <v>435</v>
      </c>
      <c r="U1845" s="6" t="s">
        <v>30</v>
      </c>
      <c r="V1845" s="8" t="n">
        <f aca="false">IF(X1845="0-1 Year", ROUND(S1845/0.474, 2), IF(X1845="1-2 Years", ROUND(S1845/0.287, 2), ROUND(S1845/0.14, 2)))</f>
        <v>145.78</v>
      </c>
      <c r="W1845" s="6" t="str">
        <f aca="false">IF(V1845&gt;4000, "High", IF(V1845&gt;2000, "Medium", "Low"))</f>
        <v>Low</v>
      </c>
      <c r="X1845" s="9" t="s">
        <v>35</v>
      </c>
      <c r="Y1845" s="10" t="n">
        <f aca="false">IF(U1845="Yes", 1, 0)</f>
        <v>0</v>
      </c>
      <c r="Z1845" s="10" t="n">
        <v>1</v>
      </c>
      <c r="AA1845" s="11" t="n">
        <f aca="false">MAX(0, ($S1845 * 0.35) - ($F1845 * 0.3))</f>
        <v>22.385</v>
      </c>
      <c r="AB1845" s="12" t="str">
        <f aca="false">IF(AA1845&gt;20,"High",IF(AA1845&gt;10,"Medium","Low"))</f>
        <v>High</v>
      </c>
    </row>
    <row r="1846" customFormat="false" ht="18.65" hidden="false" customHeight="false" outlineLevel="0" collapsed="false">
      <c r="A1846" s="5" t="s">
        <v>1890</v>
      </c>
      <c r="B1846" s="6" t="s">
        <v>37</v>
      </c>
      <c r="C1846" s="6" t="s">
        <v>30</v>
      </c>
      <c r="D1846" s="6" t="s">
        <v>30</v>
      </c>
      <c r="E1846" s="6" t="s">
        <v>30</v>
      </c>
      <c r="F1846" s="7" t="n">
        <v>21</v>
      </c>
      <c r="G1846" s="6" t="s">
        <v>31</v>
      </c>
      <c r="H1846" s="6" t="s">
        <v>30</v>
      </c>
      <c r="I1846" s="6" t="s">
        <v>30</v>
      </c>
      <c r="J1846" s="6" t="s">
        <v>32</v>
      </c>
      <c r="K1846" s="6" t="s">
        <v>32</v>
      </c>
      <c r="L1846" s="6" t="s">
        <v>32</v>
      </c>
      <c r="M1846" s="6" t="s">
        <v>32</v>
      </c>
      <c r="N1846" s="6" t="s">
        <v>32</v>
      </c>
      <c r="O1846" s="6" t="s">
        <v>32</v>
      </c>
      <c r="P1846" s="6" t="s">
        <v>166</v>
      </c>
      <c r="Q1846" s="6" t="s">
        <v>31</v>
      </c>
      <c r="R1846" s="6" t="s">
        <v>58</v>
      </c>
      <c r="S1846" s="8" t="n">
        <v>20.85</v>
      </c>
      <c r="T1846" s="8" t="n">
        <v>435.25</v>
      </c>
      <c r="U1846" s="6" t="s">
        <v>30</v>
      </c>
      <c r="V1846" s="8" t="n">
        <f aca="false">IF(X1846="0-1 Year", ROUND(S1846/0.474, 2), IF(X1846="1-2 Years", ROUND(S1846/0.287, 2), ROUND(S1846/0.14, 2)))</f>
        <v>72.65</v>
      </c>
      <c r="W1846" s="6" t="str">
        <f aca="false">IF(V1846&gt;4000, "High", IF(V1846&gt;2000, "Medium", "Low"))</f>
        <v>Low</v>
      </c>
      <c r="X1846" s="9" t="s">
        <v>1275</v>
      </c>
      <c r="Y1846" s="10" t="n">
        <f aca="false">IF(U1846="Yes", 1, 0)</f>
        <v>0</v>
      </c>
      <c r="Z1846" s="10" t="n">
        <v>1</v>
      </c>
      <c r="AA1846" s="11" t="n">
        <f aca="false">MAX(0, ($S1846 * 0.35) - ($F1846 * 0.3))</f>
        <v>0.997500000000001</v>
      </c>
      <c r="AB1846" s="12" t="str">
        <f aca="false">IF(AA1846&gt;20,"High",IF(AA1846&gt;10,"Medium","Low"))</f>
        <v>Low</v>
      </c>
    </row>
    <row r="1847" customFormat="false" ht="18.65" hidden="false" customHeight="false" outlineLevel="0" collapsed="false">
      <c r="A1847" s="5" t="s">
        <v>1891</v>
      </c>
      <c r="B1847" s="6" t="s">
        <v>29</v>
      </c>
      <c r="C1847" s="6" t="s">
        <v>30</v>
      </c>
      <c r="D1847" s="6" t="s">
        <v>30</v>
      </c>
      <c r="E1847" s="6" t="s">
        <v>30</v>
      </c>
      <c r="F1847" s="7" t="n">
        <v>10</v>
      </c>
      <c r="G1847" s="6" t="s">
        <v>31</v>
      </c>
      <c r="H1847" s="6" t="s">
        <v>30</v>
      </c>
      <c r="I1847" s="6" t="s">
        <v>203</v>
      </c>
      <c r="J1847" s="6" t="s">
        <v>30</v>
      </c>
      <c r="K1847" s="6" t="s">
        <v>30</v>
      </c>
      <c r="L1847" s="6" t="s">
        <v>30</v>
      </c>
      <c r="M1847" s="6" t="s">
        <v>30</v>
      </c>
      <c r="N1847" s="6" t="s">
        <v>30</v>
      </c>
      <c r="O1847" s="6" t="s">
        <v>30</v>
      </c>
      <c r="P1847" s="6" t="s">
        <v>38</v>
      </c>
      <c r="Q1847" s="6" t="s">
        <v>31</v>
      </c>
      <c r="R1847" s="6" t="s">
        <v>58</v>
      </c>
      <c r="S1847" s="8" t="n">
        <v>44.85</v>
      </c>
      <c r="T1847" s="8" t="n">
        <v>435.4</v>
      </c>
      <c r="U1847" s="6" t="s">
        <v>31</v>
      </c>
      <c r="V1847" s="8" t="n">
        <f aca="false">IF(X1847="0-1 Year", ROUND(S1847/0.474, 2), IF(X1847="1-2 Years", ROUND(S1847/0.287, 2), ROUND(S1847/0.14, 2)))</f>
        <v>94.62</v>
      </c>
      <c r="W1847" s="6" t="str">
        <f aca="false">IF(V1847&gt;4000, "High", IF(V1847&gt;2000, "Medium", "Low"))</f>
        <v>Low</v>
      </c>
      <c r="X1847" s="9" t="s">
        <v>35</v>
      </c>
      <c r="Y1847" s="10" t="n">
        <f aca="false">IF(U1847="Yes", 1, 0)</f>
        <v>1</v>
      </c>
      <c r="Z1847" s="10" t="n">
        <v>1</v>
      </c>
      <c r="AA1847" s="11" t="n">
        <f aca="false">MAX(0, ($S1847 * 0.35) - ($F1847 * 0.3))</f>
        <v>12.6975</v>
      </c>
      <c r="AB1847" s="12" t="str">
        <f aca="false">IF(AA1847&gt;20,"High",IF(AA1847&gt;10,"Medium","Low"))</f>
        <v>Medium</v>
      </c>
    </row>
    <row r="1848" customFormat="false" ht="18.65" hidden="false" customHeight="false" outlineLevel="0" collapsed="false">
      <c r="A1848" s="5" t="s">
        <v>1892</v>
      </c>
      <c r="B1848" s="6" t="s">
        <v>37</v>
      </c>
      <c r="C1848" s="6" t="s">
        <v>30</v>
      </c>
      <c r="D1848" s="6" t="s">
        <v>30</v>
      </c>
      <c r="E1848" s="6" t="s">
        <v>30</v>
      </c>
      <c r="F1848" s="7" t="n">
        <v>12</v>
      </c>
      <c r="G1848" s="6" t="s">
        <v>30</v>
      </c>
      <c r="H1848" s="6" t="s">
        <v>202</v>
      </c>
      <c r="I1848" s="6" t="s">
        <v>203</v>
      </c>
      <c r="J1848" s="6" t="s">
        <v>31</v>
      </c>
      <c r="K1848" s="6" t="s">
        <v>30</v>
      </c>
      <c r="L1848" s="6" t="s">
        <v>30</v>
      </c>
      <c r="M1848" s="6" t="s">
        <v>31</v>
      </c>
      <c r="N1848" s="6" t="s">
        <v>30</v>
      </c>
      <c r="O1848" s="6" t="s">
        <v>30</v>
      </c>
      <c r="P1848" s="6" t="s">
        <v>33</v>
      </c>
      <c r="Q1848" s="6" t="s">
        <v>31</v>
      </c>
      <c r="R1848" s="6" t="s">
        <v>34</v>
      </c>
      <c r="S1848" s="8" t="n">
        <v>33.6</v>
      </c>
      <c r="T1848" s="8" t="n">
        <v>435.45</v>
      </c>
      <c r="U1848" s="6" t="s">
        <v>30</v>
      </c>
      <c r="V1848" s="8" t="n">
        <f aca="false">IF(X1848="0-1 Year", ROUND(S1848/0.474, 2), IF(X1848="1-2 Years", ROUND(S1848/0.287, 2), ROUND(S1848/0.14, 2)))</f>
        <v>70.89</v>
      </c>
      <c r="W1848" s="6" t="str">
        <f aca="false">IF(V1848&gt;4000, "High", IF(V1848&gt;2000, "Medium", "Low"))</f>
        <v>Low</v>
      </c>
      <c r="X1848" s="9" t="s">
        <v>35</v>
      </c>
      <c r="Y1848" s="10" t="n">
        <f aca="false">IF(U1848="Yes", 1, 0)</f>
        <v>0</v>
      </c>
      <c r="Z1848" s="10" t="n">
        <v>1</v>
      </c>
      <c r="AA1848" s="11" t="n">
        <f aca="false">MAX(0, ($S1848 * 0.35) - ($F1848 * 0.3))</f>
        <v>8.16</v>
      </c>
      <c r="AB1848" s="12" t="str">
        <f aca="false">IF(AA1848&gt;20,"High",IF(AA1848&gt;10,"Medium","Low"))</f>
        <v>Low</v>
      </c>
    </row>
    <row r="1849" customFormat="false" ht="18.65" hidden="false" customHeight="false" outlineLevel="0" collapsed="false">
      <c r="A1849" s="5" t="s">
        <v>1893</v>
      </c>
      <c r="B1849" s="6" t="s">
        <v>29</v>
      </c>
      <c r="C1849" s="6" t="s">
        <v>30</v>
      </c>
      <c r="D1849" s="6" t="s">
        <v>30</v>
      </c>
      <c r="E1849" s="6" t="s">
        <v>30</v>
      </c>
      <c r="F1849" s="7" t="n">
        <v>10</v>
      </c>
      <c r="G1849" s="6" t="s">
        <v>31</v>
      </c>
      <c r="H1849" s="6" t="s">
        <v>30</v>
      </c>
      <c r="I1849" s="6" t="s">
        <v>203</v>
      </c>
      <c r="J1849" s="6" t="s">
        <v>30</v>
      </c>
      <c r="K1849" s="6" t="s">
        <v>30</v>
      </c>
      <c r="L1849" s="6" t="s">
        <v>30</v>
      </c>
      <c r="M1849" s="6" t="s">
        <v>30</v>
      </c>
      <c r="N1849" s="6" t="s">
        <v>30</v>
      </c>
      <c r="O1849" s="6" t="s">
        <v>30</v>
      </c>
      <c r="P1849" s="6" t="s">
        <v>38</v>
      </c>
      <c r="Q1849" s="6" t="s">
        <v>31</v>
      </c>
      <c r="R1849" s="6" t="s">
        <v>58</v>
      </c>
      <c r="S1849" s="8" t="n">
        <v>45.8</v>
      </c>
      <c r="T1849" s="8" t="n">
        <v>436.2</v>
      </c>
      <c r="U1849" s="6" t="s">
        <v>30</v>
      </c>
      <c r="V1849" s="8" t="n">
        <f aca="false">IF(X1849="0-1 Year", ROUND(S1849/0.474, 2), IF(X1849="1-2 Years", ROUND(S1849/0.287, 2), ROUND(S1849/0.14, 2)))</f>
        <v>96.62</v>
      </c>
      <c r="W1849" s="6" t="str">
        <f aca="false">IF(V1849&gt;4000, "High", IF(V1849&gt;2000, "Medium", "Low"))</f>
        <v>Low</v>
      </c>
      <c r="X1849" s="9" t="s">
        <v>35</v>
      </c>
      <c r="Y1849" s="10" t="n">
        <f aca="false">IF(U1849="Yes", 1, 0)</f>
        <v>0</v>
      </c>
      <c r="Z1849" s="10" t="n">
        <v>1</v>
      </c>
      <c r="AA1849" s="11" t="n">
        <f aca="false">MAX(0, ($S1849 * 0.35) - ($F1849 * 0.3))</f>
        <v>13.03</v>
      </c>
      <c r="AB1849" s="12" t="str">
        <f aca="false">IF(AA1849&gt;20,"High",IF(AA1849&gt;10,"Medium","Low"))</f>
        <v>Medium</v>
      </c>
    </row>
    <row r="1850" customFormat="false" ht="18.65" hidden="false" customHeight="false" outlineLevel="0" collapsed="false">
      <c r="A1850" s="5" t="s">
        <v>1894</v>
      </c>
      <c r="B1850" s="6" t="s">
        <v>29</v>
      </c>
      <c r="C1850" s="6" t="s">
        <v>30</v>
      </c>
      <c r="D1850" s="6" t="s">
        <v>30</v>
      </c>
      <c r="E1850" s="6" t="s">
        <v>30</v>
      </c>
      <c r="F1850" s="7" t="n">
        <v>8</v>
      </c>
      <c r="G1850" s="6" t="s">
        <v>31</v>
      </c>
      <c r="H1850" s="6" t="s">
        <v>31</v>
      </c>
      <c r="I1850" s="6" t="s">
        <v>203</v>
      </c>
      <c r="J1850" s="6" t="s">
        <v>30</v>
      </c>
      <c r="K1850" s="6" t="s">
        <v>30</v>
      </c>
      <c r="L1850" s="6" t="s">
        <v>30</v>
      </c>
      <c r="M1850" s="6" t="s">
        <v>30</v>
      </c>
      <c r="N1850" s="6" t="s">
        <v>31</v>
      </c>
      <c r="O1850" s="6" t="s">
        <v>30</v>
      </c>
      <c r="P1850" s="6" t="s">
        <v>38</v>
      </c>
      <c r="Q1850" s="6" t="s">
        <v>31</v>
      </c>
      <c r="R1850" s="6" t="s">
        <v>39</v>
      </c>
      <c r="S1850" s="8" t="n">
        <v>59.25</v>
      </c>
      <c r="T1850" s="8" t="n">
        <v>436.6</v>
      </c>
      <c r="U1850" s="6" t="s">
        <v>30</v>
      </c>
      <c r="V1850" s="8" t="n">
        <f aca="false">IF(X1850="0-1 Year", ROUND(S1850/0.474, 2), IF(X1850="1-2 Years", ROUND(S1850/0.287, 2), ROUND(S1850/0.14, 2)))</f>
        <v>125</v>
      </c>
      <c r="W1850" s="6" t="str">
        <f aca="false">IF(V1850&gt;4000, "High", IF(V1850&gt;2000, "Medium", "Low"))</f>
        <v>Low</v>
      </c>
      <c r="X1850" s="9" t="s">
        <v>35</v>
      </c>
      <c r="Y1850" s="10" t="n">
        <f aca="false">IF(U1850="Yes", 1, 0)</f>
        <v>0</v>
      </c>
      <c r="Z1850" s="10" t="n">
        <v>1</v>
      </c>
      <c r="AA1850" s="11" t="n">
        <f aca="false">MAX(0, ($S1850 * 0.35) - ($F1850 * 0.3))</f>
        <v>18.3375</v>
      </c>
      <c r="AB1850" s="12" t="str">
        <f aca="false">IF(AA1850&gt;20,"High",IF(AA1850&gt;10,"Medium","Low"))</f>
        <v>Medium</v>
      </c>
    </row>
    <row r="1851" customFormat="false" ht="18.65" hidden="false" customHeight="false" outlineLevel="0" collapsed="false">
      <c r="A1851" s="5" t="s">
        <v>1895</v>
      </c>
      <c r="B1851" s="6" t="s">
        <v>29</v>
      </c>
      <c r="C1851" s="6" t="s">
        <v>30</v>
      </c>
      <c r="D1851" s="6" t="s">
        <v>31</v>
      </c>
      <c r="E1851" s="6" t="s">
        <v>31</v>
      </c>
      <c r="F1851" s="7" t="n">
        <v>23</v>
      </c>
      <c r="G1851" s="6" t="s">
        <v>31</v>
      </c>
      <c r="H1851" s="6" t="s">
        <v>30</v>
      </c>
      <c r="I1851" s="6" t="s">
        <v>30</v>
      </c>
      <c r="J1851" s="6" t="s">
        <v>32</v>
      </c>
      <c r="K1851" s="6" t="s">
        <v>32</v>
      </c>
      <c r="L1851" s="6" t="s">
        <v>32</v>
      </c>
      <c r="M1851" s="6" t="s">
        <v>32</v>
      </c>
      <c r="N1851" s="6" t="s">
        <v>32</v>
      </c>
      <c r="O1851" s="6" t="s">
        <v>32</v>
      </c>
      <c r="P1851" s="6" t="s">
        <v>33</v>
      </c>
      <c r="Q1851" s="6" t="s">
        <v>30</v>
      </c>
      <c r="R1851" s="6" t="s">
        <v>34</v>
      </c>
      <c r="S1851" s="8" t="n">
        <v>19.65</v>
      </c>
      <c r="T1851" s="8" t="n">
        <v>436.9</v>
      </c>
      <c r="U1851" s="6" t="s">
        <v>30</v>
      </c>
      <c r="V1851" s="8" t="n">
        <f aca="false">IF(X1851="0-1 Year", ROUND(S1851/0.474, 2), IF(X1851="1-2 Years", ROUND(S1851/0.287, 2), ROUND(S1851/0.14, 2)))</f>
        <v>68.47</v>
      </c>
      <c r="W1851" s="6" t="str">
        <f aca="false">IF(V1851&gt;4000, "High", IF(V1851&gt;2000, "Medium", "Low"))</f>
        <v>Low</v>
      </c>
      <c r="X1851" s="9" t="s">
        <v>1275</v>
      </c>
      <c r="Y1851" s="10" t="n">
        <f aca="false">IF(U1851="Yes", 1, 0)</f>
        <v>0</v>
      </c>
      <c r="Z1851" s="10" t="n">
        <v>1</v>
      </c>
      <c r="AA1851" s="11" t="n">
        <f aca="false">MAX(0, ($S1851 * 0.35) - ($F1851 * 0.3))</f>
        <v>0</v>
      </c>
      <c r="AB1851" s="12" t="str">
        <f aca="false">IF(AA1851&gt;20,"High",IF(AA1851&gt;10,"Medium","Low"))</f>
        <v>Low</v>
      </c>
    </row>
    <row r="1852" customFormat="false" ht="18.65" hidden="false" customHeight="false" outlineLevel="0" collapsed="false">
      <c r="A1852" s="5" t="s">
        <v>1896</v>
      </c>
      <c r="B1852" s="6" t="s">
        <v>29</v>
      </c>
      <c r="C1852" s="6" t="s">
        <v>30</v>
      </c>
      <c r="D1852" s="6" t="s">
        <v>31</v>
      </c>
      <c r="E1852" s="6" t="s">
        <v>30</v>
      </c>
      <c r="F1852" s="7" t="n">
        <v>6</v>
      </c>
      <c r="G1852" s="6" t="s">
        <v>31</v>
      </c>
      <c r="H1852" s="6" t="s">
        <v>31</v>
      </c>
      <c r="I1852" s="6" t="s">
        <v>517</v>
      </c>
      <c r="J1852" s="6" t="s">
        <v>30</v>
      </c>
      <c r="K1852" s="6" t="s">
        <v>30</v>
      </c>
      <c r="L1852" s="6" t="s">
        <v>30</v>
      </c>
      <c r="M1852" s="6" t="s">
        <v>30</v>
      </c>
      <c r="N1852" s="6" t="s">
        <v>30</v>
      </c>
      <c r="O1852" s="6" t="s">
        <v>30</v>
      </c>
      <c r="P1852" s="6" t="s">
        <v>38</v>
      </c>
      <c r="Q1852" s="6" t="s">
        <v>31</v>
      </c>
      <c r="R1852" s="6" t="s">
        <v>39</v>
      </c>
      <c r="S1852" s="8" t="n">
        <v>75.5</v>
      </c>
      <c r="T1852" s="8" t="n">
        <v>438</v>
      </c>
      <c r="U1852" s="6" t="s">
        <v>31</v>
      </c>
      <c r="V1852" s="8" t="n">
        <f aca="false">IF(X1852="0-1 Year", ROUND(S1852/0.474, 2), IF(X1852="1-2 Years", ROUND(S1852/0.287, 2), ROUND(S1852/0.14, 2)))</f>
        <v>159.28</v>
      </c>
      <c r="W1852" s="6" t="str">
        <f aca="false">IF(V1852&gt;4000, "High", IF(V1852&gt;2000, "Medium", "Low"))</f>
        <v>Low</v>
      </c>
      <c r="X1852" s="9" t="s">
        <v>35</v>
      </c>
      <c r="Y1852" s="10" t="n">
        <f aca="false">IF(U1852="Yes", 1, 0)</f>
        <v>1</v>
      </c>
      <c r="Z1852" s="10" t="n">
        <v>1</v>
      </c>
      <c r="AA1852" s="11" t="n">
        <f aca="false">MAX(0, ($S1852 * 0.35) - ($F1852 * 0.3))</f>
        <v>24.625</v>
      </c>
      <c r="AB1852" s="12" t="str">
        <f aca="false">IF(AA1852&gt;20,"High",IF(AA1852&gt;10,"Medium","Low"))</f>
        <v>High</v>
      </c>
    </row>
    <row r="1853" customFormat="false" ht="18.65" hidden="false" customHeight="false" outlineLevel="0" collapsed="false">
      <c r="A1853" s="5" t="s">
        <v>1897</v>
      </c>
      <c r="B1853" s="6" t="s">
        <v>29</v>
      </c>
      <c r="C1853" s="6" t="s">
        <v>30</v>
      </c>
      <c r="D1853" s="6" t="s">
        <v>30</v>
      </c>
      <c r="E1853" s="6" t="s">
        <v>30</v>
      </c>
      <c r="F1853" s="7" t="n">
        <v>8</v>
      </c>
      <c r="G1853" s="6" t="s">
        <v>31</v>
      </c>
      <c r="H1853" s="6" t="s">
        <v>30</v>
      </c>
      <c r="I1853" s="6" t="s">
        <v>203</v>
      </c>
      <c r="J1853" s="6" t="s">
        <v>30</v>
      </c>
      <c r="K1853" s="6" t="s">
        <v>30</v>
      </c>
      <c r="L1853" s="6" t="s">
        <v>30</v>
      </c>
      <c r="M1853" s="6" t="s">
        <v>30</v>
      </c>
      <c r="N1853" s="6" t="s">
        <v>30</v>
      </c>
      <c r="O1853" s="6" t="s">
        <v>31</v>
      </c>
      <c r="P1853" s="6" t="s">
        <v>38</v>
      </c>
      <c r="Q1853" s="6" t="s">
        <v>31</v>
      </c>
      <c r="R1853" s="6" t="s">
        <v>58</v>
      </c>
      <c r="S1853" s="8" t="n">
        <v>54.75</v>
      </c>
      <c r="T1853" s="8" t="n">
        <v>438.05</v>
      </c>
      <c r="U1853" s="6" t="s">
        <v>30</v>
      </c>
      <c r="V1853" s="8" t="n">
        <f aca="false">IF(X1853="0-1 Year", ROUND(S1853/0.474, 2), IF(X1853="1-2 Years", ROUND(S1853/0.287, 2), ROUND(S1853/0.14, 2)))</f>
        <v>115.51</v>
      </c>
      <c r="W1853" s="6" t="str">
        <f aca="false">IF(V1853&gt;4000, "High", IF(V1853&gt;2000, "Medium", "Low"))</f>
        <v>Low</v>
      </c>
      <c r="X1853" s="9" t="s">
        <v>35</v>
      </c>
      <c r="Y1853" s="10" t="n">
        <f aca="false">IF(U1853="Yes", 1, 0)</f>
        <v>0</v>
      </c>
      <c r="Z1853" s="10" t="n">
        <v>1</v>
      </c>
      <c r="AA1853" s="11" t="n">
        <f aca="false">MAX(0, ($S1853 * 0.35) - ($F1853 * 0.3))</f>
        <v>16.7625</v>
      </c>
      <c r="AB1853" s="12" t="str">
        <f aca="false">IF(AA1853&gt;20,"High",IF(AA1853&gt;10,"Medium","Low"))</f>
        <v>Medium</v>
      </c>
    </row>
    <row r="1854" customFormat="false" ht="18.65" hidden="false" customHeight="false" outlineLevel="0" collapsed="false">
      <c r="A1854" s="5" t="s">
        <v>1898</v>
      </c>
      <c r="B1854" s="6" t="s">
        <v>29</v>
      </c>
      <c r="C1854" s="6" t="s">
        <v>30</v>
      </c>
      <c r="D1854" s="6" t="s">
        <v>30</v>
      </c>
      <c r="E1854" s="6" t="s">
        <v>30</v>
      </c>
      <c r="F1854" s="7" t="n">
        <v>15</v>
      </c>
      <c r="G1854" s="6" t="s">
        <v>30</v>
      </c>
      <c r="H1854" s="6" t="s">
        <v>202</v>
      </c>
      <c r="I1854" s="6" t="s">
        <v>203</v>
      </c>
      <c r="J1854" s="6" t="s">
        <v>30</v>
      </c>
      <c r="K1854" s="6" t="s">
        <v>30</v>
      </c>
      <c r="L1854" s="6" t="s">
        <v>30</v>
      </c>
      <c r="M1854" s="6" t="s">
        <v>31</v>
      </c>
      <c r="N1854" s="6" t="s">
        <v>30</v>
      </c>
      <c r="O1854" s="6" t="s">
        <v>30</v>
      </c>
      <c r="P1854" s="6" t="s">
        <v>38</v>
      </c>
      <c r="Q1854" s="6" t="s">
        <v>31</v>
      </c>
      <c r="R1854" s="6" t="s">
        <v>39</v>
      </c>
      <c r="S1854" s="8" t="n">
        <v>29.7</v>
      </c>
      <c r="T1854" s="8" t="n">
        <v>438.25</v>
      </c>
      <c r="U1854" s="6" t="s">
        <v>31</v>
      </c>
      <c r="V1854" s="8" t="n">
        <f aca="false">IF(X1854="0-1 Year", ROUND(S1854/0.474, 2), IF(X1854="1-2 Years", ROUND(S1854/0.287, 2), ROUND(S1854/0.14, 2)))</f>
        <v>103.48</v>
      </c>
      <c r="W1854" s="6" t="str">
        <f aca="false">IF(V1854&gt;4000, "High", IF(V1854&gt;2000, "Medium", "Low"))</f>
        <v>Low</v>
      </c>
      <c r="X1854" s="9" t="s">
        <v>1275</v>
      </c>
      <c r="Y1854" s="10" t="n">
        <f aca="false">IF(U1854="Yes", 1, 0)</f>
        <v>1</v>
      </c>
      <c r="Z1854" s="10" t="n">
        <v>1</v>
      </c>
      <c r="AA1854" s="11" t="n">
        <f aca="false">MAX(0, ($S1854 * 0.35) - ($F1854 * 0.3))</f>
        <v>5.895</v>
      </c>
      <c r="AB1854" s="12" t="str">
        <f aca="false">IF(AA1854&gt;20,"High",IF(AA1854&gt;10,"Medium","Low"))</f>
        <v>Low</v>
      </c>
    </row>
    <row r="1855" customFormat="false" ht="18.65" hidden="false" customHeight="false" outlineLevel="0" collapsed="false">
      <c r="A1855" s="5" t="s">
        <v>1899</v>
      </c>
      <c r="B1855" s="6" t="s">
        <v>29</v>
      </c>
      <c r="C1855" s="6" t="s">
        <v>30</v>
      </c>
      <c r="D1855" s="6" t="s">
        <v>30</v>
      </c>
      <c r="E1855" s="6" t="s">
        <v>30</v>
      </c>
      <c r="F1855" s="7" t="n">
        <v>8</v>
      </c>
      <c r="G1855" s="6" t="s">
        <v>31</v>
      </c>
      <c r="H1855" s="6" t="s">
        <v>30</v>
      </c>
      <c r="I1855" s="6" t="s">
        <v>203</v>
      </c>
      <c r="J1855" s="6" t="s">
        <v>30</v>
      </c>
      <c r="K1855" s="6" t="s">
        <v>30</v>
      </c>
      <c r="L1855" s="6" t="s">
        <v>30</v>
      </c>
      <c r="M1855" s="6" t="s">
        <v>30</v>
      </c>
      <c r="N1855" s="6" t="s">
        <v>30</v>
      </c>
      <c r="O1855" s="6" t="s">
        <v>30</v>
      </c>
      <c r="P1855" s="6" t="s">
        <v>38</v>
      </c>
      <c r="Q1855" s="6" t="s">
        <v>31</v>
      </c>
      <c r="R1855" s="6" t="s">
        <v>34</v>
      </c>
      <c r="S1855" s="8" t="n">
        <v>45.15</v>
      </c>
      <c r="T1855" s="8" t="n">
        <v>438.4</v>
      </c>
      <c r="U1855" s="6" t="s">
        <v>31</v>
      </c>
      <c r="V1855" s="8" t="n">
        <f aca="false">IF(X1855="0-1 Year", ROUND(S1855/0.474, 2), IF(X1855="1-2 Years", ROUND(S1855/0.287, 2), ROUND(S1855/0.14, 2)))</f>
        <v>95.25</v>
      </c>
      <c r="W1855" s="6" t="str">
        <f aca="false">IF(V1855&gt;4000, "High", IF(V1855&gt;2000, "Medium", "Low"))</f>
        <v>Low</v>
      </c>
      <c r="X1855" s="9" t="s">
        <v>35</v>
      </c>
      <c r="Y1855" s="10" t="n">
        <f aca="false">IF(U1855="Yes", 1, 0)</f>
        <v>1</v>
      </c>
      <c r="Z1855" s="10" t="n">
        <v>1</v>
      </c>
      <c r="AA1855" s="11" t="n">
        <f aca="false">MAX(0, ($S1855 * 0.35) - ($F1855 * 0.3))</f>
        <v>13.4025</v>
      </c>
      <c r="AB1855" s="12" t="str">
        <f aca="false">IF(AA1855&gt;20,"High",IF(AA1855&gt;10,"Medium","Low"))</f>
        <v>Medium</v>
      </c>
    </row>
    <row r="1856" customFormat="false" ht="18.65" hidden="false" customHeight="false" outlineLevel="0" collapsed="false">
      <c r="A1856" s="5" t="s">
        <v>1900</v>
      </c>
      <c r="B1856" s="6" t="s">
        <v>37</v>
      </c>
      <c r="C1856" s="6" t="s">
        <v>30</v>
      </c>
      <c r="D1856" s="6" t="s">
        <v>30</v>
      </c>
      <c r="E1856" s="6" t="s">
        <v>30</v>
      </c>
      <c r="F1856" s="7" t="n">
        <v>7</v>
      </c>
      <c r="G1856" s="6" t="s">
        <v>31</v>
      </c>
      <c r="H1856" s="6" t="s">
        <v>30</v>
      </c>
      <c r="I1856" s="6" t="s">
        <v>203</v>
      </c>
      <c r="J1856" s="6" t="s">
        <v>31</v>
      </c>
      <c r="K1856" s="6" t="s">
        <v>31</v>
      </c>
      <c r="L1856" s="6" t="s">
        <v>31</v>
      </c>
      <c r="M1856" s="6" t="s">
        <v>30</v>
      </c>
      <c r="N1856" s="6" t="s">
        <v>30</v>
      </c>
      <c r="O1856" s="6" t="s">
        <v>30</v>
      </c>
      <c r="P1856" s="6" t="s">
        <v>38</v>
      </c>
      <c r="Q1856" s="6" t="s">
        <v>30</v>
      </c>
      <c r="R1856" s="6" t="s">
        <v>39</v>
      </c>
      <c r="S1856" s="8" t="n">
        <v>61.4</v>
      </c>
      <c r="T1856" s="8" t="n">
        <v>438.9</v>
      </c>
      <c r="U1856" s="6" t="s">
        <v>30</v>
      </c>
      <c r="V1856" s="8" t="n">
        <f aca="false">IF(X1856="0-1 Year", ROUND(S1856/0.474, 2), IF(X1856="1-2 Years", ROUND(S1856/0.287, 2), ROUND(S1856/0.14, 2)))</f>
        <v>129.54</v>
      </c>
      <c r="W1856" s="6" t="str">
        <f aca="false">IF(V1856&gt;4000, "High", IF(V1856&gt;2000, "Medium", "Low"))</f>
        <v>Low</v>
      </c>
      <c r="X1856" s="9" t="s">
        <v>35</v>
      </c>
      <c r="Y1856" s="10" t="n">
        <f aca="false">IF(U1856="Yes", 1, 0)</f>
        <v>0</v>
      </c>
      <c r="Z1856" s="10" t="n">
        <v>1</v>
      </c>
      <c r="AA1856" s="11" t="n">
        <f aca="false">MAX(0, ($S1856 * 0.35) - ($F1856 * 0.3))</f>
        <v>19.39</v>
      </c>
      <c r="AB1856" s="12" t="str">
        <f aca="false">IF(AA1856&gt;20,"High",IF(AA1856&gt;10,"Medium","Low"))</f>
        <v>Medium</v>
      </c>
    </row>
    <row r="1857" customFormat="false" ht="18.65" hidden="false" customHeight="false" outlineLevel="0" collapsed="false">
      <c r="A1857" s="5" t="s">
        <v>1901</v>
      </c>
      <c r="B1857" s="6" t="s">
        <v>29</v>
      </c>
      <c r="C1857" s="6" t="s">
        <v>30</v>
      </c>
      <c r="D1857" s="6" t="s">
        <v>30</v>
      </c>
      <c r="E1857" s="6" t="s">
        <v>31</v>
      </c>
      <c r="F1857" s="7" t="n">
        <v>19</v>
      </c>
      <c r="G1857" s="6" t="s">
        <v>31</v>
      </c>
      <c r="H1857" s="6" t="s">
        <v>31</v>
      </c>
      <c r="I1857" s="6" t="s">
        <v>30</v>
      </c>
      <c r="J1857" s="6" t="s">
        <v>32</v>
      </c>
      <c r="K1857" s="6" t="s">
        <v>32</v>
      </c>
      <c r="L1857" s="6" t="s">
        <v>32</v>
      </c>
      <c r="M1857" s="6" t="s">
        <v>32</v>
      </c>
      <c r="N1857" s="6" t="s">
        <v>32</v>
      </c>
      <c r="O1857" s="6" t="s">
        <v>32</v>
      </c>
      <c r="P1857" s="6" t="s">
        <v>38</v>
      </c>
      <c r="Q1857" s="6" t="s">
        <v>31</v>
      </c>
      <c r="R1857" s="6" t="s">
        <v>58</v>
      </c>
      <c r="S1857" s="8" t="n">
        <v>24.1</v>
      </c>
      <c r="T1857" s="8" t="n">
        <v>439.2</v>
      </c>
      <c r="U1857" s="6" t="s">
        <v>30</v>
      </c>
      <c r="V1857" s="8" t="n">
        <f aca="false">IF(X1857="0-1 Year", ROUND(S1857/0.474, 2), IF(X1857="1-2 Years", ROUND(S1857/0.287, 2), ROUND(S1857/0.14, 2)))</f>
        <v>83.97</v>
      </c>
      <c r="W1857" s="6" t="str">
        <f aca="false">IF(V1857&gt;4000, "High", IF(V1857&gt;2000, "Medium", "Low"))</f>
        <v>Low</v>
      </c>
      <c r="X1857" s="9" t="s">
        <v>1275</v>
      </c>
      <c r="Y1857" s="10" t="n">
        <f aca="false">IF(U1857="Yes", 1, 0)</f>
        <v>0</v>
      </c>
      <c r="Z1857" s="10" t="n">
        <v>1</v>
      </c>
      <c r="AA1857" s="11" t="n">
        <f aca="false">MAX(0, ($S1857 * 0.35) - ($F1857 * 0.3))</f>
        <v>2.735</v>
      </c>
      <c r="AB1857" s="12" t="str">
        <f aca="false">IF(AA1857&gt;20,"High",IF(AA1857&gt;10,"Medium","Low"))</f>
        <v>Low</v>
      </c>
    </row>
    <row r="1858" customFormat="false" ht="18.65" hidden="false" customHeight="false" outlineLevel="0" collapsed="false">
      <c r="A1858" s="5" t="s">
        <v>1902</v>
      </c>
      <c r="B1858" s="6" t="s">
        <v>29</v>
      </c>
      <c r="C1858" s="6" t="s">
        <v>30</v>
      </c>
      <c r="D1858" s="6" t="s">
        <v>31</v>
      </c>
      <c r="E1858" s="6" t="s">
        <v>31</v>
      </c>
      <c r="F1858" s="7" t="n">
        <v>24</v>
      </c>
      <c r="G1858" s="6" t="s">
        <v>31</v>
      </c>
      <c r="H1858" s="6" t="s">
        <v>30</v>
      </c>
      <c r="I1858" s="6" t="s">
        <v>30</v>
      </c>
      <c r="J1858" s="6" t="s">
        <v>32</v>
      </c>
      <c r="K1858" s="6" t="s">
        <v>32</v>
      </c>
      <c r="L1858" s="6" t="s">
        <v>32</v>
      </c>
      <c r="M1858" s="6" t="s">
        <v>32</v>
      </c>
      <c r="N1858" s="6" t="s">
        <v>32</v>
      </c>
      <c r="O1858" s="6" t="s">
        <v>32</v>
      </c>
      <c r="P1858" s="6" t="s">
        <v>33</v>
      </c>
      <c r="Q1858" s="6" t="s">
        <v>30</v>
      </c>
      <c r="R1858" s="6" t="s">
        <v>34</v>
      </c>
      <c r="S1858" s="8" t="n">
        <v>20.25</v>
      </c>
      <c r="T1858" s="8" t="n">
        <v>439.75</v>
      </c>
      <c r="U1858" s="6" t="s">
        <v>30</v>
      </c>
      <c r="V1858" s="8" t="n">
        <f aca="false">IF(X1858="0-1 Year", ROUND(S1858/0.474, 2), IF(X1858="1-2 Years", ROUND(S1858/0.287, 2), ROUND(S1858/0.14, 2)))</f>
        <v>70.56</v>
      </c>
      <c r="W1858" s="6" t="str">
        <f aca="false">IF(V1858&gt;4000, "High", IF(V1858&gt;2000, "Medium", "Low"))</f>
        <v>Low</v>
      </c>
      <c r="X1858" s="9" t="s">
        <v>1275</v>
      </c>
      <c r="Y1858" s="10" t="n">
        <f aca="false">IF(U1858="Yes", 1, 0)</f>
        <v>0</v>
      </c>
      <c r="Z1858" s="10" t="n">
        <v>1</v>
      </c>
      <c r="AA1858" s="11" t="n">
        <f aca="false">MAX(0, ($S1858 * 0.35) - ($F1858 * 0.3))</f>
        <v>0</v>
      </c>
      <c r="AB1858" s="12" t="str">
        <f aca="false">IF(AA1858&gt;20,"High",IF(AA1858&gt;10,"Medium","Low"))</f>
        <v>Low</v>
      </c>
    </row>
    <row r="1859" customFormat="false" ht="18.65" hidden="false" customHeight="false" outlineLevel="0" collapsed="false">
      <c r="A1859" s="5" t="s">
        <v>1903</v>
      </c>
      <c r="B1859" s="6" t="s">
        <v>29</v>
      </c>
      <c r="C1859" s="6" t="s">
        <v>30</v>
      </c>
      <c r="D1859" s="6" t="s">
        <v>30</v>
      </c>
      <c r="E1859" s="6" t="s">
        <v>30</v>
      </c>
      <c r="F1859" s="7" t="n">
        <v>17</v>
      </c>
      <c r="G1859" s="6" t="s">
        <v>30</v>
      </c>
      <c r="H1859" s="6" t="s">
        <v>202</v>
      </c>
      <c r="I1859" s="6" t="s">
        <v>203</v>
      </c>
      <c r="J1859" s="6" t="s">
        <v>30</v>
      </c>
      <c r="K1859" s="6" t="s">
        <v>30</v>
      </c>
      <c r="L1859" s="6" t="s">
        <v>30</v>
      </c>
      <c r="M1859" s="6" t="s">
        <v>30</v>
      </c>
      <c r="N1859" s="6" t="s">
        <v>30</v>
      </c>
      <c r="O1859" s="6" t="s">
        <v>30</v>
      </c>
      <c r="P1859" s="6" t="s">
        <v>38</v>
      </c>
      <c r="Q1859" s="6" t="s">
        <v>31</v>
      </c>
      <c r="R1859" s="6" t="s">
        <v>34</v>
      </c>
      <c r="S1859" s="8" t="n">
        <v>25.65</v>
      </c>
      <c r="T1859" s="8" t="n">
        <v>440.2</v>
      </c>
      <c r="U1859" s="6" t="s">
        <v>30</v>
      </c>
      <c r="V1859" s="8" t="n">
        <f aca="false">IF(X1859="0-1 Year", ROUND(S1859/0.474, 2), IF(X1859="1-2 Years", ROUND(S1859/0.287, 2), ROUND(S1859/0.14, 2)))</f>
        <v>89.37</v>
      </c>
      <c r="W1859" s="6" t="str">
        <f aca="false">IF(V1859&gt;4000, "High", IF(V1859&gt;2000, "Medium", "Low"))</f>
        <v>Low</v>
      </c>
      <c r="X1859" s="9" t="s">
        <v>1275</v>
      </c>
      <c r="Y1859" s="10" t="n">
        <f aca="false">IF(U1859="Yes", 1, 0)</f>
        <v>0</v>
      </c>
      <c r="Z1859" s="10" t="n">
        <v>1</v>
      </c>
      <c r="AA1859" s="11" t="n">
        <f aca="false">MAX(0, ($S1859 * 0.35) - ($F1859 * 0.3))</f>
        <v>3.8775</v>
      </c>
      <c r="AB1859" s="12" t="str">
        <f aca="false">IF(AA1859&gt;20,"High",IF(AA1859&gt;10,"Medium","Low"))</f>
        <v>Low</v>
      </c>
    </row>
    <row r="1860" customFormat="false" ht="18.65" hidden="false" customHeight="false" outlineLevel="0" collapsed="false">
      <c r="A1860" s="5" t="s">
        <v>1904</v>
      </c>
      <c r="B1860" s="6" t="s">
        <v>37</v>
      </c>
      <c r="C1860" s="6" t="s">
        <v>30</v>
      </c>
      <c r="D1860" s="6" t="s">
        <v>31</v>
      </c>
      <c r="E1860" s="6" t="s">
        <v>30</v>
      </c>
      <c r="F1860" s="7" t="n">
        <v>9</v>
      </c>
      <c r="G1860" s="6" t="s">
        <v>30</v>
      </c>
      <c r="H1860" s="6" t="s">
        <v>202</v>
      </c>
      <c r="I1860" s="6" t="s">
        <v>203</v>
      </c>
      <c r="J1860" s="6" t="s">
        <v>30</v>
      </c>
      <c r="K1860" s="6" t="s">
        <v>30</v>
      </c>
      <c r="L1860" s="6" t="s">
        <v>31</v>
      </c>
      <c r="M1860" s="6" t="s">
        <v>30</v>
      </c>
      <c r="N1860" s="6" t="s">
        <v>31</v>
      </c>
      <c r="O1860" s="6" t="s">
        <v>31</v>
      </c>
      <c r="P1860" s="6" t="s">
        <v>38</v>
      </c>
      <c r="Q1860" s="6" t="s">
        <v>31</v>
      </c>
      <c r="R1860" s="6" t="s">
        <v>39</v>
      </c>
      <c r="S1860" s="8" t="n">
        <v>48.75</v>
      </c>
      <c r="T1860" s="8" t="n">
        <v>442.2</v>
      </c>
      <c r="U1860" s="6" t="s">
        <v>31</v>
      </c>
      <c r="V1860" s="8" t="n">
        <f aca="false">IF(X1860="0-1 Year", ROUND(S1860/0.474, 2), IF(X1860="1-2 Years", ROUND(S1860/0.287, 2), ROUND(S1860/0.14, 2)))</f>
        <v>102.85</v>
      </c>
      <c r="W1860" s="6" t="str">
        <f aca="false">IF(V1860&gt;4000, "High", IF(V1860&gt;2000, "Medium", "Low"))</f>
        <v>Low</v>
      </c>
      <c r="X1860" s="9" t="s">
        <v>35</v>
      </c>
      <c r="Y1860" s="10" t="n">
        <f aca="false">IF(U1860="Yes", 1, 0)</f>
        <v>1</v>
      </c>
      <c r="Z1860" s="10" t="n">
        <v>1</v>
      </c>
      <c r="AA1860" s="11" t="n">
        <f aca="false">MAX(0, ($S1860 * 0.35) - ($F1860 * 0.3))</f>
        <v>14.3625</v>
      </c>
      <c r="AB1860" s="12" t="str">
        <f aca="false">IF(AA1860&gt;20,"High",IF(AA1860&gt;10,"Medium","Low"))</f>
        <v>Medium</v>
      </c>
    </row>
    <row r="1861" customFormat="false" ht="18.65" hidden="false" customHeight="false" outlineLevel="0" collapsed="false">
      <c r="A1861" s="5" t="s">
        <v>1905</v>
      </c>
      <c r="B1861" s="6" t="s">
        <v>29</v>
      </c>
      <c r="C1861" s="6" t="s">
        <v>30</v>
      </c>
      <c r="D1861" s="6" t="s">
        <v>30</v>
      </c>
      <c r="E1861" s="6" t="s">
        <v>30</v>
      </c>
      <c r="F1861" s="7" t="n">
        <v>12</v>
      </c>
      <c r="G1861" s="6" t="s">
        <v>30</v>
      </c>
      <c r="H1861" s="6" t="s">
        <v>202</v>
      </c>
      <c r="I1861" s="6" t="s">
        <v>203</v>
      </c>
      <c r="J1861" s="6" t="s">
        <v>30</v>
      </c>
      <c r="K1861" s="6" t="s">
        <v>31</v>
      </c>
      <c r="L1861" s="6" t="s">
        <v>30</v>
      </c>
      <c r="M1861" s="6" t="s">
        <v>31</v>
      </c>
      <c r="N1861" s="6" t="s">
        <v>30</v>
      </c>
      <c r="O1861" s="6" t="s">
        <v>30</v>
      </c>
      <c r="P1861" s="6" t="s">
        <v>38</v>
      </c>
      <c r="Q1861" s="6" t="s">
        <v>30</v>
      </c>
      <c r="R1861" s="6" t="s">
        <v>34</v>
      </c>
      <c r="S1861" s="8" t="n">
        <v>34</v>
      </c>
      <c r="T1861" s="8" t="n">
        <v>442.45</v>
      </c>
      <c r="U1861" s="6" t="s">
        <v>30</v>
      </c>
      <c r="V1861" s="8" t="n">
        <f aca="false">IF(X1861="0-1 Year", ROUND(S1861/0.474, 2), IF(X1861="1-2 Years", ROUND(S1861/0.287, 2), ROUND(S1861/0.14, 2)))</f>
        <v>71.73</v>
      </c>
      <c r="W1861" s="6" t="str">
        <f aca="false">IF(V1861&gt;4000, "High", IF(V1861&gt;2000, "Medium", "Low"))</f>
        <v>Low</v>
      </c>
      <c r="X1861" s="9" t="s">
        <v>35</v>
      </c>
      <c r="Y1861" s="10" t="n">
        <f aca="false">IF(U1861="Yes", 1, 0)</f>
        <v>0</v>
      </c>
      <c r="Z1861" s="10" t="n">
        <v>1</v>
      </c>
      <c r="AA1861" s="11" t="n">
        <f aca="false">MAX(0, ($S1861 * 0.35) - ($F1861 * 0.3))</f>
        <v>8.3</v>
      </c>
      <c r="AB1861" s="12" t="str">
        <f aca="false">IF(AA1861&gt;20,"High",IF(AA1861&gt;10,"Medium","Low"))</f>
        <v>Low</v>
      </c>
    </row>
    <row r="1862" customFormat="false" ht="18.65" hidden="false" customHeight="false" outlineLevel="0" collapsed="false">
      <c r="A1862" s="5" t="s">
        <v>1906</v>
      </c>
      <c r="B1862" s="6" t="s">
        <v>37</v>
      </c>
      <c r="C1862" s="6" t="s">
        <v>30</v>
      </c>
      <c r="D1862" s="6" t="s">
        <v>31</v>
      </c>
      <c r="E1862" s="6" t="s">
        <v>31</v>
      </c>
      <c r="F1862" s="7" t="n">
        <v>20</v>
      </c>
      <c r="G1862" s="6" t="s">
        <v>31</v>
      </c>
      <c r="H1862" s="6" t="s">
        <v>30</v>
      </c>
      <c r="I1862" s="6" t="s">
        <v>30</v>
      </c>
      <c r="J1862" s="6" t="s">
        <v>32</v>
      </c>
      <c r="K1862" s="6" t="s">
        <v>32</v>
      </c>
      <c r="L1862" s="6" t="s">
        <v>32</v>
      </c>
      <c r="M1862" s="6" t="s">
        <v>32</v>
      </c>
      <c r="N1862" s="6" t="s">
        <v>32</v>
      </c>
      <c r="O1862" s="6" t="s">
        <v>32</v>
      </c>
      <c r="P1862" s="6" t="s">
        <v>38</v>
      </c>
      <c r="Q1862" s="6" t="s">
        <v>30</v>
      </c>
      <c r="R1862" s="6" t="s">
        <v>34</v>
      </c>
      <c r="S1862" s="8" t="n">
        <v>20.35</v>
      </c>
      <c r="T1862" s="8" t="n">
        <v>442.6</v>
      </c>
      <c r="U1862" s="6" t="s">
        <v>30</v>
      </c>
      <c r="V1862" s="8" t="n">
        <f aca="false">IF(X1862="0-1 Year", ROUND(S1862/0.474, 2), IF(X1862="1-2 Years", ROUND(S1862/0.287, 2), ROUND(S1862/0.14, 2)))</f>
        <v>70.91</v>
      </c>
      <c r="W1862" s="6" t="str">
        <f aca="false">IF(V1862&gt;4000, "High", IF(V1862&gt;2000, "Medium", "Low"))</f>
        <v>Low</v>
      </c>
      <c r="X1862" s="9" t="s">
        <v>1275</v>
      </c>
      <c r="Y1862" s="10" t="n">
        <f aca="false">IF(U1862="Yes", 1, 0)</f>
        <v>0</v>
      </c>
      <c r="Z1862" s="10" t="n">
        <v>1</v>
      </c>
      <c r="AA1862" s="11" t="n">
        <f aca="false">MAX(0, ($S1862 * 0.35) - ($F1862 * 0.3))</f>
        <v>1.1225</v>
      </c>
      <c r="AB1862" s="12" t="str">
        <f aca="false">IF(AA1862&gt;20,"High",IF(AA1862&gt;10,"Medium","Low"))</f>
        <v>Low</v>
      </c>
    </row>
    <row r="1863" customFormat="false" ht="18.65" hidden="false" customHeight="false" outlineLevel="0" collapsed="false">
      <c r="A1863" s="5" t="s">
        <v>1907</v>
      </c>
      <c r="B1863" s="6" t="s">
        <v>37</v>
      </c>
      <c r="C1863" s="6" t="s">
        <v>31</v>
      </c>
      <c r="D1863" s="6" t="s">
        <v>30</v>
      </c>
      <c r="E1863" s="6" t="s">
        <v>30</v>
      </c>
      <c r="F1863" s="7" t="n">
        <v>4</v>
      </c>
      <c r="G1863" s="6" t="s">
        <v>31</v>
      </c>
      <c r="H1863" s="6" t="s">
        <v>30</v>
      </c>
      <c r="I1863" s="6" t="s">
        <v>517</v>
      </c>
      <c r="J1863" s="6" t="s">
        <v>30</v>
      </c>
      <c r="K1863" s="6" t="s">
        <v>31</v>
      </c>
      <c r="L1863" s="6" t="s">
        <v>31</v>
      </c>
      <c r="M1863" s="6" t="s">
        <v>30</v>
      </c>
      <c r="N1863" s="6" t="s">
        <v>31</v>
      </c>
      <c r="O1863" s="6" t="s">
        <v>31</v>
      </c>
      <c r="P1863" s="6" t="s">
        <v>38</v>
      </c>
      <c r="Q1863" s="6" t="s">
        <v>31</v>
      </c>
      <c r="R1863" s="6" t="s">
        <v>58</v>
      </c>
      <c r="S1863" s="8" t="n">
        <v>99.8</v>
      </c>
      <c r="T1863" s="8" t="n">
        <v>442.85</v>
      </c>
      <c r="U1863" s="6" t="s">
        <v>31</v>
      </c>
      <c r="V1863" s="8" t="n">
        <f aca="false">IF(X1863="0-1 Year", ROUND(S1863/0.474, 2), IF(X1863="1-2 Years", ROUND(S1863/0.287, 2), ROUND(S1863/0.14, 2)))</f>
        <v>210.55</v>
      </c>
      <c r="W1863" s="6" t="str">
        <f aca="false">IF(V1863&gt;4000, "High", IF(V1863&gt;2000, "Medium", "Low"))</f>
        <v>Low</v>
      </c>
      <c r="X1863" s="9" t="s">
        <v>35</v>
      </c>
      <c r="Y1863" s="10" t="n">
        <f aca="false">IF(U1863="Yes", 1, 0)</f>
        <v>1</v>
      </c>
      <c r="Z1863" s="10" t="n">
        <v>1</v>
      </c>
      <c r="AA1863" s="11" t="n">
        <f aca="false">MAX(0, ($S1863 * 0.35) - ($F1863 * 0.3))</f>
        <v>33.73</v>
      </c>
      <c r="AB1863" s="12" t="str">
        <f aca="false">IF(AA1863&gt;20,"High",IF(AA1863&gt;10,"Medium","Low"))</f>
        <v>High</v>
      </c>
    </row>
    <row r="1864" customFormat="false" ht="18.65" hidden="false" customHeight="false" outlineLevel="0" collapsed="false">
      <c r="A1864" s="5" t="s">
        <v>1908</v>
      </c>
      <c r="B1864" s="6" t="s">
        <v>37</v>
      </c>
      <c r="C1864" s="6" t="s">
        <v>30</v>
      </c>
      <c r="D1864" s="6" t="s">
        <v>30</v>
      </c>
      <c r="E1864" s="6" t="s">
        <v>30</v>
      </c>
      <c r="F1864" s="7" t="n">
        <v>4</v>
      </c>
      <c r="G1864" s="6" t="s">
        <v>31</v>
      </c>
      <c r="H1864" s="6" t="s">
        <v>30</v>
      </c>
      <c r="I1864" s="6" t="s">
        <v>517</v>
      </c>
      <c r="J1864" s="6" t="s">
        <v>30</v>
      </c>
      <c r="K1864" s="6" t="s">
        <v>31</v>
      </c>
      <c r="L1864" s="6" t="s">
        <v>31</v>
      </c>
      <c r="M1864" s="6" t="s">
        <v>31</v>
      </c>
      <c r="N1864" s="6" t="s">
        <v>31</v>
      </c>
      <c r="O1864" s="6" t="s">
        <v>31</v>
      </c>
      <c r="P1864" s="6" t="s">
        <v>33</v>
      </c>
      <c r="Q1864" s="6" t="s">
        <v>31</v>
      </c>
      <c r="R1864" s="6" t="s">
        <v>39</v>
      </c>
      <c r="S1864" s="8" t="n">
        <v>105.65</v>
      </c>
      <c r="T1864" s="8" t="n">
        <v>443.9</v>
      </c>
      <c r="U1864" s="6" t="s">
        <v>31</v>
      </c>
      <c r="V1864" s="8" t="n">
        <f aca="false">IF(X1864="0-1 Year", ROUND(S1864/0.474, 2), IF(X1864="1-2 Years", ROUND(S1864/0.287, 2), ROUND(S1864/0.14, 2)))</f>
        <v>222.89</v>
      </c>
      <c r="W1864" s="6" t="str">
        <f aca="false">IF(V1864&gt;4000, "High", IF(V1864&gt;2000, "Medium", "Low"))</f>
        <v>Low</v>
      </c>
      <c r="X1864" s="9" t="s">
        <v>35</v>
      </c>
      <c r="Y1864" s="10" t="n">
        <f aca="false">IF(U1864="Yes", 1, 0)</f>
        <v>1</v>
      </c>
      <c r="Z1864" s="10" t="n">
        <v>1</v>
      </c>
      <c r="AA1864" s="11" t="n">
        <f aca="false">MAX(0, ($S1864 * 0.35) - ($F1864 * 0.3))</f>
        <v>35.7775</v>
      </c>
      <c r="AB1864" s="12" t="str">
        <f aca="false">IF(AA1864&gt;20,"High",IF(AA1864&gt;10,"Medium","Low"))</f>
        <v>High</v>
      </c>
    </row>
    <row r="1865" customFormat="false" ht="18.65" hidden="false" customHeight="false" outlineLevel="0" collapsed="false">
      <c r="A1865" s="5" t="s">
        <v>1909</v>
      </c>
      <c r="B1865" s="6" t="s">
        <v>37</v>
      </c>
      <c r="C1865" s="6" t="s">
        <v>30</v>
      </c>
      <c r="D1865" s="6" t="s">
        <v>31</v>
      </c>
      <c r="E1865" s="6" t="s">
        <v>31</v>
      </c>
      <c r="F1865" s="7" t="n">
        <v>12</v>
      </c>
      <c r="G1865" s="6" t="s">
        <v>30</v>
      </c>
      <c r="H1865" s="6" t="s">
        <v>202</v>
      </c>
      <c r="I1865" s="6" t="s">
        <v>203</v>
      </c>
      <c r="J1865" s="6" t="s">
        <v>31</v>
      </c>
      <c r="K1865" s="6" t="s">
        <v>30</v>
      </c>
      <c r="L1865" s="6" t="s">
        <v>30</v>
      </c>
      <c r="M1865" s="6" t="s">
        <v>31</v>
      </c>
      <c r="N1865" s="6" t="s">
        <v>30</v>
      </c>
      <c r="O1865" s="6" t="s">
        <v>30</v>
      </c>
      <c r="P1865" s="6" t="s">
        <v>33</v>
      </c>
      <c r="Q1865" s="6" t="s">
        <v>30</v>
      </c>
      <c r="R1865" s="6" t="s">
        <v>58</v>
      </c>
      <c r="S1865" s="8" t="n">
        <v>33.15</v>
      </c>
      <c r="T1865" s="8" t="n">
        <v>444.75</v>
      </c>
      <c r="U1865" s="6" t="s">
        <v>30</v>
      </c>
      <c r="V1865" s="8" t="n">
        <f aca="false">IF(X1865="0-1 Year", ROUND(S1865/0.474, 2), IF(X1865="1-2 Years", ROUND(S1865/0.287, 2), ROUND(S1865/0.14, 2)))</f>
        <v>69.94</v>
      </c>
      <c r="W1865" s="6" t="str">
        <f aca="false">IF(V1865&gt;4000, "High", IF(V1865&gt;2000, "Medium", "Low"))</f>
        <v>Low</v>
      </c>
      <c r="X1865" s="9" t="s">
        <v>35</v>
      </c>
      <c r="Y1865" s="10" t="n">
        <f aca="false">IF(U1865="Yes", 1, 0)</f>
        <v>0</v>
      </c>
      <c r="Z1865" s="10" t="n">
        <v>1</v>
      </c>
      <c r="AA1865" s="11" t="n">
        <f aca="false">MAX(0, ($S1865 * 0.35) - ($F1865 * 0.3))</f>
        <v>8.0025</v>
      </c>
      <c r="AB1865" s="12" t="str">
        <f aca="false">IF(AA1865&gt;20,"High",IF(AA1865&gt;10,"Medium","Low"))</f>
        <v>Low</v>
      </c>
    </row>
    <row r="1866" customFormat="false" ht="18.65" hidden="false" customHeight="false" outlineLevel="0" collapsed="false">
      <c r="A1866" s="5" t="s">
        <v>1910</v>
      </c>
      <c r="B1866" s="6" t="s">
        <v>29</v>
      </c>
      <c r="C1866" s="6" t="s">
        <v>30</v>
      </c>
      <c r="D1866" s="6" t="s">
        <v>31</v>
      </c>
      <c r="E1866" s="6" t="s">
        <v>31</v>
      </c>
      <c r="F1866" s="7" t="n">
        <v>23</v>
      </c>
      <c r="G1866" s="6" t="s">
        <v>31</v>
      </c>
      <c r="H1866" s="6" t="s">
        <v>30</v>
      </c>
      <c r="I1866" s="6" t="s">
        <v>30</v>
      </c>
      <c r="J1866" s="6" t="s">
        <v>32</v>
      </c>
      <c r="K1866" s="6" t="s">
        <v>32</v>
      </c>
      <c r="L1866" s="6" t="s">
        <v>32</v>
      </c>
      <c r="M1866" s="6" t="s">
        <v>32</v>
      </c>
      <c r="N1866" s="6" t="s">
        <v>32</v>
      </c>
      <c r="O1866" s="6" t="s">
        <v>32</v>
      </c>
      <c r="P1866" s="6" t="s">
        <v>33</v>
      </c>
      <c r="Q1866" s="6" t="s">
        <v>31</v>
      </c>
      <c r="R1866" s="6" t="s">
        <v>58</v>
      </c>
      <c r="S1866" s="8" t="n">
        <v>20</v>
      </c>
      <c r="T1866" s="8" t="n">
        <v>445.3</v>
      </c>
      <c r="U1866" s="6" t="s">
        <v>30</v>
      </c>
      <c r="V1866" s="8" t="n">
        <f aca="false">IF(X1866="0-1 Year", ROUND(S1866/0.474, 2), IF(X1866="1-2 Years", ROUND(S1866/0.287, 2), ROUND(S1866/0.14, 2)))</f>
        <v>69.69</v>
      </c>
      <c r="W1866" s="6" t="str">
        <f aca="false">IF(V1866&gt;4000, "High", IF(V1866&gt;2000, "Medium", "Low"))</f>
        <v>Low</v>
      </c>
      <c r="X1866" s="9" t="s">
        <v>1275</v>
      </c>
      <c r="Y1866" s="10" t="n">
        <f aca="false">IF(U1866="Yes", 1, 0)</f>
        <v>0</v>
      </c>
      <c r="Z1866" s="10" t="n">
        <v>1</v>
      </c>
      <c r="AA1866" s="11" t="n">
        <f aca="false">MAX(0, ($S1866 * 0.35) - ($F1866 * 0.3))</f>
        <v>0.100000000000001</v>
      </c>
      <c r="AB1866" s="12" t="str">
        <f aca="false">IF(AA1866&gt;20,"High",IF(AA1866&gt;10,"Medium","Low"))</f>
        <v>Low</v>
      </c>
    </row>
    <row r="1867" customFormat="false" ht="18.65" hidden="false" customHeight="false" outlineLevel="0" collapsed="false">
      <c r="A1867" s="5" t="s">
        <v>1911</v>
      </c>
      <c r="B1867" s="6" t="s">
        <v>29</v>
      </c>
      <c r="C1867" s="6" t="s">
        <v>30</v>
      </c>
      <c r="D1867" s="6" t="s">
        <v>31</v>
      </c>
      <c r="E1867" s="6" t="s">
        <v>30</v>
      </c>
      <c r="F1867" s="7" t="n">
        <v>8</v>
      </c>
      <c r="G1867" s="6" t="s">
        <v>31</v>
      </c>
      <c r="H1867" s="6" t="s">
        <v>30</v>
      </c>
      <c r="I1867" s="6" t="s">
        <v>203</v>
      </c>
      <c r="J1867" s="6" t="s">
        <v>30</v>
      </c>
      <c r="K1867" s="6" t="s">
        <v>31</v>
      </c>
      <c r="L1867" s="6" t="s">
        <v>31</v>
      </c>
      <c r="M1867" s="6" t="s">
        <v>30</v>
      </c>
      <c r="N1867" s="6" t="s">
        <v>30</v>
      </c>
      <c r="O1867" s="6" t="s">
        <v>30</v>
      </c>
      <c r="P1867" s="6" t="s">
        <v>38</v>
      </c>
      <c r="Q1867" s="6" t="s">
        <v>31</v>
      </c>
      <c r="R1867" s="6" t="s">
        <v>34</v>
      </c>
      <c r="S1867" s="8" t="n">
        <v>54.75</v>
      </c>
      <c r="T1867" s="8" t="n">
        <v>445.85</v>
      </c>
      <c r="U1867" s="6" t="s">
        <v>30</v>
      </c>
      <c r="V1867" s="8" t="n">
        <f aca="false">IF(X1867="0-1 Year", ROUND(S1867/0.474, 2), IF(X1867="1-2 Years", ROUND(S1867/0.287, 2), ROUND(S1867/0.14, 2)))</f>
        <v>115.51</v>
      </c>
      <c r="W1867" s="6" t="str">
        <f aca="false">IF(V1867&gt;4000, "High", IF(V1867&gt;2000, "Medium", "Low"))</f>
        <v>Low</v>
      </c>
      <c r="X1867" s="9" t="s">
        <v>35</v>
      </c>
      <c r="Y1867" s="10" t="n">
        <f aca="false">IF(U1867="Yes", 1, 0)</f>
        <v>0</v>
      </c>
      <c r="Z1867" s="10" t="n">
        <v>1</v>
      </c>
      <c r="AA1867" s="11" t="n">
        <f aca="false">MAX(0, ($S1867 * 0.35) - ($F1867 * 0.3))</f>
        <v>16.7625</v>
      </c>
      <c r="AB1867" s="12" t="str">
        <f aca="false">IF(AA1867&gt;20,"High",IF(AA1867&gt;10,"Medium","Low"))</f>
        <v>Medium</v>
      </c>
    </row>
    <row r="1868" customFormat="false" ht="18.65" hidden="false" customHeight="false" outlineLevel="0" collapsed="false">
      <c r="A1868" s="5" t="s">
        <v>1912</v>
      </c>
      <c r="B1868" s="6" t="s">
        <v>29</v>
      </c>
      <c r="C1868" s="6" t="s">
        <v>30</v>
      </c>
      <c r="D1868" s="6" t="s">
        <v>30</v>
      </c>
      <c r="E1868" s="6" t="s">
        <v>30</v>
      </c>
      <c r="F1868" s="7" t="n">
        <v>7</v>
      </c>
      <c r="G1868" s="6" t="s">
        <v>31</v>
      </c>
      <c r="H1868" s="6" t="s">
        <v>30</v>
      </c>
      <c r="I1868" s="6" t="s">
        <v>203</v>
      </c>
      <c r="J1868" s="6" t="s">
        <v>30</v>
      </c>
      <c r="K1868" s="6" t="s">
        <v>30</v>
      </c>
      <c r="L1868" s="6" t="s">
        <v>31</v>
      </c>
      <c r="M1868" s="6" t="s">
        <v>31</v>
      </c>
      <c r="N1868" s="6" t="s">
        <v>31</v>
      </c>
      <c r="O1868" s="6" t="s">
        <v>30</v>
      </c>
      <c r="P1868" s="6" t="s">
        <v>38</v>
      </c>
      <c r="Q1868" s="6" t="s">
        <v>30</v>
      </c>
      <c r="R1868" s="6" t="s">
        <v>53</v>
      </c>
      <c r="S1868" s="8" t="n">
        <v>64.3</v>
      </c>
      <c r="T1868" s="8" t="n">
        <v>445.95</v>
      </c>
      <c r="U1868" s="6" t="s">
        <v>30</v>
      </c>
      <c r="V1868" s="8" t="n">
        <f aca="false">IF(X1868="0-1 Year", ROUND(S1868/0.474, 2), IF(X1868="1-2 Years", ROUND(S1868/0.287, 2), ROUND(S1868/0.14, 2)))</f>
        <v>135.65</v>
      </c>
      <c r="W1868" s="6" t="str">
        <f aca="false">IF(V1868&gt;4000, "High", IF(V1868&gt;2000, "Medium", "Low"))</f>
        <v>Low</v>
      </c>
      <c r="X1868" s="9" t="s">
        <v>35</v>
      </c>
      <c r="Y1868" s="10" t="n">
        <f aca="false">IF(U1868="Yes", 1, 0)</f>
        <v>0</v>
      </c>
      <c r="Z1868" s="10" t="n">
        <v>1</v>
      </c>
      <c r="AA1868" s="11" t="n">
        <f aca="false">MAX(0, ($S1868 * 0.35) - ($F1868 * 0.3))</f>
        <v>20.405</v>
      </c>
      <c r="AB1868" s="12" t="str">
        <f aca="false">IF(AA1868&gt;20,"High",IF(AA1868&gt;10,"Medium","Low"))</f>
        <v>High</v>
      </c>
    </row>
    <row r="1869" customFormat="false" ht="18.65" hidden="false" customHeight="false" outlineLevel="0" collapsed="false">
      <c r="A1869" s="5" t="s">
        <v>1913</v>
      </c>
      <c r="B1869" s="6" t="s">
        <v>37</v>
      </c>
      <c r="C1869" s="6" t="s">
        <v>31</v>
      </c>
      <c r="D1869" s="6" t="s">
        <v>30</v>
      </c>
      <c r="E1869" s="6" t="s">
        <v>30</v>
      </c>
      <c r="F1869" s="7" t="n">
        <v>5</v>
      </c>
      <c r="G1869" s="6" t="s">
        <v>31</v>
      </c>
      <c r="H1869" s="6" t="s">
        <v>31</v>
      </c>
      <c r="I1869" s="6" t="s">
        <v>517</v>
      </c>
      <c r="J1869" s="6" t="s">
        <v>30</v>
      </c>
      <c r="K1869" s="6" t="s">
        <v>30</v>
      </c>
      <c r="L1869" s="6" t="s">
        <v>30</v>
      </c>
      <c r="M1869" s="6" t="s">
        <v>30</v>
      </c>
      <c r="N1869" s="6" t="s">
        <v>31</v>
      </c>
      <c r="O1869" s="6" t="s">
        <v>30</v>
      </c>
      <c r="P1869" s="6" t="s">
        <v>38</v>
      </c>
      <c r="Q1869" s="6" t="s">
        <v>31</v>
      </c>
      <c r="R1869" s="6" t="s">
        <v>58</v>
      </c>
      <c r="S1869" s="8" t="n">
        <v>83.15</v>
      </c>
      <c r="T1869" s="8" t="n">
        <v>446.05</v>
      </c>
      <c r="U1869" s="6" t="s">
        <v>31</v>
      </c>
      <c r="V1869" s="8" t="n">
        <f aca="false">IF(X1869="0-1 Year", ROUND(S1869/0.474, 2), IF(X1869="1-2 Years", ROUND(S1869/0.287, 2), ROUND(S1869/0.14, 2)))</f>
        <v>175.42</v>
      </c>
      <c r="W1869" s="6" t="str">
        <f aca="false">IF(V1869&gt;4000, "High", IF(V1869&gt;2000, "Medium", "Low"))</f>
        <v>Low</v>
      </c>
      <c r="X1869" s="9" t="s">
        <v>35</v>
      </c>
      <c r="Y1869" s="10" t="n">
        <f aca="false">IF(U1869="Yes", 1, 0)</f>
        <v>1</v>
      </c>
      <c r="Z1869" s="10" t="n">
        <v>1</v>
      </c>
      <c r="AA1869" s="11" t="n">
        <f aca="false">MAX(0, ($S1869 * 0.35) - ($F1869 * 0.3))</f>
        <v>27.6025</v>
      </c>
      <c r="AB1869" s="12" t="str">
        <f aca="false">IF(AA1869&gt;20,"High",IF(AA1869&gt;10,"Medium","Low"))</f>
        <v>High</v>
      </c>
    </row>
    <row r="1870" customFormat="false" ht="18.65" hidden="false" customHeight="false" outlineLevel="0" collapsed="false">
      <c r="A1870" s="5" t="s">
        <v>1914</v>
      </c>
      <c r="B1870" s="6" t="s">
        <v>37</v>
      </c>
      <c r="C1870" s="6" t="s">
        <v>30</v>
      </c>
      <c r="D1870" s="6" t="s">
        <v>30</v>
      </c>
      <c r="E1870" s="6" t="s">
        <v>30</v>
      </c>
      <c r="F1870" s="7" t="n">
        <v>13</v>
      </c>
      <c r="G1870" s="6" t="s">
        <v>30</v>
      </c>
      <c r="H1870" s="6" t="s">
        <v>202</v>
      </c>
      <c r="I1870" s="6" t="s">
        <v>203</v>
      </c>
      <c r="J1870" s="6" t="s">
        <v>30</v>
      </c>
      <c r="K1870" s="6" t="s">
        <v>30</v>
      </c>
      <c r="L1870" s="6" t="s">
        <v>30</v>
      </c>
      <c r="M1870" s="6" t="s">
        <v>30</v>
      </c>
      <c r="N1870" s="6" t="s">
        <v>30</v>
      </c>
      <c r="O1870" s="6" t="s">
        <v>31</v>
      </c>
      <c r="P1870" s="6" t="s">
        <v>38</v>
      </c>
      <c r="Q1870" s="6" t="s">
        <v>31</v>
      </c>
      <c r="R1870" s="6" t="s">
        <v>39</v>
      </c>
      <c r="S1870" s="8" t="n">
        <v>35.1</v>
      </c>
      <c r="T1870" s="8" t="n">
        <v>446.1</v>
      </c>
      <c r="U1870" s="6" t="s">
        <v>31</v>
      </c>
      <c r="V1870" s="8" t="n">
        <f aca="false">IF(X1870="0-1 Year", ROUND(S1870/0.474, 2), IF(X1870="1-2 Years", ROUND(S1870/0.287, 2), ROUND(S1870/0.14, 2)))</f>
        <v>122.3</v>
      </c>
      <c r="W1870" s="6" t="str">
        <f aca="false">IF(V1870&gt;4000, "High", IF(V1870&gt;2000, "Medium", "Low"))</f>
        <v>Low</v>
      </c>
      <c r="X1870" s="9" t="s">
        <v>1275</v>
      </c>
      <c r="Y1870" s="10" t="n">
        <f aca="false">IF(U1870="Yes", 1, 0)</f>
        <v>1</v>
      </c>
      <c r="Z1870" s="10" t="n">
        <v>1</v>
      </c>
      <c r="AA1870" s="11" t="n">
        <f aca="false">MAX(0, ($S1870 * 0.35) - ($F1870 * 0.3))</f>
        <v>8.385</v>
      </c>
      <c r="AB1870" s="12" t="str">
        <f aca="false">IF(AA1870&gt;20,"High",IF(AA1870&gt;10,"Medium","Low"))</f>
        <v>Low</v>
      </c>
    </row>
    <row r="1871" customFormat="false" ht="18.65" hidden="false" customHeight="false" outlineLevel="0" collapsed="false">
      <c r="A1871" s="5" t="s">
        <v>1915</v>
      </c>
      <c r="B1871" s="6" t="s">
        <v>37</v>
      </c>
      <c r="C1871" s="6" t="s">
        <v>30</v>
      </c>
      <c r="D1871" s="6" t="s">
        <v>31</v>
      </c>
      <c r="E1871" s="6" t="s">
        <v>31</v>
      </c>
      <c r="F1871" s="7" t="n">
        <v>8</v>
      </c>
      <c r="G1871" s="6" t="s">
        <v>31</v>
      </c>
      <c r="H1871" s="6" t="s">
        <v>31</v>
      </c>
      <c r="I1871" s="6" t="s">
        <v>203</v>
      </c>
      <c r="J1871" s="6" t="s">
        <v>30</v>
      </c>
      <c r="K1871" s="6" t="s">
        <v>31</v>
      </c>
      <c r="L1871" s="6" t="s">
        <v>30</v>
      </c>
      <c r="M1871" s="6" t="s">
        <v>30</v>
      </c>
      <c r="N1871" s="6" t="s">
        <v>30</v>
      </c>
      <c r="O1871" s="6" t="s">
        <v>30</v>
      </c>
      <c r="P1871" s="6" t="s">
        <v>38</v>
      </c>
      <c r="Q1871" s="6" t="s">
        <v>30</v>
      </c>
      <c r="R1871" s="6" t="s">
        <v>39</v>
      </c>
      <c r="S1871" s="8" t="n">
        <v>55.75</v>
      </c>
      <c r="T1871" s="8" t="n">
        <v>446.8</v>
      </c>
      <c r="U1871" s="6" t="s">
        <v>30</v>
      </c>
      <c r="V1871" s="8" t="n">
        <f aca="false">IF(X1871="0-1 Year", ROUND(S1871/0.474, 2), IF(X1871="1-2 Years", ROUND(S1871/0.287, 2), ROUND(S1871/0.14, 2)))</f>
        <v>117.62</v>
      </c>
      <c r="W1871" s="6" t="str">
        <f aca="false">IF(V1871&gt;4000, "High", IF(V1871&gt;2000, "Medium", "Low"))</f>
        <v>Low</v>
      </c>
      <c r="X1871" s="9" t="s">
        <v>35</v>
      </c>
      <c r="Y1871" s="10" t="n">
        <f aca="false">IF(U1871="Yes", 1, 0)</f>
        <v>0</v>
      </c>
      <c r="Z1871" s="10" t="n">
        <v>1</v>
      </c>
      <c r="AA1871" s="11" t="n">
        <f aca="false">MAX(0, ($S1871 * 0.35) - ($F1871 * 0.3))</f>
        <v>17.1125</v>
      </c>
      <c r="AB1871" s="12" t="str">
        <f aca="false">IF(AA1871&gt;20,"High",IF(AA1871&gt;10,"Medium","Low"))</f>
        <v>Medium</v>
      </c>
    </row>
    <row r="1872" customFormat="false" ht="18.65" hidden="false" customHeight="false" outlineLevel="0" collapsed="false">
      <c r="A1872" s="5" t="s">
        <v>1916</v>
      </c>
      <c r="B1872" s="6" t="s">
        <v>37</v>
      </c>
      <c r="C1872" s="6" t="s">
        <v>30</v>
      </c>
      <c r="D1872" s="6" t="s">
        <v>30</v>
      </c>
      <c r="E1872" s="6" t="s">
        <v>30</v>
      </c>
      <c r="F1872" s="7" t="n">
        <v>8</v>
      </c>
      <c r="G1872" s="6" t="s">
        <v>31</v>
      </c>
      <c r="H1872" s="6" t="s">
        <v>30</v>
      </c>
      <c r="I1872" s="6" t="s">
        <v>203</v>
      </c>
      <c r="J1872" s="6" t="s">
        <v>31</v>
      </c>
      <c r="K1872" s="6" t="s">
        <v>30</v>
      </c>
      <c r="L1872" s="6" t="s">
        <v>30</v>
      </c>
      <c r="M1872" s="6" t="s">
        <v>31</v>
      </c>
      <c r="N1872" s="6" t="s">
        <v>30</v>
      </c>
      <c r="O1872" s="6" t="s">
        <v>30</v>
      </c>
      <c r="P1872" s="6" t="s">
        <v>33</v>
      </c>
      <c r="Q1872" s="6" t="s">
        <v>30</v>
      </c>
      <c r="R1872" s="6" t="s">
        <v>53</v>
      </c>
      <c r="S1872" s="8" t="n">
        <v>54.25</v>
      </c>
      <c r="T1872" s="8" t="n">
        <v>447.75</v>
      </c>
      <c r="U1872" s="6" t="s">
        <v>30</v>
      </c>
      <c r="V1872" s="8" t="n">
        <f aca="false">IF(X1872="0-1 Year", ROUND(S1872/0.474, 2), IF(X1872="1-2 Years", ROUND(S1872/0.287, 2), ROUND(S1872/0.14, 2)))</f>
        <v>114.45</v>
      </c>
      <c r="W1872" s="6" t="str">
        <f aca="false">IF(V1872&gt;4000, "High", IF(V1872&gt;2000, "Medium", "Low"))</f>
        <v>Low</v>
      </c>
      <c r="X1872" s="9" t="s">
        <v>35</v>
      </c>
      <c r="Y1872" s="10" t="n">
        <f aca="false">IF(U1872="Yes", 1, 0)</f>
        <v>0</v>
      </c>
      <c r="Z1872" s="10" t="n">
        <v>1</v>
      </c>
      <c r="AA1872" s="11" t="n">
        <f aca="false">MAX(0, ($S1872 * 0.35) - ($F1872 * 0.3))</f>
        <v>16.5875</v>
      </c>
      <c r="AB1872" s="12" t="str">
        <f aca="false">IF(AA1872&gt;20,"High",IF(AA1872&gt;10,"Medium","Low"))</f>
        <v>Medium</v>
      </c>
    </row>
    <row r="1873" customFormat="false" ht="18.65" hidden="false" customHeight="false" outlineLevel="0" collapsed="false">
      <c r="A1873" s="5" t="s">
        <v>1917</v>
      </c>
      <c r="B1873" s="6" t="s">
        <v>29</v>
      </c>
      <c r="C1873" s="6" t="s">
        <v>31</v>
      </c>
      <c r="D1873" s="6" t="s">
        <v>30</v>
      </c>
      <c r="E1873" s="6" t="s">
        <v>30</v>
      </c>
      <c r="F1873" s="7" t="n">
        <v>9</v>
      </c>
      <c r="G1873" s="6" t="s">
        <v>31</v>
      </c>
      <c r="H1873" s="6" t="s">
        <v>30</v>
      </c>
      <c r="I1873" s="6" t="s">
        <v>203</v>
      </c>
      <c r="J1873" s="6" t="s">
        <v>30</v>
      </c>
      <c r="K1873" s="6" t="s">
        <v>30</v>
      </c>
      <c r="L1873" s="6" t="s">
        <v>30</v>
      </c>
      <c r="M1873" s="6" t="s">
        <v>31</v>
      </c>
      <c r="N1873" s="6" t="s">
        <v>30</v>
      </c>
      <c r="O1873" s="6" t="s">
        <v>30</v>
      </c>
      <c r="P1873" s="6" t="s">
        <v>38</v>
      </c>
      <c r="Q1873" s="6" t="s">
        <v>30</v>
      </c>
      <c r="R1873" s="6" t="s">
        <v>34</v>
      </c>
      <c r="S1873" s="8" t="n">
        <v>49.2</v>
      </c>
      <c r="T1873" s="8" t="n">
        <v>447.9</v>
      </c>
      <c r="U1873" s="6" t="s">
        <v>30</v>
      </c>
      <c r="V1873" s="8" t="n">
        <f aca="false">IF(X1873="0-1 Year", ROUND(S1873/0.474, 2), IF(X1873="1-2 Years", ROUND(S1873/0.287, 2), ROUND(S1873/0.14, 2)))</f>
        <v>103.8</v>
      </c>
      <c r="W1873" s="6" t="str">
        <f aca="false">IF(V1873&gt;4000, "High", IF(V1873&gt;2000, "Medium", "Low"))</f>
        <v>Low</v>
      </c>
      <c r="X1873" s="9" t="s">
        <v>35</v>
      </c>
      <c r="Y1873" s="10" t="n">
        <f aca="false">IF(U1873="Yes", 1, 0)</f>
        <v>0</v>
      </c>
      <c r="Z1873" s="10" t="n">
        <v>1</v>
      </c>
      <c r="AA1873" s="11" t="n">
        <f aca="false">MAX(0, ($S1873 * 0.35) - ($F1873 * 0.3))</f>
        <v>14.52</v>
      </c>
      <c r="AB1873" s="12" t="str">
        <f aca="false">IF(AA1873&gt;20,"High",IF(AA1873&gt;10,"Medium","Low"))</f>
        <v>Medium</v>
      </c>
    </row>
    <row r="1874" customFormat="false" ht="18.65" hidden="false" customHeight="false" outlineLevel="0" collapsed="false">
      <c r="A1874" s="5" t="s">
        <v>1918</v>
      </c>
      <c r="B1874" s="6" t="s">
        <v>37</v>
      </c>
      <c r="C1874" s="6" t="s">
        <v>30</v>
      </c>
      <c r="D1874" s="6" t="s">
        <v>30</v>
      </c>
      <c r="E1874" s="6" t="s">
        <v>30</v>
      </c>
      <c r="F1874" s="7" t="n">
        <v>10</v>
      </c>
      <c r="G1874" s="6" t="s">
        <v>30</v>
      </c>
      <c r="H1874" s="6" t="s">
        <v>202</v>
      </c>
      <c r="I1874" s="6" t="s">
        <v>203</v>
      </c>
      <c r="J1874" s="6" t="s">
        <v>31</v>
      </c>
      <c r="K1874" s="6" t="s">
        <v>31</v>
      </c>
      <c r="L1874" s="6" t="s">
        <v>31</v>
      </c>
      <c r="M1874" s="6" t="s">
        <v>30</v>
      </c>
      <c r="N1874" s="6" t="s">
        <v>30</v>
      </c>
      <c r="O1874" s="6" t="s">
        <v>30</v>
      </c>
      <c r="P1874" s="6" t="s">
        <v>38</v>
      </c>
      <c r="Q1874" s="6" t="s">
        <v>30</v>
      </c>
      <c r="R1874" s="6" t="s">
        <v>53</v>
      </c>
      <c r="S1874" s="8" t="n">
        <v>40.7</v>
      </c>
      <c r="T1874" s="8" t="n">
        <v>449.3</v>
      </c>
      <c r="U1874" s="6" t="s">
        <v>30</v>
      </c>
      <c r="V1874" s="8" t="n">
        <f aca="false">IF(X1874="0-1 Year", ROUND(S1874/0.474, 2), IF(X1874="1-2 Years", ROUND(S1874/0.287, 2), ROUND(S1874/0.14, 2)))</f>
        <v>85.86</v>
      </c>
      <c r="W1874" s="6" t="str">
        <f aca="false">IF(V1874&gt;4000, "High", IF(V1874&gt;2000, "Medium", "Low"))</f>
        <v>Low</v>
      </c>
      <c r="X1874" s="9" t="s">
        <v>35</v>
      </c>
      <c r="Y1874" s="10" t="n">
        <f aca="false">IF(U1874="Yes", 1, 0)</f>
        <v>0</v>
      </c>
      <c r="Z1874" s="10" t="n">
        <v>1</v>
      </c>
      <c r="AA1874" s="11" t="n">
        <f aca="false">MAX(0, ($S1874 * 0.35) - ($F1874 * 0.3))</f>
        <v>11.245</v>
      </c>
      <c r="AB1874" s="12" t="str">
        <f aca="false">IF(AA1874&gt;20,"High",IF(AA1874&gt;10,"Medium","Low"))</f>
        <v>Medium</v>
      </c>
    </row>
    <row r="1875" customFormat="false" ht="18.65" hidden="false" customHeight="false" outlineLevel="0" collapsed="false">
      <c r="A1875" s="5" t="s">
        <v>1919</v>
      </c>
      <c r="B1875" s="6" t="s">
        <v>29</v>
      </c>
      <c r="C1875" s="6" t="s">
        <v>31</v>
      </c>
      <c r="D1875" s="6" t="s">
        <v>30</v>
      </c>
      <c r="E1875" s="6" t="s">
        <v>30</v>
      </c>
      <c r="F1875" s="7" t="n">
        <v>5</v>
      </c>
      <c r="G1875" s="6" t="s">
        <v>31</v>
      </c>
      <c r="H1875" s="6" t="s">
        <v>30</v>
      </c>
      <c r="I1875" s="6" t="s">
        <v>517</v>
      </c>
      <c r="J1875" s="6" t="s">
        <v>30</v>
      </c>
      <c r="K1875" s="6" t="s">
        <v>30</v>
      </c>
      <c r="L1875" s="6" t="s">
        <v>30</v>
      </c>
      <c r="M1875" s="6" t="s">
        <v>30</v>
      </c>
      <c r="N1875" s="6" t="s">
        <v>31</v>
      </c>
      <c r="O1875" s="6" t="s">
        <v>31</v>
      </c>
      <c r="P1875" s="6" t="s">
        <v>38</v>
      </c>
      <c r="Q1875" s="6" t="s">
        <v>31</v>
      </c>
      <c r="R1875" s="6" t="s">
        <v>39</v>
      </c>
      <c r="S1875" s="8" t="n">
        <v>91.4</v>
      </c>
      <c r="T1875" s="8" t="n">
        <v>449.75</v>
      </c>
      <c r="U1875" s="6" t="s">
        <v>31</v>
      </c>
      <c r="V1875" s="8" t="n">
        <f aca="false">IF(X1875="0-1 Year", ROUND(S1875/0.474, 2), IF(X1875="1-2 Years", ROUND(S1875/0.287, 2), ROUND(S1875/0.14, 2)))</f>
        <v>192.83</v>
      </c>
      <c r="W1875" s="6" t="str">
        <f aca="false">IF(V1875&gt;4000, "High", IF(V1875&gt;2000, "Medium", "Low"))</f>
        <v>Low</v>
      </c>
      <c r="X1875" s="9" t="s">
        <v>35</v>
      </c>
      <c r="Y1875" s="10" t="n">
        <f aca="false">IF(U1875="Yes", 1, 0)</f>
        <v>1</v>
      </c>
      <c r="Z1875" s="10" t="n">
        <v>1</v>
      </c>
      <c r="AA1875" s="11" t="n">
        <f aca="false">MAX(0, ($S1875 * 0.35) - ($F1875 * 0.3))</f>
        <v>30.49</v>
      </c>
      <c r="AB1875" s="12" t="str">
        <f aca="false">IF(AA1875&gt;20,"High",IF(AA1875&gt;10,"Medium","Low"))</f>
        <v>High</v>
      </c>
    </row>
    <row r="1876" customFormat="false" ht="18.65" hidden="false" customHeight="false" outlineLevel="0" collapsed="false">
      <c r="A1876" s="5" t="s">
        <v>1920</v>
      </c>
      <c r="B1876" s="6" t="s">
        <v>29</v>
      </c>
      <c r="C1876" s="6" t="s">
        <v>30</v>
      </c>
      <c r="D1876" s="6" t="s">
        <v>30</v>
      </c>
      <c r="E1876" s="6" t="s">
        <v>31</v>
      </c>
      <c r="F1876" s="7" t="n">
        <v>9</v>
      </c>
      <c r="G1876" s="6" t="s">
        <v>31</v>
      </c>
      <c r="H1876" s="6" t="s">
        <v>30</v>
      </c>
      <c r="I1876" s="6" t="s">
        <v>203</v>
      </c>
      <c r="J1876" s="6" t="s">
        <v>30</v>
      </c>
      <c r="K1876" s="6" t="s">
        <v>30</v>
      </c>
      <c r="L1876" s="6" t="s">
        <v>30</v>
      </c>
      <c r="M1876" s="6" t="s">
        <v>30</v>
      </c>
      <c r="N1876" s="6" t="s">
        <v>31</v>
      </c>
      <c r="O1876" s="6" t="s">
        <v>30</v>
      </c>
      <c r="P1876" s="6" t="s">
        <v>38</v>
      </c>
      <c r="Q1876" s="6" t="s">
        <v>30</v>
      </c>
      <c r="R1876" s="6" t="s">
        <v>39</v>
      </c>
      <c r="S1876" s="8" t="n">
        <v>55.35</v>
      </c>
      <c r="T1876" s="8" t="n">
        <v>449.75</v>
      </c>
      <c r="U1876" s="6" t="s">
        <v>31</v>
      </c>
      <c r="V1876" s="8" t="n">
        <f aca="false">IF(X1876="0-1 Year", ROUND(S1876/0.474, 2), IF(X1876="1-2 Years", ROUND(S1876/0.287, 2), ROUND(S1876/0.14, 2)))</f>
        <v>116.77</v>
      </c>
      <c r="W1876" s="6" t="str">
        <f aca="false">IF(V1876&gt;4000, "High", IF(V1876&gt;2000, "Medium", "Low"))</f>
        <v>Low</v>
      </c>
      <c r="X1876" s="9" t="s">
        <v>35</v>
      </c>
      <c r="Y1876" s="10" t="n">
        <f aca="false">IF(U1876="Yes", 1, 0)</f>
        <v>1</v>
      </c>
      <c r="Z1876" s="10" t="n">
        <v>1</v>
      </c>
      <c r="AA1876" s="11" t="n">
        <f aca="false">MAX(0, ($S1876 * 0.35) - ($F1876 * 0.3))</f>
        <v>16.6725</v>
      </c>
      <c r="AB1876" s="12" t="str">
        <f aca="false">IF(AA1876&gt;20,"High",IF(AA1876&gt;10,"Medium","Low"))</f>
        <v>Medium</v>
      </c>
    </row>
    <row r="1877" customFormat="false" ht="18.65" hidden="false" customHeight="false" outlineLevel="0" collapsed="false">
      <c r="A1877" s="5" t="s">
        <v>1921</v>
      </c>
      <c r="B1877" s="6" t="s">
        <v>37</v>
      </c>
      <c r="C1877" s="6" t="s">
        <v>30</v>
      </c>
      <c r="D1877" s="6" t="s">
        <v>30</v>
      </c>
      <c r="E1877" s="6" t="s">
        <v>30</v>
      </c>
      <c r="F1877" s="7" t="n">
        <v>13</v>
      </c>
      <c r="G1877" s="6" t="s">
        <v>30</v>
      </c>
      <c r="H1877" s="6" t="s">
        <v>202</v>
      </c>
      <c r="I1877" s="6" t="s">
        <v>203</v>
      </c>
      <c r="J1877" s="6" t="s">
        <v>30</v>
      </c>
      <c r="K1877" s="6" t="s">
        <v>30</v>
      </c>
      <c r="L1877" s="6" t="s">
        <v>31</v>
      </c>
      <c r="M1877" s="6" t="s">
        <v>31</v>
      </c>
      <c r="N1877" s="6" t="s">
        <v>30</v>
      </c>
      <c r="O1877" s="6" t="s">
        <v>30</v>
      </c>
      <c r="P1877" s="6" t="s">
        <v>166</v>
      </c>
      <c r="Q1877" s="6" t="s">
        <v>30</v>
      </c>
      <c r="R1877" s="6" t="s">
        <v>34</v>
      </c>
      <c r="S1877" s="8" t="n">
        <v>35.4</v>
      </c>
      <c r="T1877" s="8" t="n">
        <v>450.4</v>
      </c>
      <c r="U1877" s="6" t="s">
        <v>30</v>
      </c>
      <c r="V1877" s="8" t="n">
        <f aca="false">IF(X1877="0-1 Year", ROUND(S1877/0.474, 2), IF(X1877="1-2 Years", ROUND(S1877/0.287, 2), ROUND(S1877/0.14, 2)))</f>
        <v>123.34</v>
      </c>
      <c r="W1877" s="6" t="str">
        <f aca="false">IF(V1877&gt;4000, "High", IF(V1877&gt;2000, "Medium", "Low"))</f>
        <v>Low</v>
      </c>
      <c r="X1877" s="9" t="s">
        <v>1275</v>
      </c>
      <c r="Y1877" s="10" t="n">
        <f aca="false">IF(U1877="Yes", 1, 0)</f>
        <v>0</v>
      </c>
      <c r="Z1877" s="10" t="n">
        <v>1</v>
      </c>
      <c r="AA1877" s="11" t="n">
        <f aca="false">MAX(0, ($S1877 * 0.35) - ($F1877 * 0.3))</f>
        <v>8.49</v>
      </c>
      <c r="AB1877" s="12" t="str">
        <f aca="false">IF(AA1877&gt;20,"High",IF(AA1877&gt;10,"Medium","Low"))</f>
        <v>Low</v>
      </c>
    </row>
    <row r="1878" customFormat="false" ht="18.65" hidden="false" customHeight="false" outlineLevel="0" collapsed="false">
      <c r="A1878" s="5" t="s">
        <v>1922</v>
      </c>
      <c r="B1878" s="6" t="s">
        <v>37</v>
      </c>
      <c r="C1878" s="6" t="s">
        <v>30</v>
      </c>
      <c r="D1878" s="6" t="s">
        <v>30</v>
      </c>
      <c r="E1878" s="6" t="s">
        <v>30</v>
      </c>
      <c r="F1878" s="7" t="n">
        <v>22</v>
      </c>
      <c r="G1878" s="6" t="s">
        <v>31</v>
      </c>
      <c r="H1878" s="6" t="s">
        <v>30</v>
      </c>
      <c r="I1878" s="6" t="s">
        <v>30</v>
      </c>
      <c r="J1878" s="6" t="s">
        <v>32</v>
      </c>
      <c r="K1878" s="6" t="s">
        <v>32</v>
      </c>
      <c r="L1878" s="6" t="s">
        <v>32</v>
      </c>
      <c r="M1878" s="6" t="s">
        <v>32</v>
      </c>
      <c r="N1878" s="6" t="s">
        <v>32</v>
      </c>
      <c r="O1878" s="6" t="s">
        <v>32</v>
      </c>
      <c r="P1878" s="6" t="s">
        <v>33</v>
      </c>
      <c r="Q1878" s="6" t="s">
        <v>30</v>
      </c>
      <c r="R1878" s="6" t="s">
        <v>53</v>
      </c>
      <c r="S1878" s="8" t="n">
        <v>20.85</v>
      </c>
      <c r="T1878" s="8" t="n">
        <v>450.65</v>
      </c>
      <c r="U1878" s="6" t="s">
        <v>30</v>
      </c>
      <c r="V1878" s="8" t="n">
        <f aca="false">IF(X1878="0-1 Year", ROUND(S1878/0.474, 2), IF(X1878="1-2 Years", ROUND(S1878/0.287, 2), ROUND(S1878/0.14, 2)))</f>
        <v>72.65</v>
      </c>
      <c r="W1878" s="6" t="str">
        <f aca="false">IF(V1878&gt;4000, "High", IF(V1878&gt;2000, "Medium", "Low"))</f>
        <v>Low</v>
      </c>
      <c r="X1878" s="9" t="s">
        <v>1275</v>
      </c>
      <c r="Y1878" s="10" t="n">
        <f aca="false">IF(U1878="Yes", 1, 0)</f>
        <v>0</v>
      </c>
      <c r="Z1878" s="10" t="n">
        <v>1</v>
      </c>
      <c r="AA1878" s="11" t="n">
        <f aca="false">MAX(0, ($S1878 * 0.35) - ($F1878 * 0.3))</f>
        <v>0.697500000000001</v>
      </c>
      <c r="AB1878" s="12" t="str">
        <f aca="false">IF(AA1878&gt;20,"High",IF(AA1878&gt;10,"Medium","Low"))</f>
        <v>Low</v>
      </c>
    </row>
    <row r="1879" customFormat="false" ht="18.65" hidden="false" customHeight="false" outlineLevel="0" collapsed="false">
      <c r="A1879" s="5" t="s">
        <v>1923</v>
      </c>
      <c r="B1879" s="6" t="s">
        <v>37</v>
      </c>
      <c r="C1879" s="6" t="s">
        <v>30</v>
      </c>
      <c r="D1879" s="6" t="s">
        <v>30</v>
      </c>
      <c r="E1879" s="6" t="s">
        <v>30</v>
      </c>
      <c r="F1879" s="7" t="n">
        <v>7</v>
      </c>
      <c r="G1879" s="6" t="s">
        <v>31</v>
      </c>
      <c r="H1879" s="6" t="s">
        <v>30</v>
      </c>
      <c r="I1879" s="6" t="s">
        <v>203</v>
      </c>
      <c r="J1879" s="6" t="s">
        <v>30</v>
      </c>
      <c r="K1879" s="6" t="s">
        <v>30</v>
      </c>
      <c r="L1879" s="6" t="s">
        <v>30</v>
      </c>
      <c r="M1879" s="6" t="s">
        <v>31</v>
      </c>
      <c r="N1879" s="6" t="s">
        <v>31</v>
      </c>
      <c r="O1879" s="6" t="s">
        <v>31</v>
      </c>
      <c r="P1879" s="6" t="s">
        <v>38</v>
      </c>
      <c r="Q1879" s="6" t="s">
        <v>31</v>
      </c>
      <c r="R1879" s="6" t="s">
        <v>58</v>
      </c>
      <c r="S1879" s="8" t="n">
        <v>70.75</v>
      </c>
      <c r="T1879" s="8" t="n">
        <v>450.8</v>
      </c>
      <c r="U1879" s="6" t="s">
        <v>31</v>
      </c>
      <c r="V1879" s="8" t="n">
        <f aca="false">IF(X1879="0-1 Year", ROUND(S1879/0.474, 2), IF(X1879="1-2 Years", ROUND(S1879/0.287, 2), ROUND(S1879/0.14, 2)))</f>
        <v>149.26</v>
      </c>
      <c r="W1879" s="6" t="str">
        <f aca="false">IF(V1879&gt;4000, "High", IF(V1879&gt;2000, "Medium", "Low"))</f>
        <v>Low</v>
      </c>
      <c r="X1879" s="9" t="s">
        <v>35</v>
      </c>
      <c r="Y1879" s="10" t="n">
        <f aca="false">IF(U1879="Yes", 1, 0)</f>
        <v>1</v>
      </c>
      <c r="Z1879" s="10" t="n">
        <v>1</v>
      </c>
      <c r="AA1879" s="11" t="n">
        <f aca="false">MAX(0, ($S1879 * 0.35) - ($F1879 * 0.3))</f>
        <v>22.6625</v>
      </c>
      <c r="AB1879" s="12" t="str">
        <f aca="false">IF(AA1879&gt;20,"High",IF(AA1879&gt;10,"Medium","Low"))</f>
        <v>High</v>
      </c>
    </row>
    <row r="1880" customFormat="false" ht="18.65" hidden="false" customHeight="false" outlineLevel="0" collapsed="false">
      <c r="A1880" s="5" t="s">
        <v>1924</v>
      </c>
      <c r="B1880" s="6" t="s">
        <v>37</v>
      </c>
      <c r="C1880" s="6" t="s">
        <v>31</v>
      </c>
      <c r="D1880" s="6" t="s">
        <v>30</v>
      </c>
      <c r="E1880" s="6" t="s">
        <v>30</v>
      </c>
      <c r="F1880" s="7" t="n">
        <v>6</v>
      </c>
      <c r="G1880" s="6" t="s">
        <v>31</v>
      </c>
      <c r="H1880" s="6" t="s">
        <v>30</v>
      </c>
      <c r="I1880" s="6" t="s">
        <v>517</v>
      </c>
      <c r="J1880" s="6" t="s">
        <v>31</v>
      </c>
      <c r="K1880" s="6" t="s">
        <v>30</v>
      </c>
      <c r="L1880" s="6" t="s">
        <v>30</v>
      </c>
      <c r="M1880" s="6" t="s">
        <v>30</v>
      </c>
      <c r="N1880" s="6" t="s">
        <v>30</v>
      </c>
      <c r="O1880" s="6" t="s">
        <v>30</v>
      </c>
      <c r="P1880" s="6" t="s">
        <v>38</v>
      </c>
      <c r="Q1880" s="6" t="s">
        <v>31</v>
      </c>
      <c r="R1880" s="6" t="s">
        <v>39</v>
      </c>
      <c r="S1880" s="8" t="n">
        <v>74.1</v>
      </c>
      <c r="T1880" s="8" t="n">
        <v>450.9</v>
      </c>
      <c r="U1880" s="6" t="s">
        <v>30</v>
      </c>
      <c r="V1880" s="8" t="n">
        <f aca="false">IF(X1880="0-1 Year", ROUND(S1880/0.474, 2), IF(X1880="1-2 Years", ROUND(S1880/0.287, 2), ROUND(S1880/0.14, 2)))</f>
        <v>156.33</v>
      </c>
      <c r="W1880" s="6" t="str">
        <f aca="false">IF(V1880&gt;4000, "High", IF(V1880&gt;2000, "Medium", "Low"))</f>
        <v>Low</v>
      </c>
      <c r="X1880" s="9" t="s">
        <v>35</v>
      </c>
      <c r="Y1880" s="10" t="n">
        <f aca="false">IF(U1880="Yes", 1, 0)</f>
        <v>0</v>
      </c>
      <c r="Z1880" s="10" t="n">
        <v>1</v>
      </c>
      <c r="AA1880" s="11" t="n">
        <f aca="false">MAX(0, ($S1880 * 0.35) - ($F1880 * 0.3))</f>
        <v>24.135</v>
      </c>
      <c r="AB1880" s="12" t="str">
        <f aca="false">IF(AA1880&gt;20,"High",IF(AA1880&gt;10,"Medium","Low"))</f>
        <v>High</v>
      </c>
    </row>
    <row r="1881" customFormat="false" ht="18.65" hidden="false" customHeight="false" outlineLevel="0" collapsed="false">
      <c r="A1881" s="5" t="s">
        <v>1925</v>
      </c>
      <c r="B1881" s="6" t="s">
        <v>29</v>
      </c>
      <c r="C1881" s="6" t="s">
        <v>30</v>
      </c>
      <c r="D1881" s="6" t="s">
        <v>31</v>
      </c>
      <c r="E1881" s="6" t="s">
        <v>30</v>
      </c>
      <c r="F1881" s="7" t="n">
        <v>7</v>
      </c>
      <c r="G1881" s="6" t="s">
        <v>31</v>
      </c>
      <c r="H1881" s="6" t="s">
        <v>30</v>
      </c>
      <c r="I1881" s="6" t="s">
        <v>517</v>
      </c>
      <c r="J1881" s="6" t="s">
        <v>30</v>
      </c>
      <c r="K1881" s="6" t="s">
        <v>30</v>
      </c>
      <c r="L1881" s="6" t="s">
        <v>30</v>
      </c>
      <c r="M1881" s="6" t="s">
        <v>30</v>
      </c>
      <c r="N1881" s="6" t="s">
        <v>30</v>
      </c>
      <c r="O1881" s="6" t="s">
        <v>30</v>
      </c>
      <c r="P1881" s="6" t="s">
        <v>38</v>
      </c>
      <c r="Q1881" s="6" t="s">
        <v>31</v>
      </c>
      <c r="R1881" s="6" t="s">
        <v>39</v>
      </c>
      <c r="S1881" s="8" t="n">
        <v>69.35</v>
      </c>
      <c r="T1881" s="8" t="n">
        <v>451.1</v>
      </c>
      <c r="U1881" s="6" t="s">
        <v>31</v>
      </c>
      <c r="V1881" s="8" t="n">
        <f aca="false">IF(X1881="0-1 Year", ROUND(S1881/0.474, 2), IF(X1881="1-2 Years", ROUND(S1881/0.287, 2), ROUND(S1881/0.14, 2)))</f>
        <v>146.31</v>
      </c>
      <c r="W1881" s="6" t="str">
        <f aca="false">IF(V1881&gt;4000, "High", IF(V1881&gt;2000, "Medium", "Low"))</f>
        <v>Low</v>
      </c>
      <c r="X1881" s="9" t="s">
        <v>35</v>
      </c>
      <c r="Y1881" s="10" t="n">
        <f aca="false">IF(U1881="Yes", 1, 0)</f>
        <v>1</v>
      </c>
      <c r="Z1881" s="10" t="n">
        <v>1</v>
      </c>
      <c r="AA1881" s="11" t="n">
        <f aca="false">MAX(0, ($S1881 * 0.35) - ($F1881 * 0.3))</f>
        <v>22.1725</v>
      </c>
      <c r="AB1881" s="12" t="str">
        <f aca="false">IF(AA1881&gt;20,"High",IF(AA1881&gt;10,"Medium","Low"))</f>
        <v>High</v>
      </c>
    </row>
    <row r="1882" customFormat="false" ht="18.65" hidden="false" customHeight="false" outlineLevel="0" collapsed="false">
      <c r="A1882" s="5" t="s">
        <v>1926</v>
      </c>
      <c r="B1882" s="6" t="s">
        <v>37</v>
      </c>
      <c r="C1882" s="6" t="s">
        <v>30</v>
      </c>
      <c r="D1882" s="6" t="s">
        <v>31</v>
      </c>
      <c r="E1882" s="6" t="s">
        <v>31</v>
      </c>
      <c r="F1882" s="7" t="n">
        <v>23</v>
      </c>
      <c r="G1882" s="6" t="s">
        <v>31</v>
      </c>
      <c r="H1882" s="6" t="s">
        <v>30</v>
      </c>
      <c r="I1882" s="6" t="s">
        <v>30</v>
      </c>
      <c r="J1882" s="6" t="s">
        <v>32</v>
      </c>
      <c r="K1882" s="6" t="s">
        <v>32</v>
      </c>
      <c r="L1882" s="6" t="s">
        <v>32</v>
      </c>
      <c r="M1882" s="6" t="s">
        <v>32</v>
      </c>
      <c r="N1882" s="6" t="s">
        <v>32</v>
      </c>
      <c r="O1882" s="6" t="s">
        <v>32</v>
      </c>
      <c r="P1882" s="6" t="s">
        <v>166</v>
      </c>
      <c r="Q1882" s="6" t="s">
        <v>31</v>
      </c>
      <c r="R1882" s="6" t="s">
        <v>34</v>
      </c>
      <c r="S1882" s="8" t="n">
        <v>19.65</v>
      </c>
      <c r="T1882" s="8" t="n">
        <v>451.55</v>
      </c>
      <c r="U1882" s="6" t="s">
        <v>30</v>
      </c>
      <c r="V1882" s="8" t="n">
        <f aca="false">IF(X1882="0-1 Year", ROUND(S1882/0.474, 2), IF(X1882="1-2 Years", ROUND(S1882/0.287, 2), ROUND(S1882/0.14, 2)))</f>
        <v>68.47</v>
      </c>
      <c r="W1882" s="6" t="str">
        <f aca="false">IF(V1882&gt;4000, "High", IF(V1882&gt;2000, "Medium", "Low"))</f>
        <v>Low</v>
      </c>
      <c r="X1882" s="9" t="s">
        <v>1275</v>
      </c>
      <c r="Y1882" s="10" t="n">
        <f aca="false">IF(U1882="Yes", 1, 0)</f>
        <v>0</v>
      </c>
      <c r="Z1882" s="10" t="n">
        <v>1</v>
      </c>
      <c r="AA1882" s="11" t="n">
        <f aca="false">MAX(0, ($S1882 * 0.35) - ($F1882 * 0.3))</f>
        <v>0</v>
      </c>
      <c r="AB1882" s="12" t="str">
        <f aca="false">IF(AA1882&gt;20,"High",IF(AA1882&gt;10,"Medium","Low"))</f>
        <v>Low</v>
      </c>
    </row>
    <row r="1883" customFormat="false" ht="18.65" hidden="false" customHeight="false" outlineLevel="0" collapsed="false">
      <c r="A1883" s="5" t="s">
        <v>1927</v>
      </c>
      <c r="B1883" s="6" t="s">
        <v>37</v>
      </c>
      <c r="C1883" s="6" t="s">
        <v>30</v>
      </c>
      <c r="D1883" s="6" t="s">
        <v>30</v>
      </c>
      <c r="E1883" s="6" t="s">
        <v>31</v>
      </c>
      <c r="F1883" s="7" t="n">
        <v>21</v>
      </c>
      <c r="G1883" s="6" t="s">
        <v>31</v>
      </c>
      <c r="H1883" s="6" t="s">
        <v>30</v>
      </c>
      <c r="I1883" s="6" t="s">
        <v>30</v>
      </c>
      <c r="J1883" s="6" t="s">
        <v>32</v>
      </c>
      <c r="K1883" s="6" t="s">
        <v>32</v>
      </c>
      <c r="L1883" s="6" t="s">
        <v>32</v>
      </c>
      <c r="M1883" s="6" t="s">
        <v>32</v>
      </c>
      <c r="N1883" s="6" t="s">
        <v>32</v>
      </c>
      <c r="O1883" s="6" t="s">
        <v>32</v>
      </c>
      <c r="P1883" s="6" t="s">
        <v>38</v>
      </c>
      <c r="Q1883" s="6" t="s">
        <v>30</v>
      </c>
      <c r="R1883" s="6" t="s">
        <v>34</v>
      </c>
      <c r="S1883" s="8" t="n">
        <v>20.75</v>
      </c>
      <c r="T1883" s="8" t="n">
        <v>452.2</v>
      </c>
      <c r="U1883" s="6" t="s">
        <v>30</v>
      </c>
      <c r="V1883" s="8" t="n">
        <f aca="false">IF(X1883="0-1 Year", ROUND(S1883/0.474, 2), IF(X1883="1-2 Years", ROUND(S1883/0.287, 2), ROUND(S1883/0.14, 2)))</f>
        <v>72.3</v>
      </c>
      <c r="W1883" s="6" t="str">
        <f aca="false">IF(V1883&gt;4000, "High", IF(V1883&gt;2000, "Medium", "Low"))</f>
        <v>Low</v>
      </c>
      <c r="X1883" s="9" t="s">
        <v>1275</v>
      </c>
      <c r="Y1883" s="10" t="n">
        <f aca="false">IF(U1883="Yes", 1, 0)</f>
        <v>0</v>
      </c>
      <c r="Z1883" s="10" t="n">
        <v>1</v>
      </c>
      <c r="AA1883" s="11" t="n">
        <f aca="false">MAX(0, ($S1883 * 0.35) - ($F1883 * 0.3))</f>
        <v>0.9625</v>
      </c>
      <c r="AB1883" s="12" t="str">
        <f aca="false">IF(AA1883&gt;20,"High",IF(AA1883&gt;10,"Medium","Low"))</f>
        <v>Low</v>
      </c>
    </row>
    <row r="1884" customFormat="false" ht="18.65" hidden="false" customHeight="false" outlineLevel="0" collapsed="false">
      <c r="A1884" s="5" t="s">
        <v>1928</v>
      </c>
      <c r="B1884" s="6" t="s">
        <v>37</v>
      </c>
      <c r="C1884" s="6" t="s">
        <v>30</v>
      </c>
      <c r="D1884" s="6" t="s">
        <v>31</v>
      </c>
      <c r="E1884" s="6" t="s">
        <v>31</v>
      </c>
      <c r="F1884" s="7" t="n">
        <v>22</v>
      </c>
      <c r="G1884" s="6" t="s">
        <v>31</v>
      </c>
      <c r="H1884" s="6" t="s">
        <v>30</v>
      </c>
      <c r="I1884" s="6" t="s">
        <v>30</v>
      </c>
      <c r="J1884" s="6" t="s">
        <v>32</v>
      </c>
      <c r="K1884" s="6" t="s">
        <v>32</v>
      </c>
      <c r="L1884" s="6" t="s">
        <v>32</v>
      </c>
      <c r="M1884" s="6" t="s">
        <v>32</v>
      </c>
      <c r="N1884" s="6" t="s">
        <v>32</v>
      </c>
      <c r="O1884" s="6" t="s">
        <v>32</v>
      </c>
      <c r="P1884" s="6" t="s">
        <v>33</v>
      </c>
      <c r="Q1884" s="6" t="s">
        <v>30</v>
      </c>
      <c r="R1884" s="6" t="s">
        <v>53</v>
      </c>
      <c r="S1884" s="8" t="n">
        <v>20.75</v>
      </c>
      <c r="T1884" s="8" t="n">
        <v>452.35</v>
      </c>
      <c r="U1884" s="6" t="s">
        <v>30</v>
      </c>
      <c r="V1884" s="8" t="n">
        <f aca="false">IF(X1884="0-1 Year", ROUND(S1884/0.474, 2), IF(X1884="1-2 Years", ROUND(S1884/0.287, 2), ROUND(S1884/0.14, 2)))</f>
        <v>72.3</v>
      </c>
      <c r="W1884" s="6" t="str">
        <f aca="false">IF(V1884&gt;4000, "High", IF(V1884&gt;2000, "Medium", "Low"))</f>
        <v>Low</v>
      </c>
      <c r="X1884" s="9" t="s">
        <v>1275</v>
      </c>
      <c r="Y1884" s="10" t="n">
        <f aca="false">IF(U1884="Yes", 1, 0)</f>
        <v>0</v>
      </c>
      <c r="Z1884" s="10" t="n">
        <v>1</v>
      </c>
      <c r="AA1884" s="11" t="n">
        <f aca="false">MAX(0, ($S1884 * 0.35) - ($F1884 * 0.3))</f>
        <v>0.6625</v>
      </c>
      <c r="AB1884" s="12" t="str">
        <f aca="false">IF(AA1884&gt;20,"High",IF(AA1884&gt;10,"Medium","Low"))</f>
        <v>Low</v>
      </c>
    </row>
    <row r="1885" customFormat="false" ht="18.65" hidden="false" customHeight="false" outlineLevel="0" collapsed="false">
      <c r="A1885" s="5" t="s">
        <v>1929</v>
      </c>
      <c r="B1885" s="6" t="s">
        <v>37</v>
      </c>
      <c r="C1885" s="6" t="s">
        <v>30</v>
      </c>
      <c r="D1885" s="6" t="s">
        <v>31</v>
      </c>
      <c r="E1885" s="6" t="s">
        <v>31</v>
      </c>
      <c r="F1885" s="7" t="n">
        <v>24</v>
      </c>
      <c r="G1885" s="6" t="s">
        <v>31</v>
      </c>
      <c r="H1885" s="6" t="s">
        <v>30</v>
      </c>
      <c r="I1885" s="6" t="s">
        <v>30</v>
      </c>
      <c r="J1885" s="6" t="s">
        <v>32</v>
      </c>
      <c r="K1885" s="6" t="s">
        <v>32</v>
      </c>
      <c r="L1885" s="6" t="s">
        <v>32</v>
      </c>
      <c r="M1885" s="6" t="s">
        <v>32</v>
      </c>
      <c r="N1885" s="6" t="s">
        <v>32</v>
      </c>
      <c r="O1885" s="6" t="s">
        <v>32</v>
      </c>
      <c r="P1885" s="6" t="s">
        <v>166</v>
      </c>
      <c r="Q1885" s="6" t="s">
        <v>30</v>
      </c>
      <c r="R1885" s="6" t="s">
        <v>34</v>
      </c>
      <c r="S1885" s="8" t="n">
        <v>19.7</v>
      </c>
      <c r="T1885" s="8" t="n">
        <v>452.55</v>
      </c>
      <c r="U1885" s="6" t="s">
        <v>30</v>
      </c>
      <c r="V1885" s="8" t="n">
        <f aca="false">IF(X1885="0-1 Year", ROUND(S1885/0.474, 2), IF(X1885="1-2 Years", ROUND(S1885/0.287, 2), ROUND(S1885/0.14, 2)))</f>
        <v>68.64</v>
      </c>
      <c r="W1885" s="6" t="str">
        <f aca="false">IF(V1885&gt;4000, "High", IF(V1885&gt;2000, "Medium", "Low"))</f>
        <v>Low</v>
      </c>
      <c r="X1885" s="9" t="s">
        <v>1275</v>
      </c>
      <c r="Y1885" s="10" t="n">
        <f aca="false">IF(U1885="Yes", 1, 0)</f>
        <v>0</v>
      </c>
      <c r="Z1885" s="10" t="n">
        <v>1</v>
      </c>
      <c r="AA1885" s="11" t="n">
        <f aca="false">MAX(0, ($S1885 * 0.35) - ($F1885 * 0.3))</f>
        <v>0</v>
      </c>
      <c r="AB1885" s="12" t="str">
        <f aca="false">IF(AA1885&gt;20,"High",IF(AA1885&gt;10,"Medium","Low"))</f>
        <v>Low</v>
      </c>
    </row>
    <row r="1886" customFormat="false" ht="18.65" hidden="false" customHeight="false" outlineLevel="0" collapsed="false">
      <c r="A1886" s="5" t="s">
        <v>1930</v>
      </c>
      <c r="B1886" s="6" t="s">
        <v>29</v>
      </c>
      <c r="C1886" s="6" t="s">
        <v>30</v>
      </c>
      <c r="D1886" s="6" t="s">
        <v>30</v>
      </c>
      <c r="E1886" s="6" t="s">
        <v>30</v>
      </c>
      <c r="F1886" s="7" t="n">
        <v>5</v>
      </c>
      <c r="G1886" s="6" t="s">
        <v>31</v>
      </c>
      <c r="H1886" s="6" t="s">
        <v>31</v>
      </c>
      <c r="I1886" s="6" t="s">
        <v>517</v>
      </c>
      <c r="J1886" s="6" t="s">
        <v>30</v>
      </c>
      <c r="K1886" s="6" t="s">
        <v>30</v>
      </c>
      <c r="L1886" s="6" t="s">
        <v>31</v>
      </c>
      <c r="M1886" s="6" t="s">
        <v>30</v>
      </c>
      <c r="N1886" s="6" t="s">
        <v>31</v>
      </c>
      <c r="O1886" s="6" t="s">
        <v>30</v>
      </c>
      <c r="P1886" s="6" t="s">
        <v>38</v>
      </c>
      <c r="Q1886" s="6" t="s">
        <v>31</v>
      </c>
      <c r="R1886" s="6" t="s">
        <v>39</v>
      </c>
      <c r="S1886" s="8" t="n">
        <v>92.5</v>
      </c>
      <c r="T1886" s="8" t="n">
        <v>452.7</v>
      </c>
      <c r="U1886" s="6" t="s">
        <v>31</v>
      </c>
      <c r="V1886" s="8" t="n">
        <f aca="false">IF(X1886="0-1 Year", ROUND(S1886/0.474, 2), IF(X1886="1-2 Years", ROUND(S1886/0.287, 2), ROUND(S1886/0.14, 2)))</f>
        <v>195.15</v>
      </c>
      <c r="W1886" s="6" t="str">
        <f aca="false">IF(V1886&gt;4000, "High", IF(V1886&gt;2000, "Medium", "Low"))</f>
        <v>Low</v>
      </c>
      <c r="X1886" s="9" t="s">
        <v>35</v>
      </c>
      <c r="Y1886" s="10" t="n">
        <f aca="false">IF(U1886="Yes", 1, 0)</f>
        <v>1</v>
      </c>
      <c r="Z1886" s="10" t="n">
        <v>1</v>
      </c>
      <c r="AA1886" s="11" t="n">
        <f aca="false">MAX(0, ($S1886 * 0.35) - ($F1886 * 0.3))</f>
        <v>30.875</v>
      </c>
      <c r="AB1886" s="12" t="str">
        <f aca="false">IF(AA1886&gt;20,"High",IF(AA1886&gt;10,"Medium","Low"))</f>
        <v>High</v>
      </c>
    </row>
    <row r="1887" customFormat="false" ht="18.65" hidden="false" customHeight="false" outlineLevel="0" collapsed="false">
      <c r="A1887" s="5" t="s">
        <v>1931</v>
      </c>
      <c r="B1887" s="6" t="s">
        <v>29</v>
      </c>
      <c r="C1887" s="6" t="s">
        <v>30</v>
      </c>
      <c r="D1887" s="6" t="s">
        <v>31</v>
      </c>
      <c r="E1887" s="6" t="s">
        <v>31</v>
      </c>
      <c r="F1887" s="7" t="n">
        <v>9</v>
      </c>
      <c r="G1887" s="6" t="s">
        <v>31</v>
      </c>
      <c r="H1887" s="6" t="s">
        <v>30</v>
      </c>
      <c r="I1887" s="6" t="s">
        <v>203</v>
      </c>
      <c r="J1887" s="6" t="s">
        <v>30</v>
      </c>
      <c r="K1887" s="6" t="s">
        <v>31</v>
      </c>
      <c r="L1887" s="6" t="s">
        <v>30</v>
      </c>
      <c r="M1887" s="6" t="s">
        <v>31</v>
      </c>
      <c r="N1887" s="6" t="s">
        <v>30</v>
      </c>
      <c r="O1887" s="6" t="s">
        <v>30</v>
      </c>
      <c r="P1887" s="6" t="s">
        <v>38</v>
      </c>
      <c r="Q1887" s="6" t="s">
        <v>30</v>
      </c>
      <c r="R1887" s="6" t="s">
        <v>34</v>
      </c>
      <c r="S1887" s="8" t="n">
        <v>54.8</v>
      </c>
      <c r="T1887" s="8" t="n">
        <v>452.8</v>
      </c>
      <c r="U1887" s="6" t="s">
        <v>30</v>
      </c>
      <c r="V1887" s="8" t="n">
        <f aca="false">IF(X1887="0-1 Year", ROUND(S1887/0.474, 2), IF(X1887="1-2 Years", ROUND(S1887/0.287, 2), ROUND(S1887/0.14, 2)))</f>
        <v>115.61</v>
      </c>
      <c r="W1887" s="6" t="str">
        <f aca="false">IF(V1887&gt;4000, "High", IF(V1887&gt;2000, "Medium", "Low"))</f>
        <v>Low</v>
      </c>
      <c r="X1887" s="9" t="s">
        <v>35</v>
      </c>
      <c r="Y1887" s="10" t="n">
        <f aca="false">IF(U1887="Yes", 1, 0)</f>
        <v>0</v>
      </c>
      <c r="Z1887" s="10" t="n">
        <v>1</v>
      </c>
      <c r="AA1887" s="11" t="n">
        <f aca="false">MAX(0, ($S1887 * 0.35) - ($F1887 * 0.3))</f>
        <v>16.48</v>
      </c>
      <c r="AB1887" s="12" t="str">
        <f aca="false">IF(AA1887&gt;20,"High",IF(AA1887&gt;10,"Medium","Low"))</f>
        <v>Medium</v>
      </c>
    </row>
    <row r="1888" customFormat="false" ht="18.65" hidden="false" customHeight="false" outlineLevel="0" collapsed="false">
      <c r="A1888" s="5" t="s">
        <v>1932</v>
      </c>
      <c r="B1888" s="6" t="s">
        <v>29</v>
      </c>
      <c r="C1888" s="6" t="s">
        <v>30</v>
      </c>
      <c r="D1888" s="6" t="s">
        <v>30</v>
      </c>
      <c r="E1888" s="6" t="s">
        <v>30</v>
      </c>
      <c r="F1888" s="7" t="n">
        <v>5</v>
      </c>
      <c r="G1888" s="6" t="s">
        <v>31</v>
      </c>
      <c r="H1888" s="6" t="s">
        <v>30</v>
      </c>
      <c r="I1888" s="6" t="s">
        <v>517</v>
      </c>
      <c r="J1888" s="6" t="s">
        <v>30</v>
      </c>
      <c r="K1888" s="6" t="s">
        <v>30</v>
      </c>
      <c r="L1888" s="6" t="s">
        <v>30</v>
      </c>
      <c r="M1888" s="6" t="s">
        <v>31</v>
      </c>
      <c r="N1888" s="6" t="s">
        <v>31</v>
      </c>
      <c r="O1888" s="6" t="s">
        <v>31</v>
      </c>
      <c r="P1888" s="6" t="s">
        <v>38</v>
      </c>
      <c r="Q1888" s="6" t="s">
        <v>31</v>
      </c>
      <c r="R1888" s="6" t="s">
        <v>39</v>
      </c>
      <c r="S1888" s="8" t="n">
        <v>96.1</v>
      </c>
      <c r="T1888" s="8" t="n">
        <v>453.4</v>
      </c>
      <c r="U1888" s="6" t="s">
        <v>31</v>
      </c>
      <c r="V1888" s="8" t="n">
        <f aca="false">IF(X1888="0-1 Year", ROUND(S1888/0.474, 2), IF(X1888="1-2 Years", ROUND(S1888/0.287, 2), ROUND(S1888/0.14, 2)))</f>
        <v>202.74</v>
      </c>
      <c r="W1888" s="6" t="str">
        <f aca="false">IF(V1888&gt;4000, "High", IF(V1888&gt;2000, "Medium", "Low"))</f>
        <v>Low</v>
      </c>
      <c r="X1888" s="9" t="s">
        <v>35</v>
      </c>
      <c r="Y1888" s="10" t="n">
        <f aca="false">IF(U1888="Yes", 1, 0)</f>
        <v>1</v>
      </c>
      <c r="Z1888" s="10" t="n">
        <v>1</v>
      </c>
      <c r="AA1888" s="11" t="n">
        <f aca="false">MAX(0, ($S1888 * 0.35) - ($F1888 * 0.3))</f>
        <v>32.135</v>
      </c>
      <c r="AB1888" s="12" t="str">
        <f aca="false">IF(AA1888&gt;20,"High",IF(AA1888&gt;10,"Medium","Low"))</f>
        <v>High</v>
      </c>
    </row>
    <row r="1889" customFormat="false" ht="18.65" hidden="false" customHeight="false" outlineLevel="0" collapsed="false">
      <c r="A1889" s="5" t="s">
        <v>1933</v>
      </c>
      <c r="B1889" s="6" t="s">
        <v>29</v>
      </c>
      <c r="C1889" s="6" t="s">
        <v>30</v>
      </c>
      <c r="D1889" s="6" t="s">
        <v>31</v>
      </c>
      <c r="E1889" s="6" t="s">
        <v>31</v>
      </c>
      <c r="F1889" s="7" t="n">
        <v>5</v>
      </c>
      <c r="G1889" s="6" t="s">
        <v>31</v>
      </c>
      <c r="H1889" s="6" t="s">
        <v>31</v>
      </c>
      <c r="I1889" s="6" t="s">
        <v>517</v>
      </c>
      <c r="J1889" s="6" t="s">
        <v>31</v>
      </c>
      <c r="K1889" s="6" t="s">
        <v>30</v>
      </c>
      <c r="L1889" s="6" t="s">
        <v>31</v>
      </c>
      <c r="M1889" s="6" t="s">
        <v>30</v>
      </c>
      <c r="N1889" s="6" t="s">
        <v>30</v>
      </c>
      <c r="O1889" s="6" t="s">
        <v>30</v>
      </c>
      <c r="P1889" s="6" t="s">
        <v>38</v>
      </c>
      <c r="Q1889" s="6" t="s">
        <v>31</v>
      </c>
      <c r="R1889" s="6" t="s">
        <v>39</v>
      </c>
      <c r="S1889" s="8" t="n">
        <v>84.5</v>
      </c>
      <c r="T1889" s="8" t="n">
        <v>453.75</v>
      </c>
      <c r="U1889" s="6" t="s">
        <v>31</v>
      </c>
      <c r="V1889" s="8" t="n">
        <f aca="false">IF(X1889="0-1 Year", ROUND(S1889/0.474, 2), IF(X1889="1-2 Years", ROUND(S1889/0.287, 2), ROUND(S1889/0.14, 2)))</f>
        <v>178.27</v>
      </c>
      <c r="W1889" s="6" t="str">
        <f aca="false">IF(V1889&gt;4000, "High", IF(V1889&gt;2000, "Medium", "Low"))</f>
        <v>Low</v>
      </c>
      <c r="X1889" s="9" t="s">
        <v>35</v>
      </c>
      <c r="Y1889" s="10" t="n">
        <f aca="false">IF(U1889="Yes", 1, 0)</f>
        <v>1</v>
      </c>
      <c r="Z1889" s="10" t="n">
        <v>1</v>
      </c>
      <c r="AA1889" s="11" t="n">
        <f aca="false">MAX(0, ($S1889 * 0.35) - ($F1889 * 0.3))</f>
        <v>28.075</v>
      </c>
      <c r="AB1889" s="12" t="str">
        <f aca="false">IF(AA1889&gt;20,"High",IF(AA1889&gt;10,"Medium","Low"))</f>
        <v>High</v>
      </c>
    </row>
    <row r="1890" customFormat="false" ht="18.65" hidden="false" customHeight="false" outlineLevel="0" collapsed="false">
      <c r="A1890" s="5" t="s">
        <v>1934</v>
      </c>
      <c r="B1890" s="6" t="s">
        <v>29</v>
      </c>
      <c r="C1890" s="6" t="s">
        <v>30</v>
      </c>
      <c r="D1890" s="6" t="s">
        <v>31</v>
      </c>
      <c r="E1890" s="6" t="s">
        <v>31</v>
      </c>
      <c r="F1890" s="7" t="n">
        <v>23</v>
      </c>
      <c r="G1890" s="6" t="s">
        <v>31</v>
      </c>
      <c r="H1890" s="6" t="s">
        <v>30</v>
      </c>
      <c r="I1890" s="6" t="s">
        <v>30</v>
      </c>
      <c r="J1890" s="6" t="s">
        <v>32</v>
      </c>
      <c r="K1890" s="6" t="s">
        <v>32</v>
      </c>
      <c r="L1890" s="6" t="s">
        <v>32</v>
      </c>
      <c r="M1890" s="6" t="s">
        <v>32</v>
      </c>
      <c r="N1890" s="6" t="s">
        <v>32</v>
      </c>
      <c r="O1890" s="6" t="s">
        <v>32</v>
      </c>
      <c r="P1890" s="6" t="s">
        <v>166</v>
      </c>
      <c r="Q1890" s="6" t="s">
        <v>30</v>
      </c>
      <c r="R1890" s="6" t="s">
        <v>34</v>
      </c>
      <c r="S1890" s="8" t="n">
        <v>20.9</v>
      </c>
      <c r="T1890" s="8" t="n">
        <v>454</v>
      </c>
      <c r="U1890" s="6" t="s">
        <v>30</v>
      </c>
      <c r="V1890" s="8" t="n">
        <f aca="false">IF(X1890="0-1 Year", ROUND(S1890/0.474, 2), IF(X1890="1-2 Years", ROUND(S1890/0.287, 2), ROUND(S1890/0.14, 2)))</f>
        <v>72.82</v>
      </c>
      <c r="W1890" s="6" t="str">
        <f aca="false">IF(V1890&gt;4000, "High", IF(V1890&gt;2000, "Medium", "Low"))</f>
        <v>Low</v>
      </c>
      <c r="X1890" s="9" t="s">
        <v>1275</v>
      </c>
      <c r="Y1890" s="10" t="n">
        <f aca="false">IF(U1890="Yes", 1, 0)</f>
        <v>0</v>
      </c>
      <c r="Z1890" s="10" t="n">
        <v>1</v>
      </c>
      <c r="AA1890" s="11" t="n">
        <f aca="false">MAX(0, ($S1890 * 0.35) - ($F1890 * 0.3))</f>
        <v>0.414999999999999</v>
      </c>
      <c r="AB1890" s="12" t="str">
        <f aca="false">IF(AA1890&gt;20,"High",IF(AA1890&gt;10,"Medium","Low"))</f>
        <v>Low</v>
      </c>
    </row>
    <row r="1891" customFormat="false" ht="18.65" hidden="false" customHeight="false" outlineLevel="0" collapsed="false">
      <c r="A1891" s="5" t="s">
        <v>1935</v>
      </c>
      <c r="B1891" s="6" t="s">
        <v>37</v>
      </c>
      <c r="C1891" s="6" t="s">
        <v>30</v>
      </c>
      <c r="D1891" s="6" t="s">
        <v>31</v>
      </c>
      <c r="E1891" s="6" t="s">
        <v>31</v>
      </c>
      <c r="F1891" s="7" t="n">
        <v>22</v>
      </c>
      <c r="G1891" s="6" t="s">
        <v>31</v>
      </c>
      <c r="H1891" s="6" t="s">
        <v>30</v>
      </c>
      <c r="I1891" s="6" t="s">
        <v>30</v>
      </c>
      <c r="J1891" s="6" t="s">
        <v>32</v>
      </c>
      <c r="K1891" s="6" t="s">
        <v>32</v>
      </c>
      <c r="L1891" s="6" t="s">
        <v>32</v>
      </c>
      <c r="M1891" s="6" t="s">
        <v>32</v>
      </c>
      <c r="N1891" s="6" t="s">
        <v>32</v>
      </c>
      <c r="O1891" s="6" t="s">
        <v>32</v>
      </c>
      <c r="P1891" s="6" t="s">
        <v>38</v>
      </c>
      <c r="Q1891" s="6" t="s">
        <v>30</v>
      </c>
      <c r="R1891" s="6" t="s">
        <v>53</v>
      </c>
      <c r="S1891" s="8" t="n">
        <v>19.05</v>
      </c>
      <c r="T1891" s="8" t="n">
        <v>454.05</v>
      </c>
      <c r="U1891" s="6" t="s">
        <v>30</v>
      </c>
      <c r="V1891" s="8" t="n">
        <f aca="false">IF(X1891="0-1 Year", ROUND(S1891/0.474, 2), IF(X1891="1-2 Years", ROUND(S1891/0.287, 2), ROUND(S1891/0.14, 2)))</f>
        <v>66.38</v>
      </c>
      <c r="W1891" s="6" t="str">
        <f aca="false">IF(V1891&gt;4000, "High", IF(V1891&gt;2000, "Medium", "Low"))</f>
        <v>Low</v>
      </c>
      <c r="X1891" s="9" t="s">
        <v>1275</v>
      </c>
      <c r="Y1891" s="10" t="n">
        <f aca="false">IF(U1891="Yes", 1, 0)</f>
        <v>0</v>
      </c>
      <c r="Z1891" s="10" t="n">
        <v>1</v>
      </c>
      <c r="AA1891" s="11" t="n">
        <f aca="false">MAX(0, ($S1891 * 0.35) - ($F1891 * 0.3))</f>
        <v>0.0674999999999999</v>
      </c>
      <c r="AB1891" s="12" t="str">
        <f aca="false">IF(AA1891&gt;20,"High",IF(AA1891&gt;10,"Medium","Low"))</f>
        <v>Low</v>
      </c>
    </row>
    <row r="1892" customFormat="false" ht="18.65" hidden="false" customHeight="false" outlineLevel="0" collapsed="false">
      <c r="A1892" s="5" t="s">
        <v>1936</v>
      </c>
      <c r="B1892" s="6" t="s">
        <v>37</v>
      </c>
      <c r="C1892" s="6" t="s">
        <v>30</v>
      </c>
      <c r="D1892" s="6" t="s">
        <v>31</v>
      </c>
      <c r="E1892" s="6" t="s">
        <v>30</v>
      </c>
      <c r="F1892" s="7" t="n">
        <v>5</v>
      </c>
      <c r="G1892" s="6" t="s">
        <v>31</v>
      </c>
      <c r="H1892" s="6" t="s">
        <v>30</v>
      </c>
      <c r="I1892" s="6" t="s">
        <v>517</v>
      </c>
      <c r="J1892" s="6" t="s">
        <v>31</v>
      </c>
      <c r="K1892" s="6" t="s">
        <v>30</v>
      </c>
      <c r="L1892" s="6" t="s">
        <v>31</v>
      </c>
      <c r="M1892" s="6" t="s">
        <v>30</v>
      </c>
      <c r="N1892" s="6" t="s">
        <v>30</v>
      </c>
      <c r="O1892" s="6" t="s">
        <v>31</v>
      </c>
      <c r="P1892" s="6" t="s">
        <v>38</v>
      </c>
      <c r="Q1892" s="6" t="s">
        <v>31</v>
      </c>
      <c r="R1892" s="6" t="s">
        <v>34</v>
      </c>
      <c r="S1892" s="8" t="n">
        <v>88.9</v>
      </c>
      <c r="T1892" s="8" t="n">
        <v>454.15</v>
      </c>
      <c r="U1892" s="6" t="s">
        <v>31</v>
      </c>
      <c r="V1892" s="8" t="n">
        <f aca="false">IF(X1892="0-1 Year", ROUND(S1892/0.474, 2), IF(X1892="1-2 Years", ROUND(S1892/0.287, 2), ROUND(S1892/0.14, 2)))</f>
        <v>187.55</v>
      </c>
      <c r="W1892" s="6" t="str">
        <f aca="false">IF(V1892&gt;4000, "High", IF(V1892&gt;2000, "Medium", "Low"))</f>
        <v>Low</v>
      </c>
      <c r="X1892" s="9" t="s">
        <v>35</v>
      </c>
      <c r="Y1892" s="10" t="n">
        <f aca="false">IF(U1892="Yes", 1, 0)</f>
        <v>1</v>
      </c>
      <c r="Z1892" s="10" t="n">
        <v>1</v>
      </c>
      <c r="AA1892" s="11" t="n">
        <f aca="false">MAX(0, ($S1892 * 0.35) - ($F1892 * 0.3))</f>
        <v>29.615</v>
      </c>
      <c r="AB1892" s="12" t="str">
        <f aca="false">IF(AA1892&gt;20,"High",IF(AA1892&gt;10,"Medium","Low"))</f>
        <v>High</v>
      </c>
    </row>
    <row r="1893" customFormat="false" ht="18.65" hidden="false" customHeight="false" outlineLevel="0" collapsed="false">
      <c r="A1893" s="5" t="s">
        <v>1937</v>
      </c>
      <c r="B1893" s="6" t="s">
        <v>37</v>
      </c>
      <c r="C1893" s="6" t="s">
        <v>30</v>
      </c>
      <c r="D1893" s="6" t="s">
        <v>30</v>
      </c>
      <c r="E1893" s="6" t="s">
        <v>31</v>
      </c>
      <c r="F1893" s="7" t="n">
        <v>18</v>
      </c>
      <c r="G1893" s="6" t="s">
        <v>31</v>
      </c>
      <c r="H1893" s="6" t="s">
        <v>31</v>
      </c>
      <c r="I1893" s="6" t="s">
        <v>30</v>
      </c>
      <c r="J1893" s="6" t="s">
        <v>32</v>
      </c>
      <c r="K1893" s="6" t="s">
        <v>32</v>
      </c>
      <c r="L1893" s="6" t="s">
        <v>32</v>
      </c>
      <c r="M1893" s="6" t="s">
        <v>32</v>
      </c>
      <c r="N1893" s="6" t="s">
        <v>32</v>
      </c>
      <c r="O1893" s="6" t="s">
        <v>32</v>
      </c>
      <c r="P1893" s="6" t="s">
        <v>166</v>
      </c>
      <c r="Q1893" s="6" t="s">
        <v>30</v>
      </c>
      <c r="R1893" s="6" t="s">
        <v>58</v>
      </c>
      <c r="S1893" s="8" t="n">
        <v>25.3</v>
      </c>
      <c r="T1893" s="8" t="n">
        <v>454.65</v>
      </c>
      <c r="U1893" s="6" t="s">
        <v>30</v>
      </c>
      <c r="V1893" s="8" t="n">
        <f aca="false">IF(X1893="0-1 Year", ROUND(S1893/0.474, 2), IF(X1893="1-2 Years", ROUND(S1893/0.287, 2), ROUND(S1893/0.14, 2)))</f>
        <v>88.15</v>
      </c>
      <c r="W1893" s="6" t="str">
        <f aca="false">IF(V1893&gt;4000, "High", IF(V1893&gt;2000, "Medium", "Low"))</f>
        <v>Low</v>
      </c>
      <c r="X1893" s="9" t="s">
        <v>1275</v>
      </c>
      <c r="Y1893" s="10" t="n">
        <f aca="false">IF(U1893="Yes", 1, 0)</f>
        <v>0</v>
      </c>
      <c r="Z1893" s="10" t="n">
        <v>1</v>
      </c>
      <c r="AA1893" s="11" t="n">
        <f aca="false">MAX(0, ($S1893 * 0.35) - ($F1893 * 0.3))</f>
        <v>3.455</v>
      </c>
      <c r="AB1893" s="12" t="str">
        <f aca="false">IF(AA1893&gt;20,"High",IF(AA1893&gt;10,"Medium","Low"))</f>
        <v>Low</v>
      </c>
    </row>
    <row r="1894" customFormat="false" ht="18.65" hidden="false" customHeight="false" outlineLevel="0" collapsed="false">
      <c r="A1894" s="5" t="s">
        <v>1938</v>
      </c>
      <c r="B1894" s="6" t="s">
        <v>37</v>
      </c>
      <c r="C1894" s="6" t="s">
        <v>30</v>
      </c>
      <c r="D1894" s="6" t="s">
        <v>30</v>
      </c>
      <c r="E1894" s="6" t="s">
        <v>30</v>
      </c>
      <c r="F1894" s="7" t="n">
        <v>6</v>
      </c>
      <c r="G1894" s="6" t="s">
        <v>31</v>
      </c>
      <c r="H1894" s="6" t="s">
        <v>30</v>
      </c>
      <c r="I1894" s="6" t="s">
        <v>517</v>
      </c>
      <c r="J1894" s="6" t="s">
        <v>30</v>
      </c>
      <c r="K1894" s="6" t="s">
        <v>30</v>
      </c>
      <c r="L1894" s="6" t="s">
        <v>30</v>
      </c>
      <c r="M1894" s="6" t="s">
        <v>30</v>
      </c>
      <c r="N1894" s="6" t="s">
        <v>31</v>
      </c>
      <c r="O1894" s="6" t="s">
        <v>31</v>
      </c>
      <c r="P1894" s="6" t="s">
        <v>38</v>
      </c>
      <c r="Q1894" s="6" t="s">
        <v>31</v>
      </c>
      <c r="R1894" s="6" t="s">
        <v>39</v>
      </c>
      <c r="S1894" s="8" t="n">
        <v>91.1</v>
      </c>
      <c r="T1894" s="8" t="n">
        <v>455.3</v>
      </c>
      <c r="U1894" s="6" t="s">
        <v>31</v>
      </c>
      <c r="V1894" s="8" t="n">
        <f aca="false">IF(X1894="0-1 Year", ROUND(S1894/0.474, 2), IF(X1894="1-2 Years", ROUND(S1894/0.287, 2), ROUND(S1894/0.14, 2)))</f>
        <v>192.19</v>
      </c>
      <c r="W1894" s="6" t="str">
        <f aca="false">IF(V1894&gt;4000, "High", IF(V1894&gt;2000, "Medium", "Low"))</f>
        <v>Low</v>
      </c>
      <c r="X1894" s="9" t="s">
        <v>35</v>
      </c>
      <c r="Y1894" s="10" t="n">
        <f aca="false">IF(U1894="Yes", 1, 0)</f>
        <v>1</v>
      </c>
      <c r="Z1894" s="10" t="n">
        <v>1</v>
      </c>
      <c r="AA1894" s="11" t="n">
        <f aca="false">MAX(0, ($S1894 * 0.35) - ($F1894 * 0.3))</f>
        <v>30.085</v>
      </c>
      <c r="AB1894" s="12" t="str">
        <f aca="false">IF(AA1894&gt;20,"High",IF(AA1894&gt;10,"Medium","Low"))</f>
        <v>High</v>
      </c>
    </row>
    <row r="1895" customFormat="false" ht="18.65" hidden="false" customHeight="false" outlineLevel="0" collapsed="false">
      <c r="A1895" s="5" t="s">
        <v>1939</v>
      </c>
      <c r="B1895" s="6" t="s">
        <v>37</v>
      </c>
      <c r="C1895" s="6" t="s">
        <v>30</v>
      </c>
      <c r="D1895" s="6" t="s">
        <v>30</v>
      </c>
      <c r="E1895" s="6" t="s">
        <v>30</v>
      </c>
      <c r="F1895" s="7" t="n">
        <v>5</v>
      </c>
      <c r="G1895" s="6" t="s">
        <v>31</v>
      </c>
      <c r="H1895" s="6" t="s">
        <v>31</v>
      </c>
      <c r="I1895" s="6" t="s">
        <v>517</v>
      </c>
      <c r="J1895" s="6" t="s">
        <v>30</v>
      </c>
      <c r="K1895" s="6" t="s">
        <v>31</v>
      </c>
      <c r="L1895" s="6" t="s">
        <v>30</v>
      </c>
      <c r="M1895" s="6" t="s">
        <v>30</v>
      </c>
      <c r="N1895" s="6" t="s">
        <v>31</v>
      </c>
      <c r="O1895" s="6" t="s">
        <v>30</v>
      </c>
      <c r="P1895" s="6" t="s">
        <v>38</v>
      </c>
      <c r="Q1895" s="6" t="s">
        <v>31</v>
      </c>
      <c r="R1895" s="6" t="s">
        <v>39</v>
      </c>
      <c r="S1895" s="8" t="n">
        <v>90.8</v>
      </c>
      <c r="T1895" s="8" t="n">
        <v>455.5</v>
      </c>
      <c r="U1895" s="6" t="s">
        <v>31</v>
      </c>
      <c r="V1895" s="8" t="n">
        <f aca="false">IF(X1895="0-1 Year", ROUND(S1895/0.474, 2), IF(X1895="1-2 Years", ROUND(S1895/0.287, 2), ROUND(S1895/0.14, 2)))</f>
        <v>191.56</v>
      </c>
      <c r="W1895" s="6" t="str">
        <f aca="false">IF(V1895&gt;4000, "High", IF(V1895&gt;2000, "Medium", "Low"))</f>
        <v>Low</v>
      </c>
      <c r="X1895" s="9" t="s">
        <v>35</v>
      </c>
      <c r="Y1895" s="10" t="n">
        <f aca="false">IF(U1895="Yes", 1, 0)</f>
        <v>1</v>
      </c>
      <c r="Z1895" s="10" t="n">
        <v>1</v>
      </c>
      <c r="AA1895" s="11" t="n">
        <f aca="false">MAX(0, ($S1895 * 0.35) - ($F1895 * 0.3))</f>
        <v>30.28</v>
      </c>
      <c r="AB1895" s="12" t="str">
        <f aca="false">IF(AA1895&gt;20,"High",IF(AA1895&gt;10,"Medium","Low"))</f>
        <v>High</v>
      </c>
    </row>
    <row r="1896" customFormat="false" ht="18.65" hidden="false" customHeight="false" outlineLevel="0" collapsed="false">
      <c r="A1896" s="5" t="s">
        <v>1940</v>
      </c>
      <c r="B1896" s="6" t="s">
        <v>37</v>
      </c>
      <c r="C1896" s="6" t="s">
        <v>30</v>
      </c>
      <c r="D1896" s="6" t="s">
        <v>31</v>
      </c>
      <c r="E1896" s="6" t="s">
        <v>30</v>
      </c>
      <c r="F1896" s="7" t="n">
        <v>24</v>
      </c>
      <c r="G1896" s="6" t="s">
        <v>31</v>
      </c>
      <c r="H1896" s="6" t="s">
        <v>30</v>
      </c>
      <c r="I1896" s="6" t="s">
        <v>30</v>
      </c>
      <c r="J1896" s="6" t="s">
        <v>32</v>
      </c>
      <c r="K1896" s="6" t="s">
        <v>32</v>
      </c>
      <c r="L1896" s="6" t="s">
        <v>32</v>
      </c>
      <c r="M1896" s="6" t="s">
        <v>32</v>
      </c>
      <c r="N1896" s="6" t="s">
        <v>32</v>
      </c>
      <c r="O1896" s="6" t="s">
        <v>32</v>
      </c>
      <c r="P1896" s="6" t="s">
        <v>33</v>
      </c>
      <c r="Q1896" s="6" t="s">
        <v>30</v>
      </c>
      <c r="R1896" s="6" t="s">
        <v>34</v>
      </c>
      <c r="S1896" s="8" t="n">
        <v>20.15</v>
      </c>
      <c r="T1896" s="8" t="n">
        <v>456.85</v>
      </c>
      <c r="U1896" s="6" t="s">
        <v>30</v>
      </c>
      <c r="V1896" s="8" t="n">
        <f aca="false">IF(X1896="0-1 Year", ROUND(S1896/0.474, 2), IF(X1896="1-2 Years", ROUND(S1896/0.287, 2), ROUND(S1896/0.14, 2)))</f>
        <v>70.21</v>
      </c>
      <c r="W1896" s="6" t="str">
        <f aca="false">IF(V1896&gt;4000, "High", IF(V1896&gt;2000, "Medium", "Low"))</f>
        <v>Low</v>
      </c>
      <c r="X1896" s="9" t="s">
        <v>1275</v>
      </c>
      <c r="Y1896" s="10" t="n">
        <f aca="false">IF(U1896="Yes", 1, 0)</f>
        <v>0</v>
      </c>
      <c r="Z1896" s="10" t="n">
        <v>1</v>
      </c>
      <c r="AA1896" s="11" t="n">
        <f aca="false">MAX(0, ($S1896 * 0.35) - ($F1896 * 0.3))</f>
        <v>0</v>
      </c>
      <c r="AB1896" s="12" t="str">
        <f aca="false">IF(AA1896&gt;20,"High",IF(AA1896&gt;10,"Medium","Low"))</f>
        <v>Low</v>
      </c>
    </row>
    <row r="1897" customFormat="false" ht="18.65" hidden="false" customHeight="false" outlineLevel="0" collapsed="false">
      <c r="A1897" s="5" t="s">
        <v>1941</v>
      </c>
      <c r="B1897" s="6" t="s">
        <v>29</v>
      </c>
      <c r="C1897" s="6" t="s">
        <v>31</v>
      </c>
      <c r="D1897" s="6" t="s">
        <v>31</v>
      </c>
      <c r="E1897" s="6" t="s">
        <v>30</v>
      </c>
      <c r="F1897" s="7" t="n">
        <v>6</v>
      </c>
      <c r="G1897" s="6" t="s">
        <v>31</v>
      </c>
      <c r="H1897" s="6" t="s">
        <v>31</v>
      </c>
      <c r="I1897" s="6" t="s">
        <v>517</v>
      </c>
      <c r="J1897" s="6" t="s">
        <v>30</v>
      </c>
      <c r="K1897" s="6" t="s">
        <v>30</v>
      </c>
      <c r="L1897" s="6" t="s">
        <v>31</v>
      </c>
      <c r="M1897" s="6" t="s">
        <v>30</v>
      </c>
      <c r="N1897" s="6" t="s">
        <v>30</v>
      </c>
      <c r="O1897" s="6" t="s">
        <v>30</v>
      </c>
      <c r="P1897" s="6" t="s">
        <v>38</v>
      </c>
      <c r="Q1897" s="6" t="s">
        <v>31</v>
      </c>
      <c r="R1897" s="6" t="s">
        <v>39</v>
      </c>
      <c r="S1897" s="8" t="n">
        <v>80.8</v>
      </c>
      <c r="T1897" s="8" t="n">
        <v>457.1</v>
      </c>
      <c r="U1897" s="6" t="s">
        <v>30</v>
      </c>
      <c r="V1897" s="8" t="n">
        <f aca="false">IF(X1897="0-1 Year", ROUND(S1897/0.474, 2), IF(X1897="1-2 Years", ROUND(S1897/0.287, 2), ROUND(S1897/0.14, 2)))</f>
        <v>170.46</v>
      </c>
      <c r="W1897" s="6" t="str">
        <f aca="false">IF(V1897&gt;4000, "High", IF(V1897&gt;2000, "Medium", "Low"))</f>
        <v>Low</v>
      </c>
      <c r="X1897" s="9" t="s">
        <v>35</v>
      </c>
      <c r="Y1897" s="10" t="n">
        <f aca="false">IF(U1897="Yes", 1, 0)</f>
        <v>0</v>
      </c>
      <c r="Z1897" s="10" t="n">
        <v>1</v>
      </c>
      <c r="AA1897" s="11" t="n">
        <f aca="false">MAX(0, ($S1897 * 0.35) - ($F1897 * 0.3))</f>
        <v>26.48</v>
      </c>
      <c r="AB1897" s="12" t="str">
        <f aca="false">IF(AA1897&gt;20,"High",IF(AA1897&gt;10,"Medium","Low"))</f>
        <v>High</v>
      </c>
    </row>
    <row r="1898" customFormat="false" ht="18.65" hidden="false" customHeight="false" outlineLevel="0" collapsed="false">
      <c r="A1898" s="5" t="s">
        <v>1942</v>
      </c>
      <c r="B1898" s="6" t="s">
        <v>29</v>
      </c>
      <c r="C1898" s="6" t="s">
        <v>30</v>
      </c>
      <c r="D1898" s="6" t="s">
        <v>30</v>
      </c>
      <c r="E1898" s="6" t="s">
        <v>30</v>
      </c>
      <c r="F1898" s="7" t="n">
        <v>26</v>
      </c>
      <c r="G1898" s="6" t="s">
        <v>31</v>
      </c>
      <c r="H1898" s="6" t="s">
        <v>30</v>
      </c>
      <c r="I1898" s="6" t="s">
        <v>30</v>
      </c>
      <c r="J1898" s="6" t="s">
        <v>32</v>
      </c>
      <c r="K1898" s="6" t="s">
        <v>32</v>
      </c>
      <c r="L1898" s="6" t="s">
        <v>32</v>
      </c>
      <c r="M1898" s="6" t="s">
        <v>32</v>
      </c>
      <c r="N1898" s="6" t="s">
        <v>32</v>
      </c>
      <c r="O1898" s="6" t="s">
        <v>32</v>
      </c>
      <c r="P1898" s="6" t="s">
        <v>33</v>
      </c>
      <c r="Q1898" s="6" t="s">
        <v>30</v>
      </c>
      <c r="R1898" s="6" t="s">
        <v>58</v>
      </c>
      <c r="S1898" s="8" t="n">
        <v>19.8</v>
      </c>
      <c r="T1898" s="8" t="n">
        <v>457.3</v>
      </c>
      <c r="U1898" s="6" t="s">
        <v>30</v>
      </c>
      <c r="V1898" s="8" t="n">
        <f aca="false">IF(X1898="0-1 Year", ROUND(S1898/0.474, 2), IF(X1898="1-2 Years", ROUND(S1898/0.287, 2), ROUND(S1898/0.14, 2)))</f>
        <v>141.43</v>
      </c>
      <c r="W1898" s="6" t="str">
        <f aca="false">IF(V1898&gt;4000, "High", IF(V1898&gt;2000, "Medium", "Low"))</f>
        <v>Low</v>
      </c>
      <c r="X1898" s="9" t="s">
        <v>1765</v>
      </c>
      <c r="Y1898" s="10" t="n">
        <f aca="false">IF(U1898="Yes", 1, 0)</f>
        <v>0</v>
      </c>
      <c r="Z1898" s="10" t="n">
        <v>1</v>
      </c>
      <c r="AA1898" s="11" t="n">
        <f aca="false">MAX(0, ($S1898 * 0.35) - ($F1898 * 0.3))</f>
        <v>0</v>
      </c>
      <c r="AB1898" s="12" t="str">
        <f aca="false">IF(AA1898&gt;20,"High",IF(AA1898&gt;10,"Medium","Low"))</f>
        <v>Low</v>
      </c>
    </row>
    <row r="1899" customFormat="false" ht="18.65" hidden="false" customHeight="false" outlineLevel="0" collapsed="false">
      <c r="A1899" s="5" t="s">
        <v>1943</v>
      </c>
      <c r="B1899" s="6" t="s">
        <v>37</v>
      </c>
      <c r="C1899" s="6" t="s">
        <v>30</v>
      </c>
      <c r="D1899" s="6" t="s">
        <v>30</v>
      </c>
      <c r="E1899" s="6" t="s">
        <v>30</v>
      </c>
      <c r="F1899" s="7" t="n">
        <v>7</v>
      </c>
      <c r="G1899" s="6" t="s">
        <v>31</v>
      </c>
      <c r="H1899" s="6" t="s">
        <v>30</v>
      </c>
      <c r="I1899" s="6" t="s">
        <v>203</v>
      </c>
      <c r="J1899" s="6" t="s">
        <v>30</v>
      </c>
      <c r="K1899" s="6" t="s">
        <v>30</v>
      </c>
      <c r="L1899" s="6" t="s">
        <v>30</v>
      </c>
      <c r="M1899" s="6" t="s">
        <v>30</v>
      </c>
      <c r="N1899" s="6" t="s">
        <v>31</v>
      </c>
      <c r="O1899" s="6" t="s">
        <v>31</v>
      </c>
      <c r="P1899" s="6" t="s">
        <v>38</v>
      </c>
      <c r="Q1899" s="6" t="s">
        <v>31</v>
      </c>
      <c r="R1899" s="6" t="s">
        <v>39</v>
      </c>
      <c r="S1899" s="8" t="n">
        <v>66.85</v>
      </c>
      <c r="T1899" s="8" t="n">
        <v>458.1</v>
      </c>
      <c r="U1899" s="6" t="s">
        <v>30</v>
      </c>
      <c r="V1899" s="8" t="n">
        <f aca="false">IF(X1899="0-1 Year", ROUND(S1899/0.474, 2), IF(X1899="1-2 Years", ROUND(S1899/0.287, 2), ROUND(S1899/0.14, 2)))</f>
        <v>141.03</v>
      </c>
      <c r="W1899" s="6" t="str">
        <f aca="false">IF(V1899&gt;4000, "High", IF(V1899&gt;2000, "Medium", "Low"))</f>
        <v>Low</v>
      </c>
      <c r="X1899" s="9" t="s">
        <v>35</v>
      </c>
      <c r="Y1899" s="10" t="n">
        <f aca="false">IF(U1899="Yes", 1, 0)</f>
        <v>0</v>
      </c>
      <c r="Z1899" s="10" t="n">
        <v>1</v>
      </c>
      <c r="AA1899" s="11" t="n">
        <f aca="false">MAX(0, ($S1899 * 0.35) - ($F1899 * 0.3))</f>
        <v>21.2975</v>
      </c>
      <c r="AB1899" s="12" t="str">
        <f aca="false">IF(AA1899&gt;20,"High",IF(AA1899&gt;10,"Medium","Low"))</f>
        <v>High</v>
      </c>
    </row>
    <row r="1900" customFormat="false" ht="18.65" hidden="false" customHeight="false" outlineLevel="0" collapsed="false">
      <c r="A1900" s="5" t="s">
        <v>1944</v>
      </c>
      <c r="B1900" s="6" t="s">
        <v>37</v>
      </c>
      <c r="C1900" s="6" t="s">
        <v>30</v>
      </c>
      <c r="D1900" s="6" t="s">
        <v>31</v>
      </c>
      <c r="E1900" s="6" t="s">
        <v>30</v>
      </c>
      <c r="F1900" s="7" t="n">
        <v>26</v>
      </c>
      <c r="G1900" s="6" t="s">
        <v>31</v>
      </c>
      <c r="H1900" s="6" t="s">
        <v>30</v>
      </c>
      <c r="I1900" s="6" t="s">
        <v>30</v>
      </c>
      <c r="J1900" s="6" t="s">
        <v>32</v>
      </c>
      <c r="K1900" s="6" t="s">
        <v>32</v>
      </c>
      <c r="L1900" s="6" t="s">
        <v>32</v>
      </c>
      <c r="M1900" s="6" t="s">
        <v>32</v>
      </c>
      <c r="N1900" s="6" t="s">
        <v>32</v>
      </c>
      <c r="O1900" s="6" t="s">
        <v>32</v>
      </c>
      <c r="P1900" s="6" t="s">
        <v>33</v>
      </c>
      <c r="Q1900" s="6" t="s">
        <v>30</v>
      </c>
      <c r="R1900" s="6" t="s">
        <v>34</v>
      </c>
      <c r="S1900" s="8" t="n">
        <v>19.2</v>
      </c>
      <c r="T1900" s="8" t="n">
        <v>459.6</v>
      </c>
      <c r="U1900" s="6" t="s">
        <v>30</v>
      </c>
      <c r="V1900" s="8" t="n">
        <f aca="false">IF(X1900="0-1 Year", ROUND(S1900/0.474, 2), IF(X1900="1-2 Years", ROUND(S1900/0.287, 2), ROUND(S1900/0.14, 2)))</f>
        <v>137.14</v>
      </c>
      <c r="W1900" s="6" t="str">
        <f aca="false">IF(V1900&gt;4000, "High", IF(V1900&gt;2000, "Medium", "Low"))</f>
        <v>Low</v>
      </c>
      <c r="X1900" s="9" t="s">
        <v>1765</v>
      </c>
      <c r="Y1900" s="10" t="n">
        <f aca="false">IF(U1900="Yes", 1, 0)</f>
        <v>0</v>
      </c>
      <c r="Z1900" s="10" t="n">
        <v>1</v>
      </c>
      <c r="AA1900" s="11" t="n">
        <f aca="false">MAX(0, ($S1900 * 0.35) - ($F1900 * 0.3))</f>
        <v>0</v>
      </c>
      <c r="AB1900" s="12" t="str">
        <f aca="false">IF(AA1900&gt;20,"High",IF(AA1900&gt;10,"Medium","Low"))</f>
        <v>Low</v>
      </c>
    </row>
    <row r="1901" customFormat="false" ht="18.65" hidden="false" customHeight="false" outlineLevel="0" collapsed="false">
      <c r="A1901" s="5" t="s">
        <v>1945</v>
      </c>
      <c r="B1901" s="6" t="s">
        <v>37</v>
      </c>
      <c r="C1901" s="6" t="s">
        <v>31</v>
      </c>
      <c r="D1901" s="6" t="s">
        <v>30</v>
      </c>
      <c r="E1901" s="6" t="s">
        <v>30</v>
      </c>
      <c r="F1901" s="7" t="n">
        <v>24</v>
      </c>
      <c r="G1901" s="6" t="s">
        <v>31</v>
      </c>
      <c r="H1901" s="6" t="s">
        <v>30</v>
      </c>
      <c r="I1901" s="6" t="s">
        <v>30</v>
      </c>
      <c r="J1901" s="6" t="s">
        <v>32</v>
      </c>
      <c r="K1901" s="6" t="s">
        <v>32</v>
      </c>
      <c r="L1901" s="6" t="s">
        <v>32</v>
      </c>
      <c r="M1901" s="6" t="s">
        <v>32</v>
      </c>
      <c r="N1901" s="6" t="s">
        <v>32</v>
      </c>
      <c r="O1901" s="6" t="s">
        <v>32</v>
      </c>
      <c r="P1901" s="6" t="s">
        <v>38</v>
      </c>
      <c r="Q1901" s="6" t="s">
        <v>31</v>
      </c>
      <c r="R1901" s="6" t="s">
        <v>34</v>
      </c>
      <c r="S1901" s="8" t="n">
        <v>20.3</v>
      </c>
      <c r="T1901" s="8" t="n">
        <v>459.95</v>
      </c>
      <c r="U1901" s="6" t="s">
        <v>30</v>
      </c>
      <c r="V1901" s="8" t="n">
        <f aca="false">IF(X1901="0-1 Year", ROUND(S1901/0.474, 2), IF(X1901="1-2 Years", ROUND(S1901/0.287, 2), ROUND(S1901/0.14, 2)))</f>
        <v>70.73</v>
      </c>
      <c r="W1901" s="6" t="str">
        <f aca="false">IF(V1901&gt;4000, "High", IF(V1901&gt;2000, "Medium", "Low"))</f>
        <v>Low</v>
      </c>
      <c r="X1901" s="9" t="s">
        <v>1275</v>
      </c>
      <c r="Y1901" s="10" t="n">
        <f aca="false">IF(U1901="Yes", 1, 0)</f>
        <v>0</v>
      </c>
      <c r="Z1901" s="10" t="n">
        <v>1</v>
      </c>
      <c r="AA1901" s="11" t="n">
        <f aca="false">MAX(0, ($S1901 * 0.35) - ($F1901 * 0.3))</f>
        <v>0</v>
      </c>
      <c r="AB1901" s="12" t="str">
        <f aca="false">IF(AA1901&gt;20,"High",IF(AA1901&gt;10,"Medium","Low"))</f>
        <v>Low</v>
      </c>
    </row>
    <row r="1902" customFormat="false" ht="18.65" hidden="false" customHeight="false" outlineLevel="0" collapsed="false">
      <c r="A1902" s="5" t="s">
        <v>1946</v>
      </c>
      <c r="B1902" s="6" t="s">
        <v>29</v>
      </c>
      <c r="C1902" s="6" t="s">
        <v>30</v>
      </c>
      <c r="D1902" s="6" t="s">
        <v>30</v>
      </c>
      <c r="E1902" s="6" t="s">
        <v>31</v>
      </c>
      <c r="F1902" s="7" t="n">
        <v>25</v>
      </c>
      <c r="G1902" s="6" t="s">
        <v>31</v>
      </c>
      <c r="H1902" s="6" t="s">
        <v>30</v>
      </c>
      <c r="I1902" s="6" t="s">
        <v>30</v>
      </c>
      <c r="J1902" s="6" t="s">
        <v>32</v>
      </c>
      <c r="K1902" s="6" t="s">
        <v>32</v>
      </c>
      <c r="L1902" s="6" t="s">
        <v>32</v>
      </c>
      <c r="M1902" s="6" t="s">
        <v>32</v>
      </c>
      <c r="N1902" s="6" t="s">
        <v>32</v>
      </c>
      <c r="O1902" s="6" t="s">
        <v>32</v>
      </c>
      <c r="P1902" s="6" t="s">
        <v>38</v>
      </c>
      <c r="Q1902" s="6" t="s">
        <v>30</v>
      </c>
      <c r="R1902" s="6" t="s">
        <v>34</v>
      </c>
      <c r="S1902" s="8" t="n">
        <v>20.8</v>
      </c>
      <c r="T1902" s="8" t="n">
        <v>460.2</v>
      </c>
      <c r="U1902" s="6" t="s">
        <v>30</v>
      </c>
      <c r="V1902" s="8" t="n">
        <f aca="false">IF(X1902="0-1 Year", ROUND(S1902/0.474, 2), IF(X1902="1-2 Years", ROUND(S1902/0.287, 2), ROUND(S1902/0.14, 2)))</f>
        <v>148.57</v>
      </c>
      <c r="W1902" s="6" t="str">
        <f aca="false">IF(V1902&gt;4000, "High", IF(V1902&gt;2000, "Medium", "Low"))</f>
        <v>Low</v>
      </c>
      <c r="X1902" s="9" t="s">
        <v>1765</v>
      </c>
      <c r="Y1902" s="10" t="n">
        <f aca="false">IF(U1902="Yes", 1, 0)</f>
        <v>0</v>
      </c>
      <c r="Z1902" s="10" t="n">
        <v>1</v>
      </c>
      <c r="AA1902" s="11" t="n">
        <f aca="false">MAX(0, ($S1902 * 0.35) - ($F1902 * 0.3))</f>
        <v>0</v>
      </c>
      <c r="AB1902" s="12" t="str">
        <f aca="false">IF(AA1902&gt;20,"High",IF(AA1902&gt;10,"Medium","Low"))</f>
        <v>Low</v>
      </c>
    </row>
    <row r="1903" customFormat="false" ht="18.65" hidden="false" customHeight="false" outlineLevel="0" collapsed="false">
      <c r="A1903" s="5" t="s">
        <v>1947</v>
      </c>
      <c r="B1903" s="6" t="s">
        <v>29</v>
      </c>
      <c r="C1903" s="6" t="s">
        <v>30</v>
      </c>
      <c r="D1903" s="6" t="s">
        <v>31</v>
      </c>
      <c r="E1903" s="6" t="s">
        <v>30</v>
      </c>
      <c r="F1903" s="7" t="n">
        <v>6</v>
      </c>
      <c r="G1903" s="6" t="s">
        <v>31</v>
      </c>
      <c r="H1903" s="6" t="s">
        <v>31</v>
      </c>
      <c r="I1903" s="6" t="s">
        <v>517</v>
      </c>
      <c r="J1903" s="6" t="s">
        <v>30</v>
      </c>
      <c r="K1903" s="6" t="s">
        <v>30</v>
      </c>
      <c r="L1903" s="6" t="s">
        <v>30</v>
      </c>
      <c r="M1903" s="6" t="s">
        <v>30</v>
      </c>
      <c r="N1903" s="6" t="s">
        <v>31</v>
      </c>
      <c r="O1903" s="6" t="s">
        <v>30</v>
      </c>
      <c r="P1903" s="6" t="s">
        <v>38</v>
      </c>
      <c r="Q1903" s="6" t="s">
        <v>31</v>
      </c>
      <c r="R1903" s="6" t="s">
        <v>39</v>
      </c>
      <c r="S1903" s="8" t="n">
        <v>82.85</v>
      </c>
      <c r="T1903" s="8" t="n">
        <v>460.25</v>
      </c>
      <c r="U1903" s="6" t="s">
        <v>31</v>
      </c>
      <c r="V1903" s="8" t="n">
        <f aca="false">IF(X1903="0-1 Year", ROUND(S1903/0.474, 2), IF(X1903="1-2 Years", ROUND(S1903/0.287, 2), ROUND(S1903/0.14, 2)))</f>
        <v>174.79</v>
      </c>
      <c r="W1903" s="6" t="str">
        <f aca="false">IF(V1903&gt;4000, "High", IF(V1903&gt;2000, "Medium", "Low"))</f>
        <v>Low</v>
      </c>
      <c r="X1903" s="9" t="s">
        <v>35</v>
      </c>
      <c r="Y1903" s="10" t="n">
        <f aca="false">IF(U1903="Yes", 1, 0)</f>
        <v>1</v>
      </c>
      <c r="Z1903" s="10" t="n">
        <v>1</v>
      </c>
      <c r="AA1903" s="11" t="n">
        <f aca="false">MAX(0, ($S1903 * 0.35) - ($F1903 * 0.3))</f>
        <v>27.1975</v>
      </c>
      <c r="AB1903" s="12" t="str">
        <f aca="false">IF(AA1903&gt;20,"High",IF(AA1903&gt;10,"Medium","Low"))</f>
        <v>High</v>
      </c>
    </row>
    <row r="1904" customFormat="false" ht="18.65" hidden="false" customHeight="false" outlineLevel="0" collapsed="false">
      <c r="A1904" s="5" t="s">
        <v>1948</v>
      </c>
      <c r="B1904" s="6" t="s">
        <v>29</v>
      </c>
      <c r="C1904" s="6" t="s">
        <v>30</v>
      </c>
      <c r="D1904" s="6" t="s">
        <v>30</v>
      </c>
      <c r="E1904" s="6" t="s">
        <v>30</v>
      </c>
      <c r="F1904" s="7" t="n">
        <v>27</v>
      </c>
      <c r="G1904" s="6" t="s">
        <v>31</v>
      </c>
      <c r="H1904" s="6" t="s">
        <v>30</v>
      </c>
      <c r="I1904" s="6" t="s">
        <v>30</v>
      </c>
      <c r="J1904" s="6" t="s">
        <v>32</v>
      </c>
      <c r="K1904" s="6" t="s">
        <v>32</v>
      </c>
      <c r="L1904" s="6" t="s">
        <v>32</v>
      </c>
      <c r="M1904" s="6" t="s">
        <v>32</v>
      </c>
      <c r="N1904" s="6" t="s">
        <v>32</v>
      </c>
      <c r="O1904" s="6" t="s">
        <v>32</v>
      </c>
      <c r="P1904" s="6" t="s">
        <v>38</v>
      </c>
      <c r="Q1904" s="6" t="s">
        <v>31</v>
      </c>
      <c r="R1904" s="6" t="s">
        <v>58</v>
      </c>
      <c r="S1904" s="8" t="n">
        <v>19.4</v>
      </c>
      <c r="T1904" s="8" t="n">
        <v>460.25</v>
      </c>
      <c r="U1904" s="6" t="s">
        <v>30</v>
      </c>
      <c r="V1904" s="8" t="n">
        <f aca="false">IF(X1904="0-1 Year", ROUND(S1904/0.474, 2), IF(X1904="1-2 Years", ROUND(S1904/0.287, 2), ROUND(S1904/0.14, 2)))</f>
        <v>138.57</v>
      </c>
      <c r="W1904" s="6" t="str">
        <f aca="false">IF(V1904&gt;4000, "High", IF(V1904&gt;2000, "Medium", "Low"))</f>
        <v>Low</v>
      </c>
      <c r="X1904" s="9" t="s">
        <v>1765</v>
      </c>
      <c r="Y1904" s="10" t="n">
        <f aca="false">IF(U1904="Yes", 1, 0)</f>
        <v>0</v>
      </c>
      <c r="Z1904" s="10" t="n">
        <v>1</v>
      </c>
      <c r="AA1904" s="11" t="n">
        <f aca="false">MAX(0, ($S1904 * 0.35) - ($F1904 * 0.3))</f>
        <v>0</v>
      </c>
      <c r="AB1904" s="12" t="str">
        <f aca="false">IF(AA1904&gt;20,"High",IF(AA1904&gt;10,"Medium","Low"))</f>
        <v>Low</v>
      </c>
    </row>
    <row r="1905" customFormat="false" ht="18.65" hidden="false" customHeight="false" outlineLevel="0" collapsed="false">
      <c r="A1905" s="5" t="s">
        <v>1949</v>
      </c>
      <c r="B1905" s="6" t="s">
        <v>37</v>
      </c>
      <c r="C1905" s="6" t="s">
        <v>30</v>
      </c>
      <c r="D1905" s="6" t="s">
        <v>30</v>
      </c>
      <c r="E1905" s="6" t="s">
        <v>30</v>
      </c>
      <c r="F1905" s="7" t="n">
        <v>25</v>
      </c>
      <c r="G1905" s="6" t="s">
        <v>31</v>
      </c>
      <c r="H1905" s="6" t="s">
        <v>30</v>
      </c>
      <c r="I1905" s="6" t="s">
        <v>30</v>
      </c>
      <c r="J1905" s="6" t="s">
        <v>32</v>
      </c>
      <c r="K1905" s="6" t="s">
        <v>32</v>
      </c>
      <c r="L1905" s="6" t="s">
        <v>32</v>
      </c>
      <c r="M1905" s="6" t="s">
        <v>32</v>
      </c>
      <c r="N1905" s="6" t="s">
        <v>32</v>
      </c>
      <c r="O1905" s="6" t="s">
        <v>32</v>
      </c>
      <c r="P1905" s="6" t="s">
        <v>38</v>
      </c>
      <c r="Q1905" s="6" t="s">
        <v>30</v>
      </c>
      <c r="R1905" s="6" t="s">
        <v>34</v>
      </c>
      <c r="S1905" s="8" t="n">
        <v>19.05</v>
      </c>
      <c r="T1905" s="8" t="n">
        <v>461.3</v>
      </c>
      <c r="U1905" s="6" t="s">
        <v>30</v>
      </c>
      <c r="V1905" s="8" t="n">
        <f aca="false">IF(X1905="0-1 Year", ROUND(S1905/0.474, 2), IF(X1905="1-2 Years", ROUND(S1905/0.287, 2), ROUND(S1905/0.14, 2)))</f>
        <v>136.07</v>
      </c>
      <c r="W1905" s="6" t="str">
        <f aca="false">IF(V1905&gt;4000, "High", IF(V1905&gt;2000, "Medium", "Low"))</f>
        <v>Low</v>
      </c>
      <c r="X1905" s="9" t="s">
        <v>1765</v>
      </c>
      <c r="Y1905" s="10" t="n">
        <f aca="false">IF(U1905="Yes", 1, 0)</f>
        <v>0</v>
      </c>
      <c r="Z1905" s="10" t="n">
        <v>1</v>
      </c>
      <c r="AA1905" s="11" t="n">
        <f aca="false">MAX(0, ($S1905 * 0.35) - ($F1905 * 0.3))</f>
        <v>0</v>
      </c>
      <c r="AB1905" s="12" t="str">
        <f aca="false">IF(AA1905&gt;20,"High",IF(AA1905&gt;10,"Medium","Low"))</f>
        <v>Low</v>
      </c>
    </row>
    <row r="1906" customFormat="false" ht="18.65" hidden="false" customHeight="false" outlineLevel="0" collapsed="false">
      <c r="A1906" s="5" t="s">
        <v>1950</v>
      </c>
      <c r="B1906" s="6" t="s">
        <v>37</v>
      </c>
      <c r="C1906" s="6" t="s">
        <v>30</v>
      </c>
      <c r="D1906" s="6" t="s">
        <v>30</v>
      </c>
      <c r="E1906" s="6" t="s">
        <v>30</v>
      </c>
      <c r="F1906" s="7" t="n">
        <v>5</v>
      </c>
      <c r="G1906" s="6" t="s">
        <v>31</v>
      </c>
      <c r="H1906" s="6" t="s">
        <v>30</v>
      </c>
      <c r="I1906" s="6" t="s">
        <v>517</v>
      </c>
      <c r="J1906" s="6" t="s">
        <v>30</v>
      </c>
      <c r="K1906" s="6" t="s">
        <v>31</v>
      </c>
      <c r="L1906" s="6" t="s">
        <v>30</v>
      </c>
      <c r="M1906" s="6" t="s">
        <v>31</v>
      </c>
      <c r="N1906" s="6" t="s">
        <v>30</v>
      </c>
      <c r="O1906" s="6" t="s">
        <v>31</v>
      </c>
      <c r="P1906" s="6" t="s">
        <v>38</v>
      </c>
      <c r="Q1906" s="6" t="s">
        <v>31</v>
      </c>
      <c r="R1906" s="6" t="s">
        <v>39</v>
      </c>
      <c r="S1906" s="8" t="n">
        <v>89.35</v>
      </c>
      <c r="T1906" s="8" t="n">
        <v>461.7</v>
      </c>
      <c r="U1906" s="6" t="s">
        <v>31</v>
      </c>
      <c r="V1906" s="8" t="n">
        <f aca="false">IF(X1906="0-1 Year", ROUND(S1906/0.474, 2), IF(X1906="1-2 Years", ROUND(S1906/0.287, 2), ROUND(S1906/0.14, 2)))</f>
        <v>188.5</v>
      </c>
      <c r="W1906" s="6" t="str">
        <f aca="false">IF(V1906&gt;4000, "High", IF(V1906&gt;2000, "Medium", "Low"))</f>
        <v>Low</v>
      </c>
      <c r="X1906" s="9" t="s">
        <v>35</v>
      </c>
      <c r="Y1906" s="10" t="n">
        <f aca="false">IF(U1906="Yes", 1, 0)</f>
        <v>1</v>
      </c>
      <c r="Z1906" s="10" t="n">
        <v>1</v>
      </c>
      <c r="AA1906" s="11" t="n">
        <f aca="false">MAX(0, ($S1906 * 0.35) - ($F1906 * 0.3))</f>
        <v>29.7725</v>
      </c>
      <c r="AB1906" s="12" t="str">
        <f aca="false">IF(AA1906&gt;20,"High",IF(AA1906&gt;10,"Medium","Low"))</f>
        <v>High</v>
      </c>
    </row>
    <row r="1907" customFormat="false" ht="18.65" hidden="false" customHeight="false" outlineLevel="0" collapsed="false">
      <c r="A1907" s="5" t="s">
        <v>1951</v>
      </c>
      <c r="B1907" s="6" t="s">
        <v>29</v>
      </c>
      <c r="C1907" s="6" t="s">
        <v>30</v>
      </c>
      <c r="D1907" s="6" t="s">
        <v>30</v>
      </c>
      <c r="E1907" s="6" t="s">
        <v>30</v>
      </c>
      <c r="F1907" s="7" t="n">
        <v>5</v>
      </c>
      <c r="G1907" s="6" t="s">
        <v>31</v>
      </c>
      <c r="H1907" s="6" t="s">
        <v>31</v>
      </c>
      <c r="I1907" s="6" t="s">
        <v>517</v>
      </c>
      <c r="J1907" s="6" t="s">
        <v>30</v>
      </c>
      <c r="K1907" s="6" t="s">
        <v>30</v>
      </c>
      <c r="L1907" s="6" t="s">
        <v>30</v>
      </c>
      <c r="M1907" s="6" t="s">
        <v>30</v>
      </c>
      <c r="N1907" s="6" t="s">
        <v>31</v>
      </c>
      <c r="O1907" s="6" t="s">
        <v>31</v>
      </c>
      <c r="P1907" s="6" t="s">
        <v>38</v>
      </c>
      <c r="Q1907" s="6" t="s">
        <v>31</v>
      </c>
      <c r="R1907" s="6" t="s">
        <v>53</v>
      </c>
      <c r="S1907" s="8" t="n">
        <v>94.85</v>
      </c>
      <c r="T1907" s="8" t="n">
        <v>462.8</v>
      </c>
      <c r="U1907" s="6" t="s">
        <v>31</v>
      </c>
      <c r="V1907" s="8" t="n">
        <f aca="false">IF(X1907="0-1 Year", ROUND(S1907/0.474, 2), IF(X1907="1-2 Years", ROUND(S1907/0.287, 2), ROUND(S1907/0.14, 2)))</f>
        <v>200.11</v>
      </c>
      <c r="W1907" s="6" t="str">
        <f aca="false">IF(V1907&gt;4000, "High", IF(V1907&gt;2000, "Medium", "Low"))</f>
        <v>Low</v>
      </c>
      <c r="X1907" s="9" t="s">
        <v>35</v>
      </c>
      <c r="Y1907" s="10" t="n">
        <f aca="false">IF(U1907="Yes", 1, 0)</f>
        <v>1</v>
      </c>
      <c r="Z1907" s="10" t="n">
        <v>1</v>
      </c>
      <c r="AA1907" s="11" t="n">
        <f aca="false">MAX(0, ($S1907 * 0.35) - ($F1907 * 0.3))</f>
        <v>31.6975</v>
      </c>
      <c r="AB1907" s="12" t="str">
        <f aca="false">IF(AA1907&gt;20,"High",IF(AA1907&gt;10,"Medium","Low"))</f>
        <v>High</v>
      </c>
    </row>
    <row r="1908" customFormat="false" ht="18.65" hidden="false" customHeight="false" outlineLevel="0" collapsed="false">
      <c r="A1908" s="5" t="s">
        <v>1952</v>
      </c>
      <c r="B1908" s="6" t="s">
        <v>29</v>
      </c>
      <c r="C1908" s="6" t="s">
        <v>30</v>
      </c>
      <c r="D1908" s="6" t="s">
        <v>30</v>
      </c>
      <c r="E1908" s="6" t="s">
        <v>30</v>
      </c>
      <c r="F1908" s="7" t="n">
        <v>6</v>
      </c>
      <c r="G1908" s="6" t="s">
        <v>31</v>
      </c>
      <c r="H1908" s="6" t="s">
        <v>30</v>
      </c>
      <c r="I1908" s="6" t="s">
        <v>517</v>
      </c>
      <c r="J1908" s="6" t="s">
        <v>30</v>
      </c>
      <c r="K1908" s="6" t="s">
        <v>30</v>
      </c>
      <c r="L1908" s="6" t="s">
        <v>30</v>
      </c>
      <c r="M1908" s="6" t="s">
        <v>30</v>
      </c>
      <c r="N1908" s="6" t="s">
        <v>31</v>
      </c>
      <c r="O1908" s="6" t="s">
        <v>30</v>
      </c>
      <c r="P1908" s="6" t="s">
        <v>38</v>
      </c>
      <c r="Q1908" s="6" t="s">
        <v>31</v>
      </c>
      <c r="R1908" s="6" t="s">
        <v>58</v>
      </c>
      <c r="S1908" s="8" t="n">
        <v>80.5</v>
      </c>
      <c r="T1908" s="8" t="n">
        <v>463.05</v>
      </c>
      <c r="U1908" s="6" t="s">
        <v>31</v>
      </c>
      <c r="V1908" s="8" t="n">
        <f aca="false">IF(X1908="0-1 Year", ROUND(S1908/0.474, 2), IF(X1908="1-2 Years", ROUND(S1908/0.287, 2), ROUND(S1908/0.14, 2)))</f>
        <v>169.83</v>
      </c>
      <c r="W1908" s="6" t="str">
        <f aca="false">IF(V1908&gt;4000, "High", IF(V1908&gt;2000, "Medium", "Low"))</f>
        <v>Low</v>
      </c>
      <c r="X1908" s="9" t="s">
        <v>35</v>
      </c>
      <c r="Y1908" s="10" t="n">
        <f aca="false">IF(U1908="Yes", 1, 0)</f>
        <v>1</v>
      </c>
      <c r="Z1908" s="10" t="n">
        <v>1</v>
      </c>
      <c r="AA1908" s="11" t="n">
        <f aca="false">MAX(0, ($S1908 * 0.35) - ($F1908 * 0.3))</f>
        <v>26.375</v>
      </c>
      <c r="AB1908" s="12" t="str">
        <f aca="false">IF(AA1908&gt;20,"High",IF(AA1908&gt;10,"Medium","Low"))</f>
        <v>High</v>
      </c>
    </row>
    <row r="1909" customFormat="false" ht="18.65" hidden="false" customHeight="false" outlineLevel="0" collapsed="false">
      <c r="A1909" s="5" t="s">
        <v>1953</v>
      </c>
      <c r="B1909" s="6" t="s">
        <v>29</v>
      </c>
      <c r="C1909" s="6" t="s">
        <v>30</v>
      </c>
      <c r="D1909" s="6" t="s">
        <v>30</v>
      </c>
      <c r="E1909" s="6" t="s">
        <v>30</v>
      </c>
      <c r="F1909" s="7" t="n">
        <v>9</v>
      </c>
      <c r="G1909" s="6" t="s">
        <v>30</v>
      </c>
      <c r="H1909" s="6" t="s">
        <v>202</v>
      </c>
      <c r="I1909" s="6" t="s">
        <v>203</v>
      </c>
      <c r="J1909" s="6" t="s">
        <v>31</v>
      </c>
      <c r="K1909" s="6" t="s">
        <v>30</v>
      </c>
      <c r="L1909" s="6" t="s">
        <v>31</v>
      </c>
      <c r="M1909" s="6" t="s">
        <v>31</v>
      </c>
      <c r="N1909" s="6" t="s">
        <v>30</v>
      </c>
      <c r="O1909" s="6" t="s">
        <v>31</v>
      </c>
      <c r="P1909" s="6" t="s">
        <v>33</v>
      </c>
      <c r="Q1909" s="6" t="s">
        <v>30</v>
      </c>
      <c r="R1909" s="6" t="s">
        <v>34</v>
      </c>
      <c r="S1909" s="8" t="n">
        <v>50.8</v>
      </c>
      <c r="T1909" s="8" t="n">
        <v>463.6</v>
      </c>
      <c r="U1909" s="6" t="s">
        <v>30</v>
      </c>
      <c r="V1909" s="8" t="n">
        <f aca="false">IF(X1909="0-1 Year", ROUND(S1909/0.474, 2), IF(X1909="1-2 Years", ROUND(S1909/0.287, 2), ROUND(S1909/0.14, 2)))</f>
        <v>107.17</v>
      </c>
      <c r="W1909" s="6" t="str">
        <f aca="false">IF(V1909&gt;4000, "High", IF(V1909&gt;2000, "Medium", "Low"))</f>
        <v>Low</v>
      </c>
      <c r="X1909" s="9" t="s">
        <v>35</v>
      </c>
      <c r="Y1909" s="10" t="n">
        <f aca="false">IF(U1909="Yes", 1, 0)</f>
        <v>0</v>
      </c>
      <c r="Z1909" s="10" t="n">
        <v>1</v>
      </c>
      <c r="AA1909" s="11" t="n">
        <f aca="false">MAX(0, ($S1909 * 0.35) - ($F1909 * 0.3))</f>
        <v>15.08</v>
      </c>
      <c r="AB1909" s="12" t="str">
        <f aca="false">IF(AA1909&gt;20,"High",IF(AA1909&gt;10,"Medium","Low"))</f>
        <v>Medium</v>
      </c>
    </row>
    <row r="1910" customFormat="false" ht="18.65" hidden="false" customHeight="false" outlineLevel="0" collapsed="false">
      <c r="A1910" s="5" t="s">
        <v>1954</v>
      </c>
      <c r="B1910" s="6" t="s">
        <v>37</v>
      </c>
      <c r="C1910" s="6" t="s">
        <v>30</v>
      </c>
      <c r="D1910" s="6" t="s">
        <v>31</v>
      </c>
      <c r="E1910" s="6" t="s">
        <v>31</v>
      </c>
      <c r="F1910" s="7" t="n">
        <v>5</v>
      </c>
      <c r="G1910" s="6" t="s">
        <v>31</v>
      </c>
      <c r="H1910" s="6" t="s">
        <v>30</v>
      </c>
      <c r="I1910" s="6" t="s">
        <v>517</v>
      </c>
      <c r="J1910" s="6" t="s">
        <v>30</v>
      </c>
      <c r="K1910" s="6" t="s">
        <v>31</v>
      </c>
      <c r="L1910" s="6" t="s">
        <v>30</v>
      </c>
      <c r="M1910" s="6" t="s">
        <v>31</v>
      </c>
      <c r="N1910" s="6" t="s">
        <v>31</v>
      </c>
      <c r="O1910" s="6" t="s">
        <v>31</v>
      </c>
      <c r="P1910" s="6" t="s">
        <v>38</v>
      </c>
      <c r="Q1910" s="6" t="s">
        <v>31</v>
      </c>
      <c r="R1910" s="6" t="s">
        <v>34</v>
      </c>
      <c r="S1910" s="8" t="n">
        <v>99.15</v>
      </c>
      <c r="T1910" s="8" t="n">
        <v>465.05</v>
      </c>
      <c r="U1910" s="6" t="s">
        <v>31</v>
      </c>
      <c r="V1910" s="8" t="n">
        <f aca="false">IF(X1910="0-1 Year", ROUND(S1910/0.474, 2), IF(X1910="1-2 Years", ROUND(S1910/0.287, 2), ROUND(S1910/0.14, 2)))</f>
        <v>209.18</v>
      </c>
      <c r="W1910" s="6" t="str">
        <f aca="false">IF(V1910&gt;4000, "High", IF(V1910&gt;2000, "Medium", "Low"))</f>
        <v>Low</v>
      </c>
      <c r="X1910" s="9" t="s">
        <v>35</v>
      </c>
      <c r="Y1910" s="10" t="n">
        <f aca="false">IF(U1910="Yes", 1, 0)</f>
        <v>1</v>
      </c>
      <c r="Z1910" s="10" t="n">
        <v>1</v>
      </c>
      <c r="AA1910" s="11" t="n">
        <f aca="false">MAX(0, ($S1910 * 0.35) - ($F1910 * 0.3))</f>
        <v>33.2025</v>
      </c>
      <c r="AB1910" s="12" t="str">
        <f aca="false">IF(AA1910&gt;20,"High",IF(AA1910&gt;10,"Medium","Low"))</f>
        <v>High</v>
      </c>
    </row>
    <row r="1911" customFormat="false" ht="18.65" hidden="false" customHeight="false" outlineLevel="0" collapsed="false">
      <c r="A1911" s="5" t="s">
        <v>1955</v>
      </c>
      <c r="B1911" s="6" t="s">
        <v>29</v>
      </c>
      <c r="C1911" s="6" t="s">
        <v>30</v>
      </c>
      <c r="D1911" s="6" t="s">
        <v>30</v>
      </c>
      <c r="E1911" s="6" t="s">
        <v>31</v>
      </c>
      <c r="F1911" s="7" t="n">
        <v>23</v>
      </c>
      <c r="G1911" s="6" t="s">
        <v>31</v>
      </c>
      <c r="H1911" s="6" t="s">
        <v>30</v>
      </c>
      <c r="I1911" s="6" t="s">
        <v>30</v>
      </c>
      <c r="J1911" s="6" t="s">
        <v>32</v>
      </c>
      <c r="K1911" s="6" t="s">
        <v>32</v>
      </c>
      <c r="L1911" s="6" t="s">
        <v>32</v>
      </c>
      <c r="M1911" s="6" t="s">
        <v>32</v>
      </c>
      <c r="N1911" s="6" t="s">
        <v>32</v>
      </c>
      <c r="O1911" s="6" t="s">
        <v>32</v>
      </c>
      <c r="P1911" s="6" t="s">
        <v>33</v>
      </c>
      <c r="Q1911" s="6" t="s">
        <v>30</v>
      </c>
      <c r="R1911" s="6" t="s">
        <v>34</v>
      </c>
      <c r="S1911" s="8" t="n">
        <v>19.8</v>
      </c>
      <c r="T1911" s="8" t="n">
        <v>465.45</v>
      </c>
      <c r="U1911" s="6" t="s">
        <v>30</v>
      </c>
      <c r="V1911" s="8" t="n">
        <f aca="false">IF(X1911="0-1 Year", ROUND(S1911/0.474, 2), IF(X1911="1-2 Years", ROUND(S1911/0.287, 2), ROUND(S1911/0.14, 2)))</f>
        <v>68.99</v>
      </c>
      <c r="W1911" s="6" t="str">
        <f aca="false">IF(V1911&gt;4000, "High", IF(V1911&gt;2000, "Medium", "Low"))</f>
        <v>Low</v>
      </c>
      <c r="X1911" s="9" t="s">
        <v>1275</v>
      </c>
      <c r="Y1911" s="10" t="n">
        <f aca="false">IF(U1911="Yes", 1, 0)</f>
        <v>0</v>
      </c>
      <c r="Z1911" s="10" t="n">
        <v>1</v>
      </c>
      <c r="AA1911" s="11" t="n">
        <f aca="false">MAX(0, ($S1911 * 0.35) - ($F1911 * 0.3))</f>
        <v>0.0300000000000003</v>
      </c>
      <c r="AB1911" s="12" t="str">
        <f aca="false">IF(AA1911&gt;20,"High",IF(AA1911&gt;10,"Medium","Low"))</f>
        <v>Low</v>
      </c>
    </row>
    <row r="1912" customFormat="false" ht="18.65" hidden="false" customHeight="false" outlineLevel="0" collapsed="false">
      <c r="A1912" s="5" t="s">
        <v>1956</v>
      </c>
      <c r="B1912" s="6" t="s">
        <v>29</v>
      </c>
      <c r="C1912" s="6" t="s">
        <v>30</v>
      </c>
      <c r="D1912" s="6" t="s">
        <v>31</v>
      </c>
      <c r="E1912" s="6" t="s">
        <v>31</v>
      </c>
      <c r="F1912" s="7" t="n">
        <v>7</v>
      </c>
      <c r="G1912" s="6" t="s">
        <v>30</v>
      </c>
      <c r="H1912" s="6" t="s">
        <v>202</v>
      </c>
      <c r="I1912" s="6" t="s">
        <v>203</v>
      </c>
      <c r="J1912" s="6" t="s">
        <v>31</v>
      </c>
      <c r="K1912" s="6" t="s">
        <v>31</v>
      </c>
      <c r="L1912" s="6" t="s">
        <v>31</v>
      </c>
      <c r="M1912" s="6" t="s">
        <v>30</v>
      </c>
      <c r="N1912" s="6" t="s">
        <v>31</v>
      </c>
      <c r="O1912" s="6" t="s">
        <v>31</v>
      </c>
      <c r="P1912" s="6" t="s">
        <v>38</v>
      </c>
      <c r="Q1912" s="6" t="s">
        <v>30</v>
      </c>
      <c r="R1912" s="6" t="s">
        <v>34</v>
      </c>
      <c r="S1912" s="8" t="n">
        <v>58.85</v>
      </c>
      <c r="T1912" s="8" t="n">
        <v>465.7</v>
      </c>
      <c r="U1912" s="6" t="s">
        <v>30</v>
      </c>
      <c r="V1912" s="8" t="n">
        <f aca="false">IF(X1912="0-1 Year", ROUND(S1912/0.474, 2), IF(X1912="1-2 Years", ROUND(S1912/0.287, 2), ROUND(S1912/0.14, 2)))</f>
        <v>124.16</v>
      </c>
      <c r="W1912" s="6" t="str">
        <f aca="false">IF(V1912&gt;4000, "High", IF(V1912&gt;2000, "Medium", "Low"))</f>
        <v>Low</v>
      </c>
      <c r="X1912" s="9" t="s">
        <v>35</v>
      </c>
      <c r="Y1912" s="10" t="n">
        <f aca="false">IF(U1912="Yes", 1, 0)</f>
        <v>0</v>
      </c>
      <c r="Z1912" s="10" t="n">
        <v>1</v>
      </c>
      <c r="AA1912" s="11" t="n">
        <f aca="false">MAX(0, ($S1912 * 0.35) - ($F1912 * 0.3))</f>
        <v>18.4975</v>
      </c>
      <c r="AB1912" s="12" t="str">
        <f aca="false">IF(AA1912&gt;20,"High",IF(AA1912&gt;10,"Medium","Low"))</f>
        <v>Medium</v>
      </c>
    </row>
    <row r="1913" customFormat="false" ht="18.65" hidden="false" customHeight="false" outlineLevel="0" collapsed="false">
      <c r="A1913" s="5" t="s">
        <v>1957</v>
      </c>
      <c r="B1913" s="6" t="s">
        <v>37</v>
      </c>
      <c r="C1913" s="6" t="s">
        <v>30</v>
      </c>
      <c r="D1913" s="6" t="s">
        <v>30</v>
      </c>
      <c r="E1913" s="6" t="s">
        <v>30</v>
      </c>
      <c r="F1913" s="7" t="n">
        <v>19</v>
      </c>
      <c r="G1913" s="6" t="s">
        <v>31</v>
      </c>
      <c r="H1913" s="6" t="s">
        <v>31</v>
      </c>
      <c r="I1913" s="6" t="s">
        <v>30</v>
      </c>
      <c r="J1913" s="6" t="s">
        <v>32</v>
      </c>
      <c r="K1913" s="6" t="s">
        <v>32</v>
      </c>
      <c r="L1913" s="6" t="s">
        <v>32</v>
      </c>
      <c r="M1913" s="6" t="s">
        <v>32</v>
      </c>
      <c r="N1913" s="6" t="s">
        <v>32</v>
      </c>
      <c r="O1913" s="6" t="s">
        <v>32</v>
      </c>
      <c r="P1913" s="6" t="s">
        <v>38</v>
      </c>
      <c r="Q1913" s="6" t="s">
        <v>30</v>
      </c>
      <c r="R1913" s="6" t="s">
        <v>53</v>
      </c>
      <c r="S1913" s="8" t="n">
        <v>24.7</v>
      </c>
      <c r="T1913" s="8" t="n">
        <v>465.85</v>
      </c>
      <c r="U1913" s="6" t="s">
        <v>30</v>
      </c>
      <c r="V1913" s="8" t="n">
        <f aca="false">IF(X1913="0-1 Year", ROUND(S1913/0.474, 2), IF(X1913="1-2 Years", ROUND(S1913/0.287, 2), ROUND(S1913/0.14, 2)))</f>
        <v>86.06</v>
      </c>
      <c r="W1913" s="6" t="str">
        <f aca="false">IF(V1913&gt;4000, "High", IF(V1913&gt;2000, "Medium", "Low"))</f>
        <v>Low</v>
      </c>
      <c r="X1913" s="9" t="s">
        <v>1275</v>
      </c>
      <c r="Y1913" s="10" t="n">
        <f aca="false">IF(U1913="Yes", 1, 0)</f>
        <v>0</v>
      </c>
      <c r="Z1913" s="10" t="n">
        <v>1</v>
      </c>
      <c r="AA1913" s="11" t="n">
        <f aca="false">MAX(0, ($S1913 * 0.35) - ($F1913 * 0.3))</f>
        <v>2.945</v>
      </c>
      <c r="AB1913" s="12" t="str">
        <f aca="false">IF(AA1913&gt;20,"High",IF(AA1913&gt;10,"Medium","Low"))</f>
        <v>Low</v>
      </c>
    </row>
    <row r="1914" customFormat="false" ht="18.65" hidden="false" customHeight="false" outlineLevel="0" collapsed="false">
      <c r="A1914" s="5" t="s">
        <v>1958</v>
      </c>
      <c r="B1914" s="6" t="s">
        <v>37</v>
      </c>
      <c r="C1914" s="6" t="s">
        <v>30</v>
      </c>
      <c r="D1914" s="6" t="s">
        <v>31</v>
      </c>
      <c r="E1914" s="6" t="s">
        <v>30</v>
      </c>
      <c r="F1914" s="7" t="n">
        <v>9</v>
      </c>
      <c r="G1914" s="6" t="s">
        <v>31</v>
      </c>
      <c r="H1914" s="6" t="s">
        <v>30</v>
      </c>
      <c r="I1914" s="6" t="s">
        <v>203</v>
      </c>
      <c r="J1914" s="6" t="s">
        <v>30</v>
      </c>
      <c r="K1914" s="6" t="s">
        <v>31</v>
      </c>
      <c r="L1914" s="6" t="s">
        <v>30</v>
      </c>
      <c r="M1914" s="6" t="s">
        <v>30</v>
      </c>
      <c r="N1914" s="6" t="s">
        <v>30</v>
      </c>
      <c r="O1914" s="6" t="s">
        <v>30</v>
      </c>
      <c r="P1914" s="6" t="s">
        <v>38</v>
      </c>
      <c r="Q1914" s="6" t="s">
        <v>30</v>
      </c>
      <c r="R1914" s="6" t="s">
        <v>34</v>
      </c>
      <c r="S1914" s="8" t="n">
        <v>50.85</v>
      </c>
      <c r="T1914" s="8" t="n">
        <v>466.6</v>
      </c>
      <c r="U1914" s="6" t="s">
        <v>30</v>
      </c>
      <c r="V1914" s="8" t="n">
        <f aca="false">IF(X1914="0-1 Year", ROUND(S1914/0.474, 2), IF(X1914="1-2 Years", ROUND(S1914/0.287, 2), ROUND(S1914/0.14, 2)))</f>
        <v>107.28</v>
      </c>
      <c r="W1914" s="6" t="str">
        <f aca="false">IF(V1914&gt;4000, "High", IF(V1914&gt;2000, "Medium", "Low"))</f>
        <v>Low</v>
      </c>
      <c r="X1914" s="9" t="s">
        <v>35</v>
      </c>
      <c r="Y1914" s="10" t="n">
        <f aca="false">IF(U1914="Yes", 1, 0)</f>
        <v>0</v>
      </c>
      <c r="Z1914" s="10" t="n">
        <v>1</v>
      </c>
      <c r="AA1914" s="11" t="n">
        <f aca="false">MAX(0, ($S1914 * 0.35) - ($F1914 * 0.3))</f>
        <v>15.0975</v>
      </c>
      <c r="AB1914" s="12" t="str">
        <f aca="false">IF(AA1914&gt;20,"High",IF(AA1914&gt;10,"Medium","Low"))</f>
        <v>Medium</v>
      </c>
    </row>
    <row r="1915" customFormat="false" ht="18.65" hidden="false" customHeight="false" outlineLevel="0" collapsed="false">
      <c r="A1915" s="5" t="s">
        <v>1959</v>
      </c>
      <c r="B1915" s="6" t="s">
        <v>29</v>
      </c>
      <c r="C1915" s="6" t="s">
        <v>30</v>
      </c>
      <c r="D1915" s="6" t="s">
        <v>30</v>
      </c>
      <c r="E1915" s="6" t="s">
        <v>31</v>
      </c>
      <c r="F1915" s="7" t="n">
        <v>21</v>
      </c>
      <c r="G1915" s="6" t="s">
        <v>31</v>
      </c>
      <c r="H1915" s="6" t="s">
        <v>31</v>
      </c>
      <c r="I1915" s="6" t="s">
        <v>30</v>
      </c>
      <c r="J1915" s="6" t="s">
        <v>32</v>
      </c>
      <c r="K1915" s="6" t="s">
        <v>32</v>
      </c>
      <c r="L1915" s="6" t="s">
        <v>32</v>
      </c>
      <c r="M1915" s="6" t="s">
        <v>32</v>
      </c>
      <c r="N1915" s="6" t="s">
        <v>32</v>
      </c>
      <c r="O1915" s="6" t="s">
        <v>32</v>
      </c>
      <c r="P1915" s="6" t="s">
        <v>38</v>
      </c>
      <c r="Q1915" s="6" t="s">
        <v>30</v>
      </c>
      <c r="R1915" s="6" t="s">
        <v>34</v>
      </c>
      <c r="S1915" s="8" t="n">
        <v>24.7</v>
      </c>
      <c r="T1915" s="8" t="n">
        <v>467.15</v>
      </c>
      <c r="U1915" s="6" t="s">
        <v>30</v>
      </c>
      <c r="V1915" s="8" t="n">
        <f aca="false">IF(X1915="0-1 Year", ROUND(S1915/0.474, 2), IF(X1915="1-2 Years", ROUND(S1915/0.287, 2), ROUND(S1915/0.14, 2)))</f>
        <v>86.06</v>
      </c>
      <c r="W1915" s="6" t="str">
        <f aca="false">IF(V1915&gt;4000, "High", IF(V1915&gt;2000, "Medium", "Low"))</f>
        <v>Low</v>
      </c>
      <c r="X1915" s="9" t="s">
        <v>1275</v>
      </c>
      <c r="Y1915" s="10" t="n">
        <f aca="false">IF(U1915="Yes", 1, 0)</f>
        <v>0</v>
      </c>
      <c r="Z1915" s="10" t="n">
        <v>1</v>
      </c>
      <c r="AA1915" s="11" t="n">
        <f aca="false">MAX(0, ($S1915 * 0.35) - ($F1915 * 0.3))</f>
        <v>2.345</v>
      </c>
      <c r="AB1915" s="12" t="str">
        <f aca="false">IF(AA1915&gt;20,"High",IF(AA1915&gt;10,"Medium","Low"))</f>
        <v>Low</v>
      </c>
    </row>
    <row r="1916" customFormat="false" ht="18.65" hidden="false" customHeight="false" outlineLevel="0" collapsed="false">
      <c r="A1916" s="5" t="s">
        <v>1960</v>
      </c>
      <c r="B1916" s="6" t="s">
        <v>29</v>
      </c>
      <c r="C1916" s="6" t="s">
        <v>30</v>
      </c>
      <c r="D1916" s="6" t="s">
        <v>30</v>
      </c>
      <c r="E1916" s="6" t="s">
        <v>30</v>
      </c>
      <c r="F1916" s="7" t="n">
        <v>22</v>
      </c>
      <c r="G1916" s="6" t="s">
        <v>31</v>
      </c>
      <c r="H1916" s="6" t="s">
        <v>30</v>
      </c>
      <c r="I1916" s="6" t="s">
        <v>30</v>
      </c>
      <c r="J1916" s="6" t="s">
        <v>32</v>
      </c>
      <c r="K1916" s="6" t="s">
        <v>32</v>
      </c>
      <c r="L1916" s="6" t="s">
        <v>32</v>
      </c>
      <c r="M1916" s="6" t="s">
        <v>32</v>
      </c>
      <c r="N1916" s="6" t="s">
        <v>32</v>
      </c>
      <c r="O1916" s="6" t="s">
        <v>32</v>
      </c>
      <c r="P1916" s="6" t="s">
        <v>33</v>
      </c>
      <c r="Q1916" s="6" t="s">
        <v>30</v>
      </c>
      <c r="R1916" s="6" t="s">
        <v>58</v>
      </c>
      <c r="S1916" s="8" t="n">
        <v>20.3</v>
      </c>
      <c r="T1916" s="8" t="n">
        <v>467.15</v>
      </c>
      <c r="U1916" s="6" t="s">
        <v>30</v>
      </c>
      <c r="V1916" s="8" t="n">
        <f aca="false">IF(X1916="0-1 Year", ROUND(S1916/0.474, 2), IF(X1916="1-2 Years", ROUND(S1916/0.287, 2), ROUND(S1916/0.14, 2)))</f>
        <v>70.73</v>
      </c>
      <c r="W1916" s="6" t="str">
        <f aca="false">IF(V1916&gt;4000, "High", IF(V1916&gt;2000, "Medium", "Low"))</f>
        <v>Low</v>
      </c>
      <c r="X1916" s="9" t="s">
        <v>1275</v>
      </c>
      <c r="Y1916" s="10" t="n">
        <f aca="false">IF(U1916="Yes", 1, 0)</f>
        <v>0</v>
      </c>
      <c r="Z1916" s="10" t="n">
        <v>1</v>
      </c>
      <c r="AA1916" s="11" t="n">
        <f aca="false">MAX(0, ($S1916 * 0.35) - ($F1916 * 0.3))</f>
        <v>0.505</v>
      </c>
      <c r="AB1916" s="12" t="str">
        <f aca="false">IF(AA1916&gt;20,"High",IF(AA1916&gt;10,"Medium","Low"))</f>
        <v>Low</v>
      </c>
    </row>
    <row r="1917" customFormat="false" ht="18.65" hidden="false" customHeight="false" outlineLevel="0" collapsed="false">
      <c r="A1917" s="5" t="s">
        <v>1961</v>
      </c>
      <c r="B1917" s="6" t="s">
        <v>29</v>
      </c>
      <c r="C1917" s="6" t="s">
        <v>30</v>
      </c>
      <c r="D1917" s="6" t="s">
        <v>30</v>
      </c>
      <c r="E1917" s="6" t="s">
        <v>31</v>
      </c>
      <c r="F1917" s="7" t="n">
        <v>19</v>
      </c>
      <c r="G1917" s="6" t="s">
        <v>31</v>
      </c>
      <c r="H1917" s="6" t="s">
        <v>30</v>
      </c>
      <c r="I1917" s="6" t="s">
        <v>30</v>
      </c>
      <c r="J1917" s="6" t="s">
        <v>32</v>
      </c>
      <c r="K1917" s="6" t="s">
        <v>32</v>
      </c>
      <c r="L1917" s="6" t="s">
        <v>32</v>
      </c>
      <c r="M1917" s="6" t="s">
        <v>32</v>
      </c>
      <c r="N1917" s="6" t="s">
        <v>32</v>
      </c>
      <c r="O1917" s="6" t="s">
        <v>32</v>
      </c>
      <c r="P1917" s="6" t="s">
        <v>166</v>
      </c>
      <c r="Q1917" s="6" t="s">
        <v>30</v>
      </c>
      <c r="R1917" s="6" t="s">
        <v>58</v>
      </c>
      <c r="S1917" s="8" t="n">
        <v>20.85</v>
      </c>
      <c r="T1917" s="8" t="n">
        <v>467.5</v>
      </c>
      <c r="U1917" s="6" t="s">
        <v>30</v>
      </c>
      <c r="V1917" s="8" t="n">
        <f aca="false">IF(X1917="0-1 Year", ROUND(S1917/0.474, 2), IF(X1917="1-2 Years", ROUND(S1917/0.287, 2), ROUND(S1917/0.14, 2)))</f>
        <v>72.65</v>
      </c>
      <c r="W1917" s="6" t="str">
        <f aca="false">IF(V1917&gt;4000, "High", IF(V1917&gt;2000, "Medium", "Low"))</f>
        <v>Low</v>
      </c>
      <c r="X1917" s="9" t="s">
        <v>1275</v>
      </c>
      <c r="Y1917" s="10" t="n">
        <f aca="false">IF(U1917="Yes", 1, 0)</f>
        <v>0</v>
      </c>
      <c r="Z1917" s="10" t="n">
        <v>1</v>
      </c>
      <c r="AA1917" s="11" t="n">
        <f aca="false">MAX(0, ($S1917 * 0.35) - ($F1917 * 0.3))</f>
        <v>1.5975</v>
      </c>
      <c r="AB1917" s="12" t="str">
        <f aca="false">IF(AA1917&gt;20,"High",IF(AA1917&gt;10,"Medium","Low"))</f>
        <v>Low</v>
      </c>
    </row>
    <row r="1918" customFormat="false" ht="18.65" hidden="false" customHeight="false" outlineLevel="0" collapsed="false">
      <c r="A1918" s="5" t="s">
        <v>1962</v>
      </c>
      <c r="B1918" s="6" t="s">
        <v>29</v>
      </c>
      <c r="C1918" s="6" t="s">
        <v>31</v>
      </c>
      <c r="D1918" s="6" t="s">
        <v>31</v>
      </c>
      <c r="E1918" s="6" t="s">
        <v>30</v>
      </c>
      <c r="F1918" s="7" t="n">
        <v>7</v>
      </c>
      <c r="G1918" s="6" t="s">
        <v>31</v>
      </c>
      <c r="H1918" s="6" t="s">
        <v>30</v>
      </c>
      <c r="I1918" s="6" t="s">
        <v>517</v>
      </c>
      <c r="J1918" s="6" t="s">
        <v>30</v>
      </c>
      <c r="K1918" s="6" t="s">
        <v>30</v>
      </c>
      <c r="L1918" s="6" t="s">
        <v>30</v>
      </c>
      <c r="M1918" s="6" t="s">
        <v>30</v>
      </c>
      <c r="N1918" s="6" t="s">
        <v>30</v>
      </c>
      <c r="O1918" s="6" t="s">
        <v>30</v>
      </c>
      <c r="P1918" s="6" t="s">
        <v>38</v>
      </c>
      <c r="Q1918" s="6" t="s">
        <v>31</v>
      </c>
      <c r="R1918" s="6" t="s">
        <v>34</v>
      </c>
      <c r="S1918" s="8" t="n">
        <v>70.1</v>
      </c>
      <c r="T1918" s="8" t="n">
        <v>467.55</v>
      </c>
      <c r="U1918" s="6" t="s">
        <v>31</v>
      </c>
      <c r="V1918" s="8" t="n">
        <f aca="false">IF(X1918="0-1 Year", ROUND(S1918/0.474, 2), IF(X1918="1-2 Years", ROUND(S1918/0.287, 2), ROUND(S1918/0.14, 2)))</f>
        <v>147.89</v>
      </c>
      <c r="W1918" s="6" t="str">
        <f aca="false">IF(V1918&gt;4000, "High", IF(V1918&gt;2000, "Medium", "Low"))</f>
        <v>Low</v>
      </c>
      <c r="X1918" s="9" t="s">
        <v>35</v>
      </c>
      <c r="Y1918" s="10" t="n">
        <f aca="false">IF(U1918="Yes", 1, 0)</f>
        <v>1</v>
      </c>
      <c r="Z1918" s="10" t="n">
        <v>1</v>
      </c>
      <c r="AA1918" s="11" t="n">
        <f aca="false">MAX(0, ($S1918 * 0.35) - ($F1918 * 0.3))</f>
        <v>22.435</v>
      </c>
      <c r="AB1918" s="12" t="str">
        <f aca="false">IF(AA1918&gt;20,"High",IF(AA1918&gt;10,"Medium","Low"))</f>
        <v>High</v>
      </c>
    </row>
    <row r="1919" customFormat="false" ht="18.65" hidden="false" customHeight="false" outlineLevel="0" collapsed="false">
      <c r="A1919" s="5" t="s">
        <v>1963</v>
      </c>
      <c r="B1919" s="6" t="s">
        <v>37</v>
      </c>
      <c r="C1919" s="6" t="s">
        <v>30</v>
      </c>
      <c r="D1919" s="6" t="s">
        <v>31</v>
      </c>
      <c r="E1919" s="6" t="s">
        <v>31</v>
      </c>
      <c r="F1919" s="7" t="n">
        <v>19</v>
      </c>
      <c r="G1919" s="6" t="s">
        <v>31</v>
      </c>
      <c r="H1919" s="6" t="s">
        <v>31</v>
      </c>
      <c r="I1919" s="6" t="s">
        <v>30</v>
      </c>
      <c r="J1919" s="6" t="s">
        <v>32</v>
      </c>
      <c r="K1919" s="6" t="s">
        <v>32</v>
      </c>
      <c r="L1919" s="6" t="s">
        <v>32</v>
      </c>
      <c r="M1919" s="6" t="s">
        <v>32</v>
      </c>
      <c r="N1919" s="6" t="s">
        <v>32</v>
      </c>
      <c r="O1919" s="6" t="s">
        <v>32</v>
      </c>
      <c r="P1919" s="6" t="s">
        <v>166</v>
      </c>
      <c r="Q1919" s="6" t="s">
        <v>31</v>
      </c>
      <c r="R1919" s="6" t="s">
        <v>53</v>
      </c>
      <c r="S1919" s="8" t="n">
        <v>24.9</v>
      </c>
      <c r="T1919" s="8" t="n">
        <v>467.7</v>
      </c>
      <c r="U1919" s="6" t="s">
        <v>30</v>
      </c>
      <c r="V1919" s="8" t="n">
        <f aca="false">IF(X1919="0-1 Year", ROUND(S1919/0.474, 2), IF(X1919="1-2 Years", ROUND(S1919/0.287, 2), ROUND(S1919/0.14, 2)))</f>
        <v>86.76</v>
      </c>
      <c r="W1919" s="6" t="str">
        <f aca="false">IF(V1919&gt;4000, "High", IF(V1919&gt;2000, "Medium", "Low"))</f>
        <v>Low</v>
      </c>
      <c r="X1919" s="9" t="s">
        <v>1275</v>
      </c>
      <c r="Y1919" s="10" t="n">
        <f aca="false">IF(U1919="Yes", 1, 0)</f>
        <v>0</v>
      </c>
      <c r="Z1919" s="10" t="n">
        <v>1</v>
      </c>
      <c r="AA1919" s="11" t="n">
        <f aca="false">MAX(0, ($S1919 * 0.35) - ($F1919 * 0.3))</f>
        <v>3.015</v>
      </c>
      <c r="AB1919" s="12" t="str">
        <f aca="false">IF(AA1919&gt;20,"High",IF(AA1919&gt;10,"Medium","Low"))</f>
        <v>Low</v>
      </c>
    </row>
    <row r="1920" customFormat="false" ht="18.65" hidden="false" customHeight="false" outlineLevel="0" collapsed="false">
      <c r="A1920" s="5" t="s">
        <v>1964</v>
      </c>
      <c r="B1920" s="6" t="s">
        <v>29</v>
      </c>
      <c r="C1920" s="6" t="s">
        <v>30</v>
      </c>
      <c r="D1920" s="6" t="s">
        <v>31</v>
      </c>
      <c r="E1920" s="6" t="s">
        <v>31</v>
      </c>
      <c r="F1920" s="7" t="n">
        <v>18</v>
      </c>
      <c r="G1920" s="6" t="s">
        <v>30</v>
      </c>
      <c r="H1920" s="6" t="s">
        <v>202</v>
      </c>
      <c r="I1920" s="6" t="s">
        <v>203</v>
      </c>
      <c r="J1920" s="6" t="s">
        <v>30</v>
      </c>
      <c r="K1920" s="6" t="s">
        <v>30</v>
      </c>
      <c r="L1920" s="6" t="s">
        <v>30</v>
      </c>
      <c r="M1920" s="6" t="s">
        <v>30</v>
      </c>
      <c r="N1920" s="6" t="s">
        <v>30</v>
      </c>
      <c r="O1920" s="6" t="s">
        <v>30</v>
      </c>
      <c r="P1920" s="6" t="s">
        <v>38</v>
      </c>
      <c r="Q1920" s="6" t="s">
        <v>30</v>
      </c>
      <c r="R1920" s="6" t="s">
        <v>58</v>
      </c>
      <c r="S1920" s="8" t="n">
        <v>25.55</v>
      </c>
      <c r="T1920" s="8" t="n">
        <v>467.85</v>
      </c>
      <c r="U1920" s="6" t="s">
        <v>30</v>
      </c>
      <c r="V1920" s="8" t="n">
        <f aca="false">IF(X1920="0-1 Year", ROUND(S1920/0.474, 2), IF(X1920="1-2 Years", ROUND(S1920/0.287, 2), ROUND(S1920/0.14, 2)))</f>
        <v>89.02</v>
      </c>
      <c r="W1920" s="6" t="str">
        <f aca="false">IF(V1920&gt;4000, "High", IF(V1920&gt;2000, "Medium", "Low"))</f>
        <v>Low</v>
      </c>
      <c r="X1920" s="9" t="s">
        <v>1275</v>
      </c>
      <c r="Y1920" s="10" t="n">
        <f aca="false">IF(U1920="Yes", 1, 0)</f>
        <v>0</v>
      </c>
      <c r="Z1920" s="10" t="n">
        <v>1</v>
      </c>
      <c r="AA1920" s="11" t="n">
        <f aca="false">MAX(0, ($S1920 * 0.35) - ($F1920 * 0.3))</f>
        <v>3.5425</v>
      </c>
      <c r="AB1920" s="12" t="str">
        <f aca="false">IF(AA1920&gt;20,"High",IF(AA1920&gt;10,"Medium","Low"))</f>
        <v>Low</v>
      </c>
    </row>
    <row r="1921" customFormat="false" ht="18.65" hidden="false" customHeight="false" outlineLevel="0" collapsed="false">
      <c r="A1921" s="5" t="s">
        <v>1965</v>
      </c>
      <c r="B1921" s="6" t="s">
        <v>29</v>
      </c>
      <c r="C1921" s="6" t="s">
        <v>30</v>
      </c>
      <c r="D1921" s="6" t="s">
        <v>30</v>
      </c>
      <c r="E1921" s="6" t="s">
        <v>30</v>
      </c>
      <c r="F1921" s="7" t="n">
        <v>19</v>
      </c>
      <c r="G1921" s="6" t="s">
        <v>30</v>
      </c>
      <c r="H1921" s="6" t="s">
        <v>202</v>
      </c>
      <c r="I1921" s="6" t="s">
        <v>203</v>
      </c>
      <c r="J1921" s="6" t="s">
        <v>30</v>
      </c>
      <c r="K1921" s="6" t="s">
        <v>30</v>
      </c>
      <c r="L1921" s="6" t="s">
        <v>30</v>
      </c>
      <c r="M1921" s="6" t="s">
        <v>30</v>
      </c>
      <c r="N1921" s="6" t="s">
        <v>30</v>
      </c>
      <c r="O1921" s="6" t="s">
        <v>30</v>
      </c>
      <c r="P1921" s="6" t="s">
        <v>38</v>
      </c>
      <c r="Q1921" s="6" t="s">
        <v>31</v>
      </c>
      <c r="R1921" s="6" t="s">
        <v>53</v>
      </c>
      <c r="S1921" s="8" t="n">
        <v>25.15</v>
      </c>
      <c r="T1921" s="8" t="n">
        <v>468.35</v>
      </c>
      <c r="U1921" s="6" t="s">
        <v>30</v>
      </c>
      <c r="V1921" s="8" t="n">
        <f aca="false">IF(X1921="0-1 Year", ROUND(S1921/0.474, 2), IF(X1921="1-2 Years", ROUND(S1921/0.287, 2), ROUND(S1921/0.14, 2)))</f>
        <v>87.63</v>
      </c>
      <c r="W1921" s="6" t="str">
        <f aca="false">IF(V1921&gt;4000, "High", IF(V1921&gt;2000, "Medium", "Low"))</f>
        <v>Low</v>
      </c>
      <c r="X1921" s="9" t="s">
        <v>1275</v>
      </c>
      <c r="Y1921" s="10" t="n">
        <f aca="false">IF(U1921="Yes", 1, 0)</f>
        <v>0</v>
      </c>
      <c r="Z1921" s="10" t="n">
        <v>1</v>
      </c>
      <c r="AA1921" s="11" t="n">
        <f aca="false">MAX(0, ($S1921 * 0.35) - ($F1921 * 0.3))</f>
        <v>3.1025</v>
      </c>
      <c r="AB1921" s="12" t="str">
        <f aca="false">IF(AA1921&gt;20,"High",IF(AA1921&gt;10,"Medium","Low"))</f>
        <v>Low</v>
      </c>
    </row>
    <row r="1922" customFormat="false" ht="18.65" hidden="false" customHeight="false" outlineLevel="0" collapsed="false">
      <c r="A1922" s="5" t="s">
        <v>1966</v>
      </c>
      <c r="B1922" s="6" t="s">
        <v>37</v>
      </c>
      <c r="C1922" s="6" t="s">
        <v>30</v>
      </c>
      <c r="D1922" s="6" t="s">
        <v>30</v>
      </c>
      <c r="E1922" s="6" t="s">
        <v>30</v>
      </c>
      <c r="F1922" s="7" t="n">
        <v>8</v>
      </c>
      <c r="G1922" s="6" t="s">
        <v>31</v>
      </c>
      <c r="H1922" s="6" t="s">
        <v>30</v>
      </c>
      <c r="I1922" s="6" t="s">
        <v>203</v>
      </c>
      <c r="J1922" s="6" t="s">
        <v>31</v>
      </c>
      <c r="K1922" s="6" t="s">
        <v>31</v>
      </c>
      <c r="L1922" s="6" t="s">
        <v>30</v>
      </c>
      <c r="M1922" s="6" t="s">
        <v>31</v>
      </c>
      <c r="N1922" s="6" t="s">
        <v>30</v>
      </c>
      <c r="O1922" s="6" t="s">
        <v>30</v>
      </c>
      <c r="P1922" s="6" t="s">
        <v>33</v>
      </c>
      <c r="Q1922" s="6" t="s">
        <v>30</v>
      </c>
      <c r="R1922" s="6" t="s">
        <v>53</v>
      </c>
      <c r="S1922" s="8" t="n">
        <v>58.2</v>
      </c>
      <c r="T1922" s="8" t="n">
        <v>469.25</v>
      </c>
      <c r="U1922" s="6" t="s">
        <v>30</v>
      </c>
      <c r="V1922" s="8" t="n">
        <f aca="false">IF(X1922="0-1 Year", ROUND(S1922/0.474, 2), IF(X1922="1-2 Years", ROUND(S1922/0.287, 2), ROUND(S1922/0.14, 2)))</f>
        <v>122.78</v>
      </c>
      <c r="W1922" s="6" t="str">
        <f aca="false">IF(V1922&gt;4000, "High", IF(V1922&gt;2000, "Medium", "Low"))</f>
        <v>Low</v>
      </c>
      <c r="X1922" s="9" t="s">
        <v>35</v>
      </c>
      <c r="Y1922" s="10" t="n">
        <f aca="false">IF(U1922="Yes", 1, 0)</f>
        <v>0</v>
      </c>
      <c r="Z1922" s="10" t="n">
        <v>1</v>
      </c>
      <c r="AA1922" s="11" t="n">
        <f aca="false">MAX(0, ($S1922 * 0.35) - ($F1922 * 0.3))</f>
        <v>17.97</v>
      </c>
      <c r="AB1922" s="12" t="str">
        <f aca="false">IF(AA1922&gt;20,"High",IF(AA1922&gt;10,"Medium","Low"))</f>
        <v>Medium</v>
      </c>
    </row>
    <row r="1923" customFormat="false" ht="18.65" hidden="false" customHeight="false" outlineLevel="0" collapsed="false">
      <c r="A1923" s="5" t="s">
        <v>1967</v>
      </c>
      <c r="B1923" s="6" t="s">
        <v>29</v>
      </c>
      <c r="C1923" s="6" t="s">
        <v>30</v>
      </c>
      <c r="D1923" s="6" t="s">
        <v>31</v>
      </c>
      <c r="E1923" s="6" t="s">
        <v>31</v>
      </c>
      <c r="F1923" s="7" t="n">
        <v>15</v>
      </c>
      <c r="G1923" s="6" t="s">
        <v>30</v>
      </c>
      <c r="H1923" s="6" t="s">
        <v>202</v>
      </c>
      <c r="I1923" s="6" t="s">
        <v>203</v>
      </c>
      <c r="J1923" s="6" t="s">
        <v>31</v>
      </c>
      <c r="K1923" s="6" t="s">
        <v>30</v>
      </c>
      <c r="L1923" s="6" t="s">
        <v>30</v>
      </c>
      <c r="M1923" s="6" t="s">
        <v>30</v>
      </c>
      <c r="N1923" s="6" t="s">
        <v>30</v>
      </c>
      <c r="O1923" s="6" t="s">
        <v>30</v>
      </c>
      <c r="P1923" s="6" t="s">
        <v>38</v>
      </c>
      <c r="Q1923" s="6" t="s">
        <v>31</v>
      </c>
      <c r="R1923" s="6" t="s">
        <v>53</v>
      </c>
      <c r="S1923" s="8" t="n">
        <v>30.2</v>
      </c>
      <c r="T1923" s="8" t="n">
        <v>469.65</v>
      </c>
      <c r="U1923" s="6" t="s">
        <v>30</v>
      </c>
      <c r="V1923" s="8" t="n">
        <f aca="false">IF(X1923="0-1 Year", ROUND(S1923/0.474, 2), IF(X1923="1-2 Years", ROUND(S1923/0.287, 2), ROUND(S1923/0.14, 2)))</f>
        <v>105.23</v>
      </c>
      <c r="W1923" s="6" t="str">
        <f aca="false">IF(V1923&gt;4000, "High", IF(V1923&gt;2000, "Medium", "Low"))</f>
        <v>Low</v>
      </c>
      <c r="X1923" s="9" t="s">
        <v>1275</v>
      </c>
      <c r="Y1923" s="10" t="n">
        <f aca="false">IF(U1923="Yes", 1, 0)</f>
        <v>0</v>
      </c>
      <c r="Z1923" s="10" t="n">
        <v>1</v>
      </c>
      <c r="AA1923" s="11" t="n">
        <f aca="false">MAX(0, ($S1923 * 0.35) - ($F1923 * 0.3))</f>
        <v>6.07</v>
      </c>
      <c r="AB1923" s="12" t="str">
        <f aca="false">IF(AA1923&gt;20,"High",IF(AA1923&gt;10,"Medium","Low"))</f>
        <v>Low</v>
      </c>
    </row>
    <row r="1924" customFormat="false" ht="18.65" hidden="false" customHeight="false" outlineLevel="0" collapsed="false">
      <c r="A1924" s="5" t="s">
        <v>1968</v>
      </c>
      <c r="B1924" s="6" t="s">
        <v>29</v>
      </c>
      <c r="C1924" s="6" t="s">
        <v>30</v>
      </c>
      <c r="D1924" s="6" t="s">
        <v>31</v>
      </c>
      <c r="E1924" s="6" t="s">
        <v>31</v>
      </c>
      <c r="F1924" s="7" t="n">
        <v>24</v>
      </c>
      <c r="G1924" s="6" t="s">
        <v>31</v>
      </c>
      <c r="H1924" s="6" t="s">
        <v>30</v>
      </c>
      <c r="I1924" s="6" t="s">
        <v>30</v>
      </c>
      <c r="J1924" s="6" t="s">
        <v>32</v>
      </c>
      <c r="K1924" s="6" t="s">
        <v>32</v>
      </c>
      <c r="L1924" s="6" t="s">
        <v>32</v>
      </c>
      <c r="M1924" s="6" t="s">
        <v>32</v>
      </c>
      <c r="N1924" s="6" t="s">
        <v>32</v>
      </c>
      <c r="O1924" s="6" t="s">
        <v>32</v>
      </c>
      <c r="P1924" s="6" t="s">
        <v>33</v>
      </c>
      <c r="Q1924" s="6" t="s">
        <v>31</v>
      </c>
      <c r="R1924" s="6" t="s">
        <v>58</v>
      </c>
      <c r="S1924" s="8" t="n">
        <v>20.8</v>
      </c>
      <c r="T1924" s="8" t="n">
        <v>469.65</v>
      </c>
      <c r="U1924" s="6" t="s">
        <v>30</v>
      </c>
      <c r="V1924" s="8" t="n">
        <f aca="false">IF(X1924="0-1 Year", ROUND(S1924/0.474, 2), IF(X1924="1-2 Years", ROUND(S1924/0.287, 2), ROUND(S1924/0.14, 2)))</f>
        <v>72.47</v>
      </c>
      <c r="W1924" s="6" t="str">
        <f aca="false">IF(V1924&gt;4000, "High", IF(V1924&gt;2000, "Medium", "Low"))</f>
        <v>Low</v>
      </c>
      <c r="X1924" s="9" t="s">
        <v>1275</v>
      </c>
      <c r="Y1924" s="10" t="n">
        <f aca="false">IF(U1924="Yes", 1, 0)</f>
        <v>0</v>
      </c>
      <c r="Z1924" s="10" t="n">
        <v>1</v>
      </c>
      <c r="AA1924" s="11" t="n">
        <f aca="false">MAX(0, ($S1924 * 0.35) - ($F1924 * 0.3))</f>
        <v>0.0800000000000001</v>
      </c>
      <c r="AB1924" s="12" t="str">
        <f aca="false">IF(AA1924&gt;20,"High",IF(AA1924&gt;10,"Medium","Low"))</f>
        <v>Low</v>
      </c>
    </row>
    <row r="1925" customFormat="false" ht="18.65" hidden="false" customHeight="false" outlineLevel="0" collapsed="false">
      <c r="A1925" s="5" t="s">
        <v>1969</v>
      </c>
      <c r="B1925" s="6" t="s">
        <v>29</v>
      </c>
      <c r="C1925" s="6" t="s">
        <v>30</v>
      </c>
      <c r="D1925" s="6" t="s">
        <v>30</v>
      </c>
      <c r="E1925" s="6" t="s">
        <v>30</v>
      </c>
      <c r="F1925" s="7" t="n">
        <v>6</v>
      </c>
      <c r="G1925" s="6" t="s">
        <v>31</v>
      </c>
      <c r="H1925" s="6" t="s">
        <v>31</v>
      </c>
      <c r="I1925" s="6" t="s">
        <v>517</v>
      </c>
      <c r="J1925" s="6" t="s">
        <v>30</v>
      </c>
      <c r="K1925" s="6" t="s">
        <v>30</v>
      </c>
      <c r="L1925" s="6" t="s">
        <v>30</v>
      </c>
      <c r="M1925" s="6" t="s">
        <v>30</v>
      </c>
      <c r="N1925" s="6" t="s">
        <v>30</v>
      </c>
      <c r="O1925" s="6" t="s">
        <v>30</v>
      </c>
      <c r="P1925" s="6" t="s">
        <v>38</v>
      </c>
      <c r="Q1925" s="6" t="s">
        <v>31</v>
      </c>
      <c r="R1925" s="6" t="s">
        <v>39</v>
      </c>
      <c r="S1925" s="8" t="n">
        <v>74.9</v>
      </c>
      <c r="T1925" s="8" t="n">
        <v>469.8</v>
      </c>
      <c r="U1925" s="6" t="s">
        <v>31</v>
      </c>
      <c r="V1925" s="8" t="n">
        <f aca="false">IF(X1925="0-1 Year", ROUND(S1925/0.474, 2), IF(X1925="1-2 Years", ROUND(S1925/0.287, 2), ROUND(S1925/0.14, 2)))</f>
        <v>158.02</v>
      </c>
      <c r="W1925" s="6" t="str">
        <f aca="false">IF(V1925&gt;4000, "High", IF(V1925&gt;2000, "Medium", "Low"))</f>
        <v>Low</v>
      </c>
      <c r="X1925" s="9" t="s">
        <v>35</v>
      </c>
      <c r="Y1925" s="10" t="n">
        <f aca="false">IF(U1925="Yes", 1, 0)</f>
        <v>1</v>
      </c>
      <c r="Z1925" s="10" t="n">
        <v>1</v>
      </c>
      <c r="AA1925" s="11" t="n">
        <f aca="false">MAX(0, ($S1925 * 0.35) - ($F1925 * 0.3))</f>
        <v>24.415</v>
      </c>
      <c r="AB1925" s="12" t="str">
        <f aca="false">IF(AA1925&gt;20,"High",IF(AA1925&gt;10,"Medium","Low"))</f>
        <v>High</v>
      </c>
    </row>
    <row r="1926" customFormat="false" ht="18.65" hidden="false" customHeight="false" outlineLevel="0" collapsed="false">
      <c r="A1926" s="5" t="s">
        <v>1970</v>
      </c>
      <c r="B1926" s="6" t="s">
        <v>37</v>
      </c>
      <c r="C1926" s="6" t="s">
        <v>30</v>
      </c>
      <c r="D1926" s="6" t="s">
        <v>30</v>
      </c>
      <c r="E1926" s="6" t="s">
        <v>31</v>
      </c>
      <c r="F1926" s="7" t="n">
        <v>22</v>
      </c>
      <c r="G1926" s="6" t="s">
        <v>31</v>
      </c>
      <c r="H1926" s="6" t="s">
        <v>30</v>
      </c>
      <c r="I1926" s="6" t="s">
        <v>30</v>
      </c>
      <c r="J1926" s="6" t="s">
        <v>32</v>
      </c>
      <c r="K1926" s="6" t="s">
        <v>32</v>
      </c>
      <c r="L1926" s="6" t="s">
        <v>32</v>
      </c>
      <c r="M1926" s="6" t="s">
        <v>32</v>
      </c>
      <c r="N1926" s="6" t="s">
        <v>32</v>
      </c>
      <c r="O1926" s="6" t="s">
        <v>32</v>
      </c>
      <c r="P1926" s="6" t="s">
        <v>38</v>
      </c>
      <c r="Q1926" s="6" t="s">
        <v>31</v>
      </c>
      <c r="R1926" s="6" t="s">
        <v>39</v>
      </c>
      <c r="S1926" s="8" t="n">
        <v>20.55</v>
      </c>
      <c r="T1926" s="8" t="n">
        <v>469.85</v>
      </c>
      <c r="U1926" s="6" t="s">
        <v>30</v>
      </c>
      <c r="V1926" s="8" t="n">
        <f aca="false">IF(X1926="0-1 Year", ROUND(S1926/0.474, 2), IF(X1926="1-2 Years", ROUND(S1926/0.287, 2), ROUND(S1926/0.14, 2)))</f>
        <v>71.6</v>
      </c>
      <c r="W1926" s="6" t="str">
        <f aca="false">IF(V1926&gt;4000, "High", IF(V1926&gt;2000, "Medium", "Low"))</f>
        <v>Low</v>
      </c>
      <c r="X1926" s="9" t="s">
        <v>1275</v>
      </c>
      <c r="Y1926" s="10" t="n">
        <f aca="false">IF(U1926="Yes", 1, 0)</f>
        <v>0</v>
      </c>
      <c r="Z1926" s="10" t="n">
        <v>1</v>
      </c>
      <c r="AA1926" s="11" t="n">
        <f aca="false">MAX(0, ($S1926 * 0.35) - ($F1926 * 0.3))</f>
        <v>0.5925</v>
      </c>
      <c r="AB1926" s="12" t="str">
        <f aca="false">IF(AA1926&gt;20,"High",IF(AA1926&gt;10,"Medium","Low"))</f>
        <v>Low</v>
      </c>
    </row>
    <row r="1927" customFormat="false" ht="18.65" hidden="false" customHeight="false" outlineLevel="0" collapsed="false">
      <c r="A1927" s="5" t="s">
        <v>1971</v>
      </c>
      <c r="B1927" s="6" t="s">
        <v>29</v>
      </c>
      <c r="C1927" s="6" t="s">
        <v>30</v>
      </c>
      <c r="D1927" s="6" t="s">
        <v>30</v>
      </c>
      <c r="E1927" s="6" t="s">
        <v>30</v>
      </c>
      <c r="F1927" s="7" t="n">
        <v>27</v>
      </c>
      <c r="G1927" s="6" t="s">
        <v>31</v>
      </c>
      <c r="H1927" s="6" t="s">
        <v>30</v>
      </c>
      <c r="I1927" s="6" t="s">
        <v>30</v>
      </c>
      <c r="J1927" s="6" t="s">
        <v>32</v>
      </c>
      <c r="K1927" s="6" t="s">
        <v>32</v>
      </c>
      <c r="L1927" s="6" t="s">
        <v>32</v>
      </c>
      <c r="M1927" s="6" t="s">
        <v>32</v>
      </c>
      <c r="N1927" s="6" t="s">
        <v>32</v>
      </c>
      <c r="O1927" s="6" t="s">
        <v>32</v>
      </c>
      <c r="P1927" s="6" t="s">
        <v>166</v>
      </c>
      <c r="Q1927" s="6" t="s">
        <v>30</v>
      </c>
      <c r="R1927" s="6" t="s">
        <v>58</v>
      </c>
      <c r="S1927" s="8" t="n">
        <v>19.85</v>
      </c>
      <c r="T1927" s="8" t="n">
        <v>470</v>
      </c>
      <c r="U1927" s="6" t="s">
        <v>30</v>
      </c>
      <c r="V1927" s="8" t="n">
        <f aca="false">IF(X1927="0-1 Year", ROUND(S1927/0.474, 2), IF(X1927="1-2 Years", ROUND(S1927/0.287, 2), ROUND(S1927/0.14, 2)))</f>
        <v>141.79</v>
      </c>
      <c r="W1927" s="6" t="str">
        <f aca="false">IF(V1927&gt;4000, "High", IF(V1927&gt;2000, "Medium", "Low"))</f>
        <v>Low</v>
      </c>
      <c r="X1927" s="9" t="s">
        <v>1765</v>
      </c>
      <c r="Y1927" s="10" t="n">
        <f aca="false">IF(U1927="Yes", 1, 0)</f>
        <v>0</v>
      </c>
      <c r="Z1927" s="10" t="n">
        <v>1</v>
      </c>
      <c r="AA1927" s="11" t="n">
        <f aca="false">MAX(0, ($S1927 * 0.35) - ($F1927 * 0.3))</f>
        <v>0</v>
      </c>
      <c r="AB1927" s="12" t="str">
        <f aca="false">IF(AA1927&gt;20,"High",IF(AA1927&gt;10,"Medium","Low"))</f>
        <v>Low</v>
      </c>
    </row>
    <row r="1928" customFormat="false" ht="18.65" hidden="false" customHeight="false" outlineLevel="0" collapsed="false">
      <c r="A1928" s="5" t="s">
        <v>1972</v>
      </c>
      <c r="B1928" s="6" t="s">
        <v>37</v>
      </c>
      <c r="C1928" s="6" t="s">
        <v>30</v>
      </c>
      <c r="D1928" s="6" t="s">
        <v>30</v>
      </c>
      <c r="E1928" s="6" t="s">
        <v>30</v>
      </c>
      <c r="F1928" s="7" t="n">
        <v>23</v>
      </c>
      <c r="G1928" s="6" t="s">
        <v>31</v>
      </c>
      <c r="H1928" s="6" t="s">
        <v>30</v>
      </c>
      <c r="I1928" s="6" t="s">
        <v>30</v>
      </c>
      <c r="J1928" s="6" t="s">
        <v>32</v>
      </c>
      <c r="K1928" s="6" t="s">
        <v>32</v>
      </c>
      <c r="L1928" s="6" t="s">
        <v>32</v>
      </c>
      <c r="M1928" s="6" t="s">
        <v>32</v>
      </c>
      <c r="N1928" s="6" t="s">
        <v>32</v>
      </c>
      <c r="O1928" s="6" t="s">
        <v>32</v>
      </c>
      <c r="P1928" s="6" t="s">
        <v>38</v>
      </c>
      <c r="Q1928" s="6" t="s">
        <v>31</v>
      </c>
      <c r="R1928" s="6" t="s">
        <v>34</v>
      </c>
      <c r="S1928" s="8" t="n">
        <v>19.5</v>
      </c>
      <c r="T1928" s="8" t="n">
        <v>470.2</v>
      </c>
      <c r="U1928" s="6" t="s">
        <v>30</v>
      </c>
      <c r="V1928" s="8" t="n">
        <f aca="false">IF(X1928="0-1 Year", ROUND(S1928/0.474, 2), IF(X1928="1-2 Years", ROUND(S1928/0.287, 2), ROUND(S1928/0.14, 2)))</f>
        <v>67.94</v>
      </c>
      <c r="W1928" s="6" t="str">
        <f aca="false">IF(V1928&gt;4000, "High", IF(V1928&gt;2000, "Medium", "Low"))</f>
        <v>Low</v>
      </c>
      <c r="X1928" s="9" t="s">
        <v>1275</v>
      </c>
      <c r="Y1928" s="10" t="n">
        <f aca="false">IF(U1928="Yes", 1, 0)</f>
        <v>0</v>
      </c>
      <c r="Z1928" s="10" t="n">
        <v>1</v>
      </c>
      <c r="AA1928" s="11" t="n">
        <f aca="false">MAX(0, ($S1928 * 0.35) - ($F1928 * 0.3))</f>
        <v>0</v>
      </c>
      <c r="AB1928" s="12" t="str">
        <f aca="false">IF(AA1928&gt;20,"High",IF(AA1928&gt;10,"Medium","Low"))</f>
        <v>Low</v>
      </c>
    </row>
    <row r="1929" customFormat="false" ht="18.65" hidden="false" customHeight="false" outlineLevel="0" collapsed="false">
      <c r="A1929" s="5" t="s">
        <v>1973</v>
      </c>
      <c r="B1929" s="6" t="s">
        <v>37</v>
      </c>
      <c r="C1929" s="6" t="s">
        <v>30</v>
      </c>
      <c r="D1929" s="6" t="s">
        <v>30</v>
      </c>
      <c r="E1929" s="6" t="s">
        <v>30</v>
      </c>
      <c r="F1929" s="7" t="n">
        <v>22</v>
      </c>
      <c r="G1929" s="6" t="s">
        <v>31</v>
      </c>
      <c r="H1929" s="6" t="s">
        <v>30</v>
      </c>
      <c r="I1929" s="6" t="s">
        <v>30</v>
      </c>
      <c r="J1929" s="6" t="s">
        <v>32</v>
      </c>
      <c r="K1929" s="6" t="s">
        <v>32</v>
      </c>
      <c r="L1929" s="6" t="s">
        <v>32</v>
      </c>
      <c r="M1929" s="6" t="s">
        <v>32</v>
      </c>
      <c r="N1929" s="6" t="s">
        <v>32</v>
      </c>
      <c r="O1929" s="6" t="s">
        <v>32</v>
      </c>
      <c r="P1929" s="6" t="s">
        <v>38</v>
      </c>
      <c r="Q1929" s="6" t="s">
        <v>31</v>
      </c>
      <c r="R1929" s="6" t="s">
        <v>34</v>
      </c>
      <c r="S1929" s="8" t="n">
        <v>20.05</v>
      </c>
      <c r="T1929" s="8" t="n">
        <v>470.2</v>
      </c>
      <c r="U1929" s="6" t="s">
        <v>30</v>
      </c>
      <c r="V1929" s="8" t="n">
        <f aca="false">IF(X1929="0-1 Year", ROUND(S1929/0.474, 2), IF(X1929="1-2 Years", ROUND(S1929/0.287, 2), ROUND(S1929/0.14, 2)))</f>
        <v>69.86</v>
      </c>
      <c r="W1929" s="6" t="str">
        <f aca="false">IF(V1929&gt;4000, "High", IF(V1929&gt;2000, "Medium", "Low"))</f>
        <v>Low</v>
      </c>
      <c r="X1929" s="9" t="s">
        <v>1275</v>
      </c>
      <c r="Y1929" s="10" t="n">
        <f aca="false">IF(U1929="Yes", 1, 0)</f>
        <v>0</v>
      </c>
      <c r="Z1929" s="10" t="n">
        <v>1</v>
      </c>
      <c r="AA1929" s="11" t="n">
        <f aca="false">MAX(0, ($S1929 * 0.35) - ($F1929 * 0.3))</f>
        <v>0.4175</v>
      </c>
      <c r="AB1929" s="12" t="str">
        <f aca="false">IF(AA1929&gt;20,"High",IF(AA1929&gt;10,"Medium","Low"))</f>
        <v>Low</v>
      </c>
    </row>
    <row r="1930" customFormat="false" ht="18.65" hidden="false" customHeight="false" outlineLevel="0" collapsed="false">
      <c r="A1930" s="5" t="s">
        <v>1974</v>
      </c>
      <c r="B1930" s="6" t="s">
        <v>37</v>
      </c>
      <c r="C1930" s="6" t="s">
        <v>30</v>
      </c>
      <c r="D1930" s="6" t="s">
        <v>30</v>
      </c>
      <c r="E1930" s="6" t="s">
        <v>30</v>
      </c>
      <c r="F1930" s="7" t="n">
        <v>24</v>
      </c>
      <c r="G1930" s="6" t="s">
        <v>31</v>
      </c>
      <c r="H1930" s="6" t="s">
        <v>30</v>
      </c>
      <c r="I1930" s="6" t="s">
        <v>30</v>
      </c>
      <c r="J1930" s="6" t="s">
        <v>32</v>
      </c>
      <c r="K1930" s="6" t="s">
        <v>32</v>
      </c>
      <c r="L1930" s="6" t="s">
        <v>32</v>
      </c>
      <c r="M1930" s="6" t="s">
        <v>32</v>
      </c>
      <c r="N1930" s="6" t="s">
        <v>32</v>
      </c>
      <c r="O1930" s="6" t="s">
        <v>32</v>
      </c>
      <c r="P1930" s="6" t="s">
        <v>166</v>
      </c>
      <c r="Q1930" s="6" t="s">
        <v>31</v>
      </c>
      <c r="R1930" s="6" t="s">
        <v>53</v>
      </c>
      <c r="S1930" s="8" t="n">
        <v>19.55</v>
      </c>
      <c r="T1930" s="8" t="n">
        <v>470.2</v>
      </c>
      <c r="U1930" s="6" t="s">
        <v>30</v>
      </c>
      <c r="V1930" s="8" t="n">
        <f aca="false">IF(X1930="0-1 Year", ROUND(S1930/0.474, 2), IF(X1930="1-2 Years", ROUND(S1930/0.287, 2), ROUND(S1930/0.14, 2)))</f>
        <v>68.12</v>
      </c>
      <c r="W1930" s="6" t="str">
        <f aca="false">IF(V1930&gt;4000, "High", IF(V1930&gt;2000, "Medium", "Low"))</f>
        <v>Low</v>
      </c>
      <c r="X1930" s="9" t="s">
        <v>1275</v>
      </c>
      <c r="Y1930" s="10" t="n">
        <f aca="false">IF(U1930="Yes", 1, 0)</f>
        <v>0</v>
      </c>
      <c r="Z1930" s="10" t="n">
        <v>1</v>
      </c>
      <c r="AA1930" s="11" t="n">
        <f aca="false">MAX(0, ($S1930 * 0.35) - ($F1930 * 0.3))</f>
        <v>0</v>
      </c>
      <c r="AB1930" s="12" t="str">
        <f aca="false">IF(AA1930&gt;20,"High",IF(AA1930&gt;10,"Medium","Low"))</f>
        <v>Low</v>
      </c>
    </row>
    <row r="1931" customFormat="false" ht="18.65" hidden="false" customHeight="false" outlineLevel="0" collapsed="false">
      <c r="A1931" s="5" t="s">
        <v>1975</v>
      </c>
      <c r="B1931" s="6" t="s">
        <v>37</v>
      </c>
      <c r="C1931" s="6" t="s">
        <v>30</v>
      </c>
      <c r="D1931" s="6" t="s">
        <v>30</v>
      </c>
      <c r="E1931" s="6" t="s">
        <v>30</v>
      </c>
      <c r="F1931" s="7" t="n">
        <v>23</v>
      </c>
      <c r="G1931" s="6" t="s">
        <v>31</v>
      </c>
      <c r="H1931" s="6" t="s">
        <v>30</v>
      </c>
      <c r="I1931" s="6" t="s">
        <v>30</v>
      </c>
      <c r="J1931" s="6" t="s">
        <v>32</v>
      </c>
      <c r="K1931" s="6" t="s">
        <v>32</v>
      </c>
      <c r="L1931" s="6" t="s">
        <v>32</v>
      </c>
      <c r="M1931" s="6" t="s">
        <v>32</v>
      </c>
      <c r="N1931" s="6" t="s">
        <v>32</v>
      </c>
      <c r="O1931" s="6" t="s">
        <v>32</v>
      </c>
      <c r="P1931" s="6" t="s">
        <v>38</v>
      </c>
      <c r="Q1931" s="6" t="s">
        <v>31</v>
      </c>
      <c r="R1931" s="6" t="s">
        <v>53</v>
      </c>
      <c r="S1931" s="8" t="n">
        <v>20.3</v>
      </c>
      <c r="T1931" s="8" t="n">
        <v>470.6</v>
      </c>
      <c r="U1931" s="6" t="s">
        <v>30</v>
      </c>
      <c r="V1931" s="8" t="n">
        <f aca="false">IF(X1931="0-1 Year", ROUND(S1931/0.474, 2), IF(X1931="1-2 Years", ROUND(S1931/0.287, 2), ROUND(S1931/0.14, 2)))</f>
        <v>70.73</v>
      </c>
      <c r="W1931" s="6" t="str">
        <f aca="false">IF(V1931&gt;4000, "High", IF(V1931&gt;2000, "Medium", "Low"))</f>
        <v>Low</v>
      </c>
      <c r="X1931" s="9" t="s">
        <v>1275</v>
      </c>
      <c r="Y1931" s="10" t="n">
        <f aca="false">IF(U1931="Yes", 1, 0)</f>
        <v>0</v>
      </c>
      <c r="Z1931" s="10" t="n">
        <v>1</v>
      </c>
      <c r="AA1931" s="11" t="n">
        <f aca="false">MAX(0, ($S1931 * 0.35) - ($F1931 * 0.3))</f>
        <v>0.205</v>
      </c>
      <c r="AB1931" s="12" t="str">
        <f aca="false">IF(AA1931&gt;20,"High",IF(AA1931&gt;10,"Medium","Low"))</f>
        <v>Low</v>
      </c>
    </row>
    <row r="1932" customFormat="false" ht="18.65" hidden="false" customHeight="false" outlineLevel="0" collapsed="false">
      <c r="A1932" s="5" t="s">
        <v>1976</v>
      </c>
      <c r="B1932" s="6" t="s">
        <v>29</v>
      </c>
      <c r="C1932" s="6" t="s">
        <v>30</v>
      </c>
      <c r="D1932" s="6" t="s">
        <v>30</v>
      </c>
      <c r="E1932" s="6" t="s">
        <v>30</v>
      </c>
      <c r="F1932" s="7" t="n">
        <v>11</v>
      </c>
      <c r="G1932" s="6" t="s">
        <v>30</v>
      </c>
      <c r="H1932" s="6" t="s">
        <v>202</v>
      </c>
      <c r="I1932" s="6" t="s">
        <v>203</v>
      </c>
      <c r="J1932" s="6" t="s">
        <v>30</v>
      </c>
      <c r="K1932" s="6" t="s">
        <v>30</v>
      </c>
      <c r="L1932" s="6" t="s">
        <v>31</v>
      </c>
      <c r="M1932" s="6" t="s">
        <v>30</v>
      </c>
      <c r="N1932" s="6" t="s">
        <v>31</v>
      </c>
      <c r="O1932" s="6" t="s">
        <v>30</v>
      </c>
      <c r="P1932" s="6" t="s">
        <v>33</v>
      </c>
      <c r="Q1932" s="6" t="s">
        <v>31</v>
      </c>
      <c r="R1932" s="6" t="s">
        <v>39</v>
      </c>
      <c r="S1932" s="8" t="n">
        <v>41.6</v>
      </c>
      <c r="T1932" s="8" t="n">
        <v>470.6</v>
      </c>
      <c r="U1932" s="6" t="s">
        <v>31</v>
      </c>
      <c r="V1932" s="8" t="n">
        <f aca="false">IF(X1932="0-1 Year", ROUND(S1932/0.474, 2), IF(X1932="1-2 Years", ROUND(S1932/0.287, 2), ROUND(S1932/0.14, 2)))</f>
        <v>87.76</v>
      </c>
      <c r="W1932" s="6" t="str">
        <f aca="false">IF(V1932&gt;4000, "High", IF(V1932&gt;2000, "Medium", "Low"))</f>
        <v>Low</v>
      </c>
      <c r="X1932" s="9" t="s">
        <v>35</v>
      </c>
      <c r="Y1932" s="10" t="n">
        <f aca="false">IF(U1932="Yes", 1, 0)</f>
        <v>1</v>
      </c>
      <c r="Z1932" s="10" t="n">
        <v>1</v>
      </c>
      <c r="AA1932" s="11" t="n">
        <f aca="false">MAX(0, ($S1932 * 0.35) - ($F1932 * 0.3))</f>
        <v>11.26</v>
      </c>
      <c r="AB1932" s="12" t="str">
        <f aca="false">IF(AA1932&gt;20,"High",IF(AA1932&gt;10,"Medium","Low"))</f>
        <v>Medium</v>
      </c>
    </row>
    <row r="1933" customFormat="false" ht="18.65" hidden="false" customHeight="false" outlineLevel="0" collapsed="false">
      <c r="A1933" s="5" t="s">
        <v>1977</v>
      </c>
      <c r="B1933" s="6" t="s">
        <v>37</v>
      </c>
      <c r="C1933" s="6" t="s">
        <v>30</v>
      </c>
      <c r="D1933" s="6" t="s">
        <v>31</v>
      </c>
      <c r="E1933" s="6" t="s">
        <v>31</v>
      </c>
      <c r="F1933" s="7" t="n">
        <v>5</v>
      </c>
      <c r="G1933" s="6" t="s">
        <v>31</v>
      </c>
      <c r="H1933" s="6" t="s">
        <v>30</v>
      </c>
      <c r="I1933" s="6" t="s">
        <v>517</v>
      </c>
      <c r="J1933" s="6" t="s">
        <v>30</v>
      </c>
      <c r="K1933" s="6" t="s">
        <v>30</v>
      </c>
      <c r="L1933" s="6" t="s">
        <v>30</v>
      </c>
      <c r="M1933" s="6" t="s">
        <v>31</v>
      </c>
      <c r="N1933" s="6" t="s">
        <v>31</v>
      </c>
      <c r="O1933" s="6" t="s">
        <v>30</v>
      </c>
      <c r="P1933" s="6" t="s">
        <v>38</v>
      </c>
      <c r="Q1933" s="6" t="s">
        <v>31</v>
      </c>
      <c r="R1933" s="6" t="s">
        <v>39</v>
      </c>
      <c r="S1933" s="8" t="n">
        <v>85.75</v>
      </c>
      <c r="T1933" s="8" t="n">
        <v>470.95</v>
      </c>
      <c r="U1933" s="6" t="s">
        <v>31</v>
      </c>
      <c r="V1933" s="8" t="n">
        <f aca="false">IF(X1933="0-1 Year", ROUND(S1933/0.474, 2), IF(X1933="1-2 Years", ROUND(S1933/0.287, 2), ROUND(S1933/0.14, 2)))</f>
        <v>180.91</v>
      </c>
      <c r="W1933" s="6" t="str">
        <f aca="false">IF(V1933&gt;4000, "High", IF(V1933&gt;2000, "Medium", "Low"))</f>
        <v>Low</v>
      </c>
      <c r="X1933" s="9" t="s">
        <v>35</v>
      </c>
      <c r="Y1933" s="10" t="n">
        <f aca="false">IF(U1933="Yes", 1, 0)</f>
        <v>1</v>
      </c>
      <c r="Z1933" s="10" t="n">
        <v>1</v>
      </c>
      <c r="AA1933" s="11" t="n">
        <f aca="false">MAX(0, ($S1933 * 0.35) - ($F1933 * 0.3))</f>
        <v>28.5125</v>
      </c>
      <c r="AB1933" s="12" t="str">
        <f aca="false">IF(AA1933&gt;20,"High",IF(AA1933&gt;10,"Medium","Low"))</f>
        <v>High</v>
      </c>
    </row>
    <row r="1934" customFormat="false" ht="18.65" hidden="false" customHeight="false" outlineLevel="0" collapsed="false">
      <c r="A1934" s="5" t="s">
        <v>1978</v>
      </c>
      <c r="B1934" s="6" t="s">
        <v>37</v>
      </c>
      <c r="C1934" s="6" t="s">
        <v>30</v>
      </c>
      <c r="D1934" s="6" t="s">
        <v>31</v>
      </c>
      <c r="E1934" s="6" t="s">
        <v>31</v>
      </c>
      <c r="F1934" s="7" t="n">
        <v>18</v>
      </c>
      <c r="G1934" s="6" t="s">
        <v>31</v>
      </c>
      <c r="H1934" s="6" t="s">
        <v>31</v>
      </c>
      <c r="I1934" s="6" t="s">
        <v>30</v>
      </c>
      <c r="J1934" s="6" t="s">
        <v>32</v>
      </c>
      <c r="K1934" s="6" t="s">
        <v>32</v>
      </c>
      <c r="L1934" s="6" t="s">
        <v>32</v>
      </c>
      <c r="M1934" s="6" t="s">
        <v>32</v>
      </c>
      <c r="N1934" s="6" t="s">
        <v>32</v>
      </c>
      <c r="O1934" s="6" t="s">
        <v>32</v>
      </c>
      <c r="P1934" s="6" t="s">
        <v>166</v>
      </c>
      <c r="Q1934" s="6" t="s">
        <v>31</v>
      </c>
      <c r="R1934" s="6" t="s">
        <v>58</v>
      </c>
      <c r="S1934" s="8" t="n">
        <v>24.65</v>
      </c>
      <c r="T1934" s="8" t="n">
        <v>471.35</v>
      </c>
      <c r="U1934" s="6" t="s">
        <v>30</v>
      </c>
      <c r="V1934" s="8" t="n">
        <f aca="false">IF(X1934="0-1 Year", ROUND(S1934/0.474, 2), IF(X1934="1-2 Years", ROUND(S1934/0.287, 2), ROUND(S1934/0.14, 2)))</f>
        <v>85.89</v>
      </c>
      <c r="W1934" s="6" t="str">
        <f aca="false">IF(V1934&gt;4000, "High", IF(V1934&gt;2000, "Medium", "Low"))</f>
        <v>Low</v>
      </c>
      <c r="X1934" s="9" t="s">
        <v>1275</v>
      </c>
      <c r="Y1934" s="10" t="n">
        <f aca="false">IF(U1934="Yes", 1, 0)</f>
        <v>0</v>
      </c>
      <c r="Z1934" s="10" t="n">
        <v>1</v>
      </c>
      <c r="AA1934" s="11" t="n">
        <f aca="false">MAX(0, ($S1934 * 0.35) - ($F1934 * 0.3))</f>
        <v>3.2275</v>
      </c>
      <c r="AB1934" s="12" t="str">
        <f aca="false">IF(AA1934&gt;20,"High",IF(AA1934&gt;10,"Medium","Low"))</f>
        <v>Low</v>
      </c>
    </row>
    <row r="1935" customFormat="false" ht="18.65" hidden="false" customHeight="false" outlineLevel="0" collapsed="false">
      <c r="A1935" s="5" t="s">
        <v>1979</v>
      </c>
      <c r="B1935" s="6" t="s">
        <v>29</v>
      </c>
      <c r="C1935" s="6" t="s">
        <v>30</v>
      </c>
      <c r="D1935" s="6" t="s">
        <v>31</v>
      </c>
      <c r="E1935" s="6" t="s">
        <v>30</v>
      </c>
      <c r="F1935" s="7" t="n">
        <v>22</v>
      </c>
      <c r="G1935" s="6" t="s">
        <v>31</v>
      </c>
      <c r="H1935" s="6" t="s">
        <v>30</v>
      </c>
      <c r="I1935" s="6" t="s">
        <v>30</v>
      </c>
      <c r="J1935" s="6" t="s">
        <v>32</v>
      </c>
      <c r="K1935" s="6" t="s">
        <v>32</v>
      </c>
      <c r="L1935" s="6" t="s">
        <v>32</v>
      </c>
      <c r="M1935" s="6" t="s">
        <v>32</v>
      </c>
      <c r="N1935" s="6" t="s">
        <v>32</v>
      </c>
      <c r="O1935" s="6" t="s">
        <v>32</v>
      </c>
      <c r="P1935" s="6" t="s">
        <v>38</v>
      </c>
      <c r="Q1935" s="6" t="s">
        <v>31</v>
      </c>
      <c r="R1935" s="6" t="s">
        <v>53</v>
      </c>
      <c r="S1935" s="8" t="n">
        <v>20.45</v>
      </c>
      <c r="T1935" s="8" t="n">
        <v>471.55</v>
      </c>
      <c r="U1935" s="6" t="s">
        <v>30</v>
      </c>
      <c r="V1935" s="8" t="n">
        <f aca="false">IF(X1935="0-1 Year", ROUND(S1935/0.474, 2), IF(X1935="1-2 Years", ROUND(S1935/0.287, 2), ROUND(S1935/0.14, 2)))</f>
        <v>71.25</v>
      </c>
      <c r="W1935" s="6" t="str">
        <f aca="false">IF(V1935&gt;4000, "High", IF(V1935&gt;2000, "Medium", "Low"))</f>
        <v>Low</v>
      </c>
      <c r="X1935" s="9" t="s">
        <v>1275</v>
      </c>
      <c r="Y1935" s="10" t="n">
        <f aca="false">IF(U1935="Yes", 1, 0)</f>
        <v>0</v>
      </c>
      <c r="Z1935" s="10" t="n">
        <v>1</v>
      </c>
      <c r="AA1935" s="11" t="n">
        <f aca="false">MAX(0, ($S1935 * 0.35) - ($F1935 * 0.3))</f>
        <v>0.557499999999999</v>
      </c>
      <c r="AB1935" s="12" t="str">
        <f aca="false">IF(AA1935&gt;20,"High",IF(AA1935&gt;10,"Medium","Low"))</f>
        <v>Low</v>
      </c>
    </row>
    <row r="1936" customFormat="false" ht="18.65" hidden="false" customHeight="false" outlineLevel="0" collapsed="false">
      <c r="A1936" s="5" t="s">
        <v>1980</v>
      </c>
      <c r="B1936" s="6" t="s">
        <v>37</v>
      </c>
      <c r="C1936" s="6" t="s">
        <v>30</v>
      </c>
      <c r="D1936" s="6" t="s">
        <v>30</v>
      </c>
      <c r="E1936" s="6" t="s">
        <v>31</v>
      </c>
      <c r="F1936" s="7" t="n">
        <v>25</v>
      </c>
      <c r="G1936" s="6" t="s">
        <v>31</v>
      </c>
      <c r="H1936" s="6" t="s">
        <v>30</v>
      </c>
      <c r="I1936" s="6" t="s">
        <v>30</v>
      </c>
      <c r="J1936" s="6" t="s">
        <v>32</v>
      </c>
      <c r="K1936" s="6" t="s">
        <v>32</v>
      </c>
      <c r="L1936" s="6" t="s">
        <v>32</v>
      </c>
      <c r="M1936" s="6" t="s">
        <v>32</v>
      </c>
      <c r="N1936" s="6" t="s">
        <v>32</v>
      </c>
      <c r="O1936" s="6" t="s">
        <v>32</v>
      </c>
      <c r="P1936" s="6" t="s">
        <v>38</v>
      </c>
      <c r="Q1936" s="6" t="s">
        <v>30</v>
      </c>
      <c r="R1936" s="6" t="s">
        <v>58</v>
      </c>
      <c r="S1936" s="8" t="n">
        <v>20.05</v>
      </c>
      <c r="T1936" s="8" t="n">
        <v>471.7</v>
      </c>
      <c r="U1936" s="6" t="s">
        <v>30</v>
      </c>
      <c r="V1936" s="8" t="n">
        <f aca="false">IF(X1936="0-1 Year", ROUND(S1936/0.474, 2), IF(X1936="1-2 Years", ROUND(S1936/0.287, 2), ROUND(S1936/0.14, 2)))</f>
        <v>143.21</v>
      </c>
      <c r="W1936" s="6" t="str">
        <f aca="false">IF(V1936&gt;4000, "High", IF(V1936&gt;2000, "Medium", "Low"))</f>
        <v>Low</v>
      </c>
      <c r="X1936" s="9" t="s">
        <v>1765</v>
      </c>
      <c r="Y1936" s="10" t="n">
        <f aca="false">IF(U1936="Yes", 1, 0)</f>
        <v>0</v>
      </c>
      <c r="Z1936" s="10" t="n">
        <v>1</v>
      </c>
      <c r="AA1936" s="11" t="n">
        <f aca="false">MAX(0, ($S1936 * 0.35) - ($F1936 * 0.3))</f>
        <v>0</v>
      </c>
      <c r="AB1936" s="12" t="str">
        <f aca="false">IF(AA1936&gt;20,"High",IF(AA1936&gt;10,"Medium","Low"))</f>
        <v>Low</v>
      </c>
    </row>
    <row r="1937" customFormat="false" ht="18.65" hidden="false" customHeight="false" outlineLevel="0" collapsed="false">
      <c r="A1937" s="5" t="s">
        <v>1981</v>
      </c>
      <c r="B1937" s="6" t="s">
        <v>29</v>
      </c>
      <c r="C1937" s="6" t="s">
        <v>30</v>
      </c>
      <c r="D1937" s="6" t="s">
        <v>30</v>
      </c>
      <c r="E1937" s="6" t="s">
        <v>30</v>
      </c>
      <c r="F1937" s="7" t="n">
        <v>26</v>
      </c>
      <c r="G1937" s="6" t="s">
        <v>31</v>
      </c>
      <c r="H1937" s="6" t="s">
        <v>30</v>
      </c>
      <c r="I1937" s="6" t="s">
        <v>30</v>
      </c>
      <c r="J1937" s="6" t="s">
        <v>32</v>
      </c>
      <c r="K1937" s="6" t="s">
        <v>32</v>
      </c>
      <c r="L1937" s="6" t="s">
        <v>32</v>
      </c>
      <c r="M1937" s="6" t="s">
        <v>32</v>
      </c>
      <c r="N1937" s="6" t="s">
        <v>32</v>
      </c>
      <c r="O1937" s="6" t="s">
        <v>32</v>
      </c>
      <c r="P1937" s="6" t="s">
        <v>33</v>
      </c>
      <c r="Q1937" s="6" t="s">
        <v>31</v>
      </c>
      <c r="R1937" s="6" t="s">
        <v>53</v>
      </c>
      <c r="S1937" s="8" t="n">
        <v>19.6</v>
      </c>
      <c r="T1937" s="8" t="n">
        <v>471.85</v>
      </c>
      <c r="U1937" s="6" t="s">
        <v>30</v>
      </c>
      <c r="V1937" s="8" t="n">
        <f aca="false">IF(X1937="0-1 Year", ROUND(S1937/0.474, 2), IF(X1937="1-2 Years", ROUND(S1937/0.287, 2), ROUND(S1937/0.14, 2)))</f>
        <v>140</v>
      </c>
      <c r="W1937" s="6" t="str">
        <f aca="false">IF(V1937&gt;4000, "High", IF(V1937&gt;2000, "Medium", "Low"))</f>
        <v>Low</v>
      </c>
      <c r="X1937" s="9" t="s">
        <v>1765</v>
      </c>
      <c r="Y1937" s="10" t="n">
        <f aca="false">IF(U1937="Yes", 1, 0)</f>
        <v>0</v>
      </c>
      <c r="Z1937" s="10" t="n">
        <v>1</v>
      </c>
      <c r="AA1937" s="11" t="n">
        <f aca="false">MAX(0, ($S1937 * 0.35) - ($F1937 * 0.3))</f>
        <v>0</v>
      </c>
      <c r="AB1937" s="12" t="str">
        <f aca="false">IF(AA1937&gt;20,"High",IF(AA1937&gt;10,"Medium","Low"))</f>
        <v>Low</v>
      </c>
    </row>
    <row r="1938" customFormat="false" ht="18.65" hidden="false" customHeight="false" outlineLevel="0" collapsed="false">
      <c r="A1938" s="5" t="s">
        <v>1982</v>
      </c>
      <c r="B1938" s="6" t="s">
        <v>37</v>
      </c>
      <c r="C1938" s="6" t="s">
        <v>30</v>
      </c>
      <c r="D1938" s="6" t="s">
        <v>30</v>
      </c>
      <c r="E1938" s="6" t="s">
        <v>30</v>
      </c>
      <c r="F1938" s="7" t="n">
        <v>11</v>
      </c>
      <c r="G1938" s="6" t="s">
        <v>31</v>
      </c>
      <c r="H1938" s="6" t="s">
        <v>30</v>
      </c>
      <c r="I1938" s="6" t="s">
        <v>203</v>
      </c>
      <c r="J1938" s="6" t="s">
        <v>30</v>
      </c>
      <c r="K1938" s="6" t="s">
        <v>30</v>
      </c>
      <c r="L1938" s="6" t="s">
        <v>30</v>
      </c>
      <c r="M1938" s="6" t="s">
        <v>30</v>
      </c>
      <c r="N1938" s="6" t="s">
        <v>30</v>
      </c>
      <c r="O1938" s="6" t="s">
        <v>30</v>
      </c>
      <c r="P1938" s="6" t="s">
        <v>38</v>
      </c>
      <c r="Q1938" s="6" t="s">
        <v>31</v>
      </c>
      <c r="R1938" s="6" t="s">
        <v>34</v>
      </c>
      <c r="S1938" s="8" t="n">
        <v>44.65</v>
      </c>
      <c r="T1938" s="8" t="n">
        <v>472.25</v>
      </c>
      <c r="U1938" s="6" t="s">
        <v>30</v>
      </c>
      <c r="V1938" s="8" t="n">
        <f aca="false">IF(X1938="0-1 Year", ROUND(S1938/0.474, 2), IF(X1938="1-2 Years", ROUND(S1938/0.287, 2), ROUND(S1938/0.14, 2)))</f>
        <v>94.2</v>
      </c>
      <c r="W1938" s="6" t="str">
        <f aca="false">IF(V1938&gt;4000, "High", IF(V1938&gt;2000, "Medium", "Low"))</f>
        <v>Low</v>
      </c>
      <c r="X1938" s="9" t="s">
        <v>35</v>
      </c>
      <c r="Y1938" s="10" t="n">
        <f aca="false">IF(U1938="Yes", 1, 0)</f>
        <v>0</v>
      </c>
      <c r="Z1938" s="10" t="n">
        <v>1</v>
      </c>
      <c r="AA1938" s="11" t="n">
        <f aca="false">MAX(0, ($S1938 * 0.35) - ($F1938 * 0.3))</f>
        <v>12.3275</v>
      </c>
      <c r="AB1938" s="12" t="str">
        <f aca="false">IF(AA1938&gt;20,"High",IF(AA1938&gt;10,"Medium","Low"))</f>
        <v>Medium</v>
      </c>
    </row>
    <row r="1939" customFormat="false" ht="18.65" hidden="false" customHeight="false" outlineLevel="0" collapsed="false">
      <c r="A1939" s="5" t="s">
        <v>1983</v>
      </c>
      <c r="B1939" s="6" t="s">
        <v>37</v>
      </c>
      <c r="C1939" s="6" t="s">
        <v>30</v>
      </c>
      <c r="D1939" s="6" t="s">
        <v>30</v>
      </c>
      <c r="E1939" s="6" t="s">
        <v>31</v>
      </c>
      <c r="F1939" s="7" t="n">
        <v>7</v>
      </c>
      <c r="G1939" s="6" t="s">
        <v>31</v>
      </c>
      <c r="H1939" s="6" t="s">
        <v>30</v>
      </c>
      <c r="I1939" s="6" t="s">
        <v>517</v>
      </c>
      <c r="J1939" s="6" t="s">
        <v>30</v>
      </c>
      <c r="K1939" s="6" t="s">
        <v>30</v>
      </c>
      <c r="L1939" s="6" t="s">
        <v>30</v>
      </c>
      <c r="M1939" s="6" t="s">
        <v>30</v>
      </c>
      <c r="N1939" s="6" t="s">
        <v>30</v>
      </c>
      <c r="O1939" s="6" t="s">
        <v>30</v>
      </c>
      <c r="P1939" s="6" t="s">
        <v>38</v>
      </c>
      <c r="Q1939" s="6" t="s">
        <v>31</v>
      </c>
      <c r="R1939" s="6" t="s">
        <v>39</v>
      </c>
      <c r="S1939" s="8" t="n">
        <v>71.05</v>
      </c>
      <c r="T1939" s="8" t="n">
        <v>472.65</v>
      </c>
      <c r="U1939" s="6" t="s">
        <v>30</v>
      </c>
      <c r="V1939" s="8" t="n">
        <f aca="false">IF(X1939="0-1 Year", ROUND(S1939/0.474, 2), IF(X1939="1-2 Years", ROUND(S1939/0.287, 2), ROUND(S1939/0.14, 2)))</f>
        <v>149.89</v>
      </c>
      <c r="W1939" s="6" t="str">
        <f aca="false">IF(V1939&gt;4000, "High", IF(V1939&gt;2000, "Medium", "Low"))</f>
        <v>Low</v>
      </c>
      <c r="X1939" s="9" t="s">
        <v>35</v>
      </c>
      <c r="Y1939" s="10" t="n">
        <f aca="false">IF(U1939="Yes", 1, 0)</f>
        <v>0</v>
      </c>
      <c r="Z1939" s="10" t="n">
        <v>1</v>
      </c>
      <c r="AA1939" s="11" t="n">
        <f aca="false">MAX(0, ($S1939 * 0.35) - ($F1939 * 0.3))</f>
        <v>22.7675</v>
      </c>
      <c r="AB1939" s="12" t="str">
        <f aca="false">IF(AA1939&gt;20,"High",IF(AA1939&gt;10,"Medium","Low"))</f>
        <v>High</v>
      </c>
    </row>
    <row r="1940" customFormat="false" ht="18.65" hidden="false" customHeight="false" outlineLevel="0" collapsed="false">
      <c r="A1940" s="5" t="s">
        <v>1984</v>
      </c>
      <c r="B1940" s="6" t="s">
        <v>29</v>
      </c>
      <c r="C1940" s="6" t="s">
        <v>30</v>
      </c>
      <c r="D1940" s="6" t="s">
        <v>30</v>
      </c>
      <c r="E1940" s="6" t="s">
        <v>30</v>
      </c>
      <c r="F1940" s="7" t="n">
        <v>23</v>
      </c>
      <c r="G1940" s="6" t="s">
        <v>31</v>
      </c>
      <c r="H1940" s="6" t="s">
        <v>30</v>
      </c>
      <c r="I1940" s="6" t="s">
        <v>30</v>
      </c>
      <c r="J1940" s="6" t="s">
        <v>32</v>
      </c>
      <c r="K1940" s="6" t="s">
        <v>32</v>
      </c>
      <c r="L1940" s="6" t="s">
        <v>32</v>
      </c>
      <c r="M1940" s="6" t="s">
        <v>32</v>
      </c>
      <c r="N1940" s="6" t="s">
        <v>32</v>
      </c>
      <c r="O1940" s="6" t="s">
        <v>32</v>
      </c>
      <c r="P1940" s="6" t="s">
        <v>38</v>
      </c>
      <c r="Q1940" s="6" t="s">
        <v>30</v>
      </c>
      <c r="R1940" s="6" t="s">
        <v>39</v>
      </c>
      <c r="S1940" s="8" t="n">
        <v>20.85</v>
      </c>
      <c r="T1940" s="8" t="n">
        <v>473.9</v>
      </c>
      <c r="U1940" s="6" t="s">
        <v>30</v>
      </c>
      <c r="V1940" s="8" t="n">
        <f aca="false">IF(X1940="0-1 Year", ROUND(S1940/0.474, 2), IF(X1940="1-2 Years", ROUND(S1940/0.287, 2), ROUND(S1940/0.14, 2)))</f>
        <v>72.65</v>
      </c>
      <c r="W1940" s="6" t="str">
        <f aca="false">IF(V1940&gt;4000, "High", IF(V1940&gt;2000, "Medium", "Low"))</f>
        <v>Low</v>
      </c>
      <c r="X1940" s="9" t="s">
        <v>1275</v>
      </c>
      <c r="Y1940" s="10" t="n">
        <f aca="false">IF(U1940="Yes", 1, 0)</f>
        <v>0</v>
      </c>
      <c r="Z1940" s="10" t="n">
        <v>1</v>
      </c>
      <c r="AA1940" s="11" t="n">
        <f aca="false">MAX(0, ($S1940 * 0.35) - ($F1940 * 0.3))</f>
        <v>0.397500000000001</v>
      </c>
      <c r="AB1940" s="12" t="str">
        <f aca="false">IF(AA1940&gt;20,"High",IF(AA1940&gt;10,"Medium","Low"))</f>
        <v>Low</v>
      </c>
    </row>
    <row r="1941" customFormat="false" ht="18.65" hidden="false" customHeight="false" outlineLevel="0" collapsed="false">
      <c r="A1941" s="5" t="s">
        <v>1985</v>
      </c>
      <c r="B1941" s="6" t="s">
        <v>37</v>
      </c>
      <c r="C1941" s="6" t="s">
        <v>30</v>
      </c>
      <c r="D1941" s="6" t="s">
        <v>30</v>
      </c>
      <c r="E1941" s="6" t="s">
        <v>30</v>
      </c>
      <c r="F1941" s="7" t="n">
        <v>5</v>
      </c>
      <c r="G1941" s="6" t="s">
        <v>31</v>
      </c>
      <c r="H1941" s="6" t="s">
        <v>31</v>
      </c>
      <c r="I1941" s="6" t="s">
        <v>517</v>
      </c>
      <c r="J1941" s="6" t="s">
        <v>30</v>
      </c>
      <c r="K1941" s="6" t="s">
        <v>30</v>
      </c>
      <c r="L1941" s="6" t="s">
        <v>30</v>
      </c>
      <c r="M1941" s="6" t="s">
        <v>30</v>
      </c>
      <c r="N1941" s="6" t="s">
        <v>31</v>
      </c>
      <c r="O1941" s="6" t="s">
        <v>30</v>
      </c>
      <c r="P1941" s="6" t="s">
        <v>38</v>
      </c>
      <c r="Q1941" s="6" t="s">
        <v>31</v>
      </c>
      <c r="R1941" s="6" t="s">
        <v>39</v>
      </c>
      <c r="S1941" s="8" t="n">
        <v>85.2</v>
      </c>
      <c r="T1941" s="8" t="n">
        <v>474.8</v>
      </c>
      <c r="U1941" s="6" t="s">
        <v>31</v>
      </c>
      <c r="V1941" s="8" t="n">
        <f aca="false">IF(X1941="0-1 Year", ROUND(S1941/0.474, 2), IF(X1941="1-2 Years", ROUND(S1941/0.287, 2), ROUND(S1941/0.14, 2)))</f>
        <v>179.75</v>
      </c>
      <c r="W1941" s="6" t="str">
        <f aca="false">IF(V1941&gt;4000, "High", IF(V1941&gt;2000, "Medium", "Low"))</f>
        <v>Low</v>
      </c>
      <c r="X1941" s="9" t="s">
        <v>35</v>
      </c>
      <c r="Y1941" s="10" t="n">
        <f aca="false">IF(U1941="Yes", 1, 0)</f>
        <v>1</v>
      </c>
      <c r="Z1941" s="10" t="n">
        <v>1</v>
      </c>
      <c r="AA1941" s="11" t="n">
        <f aca="false">MAX(0, ($S1941 * 0.35) - ($F1941 * 0.3))</f>
        <v>28.32</v>
      </c>
      <c r="AB1941" s="12" t="str">
        <f aca="false">IF(AA1941&gt;20,"High",IF(AA1941&gt;10,"Medium","Low"))</f>
        <v>High</v>
      </c>
    </row>
    <row r="1942" customFormat="false" ht="18.65" hidden="false" customHeight="false" outlineLevel="0" collapsed="false">
      <c r="A1942" s="5" t="s">
        <v>1986</v>
      </c>
      <c r="B1942" s="6" t="s">
        <v>37</v>
      </c>
      <c r="C1942" s="6" t="s">
        <v>31</v>
      </c>
      <c r="D1942" s="6" t="s">
        <v>31</v>
      </c>
      <c r="E1942" s="6" t="s">
        <v>30</v>
      </c>
      <c r="F1942" s="7" t="n">
        <v>6</v>
      </c>
      <c r="G1942" s="6" t="s">
        <v>31</v>
      </c>
      <c r="H1942" s="6" t="s">
        <v>31</v>
      </c>
      <c r="I1942" s="6" t="s">
        <v>517</v>
      </c>
      <c r="J1942" s="6" t="s">
        <v>30</v>
      </c>
      <c r="K1942" s="6" t="s">
        <v>30</v>
      </c>
      <c r="L1942" s="6" t="s">
        <v>30</v>
      </c>
      <c r="M1942" s="6" t="s">
        <v>30</v>
      </c>
      <c r="N1942" s="6" t="s">
        <v>30</v>
      </c>
      <c r="O1942" s="6" t="s">
        <v>31</v>
      </c>
      <c r="P1942" s="6" t="s">
        <v>38</v>
      </c>
      <c r="Q1942" s="6" t="s">
        <v>31</v>
      </c>
      <c r="R1942" s="6" t="s">
        <v>39</v>
      </c>
      <c r="S1942" s="8" t="n">
        <v>84.35</v>
      </c>
      <c r="T1942" s="8" t="n">
        <v>474.9</v>
      </c>
      <c r="U1942" s="6" t="s">
        <v>31</v>
      </c>
      <c r="V1942" s="8" t="n">
        <f aca="false">IF(X1942="0-1 Year", ROUND(S1942/0.474, 2), IF(X1942="1-2 Years", ROUND(S1942/0.287, 2), ROUND(S1942/0.14, 2)))</f>
        <v>177.95</v>
      </c>
      <c r="W1942" s="6" t="str">
        <f aca="false">IF(V1942&gt;4000, "High", IF(V1942&gt;2000, "Medium", "Low"))</f>
        <v>Low</v>
      </c>
      <c r="X1942" s="9" t="s">
        <v>35</v>
      </c>
      <c r="Y1942" s="10" t="n">
        <f aca="false">IF(U1942="Yes", 1, 0)</f>
        <v>1</v>
      </c>
      <c r="Z1942" s="10" t="n">
        <v>1</v>
      </c>
      <c r="AA1942" s="11" t="n">
        <f aca="false">MAX(0, ($S1942 * 0.35) - ($F1942 * 0.3))</f>
        <v>27.7225</v>
      </c>
      <c r="AB1942" s="12" t="str">
        <f aca="false">IF(AA1942&gt;20,"High",IF(AA1942&gt;10,"Medium","Low"))</f>
        <v>High</v>
      </c>
    </row>
    <row r="1943" customFormat="false" ht="18.65" hidden="false" customHeight="false" outlineLevel="0" collapsed="false">
      <c r="A1943" s="5" t="s">
        <v>1987</v>
      </c>
      <c r="B1943" s="6" t="s">
        <v>29</v>
      </c>
      <c r="C1943" s="6" t="s">
        <v>31</v>
      </c>
      <c r="D1943" s="6" t="s">
        <v>31</v>
      </c>
      <c r="E1943" s="6" t="s">
        <v>30</v>
      </c>
      <c r="F1943" s="7" t="n">
        <v>7</v>
      </c>
      <c r="G1943" s="6" t="s">
        <v>31</v>
      </c>
      <c r="H1943" s="6" t="s">
        <v>31</v>
      </c>
      <c r="I1943" s="6" t="s">
        <v>203</v>
      </c>
      <c r="J1943" s="6" t="s">
        <v>31</v>
      </c>
      <c r="K1943" s="6" t="s">
        <v>31</v>
      </c>
      <c r="L1943" s="6" t="s">
        <v>30</v>
      </c>
      <c r="M1943" s="6" t="s">
        <v>31</v>
      </c>
      <c r="N1943" s="6" t="s">
        <v>30</v>
      </c>
      <c r="O1943" s="6" t="s">
        <v>30</v>
      </c>
      <c r="P1943" s="6" t="s">
        <v>38</v>
      </c>
      <c r="Q1943" s="6" t="s">
        <v>30</v>
      </c>
      <c r="R1943" s="6" t="s">
        <v>39</v>
      </c>
      <c r="S1943" s="8" t="n">
        <v>64.2</v>
      </c>
      <c r="T1943" s="8" t="n">
        <v>475</v>
      </c>
      <c r="U1943" s="6" t="s">
        <v>30</v>
      </c>
      <c r="V1943" s="8" t="n">
        <f aca="false">IF(X1943="0-1 Year", ROUND(S1943/0.474, 2), IF(X1943="1-2 Years", ROUND(S1943/0.287, 2), ROUND(S1943/0.14, 2)))</f>
        <v>135.44</v>
      </c>
      <c r="W1943" s="6" t="str">
        <f aca="false">IF(V1943&gt;4000, "High", IF(V1943&gt;2000, "Medium", "Low"))</f>
        <v>Low</v>
      </c>
      <c r="X1943" s="9" t="s">
        <v>35</v>
      </c>
      <c r="Y1943" s="10" t="n">
        <f aca="false">IF(U1943="Yes", 1, 0)</f>
        <v>0</v>
      </c>
      <c r="Z1943" s="10" t="n">
        <v>1</v>
      </c>
      <c r="AA1943" s="11" t="n">
        <f aca="false">MAX(0, ($S1943 * 0.35) - ($F1943 * 0.3))</f>
        <v>20.37</v>
      </c>
      <c r="AB1943" s="12" t="str">
        <f aca="false">IF(AA1943&gt;20,"High",IF(AA1943&gt;10,"Medium","Low"))</f>
        <v>High</v>
      </c>
    </row>
    <row r="1944" customFormat="false" ht="18.65" hidden="false" customHeight="false" outlineLevel="0" collapsed="false">
      <c r="A1944" s="5" t="s">
        <v>1988</v>
      </c>
      <c r="B1944" s="6" t="s">
        <v>29</v>
      </c>
      <c r="C1944" s="6" t="s">
        <v>30</v>
      </c>
      <c r="D1944" s="6" t="s">
        <v>31</v>
      </c>
      <c r="E1944" s="6" t="s">
        <v>31</v>
      </c>
      <c r="F1944" s="7" t="n">
        <v>8</v>
      </c>
      <c r="G1944" s="6" t="s">
        <v>31</v>
      </c>
      <c r="H1944" s="6" t="s">
        <v>30</v>
      </c>
      <c r="I1944" s="6" t="s">
        <v>203</v>
      </c>
      <c r="J1944" s="6" t="s">
        <v>30</v>
      </c>
      <c r="K1944" s="6" t="s">
        <v>30</v>
      </c>
      <c r="L1944" s="6" t="s">
        <v>30</v>
      </c>
      <c r="M1944" s="6" t="s">
        <v>30</v>
      </c>
      <c r="N1944" s="6" t="s">
        <v>31</v>
      </c>
      <c r="O1944" s="6" t="s">
        <v>30</v>
      </c>
      <c r="P1944" s="6" t="s">
        <v>38</v>
      </c>
      <c r="Q1944" s="6" t="s">
        <v>31</v>
      </c>
      <c r="R1944" s="6" t="s">
        <v>39</v>
      </c>
      <c r="S1944" s="8" t="n">
        <v>54.4</v>
      </c>
      <c r="T1944" s="8" t="n">
        <v>475.1</v>
      </c>
      <c r="U1944" s="6" t="s">
        <v>30</v>
      </c>
      <c r="V1944" s="8" t="n">
        <f aca="false">IF(X1944="0-1 Year", ROUND(S1944/0.474, 2), IF(X1944="1-2 Years", ROUND(S1944/0.287, 2), ROUND(S1944/0.14, 2)))</f>
        <v>114.77</v>
      </c>
      <c r="W1944" s="6" t="str">
        <f aca="false">IF(V1944&gt;4000, "High", IF(V1944&gt;2000, "Medium", "Low"))</f>
        <v>Low</v>
      </c>
      <c r="X1944" s="9" t="s">
        <v>35</v>
      </c>
      <c r="Y1944" s="10" t="n">
        <f aca="false">IF(U1944="Yes", 1, 0)</f>
        <v>0</v>
      </c>
      <c r="Z1944" s="10" t="n">
        <v>1</v>
      </c>
      <c r="AA1944" s="11" t="n">
        <f aca="false">MAX(0, ($S1944 * 0.35) - ($F1944 * 0.3))</f>
        <v>16.64</v>
      </c>
      <c r="AB1944" s="12" t="str">
        <f aca="false">IF(AA1944&gt;20,"High",IF(AA1944&gt;10,"Medium","Low"))</f>
        <v>Medium</v>
      </c>
    </row>
    <row r="1945" customFormat="false" ht="18.65" hidden="false" customHeight="false" outlineLevel="0" collapsed="false">
      <c r="A1945" s="5" t="s">
        <v>1989</v>
      </c>
      <c r="B1945" s="6" t="s">
        <v>29</v>
      </c>
      <c r="C1945" s="6" t="s">
        <v>30</v>
      </c>
      <c r="D1945" s="6" t="s">
        <v>30</v>
      </c>
      <c r="E1945" s="6" t="s">
        <v>30</v>
      </c>
      <c r="F1945" s="7" t="n">
        <v>22</v>
      </c>
      <c r="G1945" s="6" t="s">
        <v>31</v>
      </c>
      <c r="H1945" s="6" t="s">
        <v>30</v>
      </c>
      <c r="I1945" s="6" t="s">
        <v>30</v>
      </c>
      <c r="J1945" s="6" t="s">
        <v>32</v>
      </c>
      <c r="K1945" s="6" t="s">
        <v>32</v>
      </c>
      <c r="L1945" s="6" t="s">
        <v>32</v>
      </c>
      <c r="M1945" s="6" t="s">
        <v>32</v>
      </c>
      <c r="N1945" s="6" t="s">
        <v>32</v>
      </c>
      <c r="O1945" s="6" t="s">
        <v>32</v>
      </c>
      <c r="P1945" s="6" t="s">
        <v>33</v>
      </c>
      <c r="Q1945" s="6" t="s">
        <v>30</v>
      </c>
      <c r="R1945" s="6" t="s">
        <v>34</v>
      </c>
      <c r="S1945" s="8" t="n">
        <v>20.3</v>
      </c>
      <c r="T1945" s="8" t="n">
        <v>475.1</v>
      </c>
      <c r="U1945" s="6" t="s">
        <v>30</v>
      </c>
      <c r="V1945" s="8" t="n">
        <f aca="false">IF(X1945="0-1 Year", ROUND(S1945/0.474, 2), IF(X1945="1-2 Years", ROUND(S1945/0.287, 2), ROUND(S1945/0.14, 2)))</f>
        <v>70.73</v>
      </c>
      <c r="W1945" s="6" t="str">
        <f aca="false">IF(V1945&gt;4000, "High", IF(V1945&gt;2000, "Medium", "Low"))</f>
        <v>Low</v>
      </c>
      <c r="X1945" s="9" t="s">
        <v>1275</v>
      </c>
      <c r="Y1945" s="10" t="n">
        <f aca="false">IF(U1945="Yes", 1, 0)</f>
        <v>0</v>
      </c>
      <c r="Z1945" s="10" t="n">
        <v>1</v>
      </c>
      <c r="AA1945" s="11" t="n">
        <f aca="false">MAX(0, ($S1945 * 0.35) - ($F1945 * 0.3))</f>
        <v>0.505</v>
      </c>
      <c r="AB1945" s="12" t="str">
        <f aca="false">IF(AA1945&gt;20,"High",IF(AA1945&gt;10,"Medium","Low"))</f>
        <v>Low</v>
      </c>
    </row>
    <row r="1946" customFormat="false" ht="18.65" hidden="false" customHeight="false" outlineLevel="0" collapsed="false">
      <c r="A1946" s="5" t="s">
        <v>1990</v>
      </c>
      <c r="B1946" s="6" t="s">
        <v>37</v>
      </c>
      <c r="C1946" s="6" t="s">
        <v>30</v>
      </c>
      <c r="D1946" s="6" t="s">
        <v>30</v>
      </c>
      <c r="E1946" s="6" t="s">
        <v>30</v>
      </c>
      <c r="F1946" s="7" t="n">
        <v>25</v>
      </c>
      <c r="G1946" s="6" t="s">
        <v>31</v>
      </c>
      <c r="H1946" s="6" t="s">
        <v>30</v>
      </c>
      <c r="I1946" s="6" t="s">
        <v>30</v>
      </c>
      <c r="J1946" s="6" t="s">
        <v>32</v>
      </c>
      <c r="K1946" s="6" t="s">
        <v>32</v>
      </c>
      <c r="L1946" s="6" t="s">
        <v>32</v>
      </c>
      <c r="M1946" s="6" t="s">
        <v>32</v>
      </c>
      <c r="N1946" s="6" t="s">
        <v>32</v>
      </c>
      <c r="O1946" s="6" t="s">
        <v>32</v>
      </c>
      <c r="P1946" s="6" t="s">
        <v>166</v>
      </c>
      <c r="Q1946" s="6" t="s">
        <v>30</v>
      </c>
      <c r="R1946" s="6" t="s">
        <v>58</v>
      </c>
      <c r="S1946" s="8" t="n">
        <v>19.8</v>
      </c>
      <c r="T1946" s="8" t="n">
        <v>475.2</v>
      </c>
      <c r="U1946" s="6" t="s">
        <v>30</v>
      </c>
      <c r="V1946" s="8" t="n">
        <f aca="false">IF(X1946="0-1 Year", ROUND(S1946/0.474, 2), IF(X1946="1-2 Years", ROUND(S1946/0.287, 2), ROUND(S1946/0.14, 2)))</f>
        <v>141.43</v>
      </c>
      <c r="W1946" s="6" t="str">
        <f aca="false">IF(V1946&gt;4000, "High", IF(V1946&gt;2000, "Medium", "Low"))</f>
        <v>Low</v>
      </c>
      <c r="X1946" s="9" t="s">
        <v>1765</v>
      </c>
      <c r="Y1946" s="10" t="n">
        <f aca="false">IF(U1946="Yes", 1, 0)</f>
        <v>0</v>
      </c>
      <c r="Z1946" s="10" t="n">
        <v>1</v>
      </c>
      <c r="AA1946" s="11" t="n">
        <f aca="false">MAX(0, ($S1946 * 0.35) - ($F1946 * 0.3))</f>
        <v>0</v>
      </c>
      <c r="AB1946" s="12" t="str">
        <f aca="false">IF(AA1946&gt;20,"High",IF(AA1946&gt;10,"Medium","Low"))</f>
        <v>Low</v>
      </c>
    </row>
    <row r="1947" customFormat="false" ht="18.65" hidden="false" customHeight="false" outlineLevel="0" collapsed="false">
      <c r="A1947" s="5" t="s">
        <v>1991</v>
      </c>
      <c r="B1947" s="6" t="s">
        <v>37</v>
      </c>
      <c r="C1947" s="6" t="s">
        <v>30</v>
      </c>
      <c r="D1947" s="6" t="s">
        <v>30</v>
      </c>
      <c r="E1947" s="6" t="s">
        <v>30</v>
      </c>
      <c r="F1947" s="7" t="n">
        <v>17</v>
      </c>
      <c r="G1947" s="6" t="s">
        <v>31</v>
      </c>
      <c r="H1947" s="6" t="s">
        <v>31</v>
      </c>
      <c r="I1947" s="6" t="s">
        <v>30</v>
      </c>
      <c r="J1947" s="6" t="s">
        <v>32</v>
      </c>
      <c r="K1947" s="6" t="s">
        <v>32</v>
      </c>
      <c r="L1947" s="6" t="s">
        <v>32</v>
      </c>
      <c r="M1947" s="6" t="s">
        <v>32</v>
      </c>
      <c r="N1947" s="6" t="s">
        <v>32</v>
      </c>
      <c r="O1947" s="6" t="s">
        <v>32</v>
      </c>
      <c r="P1947" s="6" t="s">
        <v>38</v>
      </c>
      <c r="Q1947" s="6" t="s">
        <v>30</v>
      </c>
      <c r="R1947" s="6" t="s">
        <v>34</v>
      </c>
      <c r="S1947" s="8" t="n">
        <v>24.8</v>
      </c>
      <c r="T1947" s="8" t="n">
        <v>475.25</v>
      </c>
      <c r="U1947" s="6" t="s">
        <v>30</v>
      </c>
      <c r="V1947" s="8" t="n">
        <f aca="false">IF(X1947="0-1 Year", ROUND(S1947/0.474, 2), IF(X1947="1-2 Years", ROUND(S1947/0.287, 2), ROUND(S1947/0.14, 2)))</f>
        <v>86.41</v>
      </c>
      <c r="W1947" s="6" t="str">
        <f aca="false">IF(V1947&gt;4000, "High", IF(V1947&gt;2000, "Medium", "Low"))</f>
        <v>Low</v>
      </c>
      <c r="X1947" s="9" t="s">
        <v>1275</v>
      </c>
      <c r="Y1947" s="10" t="n">
        <f aca="false">IF(U1947="Yes", 1, 0)</f>
        <v>0</v>
      </c>
      <c r="Z1947" s="10" t="n">
        <v>1</v>
      </c>
      <c r="AA1947" s="11" t="n">
        <f aca="false">MAX(0, ($S1947 * 0.35) - ($F1947 * 0.3))</f>
        <v>3.58</v>
      </c>
      <c r="AB1947" s="12" t="str">
        <f aca="false">IF(AA1947&gt;20,"High",IF(AA1947&gt;10,"Medium","Low"))</f>
        <v>Low</v>
      </c>
    </row>
    <row r="1948" customFormat="false" ht="18.65" hidden="false" customHeight="false" outlineLevel="0" collapsed="false">
      <c r="A1948" s="5" t="s">
        <v>1992</v>
      </c>
      <c r="B1948" s="6" t="s">
        <v>29</v>
      </c>
      <c r="C1948" s="6" t="s">
        <v>30</v>
      </c>
      <c r="D1948" s="6" t="s">
        <v>31</v>
      </c>
      <c r="E1948" s="6" t="s">
        <v>31</v>
      </c>
      <c r="F1948" s="7" t="n">
        <v>10</v>
      </c>
      <c r="G1948" s="6" t="s">
        <v>31</v>
      </c>
      <c r="H1948" s="6" t="s">
        <v>30</v>
      </c>
      <c r="I1948" s="6" t="s">
        <v>203</v>
      </c>
      <c r="J1948" s="6" t="s">
        <v>30</v>
      </c>
      <c r="K1948" s="6" t="s">
        <v>31</v>
      </c>
      <c r="L1948" s="6" t="s">
        <v>30</v>
      </c>
      <c r="M1948" s="6" t="s">
        <v>30</v>
      </c>
      <c r="N1948" s="6" t="s">
        <v>30</v>
      </c>
      <c r="O1948" s="6" t="s">
        <v>30</v>
      </c>
      <c r="P1948" s="6" t="s">
        <v>33</v>
      </c>
      <c r="Q1948" s="6" t="s">
        <v>30</v>
      </c>
      <c r="R1948" s="6" t="s">
        <v>34</v>
      </c>
      <c r="S1948" s="8" t="n">
        <v>49.55</v>
      </c>
      <c r="T1948" s="8" t="n">
        <v>475.7</v>
      </c>
      <c r="U1948" s="6" t="s">
        <v>30</v>
      </c>
      <c r="V1948" s="8" t="n">
        <f aca="false">IF(X1948="0-1 Year", ROUND(S1948/0.474, 2), IF(X1948="1-2 Years", ROUND(S1948/0.287, 2), ROUND(S1948/0.14, 2)))</f>
        <v>104.54</v>
      </c>
      <c r="W1948" s="6" t="str">
        <f aca="false">IF(V1948&gt;4000, "High", IF(V1948&gt;2000, "Medium", "Low"))</f>
        <v>Low</v>
      </c>
      <c r="X1948" s="9" t="s">
        <v>35</v>
      </c>
      <c r="Y1948" s="10" t="n">
        <f aca="false">IF(U1948="Yes", 1, 0)</f>
        <v>0</v>
      </c>
      <c r="Z1948" s="10" t="n">
        <v>1</v>
      </c>
      <c r="AA1948" s="11" t="n">
        <f aca="false">MAX(0, ($S1948 * 0.35) - ($F1948 * 0.3))</f>
        <v>14.3425</v>
      </c>
      <c r="AB1948" s="12" t="str">
        <f aca="false">IF(AA1948&gt;20,"High",IF(AA1948&gt;10,"Medium","Low"))</f>
        <v>Medium</v>
      </c>
    </row>
    <row r="1949" customFormat="false" ht="18.65" hidden="false" customHeight="false" outlineLevel="0" collapsed="false">
      <c r="A1949" s="5" t="s">
        <v>1993</v>
      </c>
      <c r="B1949" s="6" t="s">
        <v>29</v>
      </c>
      <c r="C1949" s="6" t="s">
        <v>30</v>
      </c>
      <c r="D1949" s="6" t="s">
        <v>30</v>
      </c>
      <c r="E1949" s="6" t="s">
        <v>30</v>
      </c>
      <c r="F1949" s="7" t="n">
        <v>18</v>
      </c>
      <c r="G1949" s="6" t="s">
        <v>30</v>
      </c>
      <c r="H1949" s="6" t="s">
        <v>202</v>
      </c>
      <c r="I1949" s="6" t="s">
        <v>203</v>
      </c>
      <c r="J1949" s="6" t="s">
        <v>30</v>
      </c>
      <c r="K1949" s="6" t="s">
        <v>30</v>
      </c>
      <c r="L1949" s="6" t="s">
        <v>30</v>
      </c>
      <c r="M1949" s="6" t="s">
        <v>30</v>
      </c>
      <c r="N1949" s="6" t="s">
        <v>30</v>
      </c>
      <c r="O1949" s="6" t="s">
        <v>30</v>
      </c>
      <c r="P1949" s="6" t="s">
        <v>38</v>
      </c>
      <c r="Q1949" s="6" t="s">
        <v>30</v>
      </c>
      <c r="R1949" s="6" t="s">
        <v>34</v>
      </c>
      <c r="S1949" s="8" t="n">
        <v>25.15</v>
      </c>
      <c r="T1949" s="8" t="n">
        <v>476.8</v>
      </c>
      <c r="U1949" s="6" t="s">
        <v>30</v>
      </c>
      <c r="V1949" s="8" t="n">
        <f aca="false">IF(X1949="0-1 Year", ROUND(S1949/0.474, 2), IF(X1949="1-2 Years", ROUND(S1949/0.287, 2), ROUND(S1949/0.14, 2)))</f>
        <v>87.63</v>
      </c>
      <c r="W1949" s="6" t="str">
        <f aca="false">IF(V1949&gt;4000, "High", IF(V1949&gt;2000, "Medium", "Low"))</f>
        <v>Low</v>
      </c>
      <c r="X1949" s="9" t="s">
        <v>1275</v>
      </c>
      <c r="Y1949" s="10" t="n">
        <f aca="false">IF(U1949="Yes", 1, 0)</f>
        <v>0</v>
      </c>
      <c r="Z1949" s="10" t="n">
        <v>1</v>
      </c>
      <c r="AA1949" s="11" t="n">
        <f aca="false">MAX(0, ($S1949 * 0.35) - ($F1949 * 0.3))</f>
        <v>3.4025</v>
      </c>
      <c r="AB1949" s="12" t="str">
        <f aca="false">IF(AA1949&gt;20,"High",IF(AA1949&gt;10,"Medium","Low"))</f>
        <v>Low</v>
      </c>
    </row>
    <row r="1950" customFormat="false" ht="18.65" hidden="false" customHeight="false" outlineLevel="0" collapsed="false">
      <c r="A1950" s="5" t="s">
        <v>1994</v>
      </c>
      <c r="B1950" s="6" t="s">
        <v>37</v>
      </c>
      <c r="C1950" s="6" t="s">
        <v>30</v>
      </c>
      <c r="D1950" s="6" t="s">
        <v>31</v>
      </c>
      <c r="E1950" s="6" t="s">
        <v>31</v>
      </c>
      <c r="F1950" s="7" t="n">
        <v>7</v>
      </c>
      <c r="G1950" s="6" t="s">
        <v>31</v>
      </c>
      <c r="H1950" s="6" t="s">
        <v>30</v>
      </c>
      <c r="I1950" s="6" t="s">
        <v>203</v>
      </c>
      <c r="J1950" s="6" t="s">
        <v>31</v>
      </c>
      <c r="K1950" s="6" t="s">
        <v>31</v>
      </c>
      <c r="L1950" s="6" t="s">
        <v>31</v>
      </c>
      <c r="M1950" s="6" t="s">
        <v>30</v>
      </c>
      <c r="N1950" s="6" t="s">
        <v>31</v>
      </c>
      <c r="O1950" s="6" t="s">
        <v>30</v>
      </c>
      <c r="P1950" s="6" t="s">
        <v>33</v>
      </c>
      <c r="Q1950" s="6" t="s">
        <v>30</v>
      </c>
      <c r="R1950" s="6" t="s">
        <v>39</v>
      </c>
      <c r="S1950" s="8" t="n">
        <v>69.45</v>
      </c>
      <c r="T1950" s="8" t="n">
        <v>477.05</v>
      </c>
      <c r="U1950" s="6" t="s">
        <v>30</v>
      </c>
      <c r="V1950" s="8" t="n">
        <f aca="false">IF(X1950="0-1 Year", ROUND(S1950/0.474, 2), IF(X1950="1-2 Years", ROUND(S1950/0.287, 2), ROUND(S1950/0.14, 2)))</f>
        <v>146.52</v>
      </c>
      <c r="W1950" s="6" t="str">
        <f aca="false">IF(V1950&gt;4000, "High", IF(V1950&gt;2000, "Medium", "Low"))</f>
        <v>Low</v>
      </c>
      <c r="X1950" s="9" t="s">
        <v>35</v>
      </c>
      <c r="Y1950" s="10" t="n">
        <f aca="false">IF(U1950="Yes", 1, 0)</f>
        <v>0</v>
      </c>
      <c r="Z1950" s="10" t="n">
        <v>1</v>
      </c>
      <c r="AA1950" s="11" t="n">
        <f aca="false">MAX(0, ($S1950 * 0.35) - ($F1950 * 0.3))</f>
        <v>22.2075</v>
      </c>
      <c r="AB1950" s="12" t="str">
        <f aca="false">IF(AA1950&gt;20,"High",IF(AA1950&gt;10,"Medium","Low"))</f>
        <v>High</v>
      </c>
    </row>
    <row r="1951" customFormat="false" ht="18.65" hidden="false" customHeight="false" outlineLevel="0" collapsed="false">
      <c r="A1951" s="5" t="s">
        <v>1995</v>
      </c>
      <c r="B1951" s="6" t="s">
        <v>29</v>
      </c>
      <c r="C1951" s="6" t="s">
        <v>30</v>
      </c>
      <c r="D1951" s="6" t="s">
        <v>31</v>
      </c>
      <c r="E1951" s="6" t="s">
        <v>31</v>
      </c>
      <c r="F1951" s="7" t="n">
        <v>6</v>
      </c>
      <c r="G1951" s="6" t="s">
        <v>31</v>
      </c>
      <c r="H1951" s="6" t="s">
        <v>30</v>
      </c>
      <c r="I1951" s="6" t="s">
        <v>517</v>
      </c>
      <c r="J1951" s="6" t="s">
        <v>30</v>
      </c>
      <c r="K1951" s="6" t="s">
        <v>31</v>
      </c>
      <c r="L1951" s="6" t="s">
        <v>30</v>
      </c>
      <c r="M1951" s="6" t="s">
        <v>30</v>
      </c>
      <c r="N1951" s="6" t="s">
        <v>30</v>
      </c>
      <c r="O1951" s="6" t="s">
        <v>31</v>
      </c>
      <c r="P1951" s="6" t="s">
        <v>38</v>
      </c>
      <c r="Q1951" s="6" t="s">
        <v>31</v>
      </c>
      <c r="R1951" s="6" t="s">
        <v>58</v>
      </c>
      <c r="S1951" s="8" t="n">
        <v>83.55</v>
      </c>
      <c r="T1951" s="8" t="n">
        <v>477.55</v>
      </c>
      <c r="U1951" s="6" t="s">
        <v>31</v>
      </c>
      <c r="V1951" s="8" t="n">
        <f aca="false">IF(X1951="0-1 Year", ROUND(S1951/0.474, 2), IF(X1951="1-2 Years", ROUND(S1951/0.287, 2), ROUND(S1951/0.14, 2)))</f>
        <v>176.27</v>
      </c>
      <c r="W1951" s="6" t="str">
        <f aca="false">IF(V1951&gt;4000, "High", IF(V1951&gt;2000, "Medium", "Low"))</f>
        <v>Low</v>
      </c>
      <c r="X1951" s="9" t="s">
        <v>35</v>
      </c>
      <c r="Y1951" s="10" t="n">
        <f aca="false">IF(U1951="Yes", 1, 0)</f>
        <v>1</v>
      </c>
      <c r="Z1951" s="10" t="n">
        <v>1</v>
      </c>
      <c r="AA1951" s="11" t="n">
        <f aca="false">MAX(0, ($S1951 * 0.35) - ($F1951 * 0.3))</f>
        <v>27.4425</v>
      </c>
      <c r="AB1951" s="12" t="str">
        <f aca="false">IF(AA1951&gt;20,"High",IF(AA1951&gt;10,"Medium","Low"))</f>
        <v>High</v>
      </c>
    </row>
    <row r="1952" customFormat="false" ht="18.65" hidden="false" customHeight="false" outlineLevel="0" collapsed="false">
      <c r="A1952" s="5" t="s">
        <v>1996</v>
      </c>
      <c r="B1952" s="6" t="s">
        <v>37</v>
      </c>
      <c r="C1952" s="6" t="s">
        <v>30</v>
      </c>
      <c r="D1952" s="6" t="s">
        <v>31</v>
      </c>
      <c r="E1952" s="6" t="s">
        <v>30</v>
      </c>
      <c r="F1952" s="7" t="n">
        <v>7</v>
      </c>
      <c r="G1952" s="6" t="s">
        <v>31</v>
      </c>
      <c r="H1952" s="6" t="s">
        <v>30</v>
      </c>
      <c r="I1952" s="6" t="s">
        <v>517</v>
      </c>
      <c r="J1952" s="6" t="s">
        <v>30</v>
      </c>
      <c r="K1952" s="6" t="s">
        <v>30</v>
      </c>
      <c r="L1952" s="6" t="s">
        <v>30</v>
      </c>
      <c r="M1952" s="6" t="s">
        <v>30</v>
      </c>
      <c r="N1952" s="6" t="s">
        <v>30</v>
      </c>
      <c r="O1952" s="6" t="s">
        <v>30</v>
      </c>
      <c r="P1952" s="6" t="s">
        <v>38</v>
      </c>
      <c r="Q1952" s="6" t="s">
        <v>31</v>
      </c>
      <c r="R1952" s="6" t="s">
        <v>53</v>
      </c>
      <c r="S1952" s="8" t="n">
        <v>69.2</v>
      </c>
      <c r="T1952" s="8" t="n">
        <v>477.55</v>
      </c>
      <c r="U1952" s="6" t="s">
        <v>30</v>
      </c>
      <c r="V1952" s="8" t="n">
        <f aca="false">IF(X1952="0-1 Year", ROUND(S1952/0.474, 2), IF(X1952="1-2 Years", ROUND(S1952/0.287, 2), ROUND(S1952/0.14, 2)))</f>
        <v>145.99</v>
      </c>
      <c r="W1952" s="6" t="str">
        <f aca="false">IF(V1952&gt;4000, "High", IF(V1952&gt;2000, "Medium", "Low"))</f>
        <v>Low</v>
      </c>
      <c r="X1952" s="9" t="s">
        <v>35</v>
      </c>
      <c r="Y1952" s="10" t="n">
        <f aca="false">IF(U1952="Yes", 1, 0)</f>
        <v>0</v>
      </c>
      <c r="Z1952" s="10" t="n">
        <v>1</v>
      </c>
      <c r="AA1952" s="11" t="n">
        <f aca="false">MAX(0, ($S1952 * 0.35) - ($F1952 * 0.3))</f>
        <v>22.12</v>
      </c>
      <c r="AB1952" s="12" t="str">
        <f aca="false">IF(AA1952&gt;20,"High",IF(AA1952&gt;10,"Medium","Low"))</f>
        <v>High</v>
      </c>
    </row>
    <row r="1953" customFormat="false" ht="18.65" hidden="false" customHeight="false" outlineLevel="0" collapsed="false">
      <c r="A1953" s="5" t="s">
        <v>1997</v>
      </c>
      <c r="B1953" s="6" t="s">
        <v>29</v>
      </c>
      <c r="C1953" s="6" t="s">
        <v>30</v>
      </c>
      <c r="D1953" s="6" t="s">
        <v>31</v>
      </c>
      <c r="E1953" s="6" t="s">
        <v>31</v>
      </c>
      <c r="F1953" s="7" t="n">
        <v>25</v>
      </c>
      <c r="G1953" s="6" t="s">
        <v>31</v>
      </c>
      <c r="H1953" s="6" t="s">
        <v>30</v>
      </c>
      <c r="I1953" s="6" t="s">
        <v>30</v>
      </c>
      <c r="J1953" s="6" t="s">
        <v>32</v>
      </c>
      <c r="K1953" s="6" t="s">
        <v>32</v>
      </c>
      <c r="L1953" s="6" t="s">
        <v>32</v>
      </c>
      <c r="M1953" s="6" t="s">
        <v>32</v>
      </c>
      <c r="N1953" s="6" t="s">
        <v>32</v>
      </c>
      <c r="O1953" s="6" t="s">
        <v>32</v>
      </c>
      <c r="P1953" s="6" t="s">
        <v>38</v>
      </c>
      <c r="Q1953" s="6" t="s">
        <v>31</v>
      </c>
      <c r="R1953" s="6" t="s">
        <v>34</v>
      </c>
      <c r="S1953" s="8" t="n">
        <v>19.15</v>
      </c>
      <c r="T1953" s="8" t="n">
        <v>477.6</v>
      </c>
      <c r="U1953" s="6" t="s">
        <v>30</v>
      </c>
      <c r="V1953" s="8" t="n">
        <f aca="false">IF(X1953="0-1 Year", ROUND(S1953/0.474, 2), IF(X1953="1-2 Years", ROUND(S1953/0.287, 2), ROUND(S1953/0.14, 2)))</f>
        <v>136.79</v>
      </c>
      <c r="W1953" s="6" t="str">
        <f aca="false">IF(V1953&gt;4000, "High", IF(V1953&gt;2000, "Medium", "Low"))</f>
        <v>Low</v>
      </c>
      <c r="X1953" s="9" t="s">
        <v>1765</v>
      </c>
      <c r="Y1953" s="10" t="n">
        <f aca="false">IF(U1953="Yes", 1, 0)</f>
        <v>0</v>
      </c>
      <c r="Z1953" s="10" t="n">
        <v>1</v>
      </c>
      <c r="AA1953" s="11" t="n">
        <f aca="false">MAX(0, ($S1953 * 0.35) - ($F1953 * 0.3))</f>
        <v>0</v>
      </c>
      <c r="AB1953" s="12" t="str">
        <f aca="false">IF(AA1953&gt;20,"High",IF(AA1953&gt;10,"Medium","Low"))</f>
        <v>Low</v>
      </c>
    </row>
    <row r="1954" customFormat="false" ht="18.65" hidden="false" customHeight="false" outlineLevel="0" collapsed="false">
      <c r="A1954" s="5" t="s">
        <v>1998</v>
      </c>
      <c r="B1954" s="6" t="s">
        <v>29</v>
      </c>
      <c r="C1954" s="6" t="s">
        <v>31</v>
      </c>
      <c r="D1954" s="6" t="s">
        <v>30</v>
      </c>
      <c r="E1954" s="6" t="s">
        <v>30</v>
      </c>
      <c r="F1954" s="7" t="n">
        <v>5</v>
      </c>
      <c r="G1954" s="6" t="s">
        <v>31</v>
      </c>
      <c r="H1954" s="6" t="s">
        <v>30</v>
      </c>
      <c r="I1954" s="6" t="s">
        <v>517</v>
      </c>
      <c r="J1954" s="6" t="s">
        <v>30</v>
      </c>
      <c r="K1954" s="6" t="s">
        <v>30</v>
      </c>
      <c r="L1954" s="6" t="s">
        <v>30</v>
      </c>
      <c r="M1954" s="6" t="s">
        <v>30</v>
      </c>
      <c r="N1954" s="6" t="s">
        <v>31</v>
      </c>
      <c r="O1954" s="6" t="s">
        <v>31</v>
      </c>
      <c r="P1954" s="6" t="s">
        <v>38</v>
      </c>
      <c r="Q1954" s="6" t="s">
        <v>31</v>
      </c>
      <c r="R1954" s="6" t="s">
        <v>39</v>
      </c>
      <c r="S1954" s="8" t="n">
        <v>89.5</v>
      </c>
      <c r="T1954" s="8" t="n">
        <v>477.7</v>
      </c>
      <c r="U1954" s="6" t="s">
        <v>31</v>
      </c>
      <c r="V1954" s="8" t="n">
        <f aca="false">IF(X1954="0-1 Year", ROUND(S1954/0.474, 2), IF(X1954="1-2 Years", ROUND(S1954/0.287, 2), ROUND(S1954/0.14, 2)))</f>
        <v>188.82</v>
      </c>
      <c r="W1954" s="6" t="str">
        <f aca="false">IF(V1954&gt;4000, "High", IF(V1954&gt;2000, "Medium", "Low"))</f>
        <v>Low</v>
      </c>
      <c r="X1954" s="9" t="s">
        <v>35</v>
      </c>
      <c r="Y1954" s="10" t="n">
        <f aca="false">IF(U1954="Yes", 1, 0)</f>
        <v>1</v>
      </c>
      <c r="Z1954" s="10" t="n">
        <v>1</v>
      </c>
      <c r="AA1954" s="11" t="n">
        <f aca="false">MAX(0, ($S1954 * 0.35) - ($F1954 * 0.3))</f>
        <v>29.825</v>
      </c>
      <c r="AB1954" s="12" t="str">
        <f aca="false">IF(AA1954&gt;20,"High",IF(AA1954&gt;10,"Medium","Low"))</f>
        <v>High</v>
      </c>
    </row>
    <row r="1955" customFormat="false" ht="18.65" hidden="false" customHeight="false" outlineLevel="0" collapsed="false">
      <c r="A1955" s="5" t="s">
        <v>1999</v>
      </c>
      <c r="B1955" s="6" t="s">
        <v>37</v>
      </c>
      <c r="C1955" s="6" t="s">
        <v>30</v>
      </c>
      <c r="D1955" s="6" t="s">
        <v>30</v>
      </c>
      <c r="E1955" s="6" t="s">
        <v>30</v>
      </c>
      <c r="F1955" s="7" t="n">
        <v>23</v>
      </c>
      <c r="G1955" s="6" t="s">
        <v>31</v>
      </c>
      <c r="H1955" s="6" t="s">
        <v>30</v>
      </c>
      <c r="I1955" s="6" t="s">
        <v>30</v>
      </c>
      <c r="J1955" s="6" t="s">
        <v>32</v>
      </c>
      <c r="K1955" s="6" t="s">
        <v>32</v>
      </c>
      <c r="L1955" s="6" t="s">
        <v>32</v>
      </c>
      <c r="M1955" s="6" t="s">
        <v>32</v>
      </c>
      <c r="N1955" s="6" t="s">
        <v>32</v>
      </c>
      <c r="O1955" s="6" t="s">
        <v>32</v>
      </c>
      <c r="P1955" s="6" t="s">
        <v>33</v>
      </c>
      <c r="Q1955" s="6" t="s">
        <v>31</v>
      </c>
      <c r="R1955" s="6" t="s">
        <v>58</v>
      </c>
      <c r="S1955" s="8" t="n">
        <v>19.65</v>
      </c>
      <c r="T1955" s="8" t="n">
        <v>478.1</v>
      </c>
      <c r="U1955" s="6" t="s">
        <v>30</v>
      </c>
      <c r="V1955" s="8" t="n">
        <f aca="false">IF(X1955="0-1 Year", ROUND(S1955/0.474, 2), IF(X1955="1-2 Years", ROUND(S1955/0.287, 2), ROUND(S1955/0.14, 2)))</f>
        <v>68.47</v>
      </c>
      <c r="W1955" s="6" t="str">
        <f aca="false">IF(V1955&gt;4000, "High", IF(V1955&gt;2000, "Medium", "Low"))</f>
        <v>Low</v>
      </c>
      <c r="X1955" s="9" t="s">
        <v>1275</v>
      </c>
      <c r="Y1955" s="10" t="n">
        <f aca="false">IF(U1955="Yes", 1, 0)</f>
        <v>0</v>
      </c>
      <c r="Z1955" s="10" t="n">
        <v>1</v>
      </c>
      <c r="AA1955" s="11" t="n">
        <f aca="false">MAX(0, ($S1955 * 0.35) - ($F1955 * 0.3))</f>
        <v>0</v>
      </c>
      <c r="AB1955" s="12" t="str">
        <f aca="false">IF(AA1955&gt;20,"High",IF(AA1955&gt;10,"Medium","Low"))</f>
        <v>Low</v>
      </c>
    </row>
    <row r="1956" customFormat="false" ht="18.65" hidden="false" customHeight="false" outlineLevel="0" collapsed="false">
      <c r="A1956" s="5" t="s">
        <v>2000</v>
      </c>
      <c r="B1956" s="6" t="s">
        <v>37</v>
      </c>
      <c r="C1956" s="6" t="s">
        <v>30</v>
      </c>
      <c r="D1956" s="6" t="s">
        <v>31</v>
      </c>
      <c r="E1956" s="6" t="s">
        <v>31</v>
      </c>
      <c r="F1956" s="7" t="n">
        <v>23</v>
      </c>
      <c r="G1956" s="6" t="s">
        <v>31</v>
      </c>
      <c r="H1956" s="6" t="s">
        <v>30</v>
      </c>
      <c r="I1956" s="6" t="s">
        <v>30</v>
      </c>
      <c r="J1956" s="6" t="s">
        <v>32</v>
      </c>
      <c r="K1956" s="6" t="s">
        <v>32</v>
      </c>
      <c r="L1956" s="6" t="s">
        <v>32</v>
      </c>
      <c r="M1956" s="6" t="s">
        <v>32</v>
      </c>
      <c r="N1956" s="6" t="s">
        <v>32</v>
      </c>
      <c r="O1956" s="6" t="s">
        <v>32</v>
      </c>
      <c r="P1956" s="6" t="s">
        <v>166</v>
      </c>
      <c r="Q1956" s="6" t="s">
        <v>30</v>
      </c>
      <c r="R1956" s="6" t="s">
        <v>53</v>
      </c>
      <c r="S1956" s="8" t="n">
        <v>20.4</v>
      </c>
      <c r="T1956" s="8" t="n">
        <v>478.75</v>
      </c>
      <c r="U1956" s="6" t="s">
        <v>30</v>
      </c>
      <c r="V1956" s="8" t="n">
        <f aca="false">IF(X1956="0-1 Year", ROUND(S1956/0.474, 2), IF(X1956="1-2 Years", ROUND(S1956/0.287, 2), ROUND(S1956/0.14, 2)))</f>
        <v>71.08</v>
      </c>
      <c r="W1956" s="6" t="str">
        <f aca="false">IF(V1956&gt;4000, "High", IF(V1956&gt;2000, "Medium", "Low"))</f>
        <v>Low</v>
      </c>
      <c r="X1956" s="9" t="s">
        <v>1275</v>
      </c>
      <c r="Y1956" s="10" t="n">
        <f aca="false">IF(U1956="Yes", 1, 0)</f>
        <v>0</v>
      </c>
      <c r="Z1956" s="10" t="n">
        <v>1</v>
      </c>
      <c r="AA1956" s="11" t="n">
        <f aca="false">MAX(0, ($S1956 * 0.35) - ($F1956 * 0.3))</f>
        <v>0.239999999999999</v>
      </c>
      <c r="AB1956" s="12" t="str">
        <f aca="false">IF(AA1956&gt;20,"High",IF(AA1956&gt;10,"Medium","Low"))</f>
        <v>Low</v>
      </c>
    </row>
    <row r="1957" customFormat="false" ht="18.65" hidden="false" customHeight="false" outlineLevel="0" collapsed="false">
      <c r="A1957" s="5" t="s">
        <v>2001</v>
      </c>
      <c r="B1957" s="6" t="s">
        <v>37</v>
      </c>
      <c r="C1957" s="6" t="s">
        <v>30</v>
      </c>
      <c r="D1957" s="6" t="s">
        <v>30</v>
      </c>
      <c r="E1957" s="6" t="s">
        <v>31</v>
      </c>
      <c r="F1957" s="7" t="n">
        <v>12</v>
      </c>
      <c r="G1957" s="6" t="s">
        <v>31</v>
      </c>
      <c r="H1957" s="6" t="s">
        <v>30</v>
      </c>
      <c r="I1957" s="6" t="s">
        <v>203</v>
      </c>
      <c r="J1957" s="6" t="s">
        <v>30</v>
      </c>
      <c r="K1957" s="6" t="s">
        <v>30</v>
      </c>
      <c r="L1957" s="6" t="s">
        <v>30</v>
      </c>
      <c r="M1957" s="6" t="s">
        <v>30</v>
      </c>
      <c r="N1957" s="6" t="s">
        <v>30</v>
      </c>
      <c r="O1957" s="6" t="s">
        <v>30</v>
      </c>
      <c r="P1957" s="6" t="s">
        <v>38</v>
      </c>
      <c r="Q1957" s="6" t="s">
        <v>31</v>
      </c>
      <c r="R1957" s="6" t="s">
        <v>39</v>
      </c>
      <c r="S1957" s="8" t="n">
        <v>44.55</v>
      </c>
      <c r="T1957" s="8" t="n">
        <v>480.6</v>
      </c>
      <c r="U1957" s="6" t="s">
        <v>31</v>
      </c>
      <c r="V1957" s="8" t="n">
        <f aca="false">IF(X1957="0-1 Year", ROUND(S1957/0.474, 2), IF(X1957="1-2 Years", ROUND(S1957/0.287, 2), ROUND(S1957/0.14, 2)))</f>
        <v>93.99</v>
      </c>
      <c r="W1957" s="6" t="str">
        <f aca="false">IF(V1957&gt;4000, "High", IF(V1957&gt;2000, "Medium", "Low"))</f>
        <v>Low</v>
      </c>
      <c r="X1957" s="9" t="s">
        <v>35</v>
      </c>
      <c r="Y1957" s="10" t="n">
        <f aca="false">IF(U1957="Yes", 1, 0)</f>
        <v>1</v>
      </c>
      <c r="Z1957" s="10" t="n">
        <v>1</v>
      </c>
      <c r="AA1957" s="11" t="n">
        <f aca="false">MAX(0, ($S1957 * 0.35) - ($F1957 * 0.3))</f>
        <v>11.9925</v>
      </c>
      <c r="AB1957" s="12" t="str">
        <f aca="false">IF(AA1957&gt;20,"High",IF(AA1957&gt;10,"Medium","Low"))</f>
        <v>Medium</v>
      </c>
    </row>
    <row r="1958" customFormat="false" ht="18.65" hidden="false" customHeight="false" outlineLevel="0" collapsed="false">
      <c r="A1958" s="5" t="s">
        <v>2002</v>
      </c>
      <c r="B1958" s="6" t="s">
        <v>37</v>
      </c>
      <c r="C1958" s="6" t="s">
        <v>30</v>
      </c>
      <c r="D1958" s="6" t="s">
        <v>30</v>
      </c>
      <c r="E1958" s="6" t="s">
        <v>30</v>
      </c>
      <c r="F1958" s="7" t="n">
        <v>7</v>
      </c>
      <c r="G1958" s="6" t="s">
        <v>31</v>
      </c>
      <c r="H1958" s="6" t="s">
        <v>31</v>
      </c>
      <c r="I1958" s="6" t="s">
        <v>517</v>
      </c>
      <c r="J1958" s="6" t="s">
        <v>30</v>
      </c>
      <c r="K1958" s="6" t="s">
        <v>30</v>
      </c>
      <c r="L1958" s="6" t="s">
        <v>30</v>
      </c>
      <c r="M1958" s="6" t="s">
        <v>30</v>
      </c>
      <c r="N1958" s="6" t="s">
        <v>30</v>
      </c>
      <c r="O1958" s="6" t="s">
        <v>30</v>
      </c>
      <c r="P1958" s="6" t="s">
        <v>38</v>
      </c>
      <c r="Q1958" s="6" t="s">
        <v>30</v>
      </c>
      <c r="R1958" s="6" t="s">
        <v>34</v>
      </c>
      <c r="S1958" s="8" t="n">
        <v>75.45</v>
      </c>
      <c r="T1958" s="8" t="n">
        <v>480.75</v>
      </c>
      <c r="U1958" s="6" t="s">
        <v>31</v>
      </c>
      <c r="V1958" s="8" t="n">
        <f aca="false">IF(X1958="0-1 Year", ROUND(S1958/0.474, 2), IF(X1958="1-2 Years", ROUND(S1958/0.287, 2), ROUND(S1958/0.14, 2)))</f>
        <v>159.18</v>
      </c>
      <c r="W1958" s="6" t="str">
        <f aca="false">IF(V1958&gt;4000, "High", IF(V1958&gt;2000, "Medium", "Low"))</f>
        <v>Low</v>
      </c>
      <c r="X1958" s="9" t="s">
        <v>35</v>
      </c>
      <c r="Y1958" s="10" t="n">
        <f aca="false">IF(U1958="Yes", 1, 0)</f>
        <v>1</v>
      </c>
      <c r="Z1958" s="10" t="n">
        <v>1</v>
      </c>
      <c r="AA1958" s="11" t="n">
        <f aca="false">MAX(0, ($S1958 * 0.35) - ($F1958 * 0.3))</f>
        <v>24.3075</v>
      </c>
      <c r="AB1958" s="12" t="str">
        <f aca="false">IF(AA1958&gt;20,"High",IF(AA1958&gt;10,"Medium","Low"))</f>
        <v>High</v>
      </c>
    </row>
    <row r="1959" customFormat="false" ht="18.65" hidden="false" customHeight="false" outlineLevel="0" collapsed="false">
      <c r="A1959" s="5" t="s">
        <v>2003</v>
      </c>
      <c r="B1959" s="6" t="s">
        <v>29</v>
      </c>
      <c r="C1959" s="6" t="s">
        <v>30</v>
      </c>
      <c r="D1959" s="6" t="s">
        <v>30</v>
      </c>
      <c r="E1959" s="6" t="s">
        <v>30</v>
      </c>
      <c r="F1959" s="7" t="n">
        <v>23</v>
      </c>
      <c r="G1959" s="6" t="s">
        <v>31</v>
      </c>
      <c r="H1959" s="6" t="s">
        <v>30</v>
      </c>
      <c r="I1959" s="6" t="s">
        <v>30</v>
      </c>
      <c r="J1959" s="6" t="s">
        <v>32</v>
      </c>
      <c r="K1959" s="6" t="s">
        <v>32</v>
      </c>
      <c r="L1959" s="6" t="s">
        <v>32</v>
      </c>
      <c r="M1959" s="6" t="s">
        <v>32</v>
      </c>
      <c r="N1959" s="6" t="s">
        <v>32</v>
      </c>
      <c r="O1959" s="6" t="s">
        <v>32</v>
      </c>
      <c r="P1959" s="6" t="s">
        <v>33</v>
      </c>
      <c r="Q1959" s="6" t="s">
        <v>30</v>
      </c>
      <c r="R1959" s="6" t="s">
        <v>34</v>
      </c>
      <c r="S1959" s="8" t="n">
        <v>20.45</v>
      </c>
      <c r="T1959" s="8" t="n">
        <v>481.1</v>
      </c>
      <c r="U1959" s="6" t="s">
        <v>30</v>
      </c>
      <c r="V1959" s="8" t="n">
        <f aca="false">IF(X1959="0-1 Year", ROUND(S1959/0.474, 2), IF(X1959="1-2 Years", ROUND(S1959/0.287, 2), ROUND(S1959/0.14, 2)))</f>
        <v>71.25</v>
      </c>
      <c r="W1959" s="6" t="str">
        <f aca="false">IF(V1959&gt;4000, "High", IF(V1959&gt;2000, "Medium", "Low"))</f>
        <v>Low</v>
      </c>
      <c r="X1959" s="9" t="s">
        <v>1275</v>
      </c>
      <c r="Y1959" s="10" t="n">
        <f aca="false">IF(U1959="Yes", 1, 0)</f>
        <v>0</v>
      </c>
      <c r="Z1959" s="10" t="n">
        <v>1</v>
      </c>
      <c r="AA1959" s="11" t="n">
        <f aca="false">MAX(0, ($S1959 * 0.35) - ($F1959 * 0.3))</f>
        <v>0.257499999999999</v>
      </c>
      <c r="AB1959" s="12" t="str">
        <f aca="false">IF(AA1959&gt;20,"High",IF(AA1959&gt;10,"Medium","Low"))</f>
        <v>Low</v>
      </c>
    </row>
    <row r="1960" customFormat="false" ht="18.65" hidden="false" customHeight="false" outlineLevel="0" collapsed="false">
      <c r="A1960" s="5" t="s">
        <v>2004</v>
      </c>
      <c r="B1960" s="6" t="s">
        <v>37</v>
      </c>
      <c r="C1960" s="6" t="s">
        <v>30</v>
      </c>
      <c r="D1960" s="6" t="s">
        <v>31</v>
      </c>
      <c r="E1960" s="6" t="s">
        <v>31</v>
      </c>
      <c r="F1960" s="7" t="n">
        <v>8</v>
      </c>
      <c r="G1960" s="6" t="s">
        <v>31</v>
      </c>
      <c r="H1960" s="6" t="s">
        <v>30</v>
      </c>
      <c r="I1960" s="6" t="s">
        <v>203</v>
      </c>
      <c r="J1960" s="6" t="s">
        <v>31</v>
      </c>
      <c r="K1960" s="6" t="s">
        <v>31</v>
      </c>
      <c r="L1960" s="6" t="s">
        <v>30</v>
      </c>
      <c r="M1960" s="6" t="s">
        <v>30</v>
      </c>
      <c r="N1960" s="6" t="s">
        <v>30</v>
      </c>
      <c r="O1960" s="6" t="s">
        <v>30</v>
      </c>
      <c r="P1960" s="6" t="s">
        <v>38</v>
      </c>
      <c r="Q1960" s="6" t="s">
        <v>30</v>
      </c>
      <c r="R1960" s="6" t="s">
        <v>34</v>
      </c>
      <c r="S1960" s="8" t="n">
        <v>54.65</v>
      </c>
      <c r="T1960" s="8" t="n">
        <v>482.25</v>
      </c>
      <c r="U1960" s="6" t="s">
        <v>30</v>
      </c>
      <c r="V1960" s="8" t="n">
        <f aca="false">IF(X1960="0-1 Year", ROUND(S1960/0.474, 2), IF(X1960="1-2 Years", ROUND(S1960/0.287, 2), ROUND(S1960/0.14, 2)))</f>
        <v>115.3</v>
      </c>
      <c r="W1960" s="6" t="str">
        <f aca="false">IF(V1960&gt;4000, "High", IF(V1960&gt;2000, "Medium", "Low"))</f>
        <v>Low</v>
      </c>
      <c r="X1960" s="9" t="s">
        <v>35</v>
      </c>
      <c r="Y1960" s="10" t="n">
        <f aca="false">IF(U1960="Yes", 1, 0)</f>
        <v>0</v>
      </c>
      <c r="Z1960" s="10" t="n">
        <v>1</v>
      </c>
      <c r="AA1960" s="11" t="n">
        <f aca="false">MAX(0, ($S1960 * 0.35) - ($F1960 * 0.3))</f>
        <v>16.7275</v>
      </c>
      <c r="AB1960" s="12" t="str">
        <f aca="false">IF(AA1960&gt;20,"High",IF(AA1960&gt;10,"Medium","Low"))</f>
        <v>Medium</v>
      </c>
    </row>
    <row r="1961" customFormat="false" ht="18.65" hidden="false" customHeight="false" outlineLevel="0" collapsed="false">
      <c r="A1961" s="5" t="s">
        <v>2005</v>
      </c>
      <c r="B1961" s="6" t="s">
        <v>37</v>
      </c>
      <c r="C1961" s="6" t="s">
        <v>30</v>
      </c>
      <c r="D1961" s="6" t="s">
        <v>31</v>
      </c>
      <c r="E1961" s="6" t="s">
        <v>30</v>
      </c>
      <c r="F1961" s="7" t="n">
        <v>24</v>
      </c>
      <c r="G1961" s="6" t="s">
        <v>31</v>
      </c>
      <c r="H1961" s="6" t="s">
        <v>30</v>
      </c>
      <c r="I1961" s="6" t="s">
        <v>30</v>
      </c>
      <c r="J1961" s="6" t="s">
        <v>32</v>
      </c>
      <c r="K1961" s="6" t="s">
        <v>32</v>
      </c>
      <c r="L1961" s="6" t="s">
        <v>32</v>
      </c>
      <c r="M1961" s="6" t="s">
        <v>32</v>
      </c>
      <c r="N1961" s="6" t="s">
        <v>32</v>
      </c>
      <c r="O1961" s="6" t="s">
        <v>32</v>
      </c>
      <c r="P1961" s="6" t="s">
        <v>33</v>
      </c>
      <c r="Q1961" s="6" t="s">
        <v>30</v>
      </c>
      <c r="R1961" s="6" t="s">
        <v>58</v>
      </c>
      <c r="S1961" s="8" t="n">
        <v>20.4</v>
      </c>
      <c r="T1961" s="8" t="n">
        <v>482.8</v>
      </c>
      <c r="U1961" s="6" t="s">
        <v>30</v>
      </c>
      <c r="V1961" s="8" t="n">
        <f aca="false">IF(X1961="0-1 Year", ROUND(S1961/0.474, 2), IF(X1961="1-2 Years", ROUND(S1961/0.287, 2), ROUND(S1961/0.14, 2)))</f>
        <v>71.08</v>
      </c>
      <c r="W1961" s="6" t="str">
        <f aca="false">IF(V1961&gt;4000, "High", IF(V1961&gt;2000, "Medium", "Low"))</f>
        <v>Low</v>
      </c>
      <c r="X1961" s="9" t="s">
        <v>1275</v>
      </c>
      <c r="Y1961" s="10" t="n">
        <f aca="false">IF(U1961="Yes", 1, 0)</f>
        <v>0</v>
      </c>
      <c r="Z1961" s="10" t="n">
        <v>1</v>
      </c>
      <c r="AA1961" s="11" t="n">
        <f aca="false">MAX(0, ($S1961 * 0.35) - ($F1961 * 0.3))</f>
        <v>0</v>
      </c>
      <c r="AB1961" s="12" t="str">
        <f aca="false">IF(AA1961&gt;20,"High",IF(AA1961&gt;10,"Medium","Low"))</f>
        <v>Low</v>
      </c>
    </row>
    <row r="1962" customFormat="false" ht="18.65" hidden="false" customHeight="false" outlineLevel="0" collapsed="false">
      <c r="A1962" s="5" t="s">
        <v>2006</v>
      </c>
      <c r="B1962" s="6" t="s">
        <v>37</v>
      </c>
      <c r="C1962" s="6" t="s">
        <v>30</v>
      </c>
      <c r="D1962" s="6" t="s">
        <v>31</v>
      </c>
      <c r="E1962" s="6" t="s">
        <v>30</v>
      </c>
      <c r="F1962" s="7" t="n">
        <v>20</v>
      </c>
      <c r="G1962" s="6" t="s">
        <v>30</v>
      </c>
      <c r="H1962" s="6" t="s">
        <v>202</v>
      </c>
      <c r="I1962" s="6" t="s">
        <v>203</v>
      </c>
      <c r="J1962" s="6" t="s">
        <v>30</v>
      </c>
      <c r="K1962" s="6" t="s">
        <v>30</v>
      </c>
      <c r="L1962" s="6" t="s">
        <v>30</v>
      </c>
      <c r="M1962" s="6" t="s">
        <v>30</v>
      </c>
      <c r="N1962" s="6" t="s">
        <v>30</v>
      </c>
      <c r="O1962" s="6" t="s">
        <v>30</v>
      </c>
      <c r="P1962" s="6" t="s">
        <v>38</v>
      </c>
      <c r="Q1962" s="6" t="s">
        <v>31</v>
      </c>
      <c r="R1962" s="6" t="s">
        <v>39</v>
      </c>
      <c r="S1962" s="8" t="n">
        <v>24.45</v>
      </c>
      <c r="T1962" s="8" t="n">
        <v>482.8</v>
      </c>
      <c r="U1962" s="6" t="s">
        <v>31</v>
      </c>
      <c r="V1962" s="8" t="n">
        <f aca="false">IF(X1962="0-1 Year", ROUND(S1962/0.474, 2), IF(X1962="1-2 Years", ROUND(S1962/0.287, 2), ROUND(S1962/0.14, 2)))</f>
        <v>85.19</v>
      </c>
      <c r="W1962" s="6" t="str">
        <f aca="false">IF(V1962&gt;4000, "High", IF(V1962&gt;2000, "Medium", "Low"))</f>
        <v>Low</v>
      </c>
      <c r="X1962" s="9" t="s">
        <v>1275</v>
      </c>
      <c r="Y1962" s="10" t="n">
        <f aca="false">IF(U1962="Yes", 1, 0)</f>
        <v>1</v>
      </c>
      <c r="Z1962" s="10" t="n">
        <v>1</v>
      </c>
      <c r="AA1962" s="11" t="n">
        <f aca="false">MAX(0, ($S1962 * 0.35) - ($F1962 * 0.3))</f>
        <v>2.5575</v>
      </c>
      <c r="AB1962" s="12" t="str">
        <f aca="false">IF(AA1962&gt;20,"High",IF(AA1962&gt;10,"Medium","Low"))</f>
        <v>Low</v>
      </c>
    </row>
    <row r="1963" customFormat="false" ht="18.65" hidden="false" customHeight="false" outlineLevel="0" collapsed="false">
      <c r="A1963" s="5" t="s">
        <v>2007</v>
      </c>
      <c r="B1963" s="6" t="s">
        <v>29</v>
      </c>
      <c r="C1963" s="6" t="s">
        <v>30</v>
      </c>
      <c r="D1963" s="6" t="s">
        <v>31</v>
      </c>
      <c r="E1963" s="6" t="s">
        <v>30</v>
      </c>
      <c r="F1963" s="7" t="n">
        <v>24</v>
      </c>
      <c r="G1963" s="6" t="s">
        <v>31</v>
      </c>
      <c r="H1963" s="6" t="s">
        <v>30</v>
      </c>
      <c r="I1963" s="6" t="s">
        <v>30</v>
      </c>
      <c r="J1963" s="6" t="s">
        <v>32</v>
      </c>
      <c r="K1963" s="6" t="s">
        <v>32</v>
      </c>
      <c r="L1963" s="6" t="s">
        <v>32</v>
      </c>
      <c r="M1963" s="6" t="s">
        <v>32</v>
      </c>
      <c r="N1963" s="6" t="s">
        <v>32</v>
      </c>
      <c r="O1963" s="6" t="s">
        <v>32</v>
      </c>
      <c r="P1963" s="6" t="s">
        <v>166</v>
      </c>
      <c r="Q1963" s="6" t="s">
        <v>30</v>
      </c>
      <c r="R1963" s="6" t="s">
        <v>34</v>
      </c>
      <c r="S1963" s="8" t="n">
        <v>19.75</v>
      </c>
      <c r="T1963" s="8" t="n">
        <v>483.15</v>
      </c>
      <c r="U1963" s="6" t="s">
        <v>30</v>
      </c>
      <c r="V1963" s="8" t="n">
        <f aca="false">IF(X1963="0-1 Year", ROUND(S1963/0.474, 2), IF(X1963="1-2 Years", ROUND(S1963/0.287, 2), ROUND(S1963/0.14, 2)))</f>
        <v>68.82</v>
      </c>
      <c r="W1963" s="6" t="str">
        <f aca="false">IF(V1963&gt;4000, "High", IF(V1963&gt;2000, "Medium", "Low"))</f>
        <v>Low</v>
      </c>
      <c r="X1963" s="9" t="s">
        <v>1275</v>
      </c>
      <c r="Y1963" s="10" t="n">
        <f aca="false">IF(U1963="Yes", 1, 0)</f>
        <v>0</v>
      </c>
      <c r="Z1963" s="10" t="n">
        <v>1</v>
      </c>
      <c r="AA1963" s="11" t="n">
        <f aca="false">MAX(0, ($S1963 * 0.35) - ($F1963 * 0.3))</f>
        <v>0</v>
      </c>
      <c r="AB1963" s="12" t="str">
        <f aca="false">IF(AA1963&gt;20,"High",IF(AA1963&gt;10,"Medium","Low"))</f>
        <v>Low</v>
      </c>
    </row>
    <row r="1964" customFormat="false" ht="18.65" hidden="false" customHeight="false" outlineLevel="0" collapsed="false">
      <c r="A1964" s="5" t="s">
        <v>2008</v>
      </c>
      <c r="B1964" s="6" t="s">
        <v>29</v>
      </c>
      <c r="C1964" s="6" t="s">
        <v>30</v>
      </c>
      <c r="D1964" s="6" t="s">
        <v>30</v>
      </c>
      <c r="E1964" s="6" t="s">
        <v>30</v>
      </c>
      <c r="F1964" s="7" t="n">
        <v>6</v>
      </c>
      <c r="G1964" s="6" t="s">
        <v>31</v>
      </c>
      <c r="H1964" s="6" t="s">
        <v>30</v>
      </c>
      <c r="I1964" s="6" t="s">
        <v>203</v>
      </c>
      <c r="J1964" s="6" t="s">
        <v>31</v>
      </c>
      <c r="K1964" s="6" t="s">
        <v>30</v>
      </c>
      <c r="L1964" s="6" t="s">
        <v>31</v>
      </c>
      <c r="M1964" s="6" t="s">
        <v>31</v>
      </c>
      <c r="N1964" s="6" t="s">
        <v>31</v>
      </c>
      <c r="O1964" s="6" t="s">
        <v>31</v>
      </c>
      <c r="P1964" s="6" t="s">
        <v>38</v>
      </c>
      <c r="Q1964" s="6" t="s">
        <v>30</v>
      </c>
      <c r="R1964" s="6" t="s">
        <v>58</v>
      </c>
      <c r="S1964" s="8" t="n">
        <v>78.65</v>
      </c>
      <c r="T1964" s="8" t="n">
        <v>483.3</v>
      </c>
      <c r="U1964" s="6" t="s">
        <v>30</v>
      </c>
      <c r="V1964" s="8" t="n">
        <f aca="false">IF(X1964="0-1 Year", ROUND(S1964/0.474, 2), IF(X1964="1-2 Years", ROUND(S1964/0.287, 2), ROUND(S1964/0.14, 2)))</f>
        <v>165.93</v>
      </c>
      <c r="W1964" s="6" t="str">
        <f aca="false">IF(V1964&gt;4000, "High", IF(V1964&gt;2000, "Medium", "Low"))</f>
        <v>Low</v>
      </c>
      <c r="X1964" s="9" t="s">
        <v>35</v>
      </c>
      <c r="Y1964" s="10" t="n">
        <f aca="false">IF(U1964="Yes", 1, 0)</f>
        <v>0</v>
      </c>
      <c r="Z1964" s="10" t="n">
        <v>1</v>
      </c>
      <c r="AA1964" s="11" t="n">
        <f aca="false">MAX(0, ($S1964 * 0.35) - ($F1964 * 0.3))</f>
        <v>25.7275</v>
      </c>
      <c r="AB1964" s="12" t="str">
        <f aca="false">IF(AA1964&gt;20,"High",IF(AA1964&gt;10,"Medium","Low"))</f>
        <v>High</v>
      </c>
    </row>
    <row r="1965" customFormat="false" ht="18.65" hidden="false" customHeight="false" outlineLevel="0" collapsed="false">
      <c r="A1965" s="5" t="s">
        <v>2009</v>
      </c>
      <c r="B1965" s="6" t="s">
        <v>37</v>
      </c>
      <c r="C1965" s="6" t="s">
        <v>30</v>
      </c>
      <c r="D1965" s="6" t="s">
        <v>31</v>
      </c>
      <c r="E1965" s="6" t="s">
        <v>30</v>
      </c>
      <c r="F1965" s="7" t="n">
        <v>11</v>
      </c>
      <c r="G1965" s="6" t="s">
        <v>31</v>
      </c>
      <c r="H1965" s="6" t="s">
        <v>30</v>
      </c>
      <c r="I1965" s="6" t="s">
        <v>203</v>
      </c>
      <c r="J1965" s="6" t="s">
        <v>30</v>
      </c>
      <c r="K1965" s="6" t="s">
        <v>30</v>
      </c>
      <c r="L1965" s="6" t="s">
        <v>30</v>
      </c>
      <c r="M1965" s="6" t="s">
        <v>30</v>
      </c>
      <c r="N1965" s="6" t="s">
        <v>30</v>
      </c>
      <c r="O1965" s="6" t="s">
        <v>30</v>
      </c>
      <c r="P1965" s="6" t="s">
        <v>38</v>
      </c>
      <c r="Q1965" s="6" t="s">
        <v>31</v>
      </c>
      <c r="R1965" s="6" t="s">
        <v>39</v>
      </c>
      <c r="S1965" s="8" t="n">
        <v>44.05</v>
      </c>
      <c r="T1965" s="8" t="n">
        <v>483.7</v>
      </c>
      <c r="U1965" s="6" t="s">
        <v>31</v>
      </c>
      <c r="V1965" s="8" t="n">
        <f aca="false">IF(X1965="0-1 Year", ROUND(S1965/0.474, 2), IF(X1965="1-2 Years", ROUND(S1965/0.287, 2), ROUND(S1965/0.14, 2)))</f>
        <v>92.93</v>
      </c>
      <c r="W1965" s="6" t="str">
        <f aca="false">IF(V1965&gt;4000, "High", IF(V1965&gt;2000, "Medium", "Low"))</f>
        <v>Low</v>
      </c>
      <c r="X1965" s="9" t="s">
        <v>35</v>
      </c>
      <c r="Y1965" s="10" t="n">
        <f aca="false">IF(U1965="Yes", 1, 0)</f>
        <v>1</v>
      </c>
      <c r="Z1965" s="10" t="n">
        <v>1</v>
      </c>
      <c r="AA1965" s="11" t="n">
        <f aca="false">MAX(0, ($S1965 * 0.35) - ($F1965 * 0.3))</f>
        <v>12.1175</v>
      </c>
      <c r="AB1965" s="12" t="str">
        <f aca="false">IF(AA1965&gt;20,"High",IF(AA1965&gt;10,"Medium","Low"))</f>
        <v>Medium</v>
      </c>
    </row>
    <row r="1966" customFormat="false" ht="18.65" hidden="false" customHeight="false" outlineLevel="0" collapsed="false">
      <c r="A1966" s="5" t="s">
        <v>2010</v>
      </c>
      <c r="B1966" s="6" t="s">
        <v>29</v>
      </c>
      <c r="C1966" s="6" t="s">
        <v>30</v>
      </c>
      <c r="D1966" s="6" t="s">
        <v>30</v>
      </c>
      <c r="E1966" s="6" t="s">
        <v>31</v>
      </c>
      <c r="F1966" s="7" t="n">
        <v>9</v>
      </c>
      <c r="G1966" s="6" t="s">
        <v>31</v>
      </c>
      <c r="H1966" s="6" t="s">
        <v>30</v>
      </c>
      <c r="I1966" s="6" t="s">
        <v>203</v>
      </c>
      <c r="J1966" s="6" t="s">
        <v>30</v>
      </c>
      <c r="K1966" s="6" t="s">
        <v>31</v>
      </c>
      <c r="L1966" s="6" t="s">
        <v>30</v>
      </c>
      <c r="M1966" s="6" t="s">
        <v>30</v>
      </c>
      <c r="N1966" s="6" t="s">
        <v>30</v>
      </c>
      <c r="O1966" s="6" t="s">
        <v>30</v>
      </c>
      <c r="P1966" s="6" t="s">
        <v>38</v>
      </c>
      <c r="Q1966" s="6" t="s">
        <v>31</v>
      </c>
      <c r="R1966" s="6" t="s">
        <v>39</v>
      </c>
      <c r="S1966" s="8" t="n">
        <v>50.1</v>
      </c>
      <c r="T1966" s="8" t="n">
        <v>484.05</v>
      </c>
      <c r="U1966" s="6" t="s">
        <v>30</v>
      </c>
      <c r="V1966" s="8" t="n">
        <f aca="false">IF(X1966="0-1 Year", ROUND(S1966/0.474, 2), IF(X1966="1-2 Years", ROUND(S1966/0.287, 2), ROUND(S1966/0.14, 2)))</f>
        <v>105.7</v>
      </c>
      <c r="W1966" s="6" t="str">
        <f aca="false">IF(V1966&gt;4000, "High", IF(V1966&gt;2000, "Medium", "Low"))</f>
        <v>Low</v>
      </c>
      <c r="X1966" s="9" t="s">
        <v>35</v>
      </c>
      <c r="Y1966" s="10" t="n">
        <f aca="false">IF(U1966="Yes", 1, 0)</f>
        <v>0</v>
      </c>
      <c r="Z1966" s="10" t="n">
        <v>1</v>
      </c>
      <c r="AA1966" s="11" t="n">
        <f aca="false">MAX(0, ($S1966 * 0.35) - ($F1966 * 0.3))</f>
        <v>14.835</v>
      </c>
      <c r="AB1966" s="12" t="str">
        <f aca="false">IF(AA1966&gt;20,"High",IF(AA1966&gt;10,"Medium","Low"))</f>
        <v>Medium</v>
      </c>
    </row>
    <row r="1967" customFormat="false" ht="18.65" hidden="false" customHeight="false" outlineLevel="0" collapsed="false">
      <c r="A1967" s="5" t="s">
        <v>2011</v>
      </c>
      <c r="B1967" s="6" t="s">
        <v>29</v>
      </c>
      <c r="C1967" s="6" t="s">
        <v>31</v>
      </c>
      <c r="D1967" s="6" t="s">
        <v>31</v>
      </c>
      <c r="E1967" s="6" t="s">
        <v>30</v>
      </c>
      <c r="F1967" s="7" t="n">
        <v>23</v>
      </c>
      <c r="G1967" s="6" t="s">
        <v>31</v>
      </c>
      <c r="H1967" s="6" t="s">
        <v>30</v>
      </c>
      <c r="I1967" s="6" t="s">
        <v>30</v>
      </c>
      <c r="J1967" s="6" t="s">
        <v>32</v>
      </c>
      <c r="K1967" s="6" t="s">
        <v>32</v>
      </c>
      <c r="L1967" s="6" t="s">
        <v>32</v>
      </c>
      <c r="M1967" s="6" t="s">
        <v>32</v>
      </c>
      <c r="N1967" s="6" t="s">
        <v>32</v>
      </c>
      <c r="O1967" s="6" t="s">
        <v>32</v>
      </c>
      <c r="P1967" s="6" t="s">
        <v>33</v>
      </c>
      <c r="Q1967" s="6" t="s">
        <v>31</v>
      </c>
      <c r="R1967" s="6" t="s">
        <v>39</v>
      </c>
      <c r="S1967" s="8" t="n">
        <v>20.75</v>
      </c>
      <c r="T1967" s="8" t="n">
        <v>485.2</v>
      </c>
      <c r="U1967" s="6" t="s">
        <v>30</v>
      </c>
      <c r="V1967" s="8" t="n">
        <f aca="false">IF(X1967="0-1 Year", ROUND(S1967/0.474, 2), IF(X1967="1-2 Years", ROUND(S1967/0.287, 2), ROUND(S1967/0.14, 2)))</f>
        <v>72.3</v>
      </c>
      <c r="W1967" s="6" t="str">
        <f aca="false">IF(V1967&gt;4000, "High", IF(V1967&gt;2000, "Medium", "Low"))</f>
        <v>Low</v>
      </c>
      <c r="X1967" s="9" t="s">
        <v>1275</v>
      </c>
      <c r="Y1967" s="10" t="n">
        <f aca="false">IF(U1967="Yes", 1, 0)</f>
        <v>0</v>
      </c>
      <c r="Z1967" s="10" t="n">
        <v>1</v>
      </c>
      <c r="AA1967" s="11" t="n">
        <f aca="false">MAX(0, ($S1967 * 0.35) - ($F1967 * 0.3))</f>
        <v>0.3625</v>
      </c>
      <c r="AB1967" s="12" t="str">
        <f aca="false">IF(AA1967&gt;20,"High",IF(AA1967&gt;10,"Medium","Low"))</f>
        <v>Low</v>
      </c>
    </row>
    <row r="1968" customFormat="false" ht="18.65" hidden="false" customHeight="false" outlineLevel="0" collapsed="false">
      <c r="A1968" s="5" t="s">
        <v>2012</v>
      </c>
      <c r="B1968" s="6" t="s">
        <v>29</v>
      </c>
      <c r="C1968" s="6" t="s">
        <v>31</v>
      </c>
      <c r="D1968" s="6" t="s">
        <v>31</v>
      </c>
      <c r="E1968" s="6" t="s">
        <v>30</v>
      </c>
      <c r="F1968" s="7" t="n">
        <v>7</v>
      </c>
      <c r="G1968" s="6" t="s">
        <v>31</v>
      </c>
      <c r="H1968" s="6" t="s">
        <v>31</v>
      </c>
      <c r="I1968" s="6" t="s">
        <v>517</v>
      </c>
      <c r="J1968" s="6" t="s">
        <v>30</v>
      </c>
      <c r="K1968" s="6" t="s">
        <v>30</v>
      </c>
      <c r="L1968" s="6" t="s">
        <v>30</v>
      </c>
      <c r="M1968" s="6" t="s">
        <v>30</v>
      </c>
      <c r="N1968" s="6" t="s">
        <v>30</v>
      </c>
      <c r="O1968" s="6" t="s">
        <v>30</v>
      </c>
      <c r="P1968" s="6" t="s">
        <v>38</v>
      </c>
      <c r="Q1968" s="6" t="s">
        <v>31</v>
      </c>
      <c r="R1968" s="6" t="s">
        <v>39</v>
      </c>
      <c r="S1968" s="8" t="n">
        <v>74.85</v>
      </c>
      <c r="T1968" s="8" t="n">
        <v>485.25</v>
      </c>
      <c r="U1968" s="6" t="s">
        <v>30</v>
      </c>
      <c r="V1968" s="8" t="n">
        <f aca="false">IF(X1968="0-1 Year", ROUND(S1968/0.474, 2), IF(X1968="1-2 Years", ROUND(S1968/0.287, 2), ROUND(S1968/0.14, 2)))</f>
        <v>157.91</v>
      </c>
      <c r="W1968" s="6" t="str">
        <f aca="false">IF(V1968&gt;4000, "High", IF(V1968&gt;2000, "Medium", "Low"))</f>
        <v>Low</v>
      </c>
      <c r="X1968" s="9" t="s">
        <v>35</v>
      </c>
      <c r="Y1968" s="10" t="n">
        <f aca="false">IF(U1968="Yes", 1, 0)</f>
        <v>0</v>
      </c>
      <c r="Z1968" s="10" t="n">
        <v>1</v>
      </c>
      <c r="AA1968" s="11" t="n">
        <f aca="false">MAX(0, ($S1968 * 0.35) - ($F1968 * 0.3))</f>
        <v>24.0975</v>
      </c>
      <c r="AB1968" s="12" t="str">
        <f aca="false">IF(AA1968&gt;20,"High",IF(AA1968&gt;10,"Medium","Low"))</f>
        <v>High</v>
      </c>
    </row>
    <row r="1969" customFormat="false" ht="18.65" hidden="false" customHeight="false" outlineLevel="0" collapsed="false">
      <c r="A1969" s="5" t="s">
        <v>2013</v>
      </c>
      <c r="B1969" s="6" t="s">
        <v>37</v>
      </c>
      <c r="C1969" s="6" t="s">
        <v>30</v>
      </c>
      <c r="D1969" s="6" t="s">
        <v>31</v>
      </c>
      <c r="E1969" s="6" t="s">
        <v>31</v>
      </c>
      <c r="F1969" s="7" t="n">
        <v>19</v>
      </c>
      <c r="G1969" s="6" t="s">
        <v>31</v>
      </c>
      <c r="H1969" s="6" t="s">
        <v>31</v>
      </c>
      <c r="I1969" s="6" t="s">
        <v>30</v>
      </c>
      <c r="J1969" s="6" t="s">
        <v>32</v>
      </c>
      <c r="K1969" s="6" t="s">
        <v>32</v>
      </c>
      <c r="L1969" s="6" t="s">
        <v>32</v>
      </c>
      <c r="M1969" s="6" t="s">
        <v>32</v>
      </c>
      <c r="N1969" s="6" t="s">
        <v>32</v>
      </c>
      <c r="O1969" s="6" t="s">
        <v>32</v>
      </c>
      <c r="P1969" s="6" t="s">
        <v>166</v>
      </c>
      <c r="Q1969" s="6" t="s">
        <v>30</v>
      </c>
      <c r="R1969" s="6" t="s">
        <v>34</v>
      </c>
      <c r="S1969" s="8" t="n">
        <v>25.6</v>
      </c>
      <c r="T1969" s="8" t="n">
        <v>485.9</v>
      </c>
      <c r="U1969" s="6" t="s">
        <v>30</v>
      </c>
      <c r="V1969" s="8" t="n">
        <f aca="false">IF(X1969="0-1 Year", ROUND(S1969/0.474, 2), IF(X1969="1-2 Years", ROUND(S1969/0.287, 2), ROUND(S1969/0.14, 2)))</f>
        <v>89.2</v>
      </c>
      <c r="W1969" s="6" t="str">
        <f aca="false">IF(V1969&gt;4000, "High", IF(V1969&gt;2000, "Medium", "Low"))</f>
        <v>Low</v>
      </c>
      <c r="X1969" s="9" t="s">
        <v>1275</v>
      </c>
      <c r="Y1969" s="10" t="n">
        <f aca="false">IF(U1969="Yes", 1, 0)</f>
        <v>0</v>
      </c>
      <c r="Z1969" s="10" t="n">
        <v>1</v>
      </c>
      <c r="AA1969" s="11" t="n">
        <f aca="false">MAX(0, ($S1969 * 0.35) - ($F1969 * 0.3))</f>
        <v>3.26</v>
      </c>
      <c r="AB1969" s="12" t="str">
        <f aca="false">IF(AA1969&gt;20,"High",IF(AA1969&gt;10,"Medium","Low"))</f>
        <v>Low</v>
      </c>
    </row>
    <row r="1970" customFormat="false" ht="18.65" hidden="false" customHeight="false" outlineLevel="0" collapsed="false">
      <c r="A1970" s="5" t="s">
        <v>2014</v>
      </c>
      <c r="B1970" s="6" t="s">
        <v>37</v>
      </c>
      <c r="C1970" s="6" t="s">
        <v>30</v>
      </c>
      <c r="D1970" s="6" t="s">
        <v>31</v>
      </c>
      <c r="E1970" s="6" t="s">
        <v>31</v>
      </c>
      <c r="F1970" s="7" t="n">
        <v>25</v>
      </c>
      <c r="G1970" s="6" t="s">
        <v>31</v>
      </c>
      <c r="H1970" s="6" t="s">
        <v>30</v>
      </c>
      <c r="I1970" s="6" t="s">
        <v>30</v>
      </c>
      <c r="J1970" s="6" t="s">
        <v>32</v>
      </c>
      <c r="K1970" s="6" t="s">
        <v>32</v>
      </c>
      <c r="L1970" s="6" t="s">
        <v>32</v>
      </c>
      <c r="M1970" s="6" t="s">
        <v>32</v>
      </c>
      <c r="N1970" s="6" t="s">
        <v>32</v>
      </c>
      <c r="O1970" s="6" t="s">
        <v>32</v>
      </c>
      <c r="P1970" s="6" t="s">
        <v>166</v>
      </c>
      <c r="Q1970" s="6" t="s">
        <v>30</v>
      </c>
      <c r="R1970" s="6" t="s">
        <v>34</v>
      </c>
      <c r="S1970" s="8" t="n">
        <v>20.1</v>
      </c>
      <c r="T1970" s="8" t="n">
        <v>486.05</v>
      </c>
      <c r="U1970" s="6" t="s">
        <v>30</v>
      </c>
      <c r="V1970" s="8" t="n">
        <f aca="false">IF(X1970="0-1 Year", ROUND(S1970/0.474, 2), IF(X1970="1-2 Years", ROUND(S1970/0.287, 2), ROUND(S1970/0.14, 2)))</f>
        <v>143.57</v>
      </c>
      <c r="W1970" s="6" t="str">
        <f aca="false">IF(V1970&gt;4000, "High", IF(V1970&gt;2000, "Medium", "Low"))</f>
        <v>Low</v>
      </c>
      <c r="X1970" s="9" t="s">
        <v>1765</v>
      </c>
      <c r="Y1970" s="10" t="n">
        <f aca="false">IF(U1970="Yes", 1, 0)</f>
        <v>0</v>
      </c>
      <c r="Z1970" s="10" t="n">
        <v>1</v>
      </c>
      <c r="AA1970" s="11" t="n">
        <f aca="false">MAX(0, ($S1970 * 0.35) - ($F1970 * 0.3))</f>
        <v>0</v>
      </c>
      <c r="AB1970" s="12" t="str">
        <f aca="false">IF(AA1970&gt;20,"High",IF(AA1970&gt;10,"Medium","Low"))</f>
        <v>Low</v>
      </c>
    </row>
    <row r="1971" customFormat="false" ht="18.65" hidden="false" customHeight="false" outlineLevel="0" collapsed="false">
      <c r="A1971" s="5" t="s">
        <v>2015</v>
      </c>
      <c r="B1971" s="6" t="s">
        <v>29</v>
      </c>
      <c r="C1971" s="6" t="s">
        <v>30</v>
      </c>
      <c r="D1971" s="6" t="s">
        <v>31</v>
      </c>
      <c r="E1971" s="6" t="s">
        <v>30</v>
      </c>
      <c r="F1971" s="7" t="n">
        <v>23</v>
      </c>
      <c r="G1971" s="6" t="s">
        <v>31</v>
      </c>
      <c r="H1971" s="6" t="s">
        <v>30</v>
      </c>
      <c r="I1971" s="6" t="s">
        <v>30</v>
      </c>
      <c r="J1971" s="6" t="s">
        <v>32</v>
      </c>
      <c r="K1971" s="6" t="s">
        <v>32</v>
      </c>
      <c r="L1971" s="6" t="s">
        <v>32</v>
      </c>
      <c r="M1971" s="6" t="s">
        <v>32</v>
      </c>
      <c r="N1971" s="6" t="s">
        <v>32</v>
      </c>
      <c r="O1971" s="6" t="s">
        <v>32</v>
      </c>
      <c r="P1971" s="6" t="s">
        <v>33</v>
      </c>
      <c r="Q1971" s="6" t="s">
        <v>30</v>
      </c>
      <c r="R1971" s="6" t="s">
        <v>58</v>
      </c>
      <c r="S1971" s="8" t="n">
        <v>19.3</v>
      </c>
      <c r="T1971" s="8" t="n">
        <v>486.2</v>
      </c>
      <c r="U1971" s="6" t="s">
        <v>30</v>
      </c>
      <c r="V1971" s="8" t="n">
        <f aca="false">IF(X1971="0-1 Year", ROUND(S1971/0.474, 2), IF(X1971="1-2 Years", ROUND(S1971/0.287, 2), ROUND(S1971/0.14, 2)))</f>
        <v>67.25</v>
      </c>
      <c r="W1971" s="6" t="str">
        <f aca="false">IF(V1971&gt;4000, "High", IF(V1971&gt;2000, "Medium", "Low"))</f>
        <v>Low</v>
      </c>
      <c r="X1971" s="9" t="s">
        <v>1275</v>
      </c>
      <c r="Y1971" s="10" t="n">
        <f aca="false">IF(U1971="Yes", 1, 0)</f>
        <v>0</v>
      </c>
      <c r="Z1971" s="10" t="n">
        <v>1</v>
      </c>
      <c r="AA1971" s="11" t="n">
        <f aca="false">MAX(0, ($S1971 * 0.35) - ($F1971 * 0.3))</f>
        <v>0</v>
      </c>
      <c r="AB1971" s="12" t="str">
        <f aca="false">IF(AA1971&gt;20,"High",IF(AA1971&gt;10,"Medium","Low"))</f>
        <v>Low</v>
      </c>
    </row>
    <row r="1972" customFormat="false" ht="18.65" hidden="false" customHeight="false" outlineLevel="0" collapsed="false">
      <c r="A1972" s="5" t="s">
        <v>2016</v>
      </c>
      <c r="B1972" s="6" t="s">
        <v>37</v>
      </c>
      <c r="C1972" s="6" t="s">
        <v>30</v>
      </c>
      <c r="D1972" s="6" t="s">
        <v>30</v>
      </c>
      <c r="E1972" s="6" t="s">
        <v>30</v>
      </c>
      <c r="F1972" s="7" t="n">
        <v>5</v>
      </c>
      <c r="G1972" s="6" t="s">
        <v>31</v>
      </c>
      <c r="H1972" s="6" t="s">
        <v>31</v>
      </c>
      <c r="I1972" s="6" t="s">
        <v>517</v>
      </c>
      <c r="J1972" s="6" t="s">
        <v>30</v>
      </c>
      <c r="K1972" s="6" t="s">
        <v>30</v>
      </c>
      <c r="L1972" s="6" t="s">
        <v>30</v>
      </c>
      <c r="M1972" s="6" t="s">
        <v>30</v>
      </c>
      <c r="N1972" s="6" t="s">
        <v>31</v>
      </c>
      <c r="O1972" s="6" t="s">
        <v>31</v>
      </c>
      <c r="P1972" s="6" t="s">
        <v>38</v>
      </c>
      <c r="Q1972" s="6" t="s">
        <v>31</v>
      </c>
      <c r="R1972" s="6" t="s">
        <v>34</v>
      </c>
      <c r="S1972" s="8" t="n">
        <v>93.9</v>
      </c>
      <c r="T1972" s="8" t="n">
        <v>486.85</v>
      </c>
      <c r="U1972" s="6" t="s">
        <v>31</v>
      </c>
      <c r="V1972" s="8" t="n">
        <f aca="false">IF(X1972="0-1 Year", ROUND(S1972/0.474, 2), IF(X1972="1-2 Years", ROUND(S1972/0.287, 2), ROUND(S1972/0.14, 2)))</f>
        <v>198.1</v>
      </c>
      <c r="W1972" s="6" t="str">
        <f aca="false">IF(V1972&gt;4000, "High", IF(V1972&gt;2000, "Medium", "Low"))</f>
        <v>Low</v>
      </c>
      <c r="X1972" s="9" t="s">
        <v>35</v>
      </c>
      <c r="Y1972" s="10" t="n">
        <f aca="false">IF(U1972="Yes", 1, 0)</f>
        <v>1</v>
      </c>
      <c r="Z1972" s="10" t="n">
        <v>1</v>
      </c>
      <c r="AA1972" s="11" t="n">
        <f aca="false">MAX(0, ($S1972 * 0.35) - ($F1972 * 0.3))</f>
        <v>31.365</v>
      </c>
      <c r="AB1972" s="12" t="str">
        <f aca="false">IF(AA1972&gt;20,"High",IF(AA1972&gt;10,"Medium","Low"))</f>
        <v>High</v>
      </c>
    </row>
    <row r="1973" customFormat="false" ht="18.65" hidden="false" customHeight="false" outlineLevel="0" collapsed="false">
      <c r="A1973" s="5" t="s">
        <v>2017</v>
      </c>
      <c r="B1973" s="6" t="s">
        <v>29</v>
      </c>
      <c r="C1973" s="6" t="s">
        <v>30</v>
      </c>
      <c r="D1973" s="6" t="s">
        <v>30</v>
      </c>
      <c r="E1973" s="6" t="s">
        <v>30</v>
      </c>
      <c r="F1973" s="7" t="n">
        <v>24</v>
      </c>
      <c r="G1973" s="6" t="s">
        <v>31</v>
      </c>
      <c r="H1973" s="6" t="s">
        <v>30</v>
      </c>
      <c r="I1973" s="6" t="s">
        <v>30</v>
      </c>
      <c r="J1973" s="6" t="s">
        <v>32</v>
      </c>
      <c r="K1973" s="6" t="s">
        <v>32</v>
      </c>
      <c r="L1973" s="6" t="s">
        <v>32</v>
      </c>
      <c r="M1973" s="6" t="s">
        <v>32</v>
      </c>
      <c r="N1973" s="6" t="s">
        <v>32</v>
      </c>
      <c r="O1973" s="6" t="s">
        <v>32</v>
      </c>
      <c r="P1973" s="6" t="s">
        <v>166</v>
      </c>
      <c r="Q1973" s="6" t="s">
        <v>30</v>
      </c>
      <c r="R1973" s="6" t="s">
        <v>34</v>
      </c>
      <c r="S1973" s="8" t="n">
        <v>20.75</v>
      </c>
      <c r="T1973" s="8" t="n">
        <v>487.05</v>
      </c>
      <c r="U1973" s="6" t="s">
        <v>30</v>
      </c>
      <c r="V1973" s="8" t="n">
        <f aca="false">IF(X1973="0-1 Year", ROUND(S1973/0.474, 2), IF(X1973="1-2 Years", ROUND(S1973/0.287, 2), ROUND(S1973/0.14, 2)))</f>
        <v>72.3</v>
      </c>
      <c r="W1973" s="6" t="str">
        <f aca="false">IF(V1973&gt;4000, "High", IF(V1973&gt;2000, "Medium", "Low"))</f>
        <v>Low</v>
      </c>
      <c r="X1973" s="9" t="s">
        <v>1275</v>
      </c>
      <c r="Y1973" s="10" t="n">
        <f aca="false">IF(U1973="Yes", 1, 0)</f>
        <v>0</v>
      </c>
      <c r="Z1973" s="10" t="n">
        <v>1</v>
      </c>
      <c r="AA1973" s="11" t="n">
        <f aca="false">MAX(0, ($S1973 * 0.35) - ($F1973 * 0.3))</f>
        <v>0.0625</v>
      </c>
      <c r="AB1973" s="12" t="str">
        <f aca="false">IF(AA1973&gt;20,"High",IF(AA1973&gt;10,"Medium","Low"))</f>
        <v>Low</v>
      </c>
    </row>
    <row r="1974" customFormat="false" ht="18.65" hidden="false" customHeight="false" outlineLevel="0" collapsed="false">
      <c r="A1974" s="5" t="s">
        <v>2018</v>
      </c>
      <c r="B1974" s="6" t="s">
        <v>37</v>
      </c>
      <c r="C1974" s="6" t="s">
        <v>30</v>
      </c>
      <c r="D1974" s="6" t="s">
        <v>30</v>
      </c>
      <c r="E1974" s="6" t="s">
        <v>30</v>
      </c>
      <c r="F1974" s="7" t="n">
        <v>6</v>
      </c>
      <c r="G1974" s="6" t="s">
        <v>31</v>
      </c>
      <c r="H1974" s="6" t="s">
        <v>30</v>
      </c>
      <c r="I1974" s="6" t="s">
        <v>517</v>
      </c>
      <c r="J1974" s="6" t="s">
        <v>30</v>
      </c>
      <c r="K1974" s="6" t="s">
        <v>30</v>
      </c>
      <c r="L1974" s="6" t="s">
        <v>31</v>
      </c>
      <c r="M1974" s="6" t="s">
        <v>31</v>
      </c>
      <c r="N1974" s="6" t="s">
        <v>30</v>
      </c>
      <c r="O1974" s="6" t="s">
        <v>31</v>
      </c>
      <c r="P1974" s="6" t="s">
        <v>38</v>
      </c>
      <c r="Q1974" s="6" t="s">
        <v>31</v>
      </c>
      <c r="R1974" s="6" t="s">
        <v>39</v>
      </c>
      <c r="S1974" s="8" t="n">
        <v>89.25</v>
      </c>
      <c r="T1974" s="8" t="n">
        <v>487.05</v>
      </c>
      <c r="U1974" s="6" t="s">
        <v>30</v>
      </c>
      <c r="V1974" s="8" t="n">
        <f aca="false">IF(X1974="0-1 Year", ROUND(S1974/0.474, 2), IF(X1974="1-2 Years", ROUND(S1974/0.287, 2), ROUND(S1974/0.14, 2)))</f>
        <v>188.29</v>
      </c>
      <c r="W1974" s="6" t="str">
        <f aca="false">IF(V1974&gt;4000, "High", IF(V1974&gt;2000, "Medium", "Low"))</f>
        <v>Low</v>
      </c>
      <c r="X1974" s="9" t="s">
        <v>35</v>
      </c>
      <c r="Y1974" s="10" t="n">
        <f aca="false">IF(U1974="Yes", 1, 0)</f>
        <v>0</v>
      </c>
      <c r="Z1974" s="10" t="n">
        <v>1</v>
      </c>
      <c r="AA1974" s="11" t="n">
        <f aca="false">MAX(0, ($S1974 * 0.35) - ($F1974 * 0.3))</f>
        <v>29.4375</v>
      </c>
      <c r="AB1974" s="12" t="str">
        <f aca="false">IF(AA1974&gt;20,"High",IF(AA1974&gt;10,"Medium","Low"))</f>
        <v>High</v>
      </c>
    </row>
    <row r="1975" customFormat="false" ht="18.65" hidden="false" customHeight="false" outlineLevel="0" collapsed="false">
      <c r="A1975" s="5" t="s">
        <v>2019</v>
      </c>
      <c r="B1975" s="6" t="s">
        <v>37</v>
      </c>
      <c r="C1975" s="6" t="s">
        <v>30</v>
      </c>
      <c r="D1975" s="6" t="s">
        <v>30</v>
      </c>
      <c r="E1975" s="6" t="s">
        <v>30</v>
      </c>
      <c r="F1975" s="7" t="n">
        <v>8</v>
      </c>
      <c r="G1975" s="6" t="s">
        <v>31</v>
      </c>
      <c r="H1975" s="6" t="s">
        <v>30</v>
      </c>
      <c r="I1975" s="6" t="s">
        <v>203</v>
      </c>
      <c r="J1975" s="6" t="s">
        <v>31</v>
      </c>
      <c r="K1975" s="6" t="s">
        <v>30</v>
      </c>
      <c r="L1975" s="6" t="s">
        <v>30</v>
      </c>
      <c r="M1975" s="6" t="s">
        <v>30</v>
      </c>
      <c r="N1975" s="6" t="s">
        <v>31</v>
      </c>
      <c r="O1975" s="6" t="s">
        <v>30</v>
      </c>
      <c r="P1975" s="6" t="s">
        <v>38</v>
      </c>
      <c r="Q1975" s="6" t="s">
        <v>31</v>
      </c>
      <c r="R1975" s="6" t="s">
        <v>39</v>
      </c>
      <c r="S1975" s="8" t="n">
        <v>60</v>
      </c>
      <c r="T1975" s="8" t="n">
        <v>487.75</v>
      </c>
      <c r="U1975" s="6" t="s">
        <v>30</v>
      </c>
      <c r="V1975" s="8" t="n">
        <f aca="false">IF(X1975="0-1 Year", ROUND(S1975/0.474, 2), IF(X1975="1-2 Years", ROUND(S1975/0.287, 2), ROUND(S1975/0.14, 2)))</f>
        <v>126.58</v>
      </c>
      <c r="W1975" s="6" t="str">
        <f aca="false">IF(V1975&gt;4000, "High", IF(V1975&gt;2000, "Medium", "Low"))</f>
        <v>Low</v>
      </c>
      <c r="X1975" s="9" t="s">
        <v>35</v>
      </c>
      <c r="Y1975" s="10" t="n">
        <f aca="false">IF(U1975="Yes", 1, 0)</f>
        <v>0</v>
      </c>
      <c r="Z1975" s="10" t="n">
        <v>1</v>
      </c>
      <c r="AA1975" s="11" t="n">
        <f aca="false">MAX(0, ($S1975 * 0.35) - ($F1975 * 0.3))</f>
        <v>18.6</v>
      </c>
      <c r="AB1975" s="12" t="str">
        <f aca="false">IF(AA1975&gt;20,"High",IF(AA1975&gt;10,"Medium","Low"))</f>
        <v>Medium</v>
      </c>
    </row>
    <row r="1976" customFormat="false" ht="18.65" hidden="false" customHeight="false" outlineLevel="0" collapsed="false">
      <c r="A1976" s="5" t="s">
        <v>2020</v>
      </c>
      <c r="B1976" s="6" t="s">
        <v>29</v>
      </c>
      <c r="C1976" s="6" t="s">
        <v>30</v>
      </c>
      <c r="D1976" s="6" t="s">
        <v>31</v>
      </c>
      <c r="E1976" s="6" t="s">
        <v>31</v>
      </c>
      <c r="F1976" s="7" t="n">
        <v>28</v>
      </c>
      <c r="G1976" s="6" t="s">
        <v>31</v>
      </c>
      <c r="H1976" s="6" t="s">
        <v>30</v>
      </c>
      <c r="I1976" s="6" t="s">
        <v>30</v>
      </c>
      <c r="J1976" s="6" t="s">
        <v>32</v>
      </c>
      <c r="K1976" s="6" t="s">
        <v>32</v>
      </c>
      <c r="L1976" s="6" t="s">
        <v>32</v>
      </c>
      <c r="M1976" s="6" t="s">
        <v>32</v>
      </c>
      <c r="N1976" s="6" t="s">
        <v>32</v>
      </c>
      <c r="O1976" s="6" t="s">
        <v>32</v>
      </c>
      <c r="P1976" s="6" t="s">
        <v>166</v>
      </c>
      <c r="Q1976" s="6" t="s">
        <v>31</v>
      </c>
      <c r="R1976" s="6" t="s">
        <v>58</v>
      </c>
      <c r="S1976" s="8" t="n">
        <v>20.3</v>
      </c>
      <c r="T1976" s="8" t="n">
        <v>487.95</v>
      </c>
      <c r="U1976" s="6" t="s">
        <v>30</v>
      </c>
      <c r="V1976" s="8" t="n">
        <f aca="false">IF(X1976="0-1 Year", ROUND(S1976/0.474, 2), IF(X1976="1-2 Years", ROUND(S1976/0.287, 2), ROUND(S1976/0.14, 2)))</f>
        <v>145</v>
      </c>
      <c r="W1976" s="6" t="str">
        <f aca="false">IF(V1976&gt;4000, "High", IF(V1976&gt;2000, "Medium", "Low"))</f>
        <v>Low</v>
      </c>
      <c r="X1976" s="9" t="s">
        <v>1765</v>
      </c>
      <c r="Y1976" s="10" t="n">
        <f aca="false">IF(U1976="Yes", 1, 0)</f>
        <v>0</v>
      </c>
      <c r="Z1976" s="10" t="n">
        <v>1</v>
      </c>
      <c r="AA1976" s="11" t="n">
        <f aca="false">MAX(0, ($S1976 * 0.35) - ($F1976 * 0.3))</f>
        <v>0</v>
      </c>
      <c r="AB1976" s="12" t="str">
        <f aca="false">IF(AA1976&gt;20,"High",IF(AA1976&gt;10,"Medium","Low"))</f>
        <v>Low</v>
      </c>
    </row>
    <row r="1977" customFormat="false" ht="18.65" hidden="false" customHeight="false" outlineLevel="0" collapsed="false">
      <c r="A1977" s="5" t="s">
        <v>2021</v>
      </c>
      <c r="B1977" s="6" t="s">
        <v>29</v>
      </c>
      <c r="C1977" s="6" t="s">
        <v>30</v>
      </c>
      <c r="D1977" s="6" t="s">
        <v>31</v>
      </c>
      <c r="E1977" s="6" t="s">
        <v>31</v>
      </c>
      <c r="F1977" s="7" t="n">
        <v>22</v>
      </c>
      <c r="G1977" s="6" t="s">
        <v>31</v>
      </c>
      <c r="H1977" s="6" t="s">
        <v>30</v>
      </c>
      <c r="I1977" s="6" t="s">
        <v>30</v>
      </c>
      <c r="J1977" s="6" t="s">
        <v>32</v>
      </c>
      <c r="K1977" s="6" t="s">
        <v>32</v>
      </c>
      <c r="L1977" s="6" t="s">
        <v>32</v>
      </c>
      <c r="M1977" s="6" t="s">
        <v>32</v>
      </c>
      <c r="N1977" s="6" t="s">
        <v>32</v>
      </c>
      <c r="O1977" s="6" t="s">
        <v>32</v>
      </c>
      <c r="P1977" s="6" t="s">
        <v>33</v>
      </c>
      <c r="Q1977" s="6" t="s">
        <v>30</v>
      </c>
      <c r="R1977" s="6" t="s">
        <v>53</v>
      </c>
      <c r="S1977" s="8" t="n">
        <v>20.25</v>
      </c>
      <c r="T1977" s="8" t="n">
        <v>488.25</v>
      </c>
      <c r="U1977" s="6" t="s">
        <v>30</v>
      </c>
      <c r="V1977" s="8" t="n">
        <f aca="false">IF(X1977="0-1 Year", ROUND(S1977/0.474, 2), IF(X1977="1-2 Years", ROUND(S1977/0.287, 2), ROUND(S1977/0.14, 2)))</f>
        <v>70.56</v>
      </c>
      <c r="W1977" s="6" t="str">
        <f aca="false">IF(V1977&gt;4000, "High", IF(V1977&gt;2000, "Medium", "Low"))</f>
        <v>Low</v>
      </c>
      <c r="X1977" s="9" t="s">
        <v>1275</v>
      </c>
      <c r="Y1977" s="10" t="n">
        <f aca="false">IF(U1977="Yes", 1, 0)</f>
        <v>0</v>
      </c>
      <c r="Z1977" s="10" t="n">
        <v>1</v>
      </c>
      <c r="AA1977" s="11" t="n">
        <f aca="false">MAX(0, ($S1977 * 0.35) - ($F1977 * 0.3))</f>
        <v>0.4875</v>
      </c>
      <c r="AB1977" s="12" t="str">
        <f aca="false">IF(AA1977&gt;20,"High",IF(AA1977&gt;10,"Medium","Low"))</f>
        <v>Low</v>
      </c>
    </row>
    <row r="1978" customFormat="false" ht="18.65" hidden="false" customHeight="false" outlineLevel="0" collapsed="false">
      <c r="A1978" s="5" t="s">
        <v>2022</v>
      </c>
      <c r="B1978" s="6" t="s">
        <v>29</v>
      </c>
      <c r="C1978" s="6" t="s">
        <v>30</v>
      </c>
      <c r="D1978" s="6" t="s">
        <v>30</v>
      </c>
      <c r="E1978" s="6" t="s">
        <v>30</v>
      </c>
      <c r="F1978" s="7" t="n">
        <v>7</v>
      </c>
      <c r="G1978" s="6" t="s">
        <v>31</v>
      </c>
      <c r="H1978" s="6" t="s">
        <v>30</v>
      </c>
      <c r="I1978" s="6" t="s">
        <v>517</v>
      </c>
      <c r="J1978" s="6" t="s">
        <v>30</v>
      </c>
      <c r="K1978" s="6" t="s">
        <v>30</v>
      </c>
      <c r="L1978" s="6" t="s">
        <v>30</v>
      </c>
      <c r="M1978" s="6" t="s">
        <v>30</v>
      </c>
      <c r="N1978" s="6" t="s">
        <v>30</v>
      </c>
      <c r="O1978" s="6" t="s">
        <v>30</v>
      </c>
      <c r="P1978" s="6" t="s">
        <v>38</v>
      </c>
      <c r="Q1978" s="6" t="s">
        <v>30</v>
      </c>
      <c r="R1978" s="6" t="s">
        <v>53</v>
      </c>
      <c r="S1978" s="8" t="n">
        <v>69.15</v>
      </c>
      <c r="T1978" s="8" t="n">
        <v>488.65</v>
      </c>
      <c r="U1978" s="6" t="s">
        <v>30</v>
      </c>
      <c r="V1978" s="8" t="n">
        <f aca="false">IF(X1978="0-1 Year", ROUND(S1978/0.474, 2), IF(X1978="1-2 Years", ROUND(S1978/0.287, 2), ROUND(S1978/0.14, 2)))</f>
        <v>145.89</v>
      </c>
      <c r="W1978" s="6" t="str">
        <f aca="false">IF(V1978&gt;4000, "High", IF(V1978&gt;2000, "Medium", "Low"))</f>
        <v>Low</v>
      </c>
      <c r="X1978" s="9" t="s">
        <v>35</v>
      </c>
      <c r="Y1978" s="10" t="n">
        <f aca="false">IF(U1978="Yes", 1, 0)</f>
        <v>0</v>
      </c>
      <c r="Z1978" s="10" t="n">
        <v>1</v>
      </c>
      <c r="AA1978" s="11" t="n">
        <f aca="false">MAX(0, ($S1978 * 0.35) - ($F1978 * 0.3))</f>
        <v>22.1025</v>
      </c>
      <c r="AB1978" s="12" t="str">
        <f aca="false">IF(AA1978&gt;20,"High",IF(AA1978&gt;10,"Medium","Low"))</f>
        <v>High</v>
      </c>
    </row>
    <row r="1979" customFormat="false" ht="18.65" hidden="false" customHeight="false" outlineLevel="0" collapsed="false">
      <c r="A1979" s="5" t="s">
        <v>2023</v>
      </c>
      <c r="B1979" s="6" t="s">
        <v>29</v>
      </c>
      <c r="C1979" s="6" t="s">
        <v>30</v>
      </c>
      <c r="D1979" s="6" t="s">
        <v>30</v>
      </c>
      <c r="E1979" s="6" t="s">
        <v>30</v>
      </c>
      <c r="F1979" s="7" t="n">
        <v>6</v>
      </c>
      <c r="G1979" s="6" t="s">
        <v>31</v>
      </c>
      <c r="H1979" s="6" t="s">
        <v>30</v>
      </c>
      <c r="I1979" s="6" t="s">
        <v>517</v>
      </c>
      <c r="J1979" s="6" t="s">
        <v>30</v>
      </c>
      <c r="K1979" s="6" t="s">
        <v>31</v>
      </c>
      <c r="L1979" s="6" t="s">
        <v>30</v>
      </c>
      <c r="M1979" s="6" t="s">
        <v>30</v>
      </c>
      <c r="N1979" s="6" t="s">
        <v>31</v>
      </c>
      <c r="O1979" s="6" t="s">
        <v>30</v>
      </c>
      <c r="P1979" s="6" t="s">
        <v>38</v>
      </c>
      <c r="Q1979" s="6" t="s">
        <v>31</v>
      </c>
      <c r="R1979" s="6" t="s">
        <v>39</v>
      </c>
      <c r="S1979" s="8" t="n">
        <v>85.35</v>
      </c>
      <c r="T1979" s="8" t="n">
        <v>489.45</v>
      </c>
      <c r="U1979" s="6" t="s">
        <v>31</v>
      </c>
      <c r="V1979" s="8" t="n">
        <f aca="false">IF(X1979="0-1 Year", ROUND(S1979/0.474, 2), IF(X1979="1-2 Years", ROUND(S1979/0.287, 2), ROUND(S1979/0.14, 2)))</f>
        <v>180.06</v>
      </c>
      <c r="W1979" s="6" t="str">
        <f aca="false">IF(V1979&gt;4000, "High", IF(V1979&gt;2000, "Medium", "Low"))</f>
        <v>Low</v>
      </c>
      <c r="X1979" s="9" t="s">
        <v>35</v>
      </c>
      <c r="Y1979" s="10" t="n">
        <f aca="false">IF(U1979="Yes", 1, 0)</f>
        <v>1</v>
      </c>
      <c r="Z1979" s="10" t="n">
        <v>1</v>
      </c>
      <c r="AA1979" s="11" t="n">
        <f aca="false">MAX(0, ($S1979 * 0.35) - ($F1979 * 0.3))</f>
        <v>28.0725</v>
      </c>
      <c r="AB1979" s="12" t="str">
        <f aca="false">IF(AA1979&gt;20,"High",IF(AA1979&gt;10,"Medium","Low"))</f>
        <v>High</v>
      </c>
    </row>
    <row r="1980" customFormat="false" ht="18.65" hidden="false" customHeight="false" outlineLevel="0" collapsed="false">
      <c r="A1980" s="5" t="s">
        <v>2024</v>
      </c>
      <c r="B1980" s="6" t="s">
        <v>29</v>
      </c>
      <c r="C1980" s="6" t="s">
        <v>30</v>
      </c>
      <c r="D1980" s="6" t="s">
        <v>30</v>
      </c>
      <c r="E1980" s="6" t="s">
        <v>30</v>
      </c>
      <c r="F1980" s="7" t="n">
        <v>7</v>
      </c>
      <c r="G1980" s="6" t="s">
        <v>31</v>
      </c>
      <c r="H1980" s="6" t="s">
        <v>30</v>
      </c>
      <c r="I1980" s="6" t="s">
        <v>517</v>
      </c>
      <c r="J1980" s="6" t="s">
        <v>30</v>
      </c>
      <c r="K1980" s="6" t="s">
        <v>30</v>
      </c>
      <c r="L1980" s="6" t="s">
        <v>31</v>
      </c>
      <c r="M1980" s="6" t="s">
        <v>30</v>
      </c>
      <c r="N1980" s="6" t="s">
        <v>30</v>
      </c>
      <c r="O1980" s="6" t="s">
        <v>30</v>
      </c>
      <c r="P1980" s="6" t="s">
        <v>38</v>
      </c>
      <c r="Q1980" s="6" t="s">
        <v>31</v>
      </c>
      <c r="R1980" s="6" t="s">
        <v>39</v>
      </c>
      <c r="S1980" s="8" t="n">
        <v>74.9</v>
      </c>
      <c r="T1980" s="8" t="n">
        <v>490.55</v>
      </c>
      <c r="U1980" s="6" t="s">
        <v>30</v>
      </c>
      <c r="V1980" s="8" t="n">
        <f aca="false">IF(X1980="0-1 Year", ROUND(S1980/0.474, 2), IF(X1980="1-2 Years", ROUND(S1980/0.287, 2), ROUND(S1980/0.14, 2)))</f>
        <v>158.02</v>
      </c>
      <c r="W1980" s="6" t="str">
        <f aca="false">IF(V1980&gt;4000, "High", IF(V1980&gt;2000, "Medium", "Low"))</f>
        <v>Low</v>
      </c>
      <c r="X1980" s="9" t="s">
        <v>35</v>
      </c>
      <c r="Y1980" s="10" t="n">
        <f aca="false">IF(U1980="Yes", 1, 0)</f>
        <v>0</v>
      </c>
      <c r="Z1980" s="10" t="n">
        <v>1</v>
      </c>
      <c r="AA1980" s="11" t="n">
        <f aca="false">MAX(0, ($S1980 * 0.35) - ($F1980 * 0.3))</f>
        <v>24.115</v>
      </c>
      <c r="AB1980" s="12" t="str">
        <f aca="false">IF(AA1980&gt;20,"High",IF(AA1980&gt;10,"Medium","Low"))</f>
        <v>High</v>
      </c>
    </row>
    <row r="1981" customFormat="false" ht="18.65" hidden="false" customHeight="false" outlineLevel="0" collapsed="false">
      <c r="A1981" s="5" t="s">
        <v>2025</v>
      </c>
      <c r="B1981" s="6" t="s">
        <v>37</v>
      </c>
      <c r="C1981" s="6" t="s">
        <v>30</v>
      </c>
      <c r="D1981" s="6" t="s">
        <v>31</v>
      </c>
      <c r="E1981" s="6" t="s">
        <v>31</v>
      </c>
      <c r="F1981" s="7" t="n">
        <v>24</v>
      </c>
      <c r="G1981" s="6" t="s">
        <v>31</v>
      </c>
      <c r="H1981" s="6" t="s">
        <v>30</v>
      </c>
      <c r="I1981" s="6" t="s">
        <v>30</v>
      </c>
      <c r="J1981" s="6" t="s">
        <v>32</v>
      </c>
      <c r="K1981" s="6" t="s">
        <v>32</v>
      </c>
      <c r="L1981" s="6" t="s">
        <v>32</v>
      </c>
      <c r="M1981" s="6" t="s">
        <v>32</v>
      </c>
      <c r="N1981" s="6" t="s">
        <v>32</v>
      </c>
      <c r="O1981" s="6" t="s">
        <v>32</v>
      </c>
      <c r="P1981" s="6" t="s">
        <v>166</v>
      </c>
      <c r="Q1981" s="6" t="s">
        <v>31</v>
      </c>
      <c r="R1981" s="6" t="s">
        <v>58</v>
      </c>
      <c r="S1981" s="8" t="n">
        <v>21.1</v>
      </c>
      <c r="T1981" s="8" t="n">
        <v>490.65</v>
      </c>
      <c r="U1981" s="6" t="s">
        <v>30</v>
      </c>
      <c r="V1981" s="8" t="n">
        <f aca="false">IF(X1981="0-1 Year", ROUND(S1981/0.474, 2), IF(X1981="1-2 Years", ROUND(S1981/0.287, 2), ROUND(S1981/0.14, 2)))</f>
        <v>73.52</v>
      </c>
      <c r="W1981" s="6" t="str">
        <f aca="false">IF(V1981&gt;4000, "High", IF(V1981&gt;2000, "Medium", "Low"))</f>
        <v>Low</v>
      </c>
      <c r="X1981" s="9" t="s">
        <v>1275</v>
      </c>
      <c r="Y1981" s="10" t="n">
        <f aca="false">IF(U1981="Yes", 1, 0)</f>
        <v>0</v>
      </c>
      <c r="Z1981" s="10" t="n">
        <v>1</v>
      </c>
      <c r="AA1981" s="11" t="n">
        <f aca="false">MAX(0, ($S1981 * 0.35) - ($F1981 * 0.3))</f>
        <v>0.185000000000001</v>
      </c>
      <c r="AB1981" s="12" t="str">
        <f aca="false">IF(AA1981&gt;20,"High",IF(AA1981&gt;10,"Medium","Low"))</f>
        <v>Low</v>
      </c>
    </row>
    <row r="1982" customFormat="false" ht="18.65" hidden="false" customHeight="false" outlineLevel="0" collapsed="false">
      <c r="A1982" s="5" t="s">
        <v>2026</v>
      </c>
      <c r="B1982" s="6" t="s">
        <v>29</v>
      </c>
      <c r="C1982" s="6" t="s">
        <v>30</v>
      </c>
      <c r="D1982" s="6" t="s">
        <v>30</v>
      </c>
      <c r="E1982" s="6" t="s">
        <v>30</v>
      </c>
      <c r="F1982" s="7" t="n">
        <v>11</v>
      </c>
      <c r="G1982" s="6" t="s">
        <v>31</v>
      </c>
      <c r="H1982" s="6" t="s">
        <v>30</v>
      </c>
      <c r="I1982" s="6" t="s">
        <v>203</v>
      </c>
      <c r="J1982" s="6" t="s">
        <v>30</v>
      </c>
      <c r="K1982" s="6" t="s">
        <v>30</v>
      </c>
      <c r="L1982" s="6" t="s">
        <v>30</v>
      </c>
      <c r="M1982" s="6" t="s">
        <v>30</v>
      </c>
      <c r="N1982" s="6" t="s">
        <v>30</v>
      </c>
      <c r="O1982" s="6" t="s">
        <v>30</v>
      </c>
      <c r="P1982" s="6" t="s">
        <v>38</v>
      </c>
      <c r="Q1982" s="6" t="s">
        <v>30</v>
      </c>
      <c r="R1982" s="6" t="s">
        <v>58</v>
      </c>
      <c r="S1982" s="8" t="n">
        <v>45.2</v>
      </c>
      <c r="T1982" s="8" t="n">
        <v>492</v>
      </c>
      <c r="U1982" s="6" t="s">
        <v>30</v>
      </c>
      <c r="V1982" s="8" t="n">
        <f aca="false">IF(X1982="0-1 Year", ROUND(S1982/0.474, 2), IF(X1982="1-2 Years", ROUND(S1982/0.287, 2), ROUND(S1982/0.14, 2)))</f>
        <v>95.36</v>
      </c>
      <c r="W1982" s="6" t="str">
        <f aca="false">IF(V1982&gt;4000, "High", IF(V1982&gt;2000, "Medium", "Low"))</f>
        <v>Low</v>
      </c>
      <c r="X1982" s="9" t="s">
        <v>35</v>
      </c>
      <c r="Y1982" s="10" t="n">
        <f aca="false">IF(U1982="Yes", 1, 0)</f>
        <v>0</v>
      </c>
      <c r="Z1982" s="10" t="n">
        <v>1</v>
      </c>
      <c r="AA1982" s="11" t="n">
        <f aca="false">MAX(0, ($S1982 * 0.35) - ($F1982 * 0.3))</f>
        <v>12.52</v>
      </c>
      <c r="AB1982" s="12" t="str">
        <f aca="false">IF(AA1982&gt;20,"High",IF(AA1982&gt;10,"Medium","Low"))</f>
        <v>Medium</v>
      </c>
    </row>
    <row r="1983" customFormat="false" ht="18.65" hidden="false" customHeight="false" outlineLevel="0" collapsed="false">
      <c r="A1983" s="5" t="s">
        <v>2027</v>
      </c>
      <c r="B1983" s="6" t="s">
        <v>29</v>
      </c>
      <c r="C1983" s="6" t="s">
        <v>30</v>
      </c>
      <c r="D1983" s="6" t="s">
        <v>30</v>
      </c>
      <c r="E1983" s="6" t="s">
        <v>30</v>
      </c>
      <c r="F1983" s="7" t="n">
        <v>10</v>
      </c>
      <c r="G1983" s="6" t="s">
        <v>31</v>
      </c>
      <c r="H1983" s="6" t="s">
        <v>30</v>
      </c>
      <c r="I1983" s="6" t="s">
        <v>203</v>
      </c>
      <c r="J1983" s="6" t="s">
        <v>30</v>
      </c>
      <c r="K1983" s="6" t="s">
        <v>30</v>
      </c>
      <c r="L1983" s="6" t="s">
        <v>30</v>
      </c>
      <c r="M1983" s="6" t="s">
        <v>30</v>
      </c>
      <c r="N1983" s="6" t="s">
        <v>30</v>
      </c>
      <c r="O1983" s="6" t="s">
        <v>30</v>
      </c>
      <c r="P1983" s="6" t="s">
        <v>38</v>
      </c>
      <c r="Q1983" s="6" t="s">
        <v>30</v>
      </c>
      <c r="R1983" s="6" t="s">
        <v>34</v>
      </c>
      <c r="S1983" s="8" t="n">
        <v>46</v>
      </c>
      <c r="T1983" s="8" t="n">
        <v>492.1</v>
      </c>
      <c r="U1983" s="6" t="s">
        <v>30</v>
      </c>
      <c r="V1983" s="8" t="n">
        <f aca="false">IF(X1983="0-1 Year", ROUND(S1983/0.474, 2), IF(X1983="1-2 Years", ROUND(S1983/0.287, 2), ROUND(S1983/0.14, 2)))</f>
        <v>97.05</v>
      </c>
      <c r="W1983" s="6" t="str">
        <f aca="false">IF(V1983&gt;4000, "High", IF(V1983&gt;2000, "Medium", "Low"))</f>
        <v>Low</v>
      </c>
      <c r="X1983" s="9" t="s">
        <v>35</v>
      </c>
      <c r="Y1983" s="10" t="n">
        <f aca="false">IF(U1983="Yes", 1, 0)</f>
        <v>0</v>
      </c>
      <c r="Z1983" s="10" t="n">
        <v>1</v>
      </c>
      <c r="AA1983" s="11" t="n">
        <f aca="false">MAX(0, ($S1983 * 0.35) - ($F1983 * 0.3))</f>
        <v>13.1</v>
      </c>
      <c r="AB1983" s="12" t="str">
        <f aca="false">IF(AA1983&gt;20,"High",IF(AA1983&gt;10,"Medium","Low"))</f>
        <v>Medium</v>
      </c>
    </row>
    <row r="1984" customFormat="false" ht="18.65" hidden="false" customHeight="false" outlineLevel="0" collapsed="false">
      <c r="A1984" s="5" t="s">
        <v>2028</v>
      </c>
      <c r="B1984" s="6" t="s">
        <v>29</v>
      </c>
      <c r="C1984" s="6" t="s">
        <v>30</v>
      </c>
      <c r="D1984" s="6" t="s">
        <v>30</v>
      </c>
      <c r="E1984" s="6" t="s">
        <v>30</v>
      </c>
      <c r="F1984" s="7" t="n">
        <v>5</v>
      </c>
      <c r="G1984" s="6" t="s">
        <v>31</v>
      </c>
      <c r="H1984" s="6" t="s">
        <v>30</v>
      </c>
      <c r="I1984" s="6" t="s">
        <v>517</v>
      </c>
      <c r="J1984" s="6" t="s">
        <v>30</v>
      </c>
      <c r="K1984" s="6" t="s">
        <v>30</v>
      </c>
      <c r="L1984" s="6" t="s">
        <v>31</v>
      </c>
      <c r="M1984" s="6" t="s">
        <v>30</v>
      </c>
      <c r="N1984" s="6" t="s">
        <v>31</v>
      </c>
      <c r="O1984" s="6" t="s">
        <v>31</v>
      </c>
      <c r="P1984" s="6" t="s">
        <v>38</v>
      </c>
      <c r="Q1984" s="6" t="s">
        <v>30</v>
      </c>
      <c r="R1984" s="6" t="s">
        <v>53</v>
      </c>
      <c r="S1984" s="8" t="n">
        <v>96.5</v>
      </c>
      <c r="T1984" s="8" t="n">
        <v>492.55</v>
      </c>
      <c r="U1984" s="6" t="s">
        <v>31</v>
      </c>
      <c r="V1984" s="8" t="n">
        <f aca="false">IF(X1984="0-1 Year", ROUND(S1984/0.474, 2), IF(X1984="1-2 Years", ROUND(S1984/0.287, 2), ROUND(S1984/0.14, 2)))</f>
        <v>203.59</v>
      </c>
      <c r="W1984" s="6" t="str">
        <f aca="false">IF(V1984&gt;4000, "High", IF(V1984&gt;2000, "Medium", "Low"))</f>
        <v>Low</v>
      </c>
      <c r="X1984" s="9" t="s">
        <v>35</v>
      </c>
      <c r="Y1984" s="10" t="n">
        <f aca="false">IF(U1984="Yes", 1, 0)</f>
        <v>1</v>
      </c>
      <c r="Z1984" s="10" t="n">
        <v>1</v>
      </c>
      <c r="AA1984" s="11" t="n">
        <f aca="false">MAX(0, ($S1984 * 0.35) - ($F1984 * 0.3))</f>
        <v>32.275</v>
      </c>
      <c r="AB1984" s="12" t="str">
        <f aca="false">IF(AA1984&gt;20,"High",IF(AA1984&gt;10,"Medium","Low"))</f>
        <v>High</v>
      </c>
    </row>
    <row r="1985" customFormat="false" ht="18.65" hidden="false" customHeight="false" outlineLevel="0" collapsed="false">
      <c r="A1985" s="5" t="s">
        <v>2029</v>
      </c>
      <c r="B1985" s="6" t="s">
        <v>29</v>
      </c>
      <c r="C1985" s="6" t="s">
        <v>30</v>
      </c>
      <c r="D1985" s="6" t="s">
        <v>30</v>
      </c>
      <c r="E1985" s="6" t="s">
        <v>30</v>
      </c>
      <c r="F1985" s="7" t="n">
        <v>22</v>
      </c>
      <c r="G1985" s="6" t="s">
        <v>31</v>
      </c>
      <c r="H1985" s="6" t="s">
        <v>31</v>
      </c>
      <c r="I1985" s="6" t="s">
        <v>30</v>
      </c>
      <c r="J1985" s="6" t="s">
        <v>32</v>
      </c>
      <c r="K1985" s="6" t="s">
        <v>32</v>
      </c>
      <c r="L1985" s="6" t="s">
        <v>32</v>
      </c>
      <c r="M1985" s="6" t="s">
        <v>32</v>
      </c>
      <c r="N1985" s="6" t="s">
        <v>32</v>
      </c>
      <c r="O1985" s="6" t="s">
        <v>32</v>
      </c>
      <c r="P1985" s="6" t="s">
        <v>38</v>
      </c>
      <c r="Q1985" s="6" t="s">
        <v>31</v>
      </c>
      <c r="R1985" s="6" t="s">
        <v>58</v>
      </c>
      <c r="S1985" s="8" t="n">
        <v>24.85</v>
      </c>
      <c r="T1985" s="8" t="n">
        <v>493.4</v>
      </c>
      <c r="U1985" s="6" t="s">
        <v>30</v>
      </c>
      <c r="V1985" s="8" t="n">
        <f aca="false">IF(X1985="0-1 Year", ROUND(S1985/0.474, 2), IF(X1985="1-2 Years", ROUND(S1985/0.287, 2), ROUND(S1985/0.14, 2)))</f>
        <v>86.59</v>
      </c>
      <c r="W1985" s="6" t="str">
        <f aca="false">IF(V1985&gt;4000, "High", IF(V1985&gt;2000, "Medium", "Low"))</f>
        <v>Low</v>
      </c>
      <c r="X1985" s="9" t="s">
        <v>1275</v>
      </c>
      <c r="Y1985" s="10" t="n">
        <f aca="false">IF(U1985="Yes", 1, 0)</f>
        <v>0</v>
      </c>
      <c r="Z1985" s="10" t="n">
        <v>1</v>
      </c>
      <c r="AA1985" s="11" t="n">
        <f aca="false">MAX(0, ($S1985 * 0.35) - ($F1985 * 0.3))</f>
        <v>2.0975</v>
      </c>
      <c r="AB1985" s="12" t="str">
        <f aca="false">IF(AA1985&gt;20,"High",IF(AA1985&gt;10,"Medium","Low"))</f>
        <v>Low</v>
      </c>
    </row>
    <row r="1986" customFormat="false" ht="18.65" hidden="false" customHeight="false" outlineLevel="0" collapsed="false">
      <c r="A1986" s="5" t="s">
        <v>2030</v>
      </c>
      <c r="B1986" s="6" t="s">
        <v>29</v>
      </c>
      <c r="C1986" s="6" t="s">
        <v>30</v>
      </c>
      <c r="D1986" s="6" t="s">
        <v>30</v>
      </c>
      <c r="E1986" s="6" t="s">
        <v>30</v>
      </c>
      <c r="F1986" s="7" t="n">
        <v>6</v>
      </c>
      <c r="G1986" s="6" t="s">
        <v>31</v>
      </c>
      <c r="H1986" s="6" t="s">
        <v>30</v>
      </c>
      <c r="I1986" s="6" t="s">
        <v>203</v>
      </c>
      <c r="J1986" s="6" t="s">
        <v>31</v>
      </c>
      <c r="K1986" s="6" t="s">
        <v>30</v>
      </c>
      <c r="L1986" s="6" t="s">
        <v>31</v>
      </c>
      <c r="M1986" s="6" t="s">
        <v>31</v>
      </c>
      <c r="N1986" s="6" t="s">
        <v>31</v>
      </c>
      <c r="O1986" s="6" t="s">
        <v>31</v>
      </c>
      <c r="P1986" s="6" t="s">
        <v>166</v>
      </c>
      <c r="Q1986" s="6" t="s">
        <v>31</v>
      </c>
      <c r="R1986" s="6" t="s">
        <v>34</v>
      </c>
      <c r="S1986" s="8" t="n">
        <v>80.25</v>
      </c>
      <c r="T1986" s="8" t="n">
        <v>493.4</v>
      </c>
      <c r="U1986" s="6" t="s">
        <v>30</v>
      </c>
      <c r="V1986" s="8" t="n">
        <f aca="false">IF(X1986="0-1 Year", ROUND(S1986/0.474, 2), IF(X1986="1-2 Years", ROUND(S1986/0.287, 2), ROUND(S1986/0.14, 2)))</f>
        <v>169.3</v>
      </c>
      <c r="W1986" s="6" t="str">
        <f aca="false">IF(V1986&gt;4000, "High", IF(V1986&gt;2000, "Medium", "Low"))</f>
        <v>Low</v>
      </c>
      <c r="X1986" s="9" t="s">
        <v>35</v>
      </c>
      <c r="Y1986" s="10" t="n">
        <f aca="false">IF(U1986="Yes", 1, 0)</f>
        <v>0</v>
      </c>
      <c r="Z1986" s="10" t="n">
        <v>1</v>
      </c>
      <c r="AA1986" s="11" t="n">
        <f aca="false">MAX(0, ($S1986 * 0.35) - ($F1986 * 0.3))</f>
        <v>26.2875</v>
      </c>
      <c r="AB1986" s="12" t="str">
        <f aca="false">IF(AA1986&gt;20,"High",IF(AA1986&gt;10,"Medium","Low"))</f>
        <v>High</v>
      </c>
    </row>
    <row r="1987" customFormat="false" ht="18.65" hidden="false" customHeight="false" outlineLevel="0" collapsed="false">
      <c r="A1987" s="5" t="s">
        <v>2031</v>
      </c>
      <c r="B1987" s="6" t="s">
        <v>37</v>
      </c>
      <c r="C1987" s="6" t="s">
        <v>31</v>
      </c>
      <c r="D1987" s="6" t="s">
        <v>30</v>
      </c>
      <c r="E1987" s="6" t="s">
        <v>30</v>
      </c>
      <c r="F1987" s="7" t="n">
        <v>7</v>
      </c>
      <c r="G1987" s="6" t="s">
        <v>31</v>
      </c>
      <c r="H1987" s="6" t="s">
        <v>30</v>
      </c>
      <c r="I1987" s="6" t="s">
        <v>203</v>
      </c>
      <c r="J1987" s="6" t="s">
        <v>30</v>
      </c>
      <c r="K1987" s="6" t="s">
        <v>31</v>
      </c>
      <c r="L1987" s="6" t="s">
        <v>31</v>
      </c>
      <c r="M1987" s="6" t="s">
        <v>30</v>
      </c>
      <c r="N1987" s="6" t="s">
        <v>31</v>
      </c>
      <c r="O1987" s="6" t="s">
        <v>30</v>
      </c>
      <c r="P1987" s="6" t="s">
        <v>38</v>
      </c>
      <c r="Q1987" s="6" t="s">
        <v>31</v>
      </c>
      <c r="R1987" s="6" t="s">
        <v>39</v>
      </c>
      <c r="S1987" s="8" t="n">
        <v>64.95</v>
      </c>
      <c r="T1987" s="8" t="n">
        <v>493.65</v>
      </c>
      <c r="U1987" s="6" t="s">
        <v>30</v>
      </c>
      <c r="V1987" s="8" t="n">
        <f aca="false">IF(X1987="0-1 Year", ROUND(S1987/0.474, 2), IF(X1987="1-2 Years", ROUND(S1987/0.287, 2), ROUND(S1987/0.14, 2)))</f>
        <v>137.03</v>
      </c>
      <c r="W1987" s="6" t="str">
        <f aca="false">IF(V1987&gt;4000, "High", IF(V1987&gt;2000, "Medium", "Low"))</f>
        <v>Low</v>
      </c>
      <c r="X1987" s="9" t="s">
        <v>35</v>
      </c>
      <c r="Y1987" s="10" t="n">
        <f aca="false">IF(U1987="Yes", 1, 0)</f>
        <v>0</v>
      </c>
      <c r="Z1987" s="10" t="n">
        <v>1</v>
      </c>
      <c r="AA1987" s="11" t="n">
        <f aca="false">MAX(0, ($S1987 * 0.35) - ($F1987 * 0.3))</f>
        <v>20.6325</v>
      </c>
      <c r="AB1987" s="12" t="str">
        <f aca="false">IF(AA1987&gt;20,"High",IF(AA1987&gt;10,"Medium","Low"))</f>
        <v>High</v>
      </c>
    </row>
    <row r="1988" customFormat="false" ht="18.65" hidden="false" customHeight="false" outlineLevel="0" collapsed="false">
      <c r="A1988" s="5" t="s">
        <v>2032</v>
      </c>
      <c r="B1988" s="6" t="s">
        <v>37</v>
      </c>
      <c r="C1988" s="6" t="s">
        <v>30</v>
      </c>
      <c r="D1988" s="6" t="s">
        <v>31</v>
      </c>
      <c r="E1988" s="6" t="s">
        <v>31</v>
      </c>
      <c r="F1988" s="7" t="n">
        <v>26</v>
      </c>
      <c r="G1988" s="6" t="s">
        <v>31</v>
      </c>
      <c r="H1988" s="6" t="s">
        <v>30</v>
      </c>
      <c r="I1988" s="6" t="s">
        <v>30</v>
      </c>
      <c r="J1988" s="6" t="s">
        <v>32</v>
      </c>
      <c r="K1988" s="6" t="s">
        <v>32</v>
      </c>
      <c r="L1988" s="6" t="s">
        <v>32</v>
      </c>
      <c r="M1988" s="6" t="s">
        <v>32</v>
      </c>
      <c r="N1988" s="6" t="s">
        <v>32</v>
      </c>
      <c r="O1988" s="6" t="s">
        <v>32</v>
      </c>
      <c r="P1988" s="6" t="s">
        <v>38</v>
      </c>
      <c r="Q1988" s="6" t="s">
        <v>31</v>
      </c>
      <c r="R1988" s="6" t="s">
        <v>58</v>
      </c>
      <c r="S1988" s="8" t="n">
        <v>20.25</v>
      </c>
      <c r="T1988" s="8" t="n">
        <v>493.95</v>
      </c>
      <c r="U1988" s="6" t="s">
        <v>30</v>
      </c>
      <c r="V1988" s="8" t="n">
        <f aca="false">IF(X1988="0-1 Year", ROUND(S1988/0.474, 2), IF(X1988="1-2 Years", ROUND(S1988/0.287, 2), ROUND(S1988/0.14, 2)))</f>
        <v>144.64</v>
      </c>
      <c r="W1988" s="6" t="str">
        <f aca="false">IF(V1988&gt;4000, "High", IF(V1988&gt;2000, "Medium", "Low"))</f>
        <v>Low</v>
      </c>
      <c r="X1988" s="9" t="s">
        <v>1765</v>
      </c>
      <c r="Y1988" s="10" t="n">
        <f aca="false">IF(U1988="Yes", 1, 0)</f>
        <v>0</v>
      </c>
      <c r="Z1988" s="10" t="n">
        <v>1</v>
      </c>
      <c r="AA1988" s="11" t="n">
        <f aca="false">MAX(0, ($S1988 * 0.35) - ($F1988 * 0.3))</f>
        <v>0</v>
      </c>
      <c r="AB1988" s="12" t="str">
        <f aca="false">IF(AA1988&gt;20,"High",IF(AA1988&gt;10,"Medium","Low"))</f>
        <v>Low</v>
      </c>
    </row>
    <row r="1989" customFormat="false" ht="18.65" hidden="false" customHeight="false" outlineLevel="0" collapsed="false">
      <c r="A1989" s="5" t="s">
        <v>2033</v>
      </c>
      <c r="B1989" s="6" t="s">
        <v>29</v>
      </c>
      <c r="C1989" s="6" t="s">
        <v>31</v>
      </c>
      <c r="D1989" s="6" t="s">
        <v>30</v>
      </c>
      <c r="E1989" s="6" t="s">
        <v>30</v>
      </c>
      <c r="F1989" s="7" t="n">
        <v>9</v>
      </c>
      <c r="G1989" s="6" t="s">
        <v>31</v>
      </c>
      <c r="H1989" s="6" t="s">
        <v>31</v>
      </c>
      <c r="I1989" s="6" t="s">
        <v>203</v>
      </c>
      <c r="J1989" s="6" t="s">
        <v>31</v>
      </c>
      <c r="K1989" s="6" t="s">
        <v>30</v>
      </c>
      <c r="L1989" s="6" t="s">
        <v>30</v>
      </c>
      <c r="M1989" s="6" t="s">
        <v>30</v>
      </c>
      <c r="N1989" s="6" t="s">
        <v>30</v>
      </c>
      <c r="O1989" s="6" t="s">
        <v>30</v>
      </c>
      <c r="P1989" s="6" t="s">
        <v>38</v>
      </c>
      <c r="Q1989" s="6" t="s">
        <v>30</v>
      </c>
      <c r="R1989" s="6" t="s">
        <v>39</v>
      </c>
      <c r="S1989" s="8" t="n">
        <v>54.55</v>
      </c>
      <c r="T1989" s="8" t="n">
        <v>494.05</v>
      </c>
      <c r="U1989" s="6" t="s">
        <v>31</v>
      </c>
      <c r="V1989" s="8" t="n">
        <f aca="false">IF(X1989="0-1 Year", ROUND(S1989/0.474, 2), IF(X1989="1-2 Years", ROUND(S1989/0.287, 2), ROUND(S1989/0.14, 2)))</f>
        <v>115.08</v>
      </c>
      <c r="W1989" s="6" t="str">
        <f aca="false">IF(V1989&gt;4000, "High", IF(V1989&gt;2000, "Medium", "Low"))</f>
        <v>Low</v>
      </c>
      <c r="X1989" s="9" t="s">
        <v>35</v>
      </c>
      <c r="Y1989" s="10" t="n">
        <f aca="false">IF(U1989="Yes", 1, 0)</f>
        <v>1</v>
      </c>
      <c r="Z1989" s="10" t="n">
        <v>1</v>
      </c>
      <c r="AA1989" s="11" t="n">
        <f aca="false">MAX(0, ($S1989 * 0.35) - ($F1989 * 0.3))</f>
        <v>16.3925</v>
      </c>
      <c r="AB1989" s="12" t="str">
        <f aca="false">IF(AA1989&gt;20,"High",IF(AA1989&gt;10,"Medium","Low"))</f>
        <v>Medium</v>
      </c>
    </row>
    <row r="1990" customFormat="false" ht="18.65" hidden="false" customHeight="false" outlineLevel="0" collapsed="false">
      <c r="A1990" s="5" t="s">
        <v>2034</v>
      </c>
      <c r="B1990" s="6" t="s">
        <v>37</v>
      </c>
      <c r="C1990" s="6" t="s">
        <v>30</v>
      </c>
      <c r="D1990" s="6" t="s">
        <v>31</v>
      </c>
      <c r="E1990" s="6" t="s">
        <v>31</v>
      </c>
      <c r="F1990" s="7" t="n">
        <v>24</v>
      </c>
      <c r="G1990" s="6" t="s">
        <v>31</v>
      </c>
      <c r="H1990" s="6" t="s">
        <v>30</v>
      </c>
      <c r="I1990" s="6" t="s">
        <v>30</v>
      </c>
      <c r="J1990" s="6" t="s">
        <v>32</v>
      </c>
      <c r="K1990" s="6" t="s">
        <v>32</v>
      </c>
      <c r="L1990" s="6" t="s">
        <v>32</v>
      </c>
      <c r="M1990" s="6" t="s">
        <v>32</v>
      </c>
      <c r="N1990" s="6" t="s">
        <v>32</v>
      </c>
      <c r="O1990" s="6" t="s">
        <v>32</v>
      </c>
      <c r="P1990" s="6" t="s">
        <v>166</v>
      </c>
      <c r="Q1990" s="6" t="s">
        <v>31</v>
      </c>
      <c r="R1990" s="6" t="s">
        <v>34</v>
      </c>
      <c r="S1990" s="8" t="n">
        <v>19.7</v>
      </c>
      <c r="T1990" s="8" t="n">
        <v>494.05</v>
      </c>
      <c r="U1990" s="6" t="s">
        <v>30</v>
      </c>
      <c r="V1990" s="8" t="n">
        <f aca="false">IF(X1990="0-1 Year", ROUND(S1990/0.474, 2), IF(X1990="1-2 Years", ROUND(S1990/0.287, 2), ROUND(S1990/0.14, 2)))</f>
        <v>68.64</v>
      </c>
      <c r="W1990" s="6" t="str">
        <f aca="false">IF(V1990&gt;4000, "High", IF(V1990&gt;2000, "Medium", "Low"))</f>
        <v>Low</v>
      </c>
      <c r="X1990" s="9" t="s">
        <v>1275</v>
      </c>
      <c r="Y1990" s="10" t="n">
        <f aca="false">IF(U1990="Yes", 1, 0)</f>
        <v>0</v>
      </c>
      <c r="Z1990" s="10" t="n">
        <v>1</v>
      </c>
      <c r="AA1990" s="11" t="n">
        <f aca="false">MAX(0, ($S1990 * 0.35) - ($F1990 * 0.3))</f>
        <v>0</v>
      </c>
      <c r="AB1990" s="12" t="str">
        <f aca="false">IF(AA1990&gt;20,"High",IF(AA1990&gt;10,"Medium","Low"))</f>
        <v>Low</v>
      </c>
    </row>
    <row r="1991" customFormat="false" ht="18.65" hidden="false" customHeight="false" outlineLevel="0" collapsed="false">
      <c r="A1991" s="5" t="s">
        <v>2035</v>
      </c>
      <c r="B1991" s="6" t="s">
        <v>37</v>
      </c>
      <c r="C1991" s="6" t="s">
        <v>30</v>
      </c>
      <c r="D1991" s="6" t="s">
        <v>31</v>
      </c>
      <c r="E1991" s="6" t="s">
        <v>31</v>
      </c>
      <c r="F1991" s="7" t="n">
        <v>26</v>
      </c>
      <c r="G1991" s="6" t="s">
        <v>31</v>
      </c>
      <c r="H1991" s="6" t="s">
        <v>30</v>
      </c>
      <c r="I1991" s="6" t="s">
        <v>30</v>
      </c>
      <c r="J1991" s="6" t="s">
        <v>32</v>
      </c>
      <c r="K1991" s="6" t="s">
        <v>32</v>
      </c>
      <c r="L1991" s="6" t="s">
        <v>32</v>
      </c>
      <c r="M1991" s="6" t="s">
        <v>32</v>
      </c>
      <c r="N1991" s="6" t="s">
        <v>32</v>
      </c>
      <c r="O1991" s="6" t="s">
        <v>32</v>
      </c>
      <c r="P1991" s="6" t="s">
        <v>166</v>
      </c>
      <c r="Q1991" s="6" t="s">
        <v>30</v>
      </c>
      <c r="R1991" s="6" t="s">
        <v>58</v>
      </c>
      <c r="S1991" s="8" t="n">
        <v>19.65</v>
      </c>
      <c r="T1991" s="8" t="n">
        <v>494.9</v>
      </c>
      <c r="U1991" s="6" t="s">
        <v>30</v>
      </c>
      <c r="V1991" s="8" t="n">
        <f aca="false">IF(X1991="0-1 Year", ROUND(S1991/0.474, 2), IF(X1991="1-2 Years", ROUND(S1991/0.287, 2), ROUND(S1991/0.14, 2)))</f>
        <v>140.36</v>
      </c>
      <c r="W1991" s="6" t="str">
        <f aca="false">IF(V1991&gt;4000, "High", IF(V1991&gt;2000, "Medium", "Low"))</f>
        <v>Low</v>
      </c>
      <c r="X1991" s="9" t="s">
        <v>1765</v>
      </c>
      <c r="Y1991" s="10" t="n">
        <f aca="false">IF(U1991="Yes", 1, 0)</f>
        <v>0</v>
      </c>
      <c r="Z1991" s="10" t="n">
        <v>1</v>
      </c>
      <c r="AA1991" s="11" t="n">
        <f aca="false">MAX(0, ($S1991 * 0.35) - ($F1991 * 0.3))</f>
        <v>0</v>
      </c>
      <c r="AB1991" s="12" t="str">
        <f aca="false">IF(AA1991&gt;20,"High",IF(AA1991&gt;10,"Medium","Low"))</f>
        <v>Low</v>
      </c>
    </row>
    <row r="1992" customFormat="false" ht="18.65" hidden="false" customHeight="false" outlineLevel="0" collapsed="false">
      <c r="A1992" s="5" t="s">
        <v>2036</v>
      </c>
      <c r="B1992" s="6" t="s">
        <v>29</v>
      </c>
      <c r="C1992" s="6" t="s">
        <v>30</v>
      </c>
      <c r="D1992" s="6" t="s">
        <v>30</v>
      </c>
      <c r="E1992" s="6" t="s">
        <v>30</v>
      </c>
      <c r="F1992" s="7" t="n">
        <v>6</v>
      </c>
      <c r="G1992" s="6" t="s">
        <v>31</v>
      </c>
      <c r="H1992" s="6" t="s">
        <v>30</v>
      </c>
      <c r="I1992" s="6" t="s">
        <v>517</v>
      </c>
      <c r="J1992" s="6" t="s">
        <v>31</v>
      </c>
      <c r="K1992" s="6" t="s">
        <v>31</v>
      </c>
      <c r="L1992" s="6" t="s">
        <v>30</v>
      </c>
      <c r="M1992" s="6" t="s">
        <v>30</v>
      </c>
      <c r="N1992" s="6" t="s">
        <v>30</v>
      </c>
      <c r="O1992" s="6" t="s">
        <v>30</v>
      </c>
      <c r="P1992" s="6" t="s">
        <v>38</v>
      </c>
      <c r="Q1992" s="6" t="s">
        <v>31</v>
      </c>
      <c r="R1992" s="6" t="s">
        <v>39</v>
      </c>
      <c r="S1992" s="8" t="n">
        <v>78.95</v>
      </c>
      <c r="T1992" s="8" t="n">
        <v>494.95</v>
      </c>
      <c r="U1992" s="6" t="s">
        <v>30</v>
      </c>
      <c r="V1992" s="8" t="n">
        <f aca="false">IF(X1992="0-1 Year", ROUND(S1992/0.474, 2), IF(X1992="1-2 Years", ROUND(S1992/0.287, 2), ROUND(S1992/0.14, 2)))</f>
        <v>166.56</v>
      </c>
      <c r="W1992" s="6" t="str">
        <f aca="false">IF(V1992&gt;4000, "High", IF(V1992&gt;2000, "Medium", "Low"))</f>
        <v>Low</v>
      </c>
      <c r="X1992" s="9" t="s">
        <v>35</v>
      </c>
      <c r="Y1992" s="10" t="n">
        <f aca="false">IF(U1992="Yes", 1, 0)</f>
        <v>0</v>
      </c>
      <c r="Z1992" s="10" t="n">
        <v>1</v>
      </c>
      <c r="AA1992" s="11" t="n">
        <f aca="false">MAX(0, ($S1992 * 0.35) - ($F1992 * 0.3))</f>
        <v>25.8325</v>
      </c>
      <c r="AB1992" s="12" t="str">
        <f aca="false">IF(AA1992&gt;20,"High",IF(AA1992&gt;10,"Medium","Low"))</f>
        <v>High</v>
      </c>
    </row>
    <row r="1993" customFormat="false" ht="18.65" hidden="false" customHeight="false" outlineLevel="0" collapsed="false">
      <c r="A1993" s="5" t="s">
        <v>2037</v>
      </c>
      <c r="B1993" s="6" t="s">
        <v>29</v>
      </c>
      <c r="C1993" s="6" t="s">
        <v>30</v>
      </c>
      <c r="D1993" s="6" t="s">
        <v>31</v>
      </c>
      <c r="E1993" s="6" t="s">
        <v>30</v>
      </c>
      <c r="F1993" s="7" t="n">
        <v>25</v>
      </c>
      <c r="G1993" s="6" t="s">
        <v>31</v>
      </c>
      <c r="H1993" s="6" t="s">
        <v>30</v>
      </c>
      <c r="I1993" s="6" t="s">
        <v>30</v>
      </c>
      <c r="J1993" s="6" t="s">
        <v>32</v>
      </c>
      <c r="K1993" s="6" t="s">
        <v>32</v>
      </c>
      <c r="L1993" s="6" t="s">
        <v>32</v>
      </c>
      <c r="M1993" s="6" t="s">
        <v>32</v>
      </c>
      <c r="N1993" s="6" t="s">
        <v>32</v>
      </c>
      <c r="O1993" s="6" t="s">
        <v>32</v>
      </c>
      <c r="P1993" s="6" t="s">
        <v>33</v>
      </c>
      <c r="Q1993" s="6" t="s">
        <v>31</v>
      </c>
      <c r="R1993" s="6" t="s">
        <v>53</v>
      </c>
      <c r="S1993" s="8" t="n">
        <v>20.95</v>
      </c>
      <c r="T1993" s="8" t="n">
        <v>495.15</v>
      </c>
      <c r="U1993" s="6" t="s">
        <v>30</v>
      </c>
      <c r="V1993" s="8" t="n">
        <f aca="false">IF(X1993="0-1 Year", ROUND(S1993/0.474, 2), IF(X1993="1-2 Years", ROUND(S1993/0.287, 2), ROUND(S1993/0.14, 2)))</f>
        <v>149.64</v>
      </c>
      <c r="W1993" s="6" t="str">
        <f aca="false">IF(V1993&gt;4000, "High", IF(V1993&gt;2000, "Medium", "Low"))</f>
        <v>Low</v>
      </c>
      <c r="X1993" s="9" t="s">
        <v>1765</v>
      </c>
      <c r="Y1993" s="10" t="n">
        <f aca="false">IF(U1993="Yes", 1, 0)</f>
        <v>0</v>
      </c>
      <c r="Z1993" s="10" t="n">
        <v>1</v>
      </c>
      <c r="AA1993" s="11" t="n">
        <f aca="false">MAX(0, ($S1993 * 0.35) - ($F1993 * 0.3))</f>
        <v>0</v>
      </c>
      <c r="AB1993" s="12" t="str">
        <f aca="false">IF(AA1993&gt;20,"High",IF(AA1993&gt;10,"Medium","Low"))</f>
        <v>Low</v>
      </c>
    </row>
    <row r="1994" customFormat="false" ht="18.65" hidden="false" customHeight="false" outlineLevel="0" collapsed="false">
      <c r="A1994" s="5" t="s">
        <v>2038</v>
      </c>
      <c r="B1994" s="6" t="s">
        <v>37</v>
      </c>
      <c r="C1994" s="6" t="s">
        <v>30</v>
      </c>
      <c r="D1994" s="6" t="s">
        <v>31</v>
      </c>
      <c r="E1994" s="6" t="s">
        <v>30</v>
      </c>
      <c r="F1994" s="7" t="n">
        <v>7</v>
      </c>
      <c r="G1994" s="6" t="s">
        <v>31</v>
      </c>
      <c r="H1994" s="6" t="s">
        <v>30</v>
      </c>
      <c r="I1994" s="6" t="s">
        <v>517</v>
      </c>
      <c r="J1994" s="6" t="s">
        <v>30</v>
      </c>
      <c r="K1994" s="6" t="s">
        <v>30</v>
      </c>
      <c r="L1994" s="6" t="s">
        <v>31</v>
      </c>
      <c r="M1994" s="6" t="s">
        <v>30</v>
      </c>
      <c r="N1994" s="6" t="s">
        <v>30</v>
      </c>
      <c r="O1994" s="6" t="s">
        <v>30</v>
      </c>
      <c r="P1994" s="6" t="s">
        <v>38</v>
      </c>
      <c r="Q1994" s="6" t="s">
        <v>31</v>
      </c>
      <c r="R1994" s="6" t="s">
        <v>53</v>
      </c>
      <c r="S1994" s="8" t="n">
        <v>75.15</v>
      </c>
      <c r="T1994" s="8" t="n">
        <v>496.9</v>
      </c>
      <c r="U1994" s="6" t="s">
        <v>31</v>
      </c>
      <c r="V1994" s="8" t="n">
        <f aca="false">IF(X1994="0-1 Year", ROUND(S1994/0.474, 2), IF(X1994="1-2 Years", ROUND(S1994/0.287, 2), ROUND(S1994/0.14, 2)))</f>
        <v>158.54</v>
      </c>
      <c r="W1994" s="6" t="str">
        <f aca="false">IF(V1994&gt;4000, "High", IF(V1994&gt;2000, "Medium", "Low"))</f>
        <v>Low</v>
      </c>
      <c r="X1994" s="9" t="s">
        <v>35</v>
      </c>
      <c r="Y1994" s="10" t="n">
        <f aca="false">IF(U1994="Yes", 1, 0)</f>
        <v>1</v>
      </c>
      <c r="Z1994" s="10" t="n">
        <v>1</v>
      </c>
      <c r="AA1994" s="11" t="n">
        <f aca="false">MAX(0, ($S1994 * 0.35) - ($F1994 * 0.3))</f>
        <v>24.2025</v>
      </c>
      <c r="AB1994" s="12" t="str">
        <f aca="false">IF(AA1994&gt;20,"High",IF(AA1994&gt;10,"Medium","Low"))</f>
        <v>High</v>
      </c>
    </row>
    <row r="1995" customFormat="false" ht="18.65" hidden="false" customHeight="false" outlineLevel="0" collapsed="false">
      <c r="A1995" s="5" t="s">
        <v>2039</v>
      </c>
      <c r="B1995" s="6" t="s">
        <v>37</v>
      </c>
      <c r="C1995" s="6" t="s">
        <v>30</v>
      </c>
      <c r="D1995" s="6" t="s">
        <v>30</v>
      </c>
      <c r="E1995" s="6" t="s">
        <v>30</v>
      </c>
      <c r="F1995" s="7" t="n">
        <v>7</v>
      </c>
      <c r="G1995" s="6" t="s">
        <v>31</v>
      </c>
      <c r="H1995" s="6" t="s">
        <v>30</v>
      </c>
      <c r="I1995" s="6" t="s">
        <v>517</v>
      </c>
      <c r="J1995" s="6" t="s">
        <v>30</v>
      </c>
      <c r="K1995" s="6" t="s">
        <v>30</v>
      </c>
      <c r="L1995" s="6" t="s">
        <v>30</v>
      </c>
      <c r="M1995" s="6" t="s">
        <v>30</v>
      </c>
      <c r="N1995" s="6" t="s">
        <v>30</v>
      </c>
      <c r="O1995" s="6" t="s">
        <v>30</v>
      </c>
      <c r="P1995" s="6" t="s">
        <v>38</v>
      </c>
      <c r="Q1995" s="6" t="s">
        <v>31</v>
      </c>
      <c r="R1995" s="6" t="s">
        <v>34</v>
      </c>
      <c r="S1995" s="8" t="n">
        <v>69.9</v>
      </c>
      <c r="T1995" s="8" t="n">
        <v>497.3</v>
      </c>
      <c r="U1995" s="6" t="s">
        <v>30</v>
      </c>
      <c r="V1995" s="8" t="n">
        <f aca="false">IF(X1995="0-1 Year", ROUND(S1995/0.474, 2), IF(X1995="1-2 Years", ROUND(S1995/0.287, 2), ROUND(S1995/0.14, 2)))</f>
        <v>147.47</v>
      </c>
      <c r="W1995" s="6" t="str">
        <f aca="false">IF(V1995&gt;4000, "High", IF(V1995&gt;2000, "Medium", "Low"))</f>
        <v>Low</v>
      </c>
      <c r="X1995" s="9" t="s">
        <v>35</v>
      </c>
      <c r="Y1995" s="10" t="n">
        <f aca="false">IF(U1995="Yes", 1, 0)</f>
        <v>0</v>
      </c>
      <c r="Z1995" s="10" t="n">
        <v>1</v>
      </c>
      <c r="AA1995" s="11" t="n">
        <f aca="false">MAX(0, ($S1995 * 0.35) - ($F1995 * 0.3))</f>
        <v>22.365</v>
      </c>
      <c r="AB1995" s="12" t="str">
        <f aca="false">IF(AA1995&gt;20,"High",IF(AA1995&gt;10,"Medium","Low"))</f>
        <v>High</v>
      </c>
    </row>
    <row r="1996" customFormat="false" ht="18.65" hidden="false" customHeight="false" outlineLevel="0" collapsed="false">
      <c r="A1996" s="5" t="s">
        <v>2040</v>
      </c>
      <c r="B1996" s="6" t="s">
        <v>37</v>
      </c>
      <c r="C1996" s="6" t="s">
        <v>30</v>
      </c>
      <c r="D1996" s="6" t="s">
        <v>30</v>
      </c>
      <c r="E1996" s="6" t="s">
        <v>30</v>
      </c>
      <c r="F1996" s="7" t="n">
        <v>6</v>
      </c>
      <c r="G1996" s="6" t="s">
        <v>31</v>
      </c>
      <c r="H1996" s="6" t="s">
        <v>30</v>
      </c>
      <c r="I1996" s="6" t="s">
        <v>517</v>
      </c>
      <c r="J1996" s="6" t="s">
        <v>30</v>
      </c>
      <c r="K1996" s="6" t="s">
        <v>30</v>
      </c>
      <c r="L1996" s="6" t="s">
        <v>31</v>
      </c>
      <c r="M1996" s="6" t="s">
        <v>30</v>
      </c>
      <c r="N1996" s="6" t="s">
        <v>30</v>
      </c>
      <c r="O1996" s="6" t="s">
        <v>31</v>
      </c>
      <c r="P1996" s="6" t="s">
        <v>38</v>
      </c>
      <c r="Q1996" s="6" t="s">
        <v>30</v>
      </c>
      <c r="R1996" s="6" t="s">
        <v>39</v>
      </c>
      <c r="S1996" s="8" t="n">
        <v>83.9</v>
      </c>
      <c r="T1996" s="8" t="n">
        <v>497.55</v>
      </c>
      <c r="U1996" s="6" t="s">
        <v>31</v>
      </c>
      <c r="V1996" s="8" t="n">
        <f aca="false">IF(X1996="0-1 Year", ROUND(S1996/0.474, 2), IF(X1996="1-2 Years", ROUND(S1996/0.287, 2), ROUND(S1996/0.14, 2)))</f>
        <v>177</v>
      </c>
      <c r="W1996" s="6" t="str">
        <f aca="false">IF(V1996&gt;4000, "High", IF(V1996&gt;2000, "Medium", "Low"))</f>
        <v>Low</v>
      </c>
      <c r="X1996" s="9" t="s">
        <v>35</v>
      </c>
      <c r="Y1996" s="10" t="n">
        <f aca="false">IF(U1996="Yes", 1, 0)</f>
        <v>1</v>
      </c>
      <c r="Z1996" s="10" t="n">
        <v>1</v>
      </c>
      <c r="AA1996" s="11" t="n">
        <f aca="false">MAX(0, ($S1996 * 0.35) - ($F1996 * 0.3))</f>
        <v>27.565</v>
      </c>
      <c r="AB1996" s="12" t="str">
        <f aca="false">IF(AA1996&gt;20,"High",IF(AA1996&gt;10,"Medium","Low"))</f>
        <v>High</v>
      </c>
    </row>
    <row r="1997" customFormat="false" ht="18.65" hidden="false" customHeight="false" outlineLevel="0" collapsed="false">
      <c r="A1997" s="5" t="s">
        <v>2041</v>
      </c>
      <c r="B1997" s="6" t="s">
        <v>29</v>
      </c>
      <c r="C1997" s="6" t="s">
        <v>31</v>
      </c>
      <c r="D1997" s="6" t="s">
        <v>30</v>
      </c>
      <c r="E1997" s="6" t="s">
        <v>30</v>
      </c>
      <c r="F1997" s="7" t="n">
        <v>6</v>
      </c>
      <c r="G1997" s="6" t="s">
        <v>31</v>
      </c>
      <c r="H1997" s="6" t="s">
        <v>30</v>
      </c>
      <c r="I1997" s="6" t="s">
        <v>517</v>
      </c>
      <c r="J1997" s="6" t="s">
        <v>30</v>
      </c>
      <c r="K1997" s="6" t="s">
        <v>30</v>
      </c>
      <c r="L1997" s="6" t="s">
        <v>30</v>
      </c>
      <c r="M1997" s="6" t="s">
        <v>30</v>
      </c>
      <c r="N1997" s="6" t="s">
        <v>31</v>
      </c>
      <c r="O1997" s="6" t="s">
        <v>30</v>
      </c>
      <c r="P1997" s="6" t="s">
        <v>38</v>
      </c>
      <c r="Q1997" s="6" t="s">
        <v>31</v>
      </c>
      <c r="R1997" s="6" t="s">
        <v>39</v>
      </c>
      <c r="S1997" s="8" t="n">
        <v>79.7</v>
      </c>
      <c r="T1997" s="8" t="n">
        <v>497.6</v>
      </c>
      <c r="U1997" s="6" t="s">
        <v>30</v>
      </c>
      <c r="V1997" s="8" t="n">
        <f aca="false">IF(X1997="0-1 Year", ROUND(S1997/0.474, 2), IF(X1997="1-2 Years", ROUND(S1997/0.287, 2), ROUND(S1997/0.14, 2)))</f>
        <v>168.14</v>
      </c>
      <c r="W1997" s="6" t="str">
        <f aca="false">IF(V1997&gt;4000, "High", IF(V1997&gt;2000, "Medium", "Low"))</f>
        <v>Low</v>
      </c>
      <c r="X1997" s="9" t="s">
        <v>35</v>
      </c>
      <c r="Y1997" s="10" t="n">
        <f aca="false">IF(U1997="Yes", 1, 0)</f>
        <v>0</v>
      </c>
      <c r="Z1997" s="10" t="n">
        <v>1</v>
      </c>
      <c r="AA1997" s="11" t="n">
        <f aca="false">MAX(0, ($S1997 * 0.35) - ($F1997 * 0.3))</f>
        <v>26.095</v>
      </c>
      <c r="AB1997" s="12" t="str">
        <f aca="false">IF(AA1997&gt;20,"High",IF(AA1997&gt;10,"Medium","Low"))</f>
        <v>High</v>
      </c>
    </row>
    <row r="1998" customFormat="false" ht="18.65" hidden="false" customHeight="false" outlineLevel="0" collapsed="false">
      <c r="A1998" s="5" t="s">
        <v>2042</v>
      </c>
      <c r="B1998" s="6" t="s">
        <v>37</v>
      </c>
      <c r="C1998" s="6" t="s">
        <v>30</v>
      </c>
      <c r="D1998" s="6" t="s">
        <v>30</v>
      </c>
      <c r="E1998" s="6" t="s">
        <v>31</v>
      </c>
      <c r="F1998" s="7" t="n">
        <v>24</v>
      </c>
      <c r="G1998" s="6" t="s">
        <v>31</v>
      </c>
      <c r="H1998" s="6" t="s">
        <v>30</v>
      </c>
      <c r="I1998" s="6" t="s">
        <v>30</v>
      </c>
      <c r="J1998" s="6" t="s">
        <v>32</v>
      </c>
      <c r="K1998" s="6" t="s">
        <v>32</v>
      </c>
      <c r="L1998" s="6" t="s">
        <v>32</v>
      </c>
      <c r="M1998" s="6" t="s">
        <v>32</v>
      </c>
      <c r="N1998" s="6" t="s">
        <v>32</v>
      </c>
      <c r="O1998" s="6" t="s">
        <v>32</v>
      </c>
      <c r="P1998" s="6" t="s">
        <v>166</v>
      </c>
      <c r="Q1998" s="6" t="s">
        <v>30</v>
      </c>
      <c r="R1998" s="6" t="s">
        <v>34</v>
      </c>
      <c r="S1998" s="8" t="n">
        <v>19.75</v>
      </c>
      <c r="T1998" s="8" t="n">
        <v>498.1</v>
      </c>
      <c r="U1998" s="6" t="s">
        <v>30</v>
      </c>
      <c r="V1998" s="8" t="n">
        <f aca="false">IF(X1998="0-1 Year", ROUND(S1998/0.474, 2), IF(X1998="1-2 Years", ROUND(S1998/0.287, 2), ROUND(S1998/0.14, 2)))</f>
        <v>68.82</v>
      </c>
      <c r="W1998" s="6" t="str">
        <f aca="false">IF(V1998&gt;4000, "High", IF(V1998&gt;2000, "Medium", "Low"))</f>
        <v>Low</v>
      </c>
      <c r="X1998" s="9" t="s">
        <v>1275</v>
      </c>
      <c r="Y1998" s="10" t="n">
        <f aca="false">IF(U1998="Yes", 1, 0)</f>
        <v>0</v>
      </c>
      <c r="Z1998" s="10" t="n">
        <v>1</v>
      </c>
      <c r="AA1998" s="11" t="n">
        <f aca="false">MAX(0, ($S1998 * 0.35) - ($F1998 * 0.3))</f>
        <v>0</v>
      </c>
      <c r="AB1998" s="12" t="str">
        <f aca="false">IF(AA1998&gt;20,"High",IF(AA1998&gt;10,"Medium","Low"))</f>
        <v>Low</v>
      </c>
    </row>
    <row r="1999" customFormat="false" ht="18.65" hidden="false" customHeight="false" outlineLevel="0" collapsed="false">
      <c r="A1999" s="5" t="s">
        <v>2043</v>
      </c>
      <c r="B1999" s="6" t="s">
        <v>29</v>
      </c>
      <c r="C1999" s="6" t="s">
        <v>30</v>
      </c>
      <c r="D1999" s="6" t="s">
        <v>31</v>
      </c>
      <c r="E1999" s="6" t="s">
        <v>30</v>
      </c>
      <c r="F1999" s="7" t="n">
        <v>5</v>
      </c>
      <c r="G1999" s="6" t="s">
        <v>31</v>
      </c>
      <c r="H1999" s="6" t="s">
        <v>30</v>
      </c>
      <c r="I1999" s="6" t="s">
        <v>517</v>
      </c>
      <c r="J1999" s="6" t="s">
        <v>30</v>
      </c>
      <c r="K1999" s="6" t="s">
        <v>30</v>
      </c>
      <c r="L1999" s="6" t="s">
        <v>31</v>
      </c>
      <c r="M1999" s="6" t="s">
        <v>30</v>
      </c>
      <c r="N1999" s="6" t="s">
        <v>31</v>
      </c>
      <c r="O1999" s="6" t="s">
        <v>31</v>
      </c>
      <c r="P1999" s="6" t="s">
        <v>38</v>
      </c>
      <c r="Q1999" s="6" t="s">
        <v>31</v>
      </c>
      <c r="R1999" s="6" t="s">
        <v>39</v>
      </c>
      <c r="S1999" s="8" t="n">
        <v>94.45</v>
      </c>
      <c r="T1999" s="8" t="n">
        <v>498.1</v>
      </c>
      <c r="U1999" s="6" t="s">
        <v>31</v>
      </c>
      <c r="V1999" s="8" t="n">
        <f aca="false">IF(X1999="0-1 Year", ROUND(S1999/0.474, 2), IF(X1999="1-2 Years", ROUND(S1999/0.287, 2), ROUND(S1999/0.14, 2)))</f>
        <v>199.26</v>
      </c>
      <c r="W1999" s="6" t="str">
        <f aca="false">IF(V1999&gt;4000, "High", IF(V1999&gt;2000, "Medium", "Low"))</f>
        <v>Low</v>
      </c>
      <c r="X1999" s="9" t="s">
        <v>35</v>
      </c>
      <c r="Y1999" s="10" t="n">
        <f aca="false">IF(U1999="Yes", 1, 0)</f>
        <v>1</v>
      </c>
      <c r="Z1999" s="10" t="n">
        <v>1</v>
      </c>
      <c r="AA1999" s="11" t="n">
        <f aca="false">MAX(0, ($S1999 * 0.35) - ($F1999 * 0.3))</f>
        <v>31.5575</v>
      </c>
      <c r="AB1999" s="12" t="str">
        <f aca="false">IF(AA1999&gt;20,"High",IF(AA1999&gt;10,"Medium","Low"))</f>
        <v>High</v>
      </c>
    </row>
    <row r="2000" customFormat="false" ht="18.65" hidden="false" customHeight="false" outlineLevel="0" collapsed="false">
      <c r="A2000" s="5" t="s">
        <v>2044</v>
      </c>
      <c r="B2000" s="6" t="s">
        <v>37</v>
      </c>
      <c r="C2000" s="6" t="s">
        <v>30</v>
      </c>
      <c r="D2000" s="6" t="s">
        <v>30</v>
      </c>
      <c r="E2000" s="6" t="s">
        <v>30</v>
      </c>
      <c r="F2000" s="7" t="n">
        <v>10</v>
      </c>
      <c r="G2000" s="6" t="s">
        <v>31</v>
      </c>
      <c r="H2000" s="6" t="s">
        <v>30</v>
      </c>
      <c r="I2000" s="6" t="s">
        <v>203</v>
      </c>
      <c r="J2000" s="6" t="s">
        <v>30</v>
      </c>
      <c r="K2000" s="6" t="s">
        <v>31</v>
      </c>
      <c r="L2000" s="6" t="s">
        <v>30</v>
      </c>
      <c r="M2000" s="6" t="s">
        <v>30</v>
      </c>
      <c r="N2000" s="6" t="s">
        <v>30</v>
      </c>
      <c r="O2000" s="6" t="s">
        <v>30</v>
      </c>
      <c r="P2000" s="6" t="s">
        <v>38</v>
      </c>
      <c r="Q2000" s="6" t="s">
        <v>30</v>
      </c>
      <c r="R2000" s="6" t="s">
        <v>39</v>
      </c>
      <c r="S2000" s="8" t="n">
        <v>51.2</v>
      </c>
      <c r="T2000" s="8" t="n">
        <v>498.25</v>
      </c>
      <c r="U2000" s="6" t="s">
        <v>30</v>
      </c>
      <c r="V2000" s="8" t="n">
        <f aca="false">IF(X2000="0-1 Year", ROUND(S2000/0.474, 2), IF(X2000="1-2 Years", ROUND(S2000/0.287, 2), ROUND(S2000/0.14, 2)))</f>
        <v>108.02</v>
      </c>
      <c r="W2000" s="6" t="str">
        <f aca="false">IF(V2000&gt;4000, "High", IF(V2000&gt;2000, "Medium", "Low"))</f>
        <v>Low</v>
      </c>
      <c r="X2000" s="9" t="s">
        <v>35</v>
      </c>
      <c r="Y2000" s="10" t="n">
        <f aca="false">IF(U2000="Yes", 1, 0)</f>
        <v>0</v>
      </c>
      <c r="Z2000" s="10" t="n">
        <v>1</v>
      </c>
      <c r="AA2000" s="11" t="n">
        <f aca="false">MAX(0, ($S2000 * 0.35) - ($F2000 * 0.3))</f>
        <v>14.92</v>
      </c>
      <c r="AB2000" s="12" t="str">
        <f aca="false">IF(AA2000&gt;20,"High",IF(AA2000&gt;10,"Medium","Low"))</f>
        <v>Medium</v>
      </c>
    </row>
    <row r="2001" customFormat="false" ht="18.65" hidden="false" customHeight="false" outlineLevel="0" collapsed="false">
      <c r="A2001" s="5" t="s">
        <v>2045</v>
      </c>
      <c r="B2001" s="6" t="s">
        <v>29</v>
      </c>
      <c r="C2001" s="6" t="s">
        <v>30</v>
      </c>
      <c r="D2001" s="6" t="s">
        <v>30</v>
      </c>
      <c r="E2001" s="6" t="s">
        <v>30</v>
      </c>
      <c r="F2001" s="7" t="n">
        <v>25</v>
      </c>
      <c r="G2001" s="6" t="s">
        <v>31</v>
      </c>
      <c r="H2001" s="6" t="s">
        <v>30</v>
      </c>
      <c r="I2001" s="6" t="s">
        <v>30</v>
      </c>
      <c r="J2001" s="6" t="s">
        <v>32</v>
      </c>
      <c r="K2001" s="6" t="s">
        <v>32</v>
      </c>
      <c r="L2001" s="6" t="s">
        <v>32</v>
      </c>
      <c r="M2001" s="6" t="s">
        <v>32</v>
      </c>
      <c r="N2001" s="6" t="s">
        <v>32</v>
      </c>
      <c r="O2001" s="6" t="s">
        <v>32</v>
      </c>
      <c r="P2001" s="6" t="s">
        <v>166</v>
      </c>
      <c r="Q2001" s="6" t="s">
        <v>31</v>
      </c>
      <c r="R2001" s="6" t="s">
        <v>34</v>
      </c>
      <c r="S2001" s="8" t="n">
        <v>20.75</v>
      </c>
      <c r="T2001" s="8" t="n">
        <v>499.4</v>
      </c>
      <c r="U2001" s="6" t="s">
        <v>30</v>
      </c>
      <c r="V2001" s="8" t="n">
        <f aca="false">IF(X2001="0-1 Year", ROUND(S2001/0.474, 2), IF(X2001="1-2 Years", ROUND(S2001/0.287, 2), ROUND(S2001/0.14, 2)))</f>
        <v>148.21</v>
      </c>
      <c r="W2001" s="6" t="str">
        <f aca="false">IF(V2001&gt;4000, "High", IF(V2001&gt;2000, "Medium", "Low"))</f>
        <v>Low</v>
      </c>
      <c r="X2001" s="9" t="s">
        <v>1765</v>
      </c>
      <c r="Y2001" s="10" t="n">
        <f aca="false">IF(U2001="Yes", 1, 0)</f>
        <v>0</v>
      </c>
      <c r="Z2001" s="10" t="n">
        <v>1</v>
      </c>
      <c r="AA2001" s="11" t="n">
        <f aca="false">MAX(0, ($S2001 * 0.35) - ($F2001 * 0.3))</f>
        <v>0</v>
      </c>
      <c r="AB2001" s="12" t="str">
        <f aca="false">IF(AA2001&gt;20,"High",IF(AA2001&gt;10,"Medium","Low"))</f>
        <v>Low</v>
      </c>
    </row>
    <row r="2002" customFormat="false" ht="18.65" hidden="false" customHeight="false" outlineLevel="0" collapsed="false">
      <c r="A2002" s="5" t="s">
        <v>2046</v>
      </c>
      <c r="B2002" s="6" t="s">
        <v>29</v>
      </c>
      <c r="C2002" s="6" t="s">
        <v>30</v>
      </c>
      <c r="D2002" s="6" t="s">
        <v>30</v>
      </c>
      <c r="E2002" s="6" t="s">
        <v>30</v>
      </c>
      <c r="F2002" s="7" t="n">
        <v>5</v>
      </c>
      <c r="G2002" s="6" t="s">
        <v>31</v>
      </c>
      <c r="H2002" s="6" t="s">
        <v>31</v>
      </c>
      <c r="I2002" s="6" t="s">
        <v>517</v>
      </c>
      <c r="J2002" s="6" t="s">
        <v>30</v>
      </c>
      <c r="K2002" s="6" t="s">
        <v>31</v>
      </c>
      <c r="L2002" s="6" t="s">
        <v>31</v>
      </c>
      <c r="M2002" s="6" t="s">
        <v>30</v>
      </c>
      <c r="N2002" s="6" t="s">
        <v>30</v>
      </c>
      <c r="O2002" s="6" t="s">
        <v>31</v>
      </c>
      <c r="P2002" s="6" t="s">
        <v>38</v>
      </c>
      <c r="Q2002" s="6" t="s">
        <v>30</v>
      </c>
      <c r="R2002" s="6" t="s">
        <v>39</v>
      </c>
      <c r="S2002" s="8" t="n">
        <v>96.55</v>
      </c>
      <c r="T2002" s="8" t="n">
        <v>500.1</v>
      </c>
      <c r="U2002" s="6" t="s">
        <v>30</v>
      </c>
      <c r="V2002" s="8" t="n">
        <f aca="false">IF(X2002="0-1 Year", ROUND(S2002/0.474, 2), IF(X2002="1-2 Years", ROUND(S2002/0.287, 2), ROUND(S2002/0.14, 2)))</f>
        <v>203.69</v>
      </c>
      <c r="W2002" s="6" t="str">
        <f aca="false">IF(V2002&gt;4000, "High", IF(V2002&gt;2000, "Medium", "Low"))</f>
        <v>Low</v>
      </c>
      <c r="X2002" s="9" t="s">
        <v>35</v>
      </c>
      <c r="Y2002" s="10" t="n">
        <f aca="false">IF(U2002="Yes", 1, 0)</f>
        <v>0</v>
      </c>
      <c r="Z2002" s="10" t="n">
        <v>1</v>
      </c>
      <c r="AA2002" s="11" t="n">
        <f aca="false">MAX(0, ($S2002 * 0.35) - ($F2002 * 0.3))</f>
        <v>32.2925</v>
      </c>
      <c r="AB2002" s="12" t="str">
        <f aca="false">IF(AA2002&gt;20,"High",IF(AA2002&gt;10,"Medium","Low"))</f>
        <v>High</v>
      </c>
    </row>
    <row r="2003" customFormat="false" ht="18.65" hidden="false" customHeight="false" outlineLevel="0" collapsed="false">
      <c r="A2003" s="5" t="s">
        <v>2047</v>
      </c>
      <c r="B2003" s="6" t="s">
        <v>37</v>
      </c>
      <c r="C2003" s="6" t="s">
        <v>30</v>
      </c>
      <c r="D2003" s="6" t="s">
        <v>30</v>
      </c>
      <c r="E2003" s="6" t="s">
        <v>30</v>
      </c>
      <c r="F2003" s="7" t="n">
        <v>11</v>
      </c>
      <c r="G2003" s="6" t="s">
        <v>31</v>
      </c>
      <c r="H2003" s="6" t="s">
        <v>30</v>
      </c>
      <c r="I2003" s="6" t="s">
        <v>203</v>
      </c>
      <c r="J2003" s="6" t="s">
        <v>31</v>
      </c>
      <c r="K2003" s="6" t="s">
        <v>30</v>
      </c>
      <c r="L2003" s="6" t="s">
        <v>30</v>
      </c>
      <c r="M2003" s="6" t="s">
        <v>30</v>
      </c>
      <c r="N2003" s="6" t="s">
        <v>30</v>
      </c>
      <c r="O2003" s="6" t="s">
        <v>30</v>
      </c>
      <c r="P2003" s="6" t="s">
        <v>38</v>
      </c>
      <c r="Q2003" s="6" t="s">
        <v>30</v>
      </c>
      <c r="R2003" s="6" t="s">
        <v>58</v>
      </c>
      <c r="S2003" s="8" t="n">
        <v>48.55</v>
      </c>
      <c r="T2003" s="8" t="n">
        <v>501</v>
      </c>
      <c r="U2003" s="6" t="s">
        <v>31</v>
      </c>
      <c r="V2003" s="8" t="n">
        <f aca="false">IF(X2003="0-1 Year", ROUND(S2003/0.474, 2), IF(X2003="1-2 Years", ROUND(S2003/0.287, 2), ROUND(S2003/0.14, 2)))</f>
        <v>102.43</v>
      </c>
      <c r="W2003" s="6" t="str">
        <f aca="false">IF(V2003&gt;4000, "High", IF(V2003&gt;2000, "Medium", "Low"))</f>
        <v>Low</v>
      </c>
      <c r="X2003" s="9" t="s">
        <v>35</v>
      </c>
      <c r="Y2003" s="10" t="n">
        <f aca="false">IF(U2003="Yes", 1, 0)</f>
        <v>1</v>
      </c>
      <c r="Z2003" s="10" t="n">
        <v>1</v>
      </c>
      <c r="AA2003" s="11" t="n">
        <f aca="false">MAX(0, ($S2003 * 0.35) - ($F2003 * 0.3))</f>
        <v>13.6925</v>
      </c>
      <c r="AB2003" s="12" t="str">
        <f aca="false">IF(AA2003&gt;20,"High",IF(AA2003&gt;10,"Medium","Low"))</f>
        <v>Medium</v>
      </c>
    </row>
    <row r="2004" customFormat="false" ht="18.65" hidden="false" customHeight="false" outlineLevel="0" collapsed="false">
      <c r="A2004" s="5" t="s">
        <v>2048</v>
      </c>
      <c r="B2004" s="6" t="s">
        <v>37</v>
      </c>
      <c r="C2004" s="6" t="s">
        <v>30</v>
      </c>
      <c r="D2004" s="6" t="s">
        <v>31</v>
      </c>
      <c r="E2004" s="6" t="s">
        <v>31</v>
      </c>
      <c r="F2004" s="7" t="n">
        <v>9</v>
      </c>
      <c r="G2004" s="6" t="s">
        <v>31</v>
      </c>
      <c r="H2004" s="6" t="s">
        <v>31</v>
      </c>
      <c r="I2004" s="6" t="s">
        <v>203</v>
      </c>
      <c r="J2004" s="6" t="s">
        <v>30</v>
      </c>
      <c r="K2004" s="6" t="s">
        <v>31</v>
      </c>
      <c r="L2004" s="6" t="s">
        <v>30</v>
      </c>
      <c r="M2004" s="6" t="s">
        <v>30</v>
      </c>
      <c r="N2004" s="6" t="s">
        <v>30</v>
      </c>
      <c r="O2004" s="6" t="s">
        <v>30</v>
      </c>
      <c r="P2004" s="6" t="s">
        <v>38</v>
      </c>
      <c r="Q2004" s="6" t="s">
        <v>31</v>
      </c>
      <c r="R2004" s="6" t="s">
        <v>34</v>
      </c>
      <c r="S2004" s="8" t="n">
        <v>55.3</v>
      </c>
      <c r="T2004" s="8" t="n">
        <v>501.2</v>
      </c>
      <c r="U2004" s="6" t="s">
        <v>30</v>
      </c>
      <c r="V2004" s="8" t="n">
        <f aca="false">IF(X2004="0-1 Year", ROUND(S2004/0.474, 2), IF(X2004="1-2 Years", ROUND(S2004/0.287, 2), ROUND(S2004/0.14, 2)))</f>
        <v>116.67</v>
      </c>
      <c r="W2004" s="6" t="str">
        <f aca="false">IF(V2004&gt;4000, "High", IF(V2004&gt;2000, "Medium", "Low"))</f>
        <v>Low</v>
      </c>
      <c r="X2004" s="9" t="s">
        <v>35</v>
      </c>
      <c r="Y2004" s="10" t="n">
        <f aca="false">IF(U2004="Yes", 1, 0)</f>
        <v>0</v>
      </c>
      <c r="Z2004" s="10" t="n">
        <v>1</v>
      </c>
      <c r="AA2004" s="11" t="n">
        <f aca="false">MAX(0, ($S2004 * 0.35) - ($F2004 * 0.3))</f>
        <v>16.655</v>
      </c>
      <c r="AB2004" s="12" t="str">
        <f aca="false">IF(AA2004&gt;20,"High",IF(AA2004&gt;10,"Medium","Low"))</f>
        <v>Medium</v>
      </c>
    </row>
    <row r="2005" customFormat="false" ht="18.65" hidden="false" customHeight="false" outlineLevel="0" collapsed="false">
      <c r="A2005" s="5" t="s">
        <v>2049</v>
      </c>
      <c r="B2005" s="6" t="s">
        <v>37</v>
      </c>
      <c r="C2005" s="6" t="s">
        <v>30</v>
      </c>
      <c r="D2005" s="6" t="s">
        <v>30</v>
      </c>
      <c r="E2005" s="6" t="s">
        <v>30</v>
      </c>
      <c r="F2005" s="7" t="n">
        <v>27</v>
      </c>
      <c r="G2005" s="6" t="s">
        <v>31</v>
      </c>
      <c r="H2005" s="6" t="s">
        <v>30</v>
      </c>
      <c r="I2005" s="6" t="s">
        <v>30</v>
      </c>
      <c r="J2005" s="6" t="s">
        <v>32</v>
      </c>
      <c r="K2005" s="6" t="s">
        <v>32</v>
      </c>
      <c r="L2005" s="6" t="s">
        <v>32</v>
      </c>
      <c r="M2005" s="6" t="s">
        <v>32</v>
      </c>
      <c r="N2005" s="6" t="s">
        <v>32</v>
      </c>
      <c r="O2005" s="6" t="s">
        <v>32</v>
      </c>
      <c r="P2005" s="6" t="s">
        <v>33</v>
      </c>
      <c r="Q2005" s="6" t="s">
        <v>30</v>
      </c>
      <c r="R2005" s="6" t="s">
        <v>34</v>
      </c>
      <c r="S2005" s="8" t="n">
        <v>19.15</v>
      </c>
      <c r="T2005" s="8" t="n">
        <v>501.35</v>
      </c>
      <c r="U2005" s="6" t="s">
        <v>30</v>
      </c>
      <c r="V2005" s="8" t="n">
        <f aca="false">IF(X2005="0-1 Year", ROUND(S2005/0.474, 2), IF(X2005="1-2 Years", ROUND(S2005/0.287, 2), ROUND(S2005/0.14, 2)))</f>
        <v>136.79</v>
      </c>
      <c r="W2005" s="6" t="str">
        <f aca="false">IF(V2005&gt;4000, "High", IF(V2005&gt;2000, "Medium", "Low"))</f>
        <v>Low</v>
      </c>
      <c r="X2005" s="9" t="s">
        <v>1765</v>
      </c>
      <c r="Y2005" s="10" t="n">
        <f aca="false">IF(U2005="Yes", 1, 0)</f>
        <v>0</v>
      </c>
      <c r="Z2005" s="10" t="n">
        <v>1</v>
      </c>
      <c r="AA2005" s="11" t="n">
        <f aca="false">MAX(0, ($S2005 * 0.35) - ($F2005 * 0.3))</f>
        <v>0</v>
      </c>
      <c r="AB2005" s="12" t="str">
        <f aca="false">IF(AA2005&gt;20,"High",IF(AA2005&gt;10,"Medium","Low"))</f>
        <v>Low</v>
      </c>
    </row>
    <row r="2006" customFormat="false" ht="18.65" hidden="false" customHeight="false" outlineLevel="0" collapsed="false">
      <c r="A2006" s="5" t="s">
        <v>2050</v>
      </c>
      <c r="B2006" s="6" t="s">
        <v>29</v>
      </c>
      <c r="C2006" s="6" t="s">
        <v>31</v>
      </c>
      <c r="D2006" s="6" t="s">
        <v>30</v>
      </c>
      <c r="E2006" s="6" t="s">
        <v>30</v>
      </c>
      <c r="F2006" s="7" t="n">
        <v>5</v>
      </c>
      <c r="G2006" s="6" t="s">
        <v>31</v>
      </c>
      <c r="H2006" s="6" t="s">
        <v>31</v>
      </c>
      <c r="I2006" s="6" t="s">
        <v>517</v>
      </c>
      <c r="J2006" s="6" t="s">
        <v>30</v>
      </c>
      <c r="K2006" s="6" t="s">
        <v>31</v>
      </c>
      <c r="L2006" s="6" t="s">
        <v>30</v>
      </c>
      <c r="M2006" s="6" t="s">
        <v>30</v>
      </c>
      <c r="N2006" s="6" t="s">
        <v>30</v>
      </c>
      <c r="O2006" s="6" t="s">
        <v>31</v>
      </c>
      <c r="P2006" s="6" t="s">
        <v>38</v>
      </c>
      <c r="Q2006" s="6" t="s">
        <v>31</v>
      </c>
      <c r="R2006" s="6" t="s">
        <v>39</v>
      </c>
      <c r="S2006" s="8" t="n">
        <v>89.8</v>
      </c>
      <c r="T2006" s="8" t="n">
        <v>502.6</v>
      </c>
      <c r="U2006" s="6" t="s">
        <v>31</v>
      </c>
      <c r="V2006" s="8" t="n">
        <f aca="false">IF(X2006="0-1 Year", ROUND(S2006/0.474, 2), IF(X2006="1-2 Years", ROUND(S2006/0.287, 2), ROUND(S2006/0.14, 2)))</f>
        <v>189.45</v>
      </c>
      <c r="W2006" s="6" t="str">
        <f aca="false">IF(V2006&gt;4000, "High", IF(V2006&gt;2000, "Medium", "Low"))</f>
        <v>Low</v>
      </c>
      <c r="X2006" s="9" t="s">
        <v>35</v>
      </c>
      <c r="Y2006" s="10" t="n">
        <f aca="false">IF(U2006="Yes", 1, 0)</f>
        <v>1</v>
      </c>
      <c r="Z2006" s="10" t="n">
        <v>1</v>
      </c>
      <c r="AA2006" s="11" t="n">
        <f aca="false">MAX(0, ($S2006 * 0.35) - ($F2006 * 0.3))</f>
        <v>29.93</v>
      </c>
      <c r="AB2006" s="12" t="str">
        <f aca="false">IF(AA2006&gt;20,"High",IF(AA2006&gt;10,"Medium","Low"))</f>
        <v>High</v>
      </c>
    </row>
    <row r="2007" customFormat="false" ht="18.65" hidden="false" customHeight="false" outlineLevel="0" collapsed="false">
      <c r="A2007" s="5" t="s">
        <v>2051</v>
      </c>
      <c r="B2007" s="6" t="s">
        <v>37</v>
      </c>
      <c r="C2007" s="6" t="s">
        <v>30</v>
      </c>
      <c r="D2007" s="6" t="s">
        <v>31</v>
      </c>
      <c r="E2007" s="6" t="s">
        <v>31</v>
      </c>
      <c r="F2007" s="7" t="n">
        <v>6</v>
      </c>
      <c r="G2007" s="6" t="s">
        <v>31</v>
      </c>
      <c r="H2007" s="6" t="s">
        <v>31</v>
      </c>
      <c r="I2007" s="6" t="s">
        <v>517</v>
      </c>
      <c r="J2007" s="6" t="s">
        <v>30</v>
      </c>
      <c r="K2007" s="6" t="s">
        <v>30</v>
      </c>
      <c r="L2007" s="6" t="s">
        <v>30</v>
      </c>
      <c r="M2007" s="6" t="s">
        <v>31</v>
      </c>
      <c r="N2007" s="6" t="s">
        <v>30</v>
      </c>
      <c r="O2007" s="6" t="s">
        <v>30</v>
      </c>
      <c r="P2007" s="6" t="s">
        <v>38</v>
      </c>
      <c r="Q2007" s="6" t="s">
        <v>31</v>
      </c>
      <c r="R2007" s="6" t="s">
        <v>39</v>
      </c>
      <c r="S2007" s="8" t="n">
        <v>80.5</v>
      </c>
      <c r="T2007" s="8" t="n">
        <v>502.85</v>
      </c>
      <c r="U2007" s="6" t="s">
        <v>31</v>
      </c>
      <c r="V2007" s="8" t="n">
        <f aca="false">IF(X2007="0-1 Year", ROUND(S2007/0.474, 2), IF(X2007="1-2 Years", ROUND(S2007/0.287, 2), ROUND(S2007/0.14, 2)))</f>
        <v>169.83</v>
      </c>
      <c r="W2007" s="6" t="str">
        <f aca="false">IF(V2007&gt;4000, "High", IF(V2007&gt;2000, "Medium", "Low"))</f>
        <v>Low</v>
      </c>
      <c r="X2007" s="9" t="s">
        <v>35</v>
      </c>
      <c r="Y2007" s="10" t="n">
        <f aca="false">IF(U2007="Yes", 1, 0)</f>
        <v>1</v>
      </c>
      <c r="Z2007" s="10" t="n">
        <v>1</v>
      </c>
      <c r="AA2007" s="11" t="n">
        <f aca="false">MAX(0, ($S2007 * 0.35) - ($F2007 * 0.3))</f>
        <v>26.375</v>
      </c>
      <c r="AB2007" s="12" t="str">
        <f aca="false">IF(AA2007&gt;20,"High",IF(AA2007&gt;10,"Medium","Low"))</f>
        <v>High</v>
      </c>
    </row>
    <row r="2008" customFormat="false" ht="18.65" hidden="false" customHeight="false" outlineLevel="0" collapsed="false">
      <c r="A2008" s="5" t="s">
        <v>2052</v>
      </c>
      <c r="B2008" s="6" t="s">
        <v>29</v>
      </c>
      <c r="C2008" s="6" t="s">
        <v>30</v>
      </c>
      <c r="D2008" s="6" t="s">
        <v>30</v>
      </c>
      <c r="E2008" s="6" t="s">
        <v>30</v>
      </c>
      <c r="F2008" s="7" t="n">
        <v>10</v>
      </c>
      <c r="G2008" s="6" t="s">
        <v>31</v>
      </c>
      <c r="H2008" s="6" t="s">
        <v>30</v>
      </c>
      <c r="I2008" s="6" t="s">
        <v>203</v>
      </c>
      <c r="J2008" s="6" t="s">
        <v>30</v>
      </c>
      <c r="K2008" s="6" t="s">
        <v>30</v>
      </c>
      <c r="L2008" s="6" t="s">
        <v>30</v>
      </c>
      <c r="M2008" s="6" t="s">
        <v>30</v>
      </c>
      <c r="N2008" s="6" t="s">
        <v>30</v>
      </c>
      <c r="O2008" s="6" t="s">
        <v>31</v>
      </c>
      <c r="P2008" s="6" t="s">
        <v>38</v>
      </c>
      <c r="Q2008" s="6" t="s">
        <v>31</v>
      </c>
      <c r="R2008" s="6" t="s">
        <v>53</v>
      </c>
      <c r="S2008" s="8" t="n">
        <v>56.75</v>
      </c>
      <c r="T2008" s="8" t="n">
        <v>503.25</v>
      </c>
      <c r="U2008" s="6" t="s">
        <v>30</v>
      </c>
      <c r="V2008" s="8" t="n">
        <f aca="false">IF(X2008="0-1 Year", ROUND(S2008/0.474, 2), IF(X2008="1-2 Years", ROUND(S2008/0.287, 2), ROUND(S2008/0.14, 2)))</f>
        <v>119.73</v>
      </c>
      <c r="W2008" s="6" t="str">
        <f aca="false">IF(V2008&gt;4000, "High", IF(V2008&gt;2000, "Medium", "Low"))</f>
        <v>Low</v>
      </c>
      <c r="X2008" s="9" t="s">
        <v>35</v>
      </c>
      <c r="Y2008" s="10" t="n">
        <f aca="false">IF(U2008="Yes", 1, 0)</f>
        <v>0</v>
      </c>
      <c r="Z2008" s="10" t="n">
        <v>1</v>
      </c>
      <c r="AA2008" s="11" t="n">
        <f aca="false">MAX(0, ($S2008 * 0.35) - ($F2008 * 0.3))</f>
        <v>16.8625</v>
      </c>
      <c r="AB2008" s="12" t="str">
        <f aca="false">IF(AA2008&gt;20,"High",IF(AA2008&gt;10,"Medium","Low"))</f>
        <v>Medium</v>
      </c>
    </row>
    <row r="2009" customFormat="false" ht="18.65" hidden="false" customHeight="false" outlineLevel="0" collapsed="false">
      <c r="A2009" s="5" t="s">
        <v>2053</v>
      </c>
      <c r="B2009" s="6" t="s">
        <v>37</v>
      </c>
      <c r="C2009" s="6" t="s">
        <v>31</v>
      </c>
      <c r="D2009" s="6" t="s">
        <v>30</v>
      </c>
      <c r="E2009" s="6" t="s">
        <v>30</v>
      </c>
      <c r="F2009" s="7" t="n">
        <v>7</v>
      </c>
      <c r="G2009" s="6" t="s">
        <v>31</v>
      </c>
      <c r="H2009" s="6" t="s">
        <v>30</v>
      </c>
      <c r="I2009" s="6" t="s">
        <v>517</v>
      </c>
      <c r="J2009" s="6" t="s">
        <v>31</v>
      </c>
      <c r="K2009" s="6" t="s">
        <v>30</v>
      </c>
      <c r="L2009" s="6" t="s">
        <v>30</v>
      </c>
      <c r="M2009" s="6" t="s">
        <v>30</v>
      </c>
      <c r="N2009" s="6" t="s">
        <v>30</v>
      </c>
      <c r="O2009" s="6" t="s">
        <v>30</v>
      </c>
      <c r="P2009" s="6" t="s">
        <v>38</v>
      </c>
      <c r="Q2009" s="6" t="s">
        <v>30</v>
      </c>
      <c r="R2009" s="6" t="s">
        <v>53</v>
      </c>
      <c r="S2009" s="8" t="n">
        <v>76.45</v>
      </c>
      <c r="T2009" s="8" t="n">
        <v>503.6</v>
      </c>
      <c r="U2009" s="6" t="s">
        <v>31</v>
      </c>
      <c r="V2009" s="8" t="n">
        <f aca="false">IF(X2009="0-1 Year", ROUND(S2009/0.474, 2), IF(X2009="1-2 Years", ROUND(S2009/0.287, 2), ROUND(S2009/0.14, 2)))</f>
        <v>161.29</v>
      </c>
      <c r="W2009" s="6" t="str">
        <f aca="false">IF(V2009&gt;4000, "High", IF(V2009&gt;2000, "Medium", "Low"))</f>
        <v>Low</v>
      </c>
      <c r="X2009" s="9" t="s">
        <v>35</v>
      </c>
      <c r="Y2009" s="10" t="n">
        <f aca="false">IF(U2009="Yes", 1, 0)</f>
        <v>1</v>
      </c>
      <c r="Z2009" s="10" t="n">
        <v>1</v>
      </c>
      <c r="AA2009" s="11" t="n">
        <f aca="false">MAX(0, ($S2009 * 0.35) - ($F2009 * 0.3))</f>
        <v>24.6575</v>
      </c>
      <c r="AB2009" s="12" t="str">
        <f aca="false">IF(AA2009&gt;20,"High",IF(AA2009&gt;10,"Medium","Low"))</f>
        <v>High</v>
      </c>
    </row>
    <row r="2010" customFormat="false" ht="18.65" hidden="false" customHeight="false" outlineLevel="0" collapsed="false">
      <c r="A2010" s="5" t="s">
        <v>2054</v>
      </c>
      <c r="B2010" s="6" t="s">
        <v>29</v>
      </c>
      <c r="C2010" s="6" t="s">
        <v>31</v>
      </c>
      <c r="D2010" s="6" t="s">
        <v>30</v>
      </c>
      <c r="E2010" s="6" t="s">
        <v>30</v>
      </c>
      <c r="F2010" s="7" t="n">
        <v>6</v>
      </c>
      <c r="G2010" s="6" t="s">
        <v>31</v>
      </c>
      <c r="H2010" s="6" t="s">
        <v>30</v>
      </c>
      <c r="I2010" s="6" t="s">
        <v>517</v>
      </c>
      <c r="J2010" s="6" t="s">
        <v>31</v>
      </c>
      <c r="K2010" s="6" t="s">
        <v>30</v>
      </c>
      <c r="L2010" s="6" t="s">
        <v>30</v>
      </c>
      <c r="M2010" s="6" t="s">
        <v>30</v>
      </c>
      <c r="N2010" s="6" t="s">
        <v>31</v>
      </c>
      <c r="O2010" s="6" t="s">
        <v>30</v>
      </c>
      <c r="P2010" s="6" t="s">
        <v>38</v>
      </c>
      <c r="Q2010" s="6" t="s">
        <v>31</v>
      </c>
      <c r="R2010" s="6" t="s">
        <v>53</v>
      </c>
      <c r="S2010" s="8" t="n">
        <v>85.15</v>
      </c>
      <c r="T2010" s="8" t="n">
        <v>503.6</v>
      </c>
      <c r="U2010" s="6" t="s">
        <v>31</v>
      </c>
      <c r="V2010" s="8" t="n">
        <f aca="false">IF(X2010="0-1 Year", ROUND(S2010/0.474, 2), IF(X2010="1-2 Years", ROUND(S2010/0.287, 2), ROUND(S2010/0.14, 2)))</f>
        <v>179.64</v>
      </c>
      <c r="W2010" s="6" t="str">
        <f aca="false">IF(V2010&gt;4000, "High", IF(V2010&gt;2000, "Medium", "Low"))</f>
        <v>Low</v>
      </c>
      <c r="X2010" s="9" t="s">
        <v>35</v>
      </c>
      <c r="Y2010" s="10" t="n">
        <f aca="false">IF(U2010="Yes", 1, 0)</f>
        <v>1</v>
      </c>
      <c r="Z2010" s="10" t="n">
        <v>1</v>
      </c>
      <c r="AA2010" s="11" t="n">
        <f aca="false">MAX(0, ($S2010 * 0.35) - ($F2010 * 0.3))</f>
        <v>28.0025</v>
      </c>
      <c r="AB2010" s="12" t="str">
        <f aca="false">IF(AA2010&gt;20,"High",IF(AA2010&gt;10,"Medium","Low"))</f>
        <v>High</v>
      </c>
    </row>
    <row r="2011" customFormat="false" ht="18.65" hidden="false" customHeight="false" outlineLevel="0" collapsed="false">
      <c r="A2011" s="5" t="s">
        <v>2055</v>
      </c>
      <c r="B2011" s="6" t="s">
        <v>37</v>
      </c>
      <c r="C2011" s="6" t="s">
        <v>30</v>
      </c>
      <c r="D2011" s="6" t="s">
        <v>30</v>
      </c>
      <c r="E2011" s="6" t="s">
        <v>30</v>
      </c>
      <c r="F2011" s="7" t="n">
        <v>8</v>
      </c>
      <c r="G2011" s="6" t="s">
        <v>31</v>
      </c>
      <c r="H2011" s="6" t="s">
        <v>30</v>
      </c>
      <c r="I2011" s="6" t="s">
        <v>203</v>
      </c>
      <c r="J2011" s="6" t="s">
        <v>30</v>
      </c>
      <c r="K2011" s="6" t="s">
        <v>30</v>
      </c>
      <c r="L2011" s="6" t="s">
        <v>31</v>
      </c>
      <c r="M2011" s="6" t="s">
        <v>31</v>
      </c>
      <c r="N2011" s="6" t="s">
        <v>30</v>
      </c>
      <c r="O2011" s="6" t="s">
        <v>31</v>
      </c>
      <c r="P2011" s="6" t="s">
        <v>38</v>
      </c>
      <c r="Q2011" s="6" t="s">
        <v>30</v>
      </c>
      <c r="R2011" s="6" t="s">
        <v>34</v>
      </c>
      <c r="S2011" s="8" t="n">
        <v>64.1</v>
      </c>
      <c r="T2011" s="8" t="n">
        <v>504.05</v>
      </c>
      <c r="U2011" s="6" t="s">
        <v>30</v>
      </c>
      <c r="V2011" s="8" t="n">
        <f aca="false">IF(X2011="0-1 Year", ROUND(S2011/0.474, 2), IF(X2011="1-2 Years", ROUND(S2011/0.287, 2), ROUND(S2011/0.14, 2)))</f>
        <v>135.23</v>
      </c>
      <c r="W2011" s="6" t="str">
        <f aca="false">IF(V2011&gt;4000, "High", IF(V2011&gt;2000, "Medium", "Low"))</f>
        <v>Low</v>
      </c>
      <c r="X2011" s="9" t="s">
        <v>35</v>
      </c>
      <c r="Y2011" s="10" t="n">
        <f aca="false">IF(U2011="Yes", 1, 0)</f>
        <v>0</v>
      </c>
      <c r="Z2011" s="10" t="n">
        <v>1</v>
      </c>
      <c r="AA2011" s="11" t="n">
        <f aca="false">MAX(0, ($S2011 * 0.35) - ($F2011 * 0.3))</f>
        <v>20.035</v>
      </c>
      <c r="AB2011" s="12" t="str">
        <f aca="false">IF(AA2011&gt;20,"High",IF(AA2011&gt;10,"Medium","Low"))</f>
        <v>High</v>
      </c>
    </row>
    <row r="2012" customFormat="false" ht="18.65" hidden="false" customHeight="false" outlineLevel="0" collapsed="false">
      <c r="A2012" s="5" t="s">
        <v>2056</v>
      </c>
      <c r="B2012" s="6" t="s">
        <v>29</v>
      </c>
      <c r="C2012" s="6" t="s">
        <v>31</v>
      </c>
      <c r="D2012" s="6" t="s">
        <v>30</v>
      </c>
      <c r="E2012" s="6" t="s">
        <v>30</v>
      </c>
      <c r="F2012" s="7" t="n">
        <v>26</v>
      </c>
      <c r="G2012" s="6" t="s">
        <v>31</v>
      </c>
      <c r="H2012" s="6" t="s">
        <v>30</v>
      </c>
      <c r="I2012" s="6" t="s">
        <v>30</v>
      </c>
      <c r="J2012" s="6" t="s">
        <v>32</v>
      </c>
      <c r="K2012" s="6" t="s">
        <v>32</v>
      </c>
      <c r="L2012" s="6" t="s">
        <v>32</v>
      </c>
      <c r="M2012" s="6" t="s">
        <v>32</v>
      </c>
      <c r="N2012" s="6" t="s">
        <v>32</v>
      </c>
      <c r="O2012" s="6" t="s">
        <v>32</v>
      </c>
      <c r="P2012" s="6" t="s">
        <v>33</v>
      </c>
      <c r="Q2012" s="6" t="s">
        <v>30</v>
      </c>
      <c r="R2012" s="6" t="s">
        <v>58</v>
      </c>
      <c r="S2012" s="8" t="n">
        <v>19.3</v>
      </c>
      <c r="T2012" s="8" t="n">
        <v>504.2</v>
      </c>
      <c r="U2012" s="6" t="s">
        <v>30</v>
      </c>
      <c r="V2012" s="8" t="n">
        <f aca="false">IF(X2012="0-1 Year", ROUND(S2012/0.474, 2), IF(X2012="1-2 Years", ROUND(S2012/0.287, 2), ROUND(S2012/0.14, 2)))</f>
        <v>137.86</v>
      </c>
      <c r="W2012" s="6" t="str">
        <f aca="false">IF(V2012&gt;4000, "High", IF(V2012&gt;2000, "Medium", "Low"))</f>
        <v>Low</v>
      </c>
      <c r="X2012" s="9" t="s">
        <v>1765</v>
      </c>
      <c r="Y2012" s="10" t="n">
        <f aca="false">IF(U2012="Yes", 1, 0)</f>
        <v>0</v>
      </c>
      <c r="Z2012" s="10" t="n">
        <v>1</v>
      </c>
      <c r="AA2012" s="11" t="n">
        <f aca="false">MAX(0, ($S2012 * 0.35) - ($F2012 * 0.3))</f>
        <v>0</v>
      </c>
      <c r="AB2012" s="12" t="str">
        <f aca="false">IF(AA2012&gt;20,"High",IF(AA2012&gt;10,"Medium","Low"))</f>
        <v>Low</v>
      </c>
    </row>
    <row r="2013" customFormat="false" ht="18.65" hidden="false" customHeight="false" outlineLevel="0" collapsed="false">
      <c r="A2013" s="5" t="s">
        <v>2057</v>
      </c>
      <c r="B2013" s="6" t="s">
        <v>29</v>
      </c>
      <c r="C2013" s="6" t="s">
        <v>30</v>
      </c>
      <c r="D2013" s="6" t="s">
        <v>31</v>
      </c>
      <c r="E2013" s="6" t="s">
        <v>31</v>
      </c>
      <c r="F2013" s="7" t="n">
        <v>25</v>
      </c>
      <c r="G2013" s="6" t="s">
        <v>31</v>
      </c>
      <c r="H2013" s="6" t="s">
        <v>30</v>
      </c>
      <c r="I2013" s="6" t="s">
        <v>30</v>
      </c>
      <c r="J2013" s="6" t="s">
        <v>32</v>
      </c>
      <c r="K2013" s="6" t="s">
        <v>32</v>
      </c>
      <c r="L2013" s="6" t="s">
        <v>32</v>
      </c>
      <c r="M2013" s="6" t="s">
        <v>32</v>
      </c>
      <c r="N2013" s="6" t="s">
        <v>32</v>
      </c>
      <c r="O2013" s="6" t="s">
        <v>32</v>
      </c>
      <c r="P2013" s="6" t="s">
        <v>33</v>
      </c>
      <c r="Q2013" s="6" t="s">
        <v>30</v>
      </c>
      <c r="R2013" s="6" t="s">
        <v>39</v>
      </c>
      <c r="S2013" s="8" t="n">
        <v>19.9</v>
      </c>
      <c r="T2013" s="8" t="n">
        <v>505.45</v>
      </c>
      <c r="U2013" s="6" t="s">
        <v>30</v>
      </c>
      <c r="V2013" s="8" t="n">
        <f aca="false">IF(X2013="0-1 Year", ROUND(S2013/0.474, 2), IF(X2013="1-2 Years", ROUND(S2013/0.287, 2), ROUND(S2013/0.14, 2)))</f>
        <v>142.14</v>
      </c>
      <c r="W2013" s="6" t="str">
        <f aca="false">IF(V2013&gt;4000, "High", IF(V2013&gt;2000, "Medium", "Low"))</f>
        <v>Low</v>
      </c>
      <c r="X2013" s="9" t="s">
        <v>1765</v>
      </c>
      <c r="Y2013" s="10" t="n">
        <f aca="false">IF(U2013="Yes", 1, 0)</f>
        <v>0</v>
      </c>
      <c r="Z2013" s="10" t="n">
        <v>1</v>
      </c>
      <c r="AA2013" s="11" t="n">
        <f aca="false">MAX(0, ($S2013 * 0.35) - ($F2013 * 0.3))</f>
        <v>0</v>
      </c>
      <c r="AB2013" s="12" t="str">
        <f aca="false">IF(AA2013&gt;20,"High",IF(AA2013&gt;10,"Medium","Low"))</f>
        <v>Low</v>
      </c>
    </row>
    <row r="2014" customFormat="false" ht="18.65" hidden="false" customHeight="false" outlineLevel="0" collapsed="false">
      <c r="A2014" s="5" t="s">
        <v>2058</v>
      </c>
      <c r="B2014" s="6" t="s">
        <v>29</v>
      </c>
      <c r="C2014" s="6" t="s">
        <v>30</v>
      </c>
      <c r="D2014" s="6" t="s">
        <v>31</v>
      </c>
      <c r="E2014" s="6" t="s">
        <v>31</v>
      </c>
      <c r="F2014" s="7" t="n">
        <v>26</v>
      </c>
      <c r="G2014" s="6" t="s">
        <v>31</v>
      </c>
      <c r="H2014" s="6" t="s">
        <v>30</v>
      </c>
      <c r="I2014" s="6" t="s">
        <v>30</v>
      </c>
      <c r="J2014" s="6" t="s">
        <v>32</v>
      </c>
      <c r="K2014" s="6" t="s">
        <v>32</v>
      </c>
      <c r="L2014" s="6" t="s">
        <v>32</v>
      </c>
      <c r="M2014" s="6" t="s">
        <v>32</v>
      </c>
      <c r="N2014" s="6" t="s">
        <v>32</v>
      </c>
      <c r="O2014" s="6" t="s">
        <v>32</v>
      </c>
      <c r="P2014" s="6" t="s">
        <v>33</v>
      </c>
      <c r="Q2014" s="6" t="s">
        <v>31</v>
      </c>
      <c r="R2014" s="6" t="s">
        <v>53</v>
      </c>
      <c r="S2014" s="8" t="n">
        <v>20.05</v>
      </c>
      <c r="T2014" s="8" t="n">
        <v>505.9</v>
      </c>
      <c r="U2014" s="6" t="s">
        <v>30</v>
      </c>
      <c r="V2014" s="8" t="n">
        <f aca="false">IF(X2014="0-1 Year", ROUND(S2014/0.474, 2), IF(X2014="1-2 Years", ROUND(S2014/0.287, 2), ROUND(S2014/0.14, 2)))</f>
        <v>143.21</v>
      </c>
      <c r="W2014" s="6" t="str">
        <f aca="false">IF(V2014&gt;4000, "High", IF(V2014&gt;2000, "Medium", "Low"))</f>
        <v>Low</v>
      </c>
      <c r="X2014" s="9" t="s">
        <v>1765</v>
      </c>
      <c r="Y2014" s="10" t="n">
        <f aca="false">IF(U2014="Yes", 1, 0)</f>
        <v>0</v>
      </c>
      <c r="Z2014" s="10" t="n">
        <v>1</v>
      </c>
      <c r="AA2014" s="11" t="n">
        <f aca="false">MAX(0, ($S2014 * 0.35) - ($F2014 * 0.3))</f>
        <v>0</v>
      </c>
      <c r="AB2014" s="12" t="str">
        <f aca="false">IF(AA2014&gt;20,"High",IF(AA2014&gt;10,"Medium","Low"))</f>
        <v>Low</v>
      </c>
    </row>
    <row r="2015" customFormat="false" ht="18.65" hidden="false" customHeight="false" outlineLevel="0" collapsed="false">
      <c r="A2015" s="5" t="s">
        <v>2059</v>
      </c>
      <c r="B2015" s="6" t="s">
        <v>37</v>
      </c>
      <c r="C2015" s="6" t="s">
        <v>30</v>
      </c>
      <c r="D2015" s="6" t="s">
        <v>30</v>
      </c>
      <c r="E2015" s="6" t="s">
        <v>30</v>
      </c>
      <c r="F2015" s="7" t="n">
        <v>20</v>
      </c>
      <c r="G2015" s="6" t="s">
        <v>30</v>
      </c>
      <c r="H2015" s="6" t="s">
        <v>202</v>
      </c>
      <c r="I2015" s="6" t="s">
        <v>203</v>
      </c>
      <c r="J2015" s="6" t="s">
        <v>30</v>
      </c>
      <c r="K2015" s="6" t="s">
        <v>30</v>
      </c>
      <c r="L2015" s="6" t="s">
        <v>30</v>
      </c>
      <c r="M2015" s="6" t="s">
        <v>30</v>
      </c>
      <c r="N2015" s="6" t="s">
        <v>30</v>
      </c>
      <c r="O2015" s="6" t="s">
        <v>30</v>
      </c>
      <c r="P2015" s="6" t="s">
        <v>38</v>
      </c>
      <c r="Q2015" s="6" t="s">
        <v>30</v>
      </c>
      <c r="R2015" s="6" t="s">
        <v>58</v>
      </c>
      <c r="S2015" s="8" t="n">
        <v>24.9</v>
      </c>
      <c r="T2015" s="8" t="n">
        <v>505.95</v>
      </c>
      <c r="U2015" s="6" t="s">
        <v>30</v>
      </c>
      <c r="V2015" s="8" t="n">
        <f aca="false">IF(X2015="0-1 Year", ROUND(S2015/0.474, 2), IF(X2015="1-2 Years", ROUND(S2015/0.287, 2), ROUND(S2015/0.14, 2)))</f>
        <v>86.76</v>
      </c>
      <c r="W2015" s="6" t="str">
        <f aca="false">IF(V2015&gt;4000, "High", IF(V2015&gt;2000, "Medium", "Low"))</f>
        <v>Low</v>
      </c>
      <c r="X2015" s="9" t="s">
        <v>1275</v>
      </c>
      <c r="Y2015" s="10" t="n">
        <f aca="false">IF(U2015="Yes", 1, 0)</f>
        <v>0</v>
      </c>
      <c r="Z2015" s="10" t="n">
        <v>1</v>
      </c>
      <c r="AA2015" s="11" t="n">
        <f aca="false">MAX(0, ($S2015 * 0.35) - ($F2015 * 0.3))</f>
        <v>2.715</v>
      </c>
      <c r="AB2015" s="12" t="str">
        <f aca="false">IF(AA2015&gt;20,"High",IF(AA2015&gt;10,"Medium","Low"))</f>
        <v>Low</v>
      </c>
    </row>
    <row r="2016" customFormat="false" ht="18.65" hidden="false" customHeight="false" outlineLevel="0" collapsed="false">
      <c r="A2016" s="5" t="s">
        <v>2060</v>
      </c>
      <c r="B2016" s="6" t="s">
        <v>37</v>
      </c>
      <c r="C2016" s="6" t="s">
        <v>30</v>
      </c>
      <c r="D2016" s="6" t="s">
        <v>31</v>
      </c>
      <c r="E2016" s="6" t="s">
        <v>30</v>
      </c>
      <c r="F2016" s="7" t="n">
        <v>12</v>
      </c>
      <c r="G2016" s="6" t="s">
        <v>31</v>
      </c>
      <c r="H2016" s="6" t="s">
        <v>30</v>
      </c>
      <c r="I2016" s="6" t="s">
        <v>203</v>
      </c>
      <c r="J2016" s="6" t="s">
        <v>30</v>
      </c>
      <c r="K2016" s="6" t="s">
        <v>30</v>
      </c>
      <c r="L2016" s="6" t="s">
        <v>30</v>
      </c>
      <c r="M2016" s="6" t="s">
        <v>30</v>
      </c>
      <c r="N2016" s="6" t="s">
        <v>30</v>
      </c>
      <c r="O2016" s="6" t="s">
        <v>30</v>
      </c>
      <c r="P2016" s="6" t="s">
        <v>38</v>
      </c>
      <c r="Q2016" s="6" t="s">
        <v>30</v>
      </c>
      <c r="R2016" s="6" t="s">
        <v>53</v>
      </c>
      <c r="S2016" s="8" t="n">
        <v>45.9</v>
      </c>
      <c r="T2016" s="8" t="n">
        <v>505.95</v>
      </c>
      <c r="U2016" s="6" t="s">
        <v>30</v>
      </c>
      <c r="V2016" s="8" t="n">
        <f aca="false">IF(X2016="0-1 Year", ROUND(S2016/0.474, 2), IF(X2016="1-2 Years", ROUND(S2016/0.287, 2), ROUND(S2016/0.14, 2)))</f>
        <v>96.84</v>
      </c>
      <c r="W2016" s="6" t="str">
        <f aca="false">IF(V2016&gt;4000, "High", IF(V2016&gt;2000, "Medium", "Low"))</f>
        <v>Low</v>
      </c>
      <c r="X2016" s="9" t="s">
        <v>35</v>
      </c>
      <c r="Y2016" s="10" t="n">
        <f aca="false">IF(U2016="Yes", 1, 0)</f>
        <v>0</v>
      </c>
      <c r="Z2016" s="10" t="n">
        <v>1</v>
      </c>
      <c r="AA2016" s="11" t="n">
        <f aca="false">MAX(0, ($S2016 * 0.35) - ($F2016 * 0.3))</f>
        <v>12.465</v>
      </c>
      <c r="AB2016" s="12" t="str">
        <f aca="false">IF(AA2016&gt;20,"High",IF(AA2016&gt;10,"Medium","Low"))</f>
        <v>Medium</v>
      </c>
    </row>
    <row r="2017" customFormat="false" ht="18.65" hidden="false" customHeight="false" outlineLevel="0" collapsed="false">
      <c r="A2017" s="5" t="s">
        <v>2061</v>
      </c>
      <c r="B2017" s="6" t="s">
        <v>37</v>
      </c>
      <c r="C2017" s="6" t="s">
        <v>30</v>
      </c>
      <c r="D2017" s="6" t="s">
        <v>31</v>
      </c>
      <c r="E2017" s="6" t="s">
        <v>31</v>
      </c>
      <c r="F2017" s="7" t="n">
        <v>7</v>
      </c>
      <c r="G2017" s="6" t="s">
        <v>31</v>
      </c>
      <c r="H2017" s="6" t="s">
        <v>30</v>
      </c>
      <c r="I2017" s="6" t="s">
        <v>517</v>
      </c>
      <c r="J2017" s="6" t="s">
        <v>30</v>
      </c>
      <c r="K2017" s="6" t="s">
        <v>30</v>
      </c>
      <c r="L2017" s="6" t="s">
        <v>30</v>
      </c>
      <c r="M2017" s="6" t="s">
        <v>30</v>
      </c>
      <c r="N2017" s="6" t="s">
        <v>30</v>
      </c>
      <c r="O2017" s="6" t="s">
        <v>30</v>
      </c>
      <c r="P2017" s="6" t="s">
        <v>38</v>
      </c>
      <c r="Q2017" s="6" t="s">
        <v>31</v>
      </c>
      <c r="R2017" s="6" t="s">
        <v>39</v>
      </c>
      <c r="S2017" s="8" t="n">
        <v>69</v>
      </c>
      <c r="T2017" s="8" t="n">
        <v>506.9</v>
      </c>
      <c r="U2017" s="6" t="s">
        <v>31</v>
      </c>
      <c r="V2017" s="8" t="n">
        <f aca="false">IF(X2017="0-1 Year", ROUND(S2017/0.474, 2), IF(X2017="1-2 Years", ROUND(S2017/0.287, 2), ROUND(S2017/0.14, 2)))</f>
        <v>145.57</v>
      </c>
      <c r="W2017" s="6" t="str">
        <f aca="false">IF(V2017&gt;4000, "High", IF(V2017&gt;2000, "Medium", "Low"))</f>
        <v>Low</v>
      </c>
      <c r="X2017" s="9" t="s">
        <v>35</v>
      </c>
      <c r="Y2017" s="10" t="n">
        <f aca="false">IF(U2017="Yes", 1, 0)</f>
        <v>1</v>
      </c>
      <c r="Z2017" s="10" t="n">
        <v>1</v>
      </c>
      <c r="AA2017" s="11" t="n">
        <f aca="false">MAX(0, ($S2017 * 0.35) - ($F2017 * 0.3))</f>
        <v>22.05</v>
      </c>
      <c r="AB2017" s="12" t="str">
        <f aca="false">IF(AA2017&gt;20,"High",IF(AA2017&gt;10,"Medium","Low"))</f>
        <v>High</v>
      </c>
    </row>
    <row r="2018" customFormat="false" ht="18.65" hidden="false" customHeight="false" outlineLevel="0" collapsed="false">
      <c r="A2018" s="5" t="s">
        <v>2062</v>
      </c>
      <c r="B2018" s="6" t="s">
        <v>37</v>
      </c>
      <c r="C2018" s="6" t="s">
        <v>30</v>
      </c>
      <c r="D2018" s="6" t="s">
        <v>31</v>
      </c>
      <c r="E2018" s="6" t="s">
        <v>31</v>
      </c>
      <c r="F2018" s="7" t="n">
        <v>20</v>
      </c>
      <c r="G2018" s="6" t="s">
        <v>31</v>
      </c>
      <c r="H2018" s="6" t="s">
        <v>31</v>
      </c>
      <c r="I2018" s="6" t="s">
        <v>30</v>
      </c>
      <c r="J2018" s="6" t="s">
        <v>32</v>
      </c>
      <c r="K2018" s="6" t="s">
        <v>32</v>
      </c>
      <c r="L2018" s="6" t="s">
        <v>32</v>
      </c>
      <c r="M2018" s="6" t="s">
        <v>32</v>
      </c>
      <c r="N2018" s="6" t="s">
        <v>32</v>
      </c>
      <c r="O2018" s="6" t="s">
        <v>32</v>
      </c>
      <c r="P2018" s="6" t="s">
        <v>38</v>
      </c>
      <c r="Q2018" s="6" t="s">
        <v>31</v>
      </c>
      <c r="R2018" s="6" t="s">
        <v>53</v>
      </c>
      <c r="S2018" s="8" t="n">
        <v>25.55</v>
      </c>
      <c r="T2018" s="8" t="n">
        <v>507.4</v>
      </c>
      <c r="U2018" s="6" t="s">
        <v>30</v>
      </c>
      <c r="V2018" s="8" t="n">
        <f aca="false">IF(X2018="0-1 Year", ROUND(S2018/0.474, 2), IF(X2018="1-2 Years", ROUND(S2018/0.287, 2), ROUND(S2018/0.14, 2)))</f>
        <v>89.02</v>
      </c>
      <c r="W2018" s="6" t="str">
        <f aca="false">IF(V2018&gt;4000, "High", IF(V2018&gt;2000, "Medium", "Low"))</f>
        <v>Low</v>
      </c>
      <c r="X2018" s="9" t="s">
        <v>1275</v>
      </c>
      <c r="Y2018" s="10" t="n">
        <f aca="false">IF(U2018="Yes", 1, 0)</f>
        <v>0</v>
      </c>
      <c r="Z2018" s="10" t="n">
        <v>1</v>
      </c>
      <c r="AA2018" s="11" t="n">
        <f aca="false">MAX(0, ($S2018 * 0.35) - ($F2018 * 0.3))</f>
        <v>2.9425</v>
      </c>
      <c r="AB2018" s="12" t="str">
        <f aca="false">IF(AA2018&gt;20,"High",IF(AA2018&gt;10,"Medium","Low"))</f>
        <v>Low</v>
      </c>
    </row>
    <row r="2019" customFormat="false" ht="18.65" hidden="false" customHeight="false" outlineLevel="0" collapsed="false">
      <c r="A2019" s="5" t="s">
        <v>2063</v>
      </c>
      <c r="B2019" s="6" t="s">
        <v>37</v>
      </c>
      <c r="C2019" s="6" t="s">
        <v>30</v>
      </c>
      <c r="D2019" s="6" t="s">
        <v>31</v>
      </c>
      <c r="E2019" s="6" t="s">
        <v>30</v>
      </c>
      <c r="F2019" s="7" t="n">
        <v>25</v>
      </c>
      <c r="G2019" s="6" t="s">
        <v>31</v>
      </c>
      <c r="H2019" s="6" t="s">
        <v>30</v>
      </c>
      <c r="I2019" s="6" t="s">
        <v>30</v>
      </c>
      <c r="J2019" s="6" t="s">
        <v>32</v>
      </c>
      <c r="K2019" s="6" t="s">
        <v>32</v>
      </c>
      <c r="L2019" s="6" t="s">
        <v>32</v>
      </c>
      <c r="M2019" s="6" t="s">
        <v>32</v>
      </c>
      <c r="N2019" s="6" t="s">
        <v>32</v>
      </c>
      <c r="O2019" s="6" t="s">
        <v>32</v>
      </c>
      <c r="P2019" s="6" t="s">
        <v>33</v>
      </c>
      <c r="Q2019" s="6" t="s">
        <v>31</v>
      </c>
      <c r="R2019" s="6" t="s">
        <v>53</v>
      </c>
      <c r="S2019" s="8" t="n">
        <v>20.2</v>
      </c>
      <c r="T2019" s="8" t="n">
        <v>507.9</v>
      </c>
      <c r="U2019" s="6" t="s">
        <v>30</v>
      </c>
      <c r="V2019" s="8" t="n">
        <f aca="false">IF(X2019="0-1 Year", ROUND(S2019/0.474, 2), IF(X2019="1-2 Years", ROUND(S2019/0.287, 2), ROUND(S2019/0.14, 2)))</f>
        <v>144.29</v>
      </c>
      <c r="W2019" s="6" t="str">
        <f aca="false">IF(V2019&gt;4000, "High", IF(V2019&gt;2000, "Medium", "Low"))</f>
        <v>Low</v>
      </c>
      <c r="X2019" s="9" t="s">
        <v>1765</v>
      </c>
      <c r="Y2019" s="10" t="n">
        <f aca="false">IF(U2019="Yes", 1, 0)</f>
        <v>0</v>
      </c>
      <c r="Z2019" s="10" t="n">
        <v>1</v>
      </c>
      <c r="AA2019" s="11" t="n">
        <f aca="false">MAX(0, ($S2019 * 0.35) - ($F2019 * 0.3))</f>
        <v>0</v>
      </c>
      <c r="AB2019" s="12" t="str">
        <f aca="false">IF(AA2019&gt;20,"High",IF(AA2019&gt;10,"Medium","Low"))</f>
        <v>Low</v>
      </c>
    </row>
    <row r="2020" customFormat="false" ht="18.65" hidden="false" customHeight="false" outlineLevel="0" collapsed="false">
      <c r="A2020" s="5" t="s">
        <v>2064</v>
      </c>
      <c r="B2020" s="6" t="s">
        <v>29</v>
      </c>
      <c r="C2020" s="6" t="s">
        <v>30</v>
      </c>
      <c r="D2020" s="6" t="s">
        <v>30</v>
      </c>
      <c r="E2020" s="6" t="s">
        <v>31</v>
      </c>
      <c r="F2020" s="7" t="n">
        <v>27</v>
      </c>
      <c r="G2020" s="6" t="s">
        <v>31</v>
      </c>
      <c r="H2020" s="6" t="s">
        <v>30</v>
      </c>
      <c r="I2020" s="6" t="s">
        <v>30</v>
      </c>
      <c r="J2020" s="6" t="s">
        <v>32</v>
      </c>
      <c r="K2020" s="6" t="s">
        <v>32</v>
      </c>
      <c r="L2020" s="6" t="s">
        <v>32</v>
      </c>
      <c r="M2020" s="6" t="s">
        <v>32</v>
      </c>
      <c r="N2020" s="6" t="s">
        <v>32</v>
      </c>
      <c r="O2020" s="6" t="s">
        <v>32</v>
      </c>
      <c r="P2020" s="6" t="s">
        <v>166</v>
      </c>
      <c r="Q2020" s="6" t="s">
        <v>30</v>
      </c>
      <c r="R2020" s="6" t="s">
        <v>58</v>
      </c>
      <c r="S2020" s="8" t="n">
        <v>19.7</v>
      </c>
      <c r="T2020" s="8" t="n">
        <v>509.3</v>
      </c>
      <c r="U2020" s="6" t="s">
        <v>30</v>
      </c>
      <c r="V2020" s="8" t="n">
        <f aca="false">IF(X2020="0-1 Year", ROUND(S2020/0.474, 2), IF(X2020="1-2 Years", ROUND(S2020/0.287, 2), ROUND(S2020/0.14, 2)))</f>
        <v>140.71</v>
      </c>
      <c r="W2020" s="6" t="str">
        <f aca="false">IF(V2020&gt;4000, "High", IF(V2020&gt;2000, "Medium", "Low"))</f>
        <v>Low</v>
      </c>
      <c r="X2020" s="9" t="s">
        <v>1765</v>
      </c>
      <c r="Y2020" s="10" t="n">
        <f aca="false">IF(U2020="Yes", 1, 0)</f>
        <v>0</v>
      </c>
      <c r="Z2020" s="10" t="n">
        <v>1</v>
      </c>
      <c r="AA2020" s="11" t="n">
        <f aca="false">MAX(0, ($S2020 * 0.35) - ($F2020 * 0.3))</f>
        <v>0</v>
      </c>
      <c r="AB2020" s="12" t="str">
        <f aca="false">IF(AA2020&gt;20,"High",IF(AA2020&gt;10,"Medium","Low"))</f>
        <v>Low</v>
      </c>
    </row>
    <row r="2021" customFormat="false" ht="18.65" hidden="false" customHeight="false" outlineLevel="0" collapsed="false">
      <c r="A2021" s="5" t="s">
        <v>2065</v>
      </c>
      <c r="B2021" s="6" t="s">
        <v>29</v>
      </c>
      <c r="C2021" s="6" t="s">
        <v>30</v>
      </c>
      <c r="D2021" s="6" t="s">
        <v>30</v>
      </c>
      <c r="E2021" s="6" t="s">
        <v>30</v>
      </c>
      <c r="F2021" s="7" t="n">
        <v>25</v>
      </c>
      <c r="G2021" s="6" t="s">
        <v>31</v>
      </c>
      <c r="H2021" s="6" t="s">
        <v>30</v>
      </c>
      <c r="I2021" s="6" t="s">
        <v>30</v>
      </c>
      <c r="J2021" s="6" t="s">
        <v>32</v>
      </c>
      <c r="K2021" s="6" t="s">
        <v>32</v>
      </c>
      <c r="L2021" s="6" t="s">
        <v>32</v>
      </c>
      <c r="M2021" s="6" t="s">
        <v>32</v>
      </c>
      <c r="N2021" s="6" t="s">
        <v>32</v>
      </c>
      <c r="O2021" s="6" t="s">
        <v>32</v>
      </c>
      <c r="P2021" s="6" t="s">
        <v>33</v>
      </c>
      <c r="Q2021" s="6" t="s">
        <v>30</v>
      </c>
      <c r="R2021" s="6" t="s">
        <v>58</v>
      </c>
      <c r="S2021" s="8" t="n">
        <v>19.9</v>
      </c>
      <c r="T2021" s="8" t="n">
        <v>510.8</v>
      </c>
      <c r="U2021" s="6" t="s">
        <v>30</v>
      </c>
      <c r="V2021" s="8" t="n">
        <f aca="false">IF(X2021="0-1 Year", ROUND(S2021/0.474, 2), IF(X2021="1-2 Years", ROUND(S2021/0.287, 2), ROUND(S2021/0.14, 2)))</f>
        <v>142.14</v>
      </c>
      <c r="W2021" s="6" t="str">
        <f aca="false">IF(V2021&gt;4000, "High", IF(V2021&gt;2000, "Medium", "Low"))</f>
        <v>Low</v>
      </c>
      <c r="X2021" s="9" t="s">
        <v>1765</v>
      </c>
      <c r="Y2021" s="10" t="n">
        <f aca="false">IF(U2021="Yes", 1, 0)</f>
        <v>0</v>
      </c>
      <c r="Z2021" s="10" t="n">
        <v>1</v>
      </c>
      <c r="AA2021" s="11" t="n">
        <f aca="false">MAX(0, ($S2021 * 0.35) - ($F2021 * 0.3))</f>
        <v>0</v>
      </c>
      <c r="AB2021" s="12" t="str">
        <f aca="false">IF(AA2021&gt;20,"High",IF(AA2021&gt;10,"Medium","Low"))</f>
        <v>Low</v>
      </c>
    </row>
    <row r="2022" customFormat="false" ht="18.65" hidden="false" customHeight="false" outlineLevel="0" collapsed="false">
      <c r="A2022" s="5" t="s">
        <v>2066</v>
      </c>
      <c r="B2022" s="6" t="s">
        <v>37</v>
      </c>
      <c r="C2022" s="6" t="s">
        <v>30</v>
      </c>
      <c r="D2022" s="6" t="s">
        <v>30</v>
      </c>
      <c r="E2022" s="6" t="s">
        <v>30</v>
      </c>
      <c r="F2022" s="7" t="n">
        <v>7</v>
      </c>
      <c r="G2022" s="6" t="s">
        <v>31</v>
      </c>
      <c r="H2022" s="6" t="s">
        <v>31</v>
      </c>
      <c r="I2022" s="6" t="s">
        <v>517</v>
      </c>
      <c r="J2022" s="6" t="s">
        <v>30</v>
      </c>
      <c r="K2022" s="6" t="s">
        <v>30</v>
      </c>
      <c r="L2022" s="6" t="s">
        <v>30</v>
      </c>
      <c r="M2022" s="6" t="s">
        <v>30</v>
      </c>
      <c r="N2022" s="6" t="s">
        <v>30</v>
      </c>
      <c r="O2022" s="6" t="s">
        <v>30</v>
      </c>
      <c r="P2022" s="6" t="s">
        <v>38</v>
      </c>
      <c r="Q2022" s="6" t="s">
        <v>31</v>
      </c>
      <c r="R2022" s="6" t="s">
        <v>39</v>
      </c>
      <c r="S2022" s="8" t="n">
        <v>73.85</v>
      </c>
      <c r="T2022" s="8" t="n">
        <v>511.25</v>
      </c>
      <c r="U2022" s="6" t="s">
        <v>31</v>
      </c>
      <c r="V2022" s="8" t="n">
        <f aca="false">IF(X2022="0-1 Year", ROUND(S2022/0.474, 2), IF(X2022="1-2 Years", ROUND(S2022/0.287, 2), ROUND(S2022/0.14, 2)))</f>
        <v>155.8</v>
      </c>
      <c r="W2022" s="6" t="str">
        <f aca="false">IF(V2022&gt;4000, "High", IF(V2022&gt;2000, "Medium", "Low"))</f>
        <v>Low</v>
      </c>
      <c r="X2022" s="9" t="s">
        <v>35</v>
      </c>
      <c r="Y2022" s="10" t="n">
        <f aca="false">IF(U2022="Yes", 1, 0)</f>
        <v>1</v>
      </c>
      <c r="Z2022" s="10" t="n">
        <v>1</v>
      </c>
      <c r="AA2022" s="11" t="n">
        <f aca="false">MAX(0, ($S2022 * 0.35) - ($F2022 * 0.3))</f>
        <v>23.7475</v>
      </c>
      <c r="AB2022" s="12" t="str">
        <f aca="false">IF(AA2022&gt;20,"High",IF(AA2022&gt;10,"Medium","Low"))</f>
        <v>High</v>
      </c>
    </row>
    <row r="2023" customFormat="false" ht="18.65" hidden="false" customHeight="false" outlineLevel="0" collapsed="false">
      <c r="A2023" s="5" t="s">
        <v>2067</v>
      </c>
      <c r="B2023" s="6" t="s">
        <v>29</v>
      </c>
      <c r="C2023" s="6" t="s">
        <v>30</v>
      </c>
      <c r="D2023" s="6" t="s">
        <v>30</v>
      </c>
      <c r="E2023" s="6" t="s">
        <v>30</v>
      </c>
      <c r="F2023" s="7" t="n">
        <v>26</v>
      </c>
      <c r="G2023" s="6" t="s">
        <v>31</v>
      </c>
      <c r="H2023" s="6" t="s">
        <v>30</v>
      </c>
      <c r="I2023" s="6" t="s">
        <v>30</v>
      </c>
      <c r="J2023" s="6" t="s">
        <v>32</v>
      </c>
      <c r="K2023" s="6" t="s">
        <v>32</v>
      </c>
      <c r="L2023" s="6" t="s">
        <v>32</v>
      </c>
      <c r="M2023" s="6" t="s">
        <v>32</v>
      </c>
      <c r="N2023" s="6" t="s">
        <v>32</v>
      </c>
      <c r="O2023" s="6" t="s">
        <v>32</v>
      </c>
      <c r="P2023" s="6" t="s">
        <v>38</v>
      </c>
      <c r="Q2023" s="6" t="s">
        <v>31</v>
      </c>
      <c r="R2023" s="6" t="s">
        <v>39</v>
      </c>
      <c r="S2023" s="8" t="n">
        <v>20.3</v>
      </c>
      <c r="T2023" s="8" t="n">
        <v>511.25</v>
      </c>
      <c r="U2023" s="6" t="s">
        <v>30</v>
      </c>
      <c r="V2023" s="8" t="n">
        <f aca="false">IF(X2023="0-1 Year", ROUND(S2023/0.474, 2), IF(X2023="1-2 Years", ROUND(S2023/0.287, 2), ROUND(S2023/0.14, 2)))</f>
        <v>145</v>
      </c>
      <c r="W2023" s="6" t="str">
        <f aca="false">IF(V2023&gt;4000, "High", IF(V2023&gt;2000, "Medium", "Low"))</f>
        <v>Low</v>
      </c>
      <c r="X2023" s="9" t="s">
        <v>1765</v>
      </c>
      <c r="Y2023" s="10" t="n">
        <f aca="false">IF(U2023="Yes", 1, 0)</f>
        <v>0</v>
      </c>
      <c r="Z2023" s="10" t="n">
        <v>1</v>
      </c>
      <c r="AA2023" s="11" t="n">
        <f aca="false">MAX(0, ($S2023 * 0.35) - ($F2023 * 0.3))</f>
        <v>0</v>
      </c>
      <c r="AB2023" s="12" t="str">
        <f aca="false">IF(AA2023&gt;20,"High",IF(AA2023&gt;10,"Medium","Low"))</f>
        <v>Low</v>
      </c>
    </row>
    <row r="2024" customFormat="false" ht="18.65" hidden="false" customHeight="false" outlineLevel="0" collapsed="false">
      <c r="A2024" s="5" t="s">
        <v>2068</v>
      </c>
      <c r="B2024" s="6" t="s">
        <v>37</v>
      </c>
      <c r="C2024" s="6" t="s">
        <v>30</v>
      </c>
      <c r="D2024" s="6" t="s">
        <v>31</v>
      </c>
      <c r="E2024" s="6" t="s">
        <v>30</v>
      </c>
      <c r="F2024" s="7" t="n">
        <v>6</v>
      </c>
      <c r="G2024" s="6" t="s">
        <v>31</v>
      </c>
      <c r="H2024" s="6" t="s">
        <v>31</v>
      </c>
      <c r="I2024" s="6" t="s">
        <v>517</v>
      </c>
      <c r="J2024" s="6" t="s">
        <v>30</v>
      </c>
      <c r="K2024" s="6" t="s">
        <v>31</v>
      </c>
      <c r="L2024" s="6" t="s">
        <v>30</v>
      </c>
      <c r="M2024" s="6" t="s">
        <v>30</v>
      </c>
      <c r="N2024" s="6" t="s">
        <v>30</v>
      </c>
      <c r="O2024" s="6" t="s">
        <v>31</v>
      </c>
      <c r="P2024" s="6" t="s">
        <v>38</v>
      </c>
      <c r="Q2024" s="6" t="s">
        <v>31</v>
      </c>
      <c r="R2024" s="6" t="s">
        <v>39</v>
      </c>
      <c r="S2024" s="8" t="n">
        <v>90.75</v>
      </c>
      <c r="T2024" s="8" t="n">
        <v>512.25</v>
      </c>
      <c r="U2024" s="6" t="s">
        <v>30</v>
      </c>
      <c r="V2024" s="8" t="n">
        <f aca="false">IF(X2024="0-1 Year", ROUND(S2024/0.474, 2), IF(X2024="1-2 Years", ROUND(S2024/0.287, 2), ROUND(S2024/0.14, 2)))</f>
        <v>191.46</v>
      </c>
      <c r="W2024" s="6" t="str">
        <f aca="false">IF(V2024&gt;4000, "High", IF(V2024&gt;2000, "Medium", "Low"))</f>
        <v>Low</v>
      </c>
      <c r="X2024" s="9" t="s">
        <v>35</v>
      </c>
      <c r="Y2024" s="10" t="n">
        <f aca="false">IF(U2024="Yes", 1, 0)</f>
        <v>0</v>
      </c>
      <c r="Z2024" s="10" t="n">
        <v>1</v>
      </c>
      <c r="AA2024" s="11" t="n">
        <f aca="false">MAX(0, ($S2024 * 0.35) - ($F2024 * 0.3))</f>
        <v>29.9625</v>
      </c>
      <c r="AB2024" s="12" t="str">
        <f aca="false">IF(AA2024&gt;20,"High",IF(AA2024&gt;10,"Medium","Low"))</f>
        <v>High</v>
      </c>
    </row>
    <row r="2025" customFormat="false" ht="18.65" hidden="false" customHeight="false" outlineLevel="0" collapsed="false">
      <c r="A2025" s="5" t="s">
        <v>2069</v>
      </c>
      <c r="B2025" s="6" t="s">
        <v>37</v>
      </c>
      <c r="C2025" s="6" t="s">
        <v>30</v>
      </c>
      <c r="D2025" s="6" t="s">
        <v>30</v>
      </c>
      <c r="E2025" s="6" t="s">
        <v>30</v>
      </c>
      <c r="F2025" s="7" t="n">
        <v>5</v>
      </c>
      <c r="G2025" s="6" t="s">
        <v>31</v>
      </c>
      <c r="H2025" s="6" t="s">
        <v>30</v>
      </c>
      <c r="I2025" s="6" t="s">
        <v>517</v>
      </c>
      <c r="J2025" s="6" t="s">
        <v>30</v>
      </c>
      <c r="K2025" s="6" t="s">
        <v>31</v>
      </c>
      <c r="L2025" s="6" t="s">
        <v>30</v>
      </c>
      <c r="M2025" s="6" t="s">
        <v>30</v>
      </c>
      <c r="N2025" s="6" t="s">
        <v>31</v>
      </c>
      <c r="O2025" s="6" t="s">
        <v>31</v>
      </c>
      <c r="P2025" s="6" t="s">
        <v>38</v>
      </c>
      <c r="Q2025" s="6" t="s">
        <v>31</v>
      </c>
      <c r="R2025" s="6" t="s">
        <v>39</v>
      </c>
      <c r="S2025" s="8" t="n">
        <v>96.25</v>
      </c>
      <c r="T2025" s="8" t="n">
        <v>512.45</v>
      </c>
      <c r="U2025" s="6" t="s">
        <v>31</v>
      </c>
      <c r="V2025" s="8" t="n">
        <f aca="false">IF(X2025="0-1 Year", ROUND(S2025/0.474, 2), IF(X2025="1-2 Years", ROUND(S2025/0.287, 2), ROUND(S2025/0.14, 2)))</f>
        <v>203.06</v>
      </c>
      <c r="W2025" s="6" t="str">
        <f aca="false">IF(V2025&gt;4000, "High", IF(V2025&gt;2000, "Medium", "Low"))</f>
        <v>Low</v>
      </c>
      <c r="X2025" s="9" t="s">
        <v>35</v>
      </c>
      <c r="Y2025" s="10" t="n">
        <f aca="false">IF(U2025="Yes", 1, 0)</f>
        <v>1</v>
      </c>
      <c r="Z2025" s="10" t="n">
        <v>1</v>
      </c>
      <c r="AA2025" s="11" t="n">
        <f aca="false">MAX(0, ($S2025 * 0.35) - ($F2025 * 0.3))</f>
        <v>32.1875</v>
      </c>
      <c r="AB2025" s="12" t="str">
        <f aca="false">IF(AA2025&gt;20,"High",IF(AA2025&gt;10,"Medium","Low"))</f>
        <v>High</v>
      </c>
    </row>
    <row r="2026" customFormat="false" ht="18.65" hidden="false" customHeight="false" outlineLevel="0" collapsed="false">
      <c r="A2026" s="5" t="s">
        <v>2070</v>
      </c>
      <c r="B2026" s="6" t="s">
        <v>37</v>
      </c>
      <c r="C2026" s="6" t="s">
        <v>30</v>
      </c>
      <c r="D2026" s="6" t="s">
        <v>30</v>
      </c>
      <c r="E2026" s="6" t="s">
        <v>30</v>
      </c>
      <c r="F2026" s="7" t="n">
        <v>5</v>
      </c>
      <c r="G2026" s="6" t="s">
        <v>31</v>
      </c>
      <c r="H2026" s="6" t="s">
        <v>31</v>
      </c>
      <c r="I2026" s="6" t="s">
        <v>517</v>
      </c>
      <c r="J2026" s="6" t="s">
        <v>30</v>
      </c>
      <c r="K2026" s="6" t="s">
        <v>30</v>
      </c>
      <c r="L2026" s="6" t="s">
        <v>31</v>
      </c>
      <c r="M2026" s="6" t="s">
        <v>30</v>
      </c>
      <c r="N2026" s="6" t="s">
        <v>31</v>
      </c>
      <c r="O2026" s="6" t="s">
        <v>31</v>
      </c>
      <c r="P2026" s="6" t="s">
        <v>38</v>
      </c>
      <c r="Q2026" s="6" t="s">
        <v>31</v>
      </c>
      <c r="R2026" s="6" t="s">
        <v>39</v>
      </c>
      <c r="S2026" s="8" t="n">
        <v>100.5</v>
      </c>
      <c r="T2026" s="8" t="n">
        <v>514</v>
      </c>
      <c r="U2026" s="6" t="s">
        <v>31</v>
      </c>
      <c r="V2026" s="8" t="n">
        <f aca="false">IF(X2026="0-1 Year", ROUND(S2026/0.474, 2), IF(X2026="1-2 Years", ROUND(S2026/0.287, 2), ROUND(S2026/0.14, 2)))</f>
        <v>212.03</v>
      </c>
      <c r="W2026" s="6" t="str">
        <f aca="false">IF(V2026&gt;4000, "High", IF(V2026&gt;2000, "Medium", "Low"))</f>
        <v>Low</v>
      </c>
      <c r="X2026" s="9" t="s">
        <v>35</v>
      </c>
      <c r="Y2026" s="10" t="n">
        <f aca="false">IF(U2026="Yes", 1, 0)</f>
        <v>1</v>
      </c>
      <c r="Z2026" s="10" t="n">
        <v>1</v>
      </c>
      <c r="AA2026" s="11" t="n">
        <f aca="false">MAX(0, ($S2026 * 0.35) - ($F2026 * 0.3))</f>
        <v>33.675</v>
      </c>
      <c r="AB2026" s="12" t="str">
        <f aca="false">IF(AA2026&gt;20,"High",IF(AA2026&gt;10,"Medium","Low"))</f>
        <v>High</v>
      </c>
    </row>
    <row r="2027" customFormat="false" ht="18.65" hidden="false" customHeight="false" outlineLevel="0" collapsed="false">
      <c r="A2027" s="5" t="s">
        <v>2071</v>
      </c>
      <c r="B2027" s="6" t="s">
        <v>37</v>
      </c>
      <c r="C2027" s="6" t="s">
        <v>30</v>
      </c>
      <c r="D2027" s="6" t="s">
        <v>30</v>
      </c>
      <c r="E2027" s="6" t="s">
        <v>30</v>
      </c>
      <c r="F2027" s="7" t="n">
        <v>6</v>
      </c>
      <c r="G2027" s="6" t="s">
        <v>31</v>
      </c>
      <c r="H2027" s="6" t="s">
        <v>30</v>
      </c>
      <c r="I2027" s="6" t="s">
        <v>517</v>
      </c>
      <c r="J2027" s="6" t="s">
        <v>30</v>
      </c>
      <c r="K2027" s="6" t="s">
        <v>31</v>
      </c>
      <c r="L2027" s="6" t="s">
        <v>30</v>
      </c>
      <c r="M2027" s="6" t="s">
        <v>30</v>
      </c>
      <c r="N2027" s="6" t="s">
        <v>30</v>
      </c>
      <c r="O2027" s="6" t="s">
        <v>31</v>
      </c>
      <c r="P2027" s="6" t="s">
        <v>38</v>
      </c>
      <c r="Q2027" s="6" t="s">
        <v>31</v>
      </c>
      <c r="R2027" s="6" t="s">
        <v>34</v>
      </c>
      <c r="S2027" s="8" t="n">
        <v>85.95</v>
      </c>
      <c r="T2027" s="8" t="n">
        <v>514.6</v>
      </c>
      <c r="U2027" s="6" t="s">
        <v>30</v>
      </c>
      <c r="V2027" s="8" t="n">
        <f aca="false">IF(X2027="0-1 Year", ROUND(S2027/0.474, 2), IF(X2027="1-2 Years", ROUND(S2027/0.287, 2), ROUND(S2027/0.14, 2)))</f>
        <v>181.33</v>
      </c>
      <c r="W2027" s="6" t="str">
        <f aca="false">IF(V2027&gt;4000, "High", IF(V2027&gt;2000, "Medium", "Low"))</f>
        <v>Low</v>
      </c>
      <c r="X2027" s="9" t="s">
        <v>35</v>
      </c>
      <c r="Y2027" s="10" t="n">
        <f aca="false">IF(U2027="Yes", 1, 0)</f>
        <v>0</v>
      </c>
      <c r="Z2027" s="10" t="n">
        <v>1</v>
      </c>
      <c r="AA2027" s="11" t="n">
        <f aca="false">MAX(0, ($S2027 * 0.35) - ($F2027 * 0.3))</f>
        <v>28.2825</v>
      </c>
      <c r="AB2027" s="12" t="str">
        <f aca="false">IF(AA2027&gt;20,"High",IF(AA2027&gt;10,"Medium","Low"))</f>
        <v>High</v>
      </c>
    </row>
    <row r="2028" customFormat="false" ht="18.65" hidden="false" customHeight="false" outlineLevel="0" collapsed="false">
      <c r="A2028" s="5" t="s">
        <v>2072</v>
      </c>
      <c r="B2028" s="6" t="s">
        <v>37</v>
      </c>
      <c r="C2028" s="6" t="s">
        <v>30</v>
      </c>
      <c r="D2028" s="6" t="s">
        <v>31</v>
      </c>
      <c r="E2028" s="6" t="s">
        <v>31</v>
      </c>
      <c r="F2028" s="7" t="n">
        <v>23</v>
      </c>
      <c r="G2028" s="6" t="s">
        <v>31</v>
      </c>
      <c r="H2028" s="6" t="s">
        <v>31</v>
      </c>
      <c r="I2028" s="6" t="s">
        <v>30</v>
      </c>
      <c r="J2028" s="6" t="s">
        <v>32</v>
      </c>
      <c r="K2028" s="6" t="s">
        <v>32</v>
      </c>
      <c r="L2028" s="6" t="s">
        <v>32</v>
      </c>
      <c r="M2028" s="6" t="s">
        <v>32</v>
      </c>
      <c r="N2028" s="6" t="s">
        <v>32</v>
      </c>
      <c r="O2028" s="6" t="s">
        <v>32</v>
      </c>
      <c r="P2028" s="6" t="s">
        <v>166</v>
      </c>
      <c r="Q2028" s="6" t="s">
        <v>31</v>
      </c>
      <c r="R2028" s="6" t="s">
        <v>58</v>
      </c>
      <c r="S2028" s="8" t="n">
        <v>25.6</v>
      </c>
      <c r="T2028" s="8" t="n">
        <v>514.75</v>
      </c>
      <c r="U2028" s="6" t="s">
        <v>30</v>
      </c>
      <c r="V2028" s="8" t="n">
        <f aca="false">IF(X2028="0-1 Year", ROUND(S2028/0.474, 2), IF(X2028="1-2 Years", ROUND(S2028/0.287, 2), ROUND(S2028/0.14, 2)))</f>
        <v>89.2</v>
      </c>
      <c r="W2028" s="6" t="str">
        <f aca="false">IF(V2028&gt;4000, "High", IF(V2028&gt;2000, "Medium", "Low"))</f>
        <v>Low</v>
      </c>
      <c r="X2028" s="9" t="s">
        <v>1275</v>
      </c>
      <c r="Y2028" s="10" t="n">
        <f aca="false">IF(U2028="Yes", 1, 0)</f>
        <v>0</v>
      </c>
      <c r="Z2028" s="10" t="n">
        <v>1</v>
      </c>
      <c r="AA2028" s="11" t="n">
        <f aca="false">MAX(0, ($S2028 * 0.35) - ($F2028 * 0.3))</f>
        <v>2.06</v>
      </c>
      <c r="AB2028" s="12" t="str">
        <f aca="false">IF(AA2028&gt;20,"High",IF(AA2028&gt;10,"Medium","Low"))</f>
        <v>Low</v>
      </c>
    </row>
    <row r="2029" customFormat="false" ht="18.65" hidden="false" customHeight="false" outlineLevel="0" collapsed="false">
      <c r="A2029" s="5" t="s">
        <v>2073</v>
      </c>
      <c r="B2029" s="6" t="s">
        <v>37</v>
      </c>
      <c r="C2029" s="6" t="s">
        <v>30</v>
      </c>
      <c r="D2029" s="6" t="s">
        <v>30</v>
      </c>
      <c r="E2029" s="6" t="s">
        <v>30</v>
      </c>
      <c r="F2029" s="7" t="n">
        <v>7</v>
      </c>
      <c r="G2029" s="6" t="s">
        <v>31</v>
      </c>
      <c r="H2029" s="6" t="s">
        <v>30</v>
      </c>
      <c r="I2029" s="6" t="s">
        <v>517</v>
      </c>
      <c r="J2029" s="6" t="s">
        <v>30</v>
      </c>
      <c r="K2029" s="6" t="s">
        <v>30</v>
      </c>
      <c r="L2029" s="6" t="s">
        <v>30</v>
      </c>
      <c r="M2029" s="6" t="s">
        <v>30</v>
      </c>
      <c r="N2029" s="6" t="s">
        <v>30</v>
      </c>
      <c r="O2029" s="6" t="s">
        <v>30</v>
      </c>
      <c r="P2029" s="6" t="s">
        <v>38</v>
      </c>
      <c r="Q2029" s="6" t="s">
        <v>31</v>
      </c>
      <c r="R2029" s="6" t="s">
        <v>53</v>
      </c>
      <c r="S2029" s="8" t="n">
        <v>69.85</v>
      </c>
      <c r="T2029" s="8" t="n">
        <v>515.45</v>
      </c>
      <c r="U2029" s="6" t="s">
        <v>30</v>
      </c>
      <c r="V2029" s="8" t="n">
        <f aca="false">IF(X2029="0-1 Year", ROUND(S2029/0.474, 2), IF(X2029="1-2 Years", ROUND(S2029/0.287, 2), ROUND(S2029/0.14, 2)))</f>
        <v>147.36</v>
      </c>
      <c r="W2029" s="6" t="str">
        <f aca="false">IF(V2029&gt;4000, "High", IF(V2029&gt;2000, "Medium", "Low"))</f>
        <v>Low</v>
      </c>
      <c r="X2029" s="9" t="s">
        <v>35</v>
      </c>
      <c r="Y2029" s="10" t="n">
        <f aca="false">IF(U2029="Yes", 1, 0)</f>
        <v>0</v>
      </c>
      <c r="Z2029" s="10" t="n">
        <v>1</v>
      </c>
      <c r="AA2029" s="11" t="n">
        <f aca="false">MAX(0, ($S2029 * 0.35) - ($F2029 * 0.3))</f>
        <v>22.3475</v>
      </c>
      <c r="AB2029" s="12" t="str">
        <f aca="false">IF(AA2029&gt;20,"High",IF(AA2029&gt;10,"Medium","Low"))</f>
        <v>High</v>
      </c>
    </row>
    <row r="2030" customFormat="false" ht="18.65" hidden="false" customHeight="false" outlineLevel="0" collapsed="false">
      <c r="A2030" s="5" t="s">
        <v>2074</v>
      </c>
      <c r="B2030" s="6" t="s">
        <v>29</v>
      </c>
      <c r="C2030" s="6" t="s">
        <v>30</v>
      </c>
      <c r="D2030" s="6" t="s">
        <v>31</v>
      </c>
      <c r="E2030" s="6" t="s">
        <v>31</v>
      </c>
      <c r="F2030" s="7" t="n">
        <v>7</v>
      </c>
      <c r="G2030" s="6" t="s">
        <v>31</v>
      </c>
      <c r="H2030" s="6" t="s">
        <v>30</v>
      </c>
      <c r="I2030" s="6" t="s">
        <v>203</v>
      </c>
      <c r="J2030" s="6" t="s">
        <v>31</v>
      </c>
      <c r="K2030" s="6" t="s">
        <v>30</v>
      </c>
      <c r="L2030" s="6" t="s">
        <v>31</v>
      </c>
      <c r="M2030" s="6" t="s">
        <v>31</v>
      </c>
      <c r="N2030" s="6" t="s">
        <v>30</v>
      </c>
      <c r="O2030" s="6" t="s">
        <v>31</v>
      </c>
      <c r="P2030" s="6" t="s">
        <v>38</v>
      </c>
      <c r="Q2030" s="6" t="s">
        <v>31</v>
      </c>
      <c r="R2030" s="6" t="s">
        <v>58</v>
      </c>
      <c r="S2030" s="8" t="n">
        <v>71.35</v>
      </c>
      <c r="T2030" s="8" t="n">
        <v>515.75</v>
      </c>
      <c r="U2030" s="6" t="s">
        <v>30</v>
      </c>
      <c r="V2030" s="8" t="n">
        <f aca="false">IF(X2030="0-1 Year", ROUND(S2030/0.474, 2), IF(X2030="1-2 Years", ROUND(S2030/0.287, 2), ROUND(S2030/0.14, 2)))</f>
        <v>150.53</v>
      </c>
      <c r="W2030" s="6" t="str">
        <f aca="false">IF(V2030&gt;4000, "High", IF(V2030&gt;2000, "Medium", "Low"))</f>
        <v>Low</v>
      </c>
      <c r="X2030" s="9" t="s">
        <v>35</v>
      </c>
      <c r="Y2030" s="10" t="n">
        <f aca="false">IF(U2030="Yes", 1, 0)</f>
        <v>0</v>
      </c>
      <c r="Z2030" s="10" t="n">
        <v>1</v>
      </c>
      <c r="AA2030" s="11" t="n">
        <f aca="false">MAX(0, ($S2030 * 0.35) - ($F2030 * 0.3))</f>
        <v>22.8725</v>
      </c>
      <c r="AB2030" s="12" t="str">
        <f aca="false">IF(AA2030&gt;20,"High",IF(AA2030&gt;10,"Medium","Low"))</f>
        <v>High</v>
      </c>
    </row>
    <row r="2031" customFormat="false" ht="18.65" hidden="false" customHeight="false" outlineLevel="0" collapsed="false">
      <c r="A2031" s="5" t="s">
        <v>2075</v>
      </c>
      <c r="B2031" s="6" t="s">
        <v>29</v>
      </c>
      <c r="C2031" s="6" t="s">
        <v>30</v>
      </c>
      <c r="D2031" s="6" t="s">
        <v>31</v>
      </c>
      <c r="E2031" s="6" t="s">
        <v>31</v>
      </c>
      <c r="F2031" s="7" t="n">
        <v>26</v>
      </c>
      <c r="G2031" s="6" t="s">
        <v>31</v>
      </c>
      <c r="H2031" s="6" t="s">
        <v>30</v>
      </c>
      <c r="I2031" s="6" t="s">
        <v>30</v>
      </c>
      <c r="J2031" s="6" t="s">
        <v>32</v>
      </c>
      <c r="K2031" s="6" t="s">
        <v>32</v>
      </c>
      <c r="L2031" s="6" t="s">
        <v>32</v>
      </c>
      <c r="M2031" s="6" t="s">
        <v>32</v>
      </c>
      <c r="N2031" s="6" t="s">
        <v>32</v>
      </c>
      <c r="O2031" s="6" t="s">
        <v>32</v>
      </c>
      <c r="P2031" s="6" t="s">
        <v>166</v>
      </c>
      <c r="Q2031" s="6" t="s">
        <v>31</v>
      </c>
      <c r="R2031" s="6" t="s">
        <v>58</v>
      </c>
      <c r="S2031" s="8" t="n">
        <v>19.15</v>
      </c>
      <c r="T2031" s="8" t="n">
        <v>515.75</v>
      </c>
      <c r="U2031" s="6" t="s">
        <v>30</v>
      </c>
      <c r="V2031" s="8" t="n">
        <f aca="false">IF(X2031="0-1 Year", ROUND(S2031/0.474, 2), IF(X2031="1-2 Years", ROUND(S2031/0.287, 2), ROUND(S2031/0.14, 2)))</f>
        <v>136.79</v>
      </c>
      <c r="W2031" s="6" t="str">
        <f aca="false">IF(V2031&gt;4000, "High", IF(V2031&gt;2000, "Medium", "Low"))</f>
        <v>Low</v>
      </c>
      <c r="X2031" s="9" t="s">
        <v>1765</v>
      </c>
      <c r="Y2031" s="10" t="n">
        <f aca="false">IF(U2031="Yes", 1, 0)</f>
        <v>0</v>
      </c>
      <c r="Z2031" s="10" t="n">
        <v>1</v>
      </c>
      <c r="AA2031" s="11" t="n">
        <f aca="false">MAX(0, ($S2031 * 0.35) - ($F2031 * 0.3))</f>
        <v>0</v>
      </c>
      <c r="AB2031" s="12" t="str">
        <f aca="false">IF(AA2031&gt;20,"High",IF(AA2031&gt;10,"Medium","Low"))</f>
        <v>Low</v>
      </c>
    </row>
    <row r="2032" customFormat="false" ht="18.65" hidden="false" customHeight="false" outlineLevel="0" collapsed="false">
      <c r="A2032" s="5" t="s">
        <v>2076</v>
      </c>
      <c r="B2032" s="6" t="s">
        <v>29</v>
      </c>
      <c r="C2032" s="6" t="s">
        <v>30</v>
      </c>
      <c r="D2032" s="6" t="s">
        <v>31</v>
      </c>
      <c r="E2032" s="6" t="s">
        <v>31</v>
      </c>
      <c r="F2032" s="7" t="n">
        <v>7</v>
      </c>
      <c r="G2032" s="6" t="s">
        <v>31</v>
      </c>
      <c r="H2032" s="6" t="s">
        <v>30</v>
      </c>
      <c r="I2032" s="6" t="s">
        <v>203</v>
      </c>
      <c r="J2032" s="6" t="s">
        <v>31</v>
      </c>
      <c r="K2032" s="6" t="s">
        <v>30</v>
      </c>
      <c r="L2032" s="6" t="s">
        <v>30</v>
      </c>
      <c r="M2032" s="6" t="s">
        <v>30</v>
      </c>
      <c r="N2032" s="6" t="s">
        <v>31</v>
      </c>
      <c r="O2032" s="6" t="s">
        <v>31</v>
      </c>
      <c r="P2032" s="6" t="s">
        <v>38</v>
      </c>
      <c r="Q2032" s="6" t="s">
        <v>30</v>
      </c>
      <c r="R2032" s="6" t="s">
        <v>58</v>
      </c>
      <c r="S2032" s="8" t="n">
        <v>69.7</v>
      </c>
      <c r="T2032" s="8" t="n">
        <v>516.15</v>
      </c>
      <c r="U2032" s="6" t="s">
        <v>30</v>
      </c>
      <c r="V2032" s="8" t="n">
        <f aca="false">IF(X2032="0-1 Year", ROUND(S2032/0.474, 2), IF(X2032="1-2 Years", ROUND(S2032/0.287, 2), ROUND(S2032/0.14, 2)))</f>
        <v>147.05</v>
      </c>
      <c r="W2032" s="6" t="str">
        <f aca="false">IF(V2032&gt;4000, "High", IF(V2032&gt;2000, "Medium", "Low"))</f>
        <v>Low</v>
      </c>
      <c r="X2032" s="9" t="s">
        <v>35</v>
      </c>
      <c r="Y2032" s="10" t="n">
        <f aca="false">IF(U2032="Yes", 1, 0)</f>
        <v>0</v>
      </c>
      <c r="Z2032" s="10" t="n">
        <v>1</v>
      </c>
      <c r="AA2032" s="11" t="n">
        <f aca="false">MAX(0, ($S2032 * 0.35) - ($F2032 * 0.3))</f>
        <v>22.295</v>
      </c>
      <c r="AB2032" s="12" t="str">
        <f aca="false">IF(AA2032&gt;20,"High",IF(AA2032&gt;10,"Medium","Low"))</f>
        <v>High</v>
      </c>
    </row>
    <row r="2033" customFormat="false" ht="18.65" hidden="false" customHeight="false" outlineLevel="0" collapsed="false">
      <c r="A2033" s="5" t="s">
        <v>2077</v>
      </c>
      <c r="B2033" s="6" t="s">
        <v>29</v>
      </c>
      <c r="C2033" s="6" t="s">
        <v>30</v>
      </c>
      <c r="D2033" s="6" t="s">
        <v>30</v>
      </c>
      <c r="E2033" s="6" t="s">
        <v>30</v>
      </c>
      <c r="F2033" s="7" t="n">
        <v>25</v>
      </c>
      <c r="G2033" s="6" t="s">
        <v>31</v>
      </c>
      <c r="H2033" s="6" t="s">
        <v>30</v>
      </c>
      <c r="I2033" s="6" t="s">
        <v>30</v>
      </c>
      <c r="J2033" s="6" t="s">
        <v>32</v>
      </c>
      <c r="K2033" s="6" t="s">
        <v>32</v>
      </c>
      <c r="L2033" s="6" t="s">
        <v>32</v>
      </c>
      <c r="M2033" s="6" t="s">
        <v>32</v>
      </c>
      <c r="N2033" s="6" t="s">
        <v>32</v>
      </c>
      <c r="O2033" s="6" t="s">
        <v>32</v>
      </c>
      <c r="P2033" s="6" t="s">
        <v>33</v>
      </c>
      <c r="Q2033" s="6" t="s">
        <v>31</v>
      </c>
      <c r="R2033" s="6" t="s">
        <v>53</v>
      </c>
      <c r="S2033" s="8" t="n">
        <v>19.5</v>
      </c>
      <c r="T2033" s="8" t="n">
        <v>516.3</v>
      </c>
      <c r="U2033" s="6" t="s">
        <v>30</v>
      </c>
      <c r="V2033" s="8" t="n">
        <f aca="false">IF(X2033="0-1 Year", ROUND(S2033/0.474, 2), IF(X2033="1-2 Years", ROUND(S2033/0.287, 2), ROUND(S2033/0.14, 2)))</f>
        <v>139.29</v>
      </c>
      <c r="W2033" s="6" t="str">
        <f aca="false">IF(V2033&gt;4000, "High", IF(V2033&gt;2000, "Medium", "Low"))</f>
        <v>Low</v>
      </c>
      <c r="X2033" s="9" t="s">
        <v>1765</v>
      </c>
      <c r="Y2033" s="10" t="n">
        <f aca="false">IF(U2033="Yes", 1, 0)</f>
        <v>0</v>
      </c>
      <c r="Z2033" s="10" t="n">
        <v>1</v>
      </c>
      <c r="AA2033" s="11" t="n">
        <f aca="false">MAX(0, ($S2033 * 0.35) - ($F2033 * 0.3))</f>
        <v>0</v>
      </c>
      <c r="AB2033" s="12" t="str">
        <f aca="false">IF(AA2033&gt;20,"High",IF(AA2033&gt;10,"Medium","Low"))</f>
        <v>Low</v>
      </c>
    </row>
    <row r="2034" customFormat="false" ht="18.65" hidden="false" customHeight="false" outlineLevel="0" collapsed="false">
      <c r="A2034" s="5" t="s">
        <v>2078</v>
      </c>
      <c r="B2034" s="6" t="s">
        <v>29</v>
      </c>
      <c r="C2034" s="6" t="s">
        <v>30</v>
      </c>
      <c r="D2034" s="6" t="s">
        <v>30</v>
      </c>
      <c r="E2034" s="6" t="s">
        <v>30</v>
      </c>
      <c r="F2034" s="7" t="n">
        <v>26</v>
      </c>
      <c r="G2034" s="6" t="s">
        <v>31</v>
      </c>
      <c r="H2034" s="6" t="s">
        <v>30</v>
      </c>
      <c r="I2034" s="6" t="s">
        <v>30</v>
      </c>
      <c r="J2034" s="6" t="s">
        <v>32</v>
      </c>
      <c r="K2034" s="6" t="s">
        <v>32</v>
      </c>
      <c r="L2034" s="6" t="s">
        <v>32</v>
      </c>
      <c r="M2034" s="6" t="s">
        <v>32</v>
      </c>
      <c r="N2034" s="6" t="s">
        <v>32</v>
      </c>
      <c r="O2034" s="6" t="s">
        <v>32</v>
      </c>
      <c r="P2034" s="6" t="s">
        <v>38</v>
      </c>
      <c r="Q2034" s="6" t="s">
        <v>30</v>
      </c>
      <c r="R2034" s="6" t="s">
        <v>34</v>
      </c>
      <c r="S2034" s="8" t="n">
        <v>20.9</v>
      </c>
      <c r="T2034" s="8" t="n">
        <v>518.3</v>
      </c>
      <c r="U2034" s="6" t="s">
        <v>30</v>
      </c>
      <c r="V2034" s="8" t="n">
        <f aca="false">IF(X2034="0-1 Year", ROUND(S2034/0.474, 2), IF(X2034="1-2 Years", ROUND(S2034/0.287, 2), ROUND(S2034/0.14, 2)))</f>
        <v>149.29</v>
      </c>
      <c r="W2034" s="6" t="str">
        <f aca="false">IF(V2034&gt;4000, "High", IF(V2034&gt;2000, "Medium", "Low"))</f>
        <v>Low</v>
      </c>
      <c r="X2034" s="9" t="s">
        <v>1765</v>
      </c>
      <c r="Y2034" s="10" t="n">
        <f aca="false">IF(U2034="Yes", 1, 0)</f>
        <v>0</v>
      </c>
      <c r="Z2034" s="10" t="n">
        <v>1</v>
      </c>
      <c r="AA2034" s="11" t="n">
        <f aca="false">MAX(0, ($S2034 * 0.35) - ($F2034 * 0.3))</f>
        <v>0</v>
      </c>
      <c r="AB2034" s="12" t="str">
        <f aca="false">IF(AA2034&gt;20,"High",IF(AA2034&gt;10,"Medium","Low"))</f>
        <v>Low</v>
      </c>
    </row>
    <row r="2035" customFormat="false" ht="18.65" hidden="false" customHeight="false" outlineLevel="0" collapsed="false">
      <c r="A2035" s="5" t="s">
        <v>2079</v>
      </c>
      <c r="B2035" s="6" t="s">
        <v>37</v>
      </c>
      <c r="C2035" s="6" t="s">
        <v>30</v>
      </c>
      <c r="D2035" s="6" t="s">
        <v>31</v>
      </c>
      <c r="E2035" s="6" t="s">
        <v>31</v>
      </c>
      <c r="F2035" s="7" t="n">
        <v>6</v>
      </c>
      <c r="G2035" s="6" t="s">
        <v>31</v>
      </c>
      <c r="H2035" s="6" t="s">
        <v>31</v>
      </c>
      <c r="I2035" s="6" t="s">
        <v>517</v>
      </c>
      <c r="J2035" s="6" t="s">
        <v>30</v>
      </c>
      <c r="K2035" s="6" t="s">
        <v>31</v>
      </c>
      <c r="L2035" s="6" t="s">
        <v>31</v>
      </c>
      <c r="M2035" s="6" t="s">
        <v>30</v>
      </c>
      <c r="N2035" s="6" t="s">
        <v>31</v>
      </c>
      <c r="O2035" s="6" t="s">
        <v>30</v>
      </c>
      <c r="P2035" s="6" t="s">
        <v>38</v>
      </c>
      <c r="Q2035" s="6" t="s">
        <v>31</v>
      </c>
      <c r="R2035" s="6" t="s">
        <v>34</v>
      </c>
      <c r="S2035" s="8" t="n">
        <v>94.05</v>
      </c>
      <c r="T2035" s="8" t="n">
        <v>518.75</v>
      </c>
      <c r="U2035" s="6" t="s">
        <v>30</v>
      </c>
      <c r="V2035" s="8" t="n">
        <f aca="false">IF(X2035="0-1 Year", ROUND(S2035/0.474, 2), IF(X2035="1-2 Years", ROUND(S2035/0.287, 2), ROUND(S2035/0.14, 2)))</f>
        <v>198.42</v>
      </c>
      <c r="W2035" s="6" t="str">
        <f aca="false">IF(V2035&gt;4000, "High", IF(V2035&gt;2000, "Medium", "Low"))</f>
        <v>Low</v>
      </c>
      <c r="X2035" s="9" t="s">
        <v>35</v>
      </c>
      <c r="Y2035" s="10" t="n">
        <f aca="false">IF(U2035="Yes", 1, 0)</f>
        <v>0</v>
      </c>
      <c r="Z2035" s="10" t="n">
        <v>1</v>
      </c>
      <c r="AA2035" s="11" t="n">
        <f aca="false">MAX(0, ($S2035 * 0.35) - ($F2035 * 0.3))</f>
        <v>31.1175</v>
      </c>
      <c r="AB2035" s="12" t="str">
        <f aca="false">IF(AA2035&gt;20,"High",IF(AA2035&gt;10,"Medium","Low"))</f>
        <v>High</v>
      </c>
    </row>
    <row r="2036" customFormat="false" ht="18.65" hidden="false" customHeight="false" outlineLevel="0" collapsed="false">
      <c r="A2036" s="5" t="s">
        <v>2080</v>
      </c>
      <c r="B2036" s="6" t="s">
        <v>29</v>
      </c>
      <c r="C2036" s="6" t="s">
        <v>30</v>
      </c>
      <c r="D2036" s="6" t="s">
        <v>30</v>
      </c>
      <c r="E2036" s="6" t="s">
        <v>30</v>
      </c>
      <c r="F2036" s="7" t="n">
        <v>12</v>
      </c>
      <c r="G2036" s="6" t="s">
        <v>31</v>
      </c>
      <c r="H2036" s="6" t="s">
        <v>30</v>
      </c>
      <c r="I2036" s="6" t="s">
        <v>203</v>
      </c>
      <c r="J2036" s="6" t="s">
        <v>30</v>
      </c>
      <c r="K2036" s="6" t="s">
        <v>30</v>
      </c>
      <c r="L2036" s="6" t="s">
        <v>30</v>
      </c>
      <c r="M2036" s="6" t="s">
        <v>30</v>
      </c>
      <c r="N2036" s="6" t="s">
        <v>30</v>
      </c>
      <c r="O2036" s="6" t="s">
        <v>30</v>
      </c>
      <c r="P2036" s="6" t="s">
        <v>38</v>
      </c>
      <c r="Q2036" s="6" t="s">
        <v>31</v>
      </c>
      <c r="R2036" s="6" t="s">
        <v>53</v>
      </c>
      <c r="S2036" s="8" t="n">
        <v>45.4</v>
      </c>
      <c r="T2036" s="8" t="n">
        <v>518.9</v>
      </c>
      <c r="U2036" s="6" t="s">
        <v>31</v>
      </c>
      <c r="V2036" s="8" t="n">
        <f aca="false">IF(X2036="0-1 Year", ROUND(S2036/0.474, 2), IF(X2036="1-2 Years", ROUND(S2036/0.287, 2), ROUND(S2036/0.14, 2)))</f>
        <v>95.78</v>
      </c>
      <c r="W2036" s="6" t="str">
        <f aca="false">IF(V2036&gt;4000, "High", IF(V2036&gt;2000, "Medium", "Low"))</f>
        <v>Low</v>
      </c>
      <c r="X2036" s="9" t="s">
        <v>35</v>
      </c>
      <c r="Y2036" s="10" t="n">
        <f aca="false">IF(U2036="Yes", 1, 0)</f>
        <v>1</v>
      </c>
      <c r="Z2036" s="10" t="n">
        <v>1</v>
      </c>
      <c r="AA2036" s="11" t="n">
        <f aca="false">MAX(0, ($S2036 * 0.35) - ($F2036 * 0.3))</f>
        <v>12.29</v>
      </c>
      <c r="AB2036" s="12" t="str">
        <f aca="false">IF(AA2036&gt;20,"High",IF(AA2036&gt;10,"Medium","Low"))</f>
        <v>Medium</v>
      </c>
    </row>
    <row r="2037" customFormat="false" ht="18.65" hidden="false" customHeight="false" outlineLevel="0" collapsed="false">
      <c r="A2037" s="5" t="s">
        <v>2081</v>
      </c>
      <c r="B2037" s="6" t="s">
        <v>29</v>
      </c>
      <c r="C2037" s="6" t="s">
        <v>31</v>
      </c>
      <c r="D2037" s="6" t="s">
        <v>31</v>
      </c>
      <c r="E2037" s="6" t="s">
        <v>30</v>
      </c>
      <c r="F2037" s="7" t="n">
        <v>6</v>
      </c>
      <c r="G2037" s="6" t="s">
        <v>31</v>
      </c>
      <c r="H2037" s="6" t="s">
        <v>30</v>
      </c>
      <c r="I2037" s="6" t="s">
        <v>517</v>
      </c>
      <c r="J2037" s="6" t="s">
        <v>30</v>
      </c>
      <c r="K2037" s="6" t="s">
        <v>31</v>
      </c>
      <c r="L2037" s="6" t="s">
        <v>30</v>
      </c>
      <c r="M2037" s="6" t="s">
        <v>30</v>
      </c>
      <c r="N2037" s="6" t="s">
        <v>30</v>
      </c>
      <c r="O2037" s="6" t="s">
        <v>31</v>
      </c>
      <c r="P2037" s="6" t="s">
        <v>38</v>
      </c>
      <c r="Q2037" s="6" t="s">
        <v>31</v>
      </c>
      <c r="R2037" s="6" t="s">
        <v>39</v>
      </c>
      <c r="S2037" s="8" t="n">
        <v>84.2</v>
      </c>
      <c r="T2037" s="8" t="n">
        <v>519.15</v>
      </c>
      <c r="U2037" s="6" t="s">
        <v>31</v>
      </c>
      <c r="V2037" s="8" t="n">
        <f aca="false">IF(X2037="0-1 Year", ROUND(S2037/0.474, 2), IF(X2037="1-2 Years", ROUND(S2037/0.287, 2), ROUND(S2037/0.14, 2)))</f>
        <v>177.64</v>
      </c>
      <c r="W2037" s="6" t="str">
        <f aca="false">IF(V2037&gt;4000, "High", IF(V2037&gt;2000, "Medium", "Low"))</f>
        <v>Low</v>
      </c>
      <c r="X2037" s="9" t="s">
        <v>35</v>
      </c>
      <c r="Y2037" s="10" t="n">
        <f aca="false">IF(U2037="Yes", 1, 0)</f>
        <v>1</v>
      </c>
      <c r="Z2037" s="10" t="n">
        <v>1</v>
      </c>
      <c r="AA2037" s="11" t="n">
        <f aca="false">MAX(0, ($S2037 * 0.35) - ($F2037 * 0.3))</f>
        <v>27.67</v>
      </c>
      <c r="AB2037" s="12" t="str">
        <f aca="false">IF(AA2037&gt;20,"High",IF(AA2037&gt;10,"Medium","Low"))</f>
        <v>High</v>
      </c>
    </row>
    <row r="2038" customFormat="false" ht="18.65" hidden="false" customHeight="false" outlineLevel="0" collapsed="false">
      <c r="A2038" s="5" t="s">
        <v>2082</v>
      </c>
      <c r="B2038" s="6" t="s">
        <v>29</v>
      </c>
      <c r="C2038" s="6" t="s">
        <v>30</v>
      </c>
      <c r="D2038" s="6" t="s">
        <v>30</v>
      </c>
      <c r="E2038" s="6" t="s">
        <v>30</v>
      </c>
      <c r="F2038" s="7" t="n">
        <v>7</v>
      </c>
      <c r="G2038" s="6" t="s">
        <v>31</v>
      </c>
      <c r="H2038" s="6" t="s">
        <v>31</v>
      </c>
      <c r="I2038" s="6" t="s">
        <v>517</v>
      </c>
      <c r="J2038" s="6" t="s">
        <v>30</v>
      </c>
      <c r="K2038" s="6" t="s">
        <v>30</v>
      </c>
      <c r="L2038" s="6" t="s">
        <v>30</v>
      </c>
      <c r="M2038" s="6" t="s">
        <v>30</v>
      </c>
      <c r="N2038" s="6" t="s">
        <v>30</v>
      </c>
      <c r="O2038" s="6" t="s">
        <v>30</v>
      </c>
      <c r="P2038" s="6" t="s">
        <v>38</v>
      </c>
      <c r="Q2038" s="6" t="s">
        <v>30</v>
      </c>
      <c r="R2038" s="6" t="s">
        <v>39</v>
      </c>
      <c r="S2038" s="8" t="n">
        <v>73.6</v>
      </c>
      <c r="T2038" s="8" t="n">
        <v>520</v>
      </c>
      <c r="U2038" s="6" t="s">
        <v>31</v>
      </c>
      <c r="V2038" s="8" t="n">
        <f aca="false">IF(X2038="0-1 Year", ROUND(S2038/0.474, 2), IF(X2038="1-2 Years", ROUND(S2038/0.287, 2), ROUND(S2038/0.14, 2)))</f>
        <v>155.27</v>
      </c>
      <c r="W2038" s="6" t="str">
        <f aca="false">IF(V2038&gt;4000, "High", IF(V2038&gt;2000, "Medium", "Low"))</f>
        <v>Low</v>
      </c>
      <c r="X2038" s="9" t="s">
        <v>35</v>
      </c>
      <c r="Y2038" s="10" t="n">
        <f aca="false">IF(U2038="Yes", 1, 0)</f>
        <v>1</v>
      </c>
      <c r="Z2038" s="10" t="n">
        <v>1</v>
      </c>
      <c r="AA2038" s="11" t="n">
        <f aca="false">MAX(0, ($S2038 * 0.35) - ($F2038 * 0.3))</f>
        <v>23.66</v>
      </c>
      <c r="AB2038" s="12" t="str">
        <f aca="false">IF(AA2038&gt;20,"High",IF(AA2038&gt;10,"Medium","Low"))</f>
        <v>High</v>
      </c>
    </row>
    <row r="2039" customFormat="false" ht="18.65" hidden="false" customHeight="false" outlineLevel="0" collapsed="false">
      <c r="A2039" s="5" t="s">
        <v>2083</v>
      </c>
      <c r="B2039" s="6" t="s">
        <v>37</v>
      </c>
      <c r="C2039" s="6" t="s">
        <v>30</v>
      </c>
      <c r="D2039" s="6" t="s">
        <v>31</v>
      </c>
      <c r="E2039" s="6" t="s">
        <v>31</v>
      </c>
      <c r="F2039" s="7" t="n">
        <v>25</v>
      </c>
      <c r="G2039" s="6" t="s">
        <v>31</v>
      </c>
      <c r="H2039" s="6" t="s">
        <v>30</v>
      </c>
      <c r="I2039" s="6" t="s">
        <v>30</v>
      </c>
      <c r="J2039" s="6" t="s">
        <v>32</v>
      </c>
      <c r="K2039" s="6" t="s">
        <v>32</v>
      </c>
      <c r="L2039" s="6" t="s">
        <v>32</v>
      </c>
      <c r="M2039" s="6" t="s">
        <v>32</v>
      </c>
      <c r="N2039" s="6" t="s">
        <v>32</v>
      </c>
      <c r="O2039" s="6" t="s">
        <v>32</v>
      </c>
      <c r="P2039" s="6" t="s">
        <v>33</v>
      </c>
      <c r="Q2039" s="6" t="s">
        <v>30</v>
      </c>
      <c r="R2039" s="6" t="s">
        <v>34</v>
      </c>
      <c r="S2039" s="8" t="n">
        <v>20.05</v>
      </c>
      <c r="T2039" s="8" t="n">
        <v>520.1</v>
      </c>
      <c r="U2039" s="6" t="s">
        <v>30</v>
      </c>
      <c r="V2039" s="8" t="n">
        <f aca="false">IF(X2039="0-1 Year", ROUND(S2039/0.474, 2), IF(X2039="1-2 Years", ROUND(S2039/0.287, 2), ROUND(S2039/0.14, 2)))</f>
        <v>143.21</v>
      </c>
      <c r="W2039" s="6" t="str">
        <f aca="false">IF(V2039&gt;4000, "High", IF(V2039&gt;2000, "Medium", "Low"))</f>
        <v>Low</v>
      </c>
      <c r="X2039" s="9" t="s">
        <v>1765</v>
      </c>
      <c r="Y2039" s="10" t="n">
        <f aca="false">IF(U2039="Yes", 1, 0)</f>
        <v>0</v>
      </c>
      <c r="Z2039" s="10" t="n">
        <v>1</v>
      </c>
      <c r="AA2039" s="11" t="n">
        <f aca="false">MAX(0, ($S2039 * 0.35) - ($F2039 * 0.3))</f>
        <v>0</v>
      </c>
      <c r="AB2039" s="12" t="str">
        <f aca="false">IF(AA2039&gt;20,"High",IF(AA2039&gt;10,"Medium","Low"))</f>
        <v>Low</v>
      </c>
    </row>
    <row r="2040" customFormat="false" ht="18.65" hidden="false" customHeight="false" outlineLevel="0" collapsed="false">
      <c r="A2040" s="5" t="s">
        <v>2084</v>
      </c>
      <c r="B2040" s="6" t="s">
        <v>29</v>
      </c>
      <c r="C2040" s="6" t="s">
        <v>30</v>
      </c>
      <c r="D2040" s="6" t="s">
        <v>31</v>
      </c>
      <c r="E2040" s="6" t="s">
        <v>30</v>
      </c>
      <c r="F2040" s="7" t="n">
        <v>27</v>
      </c>
      <c r="G2040" s="6" t="s">
        <v>31</v>
      </c>
      <c r="H2040" s="6" t="s">
        <v>30</v>
      </c>
      <c r="I2040" s="6" t="s">
        <v>30</v>
      </c>
      <c r="J2040" s="6" t="s">
        <v>32</v>
      </c>
      <c r="K2040" s="6" t="s">
        <v>32</v>
      </c>
      <c r="L2040" s="6" t="s">
        <v>32</v>
      </c>
      <c r="M2040" s="6" t="s">
        <v>32</v>
      </c>
      <c r="N2040" s="6" t="s">
        <v>32</v>
      </c>
      <c r="O2040" s="6" t="s">
        <v>32</v>
      </c>
      <c r="P2040" s="6" t="s">
        <v>166</v>
      </c>
      <c r="Q2040" s="6" t="s">
        <v>30</v>
      </c>
      <c r="R2040" s="6" t="s">
        <v>53</v>
      </c>
      <c r="S2040" s="8" t="n">
        <v>19.55</v>
      </c>
      <c r="T2040" s="8" t="n">
        <v>520.55</v>
      </c>
      <c r="U2040" s="6" t="s">
        <v>30</v>
      </c>
      <c r="V2040" s="8" t="n">
        <f aca="false">IF(X2040="0-1 Year", ROUND(S2040/0.474, 2), IF(X2040="1-2 Years", ROUND(S2040/0.287, 2), ROUND(S2040/0.14, 2)))</f>
        <v>139.64</v>
      </c>
      <c r="W2040" s="6" t="str">
        <f aca="false">IF(V2040&gt;4000, "High", IF(V2040&gt;2000, "Medium", "Low"))</f>
        <v>Low</v>
      </c>
      <c r="X2040" s="9" t="s">
        <v>1765</v>
      </c>
      <c r="Y2040" s="10" t="n">
        <f aca="false">IF(U2040="Yes", 1, 0)</f>
        <v>0</v>
      </c>
      <c r="Z2040" s="10" t="n">
        <v>1</v>
      </c>
      <c r="AA2040" s="11" t="n">
        <f aca="false">MAX(0, ($S2040 * 0.35) - ($F2040 * 0.3))</f>
        <v>0</v>
      </c>
      <c r="AB2040" s="12" t="str">
        <f aca="false">IF(AA2040&gt;20,"High",IF(AA2040&gt;10,"Medium","Low"))</f>
        <v>Low</v>
      </c>
    </row>
    <row r="2041" customFormat="false" ht="18.65" hidden="false" customHeight="false" outlineLevel="0" collapsed="false">
      <c r="A2041" s="5" t="s">
        <v>2085</v>
      </c>
      <c r="B2041" s="6" t="s">
        <v>29</v>
      </c>
      <c r="C2041" s="6" t="s">
        <v>30</v>
      </c>
      <c r="D2041" s="6" t="s">
        <v>30</v>
      </c>
      <c r="E2041" s="6" t="s">
        <v>30</v>
      </c>
      <c r="F2041" s="7" t="n">
        <v>8</v>
      </c>
      <c r="G2041" s="6" t="s">
        <v>31</v>
      </c>
      <c r="H2041" s="6" t="s">
        <v>30</v>
      </c>
      <c r="I2041" s="6" t="s">
        <v>203</v>
      </c>
      <c r="J2041" s="6" t="s">
        <v>30</v>
      </c>
      <c r="K2041" s="6" t="s">
        <v>31</v>
      </c>
      <c r="L2041" s="6" t="s">
        <v>30</v>
      </c>
      <c r="M2041" s="6" t="s">
        <v>31</v>
      </c>
      <c r="N2041" s="6" t="s">
        <v>31</v>
      </c>
      <c r="O2041" s="6" t="s">
        <v>30</v>
      </c>
      <c r="P2041" s="6" t="s">
        <v>38</v>
      </c>
      <c r="Q2041" s="6" t="s">
        <v>31</v>
      </c>
      <c r="R2041" s="6" t="s">
        <v>39</v>
      </c>
      <c r="S2041" s="8" t="n">
        <v>66.65</v>
      </c>
      <c r="T2041" s="8" t="n">
        <v>520.95</v>
      </c>
      <c r="U2041" s="6" t="s">
        <v>30</v>
      </c>
      <c r="V2041" s="8" t="n">
        <f aca="false">IF(X2041="0-1 Year", ROUND(S2041/0.474, 2), IF(X2041="1-2 Years", ROUND(S2041/0.287, 2), ROUND(S2041/0.14, 2)))</f>
        <v>140.61</v>
      </c>
      <c r="W2041" s="6" t="str">
        <f aca="false">IF(V2041&gt;4000, "High", IF(V2041&gt;2000, "Medium", "Low"))</f>
        <v>Low</v>
      </c>
      <c r="X2041" s="9" t="s">
        <v>35</v>
      </c>
      <c r="Y2041" s="10" t="n">
        <f aca="false">IF(U2041="Yes", 1, 0)</f>
        <v>0</v>
      </c>
      <c r="Z2041" s="10" t="n">
        <v>1</v>
      </c>
      <c r="AA2041" s="11" t="n">
        <f aca="false">MAX(0, ($S2041 * 0.35) - ($F2041 * 0.3))</f>
        <v>20.9275</v>
      </c>
      <c r="AB2041" s="12" t="str">
        <f aca="false">IF(AA2041&gt;20,"High",IF(AA2041&gt;10,"Medium","Low"))</f>
        <v>High</v>
      </c>
    </row>
    <row r="2042" customFormat="false" ht="18.65" hidden="false" customHeight="false" outlineLevel="0" collapsed="false">
      <c r="A2042" s="5" t="s">
        <v>2086</v>
      </c>
      <c r="B2042" s="6" t="s">
        <v>29</v>
      </c>
      <c r="C2042" s="6" t="s">
        <v>30</v>
      </c>
      <c r="D2042" s="6" t="s">
        <v>31</v>
      </c>
      <c r="E2042" s="6" t="s">
        <v>31</v>
      </c>
      <c r="F2042" s="7" t="n">
        <v>10</v>
      </c>
      <c r="G2042" s="6" t="s">
        <v>30</v>
      </c>
      <c r="H2042" s="6" t="s">
        <v>202</v>
      </c>
      <c r="I2042" s="6" t="s">
        <v>203</v>
      </c>
      <c r="J2042" s="6" t="s">
        <v>31</v>
      </c>
      <c r="K2042" s="6" t="s">
        <v>31</v>
      </c>
      <c r="L2042" s="6" t="s">
        <v>31</v>
      </c>
      <c r="M2042" s="6" t="s">
        <v>31</v>
      </c>
      <c r="N2042" s="6" t="s">
        <v>30</v>
      </c>
      <c r="O2042" s="6" t="s">
        <v>31</v>
      </c>
      <c r="P2042" s="6" t="s">
        <v>166</v>
      </c>
      <c r="Q2042" s="6" t="s">
        <v>30</v>
      </c>
      <c r="R2042" s="6" t="s">
        <v>58</v>
      </c>
      <c r="S2042" s="8" t="n">
        <v>53.7</v>
      </c>
      <c r="T2042" s="8" t="n">
        <v>521</v>
      </c>
      <c r="U2042" s="6" t="s">
        <v>30</v>
      </c>
      <c r="V2042" s="8" t="n">
        <f aca="false">IF(X2042="0-1 Year", ROUND(S2042/0.474, 2), IF(X2042="1-2 Years", ROUND(S2042/0.287, 2), ROUND(S2042/0.14, 2)))</f>
        <v>113.29</v>
      </c>
      <c r="W2042" s="6" t="str">
        <f aca="false">IF(V2042&gt;4000, "High", IF(V2042&gt;2000, "Medium", "Low"))</f>
        <v>Low</v>
      </c>
      <c r="X2042" s="9" t="s">
        <v>35</v>
      </c>
      <c r="Y2042" s="10" t="n">
        <f aca="false">IF(U2042="Yes", 1, 0)</f>
        <v>0</v>
      </c>
      <c r="Z2042" s="10" t="n">
        <v>1</v>
      </c>
      <c r="AA2042" s="11" t="n">
        <f aca="false">MAX(0, ($S2042 * 0.35) - ($F2042 * 0.3))</f>
        <v>15.795</v>
      </c>
      <c r="AB2042" s="12" t="str">
        <f aca="false">IF(AA2042&gt;20,"High",IF(AA2042&gt;10,"Medium","Low"))</f>
        <v>Medium</v>
      </c>
    </row>
    <row r="2043" customFormat="false" ht="18.65" hidden="false" customHeight="false" outlineLevel="0" collapsed="false">
      <c r="A2043" s="5" t="s">
        <v>2087</v>
      </c>
      <c r="B2043" s="6" t="s">
        <v>37</v>
      </c>
      <c r="C2043" s="6" t="s">
        <v>30</v>
      </c>
      <c r="D2043" s="6" t="s">
        <v>30</v>
      </c>
      <c r="E2043" s="6" t="s">
        <v>30</v>
      </c>
      <c r="F2043" s="7" t="n">
        <v>7</v>
      </c>
      <c r="G2043" s="6" t="s">
        <v>31</v>
      </c>
      <c r="H2043" s="6" t="s">
        <v>31</v>
      </c>
      <c r="I2043" s="6" t="s">
        <v>203</v>
      </c>
      <c r="J2043" s="6" t="s">
        <v>30</v>
      </c>
      <c r="K2043" s="6" t="s">
        <v>30</v>
      </c>
      <c r="L2043" s="6" t="s">
        <v>30</v>
      </c>
      <c r="M2043" s="6" t="s">
        <v>31</v>
      </c>
      <c r="N2043" s="6" t="s">
        <v>31</v>
      </c>
      <c r="O2043" s="6" t="s">
        <v>31</v>
      </c>
      <c r="P2043" s="6" t="s">
        <v>38</v>
      </c>
      <c r="Q2043" s="6" t="s">
        <v>31</v>
      </c>
      <c r="R2043" s="6" t="s">
        <v>39</v>
      </c>
      <c r="S2043" s="8" t="n">
        <v>74.65</v>
      </c>
      <c r="T2043" s="8" t="n">
        <v>521.1</v>
      </c>
      <c r="U2043" s="6" t="s">
        <v>31</v>
      </c>
      <c r="V2043" s="8" t="n">
        <f aca="false">IF(X2043="0-1 Year", ROUND(S2043/0.474, 2), IF(X2043="1-2 Years", ROUND(S2043/0.287, 2), ROUND(S2043/0.14, 2)))</f>
        <v>157.49</v>
      </c>
      <c r="W2043" s="6" t="str">
        <f aca="false">IF(V2043&gt;4000, "High", IF(V2043&gt;2000, "Medium", "Low"))</f>
        <v>Low</v>
      </c>
      <c r="X2043" s="9" t="s">
        <v>35</v>
      </c>
      <c r="Y2043" s="10" t="n">
        <f aca="false">IF(U2043="Yes", 1, 0)</f>
        <v>1</v>
      </c>
      <c r="Z2043" s="10" t="n">
        <v>1</v>
      </c>
      <c r="AA2043" s="11" t="n">
        <f aca="false">MAX(0, ($S2043 * 0.35) - ($F2043 * 0.3))</f>
        <v>24.0275</v>
      </c>
      <c r="AB2043" s="12" t="str">
        <f aca="false">IF(AA2043&gt;20,"High",IF(AA2043&gt;10,"Medium","Low"))</f>
        <v>High</v>
      </c>
    </row>
    <row r="2044" customFormat="false" ht="18.65" hidden="false" customHeight="false" outlineLevel="0" collapsed="false">
      <c r="A2044" s="5" t="s">
        <v>2088</v>
      </c>
      <c r="B2044" s="6" t="s">
        <v>37</v>
      </c>
      <c r="C2044" s="6" t="s">
        <v>30</v>
      </c>
      <c r="D2044" s="6" t="s">
        <v>30</v>
      </c>
      <c r="E2044" s="6" t="s">
        <v>30</v>
      </c>
      <c r="F2044" s="7" t="n">
        <v>6</v>
      </c>
      <c r="G2044" s="6" t="s">
        <v>31</v>
      </c>
      <c r="H2044" s="6" t="s">
        <v>31</v>
      </c>
      <c r="I2044" s="6" t="s">
        <v>517</v>
      </c>
      <c r="J2044" s="6" t="s">
        <v>30</v>
      </c>
      <c r="K2044" s="6" t="s">
        <v>31</v>
      </c>
      <c r="L2044" s="6" t="s">
        <v>30</v>
      </c>
      <c r="M2044" s="6" t="s">
        <v>30</v>
      </c>
      <c r="N2044" s="6" t="s">
        <v>31</v>
      </c>
      <c r="O2044" s="6" t="s">
        <v>30</v>
      </c>
      <c r="P2044" s="6" t="s">
        <v>38</v>
      </c>
      <c r="Q2044" s="6" t="s">
        <v>31</v>
      </c>
      <c r="R2044" s="6" t="s">
        <v>39</v>
      </c>
      <c r="S2044" s="8" t="n">
        <v>90.1</v>
      </c>
      <c r="T2044" s="8" t="n">
        <v>521.3</v>
      </c>
      <c r="U2044" s="6" t="s">
        <v>31</v>
      </c>
      <c r="V2044" s="8" t="n">
        <f aca="false">IF(X2044="0-1 Year", ROUND(S2044/0.474, 2), IF(X2044="1-2 Years", ROUND(S2044/0.287, 2), ROUND(S2044/0.14, 2)))</f>
        <v>190.08</v>
      </c>
      <c r="W2044" s="6" t="str">
        <f aca="false">IF(V2044&gt;4000, "High", IF(V2044&gt;2000, "Medium", "Low"))</f>
        <v>Low</v>
      </c>
      <c r="X2044" s="9" t="s">
        <v>35</v>
      </c>
      <c r="Y2044" s="10" t="n">
        <f aca="false">IF(U2044="Yes", 1, 0)</f>
        <v>1</v>
      </c>
      <c r="Z2044" s="10" t="n">
        <v>1</v>
      </c>
      <c r="AA2044" s="11" t="n">
        <f aca="false">MAX(0, ($S2044 * 0.35) - ($F2044 * 0.3))</f>
        <v>29.735</v>
      </c>
      <c r="AB2044" s="12" t="str">
        <f aca="false">IF(AA2044&gt;20,"High",IF(AA2044&gt;10,"Medium","Low"))</f>
        <v>High</v>
      </c>
    </row>
    <row r="2045" customFormat="false" ht="18.65" hidden="false" customHeight="false" outlineLevel="0" collapsed="false">
      <c r="A2045" s="5" t="s">
        <v>2089</v>
      </c>
      <c r="B2045" s="6" t="s">
        <v>29</v>
      </c>
      <c r="C2045" s="6" t="s">
        <v>30</v>
      </c>
      <c r="D2045" s="6" t="s">
        <v>30</v>
      </c>
      <c r="E2045" s="6" t="s">
        <v>30</v>
      </c>
      <c r="F2045" s="7" t="n">
        <v>7</v>
      </c>
      <c r="G2045" s="6" t="s">
        <v>31</v>
      </c>
      <c r="H2045" s="6" t="s">
        <v>30</v>
      </c>
      <c r="I2045" s="6" t="s">
        <v>517</v>
      </c>
      <c r="J2045" s="6" t="s">
        <v>30</v>
      </c>
      <c r="K2045" s="6" t="s">
        <v>30</v>
      </c>
      <c r="L2045" s="6" t="s">
        <v>30</v>
      </c>
      <c r="M2045" s="6" t="s">
        <v>30</v>
      </c>
      <c r="N2045" s="6" t="s">
        <v>30</v>
      </c>
      <c r="O2045" s="6" t="s">
        <v>30</v>
      </c>
      <c r="P2045" s="6" t="s">
        <v>38</v>
      </c>
      <c r="Q2045" s="6" t="s">
        <v>31</v>
      </c>
      <c r="R2045" s="6" t="s">
        <v>39</v>
      </c>
      <c r="S2045" s="8" t="n">
        <v>69.55</v>
      </c>
      <c r="T2045" s="8" t="n">
        <v>521.35</v>
      </c>
      <c r="U2045" s="6" t="s">
        <v>30</v>
      </c>
      <c r="V2045" s="8" t="n">
        <f aca="false">IF(X2045="0-1 Year", ROUND(S2045/0.474, 2), IF(X2045="1-2 Years", ROUND(S2045/0.287, 2), ROUND(S2045/0.14, 2)))</f>
        <v>146.73</v>
      </c>
      <c r="W2045" s="6" t="str">
        <f aca="false">IF(V2045&gt;4000, "High", IF(V2045&gt;2000, "Medium", "Low"))</f>
        <v>Low</v>
      </c>
      <c r="X2045" s="9" t="s">
        <v>35</v>
      </c>
      <c r="Y2045" s="10" t="n">
        <f aca="false">IF(U2045="Yes", 1, 0)</f>
        <v>0</v>
      </c>
      <c r="Z2045" s="10" t="n">
        <v>1</v>
      </c>
      <c r="AA2045" s="11" t="n">
        <f aca="false">MAX(0, ($S2045 * 0.35) - ($F2045 * 0.3))</f>
        <v>22.2425</v>
      </c>
      <c r="AB2045" s="12" t="str">
        <f aca="false">IF(AA2045&gt;20,"High",IF(AA2045&gt;10,"Medium","Low"))</f>
        <v>High</v>
      </c>
    </row>
    <row r="2046" customFormat="false" ht="18.65" hidden="false" customHeight="false" outlineLevel="0" collapsed="false">
      <c r="A2046" s="5" t="s">
        <v>2090</v>
      </c>
      <c r="B2046" s="6" t="s">
        <v>37</v>
      </c>
      <c r="C2046" s="6" t="s">
        <v>30</v>
      </c>
      <c r="D2046" s="6" t="s">
        <v>31</v>
      </c>
      <c r="E2046" s="6" t="s">
        <v>30</v>
      </c>
      <c r="F2046" s="7" t="n">
        <v>29</v>
      </c>
      <c r="G2046" s="6" t="s">
        <v>31</v>
      </c>
      <c r="H2046" s="6" t="s">
        <v>30</v>
      </c>
      <c r="I2046" s="6" t="s">
        <v>30</v>
      </c>
      <c r="J2046" s="6" t="s">
        <v>32</v>
      </c>
      <c r="K2046" s="6" t="s">
        <v>32</v>
      </c>
      <c r="L2046" s="6" t="s">
        <v>32</v>
      </c>
      <c r="M2046" s="6" t="s">
        <v>32</v>
      </c>
      <c r="N2046" s="6" t="s">
        <v>32</v>
      </c>
      <c r="O2046" s="6" t="s">
        <v>32</v>
      </c>
      <c r="P2046" s="6" t="s">
        <v>166</v>
      </c>
      <c r="Q2046" s="6" t="s">
        <v>31</v>
      </c>
      <c r="R2046" s="6" t="s">
        <v>34</v>
      </c>
      <c r="S2046" s="8" t="n">
        <v>19.55</v>
      </c>
      <c r="T2046" s="8" t="n">
        <v>521.8</v>
      </c>
      <c r="U2046" s="6" t="s">
        <v>30</v>
      </c>
      <c r="V2046" s="8" t="n">
        <f aca="false">IF(X2046="0-1 Year", ROUND(S2046/0.474, 2), IF(X2046="1-2 Years", ROUND(S2046/0.287, 2), ROUND(S2046/0.14, 2)))</f>
        <v>139.64</v>
      </c>
      <c r="W2046" s="6" t="str">
        <f aca="false">IF(V2046&gt;4000, "High", IF(V2046&gt;2000, "Medium", "Low"))</f>
        <v>Low</v>
      </c>
      <c r="X2046" s="9" t="s">
        <v>1765</v>
      </c>
      <c r="Y2046" s="10" t="n">
        <f aca="false">IF(U2046="Yes", 1, 0)</f>
        <v>0</v>
      </c>
      <c r="Z2046" s="10" t="n">
        <v>1</v>
      </c>
      <c r="AA2046" s="11" t="n">
        <f aca="false">MAX(0, ($S2046 * 0.35) - ($F2046 * 0.3))</f>
        <v>0</v>
      </c>
      <c r="AB2046" s="12" t="str">
        <f aca="false">IF(AA2046&gt;20,"High",IF(AA2046&gt;10,"Medium","Low"))</f>
        <v>Low</v>
      </c>
    </row>
    <row r="2047" customFormat="false" ht="18.65" hidden="false" customHeight="false" outlineLevel="0" collapsed="false">
      <c r="A2047" s="5" t="s">
        <v>2091</v>
      </c>
      <c r="B2047" s="6" t="s">
        <v>29</v>
      </c>
      <c r="C2047" s="6" t="s">
        <v>30</v>
      </c>
      <c r="D2047" s="6" t="s">
        <v>31</v>
      </c>
      <c r="E2047" s="6" t="s">
        <v>30</v>
      </c>
      <c r="F2047" s="7" t="n">
        <v>11</v>
      </c>
      <c r="G2047" s="6" t="s">
        <v>31</v>
      </c>
      <c r="H2047" s="6" t="s">
        <v>30</v>
      </c>
      <c r="I2047" s="6" t="s">
        <v>203</v>
      </c>
      <c r="J2047" s="6" t="s">
        <v>30</v>
      </c>
      <c r="K2047" s="6" t="s">
        <v>30</v>
      </c>
      <c r="L2047" s="6" t="s">
        <v>30</v>
      </c>
      <c r="M2047" s="6" t="s">
        <v>30</v>
      </c>
      <c r="N2047" s="6" t="s">
        <v>30</v>
      </c>
      <c r="O2047" s="6" t="s">
        <v>30</v>
      </c>
      <c r="P2047" s="6" t="s">
        <v>38</v>
      </c>
      <c r="Q2047" s="6" t="s">
        <v>31</v>
      </c>
      <c r="R2047" s="6" t="s">
        <v>53</v>
      </c>
      <c r="S2047" s="8" t="n">
        <v>45.9</v>
      </c>
      <c r="T2047" s="8" t="n">
        <v>521.9</v>
      </c>
      <c r="U2047" s="6" t="s">
        <v>30</v>
      </c>
      <c r="V2047" s="8" t="n">
        <f aca="false">IF(X2047="0-1 Year", ROUND(S2047/0.474, 2), IF(X2047="1-2 Years", ROUND(S2047/0.287, 2), ROUND(S2047/0.14, 2)))</f>
        <v>96.84</v>
      </c>
      <c r="W2047" s="6" t="str">
        <f aca="false">IF(V2047&gt;4000, "High", IF(V2047&gt;2000, "Medium", "Low"))</f>
        <v>Low</v>
      </c>
      <c r="X2047" s="9" t="s">
        <v>35</v>
      </c>
      <c r="Y2047" s="10" t="n">
        <f aca="false">IF(U2047="Yes", 1, 0)</f>
        <v>0</v>
      </c>
      <c r="Z2047" s="10" t="n">
        <v>1</v>
      </c>
      <c r="AA2047" s="11" t="n">
        <f aca="false">MAX(0, ($S2047 * 0.35) - ($F2047 * 0.3))</f>
        <v>12.765</v>
      </c>
      <c r="AB2047" s="12" t="str">
        <f aca="false">IF(AA2047&gt;20,"High",IF(AA2047&gt;10,"Medium","Low"))</f>
        <v>Medium</v>
      </c>
    </row>
    <row r="2048" customFormat="false" ht="18.65" hidden="false" customHeight="false" outlineLevel="0" collapsed="false">
      <c r="A2048" s="5" t="s">
        <v>2092</v>
      </c>
      <c r="B2048" s="6" t="s">
        <v>29</v>
      </c>
      <c r="C2048" s="6" t="s">
        <v>30</v>
      </c>
      <c r="D2048" s="6" t="s">
        <v>30</v>
      </c>
      <c r="E2048" s="6" t="s">
        <v>30</v>
      </c>
      <c r="F2048" s="7" t="n">
        <v>6</v>
      </c>
      <c r="G2048" s="6" t="s">
        <v>31</v>
      </c>
      <c r="H2048" s="6" t="s">
        <v>31</v>
      </c>
      <c r="I2048" s="6" t="s">
        <v>517</v>
      </c>
      <c r="J2048" s="6" t="s">
        <v>30</v>
      </c>
      <c r="K2048" s="6" t="s">
        <v>30</v>
      </c>
      <c r="L2048" s="6" t="s">
        <v>30</v>
      </c>
      <c r="M2048" s="6" t="s">
        <v>31</v>
      </c>
      <c r="N2048" s="6" t="s">
        <v>30</v>
      </c>
      <c r="O2048" s="6" t="s">
        <v>31</v>
      </c>
      <c r="P2048" s="6" t="s">
        <v>38</v>
      </c>
      <c r="Q2048" s="6" t="s">
        <v>31</v>
      </c>
      <c r="R2048" s="6" t="s">
        <v>53</v>
      </c>
      <c r="S2048" s="8" t="n">
        <v>87.95</v>
      </c>
      <c r="T2048" s="8" t="n">
        <v>522.35</v>
      </c>
      <c r="U2048" s="6" t="s">
        <v>30</v>
      </c>
      <c r="V2048" s="8" t="n">
        <f aca="false">IF(X2048="0-1 Year", ROUND(S2048/0.474, 2), IF(X2048="1-2 Years", ROUND(S2048/0.287, 2), ROUND(S2048/0.14, 2)))</f>
        <v>185.55</v>
      </c>
      <c r="W2048" s="6" t="str">
        <f aca="false">IF(V2048&gt;4000, "High", IF(V2048&gt;2000, "Medium", "Low"))</f>
        <v>Low</v>
      </c>
      <c r="X2048" s="9" t="s">
        <v>35</v>
      </c>
      <c r="Y2048" s="10" t="n">
        <f aca="false">IF(U2048="Yes", 1, 0)</f>
        <v>0</v>
      </c>
      <c r="Z2048" s="10" t="n">
        <v>1</v>
      </c>
      <c r="AA2048" s="11" t="n">
        <f aca="false">MAX(0, ($S2048 * 0.35) - ($F2048 * 0.3))</f>
        <v>28.9825</v>
      </c>
      <c r="AB2048" s="12" t="str">
        <f aca="false">IF(AA2048&gt;20,"High",IF(AA2048&gt;10,"Medium","Low"))</f>
        <v>High</v>
      </c>
    </row>
    <row r="2049" customFormat="false" ht="18.65" hidden="false" customHeight="false" outlineLevel="0" collapsed="false">
      <c r="A2049" s="5" t="s">
        <v>2093</v>
      </c>
      <c r="B2049" s="6" t="s">
        <v>37</v>
      </c>
      <c r="C2049" s="6" t="s">
        <v>30</v>
      </c>
      <c r="D2049" s="6" t="s">
        <v>30</v>
      </c>
      <c r="E2049" s="6" t="s">
        <v>30</v>
      </c>
      <c r="F2049" s="7" t="n">
        <v>7</v>
      </c>
      <c r="G2049" s="6" t="s">
        <v>31</v>
      </c>
      <c r="H2049" s="6" t="s">
        <v>31</v>
      </c>
      <c r="I2049" s="6" t="s">
        <v>517</v>
      </c>
      <c r="J2049" s="6" t="s">
        <v>30</v>
      </c>
      <c r="K2049" s="6" t="s">
        <v>31</v>
      </c>
      <c r="L2049" s="6" t="s">
        <v>30</v>
      </c>
      <c r="M2049" s="6" t="s">
        <v>30</v>
      </c>
      <c r="N2049" s="6" t="s">
        <v>30</v>
      </c>
      <c r="O2049" s="6" t="s">
        <v>30</v>
      </c>
      <c r="P2049" s="6" t="s">
        <v>38</v>
      </c>
      <c r="Q2049" s="6" t="s">
        <v>31</v>
      </c>
      <c r="R2049" s="6" t="s">
        <v>53</v>
      </c>
      <c r="S2049" s="8" t="n">
        <v>78.55</v>
      </c>
      <c r="T2049" s="8" t="n">
        <v>522.95</v>
      </c>
      <c r="U2049" s="6" t="s">
        <v>30</v>
      </c>
      <c r="V2049" s="8" t="n">
        <f aca="false">IF(X2049="0-1 Year", ROUND(S2049/0.474, 2), IF(X2049="1-2 Years", ROUND(S2049/0.287, 2), ROUND(S2049/0.14, 2)))</f>
        <v>165.72</v>
      </c>
      <c r="W2049" s="6" t="str">
        <f aca="false">IF(V2049&gt;4000, "High", IF(V2049&gt;2000, "Medium", "Low"))</f>
        <v>Low</v>
      </c>
      <c r="X2049" s="9" t="s">
        <v>35</v>
      </c>
      <c r="Y2049" s="10" t="n">
        <f aca="false">IF(U2049="Yes", 1, 0)</f>
        <v>0</v>
      </c>
      <c r="Z2049" s="10" t="n">
        <v>1</v>
      </c>
      <c r="AA2049" s="11" t="n">
        <f aca="false">MAX(0, ($S2049 * 0.35) - ($F2049 * 0.3))</f>
        <v>25.3925</v>
      </c>
      <c r="AB2049" s="12" t="str">
        <f aca="false">IF(AA2049&gt;20,"High",IF(AA2049&gt;10,"Medium","Low"))</f>
        <v>High</v>
      </c>
    </row>
    <row r="2050" customFormat="false" ht="18.65" hidden="false" customHeight="false" outlineLevel="0" collapsed="false">
      <c r="A2050" s="5" t="s">
        <v>2094</v>
      </c>
      <c r="B2050" s="6" t="s">
        <v>37</v>
      </c>
      <c r="C2050" s="6" t="s">
        <v>30</v>
      </c>
      <c r="D2050" s="6" t="s">
        <v>30</v>
      </c>
      <c r="E2050" s="6" t="s">
        <v>30</v>
      </c>
      <c r="F2050" s="7" t="n">
        <v>7</v>
      </c>
      <c r="G2050" s="6" t="s">
        <v>31</v>
      </c>
      <c r="H2050" s="6" t="s">
        <v>30</v>
      </c>
      <c r="I2050" s="6" t="s">
        <v>517</v>
      </c>
      <c r="J2050" s="6" t="s">
        <v>30</v>
      </c>
      <c r="K2050" s="6" t="s">
        <v>30</v>
      </c>
      <c r="L2050" s="6" t="s">
        <v>30</v>
      </c>
      <c r="M2050" s="6" t="s">
        <v>30</v>
      </c>
      <c r="N2050" s="6" t="s">
        <v>31</v>
      </c>
      <c r="O2050" s="6" t="s">
        <v>30</v>
      </c>
      <c r="P2050" s="6" t="s">
        <v>38</v>
      </c>
      <c r="Q2050" s="6" t="s">
        <v>31</v>
      </c>
      <c r="R2050" s="6" t="s">
        <v>39</v>
      </c>
      <c r="S2050" s="8" t="n">
        <v>79</v>
      </c>
      <c r="T2050" s="8" t="n">
        <v>522.95</v>
      </c>
      <c r="U2050" s="6" t="s">
        <v>31</v>
      </c>
      <c r="V2050" s="8" t="n">
        <f aca="false">IF(X2050="0-1 Year", ROUND(S2050/0.474, 2), IF(X2050="1-2 Years", ROUND(S2050/0.287, 2), ROUND(S2050/0.14, 2)))</f>
        <v>166.67</v>
      </c>
      <c r="W2050" s="6" t="str">
        <f aca="false">IF(V2050&gt;4000, "High", IF(V2050&gt;2000, "Medium", "Low"))</f>
        <v>Low</v>
      </c>
      <c r="X2050" s="9" t="s">
        <v>35</v>
      </c>
      <c r="Y2050" s="10" t="n">
        <f aca="false">IF(U2050="Yes", 1, 0)</f>
        <v>1</v>
      </c>
      <c r="Z2050" s="10" t="n">
        <v>1</v>
      </c>
      <c r="AA2050" s="11" t="n">
        <f aca="false">MAX(0, ($S2050 * 0.35) - ($F2050 * 0.3))</f>
        <v>25.55</v>
      </c>
      <c r="AB2050" s="12" t="str">
        <f aca="false">IF(AA2050&gt;20,"High",IF(AA2050&gt;10,"Medium","Low"))</f>
        <v>High</v>
      </c>
    </row>
    <row r="2051" customFormat="false" ht="18.65" hidden="false" customHeight="false" outlineLevel="0" collapsed="false">
      <c r="A2051" s="5" t="s">
        <v>2095</v>
      </c>
      <c r="B2051" s="6" t="s">
        <v>37</v>
      </c>
      <c r="C2051" s="6" t="s">
        <v>30</v>
      </c>
      <c r="D2051" s="6" t="s">
        <v>30</v>
      </c>
      <c r="E2051" s="6" t="s">
        <v>30</v>
      </c>
      <c r="F2051" s="7" t="n">
        <v>12</v>
      </c>
      <c r="G2051" s="6" t="s">
        <v>31</v>
      </c>
      <c r="H2051" s="6" t="s">
        <v>30</v>
      </c>
      <c r="I2051" s="6" t="s">
        <v>203</v>
      </c>
      <c r="J2051" s="6" t="s">
        <v>30</v>
      </c>
      <c r="K2051" s="6" t="s">
        <v>30</v>
      </c>
      <c r="L2051" s="6" t="s">
        <v>30</v>
      </c>
      <c r="M2051" s="6" t="s">
        <v>30</v>
      </c>
      <c r="N2051" s="6" t="s">
        <v>30</v>
      </c>
      <c r="O2051" s="6" t="s">
        <v>30</v>
      </c>
      <c r="P2051" s="6" t="s">
        <v>38</v>
      </c>
      <c r="Q2051" s="6" t="s">
        <v>31</v>
      </c>
      <c r="R2051" s="6" t="s">
        <v>39</v>
      </c>
      <c r="S2051" s="8" t="n">
        <v>45.05</v>
      </c>
      <c r="T2051" s="8" t="n">
        <v>523.1</v>
      </c>
      <c r="U2051" s="6" t="s">
        <v>30</v>
      </c>
      <c r="V2051" s="8" t="n">
        <f aca="false">IF(X2051="0-1 Year", ROUND(S2051/0.474, 2), IF(X2051="1-2 Years", ROUND(S2051/0.287, 2), ROUND(S2051/0.14, 2)))</f>
        <v>95.04</v>
      </c>
      <c r="W2051" s="6" t="str">
        <f aca="false">IF(V2051&gt;4000, "High", IF(V2051&gt;2000, "Medium", "Low"))</f>
        <v>Low</v>
      </c>
      <c r="X2051" s="9" t="s">
        <v>35</v>
      </c>
      <c r="Y2051" s="10" t="n">
        <f aca="false">IF(U2051="Yes", 1, 0)</f>
        <v>0</v>
      </c>
      <c r="Z2051" s="10" t="n">
        <v>1</v>
      </c>
      <c r="AA2051" s="11" t="n">
        <f aca="false">MAX(0, ($S2051 * 0.35) - ($F2051 * 0.3))</f>
        <v>12.1675</v>
      </c>
      <c r="AB2051" s="12" t="str">
        <f aca="false">IF(AA2051&gt;20,"High",IF(AA2051&gt;10,"Medium","Low"))</f>
        <v>Medium</v>
      </c>
    </row>
    <row r="2052" customFormat="false" ht="18.65" hidden="false" customHeight="false" outlineLevel="0" collapsed="false">
      <c r="A2052" s="5" t="s">
        <v>2096</v>
      </c>
      <c r="B2052" s="6" t="s">
        <v>37</v>
      </c>
      <c r="C2052" s="6" t="s">
        <v>30</v>
      </c>
      <c r="D2052" s="6" t="s">
        <v>30</v>
      </c>
      <c r="E2052" s="6" t="s">
        <v>30</v>
      </c>
      <c r="F2052" s="7" t="n">
        <v>7</v>
      </c>
      <c r="G2052" s="6" t="s">
        <v>31</v>
      </c>
      <c r="H2052" s="6" t="s">
        <v>30</v>
      </c>
      <c r="I2052" s="6" t="s">
        <v>517</v>
      </c>
      <c r="J2052" s="6" t="s">
        <v>30</v>
      </c>
      <c r="K2052" s="6" t="s">
        <v>30</v>
      </c>
      <c r="L2052" s="6" t="s">
        <v>30</v>
      </c>
      <c r="M2052" s="6" t="s">
        <v>30</v>
      </c>
      <c r="N2052" s="6" t="s">
        <v>30</v>
      </c>
      <c r="O2052" s="6" t="s">
        <v>31</v>
      </c>
      <c r="P2052" s="6" t="s">
        <v>38</v>
      </c>
      <c r="Q2052" s="6" t="s">
        <v>31</v>
      </c>
      <c r="R2052" s="6" t="s">
        <v>39</v>
      </c>
      <c r="S2052" s="8" t="n">
        <v>79.3</v>
      </c>
      <c r="T2052" s="8" t="n">
        <v>523.15</v>
      </c>
      <c r="U2052" s="6" t="s">
        <v>31</v>
      </c>
      <c r="V2052" s="8" t="n">
        <f aca="false">IF(X2052="0-1 Year", ROUND(S2052/0.474, 2), IF(X2052="1-2 Years", ROUND(S2052/0.287, 2), ROUND(S2052/0.14, 2)))</f>
        <v>167.3</v>
      </c>
      <c r="W2052" s="6" t="str">
        <f aca="false">IF(V2052&gt;4000, "High", IF(V2052&gt;2000, "Medium", "Low"))</f>
        <v>Low</v>
      </c>
      <c r="X2052" s="9" t="s">
        <v>35</v>
      </c>
      <c r="Y2052" s="10" t="n">
        <f aca="false">IF(U2052="Yes", 1, 0)</f>
        <v>1</v>
      </c>
      <c r="Z2052" s="10" t="n">
        <v>1</v>
      </c>
      <c r="AA2052" s="11" t="n">
        <f aca="false">MAX(0, ($S2052 * 0.35) - ($F2052 * 0.3))</f>
        <v>25.655</v>
      </c>
      <c r="AB2052" s="12" t="str">
        <f aca="false">IF(AA2052&gt;20,"High",IF(AA2052&gt;10,"Medium","Low"))</f>
        <v>High</v>
      </c>
    </row>
    <row r="2053" customFormat="false" ht="18.65" hidden="false" customHeight="false" outlineLevel="0" collapsed="false">
      <c r="A2053" s="5" t="s">
        <v>2097</v>
      </c>
      <c r="B2053" s="6" t="s">
        <v>29</v>
      </c>
      <c r="C2053" s="6" t="s">
        <v>30</v>
      </c>
      <c r="D2053" s="6" t="s">
        <v>30</v>
      </c>
      <c r="E2053" s="6" t="s">
        <v>30</v>
      </c>
      <c r="F2053" s="7" t="n">
        <v>6</v>
      </c>
      <c r="G2053" s="6" t="s">
        <v>31</v>
      </c>
      <c r="H2053" s="6" t="s">
        <v>30</v>
      </c>
      <c r="I2053" s="6" t="s">
        <v>517</v>
      </c>
      <c r="J2053" s="6" t="s">
        <v>30</v>
      </c>
      <c r="K2053" s="6" t="s">
        <v>31</v>
      </c>
      <c r="L2053" s="6" t="s">
        <v>30</v>
      </c>
      <c r="M2053" s="6" t="s">
        <v>30</v>
      </c>
      <c r="N2053" s="6" t="s">
        <v>31</v>
      </c>
      <c r="O2053" s="6" t="s">
        <v>30</v>
      </c>
      <c r="P2053" s="6" t="s">
        <v>38</v>
      </c>
      <c r="Q2053" s="6" t="s">
        <v>31</v>
      </c>
      <c r="R2053" s="6" t="s">
        <v>39</v>
      </c>
      <c r="S2053" s="8" t="n">
        <v>84.85</v>
      </c>
      <c r="T2053" s="8" t="n">
        <v>523.5</v>
      </c>
      <c r="U2053" s="6" t="s">
        <v>31</v>
      </c>
      <c r="V2053" s="8" t="n">
        <f aca="false">IF(X2053="0-1 Year", ROUND(S2053/0.474, 2), IF(X2053="1-2 Years", ROUND(S2053/0.287, 2), ROUND(S2053/0.14, 2)))</f>
        <v>179.01</v>
      </c>
      <c r="W2053" s="6" t="str">
        <f aca="false">IF(V2053&gt;4000, "High", IF(V2053&gt;2000, "Medium", "Low"))</f>
        <v>Low</v>
      </c>
      <c r="X2053" s="9" t="s">
        <v>35</v>
      </c>
      <c r="Y2053" s="10" t="n">
        <f aca="false">IF(U2053="Yes", 1, 0)</f>
        <v>1</v>
      </c>
      <c r="Z2053" s="10" t="n">
        <v>1</v>
      </c>
      <c r="AA2053" s="11" t="n">
        <f aca="false">MAX(0, ($S2053 * 0.35) - ($F2053 * 0.3))</f>
        <v>27.8975</v>
      </c>
      <c r="AB2053" s="12" t="str">
        <f aca="false">IF(AA2053&gt;20,"High",IF(AA2053&gt;10,"Medium","Low"))</f>
        <v>High</v>
      </c>
    </row>
    <row r="2054" customFormat="false" ht="18.65" hidden="false" customHeight="false" outlineLevel="0" collapsed="false">
      <c r="A2054" s="5" t="s">
        <v>2098</v>
      </c>
      <c r="B2054" s="6" t="s">
        <v>37</v>
      </c>
      <c r="C2054" s="6" t="s">
        <v>30</v>
      </c>
      <c r="D2054" s="6" t="s">
        <v>30</v>
      </c>
      <c r="E2054" s="6" t="s">
        <v>30</v>
      </c>
      <c r="F2054" s="7" t="n">
        <v>12</v>
      </c>
      <c r="G2054" s="6" t="s">
        <v>31</v>
      </c>
      <c r="H2054" s="6" t="s">
        <v>30</v>
      </c>
      <c r="I2054" s="6" t="s">
        <v>203</v>
      </c>
      <c r="J2054" s="6" t="s">
        <v>30</v>
      </c>
      <c r="K2054" s="6" t="s">
        <v>30</v>
      </c>
      <c r="L2054" s="6" t="s">
        <v>30</v>
      </c>
      <c r="M2054" s="6" t="s">
        <v>30</v>
      </c>
      <c r="N2054" s="6" t="s">
        <v>30</v>
      </c>
      <c r="O2054" s="6" t="s">
        <v>30</v>
      </c>
      <c r="P2054" s="6" t="s">
        <v>38</v>
      </c>
      <c r="Q2054" s="6" t="s">
        <v>31</v>
      </c>
      <c r="R2054" s="6" t="s">
        <v>53</v>
      </c>
      <c r="S2054" s="8" t="n">
        <v>45</v>
      </c>
      <c r="T2054" s="8" t="n">
        <v>524.35</v>
      </c>
      <c r="U2054" s="6" t="s">
        <v>30</v>
      </c>
      <c r="V2054" s="8" t="n">
        <f aca="false">IF(X2054="0-1 Year", ROUND(S2054/0.474, 2), IF(X2054="1-2 Years", ROUND(S2054/0.287, 2), ROUND(S2054/0.14, 2)))</f>
        <v>94.94</v>
      </c>
      <c r="W2054" s="6" t="str">
        <f aca="false">IF(V2054&gt;4000, "High", IF(V2054&gt;2000, "Medium", "Low"))</f>
        <v>Low</v>
      </c>
      <c r="X2054" s="9" t="s">
        <v>35</v>
      </c>
      <c r="Y2054" s="10" t="n">
        <f aca="false">IF(U2054="Yes", 1, 0)</f>
        <v>0</v>
      </c>
      <c r="Z2054" s="10" t="n">
        <v>1</v>
      </c>
      <c r="AA2054" s="11" t="n">
        <f aca="false">MAX(0, ($S2054 * 0.35) - ($F2054 * 0.3))</f>
        <v>12.15</v>
      </c>
      <c r="AB2054" s="12" t="str">
        <f aca="false">IF(AA2054&gt;20,"High",IF(AA2054&gt;10,"Medium","Low"))</f>
        <v>Medium</v>
      </c>
    </row>
    <row r="2055" customFormat="false" ht="18.65" hidden="false" customHeight="false" outlineLevel="0" collapsed="false">
      <c r="A2055" s="5" t="s">
        <v>2099</v>
      </c>
      <c r="B2055" s="6" t="s">
        <v>29</v>
      </c>
      <c r="C2055" s="6" t="s">
        <v>30</v>
      </c>
      <c r="D2055" s="6" t="s">
        <v>30</v>
      </c>
      <c r="E2055" s="6" t="s">
        <v>30</v>
      </c>
      <c r="F2055" s="7" t="n">
        <v>10</v>
      </c>
      <c r="G2055" s="6" t="s">
        <v>31</v>
      </c>
      <c r="H2055" s="6" t="s">
        <v>30</v>
      </c>
      <c r="I2055" s="6" t="s">
        <v>203</v>
      </c>
      <c r="J2055" s="6" t="s">
        <v>31</v>
      </c>
      <c r="K2055" s="6" t="s">
        <v>30</v>
      </c>
      <c r="L2055" s="6" t="s">
        <v>30</v>
      </c>
      <c r="M2055" s="6" t="s">
        <v>30</v>
      </c>
      <c r="N2055" s="6" t="s">
        <v>30</v>
      </c>
      <c r="O2055" s="6" t="s">
        <v>30</v>
      </c>
      <c r="P2055" s="6" t="s">
        <v>38</v>
      </c>
      <c r="Q2055" s="6" t="s">
        <v>31</v>
      </c>
      <c r="R2055" s="6" t="s">
        <v>34</v>
      </c>
      <c r="S2055" s="8" t="n">
        <v>51.65</v>
      </c>
      <c r="T2055" s="8" t="n">
        <v>524.5</v>
      </c>
      <c r="U2055" s="6" t="s">
        <v>30</v>
      </c>
      <c r="V2055" s="8" t="n">
        <f aca="false">IF(X2055="0-1 Year", ROUND(S2055/0.474, 2), IF(X2055="1-2 Years", ROUND(S2055/0.287, 2), ROUND(S2055/0.14, 2)))</f>
        <v>108.97</v>
      </c>
      <c r="W2055" s="6" t="str">
        <f aca="false">IF(V2055&gt;4000, "High", IF(V2055&gt;2000, "Medium", "Low"))</f>
        <v>Low</v>
      </c>
      <c r="X2055" s="9" t="s">
        <v>35</v>
      </c>
      <c r="Y2055" s="10" t="n">
        <f aca="false">IF(U2055="Yes", 1, 0)</f>
        <v>0</v>
      </c>
      <c r="Z2055" s="10" t="n">
        <v>1</v>
      </c>
      <c r="AA2055" s="11" t="n">
        <f aca="false">MAX(0, ($S2055 * 0.35) - ($F2055 * 0.3))</f>
        <v>15.0775</v>
      </c>
      <c r="AB2055" s="12" t="str">
        <f aca="false">IF(AA2055&gt;20,"High",IF(AA2055&gt;10,"Medium","Low"))</f>
        <v>Medium</v>
      </c>
    </row>
    <row r="2056" customFormat="false" ht="18.65" hidden="false" customHeight="false" outlineLevel="0" collapsed="false">
      <c r="A2056" s="5" t="s">
        <v>2100</v>
      </c>
      <c r="B2056" s="6" t="s">
        <v>37</v>
      </c>
      <c r="C2056" s="6" t="s">
        <v>30</v>
      </c>
      <c r="D2056" s="6" t="s">
        <v>30</v>
      </c>
      <c r="E2056" s="6" t="s">
        <v>30</v>
      </c>
      <c r="F2056" s="7" t="n">
        <v>7</v>
      </c>
      <c r="G2056" s="6" t="s">
        <v>31</v>
      </c>
      <c r="H2056" s="6" t="s">
        <v>30</v>
      </c>
      <c r="I2056" s="6" t="s">
        <v>517</v>
      </c>
      <c r="J2056" s="6" t="s">
        <v>30</v>
      </c>
      <c r="K2056" s="6" t="s">
        <v>30</v>
      </c>
      <c r="L2056" s="6" t="s">
        <v>31</v>
      </c>
      <c r="M2056" s="6" t="s">
        <v>30</v>
      </c>
      <c r="N2056" s="6" t="s">
        <v>30</v>
      </c>
      <c r="O2056" s="6" t="s">
        <v>30</v>
      </c>
      <c r="P2056" s="6" t="s">
        <v>38</v>
      </c>
      <c r="Q2056" s="6" t="s">
        <v>31</v>
      </c>
      <c r="R2056" s="6" t="s">
        <v>39</v>
      </c>
      <c r="S2056" s="8" t="n">
        <v>75.15</v>
      </c>
      <c r="T2056" s="8" t="n">
        <v>525</v>
      </c>
      <c r="U2056" s="6" t="s">
        <v>30</v>
      </c>
      <c r="V2056" s="8" t="n">
        <f aca="false">IF(X2056="0-1 Year", ROUND(S2056/0.474, 2), IF(X2056="1-2 Years", ROUND(S2056/0.287, 2), ROUND(S2056/0.14, 2)))</f>
        <v>158.54</v>
      </c>
      <c r="W2056" s="6" t="str">
        <f aca="false">IF(V2056&gt;4000, "High", IF(V2056&gt;2000, "Medium", "Low"))</f>
        <v>Low</v>
      </c>
      <c r="X2056" s="9" t="s">
        <v>35</v>
      </c>
      <c r="Y2056" s="10" t="n">
        <f aca="false">IF(U2056="Yes", 1, 0)</f>
        <v>0</v>
      </c>
      <c r="Z2056" s="10" t="n">
        <v>1</v>
      </c>
      <c r="AA2056" s="11" t="n">
        <f aca="false">MAX(0, ($S2056 * 0.35) - ($F2056 * 0.3))</f>
        <v>24.2025</v>
      </c>
      <c r="AB2056" s="12" t="str">
        <f aca="false">IF(AA2056&gt;20,"High",IF(AA2056&gt;10,"Medium","Low"))</f>
        <v>High</v>
      </c>
    </row>
    <row r="2057" customFormat="false" ht="18.65" hidden="false" customHeight="false" outlineLevel="0" collapsed="false">
      <c r="A2057" s="5" t="s">
        <v>2101</v>
      </c>
      <c r="B2057" s="6" t="s">
        <v>29</v>
      </c>
      <c r="C2057" s="6" t="s">
        <v>30</v>
      </c>
      <c r="D2057" s="6" t="s">
        <v>30</v>
      </c>
      <c r="E2057" s="6" t="s">
        <v>30</v>
      </c>
      <c r="F2057" s="7" t="n">
        <v>26</v>
      </c>
      <c r="G2057" s="6" t="s">
        <v>31</v>
      </c>
      <c r="H2057" s="6" t="s">
        <v>30</v>
      </c>
      <c r="I2057" s="6" t="s">
        <v>30</v>
      </c>
      <c r="J2057" s="6" t="s">
        <v>32</v>
      </c>
      <c r="K2057" s="6" t="s">
        <v>32</v>
      </c>
      <c r="L2057" s="6" t="s">
        <v>32</v>
      </c>
      <c r="M2057" s="6" t="s">
        <v>32</v>
      </c>
      <c r="N2057" s="6" t="s">
        <v>32</v>
      </c>
      <c r="O2057" s="6" t="s">
        <v>32</v>
      </c>
      <c r="P2057" s="6" t="s">
        <v>33</v>
      </c>
      <c r="Q2057" s="6" t="s">
        <v>30</v>
      </c>
      <c r="R2057" s="6" t="s">
        <v>34</v>
      </c>
      <c r="S2057" s="8" t="n">
        <v>19.4</v>
      </c>
      <c r="T2057" s="8" t="n">
        <v>525.55</v>
      </c>
      <c r="U2057" s="6" t="s">
        <v>30</v>
      </c>
      <c r="V2057" s="8" t="n">
        <f aca="false">IF(X2057="0-1 Year", ROUND(S2057/0.474, 2), IF(X2057="1-2 Years", ROUND(S2057/0.287, 2), ROUND(S2057/0.14, 2)))</f>
        <v>138.57</v>
      </c>
      <c r="W2057" s="6" t="str">
        <f aca="false">IF(V2057&gt;4000, "High", IF(V2057&gt;2000, "Medium", "Low"))</f>
        <v>Low</v>
      </c>
      <c r="X2057" s="9" t="s">
        <v>1765</v>
      </c>
      <c r="Y2057" s="10" t="n">
        <f aca="false">IF(U2057="Yes", 1, 0)</f>
        <v>0</v>
      </c>
      <c r="Z2057" s="10" t="n">
        <v>1</v>
      </c>
      <c r="AA2057" s="11" t="n">
        <f aca="false">MAX(0, ($S2057 * 0.35) - ($F2057 * 0.3))</f>
        <v>0</v>
      </c>
      <c r="AB2057" s="12" t="str">
        <f aca="false">IF(AA2057&gt;20,"High",IF(AA2057&gt;10,"Medium","Low"))</f>
        <v>Low</v>
      </c>
    </row>
    <row r="2058" customFormat="false" ht="18.65" hidden="false" customHeight="false" outlineLevel="0" collapsed="false">
      <c r="A2058" s="5" t="s">
        <v>2102</v>
      </c>
      <c r="B2058" s="6" t="s">
        <v>37</v>
      </c>
      <c r="C2058" s="6" t="s">
        <v>30</v>
      </c>
      <c r="D2058" s="6" t="s">
        <v>30</v>
      </c>
      <c r="E2058" s="6" t="s">
        <v>30</v>
      </c>
      <c r="F2058" s="7" t="n">
        <v>7</v>
      </c>
      <c r="G2058" s="6" t="s">
        <v>31</v>
      </c>
      <c r="H2058" s="6" t="s">
        <v>30</v>
      </c>
      <c r="I2058" s="6" t="s">
        <v>517</v>
      </c>
      <c r="J2058" s="6" t="s">
        <v>30</v>
      </c>
      <c r="K2058" s="6" t="s">
        <v>30</v>
      </c>
      <c r="L2058" s="6" t="s">
        <v>30</v>
      </c>
      <c r="M2058" s="6" t="s">
        <v>30</v>
      </c>
      <c r="N2058" s="6" t="s">
        <v>31</v>
      </c>
      <c r="O2058" s="6" t="s">
        <v>30</v>
      </c>
      <c r="P2058" s="6" t="s">
        <v>38</v>
      </c>
      <c r="Q2058" s="6" t="s">
        <v>31</v>
      </c>
      <c r="R2058" s="6" t="s">
        <v>34</v>
      </c>
      <c r="S2058" s="8" t="n">
        <v>80.3</v>
      </c>
      <c r="T2058" s="8" t="n">
        <v>526.7</v>
      </c>
      <c r="U2058" s="6" t="s">
        <v>31</v>
      </c>
      <c r="V2058" s="8" t="n">
        <f aca="false">IF(X2058="0-1 Year", ROUND(S2058/0.474, 2), IF(X2058="1-2 Years", ROUND(S2058/0.287, 2), ROUND(S2058/0.14, 2)))</f>
        <v>169.41</v>
      </c>
      <c r="W2058" s="6" t="str">
        <f aca="false">IF(V2058&gt;4000, "High", IF(V2058&gt;2000, "Medium", "Low"))</f>
        <v>Low</v>
      </c>
      <c r="X2058" s="9" t="s">
        <v>35</v>
      </c>
      <c r="Y2058" s="10" t="n">
        <f aca="false">IF(U2058="Yes", 1, 0)</f>
        <v>1</v>
      </c>
      <c r="Z2058" s="10" t="n">
        <v>1</v>
      </c>
      <c r="AA2058" s="11" t="n">
        <f aca="false">MAX(0, ($S2058 * 0.35) - ($F2058 * 0.3))</f>
        <v>26.005</v>
      </c>
      <c r="AB2058" s="12" t="str">
        <f aca="false">IF(AA2058&gt;20,"High",IF(AA2058&gt;10,"Medium","Low"))</f>
        <v>High</v>
      </c>
    </row>
    <row r="2059" customFormat="false" ht="18.65" hidden="false" customHeight="false" outlineLevel="0" collapsed="false">
      <c r="A2059" s="5" t="s">
        <v>2103</v>
      </c>
      <c r="B2059" s="6" t="s">
        <v>29</v>
      </c>
      <c r="C2059" s="6" t="s">
        <v>31</v>
      </c>
      <c r="D2059" s="6" t="s">
        <v>30</v>
      </c>
      <c r="E2059" s="6" t="s">
        <v>30</v>
      </c>
      <c r="F2059" s="7" t="n">
        <v>12</v>
      </c>
      <c r="G2059" s="6" t="s">
        <v>30</v>
      </c>
      <c r="H2059" s="6" t="s">
        <v>202</v>
      </c>
      <c r="I2059" s="6" t="s">
        <v>203</v>
      </c>
      <c r="J2059" s="6" t="s">
        <v>30</v>
      </c>
      <c r="K2059" s="6" t="s">
        <v>30</v>
      </c>
      <c r="L2059" s="6" t="s">
        <v>31</v>
      </c>
      <c r="M2059" s="6" t="s">
        <v>31</v>
      </c>
      <c r="N2059" s="6" t="s">
        <v>30</v>
      </c>
      <c r="O2059" s="6" t="s">
        <v>31</v>
      </c>
      <c r="P2059" s="6" t="s">
        <v>38</v>
      </c>
      <c r="Q2059" s="6" t="s">
        <v>31</v>
      </c>
      <c r="R2059" s="6" t="s">
        <v>39</v>
      </c>
      <c r="S2059" s="8" t="n">
        <v>43.65</v>
      </c>
      <c r="T2059" s="8" t="n">
        <v>526.95</v>
      </c>
      <c r="U2059" s="6" t="s">
        <v>31</v>
      </c>
      <c r="V2059" s="8" t="n">
        <f aca="false">IF(X2059="0-1 Year", ROUND(S2059/0.474, 2), IF(X2059="1-2 Years", ROUND(S2059/0.287, 2), ROUND(S2059/0.14, 2)))</f>
        <v>92.09</v>
      </c>
      <c r="W2059" s="6" t="str">
        <f aca="false">IF(V2059&gt;4000, "High", IF(V2059&gt;2000, "Medium", "Low"))</f>
        <v>Low</v>
      </c>
      <c r="X2059" s="9" t="s">
        <v>35</v>
      </c>
      <c r="Y2059" s="10" t="n">
        <f aca="false">IF(U2059="Yes", 1, 0)</f>
        <v>1</v>
      </c>
      <c r="Z2059" s="10" t="n">
        <v>1</v>
      </c>
      <c r="AA2059" s="11" t="n">
        <f aca="false">MAX(0, ($S2059 * 0.35) - ($F2059 * 0.3))</f>
        <v>11.6775</v>
      </c>
      <c r="AB2059" s="12" t="str">
        <f aca="false">IF(AA2059&gt;20,"High",IF(AA2059&gt;10,"Medium","Low"))</f>
        <v>Medium</v>
      </c>
    </row>
    <row r="2060" customFormat="false" ht="18.65" hidden="false" customHeight="false" outlineLevel="0" collapsed="false">
      <c r="A2060" s="5" t="s">
        <v>2104</v>
      </c>
      <c r="B2060" s="6" t="s">
        <v>37</v>
      </c>
      <c r="C2060" s="6" t="s">
        <v>30</v>
      </c>
      <c r="D2060" s="6" t="s">
        <v>30</v>
      </c>
      <c r="E2060" s="6" t="s">
        <v>30</v>
      </c>
      <c r="F2060" s="7" t="n">
        <v>24</v>
      </c>
      <c r="G2060" s="6" t="s">
        <v>31</v>
      </c>
      <c r="H2060" s="6" t="s">
        <v>30</v>
      </c>
      <c r="I2060" s="6" t="s">
        <v>30</v>
      </c>
      <c r="J2060" s="6" t="s">
        <v>32</v>
      </c>
      <c r="K2060" s="6" t="s">
        <v>32</v>
      </c>
      <c r="L2060" s="6" t="s">
        <v>32</v>
      </c>
      <c r="M2060" s="6" t="s">
        <v>32</v>
      </c>
      <c r="N2060" s="6" t="s">
        <v>32</v>
      </c>
      <c r="O2060" s="6" t="s">
        <v>32</v>
      </c>
      <c r="P2060" s="6" t="s">
        <v>33</v>
      </c>
      <c r="Q2060" s="6" t="s">
        <v>30</v>
      </c>
      <c r="R2060" s="6" t="s">
        <v>58</v>
      </c>
      <c r="S2060" s="8" t="n">
        <v>20.45</v>
      </c>
      <c r="T2060" s="8" t="n">
        <v>527.35</v>
      </c>
      <c r="U2060" s="6" t="s">
        <v>30</v>
      </c>
      <c r="V2060" s="8" t="n">
        <f aca="false">IF(X2060="0-1 Year", ROUND(S2060/0.474, 2), IF(X2060="1-2 Years", ROUND(S2060/0.287, 2), ROUND(S2060/0.14, 2)))</f>
        <v>71.25</v>
      </c>
      <c r="W2060" s="6" t="str">
        <f aca="false">IF(V2060&gt;4000, "High", IF(V2060&gt;2000, "Medium", "Low"))</f>
        <v>Low</v>
      </c>
      <c r="X2060" s="9" t="s">
        <v>1275</v>
      </c>
      <c r="Y2060" s="10" t="n">
        <f aca="false">IF(U2060="Yes", 1, 0)</f>
        <v>0</v>
      </c>
      <c r="Z2060" s="10" t="n">
        <v>1</v>
      </c>
      <c r="AA2060" s="11" t="n">
        <f aca="false">MAX(0, ($S2060 * 0.35) - ($F2060 * 0.3))</f>
        <v>0</v>
      </c>
      <c r="AB2060" s="12" t="str">
        <f aca="false">IF(AA2060&gt;20,"High",IF(AA2060&gt;10,"Medium","Low"))</f>
        <v>Low</v>
      </c>
    </row>
    <row r="2061" customFormat="false" ht="18.65" hidden="false" customHeight="false" outlineLevel="0" collapsed="false">
      <c r="A2061" s="5" t="s">
        <v>2105</v>
      </c>
      <c r="B2061" s="6" t="s">
        <v>37</v>
      </c>
      <c r="C2061" s="6" t="s">
        <v>30</v>
      </c>
      <c r="D2061" s="6" t="s">
        <v>30</v>
      </c>
      <c r="E2061" s="6" t="s">
        <v>30</v>
      </c>
      <c r="F2061" s="7" t="n">
        <v>25</v>
      </c>
      <c r="G2061" s="6" t="s">
        <v>31</v>
      </c>
      <c r="H2061" s="6" t="s">
        <v>30</v>
      </c>
      <c r="I2061" s="6" t="s">
        <v>30</v>
      </c>
      <c r="J2061" s="6" t="s">
        <v>32</v>
      </c>
      <c r="K2061" s="6" t="s">
        <v>32</v>
      </c>
      <c r="L2061" s="6" t="s">
        <v>32</v>
      </c>
      <c r="M2061" s="6" t="s">
        <v>32</v>
      </c>
      <c r="N2061" s="6" t="s">
        <v>32</v>
      </c>
      <c r="O2061" s="6" t="s">
        <v>32</v>
      </c>
      <c r="P2061" s="6" t="s">
        <v>33</v>
      </c>
      <c r="Q2061" s="6" t="s">
        <v>30</v>
      </c>
      <c r="R2061" s="6" t="s">
        <v>58</v>
      </c>
      <c r="S2061" s="8" t="n">
        <v>19.9</v>
      </c>
      <c r="T2061" s="8" t="n">
        <v>527.5</v>
      </c>
      <c r="U2061" s="6" t="s">
        <v>30</v>
      </c>
      <c r="V2061" s="8" t="n">
        <f aca="false">IF(X2061="0-1 Year", ROUND(S2061/0.474, 2), IF(X2061="1-2 Years", ROUND(S2061/0.287, 2), ROUND(S2061/0.14, 2)))</f>
        <v>142.14</v>
      </c>
      <c r="W2061" s="6" t="str">
        <f aca="false">IF(V2061&gt;4000, "High", IF(V2061&gt;2000, "Medium", "Low"))</f>
        <v>Low</v>
      </c>
      <c r="X2061" s="9" t="s">
        <v>1765</v>
      </c>
      <c r="Y2061" s="10" t="n">
        <f aca="false">IF(U2061="Yes", 1, 0)</f>
        <v>0</v>
      </c>
      <c r="Z2061" s="10" t="n">
        <v>1</v>
      </c>
      <c r="AA2061" s="11" t="n">
        <f aca="false">MAX(0, ($S2061 * 0.35) - ($F2061 * 0.3))</f>
        <v>0</v>
      </c>
      <c r="AB2061" s="12" t="str">
        <f aca="false">IF(AA2061&gt;20,"High",IF(AA2061&gt;10,"Medium","Low"))</f>
        <v>Low</v>
      </c>
    </row>
    <row r="2062" customFormat="false" ht="18.65" hidden="false" customHeight="false" outlineLevel="0" collapsed="false">
      <c r="A2062" s="5" t="s">
        <v>2106</v>
      </c>
      <c r="B2062" s="6" t="s">
        <v>29</v>
      </c>
      <c r="C2062" s="6" t="s">
        <v>31</v>
      </c>
      <c r="D2062" s="6" t="s">
        <v>31</v>
      </c>
      <c r="E2062" s="6" t="s">
        <v>30</v>
      </c>
      <c r="F2062" s="7" t="n">
        <v>7</v>
      </c>
      <c r="G2062" s="6" t="s">
        <v>31</v>
      </c>
      <c r="H2062" s="6" t="s">
        <v>31</v>
      </c>
      <c r="I2062" s="6" t="s">
        <v>517</v>
      </c>
      <c r="J2062" s="6" t="s">
        <v>30</v>
      </c>
      <c r="K2062" s="6" t="s">
        <v>30</v>
      </c>
      <c r="L2062" s="6" t="s">
        <v>30</v>
      </c>
      <c r="M2062" s="6" t="s">
        <v>30</v>
      </c>
      <c r="N2062" s="6" t="s">
        <v>30</v>
      </c>
      <c r="O2062" s="6" t="s">
        <v>30</v>
      </c>
      <c r="P2062" s="6" t="s">
        <v>38</v>
      </c>
      <c r="Q2062" s="6" t="s">
        <v>31</v>
      </c>
      <c r="R2062" s="6" t="s">
        <v>34</v>
      </c>
      <c r="S2062" s="8" t="n">
        <v>74.4</v>
      </c>
      <c r="T2062" s="8" t="n">
        <v>527.9</v>
      </c>
      <c r="U2062" s="6" t="s">
        <v>31</v>
      </c>
      <c r="V2062" s="8" t="n">
        <f aca="false">IF(X2062="0-1 Year", ROUND(S2062/0.474, 2), IF(X2062="1-2 Years", ROUND(S2062/0.287, 2), ROUND(S2062/0.14, 2)))</f>
        <v>156.96</v>
      </c>
      <c r="W2062" s="6" t="str">
        <f aca="false">IF(V2062&gt;4000, "High", IF(V2062&gt;2000, "Medium", "Low"))</f>
        <v>Low</v>
      </c>
      <c r="X2062" s="9" t="s">
        <v>35</v>
      </c>
      <c r="Y2062" s="10" t="n">
        <f aca="false">IF(U2062="Yes", 1, 0)</f>
        <v>1</v>
      </c>
      <c r="Z2062" s="10" t="n">
        <v>1</v>
      </c>
      <c r="AA2062" s="11" t="n">
        <f aca="false">MAX(0, ($S2062 * 0.35) - ($F2062 * 0.3))</f>
        <v>23.94</v>
      </c>
      <c r="AB2062" s="12" t="str">
        <f aca="false">IF(AA2062&gt;20,"High",IF(AA2062&gt;10,"Medium","Low"))</f>
        <v>High</v>
      </c>
    </row>
    <row r="2063" customFormat="false" ht="18.65" hidden="false" customHeight="false" outlineLevel="0" collapsed="false">
      <c r="A2063" s="5" t="s">
        <v>2107</v>
      </c>
      <c r="B2063" s="6" t="s">
        <v>37</v>
      </c>
      <c r="C2063" s="6" t="s">
        <v>30</v>
      </c>
      <c r="D2063" s="6" t="s">
        <v>31</v>
      </c>
      <c r="E2063" s="6" t="s">
        <v>31</v>
      </c>
      <c r="F2063" s="7" t="n">
        <v>10</v>
      </c>
      <c r="G2063" s="6" t="s">
        <v>31</v>
      </c>
      <c r="H2063" s="6" t="s">
        <v>30</v>
      </c>
      <c r="I2063" s="6" t="s">
        <v>203</v>
      </c>
      <c r="J2063" s="6" t="s">
        <v>30</v>
      </c>
      <c r="K2063" s="6" t="s">
        <v>30</v>
      </c>
      <c r="L2063" s="6" t="s">
        <v>31</v>
      </c>
      <c r="M2063" s="6" t="s">
        <v>31</v>
      </c>
      <c r="N2063" s="6" t="s">
        <v>30</v>
      </c>
      <c r="O2063" s="6" t="s">
        <v>30</v>
      </c>
      <c r="P2063" s="6" t="s">
        <v>38</v>
      </c>
      <c r="Q2063" s="6" t="s">
        <v>30</v>
      </c>
      <c r="R2063" s="6" t="s">
        <v>58</v>
      </c>
      <c r="S2063" s="8" t="n">
        <v>55.2</v>
      </c>
      <c r="T2063" s="8" t="n">
        <v>528.35</v>
      </c>
      <c r="U2063" s="6" t="s">
        <v>31</v>
      </c>
      <c r="V2063" s="8" t="n">
        <f aca="false">IF(X2063="0-1 Year", ROUND(S2063/0.474, 2), IF(X2063="1-2 Years", ROUND(S2063/0.287, 2), ROUND(S2063/0.14, 2)))</f>
        <v>116.46</v>
      </c>
      <c r="W2063" s="6" t="str">
        <f aca="false">IF(V2063&gt;4000, "High", IF(V2063&gt;2000, "Medium", "Low"))</f>
        <v>Low</v>
      </c>
      <c r="X2063" s="9" t="s">
        <v>35</v>
      </c>
      <c r="Y2063" s="10" t="n">
        <f aca="false">IF(U2063="Yes", 1, 0)</f>
        <v>1</v>
      </c>
      <c r="Z2063" s="10" t="n">
        <v>1</v>
      </c>
      <c r="AA2063" s="11" t="n">
        <f aca="false">MAX(0, ($S2063 * 0.35) - ($F2063 * 0.3))</f>
        <v>16.32</v>
      </c>
      <c r="AB2063" s="12" t="str">
        <f aca="false">IF(AA2063&gt;20,"High",IF(AA2063&gt;10,"Medium","Low"))</f>
        <v>Medium</v>
      </c>
    </row>
    <row r="2064" customFormat="false" ht="18.65" hidden="false" customHeight="false" outlineLevel="0" collapsed="false">
      <c r="A2064" s="5" t="s">
        <v>2108</v>
      </c>
      <c r="B2064" s="6" t="s">
        <v>37</v>
      </c>
      <c r="C2064" s="6" t="s">
        <v>31</v>
      </c>
      <c r="D2064" s="6" t="s">
        <v>31</v>
      </c>
      <c r="E2064" s="6" t="s">
        <v>30</v>
      </c>
      <c r="F2064" s="7" t="n">
        <v>13</v>
      </c>
      <c r="G2064" s="6" t="s">
        <v>30</v>
      </c>
      <c r="H2064" s="6" t="s">
        <v>202</v>
      </c>
      <c r="I2064" s="6" t="s">
        <v>203</v>
      </c>
      <c r="J2064" s="6" t="s">
        <v>30</v>
      </c>
      <c r="K2064" s="6" t="s">
        <v>30</v>
      </c>
      <c r="L2064" s="6" t="s">
        <v>30</v>
      </c>
      <c r="M2064" s="6" t="s">
        <v>30</v>
      </c>
      <c r="N2064" s="6" t="s">
        <v>31</v>
      </c>
      <c r="O2064" s="6" t="s">
        <v>31</v>
      </c>
      <c r="P2064" s="6" t="s">
        <v>38</v>
      </c>
      <c r="Q2064" s="6" t="s">
        <v>30</v>
      </c>
      <c r="R2064" s="6" t="s">
        <v>39</v>
      </c>
      <c r="S2064" s="8" t="n">
        <v>45.3</v>
      </c>
      <c r="T2064" s="8" t="n">
        <v>528.45</v>
      </c>
      <c r="U2064" s="6" t="s">
        <v>30</v>
      </c>
      <c r="V2064" s="8" t="n">
        <f aca="false">IF(X2064="0-1 Year", ROUND(S2064/0.474, 2), IF(X2064="1-2 Years", ROUND(S2064/0.287, 2), ROUND(S2064/0.14, 2)))</f>
        <v>157.84</v>
      </c>
      <c r="W2064" s="6" t="str">
        <f aca="false">IF(V2064&gt;4000, "High", IF(V2064&gt;2000, "Medium", "Low"))</f>
        <v>Low</v>
      </c>
      <c r="X2064" s="9" t="s">
        <v>1275</v>
      </c>
      <c r="Y2064" s="10" t="n">
        <f aca="false">IF(U2064="Yes", 1, 0)</f>
        <v>0</v>
      </c>
      <c r="Z2064" s="10" t="n">
        <v>1</v>
      </c>
      <c r="AA2064" s="11" t="n">
        <f aca="false">MAX(0, ($S2064 * 0.35) - ($F2064 * 0.3))</f>
        <v>11.955</v>
      </c>
      <c r="AB2064" s="12" t="str">
        <f aca="false">IF(AA2064&gt;20,"High",IF(AA2064&gt;10,"Medium","Low"))</f>
        <v>Medium</v>
      </c>
    </row>
    <row r="2065" customFormat="false" ht="18.65" hidden="false" customHeight="false" outlineLevel="0" collapsed="false">
      <c r="A2065" s="5" t="s">
        <v>2109</v>
      </c>
      <c r="B2065" s="6" t="s">
        <v>29</v>
      </c>
      <c r="C2065" s="6" t="s">
        <v>30</v>
      </c>
      <c r="D2065" s="6" t="s">
        <v>30</v>
      </c>
      <c r="E2065" s="6" t="s">
        <v>30</v>
      </c>
      <c r="F2065" s="7" t="n">
        <v>29</v>
      </c>
      <c r="G2065" s="6" t="s">
        <v>31</v>
      </c>
      <c r="H2065" s="6" t="s">
        <v>30</v>
      </c>
      <c r="I2065" s="6" t="s">
        <v>30</v>
      </c>
      <c r="J2065" s="6" t="s">
        <v>32</v>
      </c>
      <c r="K2065" s="6" t="s">
        <v>32</v>
      </c>
      <c r="L2065" s="6" t="s">
        <v>32</v>
      </c>
      <c r="M2065" s="6" t="s">
        <v>32</v>
      </c>
      <c r="N2065" s="6" t="s">
        <v>32</v>
      </c>
      <c r="O2065" s="6" t="s">
        <v>32</v>
      </c>
      <c r="P2065" s="6" t="s">
        <v>33</v>
      </c>
      <c r="Q2065" s="6" t="s">
        <v>30</v>
      </c>
      <c r="R2065" s="6" t="s">
        <v>34</v>
      </c>
      <c r="S2065" s="8" t="n">
        <v>19.1</v>
      </c>
      <c r="T2065" s="8" t="n">
        <v>529.5</v>
      </c>
      <c r="U2065" s="6" t="s">
        <v>30</v>
      </c>
      <c r="V2065" s="8" t="n">
        <f aca="false">IF(X2065="0-1 Year", ROUND(S2065/0.474, 2), IF(X2065="1-2 Years", ROUND(S2065/0.287, 2), ROUND(S2065/0.14, 2)))</f>
        <v>136.43</v>
      </c>
      <c r="W2065" s="6" t="str">
        <f aca="false">IF(V2065&gt;4000, "High", IF(V2065&gt;2000, "Medium", "Low"))</f>
        <v>Low</v>
      </c>
      <c r="X2065" s="9" t="s">
        <v>1765</v>
      </c>
      <c r="Y2065" s="10" t="n">
        <f aca="false">IF(U2065="Yes", 1, 0)</f>
        <v>0</v>
      </c>
      <c r="Z2065" s="10" t="n">
        <v>1</v>
      </c>
      <c r="AA2065" s="11" t="n">
        <f aca="false">MAX(0, ($S2065 * 0.35) - ($F2065 * 0.3))</f>
        <v>0</v>
      </c>
      <c r="AB2065" s="12" t="str">
        <f aca="false">IF(AA2065&gt;20,"High",IF(AA2065&gt;10,"Medium","Low"))</f>
        <v>Low</v>
      </c>
    </row>
    <row r="2066" customFormat="false" ht="18.65" hidden="false" customHeight="false" outlineLevel="0" collapsed="false">
      <c r="A2066" s="5" t="s">
        <v>2110</v>
      </c>
      <c r="B2066" s="6" t="s">
        <v>29</v>
      </c>
      <c r="C2066" s="6" t="s">
        <v>30</v>
      </c>
      <c r="D2066" s="6" t="s">
        <v>31</v>
      </c>
      <c r="E2066" s="6" t="s">
        <v>31</v>
      </c>
      <c r="F2066" s="7" t="n">
        <v>7</v>
      </c>
      <c r="G2066" s="6" t="s">
        <v>31</v>
      </c>
      <c r="H2066" s="6" t="s">
        <v>30</v>
      </c>
      <c r="I2066" s="6" t="s">
        <v>517</v>
      </c>
      <c r="J2066" s="6" t="s">
        <v>30</v>
      </c>
      <c r="K2066" s="6" t="s">
        <v>30</v>
      </c>
      <c r="L2066" s="6" t="s">
        <v>30</v>
      </c>
      <c r="M2066" s="6" t="s">
        <v>30</v>
      </c>
      <c r="N2066" s="6" t="s">
        <v>30</v>
      </c>
      <c r="O2066" s="6" t="s">
        <v>30</v>
      </c>
      <c r="P2066" s="6" t="s">
        <v>38</v>
      </c>
      <c r="Q2066" s="6" t="s">
        <v>31</v>
      </c>
      <c r="R2066" s="6" t="s">
        <v>53</v>
      </c>
      <c r="S2066" s="8" t="n">
        <v>69.95</v>
      </c>
      <c r="T2066" s="8" t="n">
        <v>529.5</v>
      </c>
      <c r="U2066" s="6" t="s">
        <v>31</v>
      </c>
      <c r="V2066" s="8" t="n">
        <f aca="false">IF(X2066="0-1 Year", ROUND(S2066/0.474, 2), IF(X2066="1-2 Years", ROUND(S2066/0.287, 2), ROUND(S2066/0.14, 2)))</f>
        <v>147.57</v>
      </c>
      <c r="W2066" s="6" t="str">
        <f aca="false">IF(V2066&gt;4000, "High", IF(V2066&gt;2000, "Medium", "Low"))</f>
        <v>Low</v>
      </c>
      <c r="X2066" s="9" t="s">
        <v>35</v>
      </c>
      <c r="Y2066" s="10" t="n">
        <f aca="false">IF(U2066="Yes", 1, 0)</f>
        <v>1</v>
      </c>
      <c r="Z2066" s="10" t="n">
        <v>1</v>
      </c>
      <c r="AA2066" s="11" t="n">
        <f aca="false">MAX(0, ($S2066 * 0.35) - ($F2066 * 0.3))</f>
        <v>22.3825</v>
      </c>
      <c r="AB2066" s="12" t="str">
        <f aca="false">IF(AA2066&gt;20,"High",IF(AA2066&gt;10,"Medium","Low"))</f>
        <v>High</v>
      </c>
    </row>
    <row r="2067" customFormat="false" ht="18.65" hidden="false" customHeight="false" outlineLevel="0" collapsed="false">
      <c r="A2067" s="5" t="s">
        <v>2111</v>
      </c>
      <c r="B2067" s="6" t="s">
        <v>29</v>
      </c>
      <c r="C2067" s="6" t="s">
        <v>30</v>
      </c>
      <c r="D2067" s="6" t="s">
        <v>30</v>
      </c>
      <c r="E2067" s="6" t="s">
        <v>30</v>
      </c>
      <c r="F2067" s="7" t="n">
        <v>27</v>
      </c>
      <c r="G2067" s="6" t="s">
        <v>31</v>
      </c>
      <c r="H2067" s="6" t="s">
        <v>30</v>
      </c>
      <c r="I2067" s="6" t="s">
        <v>30</v>
      </c>
      <c r="J2067" s="6" t="s">
        <v>32</v>
      </c>
      <c r="K2067" s="6" t="s">
        <v>32</v>
      </c>
      <c r="L2067" s="6" t="s">
        <v>32</v>
      </c>
      <c r="M2067" s="6" t="s">
        <v>32</v>
      </c>
      <c r="N2067" s="6" t="s">
        <v>32</v>
      </c>
      <c r="O2067" s="6" t="s">
        <v>32</v>
      </c>
      <c r="P2067" s="6" t="s">
        <v>38</v>
      </c>
      <c r="Q2067" s="6" t="s">
        <v>31</v>
      </c>
      <c r="R2067" s="6" t="s">
        <v>39</v>
      </c>
      <c r="S2067" s="8" t="n">
        <v>19.4</v>
      </c>
      <c r="T2067" s="8" t="n">
        <v>529.8</v>
      </c>
      <c r="U2067" s="6" t="s">
        <v>30</v>
      </c>
      <c r="V2067" s="8" t="n">
        <f aca="false">IF(X2067="0-1 Year", ROUND(S2067/0.474, 2), IF(X2067="1-2 Years", ROUND(S2067/0.287, 2), ROUND(S2067/0.14, 2)))</f>
        <v>138.57</v>
      </c>
      <c r="W2067" s="6" t="str">
        <f aca="false">IF(V2067&gt;4000, "High", IF(V2067&gt;2000, "Medium", "Low"))</f>
        <v>Low</v>
      </c>
      <c r="X2067" s="9" t="s">
        <v>1765</v>
      </c>
      <c r="Y2067" s="10" t="n">
        <f aca="false">IF(U2067="Yes", 1, 0)</f>
        <v>0</v>
      </c>
      <c r="Z2067" s="10" t="n">
        <v>1</v>
      </c>
      <c r="AA2067" s="11" t="n">
        <f aca="false">MAX(0, ($S2067 * 0.35) - ($F2067 * 0.3))</f>
        <v>0</v>
      </c>
      <c r="AB2067" s="12" t="str">
        <f aca="false">IF(AA2067&gt;20,"High",IF(AA2067&gt;10,"Medium","Low"))</f>
        <v>Low</v>
      </c>
    </row>
    <row r="2068" customFormat="false" ht="18.65" hidden="false" customHeight="false" outlineLevel="0" collapsed="false">
      <c r="A2068" s="5" t="s">
        <v>2112</v>
      </c>
      <c r="B2068" s="6" t="s">
        <v>37</v>
      </c>
      <c r="C2068" s="6" t="s">
        <v>30</v>
      </c>
      <c r="D2068" s="6" t="s">
        <v>30</v>
      </c>
      <c r="E2068" s="6" t="s">
        <v>30</v>
      </c>
      <c r="F2068" s="7" t="n">
        <v>9</v>
      </c>
      <c r="G2068" s="6" t="s">
        <v>31</v>
      </c>
      <c r="H2068" s="6" t="s">
        <v>30</v>
      </c>
      <c r="I2068" s="6" t="s">
        <v>203</v>
      </c>
      <c r="J2068" s="6" t="s">
        <v>30</v>
      </c>
      <c r="K2068" s="6" t="s">
        <v>30</v>
      </c>
      <c r="L2068" s="6" t="s">
        <v>30</v>
      </c>
      <c r="M2068" s="6" t="s">
        <v>31</v>
      </c>
      <c r="N2068" s="6" t="s">
        <v>31</v>
      </c>
      <c r="O2068" s="6" t="s">
        <v>30</v>
      </c>
      <c r="P2068" s="6" t="s">
        <v>38</v>
      </c>
      <c r="Q2068" s="6" t="s">
        <v>31</v>
      </c>
      <c r="R2068" s="6" t="s">
        <v>53</v>
      </c>
      <c r="S2068" s="8" t="n">
        <v>59.5</v>
      </c>
      <c r="T2068" s="8" t="n">
        <v>530.05</v>
      </c>
      <c r="U2068" s="6" t="s">
        <v>30</v>
      </c>
      <c r="V2068" s="8" t="n">
        <f aca="false">IF(X2068="0-1 Year", ROUND(S2068/0.474, 2), IF(X2068="1-2 Years", ROUND(S2068/0.287, 2), ROUND(S2068/0.14, 2)))</f>
        <v>125.53</v>
      </c>
      <c r="W2068" s="6" t="str">
        <f aca="false">IF(V2068&gt;4000, "High", IF(V2068&gt;2000, "Medium", "Low"))</f>
        <v>Low</v>
      </c>
      <c r="X2068" s="9" t="s">
        <v>35</v>
      </c>
      <c r="Y2068" s="10" t="n">
        <f aca="false">IF(U2068="Yes", 1, 0)</f>
        <v>0</v>
      </c>
      <c r="Z2068" s="10" t="n">
        <v>1</v>
      </c>
      <c r="AA2068" s="11" t="n">
        <f aca="false">MAX(0, ($S2068 * 0.35) - ($F2068 * 0.3))</f>
        <v>18.125</v>
      </c>
      <c r="AB2068" s="12" t="str">
        <f aca="false">IF(AA2068&gt;20,"High",IF(AA2068&gt;10,"Medium","Low"))</f>
        <v>Medium</v>
      </c>
    </row>
    <row r="2069" customFormat="false" ht="18.65" hidden="false" customHeight="false" outlineLevel="0" collapsed="false">
      <c r="A2069" s="5" t="s">
        <v>2113</v>
      </c>
      <c r="B2069" s="6" t="s">
        <v>29</v>
      </c>
      <c r="C2069" s="6" t="s">
        <v>30</v>
      </c>
      <c r="D2069" s="6" t="s">
        <v>31</v>
      </c>
      <c r="E2069" s="6" t="s">
        <v>30</v>
      </c>
      <c r="F2069" s="7" t="n">
        <v>6</v>
      </c>
      <c r="G2069" s="6" t="s">
        <v>31</v>
      </c>
      <c r="H2069" s="6" t="s">
        <v>30</v>
      </c>
      <c r="I2069" s="6" t="s">
        <v>517</v>
      </c>
      <c r="J2069" s="6" t="s">
        <v>30</v>
      </c>
      <c r="K2069" s="6" t="s">
        <v>31</v>
      </c>
      <c r="L2069" s="6" t="s">
        <v>31</v>
      </c>
      <c r="M2069" s="6" t="s">
        <v>30</v>
      </c>
      <c r="N2069" s="6" t="s">
        <v>30</v>
      </c>
      <c r="O2069" s="6" t="s">
        <v>31</v>
      </c>
      <c r="P2069" s="6" t="s">
        <v>38</v>
      </c>
      <c r="Q2069" s="6" t="s">
        <v>31</v>
      </c>
      <c r="R2069" s="6" t="s">
        <v>39</v>
      </c>
      <c r="S2069" s="8" t="n">
        <v>91</v>
      </c>
      <c r="T2069" s="8" t="n">
        <v>531</v>
      </c>
      <c r="U2069" s="6" t="s">
        <v>31</v>
      </c>
      <c r="V2069" s="8" t="n">
        <f aca="false">IF(X2069="0-1 Year", ROUND(S2069/0.474, 2), IF(X2069="1-2 Years", ROUND(S2069/0.287, 2), ROUND(S2069/0.14, 2)))</f>
        <v>191.98</v>
      </c>
      <c r="W2069" s="6" t="str">
        <f aca="false">IF(V2069&gt;4000, "High", IF(V2069&gt;2000, "Medium", "Low"))</f>
        <v>Low</v>
      </c>
      <c r="X2069" s="9" t="s">
        <v>35</v>
      </c>
      <c r="Y2069" s="10" t="n">
        <f aca="false">IF(U2069="Yes", 1, 0)</f>
        <v>1</v>
      </c>
      <c r="Z2069" s="10" t="n">
        <v>1</v>
      </c>
      <c r="AA2069" s="11" t="n">
        <f aca="false">MAX(0, ($S2069 * 0.35) - ($F2069 * 0.3))</f>
        <v>30.05</v>
      </c>
      <c r="AB2069" s="12" t="str">
        <f aca="false">IF(AA2069&gt;20,"High",IF(AA2069&gt;10,"Medium","Low"))</f>
        <v>High</v>
      </c>
    </row>
    <row r="2070" customFormat="false" ht="18.65" hidden="false" customHeight="false" outlineLevel="0" collapsed="false">
      <c r="A2070" s="5" t="s">
        <v>2114</v>
      </c>
      <c r="B2070" s="6" t="s">
        <v>37</v>
      </c>
      <c r="C2070" s="6" t="s">
        <v>30</v>
      </c>
      <c r="D2070" s="6" t="s">
        <v>30</v>
      </c>
      <c r="E2070" s="6" t="s">
        <v>30</v>
      </c>
      <c r="F2070" s="7" t="n">
        <v>11</v>
      </c>
      <c r="G2070" s="6" t="s">
        <v>31</v>
      </c>
      <c r="H2070" s="6" t="s">
        <v>30</v>
      </c>
      <c r="I2070" s="6" t="s">
        <v>203</v>
      </c>
      <c r="J2070" s="6" t="s">
        <v>30</v>
      </c>
      <c r="K2070" s="6" t="s">
        <v>31</v>
      </c>
      <c r="L2070" s="6" t="s">
        <v>30</v>
      </c>
      <c r="M2070" s="6" t="s">
        <v>30</v>
      </c>
      <c r="N2070" s="6" t="s">
        <v>30</v>
      </c>
      <c r="O2070" s="6" t="s">
        <v>30</v>
      </c>
      <c r="P2070" s="6" t="s">
        <v>38</v>
      </c>
      <c r="Q2070" s="6" t="s">
        <v>30</v>
      </c>
      <c r="R2070" s="6" t="s">
        <v>39</v>
      </c>
      <c r="S2070" s="8" t="n">
        <v>51.1</v>
      </c>
      <c r="T2070" s="8" t="n">
        <v>531.15</v>
      </c>
      <c r="U2070" s="6" t="s">
        <v>30</v>
      </c>
      <c r="V2070" s="8" t="n">
        <f aca="false">IF(X2070="0-1 Year", ROUND(S2070/0.474, 2), IF(X2070="1-2 Years", ROUND(S2070/0.287, 2), ROUND(S2070/0.14, 2)))</f>
        <v>107.81</v>
      </c>
      <c r="W2070" s="6" t="str">
        <f aca="false">IF(V2070&gt;4000, "High", IF(V2070&gt;2000, "Medium", "Low"))</f>
        <v>Low</v>
      </c>
      <c r="X2070" s="9" t="s">
        <v>35</v>
      </c>
      <c r="Y2070" s="10" t="n">
        <f aca="false">IF(U2070="Yes", 1, 0)</f>
        <v>0</v>
      </c>
      <c r="Z2070" s="10" t="n">
        <v>1</v>
      </c>
      <c r="AA2070" s="11" t="n">
        <f aca="false">MAX(0, ($S2070 * 0.35) - ($F2070 * 0.3))</f>
        <v>14.585</v>
      </c>
      <c r="AB2070" s="12" t="str">
        <f aca="false">IF(AA2070&gt;20,"High",IF(AA2070&gt;10,"Medium","Low"))</f>
        <v>Medium</v>
      </c>
    </row>
    <row r="2071" customFormat="false" ht="18.65" hidden="false" customHeight="false" outlineLevel="0" collapsed="false">
      <c r="A2071" s="5" t="s">
        <v>2115</v>
      </c>
      <c r="B2071" s="6" t="s">
        <v>37</v>
      </c>
      <c r="C2071" s="6" t="s">
        <v>30</v>
      </c>
      <c r="D2071" s="6" t="s">
        <v>30</v>
      </c>
      <c r="E2071" s="6" t="s">
        <v>31</v>
      </c>
      <c r="F2071" s="7" t="n">
        <v>24</v>
      </c>
      <c r="G2071" s="6" t="s">
        <v>31</v>
      </c>
      <c r="H2071" s="6" t="s">
        <v>30</v>
      </c>
      <c r="I2071" s="6" t="s">
        <v>30</v>
      </c>
      <c r="J2071" s="6" t="s">
        <v>32</v>
      </c>
      <c r="K2071" s="6" t="s">
        <v>32</v>
      </c>
      <c r="L2071" s="6" t="s">
        <v>32</v>
      </c>
      <c r="M2071" s="6" t="s">
        <v>32</v>
      </c>
      <c r="N2071" s="6" t="s">
        <v>32</v>
      </c>
      <c r="O2071" s="6" t="s">
        <v>32</v>
      </c>
      <c r="P2071" s="6" t="s">
        <v>33</v>
      </c>
      <c r="Q2071" s="6" t="s">
        <v>30</v>
      </c>
      <c r="R2071" s="6" t="s">
        <v>53</v>
      </c>
      <c r="S2071" s="8" t="n">
        <v>21.05</v>
      </c>
      <c r="T2071" s="8" t="n">
        <v>531.55</v>
      </c>
      <c r="U2071" s="6" t="s">
        <v>30</v>
      </c>
      <c r="V2071" s="8" t="n">
        <f aca="false">IF(X2071="0-1 Year", ROUND(S2071/0.474, 2), IF(X2071="1-2 Years", ROUND(S2071/0.287, 2), ROUND(S2071/0.14, 2)))</f>
        <v>73.34</v>
      </c>
      <c r="W2071" s="6" t="str">
        <f aca="false">IF(V2071&gt;4000, "High", IF(V2071&gt;2000, "Medium", "Low"))</f>
        <v>Low</v>
      </c>
      <c r="X2071" s="9" t="s">
        <v>1275</v>
      </c>
      <c r="Y2071" s="10" t="n">
        <f aca="false">IF(U2071="Yes", 1, 0)</f>
        <v>0</v>
      </c>
      <c r="Z2071" s="10" t="n">
        <v>1</v>
      </c>
      <c r="AA2071" s="11" t="n">
        <f aca="false">MAX(0, ($S2071 * 0.35) - ($F2071 * 0.3))</f>
        <v>0.1675</v>
      </c>
      <c r="AB2071" s="12" t="str">
        <f aca="false">IF(AA2071&gt;20,"High",IF(AA2071&gt;10,"Medium","Low"))</f>
        <v>Low</v>
      </c>
    </row>
    <row r="2072" customFormat="false" ht="18.65" hidden="false" customHeight="false" outlineLevel="0" collapsed="false">
      <c r="A2072" s="5" t="s">
        <v>2116</v>
      </c>
      <c r="B2072" s="6" t="s">
        <v>29</v>
      </c>
      <c r="C2072" s="6" t="s">
        <v>30</v>
      </c>
      <c r="D2072" s="6" t="s">
        <v>30</v>
      </c>
      <c r="E2072" s="6" t="s">
        <v>30</v>
      </c>
      <c r="F2072" s="7" t="n">
        <v>27</v>
      </c>
      <c r="G2072" s="6" t="s">
        <v>31</v>
      </c>
      <c r="H2072" s="6" t="s">
        <v>30</v>
      </c>
      <c r="I2072" s="6" t="s">
        <v>30</v>
      </c>
      <c r="J2072" s="6" t="s">
        <v>32</v>
      </c>
      <c r="K2072" s="6" t="s">
        <v>32</v>
      </c>
      <c r="L2072" s="6" t="s">
        <v>32</v>
      </c>
      <c r="M2072" s="6" t="s">
        <v>32</v>
      </c>
      <c r="N2072" s="6" t="s">
        <v>32</v>
      </c>
      <c r="O2072" s="6" t="s">
        <v>32</v>
      </c>
      <c r="P2072" s="6" t="s">
        <v>166</v>
      </c>
      <c r="Q2072" s="6" t="s">
        <v>30</v>
      </c>
      <c r="R2072" s="6" t="s">
        <v>58</v>
      </c>
      <c r="S2072" s="8" t="n">
        <v>20.35</v>
      </c>
      <c r="T2072" s="8" t="n">
        <v>531.6</v>
      </c>
      <c r="U2072" s="6" t="s">
        <v>30</v>
      </c>
      <c r="V2072" s="8" t="n">
        <f aca="false">IF(X2072="0-1 Year", ROUND(S2072/0.474, 2), IF(X2072="1-2 Years", ROUND(S2072/0.287, 2), ROUND(S2072/0.14, 2)))</f>
        <v>145.36</v>
      </c>
      <c r="W2072" s="6" t="str">
        <f aca="false">IF(V2072&gt;4000, "High", IF(V2072&gt;2000, "Medium", "Low"))</f>
        <v>Low</v>
      </c>
      <c r="X2072" s="9" t="s">
        <v>1765</v>
      </c>
      <c r="Y2072" s="10" t="n">
        <f aca="false">IF(U2072="Yes", 1, 0)</f>
        <v>0</v>
      </c>
      <c r="Z2072" s="10" t="n">
        <v>1</v>
      </c>
      <c r="AA2072" s="11" t="n">
        <f aca="false">MAX(0, ($S2072 * 0.35) - ($F2072 * 0.3))</f>
        <v>0</v>
      </c>
      <c r="AB2072" s="12" t="str">
        <f aca="false">IF(AA2072&gt;20,"High",IF(AA2072&gt;10,"Medium","Low"))</f>
        <v>Low</v>
      </c>
    </row>
    <row r="2073" customFormat="false" ht="18.65" hidden="false" customHeight="false" outlineLevel="0" collapsed="false">
      <c r="A2073" s="5" t="s">
        <v>2117</v>
      </c>
      <c r="B2073" s="6" t="s">
        <v>37</v>
      </c>
      <c r="C2073" s="6" t="s">
        <v>30</v>
      </c>
      <c r="D2073" s="6" t="s">
        <v>30</v>
      </c>
      <c r="E2073" s="6" t="s">
        <v>30</v>
      </c>
      <c r="F2073" s="7" t="n">
        <v>25</v>
      </c>
      <c r="G2073" s="6" t="s">
        <v>31</v>
      </c>
      <c r="H2073" s="6" t="s">
        <v>30</v>
      </c>
      <c r="I2073" s="6" t="s">
        <v>30</v>
      </c>
      <c r="J2073" s="6" t="s">
        <v>32</v>
      </c>
      <c r="K2073" s="6" t="s">
        <v>32</v>
      </c>
      <c r="L2073" s="6" t="s">
        <v>32</v>
      </c>
      <c r="M2073" s="6" t="s">
        <v>32</v>
      </c>
      <c r="N2073" s="6" t="s">
        <v>32</v>
      </c>
      <c r="O2073" s="6" t="s">
        <v>32</v>
      </c>
      <c r="P2073" s="6" t="s">
        <v>38</v>
      </c>
      <c r="Q2073" s="6" t="s">
        <v>31</v>
      </c>
      <c r="R2073" s="6" t="s">
        <v>58</v>
      </c>
      <c r="S2073" s="8" t="n">
        <v>19.2</v>
      </c>
      <c r="T2073" s="8" t="n">
        <v>532.1</v>
      </c>
      <c r="U2073" s="6" t="s">
        <v>30</v>
      </c>
      <c r="V2073" s="8" t="n">
        <f aca="false">IF(X2073="0-1 Year", ROUND(S2073/0.474, 2), IF(X2073="1-2 Years", ROUND(S2073/0.287, 2), ROUND(S2073/0.14, 2)))</f>
        <v>137.14</v>
      </c>
      <c r="W2073" s="6" t="str">
        <f aca="false">IF(V2073&gt;4000, "High", IF(V2073&gt;2000, "Medium", "Low"))</f>
        <v>Low</v>
      </c>
      <c r="X2073" s="9" t="s">
        <v>1765</v>
      </c>
      <c r="Y2073" s="10" t="n">
        <f aca="false">IF(U2073="Yes", 1, 0)</f>
        <v>0</v>
      </c>
      <c r="Z2073" s="10" t="n">
        <v>1</v>
      </c>
      <c r="AA2073" s="11" t="n">
        <f aca="false">MAX(0, ($S2073 * 0.35) - ($F2073 * 0.3))</f>
        <v>0</v>
      </c>
      <c r="AB2073" s="12" t="str">
        <f aca="false">IF(AA2073&gt;20,"High",IF(AA2073&gt;10,"Medium","Low"))</f>
        <v>Low</v>
      </c>
    </row>
    <row r="2074" customFormat="false" ht="18.65" hidden="false" customHeight="false" outlineLevel="0" collapsed="false">
      <c r="A2074" s="5" t="s">
        <v>2118</v>
      </c>
      <c r="B2074" s="6" t="s">
        <v>29</v>
      </c>
      <c r="C2074" s="6" t="s">
        <v>31</v>
      </c>
      <c r="D2074" s="6" t="s">
        <v>31</v>
      </c>
      <c r="E2074" s="6" t="s">
        <v>30</v>
      </c>
      <c r="F2074" s="7" t="n">
        <v>7</v>
      </c>
      <c r="G2074" s="6" t="s">
        <v>31</v>
      </c>
      <c r="H2074" s="6" t="s">
        <v>31</v>
      </c>
      <c r="I2074" s="6" t="s">
        <v>517</v>
      </c>
      <c r="J2074" s="6" t="s">
        <v>30</v>
      </c>
      <c r="K2074" s="6" t="s">
        <v>30</v>
      </c>
      <c r="L2074" s="6" t="s">
        <v>30</v>
      </c>
      <c r="M2074" s="6" t="s">
        <v>30</v>
      </c>
      <c r="N2074" s="6" t="s">
        <v>30</v>
      </c>
      <c r="O2074" s="6" t="s">
        <v>30</v>
      </c>
      <c r="P2074" s="6" t="s">
        <v>38</v>
      </c>
      <c r="Q2074" s="6" t="s">
        <v>31</v>
      </c>
      <c r="R2074" s="6" t="s">
        <v>39</v>
      </c>
      <c r="S2074" s="8" t="n">
        <v>75.4</v>
      </c>
      <c r="T2074" s="8" t="n">
        <v>533.05</v>
      </c>
      <c r="U2074" s="6" t="s">
        <v>30</v>
      </c>
      <c r="V2074" s="8" t="n">
        <f aca="false">IF(X2074="0-1 Year", ROUND(S2074/0.474, 2), IF(X2074="1-2 Years", ROUND(S2074/0.287, 2), ROUND(S2074/0.14, 2)))</f>
        <v>159.07</v>
      </c>
      <c r="W2074" s="6" t="str">
        <f aca="false">IF(V2074&gt;4000, "High", IF(V2074&gt;2000, "Medium", "Low"))</f>
        <v>Low</v>
      </c>
      <c r="X2074" s="9" t="s">
        <v>35</v>
      </c>
      <c r="Y2074" s="10" t="n">
        <f aca="false">IF(U2074="Yes", 1, 0)</f>
        <v>0</v>
      </c>
      <c r="Z2074" s="10" t="n">
        <v>1</v>
      </c>
      <c r="AA2074" s="11" t="n">
        <f aca="false">MAX(0, ($S2074 * 0.35) - ($F2074 * 0.3))</f>
        <v>24.29</v>
      </c>
      <c r="AB2074" s="12" t="str">
        <f aca="false">IF(AA2074&gt;20,"High",IF(AA2074&gt;10,"Medium","Low"))</f>
        <v>High</v>
      </c>
    </row>
    <row r="2075" customFormat="false" ht="18.65" hidden="false" customHeight="false" outlineLevel="0" collapsed="false">
      <c r="A2075" s="5" t="s">
        <v>2119</v>
      </c>
      <c r="B2075" s="6" t="s">
        <v>37</v>
      </c>
      <c r="C2075" s="6" t="s">
        <v>30</v>
      </c>
      <c r="D2075" s="6" t="s">
        <v>31</v>
      </c>
      <c r="E2075" s="6" t="s">
        <v>31</v>
      </c>
      <c r="F2075" s="7" t="n">
        <v>24</v>
      </c>
      <c r="G2075" s="6" t="s">
        <v>31</v>
      </c>
      <c r="H2075" s="6" t="s">
        <v>30</v>
      </c>
      <c r="I2075" s="6" t="s">
        <v>30</v>
      </c>
      <c r="J2075" s="6" t="s">
        <v>32</v>
      </c>
      <c r="K2075" s="6" t="s">
        <v>32</v>
      </c>
      <c r="L2075" s="6" t="s">
        <v>32</v>
      </c>
      <c r="M2075" s="6" t="s">
        <v>32</v>
      </c>
      <c r="N2075" s="6" t="s">
        <v>32</v>
      </c>
      <c r="O2075" s="6" t="s">
        <v>32</v>
      </c>
      <c r="P2075" s="6" t="s">
        <v>33</v>
      </c>
      <c r="Q2075" s="6" t="s">
        <v>30</v>
      </c>
      <c r="R2075" s="6" t="s">
        <v>34</v>
      </c>
      <c r="S2075" s="8" t="n">
        <v>19.9</v>
      </c>
      <c r="T2075" s="8" t="n">
        <v>533.5</v>
      </c>
      <c r="U2075" s="6" t="s">
        <v>30</v>
      </c>
      <c r="V2075" s="8" t="n">
        <f aca="false">IF(X2075="0-1 Year", ROUND(S2075/0.474, 2), IF(X2075="1-2 Years", ROUND(S2075/0.287, 2), ROUND(S2075/0.14, 2)))</f>
        <v>69.34</v>
      </c>
      <c r="W2075" s="6" t="str">
        <f aca="false">IF(V2075&gt;4000, "High", IF(V2075&gt;2000, "Medium", "Low"))</f>
        <v>Low</v>
      </c>
      <c r="X2075" s="9" t="s">
        <v>1275</v>
      </c>
      <c r="Y2075" s="10" t="n">
        <f aca="false">IF(U2075="Yes", 1, 0)</f>
        <v>0</v>
      </c>
      <c r="Z2075" s="10" t="n">
        <v>1</v>
      </c>
      <c r="AA2075" s="11" t="n">
        <f aca="false">MAX(0, ($S2075 * 0.35) - ($F2075 * 0.3))</f>
        <v>0</v>
      </c>
      <c r="AB2075" s="12" t="str">
        <f aca="false">IF(AA2075&gt;20,"High",IF(AA2075&gt;10,"Medium","Low"))</f>
        <v>Low</v>
      </c>
    </row>
    <row r="2076" customFormat="false" ht="18.65" hidden="false" customHeight="false" outlineLevel="0" collapsed="false">
      <c r="A2076" s="5" t="s">
        <v>2120</v>
      </c>
      <c r="B2076" s="6" t="s">
        <v>29</v>
      </c>
      <c r="C2076" s="6" t="s">
        <v>30</v>
      </c>
      <c r="D2076" s="6" t="s">
        <v>30</v>
      </c>
      <c r="E2076" s="6" t="s">
        <v>30</v>
      </c>
      <c r="F2076" s="7" t="n">
        <v>7</v>
      </c>
      <c r="G2076" s="6" t="s">
        <v>31</v>
      </c>
      <c r="H2076" s="6" t="s">
        <v>30</v>
      </c>
      <c r="I2076" s="6" t="s">
        <v>517</v>
      </c>
      <c r="J2076" s="6" t="s">
        <v>31</v>
      </c>
      <c r="K2076" s="6" t="s">
        <v>30</v>
      </c>
      <c r="L2076" s="6" t="s">
        <v>30</v>
      </c>
      <c r="M2076" s="6" t="s">
        <v>30</v>
      </c>
      <c r="N2076" s="6" t="s">
        <v>30</v>
      </c>
      <c r="O2076" s="6" t="s">
        <v>30</v>
      </c>
      <c r="P2076" s="6" t="s">
        <v>38</v>
      </c>
      <c r="Q2076" s="6" t="s">
        <v>30</v>
      </c>
      <c r="R2076" s="6" t="s">
        <v>34</v>
      </c>
      <c r="S2076" s="8" t="n">
        <v>74.35</v>
      </c>
      <c r="T2076" s="8" t="n">
        <v>533.6</v>
      </c>
      <c r="U2076" s="6" t="s">
        <v>30</v>
      </c>
      <c r="V2076" s="8" t="n">
        <f aca="false">IF(X2076="0-1 Year", ROUND(S2076/0.474, 2), IF(X2076="1-2 Years", ROUND(S2076/0.287, 2), ROUND(S2076/0.14, 2)))</f>
        <v>156.86</v>
      </c>
      <c r="W2076" s="6" t="str">
        <f aca="false">IF(V2076&gt;4000, "High", IF(V2076&gt;2000, "Medium", "Low"))</f>
        <v>Low</v>
      </c>
      <c r="X2076" s="9" t="s">
        <v>35</v>
      </c>
      <c r="Y2076" s="10" t="n">
        <f aca="false">IF(U2076="Yes", 1, 0)</f>
        <v>0</v>
      </c>
      <c r="Z2076" s="10" t="n">
        <v>1</v>
      </c>
      <c r="AA2076" s="11" t="n">
        <f aca="false">MAX(0, ($S2076 * 0.35) - ($F2076 * 0.3))</f>
        <v>23.9225</v>
      </c>
      <c r="AB2076" s="12" t="str">
        <f aca="false">IF(AA2076&gt;20,"High",IF(AA2076&gt;10,"Medium","Low"))</f>
        <v>High</v>
      </c>
    </row>
    <row r="2077" customFormat="false" ht="18.65" hidden="false" customHeight="false" outlineLevel="0" collapsed="false">
      <c r="A2077" s="5" t="s">
        <v>2121</v>
      </c>
      <c r="B2077" s="6" t="s">
        <v>29</v>
      </c>
      <c r="C2077" s="6" t="s">
        <v>30</v>
      </c>
      <c r="D2077" s="6" t="s">
        <v>31</v>
      </c>
      <c r="E2077" s="6" t="s">
        <v>30</v>
      </c>
      <c r="F2077" s="7" t="n">
        <v>24</v>
      </c>
      <c r="G2077" s="6" t="s">
        <v>31</v>
      </c>
      <c r="H2077" s="6" t="s">
        <v>30</v>
      </c>
      <c r="I2077" s="6" t="s">
        <v>30</v>
      </c>
      <c r="J2077" s="6" t="s">
        <v>32</v>
      </c>
      <c r="K2077" s="6" t="s">
        <v>32</v>
      </c>
      <c r="L2077" s="6" t="s">
        <v>32</v>
      </c>
      <c r="M2077" s="6" t="s">
        <v>32</v>
      </c>
      <c r="N2077" s="6" t="s">
        <v>32</v>
      </c>
      <c r="O2077" s="6" t="s">
        <v>32</v>
      </c>
      <c r="P2077" s="6" t="s">
        <v>33</v>
      </c>
      <c r="Q2077" s="6" t="s">
        <v>30</v>
      </c>
      <c r="R2077" s="6" t="s">
        <v>34</v>
      </c>
      <c r="S2077" s="8" t="n">
        <v>20.1</v>
      </c>
      <c r="T2077" s="8" t="n">
        <v>533.9</v>
      </c>
      <c r="U2077" s="6" t="s">
        <v>30</v>
      </c>
      <c r="V2077" s="8" t="n">
        <f aca="false">IF(X2077="0-1 Year", ROUND(S2077/0.474, 2), IF(X2077="1-2 Years", ROUND(S2077/0.287, 2), ROUND(S2077/0.14, 2)))</f>
        <v>70.03</v>
      </c>
      <c r="W2077" s="6" t="str">
        <f aca="false">IF(V2077&gt;4000, "High", IF(V2077&gt;2000, "Medium", "Low"))</f>
        <v>Low</v>
      </c>
      <c r="X2077" s="9" t="s">
        <v>1275</v>
      </c>
      <c r="Y2077" s="10" t="n">
        <f aca="false">IF(U2077="Yes", 1, 0)</f>
        <v>0</v>
      </c>
      <c r="Z2077" s="10" t="n">
        <v>1</v>
      </c>
      <c r="AA2077" s="11" t="n">
        <f aca="false">MAX(0, ($S2077 * 0.35) - ($F2077 * 0.3))</f>
        <v>0</v>
      </c>
      <c r="AB2077" s="12" t="str">
        <f aca="false">IF(AA2077&gt;20,"High",IF(AA2077&gt;10,"Medium","Low"))</f>
        <v>Low</v>
      </c>
    </row>
    <row r="2078" customFormat="false" ht="18.65" hidden="false" customHeight="false" outlineLevel="0" collapsed="false">
      <c r="A2078" s="5" t="s">
        <v>2122</v>
      </c>
      <c r="B2078" s="6" t="s">
        <v>29</v>
      </c>
      <c r="C2078" s="6" t="s">
        <v>30</v>
      </c>
      <c r="D2078" s="6" t="s">
        <v>30</v>
      </c>
      <c r="E2078" s="6" t="s">
        <v>30</v>
      </c>
      <c r="F2078" s="7" t="n">
        <v>28</v>
      </c>
      <c r="G2078" s="6" t="s">
        <v>31</v>
      </c>
      <c r="H2078" s="6" t="s">
        <v>30</v>
      </c>
      <c r="I2078" s="6" t="s">
        <v>30</v>
      </c>
      <c r="J2078" s="6" t="s">
        <v>32</v>
      </c>
      <c r="K2078" s="6" t="s">
        <v>32</v>
      </c>
      <c r="L2078" s="6" t="s">
        <v>32</v>
      </c>
      <c r="M2078" s="6" t="s">
        <v>32</v>
      </c>
      <c r="N2078" s="6" t="s">
        <v>32</v>
      </c>
      <c r="O2078" s="6" t="s">
        <v>32</v>
      </c>
      <c r="P2078" s="6" t="s">
        <v>33</v>
      </c>
      <c r="Q2078" s="6" t="s">
        <v>30</v>
      </c>
      <c r="R2078" s="6" t="s">
        <v>58</v>
      </c>
      <c r="S2078" s="8" t="n">
        <v>18.25</v>
      </c>
      <c r="T2078" s="8" t="n">
        <v>534.7</v>
      </c>
      <c r="U2078" s="6" t="s">
        <v>30</v>
      </c>
      <c r="V2078" s="8" t="n">
        <f aca="false">IF(X2078="0-1 Year", ROUND(S2078/0.474, 2), IF(X2078="1-2 Years", ROUND(S2078/0.287, 2), ROUND(S2078/0.14, 2)))</f>
        <v>130.36</v>
      </c>
      <c r="W2078" s="6" t="str">
        <f aca="false">IF(V2078&gt;4000, "High", IF(V2078&gt;2000, "Medium", "Low"))</f>
        <v>Low</v>
      </c>
      <c r="X2078" s="9" t="s">
        <v>1765</v>
      </c>
      <c r="Y2078" s="10" t="n">
        <f aca="false">IF(U2078="Yes", 1, 0)</f>
        <v>0</v>
      </c>
      <c r="Z2078" s="10" t="n">
        <v>1</v>
      </c>
      <c r="AA2078" s="11" t="n">
        <f aca="false">MAX(0, ($S2078 * 0.35) - ($F2078 * 0.3))</f>
        <v>0</v>
      </c>
      <c r="AB2078" s="12" t="str">
        <f aca="false">IF(AA2078&gt;20,"High",IF(AA2078&gt;10,"Medium","Low"))</f>
        <v>Low</v>
      </c>
    </row>
    <row r="2079" customFormat="false" ht="18.65" hidden="false" customHeight="false" outlineLevel="0" collapsed="false">
      <c r="A2079" s="5" t="s">
        <v>2123</v>
      </c>
      <c r="B2079" s="6" t="s">
        <v>29</v>
      </c>
      <c r="C2079" s="6" t="s">
        <v>30</v>
      </c>
      <c r="D2079" s="6" t="s">
        <v>30</v>
      </c>
      <c r="E2079" s="6" t="s">
        <v>31</v>
      </c>
      <c r="F2079" s="7" t="n">
        <v>29</v>
      </c>
      <c r="G2079" s="6" t="s">
        <v>31</v>
      </c>
      <c r="H2079" s="6" t="s">
        <v>30</v>
      </c>
      <c r="I2079" s="6" t="s">
        <v>30</v>
      </c>
      <c r="J2079" s="6" t="s">
        <v>32</v>
      </c>
      <c r="K2079" s="6" t="s">
        <v>32</v>
      </c>
      <c r="L2079" s="6" t="s">
        <v>32</v>
      </c>
      <c r="M2079" s="6" t="s">
        <v>32</v>
      </c>
      <c r="N2079" s="6" t="s">
        <v>32</v>
      </c>
      <c r="O2079" s="6" t="s">
        <v>32</v>
      </c>
      <c r="P2079" s="6" t="s">
        <v>33</v>
      </c>
      <c r="Q2079" s="6" t="s">
        <v>30</v>
      </c>
      <c r="R2079" s="6" t="s">
        <v>34</v>
      </c>
      <c r="S2079" s="8" t="n">
        <v>19.85</v>
      </c>
      <c r="T2079" s="8" t="n">
        <v>535.05</v>
      </c>
      <c r="U2079" s="6" t="s">
        <v>30</v>
      </c>
      <c r="V2079" s="8" t="n">
        <f aca="false">IF(X2079="0-1 Year", ROUND(S2079/0.474, 2), IF(X2079="1-2 Years", ROUND(S2079/0.287, 2), ROUND(S2079/0.14, 2)))</f>
        <v>141.79</v>
      </c>
      <c r="W2079" s="6" t="str">
        <f aca="false">IF(V2079&gt;4000, "High", IF(V2079&gt;2000, "Medium", "Low"))</f>
        <v>Low</v>
      </c>
      <c r="X2079" s="9" t="s">
        <v>1765</v>
      </c>
      <c r="Y2079" s="10" t="n">
        <f aca="false">IF(U2079="Yes", 1, 0)</f>
        <v>0</v>
      </c>
      <c r="Z2079" s="10" t="n">
        <v>1</v>
      </c>
      <c r="AA2079" s="11" t="n">
        <f aca="false">MAX(0, ($S2079 * 0.35) - ($F2079 * 0.3))</f>
        <v>0</v>
      </c>
      <c r="AB2079" s="12" t="str">
        <f aca="false">IF(AA2079&gt;20,"High",IF(AA2079&gt;10,"Medium","Low"))</f>
        <v>Low</v>
      </c>
    </row>
    <row r="2080" customFormat="false" ht="18.65" hidden="false" customHeight="false" outlineLevel="0" collapsed="false">
      <c r="A2080" s="5" t="s">
        <v>2124</v>
      </c>
      <c r="B2080" s="6" t="s">
        <v>37</v>
      </c>
      <c r="C2080" s="6" t="s">
        <v>30</v>
      </c>
      <c r="D2080" s="6" t="s">
        <v>30</v>
      </c>
      <c r="E2080" s="6" t="s">
        <v>31</v>
      </c>
      <c r="F2080" s="7" t="n">
        <v>28</v>
      </c>
      <c r="G2080" s="6" t="s">
        <v>31</v>
      </c>
      <c r="H2080" s="6" t="s">
        <v>30</v>
      </c>
      <c r="I2080" s="6" t="s">
        <v>30</v>
      </c>
      <c r="J2080" s="6" t="s">
        <v>32</v>
      </c>
      <c r="K2080" s="6" t="s">
        <v>32</v>
      </c>
      <c r="L2080" s="6" t="s">
        <v>32</v>
      </c>
      <c r="M2080" s="6" t="s">
        <v>32</v>
      </c>
      <c r="N2080" s="6" t="s">
        <v>32</v>
      </c>
      <c r="O2080" s="6" t="s">
        <v>32</v>
      </c>
      <c r="P2080" s="6" t="s">
        <v>38</v>
      </c>
      <c r="Q2080" s="6" t="s">
        <v>30</v>
      </c>
      <c r="R2080" s="6" t="s">
        <v>34</v>
      </c>
      <c r="S2080" s="8" t="n">
        <v>20.25</v>
      </c>
      <c r="T2080" s="8" t="n">
        <v>535.35</v>
      </c>
      <c r="U2080" s="6" t="s">
        <v>30</v>
      </c>
      <c r="V2080" s="8" t="n">
        <f aca="false">IF(X2080="0-1 Year", ROUND(S2080/0.474, 2), IF(X2080="1-2 Years", ROUND(S2080/0.287, 2), ROUND(S2080/0.14, 2)))</f>
        <v>144.64</v>
      </c>
      <c r="W2080" s="6" t="str">
        <f aca="false">IF(V2080&gt;4000, "High", IF(V2080&gt;2000, "Medium", "Low"))</f>
        <v>Low</v>
      </c>
      <c r="X2080" s="9" t="s">
        <v>1765</v>
      </c>
      <c r="Y2080" s="10" t="n">
        <f aca="false">IF(U2080="Yes", 1, 0)</f>
        <v>0</v>
      </c>
      <c r="Z2080" s="10" t="n">
        <v>1</v>
      </c>
      <c r="AA2080" s="11" t="n">
        <f aca="false">MAX(0, ($S2080 * 0.35) - ($F2080 * 0.3))</f>
        <v>0</v>
      </c>
      <c r="AB2080" s="12" t="str">
        <f aca="false">IF(AA2080&gt;20,"High",IF(AA2080&gt;10,"Medium","Low"))</f>
        <v>Low</v>
      </c>
    </row>
    <row r="2081" customFormat="false" ht="18.65" hidden="false" customHeight="false" outlineLevel="0" collapsed="false">
      <c r="A2081" s="5" t="s">
        <v>2125</v>
      </c>
      <c r="B2081" s="6" t="s">
        <v>37</v>
      </c>
      <c r="C2081" s="6" t="s">
        <v>30</v>
      </c>
      <c r="D2081" s="6" t="s">
        <v>30</v>
      </c>
      <c r="E2081" s="6" t="s">
        <v>30</v>
      </c>
      <c r="F2081" s="7" t="n">
        <v>8</v>
      </c>
      <c r="G2081" s="6" t="s">
        <v>31</v>
      </c>
      <c r="H2081" s="6" t="s">
        <v>30</v>
      </c>
      <c r="I2081" s="6" t="s">
        <v>517</v>
      </c>
      <c r="J2081" s="6" t="s">
        <v>30</v>
      </c>
      <c r="K2081" s="6" t="s">
        <v>31</v>
      </c>
      <c r="L2081" s="6" t="s">
        <v>30</v>
      </c>
      <c r="M2081" s="6" t="s">
        <v>30</v>
      </c>
      <c r="N2081" s="6" t="s">
        <v>30</v>
      </c>
      <c r="O2081" s="6" t="s">
        <v>30</v>
      </c>
      <c r="P2081" s="6" t="s">
        <v>38</v>
      </c>
      <c r="Q2081" s="6" t="s">
        <v>30</v>
      </c>
      <c r="R2081" s="6" t="s">
        <v>39</v>
      </c>
      <c r="S2081" s="8" t="n">
        <v>75.6</v>
      </c>
      <c r="T2081" s="8" t="n">
        <v>535.55</v>
      </c>
      <c r="U2081" s="6" t="s">
        <v>30</v>
      </c>
      <c r="V2081" s="8" t="n">
        <f aca="false">IF(X2081="0-1 Year", ROUND(S2081/0.474, 2), IF(X2081="1-2 Years", ROUND(S2081/0.287, 2), ROUND(S2081/0.14, 2)))</f>
        <v>159.49</v>
      </c>
      <c r="W2081" s="6" t="str">
        <f aca="false">IF(V2081&gt;4000, "High", IF(V2081&gt;2000, "Medium", "Low"))</f>
        <v>Low</v>
      </c>
      <c r="X2081" s="9" t="s">
        <v>35</v>
      </c>
      <c r="Y2081" s="10" t="n">
        <f aca="false">IF(U2081="Yes", 1, 0)</f>
        <v>0</v>
      </c>
      <c r="Z2081" s="10" t="n">
        <v>1</v>
      </c>
      <c r="AA2081" s="11" t="n">
        <f aca="false">MAX(0, ($S2081 * 0.35) - ($F2081 * 0.3))</f>
        <v>24.06</v>
      </c>
      <c r="AB2081" s="12" t="str">
        <f aca="false">IF(AA2081&gt;20,"High",IF(AA2081&gt;10,"Medium","Low"))</f>
        <v>High</v>
      </c>
    </row>
    <row r="2082" customFormat="false" ht="18.65" hidden="false" customHeight="false" outlineLevel="0" collapsed="false">
      <c r="A2082" s="5" t="s">
        <v>2126</v>
      </c>
      <c r="B2082" s="6" t="s">
        <v>29</v>
      </c>
      <c r="C2082" s="6" t="s">
        <v>30</v>
      </c>
      <c r="D2082" s="6" t="s">
        <v>30</v>
      </c>
      <c r="E2082" s="6" t="s">
        <v>30</v>
      </c>
      <c r="F2082" s="7" t="n">
        <v>25</v>
      </c>
      <c r="G2082" s="6" t="s">
        <v>31</v>
      </c>
      <c r="H2082" s="6" t="s">
        <v>30</v>
      </c>
      <c r="I2082" s="6" t="s">
        <v>30</v>
      </c>
      <c r="J2082" s="6" t="s">
        <v>32</v>
      </c>
      <c r="K2082" s="6" t="s">
        <v>32</v>
      </c>
      <c r="L2082" s="6" t="s">
        <v>32</v>
      </c>
      <c r="M2082" s="6" t="s">
        <v>32</v>
      </c>
      <c r="N2082" s="6" t="s">
        <v>32</v>
      </c>
      <c r="O2082" s="6" t="s">
        <v>32</v>
      </c>
      <c r="P2082" s="6" t="s">
        <v>38</v>
      </c>
      <c r="Q2082" s="6" t="s">
        <v>31</v>
      </c>
      <c r="R2082" s="6" t="s">
        <v>34</v>
      </c>
      <c r="S2082" s="8" t="n">
        <v>20.15</v>
      </c>
      <c r="T2082" s="8" t="n">
        <v>536.35</v>
      </c>
      <c r="U2082" s="6" t="s">
        <v>30</v>
      </c>
      <c r="V2082" s="8" t="n">
        <f aca="false">IF(X2082="0-1 Year", ROUND(S2082/0.474, 2), IF(X2082="1-2 Years", ROUND(S2082/0.287, 2), ROUND(S2082/0.14, 2)))</f>
        <v>143.93</v>
      </c>
      <c r="W2082" s="6" t="str">
        <f aca="false">IF(V2082&gt;4000, "High", IF(V2082&gt;2000, "Medium", "Low"))</f>
        <v>Low</v>
      </c>
      <c r="X2082" s="9" t="s">
        <v>1765</v>
      </c>
      <c r="Y2082" s="10" t="n">
        <f aca="false">IF(U2082="Yes", 1, 0)</f>
        <v>0</v>
      </c>
      <c r="Z2082" s="10" t="n">
        <v>1</v>
      </c>
      <c r="AA2082" s="11" t="n">
        <f aca="false">MAX(0, ($S2082 * 0.35) - ($F2082 * 0.3))</f>
        <v>0</v>
      </c>
      <c r="AB2082" s="12" t="str">
        <f aca="false">IF(AA2082&gt;20,"High",IF(AA2082&gt;10,"Medium","Low"))</f>
        <v>Low</v>
      </c>
    </row>
    <row r="2083" customFormat="false" ht="18.65" hidden="false" customHeight="false" outlineLevel="0" collapsed="false">
      <c r="A2083" s="5" t="s">
        <v>2127</v>
      </c>
      <c r="B2083" s="6" t="s">
        <v>37</v>
      </c>
      <c r="C2083" s="6" t="s">
        <v>30</v>
      </c>
      <c r="D2083" s="6" t="s">
        <v>30</v>
      </c>
      <c r="E2083" s="6" t="s">
        <v>30</v>
      </c>
      <c r="F2083" s="7" t="n">
        <v>6</v>
      </c>
      <c r="G2083" s="6" t="s">
        <v>31</v>
      </c>
      <c r="H2083" s="6" t="s">
        <v>31</v>
      </c>
      <c r="I2083" s="6" t="s">
        <v>517</v>
      </c>
      <c r="J2083" s="6" t="s">
        <v>30</v>
      </c>
      <c r="K2083" s="6" t="s">
        <v>30</v>
      </c>
      <c r="L2083" s="6" t="s">
        <v>30</v>
      </c>
      <c r="M2083" s="6" t="s">
        <v>30</v>
      </c>
      <c r="N2083" s="6" t="s">
        <v>31</v>
      </c>
      <c r="O2083" s="6" t="s">
        <v>31</v>
      </c>
      <c r="P2083" s="6" t="s">
        <v>38</v>
      </c>
      <c r="Q2083" s="6" t="s">
        <v>31</v>
      </c>
      <c r="R2083" s="6" t="s">
        <v>53</v>
      </c>
      <c r="S2083" s="8" t="n">
        <v>93.55</v>
      </c>
      <c r="T2083" s="8" t="n">
        <v>536.4</v>
      </c>
      <c r="U2083" s="6" t="s">
        <v>31</v>
      </c>
      <c r="V2083" s="8" t="n">
        <f aca="false">IF(X2083="0-1 Year", ROUND(S2083/0.474, 2), IF(X2083="1-2 Years", ROUND(S2083/0.287, 2), ROUND(S2083/0.14, 2)))</f>
        <v>197.36</v>
      </c>
      <c r="W2083" s="6" t="str">
        <f aca="false">IF(V2083&gt;4000, "High", IF(V2083&gt;2000, "Medium", "Low"))</f>
        <v>Low</v>
      </c>
      <c r="X2083" s="9" t="s">
        <v>35</v>
      </c>
      <c r="Y2083" s="10" t="n">
        <f aca="false">IF(U2083="Yes", 1, 0)</f>
        <v>1</v>
      </c>
      <c r="Z2083" s="10" t="n">
        <v>1</v>
      </c>
      <c r="AA2083" s="11" t="n">
        <f aca="false">MAX(0, ($S2083 * 0.35) - ($F2083 * 0.3))</f>
        <v>30.9425</v>
      </c>
      <c r="AB2083" s="12" t="str">
        <f aca="false">IF(AA2083&gt;20,"High",IF(AA2083&gt;10,"Medium","Low"))</f>
        <v>High</v>
      </c>
    </row>
    <row r="2084" customFormat="false" ht="18.65" hidden="false" customHeight="false" outlineLevel="0" collapsed="false">
      <c r="A2084" s="5" t="s">
        <v>2128</v>
      </c>
      <c r="B2084" s="6" t="s">
        <v>29</v>
      </c>
      <c r="C2084" s="6" t="s">
        <v>30</v>
      </c>
      <c r="D2084" s="6" t="s">
        <v>30</v>
      </c>
      <c r="E2084" s="6" t="s">
        <v>31</v>
      </c>
      <c r="F2084" s="7" t="n">
        <v>27</v>
      </c>
      <c r="G2084" s="6" t="s">
        <v>31</v>
      </c>
      <c r="H2084" s="6" t="s">
        <v>30</v>
      </c>
      <c r="I2084" s="6" t="s">
        <v>30</v>
      </c>
      <c r="J2084" s="6" t="s">
        <v>32</v>
      </c>
      <c r="K2084" s="6" t="s">
        <v>32</v>
      </c>
      <c r="L2084" s="6" t="s">
        <v>32</v>
      </c>
      <c r="M2084" s="6" t="s">
        <v>32</v>
      </c>
      <c r="N2084" s="6" t="s">
        <v>32</v>
      </c>
      <c r="O2084" s="6" t="s">
        <v>32</v>
      </c>
      <c r="P2084" s="6" t="s">
        <v>38</v>
      </c>
      <c r="Q2084" s="6" t="s">
        <v>30</v>
      </c>
      <c r="R2084" s="6" t="s">
        <v>34</v>
      </c>
      <c r="S2084" s="8" t="n">
        <v>19.15</v>
      </c>
      <c r="T2084" s="8" t="n">
        <v>537.35</v>
      </c>
      <c r="U2084" s="6" t="s">
        <v>30</v>
      </c>
      <c r="V2084" s="8" t="n">
        <f aca="false">IF(X2084="0-1 Year", ROUND(S2084/0.474, 2), IF(X2084="1-2 Years", ROUND(S2084/0.287, 2), ROUND(S2084/0.14, 2)))</f>
        <v>136.79</v>
      </c>
      <c r="W2084" s="6" t="str">
        <f aca="false">IF(V2084&gt;4000, "High", IF(V2084&gt;2000, "Medium", "Low"))</f>
        <v>Low</v>
      </c>
      <c r="X2084" s="9" t="s">
        <v>1765</v>
      </c>
      <c r="Y2084" s="10" t="n">
        <f aca="false">IF(U2084="Yes", 1, 0)</f>
        <v>0</v>
      </c>
      <c r="Z2084" s="10" t="n">
        <v>1</v>
      </c>
      <c r="AA2084" s="11" t="n">
        <f aca="false">MAX(0, ($S2084 * 0.35) - ($F2084 * 0.3))</f>
        <v>0</v>
      </c>
      <c r="AB2084" s="12" t="str">
        <f aca="false">IF(AA2084&gt;20,"High",IF(AA2084&gt;10,"Medium","Low"))</f>
        <v>Low</v>
      </c>
    </row>
    <row r="2085" customFormat="false" ht="18.65" hidden="false" customHeight="false" outlineLevel="0" collapsed="false">
      <c r="A2085" s="5" t="s">
        <v>2129</v>
      </c>
      <c r="B2085" s="6" t="s">
        <v>37</v>
      </c>
      <c r="C2085" s="6" t="s">
        <v>30</v>
      </c>
      <c r="D2085" s="6" t="s">
        <v>30</v>
      </c>
      <c r="E2085" s="6" t="s">
        <v>30</v>
      </c>
      <c r="F2085" s="7" t="n">
        <v>27</v>
      </c>
      <c r="G2085" s="6" t="s">
        <v>31</v>
      </c>
      <c r="H2085" s="6" t="s">
        <v>30</v>
      </c>
      <c r="I2085" s="6" t="s">
        <v>30</v>
      </c>
      <c r="J2085" s="6" t="s">
        <v>32</v>
      </c>
      <c r="K2085" s="6" t="s">
        <v>32</v>
      </c>
      <c r="L2085" s="6" t="s">
        <v>32</v>
      </c>
      <c r="M2085" s="6" t="s">
        <v>32</v>
      </c>
      <c r="N2085" s="6" t="s">
        <v>32</v>
      </c>
      <c r="O2085" s="6" t="s">
        <v>32</v>
      </c>
      <c r="P2085" s="6" t="s">
        <v>166</v>
      </c>
      <c r="Q2085" s="6" t="s">
        <v>31</v>
      </c>
      <c r="R2085" s="6" t="s">
        <v>53</v>
      </c>
      <c r="S2085" s="8" t="n">
        <v>20.25</v>
      </c>
      <c r="T2085" s="8" t="n">
        <v>538.2</v>
      </c>
      <c r="U2085" s="6" t="s">
        <v>30</v>
      </c>
      <c r="V2085" s="8" t="n">
        <f aca="false">IF(X2085="0-1 Year", ROUND(S2085/0.474, 2), IF(X2085="1-2 Years", ROUND(S2085/0.287, 2), ROUND(S2085/0.14, 2)))</f>
        <v>144.64</v>
      </c>
      <c r="W2085" s="6" t="str">
        <f aca="false">IF(V2085&gt;4000, "High", IF(V2085&gt;2000, "Medium", "Low"))</f>
        <v>Low</v>
      </c>
      <c r="X2085" s="9" t="s">
        <v>1765</v>
      </c>
      <c r="Y2085" s="10" t="n">
        <f aca="false">IF(U2085="Yes", 1, 0)</f>
        <v>0</v>
      </c>
      <c r="Z2085" s="10" t="n">
        <v>1</v>
      </c>
      <c r="AA2085" s="11" t="n">
        <f aca="false">MAX(0, ($S2085 * 0.35) - ($F2085 * 0.3))</f>
        <v>0</v>
      </c>
      <c r="AB2085" s="12" t="str">
        <f aca="false">IF(AA2085&gt;20,"High",IF(AA2085&gt;10,"Medium","Low"))</f>
        <v>Low</v>
      </c>
    </row>
    <row r="2086" customFormat="false" ht="18.65" hidden="false" customHeight="false" outlineLevel="0" collapsed="false">
      <c r="A2086" s="5" t="s">
        <v>2130</v>
      </c>
      <c r="B2086" s="6" t="s">
        <v>29</v>
      </c>
      <c r="C2086" s="6" t="s">
        <v>30</v>
      </c>
      <c r="D2086" s="6" t="s">
        <v>31</v>
      </c>
      <c r="E2086" s="6" t="s">
        <v>31</v>
      </c>
      <c r="F2086" s="7" t="n">
        <v>23</v>
      </c>
      <c r="G2086" s="6" t="s">
        <v>31</v>
      </c>
      <c r="H2086" s="6" t="s">
        <v>31</v>
      </c>
      <c r="I2086" s="6" t="s">
        <v>30</v>
      </c>
      <c r="J2086" s="6" t="s">
        <v>32</v>
      </c>
      <c r="K2086" s="6" t="s">
        <v>32</v>
      </c>
      <c r="L2086" s="6" t="s">
        <v>32</v>
      </c>
      <c r="M2086" s="6" t="s">
        <v>32</v>
      </c>
      <c r="N2086" s="6" t="s">
        <v>32</v>
      </c>
      <c r="O2086" s="6" t="s">
        <v>32</v>
      </c>
      <c r="P2086" s="6" t="s">
        <v>33</v>
      </c>
      <c r="Q2086" s="6" t="s">
        <v>30</v>
      </c>
      <c r="R2086" s="6" t="s">
        <v>34</v>
      </c>
      <c r="S2086" s="8" t="n">
        <v>24.35</v>
      </c>
      <c r="T2086" s="8" t="n">
        <v>538.5</v>
      </c>
      <c r="U2086" s="6" t="s">
        <v>30</v>
      </c>
      <c r="V2086" s="8" t="n">
        <f aca="false">IF(X2086="0-1 Year", ROUND(S2086/0.474, 2), IF(X2086="1-2 Years", ROUND(S2086/0.287, 2), ROUND(S2086/0.14, 2)))</f>
        <v>84.84</v>
      </c>
      <c r="W2086" s="6" t="str">
        <f aca="false">IF(V2086&gt;4000, "High", IF(V2086&gt;2000, "Medium", "Low"))</f>
        <v>Low</v>
      </c>
      <c r="X2086" s="9" t="s">
        <v>1275</v>
      </c>
      <c r="Y2086" s="10" t="n">
        <f aca="false">IF(U2086="Yes", 1, 0)</f>
        <v>0</v>
      </c>
      <c r="Z2086" s="10" t="n">
        <v>1</v>
      </c>
      <c r="AA2086" s="11" t="n">
        <f aca="false">MAX(0, ($S2086 * 0.35) - ($F2086 * 0.3))</f>
        <v>1.6225</v>
      </c>
      <c r="AB2086" s="12" t="str">
        <f aca="false">IF(AA2086&gt;20,"High",IF(AA2086&gt;10,"Medium","Low"))</f>
        <v>Low</v>
      </c>
    </row>
    <row r="2087" customFormat="false" ht="18.65" hidden="false" customHeight="false" outlineLevel="0" collapsed="false">
      <c r="A2087" s="5" t="s">
        <v>2131</v>
      </c>
      <c r="B2087" s="6" t="s">
        <v>37</v>
      </c>
      <c r="C2087" s="6" t="s">
        <v>30</v>
      </c>
      <c r="D2087" s="6" t="s">
        <v>30</v>
      </c>
      <c r="E2087" s="6" t="s">
        <v>30</v>
      </c>
      <c r="F2087" s="7" t="n">
        <v>9</v>
      </c>
      <c r="G2087" s="6" t="s">
        <v>30</v>
      </c>
      <c r="H2087" s="6" t="s">
        <v>202</v>
      </c>
      <c r="I2087" s="6" t="s">
        <v>203</v>
      </c>
      <c r="J2087" s="6" t="s">
        <v>31</v>
      </c>
      <c r="K2087" s="6" t="s">
        <v>30</v>
      </c>
      <c r="L2087" s="6" t="s">
        <v>31</v>
      </c>
      <c r="M2087" s="6" t="s">
        <v>31</v>
      </c>
      <c r="N2087" s="6" t="s">
        <v>31</v>
      </c>
      <c r="O2087" s="6" t="s">
        <v>31</v>
      </c>
      <c r="P2087" s="6" t="s">
        <v>38</v>
      </c>
      <c r="Q2087" s="6" t="s">
        <v>30</v>
      </c>
      <c r="R2087" s="6" t="s">
        <v>34</v>
      </c>
      <c r="S2087" s="8" t="n">
        <v>58.5</v>
      </c>
      <c r="T2087" s="8" t="n">
        <v>539.85</v>
      </c>
      <c r="U2087" s="6" t="s">
        <v>31</v>
      </c>
      <c r="V2087" s="8" t="n">
        <f aca="false">IF(X2087="0-1 Year", ROUND(S2087/0.474, 2), IF(X2087="1-2 Years", ROUND(S2087/0.287, 2), ROUND(S2087/0.14, 2)))</f>
        <v>123.42</v>
      </c>
      <c r="W2087" s="6" t="str">
        <f aca="false">IF(V2087&gt;4000, "High", IF(V2087&gt;2000, "Medium", "Low"))</f>
        <v>Low</v>
      </c>
      <c r="X2087" s="9" t="s">
        <v>35</v>
      </c>
      <c r="Y2087" s="10" t="n">
        <f aca="false">IF(U2087="Yes", 1, 0)</f>
        <v>1</v>
      </c>
      <c r="Z2087" s="10" t="n">
        <v>1</v>
      </c>
      <c r="AA2087" s="11" t="n">
        <f aca="false">MAX(0, ($S2087 * 0.35) - ($F2087 * 0.3))</f>
        <v>17.775</v>
      </c>
      <c r="AB2087" s="12" t="str">
        <f aca="false">IF(AA2087&gt;20,"High",IF(AA2087&gt;10,"Medium","Low"))</f>
        <v>Medium</v>
      </c>
    </row>
    <row r="2088" customFormat="false" ht="18.65" hidden="false" customHeight="false" outlineLevel="0" collapsed="false">
      <c r="A2088" s="5" t="s">
        <v>2132</v>
      </c>
      <c r="B2088" s="6" t="s">
        <v>37</v>
      </c>
      <c r="C2088" s="6" t="s">
        <v>30</v>
      </c>
      <c r="D2088" s="6" t="s">
        <v>31</v>
      </c>
      <c r="E2088" s="6" t="s">
        <v>31</v>
      </c>
      <c r="F2088" s="7" t="n">
        <v>29</v>
      </c>
      <c r="G2088" s="6" t="s">
        <v>31</v>
      </c>
      <c r="H2088" s="6" t="s">
        <v>30</v>
      </c>
      <c r="I2088" s="6" t="s">
        <v>30</v>
      </c>
      <c r="J2088" s="6" t="s">
        <v>32</v>
      </c>
      <c r="K2088" s="6" t="s">
        <v>32</v>
      </c>
      <c r="L2088" s="6" t="s">
        <v>32</v>
      </c>
      <c r="M2088" s="6" t="s">
        <v>32</v>
      </c>
      <c r="N2088" s="6" t="s">
        <v>32</v>
      </c>
      <c r="O2088" s="6" t="s">
        <v>32</v>
      </c>
      <c r="P2088" s="6" t="s">
        <v>33</v>
      </c>
      <c r="Q2088" s="6" t="s">
        <v>30</v>
      </c>
      <c r="R2088" s="6" t="s">
        <v>39</v>
      </c>
      <c r="S2088" s="8" t="n">
        <v>20</v>
      </c>
      <c r="T2088" s="8" t="n">
        <v>540.05</v>
      </c>
      <c r="U2088" s="6" t="s">
        <v>30</v>
      </c>
      <c r="V2088" s="8" t="n">
        <f aca="false">IF(X2088="0-1 Year", ROUND(S2088/0.474, 2), IF(X2088="1-2 Years", ROUND(S2088/0.287, 2), ROUND(S2088/0.14, 2)))</f>
        <v>142.86</v>
      </c>
      <c r="W2088" s="6" t="str">
        <f aca="false">IF(V2088&gt;4000, "High", IF(V2088&gt;2000, "Medium", "Low"))</f>
        <v>Low</v>
      </c>
      <c r="X2088" s="9" t="s">
        <v>1765</v>
      </c>
      <c r="Y2088" s="10" t="n">
        <f aca="false">IF(U2088="Yes", 1, 0)</f>
        <v>0</v>
      </c>
      <c r="Z2088" s="10" t="n">
        <v>1</v>
      </c>
      <c r="AA2088" s="11" t="n">
        <f aca="false">MAX(0, ($S2088 * 0.35) - ($F2088 * 0.3))</f>
        <v>0</v>
      </c>
      <c r="AB2088" s="12" t="str">
        <f aca="false">IF(AA2088&gt;20,"High",IF(AA2088&gt;10,"Medium","Low"))</f>
        <v>Low</v>
      </c>
    </row>
    <row r="2089" customFormat="false" ht="18.65" hidden="false" customHeight="false" outlineLevel="0" collapsed="false">
      <c r="A2089" s="5" t="s">
        <v>2133</v>
      </c>
      <c r="B2089" s="6" t="s">
        <v>37</v>
      </c>
      <c r="C2089" s="6" t="s">
        <v>30</v>
      </c>
      <c r="D2089" s="6" t="s">
        <v>30</v>
      </c>
      <c r="E2089" s="6" t="s">
        <v>30</v>
      </c>
      <c r="F2089" s="7" t="n">
        <v>12</v>
      </c>
      <c r="G2089" s="6" t="s">
        <v>31</v>
      </c>
      <c r="H2089" s="6" t="s">
        <v>30</v>
      </c>
      <c r="I2089" s="6" t="s">
        <v>203</v>
      </c>
      <c r="J2089" s="6" t="s">
        <v>30</v>
      </c>
      <c r="K2089" s="6" t="s">
        <v>30</v>
      </c>
      <c r="L2089" s="6" t="s">
        <v>30</v>
      </c>
      <c r="M2089" s="6" t="s">
        <v>30</v>
      </c>
      <c r="N2089" s="6" t="s">
        <v>30</v>
      </c>
      <c r="O2089" s="6" t="s">
        <v>30</v>
      </c>
      <c r="P2089" s="6" t="s">
        <v>38</v>
      </c>
      <c r="Q2089" s="6" t="s">
        <v>30</v>
      </c>
      <c r="R2089" s="6" t="s">
        <v>53</v>
      </c>
      <c r="S2089" s="8" t="n">
        <v>43.8</v>
      </c>
      <c r="T2089" s="8" t="n">
        <v>540.95</v>
      </c>
      <c r="U2089" s="6" t="s">
        <v>30</v>
      </c>
      <c r="V2089" s="8" t="n">
        <f aca="false">IF(X2089="0-1 Year", ROUND(S2089/0.474, 2), IF(X2089="1-2 Years", ROUND(S2089/0.287, 2), ROUND(S2089/0.14, 2)))</f>
        <v>92.41</v>
      </c>
      <c r="W2089" s="6" t="str">
        <f aca="false">IF(V2089&gt;4000, "High", IF(V2089&gt;2000, "Medium", "Low"))</f>
        <v>Low</v>
      </c>
      <c r="X2089" s="9" t="s">
        <v>35</v>
      </c>
      <c r="Y2089" s="10" t="n">
        <f aca="false">IF(U2089="Yes", 1, 0)</f>
        <v>0</v>
      </c>
      <c r="Z2089" s="10" t="n">
        <v>1</v>
      </c>
      <c r="AA2089" s="11" t="n">
        <f aca="false">MAX(0, ($S2089 * 0.35) - ($F2089 * 0.3))</f>
        <v>11.73</v>
      </c>
      <c r="AB2089" s="12" t="str">
        <f aca="false">IF(AA2089&gt;20,"High",IF(AA2089&gt;10,"Medium","Low"))</f>
        <v>Medium</v>
      </c>
    </row>
    <row r="2090" customFormat="false" ht="18.65" hidden="false" customHeight="false" outlineLevel="0" collapsed="false">
      <c r="A2090" s="5" t="s">
        <v>2134</v>
      </c>
      <c r="B2090" s="6" t="s">
        <v>37</v>
      </c>
      <c r="C2090" s="6" t="s">
        <v>30</v>
      </c>
      <c r="D2090" s="6" t="s">
        <v>30</v>
      </c>
      <c r="E2090" s="6" t="s">
        <v>30</v>
      </c>
      <c r="F2090" s="7" t="n">
        <v>7</v>
      </c>
      <c r="G2090" s="6" t="s">
        <v>31</v>
      </c>
      <c r="H2090" s="6" t="s">
        <v>31</v>
      </c>
      <c r="I2090" s="6" t="s">
        <v>517</v>
      </c>
      <c r="J2090" s="6" t="s">
        <v>30</v>
      </c>
      <c r="K2090" s="6" t="s">
        <v>30</v>
      </c>
      <c r="L2090" s="6" t="s">
        <v>30</v>
      </c>
      <c r="M2090" s="6" t="s">
        <v>30</v>
      </c>
      <c r="N2090" s="6" t="s">
        <v>30</v>
      </c>
      <c r="O2090" s="6" t="s">
        <v>30</v>
      </c>
      <c r="P2090" s="6" t="s">
        <v>38</v>
      </c>
      <c r="Q2090" s="6" t="s">
        <v>31</v>
      </c>
      <c r="R2090" s="6" t="s">
        <v>39</v>
      </c>
      <c r="S2090" s="8" t="n">
        <v>74.9</v>
      </c>
      <c r="T2090" s="8" t="n">
        <v>541.15</v>
      </c>
      <c r="U2090" s="6" t="s">
        <v>31</v>
      </c>
      <c r="V2090" s="8" t="n">
        <f aca="false">IF(X2090="0-1 Year", ROUND(S2090/0.474, 2), IF(X2090="1-2 Years", ROUND(S2090/0.287, 2), ROUND(S2090/0.14, 2)))</f>
        <v>158.02</v>
      </c>
      <c r="W2090" s="6" t="str">
        <f aca="false">IF(V2090&gt;4000, "High", IF(V2090&gt;2000, "Medium", "Low"))</f>
        <v>Low</v>
      </c>
      <c r="X2090" s="9" t="s">
        <v>35</v>
      </c>
      <c r="Y2090" s="10" t="n">
        <f aca="false">IF(U2090="Yes", 1, 0)</f>
        <v>1</v>
      </c>
      <c r="Z2090" s="10" t="n">
        <v>1</v>
      </c>
      <c r="AA2090" s="11" t="n">
        <f aca="false">MAX(0, ($S2090 * 0.35) - ($F2090 * 0.3))</f>
        <v>24.115</v>
      </c>
      <c r="AB2090" s="12" t="str">
        <f aca="false">IF(AA2090&gt;20,"High",IF(AA2090&gt;10,"Medium","Low"))</f>
        <v>High</v>
      </c>
    </row>
    <row r="2091" customFormat="false" ht="18.65" hidden="false" customHeight="false" outlineLevel="0" collapsed="false">
      <c r="A2091" s="5" t="s">
        <v>2135</v>
      </c>
      <c r="B2091" s="6" t="s">
        <v>29</v>
      </c>
      <c r="C2091" s="6" t="s">
        <v>30</v>
      </c>
      <c r="D2091" s="6" t="s">
        <v>30</v>
      </c>
      <c r="E2091" s="6" t="s">
        <v>30</v>
      </c>
      <c r="F2091" s="7" t="n">
        <v>25</v>
      </c>
      <c r="G2091" s="6" t="s">
        <v>31</v>
      </c>
      <c r="H2091" s="6" t="s">
        <v>30</v>
      </c>
      <c r="I2091" s="6" t="s">
        <v>30</v>
      </c>
      <c r="J2091" s="6" t="s">
        <v>32</v>
      </c>
      <c r="K2091" s="6" t="s">
        <v>32</v>
      </c>
      <c r="L2091" s="6" t="s">
        <v>32</v>
      </c>
      <c r="M2091" s="6" t="s">
        <v>32</v>
      </c>
      <c r="N2091" s="6" t="s">
        <v>32</v>
      </c>
      <c r="O2091" s="6" t="s">
        <v>32</v>
      </c>
      <c r="P2091" s="6" t="s">
        <v>38</v>
      </c>
      <c r="Q2091" s="6" t="s">
        <v>30</v>
      </c>
      <c r="R2091" s="6" t="s">
        <v>34</v>
      </c>
      <c r="S2091" s="8" t="n">
        <v>20.6</v>
      </c>
      <c r="T2091" s="8" t="n">
        <v>541.5</v>
      </c>
      <c r="U2091" s="6" t="s">
        <v>30</v>
      </c>
      <c r="V2091" s="8" t="n">
        <f aca="false">IF(X2091="0-1 Year", ROUND(S2091/0.474, 2), IF(X2091="1-2 Years", ROUND(S2091/0.287, 2), ROUND(S2091/0.14, 2)))</f>
        <v>147.14</v>
      </c>
      <c r="W2091" s="6" t="str">
        <f aca="false">IF(V2091&gt;4000, "High", IF(V2091&gt;2000, "Medium", "Low"))</f>
        <v>Low</v>
      </c>
      <c r="X2091" s="9" t="s">
        <v>1765</v>
      </c>
      <c r="Y2091" s="10" t="n">
        <f aca="false">IF(U2091="Yes", 1, 0)</f>
        <v>0</v>
      </c>
      <c r="Z2091" s="10" t="n">
        <v>1</v>
      </c>
      <c r="AA2091" s="11" t="n">
        <f aca="false">MAX(0, ($S2091 * 0.35) - ($F2091 * 0.3))</f>
        <v>0</v>
      </c>
      <c r="AB2091" s="12" t="str">
        <f aca="false">IF(AA2091&gt;20,"High",IF(AA2091&gt;10,"Medium","Low"))</f>
        <v>Low</v>
      </c>
    </row>
    <row r="2092" customFormat="false" ht="18.65" hidden="false" customHeight="false" outlineLevel="0" collapsed="false">
      <c r="A2092" s="5" t="s">
        <v>2136</v>
      </c>
      <c r="B2092" s="6" t="s">
        <v>29</v>
      </c>
      <c r="C2092" s="6" t="s">
        <v>30</v>
      </c>
      <c r="D2092" s="6" t="s">
        <v>30</v>
      </c>
      <c r="E2092" s="6" t="s">
        <v>30</v>
      </c>
      <c r="F2092" s="7" t="n">
        <v>5</v>
      </c>
      <c r="G2092" s="6" t="s">
        <v>31</v>
      </c>
      <c r="H2092" s="6" t="s">
        <v>31</v>
      </c>
      <c r="I2092" s="6" t="s">
        <v>517</v>
      </c>
      <c r="J2092" s="6" t="s">
        <v>30</v>
      </c>
      <c r="K2092" s="6" t="s">
        <v>31</v>
      </c>
      <c r="L2092" s="6" t="s">
        <v>31</v>
      </c>
      <c r="M2092" s="6" t="s">
        <v>30</v>
      </c>
      <c r="N2092" s="6" t="s">
        <v>31</v>
      </c>
      <c r="O2092" s="6" t="s">
        <v>31</v>
      </c>
      <c r="P2092" s="6" t="s">
        <v>38</v>
      </c>
      <c r="Q2092" s="6" t="s">
        <v>30</v>
      </c>
      <c r="R2092" s="6" t="s">
        <v>34</v>
      </c>
      <c r="S2092" s="8" t="n">
        <v>104.1</v>
      </c>
      <c r="T2092" s="8" t="n">
        <v>541.9</v>
      </c>
      <c r="U2092" s="6" t="s">
        <v>31</v>
      </c>
      <c r="V2092" s="8" t="n">
        <f aca="false">IF(X2092="0-1 Year", ROUND(S2092/0.474, 2), IF(X2092="1-2 Years", ROUND(S2092/0.287, 2), ROUND(S2092/0.14, 2)))</f>
        <v>219.62</v>
      </c>
      <c r="W2092" s="6" t="str">
        <f aca="false">IF(V2092&gt;4000, "High", IF(V2092&gt;2000, "Medium", "Low"))</f>
        <v>Low</v>
      </c>
      <c r="X2092" s="9" t="s">
        <v>35</v>
      </c>
      <c r="Y2092" s="10" t="n">
        <f aca="false">IF(U2092="Yes", 1, 0)</f>
        <v>1</v>
      </c>
      <c r="Z2092" s="10" t="n">
        <v>1</v>
      </c>
      <c r="AA2092" s="11" t="n">
        <f aca="false">MAX(0, ($S2092 * 0.35) - ($F2092 * 0.3))</f>
        <v>34.935</v>
      </c>
      <c r="AB2092" s="12" t="str">
        <f aca="false">IF(AA2092&gt;20,"High",IF(AA2092&gt;10,"Medium","Low"))</f>
        <v>High</v>
      </c>
    </row>
    <row r="2093" customFormat="false" ht="18.65" hidden="false" customHeight="false" outlineLevel="0" collapsed="false">
      <c r="A2093" s="5" t="s">
        <v>2137</v>
      </c>
      <c r="B2093" s="6" t="s">
        <v>29</v>
      </c>
      <c r="C2093" s="6" t="s">
        <v>30</v>
      </c>
      <c r="D2093" s="6" t="s">
        <v>30</v>
      </c>
      <c r="E2093" s="6" t="s">
        <v>30</v>
      </c>
      <c r="F2093" s="7" t="n">
        <v>9</v>
      </c>
      <c r="G2093" s="6" t="s">
        <v>31</v>
      </c>
      <c r="H2093" s="6" t="s">
        <v>31</v>
      </c>
      <c r="I2093" s="6" t="s">
        <v>203</v>
      </c>
      <c r="J2093" s="6" t="s">
        <v>30</v>
      </c>
      <c r="K2093" s="6" t="s">
        <v>30</v>
      </c>
      <c r="L2093" s="6" t="s">
        <v>30</v>
      </c>
      <c r="M2093" s="6" t="s">
        <v>30</v>
      </c>
      <c r="N2093" s="6" t="s">
        <v>30</v>
      </c>
      <c r="O2093" s="6" t="s">
        <v>31</v>
      </c>
      <c r="P2093" s="6" t="s">
        <v>38</v>
      </c>
      <c r="Q2093" s="6" t="s">
        <v>30</v>
      </c>
      <c r="R2093" s="6" t="s">
        <v>34</v>
      </c>
      <c r="S2093" s="8" t="n">
        <v>59.9</v>
      </c>
      <c r="T2093" s="8" t="n">
        <v>542.4</v>
      </c>
      <c r="U2093" s="6" t="s">
        <v>30</v>
      </c>
      <c r="V2093" s="8" t="n">
        <f aca="false">IF(X2093="0-1 Year", ROUND(S2093/0.474, 2), IF(X2093="1-2 Years", ROUND(S2093/0.287, 2), ROUND(S2093/0.14, 2)))</f>
        <v>126.37</v>
      </c>
      <c r="W2093" s="6" t="str">
        <f aca="false">IF(V2093&gt;4000, "High", IF(V2093&gt;2000, "Medium", "Low"))</f>
        <v>Low</v>
      </c>
      <c r="X2093" s="9" t="s">
        <v>35</v>
      </c>
      <c r="Y2093" s="10" t="n">
        <f aca="false">IF(U2093="Yes", 1, 0)</f>
        <v>0</v>
      </c>
      <c r="Z2093" s="10" t="n">
        <v>1</v>
      </c>
      <c r="AA2093" s="11" t="n">
        <f aca="false">MAX(0, ($S2093 * 0.35) - ($F2093 * 0.3))</f>
        <v>18.265</v>
      </c>
      <c r="AB2093" s="12" t="str">
        <f aca="false">IF(AA2093&gt;20,"High",IF(AA2093&gt;10,"Medium","Low"))</f>
        <v>Medium</v>
      </c>
    </row>
    <row r="2094" customFormat="false" ht="18.65" hidden="false" customHeight="false" outlineLevel="0" collapsed="false">
      <c r="A2094" s="5" t="s">
        <v>2138</v>
      </c>
      <c r="B2094" s="6" t="s">
        <v>37</v>
      </c>
      <c r="C2094" s="6" t="s">
        <v>30</v>
      </c>
      <c r="D2094" s="6" t="s">
        <v>31</v>
      </c>
      <c r="E2094" s="6" t="s">
        <v>31</v>
      </c>
      <c r="F2094" s="7" t="n">
        <v>28</v>
      </c>
      <c r="G2094" s="6" t="s">
        <v>31</v>
      </c>
      <c r="H2094" s="6" t="s">
        <v>30</v>
      </c>
      <c r="I2094" s="6" t="s">
        <v>30</v>
      </c>
      <c r="J2094" s="6" t="s">
        <v>32</v>
      </c>
      <c r="K2094" s="6" t="s">
        <v>32</v>
      </c>
      <c r="L2094" s="6" t="s">
        <v>32</v>
      </c>
      <c r="M2094" s="6" t="s">
        <v>32</v>
      </c>
      <c r="N2094" s="6" t="s">
        <v>32</v>
      </c>
      <c r="O2094" s="6" t="s">
        <v>32</v>
      </c>
      <c r="P2094" s="6" t="s">
        <v>33</v>
      </c>
      <c r="Q2094" s="6" t="s">
        <v>30</v>
      </c>
      <c r="R2094" s="6" t="s">
        <v>34</v>
      </c>
      <c r="S2094" s="8" t="n">
        <v>19.9</v>
      </c>
      <c r="T2094" s="8" t="n">
        <v>543</v>
      </c>
      <c r="U2094" s="6" t="s">
        <v>30</v>
      </c>
      <c r="V2094" s="8" t="n">
        <f aca="false">IF(X2094="0-1 Year", ROUND(S2094/0.474, 2), IF(X2094="1-2 Years", ROUND(S2094/0.287, 2), ROUND(S2094/0.14, 2)))</f>
        <v>142.14</v>
      </c>
      <c r="W2094" s="6" t="str">
        <f aca="false">IF(V2094&gt;4000, "High", IF(V2094&gt;2000, "Medium", "Low"))</f>
        <v>Low</v>
      </c>
      <c r="X2094" s="9" t="s">
        <v>1765</v>
      </c>
      <c r="Y2094" s="10" t="n">
        <f aca="false">IF(U2094="Yes", 1, 0)</f>
        <v>0</v>
      </c>
      <c r="Z2094" s="10" t="n">
        <v>1</v>
      </c>
      <c r="AA2094" s="11" t="n">
        <f aca="false">MAX(0, ($S2094 * 0.35) - ($F2094 * 0.3))</f>
        <v>0</v>
      </c>
      <c r="AB2094" s="12" t="str">
        <f aca="false">IF(AA2094&gt;20,"High",IF(AA2094&gt;10,"Medium","Low"))</f>
        <v>Low</v>
      </c>
    </row>
    <row r="2095" customFormat="false" ht="18.65" hidden="false" customHeight="false" outlineLevel="0" collapsed="false">
      <c r="A2095" s="5" t="s">
        <v>2139</v>
      </c>
      <c r="B2095" s="6" t="s">
        <v>37</v>
      </c>
      <c r="C2095" s="6" t="s">
        <v>30</v>
      </c>
      <c r="D2095" s="6" t="s">
        <v>31</v>
      </c>
      <c r="E2095" s="6" t="s">
        <v>31</v>
      </c>
      <c r="F2095" s="7" t="n">
        <v>28</v>
      </c>
      <c r="G2095" s="6" t="s">
        <v>31</v>
      </c>
      <c r="H2095" s="6" t="s">
        <v>30</v>
      </c>
      <c r="I2095" s="6" t="s">
        <v>30</v>
      </c>
      <c r="J2095" s="6" t="s">
        <v>32</v>
      </c>
      <c r="K2095" s="6" t="s">
        <v>32</v>
      </c>
      <c r="L2095" s="6" t="s">
        <v>32</v>
      </c>
      <c r="M2095" s="6" t="s">
        <v>32</v>
      </c>
      <c r="N2095" s="6" t="s">
        <v>32</v>
      </c>
      <c r="O2095" s="6" t="s">
        <v>32</v>
      </c>
      <c r="P2095" s="6" t="s">
        <v>38</v>
      </c>
      <c r="Q2095" s="6" t="s">
        <v>31</v>
      </c>
      <c r="R2095" s="6" t="s">
        <v>53</v>
      </c>
      <c r="S2095" s="8" t="n">
        <v>19.55</v>
      </c>
      <c r="T2095" s="8" t="n">
        <v>543.8</v>
      </c>
      <c r="U2095" s="6" t="s">
        <v>30</v>
      </c>
      <c r="V2095" s="8" t="n">
        <f aca="false">IF(X2095="0-1 Year", ROUND(S2095/0.474, 2), IF(X2095="1-2 Years", ROUND(S2095/0.287, 2), ROUND(S2095/0.14, 2)))</f>
        <v>139.64</v>
      </c>
      <c r="W2095" s="6" t="str">
        <f aca="false">IF(V2095&gt;4000, "High", IF(V2095&gt;2000, "Medium", "Low"))</f>
        <v>Low</v>
      </c>
      <c r="X2095" s="9" t="s">
        <v>1765</v>
      </c>
      <c r="Y2095" s="10" t="n">
        <f aca="false">IF(U2095="Yes", 1, 0)</f>
        <v>0</v>
      </c>
      <c r="Z2095" s="10" t="n">
        <v>1</v>
      </c>
      <c r="AA2095" s="11" t="n">
        <f aca="false">MAX(0, ($S2095 * 0.35) - ($F2095 * 0.3))</f>
        <v>0</v>
      </c>
      <c r="AB2095" s="12" t="str">
        <f aca="false">IF(AA2095&gt;20,"High",IF(AA2095&gt;10,"Medium","Low"))</f>
        <v>Low</v>
      </c>
    </row>
    <row r="2096" customFormat="false" ht="18.65" hidden="false" customHeight="false" outlineLevel="0" collapsed="false">
      <c r="A2096" s="5" t="s">
        <v>2140</v>
      </c>
      <c r="B2096" s="6" t="s">
        <v>29</v>
      </c>
      <c r="C2096" s="6" t="s">
        <v>30</v>
      </c>
      <c r="D2096" s="6" t="s">
        <v>30</v>
      </c>
      <c r="E2096" s="6" t="s">
        <v>30</v>
      </c>
      <c r="F2096" s="7" t="n">
        <v>7</v>
      </c>
      <c r="G2096" s="6" t="s">
        <v>31</v>
      </c>
      <c r="H2096" s="6" t="s">
        <v>30</v>
      </c>
      <c r="I2096" s="6" t="s">
        <v>517</v>
      </c>
      <c r="J2096" s="6" t="s">
        <v>30</v>
      </c>
      <c r="K2096" s="6" t="s">
        <v>30</v>
      </c>
      <c r="L2096" s="6" t="s">
        <v>31</v>
      </c>
      <c r="M2096" s="6" t="s">
        <v>30</v>
      </c>
      <c r="N2096" s="6" t="s">
        <v>30</v>
      </c>
      <c r="O2096" s="6" t="s">
        <v>30</v>
      </c>
      <c r="P2096" s="6" t="s">
        <v>38</v>
      </c>
      <c r="Q2096" s="6" t="s">
        <v>30</v>
      </c>
      <c r="R2096" s="6" t="s">
        <v>34</v>
      </c>
      <c r="S2096" s="8" t="n">
        <v>74.65</v>
      </c>
      <c r="T2096" s="8" t="n">
        <v>544.55</v>
      </c>
      <c r="U2096" s="6" t="s">
        <v>31</v>
      </c>
      <c r="V2096" s="8" t="n">
        <f aca="false">IF(X2096="0-1 Year", ROUND(S2096/0.474, 2), IF(X2096="1-2 Years", ROUND(S2096/0.287, 2), ROUND(S2096/0.14, 2)))</f>
        <v>157.49</v>
      </c>
      <c r="W2096" s="6" t="str">
        <f aca="false">IF(V2096&gt;4000, "High", IF(V2096&gt;2000, "Medium", "Low"))</f>
        <v>Low</v>
      </c>
      <c r="X2096" s="9" t="s">
        <v>35</v>
      </c>
      <c r="Y2096" s="10" t="n">
        <f aca="false">IF(U2096="Yes", 1, 0)</f>
        <v>1</v>
      </c>
      <c r="Z2096" s="10" t="n">
        <v>1</v>
      </c>
      <c r="AA2096" s="11" t="n">
        <f aca="false">MAX(0, ($S2096 * 0.35) - ($F2096 * 0.3))</f>
        <v>24.0275</v>
      </c>
      <c r="AB2096" s="12" t="str">
        <f aca="false">IF(AA2096&gt;20,"High",IF(AA2096&gt;10,"Medium","Low"))</f>
        <v>High</v>
      </c>
    </row>
    <row r="2097" customFormat="false" ht="18.65" hidden="false" customHeight="false" outlineLevel="0" collapsed="false">
      <c r="A2097" s="5" t="s">
        <v>2141</v>
      </c>
      <c r="B2097" s="6" t="s">
        <v>29</v>
      </c>
      <c r="C2097" s="6" t="s">
        <v>31</v>
      </c>
      <c r="D2097" s="6" t="s">
        <v>30</v>
      </c>
      <c r="E2097" s="6" t="s">
        <v>30</v>
      </c>
      <c r="F2097" s="7" t="n">
        <v>7</v>
      </c>
      <c r="G2097" s="6" t="s">
        <v>31</v>
      </c>
      <c r="H2097" s="6" t="s">
        <v>31</v>
      </c>
      <c r="I2097" s="6" t="s">
        <v>517</v>
      </c>
      <c r="J2097" s="6" t="s">
        <v>30</v>
      </c>
      <c r="K2097" s="6" t="s">
        <v>30</v>
      </c>
      <c r="L2097" s="6" t="s">
        <v>30</v>
      </c>
      <c r="M2097" s="6" t="s">
        <v>30</v>
      </c>
      <c r="N2097" s="6" t="s">
        <v>30</v>
      </c>
      <c r="O2097" s="6" t="s">
        <v>30</v>
      </c>
      <c r="P2097" s="6" t="s">
        <v>38</v>
      </c>
      <c r="Q2097" s="6" t="s">
        <v>30</v>
      </c>
      <c r="R2097" s="6" t="s">
        <v>34</v>
      </c>
      <c r="S2097" s="8" t="n">
        <v>73.75</v>
      </c>
      <c r="T2097" s="8" t="n">
        <v>545.15</v>
      </c>
      <c r="U2097" s="6" t="s">
        <v>31</v>
      </c>
      <c r="V2097" s="8" t="n">
        <f aca="false">IF(X2097="0-1 Year", ROUND(S2097/0.474, 2), IF(X2097="1-2 Years", ROUND(S2097/0.287, 2), ROUND(S2097/0.14, 2)))</f>
        <v>155.59</v>
      </c>
      <c r="W2097" s="6" t="str">
        <f aca="false">IF(V2097&gt;4000, "High", IF(V2097&gt;2000, "Medium", "Low"))</f>
        <v>Low</v>
      </c>
      <c r="X2097" s="9" t="s">
        <v>35</v>
      </c>
      <c r="Y2097" s="10" t="n">
        <f aca="false">IF(U2097="Yes", 1, 0)</f>
        <v>1</v>
      </c>
      <c r="Z2097" s="10" t="n">
        <v>1</v>
      </c>
      <c r="AA2097" s="11" t="n">
        <f aca="false">MAX(0, ($S2097 * 0.35) - ($F2097 * 0.3))</f>
        <v>23.7125</v>
      </c>
      <c r="AB2097" s="12" t="str">
        <f aca="false">IF(AA2097&gt;20,"High",IF(AA2097&gt;10,"Medium","Low"))</f>
        <v>High</v>
      </c>
    </row>
    <row r="2098" customFormat="false" ht="18.65" hidden="false" customHeight="false" outlineLevel="0" collapsed="false">
      <c r="A2098" s="5" t="s">
        <v>2142</v>
      </c>
      <c r="B2098" s="6" t="s">
        <v>37</v>
      </c>
      <c r="C2098" s="6" t="s">
        <v>30</v>
      </c>
      <c r="D2098" s="6" t="s">
        <v>31</v>
      </c>
      <c r="E2098" s="6" t="s">
        <v>30</v>
      </c>
      <c r="F2098" s="7" t="n">
        <v>6</v>
      </c>
      <c r="G2098" s="6" t="s">
        <v>31</v>
      </c>
      <c r="H2098" s="6" t="s">
        <v>31</v>
      </c>
      <c r="I2098" s="6" t="s">
        <v>517</v>
      </c>
      <c r="J2098" s="6" t="s">
        <v>30</v>
      </c>
      <c r="K2098" s="6" t="s">
        <v>31</v>
      </c>
      <c r="L2098" s="6" t="s">
        <v>31</v>
      </c>
      <c r="M2098" s="6" t="s">
        <v>30</v>
      </c>
      <c r="N2098" s="6" t="s">
        <v>31</v>
      </c>
      <c r="O2098" s="6" t="s">
        <v>31</v>
      </c>
      <c r="P2098" s="6" t="s">
        <v>38</v>
      </c>
      <c r="Q2098" s="6" t="s">
        <v>31</v>
      </c>
      <c r="R2098" s="6" t="s">
        <v>39</v>
      </c>
      <c r="S2098" s="8" t="n">
        <v>105.3</v>
      </c>
      <c r="T2098" s="8" t="n">
        <v>545.2</v>
      </c>
      <c r="U2098" s="6" t="s">
        <v>31</v>
      </c>
      <c r="V2098" s="8" t="n">
        <f aca="false">IF(X2098="0-1 Year", ROUND(S2098/0.474, 2), IF(X2098="1-2 Years", ROUND(S2098/0.287, 2), ROUND(S2098/0.14, 2)))</f>
        <v>222.15</v>
      </c>
      <c r="W2098" s="6" t="str">
        <f aca="false">IF(V2098&gt;4000, "High", IF(V2098&gt;2000, "Medium", "Low"))</f>
        <v>Low</v>
      </c>
      <c r="X2098" s="9" t="s">
        <v>35</v>
      </c>
      <c r="Y2098" s="10" t="n">
        <f aca="false">IF(U2098="Yes", 1, 0)</f>
        <v>1</v>
      </c>
      <c r="Z2098" s="10" t="n">
        <v>1</v>
      </c>
      <c r="AA2098" s="11" t="n">
        <f aca="false">MAX(0, ($S2098 * 0.35) - ($F2098 * 0.3))</f>
        <v>35.055</v>
      </c>
      <c r="AB2098" s="12" t="str">
        <f aca="false">IF(AA2098&gt;20,"High",IF(AA2098&gt;10,"Medium","Low"))</f>
        <v>High</v>
      </c>
    </row>
    <row r="2099" customFormat="false" ht="18.65" hidden="false" customHeight="false" outlineLevel="0" collapsed="false">
      <c r="A2099" s="5" t="s">
        <v>2143</v>
      </c>
      <c r="B2099" s="6" t="s">
        <v>29</v>
      </c>
      <c r="C2099" s="6" t="s">
        <v>30</v>
      </c>
      <c r="D2099" s="6" t="s">
        <v>30</v>
      </c>
      <c r="E2099" s="6" t="s">
        <v>30</v>
      </c>
      <c r="F2099" s="7" t="n">
        <v>8</v>
      </c>
      <c r="G2099" s="6" t="s">
        <v>31</v>
      </c>
      <c r="H2099" s="6" t="s">
        <v>30</v>
      </c>
      <c r="I2099" s="6" t="s">
        <v>203</v>
      </c>
      <c r="J2099" s="6" t="s">
        <v>30</v>
      </c>
      <c r="K2099" s="6" t="s">
        <v>30</v>
      </c>
      <c r="L2099" s="6" t="s">
        <v>30</v>
      </c>
      <c r="M2099" s="6" t="s">
        <v>30</v>
      </c>
      <c r="N2099" s="6" t="s">
        <v>31</v>
      </c>
      <c r="O2099" s="6" t="s">
        <v>31</v>
      </c>
      <c r="P2099" s="6" t="s">
        <v>38</v>
      </c>
      <c r="Q2099" s="6" t="s">
        <v>31</v>
      </c>
      <c r="R2099" s="6" t="s">
        <v>39</v>
      </c>
      <c r="S2099" s="8" t="n">
        <v>66.25</v>
      </c>
      <c r="T2099" s="8" t="n">
        <v>546.45</v>
      </c>
      <c r="U2099" s="6" t="s">
        <v>30</v>
      </c>
      <c r="V2099" s="8" t="n">
        <f aca="false">IF(X2099="0-1 Year", ROUND(S2099/0.474, 2), IF(X2099="1-2 Years", ROUND(S2099/0.287, 2), ROUND(S2099/0.14, 2)))</f>
        <v>139.77</v>
      </c>
      <c r="W2099" s="6" t="str">
        <f aca="false">IF(V2099&gt;4000, "High", IF(V2099&gt;2000, "Medium", "Low"))</f>
        <v>Low</v>
      </c>
      <c r="X2099" s="9" t="s">
        <v>35</v>
      </c>
      <c r="Y2099" s="10" t="n">
        <f aca="false">IF(U2099="Yes", 1, 0)</f>
        <v>0</v>
      </c>
      <c r="Z2099" s="10" t="n">
        <v>1</v>
      </c>
      <c r="AA2099" s="11" t="n">
        <f aca="false">MAX(0, ($S2099 * 0.35) - ($F2099 * 0.3))</f>
        <v>20.7875</v>
      </c>
      <c r="AB2099" s="12" t="str">
        <f aca="false">IF(AA2099&gt;20,"High",IF(AA2099&gt;10,"Medium","Low"))</f>
        <v>High</v>
      </c>
    </row>
    <row r="2100" customFormat="false" ht="18.65" hidden="false" customHeight="false" outlineLevel="0" collapsed="false">
      <c r="A2100" s="5" t="s">
        <v>2144</v>
      </c>
      <c r="B2100" s="6" t="s">
        <v>29</v>
      </c>
      <c r="C2100" s="6" t="s">
        <v>30</v>
      </c>
      <c r="D2100" s="6" t="s">
        <v>31</v>
      </c>
      <c r="E2100" s="6" t="s">
        <v>31</v>
      </c>
      <c r="F2100" s="7" t="n">
        <v>25</v>
      </c>
      <c r="G2100" s="6" t="s">
        <v>31</v>
      </c>
      <c r="H2100" s="6" t="s">
        <v>31</v>
      </c>
      <c r="I2100" s="6" t="s">
        <v>30</v>
      </c>
      <c r="J2100" s="6" t="s">
        <v>32</v>
      </c>
      <c r="K2100" s="6" t="s">
        <v>32</v>
      </c>
      <c r="L2100" s="6" t="s">
        <v>32</v>
      </c>
      <c r="M2100" s="6" t="s">
        <v>32</v>
      </c>
      <c r="N2100" s="6" t="s">
        <v>32</v>
      </c>
      <c r="O2100" s="6" t="s">
        <v>32</v>
      </c>
      <c r="P2100" s="6" t="s">
        <v>38</v>
      </c>
      <c r="Q2100" s="6" t="s">
        <v>31</v>
      </c>
      <c r="R2100" s="6" t="s">
        <v>53</v>
      </c>
      <c r="S2100" s="8" t="n">
        <v>25.4</v>
      </c>
      <c r="T2100" s="8" t="n">
        <v>546.85</v>
      </c>
      <c r="U2100" s="6" t="s">
        <v>30</v>
      </c>
      <c r="V2100" s="8" t="n">
        <f aca="false">IF(X2100="0-1 Year", ROUND(S2100/0.474, 2), IF(X2100="1-2 Years", ROUND(S2100/0.287, 2), ROUND(S2100/0.14, 2)))</f>
        <v>181.43</v>
      </c>
      <c r="W2100" s="6" t="str">
        <f aca="false">IF(V2100&gt;4000, "High", IF(V2100&gt;2000, "Medium", "Low"))</f>
        <v>Low</v>
      </c>
      <c r="X2100" s="9" t="s">
        <v>1765</v>
      </c>
      <c r="Y2100" s="10" t="n">
        <f aca="false">IF(U2100="Yes", 1, 0)</f>
        <v>0</v>
      </c>
      <c r="Z2100" s="10" t="n">
        <v>1</v>
      </c>
      <c r="AA2100" s="11" t="n">
        <f aca="false">MAX(0, ($S2100 * 0.35) - ($F2100 * 0.3))</f>
        <v>1.39</v>
      </c>
      <c r="AB2100" s="12" t="str">
        <f aca="false">IF(AA2100&gt;20,"High",IF(AA2100&gt;10,"Medium","Low"))</f>
        <v>Low</v>
      </c>
    </row>
    <row r="2101" customFormat="false" ht="18.65" hidden="false" customHeight="false" outlineLevel="0" collapsed="false">
      <c r="A2101" s="5" t="s">
        <v>2145</v>
      </c>
      <c r="B2101" s="6" t="s">
        <v>29</v>
      </c>
      <c r="C2101" s="6" t="s">
        <v>31</v>
      </c>
      <c r="D2101" s="6" t="s">
        <v>30</v>
      </c>
      <c r="E2101" s="6" t="s">
        <v>30</v>
      </c>
      <c r="F2101" s="7" t="n">
        <v>7</v>
      </c>
      <c r="G2101" s="6" t="s">
        <v>31</v>
      </c>
      <c r="H2101" s="6" t="s">
        <v>31</v>
      </c>
      <c r="I2101" s="6" t="s">
        <v>517</v>
      </c>
      <c r="J2101" s="6" t="s">
        <v>30</v>
      </c>
      <c r="K2101" s="6" t="s">
        <v>30</v>
      </c>
      <c r="L2101" s="6" t="s">
        <v>30</v>
      </c>
      <c r="M2101" s="6" t="s">
        <v>30</v>
      </c>
      <c r="N2101" s="6" t="s">
        <v>31</v>
      </c>
      <c r="O2101" s="6" t="s">
        <v>30</v>
      </c>
      <c r="P2101" s="6" t="s">
        <v>38</v>
      </c>
      <c r="Q2101" s="6" t="s">
        <v>31</v>
      </c>
      <c r="R2101" s="6" t="s">
        <v>39</v>
      </c>
      <c r="S2101" s="8" t="n">
        <v>84.8</v>
      </c>
      <c r="T2101" s="8" t="n">
        <v>546.95</v>
      </c>
      <c r="U2101" s="6" t="s">
        <v>31</v>
      </c>
      <c r="V2101" s="8" t="n">
        <f aca="false">IF(X2101="0-1 Year", ROUND(S2101/0.474, 2), IF(X2101="1-2 Years", ROUND(S2101/0.287, 2), ROUND(S2101/0.14, 2)))</f>
        <v>178.9</v>
      </c>
      <c r="W2101" s="6" t="str">
        <f aca="false">IF(V2101&gt;4000, "High", IF(V2101&gt;2000, "Medium", "Low"))</f>
        <v>Low</v>
      </c>
      <c r="X2101" s="9" t="s">
        <v>35</v>
      </c>
      <c r="Y2101" s="10" t="n">
        <f aca="false">IF(U2101="Yes", 1, 0)</f>
        <v>1</v>
      </c>
      <c r="Z2101" s="10" t="n">
        <v>1</v>
      </c>
      <c r="AA2101" s="11" t="n">
        <f aca="false">MAX(0, ($S2101 * 0.35) - ($F2101 * 0.3))</f>
        <v>27.58</v>
      </c>
      <c r="AB2101" s="12" t="str">
        <f aca="false">IF(AA2101&gt;20,"High",IF(AA2101&gt;10,"Medium","Low"))</f>
        <v>High</v>
      </c>
    </row>
    <row r="2102" customFormat="false" ht="18.65" hidden="false" customHeight="false" outlineLevel="0" collapsed="false">
      <c r="A2102" s="5" t="s">
        <v>2146</v>
      </c>
      <c r="B2102" s="6" t="s">
        <v>37</v>
      </c>
      <c r="C2102" s="6" t="s">
        <v>30</v>
      </c>
      <c r="D2102" s="6" t="s">
        <v>30</v>
      </c>
      <c r="E2102" s="6" t="s">
        <v>30</v>
      </c>
      <c r="F2102" s="7" t="n">
        <v>6</v>
      </c>
      <c r="G2102" s="6" t="s">
        <v>31</v>
      </c>
      <c r="H2102" s="6" t="s">
        <v>30</v>
      </c>
      <c r="I2102" s="6" t="s">
        <v>517</v>
      </c>
      <c r="J2102" s="6" t="s">
        <v>30</v>
      </c>
      <c r="K2102" s="6" t="s">
        <v>30</v>
      </c>
      <c r="L2102" s="6" t="s">
        <v>31</v>
      </c>
      <c r="M2102" s="6" t="s">
        <v>31</v>
      </c>
      <c r="N2102" s="6" t="s">
        <v>31</v>
      </c>
      <c r="O2102" s="6" t="s">
        <v>31</v>
      </c>
      <c r="P2102" s="6" t="s">
        <v>38</v>
      </c>
      <c r="Q2102" s="6" t="s">
        <v>31</v>
      </c>
      <c r="R2102" s="6" t="s">
        <v>34</v>
      </c>
      <c r="S2102" s="8" t="n">
        <v>99.95</v>
      </c>
      <c r="T2102" s="8" t="n">
        <v>547.65</v>
      </c>
      <c r="U2102" s="6" t="s">
        <v>31</v>
      </c>
      <c r="V2102" s="8" t="n">
        <f aca="false">IF(X2102="0-1 Year", ROUND(S2102/0.474, 2), IF(X2102="1-2 Years", ROUND(S2102/0.287, 2), ROUND(S2102/0.14, 2)))</f>
        <v>210.86</v>
      </c>
      <c r="W2102" s="6" t="str">
        <f aca="false">IF(V2102&gt;4000, "High", IF(V2102&gt;2000, "Medium", "Low"))</f>
        <v>Low</v>
      </c>
      <c r="X2102" s="9" t="s">
        <v>35</v>
      </c>
      <c r="Y2102" s="10" t="n">
        <f aca="false">IF(U2102="Yes", 1, 0)</f>
        <v>1</v>
      </c>
      <c r="Z2102" s="10" t="n">
        <v>1</v>
      </c>
      <c r="AA2102" s="11" t="n">
        <f aca="false">MAX(0, ($S2102 * 0.35) - ($F2102 * 0.3))</f>
        <v>33.1825</v>
      </c>
      <c r="AB2102" s="12" t="str">
        <f aca="false">IF(AA2102&gt;20,"High",IF(AA2102&gt;10,"Medium","Low"))</f>
        <v>High</v>
      </c>
    </row>
    <row r="2103" customFormat="false" ht="18.65" hidden="false" customHeight="false" outlineLevel="0" collapsed="false">
      <c r="A2103" s="5" t="s">
        <v>2147</v>
      </c>
      <c r="B2103" s="6" t="s">
        <v>29</v>
      </c>
      <c r="C2103" s="6" t="s">
        <v>30</v>
      </c>
      <c r="D2103" s="6" t="s">
        <v>30</v>
      </c>
      <c r="E2103" s="6" t="s">
        <v>30</v>
      </c>
      <c r="F2103" s="7" t="n">
        <v>9</v>
      </c>
      <c r="G2103" s="6" t="s">
        <v>31</v>
      </c>
      <c r="H2103" s="6" t="s">
        <v>30</v>
      </c>
      <c r="I2103" s="6" t="s">
        <v>203</v>
      </c>
      <c r="J2103" s="6" t="s">
        <v>31</v>
      </c>
      <c r="K2103" s="6" t="s">
        <v>30</v>
      </c>
      <c r="L2103" s="6" t="s">
        <v>30</v>
      </c>
      <c r="M2103" s="6" t="s">
        <v>31</v>
      </c>
      <c r="N2103" s="6" t="s">
        <v>30</v>
      </c>
      <c r="O2103" s="6" t="s">
        <v>31</v>
      </c>
      <c r="P2103" s="6" t="s">
        <v>38</v>
      </c>
      <c r="Q2103" s="6" t="s">
        <v>30</v>
      </c>
      <c r="R2103" s="6" t="s">
        <v>34</v>
      </c>
      <c r="S2103" s="8" t="n">
        <v>64.95</v>
      </c>
      <c r="T2103" s="8" t="n">
        <v>547.8</v>
      </c>
      <c r="U2103" s="6" t="s">
        <v>30</v>
      </c>
      <c r="V2103" s="8" t="n">
        <f aca="false">IF(X2103="0-1 Year", ROUND(S2103/0.474, 2), IF(X2103="1-2 Years", ROUND(S2103/0.287, 2), ROUND(S2103/0.14, 2)))</f>
        <v>137.03</v>
      </c>
      <c r="W2103" s="6" t="str">
        <f aca="false">IF(V2103&gt;4000, "High", IF(V2103&gt;2000, "Medium", "Low"))</f>
        <v>Low</v>
      </c>
      <c r="X2103" s="9" t="s">
        <v>35</v>
      </c>
      <c r="Y2103" s="10" t="n">
        <f aca="false">IF(U2103="Yes", 1, 0)</f>
        <v>0</v>
      </c>
      <c r="Z2103" s="10" t="n">
        <v>1</v>
      </c>
      <c r="AA2103" s="11" t="n">
        <f aca="false">MAX(0, ($S2103 * 0.35) - ($F2103 * 0.3))</f>
        <v>20.0325</v>
      </c>
      <c r="AB2103" s="12" t="str">
        <f aca="false">IF(AA2103&gt;20,"High",IF(AA2103&gt;10,"Medium","Low"))</f>
        <v>High</v>
      </c>
    </row>
    <row r="2104" customFormat="false" ht="18.65" hidden="false" customHeight="false" outlineLevel="0" collapsed="false">
      <c r="A2104" s="5" t="s">
        <v>2148</v>
      </c>
      <c r="B2104" s="6" t="s">
        <v>37</v>
      </c>
      <c r="C2104" s="6" t="s">
        <v>31</v>
      </c>
      <c r="D2104" s="6" t="s">
        <v>31</v>
      </c>
      <c r="E2104" s="6" t="s">
        <v>30</v>
      </c>
      <c r="F2104" s="7" t="n">
        <v>22</v>
      </c>
      <c r="G2104" s="6" t="s">
        <v>31</v>
      </c>
      <c r="H2104" s="6" t="s">
        <v>31</v>
      </c>
      <c r="I2104" s="6" t="s">
        <v>30</v>
      </c>
      <c r="J2104" s="6" t="s">
        <v>32</v>
      </c>
      <c r="K2104" s="6" t="s">
        <v>32</v>
      </c>
      <c r="L2104" s="6" t="s">
        <v>32</v>
      </c>
      <c r="M2104" s="6" t="s">
        <v>32</v>
      </c>
      <c r="N2104" s="6" t="s">
        <v>32</v>
      </c>
      <c r="O2104" s="6" t="s">
        <v>32</v>
      </c>
      <c r="P2104" s="6" t="s">
        <v>33</v>
      </c>
      <c r="Q2104" s="6" t="s">
        <v>30</v>
      </c>
      <c r="R2104" s="6" t="s">
        <v>53</v>
      </c>
      <c r="S2104" s="8" t="n">
        <v>25.6</v>
      </c>
      <c r="T2104" s="8" t="n">
        <v>548.8</v>
      </c>
      <c r="U2104" s="6" t="s">
        <v>30</v>
      </c>
      <c r="V2104" s="8" t="n">
        <f aca="false">IF(X2104="0-1 Year", ROUND(S2104/0.474, 2), IF(X2104="1-2 Years", ROUND(S2104/0.287, 2), ROUND(S2104/0.14, 2)))</f>
        <v>89.2</v>
      </c>
      <c r="W2104" s="6" t="str">
        <f aca="false">IF(V2104&gt;4000, "High", IF(V2104&gt;2000, "Medium", "Low"))</f>
        <v>Low</v>
      </c>
      <c r="X2104" s="9" t="s">
        <v>1275</v>
      </c>
      <c r="Y2104" s="10" t="n">
        <f aca="false">IF(U2104="Yes", 1, 0)</f>
        <v>0</v>
      </c>
      <c r="Z2104" s="10" t="n">
        <v>1</v>
      </c>
      <c r="AA2104" s="11" t="n">
        <f aca="false">MAX(0, ($S2104 * 0.35) - ($F2104 * 0.3))</f>
        <v>2.36</v>
      </c>
      <c r="AB2104" s="12" t="str">
        <f aca="false">IF(AA2104&gt;20,"High",IF(AA2104&gt;10,"Medium","Low"))</f>
        <v>Low</v>
      </c>
    </row>
    <row r="2105" customFormat="false" ht="18.65" hidden="false" customHeight="false" outlineLevel="0" collapsed="false">
      <c r="A2105" s="5" t="s">
        <v>2149</v>
      </c>
      <c r="B2105" s="6" t="s">
        <v>37</v>
      </c>
      <c r="C2105" s="6" t="s">
        <v>30</v>
      </c>
      <c r="D2105" s="6" t="s">
        <v>30</v>
      </c>
      <c r="E2105" s="6" t="s">
        <v>30</v>
      </c>
      <c r="F2105" s="7" t="n">
        <v>8</v>
      </c>
      <c r="G2105" s="6" t="s">
        <v>31</v>
      </c>
      <c r="H2105" s="6" t="s">
        <v>31</v>
      </c>
      <c r="I2105" s="6" t="s">
        <v>517</v>
      </c>
      <c r="J2105" s="6" t="s">
        <v>30</v>
      </c>
      <c r="K2105" s="6" t="s">
        <v>30</v>
      </c>
      <c r="L2105" s="6" t="s">
        <v>30</v>
      </c>
      <c r="M2105" s="6" t="s">
        <v>30</v>
      </c>
      <c r="N2105" s="6" t="s">
        <v>30</v>
      </c>
      <c r="O2105" s="6" t="s">
        <v>30</v>
      </c>
      <c r="P2105" s="6" t="s">
        <v>38</v>
      </c>
      <c r="Q2105" s="6" t="s">
        <v>31</v>
      </c>
      <c r="R2105" s="6" t="s">
        <v>58</v>
      </c>
      <c r="S2105" s="8" t="n">
        <v>74.6</v>
      </c>
      <c r="T2105" s="8" t="n">
        <v>548.9</v>
      </c>
      <c r="U2105" s="6" t="s">
        <v>30</v>
      </c>
      <c r="V2105" s="8" t="n">
        <f aca="false">IF(X2105="0-1 Year", ROUND(S2105/0.474, 2), IF(X2105="1-2 Years", ROUND(S2105/0.287, 2), ROUND(S2105/0.14, 2)))</f>
        <v>157.38</v>
      </c>
      <c r="W2105" s="6" t="str">
        <f aca="false">IF(V2105&gt;4000, "High", IF(V2105&gt;2000, "Medium", "Low"))</f>
        <v>Low</v>
      </c>
      <c r="X2105" s="9" t="s">
        <v>35</v>
      </c>
      <c r="Y2105" s="10" t="n">
        <f aca="false">IF(U2105="Yes", 1, 0)</f>
        <v>0</v>
      </c>
      <c r="Z2105" s="10" t="n">
        <v>1</v>
      </c>
      <c r="AA2105" s="11" t="n">
        <f aca="false">MAX(0, ($S2105 * 0.35) - ($F2105 * 0.3))</f>
        <v>23.71</v>
      </c>
      <c r="AB2105" s="12" t="str">
        <f aca="false">IF(AA2105&gt;20,"High",IF(AA2105&gt;10,"Medium","Low"))</f>
        <v>High</v>
      </c>
    </row>
    <row r="2106" customFormat="false" ht="18.65" hidden="false" customHeight="false" outlineLevel="0" collapsed="false">
      <c r="A2106" s="5" t="s">
        <v>2150</v>
      </c>
      <c r="B2106" s="6" t="s">
        <v>37</v>
      </c>
      <c r="C2106" s="6" t="s">
        <v>30</v>
      </c>
      <c r="D2106" s="6" t="s">
        <v>31</v>
      </c>
      <c r="E2106" s="6" t="s">
        <v>31</v>
      </c>
      <c r="F2106" s="7" t="n">
        <v>27</v>
      </c>
      <c r="G2106" s="6" t="s">
        <v>31</v>
      </c>
      <c r="H2106" s="6" t="s">
        <v>30</v>
      </c>
      <c r="I2106" s="6" t="s">
        <v>30</v>
      </c>
      <c r="J2106" s="6" t="s">
        <v>32</v>
      </c>
      <c r="K2106" s="6" t="s">
        <v>32</v>
      </c>
      <c r="L2106" s="6" t="s">
        <v>32</v>
      </c>
      <c r="M2106" s="6" t="s">
        <v>32</v>
      </c>
      <c r="N2106" s="6" t="s">
        <v>32</v>
      </c>
      <c r="O2106" s="6" t="s">
        <v>32</v>
      </c>
      <c r="P2106" s="6" t="s">
        <v>166</v>
      </c>
      <c r="Q2106" s="6" t="s">
        <v>30</v>
      </c>
      <c r="R2106" s="6" t="s">
        <v>34</v>
      </c>
      <c r="S2106" s="8" t="n">
        <v>19.9</v>
      </c>
      <c r="T2106" s="8" t="n">
        <v>550.1</v>
      </c>
      <c r="U2106" s="6" t="s">
        <v>30</v>
      </c>
      <c r="V2106" s="8" t="n">
        <f aca="false">IF(X2106="0-1 Year", ROUND(S2106/0.474, 2), IF(X2106="1-2 Years", ROUND(S2106/0.287, 2), ROUND(S2106/0.14, 2)))</f>
        <v>142.14</v>
      </c>
      <c r="W2106" s="6" t="str">
        <f aca="false">IF(V2106&gt;4000, "High", IF(V2106&gt;2000, "Medium", "Low"))</f>
        <v>Low</v>
      </c>
      <c r="X2106" s="9" t="s">
        <v>1765</v>
      </c>
      <c r="Y2106" s="10" t="n">
        <f aca="false">IF(U2106="Yes", 1, 0)</f>
        <v>0</v>
      </c>
      <c r="Z2106" s="10" t="n">
        <v>1</v>
      </c>
      <c r="AA2106" s="11" t="n">
        <f aca="false">MAX(0, ($S2106 * 0.35) - ($F2106 * 0.3))</f>
        <v>0</v>
      </c>
      <c r="AB2106" s="12" t="str">
        <f aca="false">IF(AA2106&gt;20,"High",IF(AA2106&gt;10,"Medium","Low"))</f>
        <v>Low</v>
      </c>
    </row>
    <row r="2107" customFormat="false" ht="18.65" hidden="false" customHeight="false" outlineLevel="0" collapsed="false">
      <c r="A2107" s="5" t="s">
        <v>2151</v>
      </c>
      <c r="B2107" s="6" t="s">
        <v>29</v>
      </c>
      <c r="C2107" s="6" t="s">
        <v>30</v>
      </c>
      <c r="D2107" s="6" t="s">
        <v>30</v>
      </c>
      <c r="E2107" s="6" t="s">
        <v>30</v>
      </c>
      <c r="F2107" s="7" t="n">
        <v>18</v>
      </c>
      <c r="G2107" s="6" t="s">
        <v>30</v>
      </c>
      <c r="H2107" s="6" t="s">
        <v>202</v>
      </c>
      <c r="I2107" s="6" t="s">
        <v>203</v>
      </c>
      <c r="J2107" s="6" t="s">
        <v>31</v>
      </c>
      <c r="K2107" s="6" t="s">
        <v>30</v>
      </c>
      <c r="L2107" s="6" t="s">
        <v>31</v>
      </c>
      <c r="M2107" s="6" t="s">
        <v>30</v>
      </c>
      <c r="N2107" s="6" t="s">
        <v>30</v>
      </c>
      <c r="O2107" s="6" t="s">
        <v>30</v>
      </c>
      <c r="P2107" s="6" t="s">
        <v>38</v>
      </c>
      <c r="Q2107" s="6" t="s">
        <v>30</v>
      </c>
      <c r="R2107" s="6" t="s">
        <v>34</v>
      </c>
      <c r="S2107" s="8" t="n">
        <v>33.6</v>
      </c>
      <c r="T2107" s="8" t="n">
        <v>550.35</v>
      </c>
      <c r="U2107" s="6" t="s">
        <v>30</v>
      </c>
      <c r="V2107" s="8" t="n">
        <f aca="false">IF(X2107="0-1 Year", ROUND(S2107/0.474, 2), IF(X2107="1-2 Years", ROUND(S2107/0.287, 2), ROUND(S2107/0.14, 2)))</f>
        <v>117.07</v>
      </c>
      <c r="W2107" s="6" t="str">
        <f aca="false">IF(V2107&gt;4000, "High", IF(V2107&gt;2000, "Medium", "Low"))</f>
        <v>Low</v>
      </c>
      <c r="X2107" s="9" t="s">
        <v>1275</v>
      </c>
      <c r="Y2107" s="10" t="n">
        <f aca="false">IF(U2107="Yes", 1, 0)</f>
        <v>0</v>
      </c>
      <c r="Z2107" s="10" t="n">
        <v>1</v>
      </c>
      <c r="AA2107" s="11" t="n">
        <f aca="false">MAX(0, ($S2107 * 0.35) - ($F2107 * 0.3))</f>
        <v>6.36</v>
      </c>
      <c r="AB2107" s="12" t="str">
        <f aca="false">IF(AA2107&gt;20,"High",IF(AA2107&gt;10,"Medium","Low"))</f>
        <v>Low</v>
      </c>
    </row>
    <row r="2108" customFormat="false" ht="18.65" hidden="false" customHeight="false" outlineLevel="0" collapsed="false">
      <c r="A2108" s="5" t="s">
        <v>2152</v>
      </c>
      <c r="B2108" s="6" t="s">
        <v>29</v>
      </c>
      <c r="C2108" s="6" t="s">
        <v>30</v>
      </c>
      <c r="D2108" s="6" t="s">
        <v>30</v>
      </c>
      <c r="E2108" s="6" t="s">
        <v>30</v>
      </c>
      <c r="F2108" s="7" t="n">
        <v>5</v>
      </c>
      <c r="G2108" s="6" t="s">
        <v>31</v>
      </c>
      <c r="H2108" s="6" t="s">
        <v>31</v>
      </c>
      <c r="I2108" s="6" t="s">
        <v>517</v>
      </c>
      <c r="J2108" s="6" t="s">
        <v>30</v>
      </c>
      <c r="K2108" s="6" t="s">
        <v>31</v>
      </c>
      <c r="L2108" s="6" t="s">
        <v>31</v>
      </c>
      <c r="M2108" s="6" t="s">
        <v>30</v>
      </c>
      <c r="N2108" s="6" t="s">
        <v>31</v>
      </c>
      <c r="O2108" s="6" t="s">
        <v>31</v>
      </c>
      <c r="P2108" s="6" t="s">
        <v>38</v>
      </c>
      <c r="Q2108" s="6" t="s">
        <v>30</v>
      </c>
      <c r="R2108" s="6" t="s">
        <v>39</v>
      </c>
      <c r="S2108" s="8" t="n">
        <v>105.3</v>
      </c>
      <c r="T2108" s="8" t="n">
        <v>550.6</v>
      </c>
      <c r="U2108" s="6" t="s">
        <v>30</v>
      </c>
      <c r="V2108" s="8" t="n">
        <f aca="false">IF(X2108="0-1 Year", ROUND(S2108/0.474, 2), IF(X2108="1-2 Years", ROUND(S2108/0.287, 2), ROUND(S2108/0.14, 2)))</f>
        <v>222.15</v>
      </c>
      <c r="W2108" s="6" t="str">
        <f aca="false">IF(V2108&gt;4000, "High", IF(V2108&gt;2000, "Medium", "Low"))</f>
        <v>Low</v>
      </c>
      <c r="X2108" s="9" t="s">
        <v>35</v>
      </c>
      <c r="Y2108" s="10" t="n">
        <f aca="false">IF(U2108="Yes", 1, 0)</f>
        <v>0</v>
      </c>
      <c r="Z2108" s="10" t="n">
        <v>1</v>
      </c>
      <c r="AA2108" s="11" t="n">
        <f aca="false">MAX(0, ($S2108 * 0.35) - ($F2108 * 0.3))</f>
        <v>35.355</v>
      </c>
      <c r="AB2108" s="12" t="str">
        <f aca="false">IF(AA2108&gt;20,"High",IF(AA2108&gt;10,"Medium","Low"))</f>
        <v>High</v>
      </c>
    </row>
    <row r="2109" customFormat="false" ht="18.65" hidden="false" customHeight="false" outlineLevel="0" collapsed="false">
      <c r="A2109" s="5" t="s">
        <v>2153</v>
      </c>
      <c r="B2109" s="6" t="s">
        <v>37</v>
      </c>
      <c r="C2109" s="6" t="s">
        <v>30</v>
      </c>
      <c r="D2109" s="6" t="s">
        <v>31</v>
      </c>
      <c r="E2109" s="6" t="s">
        <v>31</v>
      </c>
      <c r="F2109" s="7" t="n">
        <v>10</v>
      </c>
      <c r="G2109" s="6" t="s">
        <v>31</v>
      </c>
      <c r="H2109" s="6" t="s">
        <v>30</v>
      </c>
      <c r="I2109" s="6" t="s">
        <v>203</v>
      </c>
      <c r="J2109" s="6" t="s">
        <v>30</v>
      </c>
      <c r="K2109" s="6" t="s">
        <v>31</v>
      </c>
      <c r="L2109" s="6" t="s">
        <v>31</v>
      </c>
      <c r="M2109" s="6" t="s">
        <v>30</v>
      </c>
      <c r="N2109" s="6" t="s">
        <v>30</v>
      </c>
      <c r="O2109" s="6" t="s">
        <v>30</v>
      </c>
      <c r="P2109" s="6" t="s">
        <v>38</v>
      </c>
      <c r="Q2109" s="6" t="s">
        <v>31</v>
      </c>
      <c r="R2109" s="6" t="s">
        <v>34</v>
      </c>
      <c r="S2109" s="8" t="n">
        <v>55.55</v>
      </c>
      <c r="T2109" s="8" t="n">
        <v>551.3</v>
      </c>
      <c r="U2109" s="6" t="s">
        <v>30</v>
      </c>
      <c r="V2109" s="8" t="n">
        <f aca="false">IF(X2109="0-1 Year", ROUND(S2109/0.474, 2), IF(X2109="1-2 Years", ROUND(S2109/0.287, 2), ROUND(S2109/0.14, 2)))</f>
        <v>117.19</v>
      </c>
      <c r="W2109" s="6" t="str">
        <f aca="false">IF(V2109&gt;4000, "High", IF(V2109&gt;2000, "Medium", "Low"))</f>
        <v>Low</v>
      </c>
      <c r="X2109" s="9" t="s">
        <v>35</v>
      </c>
      <c r="Y2109" s="10" t="n">
        <f aca="false">IF(U2109="Yes", 1, 0)</f>
        <v>0</v>
      </c>
      <c r="Z2109" s="10" t="n">
        <v>1</v>
      </c>
      <c r="AA2109" s="11" t="n">
        <f aca="false">MAX(0, ($S2109 * 0.35) - ($F2109 * 0.3))</f>
        <v>16.4425</v>
      </c>
      <c r="AB2109" s="12" t="str">
        <f aca="false">IF(AA2109&gt;20,"High",IF(AA2109&gt;10,"Medium","Low"))</f>
        <v>Medium</v>
      </c>
    </row>
    <row r="2110" customFormat="false" ht="18.65" hidden="false" customHeight="false" outlineLevel="0" collapsed="false">
      <c r="A2110" s="5" t="s">
        <v>2154</v>
      </c>
      <c r="B2110" s="6" t="s">
        <v>29</v>
      </c>
      <c r="C2110" s="6" t="s">
        <v>30</v>
      </c>
      <c r="D2110" s="6" t="s">
        <v>30</v>
      </c>
      <c r="E2110" s="6" t="s">
        <v>30</v>
      </c>
      <c r="F2110" s="7" t="n">
        <v>8</v>
      </c>
      <c r="G2110" s="6" t="s">
        <v>31</v>
      </c>
      <c r="H2110" s="6" t="s">
        <v>30</v>
      </c>
      <c r="I2110" s="6" t="s">
        <v>517</v>
      </c>
      <c r="J2110" s="6" t="s">
        <v>30</v>
      </c>
      <c r="K2110" s="6" t="s">
        <v>30</v>
      </c>
      <c r="L2110" s="6" t="s">
        <v>30</v>
      </c>
      <c r="M2110" s="6" t="s">
        <v>30</v>
      </c>
      <c r="N2110" s="6" t="s">
        <v>30</v>
      </c>
      <c r="O2110" s="6" t="s">
        <v>30</v>
      </c>
      <c r="P2110" s="6" t="s">
        <v>38</v>
      </c>
      <c r="Q2110" s="6" t="s">
        <v>31</v>
      </c>
      <c r="R2110" s="6" t="s">
        <v>34</v>
      </c>
      <c r="S2110" s="8" t="n">
        <v>70.1</v>
      </c>
      <c r="T2110" s="8" t="n">
        <v>551.35</v>
      </c>
      <c r="U2110" s="6" t="s">
        <v>31</v>
      </c>
      <c r="V2110" s="8" t="n">
        <f aca="false">IF(X2110="0-1 Year", ROUND(S2110/0.474, 2), IF(X2110="1-2 Years", ROUND(S2110/0.287, 2), ROUND(S2110/0.14, 2)))</f>
        <v>147.89</v>
      </c>
      <c r="W2110" s="6" t="str">
        <f aca="false">IF(V2110&gt;4000, "High", IF(V2110&gt;2000, "Medium", "Low"))</f>
        <v>Low</v>
      </c>
      <c r="X2110" s="9" t="s">
        <v>35</v>
      </c>
      <c r="Y2110" s="10" t="n">
        <f aca="false">IF(U2110="Yes", 1, 0)</f>
        <v>1</v>
      </c>
      <c r="Z2110" s="10" t="n">
        <v>1</v>
      </c>
      <c r="AA2110" s="11" t="n">
        <f aca="false">MAX(0, ($S2110 * 0.35) - ($F2110 * 0.3))</f>
        <v>22.135</v>
      </c>
      <c r="AB2110" s="12" t="str">
        <f aca="false">IF(AA2110&gt;20,"High",IF(AA2110&gt;10,"Medium","Low"))</f>
        <v>High</v>
      </c>
    </row>
    <row r="2111" customFormat="false" ht="18.65" hidden="false" customHeight="false" outlineLevel="0" collapsed="false">
      <c r="A2111" s="5" t="s">
        <v>2155</v>
      </c>
      <c r="B2111" s="6" t="s">
        <v>29</v>
      </c>
      <c r="C2111" s="6" t="s">
        <v>31</v>
      </c>
      <c r="D2111" s="6" t="s">
        <v>31</v>
      </c>
      <c r="E2111" s="6" t="s">
        <v>30</v>
      </c>
      <c r="F2111" s="7" t="n">
        <v>8</v>
      </c>
      <c r="G2111" s="6" t="s">
        <v>31</v>
      </c>
      <c r="H2111" s="6" t="s">
        <v>30</v>
      </c>
      <c r="I2111" s="6" t="s">
        <v>203</v>
      </c>
      <c r="J2111" s="6" t="s">
        <v>31</v>
      </c>
      <c r="K2111" s="6" t="s">
        <v>30</v>
      </c>
      <c r="L2111" s="6" t="s">
        <v>30</v>
      </c>
      <c r="M2111" s="6" t="s">
        <v>30</v>
      </c>
      <c r="N2111" s="6" t="s">
        <v>31</v>
      </c>
      <c r="O2111" s="6" t="s">
        <v>30</v>
      </c>
      <c r="P2111" s="6" t="s">
        <v>38</v>
      </c>
      <c r="Q2111" s="6" t="s">
        <v>30</v>
      </c>
      <c r="R2111" s="6" t="s">
        <v>53</v>
      </c>
      <c r="S2111" s="8" t="n">
        <v>60.9</v>
      </c>
      <c r="T2111" s="8" t="n">
        <v>551.95</v>
      </c>
      <c r="U2111" s="6" t="s">
        <v>30</v>
      </c>
      <c r="V2111" s="8" t="n">
        <f aca="false">IF(X2111="0-1 Year", ROUND(S2111/0.474, 2), IF(X2111="1-2 Years", ROUND(S2111/0.287, 2), ROUND(S2111/0.14, 2)))</f>
        <v>128.48</v>
      </c>
      <c r="W2111" s="6" t="str">
        <f aca="false">IF(V2111&gt;4000, "High", IF(V2111&gt;2000, "Medium", "Low"))</f>
        <v>Low</v>
      </c>
      <c r="X2111" s="9" t="s">
        <v>35</v>
      </c>
      <c r="Y2111" s="10" t="n">
        <f aca="false">IF(U2111="Yes", 1, 0)</f>
        <v>0</v>
      </c>
      <c r="Z2111" s="10" t="n">
        <v>1</v>
      </c>
      <c r="AA2111" s="11" t="n">
        <f aca="false">MAX(0, ($S2111 * 0.35) - ($F2111 * 0.3))</f>
        <v>18.915</v>
      </c>
      <c r="AB2111" s="12" t="str">
        <f aca="false">IF(AA2111&gt;20,"High",IF(AA2111&gt;10,"Medium","Low"))</f>
        <v>Medium</v>
      </c>
    </row>
    <row r="2112" customFormat="false" ht="18.65" hidden="false" customHeight="false" outlineLevel="0" collapsed="false">
      <c r="A2112" s="5" t="s">
        <v>2156</v>
      </c>
      <c r="B2112" s="6" t="s">
        <v>37</v>
      </c>
      <c r="C2112" s="6" t="s">
        <v>30</v>
      </c>
      <c r="D2112" s="6" t="s">
        <v>30</v>
      </c>
      <c r="E2112" s="6" t="s">
        <v>30</v>
      </c>
      <c r="F2112" s="7" t="n">
        <v>12</v>
      </c>
      <c r="G2112" s="6" t="s">
        <v>30</v>
      </c>
      <c r="H2112" s="6" t="s">
        <v>202</v>
      </c>
      <c r="I2112" s="6" t="s">
        <v>203</v>
      </c>
      <c r="J2112" s="6" t="s">
        <v>31</v>
      </c>
      <c r="K2112" s="6" t="s">
        <v>30</v>
      </c>
      <c r="L2112" s="6" t="s">
        <v>31</v>
      </c>
      <c r="M2112" s="6" t="s">
        <v>31</v>
      </c>
      <c r="N2112" s="6" t="s">
        <v>30</v>
      </c>
      <c r="O2112" s="6" t="s">
        <v>31</v>
      </c>
      <c r="P2112" s="6" t="s">
        <v>166</v>
      </c>
      <c r="Q2112" s="6" t="s">
        <v>30</v>
      </c>
      <c r="R2112" s="6" t="s">
        <v>34</v>
      </c>
      <c r="S2112" s="8" t="n">
        <v>49.85</v>
      </c>
      <c r="T2112" s="8" t="n">
        <v>552.1</v>
      </c>
      <c r="U2112" s="6" t="s">
        <v>30</v>
      </c>
      <c r="V2112" s="8" t="n">
        <f aca="false">IF(X2112="0-1 Year", ROUND(S2112/0.474, 2), IF(X2112="1-2 Years", ROUND(S2112/0.287, 2), ROUND(S2112/0.14, 2)))</f>
        <v>105.17</v>
      </c>
      <c r="W2112" s="6" t="str">
        <f aca="false">IF(V2112&gt;4000, "High", IF(V2112&gt;2000, "Medium", "Low"))</f>
        <v>Low</v>
      </c>
      <c r="X2112" s="9" t="s">
        <v>35</v>
      </c>
      <c r="Y2112" s="10" t="n">
        <f aca="false">IF(U2112="Yes", 1, 0)</f>
        <v>0</v>
      </c>
      <c r="Z2112" s="10" t="n">
        <v>1</v>
      </c>
      <c r="AA2112" s="11" t="n">
        <f aca="false">MAX(0, ($S2112 * 0.35) - ($F2112 * 0.3))</f>
        <v>13.8475</v>
      </c>
      <c r="AB2112" s="12" t="str">
        <f aca="false">IF(AA2112&gt;20,"High",IF(AA2112&gt;10,"Medium","Low"))</f>
        <v>Medium</v>
      </c>
    </row>
    <row r="2113" customFormat="false" ht="18.65" hidden="false" customHeight="false" outlineLevel="0" collapsed="false">
      <c r="A2113" s="5" t="s">
        <v>2157</v>
      </c>
      <c r="B2113" s="6" t="s">
        <v>37</v>
      </c>
      <c r="C2113" s="6" t="s">
        <v>30</v>
      </c>
      <c r="D2113" s="6" t="s">
        <v>30</v>
      </c>
      <c r="E2113" s="6" t="s">
        <v>30</v>
      </c>
      <c r="F2113" s="7" t="n">
        <v>6</v>
      </c>
      <c r="G2113" s="6" t="s">
        <v>31</v>
      </c>
      <c r="H2113" s="6" t="s">
        <v>31</v>
      </c>
      <c r="I2113" s="6" t="s">
        <v>517</v>
      </c>
      <c r="J2113" s="6" t="s">
        <v>30</v>
      </c>
      <c r="K2113" s="6" t="s">
        <v>31</v>
      </c>
      <c r="L2113" s="6" t="s">
        <v>30</v>
      </c>
      <c r="M2113" s="6" t="s">
        <v>30</v>
      </c>
      <c r="N2113" s="6" t="s">
        <v>31</v>
      </c>
      <c r="O2113" s="6" t="s">
        <v>30</v>
      </c>
      <c r="P2113" s="6" t="s">
        <v>38</v>
      </c>
      <c r="Q2113" s="6" t="s">
        <v>31</v>
      </c>
      <c r="R2113" s="6" t="s">
        <v>39</v>
      </c>
      <c r="S2113" s="8" t="n">
        <v>89.75</v>
      </c>
      <c r="T2113" s="8" t="n">
        <v>552.65</v>
      </c>
      <c r="U2113" s="6" t="s">
        <v>30</v>
      </c>
      <c r="V2113" s="8" t="n">
        <f aca="false">IF(X2113="0-1 Year", ROUND(S2113/0.474, 2), IF(X2113="1-2 Years", ROUND(S2113/0.287, 2), ROUND(S2113/0.14, 2)))</f>
        <v>189.35</v>
      </c>
      <c r="W2113" s="6" t="str">
        <f aca="false">IF(V2113&gt;4000, "High", IF(V2113&gt;2000, "Medium", "Low"))</f>
        <v>Low</v>
      </c>
      <c r="X2113" s="9" t="s">
        <v>35</v>
      </c>
      <c r="Y2113" s="10" t="n">
        <f aca="false">IF(U2113="Yes", 1, 0)</f>
        <v>0</v>
      </c>
      <c r="Z2113" s="10" t="n">
        <v>1</v>
      </c>
      <c r="AA2113" s="11" t="n">
        <f aca="false">MAX(0, ($S2113 * 0.35) - ($F2113 * 0.3))</f>
        <v>29.6125</v>
      </c>
      <c r="AB2113" s="12" t="str">
        <f aca="false">IF(AA2113&gt;20,"High",IF(AA2113&gt;10,"Medium","Low"))</f>
        <v>High</v>
      </c>
    </row>
    <row r="2114" customFormat="false" ht="18.65" hidden="false" customHeight="false" outlineLevel="0" collapsed="false">
      <c r="A2114" s="5" t="s">
        <v>2158</v>
      </c>
      <c r="B2114" s="6" t="s">
        <v>37</v>
      </c>
      <c r="C2114" s="6" t="s">
        <v>30</v>
      </c>
      <c r="D2114" s="6" t="s">
        <v>31</v>
      </c>
      <c r="E2114" s="6" t="s">
        <v>31</v>
      </c>
      <c r="F2114" s="7" t="n">
        <v>16</v>
      </c>
      <c r="G2114" s="6" t="s">
        <v>30</v>
      </c>
      <c r="H2114" s="6" t="s">
        <v>202</v>
      </c>
      <c r="I2114" s="6" t="s">
        <v>203</v>
      </c>
      <c r="J2114" s="6" t="s">
        <v>30</v>
      </c>
      <c r="K2114" s="6" t="s">
        <v>30</v>
      </c>
      <c r="L2114" s="6" t="s">
        <v>30</v>
      </c>
      <c r="M2114" s="6" t="s">
        <v>30</v>
      </c>
      <c r="N2114" s="6" t="s">
        <v>30</v>
      </c>
      <c r="O2114" s="6" t="s">
        <v>31</v>
      </c>
      <c r="P2114" s="6" t="s">
        <v>38</v>
      </c>
      <c r="Q2114" s="6" t="s">
        <v>31</v>
      </c>
      <c r="R2114" s="6" t="s">
        <v>58</v>
      </c>
      <c r="S2114" s="8" t="n">
        <v>35.5</v>
      </c>
      <c r="T2114" s="8" t="n">
        <v>552.7</v>
      </c>
      <c r="U2114" s="6" t="s">
        <v>30</v>
      </c>
      <c r="V2114" s="8" t="n">
        <f aca="false">IF(X2114="0-1 Year", ROUND(S2114/0.474, 2), IF(X2114="1-2 Years", ROUND(S2114/0.287, 2), ROUND(S2114/0.14, 2)))</f>
        <v>123.69</v>
      </c>
      <c r="W2114" s="6" t="str">
        <f aca="false">IF(V2114&gt;4000, "High", IF(V2114&gt;2000, "Medium", "Low"))</f>
        <v>Low</v>
      </c>
      <c r="X2114" s="9" t="s">
        <v>1275</v>
      </c>
      <c r="Y2114" s="10" t="n">
        <f aca="false">IF(U2114="Yes", 1, 0)</f>
        <v>0</v>
      </c>
      <c r="Z2114" s="10" t="n">
        <v>1</v>
      </c>
      <c r="AA2114" s="11" t="n">
        <f aca="false">MAX(0, ($S2114 * 0.35) - ($F2114 * 0.3))</f>
        <v>7.625</v>
      </c>
      <c r="AB2114" s="12" t="str">
        <f aca="false">IF(AA2114&gt;20,"High",IF(AA2114&gt;10,"Medium","Low"))</f>
        <v>Low</v>
      </c>
    </row>
    <row r="2115" customFormat="false" ht="18.65" hidden="false" customHeight="false" outlineLevel="0" collapsed="false">
      <c r="A2115" s="5" t="s">
        <v>2159</v>
      </c>
      <c r="B2115" s="6" t="s">
        <v>29</v>
      </c>
      <c r="C2115" s="6" t="s">
        <v>30</v>
      </c>
      <c r="D2115" s="6" t="s">
        <v>30</v>
      </c>
      <c r="E2115" s="6" t="s">
        <v>31</v>
      </c>
      <c r="F2115" s="7" t="n">
        <v>27</v>
      </c>
      <c r="G2115" s="6" t="s">
        <v>31</v>
      </c>
      <c r="H2115" s="6" t="s">
        <v>30</v>
      </c>
      <c r="I2115" s="6" t="s">
        <v>30</v>
      </c>
      <c r="J2115" s="6" t="s">
        <v>32</v>
      </c>
      <c r="K2115" s="6" t="s">
        <v>32</v>
      </c>
      <c r="L2115" s="6" t="s">
        <v>32</v>
      </c>
      <c r="M2115" s="6" t="s">
        <v>32</v>
      </c>
      <c r="N2115" s="6" t="s">
        <v>32</v>
      </c>
      <c r="O2115" s="6" t="s">
        <v>32</v>
      </c>
      <c r="P2115" s="6" t="s">
        <v>33</v>
      </c>
      <c r="Q2115" s="6" t="s">
        <v>30</v>
      </c>
      <c r="R2115" s="6" t="s">
        <v>58</v>
      </c>
      <c r="S2115" s="8" t="n">
        <v>20.05</v>
      </c>
      <c r="T2115" s="8" t="n">
        <v>552.9</v>
      </c>
      <c r="U2115" s="6" t="s">
        <v>30</v>
      </c>
      <c r="V2115" s="8" t="n">
        <f aca="false">IF(X2115="0-1 Year", ROUND(S2115/0.474, 2), IF(X2115="1-2 Years", ROUND(S2115/0.287, 2), ROUND(S2115/0.14, 2)))</f>
        <v>143.21</v>
      </c>
      <c r="W2115" s="6" t="str">
        <f aca="false">IF(V2115&gt;4000, "High", IF(V2115&gt;2000, "Medium", "Low"))</f>
        <v>Low</v>
      </c>
      <c r="X2115" s="9" t="s">
        <v>1765</v>
      </c>
      <c r="Y2115" s="10" t="n">
        <f aca="false">IF(U2115="Yes", 1, 0)</f>
        <v>0</v>
      </c>
      <c r="Z2115" s="10" t="n">
        <v>1</v>
      </c>
      <c r="AA2115" s="11" t="n">
        <f aca="false">MAX(0, ($S2115 * 0.35) - ($F2115 * 0.3))</f>
        <v>0</v>
      </c>
      <c r="AB2115" s="12" t="str">
        <f aca="false">IF(AA2115&gt;20,"High",IF(AA2115&gt;10,"Medium","Low"))</f>
        <v>Low</v>
      </c>
    </row>
    <row r="2116" customFormat="false" ht="18.65" hidden="false" customHeight="false" outlineLevel="0" collapsed="false">
      <c r="A2116" s="5" t="s">
        <v>2160</v>
      </c>
      <c r="B2116" s="6" t="s">
        <v>37</v>
      </c>
      <c r="C2116" s="6" t="s">
        <v>30</v>
      </c>
      <c r="D2116" s="6" t="s">
        <v>30</v>
      </c>
      <c r="E2116" s="6" t="s">
        <v>30</v>
      </c>
      <c r="F2116" s="7" t="n">
        <v>7</v>
      </c>
      <c r="G2116" s="6" t="s">
        <v>31</v>
      </c>
      <c r="H2116" s="6" t="s">
        <v>31</v>
      </c>
      <c r="I2116" s="6" t="s">
        <v>517</v>
      </c>
      <c r="J2116" s="6" t="s">
        <v>30</v>
      </c>
      <c r="K2116" s="6" t="s">
        <v>30</v>
      </c>
      <c r="L2116" s="6" t="s">
        <v>30</v>
      </c>
      <c r="M2116" s="6" t="s">
        <v>30</v>
      </c>
      <c r="N2116" s="6" t="s">
        <v>30</v>
      </c>
      <c r="O2116" s="6" t="s">
        <v>30</v>
      </c>
      <c r="P2116" s="6" t="s">
        <v>38</v>
      </c>
      <c r="Q2116" s="6" t="s">
        <v>31</v>
      </c>
      <c r="R2116" s="6" t="s">
        <v>53</v>
      </c>
      <c r="S2116" s="8" t="n">
        <v>75.1</v>
      </c>
      <c r="T2116" s="8" t="n">
        <v>552.95</v>
      </c>
      <c r="U2116" s="6" t="s">
        <v>31</v>
      </c>
      <c r="V2116" s="8" t="n">
        <f aca="false">IF(X2116="0-1 Year", ROUND(S2116/0.474, 2), IF(X2116="1-2 Years", ROUND(S2116/0.287, 2), ROUND(S2116/0.14, 2)))</f>
        <v>158.44</v>
      </c>
      <c r="W2116" s="6" t="str">
        <f aca="false">IF(V2116&gt;4000, "High", IF(V2116&gt;2000, "Medium", "Low"))</f>
        <v>Low</v>
      </c>
      <c r="X2116" s="9" t="s">
        <v>35</v>
      </c>
      <c r="Y2116" s="10" t="n">
        <f aca="false">IF(U2116="Yes", 1, 0)</f>
        <v>1</v>
      </c>
      <c r="Z2116" s="10" t="n">
        <v>1</v>
      </c>
      <c r="AA2116" s="11" t="n">
        <f aca="false">MAX(0, ($S2116 * 0.35) - ($F2116 * 0.3))</f>
        <v>24.185</v>
      </c>
      <c r="AB2116" s="12" t="str">
        <f aca="false">IF(AA2116&gt;20,"High",IF(AA2116&gt;10,"Medium","Low"))</f>
        <v>High</v>
      </c>
    </row>
    <row r="2117" customFormat="false" ht="18.65" hidden="false" customHeight="false" outlineLevel="0" collapsed="false">
      <c r="A2117" s="5" t="s">
        <v>2161</v>
      </c>
      <c r="B2117" s="6" t="s">
        <v>37</v>
      </c>
      <c r="C2117" s="6" t="s">
        <v>30</v>
      </c>
      <c r="D2117" s="6" t="s">
        <v>30</v>
      </c>
      <c r="E2117" s="6" t="s">
        <v>31</v>
      </c>
      <c r="F2117" s="7" t="n">
        <v>18</v>
      </c>
      <c r="G2117" s="6" t="s">
        <v>30</v>
      </c>
      <c r="H2117" s="6" t="s">
        <v>202</v>
      </c>
      <c r="I2117" s="6" t="s">
        <v>203</v>
      </c>
      <c r="J2117" s="6" t="s">
        <v>30</v>
      </c>
      <c r="K2117" s="6" t="s">
        <v>30</v>
      </c>
      <c r="L2117" s="6" t="s">
        <v>30</v>
      </c>
      <c r="M2117" s="6" t="s">
        <v>30</v>
      </c>
      <c r="N2117" s="6" t="s">
        <v>30</v>
      </c>
      <c r="O2117" s="6" t="s">
        <v>31</v>
      </c>
      <c r="P2117" s="6" t="s">
        <v>38</v>
      </c>
      <c r="Q2117" s="6" t="s">
        <v>31</v>
      </c>
      <c r="R2117" s="6" t="s">
        <v>39</v>
      </c>
      <c r="S2117" s="8" t="n">
        <v>35</v>
      </c>
      <c r="T2117" s="8" t="n">
        <v>553</v>
      </c>
      <c r="U2117" s="6" t="s">
        <v>31</v>
      </c>
      <c r="V2117" s="8" t="n">
        <f aca="false">IF(X2117="0-1 Year", ROUND(S2117/0.474, 2), IF(X2117="1-2 Years", ROUND(S2117/0.287, 2), ROUND(S2117/0.14, 2)))</f>
        <v>121.95</v>
      </c>
      <c r="W2117" s="6" t="str">
        <f aca="false">IF(V2117&gt;4000, "High", IF(V2117&gt;2000, "Medium", "Low"))</f>
        <v>Low</v>
      </c>
      <c r="X2117" s="9" t="s">
        <v>1275</v>
      </c>
      <c r="Y2117" s="10" t="n">
        <f aca="false">IF(U2117="Yes", 1, 0)</f>
        <v>1</v>
      </c>
      <c r="Z2117" s="10" t="n">
        <v>1</v>
      </c>
      <c r="AA2117" s="11" t="n">
        <f aca="false">MAX(0, ($S2117 * 0.35) - ($F2117 * 0.3))</f>
        <v>6.85</v>
      </c>
      <c r="AB2117" s="12" t="str">
        <f aca="false">IF(AA2117&gt;20,"High",IF(AA2117&gt;10,"Medium","Low"))</f>
        <v>Low</v>
      </c>
    </row>
    <row r="2118" customFormat="false" ht="18.65" hidden="false" customHeight="false" outlineLevel="0" collapsed="false">
      <c r="A2118" s="5" t="s">
        <v>2162</v>
      </c>
      <c r="B2118" s="6" t="s">
        <v>37</v>
      </c>
      <c r="C2118" s="6" t="s">
        <v>30</v>
      </c>
      <c r="D2118" s="6" t="s">
        <v>30</v>
      </c>
      <c r="E2118" s="6" t="s">
        <v>30</v>
      </c>
      <c r="F2118" s="7" t="n">
        <v>24</v>
      </c>
      <c r="G2118" s="6" t="s">
        <v>31</v>
      </c>
      <c r="H2118" s="6" t="s">
        <v>31</v>
      </c>
      <c r="I2118" s="6" t="s">
        <v>30</v>
      </c>
      <c r="J2118" s="6" t="s">
        <v>32</v>
      </c>
      <c r="K2118" s="6" t="s">
        <v>32</v>
      </c>
      <c r="L2118" s="6" t="s">
        <v>32</v>
      </c>
      <c r="M2118" s="6" t="s">
        <v>32</v>
      </c>
      <c r="N2118" s="6" t="s">
        <v>32</v>
      </c>
      <c r="O2118" s="6" t="s">
        <v>32</v>
      </c>
      <c r="P2118" s="6" t="s">
        <v>166</v>
      </c>
      <c r="Q2118" s="6" t="s">
        <v>30</v>
      </c>
      <c r="R2118" s="6" t="s">
        <v>58</v>
      </c>
      <c r="S2118" s="8" t="n">
        <v>25.15</v>
      </c>
      <c r="T2118" s="8" t="n">
        <v>553</v>
      </c>
      <c r="U2118" s="6" t="s">
        <v>30</v>
      </c>
      <c r="V2118" s="8" t="n">
        <f aca="false">IF(X2118="0-1 Year", ROUND(S2118/0.474, 2), IF(X2118="1-2 Years", ROUND(S2118/0.287, 2), ROUND(S2118/0.14, 2)))</f>
        <v>87.63</v>
      </c>
      <c r="W2118" s="6" t="str">
        <f aca="false">IF(V2118&gt;4000, "High", IF(V2118&gt;2000, "Medium", "Low"))</f>
        <v>Low</v>
      </c>
      <c r="X2118" s="9" t="s">
        <v>1275</v>
      </c>
      <c r="Y2118" s="10" t="n">
        <f aca="false">IF(U2118="Yes", 1, 0)</f>
        <v>0</v>
      </c>
      <c r="Z2118" s="10" t="n">
        <v>1</v>
      </c>
      <c r="AA2118" s="11" t="n">
        <f aca="false">MAX(0, ($S2118 * 0.35) - ($F2118 * 0.3))</f>
        <v>1.6025</v>
      </c>
      <c r="AB2118" s="12" t="str">
        <f aca="false">IF(AA2118&gt;20,"High",IF(AA2118&gt;10,"Medium","Low"))</f>
        <v>Low</v>
      </c>
    </row>
    <row r="2119" customFormat="false" ht="18.65" hidden="false" customHeight="false" outlineLevel="0" collapsed="false">
      <c r="A2119" s="5" t="s">
        <v>2163</v>
      </c>
      <c r="B2119" s="6" t="s">
        <v>29</v>
      </c>
      <c r="C2119" s="6" t="s">
        <v>30</v>
      </c>
      <c r="D2119" s="6" t="s">
        <v>30</v>
      </c>
      <c r="E2119" s="6" t="s">
        <v>30</v>
      </c>
      <c r="F2119" s="7" t="n">
        <v>8</v>
      </c>
      <c r="G2119" s="6" t="s">
        <v>31</v>
      </c>
      <c r="H2119" s="6" t="s">
        <v>30</v>
      </c>
      <c r="I2119" s="6" t="s">
        <v>517</v>
      </c>
      <c r="J2119" s="6" t="s">
        <v>30</v>
      </c>
      <c r="K2119" s="6" t="s">
        <v>30</v>
      </c>
      <c r="L2119" s="6" t="s">
        <v>30</v>
      </c>
      <c r="M2119" s="6" t="s">
        <v>30</v>
      </c>
      <c r="N2119" s="6" t="s">
        <v>30</v>
      </c>
      <c r="O2119" s="6" t="s">
        <v>30</v>
      </c>
      <c r="P2119" s="6" t="s">
        <v>38</v>
      </c>
      <c r="Q2119" s="6" t="s">
        <v>30</v>
      </c>
      <c r="R2119" s="6" t="s">
        <v>53</v>
      </c>
      <c r="S2119" s="8" t="n">
        <v>70.7</v>
      </c>
      <c r="T2119" s="8" t="n">
        <v>553.4</v>
      </c>
      <c r="U2119" s="6" t="s">
        <v>30</v>
      </c>
      <c r="V2119" s="8" t="n">
        <f aca="false">IF(X2119="0-1 Year", ROUND(S2119/0.474, 2), IF(X2119="1-2 Years", ROUND(S2119/0.287, 2), ROUND(S2119/0.14, 2)))</f>
        <v>149.16</v>
      </c>
      <c r="W2119" s="6" t="str">
        <f aca="false">IF(V2119&gt;4000, "High", IF(V2119&gt;2000, "Medium", "Low"))</f>
        <v>Low</v>
      </c>
      <c r="X2119" s="9" t="s">
        <v>35</v>
      </c>
      <c r="Y2119" s="10" t="n">
        <f aca="false">IF(U2119="Yes", 1, 0)</f>
        <v>0</v>
      </c>
      <c r="Z2119" s="10" t="n">
        <v>1</v>
      </c>
      <c r="AA2119" s="11" t="n">
        <f aca="false">MAX(0, ($S2119 * 0.35) - ($F2119 * 0.3))</f>
        <v>22.345</v>
      </c>
      <c r="AB2119" s="12" t="str">
        <f aca="false">IF(AA2119&gt;20,"High",IF(AA2119&gt;10,"Medium","Low"))</f>
        <v>High</v>
      </c>
    </row>
    <row r="2120" customFormat="false" ht="18.65" hidden="false" customHeight="false" outlineLevel="0" collapsed="false">
      <c r="A2120" s="5" t="s">
        <v>2164</v>
      </c>
      <c r="B2120" s="6" t="s">
        <v>37</v>
      </c>
      <c r="C2120" s="6" t="s">
        <v>30</v>
      </c>
      <c r="D2120" s="6" t="s">
        <v>31</v>
      </c>
      <c r="E2120" s="6" t="s">
        <v>31</v>
      </c>
      <c r="F2120" s="7" t="n">
        <v>7</v>
      </c>
      <c r="G2120" s="6" t="s">
        <v>31</v>
      </c>
      <c r="H2120" s="6" t="s">
        <v>30</v>
      </c>
      <c r="I2120" s="6" t="s">
        <v>203</v>
      </c>
      <c r="J2120" s="6" t="s">
        <v>31</v>
      </c>
      <c r="K2120" s="6" t="s">
        <v>31</v>
      </c>
      <c r="L2120" s="6" t="s">
        <v>31</v>
      </c>
      <c r="M2120" s="6" t="s">
        <v>31</v>
      </c>
      <c r="N2120" s="6" t="s">
        <v>31</v>
      </c>
      <c r="O2120" s="6" t="s">
        <v>30</v>
      </c>
      <c r="P2120" s="6" t="s">
        <v>38</v>
      </c>
      <c r="Q2120" s="6" t="s">
        <v>31</v>
      </c>
      <c r="R2120" s="6" t="s">
        <v>39</v>
      </c>
      <c r="S2120" s="8" t="n">
        <v>75.7</v>
      </c>
      <c r="T2120" s="8" t="n">
        <v>554.05</v>
      </c>
      <c r="U2120" s="6" t="s">
        <v>30</v>
      </c>
      <c r="V2120" s="8" t="n">
        <f aca="false">IF(X2120="0-1 Year", ROUND(S2120/0.474, 2), IF(X2120="1-2 Years", ROUND(S2120/0.287, 2), ROUND(S2120/0.14, 2)))</f>
        <v>159.7</v>
      </c>
      <c r="W2120" s="6" t="str">
        <f aca="false">IF(V2120&gt;4000, "High", IF(V2120&gt;2000, "Medium", "Low"))</f>
        <v>Low</v>
      </c>
      <c r="X2120" s="9" t="s">
        <v>35</v>
      </c>
      <c r="Y2120" s="10" t="n">
        <f aca="false">IF(U2120="Yes", 1, 0)</f>
        <v>0</v>
      </c>
      <c r="Z2120" s="10" t="n">
        <v>1</v>
      </c>
      <c r="AA2120" s="11" t="n">
        <f aca="false">MAX(0, ($S2120 * 0.35) - ($F2120 * 0.3))</f>
        <v>24.395</v>
      </c>
      <c r="AB2120" s="12" t="str">
        <f aca="false">IF(AA2120&gt;20,"High",IF(AA2120&gt;10,"Medium","Low"))</f>
        <v>High</v>
      </c>
    </row>
    <row r="2121" customFormat="false" ht="18.65" hidden="false" customHeight="false" outlineLevel="0" collapsed="false">
      <c r="A2121" s="5" t="s">
        <v>2165</v>
      </c>
      <c r="B2121" s="6" t="s">
        <v>37</v>
      </c>
      <c r="C2121" s="6" t="s">
        <v>30</v>
      </c>
      <c r="D2121" s="6" t="s">
        <v>30</v>
      </c>
      <c r="E2121" s="6" t="s">
        <v>30</v>
      </c>
      <c r="F2121" s="7" t="n">
        <v>29</v>
      </c>
      <c r="G2121" s="6" t="s">
        <v>31</v>
      </c>
      <c r="H2121" s="6" t="s">
        <v>30</v>
      </c>
      <c r="I2121" s="6" t="s">
        <v>30</v>
      </c>
      <c r="J2121" s="6" t="s">
        <v>32</v>
      </c>
      <c r="K2121" s="6" t="s">
        <v>32</v>
      </c>
      <c r="L2121" s="6" t="s">
        <v>32</v>
      </c>
      <c r="M2121" s="6" t="s">
        <v>32</v>
      </c>
      <c r="N2121" s="6" t="s">
        <v>32</v>
      </c>
      <c r="O2121" s="6" t="s">
        <v>32</v>
      </c>
      <c r="P2121" s="6" t="s">
        <v>166</v>
      </c>
      <c r="Q2121" s="6" t="s">
        <v>30</v>
      </c>
      <c r="R2121" s="6" t="s">
        <v>34</v>
      </c>
      <c r="S2121" s="8" t="n">
        <v>19.4</v>
      </c>
      <c r="T2121" s="8" t="n">
        <v>554.25</v>
      </c>
      <c r="U2121" s="6" t="s">
        <v>30</v>
      </c>
      <c r="V2121" s="8" t="n">
        <f aca="false">IF(X2121="0-1 Year", ROUND(S2121/0.474, 2), IF(X2121="1-2 Years", ROUND(S2121/0.287, 2), ROUND(S2121/0.14, 2)))</f>
        <v>138.57</v>
      </c>
      <c r="W2121" s="6" t="str">
        <f aca="false">IF(V2121&gt;4000, "High", IF(V2121&gt;2000, "Medium", "Low"))</f>
        <v>Low</v>
      </c>
      <c r="X2121" s="9" t="s">
        <v>1765</v>
      </c>
      <c r="Y2121" s="10" t="n">
        <f aca="false">IF(U2121="Yes", 1, 0)</f>
        <v>0</v>
      </c>
      <c r="Z2121" s="10" t="n">
        <v>1</v>
      </c>
      <c r="AA2121" s="11" t="n">
        <f aca="false">MAX(0, ($S2121 * 0.35) - ($F2121 * 0.3))</f>
        <v>0</v>
      </c>
      <c r="AB2121" s="12" t="str">
        <f aca="false">IF(AA2121&gt;20,"High",IF(AA2121&gt;10,"Medium","Low"))</f>
        <v>Low</v>
      </c>
    </row>
    <row r="2122" customFormat="false" ht="18.65" hidden="false" customHeight="false" outlineLevel="0" collapsed="false">
      <c r="A2122" s="5" t="s">
        <v>2166</v>
      </c>
      <c r="B2122" s="6" t="s">
        <v>37</v>
      </c>
      <c r="C2122" s="6" t="s">
        <v>30</v>
      </c>
      <c r="D2122" s="6" t="s">
        <v>30</v>
      </c>
      <c r="E2122" s="6" t="s">
        <v>30</v>
      </c>
      <c r="F2122" s="7" t="n">
        <v>8</v>
      </c>
      <c r="G2122" s="6" t="s">
        <v>31</v>
      </c>
      <c r="H2122" s="6" t="s">
        <v>30</v>
      </c>
      <c r="I2122" s="6" t="s">
        <v>203</v>
      </c>
      <c r="J2122" s="6" t="s">
        <v>30</v>
      </c>
      <c r="K2122" s="6" t="s">
        <v>31</v>
      </c>
      <c r="L2122" s="6" t="s">
        <v>30</v>
      </c>
      <c r="M2122" s="6" t="s">
        <v>31</v>
      </c>
      <c r="N2122" s="6" t="s">
        <v>31</v>
      </c>
      <c r="O2122" s="6" t="s">
        <v>30</v>
      </c>
      <c r="P2122" s="6" t="s">
        <v>38</v>
      </c>
      <c r="Q2122" s="6" t="s">
        <v>31</v>
      </c>
      <c r="R2122" s="6" t="s">
        <v>39</v>
      </c>
      <c r="S2122" s="8" t="n">
        <v>65.45</v>
      </c>
      <c r="T2122" s="8" t="n">
        <v>554.45</v>
      </c>
      <c r="U2122" s="6" t="s">
        <v>30</v>
      </c>
      <c r="V2122" s="8" t="n">
        <f aca="false">IF(X2122="0-1 Year", ROUND(S2122/0.474, 2), IF(X2122="1-2 Years", ROUND(S2122/0.287, 2), ROUND(S2122/0.14, 2)))</f>
        <v>138.08</v>
      </c>
      <c r="W2122" s="6" t="str">
        <f aca="false">IF(V2122&gt;4000, "High", IF(V2122&gt;2000, "Medium", "Low"))</f>
        <v>Low</v>
      </c>
      <c r="X2122" s="9" t="s">
        <v>35</v>
      </c>
      <c r="Y2122" s="10" t="n">
        <f aca="false">IF(U2122="Yes", 1, 0)</f>
        <v>0</v>
      </c>
      <c r="Z2122" s="10" t="n">
        <v>1</v>
      </c>
      <c r="AA2122" s="11" t="n">
        <f aca="false">MAX(0, ($S2122 * 0.35) - ($F2122 * 0.3))</f>
        <v>20.5075</v>
      </c>
      <c r="AB2122" s="12" t="str">
        <f aca="false">IF(AA2122&gt;20,"High",IF(AA2122&gt;10,"Medium","Low"))</f>
        <v>High</v>
      </c>
    </row>
    <row r="2123" customFormat="false" ht="18.65" hidden="false" customHeight="false" outlineLevel="0" collapsed="false">
      <c r="A2123" s="5" t="s">
        <v>2167</v>
      </c>
      <c r="B2123" s="6" t="s">
        <v>37</v>
      </c>
      <c r="C2123" s="6" t="s">
        <v>30</v>
      </c>
      <c r="D2123" s="6" t="s">
        <v>31</v>
      </c>
      <c r="E2123" s="6" t="s">
        <v>31</v>
      </c>
      <c r="F2123" s="7" t="n">
        <v>22</v>
      </c>
      <c r="G2123" s="6" t="s">
        <v>31</v>
      </c>
      <c r="H2123" s="6" t="s">
        <v>31</v>
      </c>
      <c r="I2123" s="6" t="s">
        <v>30</v>
      </c>
      <c r="J2123" s="6" t="s">
        <v>32</v>
      </c>
      <c r="K2123" s="6" t="s">
        <v>32</v>
      </c>
      <c r="L2123" s="6" t="s">
        <v>32</v>
      </c>
      <c r="M2123" s="6" t="s">
        <v>32</v>
      </c>
      <c r="N2123" s="6" t="s">
        <v>32</v>
      </c>
      <c r="O2123" s="6" t="s">
        <v>32</v>
      </c>
      <c r="P2123" s="6" t="s">
        <v>166</v>
      </c>
      <c r="Q2123" s="6" t="s">
        <v>30</v>
      </c>
      <c r="R2123" s="6" t="s">
        <v>58</v>
      </c>
      <c r="S2123" s="8" t="n">
        <v>25.25</v>
      </c>
      <c r="T2123" s="8" t="n">
        <v>555.4</v>
      </c>
      <c r="U2123" s="6" t="s">
        <v>30</v>
      </c>
      <c r="V2123" s="8" t="n">
        <f aca="false">IF(X2123="0-1 Year", ROUND(S2123/0.474, 2), IF(X2123="1-2 Years", ROUND(S2123/0.287, 2), ROUND(S2123/0.14, 2)))</f>
        <v>87.98</v>
      </c>
      <c r="W2123" s="6" t="str">
        <f aca="false">IF(V2123&gt;4000, "High", IF(V2123&gt;2000, "Medium", "Low"))</f>
        <v>Low</v>
      </c>
      <c r="X2123" s="9" t="s">
        <v>1275</v>
      </c>
      <c r="Y2123" s="10" t="n">
        <f aca="false">IF(U2123="Yes", 1, 0)</f>
        <v>0</v>
      </c>
      <c r="Z2123" s="10" t="n">
        <v>1</v>
      </c>
      <c r="AA2123" s="11" t="n">
        <f aca="false">MAX(0, ($S2123 * 0.35) - ($F2123 * 0.3))</f>
        <v>2.2375</v>
      </c>
      <c r="AB2123" s="12" t="str">
        <f aca="false">IF(AA2123&gt;20,"High",IF(AA2123&gt;10,"Medium","Low"))</f>
        <v>Low</v>
      </c>
    </row>
    <row r="2124" customFormat="false" ht="18.65" hidden="false" customHeight="false" outlineLevel="0" collapsed="false">
      <c r="A2124" s="5" t="s">
        <v>2168</v>
      </c>
      <c r="B2124" s="6" t="s">
        <v>29</v>
      </c>
      <c r="C2124" s="6" t="s">
        <v>30</v>
      </c>
      <c r="D2124" s="6" t="s">
        <v>30</v>
      </c>
      <c r="E2124" s="6" t="s">
        <v>30</v>
      </c>
      <c r="F2124" s="7" t="n">
        <v>6</v>
      </c>
      <c r="G2124" s="6" t="s">
        <v>31</v>
      </c>
      <c r="H2124" s="6" t="s">
        <v>30</v>
      </c>
      <c r="I2124" s="6" t="s">
        <v>517</v>
      </c>
      <c r="J2124" s="6" t="s">
        <v>30</v>
      </c>
      <c r="K2124" s="6" t="s">
        <v>31</v>
      </c>
      <c r="L2124" s="6" t="s">
        <v>30</v>
      </c>
      <c r="M2124" s="6" t="s">
        <v>30</v>
      </c>
      <c r="N2124" s="6" t="s">
        <v>30</v>
      </c>
      <c r="O2124" s="6" t="s">
        <v>31</v>
      </c>
      <c r="P2124" s="6" t="s">
        <v>38</v>
      </c>
      <c r="Q2124" s="6" t="s">
        <v>31</v>
      </c>
      <c r="R2124" s="6" t="s">
        <v>39</v>
      </c>
      <c r="S2124" s="8" t="n">
        <v>84.4</v>
      </c>
      <c r="T2124" s="8" t="n">
        <v>556.35</v>
      </c>
      <c r="U2124" s="6" t="s">
        <v>31</v>
      </c>
      <c r="V2124" s="8" t="n">
        <f aca="false">IF(X2124="0-1 Year", ROUND(S2124/0.474, 2), IF(X2124="1-2 Years", ROUND(S2124/0.287, 2), ROUND(S2124/0.14, 2)))</f>
        <v>178.06</v>
      </c>
      <c r="W2124" s="6" t="str">
        <f aca="false">IF(V2124&gt;4000, "High", IF(V2124&gt;2000, "Medium", "Low"))</f>
        <v>Low</v>
      </c>
      <c r="X2124" s="9" t="s">
        <v>35</v>
      </c>
      <c r="Y2124" s="10" t="n">
        <f aca="false">IF(U2124="Yes", 1, 0)</f>
        <v>1</v>
      </c>
      <c r="Z2124" s="10" t="n">
        <v>1</v>
      </c>
      <c r="AA2124" s="11" t="n">
        <f aca="false">MAX(0, ($S2124 * 0.35) - ($F2124 * 0.3))</f>
        <v>27.74</v>
      </c>
      <c r="AB2124" s="12" t="str">
        <f aca="false">IF(AA2124&gt;20,"High",IF(AA2124&gt;10,"Medium","Low"))</f>
        <v>High</v>
      </c>
    </row>
    <row r="2125" customFormat="false" ht="18.65" hidden="false" customHeight="false" outlineLevel="0" collapsed="false">
      <c r="A2125" s="5" t="s">
        <v>2169</v>
      </c>
      <c r="B2125" s="6" t="s">
        <v>37</v>
      </c>
      <c r="C2125" s="6" t="s">
        <v>30</v>
      </c>
      <c r="D2125" s="6" t="s">
        <v>31</v>
      </c>
      <c r="E2125" s="6" t="s">
        <v>31</v>
      </c>
      <c r="F2125" s="7" t="n">
        <v>29</v>
      </c>
      <c r="G2125" s="6" t="s">
        <v>31</v>
      </c>
      <c r="H2125" s="6" t="s">
        <v>30</v>
      </c>
      <c r="I2125" s="6" t="s">
        <v>30</v>
      </c>
      <c r="J2125" s="6" t="s">
        <v>32</v>
      </c>
      <c r="K2125" s="6" t="s">
        <v>32</v>
      </c>
      <c r="L2125" s="6" t="s">
        <v>32</v>
      </c>
      <c r="M2125" s="6" t="s">
        <v>32</v>
      </c>
      <c r="N2125" s="6" t="s">
        <v>32</v>
      </c>
      <c r="O2125" s="6" t="s">
        <v>32</v>
      </c>
      <c r="P2125" s="6" t="s">
        <v>166</v>
      </c>
      <c r="Q2125" s="6" t="s">
        <v>30</v>
      </c>
      <c r="R2125" s="6" t="s">
        <v>34</v>
      </c>
      <c r="S2125" s="8" t="n">
        <v>20.2</v>
      </c>
      <c r="T2125" s="8" t="n">
        <v>558.8</v>
      </c>
      <c r="U2125" s="6" t="s">
        <v>30</v>
      </c>
      <c r="V2125" s="8" t="n">
        <f aca="false">IF(X2125="0-1 Year", ROUND(S2125/0.474, 2), IF(X2125="1-2 Years", ROUND(S2125/0.287, 2), ROUND(S2125/0.14, 2)))</f>
        <v>144.29</v>
      </c>
      <c r="W2125" s="6" t="str">
        <f aca="false">IF(V2125&gt;4000, "High", IF(V2125&gt;2000, "Medium", "Low"))</f>
        <v>Low</v>
      </c>
      <c r="X2125" s="9" t="s">
        <v>1765</v>
      </c>
      <c r="Y2125" s="10" t="n">
        <f aca="false">IF(U2125="Yes", 1, 0)</f>
        <v>0</v>
      </c>
      <c r="Z2125" s="10" t="n">
        <v>1</v>
      </c>
      <c r="AA2125" s="11" t="n">
        <f aca="false">MAX(0, ($S2125 * 0.35) - ($F2125 * 0.3))</f>
        <v>0</v>
      </c>
      <c r="AB2125" s="12" t="str">
        <f aca="false">IF(AA2125&gt;20,"High",IF(AA2125&gt;10,"Medium","Low"))</f>
        <v>Low</v>
      </c>
    </row>
    <row r="2126" customFormat="false" ht="18.65" hidden="false" customHeight="false" outlineLevel="0" collapsed="false">
      <c r="A2126" s="5" t="s">
        <v>2170</v>
      </c>
      <c r="B2126" s="6" t="s">
        <v>29</v>
      </c>
      <c r="C2126" s="6" t="s">
        <v>30</v>
      </c>
      <c r="D2126" s="6" t="s">
        <v>31</v>
      </c>
      <c r="E2126" s="6" t="s">
        <v>31</v>
      </c>
      <c r="F2126" s="7" t="n">
        <v>13</v>
      </c>
      <c r="G2126" s="6" t="s">
        <v>31</v>
      </c>
      <c r="H2126" s="6" t="s">
        <v>30</v>
      </c>
      <c r="I2126" s="6" t="s">
        <v>203</v>
      </c>
      <c r="J2126" s="6" t="s">
        <v>30</v>
      </c>
      <c r="K2126" s="6" t="s">
        <v>30</v>
      </c>
      <c r="L2126" s="6" t="s">
        <v>30</v>
      </c>
      <c r="M2126" s="6" t="s">
        <v>30</v>
      </c>
      <c r="N2126" s="6" t="s">
        <v>30</v>
      </c>
      <c r="O2126" s="6" t="s">
        <v>30</v>
      </c>
      <c r="P2126" s="6" t="s">
        <v>38</v>
      </c>
      <c r="Q2126" s="6" t="s">
        <v>30</v>
      </c>
      <c r="R2126" s="6" t="s">
        <v>53</v>
      </c>
      <c r="S2126" s="8" t="n">
        <v>44.8</v>
      </c>
      <c r="T2126" s="8" t="n">
        <v>559.2</v>
      </c>
      <c r="U2126" s="6" t="s">
        <v>30</v>
      </c>
      <c r="V2126" s="8" t="n">
        <f aca="false">IF(X2126="0-1 Year", ROUND(S2126/0.474, 2), IF(X2126="1-2 Years", ROUND(S2126/0.287, 2), ROUND(S2126/0.14, 2)))</f>
        <v>156.1</v>
      </c>
      <c r="W2126" s="6" t="str">
        <f aca="false">IF(V2126&gt;4000, "High", IF(V2126&gt;2000, "Medium", "Low"))</f>
        <v>Low</v>
      </c>
      <c r="X2126" s="9" t="s">
        <v>1275</v>
      </c>
      <c r="Y2126" s="10" t="n">
        <f aca="false">IF(U2126="Yes", 1, 0)</f>
        <v>0</v>
      </c>
      <c r="Z2126" s="10" t="n">
        <v>1</v>
      </c>
      <c r="AA2126" s="11" t="n">
        <f aca="false">MAX(0, ($S2126 * 0.35) - ($F2126 * 0.3))</f>
        <v>11.78</v>
      </c>
      <c r="AB2126" s="12" t="str">
        <f aca="false">IF(AA2126&gt;20,"High",IF(AA2126&gt;10,"Medium","Low"))</f>
        <v>Medium</v>
      </c>
    </row>
    <row r="2127" customFormat="false" ht="18.65" hidden="false" customHeight="false" outlineLevel="0" collapsed="false">
      <c r="A2127" s="5" t="s">
        <v>2171</v>
      </c>
      <c r="B2127" s="6" t="s">
        <v>37</v>
      </c>
      <c r="C2127" s="6" t="s">
        <v>31</v>
      </c>
      <c r="D2127" s="6" t="s">
        <v>30</v>
      </c>
      <c r="E2127" s="6" t="s">
        <v>30</v>
      </c>
      <c r="F2127" s="7" t="n">
        <v>6</v>
      </c>
      <c r="G2127" s="6" t="s">
        <v>31</v>
      </c>
      <c r="H2127" s="6" t="s">
        <v>31</v>
      </c>
      <c r="I2127" s="6" t="s">
        <v>517</v>
      </c>
      <c r="J2127" s="6" t="s">
        <v>30</v>
      </c>
      <c r="K2127" s="6" t="s">
        <v>31</v>
      </c>
      <c r="L2127" s="6" t="s">
        <v>30</v>
      </c>
      <c r="M2127" s="6" t="s">
        <v>30</v>
      </c>
      <c r="N2127" s="6" t="s">
        <v>31</v>
      </c>
      <c r="O2127" s="6" t="s">
        <v>31</v>
      </c>
      <c r="P2127" s="6" t="s">
        <v>38</v>
      </c>
      <c r="Q2127" s="6" t="s">
        <v>31</v>
      </c>
      <c r="R2127" s="6" t="s">
        <v>39</v>
      </c>
      <c r="S2127" s="8" t="n">
        <v>98.25</v>
      </c>
      <c r="T2127" s="8" t="n">
        <v>560.6</v>
      </c>
      <c r="U2127" s="6" t="s">
        <v>31</v>
      </c>
      <c r="V2127" s="8" t="n">
        <f aca="false">IF(X2127="0-1 Year", ROUND(S2127/0.474, 2), IF(X2127="1-2 Years", ROUND(S2127/0.287, 2), ROUND(S2127/0.14, 2)))</f>
        <v>207.28</v>
      </c>
      <c r="W2127" s="6" t="str">
        <f aca="false">IF(V2127&gt;4000, "High", IF(V2127&gt;2000, "Medium", "Low"))</f>
        <v>Low</v>
      </c>
      <c r="X2127" s="9" t="s">
        <v>35</v>
      </c>
      <c r="Y2127" s="10" t="n">
        <f aca="false">IF(U2127="Yes", 1, 0)</f>
        <v>1</v>
      </c>
      <c r="Z2127" s="10" t="n">
        <v>1</v>
      </c>
      <c r="AA2127" s="11" t="n">
        <f aca="false">MAX(0, ($S2127 * 0.35) - ($F2127 * 0.3))</f>
        <v>32.5875</v>
      </c>
      <c r="AB2127" s="12" t="str">
        <f aca="false">IF(AA2127&gt;20,"High",IF(AA2127&gt;10,"Medium","Low"))</f>
        <v>High</v>
      </c>
    </row>
    <row r="2128" customFormat="false" ht="18.65" hidden="false" customHeight="false" outlineLevel="0" collapsed="false">
      <c r="A2128" s="5" t="s">
        <v>2172</v>
      </c>
      <c r="B2128" s="6" t="s">
        <v>29</v>
      </c>
      <c r="C2128" s="6" t="s">
        <v>31</v>
      </c>
      <c r="D2128" s="6" t="s">
        <v>30</v>
      </c>
      <c r="E2128" s="6" t="s">
        <v>30</v>
      </c>
      <c r="F2128" s="7" t="n">
        <v>8</v>
      </c>
      <c r="G2128" s="6" t="s">
        <v>31</v>
      </c>
      <c r="H2128" s="6" t="s">
        <v>30</v>
      </c>
      <c r="I2128" s="6" t="s">
        <v>517</v>
      </c>
      <c r="J2128" s="6" t="s">
        <v>30</v>
      </c>
      <c r="K2128" s="6" t="s">
        <v>30</v>
      </c>
      <c r="L2128" s="6" t="s">
        <v>30</v>
      </c>
      <c r="M2128" s="6" t="s">
        <v>30</v>
      </c>
      <c r="N2128" s="6" t="s">
        <v>30</v>
      </c>
      <c r="O2128" s="6" t="s">
        <v>30</v>
      </c>
      <c r="P2128" s="6" t="s">
        <v>38</v>
      </c>
      <c r="Q2128" s="6" t="s">
        <v>31</v>
      </c>
      <c r="R2128" s="6" t="s">
        <v>39</v>
      </c>
      <c r="S2128" s="8" t="n">
        <v>69.7</v>
      </c>
      <c r="T2128" s="8" t="n">
        <v>560.85</v>
      </c>
      <c r="U2128" s="6" t="s">
        <v>31</v>
      </c>
      <c r="V2128" s="8" t="n">
        <f aca="false">IF(X2128="0-1 Year", ROUND(S2128/0.474, 2), IF(X2128="1-2 Years", ROUND(S2128/0.287, 2), ROUND(S2128/0.14, 2)))</f>
        <v>147.05</v>
      </c>
      <c r="W2128" s="6" t="str">
        <f aca="false">IF(V2128&gt;4000, "High", IF(V2128&gt;2000, "Medium", "Low"))</f>
        <v>Low</v>
      </c>
      <c r="X2128" s="9" t="s">
        <v>35</v>
      </c>
      <c r="Y2128" s="10" t="n">
        <f aca="false">IF(U2128="Yes", 1, 0)</f>
        <v>1</v>
      </c>
      <c r="Z2128" s="10" t="n">
        <v>1</v>
      </c>
      <c r="AA2128" s="11" t="n">
        <f aca="false">MAX(0, ($S2128 * 0.35) - ($F2128 * 0.3))</f>
        <v>21.995</v>
      </c>
      <c r="AB2128" s="12" t="str">
        <f aca="false">IF(AA2128&gt;20,"High",IF(AA2128&gt;10,"Medium","Low"))</f>
        <v>High</v>
      </c>
    </row>
    <row r="2129" customFormat="false" ht="18.65" hidden="false" customHeight="false" outlineLevel="0" collapsed="false">
      <c r="A2129" s="5" t="s">
        <v>2173</v>
      </c>
      <c r="B2129" s="6" t="s">
        <v>37</v>
      </c>
      <c r="C2129" s="6" t="s">
        <v>30</v>
      </c>
      <c r="D2129" s="6" t="s">
        <v>30</v>
      </c>
      <c r="E2129" s="6" t="s">
        <v>30</v>
      </c>
      <c r="F2129" s="7" t="n">
        <v>27</v>
      </c>
      <c r="G2129" s="6" t="s">
        <v>31</v>
      </c>
      <c r="H2129" s="6" t="s">
        <v>30</v>
      </c>
      <c r="I2129" s="6" t="s">
        <v>30</v>
      </c>
      <c r="J2129" s="6" t="s">
        <v>32</v>
      </c>
      <c r="K2129" s="6" t="s">
        <v>32</v>
      </c>
      <c r="L2129" s="6" t="s">
        <v>32</v>
      </c>
      <c r="M2129" s="6" t="s">
        <v>32</v>
      </c>
      <c r="N2129" s="6" t="s">
        <v>32</v>
      </c>
      <c r="O2129" s="6" t="s">
        <v>32</v>
      </c>
      <c r="P2129" s="6" t="s">
        <v>166</v>
      </c>
      <c r="Q2129" s="6" t="s">
        <v>31</v>
      </c>
      <c r="R2129" s="6" t="s">
        <v>34</v>
      </c>
      <c r="S2129" s="8" t="n">
        <v>19.6</v>
      </c>
      <c r="T2129" s="8" t="n">
        <v>561.15</v>
      </c>
      <c r="U2129" s="6" t="s">
        <v>30</v>
      </c>
      <c r="V2129" s="8" t="n">
        <f aca="false">IF(X2129="0-1 Year", ROUND(S2129/0.474, 2), IF(X2129="1-2 Years", ROUND(S2129/0.287, 2), ROUND(S2129/0.14, 2)))</f>
        <v>140</v>
      </c>
      <c r="W2129" s="6" t="str">
        <f aca="false">IF(V2129&gt;4000, "High", IF(V2129&gt;2000, "Medium", "Low"))</f>
        <v>Low</v>
      </c>
      <c r="X2129" s="9" t="s">
        <v>1765</v>
      </c>
      <c r="Y2129" s="10" t="n">
        <f aca="false">IF(U2129="Yes", 1, 0)</f>
        <v>0</v>
      </c>
      <c r="Z2129" s="10" t="n">
        <v>1</v>
      </c>
      <c r="AA2129" s="11" t="n">
        <f aca="false">MAX(0, ($S2129 * 0.35) - ($F2129 * 0.3))</f>
        <v>0</v>
      </c>
      <c r="AB2129" s="12" t="str">
        <f aca="false">IF(AA2129&gt;20,"High",IF(AA2129&gt;10,"Medium","Low"))</f>
        <v>Low</v>
      </c>
    </row>
    <row r="2130" customFormat="false" ht="18.65" hidden="false" customHeight="false" outlineLevel="0" collapsed="false">
      <c r="A2130" s="5" t="s">
        <v>2174</v>
      </c>
      <c r="B2130" s="6" t="s">
        <v>29</v>
      </c>
      <c r="C2130" s="6" t="s">
        <v>30</v>
      </c>
      <c r="D2130" s="6" t="s">
        <v>30</v>
      </c>
      <c r="E2130" s="6" t="s">
        <v>30</v>
      </c>
      <c r="F2130" s="7" t="n">
        <v>27</v>
      </c>
      <c r="G2130" s="6" t="s">
        <v>31</v>
      </c>
      <c r="H2130" s="6" t="s">
        <v>30</v>
      </c>
      <c r="I2130" s="6" t="s">
        <v>30</v>
      </c>
      <c r="J2130" s="6" t="s">
        <v>32</v>
      </c>
      <c r="K2130" s="6" t="s">
        <v>32</v>
      </c>
      <c r="L2130" s="6" t="s">
        <v>32</v>
      </c>
      <c r="M2130" s="6" t="s">
        <v>32</v>
      </c>
      <c r="N2130" s="6" t="s">
        <v>32</v>
      </c>
      <c r="O2130" s="6" t="s">
        <v>32</v>
      </c>
      <c r="P2130" s="6" t="s">
        <v>33</v>
      </c>
      <c r="Q2130" s="6" t="s">
        <v>30</v>
      </c>
      <c r="R2130" s="6" t="s">
        <v>53</v>
      </c>
      <c r="S2130" s="8" t="n">
        <v>20.1</v>
      </c>
      <c r="T2130" s="8" t="n">
        <v>562.6</v>
      </c>
      <c r="U2130" s="6" t="s">
        <v>30</v>
      </c>
      <c r="V2130" s="8" t="n">
        <f aca="false">IF(X2130="0-1 Year", ROUND(S2130/0.474, 2), IF(X2130="1-2 Years", ROUND(S2130/0.287, 2), ROUND(S2130/0.14, 2)))</f>
        <v>143.57</v>
      </c>
      <c r="W2130" s="6" t="str">
        <f aca="false">IF(V2130&gt;4000, "High", IF(V2130&gt;2000, "Medium", "Low"))</f>
        <v>Low</v>
      </c>
      <c r="X2130" s="9" t="s">
        <v>1765</v>
      </c>
      <c r="Y2130" s="10" t="n">
        <f aca="false">IF(U2130="Yes", 1, 0)</f>
        <v>0</v>
      </c>
      <c r="Z2130" s="10" t="n">
        <v>1</v>
      </c>
      <c r="AA2130" s="11" t="n">
        <f aca="false">MAX(0, ($S2130 * 0.35) - ($F2130 * 0.3))</f>
        <v>0</v>
      </c>
      <c r="AB2130" s="12" t="str">
        <f aca="false">IF(AA2130&gt;20,"High",IF(AA2130&gt;10,"Medium","Low"))</f>
        <v>Low</v>
      </c>
    </row>
    <row r="2131" customFormat="false" ht="18.65" hidden="false" customHeight="false" outlineLevel="0" collapsed="false">
      <c r="A2131" s="5" t="s">
        <v>2175</v>
      </c>
      <c r="B2131" s="6" t="s">
        <v>29</v>
      </c>
      <c r="C2131" s="6" t="s">
        <v>31</v>
      </c>
      <c r="D2131" s="6" t="s">
        <v>30</v>
      </c>
      <c r="E2131" s="6" t="s">
        <v>30</v>
      </c>
      <c r="F2131" s="7" t="n">
        <v>8</v>
      </c>
      <c r="G2131" s="6" t="s">
        <v>31</v>
      </c>
      <c r="H2131" s="6" t="s">
        <v>30</v>
      </c>
      <c r="I2131" s="6" t="s">
        <v>517</v>
      </c>
      <c r="J2131" s="6" t="s">
        <v>30</v>
      </c>
      <c r="K2131" s="6" t="s">
        <v>30</v>
      </c>
      <c r="L2131" s="6" t="s">
        <v>30</v>
      </c>
      <c r="M2131" s="6" t="s">
        <v>30</v>
      </c>
      <c r="N2131" s="6" t="s">
        <v>30</v>
      </c>
      <c r="O2131" s="6" t="s">
        <v>30</v>
      </c>
      <c r="P2131" s="6" t="s">
        <v>38</v>
      </c>
      <c r="Q2131" s="6" t="s">
        <v>31</v>
      </c>
      <c r="R2131" s="6" t="s">
        <v>58</v>
      </c>
      <c r="S2131" s="8" t="n">
        <v>69.95</v>
      </c>
      <c r="T2131" s="8" t="n">
        <v>562.7</v>
      </c>
      <c r="U2131" s="6" t="s">
        <v>30</v>
      </c>
      <c r="V2131" s="8" t="n">
        <f aca="false">IF(X2131="0-1 Year", ROUND(S2131/0.474, 2), IF(X2131="1-2 Years", ROUND(S2131/0.287, 2), ROUND(S2131/0.14, 2)))</f>
        <v>147.57</v>
      </c>
      <c r="W2131" s="6" t="str">
        <f aca="false">IF(V2131&gt;4000, "High", IF(V2131&gt;2000, "Medium", "Low"))</f>
        <v>Low</v>
      </c>
      <c r="X2131" s="9" t="s">
        <v>35</v>
      </c>
      <c r="Y2131" s="10" t="n">
        <f aca="false">IF(U2131="Yes", 1, 0)</f>
        <v>0</v>
      </c>
      <c r="Z2131" s="10" t="n">
        <v>1</v>
      </c>
      <c r="AA2131" s="11" t="n">
        <f aca="false">MAX(0, ($S2131 * 0.35) - ($F2131 * 0.3))</f>
        <v>22.0825</v>
      </c>
      <c r="AB2131" s="12" t="str">
        <f aca="false">IF(AA2131&gt;20,"High",IF(AA2131&gt;10,"Medium","Low"))</f>
        <v>High</v>
      </c>
    </row>
    <row r="2132" customFormat="false" ht="18.65" hidden="false" customHeight="false" outlineLevel="0" collapsed="false">
      <c r="A2132" s="5" t="s">
        <v>2176</v>
      </c>
      <c r="B2132" s="6" t="s">
        <v>37</v>
      </c>
      <c r="C2132" s="6" t="s">
        <v>30</v>
      </c>
      <c r="D2132" s="6" t="s">
        <v>31</v>
      </c>
      <c r="E2132" s="6" t="s">
        <v>30</v>
      </c>
      <c r="F2132" s="7" t="n">
        <v>28</v>
      </c>
      <c r="G2132" s="6" t="s">
        <v>31</v>
      </c>
      <c r="H2132" s="6" t="s">
        <v>30</v>
      </c>
      <c r="I2132" s="6" t="s">
        <v>30</v>
      </c>
      <c r="J2132" s="6" t="s">
        <v>32</v>
      </c>
      <c r="K2132" s="6" t="s">
        <v>32</v>
      </c>
      <c r="L2132" s="6" t="s">
        <v>32</v>
      </c>
      <c r="M2132" s="6" t="s">
        <v>32</v>
      </c>
      <c r="N2132" s="6" t="s">
        <v>32</v>
      </c>
      <c r="O2132" s="6" t="s">
        <v>32</v>
      </c>
      <c r="P2132" s="6" t="s">
        <v>38</v>
      </c>
      <c r="Q2132" s="6" t="s">
        <v>30</v>
      </c>
      <c r="R2132" s="6" t="s">
        <v>34</v>
      </c>
      <c r="S2132" s="8" t="n">
        <v>20.5</v>
      </c>
      <c r="T2132" s="8" t="n">
        <v>563.05</v>
      </c>
      <c r="U2132" s="6" t="s">
        <v>30</v>
      </c>
      <c r="V2132" s="8" t="n">
        <f aca="false">IF(X2132="0-1 Year", ROUND(S2132/0.474, 2), IF(X2132="1-2 Years", ROUND(S2132/0.287, 2), ROUND(S2132/0.14, 2)))</f>
        <v>146.43</v>
      </c>
      <c r="W2132" s="6" t="str">
        <f aca="false">IF(V2132&gt;4000, "High", IF(V2132&gt;2000, "Medium", "Low"))</f>
        <v>Low</v>
      </c>
      <c r="X2132" s="9" t="s">
        <v>1765</v>
      </c>
      <c r="Y2132" s="10" t="n">
        <f aca="false">IF(U2132="Yes", 1, 0)</f>
        <v>0</v>
      </c>
      <c r="Z2132" s="10" t="n">
        <v>1</v>
      </c>
      <c r="AA2132" s="11" t="n">
        <f aca="false">MAX(0, ($S2132 * 0.35) - ($F2132 * 0.3))</f>
        <v>0</v>
      </c>
      <c r="AB2132" s="12" t="str">
        <f aca="false">IF(AA2132&gt;20,"High",IF(AA2132&gt;10,"Medium","Low"))</f>
        <v>Low</v>
      </c>
    </row>
    <row r="2133" customFormat="false" ht="18.65" hidden="false" customHeight="false" outlineLevel="0" collapsed="false">
      <c r="A2133" s="5" t="s">
        <v>2177</v>
      </c>
      <c r="B2133" s="6" t="s">
        <v>29</v>
      </c>
      <c r="C2133" s="6" t="s">
        <v>30</v>
      </c>
      <c r="D2133" s="6" t="s">
        <v>31</v>
      </c>
      <c r="E2133" s="6" t="s">
        <v>31</v>
      </c>
      <c r="F2133" s="7" t="n">
        <v>10</v>
      </c>
      <c r="G2133" s="6" t="s">
        <v>31</v>
      </c>
      <c r="H2133" s="6" t="s">
        <v>30</v>
      </c>
      <c r="I2133" s="6" t="s">
        <v>203</v>
      </c>
      <c r="J2133" s="6" t="s">
        <v>30</v>
      </c>
      <c r="K2133" s="6" t="s">
        <v>30</v>
      </c>
      <c r="L2133" s="6" t="s">
        <v>31</v>
      </c>
      <c r="M2133" s="6" t="s">
        <v>30</v>
      </c>
      <c r="N2133" s="6" t="s">
        <v>31</v>
      </c>
      <c r="O2133" s="6" t="s">
        <v>30</v>
      </c>
      <c r="P2133" s="6" t="s">
        <v>38</v>
      </c>
      <c r="Q2133" s="6" t="s">
        <v>30</v>
      </c>
      <c r="R2133" s="6" t="s">
        <v>34</v>
      </c>
      <c r="S2133" s="8" t="n">
        <v>60.2</v>
      </c>
      <c r="T2133" s="8" t="n">
        <v>563.5</v>
      </c>
      <c r="U2133" s="6" t="s">
        <v>30</v>
      </c>
      <c r="V2133" s="8" t="n">
        <f aca="false">IF(X2133="0-1 Year", ROUND(S2133/0.474, 2), IF(X2133="1-2 Years", ROUND(S2133/0.287, 2), ROUND(S2133/0.14, 2)))</f>
        <v>127</v>
      </c>
      <c r="W2133" s="6" t="str">
        <f aca="false">IF(V2133&gt;4000, "High", IF(V2133&gt;2000, "Medium", "Low"))</f>
        <v>Low</v>
      </c>
      <c r="X2133" s="9" t="s">
        <v>35</v>
      </c>
      <c r="Y2133" s="10" t="n">
        <f aca="false">IF(U2133="Yes", 1, 0)</f>
        <v>0</v>
      </c>
      <c r="Z2133" s="10" t="n">
        <v>1</v>
      </c>
      <c r="AA2133" s="11" t="n">
        <f aca="false">MAX(0, ($S2133 * 0.35) - ($F2133 * 0.3))</f>
        <v>18.07</v>
      </c>
      <c r="AB2133" s="12" t="str">
        <f aca="false">IF(AA2133&gt;20,"High",IF(AA2133&gt;10,"Medium","Low"))</f>
        <v>Medium</v>
      </c>
    </row>
    <row r="2134" customFormat="false" ht="18.65" hidden="false" customHeight="false" outlineLevel="0" collapsed="false">
      <c r="A2134" s="5" t="s">
        <v>2178</v>
      </c>
      <c r="B2134" s="6" t="s">
        <v>37</v>
      </c>
      <c r="C2134" s="6" t="s">
        <v>30</v>
      </c>
      <c r="D2134" s="6" t="s">
        <v>30</v>
      </c>
      <c r="E2134" s="6" t="s">
        <v>30</v>
      </c>
      <c r="F2134" s="7" t="n">
        <v>8</v>
      </c>
      <c r="G2134" s="6" t="s">
        <v>31</v>
      </c>
      <c r="H2134" s="6" t="s">
        <v>31</v>
      </c>
      <c r="I2134" s="6" t="s">
        <v>203</v>
      </c>
      <c r="J2134" s="6" t="s">
        <v>31</v>
      </c>
      <c r="K2134" s="6" t="s">
        <v>30</v>
      </c>
      <c r="L2134" s="6" t="s">
        <v>30</v>
      </c>
      <c r="M2134" s="6" t="s">
        <v>31</v>
      </c>
      <c r="N2134" s="6" t="s">
        <v>30</v>
      </c>
      <c r="O2134" s="6" t="s">
        <v>31</v>
      </c>
      <c r="P2134" s="6" t="s">
        <v>38</v>
      </c>
      <c r="Q2134" s="6" t="s">
        <v>30</v>
      </c>
      <c r="R2134" s="6" t="s">
        <v>39</v>
      </c>
      <c r="S2134" s="8" t="n">
        <v>71.15</v>
      </c>
      <c r="T2134" s="8" t="n">
        <v>563.65</v>
      </c>
      <c r="U2134" s="6" t="s">
        <v>31</v>
      </c>
      <c r="V2134" s="8" t="n">
        <f aca="false">IF(X2134="0-1 Year", ROUND(S2134/0.474, 2), IF(X2134="1-2 Years", ROUND(S2134/0.287, 2), ROUND(S2134/0.14, 2)))</f>
        <v>150.11</v>
      </c>
      <c r="W2134" s="6" t="str">
        <f aca="false">IF(V2134&gt;4000, "High", IF(V2134&gt;2000, "Medium", "Low"))</f>
        <v>Low</v>
      </c>
      <c r="X2134" s="9" t="s">
        <v>35</v>
      </c>
      <c r="Y2134" s="10" t="n">
        <f aca="false">IF(U2134="Yes", 1, 0)</f>
        <v>1</v>
      </c>
      <c r="Z2134" s="10" t="n">
        <v>1</v>
      </c>
      <c r="AA2134" s="11" t="n">
        <f aca="false">MAX(0, ($S2134 * 0.35) - ($F2134 * 0.3))</f>
        <v>22.5025</v>
      </c>
      <c r="AB2134" s="12" t="str">
        <f aca="false">IF(AA2134&gt;20,"High",IF(AA2134&gt;10,"Medium","Low"))</f>
        <v>High</v>
      </c>
    </row>
    <row r="2135" customFormat="false" ht="18.65" hidden="false" customHeight="false" outlineLevel="0" collapsed="false">
      <c r="A2135" s="5" t="s">
        <v>2179</v>
      </c>
      <c r="B2135" s="6" t="s">
        <v>37</v>
      </c>
      <c r="C2135" s="6" t="s">
        <v>30</v>
      </c>
      <c r="D2135" s="6" t="s">
        <v>31</v>
      </c>
      <c r="E2135" s="6" t="s">
        <v>31</v>
      </c>
      <c r="F2135" s="7" t="n">
        <v>8</v>
      </c>
      <c r="G2135" s="6" t="s">
        <v>31</v>
      </c>
      <c r="H2135" s="6" t="s">
        <v>30</v>
      </c>
      <c r="I2135" s="6" t="s">
        <v>203</v>
      </c>
      <c r="J2135" s="6" t="s">
        <v>30</v>
      </c>
      <c r="K2135" s="6" t="s">
        <v>30</v>
      </c>
      <c r="L2135" s="6" t="s">
        <v>30</v>
      </c>
      <c r="M2135" s="6" t="s">
        <v>31</v>
      </c>
      <c r="N2135" s="6" t="s">
        <v>31</v>
      </c>
      <c r="O2135" s="6" t="s">
        <v>31</v>
      </c>
      <c r="P2135" s="6" t="s">
        <v>38</v>
      </c>
      <c r="Q2135" s="6" t="s">
        <v>31</v>
      </c>
      <c r="R2135" s="6" t="s">
        <v>39</v>
      </c>
      <c r="S2135" s="8" t="n">
        <v>68.55</v>
      </c>
      <c r="T2135" s="8" t="n">
        <v>564.35</v>
      </c>
      <c r="U2135" s="6" t="s">
        <v>30</v>
      </c>
      <c r="V2135" s="8" t="n">
        <f aca="false">IF(X2135="0-1 Year", ROUND(S2135/0.474, 2), IF(X2135="1-2 Years", ROUND(S2135/0.287, 2), ROUND(S2135/0.14, 2)))</f>
        <v>144.62</v>
      </c>
      <c r="W2135" s="6" t="str">
        <f aca="false">IF(V2135&gt;4000, "High", IF(V2135&gt;2000, "Medium", "Low"))</f>
        <v>Low</v>
      </c>
      <c r="X2135" s="9" t="s">
        <v>35</v>
      </c>
      <c r="Y2135" s="10" t="n">
        <f aca="false">IF(U2135="Yes", 1, 0)</f>
        <v>0</v>
      </c>
      <c r="Z2135" s="10" t="n">
        <v>1</v>
      </c>
      <c r="AA2135" s="11" t="n">
        <f aca="false">MAX(0, ($S2135 * 0.35) - ($F2135 * 0.3))</f>
        <v>21.5925</v>
      </c>
      <c r="AB2135" s="12" t="str">
        <f aca="false">IF(AA2135&gt;20,"High",IF(AA2135&gt;10,"Medium","Low"))</f>
        <v>High</v>
      </c>
    </row>
    <row r="2136" customFormat="false" ht="18.65" hidden="false" customHeight="false" outlineLevel="0" collapsed="false">
      <c r="A2136" s="5" t="s">
        <v>2180</v>
      </c>
      <c r="B2136" s="6" t="s">
        <v>37</v>
      </c>
      <c r="C2136" s="6" t="s">
        <v>30</v>
      </c>
      <c r="D2136" s="6" t="s">
        <v>31</v>
      </c>
      <c r="E2136" s="6" t="s">
        <v>30</v>
      </c>
      <c r="F2136" s="7" t="n">
        <v>8</v>
      </c>
      <c r="G2136" s="6" t="s">
        <v>31</v>
      </c>
      <c r="H2136" s="6" t="s">
        <v>30</v>
      </c>
      <c r="I2136" s="6" t="s">
        <v>203</v>
      </c>
      <c r="J2136" s="6" t="s">
        <v>31</v>
      </c>
      <c r="K2136" s="6" t="s">
        <v>30</v>
      </c>
      <c r="L2136" s="6" t="s">
        <v>30</v>
      </c>
      <c r="M2136" s="6" t="s">
        <v>31</v>
      </c>
      <c r="N2136" s="6" t="s">
        <v>30</v>
      </c>
      <c r="O2136" s="6" t="s">
        <v>31</v>
      </c>
      <c r="P2136" s="6" t="s">
        <v>166</v>
      </c>
      <c r="Q2136" s="6" t="s">
        <v>30</v>
      </c>
      <c r="R2136" s="6" t="s">
        <v>34</v>
      </c>
      <c r="S2136" s="8" t="n">
        <v>65.5</v>
      </c>
      <c r="T2136" s="8" t="n">
        <v>564.35</v>
      </c>
      <c r="U2136" s="6" t="s">
        <v>30</v>
      </c>
      <c r="V2136" s="8" t="n">
        <f aca="false">IF(X2136="0-1 Year", ROUND(S2136/0.474, 2), IF(X2136="1-2 Years", ROUND(S2136/0.287, 2), ROUND(S2136/0.14, 2)))</f>
        <v>138.19</v>
      </c>
      <c r="W2136" s="6" t="str">
        <f aca="false">IF(V2136&gt;4000, "High", IF(V2136&gt;2000, "Medium", "Low"))</f>
        <v>Low</v>
      </c>
      <c r="X2136" s="9" t="s">
        <v>35</v>
      </c>
      <c r="Y2136" s="10" t="n">
        <f aca="false">IF(U2136="Yes", 1, 0)</f>
        <v>0</v>
      </c>
      <c r="Z2136" s="10" t="n">
        <v>1</v>
      </c>
      <c r="AA2136" s="11" t="n">
        <f aca="false">MAX(0, ($S2136 * 0.35) - ($F2136 * 0.3))</f>
        <v>20.525</v>
      </c>
      <c r="AB2136" s="12" t="str">
        <f aca="false">IF(AA2136&gt;20,"High",IF(AA2136&gt;10,"Medium","Low"))</f>
        <v>High</v>
      </c>
    </row>
    <row r="2137" customFormat="false" ht="18.65" hidden="false" customHeight="false" outlineLevel="0" collapsed="false">
      <c r="A2137" s="5" t="s">
        <v>2181</v>
      </c>
      <c r="B2137" s="6" t="s">
        <v>29</v>
      </c>
      <c r="C2137" s="6" t="s">
        <v>30</v>
      </c>
      <c r="D2137" s="6" t="s">
        <v>31</v>
      </c>
      <c r="E2137" s="6" t="s">
        <v>30</v>
      </c>
      <c r="F2137" s="7" t="n">
        <v>9</v>
      </c>
      <c r="G2137" s="6" t="s">
        <v>31</v>
      </c>
      <c r="H2137" s="6" t="s">
        <v>30</v>
      </c>
      <c r="I2137" s="6" t="s">
        <v>203</v>
      </c>
      <c r="J2137" s="6" t="s">
        <v>30</v>
      </c>
      <c r="K2137" s="6" t="s">
        <v>30</v>
      </c>
      <c r="L2137" s="6" t="s">
        <v>31</v>
      </c>
      <c r="M2137" s="6" t="s">
        <v>30</v>
      </c>
      <c r="N2137" s="6" t="s">
        <v>31</v>
      </c>
      <c r="O2137" s="6" t="s">
        <v>31</v>
      </c>
      <c r="P2137" s="6" t="s">
        <v>38</v>
      </c>
      <c r="Q2137" s="6" t="s">
        <v>31</v>
      </c>
      <c r="R2137" s="6" t="s">
        <v>34</v>
      </c>
      <c r="S2137" s="8" t="n">
        <v>70.05</v>
      </c>
      <c r="T2137" s="8" t="n">
        <v>564.4</v>
      </c>
      <c r="U2137" s="6" t="s">
        <v>30</v>
      </c>
      <c r="V2137" s="8" t="n">
        <f aca="false">IF(X2137="0-1 Year", ROUND(S2137/0.474, 2), IF(X2137="1-2 Years", ROUND(S2137/0.287, 2), ROUND(S2137/0.14, 2)))</f>
        <v>147.78</v>
      </c>
      <c r="W2137" s="6" t="str">
        <f aca="false">IF(V2137&gt;4000, "High", IF(V2137&gt;2000, "Medium", "Low"))</f>
        <v>Low</v>
      </c>
      <c r="X2137" s="9" t="s">
        <v>35</v>
      </c>
      <c r="Y2137" s="10" t="n">
        <f aca="false">IF(U2137="Yes", 1, 0)</f>
        <v>0</v>
      </c>
      <c r="Z2137" s="10" t="n">
        <v>1</v>
      </c>
      <c r="AA2137" s="11" t="n">
        <f aca="false">MAX(0, ($S2137 * 0.35) - ($F2137 * 0.3))</f>
        <v>21.8175</v>
      </c>
      <c r="AB2137" s="12" t="str">
        <f aca="false">IF(AA2137&gt;20,"High",IF(AA2137&gt;10,"Medium","Low"))</f>
        <v>High</v>
      </c>
    </row>
    <row r="2138" customFormat="false" ht="18.65" hidden="false" customHeight="false" outlineLevel="0" collapsed="false">
      <c r="A2138" s="5" t="s">
        <v>2182</v>
      </c>
      <c r="B2138" s="6" t="s">
        <v>37</v>
      </c>
      <c r="C2138" s="6" t="s">
        <v>30</v>
      </c>
      <c r="D2138" s="6" t="s">
        <v>30</v>
      </c>
      <c r="E2138" s="6" t="s">
        <v>30</v>
      </c>
      <c r="F2138" s="7" t="n">
        <v>7</v>
      </c>
      <c r="G2138" s="6" t="s">
        <v>31</v>
      </c>
      <c r="H2138" s="6" t="s">
        <v>31</v>
      </c>
      <c r="I2138" s="6" t="s">
        <v>517</v>
      </c>
      <c r="J2138" s="6" t="s">
        <v>30</v>
      </c>
      <c r="K2138" s="6" t="s">
        <v>30</v>
      </c>
      <c r="L2138" s="6" t="s">
        <v>30</v>
      </c>
      <c r="M2138" s="6" t="s">
        <v>30</v>
      </c>
      <c r="N2138" s="6" t="s">
        <v>30</v>
      </c>
      <c r="O2138" s="6" t="s">
        <v>30</v>
      </c>
      <c r="P2138" s="6" t="s">
        <v>38</v>
      </c>
      <c r="Q2138" s="6" t="s">
        <v>31</v>
      </c>
      <c r="R2138" s="6" t="s">
        <v>39</v>
      </c>
      <c r="S2138" s="8" t="n">
        <v>75.35</v>
      </c>
      <c r="T2138" s="8" t="n">
        <v>564.65</v>
      </c>
      <c r="U2138" s="6" t="s">
        <v>30</v>
      </c>
      <c r="V2138" s="8" t="n">
        <f aca="false">IF(X2138="0-1 Year", ROUND(S2138/0.474, 2), IF(X2138="1-2 Years", ROUND(S2138/0.287, 2), ROUND(S2138/0.14, 2)))</f>
        <v>158.97</v>
      </c>
      <c r="W2138" s="6" t="str">
        <f aca="false">IF(V2138&gt;4000, "High", IF(V2138&gt;2000, "Medium", "Low"))</f>
        <v>Low</v>
      </c>
      <c r="X2138" s="9" t="s">
        <v>35</v>
      </c>
      <c r="Y2138" s="10" t="n">
        <f aca="false">IF(U2138="Yes", 1, 0)</f>
        <v>0</v>
      </c>
      <c r="Z2138" s="10" t="n">
        <v>1</v>
      </c>
      <c r="AA2138" s="11" t="n">
        <f aca="false">MAX(0, ($S2138 * 0.35) - ($F2138 * 0.3))</f>
        <v>24.2725</v>
      </c>
      <c r="AB2138" s="12" t="str">
        <f aca="false">IF(AA2138&gt;20,"High",IF(AA2138&gt;10,"Medium","Low"))</f>
        <v>High</v>
      </c>
    </row>
    <row r="2139" customFormat="false" ht="18.65" hidden="false" customHeight="false" outlineLevel="0" collapsed="false">
      <c r="A2139" s="5" t="s">
        <v>2183</v>
      </c>
      <c r="B2139" s="6" t="s">
        <v>37</v>
      </c>
      <c r="C2139" s="6" t="s">
        <v>30</v>
      </c>
      <c r="D2139" s="6" t="s">
        <v>31</v>
      </c>
      <c r="E2139" s="6" t="s">
        <v>31</v>
      </c>
      <c r="F2139" s="7" t="n">
        <v>11</v>
      </c>
      <c r="G2139" s="6" t="s">
        <v>30</v>
      </c>
      <c r="H2139" s="6" t="s">
        <v>202</v>
      </c>
      <c r="I2139" s="6" t="s">
        <v>203</v>
      </c>
      <c r="J2139" s="6" t="s">
        <v>31</v>
      </c>
      <c r="K2139" s="6" t="s">
        <v>30</v>
      </c>
      <c r="L2139" s="6" t="s">
        <v>30</v>
      </c>
      <c r="M2139" s="6" t="s">
        <v>30</v>
      </c>
      <c r="N2139" s="6" t="s">
        <v>31</v>
      </c>
      <c r="O2139" s="6" t="s">
        <v>31</v>
      </c>
      <c r="P2139" s="6" t="s">
        <v>38</v>
      </c>
      <c r="Q2139" s="6" t="s">
        <v>30</v>
      </c>
      <c r="R2139" s="6" t="s">
        <v>39</v>
      </c>
      <c r="S2139" s="8" t="n">
        <v>50.55</v>
      </c>
      <c r="T2139" s="8" t="n">
        <v>565.35</v>
      </c>
      <c r="U2139" s="6" t="s">
        <v>30</v>
      </c>
      <c r="V2139" s="8" t="n">
        <f aca="false">IF(X2139="0-1 Year", ROUND(S2139/0.474, 2), IF(X2139="1-2 Years", ROUND(S2139/0.287, 2), ROUND(S2139/0.14, 2)))</f>
        <v>106.65</v>
      </c>
      <c r="W2139" s="6" t="str">
        <f aca="false">IF(V2139&gt;4000, "High", IF(V2139&gt;2000, "Medium", "Low"))</f>
        <v>Low</v>
      </c>
      <c r="X2139" s="9" t="s">
        <v>35</v>
      </c>
      <c r="Y2139" s="10" t="n">
        <f aca="false">IF(U2139="Yes", 1, 0)</f>
        <v>0</v>
      </c>
      <c r="Z2139" s="10" t="n">
        <v>1</v>
      </c>
      <c r="AA2139" s="11" t="n">
        <f aca="false">MAX(0, ($S2139 * 0.35) - ($F2139 * 0.3))</f>
        <v>14.3925</v>
      </c>
      <c r="AB2139" s="12" t="str">
        <f aca="false">IF(AA2139&gt;20,"High",IF(AA2139&gt;10,"Medium","Low"))</f>
        <v>Medium</v>
      </c>
    </row>
    <row r="2140" customFormat="false" ht="18.65" hidden="false" customHeight="false" outlineLevel="0" collapsed="false">
      <c r="A2140" s="5" t="s">
        <v>2184</v>
      </c>
      <c r="B2140" s="6" t="s">
        <v>29</v>
      </c>
      <c r="C2140" s="6" t="s">
        <v>30</v>
      </c>
      <c r="D2140" s="6" t="s">
        <v>31</v>
      </c>
      <c r="E2140" s="6" t="s">
        <v>31</v>
      </c>
      <c r="F2140" s="7" t="n">
        <v>21</v>
      </c>
      <c r="G2140" s="6" t="s">
        <v>30</v>
      </c>
      <c r="H2140" s="6" t="s">
        <v>202</v>
      </c>
      <c r="I2140" s="6" t="s">
        <v>203</v>
      </c>
      <c r="J2140" s="6" t="s">
        <v>30</v>
      </c>
      <c r="K2140" s="6" t="s">
        <v>30</v>
      </c>
      <c r="L2140" s="6" t="s">
        <v>30</v>
      </c>
      <c r="M2140" s="6" t="s">
        <v>30</v>
      </c>
      <c r="N2140" s="6" t="s">
        <v>30</v>
      </c>
      <c r="O2140" s="6" t="s">
        <v>30</v>
      </c>
      <c r="P2140" s="6" t="s">
        <v>38</v>
      </c>
      <c r="Q2140" s="6" t="s">
        <v>31</v>
      </c>
      <c r="R2140" s="6" t="s">
        <v>39</v>
      </c>
      <c r="S2140" s="8" t="n">
        <v>26.05</v>
      </c>
      <c r="T2140" s="8" t="n">
        <v>565.75</v>
      </c>
      <c r="U2140" s="6" t="s">
        <v>30</v>
      </c>
      <c r="V2140" s="8" t="n">
        <f aca="false">IF(X2140="0-1 Year", ROUND(S2140/0.474, 2), IF(X2140="1-2 Years", ROUND(S2140/0.287, 2), ROUND(S2140/0.14, 2)))</f>
        <v>90.77</v>
      </c>
      <c r="W2140" s="6" t="str">
        <f aca="false">IF(V2140&gt;4000, "High", IF(V2140&gt;2000, "Medium", "Low"))</f>
        <v>Low</v>
      </c>
      <c r="X2140" s="9" t="s">
        <v>1275</v>
      </c>
      <c r="Y2140" s="10" t="n">
        <f aca="false">IF(U2140="Yes", 1, 0)</f>
        <v>0</v>
      </c>
      <c r="Z2140" s="10" t="n">
        <v>1</v>
      </c>
      <c r="AA2140" s="11" t="n">
        <f aca="false">MAX(0, ($S2140 * 0.35) - ($F2140 * 0.3))</f>
        <v>2.8175</v>
      </c>
      <c r="AB2140" s="12" t="str">
        <f aca="false">IF(AA2140&gt;20,"High",IF(AA2140&gt;10,"Medium","Low"))</f>
        <v>Low</v>
      </c>
    </row>
    <row r="2141" customFormat="false" ht="18.65" hidden="false" customHeight="false" outlineLevel="0" collapsed="false">
      <c r="A2141" s="5" t="s">
        <v>2185</v>
      </c>
      <c r="B2141" s="6" t="s">
        <v>29</v>
      </c>
      <c r="C2141" s="6" t="s">
        <v>30</v>
      </c>
      <c r="D2141" s="6" t="s">
        <v>30</v>
      </c>
      <c r="E2141" s="6" t="s">
        <v>31</v>
      </c>
      <c r="F2141" s="7" t="n">
        <v>19</v>
      </c>
      <c r="G2141" s="6" t="s">
        <v>30</v>
      </c>
      <c r="H2141" s="6" t="s">
        <v>202</v>
      </c>
      <c r="I2141" s="6" t="s">
        <v>203</v>
      </c>
      <c r="J2141" s="6" t="s">
        <v>30</v>
      </c>
      <c r="K2141" s="6" t="s">
        <v>30</v>
      </c>
      <c r="L2141" s="6" t="s">
        <v>30</v>
      </c>
      <c r="M2141" s="6" t="s">
        <v>30</v>
      </c>
      <c r="N2141" s="6" t="s">
        <v>30</v>
      </c>
      <c r="O2141" s="6" t="s">
        <v>30</v>
      </c>
      <c r="P2141" s="6" t="s">
        <v>38</v>
      </c>
      <c r="Q2141" s="6" t="s">
        <v>31</v>
      </c>
      <c r="R2141" s="6" t="s">
        <v>58</v>
      </c>
      <c r="S2141" s="8" t="n">
        <v>25.35</v>
      </c>
      <c r="T2141" s="8" t="n">
        <v>566.1</v>
      </c>
      <c r="U2141" s="6" t="s">
        <v>30</v>
      </c>
      <c r="V2141" s="8" t="n">
        <f aca="false">IF(X2141="0-1 Year", ROUND(S2141/0.474, 2), IF(X2141="1-2 Years", ROUND(S2141/0.287, 2), ROUND(S2141/0.14, 2)))</f>
        <v>88.33</v>
      </c>
      <c r="W2141" s="6" t="str">
        <f aca="false">IF(V2141&gt;4000, "High", IF(V2141&gt;2000, "Medium", "Low"))</f>
        <v>Low</v>
      </c>
      <c r="X2141" s="9" t="s">
        <v>1275</v>
      </c>
      <c r="Y2141" s="10" t="n">
        <f aca="false">IF(U2141="Yes", 1, 0)</f>
        <v>0</v>
      </c>
      <c r="Z2141" s="10" t="n">
        <v>1</v>
      </c>
      <c r="AA2141" s="11" t="n">
        <f aca="false">MAX(0, ($S2141 * 0.35) - ($F2141 * 0.3))</f>
        <v>3.1725</v>
      </c>
      <c r="AB2141" s="12" t="str">
        <f aca="false">IF(AA2141&gt;20,"High",IF(AA2141&gt;10,"Medium","Low"))</f>
        <v>Low</v>
      </c>
    </row>
    <row r="2142" customFormat="false" ht="18.65" hidden="false" customHeight="false" outlineLevel="0" collapsed="false">
      <c r="A2142" s="5" t="s">
        <v>2186</v>
      </c>
      <c r="B2142" s="6" t="s">
        <v>29</v>
      </c>
      <c r="C2142" s="6" t="s">
        <v>30</v>
      </c>
      <c r="D2142" s="6" t="s">
        <v>30</v>
      </c>
      <c r="E2142" s="6" t="s">
        <v>30</v>
      </c>
      <c r="F2142" s="7" t="n">
        <v>22</v>
      </c>
      <c r="G2142" s="6" t="s">
        <v>31</v>
      </c>
      <c r="H2142" s="6" t="s">
        <v>31</v>
      </c>
      <c r="I2142" s="6" t="s">
        <v>30</v>
      </c>
      <c r="J2142" s="6" t="s">
        <v>32</v>
      </c>
      <c r="K2142" s="6" t="s">
        <v>32</v>
      </c>
      <c r="L2142" s="6" t="s">
        <v>32</v>
      </c>
      <c r="M2142" s="6" t="s">
        <v>32</v>
      </c>
      <c r="N2142" s="6" t="s">
        <v>32</v>
      </c>
      <c r="O2142" s="6" t="s">
        <v>32</v>
      </c>
      <c r="P2142" s="6" t="s">
        <v>166</v>
      </c>
      <c r="Q2142" s="6" t="s">
        <v>30</v>
      </c>
      <c r="R2142" s="6" t="s">
        <v>34</v>
      </c>
      <c r="S2142" s="8" t="n">
        <v>25.25</v>
      </c>
      <c r="T2142" s="8" t="n">
        <v>566.5</v>
      </c>
      <c r="U2142" s="6" t="s">
        <v>30</v>
      </c>
      <c r="V2142" s="8" t="n">
        <f aca="false">IF(X2142="0-1 Year", ROUND(S2142/0.474, 2), IF(X2142="1-2 Years", ROUND(S2142/0.287, 2), ROUND(S2142/0.14, 2)))</f>
        <v>87.98</v>
      </c>
      <c r="W2142" s="6" t="str">
        <f aca="false">IF(V2142&gt;4000, "High", IF(V2142&gt;2000, "Medium", "Low"))</f>
        <v>Low</v>
      </c>
      <c r="X2142" s="9" t="s">
        <v>1275</v>
      </c>
      <c r="Y2142" s="10" t="n">
        <f aca="false">IF(U2142="Yes", 1, 0)</f>
        <v>0</v>
      </c>
      <c r="Z2142" s="10" t="n">
        <v>1</v>
      </c>
      <c r="AA2142" s="11" t="n">
        <f aca="false">MAX(0, ($S2142 * 0.35) - ($F2142 * 0.3))</f>
        <v>2.2375</v>
      </c>
      <c r="AB2142" s="12" t="str">
        <f aca="false">IF(AA2142&gt;20,"High",IF(AA2142&gt;10,"Medium","Low"))</f>
        <v>Low</v>
      </c>
    </row>
    <row r="2143" customFormat="false" ht="18.65" hidden="false" customHeight="false" outlineLevel="0" collapsed="false">
      <c r="A2143" s="5" t="s">
        <v>2187</v>
      </c>
      <c r="B2143" s="6" t="s">
        <v>37</v>
      </c>
      <c r="C2143" s="6" t="s">
        <v>30</v>
      </c>
      <c r="D2143" s="6" t="s">
        <v>30</v>
      </c>
      <c r="E2143" s="6" t="s">
        <v>30</v>
      </c>
      <c r="F2143" s="7" t="n">
        <v>6</v>
      </c>
      <c r="G2143" s="6" t="s">
        <v>31</v>
      </c>
      <c r="H2143" s="6" t="s">
        <v>30</v>
      </c>
      <c r="I2143" s="6" t="s">
        <v>517</v>
      </c>
      <c r="J2143" s="6" t="s">
        <v>31</v>
      </c>
      <c r="K2143" s="6" t="s">
        <v>31</v>
      </c>
      <c r="L2143" s="6" t="s">
        <v>31</v>
      </c>
      <c r="M2143" s="6" t="s">
        <v>31</v>
      </c>
      <c r="N2143" s="6" t="s">
        <v>30</v>
      </c>
      <c r="O2143" s="6" t="s">
        <v>31</v>
      </c>
      <c r="P2143" s="6" t="s">
        <v>38</v>
      </c>
      <c r="Q2143" s="6" t="s">
        <v>31</v>
      </c>
      <c r="R2143" s="6" t="s">
        <v>53</v>
      </c>
      <c r="S2143" s="8" t="n">
        <v>98.15</v>
      </c>
      <c r="T2143" s="8" t="n">
        <v>567.45</v>
      </c>
      <c r="U2143" s="6" t="s">
        <v>31</v>
      </c>
      <c r="V2143" s="8" t="n">
        <f aca="false">IF(X2143="0-1 Year", ROUND(S2143/0.474, 2), IF(X2143="1-2 Years", ROUND(S2143/0.287, 2), ROUND(S2143/0.14, 2)))</f>
        <v>207.07</v>
      </c>
      <c r="W2143" s="6" t="str">
        <f aca="false">IF(V2143&gt;4000, "High", IF(V2143&gt;2000, "Medium", "Low"))</f>
        <v>Low</v>
      </c>
      <c r="X2143" s="9" t="s">
        <v>35</v>
      </c>
      <c r="Y2143" s="10" t="n">
        <f aca="false">IF(U2143="Yes", 1, 0)</f>
        <v>1</v>
      </c>
      <c r="Z2143" s="10" t="n">
        <v>1</v>
      </c>
      <c r="AA2143" s="11" t="n">
        <f aca="false">MAX(0, ($S2143 * 0.35) - ($F2143 * 0.3))</f>
        <v>32.5525</v>
      </c>
      <c r="AB2143" s="12" t="str">
        <f aca="false">IF(AA2143&gt;20,"High",IF(AA2143&gt;10,"Medium","Low"))</f>
        <v>High</v>
      </c>
    </row>
    <row r="2144" customFormat="false" ht="18.65" hidden="false" customHeight="false" outlineLevel="0" collapsed="false">
      <c r="A2144" s="5" t="s">
        <v>2188</v>
      </c>
      <c r="B2144" s="6" t="s">
        <v>37</v>
      </c>
      <c r="C2144" s="6" t="s">
        <v>31</v>
      </c>
      <c r="D2144" s="6" t="s">
        <v>30</v>
      </c>
      <c r="E2144" s="6" t="s">
        <v>30</v>
      </c>
      <c r="F2144" s="7" t="n">
        <v>6</v>
      </c>
      <c r="G2144" s="6" t="s">
        <v>31</v>
      </c>
      <c r="H2144" s="6" t="s">
        <v>30</v>
      </c>
      <c r="I2144" s="6" t="s">
        <v>517</v>
      </c>
      <c r="J2144" s="6" t="s">
        <v>30</v>
      </c>
      <c r="K2144" s="6" t="s">
        <v>30</v>
      </c>
      <c r="L2144" s="6" t="s">
        <v>30</v>
      </c>
      <c r="M2144" s="6" t="s">
        <v>30</v>
      </c>
      <c r="N2144" s="6" t="s">
        <v>31</v>
      </c>
      <c r="O2144" s="6" t="s">
        <v>31</v>
      </c>
      <c r="P2144" s="6" t="s">
        <v>38</v>
      </c>
      <c r="Q2144" s="6" t="s">
        <v>31</v>
      </c>
      <c r="R2144" s="6" t="s">
        <v>39</v>
      </c>
      <c r="S2144" s="8" t="n">
        <v>89.35</v>
      </c>
      <c r="T2144" s="8" t="n">
        <v>567.8</v>
      </c>
      <c r="U2144" s="6" t="s">
        <v>30</v>
      </c>
      <c r="V2144" s="8" t="n">
        <f aca="false">IF(X2144="0-1 Year", ROUND(S2144/0.474, 2), IF(X2144="1-2 Years", ROUND(S2144/0.287, 2), ROUND(S2144/0.14, 2)))</f>
        <v>188.5</v>
      </c>
      <c r="W2144" s="6" t="str">
        <f aca="false">IF(V2144&gt;4000, "High", IF(V2144&gt;2000, "Medium", "Low"))</f>
        <v>Low</v>
      </c>
      <c r="X2144" s="9" t="s">
        <v>35</v>
      </c>
      <c r="Y2144" s="10" t="n">
        <f aca="false">IF(U2144="Yes", 1, 0)</f>
        <v>0</v>
      </c>
      <c r="Z2144" s="10" t="n">
        <v>1</v>
      </c>
      <c r="AA2144" s="11" t="n">
        <f aca="false">MAX(0, ($S2144 * 0.35) - ($F2144 * 0.3))</f>
        <v>29.4725</v>
      </c>
      <c r="AB2144" s="12" t="str">
        <f aca="false">IF(AA2144&gt;20,"High",IF(AA2144&gt;10,"Medium","Low"))</f>
        <v>High</v>
      </c>
    </row>
    <row r="2145" customFormat="false" ht="18.65" hidden="false" customHeight="false" outlineLevel="0" collapsed="false">
      <c r="A2145" s="5" t="s">
        <v>2189</v>
      </c>
      <c r="B2145" s="6" t="s">
        <v>29</v>
      </c>
      <c r="C2145" s="6" t="s">
        <v>30</v>
      </c>
      <c r="D2145" s="6" t="s">
        <v>30</v>
      </c>
      <c r="E2145" s="6" t="s">
        <v>30</v>
      </c>
      <c r="F2145" s="7" t="n">
        <v>10</v>
      </c>
      <c r="G2145" s="6" t="s">
        <v>31</v>
      </c>
      <c r="H2145" s="6" t="s">
        <v>31</v>
      </c>
      <c r="I2145" s="6" t="s">
        <v>203</v>
      </c>
      <c r="J2145" s="6" t="s">
        <v>31</v>
      </c>
      <c r="K2145" s="6" t="s">
        <v>30</v>
      </c>
      <c r="L2145" s="6" t="s">
        <v>30</v>
      </c>
      <c r="M2145" s="6" t="s">
        <v>30</v>
      </c>
      <c r="N2145" s="6" t="s">
        <v>30</v>
      </c>
      <c r="O2145" s="6" t="s">
        <v>30</v>
      </c>
      <c r="P2145" s="6" t="s">
        <v>38</v>
      </c>
      <c r="Q2145" s="6" t="s">
        <v>31</v>
      </c>
      <c r="R2145" s="6" t="s">
        <v>58</v>
      </c>
      <c r="S2145" s="8" t="n">
        <v>54.5</v>
      </c>
      <c r="T2145" s="8" t="n">
        <v>568.2</v>
      </c>
      <c r="U2145" s="6" t="s">
        <v>30</v>
      </c>
      <c r="V2145" s="8" t="n">
        <f aca="false">IF(X2145="0-1 Year", ROUND(S2145/0.474, 2), IF(X2145="1-2 Years", ROUND(S2145/0.287, 2), ROUND(S2145/0.14, 2)))</f>
        <v>114.98</v>
      </c>
      <c r="W2145" s="6" t="str">
        <f aca="false">IF(V2145&gt;4000, "High", IF(V2145&gt;2000, "Medium", "Low"))</f>
        <v>Low</v>
      </c>
      <c r="X2145" s="9" t="s">
        <v>35</v>
      </c>
      <c r="Y2145" s="10" t="n">
        <f aca="false">IF(U2145="Yes", 1, 0)</f>
        <v>0</v>
      </c>
      <c r="Z2145" s="10" t="n">
        <v>1</v>
      </c>
      <c r="AA2145" s="11" t="n">
        <f aca="false">MAX(0, ($S2145 * 0.35) - ($F2145 * 0.3))</f>
        <v>16.075</v>
      </c>
      <c r="AB2145" s="12" t="str">
        <f aca="false">IF(AA2145&gt;20,"High",IF(AA2145&gt;10,"Medium","Low"))</f>
        <v>Medium</v>
      </c>
    </row>
    <row r="2146" customFormat="false" ht="18.65" hidden="false" customHeight="false" outlineLevel="0" collapsed="false">
      <c r="A2146" s="5" t="s">
        <v>2190</v>
      </c>
      <c r="B2146" s="6" t="s">
        <v>29</v>
      </c>
      <c r="C2146" s="6" t="s">
        <v>30</v>
      </c>
      <c r="D2146" s="6" t="s">
        <v>31</v>
      </c>
      <c r="E2146" s="6" t="s">
        <v>30</v>
      </c>
      <c r="F2146" s="7" t="n">
        <v>10</v>
      </c>
      <c r="G2146" s="6" t="s">
        <v>31</v>
      </c>
      <c r="H2146" s="6" t="s">
        <v>30</v>
      </c>
      <c r="I2146" s="6" t="s">
        <v>203</v>
      </c>
      <c r="J2146" s="6" t="s">
        <v>31</v>
      </c>
      <c r="K2146" s="6" t="s">
        <v>30</v>
      </c>
      <c r="L2146" s="6" t="s">
        <v>30</v>
      </c>
      <c r="M2146" s="6" t="s">
        <v>31</v>
      </c>
      <c r="N2146" s="6" t="s">
        <v>30</v>
      </c>
      <c r="O2146" s="6" t="s">
        <v>30</v>
      </c>
      <c r="P2146" s="6" t="s">
        <v>38</v>
      </c>
      <c r="Q2146" s="6" t="s">
        <v>31</v>
      </c>
      <c r="R2146" s="6" t="s">
        <v>58</v>
      </c>
      <c r="S2146" s="8" t="n">
        <v>54.95</v>
      </c>
      <c r="T2146" s="8" t="n">
        <v>568.85</v>
      </c>
      <c r="U2146" s="6" t="s">
        <v>30</v>
      </c>
      <c r="V2146" s="8" t="n">
        <f aca="false">IF(X2146="0-1 Year", ROUND(S2146/0.474, 2), IF(X2146="1-2 Years", ROUND(S2146/0.287, 2), ROUND(S2146/0.14, 2)))</f>
        <v>115.93</v>
      </c>
      <c r="W2146" s="6" t="str">
        <f aca="false">IF(V2146&gt;4000, "High", IF(V2146&gt;2000, "Medium", "Low"))</f>
        <v>Low</v>
      </c>
      <c r="X2146" s="9" t="s">
        <v>35</v>
      </c>
      <c r="Y2146" s="10" t="n">
        <f aca="false">IF(U2146="Yes", 1, 0)</f>
        <v>0</v>
      </c>
      <c r="Z2146" s="10" t="n">
        <v>1</v>
      </c>
      <c r="AA2146" s="11" t="n">
        <f aca="false">MAX(0, ($S2146 * 0.35) - ($F2146 * 0.3))</f>
        <v>16.2325</v>
      </c>
      <c r="AB2146" s="12" t="str">
        <f aca="false">IF(AA2146&gt;20,"High",IF(AA2146&gt;10,"Medium","Low"))</f>
        <v>Medium</v>
      </c>
    </row>
    <row r="2147" customFormat="false" ht="18.65" hidden="false" customHeight="false" outlineLevel="0" collapsed="false">
      <c r="A2147" s="5" t="s">
        <v>2191</v>
      </c>
      <c r="B2147" s="6" t="s">
        <v>37</v>
      </c>
      <c r="C2147" s="6" t="s">
        <v>30</v>
      </c>
      <c r="D2147" s="6" t="s">
        <v>30</v>
      </c>
      <c r="E2147" s="6" t="s">
        <v>30</v>
      </c>
      <c r="F2147" s="7" t="n">
        <v>7</v>
      </c>
      <c r="G2147" s="6" t="s">
        <v>31</v>
      </c>
      <c r="H2147" s="6" t="s">
        <v>30</v>
      </c>
      <c r="I2147" s="6" t="s">
        <v>203</v>
      </c>
      <c r="J2147" s="6" t="s">
        <v>31</v>
      </c>
      <c r="K2147" s="6" t="s">
        <v>31</v>
      </c>
      <c r="L2147" s="6" t="s">
        <v>30</v>
      </c>
      <c r="M2147" s="6" t="s">
        <v>31</v>
      </c>
      <c r="N2147" s="6" t="s">
        <v>31</v>
      </c>
      <c r="O2147" s="6" t="s">
        <v>31</v>
      </c>
      <c r="P2147" s="6" t="s">
        <v>38</v>
      </c>
      <c r="Q2147" s="6" t="s">
        <v>31</v>
      </c>
      <c r="R2147" s="6" t="s">
        <v>39</v>
      </c>
      <c r="S2147" s="8" t="n">
        <v>78.5</v>
      </c>
      <c r="T2147" s="8" t="n">
        <v>571.05</v>
      </c>
      <c r="U2147" s="6" t="s">
        <v>30</v>
      </c>
      <c r="V2147" s="8" t="n">
        <f aca="false">IF(X2147="0-1 Year", ROUND(S2147/0.474, 2), IF(X2147="1-2 Years", ROUND(S2147/0.287, 2), ROUND(S2147/0.14, 2)))</f>
        <v>165.61</v>
      </c>
      <c r="W2147" s="6" t="str">
        <f aca="false">IF(V2147&gt;4000, "High", IF(V2147&gt;2000, "Medium", "Low"))</f>
        <v>Low</v>
      </c>
      <c r="X2147" s="9" t="s">
        <v>35</v>
      </c>
      <c r="Y2147" s="10" t="n">
        <f aca="false">IF(U2147="Yes", 1, 0)</f>
        <v>0</v>
      </c>
      <c r="Z2147" s="10" t="n">
        <v>1</v>
      </c>
      <c r="AA2147" s="11" t="n">
        <f aca="false">MAX(0, ($S2147 * 0.35) - ($F2147 * 0.3))</f>
        <v>25.375</v>
      </c>
      <c r="AB2147" s="12" t="str">
        <f aca="false">IF(AA2147&gt;20,"High",IF(AA2147&gt;10,"Medium","Low"))</f>
        <v>High</v>
      </c>
    </row>
    <row r="2148" customFormat="false" ht="18.65" hidden="false" customHeight="false" outlineLevel="0" collapsed="false">
      <c r="A2148" s="5" t="s">
        <v>2192</v>
      </c>
      <c r="B2148" s="6" t="s">
        <v>29</v>
      </c>
      <c r="C2148" s="6" t="s">
        <v>30</v>
      </c>
      <c r="D2148" s="6" t="s">
        <v>31</v>
      </c>
      <c r="E2148" s="6" t="s">
        <v>31</v>
      </c>
      <c r="F2148" s="7" t="n">
        <v>12</v>
      </c>
      <c r="G2148" s="6" t="s">
        <v>31</v>
      </c>
      <c r="H2148" s="6" t="s">
        <v>30</v>
      </c>
      <c r="I2148" s="6" t="s">
        <v>203</v>
      </c>
      <c r="J2148" s="6" t="s">
        <v>31</v>
      </c>
      <c r="K2148" s="6" t="s">
        <v>30</v>
      </c>
      <c r="L2148" s="6" t="s">
        <v>30</v>
      </c>
      <c r="M2148" s="6" t="s">
        <v>30</v>
      </c>
      <c r="N2148" s="6" t="s">
        <v>30</v>
      </c>
      <c r="O2148" s="6" t="s">
        <v>30</v>
      </c>
      <c r="P2148" s="6" t="s">
        <v>38</v>
      </c>
      <c r="Q2148" s="6" t="s">
        <v>31</v>
      </c>
      <c r="R2148" s="6" t="s">
        <v>39</v>
      </c>
      <c r="S2148" s="8" t="n">
        <v>49.2</v>
      </c>
      <c r="T2148" s="8" t="n">
        <v>571.15</v>
      </c>
      <c r="U2148" s="6" t="s">
        <v>30</v>
      </c>
      <c r="V2148" s="8" t="n">
        <f aca="false">IF(X2148="0-1 Year", ROUND(S2148/0.474, 2), IF(X2148="1-2 Years", ROUND(S2148/0.287, 2), ROUND(S2148/0.14, 2)))</f>
        <v>103.8</v>
      </c>
      <c r="W2148" s="6" t="str">
        <f aca="false">IF(V2148&gt;4000, "High", IF(V2148&gt;2000, "Medium", "Low"))</f>
        <v>Low</v>
      </c>
      <c r="X2148" s="9" t="s">
        <v>35</v>
      </c>
      <c r="Y2148" s="10" t="n">
        <f aca="false">IF(U2148="Yes", 1, 0)</f>
        <v>0</v>
      </c>
      <c r="Z2148" s="10" t="n">
        <v>1</v>
      </c>
      <c r="AA2148" s="11" t="n">
        <f aca="false">MAX(0, ($S2148 * 0.35) - ($F2148 * 0.3))</f>
        <v>13.62</v>
      </c>
      <c r="AB2148" s="12" t="str">
        <f aca="false">IF(AA2148&gt;20,"High",IF(AA2148&gt;10,"Medium","Low"))</f>
        <v>Medium</v>
      </c>
    </row>
    <row r="2149" customFormat="false" ht="18.65" hidden="false" customHeight="false" outlineLevel="0" collapsed="false">
      <c r="A2149" s="5" t="s">
        <v>2193</v>
      </c>
      <c r="B2149" s="6" t="s">
        <v>37</v>
      </c>
      <c r="C2149" s="6" t="s">
        <v>30</v>
      </c>
      <c r="D2149" s="6" t="s">
        <v>30</v>
      </c>
      <c r="E2149" s="6" t="s">
        <v>31</v>
      </c>
      <c r="F2149" s="7" t="n">
        <v>9</v>
      </c>
      <c r="G2149" s="6" t="s">
        <v>31</v>
      </c>
      <c r="H2149" s="6" t="s">
        <v>30</v>
      </c>
      <c r="I2149" s="6" t="s">
        <v>203</v>
      </c>
      <c r="J2149" s="6" t="s">
        <v>30</v>
      </c>
      <c r="K2149" s="6" t="s">
        <v>30</v>
      </c>
      <c r="L2149" s="6" t="s">
        <v>30</v>
      </c>
      <c r="M2149" s="6" t="s">
        <v>31</v>
      </c>
      <c r="N2149" s="6" t="s">
        <v>31</v>
      </c>
      <c r="O2149" s="6" t="s">
        <v>31</v>
      </c>
      <c r="P2149" s="6" t="s">
        <v>38</v>
      </c>
      <c r="Q2149" s="6" t="s">
        <v>31</v>
      </c>
      <c r="R2149" s="6" t="s">
        <v>58</v>
      </c>
      <c r="S2149" s="8" t="n">
        <v>69.4</v>
      </c>
      <c r="T2149" s="8" t="n">
        <v>571.45</v>
      </c>
      <c r="U2149" s="6" t="s">
        <v>30</v>
      </c>
      <c r="V2149" s="8" t="n">
        <f aca="false">IF(X2149="0-1 Year", ROUND(S2149/0.474, 2), IF(X2149="1-2 Years", ROUND(S2149/0.287, 2), ROUND(S2149/0.14, 2)))</f>
        <v>146.41</v>
      </c>
      <c r="W2149" s="6" t="str">
        <f aca="false">IF(V2149&gt;4000, "High", IF(V2149&gt;2000, "Medium", "Low"))</f>
        <v>Low</v>
      </c>
      <c r="X2149" s="9" t="s">
        <v>35</v>
      </c>
      <c r="Y2149" s="10" t="n">
        <f aca="false">IF(U2149="Yes", 1, 0)</f>
        <v>0</v>
      </c>
      <c r="Z2149" s="10" t="n">
        <v>1</v>
      </c>
      <c r="AA2149" s="11" t="n">
        <f aca="false">MAX(0, ($S2149 * 0.35) - ($F2149 * 0.3))</f>
        <v>21.59</v>
      </c>
      <c r="AB2149" s="12" t="str">
        <f aca="false">IF(AA2149&gt;20,"High",IF(AA2149&gt;10,"Medium","Low"))</f>
        <v>High</v>
      </c>
    </row>
    <row r="2150" customFormat="false" ht="18.65" hidden="false" customHeight="false" outlineLevel="0" collapsed="false">
      <c r="A2150" s="5" t="s">
        <v>2194</v>
      </c>
      <c r="B2150" s="6" t="s">
        <v>37</v>
      </c>
      <c r="C2150" s="6" t="s">
        <v>30</v>
      </c>
      <c r="D2150" s="6" t="s">
        <v>31</v>
      </c>
      <c r="E2150" s="6" t="s">
        <v>31</v>
      </c>
      <c r="F2150" s="7" t="n">
        <v>24</v>
      </c>
      <c r="G2150" s="6" t="s">
        <v>31</v>
      </c>
      <c r="H2150" s="6" t="s">
        <v>31</v>
      </c>
      <c r="I2150" s="6" t="s">
        <v>30</v>
      </c>
      <c r="J2150" s="6" t="s">
        <v>32</v>
      </c>
      <c r="K2150" s="6" t="s">
        <v>32</v>
      </c>
      <c r="L2150" s="6" t="s">
        <v>32</v>
      </c>
      <c r="M2150" s="6" t="s">
        <v>32</v>
      </c>
      <c r="N2150" s="6" t="s">
        <v>32</v>
      </c>
      <c r="O2150" s="6" t="s">
        <v>32</v>
      </c>
      <c r="P2150" s="6" t="s">
        <v>166</v>
      </c>
      <c r="Q2150" s="6" t="s">
        <v>30</v>
      </c>
      <c r="R2150" s="6" t="s">
        <v>34</v>
      </c>
      <c r="S2150" s="8" t="n">
        <v>24.7</v>
      </c>
      <c r="T2150" s="8" t="n">
        <v>571.75</v>
      </c>
      <c r="U2150" s="6" t="s">
        <v>30</v>
      </c>
      <c r="V2150" s="8" t="n">
        <f aca="false">IF(X2150="0-1 Year", ROUND(S2150/0.474, 2), IF(X2150="1-2 Years", ROUND(S2150/0.287, 2), ROUND(S2150/0.14, 2)))</f>
        <v>86.06</v>
      </c>
      <c r="W2150" s="6" t="str">
        <f aca="false">IF(V2150&gt;4000, "High", IF(V2150&gt;2000, "Medium", "Low"))</f>
        <v>Low</v>
      </c>
      <c r="X2150" s="9" t="s">
        <v>1275</v>
      </c>
      <c r="Y2150" s="10" t="n">
        <f aca="false">IF(U2150="Yes", 1, 0)</f>
        <v>0</v>
      </c>
      <c r="Z2150" s="10" t="n">
        <v>1</v>
      </c>
      <c r="AA2150" s="11" t="n">
        <f aca="false">MAX(0, ($S2150 * 0.35) - ($F2150 * 0.3))</f>
        <v>1.445</v>
      </c>
      <c r="AB2150" s="12" t="str">
        <f aca="false">IF(AA2150&gt;20,"High",IF(AA2150&gt;10,"Medium","Low"))</f>
        <v>Low</v>
      </c>
    </row>
    <row r="2151" customFormat="false" ht="18.65" hidden="false" customHeight="false" outlineLevel="0" collapsed="false">
      <c r="A2151" s="5" t="s">
        <v>2195</v>
      </c>
      <c r="B2151" s="6" t="s">
        <v>29</v>
      </c>
      <c r="C2151" s="6" t="s">
        <v>30</v>
      </c>
      <c r="D2151" s="6" t="s">
        <v>30</v>
      </c>
      <c r="E2151" s="6" t="s">
        <v>30</v>
      </c>
      <c r="F2151" s="7" t="n">
        <v>29</v>
      </c>
      <c r="G2151" s="6" t="s">
        <v>31</v>
      </c>
      <c r="H2151" s="6" t="s">
        <v>30</v>
      </c>
      <c r="I2151" s="6" t="s">
        <v>30</v>
      </c>
      <c r="J2151" s="6" t="s">
        <v>32</v>
      </c>
      <c r="K2151" s="6" t="s">
        <v>32</v>
      </c>
      <c r="L2151" s="6" t="s">
        <v>32</v>
      </c>
      <c r="M2151" s="6" t="s">
        <v>32</v>
      </c>
      <c r="N2151" s="6" t="s">
        <v>32</v>
      </c>
      <c r="O2151" s="6" t="s">
        <v>32</v>
      </c>
      <c r="P2151" s="6" t="s">
        <v>33</v>
      </c>
      <c r="Q2151" s="6" t="s">
        <v>31</v>
      </c>
      <c r="R2151" s="6" t="s">
        <v>34</v>
      </c>
      <c r="S2151" s="8" t="n">
        <v>19.8</v>
      </c>
      <c r="T2151" s="8" t="n">
        <v>572.2</v>
      </c>
      <c r="U2151" s="6" t="s">
        <v>30</v>
      </c>
      <c r="V2151" s="8" t="n">
        <f aca="false">IF(X2151="0-1 Year", ROUND(S2151/0.474, 2), IF(X2151="1-2 Years", ROUND(S2151/0.287, 2), ROUND(S2151/0.14, 2)))</f>
        <v>141.43</v>
      </c>
      <c r="W2151" s="6" t="str">
        <f aca="false">IF(V2151&gt;4000, "High", IF(V2151&gt;2000, "Medium", "Low"))</f>
        <v>Low</v>
      </c>
      <c r="X2151" s="9" t="s">
        <v>1765</v>
      </c>
      <c r="Y2151" s="10" t="n">
        <f aca="false">IF(U2151="Yes", 1, 0)</f>
        <v>0</v>
      </c>
      <c r="Z2151" s="10" t="n">
        <v>1</v>
      </c>
      <c r="AA2151" s="11" t="n">
        <f aca="false">MAX(0, ($S2151 * 0.35) - ($F2151 * 0.3))</f>
        <v>0</v>
      </c>
      <c r="AB2151" s="12" t="str">
        <f aca="false">IF(AA2151&gt;20,"High",IF(AA2151&gt;10,"Medium","Low"))</f>
        <v>Low</v>
      </c>
    </row>
    <row r="2152" customFormat="false" ht="18.65" hidden="false" customHeight="false" outlineLevel="0" collapsed="false">
      <c r="A2152" s="5" t="s">
        <v>2196</v>
      </c>
      <c r="B2152" s="6" t="s">
        <v>29</v>
      </c>
      <c r="C2152" s="6" t="s">
        <v>30</v>
      </c>
      <c r="D2152" s="6" t="s">
        <v>30</v>
      </c>
      <c r="E2152" s="6" t="s">
        <v>30</v>
      </c>
      <c r="F2152" s="7" t="n">
        <v>8</v>
      </c>
      <c r="G2152" s="6" t="s">
        <v>31</v>
      </c>
      <c r="H2152" s="6" t="s">
        <v>31</v>
      </c>
      <c r="I2152" s="6" t="s">
        <v>517</v>
      </c>
      <c r="J2152" s="6" t="s">
        <v>30</v>
      </c>
      <c r="K2152" s="6" t="s">
        <v>30</v>
      </c>
      <c r="L2152" s="6" t="s">
        <v>30</v>
      </c>
      <c r="M2152" s="6" t="s">
        <v>30</v>
      </c>
      <c r="N2152" s="6" t="s">
        <v>30</v>
      </c>
      <c r="O2152" s="6" t="s">
        <v>30</v>
      </c>
      <c r="P2152" s="6" t="s">
        <v>38</v>
      </c>
      <c r="Q2152" s="6" t="s">
        <v>31</v>
      </c>
      <c r="R2152" s="6" t="s">
        <v>39</v>
      </c>
      <c r="S2152" s="8" t="n">
        <v>74.85</v>
      </c>
      <c r="T2152" s="8" t="n">
        <v>572.45</v>
      </c>
      <c r="U2152" s="6" t="s">
        <v>30</v>
      </c>
      <c r="V2152" s="8" t="n">
        <f aca="false">IF(X2152="0-1 Year", ROUND(S2152/0.474, 2), IF(X2152="1-2 Years", ROUND(S2152/0.287, 2), ROUND(S2152/0.14, 2)))</f>
        <v>157.91</v>
      </c>
      <c r="W2152" s="6" t="str">
        <f aca="false">IF(V2152&gt;4000, "High", IF(V2152&gt;2000, "Medium", "Low"))</f>
        <v>Low</v>
      </c>
      <c r="X2152" s="9" t="s">
        <v>35</v>
      </c>
      <c r="Y2152" s="10" t="n">
        <f aca="false">IF(U2152="Yes", 1, 0)</f>
        <v>0</v>
      </c>
      <c r="Z2152" s="10" t="n">
        <v>1</v>
      </c>
      <c r="AA2152" s="11" t="n">
        <f aca="false">MAX(0, ($S2152 * 0.35) - ($F2152 * 0.3))</f>
        <v>23.7975</v>
      </c>
      <c r="AB2152" s="12" t="str">
        <f aca="false">IF(AA2152&gt;20,"High",IF(AA2152&gt;10,"Medium","Low"))</f>
        <v>High</v>
      </c>
    </row>
    <row r="2153" customFormat="false" ht="18.65" hidden="false" customHeight="false" outlineLevel="0" collapsed="false">
      <c r="A2153" s="5" t="s">
        <v>2197</v>
      </c>
      <c r="B2153" s="6" t="s">
        <v>29</v>
      </c>
      <c r="C2153" s="6" t="s">
        <v>31</v>
      </c>
      <c r="D2153" s="6" t="s">
        <v>30</v>
      </c>
      <c r="E2153" s="6" t="s">
        <v>30</v>
      </c>
      <c r="F2153" s="7" t="n">
        <v>8</v>
      </c>
      <c r="G2153" s="6" t="s">
        <v>31</v>
      </c>
      <c r="H2153" s="6" t="s">
        <v>30</v>
      </c>
      <c r="I2153" s="6" t="s">
        <v>517</v>
      </c>
      <c r="J2153" s="6" t="s">
        <v>30</v>
      </c>
      <c r="K2153" s="6" t="s">
        <v>30</v>
      </c>
      <c r="L2153" s="6" t="s">
        <v>30</v>
      </c>
      <c r="M2153" s="6" t="s">
        <v>30</v>
      </c>
      <c r="N2153" s="6" t="s">
        <v>30</v>
      </c>
      <c r="O2153" s="6" t="s">
        <v>30</v>
      </c>
      <c r="P2153" s="6" t="s">
        <v>38</v>
      </c>
      <c r="Q2153" s="6" t="s">
        <v>31</v>
      </c>
      <c r="R2153" s="6" t="s">
        <v>39</v>
      </c>
      <c r="S2153" s="8" t="n">
        <v>69.7</v>
      </c>
      <c r="T2153" s="8" t="n">
        <v>572.85</v>
      </c>
      <c r="U2153" s="6" t="s">
        <v>30</v>
      </c>
      <c r="V2153" s="8" t="n">
        <f aca="false">IF(X2153="0-1 Year", ROUND(S2153/0.474, 2), IF(X2153="1-2 Years", ROUND(S2153/0.287, 2), ROUND(S2153/0.14, 2)))</f>
        <v>147.05</v>
      </c>
      <c r="W2153" s="6" t="str">
        <f aca="false">IF(V2153&gt;4000, "High", IF(V2153&gt;2000, "Medium", "Low"))</f>
        <v>Low</v>
      </c>
      <c r="X2153" s="9" t="s">
        <v>35</v>
      </c>
      <c r="Y2153" s="10" t="n">
        <f aca="false">IF(U2153="Yes", 1, 0)</f>
        <v>0</v>
      </c>
      <c r="Z2153" s="10" t="n">
        <v>1</v>
      </c>
      <c r="AA2153" s="11" t="n">
        <f aca="false">MAX(0, ($S2153 * 0.35) - ($F2153 * 0.3))</f>
        <v>21.995</v>
      </c>
      <c r="AB2153" s="12" t="str">
        <f aca="false">IF(AA2153&gt;20,"High",IF(AA2153&gt;10,"Medium","Low"))</f>
        <v>High</v>
      </c>
    </row>
    <row r="2154" customFormat="false" ht="18.65" hidden="false" customHeight="false" outlineLevel="0" collapsed="false">
      <c r="A2154" s="5" t="s">
        <v>2198</v>
      </c>
      <c r="B2154" s="6" t="s">
        <v>37</v>
      </c>
      <c r="C2154" s="6" t="s">
        <v>30</v>
      </c>
      <c r="D2154" s="6" t="s">
        <v>31</v>
      </c>
      <c r="E2154" s="6" t="s">
        <v>30</v>
      </c>
      <c r="F2154" s="7" t="n">
        <v>29</v>
      </c>
      <c r="G2154" s="6" t="s">
        <v>31</v>
      </c>
      <c r="H2154" s="6" t="s">
        <v>30</v>
      </c>
      <c r="I2154" s="6" t="s">
        <v>30</v>
      </c>
      <c r="J2154" s="6" t="s">
        <v>32</v>
      </c>
      <c r="K2154" s="6" t="s">
        <v>32</v>
      </c>
      <c r="L2154" s="6" t="s">
        <v>32</v>
      </c>
      <c r="M2154" s="6" t="s">
        <v>32</v>
      </c>
      <c r="N2154" s="6" t="s">
        <v>32</v>
      </c>
      <c r="O2154" s="6" t="s">
        <v>32</v>
      </c>
      <c r="P2154" s="6" t="s">
        <v>38</v>
      </c>
      <c r="Q2154" s="6" t="s">
        <v>30</v>
      </c>
      <c r="R2154" s="6" t="s">
        <v>34</v>
      </c>
      <c r="S2154" s="8" t="n">
        <v>19.85</v>
      </c>
      <c r="T2154" s="8" t="n">
        <v>573.05</v>
      </c>
      <c r="U2154" s="6" t="s">
        <v>30</v>
      </c>
      <c r="V2154" s="8" t="n">
        <f aca="false">IF(X2154="0-1 Year", ROUND(S2154/0.474, 2), IF(X2154="1-2 Years", ROUND(S2154/0.287, 2), ROUND(S2154/0.14, 2)))</f>
        <v>141.79</v>
      </c>
      <c r="W2154" s="6" t="str">
        <f aca="false">IF(V2154&gt;4000, "High", IF(V2154&gt;2000, "Medium", "Low"))</f>
        <v>Low</v>
      </c>
      <c r="X2154" s="9" t="s">
        <v>1765</v>
      </c>
      <c r="Y2154" s="10" t="n">
        <f aca="false">IF(U2154="Yes", 1, 0)</f>
        <v>0</v>
      </c>
      <c r="Z2154" s="10" t="n">
        <v>1</v>
      </c>
      <c r="AA2154" s="11" t="n">
        <f aca="false">MAX(0, ($S2154 * 0.35) - ($F2154 * 0.3))</f>
        <v>0</v>
      </c>
      <c r="AB2154" s="12" t="str">
        <f aca="false">IF(AA2154&gt;20,"High",IF(AA2154&gt;10,"Medium","Low"))</f>
        <v>Low</v>
      </c>
    </row>
    <row r="2155" customFormat="false" ht="18.65" hidden="false" customHeight="false" outlineLevel="0" collapsed="false">
      <c r="A2155" s="5" t="s">
        <v>2199</v>
      </c>
      <c r="B2155" s="6" t="s">
        <v>37</v>
      </c>
      <c r="C2155" s="6" t="s">
        <v>30</v>
      </c>
      <c r="D2155" s="6" t="s">
        <v>30</v>
      </c>
      <c r="E2155" s="6" t="s">
        <v>30</v>
      </c>
      <c r="F2155" s="7" t="n">
        <v>8</v>
      </c>
      <c r="G2155" s="6" t="s">
        <v>31</v>
      </c>
      <c r="H2155" s="6" t="s">
        <v>31</v>
      </c>
      <c r="I2155" s="6" t="s">
        <v>203</v>
      </c>
      <c r="J2155" s="6" t="s">
        <v>31</v>
      </c>
      <c r="K2155" s="6" t="s">
        <v>31</v>
      </c>
      <c r="L2155" s="6" t="s">
        <v>31</v>
      </c>
      <c r="M2155" s="6" t="s">
        <v>30</v>
      </c>
      <c r="N2155" s="6" t="s">
        <v>30</v>
      </c>
      <c r="O2155" s="6" t="s">
        <v>30</v>
      </c>
      <c r="P2155" s="6" t="s">
        <v>38</v>
      </c>
      <c r="Q2155" s="6" t="s">
        <v>31</v>
      </c>
      <c r="R2155" s="6" t="s">
        <v>53</v>
      </c>
      <c r="S2155" s="8" t="n">
        <v>65.5</v>
      </c>
      <c r="T2155" s="8" t="n">
        <v>573.15</v>
      </c>
      <c r="U2155" s="6" t="s">
        <v>30</v>
      </c>
      <c r="V2155" s="8" t="n">
        <f aca="false">IF(X2155="0-1 Year", ROUND(S2155/0.474, 2), IF(X2155="1-2 Years", ROUND(S2155/0.287, 2), ROUND(S2155/0.14, 2)))</f>
        <v>138.19</v>
      </c>
      <c r="W2155" s="6" t="str">
        <f aca="false">IF(V2155&gt;4000, "High", IF(V2155&gt;2000, "Medium", "Low"))</f>
        <v>Low</v>
      </c>
      <c r="X2155" s="9" t="s">
        <v>35</v>
      </c>
      <c r="Y2155" s="10" t="n">
        <f aca="false">IF(U2155="Yes", 1, 0)</f>
        <v>0</v>
      </c>
      <c r="Z2155" s="10" t="n">
        <v>1</v>
      </c>
      <c r="AA2155" s="11" t="n">
        <f aca="false">MAX(0, ($S2155 * 0.35) - ($F2155 * 0.3))</f>
        <v>20.525</v>
      </c>
      <c r="AB2155" s="12" t="str">
        <f aca="false">IF(AA2155&gt;20,"High",IF(AA2155&gt;10,"Medium","Low"))</f>
        <v>High</v>
      </c>
    </row>
    <row r="2156" customFormat="false" ht="18.65" hidden="false" customHeight="false" outlineLevel="0" collapsed="false">
      <c r="A2156" s="5" t="s">
        <v>2200</v>
      </c>
      <c r="B2156" s="6" t="s">
        <v>37</v>
      </c>
      <c r="C2156" s="6" t="s">
        <v>30</v>
      </c>
      <c r="D2156" s="6" t="s">
        <v>30</v>
      </c>
      <c r="E2156" s="6" t="s">
        <v>30</v>
      </c>
      <c r="F2156" s="7" t="n">
        <v>6</v>
      </c>
      <c r="G2156" s="6" t="s">
        <v>31</v>
      </c>
      <c r="H2156" s="6" t="s">
        <v>30</v>
      </c>
      <c r="I2156" s="6" t="s">
        <v>517</v>
      </c>
      <c r="J2156" s="6" t="s">
        <v>30</v>
      </c>
      <c r="K2156" s="6" t="s">
        <v>30</v>
      </c>
      <c r="L2156" s="6" t="s">
        <v>30</v>
      </c>
      <c r="M2156" s="6" t="s">
        <v>30</v>
      </c>
      <c r="N2156" s="6" t="s">
        <v>31</v>
      </c>
      <c r="O2156" s="6" t="s">
        <v>31</v>
      </c>
      <c r="P2156" s="6" t="s">
        <v>38</v>
      </c>
      <c r="Q2156" s="6" t="s">
        <v>31</v>
      </c>
      <c r="R2156" s="6" t="s">
        <v>39</v>
      </c>
      <c r="S2156" s="8" t="n">
        <v>89.5</v>
      </c>
      <c r="T2156" s="8" t="n">
        <v>573.3</v>
      </c>
      <c r="U2156" s="6" t="s">
        <v>31</v>
      </c>
      <c r="V2156" s="8" t="n">
        <f aca="false">IF(X2156="0-1 Year", ROUND(S2156/0.474, 2), IF(X2156="1-2 Years", ROUND(S2156/0.287, 2), ROUND(S2156/0.14, 2)))</f>
        <v>188.82</v>
      </c>
      <c r="W2156" s="6" t="str">
        <f aca="false">IF(V2156&gt;4000, "High", IF(V2156&gt;2000, "Medium", "Low"))</f>
        <v>Low</v>
      </c>
      <c r="X2156" s="9" t="s">
        <v>35</v>
      </c>
      <c r="Y2156" s="10" t="n">
        <f aca="false">IF(U2156="Yes", 1, 0)</f>
        <v>1</v>
      </c>
      <c r="Z2156" s="10" t="n">
        <v>1</v>
      </c>
      <c r="AA2156" s="11" t="n">
        <f aca="false">MAX(0, ($S2156 * 0.35) - ($F2156 * 0.3))</f>
        <v>29.525</v>
      </c>
      <c r="AB2156" s="12" t="str">
        <f aca="false">IF(AA2156&gt;20,"High",IF(AA2156&gt;10,"Medium","Low"))</f>
        <v>High</v>
      </c>
    </row>
    <row r="2157" customFormat="false" ht="18.65" hidden="false" customHeight="false" outlineLevel="0" collapsed="false">
      <c r="A2157" s="5" t="s">
        <v>2201</v>
      </c>
      <c r="B2157" s="6" t="s">
        <v>29</v>
      </c>
      <c r="C2157" s="6" t="s">
        <v>31</v>
      </c>
      <c r="D2157" s="6" t="s">
        <v>31</v>
      </c>
      <c r="E2157" s="6" t="s">
        <v>30</v>
      </c>
      <c r="F2157" s="7" t="n">
        <v>6</v>
      </c>
      <c r="G2157" s="6" t="s">
        <v>31</v>
      </c>
      <c r="H2157" s="6" t="s">
        <v>30</v>
      </c>
      <c r="I2157" s="6" t="s">
        <v>517</v>
      </c>
      <c r="J2157" s="6" t="s">
        <v>30</v>
      </c>
      <c r="K2157" s="6" t="s">
        <v>30</v>
      </c>
      <c r="L2157" s="6" t="s">
        <v>31</v>
      </c>
      <c r="M2157" s="6" t="s">
        <v>30</v>
      </c>
      <c r="N2157" s="6" t="s">
        <v>31</v>
      </c>
      <c r="O2157" s="6" t="s">
        <v>31</v>
      </c>
      <c r="P2157" s="6" t="s">
        <v>38</v>
      </c>
      <c r="Q2157" s="6" t="s">
        <v>31</v>
      </c>
      <c r="R2157" s="6" t="s">
        <v>39</v>
      </c>
      <c r="S2157" s="8" t="n">
        <v>95.75</v>
      </c>
      <c r="T2157" s="8" t="n">
        <v>573.75</v>
      </c>
      <c r="U2157" s="6" t="s">
        <v>31</v>
      </c>
      <c r="V2157" s="8" t="n">
        <f aca="false">IF(X2157="0-1 Year", ROUND(S2157/0.474, 2), IF(X2157="1-2 Years", ROUND(S2157/0.287, 2), ROUND(S2157/0.14, 2)))</f>
        <v>202</v>
      </c>
      <c r="W2157" s="6" t="str">
        <f aca="false">IF(V2157&gt;4000, "High", IF(V2157&gt;2000, "Medium", "Low"))</f>
        <v>Low</v>
      </c>
      <c r="X2157" s="9" t="s">
        <v>35</v>
      </c>
      <c r="Y2157" s="10" t="n">
        <f aca="false">IF(U2157="Yes", 1, 0)</f>
        <v>1</v>
      </c>
      <c r="Z2157" s="10" t="n">
        <v>1</v>
      </c>
      <c r="AA2157" s="11" t="n">
        <f aca="false">MAX(0, ($S2157 * 0.35) - ($F2157 * 0.3))</f>
        <v>31.7125</v>
      </c>
      <c r="AB2157" s="12" t="str">
        <f aca="false">IF(AA2157&gt;20,"High",IF(AA2157&gt;10,"Medium","Low"))</f>
        <v>High</v>
      </c>
    </row>
    <row r="2158" customFormat="false" ht="18.65" hidden="false" customHeight="false" outlineLevel="0" collapsed="false">
      <c r="A2158" s="5" t="s">
        <v>2202</v>
      </c>
      <c r="B2158" s="6" t="s">
        <v>37</v>
      </c>
      <c r="C2158" s="6" t="s">
        <v>31</v>
      </c>
      <c r="D2158" s="6" t="s">
        <v>30</v>
      </c>
      <c r="E2158" s="6" t="s">
        <v>30</v>
      </c>
      <c r="F2158" s="7" t="n">
        <v>7</v>
      </c>
      <c r="G2158" s="6" t="s">
        <v>31</v>
      </c>
      <c r="H2158" s="6" t="s">
        <v>30</v>
      </c>
      <c r="I2158" s="6" t="s">
        <v>517</v>
      </c>
      <c r="J2158" s="6" t="s">
        <v>30</v>
      </c>
      <c r="K2158" s="6" t="s">
        <v>30</v>
      </c>
      <c r="L2158" s="6" t="s">
        <v>30</v>
      </c>
      <c r="M2158" s="6" t="s">
        <v>30</v>
      </c>
      <c r="N2158" s="6" t="s">
        <v>31</v>
      </c>
      <c r="O2158" s="6" t="s">
        <v>31</v>
      </c>
      <c r="P2158" s="6" t="s">
        <v>38</v>
      </c>
      <c r="Q2158" s="6" t="s">
        <v>31</v>
      </c>
      <c r="R2158" s="6" t="s">
        <v>39</v>
      </c>
      <c r="S2158" s="8" t="n">
        <v>89.15</v>
      </c>
      <c r="T2158" s="8" t="n">
        <v>574.35</v>
      </c>
      <c r="U2158" s="6" t="s">
        <v>30</v>
      </c>
      <c r="V2158" s="8" t="n">
        <f aca="false">IF(X2158="0-1 Year", ROUND(S2158/0.474, 2), IF(X2158="1-2 Years", ROUND(S2158/0.287, 2), ROUND(S2158/0.14, 2)))</f>
        <v>188.08</v>
      </c>
      <c r="W2158" s="6" t="str">
        <f aca="false">IF(V2158&gt;4000, "High", IF(V2158&gt;2000, "Medium", "Low"))</f>
        <v>Low</v>
      </c>
      <c r="X2158" s="9" t="s">
        <v>35</v>
      </c>
      <c r="Y2158" s="10" t="n">
        <f aca="false">IF(U2158="Yes", 1, 0)</f>
        <v>0</v>
      </c>
      <c r="Z2158" s="10" t="n">
        <v>1</v>
      </c>
      <c r="AA2158" s="11" t="n">
        <f aca="false">MAX(0, ($S2158 * 0.35) - ($F2158 * 0.3))</f>
        <v>29.1025</v>
      </c>
      <c r="AB2158" s="12" t="str">
        <f aca="false">IF(AA2158&gt;20,"High",IF(AA2158&gt;10,"Medium","Low"))</f>
        <v>High</v>
      </c>
    </row>
    <row r="2159" customFormat="false" ht="18.65" hidden="false" customHeight="false" outlineLevel="0" collapsed="false">
      <c r="A2159" s="5" t="s">
        <v>2203</v>
      </c>
      <c r="B2159" s="6" t="s">
        <v>37</v>
      </c>
      <c r="C2159" s="6" t="s">
        <v>30</v>
      </c>
      <c r="D2159" s="6" t="s">
        <v>30</v>
      </c>
      <c r="E2159" s="6" t="s">
        <v>30</v>
      </c>
      <c r="F2159" s="7" t="n">
        <v>8</v>
      </c>
      <c r="G2159" s="6" t="s">
        <v>31</v>
      </c>
      <c r="H2159" s="6" t="s">
        <v>30</v>
      </c>
      <c r="I2159" s="6" t="s">
        <v>203</v>
      </c>
      <c r="J2159" s="6" t="s">
        <v>31</v>
      </c>
      <c r="K2159" s="6" t="s">
        <v>30</v>
      </c>
      <c r="L2159" s="6" t="s">
        <v>30</v>
      </c>
      <c r="M2159" s="6" t="s">
        <v>31</v>
      </c>
      <c r="N2159" s="6" t="s">
        <v>30</v>
      </c>
      <c r="O2159" s="6" t="s">
        <v>31</v>
      </c>
      <c r="P2159" s="6" t="s">
        <v>38</v>
      </c>
      <c r="Q2159" s="6" t="s">
        <v>30</v>
      </c>
      <c r="R2159" s="6" t="s">
        <v>53</v>
      </c>
      <c r="S2159" s="8" t="n">
        <v>66.05</v>
      </c>
      <c r="T2159" s="8" t="n">
        <v>574.5</v>
      </c>
      <c r="U2159" s="6" t="s">
        <v>30</v>
      </c>
      <c r="V2159" s="8" t="n">
        <f aca="false">IF(X2159="0-1 Year", ROUND(S2159/0.474, 2), IF(X2159="1-2 Years", ROUND(S2159/0.287, 2), ROUND(S2159/0.14, 2)))</f>
        <v>139.35</v>
      </c>
      <c r="W2159" s="6" t="str">
        <f aca="false">IF(V2159&gt;4000, "High", IF(V2159&gt;2000, "Medium", "Low"))</f>
        <v>Low</v>
      </c>
      <c r="X2159" s="9" t="s">
        <v>35</v>
      </c>
      <c r="Y2159" s="10" t="n">
        <f aca="false">IF(U2159="Yes", 1, 0)</f>
        <v>0</v>
      </c>
      <c r="Z2159" s="10" t="n">
        <v>1</v>
      </c>
      <c r="AA2159" s="11" t="n">
        <f aca="false">MAX(0, ($S2159 * 0.35) - ($F2159 * 0.3))</f>
        <v>20.7175</v>
      </c>
      <c r="AB2159" s="12" t="str">
        <f aca="false">IF(AA2159&gt;20,"High",IF(AA2159&gt;10,"Medium","Low"))</f>
        <v>High</v>
      </c>
    </row>
    <row r="2160" customFormat="false" ht="18.65" hidden="false" customHeight="false" outlineLevel="0" collapsed="false">
      <c r="A2160" s="5" t="s">
        <v>2204</v>
      </c>
      <c r="B2160" s="6" t="s">
        <v>29</v>
      </c>
      <c r="C2160" s="6" t="s">
        <v>30</v>
      </c>
      <c r="D2160" s="6" t="s">
        <v>30</v>
      </c>
      <c r="E2160" s="6" t="s">
        <v>31</v>
      </c>
      <c r="F2160" s="7" t="n">
        <v>6</v>
      </c>
      <c r="G2160" s="6" t="s">
        <v>31</v>
      </c>
      <c r="H2160" s="6" t="s">
        <v>30</v>
      </c>
      <c r="I2160" s="6" t="s">
        <v>517</v>
      </c>
      <c r="J2160" s="6" t="s">
        <v>30</v>
      </c>
      <c r="K2160" s="6" t="s">
        <v>30</v>
      </c>
      <c r="L2160" s="6" t="s">
        <v>31</v>
      </c>
      <c r="M2160" s="6" t="s">
        <v>30</v>
      </c>
      <c r="N2160" s="6" t="s">
        <v>31</v>
      </c>
      <c r="O2160" s="6" t="s">
        <v>31</v>
      </c>
      <c r="P2160" s="6" t="s">
        <v>38</v>
      </c>
      <c r="Q2160" s="6" t="s">
        <v>30</v>
      </c>
      <c r="R2160" s="6" t="s">
        <v>34</v>
      </c>
      <c r="S2160" s="8" t="n">
        <v>94.5</v>
      </c>
      <c r="T2160" s="8" t="n">
        <v>575.45</v>
      </c>
      <c r="U2160" s="6" t="s">
        <v>31</v>
      </c>
      <c r="V2160" s="8" t="n">
        <f aca="false">IF(X2160="0-1 Year", ROUND(S2160/0.474, 2), IF(X2160="1-2 Years", ROUND(S2160/0.287, 2), ROUND(S2160/0.14, 2)))</f>
        <v>199.37</v>
      </c>
      <c r="W2160" s="6" t="str">
        <f aca="false">IF(V2160&gt;4000, "High", IF(V2160&gt;2000, "Medium", "Low"))</f>
        <v>Low</v>
      </c>
      <c r="X2160" s="9" t="s">
        <v>35</v>
      </c>
      <c r="Y2160" s="10" t="n">
        <f aca="false">IF(U2160="Yes", 1, 0)</f>
        <v>1</v>
      </c>
      <c r="Z2160" s="10" t="n">
        <v>1</v>
      </c>
      <c r="AA2160" s="11" t="n">
        <f aca="false">MAX(0, ($S2160 * 0.35) - ($F2160 * 0.3))</f>
        <v>31.275</v>
      </c>
      <c r="AB2160" s="12" t="str">
        <f aca="false">IF(AA2160&gt;20,"High",IF(AA2160&gt;10,"Medium","Low"))</f>
        <v>High</v>
      </c>
    </row>
    <row r="2161" customFormat="false" ht="18.65" hidden="false" customHeight="false" outlineLevel="0" collapsed="false">
      <c r="A2161" s="5" t="s">
        <v>2205</v>
      </c>
      <c r="B2161" s="6" t="s">
        <v>37</v>
      </c>
      <c r="C2161" s="6" t="s">
        <v>30</v>
      </c>
      <c r="D2161" s="6" t="s">
        <v>31</v>
      </c>
      <c r="E2161" s="6" t="s">
        <v>30</v>
      </c>
      <c r="F2161" s="7" t="n">
        <v>7</v>
      </c>
      <c r="G2161" s="6" t="s">
        <v>31</v>
      </c>
      <c r="H2161" s="6" t="s">
        <v>30</v>
      </c>
      <c r="I2161" s="6" t="s">
        <v>517</v>
      </c>
      <c r="J2161" s="6" t="s">
        <v>30</v>
      </c>
      <c r="K2161" s="6" t="s">
        <v>30</v>
      </c>
      <c r="L2161" s="6" t="s">
        <v>30</v>
      </c>
      <c r="M2161" s="6" t="s">
        <v>30</v>
      </c>
      <c r="N2161" s="6" t="s">
        <v>31</v>
      </c>
      <c r="O2161" s="6" t="s">
        <v>30</v>
      </c>
      <c r="P2161" s="6" t="s">
        <v>38</v>
      </c>
      <c r="Q2161" s="6" t="s">
        <v>31</v>
      </c>
      <c r="R2161" s="6" t="s">
        <v>39</v>
      </c>
      <c r="S2161" s="8" t="n">
        <v>81.1</v>
      </c>
      <c r="T2161" s="8" t="n">
        <v>576.65</v>
      </c>
      <c r="U2161" s="6" t="s">
        <v>31</v>
      </c>
      <c r="V2161" s="8" t="n">
        <f aca="false">IF(X2161="0-1 Year", ROUND(S2161/0.474, 2), IF(X2161="1-2 Years", ROUND(S2161/0.287, 2), ROUND(S2161/0.14, 2)))</f>
        <v>171.1</v>
      </c>
      <c r="W2161" s="6" t="str">
        <f aca="false">IF(V2161&gt;4000, "High", IF(V2161&gt;2000, "Medium", "Low"))</f>
        <v>Low</v>
      </c>
      <c r="X2161" s="9" t="s">
        <v>35</v>
      </c>
      <c r="Y2161" s="10" t="n">
        <f aca="false">IF(U2161="Yes", 1, 0)</f>
        <v>1</v>
      </c>
      <c r="Z2161" s="10" t="n">
        <v>1</v>
      </c>
      <c r="AA2161" s="11" t="n">
        <f aca="false">MAX(0, ($S2161 * 0.35) - ($F2161 * 0.3))</f>
        <v>26.285</v>
      </c>
      <c r="AB2161" s="12" t="str">
        <f aca="false">IF(AA2161&gt;20,"High",IF(AA2161&gt;10,"Medium","Low"))</f>
        <v>High</v>
      </c>
    </row>
    <row r="2162" customFormat="false" ht="18.65" hidden="false" customHeight="false" outlineLevel="0" collapsed="false">
      <c r="A2162" s="5" t="s">
        <v>2206</v>
      </c>
      <c r="B2162" s="6" t="s">
        <v>29</v>
      </c>
      <c r="C2162" s="6" t="s">
        <v>30</v>
      </c>
      <c r="D2162" s="6" t="s">
        <v>31</v>
      </c>
      <c r="E2162" s="6" t="s">
        <v>30</v>
      </c>
      <c r="F2162" s="7" t="n">
        <v>30</v>
      </c>
      <c r="G2162" s="6" t="s">
        <v>31</v>
      </c>
      <c r="H2162" s="6" t="s">
        <v>30</v>
      </c>
      <c r="I2162" s="6" t="s">
        <v>30</v>
      </c>
      <c r="J2162" s="6" t="s">
        <v>32</v>
      </c>
      <c r="K2162" s="6" t="s">
        <v>32</v>
      </c>
      <c r="L2162" s="6" t="s">
        <v>32</v>
      </c>
      <c r="M2162" s="6" t="s">
        <v>32</v>
      </c>
      <c r="N2162" s="6" t="s">
        <v>32</v>
      </c>
      <c r="O2162" s="6" t="s">
        <v>32</v>
      </c>
      <c r="P2162" s="6" t="s">
        <v>33</v>
      </c>
      <c r="Q2162" s="6" t="s">
        <v>30</v>
      </c>
      <c r="R2162" s="6" t="s">
        <v>58</v>
      </c>
      <c r="S2162" s="8" t="n">
        <v>19.8</v>
      </c>
      <c r="T2162" s="8" t="n">
        <v>576.65</v>
      </c>
      <c r="U2162" s="6" t="s">
        <v>30</v>
      </c>
      <c r="V2162" s="8" t="n">
        <f aca="false">IF(X2162="0-1 Year", ROUND(S2162/0.474, 2), IF(X2162="1-2 Years", ROUND(S2162/0.287, 2), ROUND(S2162/0.14, 2)))</f>
        <v>141.43</v>
      </c>
      <c r="W2162" s="6" t="str">
        <f aca="false">IF(V2162&gt;4000, "High", IF(V2162&gt;2000, "Medium", "Low"))</f>
        <v>Low</v>
      </c>
      <c r="X2162" s="9" t="s">
        <v>1765</v>
      </c>
      <c r="Y2162" s="10" t="n">
        <f aca="false">IF(U2162="Yes", 1, 0)</f>
        <v>0</v>
      </c>
      <c r="Z2162" s="10" t="n">
        <v>1</v>
      </c>
      <c r="AA2162" s="11" t="n">
        <f aca="false">MAX(0, ($S2162 * 0.35) - ($F2162 * 0.3))</f>
        <v>0</v>
      </c>
      <c r="AB2162" s="12" t="str">
        <f aca="false">IF(AA2162&gt;20,"High",IF(AA2162&gt;10,"Medium","Low"))</f>
        <v>Low</v>
      </c>
    </row>
    <row r="2163" customFormat="false" ht="18.65" hidden="false" customHeight="false" outlineLevel="0" collapsed="false">
      <c r="A2163" s="5" t="s">
        <v>2207</v>
      </c>
      <c r="B2163" s="6" t="s">
        <v>37</v>
      </c>
      <c r="C2163" s="6" t="s">
        <v>30</v>
      </c>
      <c r="D2163" s="6" t="s">
        <v>30</v>
      </c>
      <c r="E2163" s="6" t="s">
        <v>30</v>
      </c>
      <c r="F2163" s="7" t="n">
        <v>8</v>
      </c>
      <c r="G2163" s="6" t="s">
        <v>31</v>
      </c>
      <c r="H2163" s="6" t="s">
        <v>31</v>
      </c>
      <c r="I2163" s="6" t="s">
        <v>517</v>
      </c>
      <c r="J2163" s="6" t="s">
        <v>30</v>
      </c>
      <c r="K2163" s="6" t="s">
        <v>30</v>
      </c>
      <c r="L2163" s="6" t="s">
        <v>30</v>
      </c>
      <c r="M2163" s="6" t="s">
        <v>30</v>
      </c>
      <c r="N2163" s="6" t="s">
        <v>30</v>
      </c>
      <c r="O2163" s="6" t="s">
        <v>30</v>
      </c>
      <c r="P2163" s="6" t="s">
        <v>38</v>
      </c>
      <c r="Q2163" s="6" t="s">
        <v>31</v>
      </c>
      <c r="R2163" s="6" t="s">
        <v>39</v>
      </c>
      <c r="S2163" s="8" t="n">
        <v>75.25</v>
      </c>
      <c r="T2163" s="8" t="n">
        <v>576.7</v>
      </c>
      <c r="U2163" s="6" t="s">
        <v>30</v>
      </c>
      <c r="V2163" s="8" t="n">
        <f aca="false">IF(X2163="0-1 Year", ROUND(S2163/0.474, 2), IF(X2163="1-2 Years", ROUND(S2163/0.287, 2), ROUND(S2163/0.14, 2)))</f>
        <v>158.76</v>
      </c>
      <c r="W2163" s="6" t="str">
        <f aca="false">IF(V2163&gt;4000, "High", IF(V2163&gt;2000, "Medium", "Low"))</f>
        <v>Low</v>
      </c>
      <c r="X2163" s="9" t="s">
        <v>35</v>
      </c>
      <c r="Y2163" s="10" t="n">
        <f aca="false">IF(U2163="Yes", 1, 0)</f>
        <v>0</v>
      </c>
      <c r="Z2163" s="10" t="n">
        <v>1</v>
      </c>
      <c r="AA2163" s="11" t="n">
        <f aca="false">MAX(0, ($S2163 * 0.35) - ($F2163 * 0.3))</f>
        <v>23.9375</v>
      </c>
      <c r="AB2163" s="12" t="str">
        <f aca="false">IF(AA2163&gt;20,"High",IF(AA2163&gt;10,"Medium","Low"))</f>
        <v>High</v>
      </c>
    </row>
    <row r="2164" customFormat="false" ht="18.65" hidden="false" customHeight="false" outlineLevel="0" collapsed="false">
      <c r="A2164" s="5" t="s">
        <v>2208</v>
      </c>
      <c r="B2164" s="6" t="s">
        <v>29</v>
      </c>
      <c r="C2164" s="6" t="s">
        <v>30</v>
      </c>
      <c r="D2164" s="6" t="s">
        <v>30</v>
      </c>
      <c r="E2164" s="6" t="s">
        <v>30</v>
      </c>
      <c r="F2164" s="7" t="n">
        <v>9</v>
      </c>
      <c r="G2164" s="6" t="s">
        <v>31</v>
      </c>
      <c r="H2164" s="6" t="s">
        <v>30</v>
      </c>
      <c r="I2164" s="6" t="s">
        <v>203</v>
      </c>
      <c r="J2164" s="6" t="s">
        <v>31</v>
      </c>
      <c r="K2164" s="6" t="s">
        <v>30</v>
      </c>
      <c r="L2164" s="6" t="s">
        <v>31</v>
      </c>
      <c r="M2164" s="6" t="s">
        <v>31</v>
      </c>
      <c r="N2164" s="6" t="s">
        <v>30</v>
      </c>
      <c r="O2164" s="6" t="s">
        <v>31</v>
      </c>
      <c r="P2164" s="6" t="s">
        <v>38</v>
      </c>
      <c r="Q2164" s="6" t="s">
        <v>31</v>
      </c>
      <c r="R2164" s="6" t="s">
        <v>53</v>
      </c>
      <c r="S2164" s="8" t="n">
        <v>68.25</v>
      </c>
      <c r="T2164" s="8" t="n">
        <v>576.95</v>
      </c>
      <c r="U2164" s="6" t="s">
        <v>30</v>
      </c>
      <c r="V2164" s="8" t="n">
        <f aca="false">IF(X2164="0-1 Year", ROUND(S2164/0.474, 2), IF(X2164="1-2 Years", ROUND(S2164/0.287, 2), ROUND(S2164/0.14, 2)))</f>
        <v>143.99</v>
      </c>
      <c r="W2164" s="6" t="str">
        <f aca="false">IF(V2164&gt;4000, "High", IF(V2164&gt;2000, "Medium", "Low"))</f>
        <v>Low</v>
      </c>
      <c r="X2164" s="9" t="s">
        <v>35</v>
      </c>
      <c r="Y2164" s="10" t="n">
        <f aca="false">IF(U2164="Yes", 1, 0)</f>
        <v>0</v>
      </c>
      <c r="Z2164" s="10" t="n">
        <v>1</v>
      </c>
      <c r="AA2164" s="11" t="n">
        <f aca="false">MAX(0, ($S2164 * 0.35) - ($F2164 * 0.3))</f>
        <v>21.1875</v>
      </c>
      <c r="AB2164" s="12" t="str">
        <f aca="false">IF(AA2164&gt;20,"High",IF(AA2164&gt;10,"Medium","Low"))</f>
        <v>High</v>
      </c>
    </row>
    <row r="2165" customFormat="false" ht="18.65" hidden="false" customHeight="false" outlineLevel="0" collapsed="false">
      <c r="A2165" s="5" t="s">
        <v>2209</v>
      </c>
      <c r="B2165" s="6" t="s">
        <v>29</v>
      </c>
      <c r="C2165" s="6" t="s">
        <v>31</v>
      </c>
      <c r="D2165" s="6" t="s">
        <v>31</v>
      </c>
      <c r="E2165" s="6" t="s">
        <v>30</v>
      </c>
      <c r="F2165" s="7" t="n">
        <v>19</v>
      </c>
      <c r="G2165" s="6" t="s">
        <v>30</v>
      </c>
      <c r="H2165" s="6" t="s">
        <v>202</v>
      </c>
      <c r="I2165" s="6" t="s">
        <v>203</v>
      </c>
      <c r="J2165" s="6" t="s">
        <v>30</v>
      </c>
      <c r="K2165" s="6" t="s">
        <v>31</v>
      </c>
      <c r="L2165" s="6" t="s">
        <v>31</v>
      </c>
      <c r="M2165" s="6" t="s">
        <v>30</v>
      </c>
      <c r="N2165" s="6" t="s">
        <v>30</v>
      </c>
      <c r="O2165" s="6" t="s">
        <v>30</v>
      </c>
      <c r="P2165" s="6" t="s">
        <v>38</v>
      </c>
      <c r="Q2165" s="6" t="s">
        <v>31</v>
      </c>
      <c r="R2165" s="6" t="s">
        <v>58</v>
      </c>
      <c r="S2165" s="8" t="n">
        <v>34.3</v>
      </c>
      <c r="T2165" s="8" t="n">
        <v>577.15</v>
      </c>
      <c r="U2165" s="6" t="s">
        <v>30</v>
      </c>
      <c r="V2165" s="8" t="n">
        <f aca="false">IF(X2165="0-1 Year", ROUND(S2165/0.474, 2), IF(X2165="1-2 Years", ROUND(S2165/0.287, 2), ROUND(S2165/0.14, 2)))</f>
        <v>119.51</v>
      </c>
      <c r="W2165" s="6" t="str">
        <f aca="false">IF(V2165&gt;4000, "High", IF(V2165&gt;2000, "Medium", "Low"))</f>
        <v>Low</v>
      </c>
      <c r="X2165" s="9" t="s">
        <v>1275</v>
      </c>
      <c r="Y2165" s="10" t="n">
        <f aca="false">IF(U2165="Yes", 1, 0)</f>
        <v>0</v>
      </c>
      <c r="Z2165" s="10" t="n">
        <v>1</v>
      </c>
      <c r="AA2165" s="11" t="n">
        <f aca="false">MAX(0, ($S2165 * 0.35) - ($F2165 * 0.3))</f>
        <v>6.305</v>
      </c>
      <c r="AB2165" s="12" t="str">
        <f aca="false">IF(AA2165&gt;20,"High",IF(AA2165&gt;10,"Medium","Low"))</f>
        <v>Low</v>
      </c>
    </row>
    <row r="2166" customFormat="false" ht="18.65" hidden="false" customHeight="false" outlineLevel="0" collapsed="false">
      <c r="A2166" s="5" t="s">
        <v>2210</v>
      </c>
      <c r="B2166" s="6" t="s">
        <v>37</v>
      </c>
      <c r="C2166" s="6" t="s">
        <v>30</v>
      </c>
      <c r="D2166" s="6" t="s">
        <v>30</v>
      </c>
      <c r="E2166" s="6" t="s">
        <v>30</v>
      </c>
      <c r="F2166" s="7" t="n">
        <v>6</v>
      </c>
      <c r="G2166" s="6" t="s">
        <v>31</v>
      </c>
      <c r="H2166" s="6" t="s">
        <v>30</v>
      </c>
      <c r="I2166" s="6" t="s">
        <v>517</v>
      </c>
      <c r="J2166" s="6" t="s">
        <v>30</v>
      </c>
      <c r="K2166" s="6" t="s">
        <v>30</v>
      </c>
      <c r="L2166" s="6" t="s">
        <v>30</v>
      </c>
      <c r="M2166" s="6" t="s">
        <v>30</v>
      </c>
      <c r="N2166" s="6" t="s">
        <v>31</v>
      </c>
      <c r="O2166" s="6" t="s">
        <v>31</v>
      </c>
      <c r="P2166" s="6" t="s">
        <v>38</v>
      </c>
      <c r="Q2166" s="6" t="s">
        <v>30</v>
      </c>
      <c r="R2166" s="6" t="s">
        <v>39</v>
      </c>
      <c r="S2166" s="8" t="n">
        <v>89.3</v>
      </c>
      <c r="T2166" s="8" t="n">
        <v>577.6</v>
      </c>
      <c r="U2166" s="6" t="s">
        <v>31</v>
      </c>
      <c r="V2166" s="8" t="n">
        <f aca="false">IF(X2166="0-1 Year", ROUND(S2166/0.474, 2), IF(X2166="1-2 Years", ROUND(S2166/0.287, 2), ROUND(S2166/0.14, 2)))</f>
        <v>188.4</v>
      </c>
      <c r="W2166" s="6" t="str">
        <f aca="false">IF(V2166&gt;4000, "High", IF(V2166&gt;2000, "Medium", "Low"))</f>
        <v>Low</v>
      </c>
      <c r="X2166" s="9" t="s">
        <v>35</v>
      </c>
      <c r="Y2166" s="10" t="n">
        <f aca="false">IF(U2166="Yes", 1, 0)</f>
        <v>1</v>
      </c>
      <c r="Z2166" s="10" t="n">
        <v>1</v>
      </c>
      <c r="AA2166" s="11" t="n">
        <f aca="false">MAX(0, ($S2166 * 0.35) - ($F2166 * 0.3))</f>
        <v>29.455</v>
      </c>
      <c r="AB2166" s="12" t="str">
        <f aca="false">IF(AA2166&gt;20,"High",IF(AA2166&gt;10,"Medium","Low"))</f>
        <v>High</v>
      </c>
    </row>
    <row r="2167" customFormat="false" ht="18.65" hidden="false" customHeight="false" outlineLevel="0" collapsed="false">
      <c r="A2167" s="5" t="s">
        <v>2211</v>
      </c>
      <c r="B2167" s="6" t="s">
        <v>37</v>
      </c>
      <c r="C2167" s="6" t="s">
        <v>30</v>
      </c>
      <c r="D2167" s="6" t="s">
        <v>30</v>
      </c>
      <c r="E2167" s="6" t="s">
        <v>30</v>
      </c>
      <c r="F2167" s="7" t="n">
        <v>30</v>
      </c>
      <c r="G2167" s="6" t="s">
        <v>31</v>
      </c>
      <c r="H2167" s="6" t="s">
        <v>30</v>
      </c>
      <c r="I2167" s="6" t="s">
        <v>30</v>
      </c>
      <c r="J2167" s="6" t="s">
        <v>32</v>
      </c>
      <c r="K2167" s="6" t="s">
        <v>32</v>
      </c>
      <c r="L2167" s="6" t="s">
        <v>32</v>
      </c>
      <c r="M2167" s="6" t="s">
        <v>32</v>
      </c>
      <c r="N2167" s="6" t="s">
        <v>32</v>
      </c>
      <c r="O2167" s="6" t="s">
        <v>32</v>
      </c>
      <c r="P2167" s="6" t="s">
        <v>166</v>
      </c>
      <c r="Q2167" s="6" t="s">
        <v>30</v>
      </c>
      <c r="R2167" s="6" t="s">
        <v>58</v>
      </c>
      <c r="S2167" s="8" t="n">
        <v>19.4</v>
      </c>
      <c r="T2167" s="8" t="n">
        <v>578.5</v>
      </c>
      <c r="U2167" s="6" t="s">
        <v>30</v>
      </c>
      <c r="V2167" s="8" t="n">
        <f aca="false">IF(X2167="0-1 Year", ROUND(S2167/0.474, 2), IF(X2167="1-2 Years", ROUND(S2167/0.287, 2), ROUND(S2167/0.14, 2)))</f>
        <v>138.57</v>
      </c>
      <c r="W2167" s="6" t="str">
        <f aca="false">IF(V2167&gt;4000, "High", IF(V2167&gt;2000, "Medium", "Low"))</f>
        <v>Low</v>
      </c>
      <c r="X2167" s="9" t="s">
        <v>1765</v>
      </c>
      <c r="Y2167" s="10" t="n">
        <f aca="false">IF(U2167="Yes", 1, 0)</f>
        <v>0</v>
      </c>
      <c r="Z2167" s="10" t="n">
        <v>1</v>
      </c>
      <c r="AA2167" s="11" t="n">
        <f aca="false">MAX(0, ($S2167 * 0.35) - ($F2167 * 0.3))</f>
        <v>0</v>
      </c>
      <c r="AB2167" s="12" t="str">
        <f aca="false">IF(AA2167&gt;20,"High",IF(AA2167&gt;10,"Medium","Low"))</f>
        <v>Low</v>
      </c>
    </row>
    <row r="2168" customFormat="false" ht="18.65" hidden="false" customHeight="false" outlineLevel="0" collapsed="false">
      <c r="A2168" s="5" t="s">
        <v>2212</v>
      </c>
      <c r="B2168" s="6" t="s">
        <v>29</v>
      </c>
      <c r="C2168" s="6" t="s">
        <v>30</v>
      </c>
      <c r="D2168" s="6" t="s">
        <v>30</v>
      </c>
      <c r="E2168" s="6" t="s">
        <v>30</v>
      </c>
      <c r="F2168" s="7" t="n">
        <v>8</v>
      </c>
      <c r="G2168" s="6" t="s">
        <v>31</v>
      </c>
      <c r="H2168" s="6" t="s">
        <v>30</v>
      </c>
      <c r="I2168" s="6" t="s">
        <v>203</v>
      </c>
      <c r="J2168" s="6" t="s">
        <v>31</v>
      </c>
      <c r="K2168" s="6" t="s">
        <v>30</v>
      </c>
      <c r="L2168" s="6" t="s">
        <v>31</v>
      </c>
      <c r="M2168" s="6" t="s">
        <v>30</v>
      </c>
      <c r="N2168" s="6" t="s">
        <v>30</v>
      </c>
      <c r="O2168" s="6" t="s">
        <v>31</v>
      </c>
      <c r="P2168" s="6" t="s">
        <v>38</v>
      </c>
      <c r="Q2168" s="6" t="s">
        <v>31</v>
      </c>
      <c r="R2168" s="6" t="s">
        <v>39</v>
      </c>
      <c r="S2168" s="8" t="n">
        <v>66.7</v>
      </c>
      <c r="T2168" s="8" t="n">
        <v>579</v>
      </c>
      <c r="U2168" s="6" t="s">
        <v>30</v>
      </c>
      <c r="V2168" s="8" t="n">
        <f aca="false">IF(X2168="0-1 Year", ROUND(S2168/0.474, 2), IF(X2168="1-2 Years", ROUND(S2168/0.287, 2), ROUND(S2168/0.14, 2)))</f>
        <v>140.72</v>
      </c>
      <c r="W2168" s="6" t="str">
        <f aca="false">IF(V2168&gt;4000, "High", IF(V2168&gt;2000, "Medium", "Low"))</f>
        <v>Low</v>
      </c>
      <c r="X2168" s="9" t="s">
        <v>35</v>
      </c>
      <c r="Y2168" s="10" t="n">
        <f aca="false">IF(U2168="Yes", 1, 0)</f>
        <v>0</v>
      </c>
      <c r="Z2168" s="10" t="n">
        <v>1</v>
      </c>
      <c r="AA2168" s="11" t="n">
        <f aca="false">MAX(0, ($S2168 * 0.35) - ($F2168 * 0.3))</f>
        <v>20.945</v>
      </c>
      <c r="AB2168" s="12" t="str">
        <f aca="false">IF(AA2168&gt;20,"High",IF(AA2168&gt;10,"Medium","Low"))</f>
        <v>High</v>
      </c>
    </row>
    <row r="2169" customFormat="false" ht="18.65" hidden="false" customHeight="false" outlineLevel="0" collapsed="false">
      <c r="A2169" s="5" t="s">
        <v>2213</v>
      </c>
      <c r="B2169" s="6" t="s">
        <v>37</v>
      </c>
      <c r="C2169" s="6" t="s">
        <v>30</v>
      </c>
      <c r="D2169" s="6" t="s">
        <v>31</v>
      </c>
      <c r="E2169" s="6" t="s">
        <v>31</v>
      </c>
      <c r="F2169" s="7" t="n">
        <v>33</v>
      </c>
      <c r="G2169" s="6" t="s">
        <v>31</v>
      </c>
      <c r="H2169" s="6" t="s">
        <v>30</v>
      </c>
      <c r="I2169" s="6" t="s">
        <v>30</v>
      </c>
      <c r="J2169" s="6" t="s">
        <v>32</v>
      </c>
      <c r="K2169" s="6" t="s">
        <v>32</v>
      </c>
      <c r="L2169" s="6" t="s">
        <v>32</v>
      </c>
      <c r="M2169" s="6" t="s">
        <v>32</v>
      </c>
      <c r="N2169" s="6" t="s">
        <v>32</v>
      </c>
      <c r="O2169" s="6" t="s">
        <v>32</v>
      </c>
      <c r="P2169" s="6" t="s">
        <v>33</v>
      </c>
      <c r="Q2169" s="6" t="s">
        <v>30</v>
      </c>
      <c r="R2169" s="6" t="s">
        <v>34</v>
      </c>
      <c r="S2169" s="8" t="n">
        <v>20.1</v>
      </c>
      <c r="T2169" s="8" t="n">
        <v>579.4</v>
      </c>
      <c r="U2169" s="6" t="s">
        <v>30</v>
      </c>
      <c r="V2169" s="8" t="n">
        <f aca="false">IF(X2169="0-1 Year", ROUND(S2169/0.474, 2), IF(X2169="1-2 Years", ROUND(S2169/0.287, 2), ROUND(S2169/0.14, 2)))</f>
        <v>143.57</v>
      </c>
      <c r="W2169" s="6" t="str">
        <f aca="false">IF(V2169&gt;4000, "High", IF(V2169&gt;2000, "Medium", "Low"))</f>
        <v>Low</v>
      </c>
      <c r="X2169" s="9" t="s">
        <v>1765</v>
      </c>
      <c r="Y2169" s="10" t="n">
        <f aca="false">IF(U2169="Yes", 1, 0)</f>
        <v>0</v>
      </c>
      <c r="Z2169" s="10" t="n">
        <v>1</v>
      </c>
      <c r="AA2169" s="11" t="n">
        <f aca="false">MAX(0, ($S2169 * 0.35) - ($F2169 * 0.3))</f>
        <v>0</v>
      </c>
      <c r="AB2169" s="12" t="str">
        <f aca="false">IF(AA2169&gt;20,"High",IF(AA2169&gt;10,"Medium","Low"))</f>
        <v>Low</v>
      </c>
    </row>
    <row r="2170" customFormat="false" ht="18.65" hidden="false" customHeight="false" outlineLevel="0" collapsed="false">
      <c r="A2170" s="5" t="s">
        <v>2214</v>
      </c>
      <c r="B2170" s="6" t="s">
        <v>37</v>
      </c>
      <c r="C2170" s="6" t="s">
        <v>30</v>
      </c>
      <c r="D2170" s="6" t="s">
        <v>31</v>
      </c>
      <c r="E2170" s="6" t="s">
        <v>30</v>
      </c>
      <c r="F2170" s="7" t="n">
        <v>7</v>
      </c>
      <c r="G2170" s="6" t="s">
        <v>31</v>
      </c>
      <c r="H2170" s="6" t="s">
        <v>30</v>
      </c>
      <c r="I2170" s="6" t="s">
        <v>203</v>
      </c>
      <c r="J2170" s="6" t="s">
        <v>31</v>
      </c>
      <c r="K2170" s="6" t="s">
        <v>30</v>
      </c>
      <c r="L2170" s="6" t="s">
        <v>31</v>
      </c>
      <c r="M2170" s="6" t="s">
        <v>31</v>
      </c>
      <c r="N2170" s="6" t="s">
        <v>31</v>
      </c>
      <c r="O2170" s="6" t="s">
        <v>31</v>
      </c>
      <c r="P2170" s="6" t="s">
        <v>38</v>
      </c>
      <c r="Q2170" s="6" t="s">
        <v>30</v>
      </c>
      <c r="R2170" s="6" t="s">
        <v>53</v>
      </c>
      <c r="S2170" s="8" t="n">
        <v>81.25</v>
      </c>
      <c r="T2170" s="8" t="n">
        <v>580.1</v>
      </c>
      <c r="U2170" s="6" t="s">
        <v>30</v>
      </c>
      <c r="V2170" s="8" t="n">
        <f aca="false">IF(X2170="0-1 Year", ROUND(S2170/0.474, 2), IF(X2170="1-2 Years", ROUND(S2170/0.287, 2), ROUND(S2170/0.14, 2)))</f>
        <v>171.41</v>
      </c>
      <c r="W2170" s="6" t="str">
        <f aca="false">IF(V2170&gt;4000, "High", IF(V2170&gt;2000, "Medium", "Low"))</f>
        <v>Low</v>
      </c>
      <c r="X2170" s="9" t="s">
        <v>35</v>
      </c>
      <c r="Y2170" s="10" t="n">
        <f aca="false">IF(U2170="Yes", 1, 0)</f>
        <v>0</v>
      </c>
      <c r="Z2170" s="10" t="n">
        <v>1</v>
      </c>
      <c r="AA2170" s="11" t="n">
        <f aca="false">MAX(0, ($S2170 * 0.35) - ($F2170 * 0.3))</f>
        <v>26.3375</v>
      </c>
      <c r="AB2170" s="12" t="str">
        <f aca="false">IF(AA2170&gt;20,"High",IF(AA2170&gt;10,"Medium","Low"))</f>
        <v>High</v>
      </c>
    </row>
    <row r="2171" customFormat="false" ht="18.65" hidden="false" customHeight="false" outlineLevel="0" collapsed="false">
      <c r="A2171" s="5" t="s">
        <v>2215</v>
      </c>
      <c r="B2171" s="6" t="s">
        <v>37</v>
      </c>
      <c r="C2171" s="6" t="s">
        <v>31</v>
      </c>
      <c r="D2171" s="6" t="s">
        <v>30</v>
      </c>
      <c r="E2171" s="6" t="s">
        <v>30</v>
      </c>
      <c r="F2171" s="7" t="n">
        <v>11</v>
      </c>
      <c r="G2171" s="6" t="s">
        <v>31</v>
      </c>
      <c r="H2171" s="6" t="s">
        <v>31</v>
      </c>
      <c r="I2171" s="6" t="s">
        <v>203</v>
      </c>
      <c r="J2171" s="6" t="s">
        <v>31</v>
      </c>
      <c r="K2171" s="6" t="s">
        <v>30</v>
      </c>
      <c r="L2171" s="6" t="s">
        <v>30</v>
      </c>
      <c r="M2171" s="6" t="s">
        <v>30</v>
      </c>
      <c r="N2171" s="6" t="s">
        <v>30</v>
      </c>
      <c r="O2171" s="6" t="s">
        <v>30</v>
      </c>
      <c r="P2171" s="6" t="s">
        <v>38</v>
      </c>
      <c r="Q2171" s="6" t="s">
        <v>31</v>
      </c>
      <c r="R2171" s="6" t="s">
        <v>39</v>
      </c>
      <c r="S2171" s="8" t="n">
        <v>55.6</v>
      </c>
      <c r="T2171" s="8" t="n">
        <v>580.8</v>
      </c>
      <c r="U2171" s="6" t="s">
        <v>30</v>
      </c>
      <c r="V2171" s="8" t="n">
        <f aca="false">IF(X2171="0-1 Year", ROUND(S2171/0.474, 2), IF(X2171="1-2 Years", ROUND(S2171/0.287, 2), ROUND(S2171/0.14, 2)))</f>
        <v>117.3</v>
      </c>
      <c r="W2171" s="6" t="str">
        <f aca="false">IF(V2171&gt;4000, "High", IF(V2171&gt;2000, "Medium", "Low"))</f>
        <v>Low</v>
      </c>
      <c r="X2171" s="9" t="s">
        <v>35</v>
      </c>
      <c r="Y2171" s="10" t="n">
        <f aca="false">IF(U2171="Yes", 1, 0)</f>
        <v>0</v>
      </c>
      <c r="Z2171" s="10" t="n">
        <v>1</v>
      </c>
      <c r="AA2171" s="11" t="n">
        <f aca="false">MAX(0, ($S2171 * 0.35) - ($F2171 * 0.3))</f>
        <v>16.16</v>
      </c>
      <c r="AB2171" s="12" t="str">
        <f aca="false">IF(AA2171&gt;20,"High",IF(AA2171&gt;10,"Medium","Low"))</f>
        <v>Medium</v>
      </c>
    </row>
    <row r="2172" customFormat="false" ht="18.65" hidden="false" customHeight="false" outlineLevel="0" collapsed="false">
      <c r="A2172" s="5" t="s">
        <v>2216</v>
      </c>
      <c r="B2172" s="6" t="s">
        <v>29</v>
      </c>
      <c r="C2172" s="6" t="s">
        <v>31</v>
      </c>
      <c r="D2172" s="6" t="s">
        <v>31</v>
      </c>
      <c r="E2172" s="6" t="s">
        <v>30</v>
      </c>
      <c r="F2172" s="7" t="n">
        <v>8</v>
      </c>
      <c r="G2172" s="6" t="s">
        <v>31</v>
      </c>
      <c r="H2172" s="6" t="s">
        <v>30</v>
      </c>
      <c r="I2172" s="6" t="s">
        <v>203</v>
      </c>
      <c r="J2172" s="6" t="s">
        <v>30</v>
      </c>
      <c r="K2172" s="6" t="s">
        <v>30</v>
      </c>
      <c r="L2172" s="6" t="s">
        <v>31</v>
      </c>
      <c r="M2172" s="6" t="s">
        <v>31</v>
      </c>
      <c r="N2172" s="6" t="s">
        <v>30</v>
      </c>
      <c r="O2172" s="6" t="s">
        <v>31</v>
      </c>
      <c r="P2172" s="6" t="s">
        <v>38</v>
      </c>
      <c r="Q2172" s="6" t="s">
        <v>31</v>
      </c>
      <c r="R2172" s="6" t="s">
        <v>58</v>
      </c>
      <c r="S2172" s="8" t="n">
        <v>64.4</v>
      </c>
      <c r="T2172" s="8" t="n">
        <v>581.7</v>
      </c>
      <c r="U2172" s="6" t="s">
        <v>30</v>
      </c>
      <c r="V2172" s="8" t="n">
        <f aca="false">IF(X2172="0-1 Year", ROUND(S2172/0.474, 2), IF(X2172="1-2 Years", ROUND(S2172/0.287, 2), ROUND(S2172/0.14, 2)))</f>
        <v>135.86</v>
      </c>
      <c r="W2172" s="6" t="str">
        <f aca="false">IF(V2172&gt;4000, "High", IF(V2172&gt;2000, "Medium", "Low"))</f>
        <v>Low</v>
      </c>
      <c r="X2172" s="9" t="s">
        <v>35</v>
      </c>
      <c r="Y2172" s="10" t="n">
        <f aca="false">IF(U2172="Yes", 1, 0)</f>
        <v>0</v>
      </c>
      <c r="Z2172" s="10" t="n">
        <v>1</v>
      </c>
      <c r="AA2172" s="11" t="n">
        <f aca="false">MAX(0, ($S2172 * 0.35) - ($F2172 * 0.3))</f>
        <v>20.14</v>
      </c>
      <c r="AB2172" s="12" t="str">
        <f aca="false">IF(AA2172&gt;20,"High",IF(AA2172&gt;10,"Medium","Low"))</f>
        <v>High</v>
      </c>
    </row>
    <row r="2173" customFormat="false" ht="18.65" hidden="false" customHeight="false" outlineLevel="0" collapsed="false">
      <c r="A2173" s="5" t="s">
        <v>2217</v>
      </c>
      <c r="B2173" s="6" t="s">
        <v>37</v>
      </c>
      <c r="C2173" s="6" t="s">
        <v>30</v>
      </c>
      <c r="D2173" s="6" t="s">
        <v>31</v>
      </c>
      <c r="E2173" s="6" t="s">
        <v>31</v>
      </c>
      <c r="F2173" s="7" t="n">
        <v>11</v>
      </c>
      <c r="G2173" s="6" t="s">
        <v>31</v>
      </c>
      <c r="H2173" s="6" t="s">
        <v>30</v>
      </c>
      <c r="I2173" s="6" t="s">
        <v>203</v>
      </c>
      <c r="J2173" s="6" t="s">
        <v>31</v>
      </c>
      <c r="K2173" s="6" t="s">
        <v>30</v>
      </c>
      <c r="L2173" s="6" t="s">
        <v>30</v>
      </c>
      <c r="M2173" s="6" t="s">
        <v>30</v>
      </c>
      <c r="N2173" s="6" t="s">
        <v>30</v>
      </c>
      <c r="O2173" s="6" t="s">
        <v>30</v>
      </c>
      <c r="P2173" s="6" t="s">
        <v>38</v>
      </c>
      <c r="Q2173" s="6" t="s">
        <v>30</v>
      </c>
      <c r="R2173" s="6" t="s">
        <v>53</v>
      </c>
      <c r="S2173" s="8" t="n">
        <v>51</v>
      </c>
      <c r="T2173" s="8" t="n">
        <v>581.7</v>
      </c>
      <c r="U2173" s="6" t="s">
        <v>30</v>
      </c>
      <c r="V2173" s="8" t="n">
        <f aca="false">IF(X2173="0-1 Year", ROUND(S2173/0.474, 2), IF(X2173="1-2 Years", ROUND(S2173/0.287, 2), ROUND(S2173/0.14, 2)))</f>
        <v>107.59</v>
      </c>
      <c r="W2173" s="6" t="str">
        <f aca="false">IF(V2173&gt;4000, "High", IF(V2173&gt;2000, "Medium", "Low"))</f>
        <v>Low</v>
      </c>
      <c r="X2173" s="9" t="s">
        <v>35</v>
      </c>
      <c r="Y2173" s="10" t="n">
        <f aca="false">IF(U2173="Yes", 1, 0)</f>
        <v>0</v>
      </c>
      <c r="Z2173" s="10" t="n">
        <v>1</v>
      </c>
      <c r="AA2173" s="11" t="n">
        <f aca="false">MAX(0, ($S2173 * 0.35) - ($F2173 * 0.3))</f>
        <v>14.55</v>
      </c>
      <c r="AB2173" s="12" t="str">
        <f aca="false">IF(AA2173&gt;20,"High",IF(AA2173&gt;10,"Medium","Low"))</f>
        <v>Medium</v>
      </c>
    </row>
    <row r="2174" customFormat="false" ht="18.65" hidden="false" customHeight="false" outlineLevel="0" collapsed="false">
      <c r="A2174" s="5" t="s">
        <v>2218</v>
      </c>
      <c r="B2174" s="6" t="s">
        <v>29</v>
      </c>
      <c r="C2174" s="6" t="s">
        <v>30</v>
      </c>
      <c r="D2174" s="6" t="s">
        <v>30</v>
      </c>
      <c r="E2174" s="6" t="s">
        <v>31</v>
      </c>
      <c r="F2174" s="7" t="n">
        <v>27</v>
      </c>
      <c r="G2174" s="6" t="s">
        <v>31</v>
      </c>
      <c r="H2174" s="6" t="s">
        <v>30</v>
      </c>
      <c r="I2174" s="6" t="s">
        <v>30</v>
      </c>
      <c r="J2174" s="6" t="s">
        <v>32</v>
      </c>
      <c r="K2174" s="6" t="s">
        <v>32</v>
      </c>
      <c r="L2174" s="6" t="s">
        <v>32</v>
      </c>
      <c r="M2174" s="6" t="s">
        <v>32</v>
      </c>
      <c r="N2174" s="6" t="s">
        <v>32</v>
      </c>
      <c r="O2174" s="6" t="s">
        <v>32</v>
      </c>
      <c r="P2174" s="6" t="s">
        <v>166</v>
      </c>
      <c r="Q2174" s="6" t="s">
        <v>30</v>
      </c>
      <c r="R2174" s="6" t="s">
        <v>34</v>
      </c>
      <c r="S2174" s="8" t="n">
        <v>20.6</v>
      </c>
      <c r="T2174" s="8" t="n">
        <v>581.85</v>
      </c>
      <c r="U2174" s="6" t="s">
        <v>30</v>
      </c>
      <c r="V2174" s="8" t="n">
        <f aca="false">IF(X2174="0-1 Year", ROUND(S2174/0.474, 2), IF(X2174="1-2 Years", ROUND(S2174/0.287, 2), ROUND(S2174/0.14, 2)))</f>
        <v>147.14</v>
      </c>
      <c r="W2174" s="6" t="str">
        <f aca="false">IF(V2174&gt;4000, "High", IF(V2174&gt;2000, "Medium", "Low"))</f>
        <v>Low</v>
      </c>
      <c r="X2174" s="9" t="s">
        <v>1765</v>
      </c>
      <c r="Y2174" s="10" t="n">
        <f aca="false">IF(U2174="Yes", 1, 0)</f>
        <v>0</v>
      </c>
      <c r="Z2174" s="10" t="n">
        <v>1</v>
      </c>
      <c r="AA2174" s="11" t="n">
        <f aca="false">MAX(0, ($S2174 * 0.35) - ($F2174 * 0.3))</f>
        <v>0</v>
      </c>
      <c r="AB2174" s="12" t="str">
        <f aca="false">IF(AA2174&gt;20,"High",IF(AA2174&gt;10,"Medium","Low"))</f>
        <v>Low</v>
      </c>
    </row>
    <row r="2175" customFormat="false" ht="18.65" hidden="false" customHeight="false" outlineLevel="0" collapsed="false">
      <c r="A2175" s="5" t="s">
        <v>2219</v>
      </c>
      <c r="B2175" s="6" t="s">
        <v>37</v>
      </c>
      <c r="C2175" s="6" t="s">
        <v>30</v>
      </c>
      <c r="D2175" s="6" t="s">
        <v>31</v>
      </c>
      <c r="E2175" s="6" t="s">
        <v>30</v>
      </c>
      <c r="F2175" s="7" t="n">
        <v>7</v>
      </c>
      <c r="G2175" s="6" t="s">
        <v>31</v>
      </c>
      <c r="H2175" s="6" t="s">
        <v>31</v>
      </c>
      <c r="I2175" s="6" t="s">
        <v>517</v>
      </c>
      <c r="J2175" s="6" t="s">
        <v>30</v>
      </c>
      <c r="K2175" s="6" t="s">
        <v>30</v>
      </c>
      <c r="L2175" s="6" t="s">
        <v>30</v>
      </c>
      <c r="M2175" s="6" t="s">
        <v>30</v>
      </c>
      <c r="N2175" s="6" t="s">
        <v>31</v>
      </c>
      <c r="O2175" s="6" t="s">
        <v>30</v>
      </c>
      <c r="P2175" s="6" t="s">
        <v>38</v>
      </c>
      <c r="Q2175" s="6" t="s">
        <v>31</v>
      </c>
      <c r="R2175" s="6" t="s">
        <v>39</v>
      </c>
      <c r="S2175" s="8" t="n">
        <v>86.5</v>
      </c>
      <c r="T2175" s="8" t="n">
        <v>582.5</v>
      </c>
      <c r="U2175" s="6" t="s">
        <v>31</v>
      </c>
      <c r="V2175" s="8" t="n">
        <f aca="false">IF(X2175="0-1 Year", ROUND(S2175/0.474, 2), IF(X2175="1-2 Years", ROUND(S2175/0.287, 2), ROUND(S2175/0.14, 2)))</f>
        <v>182.49</v>
      </c>
      <c r="W2175" s="6" t="str">
        <f aca="false">IF(V2175&gt;4000, "High", IF(V2175&gt;2000, "Medium", "Low"))</f>
        <v>Low</v>
      </c>
      <c r="X2175" s="9" t="s">
        <v>35</v>
      </c>
      <c r="Y2175" s="10" t="n">
        <f aca="false">IF(U2175="Yes", 1, 0)</f>
        <v>1</v>
      </c>
      <c r="Z2175" s="10" t="n">
        <v>1</v>
      </c>
      <c r="AA2175" s="11" t="n">
        <f aca="false">MAX(0, ($S2175 * 0.35) - ($F2175 * 0.3))</f>
        <v>28.175</v>
      </c>
      <c r="AB2175" s="12" t="str">
        <f aca="false">IF(AA2175&gt;20,"High",IF(AA2175&gt;10,"Medium","Low"))</f>
        <v>High</v>
      </c>
    </row>
    <row r="2176" customFormat="false" ht="18.65" hidden="false" customHeight="false" outlineLevel="0" collapsed="false">
      <c r="A2176" s="5" t="s">
        <v>2220</v>
      </c>
      <c r="B2176" s="6" t="s">
        <v>37</v>
      </c>
      <c r="C2176" s="6" t="s">
        <v>30</v>
      </c>
      <c r="D2176" s="6" t="s">
        <v>30</v>
      </c>
      <c r="E2176" s="6" t="s">
        <v>30</v>
      </c>
      <c r="F2176" s="7" t="n">
        <v>10</v>
      </c>
      <c r="G2176" s="6" t="s">
        <v>31</v>
      </c>
      <c r="H2176" s="6" t="s">
        <v>30</v>
      </c>
      <c r="I2176" s="6" t="s">
        <v>203</v>
      </c>
      <c r="J2176" s="6" t="s">
        <v>30</v>
      </c>
      <c r="K2176" s="6" t="s">
        <v>30</v>
      </c>
      <c r="L2176" s="6" t="s">
        <v>31</v>
      </c>
      <c r="M2176" s="6" t="s">
        <v>31</v>
      </c>
      <c r="N2176" s="6" t="s">
        <v>30</v>
      </c>
      <c r="O2176" s="6" t="s">
        <v>30</v>
      </c>
      <c r="P2176" s="6" t="s">
        <v>38</v>
      </c>
      <c r="Q2176" s="6" t="s">
        <v>30</v>
      </c>
      <c r="R2176" s="6" t="s">
        <v>39</v>
      </c>
      <c r="S2176" s="8" t="n">
        <v>54.25</v>
      </c>
      <c r="T2176" s="8" t="n">
        <v>583</v>
      </c>
      <c r="U2176" s="6" t="s">
        <v>30</v>
      </c>
      <c r="V2176" s="8" t="n">
        <f aca="false">IF(X2176="0-1 Year", ROUND(S2176/0.474, 2), IF(X2176="1-2 Years", ROUND(S2176/0.287, 2), ROUND(S2176/0.14, 2)))</f>
        <v>114.45</v>
      </c>
      <c r="W2176" s="6" t="str">
        <f aca="false">IF(V2176&gt;4000, "High", IF(V2176&gt;2000, "Medium", "Low"))</f>
        <v>Low</v>
      </c>
      <c r="X2176" s="9" t="s">
        <v>35</v>
      </c>
      <c r="Y2176" s="10" t="n">
        <f aca="false">IF(U2176="Yes", 1, 0)</f>
        <v>0</v>
      </c>
      <c r="Z2176" s="10" t="n">
        <v>1</v>
      </c>
      <c r="AA2176" s="11" t="n">
        <f aca="false">MAX(0, ($S2176 * 0.35) - ($F2176 * 0.3))</f>
        <v>15.9875</v>
      </c>
      <c r="AB2176" s="12" t="str">
        <f aca="false">IF(AA2176&gt;20,"High",IF(AA2176&gt;10,"Medium","Low"))</f>
        <v>Medium</v>
      </c>
    </row>
    <row r="2177" customFormat="false" ht="18.65" hidden="false" customHeight="false" outlineLevel="0" collapsed="false">
      <c r="A2177" s="5" t="s">
        <v>2221</v>
      </c>
      <c r="B2177" s="6" t="s">
        <v>37</v>
      </c>
      <c r="C2177" s="6" t="s">
        <v>30</v>
      </c>
      <c r="D2177" s="6" t="s">
        <v>31</v>
      </c>
      <c r="E2177" s="6" t="s">
        <v>31</v>
      </c>
      <c r="F2177" s="7" t="n">
        <v>27</v>
      </c>
      <c r="G2177" s="6" t="s">
        <v>31</v>
      </c>
      <c r="H2177" s="6" t="s">
        <v>30</v>
      </c>
      <c r="I2177" s="6" t="s">
        <v>30</v>
      </c>
      <c r="J2177" s="6" t="s">
        <v>32</v>
      </c>
      <c r="K2177" s="6" t="s">
        <v>32</v>
      </c>
      <c r="L2177" s="6" t="s">
        <v>32</v>
      </c>
      <c r="M2177" s="6" t="s">
        <v>32</v>
      </c>
      <c r="N2177" s="6" t="s">
        <v>32</v>
      </c>
      <c r="O2177" s="6" t="s">
        <v>32</v>
      </c>
      <c r="P2177" s="6" t="s">
        <v>33</v>
      </c>
      <c r="Q2177" s="6" t="s">
        <v>31</v>
      </c>
      <c r="R2177" s="6" t="s">
        <v>34</v>
      </c>
      <c r="S2177" s="8" t="n">
        <v>20.55</v>
      </c>
      <c r="T2177" s="8" t="n">
        <v>583.3</v>
      </c>
      <c r="U2177" s="6" t="s">
        <v>30</v>
      </c>
      <c r="V2177" s="8" t="n">
        <f aca="false">IF(X2177="0-1 Year", ROUND(S2177/0.474, 2), IF(X2177="1-2 Years", ROUND(S2177/0.287, 2), ROUND(S2177/0.14, 2)))</f>
        <v>146.79</v>
      </c>
      <c r="W2177" s="6" t="str">
        <f aca="false">IF(V2177&gt;4000, "High", IF(V2177&gt;2000, "Medium", "Low"))</f>
        <v>Low</v>
      </c>
      <c r="X2177" s="9" t="s">
        <v>1765</v>
      </c>
      <c r="Y2177" s="10" t="n">
        <f aca="false">IF(U2177="Yes", 1, 0)</f>
        <v>0</v>
      </c>
      <c r="Z2177" s="10" t="n">
        <v>1</v>
      </c>
      <c r="AA2177" s="11" t="n">
        <f aca="false">MAX(0, ($S2177 * 0.35) - ($F2177 * 0.3))</f>
        <v>0</v>
      </c>
      <c r="AB2177" s="12" t="str">
        <f aca="false">IF(AA2177&gt;20,"High",IF(AA2177&gt;10,"Medium","Low"))</f>
        <v>Low</v>
      </c>
    </row>
    <row r="2178" customFormat="false" ht="18.65" hidden="false" customHeight="false" outlineLevel="0" collapsed="false">
      <c r="A2178" s="5" t="s">
        <v>2222</v>
      </c>
      <c r="B2178" s="6" t="s">
        <v>29</v>
      </c>
      <c r="C2178" s="6" t="s">
        <v>31</v>
      </c>
      <c r="D2178" s="6" t="s">
        <v>31</v>
      </c>
      <c r="E2178" s="6" t="s">
        <v>31</v>
      </c>
      <c r="F2178" s="7" t="n">
        <v>8</v>
      </c>
      <c r="G2178" s="6" t="s">
        <v>31</v>
      </c>
      <c r="H2178" s="6" t="s">
        <v>30</v>
      </c>
      <c r="I2178" s="6" t="s">
        <v>517</v>
      </c>
      <c r="J2178" s="6" t="s">
        <v>30</v>
      </c>
      <c r="K2178" s="6" t="s">
        <v>30</v>
      </c>
      <c r="L2178" s="6" t="s">
        <v>30</v>
      </c>
      <c r="M2178" s="6" t="s">
        <v>30</v>
      </c>
      <c r="N2178" s="6" t="s">
        <v>31</v>
      </c>
      <c r="O2178" s="6" t="s">
        <v>30</v>
      </c>
      <c r="P2178" s="6" t="s">
        <v>38</v>
      </c>
      <c r="Q2178" s="6" t="s">
        <v>31</v>
      </c>
      <c r="R2178" s="6" t="s">
        <v>58</v>
      </c>
      <c r="S2178" s="8" t="n">
        <v>80.45</v>
      </c>
      <c r="T2178" s="8" t="n">
        <v>583.45</v>
      </c>
      <c r="U2178" s="6" t="s">
        <v>31</v>
      </c>
      <c r="V2178" s="8" t="n">
        <f aca="false">IF(X2178="0-1 Year", ROUND(S2178/0.474, 2), IF(X2178="1-2 Years", ROUND(S2178/0.287, 2), ROUND(S2178/0.14, 2)))</f>
        <v>169.73</v>
      </c>
      <c r="W2178" s="6" t="str">
        <f aca="false">IF(V2178&gt;4000, "High", IF(V2178&gt;2000, "Medium", "Low"))</f>
        <v>Low</v>
      </c>
      <c r="X2178" s="9" t="s">
        <v>35</v>
      </c>
      <c r="Y2178" s="10" t="n">
        <f aca="false">IF(U2178="Yes", 1, 0)</f>
        <v>1</v>
      </c>
      <c r="Z2178" s="10" t="n">
        <v>1</v>
      </c>
      <c r="AA2178" s="11" t="n">
        <f aca="false">MAX(0, ($S2178 * 0.35) - ($F2178 * 0.3))</f>
        <v>25.7575</v>
      </c>
      <c r="AB2178" s="12" t="str">
        <f aca="false">IF(AA2178&gt;20,"High",IF(AA2178&gt;10,"Medium","Low"))</f>
        <v>High</v>
      </c>
    </row>
    <row r="2179" customFormat="false" ht="18.65" hidden="false" customHeight="false" outlineLevel="0" collapsed="false">
      <c r="A2179" s="5" t="s">
        <v>2223</v>
      </c>
      <c r="B2179" s="6" t="s">
        <v>29</v>
      </c>
      <c r="C2179" s="6" t="s">
        <v>31</v>
      </c>
      <c r="D2179" s="6" t="s">
        <v>30</v>
      </c>
      <c r="E2179" s="6" t="s">
        <v>30</v>
      </c>
      <c r="F2179" s="7" t="n">
        <v>8</v>
      </c>
      <c r="G2179" s="6" t="s">
        <v>31</v>
      </c>
      <c r="H2179" s="6" t="s">
        <v>31</v>
      </c>
      <c r="I2179" s="6" t="s">
        <v>517</v>
      </c>
      <c r="J2179" s="6" t="s">
        <v>30</v>
      </c>
      <c r="K2179" s="6" t="s">
        <v>30</v>
      </c>
      <c r="L2179" s="6" t="s">
        <v>31</v>
      </c>
      <c r="M2179" s="6" t="s">
        <v>30</v>
      </c>
      <c r="N2179" s="6" t="s">
        <v>30</v>
      </c>
      <c r="O2179" s="6" t="s">
        <v>30</v>
      </c>
      <c r="P2179" s="6" t="s">
        <v>38</v>
      </c>
      <c r="Q2179" s="6" t="s">
        <v>31</v>
      </c>
      <c r="R2179" s="6" t="s">
        <v>39</v>
      </c>
      <c r="S2179" s="8" t="n">
        <v>81.25</v>
      </c>
      <c r="T2179" s="8" t="n">
        <v>585.95</v>
      </c>
      <c r="U2179" s="6" t="s">
        <v>31</v>
      </c>
      <c r="V2179" s="8" t="n">
        <f aca="false">IF(X2179="0-1 Year", ROUND(S2179/0.474, 2), IF(X2179="1-2 Years", ROUND(S2179/0.287, 2), ROUND(S2179/0.14, 2)))</f>
        <v>171.41</v>
      </c>
      <c r="W2179" s="6" t="str">
        <f aca="false">IF(V2179&gt;4000, "High", IF(V2179&gt;2000, "Medium", "Low"))</f>
        <v>Low</v>
      </c>
      <c r="X2179" s="9" t="s">
        <v>35</v>
      </c>
      <c r="Y2179" s="10" t="n">
        <f aca="false">IF(U2179="Yes", 1, 0)</f>
        <v>1</v>
      </c>
      <c r="Z2179" s="10" t="n">
        <v>1</v>
      </c>
      <c r="AA2179" s="11" t="n">
        <f aca="false">MAX(0, ($S2179 * 0.35) - ($F2179 * 0.3))</f>
        <v>26.0375</v>
      </c>
      <c r="AB2179" s="12" t="str">
        <f aca="false">IF(AA2179&gt;20,"High",IF(AA2179&gt;10,"Medium","Low"))</f>
        <v>High</v>
      </c>
    </row>
    <row r="2180" customFormat="false" ht="18.65" hidden="false" customHeight="false" outlineLevel="0" collapsed="false">
      <c r="A2180" s="5" t="s">
        <v>2224</v>
      </c>
      <c r="B2180" s="6" t="s">
        <v>37</v>
      </c>
      <c r="C2180" s="6" t="s">
        <v>30</v>
      </c>
      <c r="D2180" s="6" t="s">
        <v>30</v>
      </c>
      <c r="E2180" s="6" t="s">
        <v>30</v>
      </c>
      <c r="F2180" s="7" t="n">
        <v>7</v>
      </c>
      <c r="G2180" s="6" t="s">
        <v>31</v>
      </c>
      <c r="H2180" s="6" t="s">
        <v>30</v>
      </c>
      <c r="I2180" s="6" t="s">
        <v>517</v>
      </c>
      <c r="J2180" s="6" t="s">
        <v>30</v>
      </c>
      <c r="K2180" s="6" t="s">
        <v>30</v>
      </c>
      <c r="L2180" s="6" t="s">
        <v>30</v>
      </c>
      <c r="M2180" s="6" t="s">
        <v>30</v>
      </c>
      <c r="N2180" s="6" t="s">
        <v>31</v>
      </c>
      <c r="O2180" s="6" t="s">
        <v>30</v>
      </c>
      <c r="P2180" s="6" t="s">
        <v>38</v>
      </c>
      <c r="Q2180" s="6" t="s">
        <v>31</v>
      </c>
      <c r="R2180" s="6" t="s">
        <v>39</v>
      </c>
      <c r="S2180" s="8" t="n">
        <v>79.7</v>
      </c>
      <c r="T2180" s="8" t="n">
        <v>586.05</v>
      </c>
      <c r="U2180" s="6" t="s">
        <v>31</v>
      </c>
      <c r="V2180" s="8" t="n">
        <f aca="false">IF(X2180="0-1 Year", ROUND(S2180/0.474, 2), IF(X2180="1-2 Years", ROUND(S2180/0.287, 2), ROUND(S2180/0.14, 2)))</f>
        <v>168.14</v>
      </c>
      <c r="W2180" s="6" t="str">
        <f aca="false">IF(V2180&gt;4000, "High", IF(V2180&gt;2000, "Medium", "Low"))</f>
        <v>Low</v>
      </c>
      <c r="X2180" s="9" t="s">
        <v>35</v>
      </c>
      <c r="Y2180" s="10" t="n">
        <f aca="false">IF(U2180="Yes", 1, 0)</f>
        <v>1</v>
      </c>
      <c r="Z2180" s="10" t="n">
        <v>1</v>
      </c>
      <c r="AA2180" s="11" t="n">
        <f aca="false">MAX(0, ($S2180 * 0.35) - ($F2180 * 0.3))</f>
        <v>25.795</v>
      </c>
      <c r="AB2180" s="12" t="str">
        <f aca="false">IF(AA2180&gt;20,"High",IF(AA2180&gt;10,"Medium","Low"))</f>
        <v>High</v>
      </c>
    </row>
    <row r="2181" customFormat="false" ht="18.65" hidden="false" customHeight="false" outlineLevel="0" collapsed="false">
      <c r="A2181" s="5" t="s">
        <v>2225</v>
      </c>
      <c r="B2181" s="6" t="s">
        <v>37</v>
      </c>
      <c r="C2181" s="6" t="s">
        <v>30</v>
      </c>
      <c r="D2181" s="6" t="s">
        <v>31</v>
      </c>
      <c r="E2181" s="6" t="s">
        <v>30</v>
      </c>
      <c r="F2181" s="7" t="n">
        <v>7</v>
      </c>
      <c r="G2181" s="6" t="s">
        <v>31</v>
      </c>
      <c r="H2181" s="6" t="s">
        <v>30</v>
      </c>
      <c r="I2181" s="6" t="s">
        <v>517</v>
      </c>
      <c r="J2181" s="6" t="s">
        <v>30</v>
      </c>
      <c r="K2181" s="6" t="s">
        <v>30</v>
      </c>
      <c r="L2181" s="6" t="s">
        <v>31</v>
      </c>
      <c r="M2181" s="6" t="s">
        <v>30</v>
      </c>
      <c r="N2181" s="6" t="s">
        <v>31</v>
      </c>
      <c r="O2181" s="6" t="s">
        <v>30</v>
      </c>
      <c r="P2181" s="6" t="s">
        <v>38</v>
      </c>
      <c r="Q2181" s="6" t="s">
        <v>31</v>
      </c>
      <c r="R2181" s="6" t="s">
        <v>39</v>
      </c>
      <c r="S2181" s="8" t="n">
        <v>86.25</v>
      </c>
      <c r="T2181" s="8" t="n">
        <v>587.1</v>
      </c>
      <c r="U2181" s="6" t="s">
        <v>31</v>
      </c>
      <c r="V2181" s="8" t="n">
        <f aca="false">IF(X2181="0-1 Year", ROUND(S2181/0.474, 2), IF(X2181="1-2 Years", ROUND(S2181/0.287, 2), ROUND(S2181/0.14, 2)))</f>
        <v>181.96</v>
      </c>
      <c r="W2181" s="6" t="str">
        <f aca="false">IF(V2181&gt;4000, "High", IF(V2181&gt;2000, "Medium", "Low"))</f>
        <v>Low</v>
      </c>
      <c r="X2181" s="9" t="s">
        <v>35</v>
      </c>
      <c r="Y2181" s="10" t="n">
        <f aca="false">IF(U2181="Yes", 1, 0)</f>
        <v>1</v>
      </c>
      <c r="Z2181" s="10" t="n">
        <v>1</v>
      </c>
      <c r="AA2181" s="11" t="n">
        <f aca="false">MAX(0, ($S2181 * 0.35) - ($F2181 * 0.3))</f>
        <v>28.0875</v>
      </c>
      <c r="AB2181" s="12" t="str">
        <f aca="false">IF(AA2181&gt;20,"High",IF(AA2181&gt;10,"Medium","Low"))</f>
        <v>High</v>
      </c>
    </row>
    <row r="2182" customFormat="false" ht="18.65" hidden="false" customHeight="false" outlineLevel="0" collapsed="false">
      <c r="A2182" s="5" t="s">
        <v>2226</v>
      </c>
      <c r="B2182" s="6" t="s">
        <v>29</v>
      </c>
      <c r="C2182" s="6" t="s">
        <v>30</v>
      </c>
      <c r="D2182" s="6" t="s">
        <v>31</v>
      </c>
      <c r="E2182" s="6" t="s">
        <v>30</v>
      </c>
      <c r="F2182" s="7" t="n">
        <v>30</v>
      </c>
      <c r="G2182" s="6" t="s">
        <v>31</v>
      </c>
      <c r="H2182" s="6" t="s">
        <v>30</v>
      </c>
      <c r="I2182" s="6" t="s">
        <v>30</v>
      </c>
      <c r="J2182" s="6" t="s">
        <v>32</v>
      </c>
      <c r="K2182" s="6" t="s">
        <v>32</v>
      </c>
      <c r="L2182" s="6" t="s">
        <v>32</v>
      </c>
      <c r="M2182" s="6" t="s">
        <v>32</v>
      </c>
      <c r="N2182" s="6" t="s">
        <v>32</v>
      </c>
      <c r="O2182" s="6" t="s">
        <v>32</v>
      </c>
      <c r="P2182" s="6" t="s">
        <v>33</v>
      </c>
      <c r="Q2182" s="6" t="s">
        <v>30</v>
      </c>
      <c r="R2182" s="6" t="s">
        <v>58</v>
      </c>
      <c r="S2182" s="8" t="n">
        <v>20.7</v>
      </c>
      <c r="T2182" s="8" t="n">
        <v>587.1</v>
      </c>
      <c r="U2182" s="6" t="s">
        <v>30</v>
      </c>
      <c r="V2182" s="8" t="n">
        <f aca="false">IF(X2182="0-1 Year", ROUND(S2182/0.474, 2), IF(X2182="1-2 Years", ROUND(S2182/0.287, 2), ROUND(S2182/0.14, 2)))</f>
        <v>147.86</v>
      </c>
      <c r="W2182" s="6" t="str">
        <f aca="false">IF(V2182&gt;4000, "High", IF(V2182&gt;2000, "Medium", "Low"))</f>
        <v>Low</v>
      </c>
      <c r="X2182" s="9" t="s">
        <v>1765</v>
      </c>
      <c r="Y2182" s="10" t="n">
        <f aca="false">IF(U2182="Yes", 1, 0)</f>
        <v>0</v>
      </c>
      <c r="Z2182" s="10" t="n">
        <v>1</v>
      </c>
      <c r="AA2182" s="11" t="n">
        <f aca="false">MAX(0, ($S2182 * 0.35) - ($F2182 * 0.3))</f>
        <v>0</v>
      </c>
      <c r="AB2182" s="12" t="str">
        <f aca="false">IF(AA2182&gt;20,"High",IF(AA2182&gt;10,"Medium","Low"))</f>
        <v>Low</v>
      </c>
    </row>
    <row r="2183" customFormat="false" ht="18.65" hidden="false" customHeight="false" outlineLevel="0" collapsed="false">
      <c r="A2183" s="5" t="s">
        <v>2227</v>
      </c>
      <c r="B2183" s="6" t="s">
        <v>29</v>
      </c>
      <c r="C2183" s="6" t="s">
        <v>30</v>
      </c>
      <c r="D2183" s="6" t="s">
        <v>31</v>
      </c>
      <c r="E2183" s="6" t="s">
        <v>31</v>
      </c>
      <c r="F2183" s="7" t="n">
        <v>24</v>
      </c>
      <c r="G2183" s="6" t="s">
        <v>31</v>
      </c>
      <c r="H2183" s="6" t="s">
        <v>31</v>
      </c>
      <c r="I2183" s="6" t="s">
        <v>30</v>
      </c>
      <c r="J2183" s="6" t="s">
        <v>32</v>
      </c>
      <c r="K2183" s="6" t="s">
        <v>32</v>
      </c>
      <c r="L2183" s="6" t="s">
        <v>32</v>
      </c>
      <c r="M2183" s="6" t="s">
        <v>32</v>
      </c>
      <c r="N2183" s="6" t="s">
        <v>32</v>
      </c>
      <c r="O2183" s="6" t="s">
        <v>32</v>
      </c>
      <c r="P2183" s="6" t="s">
        <v>166</v>
      </c>
      <c r="Q2183" s="6" t="s">
        <v>31</v>
      </c>
      <c r="R2183" s="6" t="s">
        <v>53</v>
      </c>
      <c r="S2183" s="8" t="n">
        <v>24.1</v>
      </c>
      <c r="T2183" s="8" t="n">
        <v>587.4</v>
      </c>
      <c r="U2183" s="6" t="s">
        <v>30</v>
      </c>
      <c r="V2183" s="8" t="n">
        <f aca="false">IF(X2183="0-1 Year", ROUND(S2183/0.474, 2), IF(X2183="1-2 Years", ROUND(S2183/0.287, 2), ROUND(S2183/0.14, 2)))</f>
        <v>83.97</v>
      </c>
      <c r="W2183" s="6" t="str">
        <f aca="false">IF(V2183&gt;4000, "High", IF(V2183&gt;2000, "Medium", "Low"))</f>
        <v>Low</v>
      </c>
      <c r="X2183" s="9" t="s">
        <v>1275</v>
      </c>
      <c r="Y2183" s="10" t="n">
        <f aca="false">IF(U2183="Yes", 1, 0)</f>
        <v>0</v>
      </c>
      <c r="Z2183" s="10" t="n">
        <v>1</v>
      </c>
      <c r="AA2183" s="11" t="n">
        <f aca="false">MAX(0, ($S2183 * 0.35) - ($F2183 * 0.3))</f>
        <v>1.235</v>
      </c>
      <c r="AB2183" s="12" t="str">
        <f aca="false">IF(AA2183&gt;20,"High",IF(AA2183&gt;10,"Medium","Low"))</f>
        <v>Low</v>
      </c>
    </row>
    <row r="2184" customFormat="false" ht="18.65" hidden="false" customHeight="false" outlineLevel="0" collapsed="false">
      <c r="A2184" s="5" t="s">
        <v>2228</v>
      </c>
      <c r="B2184" s="6" t="s">
        <v>29</v>
      </c>
      <c r="C2184" s="6" t="s">
        <v>30</v>
      </c>
      <c r="D2184" s="6" t="s">
        <v>31</v>
      </c>
      <c r="E2184" s="6" t="s">
        <v>31</v>
      </c>
      <c r="F2184" s="7" t="n">
        <v>13</v>
      </c>
      <c r="G2184" s="6" t="s">
        <v>31</v>
      </c>
      <c r="H2184" s="6" t="s">
        <v>30</v>
      </c>
      <c r="I2184" s="6" t="s">
        <v>203</v>
      </c>
      <c r="J2184" s="6" t="s">
        <v>31</v>
      </c>
      <c r="K2184" s="6" t="s">
        <v>30</v>
      </c>
      <c r="L2184" s="6" t="s">
        <v>30</v>
      </c>
      <c r="M2184" s="6" t="s">
        <v>30</v>
      </c>
      <c r="N2184" s="6" t="s">
        <v>30</v>
      </c>
      <c r="O2184" s="6" t="s">
        <v>30</v>
      </c>
      <c r="P2184" s="6" t="s">
        <v>38</v>
      </c>
      <c r="Q2184" s="6" t="s">
        <v>31</v>
      </c>
      <c r="R2184" s="6" t="s">
        <v>34</v>
      </c>
      <c r="S2184" s="8" t="n">
        <v>49.95</v>
      </c>
      <c r="T2184" s="8" t="n">
        <v>587.45</v>
      </c>
      <c r="U2184" s="6" t="s">
        <v>30</v>
      </c>
      <c r="V2184" s="8" t="n">
        <f aca="false">IF(X2184="0-1 Year", ROUND(S2184/0.474, 2), IF(X2184="1-2 Years", ROUND(S2184/0.287, 2), ROUND(S2184/0.14, 2)))</f>
        <v>174.04</v>
      </c>
      <c r="W2184" s="6" t="str">
        <f aca="false">IF(V2184&gt;4000, "High", IF(V2184&gt;2000, "Medium", "Low"))</f>
        <v>Low</v>
      </c>
      <c r="X2184" s="9" t="s">
        <v>1275</v>
      </c>
      <c r="Y2184" s="10" t="n">
        <f aca="false">IF(U2184="Yes", 1, 0)</f>
        <v>0</v>
      </c>
      <c r="Z2184" s="10" t="n">
        <v>1</v>
      </c>
      <c r="AA2184" s="11" t="n">
        <f aca="false">MAX(0, ($S2184 * 0.35) - ($F2184 * 0.3))</f>
        <v>13.5825</v>
      </c>
      <c r="AB2184" s="12" t="str">
        <f aca="false">IF(AA2184&gt;20,"High",IF(AA2184&gt;10,"Medium","Low"))</f>
        <v>Medium</v>
      </c>
    </row>
    <row r="2185" customFormat="false" ht="18.65" hidden="false" customHeight="false" outlineLevel="0" collapsed="false">
      <c r="A2185" s="5" t="s">
        <v>2229</v>
      </c>
      <c r="B2185" s="6" t="s">
        <v>29</v>
      </c>
      <c r="C2185" s="6" t="s">
        <v>31</v>
      </c>
      <c r="D2185" s="6" t="s">
        <v>30</v>
      </c>
      <c r="E2185" s="6" t="s">
        <v>30</v>
      </c>
      <c r="F2185" s="7" t="n">
        <v>32</v>
      </c>
      <c r="G2185" s="6" t="s">
        <v>31</v>
      </c>
      <c r="H2185" s="6" t="s">
        <v>30</v>
      </c>
      <c r="I2185" s="6" t="s">
        <v>30</v>
      </c>
      <c r="J2185" s="6" t="s">
        <v>32</v>
      </c>
      <c r="K2185" s="6" t="s">
        <v>32</v>
      </c>
      <c r="L2185" s="6" t="s">
        <v>32</v>
      </c>
      <c r="M2185" s="6" t="s">
        <v>32</v>
      </c>
      <c r="N2185" s="6" t="s">
        <v>32</v>
      </c>
      <c r="O2185" s="6" t="s">
        <v>32</v>
      </c>
      <c r="P2185" s="6" t="s">
        <v>33</v>
      </c>
      <c r="Q2185" s="6" t="s">
        <v>30</v>
      </c>
      <c r="R2185" s="6" t="s">
        <v>58</v>
      </c>
      <c r="S2185" s="8" t="n">
        <v>19.8</v>
      </c>
      <c r="T2185" s="8" t="n">
        <v>587.7</v>
      </c>
      <c r="U2185" s="6" t="s">
        <v>30</v>
      </c>
      <c r="V2185" s="8" t="n">
        <f aca="false">IF(X2185="0-1 Year", ROUND(S2185/0.474, 2), IF(X2185="1-2 Years", ROUND(S2185/0.287, 2), ROUND(S2185/0.14, 2)))</f>
        <v>141.43</v>
      </c>
      <c r="W2185" s="6" t="str">
        <f aca="false">IF(V2185&gt;4000, "High", IF(V2185&gt;2000, "Medium", "Low"))</f>
        <v>Low</v>
      </c>
      <c r="X2185" s="9" t="s">
        <v>1765</v>
      </c>
      <c r="Y2185" s="10" t="n">
        <f aca="false">IF(U2185="Yes", 1, 0)</f>
        <v>0</v>
      </c>
      <c r="Z2185" s="10" t="n">
        <v>1</v>
      </c>
      <c r="AA2185" s="11" t="n">
        <f aca="false">MAX(0, ($S2185 * 0.35) - ($F2185 * 0.3))</f>
        <v>0</v>
      </c>
      <c r="AB2185" s="12" t="str">
        <f aca="false">IF(AA2185&gt;20,"High",IF(AA2185&gt;10,"Medium","Low"))</f>
        <v>Low</v>
      </c>
    </row>
    <row r="2186" customFormat="false" ht="18.65" hidden="false" customHeight="false" outlineLevel="0" collapsed="false">
      <c r="A2186" s="5" t="s">
        <v>2230</v>
      </c>
      <c r="B2186" s="6" t="s">
        <v>37</v>
      </c>
      <c r="C2186" s="6" t="s">
        <v>30</v>
      </c>
      <c r="D2186" s="6" t="s">
        <v>30</v>
      </c>
      <c r="E2186" s="6" t="s">
        <v>31</v>
      </c>
      <c r="F2186" s="7" t="n">
        <v>31</v>
      </c>
      <c r="G2186" s="6" t="s">
        <v>31</v>
      </c>
      <c r="H2186" s="6" t="s">
        <v>30</v>
      </c>
      <c r="I2186" s="6" t="s">
        <v>30</v>
      </c>
      <c r="J2186" s="6" t="s">
        <v>32</v>
      </c>
      <c r="K2186" s="6" t="s">
        <v>32</v>
      </c>
      <c r="L2186" s="6" t="s">
        <v>32</v>
      </c>
      <c r="M2186" s="6" t="s">
        <v>32</v>
      </c>
      <c r="N2186" s="6" t="s">
        <v>32</v>
      </c>
      <c r="O2186" s="6" t="s">
        <v>32</v>
      </c>
      <c r="P2186" s="6" t="s">
        <v>33</v>
      </c>
      <c r="Q2186" s="6" t="s">
        <v>30</v>
      </c>
      <c r="R2186" s="6" t="s">
        <v>58</v>
      </c>
      <c r="S2186" s="8" t="n">
        <v>20.1</v>
      </c>
      <c r="T2186" s="8" t="n">
        <v>589.25</v>
      </c>
      <c r="U2186" s="6" t="s">
        <v>30</v>
      </c>
      <c r="V2186" s="8" t="n">
        <f aca="false">IF(X2186="0-1 Year", ROUND(S2186/0.474, 2), IF(X2186="1-2 Years", ROUND(S2186/0.287, 2), ROUND(S2186/0.14, 2)))</f>
        <v>143.57</v>
      </c>
      <c r="W2186" s="6" t="str">
        <f aca="false">IF(V2186&gt;4000, "High", IF(V2186&gt;2000, "Medium", "Low"))</f>
        <v>Low</v>
      </c>
      <c r="X2186" s="9" t="s">
        <v>1765</v>
      </c>
      <c r="Y2186" s="10" t="n">
        <f aca="false">IF(U2186="Yes", 1, 0)</f>
        <v>0</v>
      </c>
      <c r="Z2186" s="10" t="n">
        <v>1</v>
      </c>
      <c r="AA2186" s="11" t="n">
        <f aca="false">MAX(0, ($S2186 * 0.35) - ($F2186 * 0.3))</f>
        <v>0</v>
      </c>
      <c r="AB2186" s="12" t="str">
        <f aca="false">IF(AA2186&gt;20,"High",IF(AA2186&gt;10,"Medium","Low"))</f>
        <v>Low</v>
      </c>
    </row>
    <row r="2187" customFormat="false" ht="18.65" hidden="false" customHeight="false" outlineLevel="0" collapsed="false">
      <c r="A2187" s="5" t="s">
        <v>2231</v>
      </c>
      <c r="B2187" s="6" t="s">
        <v>29</v>
      </c>
      <c r="C2187" s="6" t="s">
        <v>30</v>
      </c>
      <c r="D2187" s="6" t="s">
        <v>31</v>
      </c>
      <c r="E2187" s="6" t="s">
        <v>31</v>
      </c>
      <c r="F2187" s="7" t="n">
        <v>13</v>
      </c>
      <c r="G2187" s="6" t="s">
        <v>30</v>
      </c>
      <c r="H2187" s="6" t="s">
        <v>202</v>
      </c>
      <c r="I2187" s="6" t="s">
        <v>203</v>
      </c>
      <c r="J2187" s="6" t="s">
        <v>31</v>
      </c>
      <c r="K2187" s="6" t="s">
        <v>31</v>
      </c>
      <c r="L2187" s="6" t="s">
        <v>30</v>
      </c>
      <c r="M2187" s="6" t="s">
        <v>31</v>
      </c>
      <c r="N2187" s="6" t="s">
        <v>30</v>
      </c>
      <c r="O2187" s="6" t="s">
        <v>30</v>
      </c>
      <c r="P2187" s="6" t="s">
        <v>166</v>
      </c>
      <c r="Q2187" s="6" t="s">
        <v>30</v>
      </c>
      <c r="R2187" s="6" t="s">
        <v>34</v>
      </c>
      <c r="S2187" s="8" t="n">
        <v>40.55</v>
      </c>
      <c r="T2187" s="8" t="n">
        <v>590.35</v>
      </c>
      <c r="U2187" s="6" t="s">
        <v>30</v>
      </c>
      <c r="V2187" s="8" t="n">
        <f aca="false">IF(X2187="0-1 Year", ROUND(S2187/0.474, 2), IF(X2187="1-2 Years", ROUND(S2187/0.287, 2), ROUND(S2187/0.14, 2)))</f>
        <v>141.29</v>
      </c>
      <c r="W2187" s="6" t="str">
        <f aca="false">IF(V2187&gt;4000, "High", IF(V2187&gt;2000, "Medium", "Low"))</f>
        <v>Low</v>
      </c>
      <c r="X2187" s="9" t="s">
        <v>1275</v>
      </c>
      <c r="Y2187" s="10" t="n">
        <f aca="false">IF(U2187="Yes", 1, 0)</f>
        <v>0</v>
      </c>
      <c r="Z2187" s="10" t="n">
        <v>1</v>
      </c>
      <c r="AA2187" s="11" t="n">
        <f aca="false">MAX(0, ($S2187 * 0.35) - ($F2187 * 0.3))</f>
        <v>10.2925</v>
      </c>
      <c r="AB2187" s="12" t="str">
        <f aca="false">IF(AA2187&gt;20,"High",IF(AA2187&gt;10,"Medium","Low"))</f>
        <v>Medium</v>
      </c>
    </row>
    <row r="2188" customFormat="false" ht="18.65" hidden="false" customHeight="false" outlineLevel="0" collapsed="false">
      <c r="A2188" s="5" t="s">
        <v>2232</v>
      </c>
      <c r="B2188" s="6" t="s">
        <v>37</v>
      </c>
      <c r="C2188" s="6" t="s">
        <v>30</v>
      </c>
      <c r="D2188" s="6" t="s">
        <v>31</v>
      </c>
      <c r="E2188" s="6" t="s">
        <v>30</v>
      </c>
      <c r="F2188" s="7" t="n">
        <v>13</v>
      </c>
      <c r="G2188" s="6" t="s">
        <v>31</v>
      </c>
      <c r="H2188" s="6" t="s">
        <v>30</v>
      </c>
      <c r="I2188" s="6" t="s">
        <v>203</v>
      </c>
      <c r="J2188" s="6" t="s">
        <v>30</v>
      </c>
      <c r="K2188" s="6" t="s">
        <v>30</v>
      </c>
      <c r="L2188" s="6" t="s">
        <v>30</v>
      </c>
      <c r="M2188" s="6" t="s">
        <v>30</v>
      </c>
      <c r="N2188" s="6" t="s">
        <v>30</v>
      </c>
      <c r="O2188" s="6" t="s">
        <v>30</v>
      </c>
      <c r="P2188" s="6" t="s">
        <v>33</v>
      </c>
      <c r="Q2188" s="6" t="s">
        <v>30</v>
      </c>
      <c r="R2188" s="6" t="s">
        <v>39</v>
      </c>
      <c r="S2188" s="8" t="n">
        <v>43.8</v>
      </c>
      <c r="T2188" s="8" t="n">
        <v>592.65</v>
      </c>
      <c r="U2188" s="6" t="s">
        <v>30</v>
      </c>
      <c r="V2188" s="8" t="n">
        <f aca="false">IF(X2188="0-1 Year", ROUND(S2188/0.474, 2), IF(X2188="1-2 Years", ROUND(S2188/0.287, 2), ROUND(S2188/0.14, 2)))</f>
        <v>152.61</v>
      </c>
      <c r="W2188" s="6" t="str">
        <f aca="false">IF(V2188&gt;4000, "High", IF(V2188&gt;2000, "Medium", "Low"))</f>
        <v>Low</v>
      </c>
      <c r="X2188" s="9" t="s">
        <v>1275</v>
      </c>
      <c r="Y2188" s="10" t="n">
        <f aca="false">IF(U2188="Yes", 1, 0)</f>
        <v>0</v>
      </c>
      <c r="Z2188" s="10" t="n">
        <v>1</v>
      </c>
      <c r="AA2188" s="11" t="n">
        <f aca="false">MAX(0, ($S2188 * 0.35) - ($F2188 * 0.3))</f>
        <v>11.43</v>
      </c>
      <c r="AB2188" s="12" t="str">
        <f aca="false">IF(AA2188&gt;20,"High",IF(AA2188&gt;10,"Medium","Low"))</f>
        <v>Medium</v>
      </c>
    </row>
    <row r="2189" customFormat="false" ht="18.65" hidden="false" customHeight="false" outlineLevel="0" collapsed="false">
      <c r="A2189" s="5" t="s">
        <v>2233</v>
      </c>
      <c r="B2189" s="6" t="s">
        <v>29</v>
      </c>
      <c r="C2189" s="6" t="s">
        <v>30</v>
      </c>
      <c r="D2189" s="6" t="s">
        <v>30</v>
      </c>
      <c r="E2189" s="6" t="s">
        <v>30</v>
      </c>
      <c r="F2189" s="7" t="n">
        <v>24</v>
      </c>
      <c r="G2189" s="6" t="s">
        <v>31</v>
      </c>
      <c r="H2189" s="6" t="s">
        <v>31</v>
      </c>
      <c r="I2189" s="6" t="s">
        <v>30</v>
      </c>
      <c r="J2189" s="6" t="s">
        <v>32</v>
      </c>
      <c r="K2189" s="6" t="s">
        <v>32</v>
      </c>
      <c r="L2189" s="6" t="s">
        <v>32</v>
      </c>
      <c r="M2189" s="6" t="s">
        <v>32</v>
      </c>
      <c r="N2189" s="6" t="s">
        <v>32</v>
      </c>
      <c r="O2189" s="6" t="s">
        <v>32</v>
      </c>
      <c r="P2189" s="6" t="s">
        <v>33</v>
      </c>
      <c r="Q2189" s="6" t="s">
        <v>30</v>
      </c>
      <c r="R2189" s="6" t="s">
        <v>39</v>
      </c>
      <c r="S2189" s="8" t="n">
        <v>24.6</v>
      </c>
      <c r="T2189" s="8" t="n">
        <v>592.65</v>
      </c>
      <c r="U2189" s="6" t="s">
        <v>30</v>
      </c>
      <c r="V2189" s="8" t="n">
        <f aca="false">IF(X2189="0-1 Year", ROUND(S2189/0.474, 2), IF(X2189="1-2 Years", ROUND(S2189/0.287, 2), ROUND(S2189/0.14, 2)))</f>
        <v>85.71</v>
      </c>
      <c r="W2189" s="6" t="str">
        <f aca="false">IF(V2189&gt;4000, "High", IF(V2189&gt;2000, "Medium", "Low"))</f>
        <v>Low</v>
      </c>
      <c r="X2189" s="9" t="s">
        <v>1275</v>
      </c>
      <c r="Y2189" s="10" t="n">
        <f aca="false">IF(U2189="Yes", 1, 0)</f>
        <v>0</v>
      </c>
      <c r="Z2189" s="10" t="n">
        <v>1</v>
      </c>
      <c r="AA2189" s="11" t="n">
        <f aca="false">MAX(0, ($S2189 * 0.35) - ($F2189 * 0.3))</f>
        <v>1.41</v>
      </c>
      <c r="AB2189" s="12" t="str">
        <f aca="false">IF(AA2189&gt;20,"High",IF(AA2189&gt;10,"Medium","Low"))</f>
        <v>Low</v>
      </c>
    </row>
    <row r="2190" customFormat="false" ht="18.65" hidden="false" customHeight="false" outlineLevel="0" collapsed="false">
      <c r="A2190" s="5" t="s">
        <v>2234</v>
      </c>
      <c r="B2190" s="6" t="s">
        <v>29</v>
      </c>
      <c r="C2190" s="6" t="s">
        <v>30</v>
      </c>
      <c r="D2190" s="6" t="s">
        <v>31</v>
      </c>
      <c r="E2190" s="6" t="s">
        <v>30</v>
      </c>
      <c r="F2190" s="7" t="n">
        <v>17</v>
      </c>
      <c r="G2190" s="6" t="s">
        <v>30</v>
      </c>
      <c r="H2190" s="6" t="s">
        <v>202</v>
      </c>
      <c r="I2190" s="6" t="s">
        <v>203</v>
      </c>
      <c r="J2190" s="6" t="s">
        <v>31</v>
      </c>
      <c r="K2190" s="6" t="s">
        <v>30</v>
      </c>
      <c r="L2190" s="6" t="s">
        <v>31</v>
      </c>
      <c r="M2190" s="6" t="s">
        <v>30</v>
      </c>
      <c r="N2190" s="6" t="s">
        <v>30</v>
      </c>
      <c r="O2190" s="6" t="s">
        <v>30</v>
      </c>
      <c r="P2190" s="6" t="s">
        <v>38</v>
      </c>
      <c r="Q2190" s="6" t="s">
        <v>30</v>
      </c>
      <c r="R2190" s="6" t="s">
        <v>34</v>
      </c>
      <c r="S2190" s="8" t="n">
        <v>34.4</v>
      </c>
      <c r="T2190" s="8" t="n">
        <v>592.75</v>
      </c>
      <c r="U2190" s="6" t="s">
        <v>30</v>
      </c>
      <c r="V2190" s="8" t="n">
        <f aca="false">IF(X2190="0-1 Year", ROUND(S2190/0.474, 2), IF(X2190="1-2 Years", ROUND(S2190/0.287, 2), ROUND(S2190/0.14, 2)))</f>
        <v>119.86</v>
      </c>
      <c r="W2190" s="6" t="str">
        <f aca="false">IF(V2190&gt;4000, "High", IF(V2190&gt;2000, "Medium", "Low"))</f>
        <v>Low</v>
      </c>
      <c r="X2190" s="9" t="s">
        <v>1275</v>
      </c>
      <c r="Y2190" s="10" t="n">
        <f aca="false">IF(U2190="Yes", 1, 0)</f>
        <v>0</v>
      </c>
      <c r="Z2190" s="10" t="n">
        <v>1</v>
      </c>
      <c r="AA2190" s="11" t="n">
        <f aca="false">MAX(0, ($S2190 * 0.35) - ($F2190 * 0.3))</f>
        <v>6.94</v>
      </c>
      <c r="AB2190" s="12" t="str">
        <f aca="false">IF(AA2190&gt;20,"High",IF(AA2190&gt;10,"Medium","Low"))</f>
        <v>Low</v>
      </c>
    </row>
    <row r="2191" customFormat="false" ht="18.65" hidden="false" customHeight="false" outlineLevel="0" collapsed="false">
      <c r="A2191" s="5" t="s">
        <v>2235</v>
      </c>
      <c r="B2191" s="6" t="s">
        <v>29</v>
      </c>
      <c r="C2191" s="6" t="s">
        <v>30</v>
      </c>
      <c r="D2191" s="6" t="s">
        <v>30</v>
      </c>
      <c r="E2191" s="6" t="s">
        <v>30</v>
      </c>
      <c r="F2191" s="7" t="n">
        <v>12</v>
      </c>
      <c r="G2191" s="6" t="s">
        <v>31</v>
      </c>
      <c r="H2191" s="6" t="s">
        <v>30</v>
      </c>
      <c r="I2191" s="6" t="s">
        <v>203</v>
      </c>
      <c r="J2191" s="6" t="s">
        <v>30</v>
      </c>
      <c r="K2191" s="6" t="s">
        <v>31</v>
      </c>
      <c r="L2191" s="6" t="s">
        <v>30</v>
      </c>
      <c r="M2191" s="6" t="s">
        <v>30</v>
      </c>
      <c r="N2191" s="6" t="s">
        <v>30</v>
      </c>
      <c r="O2191" s="6" t="s">
        <v>30</v>
      </c>
      <c r="P2191" s="6" t="s">
        <v>38</v>
      </c>
      <c r="Q2191" s="6" t="s">
        <v>31</v>
      </c>
      <c r="R2191" s="6" t="s">
        <v>53</v>
      </c>
      <c r="S2191" s="8" t="n">
        <v>49.05</v>
      </c>
      <c r="T2191" s="8" t="n">
        <v>593.05</v>
      </c>
      <c r="U2191" s="6" t="s">
        <v>30</v>
      </c>
      <c r="V2191" s="8" t="n">
        <f aca="false">IF(X2191="0-1 Year", ROUND(S2191/0.474, 2), IF(X2191="1-2 Years", ROUND(S2191/0.287, 2), ROUND(S2191/0.14, 2)))</f>
        <v>103.48</v>
      </c>
      <c r="W2191" s="6" t="str">
        <f aca="false">IF(V2191&gt;4000, "High", IF(V2191&gt;2000, "Medium", "Low"))</f>
        <v>Low</v>
      </c>
      <c r="X2191" s="9" t="s">
        <v>35</v>
      </c>
      <c r="Y2191" s="10" t="n">
        <f aca="false">IF(U2191="Yes", 1, 0)</f>
        <v>0</v>
      </c>
      <c r="Z2191" s="10" t="n">
        <v>1</v>
      </c>
      <c r="AA2191" s="11" t="n">
        <f aca="false">MAX(0, ($S2191 * 0.35) - ($F2191 * 0.3))</f>
        <v>13.5675</v>
      </c>
      <c r="AB2191" s="12" t="str">
        <f aca="false">IF(AA2191&gt;20,"High",IF(AA2191&gt;10,"Medium","Low"))</f>
        <v>Medium</v>
      </c>
    </row>
    <row r="2192" customFormat="false" ht="18.65" hidden="false" customHeight="false" outlineLevel="0" collapsed="false">
      <c r="A2192" s="5" t="s">
        <v>2236</v>
      </c>
      <c r="B2192" s="6" t="s">
        <v>37</v>
      </c>
      <c r="C2192" s="6" t="s">
        <v>30</v>
      </c>
      <c r="D2192" s="6" t="s">
        <v>31</v>
      </c>
      <c r="E2192" s="6" t="s">
        <v>30</v>
      </c>
      <c r="F2192" s="7" t="n">
        <v>32</v>
      </c>
      <c r="G2192" s="6" t="s">
        <v>31</v>
      </c>
      <c r="H2192" s="6" t="s">
        <v>30</v>
      </c>
      <c r="I2192" s="6" t="s">
        <v>30</v>
      </c>
      <c r="J2192" s="6" t="s">
        <v>32</v>
      </c>
      <c r="K2192" s="6" t="s">
        <v>32</v>
      </c>
      <c r="L2192" s="6" t="s">
        <v>32</v>
      </c>
      <c r="M2192" s="6" t="s">
        <v>32</v>
      </c>
      <c r="N2192" s="6" t="s">
        <v>32</v>
      </c>
      <c r="O2192" s="6" t="s">
        <v>32</v>
      </c>
      <c r="P2192" s="6" t="s">
        <v>33</v>
      </c>
      <c r="Q2192" s="6" t="s">
        <v>30</v>
      </c>
      <c r="R2192" s="6" t="s">
        <v>34</v>
      </c>
      <c r="S2192" s="8" t="n">
        <v>19.3</v>
      </c>
      <c r="T2192" s="8" t="n">
        <v>593.2</v>
      </c>
      <c r="U2192" s="6" t="s">
        <v>30</v>
      </c>
      <c r="V2192" s="8" t="n">
        <f aca="false">IF(X2192="0-1 Year", ROUND(S2192/0.474, 2), IF(X2192="1-2 Years", ROUND(S2192/0.287, 2), ROUND(S2192/0.14, 2)))</f>
        <v>137.86</v>
      </c>
      <c r="W2192" s="6" t="str">
        <f aca="false">IF(V2192&gt;4000, "High", IF(V2192&gt;2000, "Medium", "Low"))</f>
        <v>Low</v>
      </c>
      <c r="X2192" s="9" t="s">
        <v>1765</v>
      </c>
      <c r="Y2192" s="10" t="n">
        <f aca="false">IF(U2192="Yes", 1, 0)</f>
        <v>0</v>
      </c>
      <c r="Z2192" s="10" t="n">
        <v>1</v>
      </c>
      <c r="AA2192" s="11" t="n">
        <f aca="false">MAX(0, ($S2192 * 0.35) - ($F2192 * 0.3))</f>
        <v>0</v>
      </c>
      <c r="AB2192" s="12" t="str">
        <f aca="false">IF(AA2192&gt;20,"High",IF(AA2192&gt;10,"Medium","Low"))</f>
        <v>Low</v>
      </c>
    </row>
    <row r="2193" customFormat="false" ht="18.65" hidden="false" customHeight="false" outlineLevel="0" collapsed="false">
      <c r="A2193" s="5" t="s">
        <v>2237</v>
      </c>
      <c r="B2193" s="6" t="s">
        <v>37</v>
      </c>
      <c r="C2193" s="6" t="s">
        <v>30</v>
      </c>
      <c r="D2193" s="6" t="s">
        <v>31</v>
      </c>
      <c r="E2193" s="6" t="s">
        <v>31</v>
      </c>
      <c r="F2193" s="7" t="n">
        <v>9</v>
      </c>
      <c r="G2193" s="6" t="s">
        <v>31</v>
      </c>
      <c r="H2193" s="6" t="s">
        <v>30</v>
      </c>
      <c r="I2193" s="6" t="s">
        <v>203</v>
      </c>
      <c r="J2193" s="6" t="s">
        <v>30</v>
      </c>
      <c r="K2193" s="6" t="s">
        <v>31</v>
      </c>
      <c r="L2193" s="6" t="s">
        <v>30</v>
      </c>
      <c r="M2193" s="6" t="s">
        <v>31</v>
      </c>
      <c r="N2193" s="6" t="s">
        <v>31</v>
      </c>
      <c r="O2193" s="6" t="s">
        <v>30</v>
      </c>
      <c r="P2193" s="6" t="s">
        <v>33</v>
      </c>
      <c r="Q2193" s="6" t="s">
        <v>31</v>
      </c>
      <c r="R2193" s="6" t="s">
        <v>34</v>
      </c>
      <c r="S2193" s="8" t="n">
        <v>65.6</v>
      </c>
      <c r="T2193" s="8" t="n">
        <v>593.3</v>
      </c>
      <c r="U2193" s="6" t="s">
        <v>30</v>
      </c>
      <c r="V2193" s="8" t="n">
        <f aca="false">IF(X2193="0-1 Year", ROUND(S2193/0.474, 2), IF(X2193="1-2 Years", ROUND(S2193/0.287, 2), ROUND(S2193/0.14, 2)))</f>
        <v>138.4</v>
      </c>
      <c r="W2193" s="6" t="str">
        <f aca="false">IF(V2193&gt;4000, "High", IF(V2193&gt;2000, "Medium", "Low"))</f>
        <v>Low</v>
      </c>
      <c r="X2193" s="9" t="s">
        <v>35</v>
      </c>
      <c r="Y2193" s="10" t="n">
        <f aca="false">IF(U2193="Yes", 1, 0)</f>
        <v>0</v>
      </c>
      <c r="Z2193" s="10" t="n">
        <v>1</v>
      </c>
      <c r="AA2193" s="11" t="n">
        <f aca="false">MAX(0, ($S2193 * 0.35) - ($F2193 * 0.3))</f>
        <v>20.26</v>
      </c>
      <c r="AB2193" s="12" t="str">
        <f aca="false">IF(AA2193&gt;20,"High",IF(AA2193&gt;10,"Medium","Low"))</f>
        <v>High</v>
      </c>
    </row>
    <row r="2194" customFormat="false" ht="18.65" hidden="false" customHeight="false" outlineLevel="0" collapsed="false">
      <c r="A2194" s="5" t="s">
        <v>2238</v>
      </c>
      <c r="B2194" s="6" t="s">
        <v>29</v>
      </c>
      <c r="C2194" s="6" t="s">
        <v>30</v>
      </c>
      <c r="D2194" s="6" t="s">
        <v>30</v>
      </c>
      <c r="E2194" s="6" t="s">
        <v>30</v>
      </c>
      <c r="F2194" s="7" t="n">
        <v>7</v>
      </c>
      <c r="G2194" s="6" t="s">
        <v>31</v>
      </c>
      <c r="H2194" s="6" t="s">
        <v>31</v>
      </c>
      <c r="I2194" s="6" t="s">
        <v>517</v>
      </c>
      <c r="J2194" s="6" t="s">
        <v>30</v>
      </c>
      <c r="K2194" s="6" t="s">
        <v>30</v>
      </c>
      <c r="L2194" s="6" t="s">
        <v>31</v>
      </c>
      <c r="M2194" s="6" t="s">
        <v>30</v>
      </c>
      <c r="N2194" s="6" t="s">
        <v>31</v>
      </c>
      <c r="O2194" s="6" t="s">
        <v>30</v>
      </c>
      <c r="P2194" s="6" t="s">
        <v>38</v>
      </c>
      <c r="Q2194" s="6" t="s">
        <v>31</v>
      </c>
      <c r="R2194" s="6" t="s">
        <v>39</v>
      </c>
      <c r="S2194" s="8" t="n">
        <v>90.45</v>
      </c>
      <c r="T2194" s="8" t="n">
        <v>593.45</v>
      </c>
      <c r="U2194" s="6" t="s">
        <v>31</v>
      </c>
      <c r="V2194" s="8" t="n">
        <f aca="false">IF(X2194="0-1 Year", ROUND(S2194/0.474, 2), IF(X2194="1-2 Years", ROUND(S2194/0.287, 2), ROUND(S2194/0.14, 2)))</f>
        <v>190.82</v>
      </c>
      <c r="W2194" s="6" t="str">
        <f aca="false">IF(V2194&gt;4000, "High", IF(V2194&gt;2000, "Medium", "Low"))</f>
        <v>Low</v>
      </c>
      <c r="X2194" s="9" t="s">
        <v>35</v>
      </c>
      <c r="Y2194" s="10" t="n">
        <f aca="false">IF(U2194="Yes", 1, 0)</f>
        <v>1</v>
      </c>
      <c r="Z2194" s="10" t="n">
        <v>1</v>
      </c>
      <c r="AA2194" s="11" t="n">
        <f aca="false">MAX(0, ($S2194 * 0.35) - ($F2194 * 0.3))</f>
        <v>29.5575</v>
      </c>
      <c r="AB2194" s="12" t="str">
        <f aca="false">IF(AA2194&gt;20,"High",IF(AA2194&gt;10,"Medium","Low"))</f>
        <v>High</v>
      </c>
    </row>
    <row r="2195" customFormat="false" ht="18.65" hidden="false" customHeight="false" outlineLevel="0" collapsed="false">
      <c r="A2195" s="5" t="s">
        <v>2239</v>
      </c>
      <c r="B2195" s="6" t="s">
        <v>29</v>
      </c>
      <c r="C2195" s="6" t="s">
        <v>30</v>
      </c>
      <c r="D2195" s="6" t="s">
        <v>30</v>
      </c>
      <c r="E2195" s="6" t="s">
        <v>30</v>
      </c>
      <c r="F2195" s="7" t="n">
        <v>12</v>
      </c>
      <c r="G2195" s="6" t="s">
        <v>31</v>
      </c>
      <c r="H2195" s="6" t="s">
        <v>30</v>
      </c>
      <c r="I2195" s="6" t="s">
        <v>203</v>
      </c>
      <c r="J2195" s="6" t="s">
        <v>30</v>
      </c>
      <c r="K2195" s="6" t="s">
        <v>30</v>
      </c>
      <c r="L2195" s="6" t="s">
        <v>30</v>
      </c>
      <c r="M2195" s="6" t="s">
        <v>31</v>
      </c>
      <c r="N2195" s="6" t="s">
        <v>30</v>
      </c>
      <c r="O2195" s="6" t="s">
        <v>30</v>
      </c>
      <c r="P2195" s="6" t="s">
        <v>38</v>
      </c>
      <c r="Q2195" s="6" t="s">
        <v>30</v>
      </c>
      <c r="R2195" s="6" t="s">
        <v>53</v>
      </c>
      <c r="S2195" s="8" t="n">
        <v>50.25</v>
      </c>
      <c r="T2195" s="8" t="n">
        <v>593.75</v>
      </c>
      <c r="U2195" s="6" t="s">
        <v>31</v>
      </c>
      <c r="V2195" s="8" t="n">
        <f aca="false">IF(X2195="0-1 Year", ROUND(S2195/0.474, 2), IF(X2195="1-2 Years", ROUND(S2195/0.287, 2), ROUND(S2195/0.14, 2)))</f>
        <v>106.01</v>
      </c>
      <c r="W2195" s="6" t="str">
        <f aca="false">IF(V2195&gt;4000, "High", IF(V2195&gt;2000, "Medium", "Low"))</f>
        <v>Low</v>
      </c>
      <c r="X2195" s="9" t="s">
        <v>35</v>
      </c>
      <c r="Y2195" s="10" t="n">
        <f aca="false">IF(U2195="Yes", 1, 0)</f>
        <v>1</v>
      </c>
      <c r="Z2195" s="10" t="n">
        <v>1</v>
      </c>
      <c r="AA2195" s="11" t="n">
        <f aca="false">MAX(0, ($S2195 * 0.35) - ($F2195 * 0.3))</f>
        <v>13.9875</v>
      </c>
      <c r="AB2195" s="12" t="str">
        <f aca="false">IF(AA2195&gt;20,"High",IF(AA2195&gt;10,"Medium","Low"))</f>
        <v>Medium</v>
      </c>
    </row>
    <row r="2196" customFormat="false" ht="18.65" hidden="false" customHeight="false" outlineLevel="0" collapsed="false">
      <c r="A2196" s="5" t="s">
        <v>2240</v>
      </c>
      <c r="B2196" s="6" t="s">
        <v>29</v>
      </c>
      <c r="C2196" s="6" t="s">
        <v>30</v>
      </c>
      <c r="D2196" s="6" t="s">
        <v>31</v>
      </c>
      <c r="E2196" s="6" t="s">
        <v>30</v>
      </c>
      <c r="F2196" s="7" t="n">
        <v>9</v>
      </c>
      <c r="G2196" s="6" t="s">
        <v>31</v>
      </c>
      <c r="H2196" s="6" t="s">
        <v>30</v>
      </c>
      <c r="I2196" s="6" t="s">
        <v>203</v>
      </c>
      <c r="J2196" s="6" t="s">
        <v>31</v>
      </c>
      <c r="K2196" s="6" t="s">
        <v>31</v>
      </c>
      <c r="L2196" s="6" t="s">
        <v>30</v>
      </c>
      <c r="M2196" s="6" t="s">
        <v>31</v>
      </c>
      <c r="N2196" s="6" t="s">
        <v>31</v>
      </c>
      <c r="O2196" s="6" t="s">
        <v>30</v>
      </c>
      <c r="P2196" s="6" t="s">
        <v>38</v>
      </c>
      <c r="Q2196" s="6" t="s">
        <v>31</v>
      </c>
      <c r="R2196" s="6" t="s">
        <v>34</v>
      </c>
      <c r="S2196" s="8" t="n">
        <v>68.95</v>
      </c>
      <c r="T2196" s="8" t="n">
        <v>593.85</v>
      </c>
      <c r="U2196" s="6" t="s">
        <v>30</v>
      </c>
      <c r="V2196" s="8" t="n">
        <f aca="false">IF(X2196="0-1 Year", ROUND(S2196/0.474, 2), IF(X2196="1-2 Years", ROUND(S2196/0.287, 2), ROUND(S2196/0.14, 2)))</f>
        <v>145.46</v>
      </c>
      <c r="W2196" s="6" t="str">
        <f aca="false">IF(V2196&gt;4000, "High", IF(V2196&gt;2000, "Medium", "Low"))</f>
        <v>Low</v>
      </c>
      <c r="X2196" s="9" t="s">
        <v>35</v>
      </c>
      <c r="Y2196" s="10" t="n">
        <f aca="false">IF(U2196="Yes", 1, 0)</f>
        <v>0</v>
      </c>
      <c r="Z2196" s="10" t="n">
        <v>1</v>
      </c>
      <c r="AA2196" s="11" t="n">
        <f aca="false">MAX(0, ($S2196 * 0.35) - ($F2196 * 0.3))</f>
        <v>21.4325</v>
      </c>
      <c r="AB2196" s="12" t="str">
        <f aca="false">IF(AA2196&gt;20,"High",IF(AA2196&gt;10,"Medium","Low"))</f>
        <v>High</v>
      </c>
    </row>
    <row r="2197" customFormat="false" ht="18.65" hidden="false" customHeight="false" outlineLevel="0" collapsed="false">
      <c r="A2197" s="5" t="s">
        <v>2241</v>
      </c>
      <c r="B2197" s="6" t="s">
        <v>29</v>
      </c>
      <c r="C2197" s="6" t="s">
        <v>30</v>
      </c>
      <c r="D2197" s="6" t="s">
        <v>30</v>
      </c>
      <c r="E2197" s="6" t="s">
        <v>30</v>
      </c>
      <c r="F2197" s="7" t="n">
        <v>27</v>
      </c>
      <c r="G2197" s="6" t="s">
        <v>31</v>
      </c>
      <c r="H2197" s="6" t="s">
        <v>30</v>
      </c>
      <c r="I2197" s="6" t="s">
        <v>30</v>
      </c>
      <c r="J2197" s="6" t="s">
        <v>32</v>
      </c>
      <c r="K2197" s="6" t="s">
        <v>32</v>
      </c>
      <c r="L2197" s="6" t="s">
        <v>32</v>
      </c>
      <c r="M2197" s="6" t="s">
        <v>32</v>
      </c>
      <c r="N2197" s="6" t="s">
        <v>32</v>
      </c>
      <c r="O2197" s="6" t="s">
        <v>32</v>
      </c>
      <c r="P2197" s="6" t="s">
        <v>33</v>
      </c>
      <c r="Q2197" s="6" t="s">
        <v>30</v>
      </c>
      <c r="R2197" s="6" t="s">
        <v>34</v>
      </c>
      <c r="S2197" s="8" t="n">
        <v>20.3</v>
      </c>
      <c r="T2197" s="8" t="n">
        <v>595.05</v>
      </c>
      <c r="U2197" s="6" t="s">
        <v>30</v>
      </c>
      <c r="V2197" s="8" t="n">
        <f aca="false">IF(X2197="0-1 Year", ROUND(S2197/0.474, 2), IF(X2197="1-2 Years", ROUND(S2197/0.287, 2), ROUND(S2197/0.14, 2)))</f>
        <v>145</v>
      </c>
      <c r="W2197" s="6" t="str">
        <f aca="false">IF(V2197&gt;4000, "High", IF(V2197&gt;2000, "Medium", "Low"))</f>
        <v>Low</v>
      </c>
      <c r="X2197" s="9" t="s">
        <v>1765</v>
      </c>
      <c r="Y2197" s="10" t="n">
        <f aca="false">IF(U2197="Yes", 1, 0)</f>
        <v>0</v>
      </c>
      <c r="Z2197" s="10" t="n">
        <v>1</v>
      </c>
      <c r="AA2197" s="11" t="n">
        <f aca="false">MAX(0, ($S2197 * 0.35) - ($F2197 * 0.3))</f>
        <v>0</v>
      </c>
      <c r="AB2197" s="12" t="str">
        <f aca="false">IF(AA2197&gt;20,"High",IF(AA2197&gt;10,"Medium","Low"))</f>
        <v>Low</v>
      </c>
    </row>
    <row r="2198" customFormat="false" ht="18.65" hidden="false" customHeight="false" outlineLevel="0" collapsed="false">
      <c r="A2198" s="5" t="s">
        <v>2242</v>
      </c>
      <c r="B2198" s="6" t="s">
        <v>29</v>
      </c>
      <c r="C2198" s="6" t="s">
        <v>30</v>
      </c>
      <c r="D2198" s="6" t="s">
        <v>30</v>
      </c>
      <c r="E2198" s="6" t="s">
        <v>30</v>
      </c>
      <c r="F2198" s="7" t="n">
        <v>26</v>
      </c>
      <c r="G2198" s="6" t="s">
        <v>31</v>
      </c>
      <c r="H2198" s="6" t="s">
        <v>30</v>
      </c>
      <c r="I2198" s="6" t="s">
        <v>30</v>
      </c>
      <c r="J2198" s="6" t="s">
        <v>32</v>
      </c>
      <c r="K2198" s="6" t="s">
        <v>32</v>
      </c>
      <c r="L2198" s="6" t="s">
        <v>32</v>
      </c>
      <c r="M2198" s="6" t="s">
        <v>32</v>
      </c>
      <c r="N2198" s="6" t="s">
        <v>32</v>
      </c>
      <c r="O2198" s="6" t="s">
        <v>32</v>
      </c>
      <c r="P2198" s="6" t="s">
        <v>33</v>
      </c>
      <c r="Q2198" s="6" t="s">
        <v>31</v>
      </c>
      <c r="R2198" s="6" t="s">
        <v>58</v>
      </c>
      <c r="S2198" s="8" t="n">
        <v>20.65</v>
      </c>
      <c r="T2198" s="8" t="n">
        <v>595.5</v>
      </c>
      <c r="U2198" s="6" t="s">
        <v>30</v>
      </c>
      <c r="V2198" s="8" t="n">
        <f aca="false">IF(X2198="0-1 Year", ROUND(S2198/0.474, 2), IF(X2198="1-2 Years", ROUND(S2198/0.287, 2), ROUND(S2198/0.14, 2)))</f>
        <v>147.5</v>
      </c>
      <c r="W2198" s="6" t="str">
        <f aca="false">IF(V2198&gt;4000, "High", IF(V2198&gt;2000, "Medium", "Low"))</f>
        <v>Low</v>
      </c>
      <c r="X2198" s="9" t="s">
        <v>1765</v>
      </c>
      <c r="Y2198" s="10" t="n">
        <f aca="false">IF(U2198="Yes", 1, 0)</f>
        <v>0</v>
      </c>
      <c r="Z2198" s="10" t="n">
        <v>1</v>
      </c>
      <c r="AA2198" s="11" t="n">
        <f aca="false">MAX(0, ($S2198 * 0.35) - ($F2198 * 0.3))</f>
        <v>0</v>
      </c>
      <c r="AB2198" s="12" t="str">
        <f aca="false">IF(AA2198&gt;20,"High",IF(AA2198&gt;10,"Medium","Low"))</f>
        <v>Low</v>
      </c>
    </row>
    <row r="2199" customFormat="false" ht="18.65" hidden="false" customHeight="false" outlineLevel="0" collapsed="false">
      <c r="A2199" s="5" t="s">
        <v>2243</v>
      </c>
      <c r="B2199" s="6" t="s">
        <v>29</v>
      </c>
      <c r="C2199" s="6" t="s">
        <v>30</v>
      </c>
      <c r="D2199" s="6" t="s">
        <v>30</v>
      </c>
      <c r="E2199" s="6" t="s">
        <v>30</v>
      </c>
      <c r="F2199" s="7" t="n">
        <v>13</v>
      </c>
      <c r="G2199" s="6" t="s">
        <v>30</v>
      </c>
      <c r="H2199" s="6" t="s">
        <v>202</v>
      </c>
      <c r="I2199" s="6" t="s">
        <v>203</v>
      </c>
      <c r="J2199" s="6" t="s">
        <v>31</v>
      </c>
      <c r="K2199" s="6" t="s">
        <v>30</v>
      </c>
      <c r="L2199" s="6" t="s">
        <v>30</v>
      </c>
      <c r="M2199" s="6" t="s">
        <v>31</v>
      </c>
      <c r="N2199" s="6" t="s">
        <v>31</v>
      </c>
      <c r="O2199" s="6" t="s">
        <v>30</v>
      </c>
      <c r="P2199" s="6" t="s">
        <v>38</v>
      </c>
      <c r="Q2199" s="6" t="s">
        <v>31</v>
      </c>
      <c r="R2199" s="6" t="s">
        <v>58</v>
      </c>
      <c r="S2199" s="8" t="n">
        <v>45.55</v>
      </c>
      <c r="T2199" s="8" t="n">
        <v>597</v>
      </c>
      <c r="U2199" s="6" t="s">
        <v>31</v>
      </c>
      <c r="V2199" s="8" t="n">
        <f aca="false">IF(X2199="0-1 Year", ROUND(S2199/0.474, 2), IF(X2199="1-2 Years", ROUND(S2199/0.287, 2), ROUND(S2199/0.14, 2)))</f>
        <v>158.71</v>
      </c>
      <c r="W2199" s="6" t="str">
        <f aca="false">IF(V2199&gt;4000, "High", IF(V2199&gt;2000, "Medium", "Low"))</f>
        <v>Low</v>
      </c>
      <c r="X2199" s="9" t="s">
        <v>1275</v>
      </c>
      <c r="Y2199" s="10" t="n">
        <f aca="false">IF(U2199="Yes", 1, 0)</f>
        <v>1</v>
      </c>
      <c r="Z2199" s="10" t="n">
        <v>1</v>
      </c>
      <c r="AA2199" s="11" t="n">
        <f aca="false">MAX(0, ($S2199 * 0.35) - ($F2199 * 0.3))</f>
        <v>12.0425</v>
      </c>
      <c r="AB2199" s="12" t="str">
        <f aca="false">IF(AA2199&gt;20,"High",IF(AA2199&gt;10,"Medium","Low"))</f>
        <v>Medium</v>
      </c>
    </row>
    <row r="2200" customFormat="false" ht="18.65" hidden="false" customHeight="false" outlineLevel="0" collapsed="false">
      <c r="A2200" s="5" t="s">
        <v>2244</v>
      </c>
      <c r="B2200" s="6" t="s">
        <v>29</v>
      </c>
      <c r="C2200" s="6" t="s">
        <v>30</v>
      </c>
      <c r="D2200" s="6" t="s">
        <v>30</v>
      </c>
      <c r="E2200" s="6" t="s">
        <v>30</v>
      </c>
      <c r="F2200" s="7" t="n">
        <v>9</v>
      </c>
      <c r="G2200" s="6" t="s">
        <v>31</v>
      </c>
      <c r="H2200" s="6" t="s">
        <v>30</v>
      </c>
      <c r="I2200" s="6" t="s">
        <v>517</v>
      </c>
      <c r="J2200" s="6" t="s">
        <v>30</v>
      </c>
      <c r="K2200" s="6" t="s">
        <v>30</v>
      </c>
      <c r="L2200" s="6" t="s">
        <v>30</v>
      </c>
      <c r="M2200" s="6" t="s">
        <v>30</v>
      </c>
      <c r="N2200" s="6" t="s">
        <v>30</v>
      </c>
      <c r="O2200" s="6" t="s">
        <v>30</v>
      </c>
      <c r="P2200" s="6" t="s">
        <v>38</v>
      </c>
      <c r="Q2200" s="6" t="s">
        <v>31</v>
      </c>
      <c r="R2200" s="6" t="s">
        <v>39</v>
      </c>
      <c r="S2200" s="8" t="n">
        <v>70.5</v>
      </c>
      <c r="T2200" s="8" t="n">
        <v>597.9</v>
      </c>
      <c r="U2200" s="6" t="s">
        <v>30</v>
      </c>
      <c r="V2200" s="8" t="n">
        <f aca="false">IF(X2200="0-1 Year", ROUND(S2200/0.474, 2), IF(X2200="1-2 Years", ROUND(S2200/0.287, 2), ROUND(S2200/0.14, 2)))</f>
        <v>148.73</v>
      </c>
      <c r="W2200" s="6" t="str">
        <f aca="false">IF(V2200&gt;4000, "High", IF(V2200&gt;2000, "Medium", "Low"))</f>
        <v>Low</v>
      </c>
      <c r="X2200" s="9" t="s">
        <v>35</v>
      </c>
      <c r="Y2200" s="10" t="n">
        <f aca="false">IF(U2200="Yes", 1, 0)</f>
        <v>0</v>
      </c>
      <c r="Z2200" s="10" t="n">
        <v>1</v>
      </c>
      <c r="AA2200" s="11" t="n">
        <f aca="false">MAX(0, ($S2200 * 0.35) - ($F2200 * 0.3))</f>
        <v>21.975</v>
      </c>
      <c r="AB2200" s="12" t="str">
        <f aca="false">IF(AA2200&gt;20,"High",IF(AA2200&gt;10,"Medium","Low"))</f>
        <v>High</v>
      </c>
    </row>
    <row r="2201" customFormat="false" ht="18.65" hidden="false" customHeight="false" outlineLevel="0" collapsed="false">
      <c r="A2201" s="5" t="s">
        <v>2245</v>
      </c>
      <c r="B2201" s="6" t="s">
        <v>37</v>
      </c>
      <c r="C2201" s="6" t="s">
        <v>30</v>
      </c>
      <c r="D2201" s="6" t="s">
        <v>31</v>
      </c>
      <c r="E2201" s="6" t="s">
        <v>31</v>
      </c>
      <c r="F2201" s="7" t="n">
        <v>30</v>
      </c>
      <c r="G2201" s="6" t="s">
        <v>31</v>
      </c>
      <c r="H2201" s="6" t="s">
        <v>30</v>
      </c>
      <c r="I2201" s="6" t="s">
        <v>30</v>
      </c>
      <c r="J2201" s="6" t="s">
        <v>32</v>
      </c>
      <c r="K2201" s="6" t="s">
        <v>32</v>
      </c>
      <c r="L2201" s="6" t="s">
        <v>32</v>
      </c>
      <c r="M2201" s="6" t="s">
        <v>32</v>
      </c>
      <c r="N2201" s="6" t="s">
        <v>32</v>
      </c>
      <c r="O2201" s="6" t="s">
        <v>32</v>
      </c>
      <c r="P2201" s="6" t="s">
        <v>166</v>
      </c>
      <c r="Q2201" s="6" t="s">
        <v>30</v>
      </c>
      <c r="R2201" s="6" t="s">
        <v>34</v>
      </c>
      <c r="S2201" s="8" t="n">
        <v>19.7</v>
      </c>
      <c r="T2201" s="8" t="n">
        <v>599.25</v>
      </c>
      <c r="U2201" s="6" t="s">
        <v>30</v>
      </c>
      <c r="V2201" s="8" t="n">
        <f aca="false">IF(X2201="0-1 Year", ROUND(S2201/0.474, 2), IF(X2201="1-2 Years", ROUND(S2201/0.287, 2), ROUND(S2201/0.14, 2)))</f>
        <v>140.71</v>
      </c>
      <c r="W2201" s="6" t="str">
        <f aca="false">IF(V2201&gt;4000, "High", IF(V2201&gt;2000, "Medium", "Low"))</f>
        <v>Low</v>
      </c>
      <c r="X2201" s="9" t="s">
        <v>1765</v>
      </c>
      <c r="Y2201" s="10" t="n">
        <f aca="false">IF(U2201="Yes", 1, 0)</f>
        <v>0</v>
      </c>
      <c r="Z2201" s="10" t="n">
        <v>1</v>
      </c>
      <c r="AA2201" s="11" t="n">
        <f aca="false">MAX(0, ($S2201 * 0.35) - ($F2201 * 0.3))</f>
        <v>0</v>
      </c>
      <c r="AB2201" s="12" t="str">
        <f aca="false">IF(AA2201&gt;20,"High",IF(AA2201&gt;10,"Medium","Low"))</f>
        <v>Low</v>
      </c>
    </row>
    <row r="2202" customFormat="false" ht="18.65" hidden="false" customHeight="false" outlineLevel="0" collapsed="false">
      <c r="A2202" s="5" t="s">
        <v>2246</v>
      </c>
      <c r="B2202" s="6" t="s">
        <v>37</v>
      </c>
      <c r="C2202" s="6" t="s">
        <v>30</v>
      </c>
      <c r="D2202" s="6" t="s">
        <v>30</v>
      </c>
      <c r="E2202" s="6" t="s">
        <v>30</v>
      </c>
      <c r="F2202" s="7" t="n">
        <v>29</v>
      </c>
      <c r="G2202" s="6" t="s">
        <v>31</v>
      </c>
      <c r="H2202" s="6" t="s">
        <v>30</v>
      </c>
      <c r="I2202" s="6" t="s">
        <v>30</v>
      </c>
      <c r="J2202" s="6" t="s">
        <v>32</v>
      </c>
      <c r="K2202" s="6" t="s">
        <v>32</v>
      </c>
      <c r="L2202" s="6" t="s">
        <v>32</v>
      </c>
      <c r="M2202" s="6" t="s">
        <v>32</v>
      </c>
      <c r="N2202" s="6" t="s">
        <v>32</v>
      </c>
      <c r="O2202" s="6" t="s">
        <v>32</v>
      </c>
      <c r="P2202" s="6" t="s">
        <v>33</v>
      </c>
      <c r="Q2202" s="6" t="s">
        <v>30</v>
      </c>
      <c r="R2202" s="6" t="s">
        <v>34</v>
      </c>
      <c r="S2202" s="8" t="n">
        <v>20</v>
      </c>
      <c r="T2202" s="8" t="n">
        <v>599.3</v>
      </c>
      <c r="U2202" s="6" t="s">
        <v>30</v>
      </c>
      <c r="V2202" s="8" t="n">
        <f aca="false">IF(X2202="0-1 Year", ROUND(S2202/0.474, 2), IF(X2202="1-2 Years", ROUND(S2202/0.287, 2), ROUND(S2202/0.14, 2)))</f>
        <v>142.86</v>
      </c>
      <c r="W2202" s="6" t="str">
        <f aca="false">IF(V2202&gt;4000, "High", IF(V2202&gt;2000, "Medium", "Low"))</f>
        <v>Low</v>
      </c>
      <c r="X2202" s="9" t="s">
        <v>1765</v>
      </c>
      <c r="Y2202" s="10" t="n">
        <f aca="false">IF(U2202="Yes", 1, 0)</f>
        <v>0</v>
      </c>
      <c r="Z2202" s="10" t="n">
        <v>1</v>
      </c>
      <c r="AA2202" s="11" t="n">
        <f aca="false">MAX(0, ($S2202 * 0.35) - ($F2202 * 0.3))</f>
        <v>0</v>
      </c>
      <c r="AB2202" s="12" t="str">
        <f aca="false">IF(AA2202&gt;20,"High",IF(AA2202&gt;10,"Medium","Low"))</f>
        <v>Low</v>
      </c>
    </row>
    <row r="2203" customFormat="false" ht="18.65" hidden="false" customHeight="false" outlineLevel="0" collapsed="false">
      <c r="A2203" s="5" t="s">
        <v>2247</v>
      </c>
      <c r="B2203" s="6" t="s">
        <v>29</v>
      </c>
      <c r="C2203" s="6" t="s">
        <v>30</v>
      </c>
      <c r="D2203" s="6" t="s">
        <v>30</v>
      </c>
      <c r="E2203" s="6" t="s">
        <v>30</v>
      </c>
      <c r="F2203" s="7" t="n">
        <v>18</v>
      </c>
      <c r="G2203" s="6" t="s">
        <v>30</v>
      </c>
      <c r="H2203" s="6" t="s">
        <v>202</v>
      </c>
      <c r="I2203" s="6" t="s">
        <v>203</v>
      </c>
      <c r="J2203" s="6" t="s">
        <v>30</v>
      </c>
      <c r="K2203" s="6" t="s">
        <v>31</v>
      </c>
      <c r="L2203" s="6" t="s">
        <v>31</v>
      </c>
      <c r="M2203" s="6" t="s">
        <v>30</v>
      </c>
      <c r="N2203" s="6" t="s">
        <v>30</v>
      </c>
      <c r="O2203" s="6" t="s">
        <v>30</v>
      </c>
      <c r="P2203" s="6" t="s">
        <v>38</v>
      </c>
      <c r="Q2203" s="6" t="s">
        <v>31</v>
      </c>
      <c r="R2203" s="6" t="s">
        <v>58</v>
      </c>
      <c r="S2203" s="8" t="n">
        <v>33.5</v>
      </c>
      <c r="T2203" s="8" t="n">
        <v>600</v>
      </c>
      <c r="U2203" s="6" t="s">
        <v>31</v>
      </c>
      <c r="V2203" s="8" t="n">
        <f aca="false">IF(X2203="0-1 Year", ROUND(S2203/0.474, 2), IF(X2203="1-2 Years", ROUND(S2203/0.287, 2), ROUND(S2203/0.14, 2)))</f>
        <v>116.72</v>
      </c>
      <c r="W2203" s="6" t="str">
        <f aca="false">IF(V2203&gt;4000, "High", IF(V2203&gt;2000, "Medium", "Low"))</f>
        <v>Low</v>
      </c>
      <c r="X2203" s="9" t="s">
        <v>1275</v>
      </c>
      <c r="Y2203" s="10" t="n">
        <f aca="false">IF(U2203="Yes", 1, 0)</f>
        <v>1</v>
      </c>
      <c r="Z2203" s="10" t="n">
        <v>1</v>
      </c>
      <c r="AA2203" s="11" t="n">
        <f aca="false">MAX(0, ($S2203 * 0.35) - ($F2203 * 0.3))</f>
        <v>6.325</v>
      </c>
      <c r="AB2203" s="12" t="str">
        <f aca="false">IF(AA2203&gt;20,"High",IF(AA2203&gt;10,"Medium","Low"))</f>
        <v>Low</v>
      </c>
    </row>
    <row r="2204" customFormat="false" ht="18.65" hidden="false" customHeight="false" outlineLevel="0" collapsed="false">
      <c r="A2204" s="5" t="s">
        <v>2248</v>
      </c>
      <c r="B2204" s="6" t="s">
        <v>37</v>
      </c>
      <c r="C2204" s="6" t="s">
        <v>31</v>
      </c>
      <c r="D2204" s="6" t="s">
        <v>30</v>
      </c>
      <c r="E2204" s="6" t="s">
        <v>30</v>
      </c>
      <c r="F2204" s="7" t="n">
        <v>8</v>
      </c>
      <c r="G2204" s="6" t="s">
        <v>31</v>
      </c>
      <c r="H2204" s="6" t="s">
        <v>30</v>
      </c>
      <c r="I2204" s="6" t="s">
        <v>517</v>
      </c>
      <c r="J2204" s="6" t="s">
        <v>30</v>
      </c>
      <c r="K2204" s="6" t="s">
        <v>30</v>
      </c>
      <c r="L2204" s="6" t="s">
        <v>31</v>
      </c>
      <c r="M2204" s="6" t="s">
        <v>30</v>
      </c>
      <c r="N2204" s="6" t="s">
        <v>30</v>
      </c>
      <c r="O2204" s="6" t="s">
        <v>30</v>
      </c>
      <c r="P2204" s="6" t="s">
        <v>38</v>
      </c>
      <c r="Q2204" s="6" t="s">
        <v>31</v>
      </c>
      <c r="R2204" s="6" t="s">
        <v>53</v>
      </c>
      <c r="S2204" s="8" t="n">
        <v>74.05</v>
      </c>
      <c r="T2204" s="8" t="n">
        <v>600.15</v>
      </c>
      <c r="U2204" s="6" t="s">
        <v>30</v>
      </c>
      <c r="V2204" s="8" t="n">
        <f aca="false">IF(X2204="0-1 Year", ROUND(S2204/0.474, 2), IF(X2204="1-2 Years", ROUND(S2204/0.287, 2), ROUND(S2204/0.14, 2)))</f>
        <v>156.22</v>
      </c>
      <c r="W2204" s="6" t="str">
        <f aca="false">IF(V2204&gt;4000, "High", IF(V2204&gt;2000, "Medium", "Low"))</f>
        <v>Low</v>
      </c>
      <c r="X2204" s="9" t="s">
        <v>35</v>
      </c>
      <c r="Y2204" s="10" t="n">
        <f aca="false">IF(U2204="Yes", 1, 0)</f>
        <v>0</v>
      </c>
      <c r="Z2204" s="10" t="n">
        <v>1</v>
      </c>
      <c r="AA2204" s="11" t="n">
        <f aca="false">MAX(0, ($S2204 * 0.35) - ($F2204 * 0.3))</f>
        <v>23.5175</v>
      </c>
      <c r="AB2204" s="12" t="str">
        <f aca="false">IF(AA2204&gt;20,"High",IF(AA2204&gt;10,"Medium","Low"))</f>
        <v>High</v>
      </c>
    </row>
    <row r="2205" customFormat="false" ht="18.65" hidden="false" customHeight="false" outlineLevel="0" collapsed="false">
      <c r="A2205" s="5" t="s">
        <v>2249</v>
      </c>
      <c r="B2205" s="6" t="s">
        <v>29</v>
      </c>
      <c r="C2205" s="6" t="s">
        <v>30</v>
      </c>
      <c r="D2205" s="6" t="s">
        <v>31</v>
      </c>
      <c r="E2205" s="6" t="s">
        <v>31</v>
      </c>
      <c r="F2205" s="7" t="n">
        <v>33</v>
      </c>
      <c r="G2205" s="6" t="s">
        <v>31</v>
      </c>
      <c r="H2205" s="6" t="s">
        <v>30</v>
      </c>
      <c r="I2205" s="6" t="s">
        <v>30</v>
      </c>
      <c r="J2205" s="6" t="s">
        <v>32</v>
      </c>
      <c r="K2205" s="6" t="s">
        <v>32</v>
      </c>
      <c r="L2205" s="6" t="s">
        <v>32</v>
      </c>
      <c r="M2205" s="6" t="s">
        <v>32</v>
      </c>
      <c r="N2205" s="6" t="s">
        <v>32</v>
      </c>
      <c r="O2205" s="6" t="s">
        <v>32</v>
      </c>
      <c r="P2205" s="6" t="s">
        <v>33</v>
      </c>
      <c r="Q2205" s="6" t="s">
        <v>31</v>
      </c>
      <c r="R2205" s="6" t="s">
        <v>53</v>
      </c>
      <c r="S2205" s="8" t="n">
        <v>19.45</v>
      </c>
      <c r="T2205" s="8" t="n">
        <v>600.25</v>
      </c>
      <c r="U2205" s="6" t="s">
        <v>30</v>
      </c>
      <c r="V2205" s="8" t="n">
        <f aca="false">IF(X2205="0-1 Year", ROUND(S2205/0.474, 2), IF(X2205="1-2 Years", ROUND(S2205/0.287, 2), ROUND(S2205/0.14, 2)))</f>
        <v>138.93</v>
      </c>
      <c r="W2205" s="6" t="str">
        <f aca="false">IF(V2205&gt;4000, "High", IF(V2205&gt;2000, "Medium", "Low"))</f>
        <v>Low</v>
      </c>
      <c r="X2205" s="9" t="s">
        <v>1765</v>
      </c>
      <c r="Y2205" s="10" t="n">
        <f aca="false">IF(U2205="Yes", 1, 0)</f>
        <v>0</v>
      </c>
      <c r="Z2205" s="10" t="n">
        <v>1</v>
      </c>
      <c r="AA2205" s="11" t="n">
        <f aca="false">MAX(0, ($S2205 * 0.35) - ($F2205 * 0.3))</f>
        <v>0</v>
      </c>
      <c r="AB2205" s="12" t="str">
        <f aca="false">IF(AA2205&gt;20,"High",IF(AA2205&gt;10,"Medium","Low"))</f>
        <v>Low</v>
      </c>
    </row>
    <row r="2206" customFormat="false" ht="18.65" hidden="false" customHeight="false" outlineLevel="0" collapsed="false">
      <c r="A2206" s="5" t="s">
        <v>2250</v>
      </c>
      <c r="B2206" s="6" t="s">
        <v>29</v>
      </c>
      <c r="C2206" s="6" t="s">
        <v>31</v>
      </c>
      <c r="D2206" s="6" t="s">
        <v>30</v>
      </c>
      <c r="E2206" s="6" t="s">
        <v>31</v>
      </c>
      <c r="F2206" s="7" t="n">
        <v>11</v>
      </c>
      <c r="G2206" s="6" t="s">
        <v>31</v>
      </c>
      <c r="H2206" s="6" t="s">
        <v>30</v>
      </c>
      <c r="I2206" s="6" t="s">
        <v>203</v>
      </c>
      <c r="J2206" s="6" t="s">
        <v>30</v>
      </c>
      <c r="K2206" s="6" t="s">
        <v>31</v>
      </c>
      <c r="L2206" s="6" t="s">
        <v>30</v>
      </c>
      <c r="M2206" s="6" t="s">
        <v>31</v>
      </c>
      <c r="N2206" s="6" t="s">
        <v>30</v>
      </c>
      <c r="O2206" s="6" t="s">
        <v>30</v>
      </c>
      <c r="P2206" s="6" t="s">
        <v>38</v>
      </c>
      <c r="Q2206" s="6" t="s">
        <v>31</v>
      </c>
      <c r="R2206" s="6" t="s">
        <v>39</v>
      </c>
      <c r="S2206" s="8" t="n">
        <v>54.55</v>
      </c>
      <c r="T2206" s="8" t="n">
        <v>601.25</v>
      </c>
      <c r="U2206" s="6" t="s">
        <v>30</v>
      </c>
      <c r="V2206" s="8" t="n">
        <f aca="false">IF(X2206="0-1 Year", ROUND(S2206/0.474, 2), IF(X2206="1-2 Years", ROUND(S2206/0.287, 2), ROUND(S2206/0.14, 2)))</f>
        <v>115.08</v>
      </c>
      <c r="W2206" s="6" t="str">
        <f aca="false">IF(V2206&gt;4000, "High", IF(V2206&gt;2000, "Medium", "Low"))</f>
        <v>Low</v>
      </c>
      <c r="X2206" s="9" t="s">
        <v>35</v>
      </c>
      <c r="Y2206" s="10" t="n">
        <f aca="false">IF(U2206="Yes", 1, 0)</f>
        <v>0</v>
      </c>
      <c r="Z2206" s="10" t="n">
        <v>1</v>
      </c>
      <c r="AA2206" s="11" t="n">
        <f aca="false">MAX(0, ($S2206 * 0.35) - ($F2206 * 0.3))</f>
        <v>15.7925</v>
      </c>
      <c r="AB2206" s="12" t="str">
        <f aca="false">IF(AA2206&gt;20,"High",IF(AA2206&gt;10,"Medium","Low"))</f>
        <v>Medium</v>
      </c>
    </row>
    <row r="2207" customFormat="false" ht="18.65" hidden="false" customHeight="false" outlineLevel="0" collapsed="false">
      <c r="A2207" s="5" t="s">
        <v>2251</v>
      </c>
      <c r="B2207" s="6" t="s">
        <v>37</v>
      </c>
      <c r="C2207" s="6" t="s">
        <v>30</v>
      </c>
      <c r="D2207" s="6" t="s">
        <v>30</v>
      </c>
      <c r="E2207" s="6" t="s">
        <v>30</v>
      </c>
      <c r="F2207" s="7" t="n">
        <v>32</v>
      </c>
      <c r="G2207" s="6" t="s">
        <v>31</v>
      </c>
      <c r="H2207" s="6" t="s">
        <v>30</v>
      </c>
      <c r="I2207" s="6" t="s">
        <v>30</v>
      </c>
      <c r="J2207" s="6" t="s">
        <v>32</v>
      </c>
      <c r="K2207" s="6" t="s">
        <v>32</v>
      </c>
      <c r="L2207" s="6" t="s">
        <v>32</v>
      </c>
      <c r="M2207" s="6" t="s">
        <v>32</v>
      </c>
      <c r="N2207" s="6" t="s">
        <v>32</v>
      </c>
      <c r="O2207" s="6" t="s">
        <v>32</v>
      </c>
      <c r="P2207" s="6" t="s">
        <v>38</v>
      </c>
      <c r="Q2207" s="6" t="s">
        <v>30</v>
      </c>
      <c r="R2207" s="6" t="s">
        <v>53</v>
      </c>
      <c r="S2207" s="8" t="n">
        <v>19.9</v>
      </c>
      <c r="T2207" s="8" t="n">
        <v>601.55</v>
      </c>
      <c r="U2207" s="6" t="s">
        <v>30</v>
      </c>
      <c r="V2207" s="8" t="n">
        <f aca="false">IF(X2207="0-1 Year", ROUND(S2207/0.474, 2), IF(X2207="1-2 Years", ROUND(S2207/0.287, 2), ROUND(S2207/0.14, 2)))</f>
        <v>142.14</v>
      </c>
      <c r="W2207" s="6" t="str">
        <f aca="false">IF(V2207&gt;4000, "High", IF(V2207&gt;2000, "Medium", "Low"))</f>
        <v>Low</v>
      </c>
      <c r="X2207" s="9" t="s">
        <v>1765</v>
      </c>
      <c r="Y2207" s="10" t="n">
        <f aca="false">IF(U2207="Yes", 1, 0)</f>
        <v>0</v>
      </c>
      <c r="Z2207" s="10" t="n">
        <v>1</v>
      </c>
      <c r="AA2207" s="11" t="n">
        <f aca="false">MAX(0, ($S2207 * 0.35) - ($F2207 * 0.3))</f>
        <v>0</v>
      </c>
      <c r="AB2207" s="12" t="str">
        <f aca="false">IF(AA2207&gt;20,"High",IF(AA2207&gt;10,"Medium","Low"))</f>
        <v>Low</v>
      </c>
    </row>
    <row r="2208" customFormat="false" ht="18.65" hidden="false" customHeight="false" outlineLevel="0" collapsed="false">
      <c r="A2208" s="5" t="s">
        <v>2252</v>
      </c>
      <c r="B2208" s="6" t="s">
        <v>37</v>
      </c>
      <c r="C2208" s="6" t="s">
        <v>30</v>
      </c>
      <c r="D2208" s="6" t="s">
        <v>30</v>
      </c>
      <c r="E2208" s="6" t="s">
        <v>30</v>
      </c>
      <c r="F2208" s="7" t="n">
        <v>11</v>
      </c>
      <c r="G2208" s="6" t="s">
        <v>31</v>
      </c>
      <c r="H2208" s="6" t="s">
        <v>31</v>
      </c>
      <c r="I2208" s="6" t="s">
        <v>203</v>
      </c>
      <c r="J2208" s="6" t="s">
        <v>30</v>
      </c>
      <c r="K2208" s="6" t="s">
        <v>30</v>
      </c>
      <c r="L2208" s="6" t="s">
        <v>30</v>
      </c>
      <c r="M2208" s="6" t="s">
        <v>30</v>
      </c>
      <c r="N2208" s="6" t="s">
        <v>30</v>
      </c>
      <c r="O2208" s="6" t="s">
        <v>31</v>
      </c>
      <c r="P2208" s="6" t="s">
        <v>38</v>
      </c>
      <c r="Q2208" s="6" t="s">
        <v>31</v>
      </c>
      <c r="R2208" s="6" t="s">
        <v>34</v>
      </c>
      <c r="S2208" s="8" t="n">
        <v>58.95</v>
      </c>
      <c r="T2208" s="8" t="n">
        <v>601.6</v>
      </c>
      <c r="U2208" s="6" t="s">
        <v>30</v>
      </c>
      <c r="V2208" s="8" t="n">
        <f aca="false">IF(X2208="0-1 Year", ROUND(S2208/0.474, 2), IF(X2208="1-2 Years", ROUND(S2208/0.287, 2), ROUND(S2208/0.14, 2)))</f>
        <v>124.37</v>
      </c>
      <c r="W2208" s="6" t="str">
        <f aca="false">IF(V2208&gt;4000, "High", IF(V2208&gt;2000, "Medium", "Low"))</f>
        <v>Low</v>
      </c>
      <c r="X2208" s="9" t="s">
        <v>35</v>
      </c>
      <c r="Y2208" s="10" t="n">
        <f aca="false">IF(U2208="Yes", 1, 0)</f>
        <v>0</v>
      </c>
      <c r="Z2208" s="10" t="n">
        <v>1</v>
      </c>
      <c r="AA2208" s="11" t="n">
        <f aca="false">MAX(0, ($S2208 * 0.35) - ($F2208 * 0.3))</f>
        <v>17.3325</v>
      </c>
      <c r="AB2208" s="12" t="str">
        <f aca="false">IF(AA2208&gt;20,"High",IF(AA2208&gt;10,"Medium","Low"))</f>
        <v>Medium</v>
      </c>
    </row>
    <row r="2209" customFormat="false" ht="18.65" hidden="false" customHeight="false" outlineLevel="0" collapsed="false">
      <c r="A2209" s="5" t="s">
        <v>2253</v>
      </c>
      <c r="B2209" s="6" t="s">
        <v>37</v>
      </c>
      <c r="C2209" s="6" t="s">
        <v>30</v>
      </c>
      <c r="D2209" s="6" t="s">
        <v>30</v>
      </c>
      <c r="E2209" s="6" t="s">
        <v>30</v>
      </c>
      <c r="F2209" s="7" t="n">
        <v>29</v>
      </c>
      <c r="G2209" s="6" t="s">
        <v>31</v>
      </c>
      <c r="H2209" s="6" t="s">
        <v>30</v>
      </c>
      <c r="I2209" s="6" t="s">
        <v>30</v>
      </c>
      <c r="J2209" s="6" t="s">
        <v>32</v>
      </c>
      <c r="K2209" s="6" t="s">
        <v>32</v>
      </c>
      <c r="L2209" s="6" t="s">
        <v>32</v>
      </c>
      <c r="M2209" s="6" t="s">
        <v>32</v>
      </c>
      <c r="N2209" s="6" t="s">
        <v>32</v>
      </c>
      <c r="O2209" s="6" t="s">
        <v>32</v>
      </c>
      <c r="P2209" s="6" t="s">
        <v>38</v>
      </c>
      <c r="Q2209" s="6" t="s">
        <v>30</v>
      </c>
      <c r="R2209" s="6" t="s">
        <v>58</v>
      </c>
      <c r="S2209" s="8" t="n">
        <v>19.35</v>
      </c>
      <c r="T2209" s="8" t="n">
        <v>601.6</v>
      </c>
      <c r="U2209" s="6" t="s">
        <v>30</v>
      </c>
      <c r="V2209" s="8" t="n">
        <f aca="false">IF(X2209="0-1 Year", ROUND(S2209/0.474, 2), IF(X2209="1-2 Years", ROUND(S2209/0.287, 2), ROUND(S2209/0.14, 2)))</f>
        <v>138.21</v>
      </c>
      <c r="W2209" s="6" t="str">
        <f aca="false">IF(V2209&gt;4000, "High", IF(V2209&gt;2000, "Medium", "Low"))</f>
        <v>Low</v>
      </c>
      <c r="X2209" s="9" t="s">
        <v>1765</v>
      </c>
      <c r="Y2209" s="10" t="n">
        <f aca="false">IF(U2209="Yes", 1, 0)</f>
        <v>0</v>
      </c>
      <c r="Z2209" s="10" t="n">
        <v>1</v>
      </c>
      <c r="AA2209" s="11" t="n">
        <f aca="false">MAX(0, ($S2209 * 0.35) - ($F2209 * 0.3))</f>
        <v>0</v>
      </c>
      <c r="AB2209" s="12" t="str">
        <f aca="false">IF(AA2209&gt;20,"High",IF(AA2209&gt;10,"Medium","Low"))</f>
        <v>Low</v>
      </c>
    </row>
    <row r="2210" customFormat="false" ht="18.65" hidden="false" customHeight="false" outlineLevel="0" collapsed="false">
      <c r="A2210" s="5" t="s">
        <v>2254</v>
      </c>
      <c r="B2210" s="6" t="s">
        <v>29</v>
      </c>
      <c r="C2210" s="6" t="s">
        <v>30</v>
      </c>
      <c r="D2210" s="6" t="s">
        <v>30</v>
      </c>
      <c r="E2210" s="6" t="s">
        <v>30</v>
      </c>
      <c r="F2210" s="7" t="n">
        <v>7</v>
      </c>
      <c r="G2210" s="6" t="s">
        <v>31</v>
      </c>
      <c r="H2210" s="6" t="s">
        <v>31</v>
      </c>
      <c r="I2210" s="6" t="s">
        <v>517</v>
      </c>
      <c r="J2210" s="6" t="s">
        <v>30</v>
      </c>
      <c r="K2210" s="6" t="s">
        <v>30</v>
      </c>
      <c r="L2210" s="6" t="s">
        <v>30</v>
      </c>
      <c r="M2210" s="6" t="s">
        <v>30</v>
      </c>
      <c r="N2210" s="6" t="s">
        <v>30</v>
      </c>
      <c r="O2210" s="6" t="s">
        <v>31</v>
      </c>
      <c r="P2210" s="6" t="s">
        <v>38</v>
      </c>
      <c r="Q2210" s="6" t="s">
        <v>31</v>
      </c>
      <c r="R2210" s="6" t="s">
        <v>34</v>
      </c>
      <c r="S2210" s="8" t="n">
        <v>85.2</v>
      </c>
      <c r="T2210" s="8" t="n">
        <v>602.55</v>
      </c>
      <c r="U2210" s="6" t="s">
        <v>31</v>
      </c>
      <c r="V2210" s="8" t="n">
        <f aca="false">IF(X2210="0-1 Year", ROUND(S2210/0.474, 2), IF(X2210="1-2 Years", ROUND(S2210/0.287, 2), ROUND(S2210/0.14, 2)))</f>
        <v>179.75</v>
      </c>
      <c r="W2210" s="6" t="str">
        <f aca="false">IF(V2210&gt;4000, "High", IF(V2210&gt;2000, "Medium", "Low"))</f>
        <v>Low</v>
      </c>
      <c r="X2210" s="9" t="s">
        <v>35</v>
      </c>
      <c r="Y2210" s="10" t="n">
        <f aca="false">IF(U2210="Yes", 1, 0)</f>
        <v>1</v>
      </c>
      <c r="Z2210" s="10" t="n">
        <v>1</v>
      </c>
      <c r="AA2210" s="11" t="n">
        <f aca="false">MAX(0, ($S2210 * 0.35) - ($F2210 * 0.3))</f>
        <v>27.72</v>
      </c>
      <c r="AB2210" s="12" t="str">
        <f aca="false">IF(AA2210&gt;20,"High",IF(AA2210&gt;10,"Medium","Low"))</f>
        <v>High</v>
      </c>
    </row>
    <row r="2211" customFormat="false" ht="18.65" hidden="false" customHeight="false" outlineLevel="0" collapsed="false">
      <c r="A2211" s="5" t="s">
        <v>2255</v>
      </c>
      <c r="B2211" s="6" t="s">
        <v>37</v>
      </c>
      <c r="C2211" s="6" t="s">
        <v>30</v>
      </c>
      <c r="D2211" s="6" t="s">
        <v>31</v>
      </c>
      <c r="E2211" s="6" t="s">
        <v>31</v>
      </c>
      <c r="F2211" s="7" t="n">
        <v>30</v>
      </c>
      <c r="G2211" s="6" t="s">
        <v>31</v>
      </c>
      <c r="H2211" s="6" t="s">
        <v>30</v>
      </c>
      <c r="I2211" s="6" t="s">
        <v>30</v>
      </c>
      <c r="J2211" s="6" t="s">
        <v>32</v>
      </c>
      <c r="K2211" s="6" t="s">
        <v>32</v>
      </c>
      <c r="L2211" s="6" t="s">
        <v>32</v>
      </c>
      <c r="M2211" s="6" t="s">
        <v>32</v>
      </c>
      <c r="N2211" s="6" t="s">
        <v>32</v>
      </c>
      <c r="O2211" s="6" t="s">
        <v>32</v>
      </c>
      <c r="P2211" s="6" t="s">
        <v>166</v>
      </c>
      <c r="Q2211" s="6" t="s">
        <v>30</v>
      </c>
      <c r="R2211" s="6" t="s">
        <v>34</v>
      </c>
      <c r="S2211" s="8" t="n">
        <v>19.3</v>
      </c>
      <c r="T2211" s="8" t="n">
        <v>602.9</v>
      </c>
      <c r="U2211" s="6" t="s">
        <v>30</v>
      </c>
      <c r="V2211" s="8" t="n">
        <f aca="false">IF(X2211="0-1 Year", ROUND(S2211/0.474, 2), IF(X2211="1-2 Years", ROUND(S2211/0.287, 2), ROUND(S2211/0.14, 2)))</f>
        <v>137.86</v>
      </c>
      <c r="W2211" s="6" t="str">
        <f aca="false">IF(V2211&gt;4000, "High", IF(V2211&gt;2000, "Medium", "Low"))</f>
        <v>Low</v>
      </c>
      <c r="X2211" s="9" t="s">
        <v>1765</v>
      </c>
      <c r="Y2211" s="10" t="n">
        <f aca="false">IF(U2211="Yes", 1, 0)</f>
        <v>0</v>
      </c>
      <c r="Z2211" s="10" t="n">
        <v>1</v>
      </c>
      <c r="AA2211" s="11" t="n">
        <f aca="false">MAX(0, ($S2211 * 0.35) - ($F2211 * 0.3))</f>
        <v>0</v>
      </c>
      <c r="AB2211" s="12" t="str">
        <f aca="false">IF(AA2211&gt;20,"High",IF(AA2211&gt;10,"Medium","Low"))</f>
        <v>Low</v>
      </c>
    </row>
    <row r="2212" customFormat="false" ht="18.65" hidden="false" customHeight="false" outlineLevel="0" collapsed="false">
      <c r="A2212" s="5" t="s">
        <v>2256</v>
      </c>
      <c r="B2212" s="6" t="s">
        <v>37</v>
      </c>
      <c r="C2212" s="6" t="s">
        <v>30</v>
      </c>
      <c r="D2212" s="6" t="s">
        <v>30</v>
      </c>
      <c r="E2212" s="6" t="s">
        <v>30</v>
      </c>
      <c r="F2212" s="7" t="n">
        <v>15</v>
      </c>
      <c r="G2212" s="6" t="s">
        <v>30</v>
      </c>
      <c r="H2212" s="6" t="s">
        <v>202</v>
      </c>
      <c r="I2212" s="6" t="s">
        <v>203</v>
      </c>
      <c r="J2212" s="6" t="s">
        <v>30</v>
      </c>
      <c r="K2212" s="6" t="s">
        <v>31</v>
      </c>
      <c r="L2212" s="6" t="s">
        <v>30</v>
      </c>
      <c r="M2212" s="6" t="s">
        <v>30</v>
      </c>
      <c r="N2212" s="6" t="s">
        <v>30</v>
      </c>
      <c r="O2212" s="6" t="s">
        <v>31</v>
      </c>
      <c r="P2212" s="6" t="s">
        <v>166</v>
      </c>
      <c r="Q2212" s="6" t="s">
        <v>31</v>
      </c>
      <c r="R2212" s="6" t="s">
        <v>34</v>
      </c>
      <c r="S2212" s="8" t="n">
        <v>38.8</v>
      </c>
      <c r="T2212" s="8" t="n">
        <v>603</v>
      </c>
      <c r="U2212" s="6" t="s">
        <v>30</v>
      </c>
      <c r="V2212" s="8" t="n">
        <f aca="false">IF(X2212="0-1 Year", ROUND(S2212/0.474, 2), IF(X2212="1-2 Years", ROUND(S2212/0.287, 2), ROUND(S2212/0.14, 2)))</f>
        <v>135.19</v>
      </c>
      <c r="W2212" s="6" t="str">
        <f aca="false">IF(V2212&gt;4000, "High", IF(V2212&gt;2000, "Medium", "Low"))</f>
        <v>Low</v>
      </c>
      <c r="X2212" s="9" t="s">
        <v>1275</v>
      </c>
      <c r="Y2212" s="10" t="n">
        <f aca="false">IF(U2212="Yes", 1, 0)</f>
        <v>0</v>
      </c>
      <c r="Z2212" s="10" t="n">
        <v>1</v>
      </c>
      <c r="AA2212" s="11" t="n">
        <f aca="false">MAX(0, ($S2212 * 0.35) - ($F2212 * 0.3))</f>
        <v>9.08</v>
      </c>
      <c r="AB2212" s="12" t="str">
        <f aca="false">IF(AA2212&gt;20,"High",IF(AA2212&gt;10,"Medium","Low"))</f>
        <v>Low</v>
      </c>
    </row>
    <row r="2213" customFormat="false" ht="18.65" hidden="false" customHeight="false" outlineLevel="0" collapsed="false">
      <c r="A2213" s="5" t="s">
        <v>2257</v>
      </c>
      <c r="B2213" s="6" t="s">
        <v>37</v>
      </c>
      <c r="C2213" s="6" t="s">
        <v>30</v>
      </c>
      <c r="D2213" s="6" t="s">
        <v>30</v>
      </c>
      <c r="E2213" s="6" t="s">
        <v>30</v>
      </c>
      <c r="F2213" s="7" t="n">
        <v>7</v>
      </c>
      <c r="G2213" s="6" t="s">
        <v>31</v>
      </c>
      <c r="H2213" s="6" t="s">
        <v>31</v>
      </c>
      <c r="I2213" s="6" t="s">
        <v>517</v>
      </c>
      <c r="J2213" s="6" t="s">
        <v>31</v>
      </c>
      <c r="K2213" s="6" t="s">
        <v>30</v>
      </c>
      <c r="L2213" s="6" t="s">
        <v>30</v>
      </c>
      <c r="M2213" s="6" t="s">
        <v>30</v>
      </c>
      <c r="N2213" s="6" t="s">
        <v>30</v>
      </c>
      <c r="O2213" s="6" t="s">
        <v>30</v>
      </c>
      <c r="P2213" s="6" t="s">
        <v>38</v>
      </c>
      <c r="Q2213" s="6" t="s">
        <v>31</v>
      </c>
      <c r="R2213" s="6" t="s">
        <v>34</v>
      </c>
      <c r="S2213" s="8" t="n">
        <v>79.65</v>
      </c>
      <c r="T2213" s="8" t="n">
        <v>604.7</v>
      </c>
      <c r="U2213" s="6" t="s">
        <v>31</v>
      </c>
      <c r="V2213" s="8" t="n">
        <f aca="false">IF(X2213="0-1 Year", ROUND(S2213/0.474, 2), IF(X2213="1-2 Years", ROUND(S2213/0.287, 2), ROUND(S2213/0.14, 2)))</f>
        <v>168.04</v>
      </c>
      <c r="W2213" s="6" t="str">
        <f aca="false">IF(V2213&gt;4000, "High", IF(V2213&gt;2000, "Medium", "Low"))</f>
        <v>Low</v>
      </c>
      <c r="X2213" s="9" t="s">
        <v>35</v>
      </c>
      <c r="Y2213" s="10" t="n">
        <f aca="false">IF(U2213="Yes", 1, 0)</f>
        <v>1</v>
      </c>
      <c r="Z2213" s="10" t="n">
        <v>1</v>
      </c>
      <c r="AA2213" s="11" t="n">
        <f aca="false">MAX(0, ($S2213 * 0.35) - ($F2213 * 0.3))</f>
        <v>25.7775</v>
      </c>
      <c r="AB2213" s="12" t="str">
        <f aca="false">IF(AA2213&gt;20,"High",IF(AA2213&gt;10,"Medium","Low"))</f>
        <v>High</v>
      </c>
    </row>
    <row r="2214" customFormat="false" ht="18.65" hidden="false" customHeight="false" outlineLevel="0" collapsed="false">
      <c r="A2214" s="5" t="s">
        <v>2258</v>
      </c>
      <c r="B2214" s="6" t="s">
        <v>37</v>
      </c>
      <c r="C2214" s="6" t="s">
        <v>30</v>
      </c>
      <c r="D2214" s="6" t="s">
        <v>30</v>
      </c>
      <c r="E2214" s="6" t="s">
        <v>30</v>
      </c>
      <c r="F2214" s="7" t="n">
        <v>24</v>
      </c>
      <c r="G2214" s="6" t="s">
        <v>31</v>
      </c>
      <c r="H2214" s="6" t="s">
        <v>31</v>
      </c>
      <c r="I2214" s="6" t="s">
        <v>30</v>
      </c>
      <c r="J2214" s="6" t="s">
        <v>32</v>
      </c>
      <c r="K2214" s="6" t="s">
        <v>32</v>
      </c>
      <c r="L2214" s="6" t="s">
        <v>32</v>
      </c>
      <c r="M2214" s="6" t="s">
        <v>32</v>
      </c>
      <c r="N2214" s="6" t="s">
        <v>32</v>
      </c>
      <c r="O2214" s="6" t="s">
        <v>32</v>
      </c>
      <c r="P2214" s="6" t="s">
        <v>33</v>
      </c>
      <c r="Q2214" s="6" t="s">
        <v>30</v>
      </c>
      <c r="R2214" s="6" t="s">
        <v>53</v>
      </c>
      <c r="S2214" s="8" t="n">
        <v>24.6</v>
      </c>
      <c r="T2214" s="8" t="n">
        <v>605.25</v>
      </c>
      <c r="U2214" s="6" t="s">
        <v>30</v>
      </c>
      <c r="V2214" s="8" t="n">
        <f aca="false">IF(X2214="0-1 Year", ROUND(S2214/0.474, 2), IF(X2214="1-2 Years", ROUND(S2214/0.287, 2), ROUND(S2214/0.14, 2)))</f>
        <v>85.71</v>
      </c>
      <c r="W2214" s="6" t="str">
        <f aca="false">IF(V2214&gt;4000, "High", IF(V2214&gt;2000, "Medium", "Low"))</f>
        <v>Low</v>
      </c>
      <c r="X2214" s="9" t="s">
        <v>1275</v>
      </c>
      <c r="Y2214" s="10" t="n">
        <f aca="false">IF(U2214="Yes", 1, 0)</f>
        <v>0</v>
      </c>
      <c r="Z2214" s="10" t="n">
        <v>1</v>
      </c>
      <c r="AA2214" s="11" t="n">
        <f aca="false">MAX(0, ($S2214 * 0.35) - ($F2214 * 0.3))</f>
        <v>1.41</v>
      </c>
      <c r="AB2214" s="12" t="str">
        <f aca="false">IF(AA2214&gt;20,"High",IF(AA2214&gt;10,"Medium","Low"))</f>
        <v>Low</v>
      </c>
    </row>
    <row r="2215" customFormat="false" ht="18.65" hidden="false" customHeight="false" outlineLevel="0" collapsed="false">
      <c r="A2215" s="5" t="s">
        <v>2259</v>
      </c>
      <c r="B2215" s="6" t="s">
        <v>29</v>
      </c>
      <c r="C2215" s="6" t="s">
        <v>31</v>
      </c>
      <c r="D2215" s="6" t="s">
        <v>31</v>
      </c>
      <c r="E2215" s="6" t="s">
        <v>30</v>
      </c>
      <c r="F2215" s="7" t="n">
        <v>7</v>
      </c>
      <c r="G2215" s="6" t="s">
        <v>31</v>
      </c>
      <c r="H2215" s="6" t="s">
        <v>30</v>
      </c>
      <c r="I2215" s="6" t="s">
        <v>517</v>
      </c>
      <c r="J2215" s="6" t="s">
        <v>30</v>
      </c>
      <c r="K2215" s="6" t="s">
        <v>30</v>
      </c>
      <c r="L2215" s="6" t="s">
        <v>30</v>
      </c>
      <c r="M2215" s="6" t="s">
        <v>30</v>
      </c>
      <c r="N2215" s="6" t="s">
        <v>31</v>
      </c>
      <c r="O2215" s="6" t="s">
        <v>31</v>
      </c>
      <c r="P2215" s="6" t="s">
        <v>38</v>
      </c>
      <c r="Q2215" s="6" t="s">
        <v>31</v>
      </c>
      <c r="R2215" s="6" t="s">
        <v>39</v>
      </c>
      <c r="S2215" s="8" t="n">
        <v>89</v>
      </c>
      <c r="T2215" s="8" t="n">
        <v>605.45</v>
      </c>
      <c r="U2215" s="6" t="s">
        <v>30</v>
      </c>
      <c r="V2215" s="8" t="n">
        <f aca="false">IF(X2215="0-1 Year", ROUND(S2215/0.474, 2), IF(X2215="1-2 Years", ROUND(S2215/0.287, 2), ROUND(S2215/0.14, 2)))</f>
        <v>187.76</v>
      </c>
      <c r="W2215" s="6" t="str">
        <f aca="false">IF(V2215&gt;4000, "High", IF(V2215&gt;2000, "Medium", "Low"))</f>
        <v>Low</v>
      </c>
      <c r="X2215" s="9" t="s">
        <v>35</v>
      </c>
      <c r="Y2215" s="10" t="n">
        <f aca="false">IF(U2215="Yes", 1, 0)</f>
        <v>0</v>
      </c>
      <c r="Z2215" s="10" t="n">
        <v>1</v>
      </c>
      <c r="AA2215" s="11" t="n">
        <f aca="false">MAX(0, ($S2215 * 0.35) - ($F2215 * 0.3))</f>
        <v>29.05</v>
      </c>
      <c r="AB2215" s="12" t="str">
        <f aca="false">IF(AA2215&gt;20,"High",IF(AA2215&gt;10,"Medium","Low"))</f>
        <v>High</v>
      </c>
    </row>
    <row r="2216" customFormat="false" ht="18.65" hidden="false" customHeight="false" outlineLevel="0" collapsed="false">
      <c r="A2216" s="5" t="s">
        <v>2260</v>
      </c>
      <c r="B2216" s="6" t="s">
        <v>29</v>
      </c>
      <c r="C2216" s="6" t="s">
        <v>30</v>
      </c>
      <c r="D2216" s="6" t="s">
        <v>30</v>
      </c>
      <c r="E2216" s="6" t="s">
        <v>30</v>
      </c>
      <c r="F2216" s="7" t="n">
        <v>12</v>
      </c>
      <c r="G2216" s="6" t="s">
        <v>30</v>
      </c>
      <c r="H2216" s="6" t="s">
        <v>202</v>
      </c>
      <c r="I2216" s="6" t="s">
        <v>203</v>
      </c>
      <c r="J2216" s="6" t="s">
        <v>31</v>
      </c>
      <c r="K2216" s="6" t="s">
        <v>31</v>
      </c>
      <c r="L2216" s="6" t="s">
        <v>30</v>
      </c>
      <c r="M2216" s="6" t="s">
        <v>31</v>
      </c>
      <c r="N2216" s="6" t="s">
        <v>31</v>
      </c>
      <c r="O2216" s="6" t="s">
        <v>30</v>
      </c>
      <c r="P2216" s="6" t="s">
        <v>38</v>
      </c>
      <c r="Q2216" s="6" t="s">
        <v>31</v>
      </c>
      <c r="R2216" s="6" t="s">
        <v>53</v>
      </c>
      <c r="S2216" s="8" t="n">
        <v>50.95</v>
      </c>
      <c r="T2216" s="8" t="n">
        <v>605.75</v>
      </c>
      <c r="U2216" s="6" t="s">
        <v>30</v>
      </c>
      <c r="V2216" s="8" t="n">
        <f aca="false">IF(X2216="0-1 Year", ROUND(S2216/0.474, 2), IF(X2216="1-2 Years", ROUND(S2216/0.287, 2), ROUND(S2216/0.14, 2)))</f>
        <v>107.49</v>
      </c>
      <c r="W2216" s="6" t="str">
        <f aca="false">IF(V2216&gt;4000, "High", IF(V2216&gt;2000, "Medium", "Low"))</f>
        <v>Low</v>
      </c>
      <c r="X2216" s="9" t="s">
        <v>35</v>
      </c>
      <c r="Y2216" s="10" t="n">
        <f aca="false">IF(U2216="Yes", 1, 0)</f>
        <v>0</v>
      </c>
      <c r="Z2216" s="10" t="n">
        <v>1</v>
      </c>
      <c r="AA2216" s="11" t="n">
        <f aca="false">MAX(0, ($S2216 * 0.35) - ($F2216 * 0.3))</f>
        <v>14.2325</v>
      </c>
      <c r="AB2216" s="12" t="str">
        <f aca="false">IF(AA2216&gt;20,"High",IF(AA2216&gt;10,"Medium","Low"))</f>
        <v>Medium</v>
      </c>
    </row>
    <row r="2217" customFormat="false" ht="18.65" hidden="false" customHeight="false" outlineLevel="0" collapsed="false">
      <c r="A2217" s="5" t="s">
        <v>2261</v>
      </c>
      <c r="B2217" s="6" t="s">
        <v>37</v>
      </c>
      <c r="C2217" s="6" t="s">
        <v>30</v>
      </c>
      <c r="D2217" s="6" t="s">
        <v>30</v>
      </c>
      <c r="E2217" s="6" t="s">
        <v>30</v>
      </c>
      <c r="F2217" s="7" t="n">
        <v>22</v>
      </c>
      <c r="G2217" s="6" t="s">
        <v>31</v>
      </c>
      <c r="H2217" s="6" t="s">
        <v>31</v>
      </c>
      <c r="I2217" s="6" t="s">
        <v>30</v>
      </c>
      <c r="J2217" s="6" t="s">
        <v>32</v>
      </c>
      <c r="K2217" s="6" t="s">
        <v>32</v>
      </c>
      <c r="L2217" s="6" t="s">
        <v>32</v>
      </c>
      <c r="M2217" s="6" t="s">
        <v>32</v>
      </c>
      <c r="N2217" s="6" t="s">
        <v>32</v>
      </c>
      <c r="O2217" s="6" t="s">
        <v>32</v>
      </c>
      <c r="P2217" s="6" t="s">
        <v>166</v>
      </c>
      <c r="Q2217" s="6" t="s">
        <v>30</v>
      </c>
      <c r="R2217" s="6" t="s">
        <v>34</v>
      </c>
      <c r="S2217" s="8" t="n">
        <v>26.25</v>
      </c>
      <c r="T2217" s="8" t="n">
        <v>605.9</v>
      </c>
      <c r="U2217" s="6" t="s">
        <v>30</v>
      </c>
      <c r="V2217" s="8" t="n">
        <f aca="false">IF(X2217="0-1 Year", ROUND(S2217/0.474, 2), IF(X2217="1-2 Years", ROUND(S2217/0.287, 2), ROUND(S2217/0.14, 2)))</f>
        <v>91.46</v>
      </c>
      <c r="W2217" s="6" t="str">
        <f aca="false">IF(V2217&gt;4000, "High", IF(V2217&gt;2000, "Medium", "Low"))</f>
        <v>Low</v>
      </c>
      <c r="X2217" s="9" t="s">
        <v>1275</v>
      </c>
      <c r="Y2217" s="10" t="n">
        <f aca="false">IF(U2217="Yes", 1, 0)</f>
        <v>0</v>
      </c>
      <c r="Z2217" s="10" t="n">
        <v>1</v>
      </c>
      <c r="AA2217" s="11" t="n">
        <f aca="false">MAX(0, ($S2217 * 0.35) - ($F2217 * 0.3))</f>
        <v>2.5875</v>
      </c>
      <c r="AB2217" s="12" t="str">
        <f aca="false">IF(AA2217&gt;20,"High",IF(AA2217&gt;10,"Medium","Low"))</f>
        <v>Low</v>
      </c>
    </row>
    <row r="2218" customFormat="false" ht="18.65" hidden="false" customHeight="false" outlineLevel="0" collapsed="false">
      <c r="A2218" s="5" t="s">
        <v>2262</v>
      </c>
      <c r="B2218" s="6" t="s">
        <v>37</v>
      </c>
      <c r="C2218" s="6" t="s">
        <v>31</v>
      </c>
      <c r="D2218" s="6" t="s">
        <v>30</v>
      </c>
      <c r="E2218" s="6" t="s">
        <v>30</v>
      </c>
      <c r="F2218" s="7" t="n">
        <v>8</v>
      </c>
      <c r="G2218" s="6" t="s">
        <v>31</v>
      </c>
      <c r="H2218" s="6" t="s">
        <v>31</v>
      </c>
      <c r="I2218" s="6" t="s">
        <v>517</v>
      </c>
      <c r="J2218" s="6" t="s">
        <v>30</v>
      </c>
      <c r="K2218" s="6" t="s">
        <v>30</v>
      </c>
      <c r="L2218" s="6" t="s">
        <v>30</v>
      </c>
      <c r="M2218" s="6" t="s">
        <v>30</v>
      </c>
      <c r="N2218" s="6" t="s">
        <v>30</v>
      </c>
      <c r="O2218" s="6" t="s">
        <v>30</v>
      </c>
      <c r="P2218" s="6" t="s">
        <v>38</v>
      </c>
      <c r="Q2218" s="6" t="s">
        <v>31</v>
      </c>
      <c r="R2218" s="6" t="s">
        <v>39</v>
      </c>
      <c r="S2218" s="8" t="n">
        <v>75.75</v>
      </c>
      <c r="T2218" s="8" t="n">
        <v>606.25</v>
      </c>
      <c r="U2218" s="6" t="s">
        <v>31</v>
      </c>
      <c r="V2218" s="8" t="n">
        <f aca="false">IF(X2218="0-1 Year", ROUND(S2218/0.474, 2), IF(X2218="1-2 Years", ROUND(S2218/0.287, 2), ROUND(S2218/0.14, 2)))</f>
        <v>159.81</v>
      </c>
      <c r="W2218" s="6" t="str">
        <f aca="false">IF(V2218&gt;4000, "High", IF(V2218&gt;2000, "Medium", "Low"))</f>
        <v>Low</v>
      </c>
      <c r="X2218" s="9" t="s">
        <v>35</v>
      </c>
      <c r="Y2218" s="10" t="n">
        <f aca="false">IF(U2218="Yes", 1, 0)</f>
        <v>1</v>
      </c>
      <c r="Z2218" s="10" t="n">
        <v>1</v>
      </c>
      <c r="AA2218" s="11" t="n">
        <f aca="false">MAX(0, ($S2218 * 0.35) - ($F2218 * 0.3))</f>
        <v>24.1125</v>
      </c>
      <c r="AB2218" s="12" t="str">
        <f aca="false">IF(AA2218&gt;20,"High",IF(AA2218&gt;10,"Medium","Low"))</f>
        <v>High</v>
      </c>
    </row>
    <row r="2219" customFormat="false" ht="18.65" hidden="false" customHeight="false" outlineLevel="0" collapsed="false">
      <c r="A2219" s="5" t="s">
        <v>2263</v>
      </c>
      <c r="B2219" s="6" t="s">
        <v>29</v>
      </c>
      <c r="C2219" s="6" t="s">
        <v>31</v>
      </c>
      <c r="D2219" s="6" t="s">
        <v>30</v>
      </c>
      <c r="E2219" s="6" t="s">
        <v>30</v>
      </c>
      <c r="F2219" s="7" t="n">
        <v>8</v>
      </c>
      <c r="G2219" s="6" t="s">
        <v>31</v>
      </c>
      <c r="H2219" s="6" t="s">
        <v>30</v>
      </c>
      <c r="I2219" s="6" t="s">
        <v>517</v>
      </c>
      <c r="J2219" s="6" t="s">
        <v>30</v>
      </c>
      <c r="K2219" s="6" t="s">
        <v>31</v>
      </c>
      <c r="L2219" s="6" t="s">
        <v>30</v>
      </c>
      <c r="M2219" s="6" t="s">
        <v>30</v>
      </c>
      <c r="N2219" s="6" t="s">
        <v>30</v>
      </c>
      <c r="O2219" s="6" t="s">
        <v>30</v>
      </c>
      <c r="P2219" s="6" t="s">
        <v>38</v>
      </c>
      <c r="Q2219" s="6" t="s">
        <v>31</v>
      </c>
      <c r="R2219" s="6" t="s">
        <v>39</v>
      </c>
      <c r="S2219" s="8" t="n">
        <v>74.5</v>
      </c>
      <c r="T2219" s="8" t="n">
        <v>606.55</v>
      </c>
      <c r="U2219" s="6" t="s">
        <v>31</v>
      </c>
      <c r="V2219" s="8" t="n">
        <f aca="false">IF(X2219="0-1 Year", ROUND(S2219/0.474, 2), IF(X2219="1-2 Years", ROUND(S2219/0.287, 2), ROUND(S2219/0.14, 2)))</f>
        <v>157.17</v>
      </c>
      <c r="W2219" s="6" t="str">
        <f aca="false">IF(V2219&gt;4000, "High", IF(V2219&gt;2000, "Medium", "Low"))</f>
        <v>Low</v>
      </c>
      <c r="X2219" s="9" t="s">
        <v>35</v>
      </c>
      <c r="Y2219" s="10" t="n">
        <f aca="false">IF(U2219="Yes", 1, 0)</f>
        <v>1</v>
      </c>
      <c r="Z2219" s="10" t="n">
        <v>1</v>
      </c>
      <c r="AA2219" s="11" t="n">
        <f aca="false">MAX(0, ($S2219 * 0.35) - ($F2219 * 0.3))</f>
        <v>23.675</v>
      </c>
      <c r="AB2219" s="12" t="str">
        <f aca="false">IF(AA2219&gt;20,"High",IF(AA2219&gt;10,"Medium","Low"))</f>
        <v>High</v>
      </c>
    </row>
    <row r="2220" customFormat="false" ht="18.65" hidden="false" customHeight="false" outlineLevel="0" collapsed="false">
      <c r="A2220" s="5" t="s">
        <v>2264</v>
      </c>
      <c r="B2220" s="6" t="s">
        <v>37</v>
      </c>
      <c r="C2220" s="6" t="s">
        <v>30</v>
      </c>
      <c r="D2220" s="6" t="s">
        <v>30</v>
      </c>
      <c r="E2220" s="6" t="s">
        <v>30</v>
      </c>
      <c r="F2220" s="7" t="n">
        <v>18</v>
      </c>
      <c r="G2220" s="6" t="s">
        <v>30</v>
      </c>
      <c r="H2220" s="6" t="s">
        <v>202</v>
      </c>
      <c r="I2220" s="6" t="s">
        <v>203</v>
      </c>
      <c r="J2220" s="6" t="s">
        <v>30</v>
      </c>
      <c r="K2220" s="6" t="s">
        <v>30</v>
      </c>
      <c r="L2220" s="6" t="s">
        <v>31</v>
      </c>
      <c r="M2220" s="6" t="s">
        <v>31</v>
      </c>
      <c r="N2220" s="6" t="s">
        <v>30</v>
      </c>
      <c r="O2220" s="6" t="s">
        <v>30</v>
      </c>
      <c r="P2220" s="6" t="s">
        <v>38</v>
      </c>
      <c r="Q2220" s="6" t="s">
        <v>31</v>
      </c>
      <c r="R2220" s="6" t="s">
        <v>39</v>
      </c>
      <c r="S2220" s="8" t="n">
        <v>35.2</v>
      </c>
      <c r="T2220" s="8" t="n">
        <v>607.3</v>
      </c>
      <c r="U2220" s="6" t="s">
        <v>30</v>
      </c>
      <c r="V2220" s="8" t="n">
        <f aca="false">IF(X2220="0-1 Year", ROUND(S2220/0.474, 2), IF(X2220="1-2 Years", ROUND(S2220/0.287, 2), ROUND(S2220/0.14, 2)))</f>
        <v>122.65</v>
      </c>
      <c r="W2220" s="6" t="str">
        <f aca="false">IF(V2220&gt;4000, "High", IF(V2220&gt;2000, "Medium", "Low"))</f>
        <v>Low</v>
      </c>
      <c r="X2220" s="9" t="s">
        <v>1275</v>
      </c>
      <c r="Y2220" s="10" t="n">
        <f aca="false">IF(U2220="Yes", 1, 0)</f>
        <v>0</v>
      </c>
      <c r="Z2220" s="10" t="n">
        <v>1</v>
      </c>
      <c r="AA2220" s="11" t="n">
        <f aca="false">MAX(0, ($S2220 * 0.35) - ($F2220 * 0.3))</f>
        <v>6.92</v>
      </c>
      <c r="AB2220" s="12" t="str">
        <f aca="false">IF(AA2220&gt;20,"High",IF(AA2220&gt;10,"Medium","Low"))</f>
        <v>Low</v>
      </c>
    </row>
    <row r="2221" customFormat="false" ht="18.65" hidden="false" customHeight="false" outlineLevel="0" collapsed="false">
      <c r="A2221" s="5" t="s">
        <v>2265</v>
      </c>
      <c r="B2221" s="6" t="s">
        <v>29</v>
      </c>
      <c r="C2221" s="6" t="s">
        <v>30</v>
      </c>
      <c r="D2221" s="6" t="s">
        <v>30</v>
      </c>
      <c r="E2221" s="6" t="s">
        <v>30</v>
      </c>
      <c r="F2221" s="7" t="n">
        <v>32</v>
      </c>
      <c r="G2221" s="6" t="s">
        <v>31</v>
      </c>
      <c r="H2221" s="6" t="s">
        <v>30</v>
      </c>
      <c r="I2221" s="6" t="s">
        <v>30</v>
      </c>
      <c r="J2221" s="6" t="s">
        <v>32</v>
      </c>
      <c r="K2221" s="6" t="s">
        <v>32</v>
      </c>
      <c r="L2221" s="6" t="s">
        <v>32</v>
      </c>
      <c r="M2221" s="6" t="s">
        <v>32</v>
      </c>
      <c r="N2221" s="6" t="s">
        <v>32</v>
      </c>
      <c r="O2221" s="6" t="s">
        <v>32</v>
      </c>
      <c r="P2221" s="6" t="s">
        <v>33</v>
      </c>
      <c r="Q2221" s="6" t="s">
        <v>30</v>
      </c>
      <c r="R2221" s="6" t="s">
        <v>34</v>
      </c>
      <c r="S2221" s="8" t="n">
        <v>19.8</v>
      </c>
      <c r="T2221" s="8" t="n">
        <v>607.7</v>
      </c>
      <c r="U2221" s="6" t="s">
        <v>30</v>
      </c>
      <c r="V2221" s="8" t="n">
        <f aca="false">IF(X2221="0-1 Year", ROUND(S2221/0.474, 2), IF(X2221="1-2 Years", ROUND(S2221/0.287, 2), ROUND(S2221/0.14, 2)))</f>
        <v>141.43</v>
      </c>
      <c r="W2221" s="6" t="str">
        <f aca="false">IF(V2221&gt;4000, "High", IF(V2221&gt;2000, "Medium", "Low"))</f>
        <v>Low</v>
      </c>
      <c r="X2221" s="9" t="s">
        <v>1765</v>
      </c>
      <c r="Y2221" s="10" t="n">
        <f aca="false">IF(U2221="Yes", 1, 0)</f>
        <v>0</v>
      </c>
      <c r="Z2221" s="10" t="n">
        <v>1</v>
      </c>
      <c r="AA2221" s="11" t="n">
        <f aca="false">MAX(0, ($S2221 * 0.35) - ($F2221 * 0.3))</f>
        <v>0</v>
      </c>
      <c r="AB2221" s="12" t="str">
        <f aca="false">IF(AA2221&gt;20,"High",IF(AA2221&gt;10,"Medium","Low"))</f>
        <v>Low</v>
      </c>
    </row>
    <row r="2222" customFormat="false" ht="18.65" hidden="false" customHeight="false" outlineLevel="0" collapsed="false">
      <c r="A2222" s="5" t="s">
        <v>2266</v>
      </c>
      <c r="B2222" s="6" t="s">
        <v>29</v>
      </c>
      <c r="C2222" s="6" t="s">
        <v>30</v>
      </c>
      <c r="D2222" s="6" t="s">
        <v>30</v>
      </c>
      <c r="E2222" s="6" t="s">
        <v>30</v>
      </c>
      <c r="F2222" s="7" t="n">
        <v>11</v>
      </c>
      <c r="G2222" s="6" t="s">
        <v>31</v>
      </c>
      <c r="H2222" s="6" t="s">
        <v>31</v>
      </c>
      <c r="I2222" s="6" t="s">
        <v>203</v>
      </c>
      <c r="J2222" s="6" t="s">
        <v>30</v>
      </c>
      <c r="K2222" s="6" t="s">
        <v>30</v>
      </c>
      <c r="L2222" s="6" t="s">
        <v>31</v>
      </c>
      <c r="M2222" s="6" t="s">
        <v>30</v>
      </c>
      <c r="N2222" s="6" t="s">
        <v>30</v>
      </c>
      <c r="O2222" s="6" t="s">
        <v>30</v>
      </c>
      <c r="P2222" s="6" t="s">
        <v>38</v>
      </c>
      <c r="Q2222" s="6" t="s">
        <v>30</v>
      </c>
      <c r="R2222" s="6" t="s">
        <v>39</v>
      </c>
      <c r="S2222" s="8" t="n">
        <v>53.75</v>
      </c>
      <c r="T2222" s="8" t="n">
        <v>608</v>
      </c>
      <c r="U2222" s="6" t="s">
        <v>31</v>
      </c>
      <c r="V2222" s="8" t="n">
        <f aca="false">IF(X2222="0-1 Year", ROUND(S2222/0.474, 2), IF(X2222="1-2 Years", ROUND(S2222/0.287, 2), ROUND(S2222/0.14, 2)))</f>
        <v>113.4</v>
      </c>
      <c r="W2222" s="6" t="str">
        <f aca="false">IF(V2222&gt;4000, "High", IF(V2222&gt;2000, "Medium", "Low"))</f>
        <v>Low</v>
      </c>
      <c r="X2222" s="9" t="s">
        <v>35</v>
      </c>
      <c r="Y2222" s="10" t="n">
        <f aca="false">IF(U2222="Yes", 1, 0)</f>
        <v>1</v>
      </c>
      <c r="Z2222" s="10" t="n">
        <v>1</v>
      </c>
      <c r="AA2222" s="11" t="n">
        <f aca="false">MAX(0, ($S2222 * 0.35) - ($F2222 * 0.3))</f>
        <v>15.5125</v>
      </c>
      <c r="AB2222" s="12" t="str">
        <f aca="false">IF(AA2222&gt;20,"High",IF(AA2222&gt;10,"Medium","Low"))</f>
        <v>Medium</v>
      </c>
    </row>
    <row r="2223" customFormat="false" ht="18.65" hidden="false" customHeight="false" outlineLevel="0" collapsed="false">
      <c r="A2223" s="5" t="s">
        <v>2267</v>
      </c>
      <c r="B2223" s="6" t="s">
        <v>29</v>
      </c>
      <c r="C2223" s="6" t="s">
        <v>30</v>
      </c>
      <c r="D2223" s="6" t="s">
        <v>31</v>
      </c>
      <c r="E2223" s="6" t="s">
        <v>30</v>
      </c>
      <c r="F2223" s="7" t="n">
        <v>11</v>
      </c>
      <c r="G2223" s="6" t="s">
        <v>31</v>
      </c>
      <c r="H2223" s="6" t="s">
        <v>30</v>
      </c>
      <c r="I2223" s="6" t="s">
        <v>203</v>
      </c>
      <c r="J2223" s="6" t="s">
        <v>30</v>
      </c>
      <c r="K2223" s="6" t="s">
        <v>30</v>
      </c>
      <c r="L2223" s="6" t="s">
        <v>30</v>
      </c>
      <c r="M2223" s="6" t="s">
        <v>30</v>
      </c>
      <c r="N2223" s="6" t="s">
        <v>31</v>
      </c>
      <c r="O2223" s="6" t="s">
        <v>30</v>
      </c>
      <c r="P2223" s="6" t="s">
        <v>38</v>
      </c>
      <c r="Q2223" s="6" t="s">
        <v>31</v>
      </c>
      <c r="R2223" s="6" t="s">
        <v>53</v>
      </c>
      <c r="S2223" s="8" t="n">
        <v>55.05</v>
      </c>
      <c r="T2223" s="8" t="n">
        <v>608.15</v>
      </c>
      <c r="U2223" s="6" t="s">
        <v>30</v>
      </c>
      <c r="V2223" s="8" t="n">
        <f aca="false">IF(X2223="0-1 Year", ROUND(S2223/0.474, 2), IF(X2223="1-2 Years", ROUND(S2223/0.287, 2), ROUND(S2223/0.14, 2)))</f>
        <v>116.14</v>
      </c>
      <c r="W2223" s="6" t="str">
        <f aca="false">IF(V2223&gt;4000, "High", IF(V2223&gt;2000, "Medium", "Low"))</f>
        <v>Low</v>
      </c>
      <c r="X2223" s="9" t="s">
        <v>35</v>
      </c>
      <c r="Y2223" s="10" t="n">
        <f aca="false">IF(U2223="Yes", 1, 0)</f>
        <v>0</v>
      </c>
      <c r="Z2223" s="10" t="n">
        <v>1</v>
      </c>
      <c r="AA2223" s="11" t="n">
        <f aca="false">MAX(0, ($S2223 * 0.35) - ($F2223 * 0.3))</f>
        <v>15.9675</v>
      </c>
      <c r="AB2223" s="12" t="str">
        <f aca="false">IF(AA2223&gt;20,"High",IF(AA2223&gt;10,"Medium","Low"))</f>
        <v>Medium</v>
      </c>
    </row>
    <row r="2224" customFormat="false" ht="18.65" hidden="false" customHeight="false" outlineLevel="0" collapsed="false">
      <c r="A2224" s="5" t="s">
        <v>2268</v>
      </c>
      <c r="B2224" s="6" t="s">
        <v>37</v>
      </c>
      <c r="C2224" s="6" t="s">
        <v>30</v>
      </c>
      <c r="D2224" s="6" t="s">
        <v>31</v>
      </c>
      <c r="E2224" s="6" t="s">
        <v>31</v>
      </c>
      <c r="F2224" s="7" t="n">
        <v>30</v>
      </c>
      <c r="G2224" s="6" t="s">
        <v>31</v>
      </c>
      <c r="H2224" s="6" t="s">
        <v>30</v>
      </c>
      <c r="I2224" s="6" t="s">
        <v>30</v>
      </c>
      <c r="J2224" s="6" t="s">
        <v>32</v>
      </c>
      <c r="K2224" s="6" t="s">
        <v>32</v>
      </c>
      <c r="L2224" s="6" t="s">
        <v>32</v>
      </c>
      <c r="M2224" s="6" t="s">
        <v>32</v>
      </c>
      <c r="N2224" s="6" t="s">
        <v>32</v>
      </c>
      <c r="O2224" s="6" t="s">
        <v>32</v>
      </c>
      <c r="P2224" s="6" t="s">
        <v>33</v>
      </c>
      <c r="Q2224" s="6" t="s">
        <v>30</v>
      </c>
      <c r="R2224" s="6" t="s">
        <v>53</v>
      </c>
      <c r="S2224" s="8" t="n">
        <v>19.55</v>
      </c>
      <c r="T2224" s="8" t="n">
        <v>608.5</v>
      </c>
      <c r="U2224" s="6" t="s">
        <v>30</v>
      </c>
      <c r="V2224" s="8" t="n">
        <f aca="false">IF(X2224="0-1 Year", ROUND(S2224/0.474, 2), IF(X2224="1-2 Years", ROUND(S2224/0.287, 2), ROUND(S2224/0.14, 2)))</f>
        <v>139.64</v>
      </c>
      <c r="W2224" s="6" t="str">
        <f aca="false">IF(V2224&gt;4000, "High", IF(V2224&gt;2000, "Medium", "Low"))</f>
        <v>Low</v>
      </c>
      <c r="X2224" s="9" t="s">
        <v>1765</v>
      </c>
      <c r="Y2224" s="10" t="n">
        <f aca="false">IF(U2224="Yes", 1, 0)</f>
        <v>0</v>
      </c>
      <c r="Z2224" s="10" t="n">
        <v>1</v>
      </c>
      <c r="AA2224" s="11" t="n">
        <f aca="false">MAX(0, ($S2224 * 0.35) - ($F2224 * 0.3))</f>
        <v>0</v>
      </c>
      <c r="AB2224" s="12" t="str">
        <f aca="false">IF(AA2224&gt;20,"High",IF(AA2224&gt;10,"Medium","Low"))</f>
        <v>Low</v>
      </c>
    </row>
    <row r="2225" customFormat="false" ht="18.65" hidden="false" customHeight="false" outlineLevel="0" collapsed="false">
      <c r="A2225" s="5" t="s">
        <v>2269</v>
      </c>
      <c r="B2225" s="6" t="s">
        <v>29</v>
      </c>
      <c r="C2225" s="6" t="s">
        <v>30</v>
      </c>
      <c r="D2225" s="6" t="s">
        <v>31</v>
      </c>
      <c r="E2225" s="6" t="s">
        <v>31</v>
      </c>
      <c r="F2225" s="7" t="n">
        <v>7</v>
      </c>
      <c r="G2225" s="6" t="s">
        <v>31</v>
      </c>
      <c r="H2225" s="6" t="s">
        <v>30</v>
      </c>
      <c r="I2225" s="6" t="s">
        <v>517</v>
      </c>
      <c r="J2225" s="6" t="s">
        <v>30</v>
      </c>
      <c r="K2225" s="6" t="s">
        <v>31</v>
      </c>
      <c r="L2225" s="6" t="s">
        <v>30</v>
      </c>
      <c r="M2225" s="6" t="s">
        <v>31</v>
      </c>
      <c r="N2225" s="6" t="s">
        <v>31</v>
      </c>
      <c r="O2225" s="6" t="s">
        <v>30</v>
      </c>
      <c r="P2225" s="6" t="s">
        <v>38</v>
      </c>
      <c r="Q2225" s="6" t="s">
        <v>31</v>
      </c>
      <c r="R2225" s="6" t="s">
        <v>39</v>
      </c>
      <c r="S2225" s="8" t="n">
        <v>89.75</v>
      </c>
      <c r="T2225" s="8" t="n">
        <v>608.8</v>
      </c>
      <c r="U2225" s="6" t="s">
        <v>31</v>
      </c>
      <c r="V2225" s="8" t="n">
        <f aca="false">IF(X2225="0-1 Year", ROUND(S2225/0.474, 2), IF(X2225="1-2 Years", ROUND(S2225/0.287, 2), ROUND(S2225/0.14, 2)))</f>
        <v>189.35</v>
      </c>
      <c r="W2225" s="6" t="str">
        <f aca="false">IF(V2225&gt;4000, "High", IF(V2225&gt;2000, "Medium", "Low"))</f>
        <v>Low</v>
      </c>
      <c r="X2225" s="9" t="s">
        <v>35</v>
      </c>
      <c r="Y2225" s="10" t="n">
        <f aca="false">IF(U2225="Yes", 1, 0)</f>
        <v>1</v>
      </c>
      <c r="Z2225" s="10" t="n">
        <v>1</v>
      </c>
      <c r="AA2225" s="11" t="n">
        <f aca="false">MAX(0, ($S2225 * 0.35) - ($F2225 * 0.3))</f>
        <v>29.3125</v>
      </c>
      <c r="AB2225" s="12" t="str">
        <f aca="false">IF(AA2225&gt;20,"High",IF(AA2225&gt;10,"Medium","Low"))</f>
        <v>High</v>
      </c>
    </row>
    <row r="2226" customFormat="false" ht="18.65" hidden="false" customHeight="false" outlineLevel="0" collapsed="false">
      <c r="A2226" s="5" t="s">
        <v>2270</v>
      </c>
      <c r="B2226" s="6" t="s">
        <v>29</v>
      </c>
      <c r="C2226" s="6" t="s">
        <v>30</v>
      </c>
      <c r="D2226" s="6" t="s">
        <v>31</v>
      </c>
      <c r="E2226" s="6" t="s">
        <v>31</v>
      </c>
      <c r="F2226" s="7" t="n">
        <v>24</v>
      </c>
      <c r="G2226" s="6" t="s">
        <v>31</v>
      </c>
      <c r="H2226" s="6" t="s">
        <v>31</v>
      </c>
      <c r="I2226" s="6" t="s">
        <v>30</v>
      </c>
      <c r="J2226" s="6" t="s">
        <v>32</v>
      </c>
      <c r="K2226" s="6" t="s">
        <v>32</v>
      </c>
      <c r="L2226" s="6" t="s">
        <v>32</v>
      </c>
      <c r="M2226" s="6" t="s">
        <v>32</v>
      </c>
      <c r="N2226" s="6" t="s">
        <v>32</v>
      </c>
      <c r="O2226" s="6" t="s">
        <v>32</v>
      </c>
      <c r="P2226" s="6" t="s">
        <v>166</v>
      </c>
      <c r="Q2226" s="6" t="s">
        <v>30</v>
      </c>
      <c r="R2226" s="6" t="s">
        <v>34</v>
      </c>
      <c r="S2226" s="8" t="n">
        <v>24.2</v>
      </c>
      <c r="T2226" s="8" t="n">
        <v>609.05</v>
      </c>
      <c r="U2226" s="6" t="s">
        <v>30</v>
      </c>
      <c r="V2226" s="8" t="n">
        <f aca="false">IF(X2226="0-1 Year", ROUND(S2226/0.474, 2), IF(X2226="1-2 Years", ROUND(S2226/0.287, 2), ROUND(S2226/0.14, 2)))</f>
        <v>84.32</v>
      </c>
      <c r="W2226" s="6" t="str">
        <f aca="false">IF(V2226&gt;4000, "High", IF(V2226&gt;2000, "Medium", "Low"))</f>
        <v>Low</v>
      </c>
      <c r="X2226" s="9" t="s">
        <v>1275</v>
      </c>
      <c r="Y2226" s="10" t="n">
        <f aca="false">IF(U2226="Yes", 1, 0)</f>
        <v>0</v>
      </c>
      <c r="Z2226" s="10" t="n">
        <v>1</v>
      </c>
      <c r="AA2226" s="11" t="n">
        <f aca="false">MAX(0, ($S2226 * 0.35) - ($F2226 * 0.3))</f>
        <v>1.27</v>
      </c>
      <c r="AB2226" s="12" t="str">
        <f aca="false">IF(AA2226&gt;20,"High",IF(AA2226&gt;10,"Medium","Low"))</f>
        <v>Low</v>
      </c>
    </row>
    <row r="2227" customFormat="false" ht="18.65" hidden="false" customHeight="false" outlineLevel="0" collapsed="false">
      <c r="A2227" s="5" t="s">
        <v>2271</v>
      </c>
      <c r="B2227" s="6" t="s">
        <v>29</v>
      </c>
      <c r="C2227" s="6" t="s">
        <v>30</v>
      </c>
      <c r="D2227" s="6" t="s">
        <v>30</v>
      </c>
      <c r="E2227" s="6" t="s">
        <v>30</v>
      </c>
      <c r="F2227" s="7" t="n">
        <v>31</v>
      </c>
      <c r="G2227" s="6" t="s">
        <v>31</v>
      </c>
      <c r="H2227" s="6" t="s">
        <v>30</v>
      </c>
      <c r="I2227" s="6" t="s">
        <v>30</v>
      </c>
      <c r="J2227" s="6" t="s">
        <v>32</v>
      </c>
      <c r="K2227" s="6" t="s">
        <v>32</v>
      </c>
      <c r="L2227" s="6" t="s">
        <v>32</v>
      </c>
      <c r="M2227" s="6" t="s">
        <v>32</v>
      </c>
      <c r="N2227" s="6" t="s">
        <v>32</v>
      </c>
      <c r="O2227" s="6" t="s">
        <v>32</v>
      </c>
      <c r="P2227" s="6" t="s">
        <v>166</v>
      </c>
      <c r="Q2227" s="6" t="s">
        <v>30</v>
      </c>
      <c r="R2227" s="6" t="s">
        <v>53</v>
      </c>
      <c r="S2227" s="8" t="n">
        <v>20.4</v>
      </c>
      <c r="T2227" s="8" t="n">
        <v>609.1</v>
      </c>
      <c r="U2227" s="6" t="s">
        <v>30</v>
      </c>
      <c r="V2227" s="8" t="n">
        <f aca="false">IF(X2227="0-1 Year", ROUND(S2227/0.474, 2), IF(X2227="1-2 Years", ROUND(S2227/0.287, 2), ROUND(S2227/0.14, 2)))</f>
        <v>145.71</v>
      </c>
      <c r="W2227" s="6" t="str">
        <f aca="false">IF(V2227&gt;4000, "High", IF(V2227&gt;2000, "Medium", "Low"))</f>
        <v>Low</v>
      </c>
      <c r="X2227" s="9" t="s">
        <v>1765</v>
      </c>
      <c r="Y2227" s="10" t="n">
        <f aca="false">IF(U2227="Yes", 1, 0)</f>
        <v>0</v>
      </c>
      <c r="Z2227" s="10" t="n">
        <v>1</v>
      </c>
      <c r="AA2227" s="11" t="n">
        <f aca="false">MAX(0, ($S2227 * 0.35) - ($F2227 * 0.3))</f>
        <v>0</v>
      </c>
      <c r="AB2227" s="12" t="str">
        <f aca="false">IF(AA2227&gt;20,"High",IF(AA2227&gt;10,"Medium","Low"))</f>
        <v>Low</v>
      </c>
    </row>
    <row r="2228" customFormat="false" ht="18.65" hidden="false" customHeight="false" outlineLevel="0" collapsed="false">
      <c r="A2228" s="5" t="s">
        <v>2272</v>
      </c>
      <c r="B2228" s="6" t="s">
        <v>37</v>
      </c>
      <c r="C2228" s="6" t="s">
        <v>31</v>
      </c>
      <c r="D2228" s="6" t="s">
        <v>30</v>
      </c>
      <c r="E2228" s="6" t="s">
        <v>30</v>
      </c>
      <c r="F2228" s="7" t="n">
        <v>7</v>
      </c>
      <c r="G2228" s="6" t="s">
        <v>31</v>
      </c>
      <c r="H2228" s="6" t="s">
        <v>30</v>
      </c>
      <c r="I2228" s="6" t="s">
        <v>517</v>
      </c>
      <c r="J2228" s="6" t="s">
        <v>30</v>
      </c>
      <c r="K2228" s="6" t="s">
        <v>30</v>
      </c>
      <c r="L2228" s="6" t="s">
        <v>31</v>
      </c>
      <c r="M2228" s="6" t="s">
        <v>30</v>
      </c>
      <c r="N2228" s="6" t="s">
        <v>31</v>
      </c>
      <c r="O2228" s="6" t="s">
        <v>30</v>
      </c>
      <c r="P2228" s="6" t="s">
        <v>38</v>
      </c>
      <c r="Q2228" s="6" t="s">
        <v>31</v>
      </c>
      <c r="R2228" s="6" t="s">
        <v>39</v>
      </c>
      <c r="S2228" s="8" t="n">
        <v>84.35</v>
      </c>
      <c r="T2228" s="8" t="n">
        <v>609.65</v>
      </c>
      <c r="U2228" s="6" t="s">
        <v>30</v>
      </c>
      <c r="V2228" s="8" t="n">
        <f aca="false">IF(X2228="0-1 Year", ROUND(S2228/0.474, 2), IF(X2228="1-2 Years", ROUND(S2228/0.287, 2), ROUND(S2228/0.14, 2)))</f>
        <v>177.95</v>
      </c>
      <c r="W2228" s="6" t="str">
        <f aca="false">IF(V2228&gt;4000, "High", IF(V2228&gt;2000, "Medium", "Low"))</f>
        <v>Low</v>
      </c>
      <c r="X2228" s="9" t="s">
        <v>35</v>
      </c>
      <c r="Y2228" s="10" t="n">
        <f aca="false">IF(U2228="Yes", 1, 0)</f>
        <v>0</v>
      </c>
      <c r="Z2228" s="10" t="n">
        <v>1</v>
      </c>
      <c r="AA2228" s="11" t="n">
        <f aca="false">MAX(0, ($S2228 * 0.35) - ($F2228 * 0.3))</f>
        <v>27.4225</v>
      </c>
      <c r="AB2228" s="12" t="str">
        <f aca="false">IF(AA2228&gt;20,"High",IF(AA2228&gt;10,"Medium","Low"))</f>
        <v>High</v>
      </c>
    </row>
    <row r="2229" customFormat="false" ht="18.65" hidden="false" customHeight="false" outlineLevel="0" collapsed="false">
      <c r="A2229" s="5" t="s">
        <v>2273</v>
      </c>
      <c r="B2229" s="6" t="s">
        <v>29</v>
      </c>
      <c r="C2229" s="6" t="s">
        <v>30</v>
      </c>
      <c r="D2229" s="6" t="s">
        <v>31</v>
      </c>
      <c r="E2229" s="6" t="s">
        <v>30</v>
      </c>
      <c r="F2229" s="7" t="n">
        <v>8</v>
      </c>
      <c r="G2229" s="6" t="s">
        <v>31</v>
      </c>
      <c r="H2229" s="6" t="s">
        <v>30</v>
      </c>
      <c r="I2229" s="6" t="s">
        <v>517</v>
      </c>
      <c r="J2229" s="6" t="s">
        <v>31</v>
      </c>
      <c r="K2229" s="6" t="s">
        <v>30</v>
      </c>
      <c r="L2229" s="6" t="s">
        <v>30</v>
      </c>
      <c r="M2229" s="6" t="s">
        <v>30</v>
      </c>
      <c r="N2229" s="6" t="s">
        <v>30</v>
      </c>
      <c r="O2229" s="6" t="s">
        <v>30</v>
      </c>
      <c r="P2229" s="6" t="s">
        <v>38</v>
      </c>
      <c r="Q2229" s="6" t="s">
        <v>31</v>
      </c>
      <c r="R2229" s="6" t="s">
        <v>39</v>
      </c>
      <c r="S2229" s="8" t="n">
        <v>74.5</v>
      </c>
      <c r="T2229" s="8" t="n">
        <v>609.9</v>
      </c>
      <c r="U2229" s="6" t="s">
        <v>31</v>
      </c>
      <c r="V2229" s="8" t="n">
        <f aca="false">IF(X2229="0-1 Year", ROUND(S2229/0.474, 2), IF(X2229="1-2 Years", ROUND(S2229/0.287, 2), ROUND(S2229/0.14, 2)))</f>
        <v>157.17</v>
      </c>
      <c r="W2229" s="6" t="str">
        <f aca="false">IF(V2229&gt;4000, "High", IF(V2229&gt;2000, "Medium", "Low"))</f>
        <v>Low</v>
      </c>
      <c r="X2229" s="9" t="s">
        <v>35</v>
      </c>
      <c r="Y2229" s="10" t="n">
        <f aca="false">IF(U2229="Yes", 1, 0)</f>
        <v>1</v>
      </c>
      <c r="Z2229" s="10" t="n">
        <v>1</v>
      </c>
      <c r="AA2229" s="11" t="n">
        <f aca="false">MAX(0, ($S2229 * 0.35) - ($F2229 * 0.3))</f>
        <v>23.675</v>
      </c>
      <c r="AB2229" s="12" t="str">
        <f aca="false">IF(AA2229&gt;20,"High",IF(AA2229&gt;10,"Medium","Low"))</f>
        <v>High</v>
      </c>
    </row>
    <row r="2230" customFormat="false" ht="18.65" hidden="false" customHeight="false" outlineLevel="0" collapsed="false">
      <c r="A2230" s="5" t="s">
        <v>2274</v>
      </c>
      <c r="B2230" s="6" t="s">
        <v>29</v>
      </c>
      <c r="C2230" s="6" t="s">
        <v>30</v>
      </c>
      <c r="D2230" s="6" t="s">
        <v>31</v>
      </c>
      <c r="E2230" s="6" t="s">
        <v>31</v>
      </c>
      <c r="F2230" s="7" t="n">
        <v>19</v>
      </c>
      <c r="G2230" s="6" t="s">
        <v>30</v>
      </c>
      <c r="H2230" s="6" t="s">
        <v>202</v>
      </c>
      <c r="I2230" s="6" t="s">
        <v>203</v>
      </c>
      <c r="J2230" s="6" t="s">
        <v>31</v>
      </c>
      <c r="K2230" s="6" t="s">
        <v>31</v>
      </c>
      <c r="L2230" s="6" t="s">
        <v>30</v>
      </c>
      <c r="M2230" s="6" t="s">
        <v>30</v>
      </c>
      <c r="N2230" s="6" t="s">
        <v>30</v>
      </c>
      <c r="O2230" s="6" t="s">
        <v>30</v>
      </c>
      <c r="P2230" s="6" t="s">
        <v>38</v>
      </c>
      <c r="Q2230" s="6" t="s">
        <v>31</v>
      </c>
      <c r="R2230" s="6" t="s">
        <v>34</v>
      </c>
      <c r="S2230" s="8" t="n">
        <v>34.95</v>
      </c>
      <c r="T2230" s="8" t="n">
        <v>610.2</v>
      </c>
      <c r="U2230" s="6" t="s">
        <v>30</v>
      </c>
      <c r="V2230" s="8" t="n">
        <f aca="false">IF(X2230="0-1 Year", ROUND(S2230/0.474, 2), IF(X2230="1-2 Years", ROUND(S2230/0.287, 2), ROUND(S2230/0.14, 2)))</f>
        <v>121.78</v>
      </c>
      <c r="W2230" s="6" t="str">
        <f aca="false">IF(V2230&gt;4000, "High", IF(V2230&gt;2000, "Medium", "Low"))</f>
        <v>Low</v>
      </c>
      <c r="X2230" s="9" t="s">
        <v>1275</v>
      </c>
      <c r="Y2230" s="10" t="n">
        <f aca="false">IF(U2230="Yes", 1, 0)</f>
        <v>0</v>
      </c>
      <c r="Z2230" s="10" t="n">
        <v>1</v>
      </c>
      <c r="AA2230" s="11" t="n">
        <f aca="false">MAX(0, ($S2230 * 0.35) - ($F2230 * 0.3))</f>
        <v>6.5325</v>
      </c>
      <c r="AB2230" s="12" t="str">
        <f aca="false">IF(AA2230&gt;20,"High",IF(AA2230&gt;10,"Medium","Low"))</f>
        <v>Low</v>
      </c>
    </row>
    <row r="2231" customFormat="false" ht="18.65" hidden="false" customHeight="false" outlineLevel="0" collapsed="false">
      <c r="A2231" s="5" t="s">
        <v>2275</v>
      </c>
      <c r="B2231" s="6" t="s">
        <v>29</v>
      </c>
      <c r="C2231" s="6" t="s">
        <v>30</v>
      </c>
      <c r="D2231" s="6" t="s">
        <v>30</v>
      </c>
      <c r="E2231" s="6" t="s">
        <v>30</v>
      </c>
      <c r="F2231" s="7" t="n">
        <v>13</v>
      </c>
      <c r="G2231" s="6" t="s">
        <v>31</v>
      </c>
      <c r="H2231" s="6" t="s">
        <v>30</v>
      </c>
      <c r="I2231" s="6" t="s">
        <v>203</v>
      </c>
      <c r="J2231" s="6" t="s">
        <v>30</v>
      </c>
      <c r="K2231" s="6" t="s">
        <v>30</v>
      </c>
      <c r="L2231" s="6" t="s">
        <v>30</v>
      </c>
      <c r="M2231" s="6" t="s">
        <v>31</v>
      </c>
      <c r="N2231" s="6" t="s">
        <v>30</v>
      </c>
      <c r="O2231" s="6" t="s">
        <v>30</v>
      </c>
      <c r="P2231" s="6" t="s">
        <v>38</v>
      </c>
      <c r="Q2231" s="6" t="s">
        <v>31</v>
      </c>
      <c r="R2231" s="6" t="s">
        <v>34</v>
      </c>
      <c r="S2231" s="8" t="n">
        <v>50.55</v>
      </c>
      <c r="T2231" s="8" t="n">
        <v>610.75</v>
      </c>
      <c r="U2231" s="6" t="s">
        <v>30</v>
      </c>
      <c r="V2231" s="8" t="n">
        <f aca="false">IF(X2231="0-1 Year", ROUND(S2231/0.474, 2), IF(X2231="1-2 Years", ROUND(S2231/0.287, 2), ROUND(S2231/0.14, 2)))</f>
        <v>176.13</v>
      </c>
      <c r="W2231" s="6" t="str">
        <f aca="false">IF(V2231&gt;4000, "High", IF(V2231&gt;2000, "Medium", "Low"))</f>
        <v>Low</v>
      </c>
      <c r="X2231" s="9" t="s">
        <v>1275</v>
      </c>
      <c r="Y2231" s="10" t="n">
        <f aca="false">IF(U2231="Yes", 1, 0)</f>
        <v>0</v>
      </c>
      <c r="Z2231" s="10" t="n">
        <v>1</v>
      </c>
      <c r="AA2231" s="11" t="n">
        <f aca="false">MAX(0, ($S2231 * 0.35) - ($F2231 * 0.3))</f>
        <v>13.7925</v>
      </c>
      <c r="AB2231" s="12" t="str">
        <f aca="false">IF(AA2231&gt;20,"High",IF(AA2231&gt;10,"Medium","Low"))</f>
        <v>Medium</v>
      </c>
    </row>
    <row r="2232" customFormat="false" ht="18.65" hidden="false" customHeight="false" outlineLevel="0" collapsed="false">
      <c r="A2232" s="5" t="s">
        <v>2276</v>
      </c>
      <c r="B2232" s="6" t="s">
        <v>37</v>
      </c>
      <c r="C2232" s="6" t="s">
        <v>30</v>
      </c>
      <c r="D2232" s="6" t="s">
        <v>31</v>
      </c>
      <c r="E2232" s="6" t="s">
        <v>31</v>
      </c>
      <c r="F2232" s="7" t="n">
        <v>23</v>
      </c>
      <c r="G2232" s="6" t="s">
        <v>31</v>
      </c>
      <c r="H2232" s="6" t="s">
        <v>31</v>
      </c>
      <c r="I2232" s="6" t="s">
        <v>30</v>
      </c>
      <c r="J2232" s="6" t="s">
        <v>32</v>
      </c>
      <c r="K2232" s="6" t="s">
        <v>32</v>
      </c>
      <c r="L2232" s="6" t="s">
        <v>32</v>
      </c>
      <c r="M2232" s="6" t="s">
        <v>32</v>
      </c>
      <c r="N2232" s="6" t="s">
        <v>32</v>
      </c>
      <c r="O2232" s="6" t="s">
        <v>32</v>
      </c>
      <c r="P2232" s="6" t="s">
        <v>166</v>
      </c>
      <c r="Q2232" s="6" t="s">
        <v>30</v>
      </c>
      <c r="R2232" s="6" t="s">
        <v>34</v>
      </c>
      <c r="S2232" s="8" t="n">
        <v>25.1</v>
      </c>
      <c r="T2232" s="8" t="n">
        <v>611.45</v>
      </c>
      <c r="U2232" s="6" t="s">
        <v>30</v>
      </c>
      <c r="V2232" s="8" t="n">
        <f aca="false">IF(X2232="0-1 Year", ROUND(S2232/0.474, 2), IF(X2232="1-2 Years", ROUND(S2232/0.287, 2), ROUND(S2232/0.14, 2)))</f>
        <v>87.46</v>
      </c>
      <c r="W2232" s="6" t="str">
        <f aca="false">IF(V2232&gt;4000, "High", IF(V2232&gt;2000, "Medium", "Low"))</f>
        <v>Low</v>
      </c>
      <c r="X2232" s="9" t="s">
        <v>1275</v>
      </c>
      <c r="Y2232" s="10" t="n">
        <f aca="false">IF(U2232="Yes", 1, 0)</f>
        <v>0</v>
      </c>
      <c r="Z2232" s="10" t="n">
        <v>1</v>
      </c>
      <c r="AA2232" s="11" t="n">
        <f aca="false">MAX(0, ($S2232 * 0.35) - ($F2232 * 0.3))</f>
        <v>1.885</v>
      </c>
      <c r="AB2232" s="12" t="str">
        <f aca="false">IF(AA2232&gt;20,"High",IF(AA2232&gt;10,"Medium","Low"))</f>
        <v>Low</v>
      </c>
    </row>
    <row r="2233" customFormat="false" ht="18.65" hidden="false" customHeight="false" outlineLevel="0" collapsed="false">
      <c r="A2233" s="5" t="s">
        <v>2277</v>
      </c>
      <c r="B2233" s="6" t="s">
        <v>37</v>
      </c>
      <c r="C2233" s="6" t="s">
        <v>30</v>
      </c>
      <c r="D2233" s="6" t="s">
        <v>30</v>
      </c>
      <c r="E2233" s="6" t="s">
        <v>30</v>
      </c>
      <c r="F2233" s="7" t="n">
        <v>12</v>
      </c>
      <c r="G2233" s="6" t="s">
        <v>31</v>
      </c>
      <c r="H2233" s="6" t="s">
        <v>30</v>
      </c>
      <c r="I2233" s="6" t="s">
        <v>203</v>
      </c>
      <c r="J2233" s="6" t="s">
        <v>30</v>
      </c>
      <c r="K2233" s="6" t="s">
        <v>31</v>
      </c>
      <c r="L2233" s="6" t="s">
        <v>30</v>
      </c>
      <c r="M2233" s="6" t="s">
        <v>30</v>
      </c>
      <c r="N2233" s="6" t="s">
        <v>30</v>
      </c>
      <c r="O2233" s="6" t="s">
        <v>30</v>
      </c>
      <c r="P2233" s="6" t="s">
        <v>38</v>
      </c>
      <c r="Q2233" s="6" t="s">
        <v>31</v>
      </c>
      <c r="R2233" s="6" t="s">
        <v>39</v>
      </c>
      <c r="S2233" s="8" t="n">
        <v>49.4</v>
      </c>
      <c r="T2233" s="8" t="n">
        <v>611.65</v>
      </c>
      <c r="U2233" s="6" t="s">
        <v>30</v>
      </c>
      <c r="V2233" s="8" t="n">
        <f aca="false">IF(X2233="0-1 Year", ROUND(S2233/0.474, 2), IF(X2233="1-2 Years", ROUND(S2233/0.287, 2), ROUND(S2233/0.14, 2)))</f>
        <v>104.22</v>
      </c>
      <c r="W2233" s="6" t="str">
        <f aca="false">IF(V2233&gt;4000, "High", IF(V2233&gt;2000, "Medium", "Low"))</f>
        <v>Low</v>
      </c>
      <c r="X2233" s="9" t="s">
        <v>35</v>
      </c>
      <c r="Y2233" s="10" t="n">
        <f aca="false">IF(U2233="Yes", 1, 0)</f>
        <v>0</v>
      </c>
      <c r="Z2233" s="10" t="n">
        <v>1</v>
      </c>
      <c r="AA2233" s="11" t="n">
        <f aca="false">MAX(0, ($S2233 * 0.35) - ($F2233 * 0.3))</f>
        <v>13.69</v>
      </c>
      <c r="AB2233" s="12" t="str">
        <f aca="false">IF(AA2233&gt;20,"High",IF(AA2233&gt;10,"Medium","Low"))</f>
        <v>Medium</v>
      </c>
    </row>
    <row r="2234" customFormat="false" ht="18.65" hidden="false" customHeight="false" outlineLevel="0" collapsed="false">
      <c r="A2234" s="5" t="s">
        <v>2278</v>
      </c>
      <c r="B2234" s="6" t="s">
        <v>37</v>
      </c>
      <c r="C2234" s="6" t="s">
        <v>30</v>
      </c>
      <c r="D2234" s="6" t="s">
        <v>31</v>
      </c>
      <c r="E2234" s="6" t="s">
        <v>30</v>
      </c>
      <c r="F2234" s="7" t="n">
        <v>12</v>
      </c>
      <c r="G2234" s="6" t="s">
        <v>31</v>
      </c>
      <c r="H2234" s="6" t="s">
        <v>30</v>
      </c>
      <c r="I2234" s="6" t="s">
        <v>203</v>
      </c>
      <c r="J2234" s="6" t="s">
        <v>30</v>
      </c>
      <c r="K2234" s="6" t="s">
        <v>31</v>
      </c>
      <c r="L2234" s="6" t="s">
        <v>30</v>
      </c>
      <c r="M2234" s="6" t="s">
        <v>30</v>
      </c>
      <c r="N2234" s="6" t="s">
        <v>30</v>
      </c>
      <c r="O2234" s="6" t="s">
        <v>30</v>
      </c>
      <c r="P2234" s="6" t="s">
        <v>38</v>
      </c>
      <c r="Q2234" s="6" t="s">
        <v>31</v>
      </c>
      <c r="R2234" s="6" t="s">
        <v>39</v>
      </c>
      <c r="S2234" s="8" t="n">
        <v>51.25</v>
      </c>
      <c r="T2234" s="8" t="n">
        <v>612.1</v>
      </c>
      <c r="U2234" s="6" t="s">
        <v>30</v>
      </c>
      <c r="V2234" s="8" t="n">
        <f aca="false">IF(X2234="0-1 Year", ROUND(S2234/0.474, 2), IF(X2234="1-2 Years", ROUND(S2234/0.287, 2), ROUND(S2234/0.14, 2)))</f>
        <v>108.12</v>
      </c>
      <c r="W2234" s="6" t="str">
        <f aca="false">IF(V2234&gt;4000, "High", IF(V2234&gt;2000, "Medium", "Low"))</f>
        <v>Low</v>
      </c>
      <c r="X2234" s="9" t="s">
        <v>35</v>
      </c>
      <c r="Y2234" s="10" t="n">
        <f aca="false">IF(U2234="Yes", 1, 0)</f>
        <v>0</v>
      </c>
      <c r="Z2234" s="10" t="n">
        <v>1</v>
      </c>
      <c r="AA2234" s="11" t="n">
        <f aca="false">MAX(0, ($S2234 * 0.35) - ($F2234 * 0.3))</f>
        <v>14.3375</v>
      </c>
      <c r="AB2234" s="12" t="str">
        <f aca="false">IF(AA2234&gt;20,"High",IF(AA2234&gt;10,"Medium","Low"))</f>
        <v>Medium</v>
      </c>
    </row>
    <row r="2235" customFormat="false" ht="18.65" hidden="false" customHeight="false" outlineLevel="0" collapsed="false">
      <c r="A2235" s="5" t="s">
        <v>2279</v>
      </c>
      <c r="B2235" s="6" t="s">
        <v>29</v>
      </c>
      <c r="C2235" s="6" t="s">
        <v>30</v>
      </c>
      <c r="D2235" s="6" t="s">
        <v>30</v>
      </c>
      <c r="E2235" s="6" t="s">
        <v>30</v>
      </c>
      <c r="F2235" s="7" t="n">
        <v>10</v>
      </c>
      <c r="G2235" s="6" t="s">
        <v>31</v>
      </c>
      <c r="H2235" s="6" t="s">
        <v>30</v>
      </c>
      <c r="I2235" s="6" t="s">
        <v>203</v>
      </c>
      <c r="J2235" s="6" t="s">
        <v>31</v>
      </c>
      <c r="K2235" s="6" t="s">
        <v>30</v>
      </c>
      <c r="L2235" s="6" t="s">
        <v>30</v>
      </c>
      <c r="M2235" s="6" t="s">
        <v>31</v>
      </c>
      <c r="N2235" s="6" t="s">
        <v>31</v>
      </c>
      <c r="O2235" s="6" t="s">
        <v>30</v>
      </c>
      <c r="P2235" s="6" t="s">
        <v>38</v>
      </c>
      <c r="Q2235" s="6" t="s">
        <v>30</v>
      </c>
      <c r="R2235" s="6" t="s">
        <v>53</v>
      </c>
      <c r="S2235" s="8" t="n">
        <v>62.25</v>
      </c>
      <c r="T2235" s="8" t="n">
        <v>612.95</v>
      </c>
      <c r="U2235" s="6" t="s">
        <v>30</v>
      </c>
      <c r="V2235" s="8" t="n">
        <f aca="false">IF(X2235="0-1 Year", ROUND(S2235/0.474, 2), IF(X2235="1-2 Years", ROUND(S2235/0.287, 2), ROUND(S2235/0.14, 2)))</f>
        <v>131.33</v>
      </c>
      <c r="W2235" s="6" t="str">
        <f aca="false">IF(V2235&gt;4000, "High", IF(V2235&gt;2000, "Medium", "Low"))</f>
        <v>Low</v>
      </c>
      <c r="X2235" s="9" t="s">
        <v>35</v>
      </c>
      <c r="Y2235" s="10" t="n">
        <f aca="false">IF(U2235="Yes", 1, 0)</f>
        <v>0</v>
      </c>
      <c r="Z2235" s="10" t="n">
        <v>1</v>
      </c>
      <c r="AA2235" s="11" t="n">
        <f aca="false">MAX(0, ($S2235 * 0.35) - ($F2235 * 0.3))</f>
        <v>18.7875</v>
      </c>
      <c r="AB2235" s="12" t="str">
        <f aca="false">IF(AA2235&gt;20,"High",IF(AA2235&gt;10,"Medium","Low"))</f>
        <v>Medium</v>
      </c>
    </row>
    <row r="2236" customFormat="false" ht="18.65" hidden="false" customHeight="false" outlineLevel="0" collapsed="false">
      <c r="A2236" s="5" t="s">
        <v>2280</v>
      </c>
      <c r="B2236" s="6" t="s">
        <v>37</v>
      </c>
      <c r="C2236" s="6" t="s">
        <v>31</v>
      </c>
      <c r="D2236" s="6" t="s">
        <v>31</v>
      </c>
      <c r="E2236" s="6" t="s">
        <v>30</v>
      </c>
      <c r="F2236" s="7" t="n">
        <v>8</v>
      </c>
      <c r="G2236" s="6" t="s">
        <v>31</v>
      </c>
      <c r="H2236" s="6" t="s">
        <v>31</v>
      </c>
      <c r="I2236" s="6" t="s">
        <v>517</v>
      </c>
      <c r="J2236" s="6" t="s">
        <v>30</v>
      </c>
      <c r="K2236" s="6" t="s">
        <v>30</v>
      </c>
      <c r="L2236" s="6" t="s">
        <v>30</v>
      </c>
      <c r="M2236" s="6" t="s">
        <v>30</v>
      </c>
      <c r="N2236" s="6" t="s">
        <v>30</v>
      </c>
      <c r="O2236" s="6" t="s">
        <v>31</v>
      </c>
      <c r="P2236" s="6" t="s">
        <v>38</v>
      </c>
      <c r="Q2236" s="6" t="s">
        <v>31</v>
      </c>
      <c r="R2236" s="6" t="s">
        <v>39</v>
      </c>
      <c r="S2236" s="8" t="n">
        <v>84</v>
      </c>
      <c r="T2236" s="8" t="n">
        <v>613.4</v>
      </c>
      <c r="U2236" s="6" t="s">
        <v>31</v>
      </c>
      <c r="V2236" s="8" t="n">
        <f aca="false">IF(X2236="0-1 Year", ROUND(S2236/0.474, 2), IF(X2236="1-2 Years", ROUND(S2236/0.287, 2), ROUND(S2236/0.14, 2)))</f>
        <v>177.22</v>
      </c>
      <c r="W2236" s="6" t="str">
        <f aca="false">IF(V2236&gt;4000, "High", IF(V2236&gt;2000, "Medium", "Low"))</f>
        <v>Low</v>
      </c>
      <c r="X2236" s="9" t="s">
        <v>35</v>
      </c>
      <c r="Y2236" s="10" t="n">
        <f aca="false">IF(U2236="Yes", 1, 0)</f>
        <v>1</v>
      </c>
      <c r="Z2236" s="10" t="n">
        <v>1</v>
      </c>
      <c r="AA2236" s="11" t="n">
        <f aca="false">MAX(0, ($S2236 * 0.35) - ($F2236 * 0.3))</f>
        <v>27</v>
      </c>
      <c r="AB2236" s="12" t="str">
        <f aca="false">IF(AA2236&gt;20,"High",IF(AA2236&gt;10,"Medium","Low"))</f>
        <v>High</v>
      </c>
    </row>
    <row r="2237" customFormat="false" ht="18.65" hidden="false" customHeight="false" outlineLevel="0" collapsed="false">
      <c r="A2237" s="5" t="s">
        <v>2281</v>
      </c>
      <c r="B2237" s="6" t="s">
        <v>29</v>
      </c>
      <c r="C2237" s="6" t="s">
        <v>30</v>
      </c>
      <c r="D2237" s="6" t="s">
        <v>31</v>
      </c>
      <c r="E2237" s="6" t="s">
        <v>31</v>
      </c>
      <c r="F2237" s="7" t="n">
        <v>32</v>
      </c>
      <c r="G2237" s="6" t="s">
        <v>31</v>
      </c>
      <c r="H2237" s="6" t="s">
        <v>30</v>
      </c>
      <c r="I2237" s="6" t="s">
        <v>30</v>
      </c>
      <c r="J2237" s="6" t="s">
        <v>32</v>
      </c>
      <c r="K2237" s="6" t="s">
        <v>32</v>
      </c>
      <c r="L2237" s="6" t="s">
        <v>32</v>
      </c>
      <c r="M2237" s="6" t="s">
        <v>32</v>
      </c>
      <c r="N2237" s="6" t="s">
        <v>32</v>
      </c>
      <c r="O2237" s="6" t="s">
        <v>32</v>
      </c>
      <c r="P2237" s="6" t="s">
        <v>166</v>
      </c>
      <c r="Q2237" s="6" t="s">
        <v>30</v>
      </c>
      <c r="R2237" s="6" t="s">
        <v>34</v>
      </c>
      <c r="S2237" s="8" t="n">
        <v>18.95</v>
      </c>
      <c r="T2237" s="8" t="n">
        <v>613.95</v>
      </c>
      <c r="U2237" s="6" t="s">
        <v>30</v>
      </c>
      <c r="V2237" s="8" t="n">
        <f aca="false">IF(X2237="0-1 Year", ROUND(S2237/0.474, 2), IF(X2237="1-2 Years", ROUND(S2237/0.287, 2), ROUND(S2237/0.14, 2)))</f>
        <v>135.36</v>
      </c>
      <c r="W2237" s="6" t="str">
        <f aca="false">IF(V2237&gt;4000, "High", IF(V2237&gt;2000, "Medium", "Low"))</f>
        <v>Low</v>
      </c>
      <c r="X2237" s="9" t="s">
        <v>1765</v>
      </c>
      <c r="Y2237" s="10" t="n">
        <f aca="false">IF(U2237="Yes", 1, 0)</f>
        <v>0</v>
      </c>
      <c r="Z2237" s="10" t="n">
        <v>1</v>
      </c>
      <c r="AA2237" s="11" t="n">
        <f aca="false">MAX(0, ($S2237 * 0.35) - ($F2237 * 0.3))</f>
        <v>0</v>
      </c>
      <c r="AB2237" s="12" t="str">
        <f aca="false">IF(AA2237&gt;20,"High",IF(AA2237&gt;10,"Medium","Low"))</f>
        <v>Low</v>
      </c>
    </row>
    <row r="2238" customFormat="false" ht="18.65" hidden="false" customHeight="false" outlineLevel="0" collapsed="false">
      <c r="A2238" s="5" t="s">
        <v>2282</v>
      </c>
      <c r="B2238" s="6" t="s">
        <v>29</v>
      </c>
      <c r="C2238" s="6" t="s">
        <v>30</v>
      </c>
      <c r="D2238" s="6" t="s">
        <v>30</v>
      </c>
      <c r="E2238" s="6" t="s">
        <v>30</v>
      </c>
      <c r="F2238" s="7" t="n">
        <v>32</v>
      </c>
      <c r="G2238" s="6" t="s">
        <v>31</v>
      </c>
      <c r="H2238" s="6" t="s">
        <v>30</v>
      </c>
      <c r="I2238" s="6" t="s">
        <v>30</v>
      </c>
      <c r="J2238" s="6" t="s">
        <v>32</v>
      </c>
      <c r="K2238" s="6" t="s">
        <v>32</v>
      </c>
      <c r="L2238" s="6" t="s">
        <v>32</v>
      </c>
      <c r="M2238" s="6" t="s">
        <v>32</v>
      </c>
      <c r="N2238" s="6" t="s">
        <v>32</v>
      </c>
      <c r="O2238" s="6" t="s">
        <v>32</v>
      </c>
      <c r="P2238" s="6" t="s">
        <v>166</v>
      </c>
      <c r="Q2238" s="6" t="s">
        <v>31</v>
      </c>
      <c r="R2238" s="6" t="s">
        <v>53</v>
      </c>
      <c r="S2238" s="8" t="n">
        <v>20.05</v>
      </c>
      <c r="T2238" s="8" t="n">
        <v>614.45</v>
      </c>
      <c r="U2238" s="6" t="s">
        <v>30</v>
      </c>
      <c r="V2238" s="8" t="n">
        <f aca="false">IF(X2238="0-1 Year", ROUND(S2238/0.474, 2), IF(X2238="1-2 Years", ROUND(S2238/0.287, 2), ROUND(S2238/0.14, 2)))</f>
        <v>143.21</v>
      </c>
      <c r="W2238" s="6" t="str">
        <f aca="false">IF(V2238&gt;4000, "High", IF(V2238&gt;2000, "Medium", "Low"))</f>
        <v>Low</v>
      </c>
      <c r="X2238" s="9" t="s">
        <v>1765</v>
      </c>
      <c r="Y2238" s="10" t="n">
        <f aca="false">IF(U2238="Yes", 1, 0)</f>
        <v>0</v>
      </c>
      <c r="Z2238" s="10" t="n">
        <v>1</v>
      </c>
      <c r="AA2238" s="11" t="n">
        <f aca="false">MAX(0, ($S2238 * 0.35) - ($F2238 * 0.3))</f>
        <v>0</v>
      </c>
      <c r="AB2238" s="12" t="str">
        <f aca="false">IF(AA2238&gt;20,"High",IF(AA2238&gt;10,"Medium","Low"))</f>
        <v>Low</v>
      </c>
    </row>
    <row r="2239" customFormat="false" ht="18.65" hidden="false" customHeight="false" outlineLevel="0" collapsed="false">
      <c r="A2239" s="5" t="s">
        <v>2283</v>
      </c>
      <c r="B2239" s="6" t="s">
        <v>37</v>
      </c>
      <c r="C2239" s="6" t="s">
        <v>30</v>
      </c>
      <c r="D2239" s="6" t="s">
        <v>30</v>
      </c>
      <c r="E2239" s="6" t="s">
        <v>30</v>
      </c>
      <c r="F2239" s="7" t="n">
        <v>23</v>
      </c>
      <c r="G2239" s="6" t="s">
        <v>31</v>
      </c>
      <c r="H2239" s="6" t="s">
        <v>31</v>
      </c>
      <c r="I2239" s="6" t="s">
        <v>30</v>
      </c>
      <c r="J2239" s="6" t="s">
        <v>32</v>
      </c>
      <c r="K2239" s="6" t="s">
        <v>32</v>
      </c>
      <c r="L2239" s="6" t="s">
        <v>32</v>
      </c>
      <c r="M2239" s="6" t="s">
        <v>32</v>
      </c>
      <c r="N2239" s="6" t="s">
        <v>32</v>
      </c>
      <c r="O2239" s="6" t="s">
        <v>32</v>
      </c>
      <c r="P2239" s="6" t="s">
        <v>33</v>
      </c>
      <c r="Q2239" s="6" t="s">
        <v>30</v>
      </c>
      <c r="R2239" s="6" t="s">
        <v>58</v>
      </c>
      <c r="S2239" s="8" t="n">
        <v>24.8</v>
      </c>
      <c r="T2239" s="8" t="n">
        <v>615.35</v>
      </c>
      <c r="U2239" s="6" t="s">
        <v>30</v>
      </c>
      <c r="V2239" s="8" t="n">
        <f aca="false">IF(X2239="0-1 Year", ROUND(S2239/0.474, 2), IF(X2239="1-2 Years", ROUND(S2239/0.287, 2), ROUND(S2239/0.14, 2)))</f>
        <v>86.41</v>
      </c>
      <c r="W2239" s="6" t="str">
        <f aca="false">IF(V2239&gt;4000, "High", IF(V2239&gt;2000, "Medium", "Low"))</f>
        <v>Low</v>
      </c>
      <c r="X2239" s="9" t="s">
        <v>1275</v>
      </c>
      <c r="Y2239" s="10" t="n">
        <f aca="false">IF(U2239="Yes", 1, 0)</f>
        <v>0</v>
      </c>
      <c r="Z2239" s="10" t="n">
        <v>1</v>
      </c>
      <c r="AA2239" s="11" t="n">
        <f aca="false">MAX(0, ($S2239 * 0.35) - ($F2239 * 0.3))</f>
        <v>1.78</v>
      </c>
      <c r="AB2239" s="12" t="str">
        <f aca="false">IF(AA2239&gt;20,"High",IF(AA2239&gt;10,"Medium","Low"))</f>
        <v>Low</v>
      </c>
    </row>
    <row r="2240" customFormat="false" ht="18.65" hidden="false" customHeight="false" outlineLevel="0" collapsed="false">
      <c r="A2240" s="5" t="s">
        <v>2284</v>
      </c>
      <c r="B2240" s="6" t="s">
        <v>37</v>
      </c>
      <c r="C2240" s="6" t="s">
        <v>30</v>
      </c>
      <c r="D2240" s="6" t="s">
        <v>31</v>
      </c>
      <c r="E2240" s="6" t="s">
        <v>31</v>
      </c>
      <c r="F2240" s="7" t="n">
        <v>10</v>
      </c>
      <c r="G2240" s="6" t="s">
        <v>31</v>
      </c>
      <c r="H2240" s="6" t="s">
        <v>30</v>
      </c>
      <c r="I2240" s="6" t="s">
        <v>203</v>
      </c>
      <c r="J2240" s="6" t="s">
        <v>30</v>
      </c>
      <c r="K2240" s="6" t="s">
        <v>31</v>
      </c>
      <c r="L2240" s="6" t="s">
        <v>30</v>
      </c>
      <c r="M2240" s="6" t="s">
        <v>31</v>
      </c>
      <c r="N2240" s="6" t="s">
        <v>30</v>
      </c>
      <c r="O2240" s="6" t="s">
        <v>31</v>
      </c>
      <c r="P2240" s="6" t="s">
        <v>38</v>
      </c>
      <c r="Q2240" s="6" t="s">
        <v>31</v>
      </c>
      <c r="R2240" s="6" t="s">
        <v>39</v>
      </c>
      <c r="S2240" s="8" t="n">
        <v>65.5</v>
      </c>
      <c r="T2240" s="8" t="n">
        <v>616.9</v>
      </c>
      <c r="U2240" s="6" t="s">
        <v>30</v>
      </c>
      <c r="V2240" s="8" t="n">
        <f aca="false">IF(X2240="0-1 Year", ROUND(S2240/0.474, 2), IF(X2240="1-2 Years", ROUND(S2240/0.287, 2), ROUND(S2240/0.14, 2)))</f>
        <v>138.19</v>
      </c>
      <c r="W2240" s="6" t="str">
        <f aca="false">IF(V2240&gt;4000, "High", IF(V2240&gt;2000, "Medium", "Low"))</f>
        <v>Low</v>
      </c>
      <c r="X2240" s="9" t="s">
        <v>35</v>
      </c>
      <c r="Y2240" s="10" t="n">
        <f aca="false">IF(U2240="Yes", 1, 0)</f>
        <v>0</v>
      </c>
      <c r="Z2240" s="10" t="n">
        <v>1</v>
      </c>
      <c r="AA2240" s="11" t="n">
        <f aca="false">MAX(0, ($S2240 * 0.35) - ($F2240 * 0.3))</f>
        <v>19.925</v>
      </c>
      <c r="AB2240" s="12" t="str">
        <f aca="false">IF(AA2240&gt;20,"High",IF(AA2240&gt;10,"Medium","Low"))</f>
        <v>Medium</v>
      </c>
    </row>
    <row r="2241" customFormat="false" ht="18.65" hidden="false" customHeight="false" outlineLevel="0" collapsed="false">
      <c r="A2241" s="5" t="s">
        <v>2285</v>
      </c>
      <c r="B2241" s="6" t="s">
        <v>37</v>
      </c>
      <c r="C2241" s="6" t="s">
        <v>30</v>
      </c>
      <c r="D2241" s="6" t="s">
        <v>31</v>
      </c>
      <c r="E2241" s="6" t="s">
        <v>30</v>
      </c>
      <c r="F2241" s="7" t="n">
        <v>12</v>
      </c>
      <c r="G2241" s="6" t="s">
        <v>30</v>
      </c>
      <c r="H2241" s="6" t="s">
        <v>202</v>
      </c>
      <c r="I2241" s="6" t="s">
        <v>203</v>
      </c>
      <c r="J2241" s="6" t="s">
        <v>30</v>
      </c>
      <c r="K2241" s="6" t="s">
        <v>30</v>
      </c>
      <c r="L2241" s="6" t="s">
        <v>31</v>
      </c>
      <c r="M2241" s="6" t="s">
        <v>30</v>
      </c>
      <c r="N2241" s="6" t="s">
        <v>31</v>
      </c>
      <c r="O2241" s="6" t="s">
        <v>31</v>
      </c>
      <c r="P2241" s="6" t="s">
        <v>38</v>
      </c>
      <c r="Q2241" s="6" t="s">
        <v>31</v>
      </c>
      <c r="R2241" s="6" t="s">
        <v>53</v>
      </c>
      <c r="S2241" s="8" t="n">
        <v>49.85</v>
      </c>
      <c r="T2241" s="8" t="n">
        <v>617.15</v>
      </c>
      <c r="U2241" s="6" t="s">
        <v>30</v>
      </c>
      <c r="V2241" s="8" t="n">
        <f aca="false">IF(X2241="0-1 Year", ROUND(S2241/0.474, 2), IF(X2241="1-2 Years", ROUND(S2241/0.287, 2), ROUND(S2241/0.14, 2)))</f>
        <v>105.17</v>
      </c>
      <c r="W2241" s="6" t="str">
        <f aca="false">IF(V2241&gt;4000, "High", IF(V2241&gt;2000, "Medium", "Low"))</f>
        <v>Low</v>
      </c>
      <c r="X2241" s="9" t="s">
        <v>35</v>
      </c>
      <c r="Y2241" s="10" t="n">
        <f aca="false">IF(U2241="Yes", 1, 0)</f>
        <v>0</v>
      </c>
      <c r="Z2241" s="10" t="n">
        <v>1</v>
      </c>
      <c r="AA2241" s="11" t="n">
        <f aca="false">MAX(0, ($S2241 * 0.35) - ($F2241 * 0.3))</f>
        <v>13.8475</v>
      </c>
      <c r="AB2241" s="12" t="str">
        <f aca="false">IF(AA2241&gt;20,"High",IF(AA2241&gt;10,"Medium","Low"))</f>
        <v>Medium</v>
      </c>
    </row>
    <row r="2242" customFormat="false" ht="18.65" hidden="false" customHeight="false" outlineLevel="0" collapsed="false">
      <c r="A2242" s="5" t="s">
        <v>2286</v>
      </c>
      <c r="B2242" s="6" t="s">
        <v>37</v>
      </c>
      <c r="C2242" s="6" t="s">
        <v>30</v>
      </c>
      <c r="D2242" s="6" t="s">
        <v>30</v>
      </c>
      <c r="E2242" s="6" t="s">
        <v>30</v>
      </c>
      <c r="F2242" s="7" t="n">
        <v>29</v>
      </c>
      <c r="G2242" s="6" t="s">
        <v>31</v>
      </c>
      <c r="H2242" s="6" t="s">
        <v>30</v>
      </c>
      <c r="I2242" s="6" t="s">
        <v>30</v>
      </c>
      <c r="J2242" s="6" t="s">
        <v>32</v>
      </c>
      <c r="K2242" s="6" t="s">
        <v>32</v>
      </c>
      <c r="L2242" s="6" t="s">
        <v>32</v>
      </c>
      <c r="M2242" s="6" t="s">
        <v>32</v>
      </c>
      <c r="N2242" s="6" t="s">
        <v>32</v>
      </c>
      <c r="O2242" s="6" t="s">
        <v>32</v>
      </c>
      <c r="P2242" s="6" t="s">
        <v>33</v>
      </c>
      <c r="Q2242" s="6" t="s">
        <v>30</v>
      </c>
      <c r="R2242" s="6" t="s">
        <v>34</v>
      </c>
      <c r="S2242" s="8" t="n">
        <v>20.35</v>
      </c>
      <c r="T2242" s="8" t="n">
        <v>617.35</v>
      </c>
      <c r="U2242" s="6" t="s">
        <v>30</v>
      </c>
      <c r="V2242" s="8" t="n">
        <f aca="false">IF(X2242="0-1 Year", ROUND(S2242/0.474, 2), IF(X2242="1-2 Years", ROUND(S2242/0.287, 2), ROUND(S2242/0.14, 2)))</f>
        <v>145.36</v>
      </c>
      <c r="W2242" s="6" t="str">
        <f aca="false">IF(V2242&gt;4000, "High", IF(V2242&gt;2000, "Medium", "Low"))</f>
        <v>Low</v>
      </c>
      <c r="X2242" s="9" t="s">
        <v>1765</v>
      </c>
      <c r="Y2242" s="10" t="n">
        <f aca="false">IF(U2242="Yes", 1, 0)</f>
        <v>0</v>
      </c>
      <c r="Z2242" s="10" t="n">
        <v>1</v>
      </c>
      <c r="AA2242" s="11" t="n">
        <f aca="false">MAX(0, ($S2242 * 0.35) - ($F2242 * 0.3))</f>
        <v>0</v>
      </c>
      <c r="AB2242" s="12" t="str">
        <f aca="false">IF(AA2242&gt;20,"High",IF(AA2242&gt;10,"Medium","Low"))</f>
        <v>Low</v>
      </c>
    </row>
    <row r="2243" customFormat="false" ht="18.65" hidden="false" customHeight="false" outlineLevel="0" collapsed="false">
      <c r="A2243" s="5" t="s">
        <v>2287</v>
      </c>
      <c r="B2243" s="6" t="s">
        <v>37</v>
      </c>
      <c r="C2243" s="6" t="s">
        <v>30</v>
      </c>
      <c r="D2243" s="6" t="s">
        <v>30</v>
      </c>
      <c r="E2243" s="6" t="s">
        <v>30</v>
      </c>
      <c r="F2243" s="7" t="n">
        <v>35</v>
      </c>
      <c r="G2243" s="6" t="s">
        <v>31</v>
      </c>
      <c r="H2243" s="6" t="s">
        <v>30</v>
      </c>
      <c r="I2243" s="6" t="s">
        <v>30</v>
      </c>
      <c r="J2243" s="6" t="s">
        <v>32</v>
      </c>
      <c r="K2243" s="6" t="s">
        <v>32</v>
      </c>
      <c r="L2243" s="6" t="s">
        <v>32</v>
      </c>
      <c r="M2243" s="6" t="s">
        <v>32</v>
      </c>
      <c r="N2243" s="6" t="s">
        <v>32</v>
      </c>
      <c r="O2243" s="6" t="s">
        <v>32</v>
      </c>
      <c r="P2243" s="6" t="s">
        <v>38</v>
      </c>
      <c r="Q2243" s="6" t="s">
        <v>30</v>
      </c>
      <c r="R2243" s="6" t="s">
        <v>53</v>
      </c>
      <c r="S2243" s="8" t="n">
        <v>19.25</v>
      </c>
      <c r="T2243" s="8" t="n">
        <v>617.65</v>
      </c>
      <c r="U2243" s="6" t="s">
        <v>30</v>
      </c>
      <c r="V2243" s="8" t="n">
        <f aca="false">IF(X2243="0-1 Year", ROUND(S2243/0.474, 2), IF(X2243="1-2 Years", ROUND(S2243/0.287, 2), ROUND(S2243/0.14, 2)))</f>
        <v>137.5</v>
      </c>
      <c r="W2243" s="6" t="str">
        <f aca="false">IF(V2243&gt;4000, "High", IF(V2243&gt;2000, "Medium", "Low"))</f>
        <v>Low</v>
      </c>
      <c r="X2243" s="9" t="s">
        <v>1765</v>
      </c>
      <c r="Y2243" s="10" t="n">
        <f aca="false">IF(U2243="Yes", 1, 0)</f>
        <v>0</v>
      </c>
      <c r="Z2243" s="10" t="n">
        <v>1</v>
      </c>
      <c r="AA2243" s="11" t="n">
        <f aca="false">MAX(0, ($S2243 * 0.35) - ($F2243 * 0.3))</f>
        <v>0</v>
      </c>
      <c r="AB2243" s="12" t="str">
        <f aca="false">IF(AA2243&gt;20,"High",IF(AA2243&gt;10,"Medium","Low"))</f>
        <v>Low</v>
      </c>
    </row>
    <row r="2244" customFormat="false" ht="18.65" hidden="false" customHeight="false" outlineLevel="0" collapsed="false">
      <c r="A2244" s="5" t="s">
        <v>2288</v>
      </c>
      <c r="B2244" s="6" t="s">
        <v>37</v>
      </c>
      <c r="C2244" s="6" t="s">
        <v>30</v>
      </c>
      <c r="D2244" s="6" t="s">
        <v>30</v>
      </c>
      <c r="E2244" s="6" t="s">
        <v>30</v>
      </c>
      <c r="F2244" s="7" t="n">
        <v>11</v>
      </c>
      <c r="G2244" s="6" t="s">
        <v>31</v>
      </c>
      <c r="H2244" s="6" t="s">
        <v>30</v>
      </c>
      <c r="I2244" s="6" t="s">
        <v>203</v>
      </c>
      <c r="J2244" s="6" t="s">
        <v>31</v>
      </c>
      <c r="K2244" s="6" t="s">
        <v>30</v>
      </c>
      <c r="L2244" s="6" t="s">
        <v>30</v>
      </c>
      <c r="M2244" s="6" t="s">
        <v>31</v>
      </c>
      <c r="N2244" s="6" t="s">
        <v>30</v>
      </c>
      <c r="O2244" s="6" t="s">
        <v>30</v>
      </c>
      <c r="P2244" s="6" t="s">
        <v>33</v>
      </c>
      <c r="Q2244" s="6" t="s">
        <v>31</v>
      </c>
      <c r="R2244" s="6" t="s">
        <v>34</v>
      </c>
      <c r="S2244" s="8" t="n">
        <v>54.6</v>
      </c>
      <c r="T2244" s="8" t="n">
        <v>617.85</v>
      </c>
      <c r="U2244" s="6" t="s">
        <v>30</v>
      </c>
      <c r="V2244" s="8" t="n">
        <f aca="false">IF(X2244="0-1 Year", ROUND(S2244/0.474, 2), IF(X2244="1-2 Years", ROUND(S2244/0.287, 2), ROUND(S2244/0.14, 2)))</f>
        <v>115.19</v>
      </c>
      <c r="W2244" s="6" t="str">
        <f aca="false">IF(V2244&gt;4000, "High", IF(V2244&gt;2000, "Medium", "Low"))</f>
        <v>Low</v>
      </c>
      <c r="X2244" s="9" t="s">
        <v>35</v>
      </c>
      <c r="Y2244" s="10" t="n">
        <f aca="false">IF(U2244="Yes", 1, 0)</f>
        <v>0</v>
      </c>
      <c r="Z2244" s="10" t="n">
        <v>1</v>
      </c>
      <c r="AA2244" s="11" t="n">
        <f aca="false">MAX(0, ($S2244 * 0.35) - ($F2244 * 0.3))</f>
        <v>15.81</v>
      </c>
      <c r="AB2244" s="12" t="str">
        <f aca="false">IF(AA2244&gt;20,"High",IF(AA2244&gt;10,"Medium","Low"))</f>
        <v>Medium</v>
      </c>
    </row>
    <row r="2245" customFormat="false" ht="18.65" hidden="false" customHeight="false" outlineLevel="0" collapsed="false">
      <c r="A2245" s="5" t="s">
        <v>2289</v>
      </c>
      <c r="B2245" s="6" t="s">
        <v>29</v>
      </c>
      <c r="C2245" s="6" t="s">
        <v>30</v>
      </c>
      <c r="D2245" s="6" t="s">
        <v>30</v>
      </c>
      <c r="E2245" s="6" t="s">
        <v>30</v>
      </c>
      <c r="F2245" s="7" t="n">
        <v>7</v>
      </c>
      <c r="G2245" s="6" t="s">
        <v>31</v>
      </c>
      <c r="H2245" s="6" t="s">
        <v>31</v>
      </c>
      <c r="I2245" s="6" t="s">
        <v>517</v>
      </c>
      <c r="J2245" s="6" t="s">
        <v>30</v>
      </c>
      <c r="K2245" s="6" t="s">
        <v>30</v>
      </c>
      <c r="L2245" s="6" t="s">
        <v>30</v>
      </c>
      <c r="M2245" s="6" t="s">
        <v>30</v>
      </c>
      <c r="N2245" s="6" t="s">
        <v>30</v>
      </c>
      <c r="O2245" s="6" t="s">
        <v>31</v>
      </c>
      <c r="P2245" s="6" t="s">
        <v>38</v>
      </c>
      <c r="Q2245" s="6" t="s">
        <v>31</v>
      </c>
      <c r="R2245" s="6" t="s">
        <v>39</v>
      </c>
      <c r="S2245" s="8" t="n">
        <v>86.8</v>
      </c>
      <c r="T2245" s="8" t="n">
        <v>620.35</v>
      </c>
      <c r="U2245" s="6" t="s">
        <v>31</v>
      </c>
      <c r="V2245" s="8" t="n">
        <f aca="false">IF(X2245="0-1 Year", ROUND(S2245/0.474, 2), IF(X2245="1-2 Years", ROUND(S2245/0.287, 2), ROUND(S2245/0.14, 2)))</f>
        <v>183.12</v>
      </c>
      <c r="W2245" s="6" t="str">
        <f aca="false">IF(V2245&gt;4000, "High", IF(V2245&gt;2000, "Medium", "Low"))</f>
        <v>Low</v>
      </c>
      <c r="X2245" s="9" t="s">
        <v>35</v>
      </c>
      <c r="Y2245" s="10" t="n">
        <f aca="false">IF(U2245="Yes", 1, 0)</f>
        <v>1</v>
      </c>
      <c r="Z2245" s="10" t="n">
        <v>1</v>
      </c>
      <c r="AA2245" s="11" t="n">
        <f aca="false">MAX(0, ($S2245 * 0.35) - ($F2245 * 0.3))</f>
        <v>28.28</v>
      </c>
      <c r="AB2245" s="12" t="str">
        <f aca="false">IF(AA2245&gt;20,"High",IF(AA2245&gt;10,"Medium","Low"))</f>
        <v>High</v>
      </c>
    </row>
    <row r="2246" customFormat="false" ht="18.65" hidden="false" customHeight="false" outlineLevel="0" collapsed="false">
      <c r="A2246" s="5" t="s">
        <v>2290</v>
      </c>
      <c r="B2246" s="6" t="s">
        <v>29</v>
      </c>
      <c r="C2246" s="6" t="s">
        <v>30</v>
      </c>
      <c r="D2246" s="6" t="s">
        <v>31</v>
      </c>
      <c r="E2246" s="6" t="s">
        <v>31</v>
      </c>
      <c r="F2246" s="7" t="n">
        <v>33</v>
      </c>
      <c r="G2246" s="6" t="s">
        <v>31</v>
      </c>
      <c r="H2246" s="6" t="s">
        <v>30</v>
      </c>
      <c r="I2246" s="6" t="s">
        <v>30</v>
      </c>
      <c r="J2246" s="6" t="s">
        <v>32</v>
      </c>
      <c r="K2246" s="6" t="s">
        <v>32</v>
      </c>
      <c r="L2246" s="6" t="s">
        <v>32</v>
      </c>
      <c r="M2246" s="6" t="s">
        <v>32</v>
      </c>
      <c r="N2246" s="6" t="s">
        <v>32</v>
      </c>
      <c r="O2246" s="6" t="s">
        <v>32</v>
      </c>
      <c r="P2246" s="6" t="s">
        <v>33</v>
      </c>
      <c r="Q2246" s="6" t="s">
        <v>30</v>
      </c>
      <c r="R2246" s="6" t="s">
        <v>58</v>
      </c>
      <c r="S2246" s="8" t="n">
        <v>20.1</v>
      </c>
      <c r="T2246" s="8" t="n">
        <v>620.55</v>
      </c>
      <c r="U2246" s="6" t="s">
        <v>30</v>
      </c>
      <c r="V2246" s="8" t="n">
        <f aca="false">IF(X2246="0-1 Year", ROUND(S2246/0.474, 2), IF(X2246="1-2 Years", ROUND(S2246/0.287, 2), ROUND(S2246/0.14, 2)))</f>
        <v>143.57</v>
      </c>
      <c r="W2246" s="6" t="str">
        <f aca="false">IF(V2246&gt;4000, "High", IF(V2246&gt;2000, "Medium", "Low"))</f>
        <v>Low</v>
      </c>
      <c r="X2246" s="9" t="s">
        <v>1765</v>
      </c>
      <c r="Y2246" s="10" t="n">
        <f aca="false">IF(U2246="Yes", 1, 0)</f>
        <v>0</v>
      </c>
      <c r="Z2246" s="10" t="n">
        <v>1</v>
      </c>
      <c r="AA2246" s="11" t="n">
        <f aca="false">MAX(0, ($S2246 * 0.35) - ($F2246 * 0.3))</f>
        <v>0</v>
      </c>
      <c r="AB2246" s="12" t="str">
        <f aca="false">IF(AA2246&gt;20,"High",IF(AA2246&gt;10,"Medium","Low"))</f>
        <v>Low</v>
      </c>
    </row>
    <row r="2247" customFormat="false" ht="18.65" hidden="false" customHeight="false" outlineLevel="0" collapsed="false">
      <c r="A2247" s="5" t="s">
        <v>2291</v>
      </c>
      <c r="B2247" s="6" t="s">
        <v>37</v>
      </c>
      <c r="C2247" s="6" t="s">
        <v>30</v>
      </c>
      <c r="D2247" s="6" t="s">
        <v>30</v>
      </c>
      <c r="E2247" s="6" t="s">
        <v>30</v>
      </c>
      <c r="F2247" s="7" t="n">
        <v>9</v>
      </c>
      <c r="G2247" s="6" t="s">
        <v>31</v>
      </c>
      <c r="H2247" s="6" t="s">
        <v>30</v>
      </c>
      <c r="I2247" s="6" t="s">
        <v>203</v>
      </c>
      <c r="J2247" s="6" t="s">
        <v>30</v>
      </c>
      <c r="K2247" s="6" t="s">
        <v>31</v>
      </c>
      <c r="L2247" s="6" t="s">
        <v>30</v>
      </c>
      <c r="M2247" s="6" t="s">
        <v>31</v>
      </c>
      <c r="N2247" s="6" t="s">
        <v>31</v>
      </c>
      <c r="O2247" s="6" t="s">
        <v>30</v>
      </c>
      <c r="P2247" s="6" t="s">
        <v>38</v>
      </c>
      <c r="Q2247" s="6" t="s">
        <v>30</v>
      </c>
      <c r="R2247" s="6" t="s">
        <v>34</v>
      </c>
      <c r="S2247" s="8" t="n">
        <v>66.25</v>
      </c>
      <c r="T2247" s="8" t="n">
        <v>620.55</v>
      </c>
      <c r="U2247" s="6" t="s">
        <v>31</v>
      </c>
      <c r="V2247" s="8" t="n">
        <f aca="false">IF(X2247="0-1 Year", ROUND(S2247/0.474, 2), IF(X2247="1-2 Years", ROUND(S2247/0.287, 2), ROUND(S2247/0.14, 2)))</f>
        <v>139.77</v>
      </c>
      <c r="W2247" s="6" t="str">
        <f aca="false">IF(V2247&gt;4000, "High", IF(V2247&gt;2000, "Medium", "Low"))</f>
        <v>Low</v>
      </c>
      <c r="X2247" s="9" t="s">
        <v>35</v>
      </c>
      <c r="Y2247" s="10" t="n">
        <f aca="false">IF(U2247="Yes", 1, 0)</f>
        <v>1</v>
      </c>
      <c r="Z2247" s="10" t="n">
        <v>1</v>
      </c>
      <c r="AA2247" s="11" t="n">
        <f aca="false">MAX(0, ($S2247 * 0.35) - ($F2247 * 0.3))</f>
        <v>20.4875</v>
      </c>
      <c r="AB2247" s="12" t="str">
        <f aca="false">IF(AA2247&gt;20,"High",IF(AA2247&gt;10,"Medium","Low"))</f>
        <v>High</v>
      </c>
    </row>
    <row r="2248" customFormat="false" ht="18.65" hidden="false" customHeight="false" outlineLevel="0" collapsed="false">
      <c r="A2248" s="5" t="s">
        <v>2292</v>
      </c>
      <c r="B2248" s="6" t="s">
        <v>37</v>
      </c>
      <c r="C2248" s="6" t="s">
        <v>30</v>
      </c>
      <c r="D2248" s="6" t="s">
        <v>30</v>
      </c>
      <c r="E2248" s="6" t="s">
        <v>30</v>
      </c>
      <c r="F2248" s="7" t="n">
        <v>36</v>
      </c>
      <c r="G2248" s="6" t="s">
        <v>31</v>
      </c>
      <c r="H2248" s="6" t="s">
        <v>30</v>
      </c>
      <c r="I2248" s="6" t="s">
        <v>30</v>
      </c>
      <c r="J2248" s="6" t="s">
        <v>32</v>
      </c>
      <c r="K2248" s="6" t="s">
        <v>32</v>
      </c>
      <c r="L2248" s="6" t="s">
        <v>32</v>
      </c>
      <c r="M2248" s="6" t="s">
        <v>32</v>
      </c>
      <c r="N2248" s="6" t="s">
        <v>32</v>
      </c>
      <c r="O2248" s="6" t="s">
        <v>32</v>
      </c>
      <c r="P2248" s="6" t="s">
        <v>33</v>
      </c>
      <c r="Q2248" s="6" t="s">
        <v>30</v>
      </c>
      <c r="R2248" s="6" t="s">
        <v>34</v>
      </c>
      <c r="S2248" s="8" t="n">
        <v>19.55</v>
      </c>
      <c r="T2248" s="8" t="n">
        <v>620.75</v>
      </c>
      <c r="U2248" s="6" t="s">
        <v>30</v>
      </c>
      <c r="V2248" s="8" t="n">
        <f aca="false">IF(X2248="0-1 Year", ROUND(S2248/0.474, 2), IF(X2248="1-2 Years", ROUND(S2248/0.287, 2), ROUND(S2248/0.14, 2)))</f>
        <v>139.64</v>
      </c>
      <c r="W2248" s="6" t="str">
        <f aca="false">IF(V2248&gt;4000, "High", IF(V2248&gt;2000, "Medium", "Low"))</f>
        <v>Low</v>
      </c>
      <c r="X2248" s="9" t="s">
        <v>1765</v>
      </c>
      <c r="Y2248" s="10" t="n">
        <f aca="false">IF(U2248="Yes", 1, 0)</f>
        <v>0</v>
      </c>
      <c r="Z2248" s="10" t="n">
        <v>1</v>
      </c>
      <c r="AA2248" s="11" t="n">
        <f aca="false">MAX(0, ($S2248 * 0.35) - ($F2248 * 0.3))</f>
        <v>0</v>
      </c>
      <c r="AB2248" s="12" t="str">
        <f aca="false">IF(AA2248&gt;20,"High",IF(AA2248&gt;10,"Medium","Low"))</f>
        <v>Low</v>
      </c>
    </row>
    <row r="2249" customFormat="false" ht="18.65" hidden="false" customHeight="false" outlineLevel="0" collapsed="false">
      <c r="A2249" s="5" t="s">
        <v>2293</v>
      </c>
      <c r="B2249" s="6" t="s">
        <v>37</v>
      </c>
      <c r="C2249" s="6" t="s">
        <v>31</v>
      </c>
      <c r="D2249" s="6" t="s">
        <v>30</v>
      </c>
      <c r="E2249" s="6" t="s">
        <v>30</v>
      </c>
      <c r="F2249" s="7" t="n">
        <v>9</v>
      </c>
      <c r="G2249" s="6" t="s">
        <v>31</v>
      </c>
      <c r="H2249" s="6" t="s">
        <v>31</v>
      </c>
      <c r="I2249" s="6" t="s">
        <v>517</v>
      </c>
      <c r="J2249" s="6" t="s">
        <v>30</v>
      </c>
      <c r="K2249" s="6" t="s">
        <v>30</v>
      </c>
      <c r="L2249" s="6" t="s">
        <v>30</v>
      </c>
      <c r="M2249" s="6" t="s">
        <v>30</v>
      </c>
      <c r="N2249" s="6" t="s">
        <v>30</v>
      </c>
      <c r="O2249" s="6" t="s">
        <v>30</v>
      </c>
      <c r="P2249" s="6" t="s">
        <v>38</v>
      </c>
      <c r="Q2249" s="6" t="s">
        <v>31</v>
      </c>
      <c r="R2249" s="6" t="s">
        <v>39</v>
      </c>
      <c r="S2249" s="8" t="n">
        <v>74.55</v>
      </c>
      <c r="T2249" s="8" t="n">
        <v>622.9</v>
      </c>
      <c r="U2249" s="6" t="s">
        <v>31</v>
      </c>
      <c r="V2249" s="8" t="n">
        <f aca="false">IF(X2249="0-1 Year", ROUND(S2249/0.474, 2), IF(X2249="1-2 Years", ROUND(S2249/0.287, 2), ROUND(S2249/0.14, 2)))</f>
        <v>157.28</v>
      </c>
      <c r="W2249" s="6" t="str">
        <f aca="false">IF(V2249&gt;4000, "High", IF(V2249&gt;2000, "Medium", "Low"))</f>
        <v>Low</v>
      </c>
      <c r="X2249" s="9" t="s">
        <v>35</v>
      </c>
      <c r="Y2249" s="10" t="n">
        <f aca="false">IF(U2249="Yes", 1, 0)</f>
        <v>1</v>
      </c>
      <c r="Z2249" s="10" t="n">
        <v>1</v>
      </c>
      <c r="AA2249" s="11" t="n">
        <f aca="false">MAX(0, ($S2249 * 0.35) - ($F2249 * 0.3))</f>
        <v>23.3925</v>
      </c>
      <c r="AB2249" s="12" t="str">
        <f aca="false">IF(AA2249&gt;20,"High",IF(AA2249&gt;10,"Medium","Low"))</f>
        <v>High</v>
      </c>
    </row>
    <row r="2250" customFormat="false" ht="18.65" hidden="false" customHeight="false" outlineLevel="0" collapsed="false">
      <c r="A2250" s="5" t="s">
        <v>2294</v>
      </c>
      <c r="B2250" s="6" t="s">
        <v>37</v>
      </c>
      <c r="C2250" s="6" t="s">
        <v>30</v>
      </c>
      <c r="D2250" s="6" t="s">
        <v>30</v>
      </c>
      <c r="E2250" s="6" t="s">
        <v>30</v>
      </c>
      <c r="F2250" s="7" t="n">
        <v>32</v>
      </c>
      <c r="G2250" s="6" t="s">
        <v>31</v>
      </c>
      <c r="H2250" s="6" t="s">
        <v>30</v>
      </c>
      <c r="I2250" s="6" t="s">
        <v>30</v>
      </c>
      <c r="J2250" s="6" t="s">
        <v>32</v>
      </c>
      <c r="K2250" s="6" t="s">
        <v>32</v>
      </c>
      <c r="L2250" s="6" t="s">
        <v>32</v>
      </c>
      <c r="M2250" s="6" t="s">
        <v>32</v>
      </c>
      <c r="N2250" s="6" t="s">
        <v>32</v>
      </c>
      <c r="O2250" s="6" t="s">
        <v>32</v>
      </c>
      <c r="P2250" s="6" t="s">
        <v>33</v>
      </c>
      <c r="Q2250" s="6" t="s">
        <v>30</v>
      </c>
      <c r="R2250" s="6" t="s">
        <v>53</v>
      </c>
      <c r="S2250" s="8" t="n">
        <v>19.75</v>
      </c>
      <c r="T2250" s="8" t="n">
        <v>624.15</v>
      </c>
      <c r="U2250" s="6" t="s">
        <v>30</v>
      </c>
      <c r="V2250" s="8" t="n">
        <f aca="false">IF(X2250="0-1 Year", ROUND(S2250/0.474, 2), IF(X2250="1-2 Years", ROUND(S2250/0.287, 2), ROUND(S2250/0.14, 2)))</f>
        <v>141.07</v>
      </c>
      <c r="W2250" s="6" t="str">
        <f aca="false">IF(V2250&gt;4000, "High", IF(V2250&gt;2000, "Medium", "Low"))</f>
        <v>Low</v>
      </c>
      <c r="X2250" s="9" t="s">
        <v>1765</v>
      </c>
      <c r="Y2250" s="10" t="n">
        <f aca="false">IF(U2250="Yes", 1, 0)</f>
        <v>0</v>
      </c>
      <c r="Z2250" s="10" t="n">
        <v>1</v>
      </c>
      <c r="AA2250" s="11" t="n">
        <f aca="false">MAX(0, ($S2250 * 0.35) - ($F2250 * 0.3))</f>
        <v>0</v>
      </c>
      <c r="AB2250" s="12" t="str">
        <f aca="false">IF(AA2250&gt;20,"High",IF(AA2250&gt;10,"Medium","Low"))</f>
        <v>Low</v>
      </c>
    </row>
    <row r="2251" customFormat="false" ht="18.65" hidden="false" customHeight="false" outlineLevel="0" collapsed="false">
      <c r="A2251" s="5" t="s">
        <v>2295</v>
      </c>
      <c r="B2251" s="6" t="s">
        <v>37</v>
      </c>
      <c r="C2251" s="6" t="s">
        <v>30</v>
      </c>
      <c r="D2251" s="6" t="s">
        <v>30</v>
      </c>
      <c r="E2251" s="6" t="s">
        <v>30</v>
      </c>
      <c r="F2251" s="7" t="n">
        <v>8</v>
      </c>
      <c r="G2251" s="6" t="s">
        <v>31</v>
      </c>
      <c r="H2251" s="6" t="s">
        <v>30</v>
      </c>
      <c r="I2251" s="6" t="s">
        <v>517</v>
      </c>
      <c r="J2251" s="6" t="s">
        <v>30</v>
      </c>
      <c r="K2251" s="6" t="s">
        <v>30</v>
      </c>
      <c r="L2251" s="6" t="s">
        <v>30</v>
      </c>
      <c r="M2251" s="6" t="s">
        <v>30</v>
      </c>
      <c r="N2251" s="6" t="s">
        <v>31</v>
      </c>
      <c r="O2251" s="6" t="s">
        <v>30</v>
      </c>
      <c r="P2251" s="6" t="s">
        <v>38</v>
      </c>
      <c r="Q2251" s="6" t="s">
        <v>31</v>
      </c>
      <c r="R2251" s="6" t="s">
        <v>53</v>
      </c>
      <c r="S2251" s="8" t="n">
        <v>80</v>
      </c>
      <c r="T2251" s="8" t="n">
        <v>624.6</v>
      </c>
      <c r="U2251" s="6" t="s">
        <v>30</v>
      </c>
      <c r="V2251" s="8" t="n">
        <f aca="false">IF(X2251="0-1 Year", ROUND(S2251/0.474, 2), IF(X2251="1-2 Years", ROUND(S2251/0.287, 2), ROUND(S2251/0.14, 2)))</f>
        <v>168.78</v>
      </c>
      <c r="W2251" s="6" t="str">
        <f aca="false">IF(V2251&gt;4000, "High", IF(V2251&gt;2000, "Medium", "Low"))</f>
        <v>Low</v>
      </c>
      <c r="X2251" s="9" t="s">
        <v>35</v>
      </c>
      <c r="Y2251" s="10" t="n">
        <f aca="false">IF(U2251="Yes", 1, 0)</f>
        <v>0</v>
      </c>
      <c r="Z2251" s="10" t="n">
        <v>1</v>
      </c>
      <c r="AA2251" s="11" t="n">
        <f aca="false">MAX(0, ($S2251 * 0.35) - ($F2251 * 0.3))</f>
        <v>25.6</v>
      </c>
      <c r="AB2251" s="12" t="str">
        <f aca="false">IF(AA2251&gt;20,"High",IF(AA2251&gt;10,"Medium","Low"))</f>
        <v>High</v>
      </c>
    </row>
    <row r="2252" customFormat="false" ht="18.65" hidden="false" customHeight="false" outlineLevel="0" collapsed="false">
      <c r="A2252" s="5" t="s">
        <v>2296</v>
      </c>
      <c r="B2252" s="6" t="s">
        <v>29</v>
      </c>
      <c r="C2252" s="6" t="s">
        <v>30</v>
      </c>
      <c r="D2252" s="6" t="s">
        <v>30</v>
      </c>
      <c r="E2252" s="6" t="s">
        <v>30</v>
      </c>
      <c r="F2252" s="7" t="n">
        <v>30</v>
      </c>
      <c r="G2252" s="6" t="s">
        <v>31</v>
      </c>
      <c r="H2252" s="6" t="s">
        <v>30</v>
      </c>
      <c r="I2252" s="6" t="s">
        <v>30</v>
      </c>
      <c r="J2252" s="6" t="s">
        <v>32</v>
      </c>
      <c r="K2252" s="6" t="s">
        <v>32</v>
      </c>
      <c r="L2252" s="6" t="s">
        <v>32</v>
      </c>
      <c r="M2252" s="6" t="s">
        <v>32</v>
      </c>
      <c r="N2252" s="6" t="s">
        <v>32</v>
      </c>
      <c r="O2252" s="6" t="s">
        <v>32</v>
      </c>
      <c r="P2252" s="6" t="s">
        <v>33</v>
      </c>
      <c r="Q2252" s="6" t="s">
        <v>30</v>
      </c>
      <c r="R2252" s="6" t="s">
        <v>34</v>
      </c>
      <c r="S2252" s="8" t="n">
        <v>19.7</v>
      </c>
      <c r="T2252" s="8" t="n">
        <v>625.05</v>
      </c>
      <c r="U2252" s="6" t="s">
        <v>30</v>
      </c>
      <c r="V2252" s="8" t="n">
        <f aca="false">IF(X2252="0-1 Year", ROUND(S2252/0.474, 2), IF(X2252="1-2 Years", ROUND(S2252/0.287, 2), ROUND(S2252/0.14, 2)))</f>
        <v>140.71</v>
      </c>
      <c r="W2252" s="6" t="str">
        <f aca="false">IF(V2252&gt;4000, "High", IF(V2252&gt;2000, "Medium", "Low"))</f>
        <v>Low</v>
      </c>
      <c r="X2252" s="9" t="s">
        <v>1765</v>
      </c>
      <c r="Y2252" s="10" t="n">
        <f aca="false">IF(U2252="Yes", 1, 0)</f>
        <v>0</v>
      </c>
      <c r="Z2252" s="10" t="n">
        <v>1</v>
      </c>
      <c r="AA2252" s="11" t="n">
        <f aca="false">MAX(0, ($S2252 * 0.35) - ($F2252 * 0.3))</f>
        <v>0</v>
      </c>
      <c r="AB2252" s="12" t="str">
        <f aca="false">IF(AA2252&gt;20,"High",IF(AA2252&gt;10,"Medium","Low"))</f>
        <v>Low</v>
      </c>
    </row>
    <row r="2253" customFormat="false" ht="18.65" hidden="false" customHeight="false" outlineLevel="0" collapsed="false">
      <c r="A2253" s="5" t="s">
        <v>2297</v>
      </c>
      <c r="B2253" s="6" t="s">
        <v>37</v>
      </c>
      <c r="C2253" s="6" t="s">
        <v>30</v>
      </c>
      <c r="D2253" s="6" t="s">
        <v>31</v>
      </c>
      <c r="E2253" s="6" t="s">
        <v>31</v>
      </c>
      <c r="F2253" s="7" t="n">
        <v>23</v>
      </c>
      <c r="G2253" s="6" t="s">
        <v>31</v>
      </c>
      <c r="H2253" s="6" t="s">
        <v>31</v>
      </c>
      <c r="I2253" s="6" t="s">
        <v>30</v>
      </c>
      <c r="J2253" s="6" t="s">
        <v>32</v>
      </c>
      <c r="K2253" s="6" t="s">
        <v>32</v>
      </c>
      <c r="L2253" s="6" t="s">
        <v>32</v>
      </c>
      <c r="M2253" s="6" t="s">
        <v>32</v>
      </c>
      <c r="N2253" s="6" t="s">
        <v>32</v>
      </c>
      <c r="O2253" s="6" t="s">
        <v>32</v>
      </c>
      <c r="P2253" s="6" t="s">
        <v>166</v>
      </c>
      <c r="Q2253" s="6" t="s">
        <v>30</v>
      </c>
      <c r="R2253" s="6" t="s">
        <v>34</v>
      </c>
      <c r="S2253" s="8" t="n">
        <v>23.85</v>
      </c>
      <c r="T2253" s="8" t="n">
        <v>625.65</v>
      </c>
      <c r="U2253" s="6" t="s">
        <v>30</v>
      </c>
      <c r="V2253" s="8" t="n">
        <f aca="false">IF(X2253="0-1 Year", ROUND(S2253/0.474, 2), IF(X2253="1-2 Years", ROUND(S2253/0.287, 2), ROUND(S2253/0.14, 2)))</f>
        <v>83.1</v>
      </c>
      <c r="W2253" s="6" t="str">
        <f aca="false">IF(V2253&gt;4000, "High", IF(V2253&gt;2000, "Medium", "Low"))</f>
        <v>Low</v>
      </c>
      <c r="X2253" s="9" t="s">
        <v>1275</v>
      </c>
      <c r="Y2253" s="10" t="n">
        <f aca="false">IF(U2253="Yes", 1, 0)</f>
        <v>0</v>
      </c>
      <c r="Z2253" s="10" t="n">
        <v>1</v>
      </c>
      <c r="AA2253" s="11" t="n">
        <f aca="false">MAX(0, ($S2253 * 0.35) - ($F2253 * 0.3))</f>
        <v>1.4475</v>
      </c>
      <c r="AB2253" s="12" t="str">
        <f aca="false">IF(AA2253&gt;20,"High",IF(AA2253&gt;10,"Medium","Low"))</f>
        <v>Low</v>
      </c>
    </row>
    <row r="2254" customFormat="false" ht="18.65" hidden="false" customHeight="false" outlineLevel="0" collapsed="false">
      <c r="A2254" s="5" t="s">
        <v>2298</v>
      </c>
      <c r="B2254" s="6" t="s">
        <v>37</v>
      </c>
      <c r="C2254" s="6" t="s">
        <v>30</v>
      </c>
      <c r="D2254" s="6" t="s">
        <v>31</v>
      </c>
      <c r="E2254" s="6" t="s">
        <v>30</v>
      </c>
      <c r="F2254" s="7" t="n">
        <v>8</v>
      </c>
      <c r="G2254" s="6" t="s">
        <v>31</v>
      </c>
      <c r="H2254" s="6" t="s">
        <v>31</v>
      </c>
      <c r="I2254" s="6" t="s">
        <v>517</v>
      </c>
      <c r="J2254" s="6" t="s">
        <v>30</v>
      </c>
      <c r="K2254" s="6" t="s">
        <v>30</v>
      </c>
      <c r="L2254" s="6" t="s">
        <v>30</v>
      </c>
      <c r="M2254" s="6" t="s">
        <v>30</v>
      </c>
      <c r="N2254" s="6" t="s">
        <v>30</v>
      </c>
      <c r="O2254" s="6" t="s">
        <v>31</v>
      </c>
      <c r="P2254" s="6" t="s">
        <v>38</v>
      </c>
      <c r="Q2254" s="6" t="s">
        <v>31</v>
      </c>
      <c r="R2254" s="6" t="s">
        <v>58</v>
      </c>
      <c r="S2254" s="8" t="n">
        <v>85.2</v>
      </c>
      <c r="T2254" s="8" t="n">
        <v>627.4</v>
      </c>
      <c r="U2254" s="6" t="s">
        <v>31</v>
      </c>
      <c r="V2254" s="8" t="n">
        <f aca="false">IF(X2254="0-1 Year", ROUND(S2254/0.474, 2), IF(X2254="1-2 Years", ROUND(S2254/0.287, 2), ROUND(S2254/0.14, 2)))</f>
        <v>179.75</v>
      </c>
      <c r="W2254" s="6" t="str">
        <f aca="false">IF(V2254&gt;4000, "High", IF(V2254&gt;2000, "Medium", "Low"))</f>
        <v>Low</v>
      </c>
      <c r="X2254" s="9" t="s">
        <v>35</v>
      </c>
      <c r="Y2254" s="10" t="n">
        <f aca="false">IF(U2254="Yes", 1, 0)</f>
        <v>1</v>
      </c>
      <c r="Z2254" s="10" t="n">
        <v>1</v>
      </c>
      <c r="AA2254" s="11" t="n">
        <f aca="false">MAX(0, ($S2254 * 0.35) - ($F2254 * 0.3))</f>
        <v>27.42</v>
      </c>
      <c r="AB2254" s="12" t="str">
        <f aca="false">IF(AA2254&gt;20,"High",IF(AA2254&gt;10,"Medium","Low"))</f>
        <v>High</v>
      </c>
    </row>
    <row r="2255" customFormat="false" ht="18.65" hidden="false" customHeight="false" outlineLevel="0" collapsed="false">
      <c r="A2255" s="5" t="s">
        <v>2299</v>
      </c>
      <c r="B2255" s="6" t="s">
        <v>29</v>
      </c>
      <c r="C2255" s="6" t="s">
        <v>30</v>
      </c>
      <c r="D2255" s="6" t="s">
        <v>31</v>
      </c>
      <c r="E2255" s="6" t="s">
        <v>31</v>
      </c>
      <c r="F2255" s="7" t="n">
        <v>12</v>
      </c>
      <c r="G2255" s="6" t="s">
        <v>31</v>
      </c>
      <c r="H2255" s="6" t="s">
        <v>30</v>
      </c>
      <c r="I2255" s="6" t="s">
        <v>203</v>
      </c>
      <c r="J2255" s="6" t="s">
        <v>30</v>
      </c>
      <c r="K2255" s="6" t="s">
        <v>30</v>
      </c>
      <c r="L2255" s="6" t="s">
        <v>30</v>
      </c>
      <c r="M2255" s="6" t="s">
        <v>30</v>
      </c>
      <c r="N2255" s="6" t="s">
        <v>31</v>
      </c>
      <c r="O2255" s="6" t="s">
        <v>30</v>
      </c>
      <c r="P2255" s="6" t="s">
        <v>38</v>
      </c>
      <c r="Q2255" s="6" t="s">
        <v>31</v>
      </c>
      <c r="R2255" s="6" t="s">
        <v>34</v>
      </c>
      <c r="S2255" s="8" t="n">
        <v>56.3</v>
      </c>
      <c r="T2255" s="8" t="n">
        <v>628.65</v>
      </c>
      <c r="U2255" s="6" t="s">
        <v>30</v>
      </c>
      <c r="V2255" s="8" t="n">
        <f aca="false">IF(X2255="0-1 Year", ROUND(S2255/0.474, 2), IF(X2255="1-2 Years", ROUND(S2255/0.287, 2), ROUND(S2255/0.14, 2)))</f>
        <v>118.78</v>
      </c>
      <c r="W2255" s="6" t="str">
        <f aca="false">IF(V2255&gt;4000, "High", IF(V2255&gt;2000, "Medium", "Low"))</f>
        <v>Low</v>
      </c>
      <c r="X2255" s="9" t="s">
        <v>35</v>
      </c>
      <c r="Y2255" s="10" t="n">
        <f aca="false">IF(U2255="Yes", 1, 0)</f>
        <v>0</v>
      </c>
      <c r="Z2255" s="10" t="n">
        <v>1</v>
      </c>
      <c r="AA2255" s="11" t="n">
        <f aca="false">MAX(0, ($S2255 * 0.35) - ($F2255 * 0.3))</f>
        <v>16.105</v>
      </c>
      <c r="AB2255" s="12" t="str">
        <f aca="false">IF(AA2255&gt;20,"High",IF(AA2255&gt;10,"Medium","Low"))</f>
        <v>Medium</v>
      </c>
    </row>
    <row r="2256" customFormat="false" ht="18.65" hidden="false" customHeight="false" outlineLevel="0" collapsed="false">
      <c r="A2256" s="5" t="s">
        <v>2300</v>
      </c>
      <c r="B2256" s="6" t="s">
        <v>37</v>
      </c>
      <c r="C2256" s="6" t="s">
        <v>30</v>
      </c>
      <c r="D2256" s="6" t="s">
        <v>31</v>
      </c>
      <c r="E2256" s="6" t="s">
        <v>30</v>
      </c>
      <c r="F2256" s="7" t="n">
        <v>21</v>
      </c>
      <c r="G2256" s="6" t="s">
        <v>30</v>
      </c>
      <c r="H2256" s="6" t="s">
        <v>202</v>
      </c>
      <c r="I2256" s="6" t="s">
        <v>203</v>
      </c>
      <c r="J2256" s="6" t="s">
        <v>31</v>
      </c>
      <c r="K2256" s="6" t="s">
        <v>30</v>
      </c>
      <c r="L2256" s="6" t="s">
        <v>30</v>
      </c>
      <c r="M2256" s="6" t="s">
        <v>30</v>
      </c>
      <c r="N2256" s="6" t="s">
        <v>30</v>
      </c>
      <c r="O2256" s="6" t="s">
        <v>30</v>
      </c>
      <c r="P2256" s="6" t="s">
        <v>38</v>
      </c>
      <c r="Q2256" s="6" t="s">
        <v>30</v>
      </c>
      <c r="R2256" s="6" t="s">
        <v>39</v>
      </c>
      <c r="S2256" s="8" t="n">
        <v>28.5</v>
      </c>
      <c r="T2256" s="8" t="n">
        <v>629.35</v>
      </c>
      <c r="U2256" s="6" t="s">
        <v>30</v>
      </c>
      <c r="V2256" s="8" t="n">
        <f aca="false">IF(X2256="0-1 Year", ROUND(S2256/0.474, 2), IF(X2256="1-2 Years", ROUND(S2256/0.287, 2), ROUND(S2256/0.14, 2)))</f>
        <v>99.3</v>
      </c>
      <c r="W2256" s="6" t="str">
        <f aca="false">IF(V2256&gt;4000, "High", IF(V2256&gt;2000, "Medium", "Low"))</f>
        <v>Low</v>
      </c>
      <c r="X2256" s="9" t="s">
        <v>1275</v>
      </c>
      <c r="Y2256" s="10" t="n">
        <f aca="false">IF(U2256="Yes", 1, 0)</f>
        <v>0</v>
      </c>
      <c r="Z2256" s="10" t="n">
        <v>1</v>
      </c>
      <c r="AA2256" s="11" t="n">
        <f aca="false">MAX(0, ($S2256 * 0.35) - ($F2256 * 0.3))</f>
        <v>3.675</v>
      </c>
      <c r="AB2256" s="12" t="str">
        <f aca="false">IF(AA2256&gt;20,"High",IF(AA2256&gt;10,"Medium","Low"))</f>
        <v>Low</v>
      </c>
    </row>
    <row r="2257" customFormat="false" ht="18.65" hidden="false" customHeight="false" outlineLevel="0" collapsed="false">
      <c r="A2257" s="5" t="s">
        <v>2301</v>
      </c>
      <c r="B2257" s="6" t="s">
        <v>37</v>
      </c>
      <c r="C2257" s="6" t="s">
        <v>30</v>
      </c>
      <c r="D2257" s="6" t="s">
        <v>30</v>
      </c>
      <c r="E2257" s="6" t="s">
        <v>30</v>
      </c>
      <c r="F2257" s="7" t="n">
        <v>10</v>
      </c>
      <c r="G2257" s="6" t="s">
        <v>31</v>
      </c>
      <c r="H2257" s="6" t="s">
        <v>30</v>
      </c>
      <c r="I2257" s="6" t="s">
        <v>203</v>
      </c>
      <c r="J2257" s="6" t="s">
        <v>30</v>
      </c>
      <c r="K2257" s="6" t="s">
        <v>30</v>
      </c>
      <c r="L2257" s="6" t="s">
        <v>30</v>
      </c>
      <c r="M2257" s="6" t="s">
        <v>31</v>
      </c>
      <c r="N2257" s="6" t="s">
        <v>30</v>
      </c>
      <c r="O2257" s="6" t="s">
        <v>31</v>
      </c>
      <c r="P2257" s="6" t="s">
        <v>38</v>
      </c>
      <c r="Q2257" s="6" t="s">
        <v>31</v>
      </c>
      <c r="R2257" s="6" t="s">
        <v>34</v>
      </c>
      <c r="S2257" s="8" t="n">
        <v>60.95</v>
      </c>
      <c r="T2257" s="8" t="n">
        <v>629.55</v>
      </c>
      <c r="U2257" s="6" t="s">
        <v>30</v>
      </c>
      <c r="V2257" s="8" t="n">
        <f aca="false">IF(X2257="0-1 Year", ROUND(S2257/0.474, 2), IF(X2257="1-2 Years", ROUND(S2257/0.287, 2), ROUND(S2257/0.14, 2)))</f>
        <v>128.59</v>
      </c>
      <c r="W2257" s="6" t="str">
        <f aca="false">IF(V2257&gt;4000, "High", IF(V2257&gt;2000, "Medium", "Low"))</f>
        <v>Low</v>
      </c>
      <c r="X2257" s="9" t="s">
        <v>35</v>
      </c>
      <c r="Y2257" s="10" t="n">
        <f aca="false">IF(U2257="Yes", 1, 0)</f>
        <v>0</v>
      </c>
      <c r="Z2257" s="10" t="n">
        <v>1</v>
      </c>
      <c r="AA2257" s="11" t="n">
        <f aca="false">MAX(0, ($S2257 * 0.35) - ($F2257 * 0.3))</f>
        <v>18.3325</v>
      </c>
      <c r="AB2257" s="12" t="str">
        <f aca="false">IF(AA2257&gt;20,"High",IF(AA2257&gt;10,"Medium","Low"))</f>
        <v>Medium</v>
      </c>
    </row>
    <row r="2258" customFormat="false" ht="18.65" hidden="false" customHeight="false" outlineLevel="0" collapsed="false">
      <c r="A2258" s="5" t="s">
        <v>2302</v>
      </c>
      <c r="B2258" s="6" t="s">
        <v>29</v>
      </c>
      <c r="C2258" s="6" t="s">
        <v>30</v>
      </c>
      <c r="D2258" s="6" t="s">
        <v>31</v>
      </c>
      <c r="E2258" s="6" t="s">
        <v>31</v>
      </c>
      <c r="F2258" s="7" t="n">
        <v>25</v>
      </c>
      <c r="G2258" s="6" t="s">
        <v>31</v>
      </c>
      <c r="H2258" s="6" t="s">
        <v>31</v>
      </c>
      <c r="I2258" s="6" t="s">
        <v>30</v>
      </c>
      <c r="J2258" s="6" t="s">
        <v>32</v>
      </c>
      <c r="K2258" s="6" t="s">
        <v>32</v>
      </c>
      <c r="L2258" s="6" t="s">
        <v>32</v>
      </c>
      <c r="M2258" s="6" t="s">
        <v>32</v>
      </c>
      <c r="N2258" s="6" t="s">
        <v>32</v>
      </c>
      <c r="O2258" s="6" t="s">
        <v>32</v>
      </c>
      <c r="P2258" s="6" t="s">
        <v>166</v>
      </c>
      <c r="Q2258" s="6" t="s">
        <v>30</v>
      </c>
      <c r="R2258" s="6" t="s">
        <v>58</v>
      </c>
      <c r="S2258" s="8" t="n">
        <v>25.5</v>
      </c>
      <c r="T2258" s="8" t="n">
        <v>630.6</v>
      </c>
      <c r="U2258" s="6" t="s">
        <v>30</v>
      </c>
      <c r="V2258" s="8" t="n">
        <f aca="false">IF(X2258="0-1 Year", ROUND(S2258/0.474, 2), IF(X2258="1-2 Years", ROUND(S2258/0.287, 2), ROUND(S2258/0.14, 2)))</f>
        <v>182.14</v>
      </c>
      <c r="W2258" s="6" t="str">
        <f aca="false">IF(V2258&gt;4000, "High", IF(V2258&gt;2000, "Medium", "Low"))</f>
        <v>Low</v>
      </c>
      <c r="X2258" s="9" t="s">
        <v>1765</v>
      </c>
      <c r="Y2258" s="10" t="n">
        <f aca="false">IF(U2258="Yes", 1, 0)</f>
        <v>0</v>
      </c>
      <c r="Z2258" s="10" t="n">
        <v>1</v>
      </c>
      <c r="AA2258" s="11" t="n">
        <f aca="false">MAX(0, ($S2258 * 0.35) - ($F2258 * 0.3))</f>
        <v>1.425</v>
      </c>
      <c r="AB2258" s="12" t="str">
        <f aca="false">IF(AA2258&gt;20,"High",IF(AA2258&gt;10,"Medium","Low"))</f>
        <v>Low</v>
      </c>
    </row>
    <row r="2259" customFormat="false" ht="18.65" hidden="false" customHeight="false" outlineLevel="0" collapsed="false">
      <c r="A2259" s="5" t="s">
        <v>2303</v>
      </c>
      <c r="B2259" s="6" t="s">
        <v>37</v>
      </c>
      <c r="C2259" s="6" t="s">
        <v>30</v>
      </c>
      <c r="D2259" s="6" t="s">
        <v>30</v>
      </c>
      <c r="E2259" s="6" t="s">
        <v>30</v>
      </c>
      <c r="F2259" s="7" t="n">
        <v>15</v>
      </c>
      <c r="G2259" s="6" t="s">
        <v>31</v>
      </c>
      <c r="H2259" s="6" t="s">
        <v>31</v>
      </c>
      <c r="I2259" s="6" t="s">
        <v>203</v>
      </c>
      <c r="J2259" s="6" t="s">
        <v>30</v>
      </c>
      <c r="K2259" s="6" t="s">
        <v>30</v>
      </c>
      <c r="L2259" s="6" t="s">
        <v>30</v>
      </c>
      <c r="M2259" s="6" t="s">
        <v>30</v>
      </c>
      <c r="N2259" s="6" t="s">
        <v>30</v>
      </c>
      <c r="O2259" s="6" t="s">
        <v>30</v>
      </c>
      <c r="P2259" s="6" t="s">
        <v>38</v>
      </c>
      <c r="Q2259" s="6" t="s">
        <v>30</v>
      </c>
      <c r="R2259" s="6" t="s">
        <v>34</v>
      </c>
      <c r="S2259" s="8" t="n">
        <v>48.85</v>
      </c>
      <c r="T2259" s="8" t="n">
        <v>631.4</v>
      </c>
      <c r="U2259" s="6" t="s">
        <v>30</v>
      </c>
      <c r="V2259" s="8" t="n">
        <f aca="false">IF(X2259="0-1 Year", ROUND(S2259/0.474, 2), IF(X2259="1-2 Years", ROUND(S2259/0.287, 2), ROUND(S2259/0.14, 2)))</f>
        <v>170.21</v>
      </c>
      <c r="W2259" s="6" t="str">
        <f aca="false">IF(V2259&gt;4000, "High", IF(V2259&gt;2000, "Medium", "Low"))</f>
        <v>Low</v>
      </c>
      <c r="X2259" s="9" t="s">
        <v>1275</v>
      </c>
      <c r="Y2259" s="10" t="n">
        <f aca="false">IF(U2259="Yes", 1, 0)</f>
        <v>0</v>
      </c>
      <c r="Z2259" s="10" t="n">
        <v>1</v>
      </c>
      <c r="AA2259" s="11" t="n">
        <f aca="false">MAX(0, ($S2259 * 0.35) - ($F2259 * 0.3))</f>
        <v>12.5975</v>
      </c>
      <c r="AB2259" s="12" t="str">
        <f aca="false">IF(AA2259&gt;20,"High",IF(AA2259&gt;10,"Medium","Low"))</f>
        <v>Medium</v>
      </c>
    </row>
    <row r="2260" customFormat="false" ht="18.65" hidden="false" customHeight="false" outlineLevel="0" collapsed="false">
      <c r="A2260" s="5" t="s">
        <v>2304</v>
      </c>
      <c r="B2260" s="6" t="s">
        <v>29</v>
      </c>
      <c r="C2260" s="6" t="s">
        <v>30</v>
      </c>
      <c r="D2260" s="6" t="s">
        <v>30</v>
      </c>
      <c r="E2260" s="6" t="s">
        <v>30</v>
      </c>
      <c r="F2260" s="7" t="n">
        <v>7</v>
      </c>
      <c r="G2260" s="6" t="s">
        <v>31</v>
      </c>
      <c r="H2260" s="6" t="s">
        <v>31</v>
      </c>
      <c r="I2260" s="6" t="s">
        <v>517</v>
      </c>
      <c r="J2260" s="6" t="s">
        <v>30</v>
      </c>
      <c r="K2260" s="6" t="s">
        <v>30</v>
      </c>
      <c r="L2260" s="6" t="s">
        <v>31</v>
      </c>
      <c r="M2260" s="6" t="s">
        <v>30</v>
      </c>
      <c r="N2260" s="6" t="s">
        <v>31</v>
      </c>
      <c r="O2260" s="6" t="s">
        <v>30</v>
      </c>
      <c r="P2260" s="6" t="s">
        <v>38</v>
      </c>
      <c r="Q2260" s="6" t="s">
        <v>31</v>
      </c>
      <c r="R2260" s="6" t="s">
        <v>58</v>
      </c>
      <c r="S2260" s="8" t="n">
        <v>89.35</v>
      </c>
      <c r="T2260" s="8" t="n">
        <v>631.85</v>
      </c>
      <c r="U2260" s="6" t="s">
        <v>31</v>
      </c>
      <c r="V2260" s="8" t="n">
        <f aca="false">IF(X2260="0-1 Year", ROUND(S2260/0.474, 2), IF(X2260="1-2 Years", ROUND(S2260/0.287, 2), ROUND(S2260/0.14, 2)))</f>
        <v>188.5</v>
      </c>
      <c r="W2260" s="6" t="str">
        <f aca="false">IF(V2260&gt;4000, "High", IF(V2260&gt;2000, "Medium", "Low"))</f>
        <v>Low</v>
      </c>
      <c r="X2260" s="9" t="s">
        <v>35</v>
      </c>
      <c r="Y2260" s="10" t="n">
        <f aca="false">IF(U2260="Yes", 1, 0)</f>
        <v>1</v>
      </c>
      <c r="Z2260" s="10" t="n">
        <v>1</v>
      </c>
      <c r="AA2260" s="11" t="n">
        <f aca="false">MAX(0, ($S2260 * 0.35) - ($F2260 * 0.3))</f>
        <v>29.1725</v>
      </c>
      <c r="AB2260" s="12" t="str">
        <f aca="false">IF(AA2260&gt;20,"High",IF(AA2260&gt;10,"Medium","Low"))</f>
        <v>High</v>
      </c>
    </row>
    <row r="2261" customFormat="false" ht="18.65" hidden="false" customHeight="false" outlineLevel="0" collapsed="false">
      <c r="A2261" s="5" t="s">
        <v>2305</v>
      </c>
      <c r="B2261" s="6" t="s">
        <v>37</v>
      </c>
      <c r="C2261" s="6" t="s">
        <v>30</v>
      </c>
      <c r="D2261" s="6" t="s">
        <v>30</v>
      </c>
      <c r="E2261" s="6" t="s">
        <v>30</v>
      </c>
      <c r="F2261" s="7" t="n">
        <v>8</v>
      </c>
      <c r="G2261" s="6" t="s">
        <v>31</v>
      </c>
      <c r="H2261" s="6" t="s">
        <v>31</v>
      </c>
      <c r="I2261" s="6" t="s">
        <v>517</v>
      </c>
      <c r="J2261" s="6" t="s">
        <v>30</v>
      </c>
      <c r="K2261" s="6" t="s">
        <v>30</v>
      </c>
      <c r="L2261" s="6" t="s">
        <v>30</v>
      </c>
      <c r="M2261" s="6" t="s">
        <v>30</v>
      </c>
      <c r="N2261" s="6" t="s">
        <v>30</v>
      </c>
      <c r="O2261" s="6" t="s">
        <v>30</v>
      </c>
      <c r="P2261" s="6" t="s">
        <v>38</v>
      </c>
      <c r="Q2261" s="6" t="s">
        <v>31</v>
      </c>
      <c r="R2261" s="6" t="s">
        <v>39</v>
      </c>
      <c r="S2261" s="8" t="n">
        <v>73.5</v>
      </c>
      <c r="T2261" s="8" t="n">
        <v>632.2</v>
      </c>
      <c r="U2261" s="6" t="s">
        <v>30</v>
      </c>
      <c r="V2261" s="8" t="n">
        <f aca="false">IF(X2261="0-1 Year", ROUND(S2261/0.474, 2), IF(X2261="1-2 Years", ROUND(S2261/0.287, 2), ROUND(S2261/0.14, 2)))</f>
        <v>155.06</v>
      </c>
      <c r="W2261" s="6" t="str">
        <f aca="false">IF(V2261&gt;4000, "High", IF(V2261&gt;2000, "Medium", "Low"))</f>
        <v>Low</v>
      </c>
      <c r="X2261" s="9" t="s">
        <v>35</v>
      </c>
      <c r="Y2261" s="10" t="n">
        <f aca="false">IF(U2261="Yes", 1, 0)</f>
        <v>0</v>
      </c>
      <c r="Z2261" s="10" t="n">
        <v>1</v>
      </c>
      <c r="AA2261" s="11" t="n">
        <f aca="false">MAX(0, ($S2261 * 0.35) - ($F2261 * 0.3))</f>
        <v>23.325</v>
      </c>
      <c r="AB2261" s="12" t="str">
        <f aca="false">IF(AA2261&gt;20,"High",IF(AA2261&gt;10,"Medium","Low"))</f>
        <v>High</v>
      </c>
    </row>
    <row r="2262" customFormat="false" ht="18.65" hidden="false" customHeight="false" outlineLevel="0" collapsed="false">
      <c r="A2262" s="5" t="s">
        <v>2306</v>
      </c>
      <c r="B2262" s="6" t="s">
        <v>29</v>
      </c>
      <c r="C2262" s="6" t="s">
        <v>30</v>
      </c>
      <c r="D2262" s="6" t="s">
        <v>31</v>
      </c>
      <c r="E2262" s="6" t="s">
        <v>30</v>
      </c>
      <c r="F2262" s="7" t="n">
        <v>8</v>
      </c>
      <c r="G2262" s="6" t="s">
        <v>31</v>
      </c>
      <c r="H2262" s="6" t="s">
        <v>30</v>
      </c>
      <c r="I2262" s="6" t="s">
        <v>517</v>
      </c>
      <c r="J2262" s="6" t="s">
        <v>31</v>
      </c>
      <c r="K2262" s="6" t="s">
        <v>30</v>
      </c>
      <c r="L2262" s="6" t="s">
        <v>30</v>
      </c>
      <c r="M2262" s="6" t="s">
        <v>30</v>
      </c>
      <c r="N2262" s="6" t="s">
        <v>30</v>
      </c>
      <c r="O2262" s="6" t="s">
        <v>30</v>
      </c>
      <c r="P2262" s="6" t="s">
        <v>38</v>
      </c>
      <c r="Q2262" s="6" t="s">
        <v>30</v>
      </c>
      <c r="R2262" s="6" t="s">
        <v>39</v>
      </c>
      <c r="S2262" s="8" t="n">
        <v>75</v>
      </c>
      <c r="T2262" s="8" t="n">
        <v>632.95</v>
      </c>
      <c r="U2262" s="6" t="s">
        <v>31</v>
      </c>
      <c r="V2262" s="8" t="n">
        <f aca="false">IF(X2262="0-1 Year", ROUND(S2262/0.474, 2), IF(X2262="1-2 Years", ROUND(S2262/0.287, 2), ROUND(S2262/0.14, 2)))</f>
        <v>158.23</v>
      </c>
      <c r="W2262" s="6" t="str">
        <f aca="false">IF(V2262&gt;4000, "High", IF(V2262&gt;2000, "Medium", "Low"))</f>
        <v>Low</v>
      </c>
      <c r="X2262" s="9" t="s">
        <v>35</v>
      </c>
      <c r="Y2262" s="10" t="n">
        <f aca="false">IF(U2262="Yes", 1, 0)</f>
        <v>1</v>
      </c>
      <c r="Z2262" s="10" t="n">
        <v>1</v>
      </c>
      <c r="AA2262" s="11" t="n">
        <f aca="false">MAX(0, ($S2262 * 0.35) - ($F2262 * 0.3))</f>
        <v>23.85</v>
      </c>
      <c r="AB2262" s="12" t="str">
        <f aca="false">IF(AA2262&gt;20,"High",IF(AA2262&gt;10,"Medium","Low"))</f>
        <v>High</v>
      </c>
    </row>
    <row r="2263" customFormat="false" ht="18.65" hidden="false" customHeight="false" outlineLevel="0" collapsed="false">
      <c r="A2263" s="5" t="s">
        <v>2307</v>
      </c>
      <c r="B2263" s="6" t="s">
        <v>37</v>
      </c>
      <c r="C2263" s="6" t="s">
        <v>31</v>
      </c>
      <c r="D2263" s="6" t="s">
        <v>31</v>
      </c>
      <c r="E2263" s="6" t="s">
        <v>30</v>
      </c>
      <c r="F2263" s="7" t="n">
        <v>8</v>
      </c>
      <c r="G2263" s="6" t="s">
        <v>31</v>
      </c>
      <c r="H2263" s="6" t="s">
        <v>31</v>
      </c>
      <c r="I2263" s="6" t="s">
        <v>517</v>
      </c>
      <c r="J2263" s="6" t="s">
        <v>30</v>
      </c>
      <c r="K2263" s="6" t="s">
        <v>31</v>
      </c>
      <c r="L2263" s="6" t="s">
        <v>30</v>
      </c>
      <c r="M2263" s="6" t="s">
        <v>30</v>
      </c>
      <c r="N2263" s="6" t="s">
        <v>30</v>
      </c>
      <c r="O2263" s="6" t="s">
        <v>30</v>
      </c>
      <c r="P2263" s="6" t="s">
        <v>38</v>
      </c>
      <c r="Q2263" s="6" t="s">
        <v>31</v>
      </c>
      <c r="R2263" s="6" t="s">
        <v>58</v>
      </c>
      <c r="S2263" s="8" t="n">
        <v>80.65</v>
      </c>
      <c r="T2263" s="8" t="n">
        <v>633.3</v>
      </c>
      <c r="U2263" s="6" t="s">
        <v>31</v>
      </c>
      <c r="V2263" s="8" t="n">
        <f aca="false">IF(X2263="0-1 Year", ROUND(S2263/0.474, 2), IF(X2263="1-2 Years", ROUND(S2263/0.287, 2), ROUND(S2263/0.14, 2)))</f>
        <v>170.15</v>
      </c>
      <c r="W2263" s="6" t="str">
        <f aca="false">IF(V2263&gt;4000, "High", IF(V2263&gt;2000, "Medium", "Low"))</f>
        <v>Low</v>
      </c>
      <c r="X2263" s="9" t="s">
        <v>35</v>
      </c>
      <c r="Y2263" s="10" t="n">
        <f aca="false">IF(U2263="Yes", 1, 0)</f>
        <v>1</v>
      </c>
      <c r="Z2263" s="10" t="n">
        <v>1</v>
      </c>
      <c r="AA2263" s="11" t="n">
        <f aca="false">MAX(0, ($S2263 * 0.35) - ($F2263 * 0.3))</f>
        <v>25.8275</v>
      </c>
      <c r="AB2263" s="12" t="str">
        <f aca="false">IF(AA2263&gt;20,"High",IF(AA2263&gt;10,"Medium","Low"))</f>
        <v>High</v>
      </c>
    </row>
    <row r="2264" customFormat="false" ht="18.65" hidden="false" customHeight="false" outlineLevel="0" collapsed="false">
      <c r="A2264" s="5" t="s">
        <v>2308</v>
      </c>
      <c r="B2264" s="6" t="s">
        <v>37</v>
      </c>
      <c r="C2264" s="6" t="s">
        <v>30</v>
      </c>
      <c r="D2264" s="6" t="s">
        <v>31</v>
      </c>
      <c r="E2264" s="6" t="s">
        <v>30</v>
      </c>
      <c r="F2264" s="7" t="n">
        <v>13</v>
      </c>
      <c r="G2264" s="6" t="s">
        <v>30</v>
      </c>
      <c r="H2264" s="6" t="s">
        <v>202</v>
      </c>
      <c r="I2264" s="6" t="s">
        <v>203</v>
      </c>
      <c r="J2264" s="6" t="s">
        <v>30</v>
      </c>
      <c r="K2264" s="6" t="s">
        <v>30</v>
      </c>
      <c r="L2264" s="6" t="s">
        <v>31</v>
      </c>
      <c r="M2264" s="6" t="s">
        <v>30</v>
      </c>
      <c r="N2264" s="6" t="s">
        <v>31</v>
      </c>
      <c r="O2264" s="6" t="s">
        <v>31</v>
      </c>
      <c r="P2264" s="6" t="s">
        <v>38</v>
      </c>
      <c r="Q2264" s="6" t="s">
        <v>31</v>
      </c>
      <c r="R2264" s="6" t="s">
        <v>53</v>
      </c>
      <c r="S2264" s="8" t="n">
        <v>48.75</v>
      </c>
      <c r="T2264" s="8" t="n">
        <v>633.4</v>
      </c>
      <c r="U2264" s="6" t="s">
        <v>31</v>
      </c>
      <c r="V2264" s="8" t="n">
        <f aca="false">IF(X2264="0-1 Year", ROUND(S2264/0.474, 2), IF(X2264="1-2 Years", ROUND(S2264/0.287, 2), ROUND(S2264/0.14, 2)))</f>
        <v>169.86</v>
      </c>
      <c r="W2264" s="6" t="str">
        <f aca="false">IF(V2264&gt;4000, "High", IF(V2264&gt;2000, "Medium", "Low"))</f>
        <v>Low</v>
      </c>
      <c r="X2264" s="9" t="s">
        <v>1275</v>
      </c>
      <c r="Y2264" s="10" t="n">
        <f aca="false">IF(U2264="Yes", 1, 0)</f>
        <v>1</v>
      </c>
      <c r="Z2264" s="10" t="n">
        <v>1</v>
      </c>
      <c r="AA2264" s="11" t="n">
        <f aca="false">MAX(0, ($S2264 * 0.35) - ($F2264 * 0.3))</f>
        <v>13.1625</v>
      </c>
      <c r="AB2264" s="12" t="str">
        <f aca="false">IF(AA2264&gt;20,"High",IF(AA2264&gt;10,"Medium","Low"))</f>
        <v>Medium</v>
      </c>
    </row>
    <row r="2265" customFormat="false" ht="18.65" hidden="false" customHeight="false" outlineLevel="0" collapsed="false">
      <c r="A2265" s="5" t="s">
        <v>2309</v>
      </c>
      <c r="B2265" s="6" t="s">
        <v>37</v>
      </c>
      <c r="C2265" s="6" t="s">
        <v>30</v>
      </c>
      <c r="D2265" s="6" t="s">
        <v>30</v>
      </c>
      <c r="E2265" s="6" t="s">
        <v>30</v>
      </c>
      <c r="F2265" s="7" t="n">
        <v>7</v>
      </c>
      <c r="G2265" s="6" t="s">
        <v>31</v>
      </c>
      <c r="H2265" s="6" t="s">
        <v>30</v>
      </c>
      <c r="I2265" s="6" t="s">
        <v>517</v>
      </c>
      <c r="J2265" s="6" t="s">
        <v>30</v>
      </c>
      <c r="K2265" s="6" t="s">
        <v>31</v>
      </c>
      <c r="L2265" s="6" t="s">
        <v>30</v>
      </c>
      <c r="M2265" s="6" t="s">
        <v>30</v>
      </c>
      <c r="N2265" s="6" t="s">
        <v>31</v>
      </c>
      <c r="O2265" s="6" t="s">
        <v>31</v>
      </c>
      <c r="P2265" s="6" t="s">
        <v>33</v>
      </c>
      <c r="Q2265" s="6" t="s">
        <v>31</v>
      </c>
      <c r="R2265" s="6" t="s">
        <v>34</v>
      </c>
      <c r="S2265" s="8" t="n">
        <v>94.05</v>
      </c>
      <c r="T2265" s="8" t="n">
        <v>633.45</v>
      </c>
      <c r="U2265" s="6" t="s">
        <v>30</v>
      </c>
      <c r="V2265" s="8" t="n">
        <f aca="false">IF(X2265="0-1 Year", ROUND(S2265/0.474, 2), IF(X2265="1-2 Years", ROUND(S2265/0.287, 2), ROUND(S2265/0.14, 2)))</f>
        <v>198.42</v>
      </c>
      <c r="W2265" s="6" t="str">
        <f aca="false">IF(V2265&gt;4000, "High", IF(V2265&gt;2000, "Medium", "Low"))</f>
        <v>Low</v>
      </c>
      <c r="X2265" s="9" t="s">
        <v>35</v>
      </c>
      <c r="Y2265" s="10" t="n">
        <f aca="false">IF(U2265="Yes", 1, 0)</f>
        <v>0</v>
      </c>
      <c r="Z2265" s="10" t="n">
        <v>1</v>
      </c>
      <c r="AA2265" s="11" t="n">
        <f aca="false">MAX(0, ($S2265 * 0.35) - ($F2265 * 0.3))</f>
        <v>30.8175</v>
      </c>
      <c r="AB2265" s="12" t="str">
        <f aca="false">IF(AA2265&gt;20,"High",IF(AA2265&gt;10,"Medium","Low"))</f>
        <v>High</v>
      </c>
    </row>
    <row r="2266" customFormat="false" ht="18.65" hidden="false" customHeight="false" outlineLevel="0" collapsed="false">
      <c r="A2266" s="5" t="s">
        <v>2310</v>
      </c>
      <c r="B2266" s="6" t="s">
        <v>37</v>
      </c>
      <c r="C2266" s="6" t="s">
        <v>30</v>
      </c>
      <c r="D2266" s="6" t="s">
        <v>30</v>
      </c>
      <c r="E2266" s="6" t="s">
        <v>30</v>
      </c>
      <c r="F2266" s="7" t="n">
        <v>9</v>
      </c>
      <c r="G2266" s="6" t="s">
        <v>31</v>
      </c>
      <c r="H2266" s="6" t="s">
        <v>31</v>
      </c>
      <c r="I2266" s="6" t="s">
        <v>517</v>
      </c>
      <c r="J2266" s="6" t="s">
        <v>30</v>
      </c>
      <c r="K2266" s="6" t="s">
        <v>30</v>
      </c>
      <c r="L2266" s="6" t="s">
        <v>30</v>
      </c>
      <c r="M2266" s="6" t="s">
        <v>30</v>
      </c>
      <c r="N2266" s="6" t="s">
        <v>30</v>
      </c>
      <c r="O2266" s="6" t="s">
        <v>30</v>
      </c>
      <c r="P2266" s="6" t="s">
        <v>38</v>
      </c>
      <c r="Q2266" s="6" t="s">
        <v>31</v>
      </c>
      <c r="R2266" s="6" t="s">
        <v>58</v>
      </c>
      <c r="S2266" s="8" t="n">
        <v>75.2</v>
      </c>
      <c r="T2266" s="8" t="n">
        <v>633.85</v>
      </c>
      <c r="U2266" s="6" t="s">
        <v>30</v>
      </c>
      <c r="V2266" s="8" t="n">
        <f aca="false">IF(X2266="0-1 Year", ROUND(S2266/0.474, 2), IF(X2266="1-2 Years", ROUND(S2266/0.287, 2), ROUND(S2266/0.14, 2)))</f>
        <v>158.65</v>
      </c>
      <c r="W2266" s="6" t="str">
        <f aca="false">IF(V2266&gt;4000, "High", IF(V2266&gt;2000, "Medium", "Low"))</f>
        <v>Low</v>
      </c>
      <c r="X2266" s="9" t="s">
        <v>35</v>
      </c>
      <c r="Y2266" s="10" t="n">
        <f aca="false">IF(U2266="Yes", 1, 0)</f>
        <v>0</v>
      </c>
      <c r="Z2266" s="10" t="n">
        <v>1</v>
      </c>
      <c r="AA2266" s="11" t="n">
        <f aca="false">MAX(0, ($S2266 * 0.35) - ($F2266 * 0.3))</f>
        <v>23.62</v>
      </c>
      <c r="AB2266" s="12" t="str">
        <f aca="false">IF(AA2266&gt;20,"High",IF(AA2266&gt;10,"Medium","Low"))</f>
        <v>High</v>
      </c>
    </row>
    <row r="2267" customFormat="false" ht="18.65" hidden="false" customHeight="false" outlineLevel="0" collapsed="false">
      <c r="A2267" s="5" t="s">
        <v>2311</v>
      </c>
      <c r="B2267" s="6" t="s">
        <v>29</v>
      </c>
      <c r="C2267" s="6" t="s">
        <v>30</v>
      </c>
      <c r="D2267" s="6" t="s">
        <v>30</v>
      </c>
      <c r="E2267" s="6" t="s">
        <v>30</v>
      </c>
      <c r="F2267" s="7" t="n">
        <v>7</v>
      </c>
      <c r="G2267" s="6" t="s">
        <v>31</v>
      </c>
      <c r="H2267" s="6" t="s">
        <v>31</v>
      </c>
      <c r="I2267" s="6" t="s">
        <v>517</v>
      </c>
      <c r="J2267" s="6" t="s">
        <v>30</v>
      </c>
      <c r="K2267" s="6" t="s">
        <v>30</v>
      </c>
      <c r="L2267" s="6" t="s">
        <v>30</v>
      </c>
      <c r="M2267" s="6" t="s">
        <v>30</v>
      </c>
      <c r="N2267" s="6" t="s">
        <v>31</v>
      </c>
      <c r="O2267" s="6" t="s">
        <v>31</v>
      </c>
      <c r="P2267" s="6" t="s">
        <v>38</v>
      </c>
      <c r="Q2267" s="6" t="s">
        <v>31</v>
      </c>
      <c r="R2267" s="6" t="s">
        <v>39</v>
      </c>
      <c r="S2267" s="8" t="n">
        <v>93.85</v>
      </c>
      <c r="T2267" s="8" t="n">
        <v>635.6</v>
      </c>
      <c r="U2267" s="6" t="s">
        <v>31</v>
      </c>
      <c r="V2267" s="8" t="n">
        <f aca="false">IF(X2267="0-1 Year", ROUND(S2267/0.474, 2), IF(X2267="1-2 Years", ROUND(S2267/0.287, 2), ROUND(S2267/0.14, 2)))</f>
        <v>198</v>
      </c>
      <c r="W2267" s="6" t="str">
        <f aca="false">IF(V2267&gt;4000, "High", IF(V2267&gt;2000, "Medium", "Low"))</f>
        <v>Low</v>
      </c>
      <c r="X2267" s="9" t="s">
        <v>35</v>
      </c>
      <c r="Y2267" s="10" t="n">
        <f aca="false">IF(U2267="Yes", 1, 0)</f>
        <v>1</v>
      </c>
      <c r="Z2267" s="10" t="n">
        <v>1</v>
      </c>
      <c r="AA2267" s="11" t="n">
        <f aca="false">MAX(0, ($S2267 * 0.35) - ($F2267 * 0.3))</f>
        <v>30.7475</v>
      </c>
      <c r="AB2267" s="12" t="str">
        <f aca="false">IF(AA2267&gt;20,"High",IF(AA2267&gt;10,"Medium","Low"))</f>
        <v>High</v>
      </c>
    </row>
    <row r="2268" customFormat="false" ht="18.65" hidden="false" customHeight="false" outlineLevel="0" collapsed="false">
      <c r="A2268" s="5" t="s">
        <v>2312</v>
      </c>
      <c r="B2268" s="6" t="s">
        <v>29</v>
      </c>
      <c r="C2268" s="6" t="s">
        <v>30</v>
      </c>
      <c r="D2268" s="6" t="s">
        <v>31</v>
      </c>
      <c r="E2268" s="6" t="s">
        <v>31</v>
      </c>
      <c r="F2268" s="7" t="n">
        <v>34</v>
      </c>
      <c r="G2268" s="6" t="s">
        <v>31</v>
      </c>
      <c r="H2268" s="6" t="s">
        <v>30</v>
      </c>
      <c r="I2268" s="6" t="s">
        <v>30</v>
      </c>
      <c r="J2268" s="6" t="s">
        <v>32</v>
      </c>
      <c r="K2268" s="6" t="s">
        <v>32</v>
      </c>
      <c r="L2268" s="6" t="s">
        <v>32</v>
      </c>
      <c r="M2268" s="6" t="s">
        <v>32</v>
      </c>
      <c r="N2268" s="6" t="s">
        <v>32</v>
      </c>
      <c r="O2268" s="6" t="s">
        <v>32</v>
      </c>
      <c r="P2268" s="6" t="s">
        <v>38</v>
      </c>
      <c r="Q2268" s="6" t="s">
        <v>30</v>
      </c>
      <c r="R2268" s="6" t="s">
        <v>34</v>
      </c>
      <c r="S2268" s="8" t="n">
        <v>20.8</v>
      </c>
      <c r="T2268" s="8" t="n">
        <v>635.9</v>
      </c>
      <c r="U2268" s="6" t="s">
        <v>30</v>
      </c>
      <c r="V2268" s="8" t="n">
        <f aca="false">IF(X2268="0-1 Year", ROUND(S2268/0.474, 2), IF(X2268="1-2 Years", ROUND(S2268/0.287, 2), ROUND(S2268/0.14, 2)))</f>
        <v>148.57</v>
      </c>
      <c r="W2268" s="6" t="str">
        <f aca="false">IF(V2268&gt;4000, "High", IF(V2268&gt;2000, "Medium", "Low"))</f>
        <v>Low</v>
      </c>
      <c r="X2268" s="9" t="s">
        <v>1765</v>
      </c>
      <c r="Y2268" s="10" t="n">
        <f aca="false">IF(U2268="Yes", 1, 0)</f>
        <v>0</v>
      </c>
      <c r="Z2268" s="10" t="n">
        <v>1</v>
      </c>
      <c r="AA2268" s="11" t="n">
        <f aca="false">MAX(0, ($S2268 * 0.35) - ($F2268 * 0.3))</f>
        <v>0</v>
      </c>
      <c r="AB2268" s="12" t="str">
        <f aca="false">IF(AA2268&gt;20,"High",IF(AA2268&gt;10,"Medium","Low"))</f>
        <v>Low</v>
      </c>
    </row>
    <row r="2269" customFormat="false" ht="18.65" hidden="false" customHeight="false" outlineLevel="0" collapsed="false">
      <c r="A2269" s="5" t="s">
        <v>2313</v>
      </c>
      <c r="B2269" s="6" t="s">
        <v>37</v>
      </c>
      <c r="C2269" s="6" t="s">
        <v>31</v>
      </c>
      <c r="D2269" s="6" t="s">
        <v>30</v>
      </c>
      <c r="E2269" s="6" t="s">
        <v>30</v>
      </c>
      <c r="F2269" s="7" t="n">
        <v>9</v>
      </c>
      <c r="G2269" s="6" t="s">
        <v>31</v>
      </c>
      <c r="H2269" s="6" t="s">
        <v>30</v>
      </c>
      <c r="I2269" s="6" t="s">
        <v>517</v>
      </c>
      <c r="J2269" s="6" t="s">
        <v>30</v>
      </c>
      <c r="K2269" s="6" t="s">
        <v>30</v>
      </c>
      <c r="L2269" s="6" t="s">
        <v>31</v>
      </c>
      <c r="M2269" s="6" t="s">
        <v>30</v>
      </c>
      <c r="N2269" s="6" t="s">
        <v>30</v>
      </c>
      <c r="O2269" s="6" t="s">
        <v>30</v>
      </c>
      <c r="P2269" s="6" t="s">
        <v>38</v>
      </c>
      <c r="Q2269" s="6" t="s">
        <v>30</v>
      </c>
      <c r="R2269" s="6" t="s">
        <v>58</v>
      </c>
      <c r="S2269" s="8" t="n">
        <v>75.5</v>
      </c>
      <c r="T2269" s="8" t="n">
        <v>637.4</v>
      </c>
      <c r="U2269" s="6" t="s">
        <v>30</v>
      </c>
      <c r="V2269" s="8" t="n">
        <f aca="false">IF(X2269="0-1 Year", ROUND(S2269/0.474, 2), IF(X2269="1-2 Years", ROUND(S2269/0.287, 2), ROUND(S2269/0.14, 2)))</f>
        <v>159.28</v>
      </c>
      <c r="W2269" s="6" t="str">
        <f aca="false">IF(V2269&gt;4000, "High", IF(V2269&gt;2000, "Medium", "Low"))</f>
        <v>Low</v>
      </c>
      <c r="X2269" s="9" t="s">
        <v>35</v>
      </c>
      <c r="Y2269" s="10" t="n">
        <f aca="false">IF(U2269="Yes", 1, 0)</f>
        <v>0</v>
      </c>
      <c r="Z2269" s="10" t="n">
        <v>1</v>
      </c>
      <c r="AA2269" s="11" t="n">
        <f aca="false">MAX(0, ($S2269 * 0.35) - ($F2269 * 0.3))</f>
        <v>23.725</v>
      </c>
      <c r="AB2269" s="12" t="str">
        <f aca="false">IF(AA2269&gt;20,"High",IF(AA2269&gt;10,"Medium","Low"))</f>
        <v>High</v>
      </c>
    </row>
    <row r="2270" customFormat="false" ht="18.65" hidden="false" customHeight="false" outlineLevel="0" collapsed="false">
      <c r="A2270" s="5" t="s">
        <v>2314</v>
      </c>
      <c r="B2270" s="6" t="s">
        <v>29</v>
      </c>
      <c r="C2270" s="6" t="s">
        <v>30</v>
      </c>
      <c r="D2270" s="6" t="s">
        <v>31</v>
      </c>
      <c r="E2270" s="6" t="s">
        <v>30</v>
      </c>
      <c r="F2270" s="7" t="n">
        <v>30</v>
      </c>
      <c r="G2270" s="6" t="s">
        <v>31</v>
      </c>
      <c r="H2270" s="6" t="s">
        <v>30</v>
      </c>
      <c r="I2270" s="6" t="s">
        <v>30</v>
      </c>
      <c r="J2270" s="6" t="s">
        <v>32</v>
      </c>
      <c r="K2270" s="6" t="s">
        <v>32</v>
      </c>
      <c r="L2270" s="6" t="s">
        <v>32</v>
      </c>
      <c r="M2270" s="6" t="s">
        <v>32</v>
      </c>
      <c r="N2270" s="6" t="s">
        <v>32</v>
      </c>
      <c r="O2270" s="6" t="s">
        <v>32</v>
      </c>
      <c r="P2270" s="6" t="s">
        <v>166</v>
      </c>
      <c r="Q2270" s="6" t="s">
        <v>30</v>
      </c>
      <c r="R2270" s="6" t="s">
        <v>34</v>
      </c>
      <c r="S2270" s="8" t="n">
        <v>19.05</v>
      </c>
      <c r="T2270" s="8" t="n">
        <v>637.55</v>
      </c>
      <c r="U2270" s="6" t="s">
        <v>30</v>
      </c>
      <c r="V2270" s="8" t="n">
        <f aca="false">IF(X2270="0-1 Year", ROUND(S2270/0.474, 2), IF(X2270="1-2 Years", ROUND(S2270/0.287, 2), ROUND(S2270/0.14, 2)))</f>
        <v>136.07</v>
      </c>
      <c r="W2270" s="6" t="str">
        <f aca="false">IF(V2270&gt;4000, "High", IF(V2270&gt;2000, "Medium", "Low"))</f>
        <v>Low</v>
      </c>
      <c r="X2270" s="9" t="s">
        <v>1765</v>
      </c>
      <c r="Y2270" s="10" t="n">
        <f aca="false">IF(U2270="Yes", 1, 0)</f>
        <v>0</v>
      </c>
      <c r="Z2270" s="10" t="n">
        <v>1</v>
      </c>
      <c r="AA2270" s="11" t="n">
        <f aca="false">MAX(0, ($S2270 * 0.35) - ($F2270 * 0.3))</f>
        <v>0</v>
      </c>
      <c r="AB2270" s="12" t="str">
        <f aca="false">IF(AA2270&gt;20,"High",IF(AA2270&gt;10,"Medium","Low"))</f>
        <v>Low</v>
      </c>
    </row>
    <row r="2271" customFormat="false" ht="18.65" hidden="false" customHeight="false" outlineLevel="0" collapsed="false">
      <c r="A2271" s="5" t="s">
        <v>2315</v>
      </c>
      <c r="B2271" s="6" t="s">
        <v>29</v>
      </c>
      <c r="C2271" s="6" t="s">
        <v>30</v>
      </c>
      <c r="D2271" s="6" t="s">
        <v>30</v>
      </c>
      <c r="E2271" s="6" t="s">
        <v>30</v>
      </c>
      <c r="F2271" s="7" t="n">
        <v>35</v>
      </c>
      <c r="G2271" s="6" t="s">
        <v>31</v>
      </c>
      <c r="H2271" s="6" t="s">
        <v>30</v>
      </c>
      <c r="I2271" s="6" t="s">
        <v>30</v>
      </c>
      <c r="J2271" s="6" t="s">
        <v>32</v>
      </c>
      <c r="K2271" s="6" t="s">
        <v>32</v>
      </c>
      <c r="L2271" s="6" t="s">
        <v>32</v>
      </c>
      <c r="M2271" s="6" t="s">
        <v>32</v>
      </c>
      <c r="N2271" s="6" t="s">
        <v>32</v>
      </c>
      <c r="O2271" s="6" t="s">
        <v>32</v>
      </c>
      <c r="P2271" s="6" t="s">
        <v>33</v>
      </c>
      <c r="Q2271" s="6" t="s">
        <v>31</v>
      </c>
      <c r="R2271" s="6" t="s">
        <v>34</v>
      </c>
      <c r="S2271" s="8" t="n">
        <v>19.15</v>
      </c>
      <c r="T2271" s="8" t="n">
        <v>638</v>
      </c>
      <c r="U2271" s="6" t="s">
        <v>30</v>
      </c>
      <c r="V2271" s="8" t="n">
        <f aca="false">IF(X2271="0-1 Year", ROUND(S2271/0.474, 2), IF(X2271="1-2 Years", ROUND(S2271/0.287, 2), ROUND(S2271/0.14, 2)))</f>
        <v>136.79</v>
      </c>
      <c r="W2271" s="6" t="str">
        <f aca="false">IF(V2271&gt;4000, "High", IF(V2271&gt;2000, "Medium", "Low"))</f>
        <v>Low</v>
      </c>
      <c r="X2271" s="9" t="s">
        <v>1765</v>
      </c>
      <c r="Y2271" s="10" t="n">
        <f aca="false">IF(U2271="Yes", 1, 0)</f>
        <v>0</v>
      </c>
      <c r="Z2271" s="10" t="n">
        <v>1</v>
      </c>
      <c r="AA2271" s="11" t="n">
        <f aca="false">MAX(0, ($S2271 * 0.35) - ($F2271 * 0.3))</f>
        <v>0</v>
      </c>
      <c r="AB2271" s="12" t="str">
        <f aca="false">IF(AA2271&gt;20,"High",IF(AA2271&gt;10,"Medium","Low"))</f>
        <v>Low</v>
      </c>
    </row>
    <row r="2272" customFormat="false" ht="18.65" hidden="false" customHeight="false" outlineLevel="0" collapsed="false">
      <c r="A2272" s="5" t="s">
        <v>2316</v>
      </c>
      <c r="B2272" s="6" t="s">
        <v>29</v>
      </c>
      <c r="C2272" s="6" t="s">
        <v>30</v>
      </c>
      <c r="D2272" s="6" t="s">
        <v>30</v>
      </c>
      <c r="E2272" s="6" t="s">
        <v>30</v>
      </c>
      <c r="F2272" s="7" t="n">
        <v>31</v>
      </c>
      <c r="G2272" s="6" t="s">
        <v>31</v>
      </c>
      <c r="H2272" s="6" t="s">
        <v>30</v>
      </c>
      <c r="I2272" s="6" t="s">
        <v>30</v>
      </c>
      <c r="J2272" s="6" t="s">
        <v>32</v>
      </c>
      <c r="K2272" s="6" t="s">
        <v>32</v>
      </c>
      <c r="L2272" s="6" t="s">
        <v>32</v>
      </c>
      <c r="M2272" s="6" t="s">
        <v>32</v>
      </c>
      <c r="N2272" s="6" t="s">
        <v>32</v>
      </c>
      <c r="O2272" s="6" t="s">
        <v>32</v>
      </c>
      <c r="P2272" s="6" t="s">
        <v>166</v>
      </c>
      <c r="Q2272" s="6" t="s">
        <v>30</v>
      </c>
      <c r="R2272" s="6" t="s">
        <v>34</v>
      </c>
      <c r="S2272" s="8" t="n">
        <v>20.45</v>
      </c>
      <c r="T2272" s="8" t="n">
        <v>638.55</v>
      </c>
      <c r="U2272" s="6" t="s">
        <v>30</v>
      </c>
      <c r="V2272" s="8" t="n">
        <f aca="false">IF(X2272="0-1 Year", ROUND(S2272/0.474, 2), IF(X2272="1-2 Years", ROUND(S2272/0.287, 2), ROUND(S2272/0.14, 2)))</f>
        <v>146.07</v>
      </c>
      <c r="W2272" s="6" t="str">
        <f aca="false">IF(V2272&gt;4000, "High", IF(V2272&gt;2000, "Medium", "Low"))</f>
        <v>Low</v>
      </c>
      <c r="X2272" s="9" t="s">
        <v>1765</v>
      </c>
      <c r="Y2272" s="10" t="n">
        <f aca="false">IF(U2272="Yes", 1, 0)</f>
        <v>0</v>
      </c>
      <c r="Z2272" s="10" t="n">
        <v>1</v>
      </c>
      <c r="AA2272" s="11" t="n">
        <f aca="false">MAX(0, ($S2272 * 0.35) - ($F2272 * 0.3))</f>
        <v>0</v>
      </c>
      <c r="AB2272" s="12" t="str">
        <f aca="false">IF(AA2272&gt;20,"High",IF(AA2272&gt;10,"Medium","Low"))</f>
        <v>Low</v>
      </c>
    </row>
    <row r="2273" customFormat="false" ht="18.65" hidden="false" customHeight="false" outlineLevel="0" collapsed="false">
      <c r="A2273" s="5" t="s">
        <v>2317</v>
      </c>
      <c r="B2273" s="6" t="s">
        <v>29</v>
      </c>
      <c r="C2273" s="6" t="s">
        <v>30</v>
      </c>
      <c r="D2273" s="6" t="s">
        <v>30</v>
      </c>
      <c r="E2273" s="6" t="s">
        <v>30</v>
      </c>
      <c r="F2273" s="7" t="n">
        <v>10</v>
      </c>
      <c r="G2273" s="6" t="s">
        <v>31</v>
      </c>
      <c r="H2273" s="6" t="s">
        <v>30</v>
      </c>
      <c r="I2273" s="6" t="s">
        <v>203</v>
      </c>
      <c r="J2273" s="6" t="s">
        <v>30</v>
      </c>
      <c r="K2273" s="6" t="s">
        <v>31</v>
      </c>
      <c r="L2273" s="6" t="s">
        <v>30</v>
      </c>
      <c r="M2273" s="6" t="s">
        <v>30</v>
      </c>
      <c r="N2273" s="6" t="s">
        <v>31</v>
      </c>
      <c r="O2273" s="6" t="s">
        <v>30</v>
      </c>
      <c r="P2273" s="6" t="s">
        <v>38</v>
      </c>
      <c r="Q2273" s="6" t="s">
        <v>31</v>
      </c>
      <c r="R2273" s="6" t="s">
        <v>34</v>
      </c>
      <c r="S2273" s="8" t="n">
        <v>59.65</v>
      </c>
      <c r="T2273" s="8" t="n">
        <v>638.95</v>
      </c>
      <c r="U2273" s="6" t="s">
        <v>30</v>
      </c>
      <c r="V2273" s="8" t="n">
        <f aca="false">IF(X2273="0-1 Year", ROUND(S2273/0.474, 2), IF(X2273="1-2 Years", ROUND(S2273/0.287, 2), ROUND(S2273/0.14, 2)))</f>
        <v>125.84</v>
      </c>
      <c r="W2273" s="6" t="str">
        <f aca="false">IF(V2273&gt;4000, "High", IF(V2273&gt;2000, "Medium", "Low"))</f>
        <v>Low</v>
      </c>
      <c r="X2273" s="9" t="s">
        <v>35</v>
      </c>
      <c r="Y2273" s="10" t="n">
        <f aca="false">IF(U2273="Yes", 1, 0)</f>
        <v>0</v>
      </c>
      <c r="Z2273" s="10" t="n">
        <v>1</v>
      </c>
      <c r="AA2273" s="11" t="n">
        <f aca="false">MAX(0, ($S2273 * 0.35) - ($F2273 * 0.3))</f>
        <v>17.8775</v>
      </c>
      <c r="AB2273" s="12" t="str">
        <f aca="false">IF(AA2273&gt;20,"High",IF(AA2273&gt;10,"Medium","Low"))</f>
        <v>Medium</v>
      </c>
    </row>
    <row r="2274" customFormat="false" ht="18.65" hidden="false" customHeight="false" outlineLevel="0" collapsed="false">
      <c r="A2274" s="5" t="s">
        <v>2318</v>
      </c>
      <c r="B2274" s="6" t="s">
        <v>37</v>
      </c>
      <c r="C2274" s="6" t="s">
        <v>30</v>
      </c>
      <c r="D2274" s="6" t="s">
        <v>31</v>
      </c>
      <c r="E2274" s="6" t="s">
        <v>31</v>
      </c>
      <c r="F2274" s="7" t="n">
        <v>15</v>
      </c>
      <c r="G2274" s="6" t="s">
        <v>31</v>
      </c>
      <c r="H2274" s="6" t="s">
        <v>30</v>
      </c>
      <c r="I2274" s="6" t="s">
        <v>203</v>
      </c>
      <c r="J2274" s="6" t="s">
        <v>30</v>
      </c>
      <c r="K2274" s="6" t="s">
        <v>30</v>
      </c>
      <c r="L2274" s="6" t="s">
        <v>30</v>
      </c>
      <c r="M2274" s="6" t="s">
        <v>30</v>
      </c>
      <c r="N2274" s="6" t="s">
        <v>30</v>
      </c>
      <c r="O2274" s="6" t="s">
        <v>30</v>
      </c>
      <c r="P2274" s="6" t="s">
        <v>38</v>
      </c>
      <c r="Q2274" s="6" t="s">
        <v>30</v>
      </c>
      <c r="R2274" s="6" t="s">
        <v>39</v>
      </c>
      <c r="S2274" s="8" t="n">
        <v>46.3</v>
      </c>
      <c r="T2274" s="8" t="n">
        <v>639.45</v>
      </c>
      <c r="U2274" s="6" t="s">
        <v>30</v>
      </c>
      <c r="V2274" s="8" t="n">
        <f aca="false">IF(X2274="0-1 Year", ROUND(S2274/0.474, 2), IF(X2274="1-2 Years", ROUND(S2274/0.287, 2), ROUND(S2274/0.14, 2)))</f>
        <v>161.32</v>
      </c>
      <c r="W2274" s="6" t="str">
        <f aca="false">IF(V2274&gt;4000, "High", IF(V2274&gt;2000, "Medium", "Low"))</f>
        <v>Low</v>
      </c>
      <c r="X2274" s="9" t="s">
        <v>1275</v>
      </c>
      <c r="Y2274" s="10" t="n">
        <f aca="false">IF(U2274="Yes", 1, 0)</f>
        <v>0</v>
      </c>
      <c r="Z2274" s="10" t="n">
        <v>1</v>
      </c>
      <c r="AA2274" s="11" t="n">
        <f aca="false">MAX(0, ($S2274 * 0.35) - ($F2274 * 0.3))</f>
        <v>11.705</v>
      </c>
      <c r="AB2274" s="12" t="str">
        <f aca="false">IF(AA2274&gt;20,"High",IF(AA2274&gt;10,"Medium","Low"))</f>
        <v>Medium</v>
      </c>
    </row>
    <row r="2275" customFormat="false" ht="18.65" hidden="false" customHeight="false" outlineLevel="0" collapsed="false">
      <c r="A2275" s="5" t="s">
        <v>2319</v>
      </c>
      <c r="B2275" s="6" t="s">
        <v>37</v>
      </c>
      <c r="C2275" s="6" t="s">
        <v>30</v>
      </c>
      <c r="D2275" s="6" t="s">
        <v>30</v>
      </c>
      <c r="E2275" s="6" t="s">
        <v>30</v>
      </c>
      <c r="F2275" s="7" t="n">
        <v>9</v>
      </c>
      <c r="G2275" s="6" t="s">
        <v>31</v>
      </c>
      <c r="H2275" s="6" t="s">
        <v>30</v>
      </c>
      <c r="I2275" s="6" t="s">
        <v>517</v>
      </c>
      <c r="J2275" s="6" t="s">
        <v>31</v>
      </c>
      <c r="K2275" s="6" t="s">
        <v>30</v>
      </c>
      <c r="L2275" s="6" t="s">
        <v>30</v>
      </c>
      <c r="M2275" s="6" t="s">
        <v>30</v>
      </c>
      <c r="N2275" s="6" t="s">
        <v>30</v>
      </c>
      <c r="O2275" s="6" t="s">
        <v>30</v>
      </c>
      <c r="P2275" s="6" t="s">
        <v>38</v>
      </c>
      <c r="Q2275" s="6" t="s">
        <v>31</v>
      </c>
      <c r="R2275" s="6" t="s">
        <v>58</v>
      </c>
      <c r="S2275" s="8" t="n">
        <v>74.25</v>
      </c>
      <c r="T2275" s="8" t="n">
        <v>639.65</v>
      </c>
      <c r="U2275" s="6" t="s">
        <v>31</v>
      </c>
      <c r="V2275" s="8" t="n">
        <f aca="false">IF(X2275="0-1 Year", ROUND(S2275/0.474, 2), IF(X2275="1-2 Years", ROUND(S2275/0.287, 2), ROUND(S2275/0.14, 2)))</f>
        <v>156.65</v>
      </c>
      <c r="W2275" s="6" t="str">
        <f aca="false">IF(V2275&gt;4000, "High", IF(V2275&gt;2000, "Medium", "Low"))</f>
        <v>Low</v>
      </c>
      <c r="X2275" s="9" t="s">
        <v>35</v>
      </c>
      <c r="Y2275" s="10" t="n">
        <f aca="false">IF(U2275="Yes", 1, 0)</f>
        <v>1</v>
      </c>
      <c r="Z2275" s="10" t="n">
        <v>1</v>
      </c>
      <c r="AA2275" s="11" t="n">
        <f aca="false">MAX(0, ($S2275 * 0.35) - ($F2275 * 0.3))</f>
        <v>23.2875</v>
      </c>
      <c r="AB2275" s="12" t="str">
        <f aca="false">IF(AA2275&gt;20,"High",IF(AA2275&gt;10,"Medium","Low"))</f>
        <v>High</v>
      </c>
    </row>
    <row r="2276" customFormat="false" ht="18.65" hidden="false" customHeight="false" outlineLevel="0" collapsed="false">
      <c r="A2276" s="5" t="s">
        <v>2320</v>
      </c>
      <c r="B2276" s="6" t="s">
        <v>29</v>
      </c>
      <c r="C2276" s="6" t="s">
        <v>30</v>
      </c>
      <c r="D2276" s="6" t="s">
        <v>30</v>
      </c>
      <c r="E2276" s="6" t="s">
        <v>30</v>
      </c>
      <c r="F2276" s="7" t="n">
        <v>7</v>
      </c>
      <c r="G2276" s="6" t="s">
        <v>31</v>
      </c>
      <c r="H2276" s="6" t="s">
        <v>31</v>
      </c>
      <c r="I2276" s="6" t="s">
        <v>517</v>
      </c>
      <c r="J2276" s="6" t="s">
        <v>30</v>
      </c>
      <c r="K2276" s="6" t="s">
        <v>30</v>
      </c>
      <c r="L2276" s="6" t="s">
        <v>30</v>
      </c>
      <c r="M2276" s="6" t="s">
        <v>30</v>
      </c>
      <c r="N2276" s="6" t="s">
        <v>31</v>
      </c>
      <c r="O2276" s="6" t="s">
        <v>31</v>
      </c>
      <c r="P2276" s="6" t="s">
        <v>38</v>
      </c>
      <c r="Q2276" s="6" t="s">
        <v>30</v>
      </c>
      <c r="R2276" s="6" t="s">
        <v>39</v>
      </c>
      <c r="S2276" s="8" t="n">
        <v>96.2</v>
      </c>
      <c r="T2276" s="8" t="n">
        <v>639.7</v>
      </c>
      <c r="U2276" s="6" t="s">
        <v>30</v>
      </c>
      <c r="V2276" s="8" t="n">
        <f aca="false">IF(X2276="0-1 Year", ROUND(S2276/0.474, 2), IF(X2276="1-2 Years", ROUND(S2276/0.287, 2), ROUND(S2276/0.14, 2)))</f>
        <v>202.95</v>
      </c>
      <c r="W2276" s="6" t="str">
        <f aca="false">IF(V2276&gt;4000, "High", IF(V2276&gt;2000, "Medium", "Low"))</f>
        <v>Low</v>
      </c>
      <c r="X2276" s="9" t="s">
        <v>35</v>
      </c>
      <c r="Y2276" s="10" t="n">
        <f aca="false">IF(U2276="Yes", 1, 0)</f>
        <v>0</v>
      </c>
      <c r="Z2276" s="10" t="n">
        <v>1</v>
      </c>
      <c r="AA2276" s="11" t="n">
        <f aca="false">MAX(0, ($S2276 * 0.35) - ($F2276 * 0.3))</f>
        <v>31.57</v>
      </c>
      <c r="AB2276" s="12" t="str">
        <f aca="false">IF(AA2276&gt;20,"High",IF(AA2276&gt;10,"Medium","Low"))</f>
        <v>High</v>
      </c>
    </row>
    <row r="2277" customFormat="false" ht="18.65" hidden="false" customHeight="false" outlineLevel="0" collapsed="false">
      <c r="A2277" s="5" t="s">
        <v>2321</v>
      </c>
      <c r="B2277" s="6" t="s">
        <v>37</v>
      </c>
      <c r="C2277" s="6" t="s">
        <v>30</v>
      </c>
      <c r="D2277" s="6" t="s">
        <v>31</v>
      </c>
      <c r="E2277" s="6" t="s">
        <v>30</v>
      </c>
      <c r="F2277" s="7" t="n">
        <v>32</v>
      </c>
      <c r="G2277" s="6" t="s">
        <v>31</v>
      </c>
      <c r="H2277" s="6" t="s">
        <v>30</v>
      </c>
      <c r="I2277" s="6" t="s">
        <v>30</v>
      </c>
      <c r="J2277" s="6" t="s">
        <v>32</v>
      </c>
      <c r="K2277" s="6" t="s">
        <v>32</v>
      </c>
      <c r="L2277" s="6" t="s">
        <v>32</v>
      </c>
      <c r="M2277" s="6" t="s">
        <v>32</v>
      </c>
      <c r="N2277" s="6" t="s">
        <v>32</v>
      </c>
      <c r="O2277" s="6" t="s">
        <v>32</v>
      </c>
      <c r="P2277" s="6" t="s">
        <v>38</v>
      </c>
      <c r="Q2277" s="6" t="s">
        <v>30</v>
      </c>
      <c r="R2277" s="6" t="s">
        <v>53</v>
      </c>
      <c r="S2277" s="8" t="n">
        <v>19.4</v>
      </c>
      <c r="T2277" s="8" t="n">
        <v>641.15</v>
      </c>
      <c r="U2277" s="6" t="s">
        <v>30</v>
      </c>
      <c r="V2277" s="8" t="n">
        <f aca="false">IF(X2277="0-1 Year", ROUND(S2277/0.474, 2), IF(X2277="1-2 Years", ROUND(S2277/0.287, 2), ROUND(S2277/0.14, 2)))</f>
        <v>138.57</v>
      </c>
      <c r="W2277" s="6" t="str">
        <f aca="false">IF(V2277&gt;4000, "High", IF(V2277&gt;2000, "Medium", "Low"))</f>
        <v>Low</v>
      </c>
      <c r="X2277" s="9" t="s">
        <v>1765</v>
      </c>
      <c r="Y2277" s="10" t="n">
        <f aca="false">IF(U2277="Yes", 1, 0)</f>
        <v>0</v>
      </c>
      <c r="Z2277" s="10" t="n">
        <v>1</v>
      </c>
      <c r="AA2277" s="11" t="n">
        <f aca="false">MAX(0, ($S2277 * 0.35) - ($F2277 * 0.3))</f>
        <v>0</v>
      </c>
      <c r="AB2277" s="12" t="str">
        <f aca="false">IF(AA2277&gt;20,"High",IF(AA2277&gt;10,"Medium","Low"))</f>
        <v>Low</v>
      </c>
    </row>
    <row r="2278" customFormat="false" ht="18.65" hidden="false" customHeight="false" outlineLevel="0" collapsed="false">
      <c r="A2278" s="5" t="s">
        <v>2322</v>
      </c>
      <c r="B2278" s="6" t="s">
        <v>29</v>
      </c>
      <c r="C2278" s="6" t="s">
        <v>30</v>
      </c>
      <c r="D2278" s="6" t="s">
        <v>31</v>
      </c>
      <c r="E2278" s="6" t="s">
        <v>30</v>
      </c>
      <c r="F2278" s="7" t="n">
        <v>14</v>
      </c>
      <c r="G2278" s="6" t="s">
        <v>31</v>
      </c>
      <c r="H2278" s="6" t="s">
        <v>30</v>
      </c>
      <c r="I2278" s="6" t="s">
        <v>203</v>
      </c>
      <c r="J2278" s="6" t="s">
        <v>30</v>
      </c>
      <c r="K2278" s="6" t="s">
        <v>30</v>
      </c>
      <c r="L2278" s="6" t="s">
        <v>30</v>
      </c>
      <c r="M2278" s="6" t="s">
        <v>30</v>
      </c>
      <c r="N2278" s="6" t="s">
        <v>30</v>
      </c>
      <c r="O2278" s="6" t="s">
        <v>30</v>
      </c>
      <c r="P2278" s="6" t="s">
        <v>33</v>
      </c>
      <c r="Q2278" s="6" t="s">
        <v>30</v>
      </c>
      <c r="R2278" s="6" t="s">
        <v>39</v>
      </c>
      <c r="S2278" s="8" t="n">
        <v>44.6</v>
      </c>
      <c r="T2278" s="8" t="n">
        <v>641.25</v>
      </c>
      <c r="U2278" s="6" t="s">
        <v>30</v>
      </c>
      <c r="V2278" s="8" t="n">
        <f aca="false">IF(X2278="0-1 Year", ROUND(S2278/0.474, 2), IF(X2278="1-2 Years", ROUND(S2278/0.287, 2), ROUND(S2278/0.14, 2)))</f>
        <v>155.4</v>
      </c>
      <c r="W2278" s="6" t="str">
        <f aca="false">IF(V2278&gt;4000, "High", IF(V2278&gt;2000, "Medium", "Low"))</f>
        <v>Low</v>
      </c>
      <c r="X2278" s="9" t="s">
        <v>1275</v>
      </c>
      <c r="Y2278" s="10" t="n">
        <f aca="false">IF(U2278="Yes", 1, 0)</f>
        <v>0</v>
      </c>
      <c r="Z2278" s="10" t="n">
        <v>1</v>
      </c>
      <c r="AA2278" s="11" t="n">
        <f aca="false">MAX(0, ($S2278 * 0.35) - ($F2278 * 0.3))</f>
        <v>11.41</v>
      </c>
      <c r="AB2278" s="12" t="str">
        <f aca="false">IF(AA2278&gt;20,"High",IF(AA2278&gt;10,"Medium","Low"))</f>
        <v>Medium</v>
      </c>
    </row>
    <row r="2279" customFormat="false" ht="18.65" hidden="false" customHeight="false" outlineLevel="0" collapsed="false">
      <c r="A2279" s="5" t="s">
        <v>2323</v>
      </c>
      <c r="B2279" s="6" t="s">
        <v>37</v>
      </c>
      <c r="C2279" s="6" t="s">
        <v>30</v>
      </c>
      <c r="D2279" s="6" t="s">
        <v>31</v>
      </c>
      <c r="E2279" s="6" t="s">
        <v>31</v>
      </c>
      <c r="F2279" s="7" t="n">
        <v>33</v>
      </c>
      <c r="G2279" s="6" t="s">
        <v>31</v>
      </c>
      <c r="H2279" s="6" t="s">
        <v>30</v>
      </c>
      <c r="I2279" s="6" t="s">
        <v>30</v>
      </c>
      <c r="J2279" s="6" t="s">
        <v>32</v>
      </c>
      <c r="K2279" s="6" t="s">
        <v>32</v>
      </c>
      <c r="L2279" s="6" t="s">
        <v>32</v>
      </c>
      <c r="M2279" s="6" t="s">
        <v>32</v>
      </c>
      <c r="N2279" s="6" t="s">
        <v>32</v>
      </c>
      <c r="O2279" s="6" t="s">
        <v>32</v>
      </c>
      <c r="P2279" s="6" t="s">
        <v>166</v>
      </c>
      <c r="Q2279" s="6" t="s">
        <v>30</v>
      </c>
      <c r="R2279" s="6" t="s">
        <v>58</v>
      </c>
      <c r="S2279" s="8" t="n">
        <v>19.8</v>
      </c>
      <c r="T2279" s="8" t="n">
        <v>641.35</v>
      </c>
      <c r="U2279" s="6" t="s">
        <v>30</v>
      </c>
      <c r="V2279" s="8" t="n">
        <f aca="false">IF(X2279="0-1 Year", ROUND(S2279/0.474, 2), IF(X2279="1-2 Years", ROUND(S2279/0.287, 2), ROUND(S2279/0.14, 2)))</f>
        <v>141.43</v>
      </c>
      <c r="W2279" s="6" t="str">
        <f aca="false">IF(V2279&gt;4000, "High", IF(V2279&gt;2000, "Medium", "Low"))</f>
        <v>Low</v>
      </c>
      <c r="X2279" s="9" t="s">
        <v>1765</v>
      </c>
      <c r="Y2279" s="10" t="n">
        <f aca="false">IF(U2279="Yes", 1, 0)</f>
        <v>0</v>
      </c>
      <c r="Z2279" s="10" t="n">
        <v>1</v>
      </c>
      <c r="AA2279" s="11" t="n">
        <f aca="false">MAX(0, ($S2279 * 0.35) - ($F2279 * 0.3))</f>
        <v>0</v>
      </c>
      <c r="AB2279" s="12" t="str">
        <f aca="false">IF(AA2279&gt;20,"High",IF(AA2279&gt;10,"Medium","Low"))</f>
        <v>Low</v>
      </c>
    </row>
    <row r="2280" customFormat="false" ht="18.65" hidden="false" customHeight="false" outlineLevel="0" collapsed="false">
      <c r="A2280" s="5" t="s">
        <v>2324</v>
      </c>
      <c r="B2280" s="6" t="s">
        <v>29</v>
      </c>
      <c r="C2280" s="6" t="s">
        <v>31</v>
      </c>
      <c r="D2280" s="6" t="s">
        <v>31</v>
      </c>
      <c r="E2280" s="6" t="s">
        <v>30</v>
      </c>
      <c r="F2280" s="7" t="n">
        <v>7</v>
      </c>
      <c r="G2280" s="6" t="s">
        <v>31</v>
      </c>
      <c r="H2280" s="6" t="s">
        <v>31</v>
      </c>
      <c r="I2280" s="6" t="s">
        <v>517</v>
      </c>
      <c r="J2280" s="6" t="s">
        <v>30</v>
      </c>
      <c r="K2280" s="6" t="s">
        <v>30</v>
      </c>
      <c r="L2280" s="6" t="s">
        <v>30</v>
      </c>
      <c r="M2280" s="6" t="s">
        <v>30</v>
      </c>
      <c r="N2280" s="6" t="s">
        <v>31</v>
      </c>
      <c r="O2280" s="6" t="s">
        <v>31</v>
      </c>
      <c r="P2280" s="6" t="s">
        <v>38</v>
      </c>
      <c r="Q2280" s="6" t="s">
        <v>31</v>
      </c>
      <c r="R2280" s="6" t="s">
        <v>53</v>
      </c>
      <c r="S2280" s="8" t="n">
        <v>95.6</v>
      </c>
      <c r="T2280" s="8" t="n">
        <v>644.35</v>
      </c>
      <c r="U2280" s="6" t="s">
        <v>31</v>
      </c>
      <c r="V2280" s="8" t="n">
        <f aca="false">IF(X2280="0-1 Year", ROUND(S2280/0.474, 2), IF(X2280="1-2 Years", ROUND(S2280/0.287, 2), ROUND(S2280/0.14, 2)))</f>
        <v>201.69</v>
      </c>
      <c r="W2280" s="6" t="str">
        <f aca="false">IF(V2280&gt;4000, "High", IF(V2280&gt;2000, "Medium", "Low"))</f>
        <v>Low</v>
      </c>
      <c r="X2280" s="9" t="s">
        <v>35</v>
      </c>
      <c r="Y2280" s="10" t="n">
        <f aca="false">IF(U2280="Yes", 1, 0)</f>
        <v>1</v>
      </c>
      <c r="Z2280" s="10" t="n">
        <v>1</v>
      </c>
      <c r="AA2280" s="11" t="n">
        <f aca="false">MAX(0, ($S2280 * 0.35) - ($F2280 * 0.3))</f>
        <v>31.36</v>
      </c>
      <c r="AB2280" s="12" t="str">
        <f aca="false">IF(AA2280&gt;20,"High",IF(AA2280&gt;10,"Medium","Low"))</f>
        <v>High</v>
      </c>
    </row>
    <row r="2281" customFormat="false" ht="18.65" hidden="false" customHeight="false" outlineLevel="0" collapsed="false">
      <c r="A2281" s="5" t="s">
        <v>2325</v>
      </c>
      <c r="B2281" s="6" t="s">
        <v>37</v>
      </c>
      <c r="C2281" s="6" t="s">
        <v>30</v>
      </c>
      <c r="D2281" s="6" t="s">
        <v>30</v>
      </c>
      <c r="E2281" s="6" t="s">
        <v>31</v>
      </c>
      <c r="F2281" s="7" t="n">
        <v>35</v>
      </c>
      <c r="G2281" s="6" t="s">
        <v>31</v>
      </c>
      <c r="H2281" s="6" t="s">
        <v>30</v>
      </c>
      <c r="I2281" s="6" t="s">
        <v>30</v>
      </c>
      <c r="J2281" s="6" t="s">
        <v>32</v>
      </c>
      <c r="K2281" s="6" t="s">
        <v>32</v>
      </c>
      <c r="L2281" s="6" t="s">
        <v>32</v>
      </c>
      <c r="M2281" s="6" t="s">
        <v>32</v>
      </c>
      <c r="N2281" s="6" t="s">
        <v>32</v>
      </c>
      <c r="O2281" s="6" t="s">
        <v>32</v>
      </c>
      <c r="P2281" s="6" t="s">
        <v>33</v>
      </c>
      <c r="Q2281" s="6" t="s">
        <v>31</v>
      </c>
      <c r="R2281" s="6" t="s">
        <v>58</v>
      </c>
      <c r="S2281" s="8" t="n">
        <v>20.1</v>
      </c>
      <c r="T2281" s="8" t="n">
        <v>644.5</v>
      </c>
      <c r="U2281" s="6" t="s">
        <v>30</v>
      </c>
      <c r="V2281" s="8" t="n">
        <f aca="false">IF(X2281="0-1 Year", ROUND(S2281/0.474, 2), IF(X2281="1-2 Years", ROUND(S2281/0.287, 2), ROUND(S2281/0.14, 2)))</f>
        <v>143.57</v>
      </c>
      <c r="W2281" s="6" t="str">
        <f aca="false">IF(V2281&gt;4000, "High", IF(V2281&gt;2000, "Medium", "Low"))</f>
        <v>Low</v>
      </c>
      <c r="X2281" s="9" t="s">
        <v>1765</v>
      </c>
      <c r="Y2281" s="10" t="n">
        <f aca="false">IF(U2281="Yes", 1, 0)</f>
        <v>0</v>
      </c>
      <c r="Z2281" s="10" t="n">
        <v>1</v>
      </c>
      <c r="AA2281" s="11" t="n">
        <f aca="false">MAX(0, ($S2281 * 0.35) - ($F2281 * 0.3))</f>
        <v>0</v>
      </c>
      <c r="AB2281" s="12" t="str">
        <f aca="false">IF(AA2281&gt;20,"High",IF(AA2281&gt;10,"Medium","Low"))</f>
        <v>Low</v>
      </c>
    </row>
    <row r="2282" customFormat="false" ht="18.65" hidden="false" customHeight="false" outlineLevel="0" collapsed="false">
      <c r="A2282" s="5" t="s">
        <v>2326</v>
      </c>
      <c r="B2282" s="6" t="s">
        <v>29</v>
      </c>
      <c r="C2282" s="6" t="s">
        <v>30</v>
      </c>
      <c r="D2282" s="6" t="s">
        <v>31</v>
      </c>
      <c r="E2282" s="6" t="s">
        <v>31</v>
      </c>
      <c r="F2282" s="7" t="n">
        <v>8</v>
      </c>
      <c r="G2282" s="6" t="s">
        <v>31</v>
      </c>
      <c r="H2282" s="6" t="s">
        <v>31</v>
      </c>
      <c r="I2282" s="6" t="s">
        <v>203</v>
      </c>
      <c r="J2282" s="6" t="s">
        <v>31</v>
      </c>
      <c r="K2282" s="6" t="s">
        <v>31</v>
      </c>
      <c r="L2282" s="6" t="s">
        <v>30</v>
      </c>
      <c r="M2282" s="6" t="s">
        <v>31</v>
      </c>
      <c r="N2282" s="6" t="s">
        <v>30</v>
      </c>
      <c r="O2282" s="6" t="s">
        <v>31</v>
      </c>
      <c r="P2282" s="6" t="s">
        <v>166</v>
      </c>
      <c r="Q2282" s="6" t="s">
        <v>31</v>
      </c>
      <c r="R2282" s="6" t="s">
        <v>58</v>
      </c>
      <c r="S2282" s="8" t="n">
        <v>76.15</v>
      </c>
      <c r="T2282" s="8" t="n">
        <v>645.8</v>
      </c>
      <c r="U2282" s="6" t="s">
        <v>30</v>
      </c>
      <c r="V2282" s="8" t="n">
        <f aca="false">IF(X2282="0-1 Year", ROUND(S2282/0.474, 2), IF(X2282="1-2 Years", ROUND(S2282/0.287, 2), ROUND(S2282/0.14, 2)))</f>
        <v>160.65</v>
      </c>
      <c r="W2282" s="6" t="str">
        <f aca="false">IF(V2282&gt;4000, "High", IF(V2282&gt;2000, "Medium", "Low"))</f>
        <v>Low</v>
      </c>
      <c r="X2282" s="9" t="s">
        <v>35</v>
      </c>
      <c r="Y2282" s="10" t="n">
        <f aca="false">IF(U2282="Yes", 1, 0)</f>
        <v>0</v>
      </c>
      <c r="Z2282" s="10" t="n">
        <v>1</v>
      </c>
      <c r="AA2282" s="11" t="n">
        <f aca="false">MAX(0, ($S2282 * 0.35) - ($F2282 * 0.3))</f>
        <v>24.2525</v>
      </c>
      <c r="AB2282" s="12" t="str">
        <f aca="false">IF(AA2282&gt;20,"High",IF(AA2282&gt;10,"Medium","Low"))</f>
        <v>High</v>
      </c>
    </row>
    <row r="2283" customFormat="false" ht="18.65" hidden="false" customHeight="false" outlineLevel="0" collapsed="false">
      <c r="A2283" s="5" t="s">
        <v>2327</v>
      </c>
      <c r="B2283" s="6" t="s">
        <v>37</v>
      </c>
      <c r="C2283" s="6" t="s">
        <v>30</v>
      </c>
      <c r="D2283" s="6" t="s">
        <v>31</v>
      </c>
      <c r="E2283" s="6" t="s">
        <v>30</v>
      </c>
      <c r="F2283" s="7" t="n">
        <v>17</v>
      </c>
      <c r="G2283" s="6" t="s">
        <v>30</v>
      </c>
      <c r="H2283" s="6" t="s">
        <v>202</v>
      </c>
      <c r="I2283" s="6" t="s">
        <v>203</v>
      </c>
      <c r="J2283" s="6" t="s">
        <v>30</v>
      </c>
      <c r="K2283" s="6" t="s">
        <v>31</v>
      </c>
      <c r="L2283" s="6" t="s">
        <v>31</v>
      </c>
      <c r="M2283" s="6" t="s">
        <v>30</v>
      </c>
      <c r="N2283" s="6" t="s">
        <v>30</v>
      </c>
      <c r="O2283" s="6" t="s">
        <v>30</v>
      </c>
      <c r="P2283" s="6" t="s">
        <v>38</v>
      </c>
      <c r="Q2283" s="6" t="s">
        <v>31</v>
      </c>
      <c r="R2283" s="6" t="s">
        <v>58</v>
      </c>
      <c r="S2283" s="8" t="n">
        <v>35.65</v>
      </c>
      <c r="T2283" s="8" t="n">
        <v>646.05</v>
      </c>
      <c r="U2283" s="6" t="s">
        <v>30</v>
      </c>
      <c r="V2283" s="8" t="n">
        <f aca="false">IF(X2283="0-1 Year", ROUND(S2283/0.474, 2), IF(X2283="1-2 Years", ROUND(S2283/0.287, 2), ROUND(S2283/0.14, 2)))</f>
        <v>124.22</v>
      </c>
      <c r="W2283" s="6" t="str">
        <f aca="false">IF(V2283&gt;4000, "High", IF(V2283&gt;2000, "Medium", "Low"))</f>
        <v>Low</v>
      </c>
      <c r="X2283" s="9" t="s">
        <v>1275</v>
      </c>
      <c r="Y2283" s="10" t="n">
        <f aca="false">IF(U2283="Yes", 1, 0)</f>
        <v>0</v>
      </c>
      <c r="Z2283" s="10" t="n">
        <v>1</v>
      </c>
      <c r="AA2283" s="11" t="n">
        <f aca="false">MAX(0, ($S2283 * 0.35) - ($F2283 * 0.3))</f>
        <v>7.3775</v>
      </c>
      <c r="AB2283" s="12" t="str">
        <f aca="false">IF(AA2283&gt;20,"High",IF(AA2283&gt;10,"Medium","Low"))</f>
        <v>Low</v>
      </c>
    </row>
    <row r="2284" customFormat="false" ht="18.65" hidden="false" customHeight="false" outlineLevel="0" collapsed="false">
      <c r="A2284" s="5" t="s">
        <v>2328</v>
      </c>
      <c r="B2284" s="6" t="s">
        <v>37</v>
      </c>
      <c r="C2284" s="6" t="s">
        <v>31</v>
      </c>
      <c r="D2284" s="6" t="s">
        <v>31</v>
      </c>
      <c r="E2284" s="6" t="s">
        <v>30</v>
      </c>
      <c r="F2284" s="7" t="n">
        <v>7</v>
      </c>
      <c r="G2284" s="6" t="s">
        <v>31</v>
      </c>
      <c r="H2284" s="6" t="s">
        <v>31</v>
      </c>
      <c r="I2284" s="6" t="s">
        <v>517</v>
      </c>
      <c r="J2284" s="6" t="s">
        <v>30</v>
      </c>
      <c r="K2284" s="6" t="s">
        <v>30</v>
      </c>
      <c r="L2284" s="6" t="s">
        <v>30</v>
      </c>
      <c r="M2284" s="6" t="s">
        <v>30</v>
      </c>
      <c r="N2284" s="6" t="s">
        <v>30</v>
      </c>
      <c r="O2284" s="6" t="s">
        <v>31</v>
      </c>
      <c r="P2284" s="6" t="s">
        <v>38</v>
      </c>
      <c r="Q2284" s="6" t="s">
        <v>31</v>
      </c>
      <c r="R2284" s="6" t="s">
        <v>39</v>
      </c>
      <c r="S2284" s="8" t="n">
        <v>84.55</v>
      </c>
      <c r="T2284" s="8" t="n">
        <v>646.85</v>
      </c>
      <c r="U2284" s="6" t="s">
        <v>31</v>
      </c>
      <c r="V2284" s="8" t="n">
        <f aca="false">IF(X2284="0-1 Year", ROUND(S2284/0.474, 2), IF(X2284="1-2 Years", ROUND(S2284/0.287, 2), ROUND(S2284/0.14, 2)))</f>
        <v>178.38</v>
      </c>
      <c r="W2284" s="6" t="str">
        <f aca="false">IF(V2284&gt;4000, "High", IF(V2284&gt;2000, "Medium", "Low"))</f>
        <v>Low</v>
      </c>
      <c r="X2284" s="9" t="s">
        <v>35</v>
      </c>
      <c r="Y2284" s="10" t="n">
        <f aca="false">IF(U2284="Yes", 1, 0)</f>
        <v>1</v>
      </c>
      <c r="Z2284" s="10" t="n">
        <v>1</v>
      </c>
      <c r="AA2284" s="11" t="n">
        <f aca="false">MAX(0, ($S2284 * 0.35) - ($F2284 * 0.3))</f>
        <v>27.4925</v>
      </c>
      <c r="AB2284" s="12" t="str">
        <f aca="false">IF(AA2284&gt;20,"High",IF(AA2284&gt;10,"Medium","Low"))</f>
        <v>High</v>
      </c>
    </row>
    <row r="2285" customFormat="false" ht="18.65" hidden="false" customHeight="false" outlineLevel="0" collapsed="false">
      <c r="A2285" s="5" t="s">
        <v>2329</v>
      </c>
      <c r="B2285" s="6" t="s">
        <v>37</v>
      </c>
      <c r="C2285" s="6" t="s">
        <v>30</v>
      </c>
      <c r="D2285" s="6" t="s">
        <v>31</v>
      </c>
      <c r="E2285" s="6" t="s">
        <v>31</v>
      </c>
      <c r="F2285" s="7" t="n">
        <v>9</v>
      </c>
      <c r="G2285" s="6" t="s">
        <v>31</v>
      </c>
      <c r="H2285" s="6" t="s">
        <v>30</v>
      </c>
      <c r="I2285" s="6" t="s">
        <v>517</v>
      </c>
      <c r="J2285" s="6" t="s">
        <v>30</v>
      </c>
      <c r="K2285" s="6" t="s">
        <v>30</v>
      </c>
      <c r="L2285" s="6" t="s">
        <v>30</v>
      </c>
      <c r="M2285" s="6" t="s">
        <v>31</v>
      </c>
      <c r="N2285" s="6" t="s">
        <v>30</v>
      </c>
      <c r="O2285" s="6" t="s">
        <v>30</v>
      </c>
      <c r="P2285" s="6" t="s">
        <v>38</v>
      </c>
      <c r="Q2285" s="6" t="s">
        <v>31</v>
      </c>
      <c r="R2285" s="6" t="s">
        <v>39</v>
      </c>
      <c r="S2285" s="8" t="n">
        <v>75.85</v>
      </c>
      <c r="T2285" s="8" t="n">
        <v>647.5</v>
      </c>
      <c r="U2285" s="6" t="s">
        <v>30</v>
      </c>
      <c r="V2285" s="8" t="n">
        <f aca="false">IF(X2285="0-1 Year", ROUND(S2285/0.474, 2), IF(X2285="1-2 Years", ROUND(S2285/0.287, 2), ROUND(S2285/0.14, 2)))</f>
        <v>160.02</v>
      </c>
      <c r="W2285" s="6" t="str">
        <f aca="false">IF(V2285&gt;4000, "High", IF(V2285&gt;2000, "Medium", "Low"))</f>
        <v>Low</v>
      </c>
      <c r="X2285" s="9" t="s">
        <v>35</v>
      </c>
      <c r="Y2285" s="10" t="n">
        <f aca="false">IF(U2285="Yes", 1, 0)</f>
        <v>0</v>
      </c>
      <c r="Z2285" s="10" t="n">
        <v>1</v>
      </c>
      <c r="AA2285" s="11" t="n">
        <f aca="false">MAX(0, ($S2285 * 0.35) - ($F2285 * 0.3))</f>
        <v>23.8475</v>
      </c>
      <c r="AB2285" s="12" t="str">
        <f aca="false">IF(AA2285&gt;20,"High",IF(AA2285&gt;10,"Medium","Low"))</f>
        <v>High</v>
      </c>
    </row>
    <row r="2286" customFormat="false" ht="18.65" hidden="false" customHeight="false" outlineLevel="0" collapsed="false">
      <c r="A2286" s="5" t="s">
        <v>2330</v>
      </c>
      <c r="B2286" s="6" t="s">
        <v>29</v>
      </c>
      <c r="C2286" s="6" t="s">
        <v>30</v>
      </c>
      <c r="D2286" s="6" t="s">
        <v>30</v>
      </c>
      <c r="E2286" s="6" t="s">
        <v>30</v>
      </c>
      <c r="F2286" s="7" t="n">
        <v>12</v>
      </c>
      <c r="G2286" s="6" t="s">
        <v>31</v>
      </c>
      <c r="H2286" s="6" t="s">
        <v>30</v>
      </c>
      <c r="I2286" s="6" t="s">
        <v>203</v>
      </c>
      <c r="J2286" s="6" t="s">
        <v>30</v>
      </c>
      <c r="K2286" s="6" t="s">
        <v>31</v>
      </c>
      <c r="L2286" s="6" t="s">
        <v>30</v>
      </c>
      <c r="M2286" s="6" t="s">
        <v>31</v>
      </c>
      <c r="N2286" s="6" t="s">
        <v>30</v>
      </c>
      <c r="O2286" s="6" t="s">
        <v>30</v>
      </c>
      <c r="P2286" s="6" t="s">
        <v>38</v>
      </c>
      <c r="Q2286" s="6" t="s">
        <v>31</v>
      </c>
      <c r="R2286" s="6" t="s">
        <v>34</v>
      </c>
      <c r="S2286" s="8" t="n">
        <v>53.75</v>
      </c>
      <c r="T2286" s="8" t="n">
        <v>648.65</v>
      </c>
      <c r="U2286" s="6" t="s">
        <v>30</v>
      </c>
      <c r="V2286" s="8" t="n">
        <f aca="false">IF(X2286="0-1 Year", ROUND(S2286/0.474, 2), IF(X2286="1-2 Years", ROUND(S2286/0.287, 2), ROUND(S2286/0.14, 2)))</f>
        <v>113.4</v>
      </c>
      <c r="W2286" s="6" t="str">
        <f aca="false">IF(V2286&gt;4000, "High", IF(V2286&gt;2000, "Medium", "Low"))</f>
        <v>Low</v>
      </c>
      <c r="X2286" s="9" t="s">
        <v>35</v>
      </c>
      <c r="Y2286" s="10" t="n">
        <f aca="false">IF(U2286="Yes", 1, 0)</f>
        <v>0</v>
      </c>
      <c r="Z2286" s="10" t="n">
        <v>1</v>
      </c>
      <c r="AA2286" s="11" t="n">
        <f aca="false">MAX(0, ($S2286 * 0.35) - ($F2286 * 0.3))</f>
        <v>15.2125</v>
      </c>
      <c r="AB2286" s="12" t="str">
        <f aca="false">IF(AA2286&gt;20,"High",IF(AA2286&gt;10,"Medium","Low"))</f>
        <v>Medium</v>
      </c>
    </row>
    <row r="2287" customFormat="false" ht="18.65" hidden="false" customHeight="false" outlineLevel="0" collapsed="false">
      <c r="A2287" s="5" t="s">
        <v>2331</v>
      </c>
      <c r="B2287" s="6" t="s">
        <v>37</v>
      </c>
      <c r="C2287" s="6" t="s">
        <v>30</v>
      </c>
      <c r="D2287" s="6" t="s">
        <v>30</v>
      </c>
      <c r="E2287" s="6" t="s">
        <v>30</v>
      </c>
      <c r="F2287" s="7" t="n">
        <v>13</v>
      </c>
      <c r="G2287" s="6" t="s">
        <v>30</v>
      </c>
      <c r="H2287" s="6" t="s">
        <v>202</v>
      </c>
      <c r="I2287" s="6" t="s">
        <v>203</v>
      </c>
      <c r="J2287" s="6" t="s">
        <v>30</v>
      </c>
      <c r="K2287" s="6" t="s">
        <v>30</v>
      </c>
      <c r="L2287" s="6" t="s">
        <v>31</v>
      </c>
      <c r="M2287" s="6" t="s">
        <v>30</v>
      </c>
      <c r="N2287" s="6" t="s">
        <v>31</v>
      </c>
      <c r="O2287" s="6" t="s">
        <v>31</v>
      </c>
      <c r="P2287" s="6" t="s">
        <v>38</v>
      </c>
      <c r="Q2287" s="6" t="s">
        <v>30</v>
      </c>
      <c r="R2287" s="6" t="s">
        <v>39</v>
      </c>
      <c r="S2287" s="8" t="n">
        <v>49.15</v>
      </c>
      <c r="T2287" s="8" t="n">
        <v>649.4</v>
      </c>
      <c r="U2287" s="6" t="s">
        <v>30</v>
      </c>
      <c r="V2287" s="8" t="n">
        <f aca="false">IF(X2287="0-1 Year", ROUND(S2287/0.474, 2), IF(X2287="1-2 Years", ROUND(S2287/0.287, 2), ROUND(S2287/0.14, 2)))</f>
        <v>171.25</v>
      </c>
      <c r="W2287" s="6" t="str">
        <f aca="false">IF(V2287&gt;4000, "High", IF(V2287&gt;2000, "Medium", "Low"))</f>
        <v>Low</v>
      </c>
      <c r="X2287" s="9" t="s">
        <v>1275</v>
      </c>
      <c r="Y2287" s="10" t="n">
        <f aca="false">IF(U2287="Yes", 1, 0)</f>
        <v>0</v>
      </c>
      <c r="Z2287" s="10" t="n">
        <v>1</v>
      </c>
      <c r="AA2287" s="11" t="n">
        <f aca="false">MAX(0, ($S2287 * 0.35) - ($F2287 * 0.3))</f>
        <v>13.3025</v>
      </c>
      <c r="AB2287" s="12" t="str">
        <f aca="false">IF(AA2287&gt;20,"High",IF(AA2287&gt;10,"Medium","Low"))</f>
        <v>Medium</v>
      </c>
    </row>
    <row r="2288" customFormat="false" ht="18.65" hidden="false" customHeight="false" outlineLevel="0" collapsed="false">
      <c r="A2288" s="5" t="s">
        <v>2332</v>
      </c>
      <c r="B2288" s="6" t="s">
        <v>29</v>
      </c>
      <c r="C2288" s="6" t="s">
        <v>30</v>
      </c>
      <c r="D2288" s="6" t="s">
        <v>30</v>
      </c>
      <c r="E2288" s="6" t="s">
        <v>30</v>
      </c>
      <c r="F2288" s="7" t="n">
        <v>8</v>
      </c>
      <c r="G2288" s="6" t="s">
        <v>31</v>
      </c>
      <c r="H2288" s="6" t="s">
        <v>31</v>
      </c>
      <c r="I2288" s="6" t="s">
        <v>517</v>
      </c>
      <c r="J2288" s="6" t="s">
        <v>30</v>
      </c>
      <c r="K2288" s="6" t="s">
        <v>30</v>
      </c>
      <c r="L2288" s="6" t="s">
        <v>30</v>
      </c>
      <c r="M2288" s="6" t="s">
        <v>30</v>
      </c>
      <c r="N2288" s="6" t="s">
        <v>30</v>
      </c>
      <c r="O2288" s="6" t="s">
        <v>31</v>
      </c>
      <c r="P2288" s="6" t="s">
        <v>38</v>
      </c>
      <c r="Q2288" s="6" t="s">
        <v>31</v>
      </c>
      <c r="R2288" s="6" t="s">
        <v>39</v>
      </c>
      <c r="S2288" s="8" t="n">
        <v>86.55</v>
      </c>
      <c r="T2288" s="8" t="n">
        <v>649.65</v>
      </c>
      <c r="U2288" s="6" t="s">
        <v>31</v>
      </c>
      <c r="V2288" s="8" t="n">
        <f aca="false">IF(X2288="0-1 Year", ROUND(S2288/0.474, 2), IF(X2288="1-2 Years", ROUND(S2288/0.287, 2), ROUND(S2288/0.14, 2)))</f>
        <v>182.59</v>
      </c>
      <c r="W2288" s="6" t="str">
        <f aca="false">IF(V2288&gt;4000, "High", IF(V2288&gt;2000, "Medium", "Low"))</f>
        <v>Low</v>
      </c>
      <c r="X2288" s="9" t="s">
        <v>35</v>
      </c>
      <c r="Y2288" s="10" t="n">
        <f aca="false">IF(U2288="Yes", 1, 0)</f>
        <v>1</v>
      </c>
      <c r="Z2288" s="10" t="n">
        <v>1</v>
      </c>
      <c r="AA2288" s="11" t="n">
        <f aca="false">MAX(0, ($S2288 * 0.35) - ($F2288 * 0.3))</f>
        <v>27.8925</v>
      </c>
      <c r="AB2288" s="12" t="str">
        <f aca="false">IF(AA2288&gt;20,"High",IF(AA2288&gt;10,"Medium","Low"))</f>
        <v>High</v>
      </c>
    </row>
    <row r="2289" customFormat="false" ht="18.65" hidden="false" customHeight="false" outlineLevel="0" collapsed="false">
      <c r="A2289" s="5" t="s">
        <v>2333</v>
      </c>
      <c r="B2289" s="6" t="s">
        <v>37</v>
      </c>
      <c r="C2289" s="6" t="s">
        <v>30</v>
      </c>
      <c r="D2289" s="6" t="s">
        <v>30</v>
      </c>
      <c r="E2289" s="6" t="s">
        <v>31</v>
      </c>
      <c r="F2289" s="7" t="n">
        <v>9</v>
      </c>
      <c r="G2289" s="6" t="s">
        <v>31</v>
      </c>
      <c r="H2289" s="6" t="s">
        <v>30</v>
      </c>
      <c r="I2289" s="6" t="s">
        <v>203</v>
      </c>
      <c r="J2289" s="6" t="s">
        <v>30</v>
      </c>
      <c r="K2289" s="6" t="s">
        <v>30</v>
      </c>
      <c r="L2289" s="6" t="s">
        <v>31</v>
      </c>
      <c r="M2289" s="6" t="s">
        <v>31</v>
      </c>
      <c r="N2289" s="6" t="s">
        <v>31</v>
      </c>
      <c r="O2289" s="6" t="s">
        <v>31</v>
      </c>
      <c r="P2289" s="6" t="s">
        <v>38</v>
      </c>
      <c r="Q2289" s="6" t="s">
        <v>31</v>
      </c>
      <c r="R2289" s="6" t="s">
        <v>34</v>
      </c>
      <c r="S2289" s="8" t="n">
        <v>72.9</v>
      </c>
      <c r="T2289" s="8" t="n">
        <v>651.4</v>
      </c>
      <c r="U2289" s="6" t="s">
        <v>31</v>
      </c>
      <c r="V2289" s="8" t="n">
        <f aca="false">IF(X2289="0-1 Year", ROUND(S2289/0.474, 2), IF(X2289="1-2 Years", ROUND(S2289/0.287, 2), ROUND(S2289/0.14, 2)))</f>
        <v>153.8</v>
      </c>
      <c r="W2289" s="6" t="str">
        <f aca="false">IF(V2289&gt;4000, "High", IF(V2289&gt;2000, "Medium", "Low"))</f>
        <v>Low</v>
      </c>
      <c r="X2289" s="9" t="s">
        <v>35</v>
      </c>
      <c r="Y2289" s="10" t="n">
        <f aca="false">IF(U2289="Yes", 1, 0)</f>
        <v>1</v>
      </c>
      <c r="Z2289" s="10" t="n">
        <v>1</v>
      </c>
      <c r="AA2289" s="11" t="n">
        <f aca="false">MAX(0, ($S2289 * 0.35) - ($F2289 * 0.3))</f>
        <v>22.815</v>
      </c>
      <c r="AB2289" s="12" t="str">
        <f aca="false">IF(AA2289&gt;20,"High",IF(AA2289&gt;10,"Medium","Low"))</f>
        <v>High</v>
      </c>
    </row>
    <row r="2290" customFormat="false" ht="18.65" hidden="false" customHeight="false" outlineLevel="0" collapsed="false">
      <c r="A2290" s="5" t="s">
        <v>2334</v>
      </c>
      <c r="B2290" s="6" t="s">
        <v>37</v>
      </c>
      <c r="C2290" s="6" t="s">
        <v>30</v>
      </c>
      <c r="D2290" s="6" t="s">
        <v>30</v>
      </c>
      <c r="E2290" s="6" t="s">
        <v>30</v>
      </c>
      <c r="F2290" s="7" t="n">
        <v>9</v>
      </c>
      <c r="G2290" s="6" t="s">
        <v>31</v>
      </c>
      <c r="H2290" s="6" t="s">
        <v>30</v>
      </c>
      <c r="I2290" s="6" t="s">
        <v>517</v>
      </c>
      <c r="J2290" s="6" t="s">
        <v>30</v>
      </c>
      <c r="K2290" s="6" t="s">
        <v>30</v>
      </c>
      <c r="L2290" s="6" t="s">
        <v>30</v>
      </c>
      <c r="M2290" s="6" t="s">
        <v>30</v>
      </c>
      <c r="N2290" s="6" t="s">
        <v>30</v>
      </c>
      <c r="O2290" s="6" t="s">
        <v>30</v>
      </c>
      <c r="P2290" s="6" t="s">
        <v>38</v>
      </c>
      <c r="Q2290" s="6" t="s">
        <v>30</v>
      </c>
      <c r="R2290" s="6" t="s">
        <v>39</v>
      </c>
      <c r="S2290" s="8" t="n">
        <v>69.05</v>
      </c>
      <c r="T2290" s="8" t="n">
        <v>651.5</v>
      </c>
      <c r="U2290" s="6" t="s">
        <v>30</v>
      </c>
      <c r="V2290" s="8" t="n">
        <f aca="false">IF(X2290="0-1 Year", ROUND(S2290/0.474, 2), IF(X2290="1-2 Years", ROUND(S2290/0.287, 2), ROUND(S2290/0.14, 2)))</f>
        <v>145.68</v>
      </c>
      <c r="W2290" s="6" t="str">
        <f aca="false">IF(V2290&gt;4000, "High", IF(V2290&gt;2000, "Medium", "Low"))</f>
        <v>Low</v>
      </c>
      <c r="X2290" s="9" t="s">
        <v>35</v>
      </c>
      <c r="Y2290" s="10" t="n">
        <f aca="false">IF(U2290="Yes", 1, 0)</f>
        <v>0</v>
      </c>
      <c r="Z2290" s="10" t="n">
        <v>1</v>
      </c>
      <c r="AA2290" s="11" t="n">
        <f aca="false">MAX(0, ($S2290 * 0.35) - ($F2290 * 0.3))</f>
        <v>21.4675</v>
      </c>
      <c r="AB2290" s="12" t="str">
        <f aca="false">IF(AA2290&gt;20,"High",IF(AA2290&gt;10,"Medium","Low"))</f>
        <v>High</v>
      </c>
    </row>
    <row r="2291" customFormat="false" ht="18.65" hidden="false" customHeight="false" outlineLevel="0" collapsed="false">
      <c r="A2291" s="5" t="s">
        <v>2335</v>
      </c>
      <c r="B2291" s="6" t="s">
        <v>37</v>
      </c>
      <c r="C2291" s="6" t="s">
        <v>30</v>
      </c>
      <c r="D2291" s="6" t="s">
        <v>30</v>
      </c>
      <c r="E2291" s="6" t="s">
        <v>30</v>
      </c>
      <c r="F2291" s="7" t="n">
        <v>11</v>
      </c>
      <c r="G2291" s="6" t="s">
        <v>31</v>
      </c>
      <c r="H2291" s="6" t="s">
        <v>30</v>
      </c>
      <c r="I2291" s="6" t="s">
        <v>203</v>
      </c>
      <c r="J2291" s="6" t="s">
        <v>30</v>
      </c>
      <c r="K2291" s="6" t="s">
        <v>30</v>
      </c>
      <c r="L2291" s="6" t="s">
        <v>31</v>
      </c>
      <c r="M2291" s="6" t="s">
        <v>31</v>
      </c>
      <c r="N2291" s="6" t="s">
        <v>30</v>
      </c>
      <c r="O2291" s="6" t="s">
        <v>30</v>
      </c>
      <c r="P2291" s="6" t="s">
        <v>33</v>
      </c>
      <c r="Q2291" s="6" t="s">
        <v>30</v>
      </c>
      <c r="R2291" s="6" t="s">
        <v>53</v>
      </c>
      <c r="S2291" s="8" t="n">
        <v>53.8</v>
      </c>
      <c r="T2291" s="8" t="n">
        <v>651.55</v>
      </c>
      <c r="U2291" s="6" t="s">
        <v>30</v>
      </c>
      <c r="V2291" s="8" t="n">
        <f aca="false">IF(X2291="0-1 Year", ROUND(S2291/0.474, 2), IF(X2291="1-2 Years", ROUND(S2291/0.287, 2), ROUND(S2291/0.14, 2)))</f>
        <v>113.5</v>
      </c>
      <c r="W2291" s="6" t="str">
        <f aca="false">IF(V2291&gt;4000, "High", IF(V2291&gt;2000, "Medium", "Low"))</f>
        <v>Low</v>
      </c>
      <c r="X2291" s="9" t="s">
        <v>35</v>
      </c>
      <c r="Y2291" s="10" t="n">
        <f aca="false">IF(U2291="Yes", 1, 0)</f>
        <v>0</v>
      </c>
      <c r="Z2291" s="10" t="n">
        <v>1</v>
      </c>
      <c r="AA2291" s="11" t="n">
        <f aca="false">MAX(0, ($S2291 * 0.35) - ($F2291 * 0.3))</f>
        <v>15.53</v>
      </c>
      <c r="AB2291" s="12" t="str">
        <f aca="false">IF(AA2291&gt;20,"High",IF(AA2291&gt;10,"Medium","Low"))</f>
        <v>Medium</v>
      </c>
    </row>
    <row r="2292" customFormat="false" ht="18.65" hidden="false" customHeight="false" outlineLevel="0" collapsed="false">
      <c r="A2292" s="5" t="s">
        <v>2336</v>
      </c>
      <c r="B2292" s="6" t="s">
        <v>37</v>
      </c>
      <c r="C2292" s="6" t="s">
        <v>30</v>
      </c>
      <c r="D2292" s="6" t="s">
        <v>31</v>
      </c>
      <c r="E2292" s="6" t="s">
        <v>30</v>
      </c>
      <c r="F2292" s="7" t="n">
        <v>10</v>
      </c>
      <c r="G2292" s="6" t="s">
        <v>31</v>
      </c>
      <c r="H2292" s="6" t="s">
        <v>30</v>
      </c>
      <c r="I2292" s="6" t="s">
        <v>203</v>
      </c>
      <c r="J2292" s="6" t="s">
        <v>30</v>
      </c>
      <c r="K2292" s="6" t="s">
        <v>30</v>
      </c>
      <c r="L2292" s="6" t="s">
        <v>31</v>
      </c>
      <c r="M2292" s="6" t="s">
        <v>30</v>
      </c>
      <c r="N2292" s="6" t="s">
        <v>31</v>
      </c>
      <c r="O2292" s="6" t="s">
        <v>31</v>
      </c>
      <c r="P2292" s="6" t="s">
        <v>38</v>
      </c>
      <c r="Q2292" s="6" t="s">
        <v>31</v>
      </c>
      <c r="R2292" s="6" t="s">
        <v>58</v>
      </c>
      <c r="S2292" s="8" t="n">
        <v>67.8</v>
      </c>
      <c r="T2292" s="8" t="n">
        <v>653.15</v>
      </c>
      <c r="U2292" s="6" t="s">
        <v>30</v>
      </c>
      <c r="V2292" s="8" t="n">
        <f aca="false">IF(X2292="0-1 Year", ROUND(S2292/0.474, 2), IF(X2292="1-2 Years", ROUND(S2292/0.287, 2), ROUND(S2292/0.14, 2)))</f>
        <v>143.04</v>
      </c>
      <c r="W2292" s="6" t="str">
        <f aca="false">IF(V2292&gt;4000, "High", IF(V2292&gt;2000, "Medium", "Low"))</f>
        <v>Low</v>
      </c>
      <c r="X2292" s="9" t="s">
        <v>35</v>
      </c>
      <c r="Y2292" s="10" t="n">
        <f aca="false">IF(U2292="Yes", 1, 0)</f>
        <v>0</v>
      </c>
      <c r="Z2292" s="10" t="n">
        <v>1</v>
      </c>
      <c r="AA2292" s="11" t="n">
        <f aca="false">MAX(0, ($S2292 * 0.35) - ($F2292 * 0.3))</f>
        <v>20.73</v>
      </c>
      <c r="AB2292" s="12" t="str">
        <f aca="false">IF(AA2292&gt;20,"High",IF(AA2292&gt;10,"Medium","Low"))</f>
        <v>High</v>
      </c>
    </row>
    <row r="2293" customFormat="false" ht="18.65" hidden="false" customHeight="false" outlineLevel="0" collapsed="false">
      <c r="A2293" s="5" t="s">
        <v>2337</v>
      </c>
      <c r="B2293" s="6" t="s">
        <v>29</v>
      </c>
      <c r="C2293" s="6" t="s">
        <v>30</v>
      </c>
      <c r="D2293" s="6" t="s">
        <v>30</v>
      </c>
      <c r="E2293" s="6" t="s">
        <v>30</v>
      </c>
      <c r="F2293" s="7" t="n">
        <v>9</v>
      </c>
      <c r="G2293" s="6" t="s">
        <v>31</v>
      </c>
      <c r="H2293" s="6" t="s">
        <v>30</v>
      </c>
      <c r="I2293" s="6" t="s">
        <v>203</v>
      </c>
      <c r="J2293" s="6" t="s">
        <v>31</v>
      </c>
      <c r="K2293" s="6" t="s">
        <v>30</v>
      </c>
      <c r="L2293" s="6" t="s">
        <v>31</v>
      </c>
      <c r="M2293" s="6" t="s">
        <v>31</v>
      </c>
      <c r="N2293" s="6" t="s">
        <v>31</v>
      </c>
      <c r="O2293" s="6" t="s">
        <v>30</v>
      </c>
      <c r="P2293" s="6" t="s">
        <v>38</v>
      </c>
      <c r="Q2293" s="6" t="s">
        <v>31</v>
      </c>
      <c r="R2293" s="6" t="s">
        <v>34</v>
      </c>
      <c r="S2293" s="8" t="n">
        <v>69.5</v>
      </c>
      <c r="T2293" s="8" t="n">
        <v>653.25</v>
      </c>
      <c r="U2293" s="6" t="s">
        <v>30</v>
      </c>
      <c r="V2293" s="8" t="n">
        <f aca="false">IF(X2293="0-1 Year", ROUND(S2293/0.474, 2), IF(X2293="1-2 Years", ROUND(S2293/0.287, 2), ROUND(S2293/0.14, 2)))</f>
        <v>146.62</v>
      </c>
      <c r="W2293" s="6" t="str">
        <f aca="false">IF(V2293&gt;4000, "High", IF(V2293&gt;2000, "Medium", "Low"))</f>
        <v>Low</v>
      </c>
      <c r="X2293" s="9" t="s">
        <v>35</v>
      </c>
      <c r="Y2293" s="10" t="n">
        <f aca="false">IF(U2293="Yes", 1, 0)</f>
        <v>0</v>
      </c>
      <c r="Z2293" s="10" t="n">
        <v>1</v>
      </c>
      <c r="AA2293" s="11" t="n">
        <f aca="false">MAX(0, ($S2293 * 0.35) - ($F2293 * 0.3))</f>
        <v>21.625</v>
      </c>
      <c r="AB2293" s="12" t="str">
        <f aca="false">IF(AA2293&gt;20,"High",IF(AA2293&gt;10,"Medium","Low"))</f>
        <v>High</v>
      </c>
    </row>
    <row r="2294" customFormat="false" ht="18.65" hidden="false" customHeight="false" outlineLevel="0" collapsed="false">
      <c r="A2294" s="5" t="s">
        <v>2338</v>
      </c>
      <c r="B2294" s="6" t="s">
        <v>37</v>
      </c>
      <c r="C2294" s="6" t="s">
        <v>30</v>
      </c>
      <c r="D2294" s="6" t="s">
        <v>30</v>
      </c>
      <c r="E2294" s="6" t="s">
        <v>30</v>
      </c>
      <c r="F2294" s="7" t="n">
        <v>9</v>
      </c>
      <c r="G2294" s="6" t="s">
        <v>31</v>
      </c>
      <c r="H2294" s="6" t="s">
        <v>30</v>
      </c>
      <c r="I2294" s="6" t="s">
        <v>517</v>
      </c>
      <c r="J2294" s="6" t="s">
        <v>30</v>
      </c>
      <c r="K2294" s="6" t="s">
        <v>31</v>
      </c>
      <c r="L2294" s="6" t="s">
        <v>31</v>
      </c>
      <c r="M2294" s="6" t="s">
        <v>30</v>
      </c>
      <c r="N2294" s="6" t="s">
        <v>30</v>
      </c>
      <c r="O2294" s="6" t="s">
        <v>30</v>
      </c>
      <c r="P2294" s="6" t="s">
        <v>38</v>
      </c>
      <c r="Q2294" s="6" t="s">
        <v>30</v>
      </c>
      <c r="R2294" s="6" t="s">
        <v>39</v>
      </c>
      <c r="S2294" s="8" t="n">
        <v>80.55</v>
      </c>
      <c r="T2294" s="8" t="n">
        <v>653.9</v>
      </c>
      <c r="U2294" s="6" t="s">
        <v>30</v>
      </c>
      <c r="V2294" s="8" t="n">
        <f aca="false">IF(X2294="0-1 Year", ROUND(S2294/0.474, 2), IF(X2294="1-2 Years", ROUND(S2294/0.287, 2), ROUND(S2294/0.14, 2)))</f>
        <v>169.94</v>
      </c>
      <c r="W2294" s="6" t="str">
        <f aca="false">IF(V2294&gt;4000, "High", IF(V2294&gt;2000, "Medium", "Low"))</f>
        <v>Low</v>
      </c>
      <c r="X2294" s="9" t="s">
        <v>35</v>
      </c>
      <c r="Y2294" s="10" t="n">
        <f aca="false">IF(U2294="Yes", 1, 0)</f>
        <v>0</v>
      </c>
      <c r="Z2294" s="10" t="n">
        <v>1</v>
      </c>
      <c r="AA2294" s="11" t="n">
        <f aca="false">MAX(0, ($S2294 * 0.35) - ($F2294 * 0.3))</f>
        <v>25.4925</v>
      </c>
      <c r="AB2294" s="12" t="str">
        <f aca="false">IF(AA2294&gt;20,"High",IF(AA2294&gt;10,"Medium","Low"))</f>
        <v>High</v>
      </c>
    </row>
    <row r="2295" customFormat="false" ht="18.65" hidden="false" customHeight="false" outlineLevel="0" collapsed="false">
      <c r="A2295" s="5" t="s">
        <v>2339</v>
      </c>
      <c r="B2295" s="6" t="s">
        <v>29</v>
      </c>
      <c r="C2295" s="6" t="s">
        <v>30</v>
      </c>
      <c r="D2295" s="6" t="s">
        <v>31</v>
      </c>
      <c r="E2295" s="6" t="s">
        <v>30</v>
      </c>
      <c r="F2295" s="7" t="n">
        <v>9</v>
      </c>
      <c r="G2295" s="6" t="s">
        <v>31</v>
      </c>
      <c r="H2295" s="6" t="s">
        <v>31</v>
      </c>
      <c r="I2295" s="6" t="s">
        <v>203</v>
      </c>
      <c r="J2295" s="6" t="s">
        <v>30</v>
      </c>
      <c r="K2295" s="6" t="s">
        <v>31</v>
      </c>
      <c r="L2295" s="6" t="s">
        <v>31</v>
      </c>
      <c r="M2295" s="6" t="s">
        <v>30</v>
      </c>
      <c r="N2295" s="6" t="s">
        <v>30</v>
      </c>
      <c r="O2295" s="6" t="s">
        <v>31</v>
      </c>
      <c r="P2295" s="6" t="s">
        <v>38</v>
      </c>
      <c r="Q2295" s="6" t="s">
        <v>31</v>
      </c>
      <c r="R2295" s="6" t="s">
        <v>58</v>
      </c>
      <c r="S2295" s="8" t="n">
        <v>69.05</v>
      </c>
      <c r="T2295" s="8" t="n">
        <v>653.95</v>
      </c>
      <c r="U2295" s="6" t="s">
        <v>30</v>
      </c>
      <c r="V2295" s="8" t="n">
        <f aca="false">IF(X2295="0-1 Year", ROUND(S2295/0.474, 2), IF(X2295="1-2 Years", ROUND(S2295/0.287, 2), ROUND(S2295/0.14, 2)))</f>
        <v>145.68</v>
      </c>
      <c r="W2295" s="6" t="str">
        <f aca="false">IF(V2295&gt;4000, "High", IF(V2295&gt;2000, "Medium", "Low"))</f>
        <v>Low</v>
      </c>
      <c r="X2295" s="9" t="s">
        <v>35</v>
      </c>
      <c r="Y2295" s="10" t="n">
        <f aca="false">IF(U2295="Yes", 1, 0)</f>
        <v>0</v>
      </c>
      <c r="Z2295" s="10" t="n">
        <v>1</v>
      </c>
      <c r="AA2295" s="11" t="n">
        <f aca="false">MAX(0, ($S2295 * 0.35) - ($F2295 * 0.3))</f>
        <v>21.4675</v>
      </c>
      <c r="AB2295" s="12" t="str">
        <f aca="false">IF(AA2295&gt;20,"High",IF(AA2295&gt;10,"Medium","Low"))</f>
        <v>High</v>
      </c>
    </row>
    <row r="2296" customFormat="false" ht="18.65" hidden="false" customHeight="false" outlineLevel="0" collapsed="false">
      <c r="A2296" s="5" t="s">
        <v>2340</v>
      </c>
      <c r="B2296" s="6" t="s">
        <v>37</v>
      </c>
      <c r="C2296" s="6" t="s">
        <v>30</v>
      </c>
      <c r="D2296" s="6" t="s">
        <v>30</v>
      </c>
      <c r="E2296" s="6" t="s">
        <v>30</v>
      </c>
      <c r="F2296" s="7" t="n">
        <v>12</v>
      </c>
      <c r="G2296" s="6" t="s">
        <v>31</v>
      </c>
      <c r="H2296" s="6" t="s">
        <v>30</v>
      </c>
      <c r="I2296" s="6" t="s">
        <v>203</v>
      </c>
      <c r="J2296" s="6" t="s">
        <v>30</v>
      </c>
      <c r="K2296" s="6" t="s">
        <v>31</v>
      </c>
      <c r="L2296" s="6" t="s">
        <v>30</v>
      </c>
      <c r="M2296" s="6" t="s">
        <v>31</v>
      </c>
      <c r="N2296" s="6" t="s">
        <v>30</v>
      </c>
      <c r="O2296" s="6" t="s">
        <v>30</v>
      </c>
      <c r="P2296" s="6" t="s">
        <v>38</v>
      </c>
      <c r="Q2296" s="6" t="s">
        <v>31</v>
      </c>
      <c r="R2296" s="6" t="s">
        <v>39</v>
      </c>
      <c r="S2296" s="8" t="n">
        <v>54.3</v>
      </c>
      <c r="T2296" s="8" t="n">
        <v>654.5</v>
      </c>
      <c r="U2296" s="6" t="s">
        <v>30</v>
      </c>
      <c r="V2296" s="8" t="n">
        <f aca="false">IF(X2296="0-1 Year", ROUND(S2296/0.474, 2), IF(X2296="1-2 Years", ROUND(S2296/0.287, 2), ROUND(S2296/0.14, 2)))</f>
        <v>114.56</v>
      </c>
      <c r="W2296" s="6" t="str">
        <f aca="false">IF(V2296&gt;4000, "High", IF(V2296&gt;2000, "Medium", "Low"))</f>
        <v>Low</v>
      </c>
      <c r="X2296" s="9" t="s">
        <v>35</v>
      </c>
      <c r="Y2296" s="10" t="n">
        <f aca="false">IF(U2296="Yes", 1, 0)</f>
        <v>0</v>
      </c>
      <c r="Z2296" s="10" t="n">
        <v>1</v>
      </c>
      <c r="AA2296" s="11" t="n">
        <f aca="false">MAX(0, ($S2296 * 0.35) - ($F2296 * 0.3))</f>
        <v>15.405</v>
      </c>
      <c r="AB2296" s="12" t="str">
        <f aca="false">IF(AA2296&gt;20,"High",IF(AA2296&gt;10,"Medium","Low"))</f>
        <v>Medium</v>
      </c>
    </row>
    <row r="2297" customFormat="false" ht="18.65" hidden="false" customHeight="false" outlineLevel="0" collapsed="false">
      <c r="A2297" s="5" t="s">
        <v>2341</v>
      </c>
      <c r="B2297" s="6" t="s">
        <v>37</v>
      </c>
      <c r="C2297" s="6" t="s">
        <v>30</v>
      </c>
      <c r="D2297" s="6" t="s">
        <v>30</v>
      </c>
      <c r="E2297" s="6" t="s">
        <v>30</v>
      </c>
      <c r="F2297" s="7" t="n">
        <v>32</v>
      </c>
      <c r="G2297" s="6" t="s">
        <v>31</v>
      </c>
      <c r="H2297" s="6" t="s">
        <v>30</v>
      </c>
      <c r="I2297" s="6" t="s">
        <v>30</v>
      </c>
      <c r="J2297" s="6" t="s">
        <v>32</v>
      </c>
      <c r="K2297" s="6" t="s">
        <v>32</v>
      </c>
      <c r="L2297" s="6" t="s">
        <v>32</v>
      </c>
      <c r="M2297" s="6" t="s">
        <v>32</v>
      </c>
      <c r="N2297" s="6" t="s">
        <v>32</v>
      </c>
      <c r="O2297" s="6" t="s">
        <v>32</v>
      </c>
      <c r="P2297" s="6" t="s">
        <v>33</v>
      </c>
      <c r="Q2297" s="6" t="s">
        <v>30</v>
      </c>
      <c r="R2297" s="6" t="s">
        <v>53</v>
      </c>
      <c r="S2297" s="8" t="n">
        <v>20.55</v>
      </c>
      <c r="T2297" s="8" t="n">
        <v>654.55</v>
      </c>
      <c r="U2297" s="6" t="s">
        <v>30</v>
      </c>
      <c r="V2297" s="8" t="n">
        <f aca="false">IF(X2297="0-1 Year", ROUND(S2297/0.474, 2), IF(X2297="1-2 Years", ROUND(S2297/0.287, 2), ROUND(S2297/0.14, 2)))</f>
        <v>146.79</v>
      </c>
      <c r="W2297" s="6" t="str">
        <f aca="false">IF(V2297&gt;4000, "High", IF(V2297&gt;2000, "Medium", "Low"))</f>
        <v>Low</v>
      </c>
      <c r="X2297" s="9" t="s">
        <v>1765</v>
      </c>
      <c r="Y2297" s="10" t="n">
        <f aca="false">IF(U2297="Yes", 1, 0)</f>
        <v>0</v>
      </c>
      <c r="Z2297" s="10" t="n">
        <v>1</v>
      </c>
      <c r="AA2297" s="11" t="n">
        <f aca="false">MAX(0, ($S2297 * 0.35) - ($F2297 * 0.3))</f>
        <v>0</v>
      </c>
      <c r="AB2297" s="12" t="str">
        <f aca="false">IF(AA2297&gt;20,"High",IF(AA2297&gt;10,"Medium","Low"))</f>
        <v>Low</v>
      </c>
    </row>
    <row r="2298" customFormat="false" ht="18.65" hidden="false" customHeight="false" outlineLevel="0" collapsed="false">
      <c r="A2298" s="5" t="s">
        <v>2342</v>
      </c>
      <c r="B2298" s="6" t="s">
        <v>29</v>
      </c>
      <c r="C2298" s="6" t="s">
        <v>30</v>
      </c>
      <c r="D2298" s="6" t="s">
        <v>31</v>
      </c>
      <c r="E2298" s="6" t="s">
        <v>31</v>
      </c>
      <c r="F2298" s="7" t="n">
        <v>29</v>
      </c>
      <c r="G2298" s="6" t="s">
        <v>31</v>
      </c>
      <c r="H2298" s="6" t="s">
        <v>30</v>
      </c>
      <c r="I2298" s="6" t="s">
        <v>30</v>
      </c>
      <c r="J2298" s="6" t="s">
        <v>32</v>
      </c>
      <c r="K2298" s="6" t="s">
        <v>32</v>
      </c>
      <c r="L2298" s="6" t="s">
        <v>32</v>
      </c>
      <c r="M2298" s="6" t="s">
        <v>32</v>
      </c>
      <c r="N2298" s="6" t="s">
        <v>32</v>
      </c>
      <c r="O2298" s="6" t="s">
        <v>32</v>
      </c>
      <c r="P2298" s="6" t="s">
        <v>38</v>
      </c>
      <c r="Q2298" s="6" t="s">
        <v>31</v>
      </c>
      <c r="R2298" s="6" t="s">
        <v>34</v>
      </c>
      <c r="S2298" s="8" t="n">
        <v>20.65</v>
      </c>
      <c r="T2298" s="8" t="n">
        <v>654.85</v>
      </c>
      <c r="U2298" s="6" t="s">
        <v>30</v>
      </c>
      <c r="V2298" s="8" t="n">
        <f aca="false">IF(X2298="0-1 Year", ROUND(S2298/0.474, 2), IF(X2298="1-2 Years", ROUND(S2298/0.287, 2), ROUND(S2298/0.14, 2)))</f>
        <v>147.5</v>
      </c>
      <c r="W2298" s="6" t="str">
        <f aca="false">IF(V2298&gt;4000, "High", IF(V2298&gt;2000, "Medium", "Low"))</f>
        <v>Low</v>
      </c>
      <c r="X2298" s="9" t="s">
        <v>1765</v>
      </c>
      <c r="Y2298" s="10" t="n">
        <f aca="false">IF(U2298="Yes", 1, 0)</f>
        <v>0</v>
      </c>
      <c r="Z2298" s="10" t="n">
        <v>1</v>
      </c>
      <c r="AA2298" s="11" t="n">
        <f aca="false">MAX(0, ($S2298 * 0.35) - ($F2298 * 0.3))</f>
        <v>0</v>
      </c>
      <c r="AB2298" s="12" t="str">
        <f aca="false">IF(AA2298&gt;20,"High",IF(AA2298&gt;10,"Medium","Low"))</f>
        <v>Low</v>
      </c>
    </row>
    <row r="2299" customFormat="false" ht="18.65" hidden="false" customHeight="false" outlineLevel="0" collapsed="false">
      <c r="A2299" s="5" t="s">
        <v>2343</v>
      </c>
      <c r="B2299" s="6" t="s">
        <v>29</v>
      </c>
      <c r="C2299" s="6" t="s">
        <v>30</v>
      </c>
      <c r="D2299" s="6" t="s">
        <v>30</v>
      </c>
      <c r="E2299" s="6" t="s">
        <v>30</v>
      </c>
      <c r="F2299" s="7" t="n">
        <v>12</v>
      </c>
      <c r="G2299" s="6" t="s">
        <v>31</v>
      </c>
      <c r="H2299" s="6" t="s">
        <v>30</v>
      </c>
      <c r="I2299" s="6" t="s">
        <v>203</v>
      </c>
      <c r="J2299" s="6" t="s">
        <v>31</v>
      </c>
      <c r="K2299" s="6" t="s">
        <v>30</v>
      </c>
      <c r="L2299" s="6" t="s">
        <v>30</v>
      </c>
      <c r="M2299" s="6" t="s">
        <v>31</v>
      </c>
      <c r="N2299" s="6" t="s">
        <v>30</v>
      </c>
      <c r="O2299" s="6" t="s">
        <v>30</v>
      </c>
      <c r="P2299" s="6" t="s">
        <v>38</v>
      </c>
      <c r="Q2299" s="6" t="s">
        <v>30</v>
      </c>
      <c r="R2299" s="6" t="s">
        <v>34</v>
      </c>
      <c r="S2299" s="8" t="n">
        <v>56.65</v>
      </c>
      <c r="T2299" s="8" t="n">
        <v>654.85</v>
      </c>
      <c r="U2299" s="6" t="s">
        <v>31</v>
      </c>
      <c r="V2299" s="8" t="n">
        <f aca="false">IF(X2299="0-1 Year", ROUND(S2299/0.474, 2), IF(X2299="1-2 Years", ROUND(S2299/0.287, 2), ROUND(S2299/0.14, 2)))</f>
        <v>119.51</v>
      </c>
      <c r="W2299" s="6" t="str">
        <f aca="false">IF(V2299&gt;4000, "High", IF(V2299&gt;2000, "Medium", "Low"))</f>
        <v>Low</v>
      </c>
      <c r="X2299" s="9" t="s">
        <v>35</v>
      </c>
      <c r="Y2299" s="10" t="n">
        <f aca="false">IF(U2299="Yes", 1, 0)</f>
        <v>1</v>
      </c>
      <c r="Z2299" s="10" t="n">
        <v>1</v>
      </c>
      <c r="AA2299" s="11" t="n">
        <f aca="false">MAX(0, ($S2299 * 0.35) - ($F2299 * 0.3))</f>
        <v>16.2275</v>
      </c>
      <c r="AB2299" s="12" t="str">
        <f aca="false">IF(AA2299&gt;20,"High",IF(AA2299&gt;10,"Medium","Low"))</f>
        <v>Medium</v>
      </c>
    </row>
    <row r="2300" customFormat="false" ht="18.65" hidden="false" customHeight="false" outlineLevel="0" collapsed="false">
      <c r="A2300" s="5" t="s">
        <v>2344</v>
      </c>
      <c r="B2300" s="6" t="s">
        <v>29</v>
      </c>
      <c r="C2300" s="6" t="s">
        <v>30</v>
      </c>
      <c r="D2300" s="6" t="s">
        <v>31</v>
      </c>
      <c r="E2300" s="6" t="s">
        <v>31</v>
      </c>
      <c r="F2300" s="7" t="n">
        <v>35</v>
      </c>
      <c r="G2300" s="6" t="s">
        <v>31</v>
      </c>
      <c r="H2300" s="6" t="s">
        <v>30</v>
      </c>
      <c r="I2300" s="6" t="s">
        <v>30</v>
      </c>
      <c r="J2300" s="6" t="s">
        <v>32</v>
      </c>
      <c r="K2300" s="6" t="s">
        <v>32</v>
      </c>
      <c r="L2300" s="6" t="s">
        <v>32</v>
      </c>
      <c r="M2300" s="6" t="s">
        <v>32</v>
      </c>
      <c r="N2300" s="6" t="s">
        <v>32</v>
      </c>
      <c r="O2300" s="6" t="s">
        <v>32</v>
      </c>
      <c r="P2300" s="6" t="s">
        <v>166</v>
      </c>
      <c r="Q2300" s="6" t="s">
        <v>30</v>
      </c>
      <c r="R2300" s="6" t="s">
        <v>34</v>
      </c>
      <c r="S2300" s="8" t="n">
        <v>20.1</v>
      </c>
      <c r="T2300" s="8" t="n">
        <v>655.3</v>
      </c>
      <c r="U2300" s="6" t="s">
        <v>30</v>
      </c>
      <c r="V2300" s="8" t="n">
        <f aca="false">IF(X2300="0-1 Year", ROUND(S2300/0.474, 2), IF(X2300="1-2 Years", ROUND(S2300/0.287, 2), ROUND(S2300/0.14, 2)))</f>
        <v>143.57</v>
      </c>
      <c r="W2300" s="6" t="str">
        <f aca="false">IF(V2300&gt;4000, "High", IF(V2300&gt;2000, "Medium", "Low"))</f>
        <v>Low</v>
      </c>
      <c r="X2300" s="9" t="s">
        <v>1765</v>
      </c>
      <c r="Y2300" s="10" t="n">
        <f aca="false">IF(U2300="Yes", 1, 0)</f>
        <v>0</v>
      </c>
      <c r="Z2300" s="10" t="n">
        <v>1</v>
      </c>
      <c r="AA2300" s="11" t="n">
        <f aca="false">MAX(0, ($S2300 * 0.35) - ($F2300 * 0.3))</f>
        <v>0</v>
      </c>
      <c r="AB2300" s="12" t="str">
        <f aca="false">IF(AA2300&gt;20,"High",IF(AA2300&gt;10,"Medium","Low"))</f>
        <v>Low</v>
      </c>
    </row>
    <row r="2301" customFormat="false" ht="18.65" hidden="false" customHeight="false" outlineLevel="0" collapsed="false">
      <c r="A2301" s="5" t="s">
        <v>2345</v>
      </c>
      <c r="B2301" s="6" t="s">
        <v>29</v>
      </c>
      <c r="C2301" s="6" t="s">
        <v>30</v>
      </c>
      <c r="D2301" s="6" t="s">
        <v>30</v>
      </c>
      <c r="E2301" s="6" t="s">
        <v>30</v>
      </c>
      <c r="F2301" s="7" t="n">
        <v>7</v>
      </c>
      <c r="G2301" s="6" t="s">
        <v>31</v>
      </c>
      <c r="H2301" s="6" t="s">
        <v>31</v>
      </c>
      <c r="I2301" s="6" t="s">
        <v>517</v>
      </c>
      <c r="J2301" s="6" t="s">
        <v>30</v>
      </c>
      <c r="K2301" s="6" t="s">
        <v>30</v>
      </c>
      <c r="L2301" s="6" t="s">
        <v>30</v>
      </c>
      <c r="M2301" s="6" t="s">
        <v>30</v>
      </c>
      <c r="N2301" s="6" t="s">
        <v>31</v>
      </c>
      <c r="O2301" s="6" t="s">
        <v>31</v>
      </c>
      <c r="P2301" s="6" t="s">
        <v>38</v>
      </c>
      <c r="Q2301" s="6" t="s">
        <v>30</v>
      </c>
      <c r="R2301" s="6" t="s">
        <v>34</v>
      </c>
      <c r="S2301" s="8" t="n">
        <v>95</v>
      </c>
      <c r="T2301" s="8" t="n">
        <v>655.5</v>
      </c>
      <c r="U2301" s="6" t="s">
        <v>31</v>
      </c>
      <c r="V2301" s="8" t="n">
        <f aca="false">IF(X2301="0-1 Year", ROUND(S2301/0.474, 2), IF(X2301="1-2 Years", ROUND(S2301/0.287, 2), ROUND(S2301/0.14, 2)))</f>
        <v>200.42</v>
      </c>
      <c r="W2301" s="6" t="str">
        <f aca="false">IF(V2301&gt;4000, "High", IF(V2301&gt;2000, "Medium", "Low"))</f>
        <v>Low</v>
      </c>
      <c r="X2301" s="9" t="s">
        <v>35</v>
      </c>
      <c r="Y2301" s="10" t="n">
        <f aca="false">IF(U2301="Yes", 1, 0)</f>
        <v>1</v>
      </c>
      <c r="Z2301" s="10" t="n">
        <v>1</v>
      </c>
      <c r="AA2301" s="11" t="n">
        <f aca="false">MAX(0, ($S2301 * 0.35) - ($F2301 * 0.3))</f>
        <v>31.15</v>
      </c>
      <c r="AB2301" s="12" t="str">
        <f aca="false">IF(AA2301&gt;20,"High",IF(AA2301&gt;10,"Medium","Low"))</f>
        <v>High</v>
      </c>
    </row>
    <row r="2302" customFormat="false" ht="18.65" hidden="false" customHeight="false" outlineLevel="0" collapsed="false">
      <c r="A2302" s="5" t="s">
        <v>2346</v>
      </c>
      <c r="B2302" s="6" t="s">
        <v>37</v>
      </c>
      <c r="C2302" s="6" t="s">
        <v>30</v>
      </c>
      <c r="D2302" s="6" t="s">
        <v>31</v>
      </c>
      <c r="E2302" s="6" t="s">
        <v>30</v>
      </c>
      <c r="F2302" s="7" t="n">
        <v>30</v>
      </c>
      <c r="G2302" s="6" t="s">
        <v>31</v>
      </c>
      <c r="H2302" s="6" t="s">
        <v>30</v>
      </c>
      <c r="I2302" s="6" t="s">
        <v>30</v>
      </c>
      <c r="J2302" s="6" t="s">
        <v>32</v>
      </c>
      <c r="K2302" s="6" t="s">
        <v>32</v>
      </c>
      <c r="L2302" s="6" t="s">
        <v>32</v>
      </c>
      <c r="M2302" s="6" t="s">
        <v>32</v>
      </c>
      <c r="N2302" s="6" t="s">
        <v>32</v>
      </c>
      <c r="O2302" s="6" t="s">
        <v>32</v>
      </c>
      <c r="P2302" s="6" t="s">
        <v>38</v>
      </c>
      <c r="Q2302" s="6" t="s">
        <v>30</v>
      </c>
      <c r="R2302" s="6" t="s">
        <v>53</v>
      </c>
      <c r="S2302" s="8" t="n">
        <v>19.65</v>
      </c>
      <c r="T2302" s="8" t="n">
        <v>655.85</v>
      </c>
      <c r="U2302" s="6" t="s">
        <v>31</v>
      </c>
      <c r="V2302" s="8" t="n">
        <f aca="false">IF(X2302="0-1 Year", ROUND(S2302/0.474, 2), IF(X2302="1-2 Years", ROUND(S2302/0.287, 2), ROUND(S2302/0.14, 2)))</f>
        <v>140.36</v>
      </c>
      <c r="W2302" s="6" t="str">
        <f aca="false">IF(V2302&gt;4000, "High", IF(V2302&gt;2000, "Medium", "Low"))</f>
        <v>Low</v>
      </c>
      <c r="X2302" s="9" t="s">
        <v>1765</v>
      </c>
      <c r="Y2302" s="10" t="n">
        <f aca="false">IF(U2302="Yes", 1, 0)</f>
        <v>1</v>
      </c>
      <c r="Z2302" s="10" t="n">
        <v>1</v>
      </c>
      <c r="AA2302" s="11" t="n">
        <f aca="false">MAX(0, ($S2302 * 0.35) - ($F2302 * 0.3))</f>
        <v>0</v>
      </c>
      <c r="AB2302" s="12" t="str">
        <f aca="false">IF(AA2302&gt;20,"High",IF(AA2302&gt;10,"Medium","Low"))</f>
        <v>Low</v>
      </c>
    </row>
    <row r="2303" customFormat="false" ht="18.65" hidden="false" customHeight="false" outlineLevel="0" collapsed="false">
      <c r="A2303" s="5" t="s">
        <v>2347</v>
      </c>
      <c r="B2303" s="6" t="s">
        <v>37</v>
      </c>
      <c r="C2303" s="6" t="s">
        <v>30</v>
      </c>
      <c r="D2303" s="6" t="s">
        <v>31</v>
      </c>
      <c r="E2303" s="6" t="s">
        <v>30</v>
      </c>
      <c r="F2303" s="7" t="n">
        <v>9</v>
      </c>
      <c r="G2303" s="6" t="s">
        <v>31</v>
      </c>
      <c r="H2303" s="6" t="s">
        <v>30</v>
      </c>
      <c r="I2303" s="6" t="s">
        <v>517</v>
      </c>
      <c r="J2303" s="6" t="s">
        <v>30</v>
      </c>
      <c r="K2303" s="6" t="s">
        <v>30</v>
      </c>
      <c r="L2303" s="6" t="s">
        <v>31</v>
      </c>
      <c r="M2303" s="6" t="s">
        <v>30</v>
      </c>
      <c r="N2303" s="6" t="s">
        <v>30</v>
      </c>
      <c r="O2303" s="6" t="s">
        <v>30</v>
      </c>
      <c r="P2303" s="6" t="s">
        <v>38</v>
      </c>
      <c r="Q2303" s="6" t="s">
        <v>31</v>
      </c>
      <c r="R2303" s="6" t="s">
        <v>53</v>
      </c>
      <c r="S2303" s="8" t="n">
        <v>75.75</v>
      </c>
      <c r="T2303" s="8" t="n">
        <v>655.9</v>
      </c>
      <c r="U2303" s="6" t="s">
        <v>31</v>
      </c>
      <c r="V2303" s="8" t="n">
        <f aca="false">IF(X2303="0-1 Year", ROUND(S2303/0.474, 2), IF(X2303="1-2 Years", ROUND(S2303/0.287, 2), ROUND(S2303/0.14, 2)))</f>
        <v>159.81</v>
      </c>
      <c r="W2303" s="6" t="str">
        <f aca="false">IF(V2303&gt;4000, "High", IF(V2303&gt;2000, "Medium", "Low"))</f>
        <v>Low</v>
      </c>
      <c r="X2303" s="9" t="s">
        <v>35</v>
      </c>
      <c r="Y2303" s="10" t="n">
        <f aca="false">IF(U2303="Yes", 1, 0)</f>
        <v>1</v>
      </c>
      <c r="Z2303" s="10" t="n">
        <v>1</v>
      </c>
      <c r="AA2303" s="11" t="n">
        <f aca="false">MAX(0, ($S2303 * 0.35) - ($F2303 * 0.3))</f>
        <v>23.8125</v>
      </c>
      <c r="AB2303" s="12" t="str">
        <f aca="false">IF(AA2303&gt;20,"High",IF(AA2303&gt;10,"Medium","Low"))</f>
        <v>High</v>
      </c>
    </row>
    <row r="2304" customFormat="false" ht="18.65" hidden="false" customHeight="false" outlineLevel="0" collapsed="false">
      <c r="A2304" s="5" t="s">
        <v>2348</v>
      </c>
      <c r="B2304" s="6" t="s">
        <v>29</v>
      </c>
      <c r="C2304" s="6" t="s">
        <v>30</v>
      </c>
      <c r="D2304" s="6" t="s">
        <v>30</v>
      </c>
      <c r="E2304" s="6" t="s">
        <v>30</v>
      </c>
      <c r="F2304" s="7" t="n">
        <v>9</v>
      </c>
      <c r="G2304" s="6" t="s">
        <v>31</v>
      </c>
      <c r="H2304" s="6" t="s">
        <v>30</v>
      </c>
      <c r="I2304" s="6" t="s">
        <v>517</v>
      </c>
      <c r="J2304" s="6" t="s">
        <v>30</v>
      </c>
      <c r="K2304" s="6" t="s">
        <v>30</v>
      </c>
      <c r="L2304" s="6" t="s">
        <v>30</v>
      </c>
      <c r="M2304" s="6" t="s">
        <v>30</v>
      </c>
      <c r="N2304" s="6" t="s">
        <v>30</v>
      </c>
      <c r="O2304" s="6" t="s">
        <v>30</v>
      </c>
      <c r="P2304" s="6" t="s">
        <v>38</v>
      </c>
      <c r="Q2304" s="6" t="s">
        <v>30</v>
      </c>
      <c r="R2304" s="6" t="s">
        <v>34</v>
      </c>
      <c r="S2304" s="8" t="n">
        <v>70.05</v>
      </c>
      <c r="T2304" s="8" t="n">
        <v>657.5</v>
      </c>
      <c r="U2304" s="6" t="s">
        <v>30</v>
      </c>
      <c r="V2304" s="8" t="n">
        <f aca="false">IF(X2304="0-1 Year", ROUND(S2304/0.474, 2), IF(X2304="1-2 Years", ROUND(S2304/0.287, 2), ROUND(S2304/0.14, 2)))</f>
        <v>147.78</v>
      </c>
      <c r="W2304" s="6" t="str">
        <f aca="false">IF(V2304&gt;4000, "High", IF(V2304&gt;2000, "Medium", "Low"))</f>
        <v>Low</v>
      </c>
      <c r="X2304" s="9" t="s">
        <v>35</v>
      </c>
      <c r="Y2304" s="10" t="n">
        <f aca="false">IF(U2304="Yes", 1, 0)</f>
        <v>0</v>
      </c>
      <c r="Z2304" s="10" t="n">
        <v>1</v>
      </c>
      <c r="AA2304" s="11" t="n">
        <f aca="false">MAX(0, ($S2304 * 0.35) - ($F2304 * 0.3))</f>
        <v>21.8175</v>
      </c>
      <c r="AB2304" s="12" t="str">
        <f aca="false">IF(AA2304&gt;20,"High",IF(AA2304&gt;10,"Medium","Low"))</f>
        <v>High</v>
      </c>
    </row>
    <row r="2305" customFormat="false" ht="18.65" hidden="false" customHeight="false" outlineLevel="0" collapsed="false">
      <c r="A2305" s="5" t="s">
        <v>2349</v>
      </c>
      <c r="B2305" s="6" t="s">
        <v>29</v>
      </c>
      <c r="C2305" s="6" t="s">
        <v>30</v>
      </c>
      <c r="D2305" s="6" t="s">
        <v>31</v>
      </c>
      <c r="E2305" s="6" t="s">
        <v>30</v>
      </c>
      <c r="F2305" s="7" t="n">
        <v>8</v>
      </c>
      <c r="G2305" s="6" t="s">
        <v>31</v>
      </c>
      <c r="H2305" s="6" t="s">
        <v>30</v>
      </c>
      <c r="I2305" s="6" t="s">
        <v>517</v>
      </c>
      <c r="J2305" s="6" t="s">
        <v>31</v>
      </c>
      <c r="K2305" s="6" t="s">
        <v>30</v>
      </c>
      <c r="L2305" s="6" t="s">
        <v>30</v>
      </c>
      <c r="M2305" s="6" t="s">
        <v>30</v>
      </c>
      <c r="N2305" s="6" t="s">
        <v>30</v>
      </c>
      <c r="O2305" s="6" t="s">
        <v>30</v>
      </c>
      <c r="P2305" s="6" t="s">
        <v>38</v>
      </c>
      <c r="Q2305" s="6" t="s">
        <v>31</v>
      </c>
      <c r="R2305" s="6" t="s">
        <v>34</v>
      </c>
      <c r="S2305" s="8" t="n">
        <v>75</v>
      </c>
      <c r="T2305" s="8" t="n">
        <v>658.1</v>
      </c>
      <c r="U2305" s="6" t="s">
        <v>30</v>
      </c>
      <c r="V2305" s="8" t="n">
        <f aca="false">IF(X2305="0-1 Year", ROUND(S2305/0.474, 2), IF(X2305="1-2 Years", ROUND(S2305/0.287, 2), ROUND(S2305/0.14, 2)))</f>
        <v>158.23</v>
      </c>
      <c r="W2305" s="6" t="str">
        <f aca="false">IF(V2305&gt;4000, "High", IF(V2305&gt;2000, "Medium", "Low"))</f>
        <v>Low</v>
      </c>
      <c r="X2305" s="9" t="s">
        <v>35</v>
      </c>
      <c r="Y2305" s="10" t="n">
        <f aca="false">IF(U2305="Yes", 1, 0)</f>
        <v>0</v>
      </c>
      <c r="Z2305" s="10" t="n">
        <v>1</v>
      </c>
      <c r="AA2305" s="11" t="n">
        <f aca="false">MAX(0, ($S2305 * 0.35) - ($F2305 * 0.3))</f>
        <v>23.85</v>
      </c>
      <c r="AB2305" s="12" t="str">
        <f aca="false">IF(AA2305&gt;20,"High",IF(AA2305&gt;10,"Medium","Low"))</f>
        <v>High</v>
      </c>
    </row>
    <row r="2306" customFormat="false" ht="18.65" hidden="false" customHeight="false" outlineLevel="0" collapsed="false">
      <c r="A2306" s="5" t="s">
        <v>2350</v>
      </c>
      <c r="B2306" s="6" t="s">
        <v>37</v>
      </c>
      <c r="C2306" s="6" t="s">
        <v>30</v>
      </c>
      <c r="D2306" s="6" t="s">
        <v>31</v>
      </c>
      <c r="E2306" s="6" t="s">
        <v>31</v>
      </c>
      <c r="F2306" s="7" t="n">
        <v>31</v>
      </c>
      <c r="G2306" s="6" t="s">
        <v>31</v>
      </c>
      <c r="H2306" s="6" t="s">
        <v>30</v>
      </c>
      <c r="I2306" s="6" t="s">
        <v>30</v>
      </c>
      <c r="J2306" s="6" t="s">
        <v>32</v>
      </c>
      <c r="K2306" s="6" t="s">
        <v>32</v>
      </c>
      <c r="L2306" s="6" t="s">
        <v>32</v>
      </c>
      <c r="M2306" s="6" t="s">
        <v>32</v>
      </c>
      <c r="N2306" s="6" t="s">
        <v>32</v>
      </c>
      <c r="O2306" s="6" t="s">
        <v>32</v>
      </c>
      <c r="P2306" s="6" t="s">
        <v>38</v>
      </c>
      <c r="Q2306" s="6" t="s">
        <v>31</v>
      </c>
      <c r="R2306" s="6" t="s">
        <v>34</v>
      </c>
      <c r="S2306" s="8" t="n">
        <v>19.55</v>
      </c>
      <c r="T2306" s="8" t="n">
        <v>658.95</v>
      </c>
      <c r="U2306" s="6" t="s">
        <v>31</v>
      </c>
      <c r="V2306" s="8" t="n">
        <f aca="false">IF(X2306="0-1 Year", ROUND(S2306/0.474, 2), IF(X2306="1-2 Years", ROUND(S2306/0.287, 2), ROUND(S2306/0.14, 2)))</f>
        <v>139.64</v>
      </c>
      <c r="W2306" s="6" t="str">
        <f aca="false">IF(V2306&gt;4000, "High", IF(V2306&gt;2000, "Medium", "Low"))</f>
        <v>Low</v>
      </c>
      <c r="X2306" s="9" t="s">
        <v>1765</v>
      </c>
      <c r="Y2306" s="10" t="n">
        <f aca="false">IF(U2306="Yes", 1, 0)</f>
        <v>1</v>
      </c>
      <c r="Z2306" s="10" t="n">
        <v>1</v>
      </c>
      <c r="AA2306" s="11" t="n">
        <f aca="false">MAX(0, ($S2306 * 0.35) - ($F2306 * 0.3))</f>
        <v>0</v>
      </c>
      <c r="AB2306" s="12" t="str">
        <f aca="false">IF(AA2306&gt;20,"High",IF(AA2306&gt;10,"Medium","Low"))</f>
        <v>Low</v>
      </c>
    </row>
    <row r="2307" customFormat="false" ht="18.65" hidden="false" customHeight="false" outlineLevel="0" collapsed="false">
      <c r="A2307" s="5" t="s">
        <v>2351</v>
      </c>
      <c r="B2307" s="6" t="s">
        <v>29</v>
      </c>
      <c r="C2307" s="6" t="s">
        <v>30</v>
      </c>
      <c r="D2307" s="6" t="s">
        <v>30</v>
      </c>
      <c r="E2307" s="6" t="s">
        <v>31</v>
      </c>
      <c r="F2307" s="7" t="n">
        <v>13</v>
      </c>
      <c r="G2307" s="6" t="s">
        <v>31</v>
      </c>
      <c r="H2307" s="6" t="s">
        <v>30</v>
      </c>
      <c r="I2307" s="6" t="s">
        <v>203</v>
      </c>
      <c r="J2307" s="6" t="s">
        <v>30</v>
      </c>
      <c r="K2307" s="6" t="s">
        <v>30</v>
      </c>
      <c r="L2307" s="6" t="s">
        <v>30</v>
      </c>
      <c r="M2307" s="6" t="s">
        <v>30</v>
      </c>
      <c r="N2307" s="6" t="s">
        <v>30</v>
      </c>
      <c r="O2307" s="6" t="s">
        <v>30</v>
      </c>
      <c r="P2307" s="6" t="s">
        <v>38</v>
      </c>
      <c r="Q2307" s="6" t="s">
        <v>30</v>
      </c>
      <c r="R2307" s="6" t="s">
        <v>34</v>
      </c>
      <c r="S2307" s="8" t="n">
        <v>44</v>
      </c>
      <c r="T2307" s="8" t="n">
        <v>659.35</v>
      </c>
      <c r="U2307" s="6" t="s">
        <v>30</v>
      </c>
      <c r="V2307" s="8" t="n">
        <f aca="false">IF(X2307="0-1 Year", ROUND(S2307/0.474, 2), IF(X2307="1-2 Years", ROUND(S2307/0.287, 2), ROUND(S2307/0.14, 2)))</f>
        <v>153.31</v>
      </c>
      <c r="W2307" s="6" t="str">
        <f aca="false">IF(V2307&gt;4000, "High", IF(V2307&gt;2000, "Medium", "Low"))</f>
        <v>Low</v>
      </c>
      <c r="X2307" s="9" t="s">
        <v>1275</v>
      </c>
      <c r="Y2307" s="10" t="n">
        <f aca="false">IF(U2307="Yes", 1, 0)</f>
        <v>0</v>
      </c>
      <c r="Z2307" s="10" t="n">
        <v>1</v>
      </c>
      <c r="AA2307" s="11" t="n">
        <f aca="false">MAX(0, ($S2307 * 0.35) - ($F2307 * 0.3))</f>
        <v>11.5</v>
      </c>
      <c r="AB2307" s="12" t="str">
        <f aca="false">IF(AA2307&gt;20,"High",IF(AA2307&gt;10,"Medium","Low"))</f>
        <v>Medium</v>
      </c>
    </row>
    <row r="2308" customFormat="false" ht="18.65" hidden="false" customHeight="false" outlineLevel="0" collapsed="false">
      <c r="A2308" s="5" t="s">
        <v>2352</v>
      </c>
      <c r="B2308" s="6" t="s">
        <v>29</v>
      </c>
      <c r="C2308" s="6" t="s">
        <v>30</v>
      </c>
      <c r="D2308" s="6" t="s">
        <v>31</v>
      </c>
      <c r="E2308" s="6" t="s">
        <v>30</v>
      </c>
      <c r="F2308" s="7" t="n">
        <v>8</v>
      </c>
      <c r="G2308" s="6" t="s">
        <v>31</v>
      </c>
      <c r="H2308" s="6" t="s">
        <v>31</v>
      </c>
      <c r="I2308" s="6" t="s">
        <v>517</v>
      </c>
      <c r="J2308" s="6" t="s">
        <v>30</v>
      </c>
      <c r="K2308" s="6" t="s">
        <v>30</v>
      </c>
      <c r="L2308" s="6" t="s">
        <v>30</v>
      </c>
      <c r="M2308" s="6" t="s">
        <v>30</v>
      </c>
      <c r="N2308" s="6" t="s">
        <v>30</v>
      </c>
      <c r="O2308" s="6" t="s">
        <v>31</v>
      </c>
      <c r="P2308" s="6" t="s">
        <v>38</v>
      </c>
      <c r="Q2308" s="6" t="s">
        <v>31</v>
      </c>
      <c r="R2308" s="6" t="s">
        <v>53</v>
      </c>
      <c r="S2308" s="8" t="n">
        <v>85.65</v>
      </c>
      <c r="T2308" s="8" t="n">
        <v>659.45</v>
      </c>
      <c r="U2308" s="6" t="s">
        <v>30</v>
      </c>
      <c r="V2308" s="8" t="n">
        <f aca="false">IF(X2308="0-1 Year", ROUND(S2308/0.474, 2), IF(X2308="1-2 Years", ROUND(S2308/0.287, 2), ROUND(S2308/0.14, 2)))</f>
        <v>180.7</v>
      </c>
      <c r="W2308" s="6" t="str">
        <f aca="false">IF(V2308&gt;4000, "High", IF(V2308&gt;2000, "Medium", "Low"))</f>
        <v>Low</v>
      </c>
      <c r="X2308" s="9" t="s">
        <v>35</v>
      </c>
      <c r="Y2308" s="10" t="n">
        <f aca="false">IF(U2308="Yes", 1, 0)</f>
        <v>0</v>
      </c>
      <c r="Z2308" s="10" t="n">
        <v>1</v>
      </c>
      <c r="AA2308" s="11" t="n">
        <f aca="false">MAX(0, ($S2308 * 0.35) - ($F2308 * 0.3))</f>
        <v>27.5775</v>
      </c>
      <c r="AB2308" s="12" t="str">
        <f aca="false">IF(AA2308&gt;20,"High",IF(AA2308&gt;10,"Medium","Low"))</f>
        <v>High</v>
      </c>
    </row>
    <row r="2309" customFormat="false" ht="18.65" hidden="false" customHeight="false" outlineLevel="0" collapsed="false">
      <c r="A2309" s="5" t="s">
        <v>2353</v>
      </c>
      <c r="B2309" s="6" t="s">
        <v>29</v>
      </c>
      <c r="C2309" s="6" t="s">
        <v>30</v>
      </c>
      <c r="D2309" s="6" t="s">
        <v>31</v>
      </c>
      <c r="E2309" s="6" t="s">
        <v>30</v>
      </c>
      <c r="F2309" s="7" t="n">
        <v>10</v>
      </c>
      <c r="G2309" s="6" t="s">
        <v>31</v>
      </c>
      <c r="H2309" s="6" t="s">
        <v>30</v>
      </c>
      <c r="I2309" s="6" t="s">
        <v>517</v>
      </c>
      <c r="J2309" s="6" t="s">
        <v>30</v>
      </c>
      <c r="K2309" s="6" t="s">
        <v>30</v>
      </c>
      <c r="L2309" s="6" t="s">
        <v>30</v>
      </c>
      <c r="M2309" s="6" t="s">
        <v>30</v>
      </c>
      <c r="N2309" s="6" t="s">
        <v>30</v>
      </c>
      <c r="O2309" s="6" t="s">
        <v>30</v>
      </c>
      <c r="P2309" s="6" t="s">
        <v>38</v>
      </c>
      <c r="Q2309" s="6" t="s">
        <v>31</v>
      </c>
      <c r="R2309" s="6" t="s">
        <v>39</v>
      </c>
      <c r="S2309" s="8" t="n">
        <v>70.1</v>
      </c>
      <c r="T2309" s="8" t="n">
        <v>659.65</v>
      </c>
      <c r="U2309" s="6" t="s">
        <v>31</v>
      </c>
      <c r="V2309" s="8" t="n">
        <f aca="false">IF(X2309="0-1 Year", ROUND(S2309/0.474, 2), IF(X2309="1-2 Years", ROUND(S2309/0.287, 2), ROUND(S2309/0.14, 2)))</f>
        <v>147.89</v>
      </c>
      <c r="W2309" s="6" t="str">
        <f aca="false">IF(V2309&gt;4000, "High", IF(V2309&gt;2000, "Medium", "Low"))</f>
        <v>Low</v>
      </c>
      <c r="X2309" s="9" t="s">
        <v>35</v>
      </c>
      <c r="Y2309" s="10" t="n">
        <f aca="false">IF(U2309="Yes", 1, 0)</f>
        <v>1</v>
      </c>
      <c r="Z2309" s="10" t="n">
        <v>1</v>
      </c>
      <c r="AA2309" s="11" t="n">
        <f aca="false">MAX(0, ($S2309 * 0.35) - ($F2309 * 0.3))</f>
        <v>21.535</v>
      </c>
      <c r="AB2309" s="12" t="str">
        <f aca="false">IF(AA2309&gt;20,"High",IF(AA2309&gt;10,"Medium","Low"))</f>
        <v>High</v>
      </c>
    </row>
    <row r="2310" customFormat="false" ht="18.65" hidden="false" customHeight="false" outlineLevel="0" collapsed="false">
      <c r="A2310" s="5" t="s">
        <v>2354</v>
      </c>
      <c r="B2310" s="6" t="s">
        <v>37</v>
      </c>
      <c r="C2310" s="6" t="s">
        <v>30</v>
      </c>
      <c r="D2310" s="6" t="s">
        <v>31</v>
      </c>
      <c r="E2310" s="6" t="s">
        <v>31</v>
      </c>
      <c r="F2310" s="7" t="n">
        <v>10</v>
      </c>
      <c r="G2310" s="6" t="s">
        <v>31</v>
      </c>
      <c r="H2310" s="6" t="s">
        <v>30</v>
      </c>
      <c r="I2310" s="6" t="s">
        <v>203</v>
      </c>
      <c r="J2310" s="6" t="s">
        <v>30</v>
      </c>
      <c r="K2310" s="6" t="s">
        <v>31</v>
      </c>
      <c r="L2310" s="6" t="s">
        <v>31</v>
      </c>
      <c r="M2310" s="6" t="s">
        <v>30</v>
      </c>
      <c r="N2310" s="6" t="s">
        <v>30</v>
      </c>
      <c r="O2310" s="6" t="s">
        <v>31</v>
      </c>
      <c r="P2310" s="6" t="s">
        <v>33</v>
      </c>
      <c r="Q2310" s="6" t="s">
        <v>31</v>
      </c>
      <c r="R2310" s="6" t="s">
        <v>34</v>
      </c>
      <c r="S2310" s="8" t="n">
        <v>65.9</v>
      </c>
      <c r="T2310" s="8" t="n">
        <v>660.05</v>
      </c>
      <c r="U2310" s="6" t="s">
        <v>30</v>
      </c>
      <c r="V2310" s="8" t="n">
        <f aca="false">IF(X2310="0-1 Year", ROUND(S2310/0.474, 2), IF(X2310="1-2 Years", ROUND(S2310/0.287, 2), ROUND(S2310/0.14, 2)))</f>
        <v>139.03</v>
      </c>
      <c r="W2310" s="6" t="str">
        <f aca="false">IF(V2310&gt;4000, "High", IF(V2310&gt;2000, "Medium", "Low"))</f>
        <v>Low</v>
      </c>
      <c r="X2310" s="9" t="s">
        <v>35</v>
      </c>
      <c r="Y2310" s="10" t="n">
        <f aca="false">IF(U2310="Yes", 1, 0)</f>
        <v>0</v>
      </c>
      <c r="Z2310" s="10" t="n">
        <v>1</v>
      </c>
      <c r="AA2310" s="11" t="n">
        <f aca="false">MAX(0, ($S2310 * 0.35) - ($F2310 * 0.3))</f>
        <v>20.065</v>
      </c>
      <c r="AB2310" s="12" t="str">
        <f aca="false">IF(AA2310&gt;20,"High",IF(AA2310&gt;10,"Medium","Low"))</f>
        <v>High</v>
      </c>
    </row>
    <row r="2311" customFormat="false" ht="18.65" hidden="false" customHeight="false" outlineLevel="0" collapsed="false">
      <c r="A2311" s="5" t="s">
        <v>2355</v>
      </c>
      <c r="B2311" s="6" t="s">
        <v>37</v>
      </c>
      <c r="C2311" s="6" t="s">
        <v>30</v>
      </c>
      <c r="D2311" s="6" t="s">
        <v>30</v>
      </c>
      <c r="E2311" s="6" t="s">
        <v>30</v>
      </c>
      <c r="F2311" s="7" t="n">
        <v>7</v>
      </c>
      <c r="G2311" s="6" t="s">
        <v>31</v>
      </c>
      <c r="H2311" s="6" t="s">
        <v>30</v>
      </c>
      <c r="I2311" s="6" t="s">
        <v>517</v>
      </c>
      <c r="J2311" s="6" t="s">
        <v>30</v>
      </c>
      <c r="K2311" s="6" t="s">
        <v>30</v>
      </c>
      <c r="L2311" s="6" t="s">
        <v>31</v>
      </c>
      <c r="M2311" s="6" t="s">
        <v>30</v>
      </c>
      <c r="N2311" s="6" t="s">
        <v>31</v>
      </c>
      <c r="O2311" s="6" t="s">
        <v>31</v>
      </c>
      <c r="P2311" s="6" t="s">
        <v>38</v>
      </c>
      <c r="Q2311" s="6" t="s">
        <v>31</v>
      </c>
      <c r="R2311" s="6" t="s">
        <v>39</v>
      </c>
      <c r="S2311" s="8" t="n">
        <v>95.35</v>
      </c>
      <c r="T2311" s="8" t="n">
        <v>660.9</v>
      </c>
      <c r="U2311" s="6" t="s">
        <v>31</v>
      </c>
      <c r="V2311" s="8" t="n">
        <f aca="false">IF(X2311="0-1 Year", ROUND(S2311/0.474, 2), IF(X2311="1-2 Years", ROUND(S2311/0.287, 2), ROUND(S2311/0.14, 2)))</f>
        <v>201.16</v>
      </c>
      <c r="W2311" s="6" t="str">
        <f aca="false">IF(V2311&gt;4000, "High", IF(V2311&gt;2000, "Medium", "Low"))</f>
        <v>Low</v>
      </c>
      <c r="X2311" s="9" t="s">
        <v>35</v>
      </c>
      <c r="Y2311" s="10" t="n">
        <f aca="false">IF(U2311="Yes", 1, 0)</f>
        <v>1</v>
      </c>
      <c r="Z2311" s="10" t="n">
        <v>1</v>
      </c>
      <c r="AA2311" s="11" t="n">
        <f aca="false">MAX(0, ($S2311 * 0.35) - ($F2311 * 0.3))</f>
        <v>31.2725</v>
      </c>
      <c r="AB2311" s="12" t="str">
        <f aca="false">IF(AA2311&gt;20,"High",IF(AA2311&gt;10,"Medium","Low"))</f>
        <v>High</v>
      </c>
    </row>
    <row r="2312" customFormat="false" ht="18.65" hidden="false" customHeight="false" outlineLevel="0" collapsed="false">
      <c r="A2312" s="5" t="s">
        <v>2356</v>
      </c>
      <c r="B2312" s="6" t="s">
        <v>29</v>
      </c>
      <c r="C2312" s="6" t="s">
        <v>30</v>
      </c>
      <c r="D2312" s="6" t="s">
        <v>31</v>
      </c>
      <c r="E2312" s="6" t="s">
        <v>31</v>
      </c>
      <c r="F2312" s="7" t="n">
        <v>9</v>
      </c>
      <c r="G2312" s="6" t="s">
        <v>31</v>
      </c>
      <c r="H2312" s="6" t="s">
        <v>31</v>
      </c>
      <c r="I2312" s="6" t="s">
        <v>517</v>
      </c>
      <c r="J2312" s="6" t="s">
        <v>30</v>
      </c>
      <c r="K2312" s="6" t="s">
        <v>30</v>
      </c>
      <c r="L2312" s="6" t="s">
        <v>31</v>
      </c>
      <c r="M2312" s="6" t="s">
        <v>30</v>
      </c>
      <c r="N2312" s="6" t="s">
        <v>30</v>
      </c>
      <c r="O2312" s="6" t="s">
        <v>30</v>
      </c>
      <c r="P2312" s="6" t="s">
        <v>38</v>
      </c>
      <c r="Q2312" s="6" t="s">
        <v>31</v>
      </c>
      <c r="R2312" s="6" t="s">
        <v>53</v>
      </c>
      <c r="S2312" s="8" t="n">
        <v>79.35</v>
      </c>
      <c r="T2312" s="8" t="n">
        <v>661.25</v>
      </c>
      <c r="U2312" s="6" t="s">
        <v>31</v>
      </c>
      <c r="V2312" s="8" t="n">
        <f aca="false">IF(X2312="0-1 Year", ROUND(S2312/0.474, 2), IF(X2312="1-2 Years", ROUND(S2312/0.287, 2), ROUND(S2312/0.14, 2)))</f>
        <v>167.41</v>
      </c>
      <c r="W2312" s="6" t="str">
        <f aca="false">IF(V2312&gt;4000, "High", IF(V2312&gt;2000, "Medium", "Low"))</f>
        <v>Low</v>
      </c>
      <c r="X2312" s="9" t="s">
        <v>35</v>
      </c>
      <c r="Y2312" s="10" t="n">
        <f aca="false">IF(U2312="Yes", 1, 0)</f>
        <v>1</v>
      </c>
      <c r="Z2312" s="10" t="n">
        <v>1</v>
      </c>
      <c r="AA2312" s="11" t="n">
        <f aca="false">MAX(0, ($S2312 * 0.35) - ($F2312 * 0.3))</f>
        <v>25.0725</v>
      </c>
      <c r="AB2312" s="12" t="str">
        <f aca="false">IF(AA2312&gt;20,"High",IF(AA2312&gt;10,"Medium","Low"))</f>
        <v>High</v>
      </c>
    </row>
    <row r="2313" customFormat="false" ht="18.65" hidden="false" customHeight="false" outlineLevel="0" collapsed="false">
      <c r="A2313" s="5" t="s">
        <v>2357</v>
      </c>
      <c r="B2313" s="6" t="s">
        <v>29</v>
      </c>
      <c r="C2313" s="6" t="s">
        <v>30</v>
      </c>
      <c r="D2313" s="6" t="s">
        <v>30</v>
      </c>
      <c r="E2313" s="6" t="s">
        <v>30</v>
      </c>
      <c r="F2313" s="7" t="n">
        <v>9</v>
      </c>
      <c r="G2313" s="6" t="s">
        <v>31</v>
      </c>
      <c r="H2313" s="6" t="s">
        <v>30</v>
      </c>
      <c r="I2313" s="6" t="s">
        <v>517</v>
      </c>
      <c r="J2313" s="6" t="s">
        <v>31</v>
      </c>
      <c r="K2313" s="6" t="s">
        <v>30</v>
      </c>
      <c r="L2313" s="6" t="s">
        <v>30</v>
      </c>
      <c r="M2313" s="6" t="s">
        <v>30</v>
      </c>
      <c r="N2313" s="6" t="s">
        <v>30</v>
      </c>
      <c r="O2313" s="6" t="s">
        <v>30</v>
      </c>
      <c r="P2313" s="6" t="s">
        <v>38</v>
      </c>
      <c r="Q2313" s="6" t="s">
        <v>30</v>
      </c>
      <c r="R2313" s="6" t="s">
        <v>39</v>
      </c>
      <c r="S2313" s="8" t="n">
        <v>75.6</v>
      </c>
      <c r="T2313" s="8" t="n">
        <v>661.55</v>
      </c>
      <c r="U2313" s="6" t="s">
        <v>30</v>
      </c>
      <c r="V2313" s="8" t="n">
        <f aca="false">IF(X2313="0-1 Year", ROUND(S2313/0.474, 2), IF(X2313="1-2 Years", ROUND(S2313/0.287, 2), ROUND(S2313/0.14, 2)))</f>
        <v>159.49</v>
      </c>
      <c r="W2313" s="6" t="str">
        <f aca="false">IF(V2313&gt;4000, "High", IF(V2313&gt;2000, "Medium", "Low"))</f>
        <v>Low</v>
      </c>
      <c r="X2313" s="9" t="s">
        <v>35</v>
      </c>
      <c r="Y2313" s="10" t="n">
        <f aca="false">IF(U2313="Yes", 1, 0)</f>
        <v>0</v>
      </c>
      <c r="Z2313" s="10" t="n">
        <v>1</v>
      </c>
      <c r="AA2313" s="11" t="n">
        <f aca="false">MAX(0, ($S2313 * 0.35) - ($F2313 * 0.3))</f>
        <v>23.76</v>
      </c>
      <c r="AB2313" s="12" t="str">
        <f aca="false">IF(AA2313&gt;20,"High",IF(AA2313&gt;10,"Medium","Low"))</f>
        <v>High</v>
      </c>
    </row>
    <row r="2314" customFormat="false" ht="18.65" hidden="false" customHeight="false" outlineLevel="0" collapsed="false">
      <c r="A2314" s="5" t="s">
        <v>2358</v>
      </c>
      <c r="B2314" s="6" t="s">
        <v>29</v>
      </c>
      <c r="C2314" s="6" t="s">
        <v>30</v>
      </c>
      <c r="D2314" s="6" t="s">
        <v>30</v>
      </c>
      <c r="E2314" s="6" t="s">
        <v>30</v>
      </c>
      <c r="F2314" s="7" t="n">
        <v>8</v>
      </c>
      <c r="G2314" s="6" t="s">
        <v>31</v>
      </c>
      <c r="H2314" s="6" t="s">
        <v>31</v>
      </c>
      <c r="I2314" s="6" t="s">
        <v>517</v>
      </c>
      <c r="J2314" s="6" t="s">
        <v>30</v>
      </c>
      <c r="K2314" s="6" t="s">
        <v>30</v>
      </c>
      <c r="L2314" s="6" t="s">
        <v>30</v>
      </c>
      <c r="M2314" s="6" t="s">
        <v>30</v>
      </c>
      <c r="N2314" s="6" t="s">
        <v>30</v>
      </c>
      <c r="O2314" s="6" t="s">
        <v>31</v>
      </c>
      <c r="P2314" s="6" t="s">
        <v>38</v>
      </c>
      <c r="Q2314" s="6" t="s">
        <v>30</v>
      </c>
      <c r="R2314" s="6" t="s">
        <v>53</v>
      </c>
      <c r="S2314" s="8" t="n">
        <v>84.5</v>
      </c>
      <c r="T2314" s="8" t="n">
        <v>662.65</v>
      </c>
      <c r="U2314" s="6" t="s">
        <v>31</v>
      </c>
      <c r="V2314" s="8" t="n">
        <f aca="false">IF(X2314="0-1 Year", ROUND(S2314/0.474, 2), IF(X2314="1-2 Years", ROUND(S2314/0.287, 2), ROUND(S2314/0.14, 2)))</f>
        <v>178.27</v>
      </c>
      <c r="W2314" s="6" t="str">
        <f aca="false">IF(V2314&gt;4000, "High", IF(V2314&gt;2000, "Medium", "Low"))</f>
        <v>Low</v>
      </c>
      <c r="X2314" s="9" t="s">
        <v>35</v>
      </c>
      <c r="Y2314" s="10" t="n">
        <f aca="false">IF(U2314="Yes", 1, 0)</f>
        <v>1</v>
      </c>
      <c r="Z2314" s="10" t="n">
        <v>1</v>
      </c>
      <c r="AA2314" s="11" t="n">
        <f aca="false">MAX(0, ($S2314 * 0.35) - ($F2314 * 0.3))</f>
        <v>27.175</v>
      </c>
      <c r="AB2314" s="12" t="str">
        <f aca="false">IF(AA2314&gt;20,"High",IF(AA2314&gt;10,"Medium","Low"))</f>
        <v>High</v>
      </c>
    </row>
    <row r="2315" customFormat="false" ht="18.65" hidden="false" customHeight="false" outlineLevel="0" collapsed="false">
      <c r="A2315" s="5" t="s">
        <v>2359</v>
      </c>
      <c r="B2315" s="6" t="s">
        <v>29</v>
      </c>
      <c r="C2315" s="6" t="s">
        <v>31</v>
      </c>
      <c r="D2315" s="6" t="s">
        <v>30</v>
      </c>
      <c r="E2315" s="6" t="s">
        <v>30</v>
      </c>
      <c r="F2315" s="7" t="n">
        <v>11</v>
      </c>
      <c r="G2315" s="6" t="s">
        <v>31</v>
      </c>
      <c r="H2315" s="6" t="s">
        <v>31</v>
      </c>
      <c r="I2315" s="6" t="s">
        <v>203</v>
      </c>
      <c r="J2315" s="6" t="s">
        <v>31</v>
      </c>
      <c r="K2315" s="6" t="s">
        <v>31</v>
      </c>
      <c r="L2315" s="6" t="s">
        <v>30</v>
      </c>
      <c r="M2315" s="6" t="s">
        <v>30</v>
      </c>
      <c r="N2315" s="6" t="s">
        <v>30</v>
      </c>
      <c r="O2315" s="6" t="s">
        <v>30</v>
      </c>
      <c r="P2315" s="6" t="s">
        <v>38</v>
      </c>
      <c r="Q2315" s="6" t="s">
        <v>30</v>
      </c>
      <c r="R2315" s="6" t="s">
        <v>53</v>
      </c>
      <c r="S2315" s="8" t="n">
        <v>60.25</v>
      </c>
      <c r="T2315" s="8" t="n">
        <v>662.95</v>
      </c>
      <c r="U2315" s="6" t="s">
        <v>30</v>
      </c>
      <c r="V2315" s="8" t="n">
        <f aca="false">IF(X2315="0-1 Year", ROUND(S2315/0.474, 2), IF(X2315="1-2 Years", ROUND(S2315/0.287, 2), ROUND(S2315/0.14, 2)))</f>
        <v>127.11</v>
      </c>
      <c r="W2315" s="6" t="str">
        <f aca="false">IF(V2315&gt;4000, "High", IF(V2315&gt;2000, "Medium", "Low"))</f>
        <v>Low</v>
      </c>
      <c r="X2315" s="9" t="s">
        <v>35</v>
      </c>
      <c r="Y2315" s="10" t="n">
        <f aca="false">IF(U2315="Yes", 1, 0)</f>
        <v>0</v>
      </c>
      <c r="Z2315" s="10" t="n">
        <v>1</v>
      </c>
      <c r="AA2315" s="11" t="n">
        <f aca="false">MAX(0, ($S2315 * 0.35) - ($F2315 * 0.3))</f>
        <v>17.7875</v>
      </c>
      <c r="AB2315" s="12" t="str">
        <f aca="false">IF(AA2315&gt;20,"High",IF(AA2315&gt;10,"Medium","Low"))</f>
        <v>Medium</v>
      </c>
    </row>
    <row r="2316" customFormat="false" ht="18.65" hidden="false" customHeight="false" outlineLevel="0" collapsed="false">
      <c r="A2316" s="5" t="s">
        <v>2360</v>
      </c>
      <c r="B2316" s="6" t="s">
        <v>37</v>
      </c>
      <c r="C2316" s="6" t="s">
        <v>30</v>
      </c>
      <c r="D2316" s="6" t="s">
        <v>31</v>
      </c>
      <c r="E2316" s="6" t="s">
        <v>31</v>
      </c>
      <c r="F2316" s="7" t="n">
        <v>9</v>
      </c>
      <c r="G2316" s="6" t="s">
        <v>31</v>
      </c>
      <c r="H2316" s="6" t="s">
        <v>30</v>
      </c>
      <c r="I2316" s="6" t="s">
        <v>203</v>
      </c>
      <c r="J2316" s="6" t="s">
        <v>31</v>
      </c>
      <c r="K2316" s="6" t="s">
        <v>31</v>
      </c>
      <c r="L2316" s="6" t="s">
        <v>31</v>
      </c>
      <c r="M2316" s="6" t="s">
        <v>31</v>
      </c>
      <c r="N2316" s="6" t="s">
        <v>30</v>
      </c>
      <c r="O2316" s="6" t="s">
        <v>30</v>
      </c>
      <c r="P2316" s="6" t="s">
        <v>38</v>
      </c>
      <c r="Q2316" s="6" t="s">
        <v>30</v>
      </c>
      <c r="R2316" s="6" t="s">
        <v>34</v>
      </c>
      <c r="S2316" s="8" t="n">
        <v>65</v>
      </c>
      <c r="T2316" s="8" t="n">
        <v>663.05</v>
      </c>
      <c r="U2316" s="6" t="s">
        <v>31</v>
      </c>
      <c r="V2316" s="8" t="n">
        <f aca="false">IF(X2316="0-1 Year", ROUND(S2316/0.474, 2), IF(X2316="1-2 Years", ROUND(S2316/0.287, 2), ROUND(S2316/0.14, 2)))</f>
        <v>137.13</v>
      </c>
      <c r="W2316" s="6" t="str">
        <f aca="false">IF(V2316&gt;4000, "High", IF(V2316&gt;2000, "Medium", "Low"))</f>
        <v>Low</v>
      </c>
      <c r="X2316" s="9" t="s">
        <v>35</v>
      </c>
      <c r="Y2316" s="10" t="n">
        <f aca="false">IF(U2316="Yes", 1, 0)</f>
        <v>1</v>
      </c>
      <c r="Z2316" s="10" t="n">
        <v>1</v>
      </c>
      <c r="AA2316" s="11" t="n">
        <f aca="false">MAX(0, ($S2316 * 0.35) - ($F2316 * 0.3))</f>
        <v>20.05</v>
      </c>
      <c r="AB2316" s="12" t="str">
        <f aca="false">IF(AA2316&gt;20,"High",IF(AA2316&gt;10,"Medium","Low"))</f>
        <v>High</v>
      </c>
    </row>
    <row r="2317" customFormat="false" ht="18.65" hidden="false" customHeight="false" outlineLevel="0" collapsed="false">
      <c r="A2317" s="5" t="s">
        <v>2361</v>
      </c>
      <c r="B2317" s="6" t="s">
        <v>37</v>
      </c>
      <c r="C2317" s="6" t="s">
        <v>30</v>
      </c>
      <c r="D2317" s="6" t="s">
        <v>30</v>
      </c>
      <c r="E2317" s="6" t="s">
        <v>30</v>
      </c>
      <c r="F2317" s="7" t="n">
        <v>9</v>
      </c>
      <c r="G2317" s="6" t="s">
        <v>31</v>
      </c>
      <c r="H2317" s="6" t="s">
        <v>31</v>
      </c>
      <c r="I2317" s="6" t="s">
        <v>517</v>
      </c>
      <c r="J2317" s="6" t="s">
        <v>30</v>
      </c>
      <c r="K2317" s="6" t="s">
        <v>30</v>
      </c>
      <c r="L2317" s="6" t="s">
        <v>30</v>
      </c>
      <c r="M2317" s="6" t="s">
        <v>30</v>
      </c>
      <c r="N2317" s="6" t="s">
        <v>30</v>
      </c>
      <c r="O2317" s="6" t="s">
        <v>30</v>
      </c>
      <c r="P2317" s="6" t="s">
        <v>38</v>
      </c>
      <c r="Q2317" s="6" t="s">
        <v>31</v>
      </c>
      <c r="R2317" s="6" t="s">
        <v>39</v>
      </c>
      <c r="S2317" s="8" t="n">
        <v>76.85</v>
      </c>
      <c r="T2317" s="8" t="n">
        <v>663.55</v>
      </c>
      <c r="U2317" s="6" t="s">
        <v>30</v>
      </c>
      <c r="V2317" s="8" t="n">
        <f aca="false">IF(X2317="0-1 Year", ROUND(S2317/0.474, 2), IF(X2317="1-2 Years", ROUND(S2317/0.287, 2), ROUND(S2317/0.14, 2)))</f>
        <v>162.13</v>
      </c>
      <c r="W2317" s="6" t="str">
        <f aca="false">IF(V2317&gt;4000, "High", IF(V2317&gt;2000, "Medium", "Low"))</f>
        <v>Low</v>
      </c>
      <c r="X2317" s="9" t="s">
        <v>35</v>
      </c>
      <c r="Y2317" s="10" t="n">
        <f aca="false">IF(U2317="Yes", 1, 0)</f>
        <v>0</v>
      </c>
      <c r="Z2317" s="10" t="n">
        <v>1</v>
      </c>
      <c r="AA2317" s="11" t="n">
        <f aca="false">MAX(0, ($S2317 * 0.35) - ($F2317 * 0.3))</f>
        <v>24.1975</v>
      </c>
      <c r="AB2317" s="12" t="str">
        <f aca="false">IF(AA2317&gt;20,"High",IF(AA2317&gt;10,"Medium","Low"))</f>
        <v>High</v>
      </c>
    </row>
    <row r="2318" customFormat="false" ht="18.65" hidden="false" customHeight="false" outlineLevel="0" collapsed="false">
      <c r="A2318" s="5" t="s">
        <v>2362</v>
      </c>
      <c r="B2318" s="6" t="s">
        <v>29</v>
      </c>
      <c r="C2318" s="6" t="s">
        <v>30</v>
      </c>
      <c r="D2318" s="6" t="s">
        <v>31</v>
      </c>
      <c r="E2318" s="6" t="s">
        <v>30</v>
      </c>
      <c r="F2318" s="7" t="n">
        <v>14</v>
      </c>
      <c r="G2318" s="6" t="s">
        <v>31</v>
      </c>
      <c r="H2318" s="6" t="s">
        <v>30</v>
      </c>
      <c r="I2318" s="6" t="s">
        <v>203</v>
      </c>
      <c r="J2318" s="6" t="s">
        <v>30</v>
      </c>
      <c r="K2318" s="6" t="s">
        <v>30</v>
      </c>
      <c r="L2318" s="6" t="s">
        <v>30</v>
      </c>
      <c r="M2318" s="6" t="s">
        <v>31</v>
      </c>
      <c r="N2318" s="6" t="s">
        <v>30</v>
      </c>
      <c r="O2318" s="6" t="s">
        <v>30</v>
      </c>
      <c r="P2318" s="6" t="s">
        <v>38</v>
      </c>
      <c r="Q2318" s="6" t="s">
        <v>30</v>
      </c>
      <c r="R2318" s="6" t="s">
        <v>53</v>
      </c>
      <c r="S2318" s="8" t="n">
        <v>48.8</v>
      </c>
      <c r="T2318" s="8" t="n">
        <v>664.4</v>
      </c>
      <c r="U2318" s="6" t="s">
        <v>30</v>
      </c>
      <c r="V2318" s="8" t="n">
        <f aca="false">IF(X2318="0-1 Year", ROUND(S2318/0.474, 2), IF(X2318="1-2 Years", ROUND(S2318/0.287, 2), ROUND(S2318/0.14, 2)))</f>
        <v>170.03</v>
      </c>
      <c r="W2318" s="6" t="str">
        <f aca="false">IF(V2318&gt;4000, "High", IF(V2318&gt;2000, "Medium", "Low"))</f>
        <v>Low</v>
      </c>
      <c r="X2318" s="9" t="s">
        <v>1275</v>
      </c>
      <c r="Y2318" s="10" t="n">
        <f aca="false">IF(U2318="Yes", 1, 0)</f>
        <v>0</v>
      </c>
      <c r="Z2318" s="10" t="n">
        <v>1</v>
      </c>
      <c r="AA2318" s="11" t="n">
        <f aca="false">MAX(0, ($S2318 * 0.35) - ($F2318 * 0.3))</f>
        <v>12.88</v>
      </c>
      <c r="AB2318" s="12" t="str">
        <f aca="false">IF(AA2318&gt;20,"High",IF(AA2318&gt;10,"Medium","Low"))</f>
        <v>Medium</v>
      </c>
    </row>
    <row r="2319" customFormat="false" ht="18.65" hidden="false" customHeight="false" outlineLevel="0" collapsed="false">
      <c r="A2319" s="5" t="s">
        <v>2363</v>
      </c>
      <c r="B2319" s="6" t="s">
        <v>37</v>
      </c>
      <c r="C2319" s="6" t="s">
        <v>30</v>
      </c>
      <c r="D2319" s="6" t="s">
        <v>30</v>
      </c>
      <c r="E2319" s="6" t="s">
        <v>30</v>
      </c>
      <c r="F2319" s="7" t="n">
        <v>16</v>
      </c>
      <c r="G2319" s="6" t="s">
        <v>30</v>
      </c>
      <c r="H2319" s="6" t="s">
        <v>202</v>
      </c>
      <c r="I2319" s="6" t="s">
        <v>203</v>
      </c>
      <c r="J2319" s="6" t="s">
        <v>31</v>
      </c>
      <c r="K2319" s="6" t="s">
        <v>30</v>
      </c>
      <c r="L2319" s="6" t="s">
        <v>30</v>
      </c>
      <c r="M2319" s="6" t="s">
        <v>30</v>
      </c>
      <c r="N2319" s="6" t="s">
        <v>31</v>
      </c>
      <c r="O2319" s="6" t="s">
        <v>30</v>
      </c>
      <c r="P2319" s="6" t="s">
        <v>38</v>
      </c>
      <c r="Q2319" s="6" t="s">
        <v>31</v>
      </c>
      <c r="R2319" s="6" t="s">
        <v>39</v>
      </c>
      <c r="S2319" s="8" t="n">
        <v>38.9</v>
      </c>
      <c r="T2319" s="8" t="n">
        <v>664.4</v>
      </c>
      <c r="U2319" s="6" t="s">
        <v>30</v>
      </c>
      <c r="V2319" s="8" t="n">
        <f aca="false">IF(X2319="0-1 Year", ROUND(S2319/0.474, 2), IF(X2319="1-2 Years", ROUND(S2319/0.287, 2), ROUND(S2319/0.14, 2)))</f>
        <v>135.54</v>
      </c>
      <c r="W2319" s="6" t="str">
        <f aca="false">IF(V2319&gt;4000, "High", IF(V2319&gt;2000, "Medium", "Low"))</f>
        <v>Low</v>
      </c>
      <c r="X2319" s="9" t="s">
        <v>1275</v>
      </c>
      <c r="Y2319" s="10" t="n">
        <f aca="false">IF(U2319="Yes", 1, 0)</f>
        <v>0</v>
      </c>
      <c r="Z2319" s="10" t="n">
        <v>1</v>
      </c>
      <c r="AA2319" s="11" t="n">
        <f aca="false">MAX(0, ($S2319 * 0.35) - ($F2319 * 0.3))</f>
        <v>8.815</v>
      </c>
      <c r="AB2319" s="12" t="str">
        <f aca="false">IF(AA2319&gt;20,"High",IF(AA2319&gt;10,"Medium","Low"))</f>
        <v>Low</v>
      </c>
    </row>
    <row r="2320" customFormat="false" ht="18.65" hidden="false" customHeight="false" outlineLevel="0" collapsed="false">
      <c r="A2320" s="5" t="s">
        <v>2364</v>
      </c>
      <c r="B2320" s="6" t="s">
        <v>29</v>
      </c>
      <c r="C2320" s="6" t="s">
        <v>31</v>
      </c>
      <c r="D2320" s="6" t="s">
        <v>31</v>
      </c>
      <c r="E2320" s="6" t="s">
        <v>30</v>
      </c>
      <c r="F2320" s="7" t="n">
        <v>7</v>
      </c>
      <c r="G2320" s="6" t="s">
        <v>31</v>
      </c>
      <c r="H2320" s="6" t="s">
        <v>31</v>
      </c>
      <c r="I2320" s="6" t="s">
        <v>517</v>
      </c>
      <c r="J2320" s="6" t="s">
        <v>30</v>
      </c>
      <c r="K2320" s="6" t="s">
        <v>30</v>
      </c>
      <c r="L2320" s="6" t="s">
        <v>31</v>
      </c>
      <c r="M2320" s="6" t="s">
        <v>30</v>
      </c>
      <c r="N2320" s="6" t="s">
        <v>31</v>
      </c>
      <c r="O2320" s="6" t="s">
        <v>31</v>
      </c>
      <c r="P2320" s="6" t="s">
        <v>38</v>
      </c>
      <c r="Q2320" s="6" t="s">
        <v>31</v>
      </c>
      <c r="R2320" s="6" t="s">
        <v>39</v>
      </c>
      <c r="S2320" s="8" t="n">
        <v>99.25</v>
      </c>
      <c r="T2320" s="8" t="n">
        <v>665.45</v>
      </c>
      <c r="U2320" s="6" t="s">
        <v>31</v>
      </c>
      <c r="V2320" s="8" t="n">
        <f aca="false">IF(X2320="0-1 Year", ROUND(S2320/0.474, 2), IF(X2320="1-2 Years", ROUND(S2320/0.287, 2), ROUND(S2320/0.14, 2)))</f>
        <v>209.39</v>
      </c>
      <c r="W2320" s="6" t="str">
        <f aca="false">IF(V2320&gt;4000, "High", IF(V2320&gt;2000, "Medium", "Low"))</f>
        <v>Low</v>
      </c>
      <c r="X2320" s="9" t="s">
        <v>35</v>
      </c>
      <c r="Y2320" s="10" t="n">
        <f aca="false">IF(U2320="Yes", 1, 0)</f>
        <v>1</v>
      </c>
      <c r="Z2320" s="10" t="n">
        <v>1</v>
      </c>
      <c r="AA2320" s="11" t="n">
        <f aca="false">MAX(0, ($S2320 * 0.35) - ($F2320 * 0.3))</f>
        <v>32.6375</v>
      </c>
      <c r="AB2320" s="12" t="str">
        <f aca="false">IF(AA2320&gt;20,"High",IF(AA2320&gt;10,"Medium","Low"))</f>
        <v>High</v>
      </c>
    </row>
    <row r="2321" customFormat="false" ht="18.65" hidden="false" customHeight="false" outlineLevel="0" collapsed="false">
      <c r="A2321" s="5" t="s">
        <v>2365</v>
      </c>
      <c r="B2321" s="6" t="s">
        <v>29</v>
      </c>
      <c r="C2321" s="6" t="s">
        <v>30</v>
      </c>
      <c r="D2321" s="6" t="s">
        <v>31</v>
      </c>
      <c r="E2321" s="6" t="s">
        <v>31</v>
      </c>
      <c r="F2321" s="7" t="n">
        <v>35</v>
      </c>
      <c r="G2321" s="6" t="s">
        <v>31</v>
      </c>
      <c r="H2321" s="6" t="s">
        <v>30</v>
      </c>
      <c r="I2321" s="6" t="s">
        <v>30</v>
      </c>
      <c r="J2321" s="6" t="s">
        <v>32</v>
      </c>
      <c r="K2321" s="6" t="s">
        <v>32</v>
      </c>
      <c r="L2321" s="6" t="s">
        <v>32</v>
      </c>
      <c r="M2321" s="6" t="s">
        <v>32</v>
      </c>
      <c r="N2321" s="6" t="s">
        <v>32</v>
      </c>
      <c r="O2321" s="6" t="s">
        <v>32</v>
      </c>
      <c r="P2321" s="6" t="s">
        <v>33</v>
      </c>
      <c r="Q2321" s="6" t="s">
        <v>30</v>
      </c>
      <c r="R2321" s="6" t="s">
        <v>39</v>
      </c>
      <c r="S2321" s="8" t="n">
        <v>19.9</v>
      </c>
      <c r="T2321" s="8" t="n">
        <v>666</v>
      </c>
      <c r="U2321" s="6" t="s">
        <v>30</v>
      </c>
      <c r="V2321" s="8" t="n">
        <f aca="false">IF(X2321="0-1 Year", ROUND(S2321/0.474, 2), IF(X2321="1-2 Years", ROUND(S2321/0.287, 2), ROUND(S2321/0.14, 2)))</f>
        <v>142.14</v>
      </c>
      <c r="W2321" s="6" t="str">
        <f aca="false">IF(V2321&gt;4000, "High", IF(V2321&gt;2000, "Medium", "Low"))</f>
        <v>Low</v>
      </c>
      <c r="X2321" s="9" t="s">
        <v>1765</v>
      </c>
      <c r="Y2321" s="10" t="n">
        <f aca="false">IF(U2321="Yes", 1, 0)</f>
        <v>0</v>
      </c>
      <c r="Z2321" s="10" t="n">
        <v>1</v>
      </c>
      <c r="AA2321" s="11" t="n">
        <f aca="false">MAX(0, ($S2321 * 0.35) - ($F2321 * 0.3))</f>
        <v>0</v>
      </c>
      <c r="AB2321" s="12" t="str">
        <f aca="false">IF(AA2321&gt;20,"High",IF(AA2321&gt;10,"Medium","Low"))</f>
        <v>Low</v>
      </c>
    </row>
    <row r="2322" customFormat="false" ht="18.65" hidden="false" customHeight="false" outlineLevel="0" collapsed="false">
      <c r="A2322" s="5" t="s">
        <v>2366</v>
      </c>
      <c r="B2322" s="6" t="s">
        <v>29</v>
      </c>
      <c r="C2322" s="6" t="s">
        <v>30</v>
      </c>
      <c r="D2322" s="6" t="s">
        <v>31</v>
      </c>
      <c r="E2322" s="6" t="s">
        <v>30</v>
      </c>
      <c r="F2322" s="7" t="n">
        <v>36</v>
      </c>
      <c r="G2322" s="6" t="s">
        <v>31</v>
      </c>
      <c r="H2322" s="6" t="s">
        <v>30</v>
      </c>
      <c r="I2322" s="6" t="s">
        <v>30</v>
      </c>
      <c r="J2322" s="6" t="s">
        <v>32</v>
      </c>
      <c r="K2322" s="6" t="s">
        <v>32</v>
      </c>
      <c r="L2322" s="6" t="s">
        <v>32</v>
      </c>
      <c r="M2322" s="6" t="s">
        <v>32</v>
      </c>
      <c r="N2322" s="6" t="s">
        <v>32</v>
      </c>
      <c r="O2322" s="6" t="s">
        <v>32</v>
      </c>
      <c r="P2322" s="6" t="s">
        <v>33</v>
      </c>
      <c r="Q2322" s="6" t="s">
        <v>30</v>
      </c>
      <c r="R2322" s="6" t="s">
        <v>34</v>
      </c>
      <c r="S2322" s="8" t="n">
        <v>20</v>
      </c>
      <c r="T2322" s="8" t="n">
        <v>666.75</v>
      </c>
      <c r="U2322" s="6" t="s">
        <v>30</v>
      </c>
      <c r="V2322" s="8" t="n">
        <f aca="false">IF(X2322="0-1 Year", ROUND(S2322/0.474, 2), IF(X2322="1-2 Years", ROUND(S2322/0.287, 2), ROUND(S2322/0.14, 2)))</f>
        <v>142.86</v>
      </c>
      <c r="W2322" s="6" t="str">
        <f aca="false">IF(V2322&gt;4000, "High", IF(V2322&gt;2000, "Medium", "Low"))</f>
        <v>Low</v>
      </c>
      <c r="X2322" s="9" t="s">
        <v>1765</v>
      </c>
      <c r="Y2322" s="10" t="n">
        <f aca="false">IF(U2322="Yes", 1, 0)</f>
        <v>0</v>
      </c>
      <c r="Z2322" s="10" t="n">
        <v>1</v>
      </c>
      <c r="AA2322" s="11" t="n">
        <f aca="false">MAX(0, ($S2322 * 0.35) - ($F2322 * 0.3))</f>
        <v>0</v>
      </c>
      <c r="AB2322" s="12" t="str">
        <f aca="false">IF(AA2322&gt;20,"High",IF(AA2322&gt;10,"Medium","Low"))</f>
        <v>Low</v>
      </c>
    </row>
    <row r="2323" customFormat="false" ht="18.65" hidden="false" customHeight="false" outlineLevel="0" collapsed="false">
      <c r="A2323" s="5" t="s">
        <v>2367</v>
      </c>
      <c r="B2323" s="6" t="s">
        <v>29</v>
      </c>
      <c r="C2323" s="6" t="s">
        <v>30</v>
      </c>
      <c r="D2323" s="6" t="s">
        <v>31</v>
      </c>
      <c r="E2323" s="6" t="s">
        <v>30</v>
      </c>
      <c r="F2323" s="7" t="n">
        <v>14</v>
      </c>
      <c r="G2323" s="6" t="s">
        <v>30</v>
      </c>
      <c r="H2323" s="6" t="s">
        <v>202</v>
      </c>
      <c r="I2323" s="6" t="s">
        <v>203</v>
      </c>
      <c r="J2323" s="6" t="s">
        <v>30</v>
      </c>
      <c r="K2323" s="6" t="s">
        <v>30</v>
      </c>
      <c r="L2323" s="6" t="s">
        <v>30</v>
      </c>
      <c r="M2323" s="6" t="s">
        <v>30</v>
      </c>
      <c r="N2323" s="6" t="s">
        <v>31</v>
      </c>
      <c r="O2323" s="6" t="s">
        <v>31</v>
      </c>
      <c r="P2323" s="6" t="s">
        <v>38</v>
      </c>
      <c r="Q2323" s="6" t="s">
        <v>30</v>
      </c>
      <c r="R2323" s="6" t="s">
        <v>39</v>
      </c>
      <c r="S2323" s="8" t="n">
        <v>46.35</v>
      </c>
      <c r="T2323" s="8" t="n">
        <v>667.7</v>
      </c>
      <c r="U2323" s="6" t="s">
        <v>31</v>
      </c>
      <c r="V2323" s="8" t="n">
        <f aca="false">IF(X2323="0-1 Year", ROUND(S2323/0.474, 2), IF(X2323="1-2 Years", ROUND(S2323/0.287, 2), ROUND(S2323/0.14, 2)))</f>
        <v>161.5</v>
      </c>
      <c r="W2323" s="6" t="str">
        <f aca="false">IF(V2323&gt;4000, "High", IF(V2323&gt;2000, "Medium", "Low"))</f>
        <v>Low</v>
      </c>
      <c r="X2323" s="9" t="s">
        <v>1275</v>
      </c>
      <c r="Y2323" s="10" t="n">
        <f aca="false">IF(U2323="Yes", 1, 0)</f>
        <v>1</v>
      </c>
      <c r="Z2323" s="10" t="n">
        <v>1</v>
      </c>
      <c r="AA2323" s="11" t="n">
        <f aca="false">MAX(0, ($S2323 * 0.35) - ($F2323 * 0.3))</f>
        <v>12.0225</v>
      </c>
      <c r="AB2323" s="12" t="str">
        <f aca="false">IF(AA2323&gt;20,"High",IF(AA2323&gt;10,"Medium","Low"))</f>
        <v>Medium</v>
      </c>
    </row>
    <row r="2324" customFormat="false" ht="18.65" hidden="false" customHeight="false" outlineLevel="0" collapsed="false">
      <c r="A2324" s="5" t="s">
        <v>2368</v>
      </c>
      <c r="B2324" s="6" t="s">
        <v>37</v>
      </c>
      <c r="C2324" s="6" t="s">
        <v>30</v>
      </c>
      <c r="D2324" s="6" t="s">
        <v>30</v>
      </c>
      <c r="E2324" s="6" t="s">
        <v>30</v>
      </c>
      <c r="F2324" s="7" t="n">
        <v>8</v>
      </c>
      <c r="G2324" s="6" t="s">
        <v>31</v>
      </c>
      <c r="H2324" s="6" t="s">
        <v>30</v>
      </c>
      <c r="I2324" s="6" t="s">
        <v>517</v>
      </c>
      <c r="J2324" s="6" t="s">
        <v>31</v>
      </c>
      <c r="K2324" s="6" t="s">
        <v>30</v>
      </c>
      <c r="L2324" s="6" t="s">
        <v>30</v>
      </c>
      <c r="M2324" s="6" t="s">
        <v>30</v>
      </c>
      <c r="N2324" s="6" t="s">
        <v>31</v>
      </c>
      <c r="O2324" s="6" t="s">
        <v>30</v>
      </c>
      <c r="P2324" s="6" t="s">
        <v>38</v>
      </c>
      <c r="Q2324" s="6" t="s">
        <v>30</v>
      </c>
      <c r="R2324" s="6" t="s">
        <v>39</v>
      </c>
      <c r="S2324" s="8" t="n">
        <v>84.95</v>
      </c>
      <c r="T2324" s="8" t="n">
        <v>668.4</v>
      </c>
      <c r="U2324" s="6" t="s">
        <v>31</v>
      </c>
      <c r="V2324" s="8" t="n">
        <f aca="false">IF(X2324="0-1 Year", ROUND(S2324/0.474, 2), IF(X2324="1-2 Years", ROUND(S2324/0.287, 2), ROUND(S2324/0.14, 2)))</f>
        <v>179.22</v>
      </c>
      <c r="W2324" s="6" t="str">
        <f aca="false">IF(V2324&gt;4000, "High", IF(V2324&gt;2000, "Medium", "Low"))</f>
        <v>Low</v>
      </c>
      <c r="X2324" s="9" t="s">
        <v>35</v>
      </c>
      <c r="Y2324" s="10" t="n">
        <f aca="false">IF(U2324="Yes", 1, 0)</f>
        <v>1</v>
      </c>
      <c r="Z2324" s="10" t="n">
        <v>1</v>
      </c>
      <c r="AA2324" s="11" t="n">
        <f aca="false">MAX(0, ($S2324 * 0.35) - ($F2324 * 0.3))</f>
        <v>27.3325</v>
      </c>
      <c r="AB2324" s="12" t="str">
        <f aca="false">IF(AA2324&gt;20,"High",IF(AA2324&gt;10,"Medium","Low"))</f>
        <v>High</v>
      </c>
    </row>
    <row r="2325" customFormat="false" ht="18.65" hidden="false" customHeight="false" outlineLevel="0" collapsed="false">
      <c r="A2325" s="5" t="s">
        <v>2369</v>
      </c>
      <c r="B2325" s="6" t="s">
        <v>29</v>
      </c>
      <c r="C2325" s="6" t="s">
        <v>30</v>
      </c>
      <c r="D2325" s="6" t="s">
        <v>31</v>
      </c>
      <c r="E2325" s="6" t="s">
        <v>30</v>
      </c>
      <c r="F2325" s="7" t="n">
        <v>14</v>
      </c>
      <c r="G2325" s="6" t="s">
        <v>31</v>
      </c>
      <c r="H2325" s="6" t="s">
        <v>30</v>
      </c>
      <c r="I2325" s="6" t="s">
        <v>203</v>
      </c>
      <c r="J2325" s="6" t="s">
        <v>30</v>
      </c>
      <c r="K2325" s="6" t="s">
        <v>30</v>
      </c>
      <c r="L2325" s="6" t="s">
        <v>31</v>
      </c>
      <c r="M2325" s="6" t="s">
        <v>30</v>
      </c>
      <c r="N2325" s="6" t="s">
        <v>30</v>
      </c>
      <c r="O2325" s="6" t="s">
        <v>30</v>
      </c>
      <c r="P2325" s="6" t="s">
        <v>38</v>
      </c>
      <c r="Q2325" s="6" t="s">
        <v>30</v>
      </c>
      <c r="R2325" s="6" t="s">
        <v>58</v>
      </c>
      <c r="S2325" s="8" t="n">
        <v>50.2</v>
      </c>
      <c r="T2325" s="8" t="n">
        <v>668.85</v>
      </c>
      <c r="U2325" s="6" t="s">
        <v>30</v>
      </c>
      <c r="V2325" s="8" t="n">
        <f aca="false">IF(X2325="0-1 Year", ROUND(S2325/0.474, 2), IF(X2325="1-2 Years", ROUND(S2325/0.287, 2), ROUND(S2325/0.14, 2)))</f>
        <v>174.91</v>
      </c>
      <c r="W2325" s="6" t="str">
        <f aca="false">IF(V2325&gt;4000, "High", IF(V2325&gt;2000, "Medium", "Low"))</f>
        <v>Low</v>
      </c>
      <c r="X2325" s="9" t="s">
        <v>1275</v>
      </c>
      <c r="Y2325" s="10" t="n">
        <f aca="false">IF(U2325="Yes", 1, 0)</f>
        <v>0</v>
      </c>
      <c r="Z2325" s="10" t="n">
        <v>1</v>
      </c>
      <c r="AA2325" s="11" t="n">
        <f aca="false">MAX(0, ($S2325 * 0.35) - ($F2325 * 0.3))</f>
        <v>13.37</v>
      </c>
      <c r="AB2325" s="12" t="str">
        <f aca="false">IF(AA2325&gt;20,"High",IF(AA2325&gt;10,"Medium","Low"))</f>
        <v>Medium</v>
      </c>
    </row>
    <row r="2326" customFormat="false" ht="18.65" hidden="false" customHeight="false" outlineLevel="0" collapsed="false">
      <c r="A2326" s="5" t="s">
        <v>2370</v>
      </c>
      <c r="B2326" s="6" t="s">
        <v>29</v>
      </c>
      <c r="C2326" s="6" t="s">
        <v>30</v>
      </c>
      <c r="D2326" s="6" t="s">
        <v>30</v>
      </c>
      <c r="E2326" s="6" t="s">
        <v>30</v>
      </c>
      <c r="F2326" s="7" t="n">
        <v>7</v>
      </c>
      <c r="G2326" s="6" t="s">
        <v>31</v>
      </c>
      <c r="H2326" s="6" t="s">
        <v>30</v>
      </c>
      <c r="I2326" s="6" t="s">
        <v>517</v>
      </c>
      <c r="J2326" s="6" t="s">
        <v>30</v>
      </c>
      <c r="K2326" s="6" t="s">
        <v>31</v>
      </c>
      <c r="L2326" s="6" t="s">
        <v>30</v>
      </c>
      <c r="M2326" s="6" t="s">
        <v>30</v>
      </c>
      <c r="N2326" s="6" t="s">
        <v>31</v>
      </c>
      <c r="O2326" s="6" t="s">
        <v>31</v>
      </c>
      <c r="P2326" s="6" t="s">
        <v>38</v>
      </c>
      <c r="Q2326" s="6" t="s">
        <v>31</v>
      </c>
      <c r="R2326" s="6" t="s">
        <v>39</v>
      </c>
      <c r="S2326" s="8" t="n">
        <v>94.25</v>
      </c>
      <c r="T2326" s="8" t="n">
        <v>669</v>
      </c>
      <c r="U2326" s="6" t="s">
        <v>31</v>
      </c>
      <c r="V2326" s="8" t="n">
        <f aca="false">IF(X2326="0-1 Year", ROUND(S2326/0.474, 2), IF(X2326="1-2 Years", ROUND(S2326/0.287, 2), ROUND(S2326/0.14, 2)))</f>
        <v>198.84</v>
      </c>
      <c r="W2326" s="6" t="str">
        <f aca="false">IF(V2326&gt;4000, "High", IF(V2326&gt;2000, "Medium", "Low"))</f>
        <v>Low</v>
      </c>
      <c r="X2326" s="9" t="s">
        <v>35</v>
      </c>
      <c r="Y2326" s="10" t="n">
        <f aca="false">IF(U2326="Yes", 1, 0)</f>
        <v>1</v>
      </c>
      <c r="Z2326" s="10" t="n">
        <v>1</v>
      </c>
      <c r="AA2326" s="11" t="n">
        <f aca="false">MAX(0, ($S2326 * 0.35) - ($F2326 * 0.3))</f>
        <v>30.8875</v>
      </c>
      <c r="AB2326" s="12" t="str">
        <f aca="false">IF(AA2326&gt;20,"High",IF(AA2326&gt;10,"Medium","Low"))</f>
        <v>High</v>
      </c>
    </row>
    <row r="2327" customFormat="false" ht="18.65" hidden="false" customHeight="false" outlineLevel="0" collapsed="false">
      <c r="A2327" s="5" t="s">
        <v>2371</v>
      </c>
      <c r="B2327" s="6" t="s">
        <v>37</v>
      </c>
      <c r="C2327" s="6" t="s">
        <v>30</v>
      </c>
      <c r="D2327" s="6" t="s">
        <v>30</v>
      </c>
      <c r="E2327" s="6" t="s">
        <v>30</v>
      </c>
      <c r="F2327" s="7" t="n">
        <v>6</v>
      </c>
      <c r="G2327" s="6" t="s">
        <v>31</v>
      </c>
      <c r="H2327" s="6" t="s">
        <v>31</v>
      </c>
      <c r="I2327" s="6" t="s">
        <v>517</v>
      </c>
      <c r="J2327" s="6" t="s">
        <v>30</v>
      </c>
      <c r="K2327" s="6" t="s">
        <v>31</v>
      </c>
      <c r="L2327" s="6" t="s">
        <v>31</v>
      </c>
      <c r="M2327" s="6" t="s">
        <v>31</v>
      </c>
      <c r="N2327" s="6" t="s">
        <v>31</v>
      </c>
      <c r="O2327" s="6" t="s">
        <v>31</v>
      </c>
      <c r="P2327" s="6" t="s">
        <v>38</v>
      </c>
      <c r="Q2327" s="6" t="s">
        <v>31</v>
      </c>
      <c r="R2327" s="6" t="s">
        <v>58</v>
      </c>
      <c r="S2327" s="8" t="n">
        <v>109.9</v>
      </c>
      <c r="T2327" s="8" t="n">
        <v>669.45</v>
      </c>
      <c r="U2327" s="6" t="s">
        <v>31</v>
      </c>
      <c r="V2327" s="8" t="n">
        <f aca="false">IF(X2327="0-1 Year", ROUND(S2327/0.474, 2), IF(X2327="1-2 Years", ROUND(S2327/0.287, 2), ROUND(S2327/0.14, 2)))</f>
        <v>231.86</v>
      </c>
      <c r="W2327" s="6" t="str">
        <f aca="false">IF(V2327&gt;4000, "High", IF(V2327&gt;2000, "Medium", "Low"))</f>
        <v>Low</v>
      </c>
      <c r="X2327" s="9" t="s">
        <v>35</v>
      </c>
      <c r="Y2327" s="10" t="n">
        <f aca="false">IF(U2327="Yes", 1, 0)</f>
        <v>1</v>
      </c>
      <c r="Z2327" s="10" t="n">
        <v>1</v>
      </c>
      <c r="AA2327" s="11" t="n">
        <f aca="false">MAX(0, ($S2327 * 0.35) - ($F2327 * 0.3))</f>
        <v>36.665</v>
      </c>
      <c r="AB2327" s="12" t="str">
        <f aca="false">IF(AA2327&gt;20,"High",IF(AA2327&gt;10,"Medium","Low"))</f>
        <v>High</v>
      </c>
    </row>
    <row r="2328" customFormat="false" ht="18.65" hidden="false" customHeight="false" outlineLevel="0" collapsed="false">
      <c r="A2328" s="5" t="s">
        <v>2372</v>
      </c>
      <c r="B2328" s="6" t="s">
        <v>37</v>
      </c>
      <c r="C2328" s="6" t="s">
        <v>30</v>
      </c>
      <c r="D2328" s="6" t="s">
        <v>31</v>
      </c>
      <c r="E2328" s="6" t="s">
        <v>30</v>
      </c>
      <c r="F2328" s="7" t="n">
        <v>33</v>
      </c>
      <c r="G2328" s="6" t="s">
        <v>31</v>
      </c>
      <c r="H2328" s="6" t="s">
        <v>30</v>
      </c>
      <c r="I2328" s="6" t="s">
        <v>30</v>
      </c>
      <c r="J2328" s="6" t="s">
        <v>32</v>
      </c>
      <c r="K2328" s="6" t="s">
        <v>32</v>
      </c>
      <c r="L2328" s="6" t="s">
        <v>32</v>
      </c>
      <c r="M2328" s="6" t="s">
        <v>32</v>
      </c>
      <c r="N2328" s="6" t="s">
        <v>32</v>
      </c>
      <c r="O2328" s="6" t="s">
        <v>32</v>
      </c>
      <c r="P2328" s="6" t="s">
        <v>38</v>
      </c>
      <c r="Q2328" s="6" t="s">
        <v>30</v>
      </c>
      <c r="R2328" s="6" t="s">
        <v>34</v>
      </c>
      <c r="S2328" s="8" t="n">
        <v>20.05</v>
      </c>
      <c r="T2328" s="8" t="n">
        <v>669.45</v>
      </c>
      <c r="U2328" s="6" t="s">
        <v>30</v>
      </c>
      <c r="V2328" s="8" t="n">
        <f aca="false">IF(X2328="0-1 Year", ROUND(S2328/0.474, 2), IF(X2328="1-2 Years", ROUND(S2328/0.287, 2), ROUND(S2328/0.14, 2)))</f>
        <v>143.21</v>
      </c>
      <c r="W2328" s="6" t="str">
        <f aca="false">IF(V2328&gt;4000, "High", IF(V2328&gt;2000, "Medium", "Low"))</f>
        <v>Low</v>
      </c>
      <c r="X2328" s="9" t="s">
        <v>1765</v>
      </c>
      <c r="Y2328" s="10" t="n">
        <f aca="false">IF(U2328="Yes", 1, 0)</f>
        <v>0</v>
      </c>
      <c r="Z2328" s="10" t="n">
        <v>1</v>
      </c>
      <c r="AA2328" s="11" t="n">
        <f aca="false">MAX(0, ($S2328 * 0.35) - ($F2328 * 0.3))</f>
        <v>0</v>
      </c>
      <c r="AB2328" s="12" t="str">
        <f aca="false">IF(AA2328&gt;20,"High",IF(AA2328&gt;10,"Medium","Low"))</f>
        <v>Low</v>
      </c>
    </row>
    <row r="2329" customFormat="false" ht="18.65" hidden="false" customHeight="false" outlineLevel="0" collapsed="false">
      <c r="A2329" s="5" t="s">
        <v>2373</v>
      </c>
      <c r="B2329" s="6" t="s">
        <v>37</v>
      </c>
      <c r="C2329" s="6" t="s">
        <v>30</v>
      </c>
      <c r="D2329" s="6" t="s">
        <v>31</v>
      </c>
      <c r="E2329" s="6" t="s">
        <v>30</v>
      </c>
      <c r="F2329" s="7" t="n">
        <v>18</v>
      </c>
      <c r="G2329" s="6" t="s">
        <v>30</v>
      </c>
      <c r="H2329" s="6" t="s">
        <v>202</v>
      </c>
      <c r="I2329" s="6" t="s">
        <v>203</v>
      </c>
      <c r="J2329" s="6" t="s">
        <v>30</v>
      </c>
      <c r="K2329" s="6" t="s">
        <v>30</v>
      </c>
      <c r="L2329" s="6" t="s">
        <v>31</v>
      </c>
      <c r="M2329" s="6" t="s">
        <v>30</v>
      </c>
      <c r="N2329" s="6" t="s">
        <v>31</v>
      </c>
      <c r="O2329" s="6" t="s">
        <v>30</v>
      </c>
      <c r="P2329" s="6" t="s">
        <v>38</v>
      </c>
      <c r="Q2329" s="6" t="s">
        <v>31</v>
      </c>
      <c r="R2329" s="6" t="s">
        <v>39</v>
      </c>
      <c r="S2329" s="8" t="n">
        <v>39.05</v>
      </c>
      <c r="T2329" s="8" t="n">
        <v>669.85</v>
      </c>
      <c r="U2329" s="6" t="s">
        <v>31</v>
      </c>
      <c r="V2329" s="8" t="n">
        <f aca="false">IF(X2329="0-1 Year", ROUND(S2329/0.474, 2), IF(X2329="1-2 Years", ROUND(S2329/0.287, 2), ROUND(S2329/0.14, 2)))</f>
        <v>136.06</v>
      </c>
      <c r="W2329" s="6" t="str">
        <f aca="false">IF(V2329&gt;4000, "High", IF(V2329&gt;2000, "Medium", "Low"))</f>
        <v>Low</v>
      </c>
      <c r="X2329" s="9" t="s">
        <v>1275</v>
      </c>
      <c r="Y2329" s="10" t="n">
        <f aca="false">IF(U2329="Yes", 1, 0)</f>
        <v>1</v>
      </c>
      <c r="Z2329" s="10" t="n">
        <v>1</v>
      </c>
      <c r="AA2329" s="11" t="n">
        <f aca="false">MAX(0, ($S2329 * 0.35) - ($F2329 * 0.3))</f>
        <v>8.2675</v>
      </c>
      <c r="AB2329" s="12" t="str">
        <f aca="false">IF(AA2329&gt;20,"High",IF(AA2329&gt;10,"Medium","Low"))</f>
        <v>Low</v>
      </c>
    </row>
    <row r="2330" customFormat="false" ht="18.65" hidden="false" customHeight="false" outlineLevel="0" collapsed="false">
      <c r="A2330" s="5" t="s">
        <v>2374</v>
      </c>
      <c r="B2330" s="6" t="s">
        <v>37</v>
      </c>
      <c r="C2330" s="6" t="s">
        <v>30</v>
      </c>
      <c r="D2330" s="6" t="s">
        <v>31</v>
      </c>
      <c r="E2330" s="6" t="s">
        <v>31</v>
      </c>
      <c r="F2330" s="7" t="n">
        <v>33</v>
      </c>
      <c r="G2330" s="6" t="s">
        <v>31</v>
      </c>
      <c r="H2330" s="6" t="s">
        <v>30</v>
      </c>
      <c r="I2330" s="6" t="s">
        <v>30</v>
      </c>
      <c r="J2330" s="6" t="s">
        <v>32</v>
      </c>
      <c r="K2330" s="6" t="s">
        <v>32</v>
      </c>
      <c r="L2330" s="6" t="s">
        <v>32</v>
      </c>
      <c r="M2330" s="6" t="s">
        <v>32</v>
      </c>
      <c r="N2330" s="6" t="s">
        <v>32</v>
      </c>
      <c r="O2330" s="6" t="s">
        <v>32</v>
      </c>
      <c r="P2330" s="6" t="s">
        <v>166</v>
      </c>
      <c r="Q2330" s="6" t="s">
        <v>30</v>
      </c>
      <c r="R2330" s="6" t="s">
        <v>34</v>
      </c>
      <c r="S2330" s="8" t="n">
        <v>20.1</v>
      </c>
      <c r="T2330" s="8" t="n">
        <v>670.35</v>
      </c>
      <c r="U2330" s="6" t="s">
        <v>30</v>
      </c>
      <c r="V2330" s="8" t="n">
        <f aca="false">IF(X2330="0-1 Year", ROUND(S2330/0.474, 2), IF(X2330="1-2 Years", ROUND(S2330/0.287, 2), ROUND(S2330/0.14, 2)))</f>
        <v>143.57</v>
      </c>
      <c r="W2330" s="6" t="str">
        <f aca="false">IF(V2330&gt;4000, "High", IF(V2330&gt;2000, "Medium", "Low"))</f>
        <v>Low</v>
      </c>
      <c r="X2330" s="9" t="s">
        <v>1765</v>
      </c>
      <c r="Y2330" s="10" t="n">
        <f aca="false">IF(U2330="Yes", 1, 0)</f>
        <v>0</v>
      </c>
      <c r="Z2330" s="10" t="n">
        <v>1</v>
      </c>
      <c r="AA2330" s="11" t="n">
        <f aca="false">MAX(0, ($S2330 * 0.35) - ($F2330 * 0.3))</f>
        <v>0</v>
      </c>
      <c r="AB2330" s="12" t="str">
        <f aca="false">IF(AA2330&gt;20,"High",IF(AA2330&gt;10,"Medium","Low"))</f>
        <v>Low</v>
      </c>
    </row>
    <row r="2331" customFormat="false" ht="18.65" hidden="false" customHeight="false" outlineLevel="0" collapsed="false">
      <c r="A2331" s="5" t="s">
        <v>2375</v>
      </c>
      <c r="B2331" s="6" t="s">
        <v>29</v>
      </c>
      <c r="C2331" s="6" t="s">
        <v>30</v>
      </c>
      <c r="D2331" s="6" t="s">
        <v>30</v>
      </c>
      <c r="E2331" s="6" t="s">
        <v>31</v>
      </c>
      <c r="F2331" s="7" t="n">
        <v>13</v>
      </c>
      <c r="G2331" s="6" t="s">
        <v>31</v>
      </c>
      <c r="H2331" s="6" t="s">
        <v>30</v>
      </c>
      <c r="I2331" s="6" t="s">
        <v>203</v>
      </c>
      <c r="J2331" s="6" t="s">
        <v>31</v>
      </c>
      <c r="K2331" s="6" t="s">
        <v>30</v>
      </c>
      <c r="L2331" s="6" t="s">
        <v>30</v>
      </c>
      <c r="M2331" s="6" t="s">
        <v>30</v>
      </c>
      <c r="N2331" s="6" t="s">
        <v>30</v>
      </c>
      <c r="O2331" s="6" t="s">
        <v>30</v>
      </c>
      <c r="P2331" s="6" t="s">
        <v>38</v>
      </c>
      <c r="Q2331" s="6" t="s">
        <v>31</v>
      </c>
      <c r="R2331" s="6" t="s">
        <v>58</v>
      </c>
      <c r="S2331" s="8" t="n">
        <v>52.1</v>
      </c>
      <c r="T2331" s="8" t="n">
        <v>670.65</v>
      </c>
      <c r="U2331" s="6" t="s">
        <v>30</v>
      </c>
      <c r="V2331" s="8" t="n">
        <f aca="false">IF(X2331="0-1 Year", ROUND(S2331/0.474, 2), IF(X2331="1-2 Years", ROUND(S2331/0.287, 2), ROUND(S2331/0.14, 2)))</f>
        <v>181.53</v>
      </c>
      <c r="W2331" s="6" t="str">
        <f aca="false">IF(V2331&gt;4000, "High", IF(V2331&gt;2000, "Medium", "Low"))</f>
        <v>Low</v>
      </c>
      <c r="X2331" s="9" t="s">
        <v>1275</v>
      </c>
      <c r="Y2331" s="10" t="n">
        <f aca="false">IF(U2331="Yes", 1, 0)</f>
        <v>0</v>
      </c>
      <c r="Z2331" s="10" t="n">
        <v>1</v>
      </c>
      <c r="AA2331" s="11" t="n">
        <f aca="false">MAX(0, ($S2331 * 0.35) - ($F2331 * 0.3))</f>
        <v>14.335</v>
      </c>
      <c r="AB2331" s="12" t="str">
        <f aca="false">IF(AA2331&gt;20,"High",IF(AA2331&gt;10,"Medium","Low"))</f>
        <v>Medium</v>
      </c>
    </row>
    <row r="2332" customFormat="false" ht="18.65" hidden="false" customHeight="false" outlineLevel="0" collapsed="false">
      <c r="A2332" s="5" t="s">
        <v>2376</v>
      </c>
      <c r="B2332" s="6" t="s">
        <v>37</v>
      </c>
      <c r="C2332" s="6" t="s">
        <v>30</v>
      </c>
      <c r="D2332" s="6" t="s">
        <v>31</v>
      </c>
      <c r="E2332" s="6" t="s">
        <v>30</v>
      </c>
      <c r="F2332" s="7" t="n">
        <v>28</v>
      </c>
      <c r="G2332" s="6" t="s">
        <v>31</v>
      </c>
      <c r="H2332" s="6" t="s">
        <v>31</v>
      </c>
      <c r="I2332" s="6" t="s">
        <v>30</v>
      </c>
      <c r="J2332" s="6" t="s">
        <v>32</v>
      </c>
      <c r="K2332" s="6" t="s">
        <v>32</v>
      </c>
      <c r="L2332" s="6" t="s">
        <v>32</v>
      </c>
      <c r="M2332" s="6" t="s">
        <v>32</v>
      </c>
      <c r="N2332" s="6" t="s">
        <v>32</v>
      </c>
      <c r="O2332" s="6" t="s">
        <v>32</v>
      </c>
      <c r="P2332" s="6" t="s">
        <v>33</v>
      </c>
      <c r="Q2332" s="6" t="s">
        <v>30</v>
      </c>
      <c r="R2332" s="6" t="s">
        <v>34</v>
      </c>
      <c r="S2332" s="8" t="n">
        <v>25.55</v>
      </c>
      <c r="T2332" s="8" t="n">
        <v>672.2</v>
      </c>
      <c r="U2332" s="6" t="s">
        <v>30</v>
      </c>
      <c r="V2332" s="8" t="n">
        <f aca="false">IF(X2332="0-1 Year", ROUND(S2332/0.474, 2), IF(X2332="1-2 Years", ROUND(S2332/0.287, 2), ROUND(S2332/0.14, 2)))</f>
        <v>182.5</v>
      </c>
      <c r="W2332" s="6" t="str">
        <f aca="false">IF(V2332&gt;4000, "High", IF(V2332&gt;2000, "Medium", "Low"))</f>
        <v>Low</v>
      </c>
      <c r="X2332" s="9" t="s">
        <v>1765</v>
      </c>
      <c r="Y2332" s="10" t="n">
        <f aca="false">IF(U2332="Yes", 1, 0)</f>
        <v>0</v>
      </c>
      <c r="Z2332" s="10" t="n">
        <v>1</v>
      </c>
      <c r="AA2332" s="11" t="n">
        <f aca="false">MAX(0, ($S2332 * 0.35) - ($F2332 * 0.3))</f>
        <v>0.542499999999999</v>
      </c>
      <c r="AB2332" s="12" t="str">
        <f aca="false">IF(AA2332&gt;20,"High",IF(AA2332&gt;10,"Medium","Low"))</f>
        <v>Low</v>
      </c>
    </row>
    <row r="2333" customFormat="false" ht="18.65" hidden="false" customHeight="false" outlineLevel="0" collapsed="false">
      <c r="A2333" s="5" t="s">
        <v>2377</v>
      </c>
      <c r="B2333" s="6" t="s">
        <v>37</v>
      </c>
      <c r="C2333" s="6" t="s">
        <v>30</v>
      </c>
      <c r="D2333" s="6" t="s">
        <v>30</v>
      </c>
      <c r="E2333" s="6" t="s">
        <v>30</v>
      </c>
      <c r="F2333" s="7" t="n">
        <v>9</v>
      </c>
      <c r="G2333" s="6" t="s">
        <v>31</v>
      </c>
      <c r="H2333" s="6" t="s">
        <v>30</v>
      </c>
      <c r="I2333" s="6" t="s">
        <v>517</v>
      </c>
      <c r="J2333" s="6" t="s">
        <v>30</v>
      </c>
      <c r="K2333" s="6" t="s">
        <v>30</v>
      </c>
      <c r="L2333" s="6" t="s">
        <v>30</v>
      </c>
      <c r="M2333" s="6" t="s">
        <v>30</v>
      </c>
      <c r="N2333" s="6" t="s">
        <v>30</v>
      </c>
      <c r="O2333" s="6" t="s">
        <v>30</v>
      </c>
      <c r="P2333" s="6" t="s">
        <v>38</v>
      </c>
      <c r="Q2333" s="6" t="s">
        <v>30</v>
      </c>
      <c r="R2333" s="6" t="s">
        <v>39</v>
      </c>
      <c r="S2333" s="8" t="n">
        <v>71</v>
      </c>
      <c r="T2333" s="8" t="n">
        <v>672.55</v>
      </c>
      <c r="U2333" s="6" t="s">
        <v>31</v>
      </c>
      <c r="V2333" s="8" t="n">
        <f aca="false">IF(X2333="0-1 Year", ROUND(S2333/0.474, 2), IF(X2333="1-2 Years", ROUND(S2333/0.287, 2), ROUND(S2333/0.14, 2)))</f>
        <v>149.79</v>
      </c>
      <c r="W2333" s="6" t="str">
        <f aca="false">IF(V2333&gt;4000, "High", IF(V2333&gt;2000, "Medium", "Low"))</f>
        <v>Low</v>
      </c>
      <c r="X2333" s="9" t="s">
        <v>35</v>
      </c>
      <c r="Y2333" s="10" t="n">
        <f aca="false">IF(U2333="Yes", 1, 0)</f>
        <v>1</v>
      </c>
      <c r="Z2333" s="10" t="n">
        <v>1</v>
      </c>
      <c r="AA2333" s="11" t="n">
        <f aca="false">MAX(0, ($S2333 * 0.35) - ($F2333 * 0.3))</f>
        <v>22.15</v>
      </c>
      <c r="AB2333" s="12" t="str">
        <f aca="false">IF(AA2333&gt;20,"High",IF(AA2333&gt;10,"Medium","Low"))</f>
        <v>High</v>
      </c>
    </row>
    <row r="2334" customFormat="false" ht="18.65" hidden="false" customHeight="false" outlineLevel="0" collapsed="false">
      <c r="A2334" s="5" t="s">
        <v>2378</v>
      </c>
      <c r="B2334" s="6" t="s">
        <v>37</v>
      </c>
      <c r="C2334" s="6" t="s">
        <v>31</v>
      </c>
      <c r="D2334" s="6" t="s">
        <v>30</v>
      </c>
      <c r="E2334" s="6" t="s">
        <v>30</v>
      </c>
      <c r="F2334" s="7" t="n">
        <v>14</v>
      </c>
      <c r="G2334" s="6" t="s">
        <v>30</v>
      </c>
      <c r="H2334" s="6" t="s">
        <v>202</v>
      </c>
      <c r="I2334" s="6" t="s">
        <v>203</v>
      </c>
      <c r="J2334" s="6" t="s">
        <v>30</v>
      </c>
      <c r="K2334" s="6" t="s">
        <v>30</v>
      </c>
      <c r="L2334" s="6" t="s">
        <v>30</v>
      </c>
      <c r="M2334" s="6" t="s">
        <v>30</v>
      </c>
      <c r="N2334" s="6" t="s">
        <v>31</v>
      </c>
      <c r="O2334" s="6" t="s">
        <v>31</v>
      </c>
      <c r="P2334" s="6" t="s">
        <v>38</v>
      </c>
      <c r="Q2334" s="6" t="s">
        <v>31</v>
      </c>
      <c r="R2334" s="6" t="s">
        <v>39</v>
      </c>
      <c r="S2334" s="8" t="n">
        <v>46.35</v>
      </c>
      <c r="T2334" s="8" t="n">
        <v>672.7</v>
      </c>
      <c r="U2334" s="6" t="s">
        <v>30</v>
      </c>
      <c r="V2334" s="8" t="n">
        <f aca="false">IF(X2334="0-1 Year", ROUND(S2334/0.474, 2), IF(X2334="1-2 Years", ROUND(S2334/0.287, 2), ROUND(S2334/0.14, 2)))</f>
        <v>161.5</v>
      </c>
      <c r="W2334" s="6" t="str">
        <f aca="false">IF(V2334&gt;4000, "High", IF(V2334&gt;2000, "Medium", "Low"))</f>
        <v>Low</v>
      </c>
      <c r="X2334" s="9" t="s">
        <v>1275</v>
      </c>
      <c r="Y2334" s="10" t="n">
        <f aca="false">IF(U2334="Yes", 1, 0)</f>
        <v>0</v>
      </c>
      <c r="Z2334" s="10" t="n">
        <v>1</v>
      </c>
      <c r="AA2334" s="11" t="n">
        <f aca="false">MAX(0, ($S2334 * 0.35) - ($F2334 * 0.3))</f>
        <v>12.0225</v>
      </c>
      <c r="AB2334" s="12" t="str">
        <f aca="false">IF(AA2334&gt;20,"High",IF(AA2334&gt;10,"Medium","Low"))</f>
        <v>Medium</v>
      </c>
    </row>
    <row r="2335" customFormat="false" ht="18.65" hidden="false" customHeight="false" outlineLevel="0" collapsed="false">
      <c r="A2335" s="5" t="s">
        <v>2379</v>
      </c>
      <c r="B2335" s="6" t="s">
        <v>29</v>
      </c>
      <c r="C2335" s="6" t="s">
        <v>31</v>
      </c>
      <c r="D2335" s="6" t="s">
        <v>31</v>
      </c>
      <c r="E2335" s="6" t="s">
        <v>30</v>
      </c>
      <c r="F2335" s="7" t="n">
        <v>7</v>
      </c>
      <c r="G2335" s="6" t="s">
        <v>31</v>
      </c>
      <c r="H2335" s="6" t="s">
        <v>31</v>
      </c>
      <c r="I2335" s="6" t="s">
        <v>517</v>
      </c>
      <c r="J2335" s="6" t="s">
        <v>31</v>
      </c>
      <c r="K2335" s="6" t="s">
        <v>31</v>
      </c>
      <c r="L2335" s="6" t="s">
        <v>30</v>
      </c>
      <c r="M2335" s="6" t="s">
        <v>30</v>
      </c>
      <c r="N2335" s="6" t="s">
        <v>30</v>
      </c>
      <c r="O2335" s="6" t="s">
        <v>31</v>
      </c>
      <c r="P2335" s="6" t="s">
        <v>38</v>
      </c>
      <c r="Q2335" s="6" t="s">
        <v>31</v>
      </c>
      <c r="R2335" s="6" t="s">
        <v>58</v>
      </c>
      <c r="S2335" s="8" t="n">
        <v>94.7</v>
      </c>
      <c r="T2335" s="8" t="n">
        <v>673.1</v>
      </c>
      <c r="U2335" s="6" t="s">
        <v>31</v>
      </c>
      <c r="V2335" s="8" t="n">
        <f aca="false">IF(X2335="0-1 Year", ROUND(S2335/0.474, 2), IF(X2335="1-2 Years", ROUND(S2335/0.287, 2), ROUND(S2335/0.14, 2)))</f>
        <v>199.79</v>
      </c>
      <c r="W2335" s="6" t="str">
        <f aca="false">IF(V2335&gt;4000, "High", IF(V2335&gt;2000, "Medium", "Low"))</f>
        <v>Low</v>
      </c>
      <c r="X2335" s="9" t="s">
        <v>35</v>
      </c>
      <c r="Y2335" s="10" t="n">
        <f aca="false">IF(U2335="Yes", 1, 0)</f>
        <v>1</v>
      </c>
      <c r="Z2335" s="10" t="n">
        <v>1</v>
      </c>
      <c r="AA2335" s="11" t="n">
        <f aca="false">MAX(0, ($S2335 * 0.35) - ($F2335 * 0.3))</f>
        <v>31.045</v>
      </c>
      <c r="AB2335" s="12" t="str">
        <f aca="false">IF(AA2335&gt;20,"High",IF(AA2335&gt;10,"Medium","Low"))</f>
        <v>High</v>
      </c>
    </row>
    <row r="2336" customFormat="false" ht="18.65" hidden="false" customHeight="false" outlineLevel="0" collapsed="false">
      <c r="A2336" s="5" t="s">
        <v>2380</v>
      </c>
      <c r="B2336" s="6" t="s">
        <v>37</v>
      </c>
      <c r="C2336" s="6" t="s">
        <v>30</v>
      </c>
      <c r="D2336" s="6" t="s">
        <v>30</v>
      </c>
      <c r="E2336" s="6" t="s">
        <v>30</v>
      </c>
      <c r="F2336" s="7" t="n">
        <v>34</v>
      </c>
      <c r="G2336" s="6" t="s">
        <v>31</v>
      </c>
      <c r="H2336" s="6" t="s">
        <v>30</v>
      </c>
      <c r="I2336" s="6" t="s">
        <v>30</v>
      </c>
      <c r="J2336" s="6" t="s">
        <v>32</v>
      </c>
      <c r="K2336" s="6" t="s">
        <v>32</v>
      </c>
      <c r="L2336" s="6" t="s">
        <v>32</v>
      </c>
      <c r="M2336" s="6" t="s">
        <v>32</v>
      </c>
      <c r="N2336" s="6" t="s">
        <v>32</v>
      </c>
      <c r="O2336" s="6" t="s">
        <v>32</v>
      </c>
      <c r="P2336" s="6" t="s">
        <v>38</v>
      </c>
      <c r="Q2336" s="6" t="s">
        <v>30</v>
      </c>
      <c r="R2336" s="6" t="s">
        <v>34</v>
      </c>
      <c r="S2336" s="8" t="n">
        <v>20.35</v>
      </c>
      <c r="T2336" s="8" t="n">
        <v>673.2</v>
      </c>
      <c r="U2336" s="6" t="s">
        <v>30</v>
      </c>
      <c r="V2336" s="8" t="n">
        <f aca="false">IF(X2336="0-1 Year", ROUND(S2336/0.474, 2), IF(X2336="1-2 Years", ROUND(S2336/0.287, 2), ROUND(S2336/0.14, 2)))</f>
        <v>145.36</v>
      </c>
      <c r="W2336" s="6" t="str">
        <f aca="false">IF(V2336&gt;4000, "High", IF(V2336&gt;2000, "Medium", "Low"))</f>
        <v>Low</v>
      </c>
      <c r="X2336" s="9" t="s">
        <v>1765</v>
      </c>
      <c r="Y2336" s="10" t="n">
        <f aca="false">IF(U2336="Yes", 1, 0)</f>
        <v>0</v>
      </c>
      <c r="Z2336" s="10" t="n">
        <v>1</v>
      </c>
      <c r="AA2336" s="11" t="n">
        <f aca="false">MAX(0, ($S2336 * 0.35) - ($F2336 * 0.3))</f>
        <v>0</v>
      </c>
      <c r="AB2336" s="12" t="str">
        <f aca="false">IF(AA2336&gt;20,"High",IF(AA2336&gt;10,"Medium","Low"))</f>
        <v>Low</v>
      </c>
    </row>
    <row r="2337" customFormat="false" ht="18.65" hidden="false" customHeight="false" outlineLevel="0" collapsed="false">
      <c r="A2337" s="5" t="s">
        <v>2381</v>
      </c>
      <c r="B2337" s="6" t="s">
        <v>29</v>
      </c>
      <c r="C2337" s="6" t="s">
        <v>30</v>
      </c>
      <c r="D2337" s="6" t="s">
        <v>30</v>
      </c>
      <c r="E2337" s="6" t="s">
        <v>30</v>
      </c>
      <c r="F2337" s="7" t="n">
        <v>7</v>
      </c>
      <c r="G2337" s="6" t="s">
        <v>31</v>
      </c>
      <c r="H2337" s="6" t="s">
        <v>31</v>
      </c>
      <c r="I2337" s="6" t="s">
        <v>517</v>
      </c>
      <c r="J2337" s="6" t="s">
        <v>30</v>
      </c>
      <c r="K2337" s="6" t="s">
        <v>31</v>
      </c>
      <c r="L2337" s="6" t="s">
        <v>30</v>
      </c>
      <c r="M2337" s="6" t="s">
        <v>30</v>
      </c>
      <c r="N2337" s="6" t="s">
        <v>31</v>
      </c>
      <c r="O2337" s="6" t="s">
        <v>31</v>
      </c>
      <c r="P2337" s="6" t="s">
        <v>38</v>
      </c>
      <c r="Q2337" s="6" t="s">
        <v>31</v>
      </c>
      <c r="R2337" s="6" t="s">
        <v>39</v>
      </c>
      <c r="S2337" s="8" t="n">
        <v>99.8</v>
      </c>
      <c r="T2337" s="8" t="n">
        <v>673.25</v>
      </c>
      <c r="U2337" s="6" t="s">
        <v>31</v>
      </c>
      <c r="V2337" s="8" t="n">
        <f aca="false">IF(X2337="0-1 Year", ROUND(S2337/0.474, 2), IF(X2337="1-2 Years", ROUND(S2337/0.287, 2), ROUND(S2337/0.14, 2)))</f>
        <v>210.55</v>
      </c>
      <c r="W2337" s="6" t="str">
        <f aca="false">IF(V2337&gt;4000, "High", IF(V2337&gt;2000, "Medium", "Low"))</f>
        <v>Low</v>
      </c>
      <c r="X2337" s="9" t="s">
        <v>35</v>
      </c>
      <c r="Y2337" s="10" t="n">
        <f aca="false">IF(U2337="Yes", 1, 0)</f>
        <v>1</v>
      </c>
      <c r="Z2337" s="10" t="n">
        <v>1</v>
      </c>
      <c r="AA2337" s="11" t="n">
        <f aca="false">MAX(0, ($S2337 * 0.35) - ($F2337 * 0.3))</f>
        <v>32.83</v>
      </c>
      <c r="AB2337" s="12" t="str">
        <f aca="false">IF(AA2337&gt;20,"High",IF(AA2337&gt;10,"Medium","Low"))</f>
        <v>High</v>
      </c>
    </row>
    <row r="2338" customFormat="false" ht="18.65" hidden="false" customHeight="false" outlineLevel="0" collapsed="false">
      <c r="A2338" s="5" t="s">
        <v>2382</v>
      </c>
      <c r="B2338" s="6" t="s">
        <v>29</v>
      </c>
      <c r="C2338" s="6" t="s">
        <v>30</v>
      </c>
      <c r="D2338" s="6" t="s">
        <v>31</v>
      </c>
      <c r="E2338" s="6" t="s">
        <v>31</v>
      </c>
      <c r="F2338" s="7" t="n">
        <v>32</v>
      </c>
      <c r="G2338" s="6" t="s">
        <v>31</v>
      </c>
      <c r="H2338" s="6" t="s">
        <v>30</v>
      </c>
      <c r="I2338" s="6" t="s">
        <v>30</v>
      </c>
      <c r="J2338" s="6" t="s">
        <v>32</v>
      </c>
      <c r="K2338" s="6" t="s">
        <v>32</v>
      </c>
      <c r="L2338" s="6" t="s">
        <v>32</v>
      </c>
      <c r="M2338" s="6" t="s">
        <v>32</v>
      </c>
      <c r="N2338" s="6" t="s">
        <v>32</v>
      </c>
      <c r="O2338" s="6" t="s">
        <v>32</v>
      </c>
      <c r="P2338" s="6" t="s">
        <v>38</v>
      </c>
      <c r="Q2338" s="6" t="s">
        <v>31</v>
      </c>
      <c r="R2338" s="6" t="s">
        <v>58</v>
      </c>
      <c r="S2338" s="8" t="n">
        <v>19.45</v>
      </c>
      <c r="T2338" s="8" t="n">
        <v>674.55</v>
      </c>
      <c r="U2338" s="6" t="s">
        <v>30</v>
      </c>
      <c r="V2338" s="8" t="n">
        <f aca="false">IF(X2338="0-1 Year", ROUND(S2338/0.474, 2), IF(X2338="1-2 Years", ROUND(S2338/0.287, 2), ROUND(S2338/0.14, 2)))</f>
        <v>138.93</v>
      </c>
      <c r="W2338" s="6" t="str">
        <f aca="false">IF(V2338&gt;4000, "High", IF(V2338&gt;2000, "Medium", "Low"))</f>
        <v>Low</v>
      </c>
      <c r="X2338" s="9" t="s">
        <v>1765</v>
      </c>
      <c r="Y2338" s="10" t="n">
        <f aca="false">IF(U2338="Yes", 1, 0)</f>
        <v>0</v>
      </c>
      <c r="Z2338" s="10" t="n">
        <v>1</v>
      </c>
      <c r="AA2338" s="11" t="n">
        <f aca="false">MAX(0, ($S2338 * 0.35) - ($F2338 * 0.3))</f>
        <v>0</v>
      </c>
      <c r="AB2338" s="12" t="str">
        <f aca="false">IF(AA2338&gt;20,"High",IF(AA2338&gt;10,"Medium","Low"))</f>
        <v>Low</v>
      </c>
    </row>
    <row r="2339" customFormat="false" ht="18.65" hidden="false" customHeight="false" outlineLevel="0" collapsed="false">
      <c r="A2339" s="5" t="s">
        <v>2383</v>
      </c>
      <c r="B2339" s="6" t="s">
        <v>29</v>
      </c>
      <c r="C2339" s="6" t="s">
        <v>30</v>
      </c>
      <c r="D2339" s="6" t="s">
        <v>30</v>
      </c>
      <c r="E2339" s="6" t="s">
        <v>30</v>
      </c>
      <c r="F2339" s="7" t="n">
        <v>34</v>
      </c>
      <c r="G2339" s="6" t="s">
        <v>31</v>
      </c>
      <c r="H2339" s="6" t="s">
        <v>30</v>
      </c>
      <c r="I2339" s="6" t="s">
        <v>30</v>
      </c>
      <c r="J2339" s="6" t="s">
        <v>32</v>
      </c>
      <c r="K2339" s="6" t="s">
        <v>32</v>
      </c>
      <c r="L2339" s="6" t="s">
        <v>32</v>
      </c>
      <c r="M2339" s="6" t="s">
        <v>32</v>
      </c>
      <c r="N2339" s="6" t="s">
        <v>32</v>
      </c>
      <c r="O2339" s="6" t="s">
        <v>32</v>
      </c>
      <c r="P2339" s="6" t="s">
        <v>38</v>
      </c>
      <c r="Q2339" s="6" t="s">
        <v>30</v>
      </c>
      <c r="R2339" s="6" t="s">
        <v>34</v>
      </c>
      <c r="S2339" s="8" t="n">
        <v>19.7</v>
      </c>
      <c r="T2339" s="8" t="n">
        <v>675.6</v>
      </c>
      <c r="U2339" s="6" t="s">
        <v>30</v>
      </c>
      <c r="V2339" s="8" t="n">
        <f aca="false">IF(X2339="0-1 Year", ROUND(S2339/0.474, 2), IF(X2339="1-2 Years", ROUND(S2339/0.287, 2), ROUND(S2339/0.14, 2)))</f>
        <v>140.71</v>
      </c>
      <c r="W2339" s="6" t="str">
        <f aca="false">IF(V2339&gt;4000, "High", IF(V2339&gt;2000, "Medium", "Low"))</f>
        <v>Low</v>
      </c>
      <c r="X2339" s="9" t="s">
        <v>1765</v>
      </c>
      <c r="Y2339" s="10" t="n">
        <f aca="false">IF(U2339="Yes", 1, 0)</f>
        <v>0</v>
      </c>
      <c r="Z2339" s="10" t="n">
        <v>1</v>
      </c>
      <c r="AA2339" s="11" t="n">
        <f aca="false">MAX(0, ($S2339 * 0.35) - ($F2339 * 0.3))</f>
        <v>0</v>
      </c>
      <c r="AB2339" s="12" t="str">
        <f aca="false">IF(AA2339&gt;20,"High",IF(AA2339&gt;10,"Medium","Low"))</f>
        <v>Low</v>
      </c>
    </row>
    <row r="2340" customFormat="false" ht="18.65" hidden="false" customHeight="false" outlineLevel="0" collapsed="false">
      <c r="A2340" s="5" t="s">
        <v>2384</v>
      </c>
      <c r="B2340" s="6" t="s">
        <v>37</v>
      </c>
      <c r="C2340" s="6" t="s">
        <v>30</v>
      </c>
      <c r="D2340" s="6" t="s">
        <v>31</v>
      </c>
      <c r="E2340" s="6" t="s">
        <v>31</v>
      </c>
      <c r="F2340" s="7" t="n">
        <v>10</v>
      </c>
      <c r="G2340" s="6" t="s">
        <v>31</v>
      </c>
      <c r="H2340" s="6" t="s">
        <v>31</v>
      </c>
      <c r="I2340" s="6" t="s">
        <v>203</v>
      </c>
      <c r="J2340" s="6" t="s">
        <v>31</v>
      </c>
      <c r="K2340" s="6" t="s">
        <v>31</v>
      </c>
      <c r="L2340" s="6" t="s">
        <v>30</v>
      </c>
      <c r="M2340" s="6" t="s">
        <v>30</v>
      </c>
      <c r="N2340" s="6" t="s">
        <v>31</v>
      </c>
      <c r="O2340" s="6" t="s">
        <v>30</v>
      </c>
      <c r="P2340" s="6" t="s">
        <v>33</v>
      </c>
      <c r="Q2340" s="6" t="s">
        <v>30</v>
      </c>
      <c r="R2340" s="6" t="s">
        <v>39</v>
      </c>
      <c r="S2340" s="8" t="n">
        <v>70.3</v>
      </c>
      <c r="T2340" s="8" t="n">
        <v>676.15</v>
      </c>
      <c r="U2340" s="6" t="s">
        <v>30</v>
      </c>
      <c r="V2340" s="8" t="n">
        <f aca="false">IF(X2340="0-1 Year", ROUND(S2340/0.474, 2), IF(X2340="1-2 Years", ROUND(S2340/0.287, 2), ROUND(S2340/0.14, 2)))</f>
        <v>148.31</v>
      </c>
      <c r="W2340" s="6" t="str">
        <f aca="false">IF(V2340&gt;4000, "High", IF(V2340&gt;2000, "Medium", "Low"))</f>
        <v>Low</v>
      </c>
      <c r="X2340" s="9" t="s">
        <v>35</v>
      </c>
      <c r="Y2340" s="10" t="n">
        <f aca="false">IF(U2340="Yes", 1, 0)</f>
        <v>0</v>
      </c>
      <c r="Z2340" s="10" t="n">
        <v>1</v>
      </c>
      <c r="AA2340" s="11" t="n">
        <f aca="false">MAX(0, ($S2340 * 0.35) - ($F2340 * 0.3))</f>
        <v>21.605</v>
      </c>
      <c r="AB2340" s="12" t="str">
        <f aca="false">IF(AA2340&gt;20,"High",IF(AA2340&gt;10,"Medium","Low"))</f>
        <v>High</v>
      </c>
    </row>
    <row r="2341" customFormat="false" ht="18.65" hidden="false" customHeight="false" outlineLevel="0" collapsed="false">
      <c r="A2341" s="5" t="s">
        <v>2385</v>
      </c>
      <c r="B2341" s="6" t="s">
        <v>29</v>
      </c>
      <c r="C2341" s="6" t="s">
        <v>30</v>
      </c>
      <c r="D2341" s="6" t="s">
        <v>30</v>
      </c>
      <c r="E2341" s="6" t="s">
        <v>30</v>
      </c>
      <c r="F2341" s="7" t="n">
        <v>25</v>
      </c>
      <c r="G2341" s="6" t="s">
        <v>31</v>
      </c>
      <c r="H2341" s="6" t="s">
        <v>31</v>
      </c>
      <c r="I2341" s="6" t="s">
        <v>30</v>
      </c>
      <c r="J2341" s="6" t="s">
        <v>32</v>
      </c>
      <c r="K2341" s="6" t="s">
        <v>32</v>
      </c>
      <c r="L2341" s="6" t="s">
        <v>32</v>
      </c>
      <c r="M2341" s="6" t="s">
        <v>32</v>
      </c>
      <c r="N2341" s="6" t="s">
        <v>32</v>
      </c>
      <c r="O2341" s="6" t="s">
        <v>32</v>
      </c>
      <c r="P2341" s="6" t="s">
        <v>33</v>
      </c>
      <c r="Q2341" s="6" t="s">
        <v>30</v>
      </c>
      <c r="R2341" s="6" t="s">
        <v>53</v>
      </c>
      <c r="S2341" s="8" t="n">
        <v>25.3</v>
      </c>
      <c r="T2341" s="8" t="n">
        <v>676.35</v>
      </c>
      <c r="U2341" s="6" t="s">
        <v>31</v>
      </c>
      <c r="V2341" s="8" t="n">
        <f aca="false">IF(X2341="0-1 Year", ROUND(S2341/0.474, 2), IF(X2341="1-2 Years", ROUND(S2341/0.287, 2), ROUND(S2341/0.14, 2)))</f>
        <v>180.71</v>
      </c>
      <c r="W2341" s="6" t="str">
        <f aca="false">IF(V2341&gt;4000, "High", IF(V2341&gt;2000, "Medium", "Low"))</f>
        <v>Low</v>
      </c>
      <c r="X2341" s="9" t="s">
        <v>1765</v>
      </c>
      <c r="Y2341" s="10" t="n">
        <f aca="false">IF(U2341="Yes", 1, 0)</f>
        <v>1</v>
      </c>
      <c r="Z2341" s="10" t="n">
        <v>1</v>
      </c>
      <c r="AA2341" s="11" t="n">
        <f aca="false">MAX(0, ($S2341 * 0.35) - ($F2341 * 0.3))</f>
        <v>1.355</v>
      </c>
      <c r="AB2341" s="12" t="str">
        <f aca="false">IF(AA2341&gt;20,"High",IF(AA2341&gt;10,"Medium","Low"))</f>
        <v>Low</v>
      </c>
    </row>
    <row r="2342" customFormat="false" ht="18.65" hidden="false" customHeight="false" outlineLevel="0" collapsed="false">
      <c r="A2342" s="5" t="s">
        <v>2386</v>
      </c>
      <c r="B2342" s="6" t="s">
        <v>29</v>
      </c>
      <c r="C2342" s="6" t="s">
        <v>31</v>
      </c>
      <c r="D2342" s="6" t="s">
        <v>31</v>
      </c>
      <c r="E2342" s="6" t="s">
        <v>30</v>
      </c>
      <c r="F2342" s="7" t="n">
        <v>7</v>
      </c>
      <c r="G2342" s="6" t="s">
        <v>31</v>
      </c>
      <c r="H2342" s="6" t="s">
        <v>30</v>
      </c>
      <c r="I2342" s="6" t="s">
        <v>517</v>
      </c>
      <c r="J2342" s="6" t="s">
        <v>30</v>
      </c>
      <c r="K2342" s="6" t="s">
        <v>30</v>
      </c>
      <c r="L2342" s="6" t="s">
        <v>30</v>
      </c>
      <c r="M2342" s="6" t="s">
        <v>30</v>
      </c>
      <c r="N2342" s="6" t="s">
        <v>31</v>
      </c>
      <c r="O2342" s="6" t="s">
        <v>31</v>
      </c>
      <c r="P2342" s="6" t="s">
        <v>38</v>
      </c>
      <c r="Q2342" s="6" t="s">
        <v>31</v>
      </c>
      <c r="R2342" s="6" t="s">
        <v>39</v>
      </c>
      <c r="S2342" s="8" t="n">
        <v>89.5</v>
      </c>
      <c r="T2342" s="8" t="n">
        <v>676.7</v>
      </c>
      <c r="U2342" s="6" t="s">
        <v>31</v>
      </c>
      <c r="V2342" s="8" t="n">
        <f aca="false">IF(X2342="0-1 Year", ROUND(S2342/0.474, 2), IF(X2342="1-2 Years", ROUND(S2342/0.287, 2), ROUND(S2342/0.14, 2)))</f>
        <v>188.82</v>
      </c>
      <c r="W2342" s="6" t="str">
        <f aca="false">IF(V2342&gt;4000, "High", IF(V2342&gt;2000, "Medium", "Low"))</f>
        <v>Low</v>
      </c>
      <c r="X2342" s="9" t="s">
        <v>35</v>
      </c>
      <c r="Y2342" s="10" t="n">
        <f aca="false">IF(U2342="Yes", 1, 0)</f>
        <v>1</v>
      </c>
      <c r="Z2342" s="10" t="n">
        <v>1</v>
      </c>
      <c r="AA2342" s="11" t="n">
        <f aca="false">MAX(0, ($S2342 * 0.35) - ($F2342 * 0.3))</f>
        <v>29.225</v>
      </c>
      <c r="AB2342" s="12" t="str">
        <f aca="false">IF(AA2342&gt;20,"High",IF(AA2342&gt;10,"Medium","Low"))</f>
        <v>High</v>
      </c>
    </row>
    <row r="2343" customFormat="false" ht="18.65" hidden="false" customHeight="false" outlineLevel="0" collapsed="false">
      <c r="A2343" s="5" t="s">
        <v>2387</v>
      </c>
      <c r="B2343" s="6" t="s">
        <v>29</v>
      </c>
      <c r="C2343" s="6" t="s">
        <v>30</v>
      </c>
      <c r="D2343" s="6" t="s">
        <v>31</v>
      </c>
      <c r="E2343" s="6" t="s">
        <v>31</v>
      </c>
      <c r="F2343" s="7" t="n">
        <v>37</v>
      </c>
      <c r="G2343" s="6" t="s">
        <v>31</v>
      </c>
      <c r="H2343" s="6" t="s">
        <v>30</v>
      </c>
      <c r="I2343" s="6" t="s">
        <v>30</v>
      </c>
      <c r="J2343" s="6" t="s">
        <v>32</v>
      </c>
      <c r="K2343" s="6" t="s">
        <v>32</v>
      </c>
      <c r="L2343" s="6" t="s">
        <v>32</v>
      </c>
      <c r="M2343" s="6" t="s">
        <v>32</v>
      </c>
      <c r="N2343" s="6" t="s">
        <v>32</v>
      </c>
      <c r="O2343" s="6" t="s">
        <v>32</v>
      </c>
      <c r="P2343" s="6" t="s">
        <v>33</v>
      </c>
      <c r="Q2343" s="6" t="s">
        <v>30</v>
      </c>
      <c r="R2343" s="6" t="s">
        <v>58</v>
      </c>
      <c r="S2343" s="8" t="n">
        <v>19.8</v>
      </c>
      <c r="T2343" s="8" t="n">
        <v>677.05</v>
      </c>
      <c r="U2343" s="6" t="s">
        <v>30</v>
      </c>
      <c r="V2343" s="8" t="n">
        <f aca="false">IF(X2343="0-1 Year", ROUND(S2343/0.474, 2), IF(X2343="1-2 Years", ROUND(S2343/0.287, 2), ROUND(S2343/0.14, 2)))</f>
        <v>141.43</v>
      </c>
      <c r="W2343" s="6" t="str">
        <f aca="false">IF(V2343&gt;4000, "High", IF(V2343&gt;2000, "Medium", "Low"))</f>
        <v>Low</v>
      </c>
      <c r="X2343" s="9" t="s">
        <v>1765</v>
      </c>
      <c r="Y2343" s="10" t="n">
        <f aca="false">IF(U2343="Yes", 1, 0)</f>
        <v>0</v>
      </c>
      <c r="Z2343" s="10" t="n">
        <v>1</v>
      </c>
      <c r="AA2343" s="11" t="n">
        <f aca="false">MAX(0, ($S2343 * 0.35) - ($F2343 * 0.3))</f>
        <v>0</v>
      </c>
      <c r="AB2343" s="12" t="str">
        <f aca="false">IF(AA2343&gt;20,"High",IF(AA2343&gt;10,"Medium","Low"))</f>
        <v>Low</v>
      </c>
    </row>
    <row r="2344" customFormat="false" ht="18.65" hidden="false" customHeight="false" outlineLevel="0" collapsed="false">
      <c r="A2344" s="5" t="s">
        <v>2388</v>
      </c>
      <c r="B2344" s="6" t="s">
        <v>29</v>
      </c>
      <c r="C2344" s="6" t="s">
        <v>30</v>
      </c>
      <c r="D2344" s="6" t="s">
        <v>30</v>
      </c>
      <c r="E2344" s="6" t="s">
        <v>30</v>
      </c>
      <c r="F2344" s="7" t="n">
        <v>35</v>
      </c>
      <c r="G2344" s="6" t="s">
        <v>31</v>
      </c>
      <c r="H2344" s="6" t="s">
        <v>30</v>
      </c>
      <c r="I2344" s="6" t="s">
        <v>30</v>
      </c>
      <c r="J2344" s="6" t="s">
        <v>32</v>
      </c>
      <c r="K2344" s="6" t="s">
        <v>32</v>
      </c>
      <c r="L2344" s="6" t="s">
        <v>32</v>
      </c>
      <c r="M2344" s="6" t="s">
        <v>32</v>
      </c>
      <c r="N2344" s="6" t="s">
        <v>32</v>
      </c>
      <c r="O2344" s="6" t="s">
        <v>32</v>
      </c>
      <c r="P2344" s="6" t="s">
        <v>166</v>
      </c>
      <c r="Q2344" s="6" t="s">
        <v>30</v>
      </c>
      <c r="R2344" s="6" t="s">
        <v>34</v>
      </c>
      <c r="S2344" s="8" t="n">
        <v>19.25</v>
      </c>
      <c r="T2344" s="8" t="n">
        <v>677.9</v>
      </c>
      <c r="U2344" s="6" t="s">
        <v>30</v>
      </c>
      <c r="V2344" s="8" t="n">
        <f aca="false">IF(X2344="0-1 Year", ROUND(S2344/0.474, 2), IF(X2344="1-2 Years", ROUND(S2344/0.287, 2), ROUND(S2344/0.14, 2)))</f>
        <v>137.5</v>
      </c>
      <c r="W2344" s="6" t="str">
        <f aca="false">IF(V2344&gt;4000, "High", IF(V2344&gt;2000, "Medium", "Low"))</f>
        <v>Low</v>
      </c>
      <c r="X2344" s="9" t="s">
        <v>1765</v>
      </c>
      <c r="Y2344" s="10" t="n">
        <f aca="false">IF(U2344="Yes", 1, 0)</f>
        <v>0</v>
      </c>
      <c r="Z2344" s="10" t="n">
        <v>1</v>
      </c>
      <c r="AA2344" s="11" t="n">
        <f aca="false">MAX(0, ($S2344 * 0.35) - ($F2344 * 0.3))</f>
        <v>0</v>
      </c>
      <c r="AB2344" s="12" t="str">
        <f aca="false">IF(AA2344&gt;20,"High",IF(AA2344&gt;10,"Medium","Low"))</f>
        <v>Low</v>
      </c>
    </row>
    <row r="2345" customFormat="false" ht="18.65" hidden="false" customHeight="false" outlineLevel="0" collapsed="false">
      <c r="A2345" s="5" t="s">
        <v>2389</v>
      </c>
      <c r="B2345" s="6" t="s">
        <v>37</v>
      </c>
      <c r="C2345" s="6" t="s">
        <v>30</v>
      </c>
      <c r="D2345" s="6" t="s">
        <v>30</v>
      </c>
      <c r="E2345" s="6" t="s">
        <v>30</v>
      </c>
      <c r="F2345" s="7" t="n">
        <v>38</v>
      </c>
      <c r="G2345" s="6" t="s">
        <v>31</v>
      </c>
      <c r="H2345" s="6" t="s">
        <v>30</v>
      </c>
      <c r="I2345" s="6" t="s">
        <v>30</v>
      </c>
      <c r="J2345" s="6" t="s">
        <v>32</v>
      </c>
      <c r="K2345" s="6" t="s">
        <v>32</v>
      </c>
      <c r="L2345" s="6" t="s">
        <v>32</v>
      </c>
      <c r="M2345" s="6" t="s">
        <v>32</v>
      </c>
      <c r="N2345" s="6" t="s">
        <v>32</v>
      </c>
      <c r="O2345" s="6" t="s">
        <v>32</v>
      </c>
      <c r="P2345" s="6" t="s">
        <v>33</v>
      </c>
      <c r="Q2345" s="6" t="s">
        <v>30</v>
      </c>
      <c r="R2345" s="6" t="s">
        <v>34</v>
      </c>
      <c r="S2345" s="8" t="n">
        <v>20.05</v>
      </c>
      <c r="T2345" s="8" t="n">
        <v>678.2</v>
      </c>
      <c r="U2345" s="6" t="s">
        <v>30</v>
      </c>
      <c r="V2345" s="8" t="n">
        <f aca="false">IF(X2345="0-1 Year", ROUND(S2345/0.474, 2), IF(X2345="1-2 Years", ROUND(S2345/0.287, 2), ROUND(S2345/0.14, 2)))</f>
        <v>143.21</v>
      </c>
      <c r="W2345" s="6" t="str">
        <f aca="false">IF(V2345&gt;4000, "High", IF(V2345&gt;2000, "Medium", "Low"))</f>
        <v>Low</v>
      </c>
      <c r="X2345" s="9" t="s">
        <v>1765</v>
      </c>
      <c r="Y2345" s="10" t="n">
        <f aca="false">IF(U2345="Yes", 1, 0)</f>
        <v>0</v>
      </c>
      <c r="Z2345" s="10" t="n">
        <v>1</v>
      </c>
      <c r="AA2345" s="11" t="n">
        <f aca="false">MAX(0, ($S2345 * 0.35) - ($F2345 * 0.3))</f>
        <v>0</v>
      </c>
      <c r="AB2345" s="12" t="str">
        <f aca="false">IF(AA2345&gt;20,"High",IF(AA2345&gt;10,"Medium","Low"))</f>
        <v>Low</v>
      </c>
    </row>
    <row r="2346" customFormat="false" ht="18.65" hidden="false" customHeight="false" outlineLevel="0" collapsed="false">
      <c r="A2346" s="5" t="s">
        <v>2390</v>
      </c>
      <c r="B2346" s="6" t="s">
        <v>29</v>
      </c>
      <c r="C2346" s="6" t="s">
        <v>31</v>
      </c>
      <c r="D2346" s="6" t="s">
        <v>30</v>
      </c>
      <c r="E2346" s="6" t="s">
        <v>30</v>
      </c>
      <c r="F2346" s="7" t="n">
        <v>9</v>
      </c>
      <c r="G2346" s="6" t="s">
        <v>31</v>
      </c>
      <c r="H2346" s="6" t="s">
        <v>31</v>
      </c>
      <c r="I2346" s="6" t="s">
        <v>517</v>
      </c>
      <c r="J2346" s="6" t="s">
        <v>30</v>
      </c>
      <c r="K2346" s="6" t="s">
        <v>30</v>
      </c>
      <c r="L2346" s="6" t="s">
        <v>30</v>
      </c>
      <c r="M2346" s="6" t="s">
        <v>30</v>
      </c>
      <c r="N2346" s="6" t="s">
        <v>30</v>
      </c>
      <c r="O2346" s="6" t="s">
        <v>30</v>
      </c>
      <c r="P2346" s="6" t="s">
        <v>38</v>
      </c>
      <c r="Q2346" s="6" t="s">
        <v>31</v>
      </c>
      <c r="R2346" s="6" t="s">
        <v>39</v>
      </c>
      <c r="S2346" s="8" t="n">
        <v>74.05</v>
      </c>
      <c r="T2346" s="8" t="n">
        <v>678.45</v>
      </c>
      <c r="U2346" s="6" t="s">
        <v>30</v>
      </c>
      <c r="V2346" s="8" t="n">
        <f aca="false">IF(X2346="0-1 Year", ROUND(S2346/0.474, 2), IF(X2346="1-2 Years", ROUND(S2346/0.287, 2), ROUND(S2346/0.14, 2)))</f>
        <v>156.22</v>
      </c>
      <c r="W2346" s="6" t="str">
        <f aca="false">IF(V2346&gt;4000, "High", IF(V2346&gt;2000, "Medium", "Low"))</f>
        <v>Low</v>
      </c>
      <c r="X2346" s="9" t="s">
        <v>35</v>
      </c>
      <c r="Y2346" s="10" t="n">
        <f aca="false">IF(U2346="Yes", 1, 0)</f>
        <v>0</v>
      </c>
      <c r="Z2346" s="10" t="n">
        <v>1</v>
      </c>
      <c r="AA2346" s="11" t="n">
        <f aca="false">MAX(0, ($S2346 * 0.35) - ($F2346 * 0.3))</f>
        <v>23.2175</v>
      </c>
      <c r="AB2346" s="12" t="str">
        <f aca="false">IF(AA2346&gt;20,"High",IF(AA2346&gt;10,"Medium","Low"))</f>
        <v>High</v>
      </c>
    </row>
    <row r="2347" customFormat="false" ht="18.65" hidden="false" customHeight="false" outlineLevel="0" collapsed="false">
      <c r="A2347" s="5" t="s">
        <v>2391</v>
      </c>
      <c r="B2347" s="6" t="s">
        <v>29</v>
      </c>
      <c r="C2347" s="6" t="s">
        <v>30</v>
      </c>
      <c r="D2347" s="6" t="s">
        <v>31</v>
      </c>
      <c r="E2347" s="6" t="s">
        <v>31</v>
      </c>
      <c r="F2347" s="7" t="n">
        <v>23</v>
      </c>
      <c r="G2347" s="6" t="s">
        <v>30</v>
      </c>
      <c r="H2347" s="6" t="s">
        <v>202</v>
      </c>
      <c r="I2347" s="6" t="s">
        <v>203</v>
      </c>
      <c r="J2347" s="6" t="s">
        <v>30</v>
      </c>
      <c r="K2347" s="6" t="s">
        <v>30</v>
      </c>
      <c r="L2347" s="6" t="s">
        <v>30</v>
      </c>
      <c r="M2347" s="6" t="s">
        <v>31</v>
      </c>
      <c r="N2347" s="6" t="s">
        <v>30</v>
      </c>
      <c r="O2347" s="6" t="s">
        <v>30</v>
      </c>
      <c r="P2347" s="6" t="s">
        <v>38</v>
      </c>
      <c r="Q2347" s="6" t="s">
        <v>31</v>
      </c>
      <c r="R2347" s="6" t="s">
        <v>53</v>
      </c>
      <c r="S2347" s="8" t="n">
        <v>30.35</v>
      </c>
      <c r="T2347" s="8" t="n">
        <v>678.75</v>
      </c>
      <c r="U2347" s="6" t="s">
        <v>30</v>
      </c>
      <c r="V2347" s="8" t="n">
        <f aca="false">IF(X2347="0-1 Year", ROUND(S2347/0.474, 2), IF(X2347="1-2 Years", ROUND(S2347/0.287, 2), ROUND(S2347/0.14, 2)))</f>
        <v>105.75</v>
      </c>
      <c r="W2347" s="6" t="str">
        <f aca="false">IF(V2347&gt;4000, "High", IF(V2347&gt;2000, "Medium", "Low"))</f>
        <v>Low</v>
      </c>
      <c r="X2347" s="9" t="s">
        <v>1275</v>
      </c>
      <c r="Y2347" s="10" t="n">
        <f aca="false">IF(U2347="Yes", 1, 0)</f>
        <v>0</v>
      </c>
      <c r="Z2347" s="10" t="n">
        <v>1</v>
      </c>
      <c r="AA2347" s="11" t="n">
        <f aca="false">MAX(0, ($S2347 * 0.35) - ($F2347 * 0.3))</f>
        <v>3.7225</v>
      </c>
      <c r="AB2347" s="12" t="str">
        <f aca="false">IF(AA2347&gt;20,"High",IF(AA2347&gt;10,"Medium","Low"))</f>
        <v>Low</v>
      </c>
    </row>
    <row r="2348" customFormat="false" ht="18.65" hidden="false" customHeight="false" outlineLevel="0" collapsed="false">
      <c r="A2348" s="5" t="s">
        <v>2392</v>
      </c>
      <c r="B2348" s="6" t="s">
        <v>29</v>
      </c>
      <c r="C2348" s="6" t="s">
        <v>30</v>
      </c>
      <c r="D2348" s="6" t="s">
        <v>31</v>
      </c>
      <c r="E2348" s="6" t="s">
        <v>31</v>
      </c>
      <c r="F2348" s="7" t="n">
        <v>34</v>
      </c>
      <c r="G2348" s="6" t="s">
        <v>31</v>
      </c>
      <c r="H2348" s="6" t="s">
        <v>30</v>
      </c>
      <c r="I2348" s="6" t="s">
        <v>30</v>
      </c>
      <c r="J2348" s="6" t="s">
        <v>32</v>
      </c>
      <c r="K2348" s="6" t="s">
        <v>32</v>
      </c>
      <c r="L2348" s="6" t="s">
        <v>32</v>
      </c>
      <c r="M2348" s="6" t="s">
        <v>32</v>
      </c>
      <c r="N2348" s="6" t="s">
        <v>32</v>
      </c>
      <c r="O2348" s="6" t="s">
        <v>32</v>
      </c>
      <c r="P2348" s="6" t="s">
        <v>33</v>
      </c>
      <c r="Q2348" s="6" t="s">
        <v>30</v>
      </c>
      <c r="R2348" s="6" t="s">
        <v>58</v>
      </c>
      <c r="S2348" s="8" t="n">
        <v>19.6</v>
      </c>
      <c r="T2348" s="8" t="n">
        <v>678.8</v>
      </c>
      <c r="U2348" s="6" t="s">
        <v>30</v>
      </c>
      <c r="V2348" s="8" t="n">
        <f aca="false">IF(X2348="0-1 Year", ROUND(S2348/0.474, 2), IF(X2348="1-2 Years", ROUND(S2348/0.287, 2), ROUND(S2348/0.14, 2)))</f>
        <v>140</v>
      </c>
      <c r="W2348" s="6" t="str">
        <f aca="false">IF(V2348&gt;4000, "High", IF(V2348&gt;2000, "Medium", "Low"))</f>
        <v>Low</v>
      </c>
      <c r="X2348" s="9" t="s">
        <v>1765</v>
      </c>
      <c r="Y2348" s="10" t="n">
        <f aca="false">IF(U2348="Yes", 1, 0)</f>
        <v>0</v>
      </c>
      <c r="Z2348" s="10" t="n">
        <v>1</v>
      </c>
      <c r="AA2348" s="11" t="n">
        <f aca="false">MAX(0, ($S2348 * 0.35) - ($F2348 * 0.3))</f>
        <v>0</v>
      </c>
      <c r="AB2348" s="12" t="str">
        <f aca="false">IF(AA2348&gt;20,"High",IF(AA2348&gt;10,"Medium","Low"))</f>
        <v>Low</v>
      </c>
    </row>
    <row r="2349" customFormat="false" ht="18.65" hidden="false" customHeight="false" outlineLevel="0" collapsed="false">
      <c r="A2349" s="5" t="s">
        <v>2393</v>
      </c>
      <c r="B2349" s="6" t="s">
        <v>29</v>
      </c>
      <c r="C2349" s="6" t="s">
        <v>30</v>
      </c>
      <c r="D2349" s="6" t="s">
        <v>31</v>
      </c>
      <c r="E2349" s="6" t="s">
        <v>30</v>
      </c>
      <c r="F2349" s="7" t="n">
        <v>34</v>
      </c>
      <c r="G2349" s="6" t="s">
        <v>31</v>
      </c>
      <c r="H2349" s="6" t="s">
        <v>30</v>
      </c>
      <c r="I2349" s="6" t="s">
        <v>30</v>
      </c>
      <c r="J2349" s="6" t="s">
        <v>32</v>
      </c>
      <c r="K2349" s="6" t="s">
        <v>32</v>
      </c>
      <c r="L2349" s="6" t="s">
        <v>32</v>
      </c>
      <c r="M2349" s="6" t="s">
        <v>32</v>
      </c>
      <c r="N2349" s="6" t="s">
        <v>32</v>
      </c>
      <c r="O2349" s="6" t="s">
        <v>32</v>
      </c>
      <c r="P2349" s="6" t="s">
        <v>166</v>
      </c>
      <c r="Q2349" s="6" t="s">
        <v>30</v>
      </c>
      <c r="R2349" s="6" t="s">
        <v>58</v>
      </c>
      <c r="S2349" s="8" t="n">
        <v>20.05</v>
      </c>
      <c r="T2349" s="8" t="n">
        <v>679</v>
      </c>
      <c r="U2349" s="6" t="s">
        <v>30</v>
      </c>
      <c r="V2349" s="8" t="n">
        <f aca="false">IF(X2349="0-1 Year", ROUND(S2349/0.474, 2), IF(X2349="1-2 Years", ROUND(S2349/0.287, 2), ROUND(S2349/0.14, 2)))</f>
        <v>143.21</v>
      </c>
      <c r="W2349" s="6" t="str">
        <f aca="false">IF(V2349&gt;4000, "High", IF(V2349&gt;2000, "Medium", "Low"))</f>
        <v>Low</v>
      </c>
      <c r="X2349" s="9" t="s">
        <v>1765</v>
      </c>
      <c r="Y2349" s="10" t="n">
        <f aca="false">IF(U2349="Yes", 1, 0)</f>
        <v>0</v>
      </c>
      <c r="Z2349" s="10" t="n">
        <v>1</v>
      </c>
      <c r="AA2349" s="11" t="n">
        <f aca="false">MAX(0, ($S2349 * 0.35) - ($F2349 * 0.3))</f>
        <v>0</v>
      </c>
      <c r="AB2349" s="12" t="str">
        <f aca="false">IF(AA2349&gt;20,"High",IF(AA2349&gt;10,"Medium","Low"))</f>
        <v>Low</v>
      </c>
    </row>
    <row r="2350" customFormat="false" ht="18.65" hidden="false" customHeight="false" outlineLevel="0" collapsed="false">
      <c r="A2350" s="5" t="s">
        <v>2394</v>
      </c>
      <c r="B2350" s="6" t="s">
        <v>37</v>
      </c>
      <c r="C2350" s="6" t="s">
        <v>30</v>
      </c>
      <c r="D2350" s="6" t="s">
        <v>30</v>
      </c>
      <c r="E2350" s="6" t="s">
        <v>30</v>
      </c>
      <c r="F2350" s="7" t="n">
        <v>8</v>
      </c>
      <c r="G2350" s="6" t="s">
        <v>31</v>
      </c>
      <c r="H2350" s="6" t="s">
        <v>30</v>
      </c>
      <c r="I2350" s="6" t="s">
        <v>517</v>
      </c>
      <c r="J2350" s="6" t="s">
        <v>30</v>
      </c>
      <c r="K2350" s="6" t="s">
        <v>30</v>
      </c>
      <c r="L2350" s="6" t="s">
        <v>30</v>
      </c>
      <c r="M2350" s="6" t="s">
        <v>30</v>
      </c>
      <c r="N2350" s="6" t="s">
        <v>31</v>
      </c>
      <c r="O2350" s="6" t="s">
        <v>30</v>
      </c>
      <c r="P2350" s="6" t="s">
        <v>38</v>
      </c>
      <c r="Q2350" s="6" t="s">
        <v>31</v>
      </c>
      <c r="R2350" s="6" t="s">
        <v>53</v>
      </c>
      <c r="S2350" s="8" t="n">
        <v>80.1</v>
      </c>
      <c r="T2350" s="8" t="n">
        <v>679.3</v>
      </c>
      <c r="U2350" s="6" t="s">
        <v>31</v>
      </c>
      <c r="V2350" s="8" t="n">
        <f aca="false">IF(X2350="0-1 Year", ROUND(S2350/0.474, 2), IF(X2350="1-2 Years", ROUND(S2350/0.287, 2), ROUND(S2350/0.14, 2)))</f>
        <v>168.99</v>
      </c>
      <c r="W2350" s="6" t="str">
        <f aca="false">IF(V2350&gt;4000, "High", IF(V2350&gt;2000, "Medium", "Low"))</f>
        <v>Low</v>
      </c>
      <c r="X2350" s="9" t="s">
        <v>35</v>
      </c>
      <c r="Y2350" s="10" t="n">
        <f aca="false">IF(U2350="Yes", 1, 0)</f>
        <v>1</v>
      </c>
      <c r="Z2350" s="10" t="n">
        <v>1</v>
      </c>
      <c r="AA2350" s="11" t="n">
        <f aca="false">MAX(0, ($S2350 * 0.35) - ($F2350 * 0.3))</f>
        <v>25.635</v>
      </c>
      <c r="AB2350" s="12" t="str">
        <f aca="false">IF(AA2350&gt;20,"High",IF(AA2350&gt;10,"Medium","Low"))</f>
        <v>High</v>
      </c>
    </row>
    <row r="2351" customFormat="false" ht="18.65" hidden="false" customHeight="false" outlineLevel="0" collapsed="false">
      <c r="A2351" s="5" t="s">
        <v>2395</v>
      </c>
      <c r="B2351" s="6" t="s">
        <v>37</v>
      </c>
      <c r="C2351" s="6" t="s">
        <v>30</v>
      </c>
      <c r="D2351" s="6" t="s">
        <v>30</v>
      </c>
      <c r="E2351" s="6" t="s">
        <v>30</v>
      </c>
      <c r="F2351" s="7" t="n">
        <v>15</v>
      </c>
      <c r="G2351" s="6" t="s">
        <v>31</v>
      </c>
      <c r="H2351" s="6" t="s">
        <v>31</v>
      </c>
      <c r="I2351" s="6" t="s">
        <v>203</v>
      </c>
      <c r="J2351" s="6" t="s">
        <v>30</v>
      </c>
      <c r="K2351" s="6" t="s">
        <v>30</v>
      </c>
      <c r="L2351" s="6" t="s">
        <v>30</v>
      </c>
      <c r="M2351" s="6" t="s">
        <v>30</v>
      </c>
      <c r="N2351" s="6" t="s">
        <v>30</v>
      </c>
      <c r="O2351" s="6" t="s">
        <v>30</v>
      </c>
      <c r="P2351" s="6" t="s">
        <v>38</v>
      </c>
      <c r="Q2351" s="6" t="s">
        <v>31</v>
      </c>
      <c r="R2351" s="6" t="s">
        <v>39</v>
      </c>
      <c r="S2351" s="8" t="n">
        <v>49.1</v>
      </c>
      <c r="T2351" s="8" t="n">
        <v>679.55</v>
      </c>
      <c r="U2351" s="6" t="s">
        <v>31</v>
      </c>
      <c r="V2351" s="8" t="n">
        <f aca="false">IF(X2351="0-1 Year", ROUND(S2351/0.474, 2), IF(X2351="1-2 Years", ROUND(S2351/0.287, 2), ROUND(S2351/0.14, 2)))</f>
        <v>171.08</v>
      </c>
      <c r="W2351" s="6" t="str">
        <f aca="false">IF(V2351&gt;4000, "High", IF(V2351&gt;2000, "Medium", "Low"))</f>
        <v>Low</v>
      </c>
      <c r="X2351" s="9" t="s">
        <v>1275</v>
      </c>
      <c r="Y2351" s="10" t="n">
        <f aca="false">IF(U2351="Yes", 1, 0)</f>
        <v>1</v>
      </c>
      <c r="Z2351" s="10" t="n">
        <v>1</v>
      </c>
      <c r="AA2351" s="11" t="n">
        <f aca="false">MAX(0, ($S2351 * 0.35) - ($F2351 * 0.3))</f>
        <v>12.685</v>
      </c>
      <c r="AB2351" s="12" t="str">
        <f aca="false">IF(AA2351&gt;20,"High",IF(AA2351&gt;10,"Medium","Low"))</f>
        <v>Medium</v>
      </c>
    </row>
    <row r="2352" customFormat="false" ht="18.65" hidden="false" customHeight="false" outlineLevel="0" collapsed="false">
      <c r="A2352" s="5" t="s">
        <v>2396</v>
      </c>
      <c r="B2352" s="6" t="s">
        <v>37</v>
      </c>
      <c r="C2352" s="6" t="s">
        <v>30</v>
      </c>
      <c r="D2352" s="6" t="s">
        <v>30</v>
      </c>
      <c r="E2352" s="6" t="s">
        <v>30</v>
      </c>
      <c r="F2352" s="7" t="n">
        <v>36</v>
      </c>
      <c r="G2352" s="6" t="s">
        <v>31</v>
      </c>
      <c r="H2352" s="6" t="s">
        <v>30</v>
      </c>
      <c r="I2352" s="6" t="s">
        <v>30</v>
      </c>
      <c r="J2352" s="6" t="s">
        <v>32</v>
      </c>
      <c r="K2352" s="6" t="s">
        <v>32</v>
      </c>
      <c r="L2352" s="6" t="s">
        <v>32</v>
      </c>
      <c r="M2352" s="6" t="s">
        <v>32</v>
      </c>
      <c r="N2352" s="6" t="s">
        <v>32</v>
      </c>
      <c r="O2352" s="6" t="s">
        <v>32</v>
      </c>
      <c r="P2352" s="6" t="s">
        <v>33</v>
      </c>
      <c r="Q2352" s="6" t="s">
        <v>31</v>
      </c>
      <c r="R2352" s="6" t="s">
        <v>53</v>
      </c>
      <c r="S2352" s="8" t="n">
        <v>19.25</v>
      </c>
      <c r="T2352" s="8" t="n">
        <v>679.8</v>
      </c>
      <c r="U2352" s="6" t="s">
        <v>30</v>
      </c>
      <c r="V2352" s="8" t="n">
        <f aca="false">IF(X2352="0-1 Year", ROUND(S2352/0.474, 2), IF(X2352="1-2 Years", ROUND(S2352/0.287, 2), ROUND(S2352/0.14, 2)))</f>
        <v>137.5</v>
      </c>
      <c r="W2352" s="6" t="str">
        <f aca="false">IF(V2352&gt;4000, "High", IF(V2352&gt;2000, "Medium", "Low"))</f>
        <v>Low</v>
      </c>
      <c r="X2352" s="9" t="s">
        <v>1765</v>
      </c>
      <c r="Y2352" s="10" t="n">
        <f aca="false">IF(U2352="Yes", 1, 0)</f>
        <v>0</v>
      </c>
      <c r="Z2352" s="10" t="n">
        <v>1</v>
      </c>
      <c r="AA2352" s="11" t="n">
        <f aca="false">MAX(0, ($S2352 * 0.35) - ($F2352 * 0.3))</f>
        <v>0</v>
      </c>
      <c r="AB2352" s="12" t="str">
        <f aca="false">IF(AA2352&gt;20,"High",IF(AA2352&gt;10,"Medium","Low"))</f>
        <v>Low</v>
      </c>
    </row>
    <row r="2353" customFormat="false" ht="18.65" hidden="false" customHeight="false" outlineLevel="0" collapsed="false">
      <c r="A2353" s="5" t="s">
        <v>2397</v>
      </c>
      <c r="B2353" s="6" t="s">
        <v>29</v>
      </c>
      <c r="C2353" s="6" t="s">
        <v>31</v>
      </c>
      <c r="D2353" s="6" t="s">
        <v>30</v>
      </c>
      <c r="E2353" s="6" t="s">
        <v>30</v>
      </c>
      <c r="F2353" s="7" t="n">
        <v>16</v>
      </c>
      <c r="G2353" s="6" t="s">
        <v>30</v>
      </c>
      <c r="H2353" s="6" t="s">
        <v>202</v>
      </c>
      <c r="I2353" s="6" t="s">
        <v>203</v>
      </c>
      <c r="J2353" s="6" t="s">
        <v>30</v>
      </c>
      <c r="K2353" s="6" t="s">
        <v>31</v>
      </c>
      <c r="L2353" s="6" t="s">
        <v>30</v>
      </c>
      <c r="M2353" s="6" t="s">
        <v>30</v>
      </c>
      <c r="N2353" s="6" t="s">
        <v>31</v>
      </c>
      <c r="O2353" s="6" t="s">
        <v>30</v>
      </c>
      <c r="P2353" s="6" t="s">
        <v>38</v>
      </c>
      <c r="Q2353" s="6" t="s">
        <v>31</v>
      </c>
      <c r="R2353" s="6" t="s">
        <v>34</v>
      </c>
      <c r="S2353" s="8" t="n">
        <v>39</v>
      </c>
      <c r="T2353" s="8" t="n">
        <v>679.85</v>
      </c>
      <c r="U2353" s="6" t="s">
        <v>31</v>
      </c>
      <c r="V2353" s="8" t="n">
        <f aca="false">IF(X2353="0-1 Year", ROUND(S2353/0.474, 2), IF(X2353="1-2 Years", ROUND(S2353/0.287, 2), ROUND(S2353/0.14, 2)))</f>
        <v>135.89</v>
      </c>
      <c r="W2353" s="6" t="str">
        <f aca="false">IF(V2353&gt;4000, "High", IF(V2353&gt;2000, "Medium", "Low"))</f>
        <v>Low</v>
      </c>
      <c r="X2353" s="9" t="s">
        <v>1275</v>
      </c>
      <c r="Y2353" s="10" t="n">
        <f aca="false">IF(U2353="Yes", 1, 0)</f>
        <v>1</v>
      </c>
      <c r="Z2353" s="10" t="n">
        <v>1</v>
      </c>
      <c r="AA2353" s="11" t="n">
        <f aca="false">MAX(0, ($S2353 * 0.35) - ($F2353 * 0.3))</f>
        <v>8.85</v>
      </c>
      <c r="AB2353" s="12" t="str">
        <f aca="false">IF(AA2353&gt;20,"High",IF(AA2353&gt;10,"Medium","Low"))</f>
        <v>Low</v>
      </c>
    </row>
    <row r="2354" customFormat="false" ht="18.65" hidden="false" customHeight="false" outlineLevel="0" collapsed="false">
      <c r="A2354" s="5" t="s">
        <v>2398</v>
      </c>
      <c r="B2354" s="6" t="s">
        <v>37</v>
      </c>
      <c r="C2354" s="6" t="s">
        <v>30</v>
      </c>
      <c r="D2354" s="6" t="s">
        <v>31</v>
      </c>
      <c r="E2354" s="6" t="s">
        <v>31</v>
      </c>
      <c r="F2354" s="7" t="n">
        <v>8</v>
      </c>
      <c r="G2354" s="6" t="s">
        <v>31</v>
      </c>
      <c r="H2354" s="6" t="s">
        <v>30</v>
      </c>
      <c r="I2354" s="6" t="s">
        <v>517</v>
      </c>
      <c r="J2354" s="6" t="s">
        <v>30</v>
      </c>
      <c r="K2354" s="6" t="s">
        <v>31</v>
      </c>
      <c r="L2354" s="6" t="s">
        <v>30</v>
      </c>
      <c r="M2354" s="6" t="s">
        <v>30</v>
      </c>
      <c r="N2354" s="6" t="s">
        <v>31</v>
      </c>
      <c r="O2354" s="6" t="s">
        <v>30</v>
      </c>
      <c r="P2354" s="6" t="s">
        <v>38</v>
      </c>
      <c r="Q2354" s="6" t="s">
        <v>31</v>
      </c>
      <c r="R2354" s="6" t="s">
        <v>39</v>
      </c>
      <c r="S2354" s="8" t="n">
        <v>83.55</v>
      </c>
      <c r="T2354" s="8" t="n">
        <v>680.05</v>
      </c>
      <c r="U2354" s="6" t="s">
        <v>31</v>
      </c>
      <c r="V2354" s="8" t="n">
        <f aca="false">IF(X2354="0-1 Year", ROUND(S2354/0.474, 2), IF(X2354="1-2 Years", ROUND(S2354/0.287, 2), ROUND(S2354/0.14, 2)))</f>
        <v>176.27</v>
      </c>
      <c r="W2354" s="6" t="str">
        <f aca="false">IF(V2354&gt;4000, "High", IF(V2354&gt;2000, "Medium", "Low"))</f>
        <v>Low</v>
      </c>
      <c r="X2354" s="9" t="s">
        <v>35</v>
      </c>
      <c r="Y2354" s="10" t="n">
        <f aca="false">IF(U2354="Yes", 1, 0)</f>
        <v>1</v>
      </c>
      <c r="Z2354" s="10" t="n">
        <v>1</v>
      </c>
      <c r="AA2354" s="11" t="n">
        <f aca="false">MAX(0, ($S2354 * 0.35) - ($F2354 * 0.3))</f>
        <v>26.8425</v>
      </c>
      <c r="AB2354" s="12" t="str">
        <f aca="false">IF(AA2354&gt;20,"High",IF(AA2354&gt;10,"Medium","Low"))</f>
        <v>High</v>
      </c>
    </row>
    <row r="2355" customFormat="false" ht="18.65" hidden="false" customHeight="false" outlineLevel="0" collapsed="false">
      <c r="A2355" s="5" t="s">
        <v>2399</v>
      </c>
      <c r="B2355" s="6" t="s">
        <v>29</v>
      </c>
      <c r="C2355" s="6" t="s">
        <v>30</v>
      </c>
      <c r="D2355" s="6" t="s">
        <v>30</v>
      </c>
      <c r="E2355" s="6" t="s">
        <v>31</v>
      </c>
      <c r="F2355" s="7" t="n">
        <v>17</v>
      </c>
      <c r="G2355" s="6" t="s">
        <v>31</v>
      </c>
      <c r="H2355" s="6" t="s">
        <v>30</v>
      </c>
      <c r="I2355" s="6" t="s">
        <v>203</v>
      </c>
      <c r="J2355" s="6" t="s">
        <v>30</v>
      </c>
      <c r="K2355" s="6" t="s">
        <v>30</v>
      </c>
      <c r="L2355" s="6" t="s">
        <v>30</v>
      </c>
      <c r="M2355" s="6" t="s">
        <v>30</v>
      </c>
      <c r="N2355" s="6" t="s">
        <v>30</v>
      </c>
      <c r="O2355" s="6" t="s">
        <v>30</v>
      </c>
      <c r="P2355" s="6" t="s">
        <v>33</v>
      </c>
      <c r="Q2355" s="6" t="s">
        <v>30</v>
      </c>
      <c r="R2355" s="6" t="s">
        <v>34</v>
      </c>
      <c r="S2355" s="8" t="n">
        <v>44.6</v>
      </c>
      <c r="T2355" s="8" t="n">
        <v>681.4</v>
      </c>
      <c r="U2355" s="6" t="s">
        <v>30</v>
      </c>
      <c r="V2355" s="8" t="n">
        <f aca="false">IF(X2355="0-1 Year", ROUND(S2355/0.474, 2), IF(X2355="1-2 Years", ROUND(S2355/0.287, 2), ROUND(S2355/0.14, 2)))</f>
        <v>155.4</v>
      </c>
      <c r="W2355" s="6" t="str">
        <f aca="false">IF(V2355&gt;4000, "High", IF(V2355&gt;2000, "Medium", "Low"))</f>
        <v>Low</v>
      </c>
      <c r="X2355" s="9" t="s">
        <v>1275</v>
      </c>
      <c r="Y2355" s="10" t="n">
        <f aca="false">IF(U2355="Yes", 1, 0)</f>
        <v>0</v>
      </c>
      <c r="Z2355" s="10" t="n">
        <v>1</v>
      </c>
      <c r="AA2355" s="11" t="n">
        <f aca="false">MAX(0, ($S2355 * 0.35) - ($F2355 * 0.3))</f>
        <v>10.51</v>
      </c>
      <c r="AB2355" s="12" t="str">
        <f aca="false">IF(AA2355&gt;20,"High",IF(AA2355&gt;10,"Medium","Low"))</f>
        <v>Medium</v>
      </c>
    </row>
    <row r="2356" customFormat="false" ht="18.65" hidden="false" customHeight="false" outlineLevel="0" collapsed="false">
      <c r="A2356" s="5" t="s">
        <v>2400</v>
      </c>
      <c r="B2356" s="6" t="s">
        <v>37</v>
      </c>
      <c r="C2356" s="6" t="s">
        <v>30</v>
      </c>
      <c r="D2356" s="6" t="s">
        <v>31</v>
      </c>
      <c r="E2356" s="6" t="s">
        <v>31</v>
      </c>
      <c r="F2356" s="7" t="n">
        <v>34</v>
      </c>
      <c r="G2356" s="6" t="s">
        <v>31</v>
      </c>
      <c r="H2356" s="6" t="s">
        <v>30</v>
      </c>
      <c r="I2356" s="6" t="s">
        <v>30</v>
      </c>
      <c r="J2356" s="6" t="s">
        <v>32</v>
      </c>
      <c r="K2356" s="6" t="s">
        <v>32</v>
      </c>
      <c r="L2356" s="6" t="s">
        <v>32</v>
      </c>
      <c r="M2356" s="6" t="s">
        <v>32</v>
      </c>
      <c r="N2356" s="6" t="s">
        <v>32</v>
      </c>
      <c r="O2356" s="6" t="s">
        <v>32</v>
      </c>
      <c r="P2356" s="6" t="s">
        <v>33</v>
      </c>
      <c r="Q2356" s="6" t="s">
        <v>31</v>
      </c>
      <c r="R2356" s="6" t="s">
        <v>53</v>
      </c>
      <c r="S2356" s="8" t="n">
        <v>20.1</v>
      </c>
      <c r="T2356" s="8" t="n">
        <v>682.1</v>
      </c>
      <c r="U2356" s="6" t="s">
        <v>30</v>
      </c>
      <c r="V2356" s="8" t="n">
        <f aca="false">IF(X2356="0-1 Year", ROUND(S2356/0.474, 2), IF(X2356="1-2 Years", ROUND(S2356/0.287, 2), ROUND(S2356/0.14, 2)))</f>
        <v>143.57</v>
      </c>
      <c r="W2356" s="6" t="str">
        <f aca="false">IF(V2356&gt;4000, "High", IF(V2356&gt;2000, "Medium", "Low"))</f>
        <v>Low</v>
      </c>
      <c r="X2356" s="9" t="s">
        <v>1765</v>
      </c>
      <c r="Y2356" s="10" t="n">
        <f aca="false">IF(U2356="Yes", 1, 0)</f>
        <v>0</v>
      </c>
      <c r="Z2356" s="10" t="n">
        <v>1</v>
      </c>
      <c r="AA2356" s="11" t="n">
        <f aca="false">MAX(0, ($S2356 * 0.35) - ($F2356 * 0.3))</f>
        <v>0</v>
      </c>
      <c r="AB2356" s="12" t="str">
        <f aca="false">IF(AA2356&gt;20,"High",IF(AA2356&gt;10,"Medium","Low"))</f>
        <v>Low</v>
      </c>
    </row>
    <row r="2357" customFormat="false" ht="18.65" hidden="false" customHeight="false" outlineLevel="0" collapsed="false">
      <c r="A2357" s="5" t="s">
        <v>2401</v>
      </c>
      <c r="B2357" s="6" t="s">
        <v>29</v>
      </c>
      <c r="C2357" s="6" t="s">
        <v>30</v>
      </c>
      <c r="D2357" s="6" t="s">
        <v>30</v>
      </c>
      <c r="E2357" s="6" t="s">
        <v>31</v>
      </c>
      <c r="F2357" s="7" t="n">
        <v>33</v>
      </c>
      <c r="G2357" s="6" t="s">
        <v>31</v>
      </c>
      <c r="H2357" s="6" t="s">
        <v>30</v>
      </c>
      <c r="I2357" s="6" t="s">
        <v>30</v>
      </c>
      <c r="J2357" s="6" t="s">
        <v>32</v>
      </c>
      <c r="K2357" s="6" t="s">
        <v>32</v>
      </c>
      <c r="L2357" s="6" t="s">
        <v>32</v>
      </c>
      <c r="M2357" s="6" t="s">
        <v>32</v>
      </c>
      <c r="N2357" s="6" t="s">
        <v>32</v>
      </c>
      <c r="O2357" s="6" t="s">
        <v>32</v>
      </c>
      <c r="P2357" s="6" t="s">
        <v>33</v>
      </c>
      <c r="Q2357" s="6" t="s">
        <v>31</v>
      </c>
      <c r="R2357" s="6" t="s">
        <v>34</v>
      </c>
      <c r="S2357" s="8" t="n">
        <v>20.15</v>
      </c>
      <c r="T2357" s="8" t="n">
        <v>682.15</v>
      </c>
      <c r="U2357" s="6" t="s">
        <v>30</v>
      </c>
      <c r="V2357" s="8" t="n">
        <f aca="false">IF(X2357="0-1 Year", ROUND(S2357/0.474, 2), IF(X2357="1-2 Years", ROUND(S2357/0.287, 2), ROUND(S2357/0.14, 2)))</f>
        <v>143.93</v>
      </c>
      <c r="W2357" s="6" t="str">
        <f aca="false">IF(V2357&gt;4000, "High", IF(V2357&gt;2000, "Medium", "Low"))</f>
        <v>Low</v>
      </c>
      <c r="X2357" s="9" t="s">
        <v>1765</v>
      </c>
      <c r="Y2357" s="10" t="n">
        <f aca="false">IF(U2357="Yes", 1, 0)</f>
        <v>0</v>
      </c>
      <c r="Z2357" s="10" t="n">
        <v>1</v>
      </c>
      <c r="AA2357" s="11" t="n">
        <f aca="false">MAX(0, ($S2357 * 0.35) - ($F2357 * 0.3))</f>
        <v>0</v>
      </c>
      <c r="AB2357" s="12" t="str">
        <f aca="false">IF(AA2357&gt;20,"High",IF(AA2357&gt;10,"Medium","Low"))</f>
        <v>Low</v>
      </c>
    </row>
    <row r="2358" customFormat="false" ht="18.65" hidden="false" customHeight="false" outlineLevel="0" collapsed="false">
      <c r="A2358" s="5" t="s">
        <v>2402</v>
      </c>
      <c r="B2358" s="6" t="s">
        <v>29</v>
      </c>
      <c r="C2358" s="6" t="s">
        <v>30</v>
      </c>
      <c r="D2358" s="6" t="s">
        <v>31</v>
      </c>
      <c r="E2358" s="6" t="s">
        <v>31</v>
      </c>
      <c r="F2358" s="7" t="n">
        <v>11</v>
      </c>
      <c r="G2358" s="6" t="s">
        <v>31</v>
      </c>
      <c r="H2358" s="6" t="s">
        <v>30</v>
      </c>
      <c r="I2358" s="6" t="s">
        <v>203</v>
      </c>
      <c r="J2358" s="6" t="s">
        <v>30</v>
      </c>
      <c r="K2358" s="6" t="s">
        <v>30</v>
      </c>
      <c r="L2358" s="6" t="s">
        <v>31</v>
      </c>
      <c r="M2358" s="6" t="s">
        <v>30</v>
      </c>
      <c r="N2358" s="6" t="s">
        <v>31</v>
      </c>
      <c r="O2358" s="6" t="s">
        <v>30</v>
      </c>
      <c r="P2358" s="6" t="s">
        <v>38</v>
      </c>
      <c r="Q2358" s="6" t="s">
        <v>31</v>
      </c>
      <c r="R2358" s="6" t="s">
        <v>53</v>
      </c>
      <c r="S2358" s="8" t="n">
        <v>59.65</v>
      </c>
      <c r="T2358" s="8" t="n">
        <v>683.25</v>
      </c>
      <c r="U2358" s="6" t="s">
        <v>30</v>
      </c>
      <c r="V2358" s="8" t="n">
        <f aca="false">IF(X2358="0-1 Year", ROUND(S2358/0.474, 2), IF(X2358="1-2 Years", ROUND(S2358/0.287, 2), ROUND(S2358/0.14, 2)))</f>
        <v>125.84</v>
      </c>
      <c r="W2358" s="6" t="str">
        <f aca="false">IF(V2358&gt;4000, "High", IF(V2358&gt;2000, "Medium", "Low"))</f>
        <v>Low</v>
      </c>
      <c r="X2358" s="9" t="s">
        <v>35</v>
      </c>
      <c r="Y2358" s="10" t="n">
        <f aca="false">IF(U2358="Yes", 1, 0)</f>
        <v>0</v>
      </c>
      <c r="Z2358" s="10" t="n">
        <v>1</v>
      </c>
      <c r="AA2358" s="11" t="n">
        <f aca="false">MAX(0, ($S2358 * 0.35) - ($F2358 * 0.3))</f>
        <v>17.5775</v>
      </c>
      <c r="AB2358" s="12" t="str">
        <f aca="false">IF(AA2358&gt;20,"High",IF(AA2358&gt;10,"Medium","Low"))</f>
        <v>Medium</v>
      </c>
    </row>
    <row r="2359" customFormat="false" ht="18.65" hidden="false" customHeight="false" outlineLevel="0" collapsed="false">
      <c r="A2359" s="5" t="s">
        <v>2403</v>
      </c>
      <c r="B2359" s="6" t="s">
        <v>37</v>
      </c>
      <c r="C2359" s="6" t="s">
        <v>30</v>
      </c>
      <c r="D2359" s="6" t="s">
        <v>30</v>
      </c>
      <c r="E2359" s="6" t="s">
        <v>30</v>
      </c>
      <c r="F2359" s="7" t="n">
        <v>31</v>
      </c>
      <c r="G2359" s="6" t="s">
        <v>31</v>
      </c>
      <c r="H2359" s="6" t="s">
        <v>30</v>
      </c>
      <c r="I2359" s="6" t="s">
        <v>30</v>
      </c>
      <c r="J2359" s="6" t="s">
        <v>32</v>
      </c>
      <c r="K2359" s="6" t="s">
        <v>32</v>
      </c>
      <c r="L2359" s="6" t="s">
        <v>32</v>
      </c>
      <c r="M2359" s="6" t="s">
        <v>32</v>
      </c>
      <c r="N2359" s="6" t="s">
        <v>32</v>
      </c>
      <c r="O2359" s="6" t="s">
        <v>32</v>
      </c>
      <c r="P2359" s="6" t="s">
        <v>33</v>
      </c>
      <c r="Q2359" s="6" t="s">
        <v>30</v>
      </c>
      <c r="R2359" s="6" t="s">
        <v>34</v>
      </c>
      <c r="S2359" s="8" t="n">
        <v>20.95</v>
      </c>
      <c r="T2359" s="8" t="n">
        <v>683.25</v>
      </c>
      <c r="U2359" s="6" t="s">
        <v>30</v>
      </c>
      <c r="V2359" s="8" t="n">
        <f aca="false">IF(X2359="0-1 Year", ROUND(S2359/0.474, 2), IF(X2359="1-2 Years", ROUND(S2359/0.287, 2), ROUND(S2359/0.14, 2)))</f>
        <v>149.64</v>
      </c>
      <c r="W2359" s="6" t="str">
        <f aca="false">IF(V2359&gt;4000, "High", IF(V2359&gt;2000, "Medium", "Low"))</f>
        <v>Low</v>
      </c>
      <c r="X2359" s="9" t="s">
        <v>1765</v>
      </c>
      <c r="Y2359" s="10" t="n">
        <f aca="false">IF(U2359="Yes", 1, 0)</f>
        <v>0</v>
      </c>
      <c r="Z2359" s="10" t="n">
        <v>1</v>
      </c>
      <c r="AA2359" s="11" t="n">
        <f aca="false">MAX(0, ($S2359 * 0.35) - ($F2359 * 0.3))</f>
        <v>0</v>
      </c>
      <c r="AB2359" s="12" t="str">
        <f aca="false">IF(AA2359&gt;20,"High",IF(AA2359&gt;10,"Medium","Low"))</f>
        <v>Low</v>
      </c>
    </row>
    <row r="2360" customFormat="false" ht="18.65" hidden="false" customHeight="false" outlineLevel="0" collapsed="false">
      <c r="A2360" s="5" t="s">
        <v>2404</v>
      </c>
      <c r="B2360" s="6" t="s">
        <v>37</v>
      </c>
      <c r="C2360" s="6" t="s">
        <v>30</v>
      </c>
      <c r="D2360" s="6" t="s">
        <v>31</v>
      </c>
      <c r="E2360" s="6" t="s">
        <v>31</v>
      </c>
      <c r="F2360" s="7" t="n">
        <v>37</v>
      </c>
      <c r="G2360" s="6" t="s">
        <v>31</v>
      </c>
      <c r="H2360" s="6" t="s">
        <v>30</v>
      </c>
      <c r="I2360" s="6" t="s">
        <v>30</v>
      </c>
      <c r="J2360" s="6" t="s">
        <v>32</v>
      </c>
      <c r="K2360" s="6" t="s">
        <v>32</v>
      </c>
      <c r="L2360" s="6" t="s">
        <v>32</v>
      </c>
      <c r="M2360" s="6" t="s">
        <v>32</v>
      </c>
      <c r="N2360" s="6" t="s">
        <v>32</v>
      </c>
      <c r="O2360" s="6" t="s">
        <v>32</v>
      </c>
      <c r="P2360" s="6" t="s">
        <v>38</v>
      </c>
      <c r="Q2360" s="6" t="s">
        <v>30</v>
      </c>
      <c r="R2360" s="6" t="s">
        <v>39</v>
      </c>
      <c r="S2360" s="8" t="n">
        <v>19.35</v>
      </c>
      <c r="T2360" s="8" t="n">
        <v>683.75</v>
      </c>
      <c r="U2360" s="6" t="s">
        <v>30</v>
      </c>
      <c r="V2360" s="8" t="n">
        <f aca="false">IF(X2360="0-1 Year", ROUND(S2360/0.474, 2), IF(X2360="1-2 Years", ROUND(S2360/0.287, 2), ROUND(S2360/0.14, 2)))</f>
        <v>138.21</v>
      </c>
      <c r="W2360" s="6" t="str">
        <f aca="false">IF(V2360&gt;4000, "High", IF(V2360&gt;2000, "Medium", "Low"))</f>
        <v>Low</v>
      </c>
      <c r="X2360" s="9" t="s">
        <v>1765</v>
      </c>
      <c r="Y2360" s="10" t="n">
        <f aca="false">IF(U2360="Yes", 1, 0)</f>
        <v>0</v>
      </c>
      <c r="Z2360" s="10" t="n">
        <v>1</v>
      </c>
      <c r="AA2360" s="11" t="n">
        <f aca="false">MAX(0, ($S2360 * 0.35) - ($F2360 * 0.3))</f>
        <v>0</v>
      </c>
      <c r="AB2360" s="12" t="str">
        <f aca="false">IF(AA2360&gt;20,"High",IF(AA2360&gt;10,"Medium","Low"))</f>
        <v>Low</v>
      </c>
    </row>
    <row r="2361" customFormat="false" ht="18.65" hidden="false" customHeight="false" outlineLevel="0" collapsed="false">
      <c r="A2361" s="5" t="s">
        <v>2405</v>
      </c>
      <c r="B2361" s="6" t="s">
        <v>37</v>
      </c>
      <c r="C2361" s="6" t="s">
        <v>30</v>
      </c>
      <c r="D2361" s="6" t="s">
        <v>31</v>
      </c>
      <c r="E2361" s="6" t="s">
        <v>30</v>
      </c>
      <c r="F2361" s="7" t="n">
        <v>26</v>
      </c>
      <c r="G2361" s="6" t="s">
        <v>31</v>
      </c>
      <c r="H2361" s="6" t="s">
        <v>31</v>
      </c>
      <c r="I2361" s="6" t="s">
        <v>30</v>
      </c>
      <c r="J2361" s="6" t="s">
        <v>32</v>
      </c>
      <c r="K2361" s="6" t="s">
        <v>32</v>
      </c>
      <c r="L2361" s="6" t="s">
        <v>32</v>
      </c>
      <c r="M2361" s="6" t="s">
        <v>32</v>
      </c>
      <c r="N2361" s="6" t="s">
        <v>32</v>
      </c>
      <c r="O2361" s="6" t="s">
        <v>32</v>
      </c>
      <c r="P2361" s="6" t="s">
        <v>33</v>
      </c>
      <c r="Q2361" s="6" t="s">
        <v>30</v>
      </c>
      <c r="R2361" s="6" t="s">
        <v>34</v>
      </c>
      <c r="S2361" s="8" t="n">
        <v>26</v>
      </c>
      <c r="T2361" s="8" t="n">
        <v>684.05</v>
      </c>
      <c r="U2361" s="6" t="s">
        <v>30</v>
      </c>
      <c r="V2361" s="8" t="n">
        <f aca="false">IF(X2361="0-1 Year", ROUND(S2361/0.474, 2), IF(X2361="1-2 Years", ROUND(S2361/0.287, 2), ROUND(S2361/0.14, 2)))</f>
        <v>185.71</v>
      </c>
      <c r="W2361" s="6" t="str">
        <f aca="false">IF(V2361&gt;4000, "High", IF(V2361&gt;2000, "Medium", "Low"))</f>
        <v>Low</v>
      </c>
      <c r="X2361" s="9" t="s">
        <v>1765</v>
      </c>
      <c r="Y2361" s="10" t="n">
        <f aca="false">IF(U2361="Yes", 1, 0)</f>
        <v>0</v>
      </c>
      <c r="Z2361" s="10" t="n">
        <v>1</v>
      </c>
      <c r="AA2361" s="11" t="n">
        <f aca="false">MAX(0, ($S2361 * 0.35) - ($F2361 * 0.3))</f>
        <v>1.3</v>
      </c>
      <c r="AB2361" s="12" t="str">
        <f aca="false">IF(AA2361&gt;20,"High",IF(AA2361&gt;10,"Medium","Low"))</f>
        <v>Low</v>
      </c>
    </row>
    <row r="2362" customFormat="false" ht="18.65" hidden="false" customHeight="false" outlineLevel="0" collapsed="false">
      <c r="A2362" s="5" t="s">
        <v>2406</v>
      </c>
      <c r="B2362" s="6" t="s">
        <v>29</v>
      </c>
      <c r="C2362" s="6" t="s">
        <v>30</v>
      </c>
      <c r="D2362" s="6" t="s">
        <v>30</v>
      </c>
      <c r="E2362" s="6" t="s">
        <v>30</v>
      </c>
      <c r="F2362" s="7" t="n">
        <v>35</v>
      </c>
      <c r="G2362" s="6" t="s">
        <v>31</v>
      </c>
      <c r="H2362" s="6" t="s">
        <v>30</v>
      </c>
      <c r="I2362" s="6" t="s">
        <v>30</v>
      </c>
      <c r="J2362" s="6" t="s">
        <v>32</v>
      </c>
      <c r="K2362" s="6" t="s">
        <v>32</v>
      </c>
      <c r="L2362" s="6" t="s">
        <v>32</v>
      </c>
      <c r="M2362" s="6" t="s">
        <v>32</v>
      </c>
      <c r="N2362" s="6" t="s">
        <v>32</v>
      </c>
      <c r="O2362" s="6" t="s">
        <v>32</v>
      </c>
      <c r="P2362" s="6" t="s">
        <v>166</v>
      </c>
      <c r="Q2362" s="6" t="s">
        <v>31</v>
      </c>
      <c r="R2362" s="6" t="s">
        <v>34</v>
      </c>
      <c r="S2362" s="8" t="n">
        <v>20.2</v>
      </c>
      <c r="T2362" s="8" t="n">
        <v>684.4</v>
      </c>
      <c r="U2362" s="6" t="s">
        <v>30</v>
      </c>
      <c r="V2362" s="8" t="n">
        <f aca="false">IF(X2362="0-1 Year", ROUND(S2362/0.474, 2), IF(X2362="1-2 Years", ROUND(S2362/0.287, 2), ROUND(S2362/0.14, 2)))</f>
        <v>144.29</v>
      </c>
      <c r="W2362" s="6" t="str">
        <f aca="false">IF(V2362&gt;4000, "High", IF(V2362&gt;2000, "Medium", "Low"))</f>
        <v>Low</v>
      </c>
      <c r="X2362" s="9" t="s">
        <v>1765</v>
      </c>
      <c r="Y2362" s="10" t="n">
        <f aca="false">IF(U2362="Yes", 1, 0)</f>
        <v>0</v>
      </c>
      <c r="Z2362" s="10" t="n">
        <v>1</v>
      </c>
      <c r="AA2362" s="11" t="n">
        <f aca="false">MAX(0, ($S2362 * 0.35) - ($F2362 * 0.3))</f>
        <v>0</v>
      </c>
      <c r="AB2362" s="12" t="str">
        <f aca="false">IF(AA2362&gt;20,"High",IF(AA2362&gt;10,"Medium","Low"))</f>
        <v>Low</v>
      </c>
    </row>
    <row r="2363" customFormat="false" ht="18.65" hidden="false" customHeight="false" outlineLevel="0" collapsed="false">
      <c r="A2363" s="5" t="s">
        <v>2407</v>
      </c>
      <c r="B2363" s="6" t="s">
        <v>29</v>
      </c>
      <c r="C2363" s="6" t="s">
        <v>30</v>
      </c>
      <c r="D2363" s="6" t="s">
        <v>30</v>
      </c>
      <c r="E2363" s="6" t="s">
        <v>30</v>
      </c>
      <c r="F2363" s="7" t="n">
        <v>9</v>
      </c>
      <c r="G2363" s="6" t="s">
        <v>31</v>
      </c>
      <c r="H2363" s="6" t="s">
        <v>31</v>
      </c>
      <c r="I2363" s="6" t="s">
        <v>517</v>
      </c>
      <c r="J2363" s="6" t="s">
        <v>30</v>
      </c>
      <c r="K2363" s="6" t="s">
        <v>30</v>
      </c>
      <c r="L2363" s="6" t="s">
        <v>30</v>
      </c>
      <c r="M2363" s="6" t="s">
        <v>30</v>
      </c>
      <c r="N2363" s="6" t="s">
        <v>30</v>
      </c>
      <c r="O2363" s="6" t="s">
        <v>30</v>
      </c>
      <c r="P2363" s="6" t="s">
        <v>38</v>
      </c>
      <c r="Q2363" s="6" t="s">
        <v>31</v>
      </c>
      <c r="R2363" s="6" t="s">
        <v>39</v>
      </c>
      <c r="S2363" s="8" t="n">
        <v>76.25</v>
      </c>
      <c r="T2363" s="8" t="n">
        <v>684.85</v>
      </c>
      <c r="U2363" s="6" t="s">
        <v>30</v>
      </c>
      <c r="V2363" s="8" t="n">
        <f aca="false">IF(X2363="0-1 Year", ROUND(S2363/0.474, 2), IF(X2363="1-2 Years", ROUND(S2363/0.287, 2), ROUND(S2363/0.14, 2)))</f>
        <v>160.86</v>
      </c>
      <c r="W2363" s="6" t="str">
        <f aca="false">IF(V2363&gt;4000, "High", IF(V2363&gt;2000, "Medium", "Low"))</f>
        <v>Low</v>
      </c>
      <c r="X2363" s="9" t="s">
        <v>35</v>
      </c>
      <c r="Y2363" s="10" t="n">
        <f aca="false">IF(U2363="Yes", 1, 0)</f>
        <v>0</v>
      </c>
      <c r="Z2363" s="10" t="n">
        <v>1</v>
      </c>
      <c r="AA2363" s="11" t="n">
        <f aca="false">MAX(0, ($S2363 * 0.35) - ($F2363 * 0.3))</f>
        <v>23.9875</v>
      </c>
      <c r="AB2363" s="12" t="str">
        <f aca="false">IF(AA2363&gt;20,"High",IF(AA2363&gt;10,"Medium","Low"))</f>
        <v>High</v>
      </c>
    </row>
    <row r="2364" customFormat="false" ht="18.65" hidden="false" customHeight="false" outlineLevel="0" collapsed="false">
      <c r="A2364" s="5" t="s">
        <v>2408</v>
      </c>
      <c r="B2364" s="6" t="s">
        <v>37</v>
      </c>
      <c r="C2364" s="6" t="s">
        <v>30</v>
      </c>
      <c r="D2364" s="6" t="s">
        <v>30</v>
      </c>
      <c r="E2364" s="6" t="s">
        <v>30</v>
      </c>
      <c r="F2364" s="7" t="n">
        <v>10</v>
      </c>
      <c r="G2364" s="6" t="s">
        <v>31</v>
      </c>
      <c r="H2364" s="6" t="s">
        <v>30</v>
      </c>
      <c r="I2364" s="6" t="s">
        <v>203</v>
      </c>
      <c r="J2364" s="6" t="s">
        <v>30</v>
      </c>
      <c r="K2364" s="6" t="s">
        <v>31</v>
      </c>
      <c r="L2364" s="6" t="s">
        <v>30</v>
      </c>
      <c r="M2364" s="6" t="s">
        <v>31</v>
      </c>
      <c r="N2364" s="6" t="s">
        <v>30</v>
      </c>
      <c r="O2364" s="6" t="s">
        <v>31</v>
      </c>
      <c r="P2364" s="6" t="s">
        <v>33</v>
      </c>
      <c r="Q2364" s="6" t="s">
        <v>30</v>
      </c>
      <c r="R2364" s="6" t="s">
        <v>34</v>
      </c>
      <c r="S2364" s="8" t="n">
        <v>64.9</v>
      </c>
      <c r="T2364" s="8" t="n">
        <v>685.55</v>
      </c>
      <c r="U2364" s="6" t="s">
        <v>30</v>
      </c>
      <c r="V2364" s="8" t="n">
        <f aca="false">IF(X2364="0-1 Year", ROUND(S2364/0.474, 2), IF(X2364="1-2 Years", ROUND(S2364/0.287, 2), ROUND(S2364/0.14, 2)))</f>
        <v>136.92</v>
      </c>
      <c r="W2364" s="6" t="str">
        <f aca="false">IF(V2364&gt;4000, "High", IF(V2364&gt;2000, "Medium", "Low"))</f>
        <v>Low</v>
      </c>
      <c r="X2364" s="9" t="s">
        <v>35</v>
      </c>
      <c r="Y2364" s="10" t="n">
        <f aca="false">IF(U2364="Yes", 1, 0)</f>
        <v>0</v>
      </c>
      <c r="Z2364" s="10" t="n">
        <v>1</v>
      </c>
      <c r="AA2364" s="11" t="n">
        <f aca="false">MAX(0, ($S2364 * 0.35) - ($F2364 * 0.3))</f>
        <v>19.715</v>
      </c>
      <c r="AB2364" s="12" t="str">
        <f aca="false">IF(AA2364&gt;20,"High",IF(AA2364&gt;10,"Medium","Low"))</f>
        <v>Medium</v>
      </c>
    </row>
    <row r="2365" customFormat="false" ht="18.65" hidden="false" customHeight="false" outlineLevel="0" collapsed="false">
      <c r="A2365" s="5" t="s">
        <v>2409</v>
      </c>
      <c r="B2365" s="6" t="s">
        <v>29</v>
      </c>
      <c r="C2365" s="6" t="s">
        <v>30</v>
      </c>
      <c r="D2365" s="6" t="s">
        <v>31</v>
      </c>
      <c r="E2365" s="6" t="s">
        <v>31</v>
      </c>
      <c r="F2365" s="7" t="n">
        <v>35</v>
      </c>
      <c r="G2365" s="6" t="s">
        <v>31</v>
      </c>
      <c r="H2365" s="6" t="s">
        <v>30</v>
      </c>
      <c r="I2365" s="6" t="s">
        <v>30</v>
      </c>
      <c r="J2365" s="6" t="s">
        <v>32</v>
      </c>
      <c r="K2365" s="6" t="s">
        <v>32</v>
      </c>
      <c r="L2365" s="6" t="s">
        <v>32</v>
      </c>
      <c r="M2365" s="6" t="s">
        <v>32</v>
      </c>
      <c r="N2365" s="6" t="s">
        <v>32</v>
      </c>
      <c r="O2365" s="6" t="s">
        <v>32</v>
      </c>
      <c r="P2365" s="6" t="s">
        <v>166</v>
      </c>
      <c r="Q2365" s="6" t="s">
        <v>30</v>
      </c>
      <c r="R2365" s="6" t="s">
        <v>34</v>
      </c>
      <c r="S2365" s="8" t="n">
        <v>19.6</v>
      </c>
      <c r="T2365" s="8" t="n">
        <v>686.95</v>
      </c>
      <c r="U2365" s="6" t="s">
        <v>30</v>
      </c>
      <c r="V2365" s="8" t="n">
        <f aca="false">IF(X2365="0-1 Year", ROUND(S2365/0.474, 2), IF(X2365="1-2 Years", ROUND(S2365/0.287, 2), ROUND(S2365/0.14, 2)))</f>
        <v>140</v>
      </c>
      <c r="W2365" s="6" t="str">
        <f aca="false">IF(V2365&gt;4000, "High", IF(V2365&gt;2000, "Medium", "Low"))</f>
        <v>Low</v>
      </c>
      <c r="X2365" s="9" t="s">
        <v>1765</v>
      </c>
      <c r="Y2365" s="10" t="n">
        <f aca="false">IF(U2365="Yes", 1, 0)</f>
        <v>0</v>
      </c>
      <c r="Z2365" s="10" t="n">
        <v>1</v>
      </c>
      <c r="AA2365" s="11" t="n">
        <f aca="false">MAX(0, ($S2365 * 0.35) - ($F2365 * 0.3))</f>
        <v>0</v>
      </c>
      <c r="AB2365" s="12" t="str">
        <f aca="false">IF(AA2365&gt;20,"High",IF(AA2365&gt;10,"Medium","Low"))</f>
        <v>Low</v>
      </c>
    </row>
    <row r="2366" customFormat="false" ht="18.65" hidden="false" customHeight="false" outlineLevel="0" collapsed="false">
      <c r="A2366" s="5" t="s">
        <v>2410</v>
      </c>
      <c r="B2366" s="6" t="s">
        <v>29</v>
      </c>
      <c r="C2366" s="6" t="s">
        <v>30</v>
      </c>
      <c r="D2366" s="6" t="s">
        <v>31</v>
      </c>
      <c r="E2366" s="6" t="s">
        <v>30</v>
      </c>
      <c r="F2366" s="7" t="n">
        <v>24</v>
      </c>
      <c r="G2366" s="6" t="s">
        <v>30</v>
      </c>
      <c r="H2366" s="6" t="s">
        <v>202</v>
      </c>
      <c r="I2366" s="6" t="s">
        <v>203</v>
      </c>
      <c r="J2366" s="6" t="s">
        <v>30</v>
      </c>
      <c r="K2366" s="6" t="s">
        <v>30</v>
      </c>
      <c r="L2366" s="6" t="s">
        <v>31</v>
      </c>
      <c r="M2366" s="6" t="s">
        <v>30</v>
      </c>
      <c r="N2366" s="6" t="s">
        <v>30</v>
      </c>
      <c r="O2366" s="6" t="s">
        <v>30</v>
      </c>
      <c r="P2366" s="6" t="s">
        <v>38</v>
      </c>
      <c r="Q2366" s="6" t="s">
        <v>30</v>
      </c>
      <c r="R2366" s="6" t="s">
        <v>39</v>
      </c>
      <c r="S2366" s="8" t="n">
        <v>29.1</v>
      </c>
      <c r="T2366" s="8" t="n">
        <v>688</v>
      </c>
      <c r="U2366" s="6" t="s">
        <v>30</v>
      </c>
      <c r="V2366" s="8" t="n">
        <f aca="false">IF(X2366="0-1 Year", ROUND(S2366/0.474, 2), IF(X2366="1-2 Years", ROUND(S2366/0.287, 2), ROUND(S2366/0.14, 2)))</f>
        <v>101.39</v>
      </c>
      <c r="W2366" s="6" t="str">
        <f aca="false">IF(V2366&gt;4000, "High", IF(V2366&gt;2000, "Medium", "Low"))</f>
        <v>Low</v>
      </c>
      <c r="X2366" s="9" t="s">
        <v>1275</v>
      </c>
      <c r="Y2366" s="10" t="n">
        <f aca="false">IF(U2366="Yes", 1, 0)</f>
        <v>0</v>
      </c>
      <c r="Z2366" s="10" t="n">
        <v>1</v>
      </c>
      <c r="AA2366" s="11" t="n">
        <f aca="false">MAX(0, ($S2366 * 0.35) - ($F2366 * 0.3))</f>
        <v>2.985</v>
      </c>
      <c r="AB2366" s="12" t="str">
        <f aca="false">IF(AA2366&gt;20,"High",IF(AA2366&gt;10,"Medium","Low"))</f>
        <v>Low</v>
      </c>
    </row>
    <row r="2367" customFormat="false" ht="18.65" hidden="false" customHeight="false" outlineLevel="0" collapsed="false">
      <c r="A2367" s="5" t="s">
        <v>2411</v>
      </c>
      <c r="B2367" s="6" t="s">
        <v>29</v>
      </c>
      <c r="C2367" s="6" t="s">
        <v>30</v>
      </c>
      <c r="D2367" s="6" t="s">
        <v>30</v>
      </c>
      <c r="E2367" s="6" t="s">
        <v>30</v>
      </c>
      <c r="F2367" s="7" t="n">
        <v>15</v>
      </c>
      <c r="G2367" s="6" t="s">
        <v>30</v>
      </c>
      <c r="H2367" s="6" t="s">
        <v>202</v>
      </c>
      <c r="I2367" s="6" t="s">
        <v>203</v>
      </c>
      <c r="J2367" s="6" t="s">
        <v>30</v>
      </c>
      <c r="K2367" s="6" t="s">
        <v>30</v>
      </c>
      <c r="L2367" s="6" t="s">
        <v>31</v>
      </c>
      <c r="M2367" s="6" t="s">
        <v>30</v>
      </c>
      <c r="N2367" s="6" t="s">
        <v>31</v>
      </c>
      <c r="O2367" s="6" t="s">
        <v>31</v>
      </c>
      <c r="P2367" s="6" t="s">
        <v>33</v>
      </c>
      <c r="Q2367" s="6" t="s">
        <v>30</v>
      </c>
      <c r="R2367" s="6" t="s">
        <v>39</v>
      </c>
      <c r="S2367" s="8" t="n">
        <v>50.75</v>
      </c>
      <c r="T2367" s="8" t="n">
        <v>688.2</v>
      </c>
      <c r="U2367" s="6" t="s">
        <v>30</v>
      </c>
      <c r="V2367" s="8" t="n">
        <f aca="false">IF(X2367="0-1 Year", ROUND(S2367/0.474, 2), IF(X2367="1-2 Years", ROUND(S2367/0.287, 2), ROUND(S2367/0.14, 2)))</f>
        <v>176.83</v>
      </c>
      <c r="W2367" s="6" t="str">
        <f aca="false">IF(V2367&gt;4000, "High", IF(V2367&gt;2000, "Medium", "Low"))</f>
        <v>Low</v>
      </c>
      <c r="X2367" s="9" t="s">
        <v>1275</v>
      </c>
      <c r="Y2367" s="10" t="n">
        <f aca="false">IF(U2367="Yes", 1, 0)</f>
        <v>0</v>
      </c>
      <c r="Z2367" s="10" t="n">
        <v>1</v>
      </c>
      <c r="AA2367" s="11" t="n">
        <f aca="false">MAX(0, ($S2367 * 0.35) - ($F2367 * 0.3))</f>
        <v>13.2625</v>
      </c>
      <c r="AB2367" s="12" t="str">
        <f aca="false">IF(AA2367&gt;20,"High",IF(AA2367&gt;10,"Medium","Low"))</f>
        <v>Medium</v>
      </c>
    </row>
    <row r="2368" customFormat="false" ht="18.65" hidden="false" customHeight="false" outlineLevel="0" collapsed="false">
      <c r="A2368" s="5" t="s">
        <v>2412</v>
      </c>
      <c r="B2368" s="6" t="s">
        <v>29</v>
      </c>
      <c r="C2368" s="6" t="s">
        <v>30</v>
      </c>
      <c r="D2368" s="6" t="s">
        <v>30</v>
      </c>
      <c r="E2368" s="6" t="s">
        <v>30</v>
      </c>
      <c r="F2368" s="7" t="n">
        <v>11</v>
      </c>
      <c r="G2368" s="6" t="s">
        <v>31</v>
      </c>
      <c r="H2368" s="6" t="s">
        <v>30</v>
      </c>
      <c r="I2368" s="6" t="s">
        <v>203</v>
      </c>
      <c r="J2368" s="6" t="s">
        <v>30</v>
      </c>
      <c r="K2368" s="6" t="s">
        <v>31</v>
      </c>
      <c r="L2368" s="6" t="s">
        <v>31</v>
      </c>
      <c r="M2368" s="6" t="s">
        <v>31</v>
      </c>
      <c r="N2368" s="6" t="s">
        <v>30</v>
      </c>
      <c r="O2368" s="6" t="s">
        <v>30</v>
      </c>
      <c r="P2368" s="6" t="s">
        <v>38</v>
      </c>
      <c r="Q2368" s="6" t="s">
        <v>31</v>
      </c>
      <c r="R2368" s="6" t="s">
        <v>39</v>
      </c>
      <c r="S2368" s="8" t="n">
        <v>60.9</v>
      </c>
      <c r="T2368" s="8" t="n">
        <v>688.5</v>
      </c>
      <c r="U2368" s="6" t="s">
        <v>30</v>
      </c>
      <c r="V2368" s="8" t="n">
        <f aca="false">IF(X2368="0-1 Year", ROUND(S2368/0.474, 2), IF(X2368="1-2 Years", ROUND(S2368/0.287, 2), ROUND(S2368/0.14, 2)))</f>
        <v>128.48</v>
      </c>
      <c r="W2368" s="6" t="str">
        <f aca="false">IF(V2368&gt;4000, "High", IF(V2368&gt;2000, "Medium", "Low"))</f>
        <v>Low</v>
      </c>
      <c r="X2368" s="9" t="s">
        <v>35</v>
      </c>
      <c r="Y2368" s="10" t="n">
        <f aca="false">IF(U2368="Yes", 1, 0)</f>
        <v>0</v>
      </c>
      <c r="Z2368" s="10" t="n">
        <v>1</v>
      </c>
      <c r="AA2368" s="11" t="n">
        <f aca="false">MAX(0, ($S2368 * 0.35) - ($F2368 * 0.3))</f>
        <v>18.015</v>
      </c>
      <c r="AB2368" s="12" t="str">
        <f aca="false">IF(AA2368&gt;20,"High",IF(AA2368&gt;10,"Medium","Low"))</f>
        <v>Medium</v>
      </c>
    </row>
    <row r="2369" customFormat="false" ht="18.65" hidden="false" customHeight="false" outlineLevel="0" collapsed="false">
      <c r="A2369" s="5" t="s">
        <v>2413</v>
      </c>
      <c r="B2369" s="6" t="s">
        <v>29</v>
      </c>
      <c r="C2369" s="6" t="s">
        <v>31</v>
      </c>
      <c r="D2369" s="6" t="s">
        <v>30</v>
      </c>
      <c r="E2369" s="6" t="s">
        <v>30</v>
      </c>
      <c r="F2369" s="7" t="n">
        <v>10</v>
      </c>
      <c r="G2369" s="6" t="s">
        <v>31</v>
      </c>
      <c r="H2369" s="6" t="s">
        <v>30</v>
      </c>
      <c r="I2369" s="6" t="s">
        <v>517</v>
      </c>
      <c r="J2369" s="6" t="s">
        <v>30</v>
      </c>
      <c r="K2369" s="6" t="s">
        <v>31</v>
      </c>
      <c r="L2369" s="6" t="s">
        <v>30</v>
      </c>
      <c r="M2369" s="6" t="s">
        <v>30</v>
      </c>
      <c r="N2369" s="6" t="s">
        <v>30</v>
      </c>
      <c r="O2369" s="6" t="s">
        <v>30</v>
      </c>
      <c r="P2369" s="6" t="s">
        <v>38</v>
      </c>
      <c r="Q2369" s="6" t="s">
        <v>31</v>
      </c>
      <c r="R2369" s="6" t="s">
        <v>39</v>
      </c>
      <c r="S2369" s="8" t="n">
        <v>72.85</v>
      </c>
      <c r="T2369" s="8" t="n">
        <v>688.65</v>
      </c>
      <c r="U2369" s="6" t="s">
        <v>31</v>
      </c>
      <c r="V2369" s="8" t="n">
        <f aca="false">IF(X2369="0-1 Year", ROUND(S2369/0.474, 2), IF(X2369="1-2 Years", ROUND(S2369/0.287, 2), ROUND(S2369/0.14, 2)))</f>
        <v>153.69</v>
      </c>
      <c r="W2369" s="6" t="str">
        <f aca="false">IF(V2369&gt;4000, "High", IF(V2369&gt;2000, "Medium", "Low"))</f>
        <v>Low</v>
      </c>
      <c r="X2369" s="9" t="s">
        <v>35</v>
      </c>
      <c r="Y2369" s="10" t="n">
        <f aca="false">IF(U2369="Yes", 1, 0)</f>
        <v>1</v>
      </c>
      <c r="Z2369" s="10" t="n">
        <v>1</v>
      </c>
      <c r="AA2369" s="11" t="n">
        <f aca="false">MAX(0, ($S2369 * 0.35) - ($F2369 * 0.3))</f>
        <v>22.4975</v>
      </c>
      <c r="AB2369" s="12" t="str">
        <f aca="false">IF(AA2369&gt;20,"High",IF(AA2369&gt;10,"Medium","Low"))</f>
        <v>High</v>
      </c>
    </row>
    <row r="2370" customFormat="false" ht="18.65" hidden="false" customHeight="false" outlineLevel="0" collapsed="false">
      <c r="A2370" s="5" t="s">
        <v>2414</v>
      </c>
      <c r="B2370" s="6" t="s">
        <v>29</v>
      </c>
      <c r="C2370" s="6" t="s">
        <v>30</v>
      </c>
      <c r="D2370" s="6" t="s">
        <v>30</v>
      </c>
      <c r="E2370" s="6" t="s">
        <v>30</v>
      </c>
      <c r="F2370" s="7" t="n">
        <v>36</v>
      </c>
      <c r="G2370" s="6" t="s">
        <v>31</v>
      </c>
      <c r="H2370" s="6" t="s">
        <v>30</v>
      </c>
      <c r="I2370" s="6" t="s">
        <v>30</v>
      </c>
      <c r="J2370" s="6" t="s">
        <v>32</v>
      </c>
      <c r="K2370" s="6" t="s">
        <v>32</v>
      </c>
      <c r="L2370" s="6" t="s">
        <v>32</v>
      </c>
      <c r="M2370" s="6" t="s">
        <v>32</v>
      </c>
      <c r="N2370" s="6" t="s">
        <v>32</v>
      </c>
      <c r="O2370" s="6" t="s">
        <v>32</v>
      </c>
      <c r="P2370" s="6" t="s">
        <v>166</v>
      </c>
      <c r="Q2370" s="6" t="s">
        <v>31</v>
      </c>
      <c r="R2370" s="6" t="s">
        <v>58</v>
      </c>
      <c r="S2370" s="8" t="n">
        <v>18.55</v>
      </c>
      <c r="T2370" s="8" t="n">
        <v>689</v>
      </c>
      <c r="U2370" s="6" t="s">
        <v>30</v>
      </c>
      <c r="V2370" s="8" t="n">
        <f aca="false">IF(X2370="0-1 Year", ROUND(S2370/0.474, 2), IF(X2370="1-2 Years", ROUND(S2370/0.287, 2), ROUND(S2370/0.14, 2)))</f>
        <v>132.5</v>
      </c>
      <c r="W2370" s="6" t="str">
        <f aca="false">IF(V2370&gt;4000, "High", IF(V2370&gt;2000, "Medium", "Low"))</f>
        <v>Low</v>
      </c>
      <c r="X2370" s="9" t="s">
        <v>1765</v>
      </c>
      <c r="Y2370" s="10" t="n">
        <f aca="false">IF(U2370="Yes", 1, 0)</f>
        <v>0</v>
      </c>
      <c r="Z2370" s="10" t="n">
        <v>1</v>
      </c>
      <c r="AA2370" s="11" t="n">
        <f aca="false">MAX(0, ($S2370 * 0.35) - ($F2370 * 0.3))</f>
        <v>0</v>
      </c>
      <c r="AB2370" s="12" t="str">
        <f aca="false">IF(AA2370&gt;20,"High",IF(AA2370&gt;10,"Medium","Low"))</f>
        <v>Low</v>
      </c>
    </row>
    <row r="2371" customFormat="false" ht="18.65" hidden="false" customHeight="false" outlineLevel="0" collapsed="false">
      <c r="A2371" s="5" t="s">
        <v>2415</v>
      </c>
      <c r="B2371" s="6" t="s">
        <v>37</v>
      </c>
      <c r="C2371" s="6" t="s">
        <v>30</v>
      </c>
      <c r="D2371" s="6" t="s">
        <v>30</v>
      </c>
      <c r="E2371" s="6" t="s">
        <v>30</v>
      </c>
      <c r="F2371" s="7" t="n">
        <v>31</v>
      </c>
      <c r="G2371" s="6" t="s">
        <v>31</v>
      </c>
      <c r="H2371" s="6" t="s">
        <v>30</v>
      </c>
      <c r="I2371" s="6" t="s">
        <v>30</v>
      </c>
      <c r="J2371" s="6" t="s">
        <v>32</v>
      </c>
      <c r="K2371" s="6" t="s">
        <v>32</v>
      </c>
      <c r="L2371" s="6" t="s">
        <v>32</v>
      </c>
      <c r="M2371" s="6" t="s">
        <v>32</v>
      </c>
      <c r="N2371" s="6" t="s">
        <v>32</v>
      </c>
      <c r="O2371" s="6" t="s">
        <v>32</v>
      </c>
      <c r="P2371" s="6" t="s">
        <v>166</v>
      </c>
      <c r="Q2371" s="6" t="s">
        <v>30</v>
      </c>
      <c r="R2371" s="6" t="s">
        <v>58</v>
      </c>
      <c r="S2371" s="8" t="n">
        <v>20.9</v>
      </c>
      <c r="T2371" s="8" t="n">
        <v>689.35</v>
      </c>
      <c r="U2371" s="6" t="s">
        <v>30</v>
      </c>
      <c r="V2371" s="8" t="n">
        <f aca="false">IF(X2371="0-1 Year", ROUND(S2371/0.474, 2), IF(X2371="1-2 Years", ROUND(S2371/0.287, 2), ROUND(S2371/0.14, 2)))</f>
        <v>149.29</v>
      </c>
      <c r="W2371" s="6" t="str">
        <f aca="false">IF(V2371&gt;4000, "High", IF(V2371&gt;2000, "Medium", "Low"))</f>
        <v>Low</v>
      </c>
      <c r="X2371" s="9" t="s">
        <v>1765</v>
      </c>
      <c r="Y2371" s="10" t="n">
        <f aca="false">IF(U2371="Yes", 1, 0)</f>
        <v>0</v>
      </c>
      <c r="Z2371" s="10" t="n">
        <v>1</v>
      </c>
      <c r="AA2371" s="11" t="n">
        <f aca="false">MAX(0, ($S2371 * 0.35) - ($F2371 * 0.3))</f>
        <v>0</v>
      </c>
      <c r="AB2371" s="12" t="str">
        <f aca="false">IF(AA2371&gt;20,"High",IF(AA2371&gt;10,"Medium","Low"))</f>
        <v>Low</v>
      </c>
    </row>
    <row r="2372" customFormat="false" ht="18.65" hidden="false" customHeight="false" outlineLevel="0" collapsed="false">
      <c r="A2372" s="5" t="s">
        <v>2416</v>
      </c>
      <c r="B2372" s="6" t="s">
        <v>29</v>
      </c>
      <c r="C2372" s="6" t="s">
        <v>30</v>
      </c>
      <c r="D2372" s="6" t="s">
        <v>30</v>
      </c>
      <c r="E2372" s="6" t="s">
        <v>30</v>
      </c>
      <c r="F2372" s="7" t="n">
        <v>33</v>
      </c>
      <c r="G2372" s="6" t="s">
        <v>31</v>
      </c>
      <c r="H2372" s="6" t="s">
        <v>30</v>
      </c>
      <c r="I2372" s="6" t="s">
        <v>30</v>
      </c>
      <c r="J2372" s="6" t="s">
        <v>32</v>
      </c>
      <c r="K2372" s="6" t="s">
        <v>32</v>
      </c>
      <c r="L2372" s="6" t="s">
        <v>32</v>
      </c>
      <c r="M2372" s="6" t="s">
        <v>32</v>
      </c>
      <c r="N2372" s="6" t="s">
        <v>32</v>
      </c>
      <c r="O2372" s="6" t="s">
        <v>32</v>
      </c>
      <c r="P2372" s="6" t="s">
        <v>166</v>
      </c>
      <c r="Q2372" s="6" t="s">
        <v>30</v>
      </c>
      <c r="R2372" s="6" t="s">
        <v>34</v>
      </c>
      <c r="S2372" s="8" t="n">
        <v>20.35</v>
      </c>
      <c r="T2372" s="8" t="n">
        <v>689.75</v>
      </c>
      <c r="U2372" s="6" t="s">
        <v>30</v>
      </c>
      <c r="V2372" s="8" t="n">
        <f aca="false">IF(X2372="0-1 Year", ROUND(S2372/0.474, 2), IF(X2372="1-2 Years", ROUND(S2372/0.287, 2), ROUND(S2372/0.14, 2)))</f>
        <v>145.36</v>
      </c>
      <c r="W2372" s="6" t="str">
        <f aca="false">IF(V2372&gt;4000, "High", IF(V2372&gt;2000, "Medium", "Low"))</f>
        <v>Low</v>
      </c>
      <c r="X2372" s="9" t="s">
        <v>1765</v>
      </c>
      <c r="Y2372" s="10" t="n">
        <f aca="false">IF(U2372="Yes", 1, 0)</f>
        <v>0</v>
      </c>
      <c r="Z2372" s="10" t="n">
        <v>1</v>
      </c>
      <c r="AA2372" s="11" t="n">
        <f aca="false">MAX(0, ($S2372 * 0.35) - ($F2372 * 0.3))</f>
        <v>0</v>
      </c>
      <c r="AB2372" s="12" t="str">
        <f aca="false">IF(AA2372&gt;20,"High",IF(AA2372&gt;10,"Medium","Low"))</f>
        <v>Low</v>
      </c>
    </row>
    <row r="2373" customFormat="false" ht="18.65" hidden="false" customHeight="false" outlineLevel="0" collapsed="false">
      <c r="A2373" s="5" t="s">
        <v>2417</v>
      </c>
      <c r="B2373" s="6" t="s">
        <v>29</v>
      </c>
      <c r="C2373" s="6" t="s">
        <v>30</v>
      </c>
      <c r="D2373" s="6" t="s">
        <v>31</v>
      </c>
      <c r="E2373" s="6" t="s">
        <v>31</v>
      </c>
      <c r="F2373" s="7" t="n">
        <v>33</v>
      </c>
      <c r="G2373" s="6" t="s">
        <v>31</v>
      </c>
      <c r="H2373" s="6" t="s">
        <v>30</v>
      </c>
      <c r="I2373" s="6" t="s">
        <v>30</v>
      </c>
      <c r="J2373" s="6" t="s">
        <v>32</v>
      </c>
      <c r="K2373" s="6" t="s">
        <v>32</v>
      </c>
      <c r="L2373" s="6" t="s">
        <v>32</v>
      </c>
      <c r="M2373" s="6" t="s">
        <v>32</v>
      </c>
      <c r="N2373" s="6" t="s">
        <v>32</v>
      </c>
      <c r="O2373" s="6" t="s">
        <v>32</v>
      </c>
      <c r="P2373" s="6" t="s">
        <v>33</v>
      </c>
      <c r="Q2373" s="6" t="s">
        <v>30</v>
      </c>
      <c r="R2373" s="6" t="s">
        <v>34</v>
      </c>
      <c r="S2373" s="8" t="n">
        <v>20.6</v>
      </c>
      <c r="T2373" s="8" t="n">
        <v>690.25</v>
      </c>
      <c r="U2373" s="6" t="s">
        <v>30</v>
      </c>
      <c r="V2373" s="8" t="n">
        <f aca="false">IF(X2373="0-1 Year", ROUND(S2373/0.474, 2), IF(X2373="1-2 Years", ROUND(S2373/0.287, 2), ROUND(S2373/0.14, 2)))</f>
        <v>147.14</v>
      </c>
      <c r="W2373" s="6" t="str">
        <f aca="false">IF(V2373&gt;4000, "High", IF(V2373&gt;2000, "Medium", "Low"))</f>
        <v>Low</v>
      </c>
      <c r="X2373" s="9" t="s">
        <v>1765</v>
      </c>
      <c r="Y2373" s="10" t="n">
        <f aca="false">IF(U2373="Yes", 1, 0)</f>
        <v>0</v>
      </c>
      <c r="Z2373" s="10" t="n">
        <v>1</v>
      </c>
      <c r="AA2373" s="11" t="n">
        <f aca="false">MAX(0, ($S2373 * 0.35) - ($F2373 * 0.3))</f>
        <v>0</v>
      </c>
      <c r="AB2373" s="12" t="str">
        <f aca="false">IF(AA2373&gt;20,"High",IF(AA2373&gt;10,"Medium","Low"))</f>
        <v>Low</v>
      </c>
    </row>
    <row r="2374" customFormat="false" ht="18.65" hidden="false" customHeight="false" outlineLevel="0" collapsed="false">
      <c r="A2374" s="5" t="s">
        <v>2418</v>
      </c>
      <c r="B2374" s="6" t="s">
        <v>37</v>
      </c>
      <c r="C2374" s="6" t="s">
        <v>30</v>
      </c>
      <c r="D2374" s="6" t="s">
        <v>31</v>
      </c>
      <c r="E2374" s="6" t="s">
        <v>30</v>
      </c>
      <c r="F2374" s="7" t="n">
        <v>12</v>
      </c>
      <c r="G2374" s="6" t="s">
        <v>31</v>
      </c>
      <c r="H2374" s="6" t="s">
        <v>30</v>
      </c>
      <c r="I2374" s="6" t="s">
        <v>203</v>
      </c>
      <c r="J2374" s="6" t="s">
        <v>31</v>
      </c>
      <c r="K2374" s="6" t="s">
        <v>30</v>
      </c>
      <c r="L2374" s="6" t="s">
        <v>30</v>
      </c>
      <c r="M2374" s="6" t="s">
        <v>31</v>
      </c>
      <c r="N2374" s="6" t="s">
        <v>30</v>
      </c>
      <c r="O2374" s="6" t="s">
        <v>30</v>
      </c>
      <c r="P2374" s="6" t="s">
        <v>38</v>
      </c>
      <c r="Q2374" s="6" t="s">
        <v>30</v>
      </c>
      <c r="R2374" s="6" t="s">
        <v>53</v>
      </c>
      <c r="S2374" s="8" t="n">
        <v>54.2</v>
      </c>
      <c r="T2374" s="8" t="n">
        <v>690.5</v>
      </c>
      <c r="U2374" s="6" t="s">
        <v>30</v>
      </c>
      <c r="V2374" s="8" t="n">
        <f aca="false">IF(X2374="0-1 Year", ROUND(S2374/0.474, 2), IF(X2374="1-2 Years", ROUND(S2374/0.287, 2), ROUND(S2374/0.14, 2)))</f>
        <v>114.35</v>
      </c>
      <c r="W2374" s="6" t="str">
        <f aca="false">IF(V2374&gt;4000, "High", IF(V2374&gt;2000, "Medium", "Low"))</f>
        <v>Low</v>
      </c>
      <c r="X2374" s="9" t="s">
        <v>35</v>
      </c>
      <c r="Y2374" s="10" t="n">
        <f aca="false">IF(U2374="Yes", 1, 0)</f>
        <v>0</v>
      </c>
      <c r="Z2374" s="10" t="n">
        <v>1</v>
      </c>
      <c r="AA2374" s="11" t="n">
        <f aca="false">MAX(0, ($S2374 * 0.35) - ($F2374 * 0.3))</f>
        <v>15.37</v>
      </c>
      <c r="AB2374" s="12" t="str">
        <f aca="false">IF(AA2374&gt;20,"High",IF(AA2374&gt;10,"Medium","Low"))</f>
        <v>Medium</v>
      </c>
    </row>
    <row r="2375" customFormat="false" ht="18.65" hidden="false" customHeight="false" outlineLevel="0" collapsed="false">
      <c r="A2375" s="5" t="s">
        <v>2419</v>
      </c>
      <c r="B2375" s="6" t="s">
        <v>37</v>
      </c>
      <c r="C2375" s="6" t="s">
        <v>30</v>
      </c>
      <c r="D2375" s="6" t="s">
        <v>30</v>
      </c>
      <c r="E2375" s="6" t="s">
        <v>30</v>
      </c>
      <c r="F2375" s="7" t="n">
        <v>25</v>
      </c>
      <c r="G2375" s="6" t="s">
        <v>31</v>
      </c>
      <c r="H2375" s="6" t="s">
        <v>31</v>
      </c>
      <c r="I2375" s="6" t="s">
        <v>30</v>
      </c>
      <c r="J2375" s="6" t="s">
        <v>32</v>
      </c>
      <c r="K2375" s="6" t="s">
        <v>32</v>
      </c>
      <c r="L2375" s="6" t="s">
        <v>32</v>
      </c>
      <c r="M2375" s="6" t="s">
        <v>32</v>
      </c>
      <c r="N2375" s="6" t="s">
        <v>32</v>
      </c>
      <c r="O2375" s="6" t="s">
        <v>32</v>
      </c>
      <c r="P2375" s="6" t="s">
        <v>166</v>
      </c>
      <c r="Q2375" s="6" t="s">
        <v>30</v>
      </c>
      <c r="R2375" s="6" t="s">
        <v>58</v>
      </c>
      <c r="S2375" s="8" t="n">
        <v>24.75</v>
      </c>
      <c r="T2375" s="8" t="n">
        <v>692.1</v>
      </c>
      <c r="U2375" s="6" t="s">
        <v>31</v>
      </c>
      <c r="V2375" s="8" t="n">
        <f aca="false">IF(X2375="0-1 Year", ROUND(S2375/0.474, 2), IF(X2375="1-2 Years", ROUND(S2375/0.287, 2), ROUND(S2375/0.14, 2)))</f>
        <v>176.79</v>
      </c>
      <c r="W2375" s="6" t="str">
        <f aca="false">IF(V2375&gt;4000, "High", IF(V2375&gt;2000, "Medium", "Low"))</f>
        <v>Low</v>
      </c>
      <c r="X2375" s="9" t="s">
        <v>1765</v>
      </c>
      <c r="Y2375" s="10" t="n">
        <f aca="false">IF(U2375="Yes", 1, 0)</f>
        <v>1</v>
      </c>
      <c r="Z2375" s="10" t="n">
        <v>1</v>
      </c>
      <c r="AA2375" s="11" t="n">
        <f aca="false">MAX(0, ($S2375 * 0.35) - ($F2375 * 0.3))</f>
        <v>1.1625</v>
      </c>
      <c r="AB2375" s="12" t="str">
        <f aca="false">IF(AA2375&gt;20,"High",IF(AA2375&gt;10,"Medium","Low"))</f>
        <v>Low</v>
      </c>
    </row>
    <row r="2376" customFormat="false" ht="18.65" hidden="false" customHeight="false" outlineLevel="0" collapsed="false">
      <c r="A2376" s="5" t="s">
        <v>2420</v>
      </c>
      <c r="B2376" s="6" t="s">
        <v>37</v>
      </c>
      <c r="C2376" s="6" t="s">
        <v>31</v>
      </c>
      <c r="D2376" s="6" t="s">
        <v>30</v>
      </c>
      <c r="E2376" s="6" t="s">
        <v>30</v>
      </c>
      <c r="F2376" s="7" t="n">
        <v>14</v>
      </c>
      <c r="G2376" s="6" t="s">
        <v>30</v>
      </c>
      <c r="H2376" s="6" t="s">
        <v>202</v>
      </c>
      <c r="I2376" s="6" t="s">
        <v>203</v>
      </c>
      <c r="J2376" s="6" t="s">
        <v>31</v>
      </c>
      <c r="K2376" s="6" t="s">
        <v>30</v>
      </c>
      <c r="L2376" s="6" t="s">
        <v>31</v>
      </c>
      <c r="M2376" s="6" t="s">
        <v>31</v>
      </c>
      <c r="N2376" s="6" t="s">
        <v>30</v>
      </c>
      <c r="O2376" s="6" t="s">
        <v>30</v>
      </c>
      <c r="P2376" s="6" t="s">
        <v>166</v>
      </c>
      <c r="Q2376" s="6" t="s">
        <v>30</v>
      </c>
      <c r="R2376" s="6" t="s">
        <v>34</v>
      </c>
      <c r="S2376" s="8" t="n">
        <v>39.7</v>
      </c>
      <c r="T2376" s="8" t="n">
        <v>692.35</v>
      </c>
      <c r="U2376" s="6" t="s">
        <v>30</v>
      </c>
      <c r="V2376" s="8" t="n">
        <f aca="false">IF(X2376="0-1 Year", ROUND(S2376/0.474, 2), IF(X2376="1-2 Years", ROUND(S2376/0.287, 2), ROUND(S2376/0.14, 2)))</f>
        <v>138.33</v>
      </c>
      <c r="W2376" s="6" t="str">
        <f aca="false">IF(V2376&gt;4000, "High", IF(V2376&gt;2000, "Medium", "Low"))</f>
        <v>Low</v>
      </c>
      <c r="X2376" s="9" t="s">
        <v>1275</v>
      </c>
      <c r="Y2376" s="10" t="n">
        <f aca="false">IF(U2376="Yes", 1, 0)</f>
        <v>0</v>
      </c>
      <c r="Z2376" s="10" t="n">
        <v>1</v>
      </c>
      <c r="AA2376" s="11" t="n">
        <f aca="false">MAX(0, ($S2376 * 0.35) - ($F2376 * 0.3))</f>
        <v>9.695</v>
      </c>
      <c r="AB2376" s="12" t="str">
        <f aca="false">IF(AA2376&gt;20,"High",IF(AA2376&gt;10,"Medium","Low"))</f>
        <v>Low</v>
      </c>
    </row>
    <row r="2377" customFormat="false" ht="18.65" hidden="false" customHeight="false" outlineLevel="0" collapsed="false">
      <c r="A2377" s="5" t="s">
        <v>2421</v>
      </c>
      <c r="B2377" s="6" t="s">
        <v>37</v>
      </c>
      <c r="C2377" s="6" t="s">
        <v>30</v>
      </c>
      <c r="D2377" s="6" t="s">
        <v>31</v>
      </c>
      <c r="E2377" s="6" t="s">
        <v>31</v>
      </c>
      <c r="F2377" s="7" t="n">
        <v>29</v>
      </c>
      <c r="G2377" s="6" t="s">
        <v>31</v>
      </c>
      <c r="H2377" s="6" t="s">
        <v>31</v>
      </c>
      <c r="I2377" s="6" t="s">
        <v>30</v>
      </c>
      <c r="J2377" s="6" t="s">
        <v>32</v>
      </c>
      <c r="K2377" s="6" t="s">
        <v>32</v>
      </c>
      <c r="L2377" s="6" t="s">
        <v>32</v>
      </c>
      <c r="M2377" s="6" t="s">
        <v>32</v>
      </c>
      <c r="N2377" s="6" t="s">
        <v>32</v>
      </c>
      <c r="O2377" s="6" t="s">
        <v>32</v>
      </c>
      <c r="P2377" s="6" t="s">
        <v>166</v>
      </c>
      <c r="Q2377" s="6" t="s">
        <v>30</v>
      </c>
      <c r="R2377" s="6" t="s">
        <v>34</v>
      </c>
      <c r="S2377" s="8" t="n">
        <v>26.1</v>
      </c>
      <c r="T2377" s="8" t="n">
        <v>692.55</v>
      </c>
      <c r="U2377" s="6" t="s">
        <v>30</v>
      </c>
      <c r="V2377" s="8" t="n">
        <f aca="false">IF(X2377="0-1 Year", ROUND(S2377/0.474, 2), IF(X2377="1-2 Years", ROUND(S2377/0.287, 2), ROUND(S2377/0.14, 2)))</f>
        <v>186.43</v>
      </c>
      <c r="W2377" s="6" t="str">
        <f aca="false">IF(V2377&gt;4000, "High", IF(V2377&gt;2000, "Medium", "Low"))</f>
        <v>Low</v>
      </c>
      <c r="X2377" s="9" t="s">
        <v>1765</v>
      </c>
      <c r="Y2377" s="10" t="n">
        <f aca="false">IF(U2377="Yes", 1, 0)</f>
        <v>0</v>
      </c>
      <c r="Z2377" s="10" t="n">
        <v>1</v>
      </c>
      <c r="AA2377" s="11" t="n">
        <f aca="false">MAX(0, ($S2377 * 0.35) - ($F2377 * 0.3))</f>
        <v>0.435000000000001</v>
      </c>
      <c r="AB2377" s="12" t="str">
        <f aca="false">IF(AA2377&gt;20,"High",IF(AA2377&gt;10,"Medium","Low"))</f>
        <v>Low</v>
      </c>
    </row>
    <row r="2378" customFormat="false" ht="18.65" hidden="false" customHeight="false" outlineLevel="0" collapsed="false">
      <c r="A2378" s="5" t="s">
        <v>2422</v>
      </c>
      <c r="B2378" s="6" t="s">
        <v>37</v>
      </c>
      <c r="C2378" s="6" t="s">
        <v>30</v>
      </c>
      <c r="D2378" s="6" t="s">
        <v>30</v>
      </c>
      <c r="E2378" s="6" t="s">
        <v>31</v>
      </c>
      <c r="F2378" s="7" t="n">
        <v>10</v>
      </c>
      <c r="G2378" s="6" t="s">
        <v>31</v>
      </c>
      <c r="H2378" s="6" t="s">
        <v>31</v>
      </c>
      <c r="I2378" s="6" t="s">
        <v>203</v>
      </c>
      <c r="J2378" s="6" t="s">
        <v>31</v>
      </c>
      <c r="K2378" s="6" t="s">
        <v>30</v>
      </c>
      <c r="L2378" s="6" t="s">
        <v>31</v>
      </c>
      <c r="M2378" s="6" t="s">
        <v>31</v>
      </c>
      <c r="N2378" s="6" t="s">
        <v>30</v>
      </c>
      <c r="O2378" s="6" t="s">
        <v>31</v>
      </c>
      <c r="P2378" s="6" t="s">
        <v>33</v>
      </c>
      <c r="Q2378" s="6" t="s">
        <v>30</v>
      </c>
      <c r="R2378" s="6" t="s">
        <v>58</v>
      </c>
      <c r="S2378" s="8" t="n">
        <v>73.55</v>
      </c>
      <c r="T2378" s="8" t="n">
        <v>693.3</v>
      </c>
      <c r="U2378" s="6" t="s">
        <v>30</v>
      </c>
      <c r="V2378" s="8" t="n">
        <f aca="false">IF(X2378="0-1 Year", ROUND(S2378/0.474, 2), IF(X2378="1-2 Years", ROUND(S2378/0.287, 2), ROUND(S2378/0.14, 2)))</f>
        <v>155.17</v>
      </c>
      <c r="W2378" s="6" t="str">
        <f aca="false">IF(V2378&gt;4000, "High", IF(V2378&gt;2000, "Medium", "Low"))</f>
        <v>Low</v>
      </c>
      <c r="X2378" s="9" t="s">
        <v>35</v>
      </c>
      <c r="Y2378" s="10" t="n">
        <f aca="false">IF(U2378="Yes", 1, 0)</f>
        <v>0</v>
      </c>
      <c r="Z2378" s="10" t="n">
        <v>1</v>
      </c>
      <c r="AA2378" s="11" t="n">
        <f aca="false">MAX(0, ($S2378 * 0.35) - ($F2378 * 0.3))</f>
        <v>22.7425</v>
      </c>
      <c r="AB2378" s="12" t="str">
        <f aca="false">IF(AA2378&gt;20,"High",IF(AA2378&gt;10,"Medium","Low"))</f>
        <v>High</v>
      </c>
    </row>
    <row r="2379" customFormat="false" ht="18.65" hidden="false" customHeight="false" outlineLevel="0" collapsed="false">
      <c r="A2379" s="5" t="s">
        <v>2423</v>
      </c>
      <c r="B2379" s="6" t="s">
        <v>37</v>
      </c>
      <c r="C2379" s="6" t="s">
        <v>30</v>
      </c>
      <c r="D2379" s="6" t="s">
        <v>30</v>
      </c>
      <c r="E2379" s="6" t="s">
        <v>30</v>
      </c>
      <c r="F2379" s="7" t="n">
        <v>15</v>
      </c>
      <c r="G2379" s="6" t="s">
        <v>30</v>
      </c>
      <c r="H2379" s="6" t="s">
        <v>202</v>
      </c>
      <c r="I2379" s="6" t="s">
        <v>203</v>
      </c>
      <c r="J2379" s="6" t="s">
        <v>31</v>
      </c>
      <c r="K2379" s="6" t="s">
        <v>31</v>
      </c>
      <c r="L2379" s="6" t="s">
        <v>31</v>
      </c>
      <c r="M2379" s="6" t="s">
        <v>31</v>
      </c>
      <c r="N2379" s="6" t="s">
        <v>30</v>
      </c>
      <c r="O2379" s="6" t="s">
        <v>30</v>
      </c>
      <c r="P2379" s="6" t="s">
        <v>33</v>
      </c>
      <c r="Q2379" s="6" t="s">
        <v>30</v>
      </c>
      <c r="R2379" s="6" t="s">
        <v>34</v>
      </c>
      <c r="S2379" s="8" t="n">
        <v>45.9</v>
      </c>
      <c r="T2379" s="8" t="n">
        <v>693.45</v>
      </c>
      <c r="U2379" s="6" t="s">
        <v>30</v>
      </c>
      <c r="V2379" s="8" t="n">
        <f aca="false">IF(X2379="0-1 Year", ROUND(S2379/0.474, 2), IF(X2379="1-2 Years", ROUND(S2379/0.287, 2), ROUND(S2379/0.14, 2)))</f>
        <v>159.93</v>
      </c>
      <c r="W2379" s="6" t="str">
        <f aca="false">IF(V2379&gt;4000, "High", IF(V2379&gt;2000, "Medium", "Low"))</f>
        <v>Low</v>
      </c>
      <c r="X2379" s="9" t="s">
        <v>1275</v>
      </c>
      <c r="Y2379" s="10" t="n">
        <f aca="false">IF(U2379="Yes", 1, 0)</f>
        <v>0</v>
      </c>
      <c r="Z2379" s="10" t="n">
        <v>1</v>
      </c>
      <c r="AA2379" s="11" t="n">
        <f aca="false">MAX(0, ($S2379 * 0.35) - ($F2379 * 0.3))</f>
        <v>11.565</v>
      </c>
      <c r="AB2379" s="12" t="str">
        <f aca="false">IF(AA2379&gt;20,"High",IF(AA2379&gt;10,"Medium","Low"))</f>
        <v>Medium</v>
      </c>
    </row>
    <row r="2380" customFormat="false" ht="18.65" hidden="false" customHeight="false" outlineLevel="0" collapsed="false">
      <c r="A2380" s="5" t="s">
        <v>2424</v>
      </c>
      <c r="B2380" s="6" t="s">
        <v>37</v>
      </c>
      <c r="C2380" s="6" t="s">
        <v>30</v>
      </c>
      <c r="D2380" s="6" t="s">
        <v>30</v>
      </c>
      <c r="E2380" s="6" t="s">
        <v>30</v>
      </c>
      <c r="F2380" s="7" t="n">
        <v>37</v>
      </c>
      <c r="G2380" s="6" t="s">
        <v>31</v>
      </c>
      <c r="H2380" s="6" t="s">
        <v>30</v>
      </c>
      <c r="I2380" s="6" t="s">
        <v>30</v>
      </c>
      <c r="J2380" s="6" t="s">
        <v>32</v>
      </c>
      <c r="K2380" s="6" t="s">
        <v>32</v>
      </c>
      <c r="L2380" s="6" t="s">
        <v>32</v>
      </c>
      <c r="M2380" s="6" t="s">
        <v>32</v>
      </c>
      <c r="N2380" s="6" t="s">
        <v>32</v>
      </c>
      <c r="O2380" s="6" t="s">
        <v>32</v>
      </c>
      <c r="P2380" s="6" t="s">
        <v>33</v>
      </c>
      <c r="Q2380" s="6" t="s">
        <v>31</v>
      </c>
      <c r="R2380" s="6" t="s">
        <v>39</v>
      </c>
      <c r="S2380" s="8" t="n">
        <v>19.8</v>
      </c>
      <c r="T2380" s="8" t="n">
        <v>695.05</v>
      </c>
      <c r="U2380" s="6" t="s">
        <v>30</v>
      </c>
      <c r="V2380" s="8" t="n">
        <f aca="false">IF(X2380="0-1 Year", ROUND(S2380/0.474, 2), IF(X2380="1-2 Years", ROUND(S2380/0.287, 2), ROUND(S2380/0.14, 2)))</f>
        <v>141.43</v>
      </c>
      <c r="W2380" s="6" t="str">
        <f aca="false">IF(V2380&gt;4000, "High", IF(V2380&gt;2000, "Medium", "Low"))</f>
        <v>Low</v>
      </c>
      <c r="X2380" s="9" t="s">
        <v>1765</v>
      </c>
      <c r="Y2380" s="10" t="n">
        <f aca="false">IF(U2380="Yes", 1, 0)</f>
        <v>0</v>
      </c>
      <c r="Z2380" s="10" t="n">
        <v>1</v>
      </c>
      <c r="AA2380" s="11" t="n">
        <f aca="false">MAX(0, ($S2380 * 0.35) - ($F2380 * 0.3))</f>
        <v>0</v>
      </c>
      <c r="AB2380" s="12" t="str">
        <f aca="false">IF(AA2380&gt;20,"High",IF(AA2380&gt;10,"Medium","Low"))</f>
        <v>Low</v>
      </c>
    </row>
    <row r="2381" customFormat="false" ht="18.65" hidden="false" customHeight="false" outlineLevel="0" collapsed="false">
      <c r="A2381" s="5" t="s">
        <v>2425</v>
      </c>
      <c r="B2381" s="6" t="s">
        <v>37</v>
      </c>
      <c r="C2381" s="6" t="s">
        <v>31</v>
      </c>
      <c r="D2381" s="6" t="s">
        <v>30</v>
      </c>
      <c r="E2381" s="6" t="s">
        <v>30</v>
      </c>
      <c r="F2381" s="7" t="n">
        <v>8</v>
      </c>
      <c r="G2381" s="6" t="s">
        <v>31</v>
      </c>
      <c r="H2381" s="6" t="s">
        <v>31</v>
      </c>
      <c r="I2381" s="6" t="s">
        <v>517</v>
      </c>
      <c r="J2381" s="6" t="s">
        <v>30</v>
      </c>
      <c r="K2381" s="6" t="s">
        <v>30</v>
      </c>
      <c r="L2381" s="6" t="s">
        <v>30</v>
      </c>
      <c r="M2381" s="6" t="s">
        <v>30</v>
      </c>
      <c r="N2381" s="6" t="s">
        <v>30</v>
      </c>
      <c r="O2381" s="6" t="s">
        <v>31</v>
      </c>
      <c r="P2381" s="6" t="s">
        <v>38</v>
      </c>
      <c r="Q2381" s="6" t="s">
        <v>30</v>
      </c>
      <c r="R2381" s="6" t="s">
        <v>39</v>
      </c>
      <c r="S2381" s="8" t="n">
        <v>85.2</v>
      </c>
      <c r="T2381" s="8" t="n">
        <v>695.75</v>
      </c>
      <c r="U2381" s="6" t="s">
        <v>30</v>
      </c>
      <c r="V2381" s="8" t="n">
        <f aca="false">IF(X2381="0-1 Year", ROUND(S2381/0.474, 2), IF(X2381="1-2 Years", ROUND(S2381/0.287, 2), ROUND(S2381/0.14, 2)))</f>
        <v>179.75</v>
      </c>
      <c r="W2381" s="6" t="str">
        <f aca="false">IF(V2381&gt;4000, "High", IF(V2381&gt;2000, "Medium", "Low"))</f>
        <v>Low</v>
      </c>
      <c r="X2381" s="9" t="s">
        <v>35</v>
      </c>
      <c r="Y2381" s="10" t="n">
        <f aca="false">IF(U2381="Yes", 1, 0)</f>
        <v>0</v>
      </c>
      <c r="Z2381" s="10" t="n">
        <v>1</v>
      </c>
      <c r="AA2381" s="11" t="n">
        <f aca="false">MAX(0, ($S2381 * 0.35) - ($F2381 * 0.3))</f>
        <v>27.42</v>
      </c>
      <c r="AB2381" s="12" t="str">
        <f aca="false">IF(AA2381&gt;20,"High",IF(AA2381&gt;10,"Medium","Low"))</f>
        <v>High</v>
      </c>
    </row>
    <row r="2382" customFormat="false" ht="18.65" hidden="false" customHeight="false" outlineLevel="0" collapsed="false">
      <c r="A2382" s="5" t="s">
        <v>2426</v>
      </c>
      <c r="B2382" s="6" t="s">
        <v>29</v>
      </c>
      <c r="C2382" s="6" t="s">
        <v>30</v>
      </c>
      <c r="D2382" s="6" t="s">
        <v>30</v>
      </c>
      <c r="E2382" s="6" t="s">
        <v>30</v>
      </c>
      <c r="F2382" s="7" t="n">
        <v>36</v>
      </c>
      <c r="G2382" s="6" t="s">
        <v>31</v>
      </c>
      <c r="H2382" s="6" t="s">
        <v>30</v>
      </c>
      <c r="I2382" s="6" t="s">
        <v>30</v>
      </c>
      <c r="J2382" s="6" t="s">
        <v>32</v>
      </c>
      <c r="K2382" s="6" t="s">
        <v>32</v>
      </c>
      <c r="L2382" s="6" t="s">
        <v>32</v>
      </c>
      <c r="M2382" s="6" t="s">
        <v>32</v>
      </c>
      <c r="N2382" s="6" t="s">
        <v>32</v>
      </c>
      <c r="O2382" s="6" t="s">
        <v>32</v>
      </c>
      <c r="P2382" s="6" t="s">
        <v>33</v>
      </c>
      <c r="Q2382" s="6" t="s">
        <v>31</v>
      </c>
      <c r="R2382" s="6" t="s">
        <v>58</v>
      </c>
      <c r="S2382" s="8" t="n">
        <v>20.35</v>
      </c>
      <c r="T2382" s="8" t="n">
        <v>695.85</v>
      </c>
      <c r="U2382" s="6" t="s">
        <v>30</v>
      </c>
      <c r="V2382" s="8" t="n">
        <f aca="false">IF(X2382="0-1 Year", ROUND(S2382/0.474, 2), IF(X2382="1-2 Years", ROUND(S2382/0.287, 2), ROUND(S2382/0.14, 2)))</f>
        <v>145.36</v>
      </c>
      <c r="W2382" s="6" t="str">
        <f aca="false">IF(V2382&gt;4000, "High", IF(V2382&gt;2000, "Medium", "Low"))</f>
        <v>Low</v>
      </c>
      <c r="X2382" s="9" t="s">
        <v>1765</v>
      </c>
      <c r="Y2382" s="10" t="n">
        <f aca="false">IF(U2382="Yes", 1, 0)</f>
        <v>0</v>
      </c>
      <c r="Z2382" s="10" t="n">
        <v>1</v>
      </c>
      <c r="AA2382" s="11" t="n">
        <f aca="false">MAX(0, ($S2382 * 0.35) - ($F2382 * 0.3))</f>
        <v>0</v>
      </c>
      <c r="AB2382" s="12" t="str">
        <f aca="false">IF(AA2382&gt;20,"High",IF(AA2382&gt;10,"Medium","Low"))</f>
        <v>Low</v>
      </c>
    </row>
    <row r="2383" customFormat="false" ht="18.65" hidden="false" customHeight="false" outlineLevel="0" collapsed="false">
      <c r="A2383" s="5" t="s">
        <v>2427</v>
      </c>
      <c r="B2383" s="6" t="s">
        <v>29</v>
      </c>
      <c r="C2383" s="6" t="s">
        <v>30</v>
      </c>
      <c r="D2383" s="6" t="s">
        <v>31</v>
      </c>
      <c r="E2383" s="6" t="s">
        <v>31</v>
      </c>
      <c r="F2383" s="7" t="n">
        <v>12</v>
      </c>
      <c r="G2383" s="6" t="s">
        <v>31</v>
      </c>
      <c r="H2383" s="6" t="s">
        <v>30</v>
      </c>
      <c r="I2383" s="6" t="s">
        <v>203</v>
      </c>
      <c r="J2383" s="6" t="s">
        <v>30</v>
      </c>
      <c r="K2383" s="6" t="s">
        <v>30</v>
      </c>
      <c r="L2383" s="6" t="s">
        <v>30</v>
      </c>
      <c r="M2383" s="6" t="s">
        <v>30</v>
      </c>
      <c r="N2383" s="6" t="s">
        <v>30</v>
      </c>
      <c r="O2383" s="6" t="s">
        <v>31</v>
      </c>
      <c r="P2383" s="6" t="s">
        <v>33</v>
      </c>
      <c r="Q2383" s="6" t="s">
        <v>30</v>
      </c>
      <c r="R2383" s="6" t="s">
        <v>58</v>
      </c>
      <c r="S2383" s="8" t="n">
        <v>53.65</v>
      </c>
      <c r="T2383" s="8" t="n">
        <v>696.35</v>
      </c>
      <c r="U2383" s="6" t="s">
        <v>31</v>
      </c>
      <c r="V2383" s="8" t="n">
        <f aca="false">IF(X2383="0-1 Year", ROUND(S2383/0.474, 2), IF(X2383="1-2 Years", ROUND(S2383/0.287, 2), ROUND(S2383/0.14, 2)))</f>
        <v>113.19</v>
      </c>
      <c r="W2383" s="6" t="str">
        <f aca="false">IF(V2383&gt;4000, "High", IF(V2383&gt;2000, "Medium", "Low"))</f>
        <v>Low</v>
      </c>
      <c r="X2383" s="9" t="s">
        <v>35</v>
      </c>
      <c r="Y2383" s="10" t="n">
        <f aca="false">IF(U2383="Yes", 1, 0)</f>
        <v>1</v>
      </c>
      <c r="Z2383" s="10" t="n">
        <v>1</v>
      </c>
      <c r="AA2383" s="11" t="n">
        <f aca="false">MAX(0, ($S2383 * 0.35) - ($F2383 * 0.3))</f>
        <v>15.1775</v>
      </c>
      <c r="AB2383" s="12" t="str">
        <f aca="false">IF(AA2383&gt;20,"High",IF(AA2383&gt;10,"Medium","Low"))</f>
        <v>Medium</v>
      </c>
    </row>
    <row r="2384" customFormat="false" ht="18.65" hidden="false" customHeight="false" outlineLevel="0" collapsed="false">
      <c r="A2384" s="5" t="s">
        <v>2428</v>
      </c>
      <c r="B2384" s="6" t="s">
        <v>29</v>
      </c>
      <c r="C2384" s="6" t="s">
        <v>30</v>
      </c>
      <c r="D2384" s="6" t="s">
        <v>30</v>
      </c>
      <c r="E2384" s="6" t="s">
        <v>31</v>
      </c>
      <c r="F2384" s="7" t="n">
        <v>32</v>
      </c>
      <c r="G2384" s="6" t="s">
        <v>31</v>
      </c>
      <c r="H2384" s="6" t="s">
        <v>30</v>
      </c>
      <c r="I2384" s="6" t="s">
        <v>30</v>
      </c>
      <c r="J2384" s="6" t="s">
        <v>32</v>
      </c>
      <c r="K2384" s="6" t="s">
        <v>32</v>
      </c>
      <c r="L2384" s="6" t="s">
        <v>32</v>
      </c>
      <c r="M2384" s="6" t="s">
        <v>32</v>
      </c>
      <c r="N2384" s="6" t="s">
        <v>32</v>
      </c>
      <c r="O2384" s="6" t="s">
        <v>32</v>
      </c>
      <c r="P2384" s="6" t="s">
        <v>166</v>
      </c>
      <c r="Q2384" s="6" t="s">
        <v>30</v>
      </c>
      <c r="R2384" s="6" t="s">
        <v>34</v>
      </c>
      <c r="S2384" s="8" t="n">
        <v>20.5</v>
      </c>
      <c r="T2384" s="8" t="n">
        <v>696.8</v>
      </c>
      <c r="U2384" s="6" t="s">
        <v>30</v>
      </c>
      <c r="V2384" s="8" t="n">
        <f aca="false">IF(X2384="0-1 Year", ROUND(S2384/0.474, 2), IF(X2384="1-2 Years", ROUND(S2384/0.287, 2), ROUND(S2384/0.14, 2)))</f>
        <v>146.43</v>
      </c>
      <c r="W2384" s="6" t="str">
        <f aca="false">IF(V2384&gt;4000, "High", IF(V2384&gt;2000, "Medium", "Low"))</f>
        <v>Low</v>
      </c>
      <c r="X2384" s="9" t="s">
        <v>1765</v>
      </c>
      <c r="Y2384" s="10" t="n">
        <f aca="false">IF(U2384="Yes", 1, 0)</f>
        <v>0</v>
      </c>
      <c r="Z2384" s="10" t="n">
        <v>1</v>
      </c>
      <c r="AA2384" s="11" t="n">
        <f aca="false">MAX(0, ($S2384 * 0.35) - ($F2384 * 0.3))</f>
        <v>0</v>
      </c>
      <c r="AB2384" s="12" t="str">
        <f aca="false">IF(AA2384&gt;20,"High",IF(AA2384&gt;10,"Medium","Low"))</f>
        <v>Low</v>
      </c>
    </row>
    <row r="2385" customFormat="false" ht="18.65" hidden="false" customHeight="false" outlineLevel="0" collapsed="false">
      <c r="A2385" s="5" t="s">
        <v>2429</v>
      </c>
      <c r="B2385" s="6" t="s">
        <v>37</v>
      </c>
      <c r="C2385" s="6" t="s">
        <v>30</v>
      </c>
      <c r="D2385" s="6" t="s">
        <v>30</v>
      </c>
      <c r="E2385" s="6" t="s">
        <v>30</v>
      </c>
      <c r="F2385" s="7" t="n">
        <v>11</v>
      </c>
      <c r="G2385" s="6" t="s">
        <v>31</v>
      </c>
      <c r="H2385" s="6" t="s">
        <v>30</v>
      </c>
      <c r="I2385" s="6" t="s">
        <v>203</v>
      </c>
      <c r="J2385" s="6" t="s">
        <v>30</v>
      </c>
      <c r="K2385" s="6" t="s">
        <v>30</v>
      </c>
      <c r="L2385" s="6" t="s">
        <v>31</v>
      </c>
      <c r="M2385" s="6" t="s">
        <v>31</v>
      </c>
      <c r="N2385" s="6" t="s">
        <v>30</v>
      </c>
      <c r="O2385" s="6" t="s">
        <v>31</v>
      </c>
      <c r="P2385" s="6" t="s">
        <v>33</v>
      </c>
      <c r="Q2385" s="6" t="s">
        <v>30</v>
      </c>
      <c r="R2385" s="6" t="s">
        <v>58</v>
      </c>
      <c r="S2385" s="8" t="n">
        <v>64.9</v>
      </c>
      <c r="T2385" s="8" t="n">
        <v>697.25</v>
      </c>
      <c r="U2385" s="6" t="s">
        <v>30</v>
      </c>
      <c r="V2385" s="8" t="n">
        <f aca="false">IF(X2385="0-1 Year", ROUND(S2385/0.474, 2), IF(X2385="1-2 Years", ROUND(S2385/0.287, 2), ROUND(S2385/0.14, 2)))</f>
        <v>136.92</v>
      </c>
      <c r="W2385" s="6" t="str">
        <f aca="false">IF(V2385&gt;4000, "High", IF(V2385&gt;2000, "Medium", "Low"))</f>
        <v>Low</v>
      </c>
      <c r="X2385" s="9" t="s">
        <v>35</v>
      </c>
      <c r="Y2385" s="10" t="n">
        <f aca="false">IF(U2385="Yes", 1, 0)</f>
        <v>0</v>
      </c>
      <c r="Z2385" s="10" t="n">
        <v>1</v>
      </c>
      <c r="AA2385" s="11" t="n">
        <f aca="false">MAX(0, ($S2385 * 0.35) - ($F2385 * 0.3))</f>
        <v>19.415</v>
      </c>
      <c r="AB2385" s="12" t="str">
        <f aca="false">IF(AA2385&gt;20,"High",IF(AA2385&gt;10,"Medium","Low"))</f>
        <v>Medium</v>
      </c>
    </row>
    <row r="2386" customFormat="false" ht="18.65" hidden="false" customHeight="false" outlineLevel="0" collapsed="false">
      <c r="A2386" s="5" t="s">
        <v>2430</v>
      </c>
      <c r="B2386" s="6" t="s">
        <v>29</v>
      </c>
      <c r="C2386" s="6" t="s">
        <v>30</v>
      </c>
      <c r="D2386" s="6" t="s">
        <v>31</v>
      </c>
      <c r="E2386" s="6" t="s">
        <v>30</v>
      </c>
      <c r="F2386" s="7" t="n">
        <v>37</v>
      </c>
      <c r="G2386" s="6" t="s">
        <v>31</v>
      </c>
      <c r="H2386" s="6" t="s">
        <v>30</v>
      </c>
      <c r="I2386" s="6" t="s">
        <v>30</v>
      </c>
      <c r="J2386" s="6" t="s">
        <v>32</v>
      </c>
      <c r="K2386" s="6" t="s">
        <v>32</v>
      </c>
      <c r="L2386" s="6" t="s">
        <v>32</v>
      </c>
      <c r="M2386" s="6" t="s">
        <v>32</v>
      </c>
      <c r="N2386" s="6" t="s">
        <v>32</v>
      </c>
      <c r="O2386" s="6" t="s">
        <v>32</v>
      </c>
      <c r="P2386" s="6" t="s">
        <v>38</v>
      </c>
      <c r="Q2386" s="6" t="s">
        <v>30</v>
      </c>
      <c r="R2386" s="6" t="s">
        <v>53</v>
      </c>
      <c r="S2386" s="8" t="n">
        <v>20.35</v>
      </c>
      <c r="T2386" s="8" t="n">
        <v>697.65</v>
      </c>
      <c r="U2386" s="6" t="s">
        <v>30</v>
      </c>
      <c r="V2386" s="8" t="n">
        <f aca="false">IF(X2386="0-1 Year", ROUND(S2386/0.474, 2), IF(X2386="1-2 Years", ROUND(S2386/0.287, 2), ROUND(S2386/0.14, 2)))</f>
        <v>145.36</v>
      </c>
      <c r="W2386" s="6" t="str">
        <f aca="false">IF(V2386&gt;4000, "High", IF(V2386&gt;2000, "Medium", "Low"))</f>
        <v>Low</v>
      </c>
      <c r="X2386" s="9" t="s">
        <v>1765</v>
      </c>
      <c r="Y2386" s="10" t="n">
        <f aca="false">IF(U2386="Yes", 1, 0)</f>
        <v>0</v>
      </c>
      <c r="Z2386" s="10" t="n">
        <v>1</v>
      </c>
      <c r="AA2386" s="11" t="n">
        <f aca="false">MAX(0, ($S2386 * 0.35) - ($F2386 * 0.3))</f>
        <v>0</v>
      </c>
      <c r="AB2386" s="12" t="str">
        <f aca="false">IF(AA2386&gt;20,"High",IF(AA2386&gt;10,"Medium","Low"))</f>
        <v>Low</v>
      </c>
    </row>
    <row r="2387" customFormat="false" ht="18.65" hidden="false" customHeight="false" outlineLevel="0" collapsed="false">
      <c r="A2387" s="5" t="s">
        <v>2431</v>
      </c>
      <c r="B2387" s="6" t="s">
        <v>37</v>
      </c>
      <c r="C2387" s="6" t="s">
        <v>30</v>
      </c>
      <c r="D2387" s="6" t="s">
        <v>31</v>
      </c>
      <c r="E2387" s="6" t="s">
        <v>31</v>
      </c>
      <c r="F2387" s="7" t="n">
        <v>31</v>
      </c>
      <c r="G2387" s="6" t="s">
        <v>31</v>
      </c>
      <c r="H2387" s="6" t="s">
        <v>30</v>
      </c>
      <c r="I2387" s="6" t="s">
        <v>30</v>
      </c>
      <c r="J2387" s="6" t="s">
        <v>32</v>
      </c>
      <c r="K2387" s="6" t="s">
        <v>32</v>
      </c>
      <c r="L2387" s="6" t="s">
        <v>32</v>
      </c>
      <c r="M2387" s="6" t="s">
        <v>32</v>
      </c>
      <c r="N2387" s="6" t="s">
        <v>32</v>
      </c>
      <c r="O2387" s="6" t="s">
        <v>32</v>
      </c>
      <c r="P2387" s="6" t="s">
        <v>166</v>
      </c>
      <c r="Q2387" s="6" t="s">
        <v>30</v>
      </c>
      <c r="R2387" s="6" t="s">
        <v>34</v>
      </c>
      <c r="S2387" s="8" t="n">
        <v>21</v>
      </c>
      <c r="T2387" s="8" t="n">
        <v>697.7</v>
      </c>
      <c r="U2387" s="6" t="s">
        <v>30</v>
      </c>
      <c r="V2387" s="8" t="n">
        <f aca="false">IF(X2387="0-1 Year", ROUND(S2387/0.474, 2), IF(X2387="1-2 Years", ROUND(S2387/0.287, 2), ROUND(S2387/0.14, 2)))</f>
        <v>150</v>
      </c>
      <c r="W2387" s="6" t="str">
        <f aca="false">IF(V2387&gt;4000, "High", IF(V2387&gt;2000, "Medium", "Low"))</f>
        <v>Low</v>
      </c>
      <c r="X2387" s="9" t="s">
        <v>1765</v>
      </c>
      <c r="Y2387" s="10" t="n">
        <f aca="false">IF(U2387="Yes", 1, 0)</f>
        <v>0</v>
      </c>
      <c r="Z2387" s="10" t="n">
        <v>1</v>
      </c>
      <c r="AA2387" s="11" t="n">
        <f aca="false">MAX(0, ($S2387 * 0.35) - ($F2387 * 0.3))</f>
        <v>0</v>
      </c>
      <c r="AB2387" s="12" t="str">
        <f aca="false">IF(AA2387&gt;20,"High",IF(AA2387&gt;10,"Medium","Low"))</f>
        <v>Low</v>
      </c>
    </row>
    <row r="2388" customFormat="false" ht="18.65" hidden="false" customHeight="false" outlineLevel="0" collapsed="false">
      <c r="A2388" s="5" t="s">
        <v>2432</v>
      </c>
      <c r="B2388" s="6" t="s">
        <v>37</v>
      </c>
      <c r="C2388" s="6" t="s">
        <v>30</v>
      </c>
      <c r="D2388" s="6" t="s">
        <v>30</v>
      </c>
      <c r="E2388" s="6" t="s">
        <v>30</v>
      </c>
      <c r="F2388" s="7" t="n">
        <v>35</v>
      </c>
      <c r="G2388" s="6" t="s">
        <v>31</v>
      </c>
      <c r="H2388" s="6" t="s">
        <v>30</v>
      </c>
      <c r="I2388" s="6" t="s">
        <v>30</v>
      </c>
      <c r="J2388" s="6" t="s">
        <v>32</v>
      </c>
      <c r="K2388" s="6" t="s">
        <v>32</v>
      </c>
      <c r="L2388" s="6" t="s">
        <v>32</v>
      </c>
      <c r="M2388" s="6" t="s">
        <v>32</v>
      </c>
      <c r="N2388" s="6" t="s">
        <v>32</v>
      </c>
      <c r="O2388" s="6" t="s">
        <v>32</v>
      </c>
      <c r="P2388" s="6" t="s">
        <v>33</v>
      </c>
      <c r="Q2388" s="6" t="s">
        <v>30</v>
      </c>
      <c r="R2388" s="6" t="s">
        <v>34</v>
      </c>
      <c r="S2388" s="8" t="n">
        <v>20.75</v>
      </c>
      <c r="T2388" s="8" t="n">
        <v>700.45</v>
      </c>
      <c r="U2388" s="6" t="s">
        <v>30</v>
      </c>
      <c r="V2388" s="8" t="n">
        <f aca="false">IF(X2388="0-1 Year", ROUND(S2388/0.474, 2), IF(X2388="1-2 Years", ROUND(S2388/0.287, 2), ROUND(S2388/0.14, 2)))</f>
        <v>148.21</v>
      </c>
      <c r="W2388" s="6" t="str">
        <f aca="false">IF(V2388&gt;4000, "High", IF(V2388&gt;2000, "Medium", "Low"))</f>
        <v>Low</v>
      </c>
      <c r="X2388" s="9" t="s">
        <v>1765</v>
      </c>
      <c r="Y2388" s="10" t="n">
        <f aca="false">IF(U2388="Yes", 1, 0)</f>
        <v>0</v>
      </c>
      <c r="Z2388" s="10" t="n">
        <v>1</v>
      </c>
      <c r="AA2388" s="11" t="n">
        <f aca="false">MAX(0, ($S2388 * 0.35) - ($F2388 * 0.3))</f>
        <v>0</v>
      </c>
      <c r="AB2388" s="12" t="str">
        <f aca="false">IF(AA2388&gt;20,"High",IF(AA2388&gt;10,"Medium","Low"))</f>
        <v>Low</v>
      </c>
    </row>
    <row r="2389" customFormat="false" ht="18.65" hidden="false" customHeight="false" outlineLevel="0" collapsed="false">
      <c r="A2389" s="5" t="s">
        <v>2433</v>
      </c>
      <c r="B2389" s="6" t="s">
        <v>29</v>
      </c>
      <c r="C2389" s="6" t="s">
        <v>31</v>
      </c>
      <c r="D2389" s="6" t="s">
        <v>31</v>
      </c>
      <c r="E2389" s="6" t="s">
        <v>30</v>
      </c>
      <c r="F2389" s="7" t="n">
        <v>7</v>
      </c>
      <c r="G2389" s="6" t="s">
        <v>31</v>
      </c>
      <c r="H2389" s="6" t="s">
        <v>31</v>
      </c>
      <c r="I2389" s="6" t="s">
        <v>517</v>
      </c>
      <c r="J2389" s="6" t="s">
        <v>30</v>
      </c>
      <c r="K2389" s="6" t="s">
        <v>30</v>
      </c>
      <c r="L2389" s="6" t="s">
        <v>31</v>
      </c>
      <c r="M2389" s="6" t="s">
        <v>30</v>
      </c>
      <c r="N2389" s="6" t="s">
        <v>31</v>
      </c>
      <c r="O2389" s="6" t="s">
        <v>31</v>
      </c>
      <c r="P2389" s="6" t="s">
        <v>38</v>
      </c>
      <c r="Q2389" s="6" t="s">
        <v>31</v>
      </c>
      <c r="R2389" s="6" t="s">
        <v>39</v>
      </c>
      <c r="S2389" s="8" t="n">
        <v>101.95</v>
      </c>
      <c r="T2389" s="8" t="n">
        <v>700.85</v>
      </c>
      <c r="U2389" s="6" t="s">
        <v>31</v>
      </c>
      <c r="V2389" s="8" t="n">
        <f aca="false">IF(X2389="0-1 Year", ROUND(S2389/0.474, 2), IF(X2389="1-2 Years", ROUND(S2389/0.287, 2), ROUND(S2389/0.14, 2)))</f>
        <v>215.08</v>
      </c>
      <c r="W2389" s="6" t="str">
        <f aca="false">IF(V2389&gt;4000, "High", IF(V2389&gt;2000, "Medium", "Low"))</f>
        <v>Low</v>
      </c>
      <c r="X2389" s="9" t="s">
        <v>35</v>
      </c>
      <c r="Y2389" s="10" t="n">
        <f aca="false">IF(U2389="Yes", 1, 0)</f>
        <v>1</v>
      </c>
      <c r="Z2389" s="10" t="n">
        <v>1</v>
      </c>
      <c r="AA2389" s="11" t="n">
        <f aca="false">MAX(0, ($S2389 * 0.35) - ($F2389 * 0.3))</f>
        <v>33.5825</v>
      </c>
      <c r="AB2389" s="12" t="str">
        <f aca="false">IF(AA2389&gt;20,"High",IF(AA2389&gt;10,"Medium","Low"))</f>
        <v>High</v>
      </c>
    </row>
    <row r="2390" customFormat="false" ht="18.65" hidden="false" customHeight="false" outlineLevel="0" collapsed="false">
      <c r="A2390" s="5" t="s">
        <v>2434</v>
      </c>
      <c r="B2390" s="6" t="s">
        <v>37</v>
      </c>
      <c r="C2390" s="6" t="s">
        <v>30</v>
      </c>
      <c r="D2390" s="6" t="s">
        <v>31</v>
      </c>
      <c r="E2390" s="6" t="s">
        <v>31</v>
      </c>
      <c r="F2390" s="7" t="n">
        <v>13</v>
      </c>
      <c r="G2390" s="6" t="s">
        <v>31</v>
      </c>
      <c r="H2390" s="6" t="s">
        <v>30</v>
      </c>
      <c r="I2390" s="6" t="s">
        <v>203</v>
      </c>
      <c r="J2390" s="6" t="s">
        <v>31</v>
      </c>
      <c r="K2390" s="6" t="s">
        <v>30</v>
      </c>
      <c r="L2390" s="6" t="s">
        <v>30</v>
      </c>
      <c r="M2390" s="6" t="s">
        <v>31</v>
      </c>
      <c r="N2390" s="6" t="s">
        <v>30</v>
      </c>
      <c r="O2390" s="6" t="s">
        <v>30</v>
      </c>
      <c r="P2390" s="6" t="s">
        <v>33</v>
      </c>
      <c r="Q2390" s="6" t="s">
        <v>30</v>
      </c>
      <c r="R2390" s="6" t="s">
        <v>53</v>
      </c>
      <c r="S2390" s="8" t="n">
        <v>54.15</v>
      </c>
      <c r="T2390" s="8" t="n">
        <v>701.05</v>
      </c>
      <c r="U2390" s="6" t="s">
        <v>30</v>
      </c>
      <c r="V2390" s="8" t="n">
        <f aca="false">IF(X2390="0-1 Year", ROUND(S2390/0.474, 2), IF(X2390="1-2 Years", ROUND(S2390/0.287, 2), ROUND(S2390/0.14, 2)))</f>
        <v>188.68</v>
      </c>
      <c r="W2390" s="6" t="str">
        <f aca="false">IF(V2390&gt;4000, "High", IF(V2390&gt;2000, "Medium", "Low"))</f>
        <v>Low</v>
      </c>
      <c r="X2390" s="9" t="s">
        <v>1275</v>
      </c>
      <c r="Y2390" s="10" t="n">
        <f aca="false">IF(U2390="Yes", 1, 0)</f>
        <v>0</v>
      </c>
      <c r="Z2390" s="10" t="n">
        <v>1</v>
      </c>
      <c r="AA2390" s="11" t="n">
        <f aca="false">MAX(0, ($S2390 * 0.35) - ($F2390 * 0.3))</f>
        <v>15.0525</v>
      </c>
      <c r="AB2390" s="12" t="str">
        <f aca="false">IF(AA2390&gt;20,"High",IF(AA2390&gt;10,"Medium","Low"))</f>
        <v>Medium</v>
      </c>
    </row>
    <row r="2391" customFormat="false" ht="18.65" hidden="false" customHeight="false" outlineLevel="0" collapsed="false">
      <c r="A2391" s="5" t="s">
        <v>2435</v>
      </c>
      <c r="B2391" s="6" t="s">
        <v>29</v>
      </c>
      <c r="C2391" s="6" t="s">
        <v>30</v>
      </c>
      <c r="D2391" s="6" t="s">
        <v>30</v>
      </c>
      <c r="E2391" s="6" t="s">
        <v>30</v>
      </c>
      <c r="F2391" s="7" t="n">
        <v>7</v>
      </c>
      <c r="G2391" s="6" t="s">
        <v>31</v>
      </c>
      <c r="H2391" s="6" t="s">
        <v>31</v>
      </c>
      <c r="I2391" s="6" t="s">
        <v>517</v>
      </c>
      <c r="J2391" s="6" t="s">
        <v>30</v>
      </c>
      <c r="K2391" s="6" t="s">
        <v>30</v>
      </c>
      <c r="L2391" s="6" t="s">
        <v>30</v>
      </c>
      <c r="M2391" s="6" t="s">
        <v>30</v>
      </c>
      <c r="N2391" s="6" t="s">
        <v>31</v>
      </c>
      <c r="O2391" s="6" t="s">
        <v>31</v>
      </c>
      <c r="P2391" s="6" t="s">
        <v>38</v>
      </c>
      <c r="Q2391" s="6" t="s">
        <v>31</v>
      </c>
      <c r="R2391" s="6" t="s">
        <v>39</v>
      </c>
      <c r="S2391" s="8" t="n">
        <v>94.1</v>
      </c>
      <c r="T2391" s="8" t="n">
        <v>701.3</v>
      </c>
      <c r="U2391" s="6" t="s">
        <v>30</v>
      </c>
      <c r="V2391" s="8" t="n">
        <f aca="false">IF(X2391="0-1 Year", ROUND(S2391/0.474, 2), IF(X2391="1-2 Years", ROUND(S2391/0.287, 2), ROUND(S2391/0.14, 2)))</f>
        <v>198.52</v>
      </c>
      <c r="W2391" s="6" t="str">
        <f aca="false">IF(V2391&gt;4000, "High", IF(V2391&gt;2000, "Medium", "Low"))</f>
        <v>Low</v>
      </c>
      <c r="X2391" s="9" t="s">
        <v>35</v>
      </c>
      <c r="Y2391" s="10" t="n">
        <f aca="false">IF(U2391="Yes", 1, 0)</f>
        <v>0</v>
      </c>
      <c r="Z2391" s="10" t="n">
        <v>1</v>
      </c>
      <c r="AA2391" s="11" t="n">
        <f aca="false">MAX(0, ($S2391 * 0.35) - ($F2391 * 0.3))</f>
        <v>30.835</v>
      </c>
      <c r="AB2391" s="12" t="str">
        <f aca="false">IF(AA2391&gt;20,"High",IF(AA2391&gt;10,"Medium","Low"))</f>
        <v>High</v>
      </c>
    </row>
    <row r="2392" customFormat="false" ht="18.65" hidden="false" customHeight="false" outlineLevel="0" collapsed="false">
      <c r="A2392" s="5" t="s">
        <v>2436</v>
      </c>
      <c r="B2392" s="6" t="s">
        <v>37</v>
      </c>
      <c r="C2392" s="6" t="s">
        <v>30</v>
      </c>
      <c r="D2392" s="6" t="s">
        <v>30</v>
      </c>
      <c r="E2392" s="6" t="s">
        <v>30</v>
      </c>
      <c r="F2392" s="7" t="n">
        <v>29</v>
      </c>
      <c r="G2392" s="6" t="s">
        <v>31</v>
      </c>
      <c r="H2392" s="6" t="s">
        <v>31</v>
      </c>
      <c r="I2392" s="6" t="s">
        <v>30</v>
      </c>
      <c r="J2392" s="6" t="s">
        <v>32</v>
      </c>
      <c r="K2392" s="6" t="s">
        <v>32</v>
      </c>
      <c r="L2392" s="6" t="s">
        <v>32</v>
      </c>
      <c r="M2392" s="6" t="s">
        <v>32</v>
      </c>
      <c r="N2392" s="6" t="s">
        <v>32</v>
      </c>
      <c r="O2392" s="6" t="s">
        <v>32</v>
      </c>
      <c r="P2392" s="6" t="s">
        <v>38</v>
      </c>
      <c r="Q2392" s="6" t="s">
        <v>30</v>
      </c>
      <c r="R2392" s="6" t="s">
        <v>39</v>
      </c>
      <c r="S2392" s="8" t="n">
        <v>25.15</v>
      </c>
      <c r="T2392" s="8" t="n">
        <v>702</v>
      </c>
      <c r="U2392" s="6" t="s">
        <v>30</v>
      </c>
      <c r="V2392" s="8" t="n">
        <f aca="false">IF(X2392="0-1 Year", ROUND(S2392/0.474, 2), IF(X2392="1-2 Years", ROUND(S2392/0.287, 2), ROUND(S2392/0.14, 2)))</f>
        <v>179.64</v>
      </c>
      <c r="W2392" s="6" t="str">
        <f aca="false">IF(V2392&gt;4000, "High", IF(V2392&gt;2000, "Medium", "Low"))</f>
        <v>Low</v>
      </c>
      <c r="X2392" s="9" t="s">
        <v>1765</v>
      </c>
      <c r="Y2392" s="10" t="n">
        <f aca="false">IF(U2392="Yes", 1, 0)</f>
        <v>0</v>
      </c>
      <c r="Z2392" s="10" t="n">
        <v>1</v>
      </c>
      <c r="AA2392" s="11" t="n">
        <f aca="false">MAX(0, ($S2392 * 0.35) - ($F2392 * 0.3))</f>
        <v>0.102499999999999</v>
      </c>
      <c r="AB2392" s="12" t="str">
        <f aca="false">IF(AA2392&gt;20,"High",IF(AA2392&gt;10,"Medium","Low"))</f>
        <v>Low</v>
      </c>
    </row>
    <row r="2393" customFormat="false" ht="18.65" hidden="false" customHeight="false" outlineLevel="0" collapsed="false">
      <c r="A2393" s="5" t="s">
        <v>2437</v>
      </c>
      <c r="B2393" s="6" t="s">
        <v>29</v>
      </c>
      <c r="C2393" s="6" t="s">
        <v>30</v>
      </c>
      <c r="D2393" s="6" t="s">
        <v>31</v>
      </c>
      <c r="E2393" s="6" t="s">
        <v>31</v>
      </c>
      <c r="F2393" s="7" t="n">
        <v>31</v>
      </c>
      <c r="G2393" s="6" t="s">
        <v>31</v>
      </c>
      <c r="H2393" s="6" t="s">
        <v>30</v>
      </c>
      <c r="I2393" s="6" t="s">
        <v>30</v>
      </c>
      <c r="J2393" s="6" t="s">
        <v>32</v>
      </c>
      <c r="K2393" s="6" t="s">
        <v>32</v>
      </c>
      <c r="L2393" s="6" t="s">
        <v>32</v>
      </c>
      <c r="M2393" s="6" t="s">
        <v>32</v>
      </c>
      <c r="N2393" s="6" t="s">
        <v>32</v>
      </c>
      <c r="O2393" s="6" t="s">
        <v>32</v>
      </c>
      <c r="P2393" s="6" t="s">
        <v>38</v>
      </c>
      <c r="Q2393" s="6" t="s">
        <v>31</v>
      </c>
      <c r="R2393" s="6" t="s">
        <v>39</v>
      </c>
      <c r="S2393" s="8" t="n">
        <v>20.65</v>
      </c>
      <c r="T2393" s="8" t="n">
        <v>702.05</v>
      </c>
      <c r="U2393" s="6" t="s">
        <v>30</v>
      </c>
      <c r="V2393" s="8" t="n">
        <f aca="false">IF(X2393="0-1 Year", ROUND(S2393/0.474, 2), IF(X2393="1-2 Years", ROUND(S2393/0.287, 2), ROUND(S2393/0.14, 2)))</f>
        <v>147.5</v>
      </c>
      <c r="W2393" s="6" t="str">
        <f aca="false">IF(V2393&gt;4000, "High", IF(V2393&gt;2000, "Medium", "Low"))</f>
        <v>Low</v>
      </c>
      <c r="X2393" s="9" t="s">
        <v>1765</v>
      </c>
      <c r="Y2393" s="10" t="n">
        <f aca="false">IF(U2393="Yes", 1, 0)</f>
        <v>0</v>
      </c>
      <c r="Z2393" s="10" t="n">
        <v>1</v>
      </c>
      <c r="AA2393" s="11" t="n">
        <f aca="false">MAX(0, ($S2393 * 0.35) - ($F2393 * 0.3))</f>
        <v>0</v>
      </c>
      <c r="AB2393" s="12" t="str">
        <f aca="false">IF(AA2393&gt;20,"High",IF(AA2393&gt;10,"Medium","Low"))</f>
        <v>Low</v>
      </c>
    </row>
    <row r="2394" customFormat="false" ht="18.65" hidden="false" customHeight="false" outlineLevel="0" collapsed="false">
      <c r="A2394" s="5" t="s">
        <v>2438</v>
      </c>
      <c r="B2394" s="6" t="s">
        <v>37</v>
      </c>
      <c r="C2394" s="6" t="s">
        <v>30</v>
      </c>
      <c r="D2394" s="6" t="s">
        <v>31</v>
      </c>
      <c r="E2394" s="6" t="s">
        <v>31</v>
      </c>
      <c r="F2394" s="7" t="n">
        <v>36</v>
      </c>
      <c r="G2394" s="6" t="s">
        <v>31</v>
      </c>
      <c r="H2394" s="6" t="s">
        <v>30</v>
      </c>
      <c r="I2394" s="6" t="s">
        <v>30</v>
      </c>
      <c r="J2394" s="6" t="s">
        <v>32</v>
      </c>
      <c r="K2394" s="6" t="s">
        <v>32</v>
      </c>
      <c r="L2394" s="6" t="s">
        <v>32</v>
      </c>
      <c r="M2394" s="6" t="s">
        <v>32</v>
      </c>
      <c r="N2394" s="6" t="s">
        <v>32</v>
      </c>
      <c r="O2394" s="6" t="s">
        <v>32</v>
      </c>
      <c r="P2394" s="6" t="s">
        <v>38</v>
      </c>
      <c r="Q2394" s="6" t="s">
        <v>30</v>
      </c>
      <c r="R2394" s="6" t="s">
        <v>53</v>
      </c>
      <c r="S2394" s="8" t="n">
        <v>19.2</v>
      </c>
      <c r="T2394" s="8" t="n">
        <v>702.9</v>
      </c>
      <c r="U2394" s="6" t="s">
        <v>30</v>
      </c>
      <c r="V2394" s="8" t="n">
        <f aca="false">IF(X2394="0-1 Year", ROUND(S2394/0.474, 2), IF(X2394="1-2 Years", ROUND(S2394/0.287, 2), ROUND(S2394/0.14, 2)))</f>
        <v>137.14</v>
      </c>
      <c r="W2394" s="6" t="str">
        <f aca="false">IF(V2394&gt;4000, "High", IF(V2394&gt;2000, "Medium", "Low"))</f>
        <v>Low</v>
      </c>
      <c r="X2394" s="9" t="s">
        <v>1765</v>
      </c>
      <c r="Y2394" s="10" t="n">
        <f aca="false">IF(U2394="Yes", 1, 0)</f>
        <v>0</v>
      </c>
      <c r="Z2394" s="10" t="n">
        <v>1</v>
      </c>
      <c r="AA2394" s="11" t="n">
        <f aca="false">MAX(0, ($S2394 * 0.35) - ($F2394 * 0.3))</f>
        <v>0</v>
      </c>
      <c r="AB2394" s="12" t="str">
        <f aca="false">IF(AA2394&gt;20,"High",IF(AA2394&gt;10,"Medium","Low"))</f>
        <v>Low</v>
      </c>
    </row>
    <row r="2395" customFormat="false" ht="18.65" hidden="false" customHeight="false" outlineLevel="0" collapsed="false">
      <c r="A2395" s="5" t="s">
        <v>2439</v>
      </c>
      <c r="B2395" s="6" t="s">
        <v>37</v>
      </c>
      <c r="C2395" s="6" t="s">
        <v>30</v>
      </c>
      <c r="D2395" s="6" t="s">
        <v>30</v>
      </c>
      <c r="E2395" s="6" t="s">
        <v>30</v>
      </c>
      <c r="F2395" s="7" t="n">
        <v>9</v>
      </c>
      <c r="G2395" s="6" t="s">
        <v>31</v>
      </c>
      <c r="H2395" s="6" t="s">
        <v>30</v>
      </c>
      <c r="I2395" s="6" t="s">
        <v>203</v>
      </c>
      <c r="J2395" s="6" t="s">
        <v>31</v>
      </c>
      <c r="K2395" s="6" t="s">
        <v>31</v>
      </c>
      <c r="L2395" s="6" t="s">
        <v>30</v>
      </c>
      <c r="M2395" s="6" t="s">
        <v>30</v>
      </c>
      <c r="N2395" s="6" t="s">
        <v>31</v>
      </c>
      <c r="O2395" s="6" t="s">
        <v>31</v>
      </c>
      <c r="P2395" s="6" t="s">
        <v>38</v>
      </c>
      <c r="Q2395" s="6" t="s">
        <v>31</v>
      </c>
      <c r="R2395" s="6" t="s">
        <v>39</v>
      </c>
      <c r="S2395" s="8" t="n">
        <v>74.65</v>
      </c>
      <c r="T2395" s="8" t="n">
        <v>703.55</v>
      </c>
      <c r="U2395" s="6" t="s">
        <v>31</v>
      </c>
      <c r="V2395" s="8" t="n">
        <f aca="false">IF(X2395="0-1 Year", ROUND(S2395/0.474, 2), IF(X2395="1-2 Years", ROUND(S2395/0.287, 2), ROUND(S2395/0.14, 2)))</f>
        <v>157.49</v>
      </c>
      <c r="W2395" s="6" t="str">
        <f aca="false">IF(V2395&gt;4000, "High", IF(V2395&gt;2000, "Medium", "Low"))</f>
        <v>Low</v>
      </c>
      <c r="X2395" s="9" t="s">
        <v>35</v>
      </c>
      <c r="Y2395" s="10" t="n">
        <f aca="false">IF(U2395="Yes", 1, 0)</f>
        <v>1</v>
      </c>
      <c r="Z2395" s="10" t="n">
        <v>1</v>
      </c>
      <c r="AA2395" s="11" t="n">
        <f aca="false">MAX(0, ($S2395 * 0.35) - ($F2395 * 0.3))</f>
        <v>23.4275</v>
      </c>
      <c r="AB2395" s="12" t="str">
        <f aca="false">IF(AA2395&gt;20,"High",IF(AA2395&gt;10,"Medium","Low"))</f>
        <v>High</v>
      </c>
    </row>
    <row r="2396" customFormat="false" ht="18.65" hidden="false" customHeight="false" outlineLevel="0" collapsed="false">
      <c r="A2396" s="5" t="s">
        <v>2440</v>
      </c>
      <c r="B2396" s="6" t="s">
        <v>29</v>
      </c>
      <c r="C2396" s="6" t="s">
        <v>30</v>
      </c>
      <c r="D2396" s="6" t="s">
        <v>30</v>
      </c>
      <c r="E2396" s="6" t="s">
        <v>30</v>
      </c>
      <c r="F2396" s="7" t="n">
        <v>9</v>
      </c>
      <c r="G2396" s="6" t="s">
        <v>31</v>
      </c>
      <c r="H2396" s="6" t="s">
        <v>30</v>
      </c>
      <c r="I2396" s="6" t="s">
        <v>517</v>
      </c>
      <c r="J2396" s="6" t="s">
        <v>30</v>
      </c>
      <c r="K2396" s="6" t="s">
        <v>30</v>
      </c>
      <c r="L2396" s="6" t="s">
        <v>31</v>
      </c>
      <c r="M2396" s="6" t="s">
        <v>30</v>
      </c>
      <c r="N2396" s="6" t="s">
        <v>30</v>
      </c>
      <c r="O2396" s="6" t="s">
        <v>30</v>
      </c>
      <c r="P2396" s="6" t="s">
        <v>38</v>
      </c>
      <c r="Q2396" s="6" t="s">
        <v>31</v>
      </c>
      <c r="R2396" s="6" t="s">
        <v>39</v>
      </c>
      <c r="S2396" s="8" t="n">
        <v>73.8</v>
      </c>
      <c r="T2396" s="8" t="n">
        <v>704.3</v>
      </c>
      <c r="U2396" s="6" t="s">
        <v>30</v>
      </c>
      <c r="V2396" s="8" t="n">
        <f aca="false">IF(X2396="0-1 Year", ROUND(S2396/0.474, 2), IF(X2396="1-2 Years", ROUND(S2396/0.287, 2), ROUND(S2396/0.14, 2)))</f>
        <v>155.7</v>
      </c>
      <c r="W2396" s="6" t="str">
        <f aca="false">IF(V2396&gt;4000, "High", IF(V2396&gt;2000, "Medium", "Low"))</f>
        <v>Low</v>
      </c>
      <c r="X2396" s="9" t="s">
        <v>35</v>
      </c>
      <c r="Y2396" s="10" t="n">
        <f aca="false">IF(U2396="Yes", 1, 0)</f>
        <v>0</v>
      </c>
      <c r="Z2396" s="10" t="n">
        <v>1</v>
      </c>
      <c r="AA2396" s="11" t="n">
        <f aca="false">MAX(0, ($S2396 * 0.35) - ($F2396 * 0.3))</f>
        <v>23.13</v>
      </c>
      <c r="AB2396" s="12" t="str">
        <f aca="false">IF(AA2396&gt;20,"High",IF(AA2396&gt;10,"Medium","Low"))</f>
        <v>High</v>
      </c>
    </row>
    <row r="2397" customFormat="false" ht="18.65" hidden="false" customHeight="false" outlineLevel="0" collapsed="false">
      <c r="A2397" s="5" t="s">
        <v>2441</v>
      </c>
      <c r="B2397" s="6" t="s">
        <v>29</v>
      </c>
      <c r="C2397" s="6" t="s">
        <v>30</v>
      </c>
      <c r="D2397" s="6" t="s">
        <v>30</v>
      </c>
      <c r="E2397" s="6" t="s">
        <v>30</v>
      </c>
      <c r="F2397" s="7" t="n">
        <v>35</v>
      </c>
      <c r="G2397" s="6" t="s">
        <v>31</v>
      </c>
      <c r="H2397" s="6" t="s">
        <v>30</v>
      </c>
      <c r="I2397" s="6" t="s">
        <v>30</v>
      </c>
      <c r="J2397" s="6" t="s">
        <v>32</v>
      </c>
      <c r="K2397" s="6" t="s">
        <v>32</v>
      </c>
      <c r="L2397" s="6" t="s">
        <v>32</v>
      </c>
      <c r="M2397" s="6" t="s">
        <v>32</v>
      </c>
      <c r="N2397" s="6" t="s">
        <v>32</v>
      </c>
      <c r="O2397" s="6" t="s">
        <v>32</v>
      </c>
      <c r="P2397" s="6" t="s">
        <v>166</v>
      </c>
      <c r="Q2397" s="6" t="s">
        <v>30</v>
      </c>
      <c r="R2397" s="6" t="s">
        <v>53</v>
      </c>
      <c r="S2397" s="8" t="n">
        <v>21.45</v>
      </c>
      <c r="T2397" s="8" t="n">
        <v>705.45</v>
      </c>
      <c r="U2397" s="6" t="s">
        <v>30</v>
      </c>
      <c r="V2397" s="8" t="n">
        <f aca="false">IF(X2397="0-1 Year", ROUND(S2397/0.474, 2), IF(X2397="1-2 Years", ROUND(S2397/0.287, 2), ROUND(S2397/0.14, 2)))</f>
        <v>153.21</v>
      </c>
      <c r="W2397" s="6" t="str">
        <f aca="false">IF(V2397&gt;4000, "High", IF(V2397&gt;2000, "Medium", "Low"))</f>
        <v>Low</v>
      </c>
      <c r="X2397" s="9" t="s">
        <v>1765</v>
      </c>
      <c r="Y2397" s="10" t="n">
        <f aca="false">IF(U2397="Yes", 1, 0)</f>
        <v>0</v>
      </c>
      <c r="Z2397" s="10" t="n">
        <v>1</v>
      </c>
      <c r="AA2397" s="11" t="n">
        <f aca="false">MAX(0, ($S2397 * 0.35) - ($F2397 * 0.3))</f>
        <v>0</v>
      </c>
      <c r="AB2397" s="12" t="str">
        <f aca="false">IF(AA2397&gt;20,"High",IF(AA2397&gt;10,"Medium","Low"))</f>
        <v>Low</v>
      </c>
    </row>
    <row r="2398" customFormat="false" ht="18.65" hidden="false" customHeight="false" outlineLevel="0" collapsed="false">
      <c r="A2398" s="5" t="s">
        <v>2442</v>
      </c>
      <c r="B2398" s="6" t="s">
        <v>37</v>
      </c>
      <c r="C2398" s="6" t="s">
        <v>30</v>
      </c>
      <c r="D2398" s="6" t="s">
        <v>30</v>
      </c>
      <c r="E2398" s="6" t="s">
        <v>30</v>
      </c>
      <c r="F2398" s="7" t="n">
        <v>9</v>
      </c>
      <c r="G2398" s="6" t="s">
        <v>31</v>
      </c>
      <c r="H2398" s="6" t="s">
        <v>31</v>
      </c>
      <c r="I2398" s="6" t="s">
        <v>517</v>
      </c>
      <c r="J2398" s="6" t="s">
        <v>30</v>
      </c>
      <c r="K2398" s="6" t="s">
        <v>30</v>
      </c>
      <c r="L2398" s="6" t="s">
        <v>30</v>
      </c>
      <c r="M2398" s="6" t="s">
        <v>30</v>
      </c>
      <c r="N2398" s="6" t="s">
        <v>30</v>
      </c>
      <c r="O2398" s="6" t="s">
        <v>30</v>
      </c>
      <c r="P2398" s="6" t="s">
        <v>38</v>
      </c>
      <c r="Q2398" s="6" t="s">
        <v>31</v>
      </c>
      <c r="R2398" s="6" t="s">
        <v>39</v>
      </c>
      <c r="S2398" s="8" t="n">
        <v>74.75</v>
      </c>
      <c r="T2398" s="8" t="n">
        <v>706.6</v>
      </c>
      <c r="U2398" s="6" t="s">
        <v>31</v>
      </c>
      <c r="V2398" s="8" t="n">
        <f aca="false">IF(X2398="0-1 Year", ROUND(S2398/0.474, 2), IF(X2398="1-2 Years", ROUND(S2398/0.287, 2), ROUND(S2398/0.14, 2)))</f>
        <v>157.7</v>
      </c>
      <c r="W2398" s="6" t="str">
        <f aca="false">IF(V2398&gt;4000, "High", IF(V2398&gt;2000, "Medium", "Low"))</f>
        <v>Low</v>
      </c>
      <c r="X2398" s="9" t="s">
        <v>35</v>
      </c>
      <c r="Y2398" s="10" t="n">
        <f aca="false">IF(U2398="Yes", 1, 0)</f>
        <v>1</v>
      </c>
      <c r="Z2398" s="10" t="n">
        <v>1</v>
      </c>
      <c r="AA2398" s="11" t="n">
        <f aca="false">MAX(0, ($S2398 * 0.35) - ($F2398 * 0.3))</f>
        <v>23.4625</v>
      </c>
      <c r="AB2398" s="12" t="str">
        <f aca="false">IF(AA2398&gt;20,"High",IF(AA2398&gt;10,"Medium","Low"))</f>
        <v>High</v>
      </c>
    </row>
    <row r="2399" customFormat="false" ht="18.65" hidden="false" customHeight="false" outlineLevel="0" collapsed="false">
      <c r="A2399" s="5" t="s">
        <v>2443</v>
      </c>
      <c r="B2399" s="6" t="s">
        <v>29</v>
      </c>
      <c r="C2399" s="6" t="s">
        <v>30</v>
      </c>
      <c r="D2399" s="6" t="s">
        <v>31</v>
      </c>
      <c r="E2399" s="6" t="s">
        <v>30</v>
      </c>
      <c r="F2399" s="7" t="n">
        <v>13</v>
      </c>
      <c r="G2399" s="6" t="s">
        <v>30</v>
      </c>
      <c r="H2399" s="6" t="s">
        <v>202</v>
      </c>
      <c r="I2399" s="6" t="s">
        <v>203</v>
      </c>
      <c r="J2399" s="6" t="s">
        <v>31</v>
      </c>
      <c r="K2399" s="6" t="s">
        <v>30</v>
      </c>
      <c r="L2399" s="6" t="s">
        <v>30</v>
      </c>
      <c r="M2399" s="6" t="s">
        <v>31</v>
      </c>
      <c r="N2399" s="6" t="s">
        <v>31</v>
      </c>
      <c r="O2399" s="6" t="s">
        <v>31</v>
      </c>
      <c r="P2399" s="6" t="s">
        <v>38</v>
      </c>
      <c r="Q2399" s="6" t="s">
        <v>31</v>
      </c>
      <c r="R2399" s="6" t="s">
        <v>39</v>
      </c>
      <c r="S2399" s="8" t="n">
        <v>54.45</v>
      </c>
      <c r="T2399" s="8" t="n">
        <v>706.85</v>
      </c>
      <c r="U2399" s="6" t="s">
        <v>31</v>
      </c>
      <c r="V2399" s="8" t="n">
        <f aca="false">IF(X2399="0-1 Year", ROUND(S2399/0.474, 2), IF(X2399="1-2 Years", ROUND(S2399/0.287, 2), ROUND(S2399/0.14, 2)))</f>
        <v>189.72</v>
      </c>
      <c r="W2399" s="6" t="str">
        <f aca="false">IF(V2399&gt;4000, "High", IF(V2399&gt;2000, "Medium", "Low"))</f>
        <v>Low</v>
      </c>
      <c r="X2399" s="9" t="s">
        <v>1275</v>
      </c>
      <c r="Y2399" s="10" t="n">
        <f aca="false">IF(U2399="Yes", 1, 0)</f>
        <v>1</v>
      </c>
      <c r="Z2399" s="10" t="n">
        <v>1</v>
      </c>
      <c r="AA2399" s="11" t="n">
        <f aca="false">MAX(0, ($S2399 * 0.35) - ($F2399 * 0.3))</f>
        <v>15.1575</v>
      </c>
      <c r="AB2399" s="12" t="str">
        <f aca="false">IF(AA2399&gt;20,"High",IF(AA2399&gt;10,"Medium","Low"))</f>
        <v>Medium</v>
      </c>
    </row>
    <row r="2400" customFormat="false" ht="18.65" hidden="false" customHeight="false" outlineLevel="0" collapsed="false">
      <c r="A2400" s="5" t="s">
        <v>2444</v>
      </c>
      <c r="B2400" s="6" t="s">
        <v>29</v>
      </c>
      <c r="C2400" s="6" t="s">
        <v>30</v>
      </c>
      <c r="D2400" s="6" t="s">
        <v>30</v>
      </c>
      <c r="E2400" s="6" t="s">
        <v>30</v>
      </c>
      <c r="F2400" s="7" t="n">
        <v>32</v>
      </c>
      <c r="G2400" s="6" t="s">
        <v>31</v>
      </c>
      <c r="H2400" s="6" t="s">
        <v>30</v>
      </c>
      <c r="I2400" s="6" t="s">
        <v>30</v>
      </c>
      <c r="J2400" s="6" t="s">
        <v>32</v>
      </c>
      <c r="K2400" s="6" t="s">
        <v>32</v>
      </c>
      <c r="L2400" s="6" t="s">
        <v>32</v>
      </c>
      <c r="M2400" s="6" t="s">
        <v>32</v>
      </c>
      <c r="N2400" s="6" t="s">
        <v>32</v>
      </c>
      <c r="O2400" s="6" t="s">
        <v>32</v>
      </c>
      <c r="P2400" s="6" t="s">
        <v>33</v>
      </c>
      <c r="Q2400" s="6" t="s">
        <v>30</v>
      </c>
      <c r="R2400" s="6" t="s">
        <v>58</v>
      </c>
      <c r="S2400" s="8" t="n">
        <v>20.35</v>
      </c>
      <c r="T2400" s="8" t="n">
        <v>707.5</v>
      </c>
      <c r="U2400" s="6" t="s">
        <v>30</v>
      </c>
      <c r="V2400" s="8" t="n">
        <f aca="false">IF(X2400="0-1 Year", ROUND(S2400/0.474, 2), IF(X2400="1-2 Years", ROUND(S2400/0.287, 2), ROUND(S2400/0.14, 2)))</f>
        <v>145.36</v>
      </c>
      <c r="W2400" s="6" t="str">
        <f aca="false">IF(V2400&gt;4000, "High", IF(V2400&gt;2000, "Medium", "Low"))</f>
        <v>Low</v>
      </c>
      <c r="X2400" s="9" t="s">
        <v>1765</v>
      </c>
      <c r="Y2400" s="10" t="n">
        <f aca="false">IF(U2400="Yes", 1, 0)</f>
        <v>0</v>
      </c>
      <c r="Z2400" s="10" t="n">
        <v>1</v>
      </c>
      <c r="AA2400" s="11" t="n">
        <f aca="false">MAX(0, ($S2400 * 0.35) - ($F2400 * 0.3))</f>
        <v>0</v>
      </c>
      <c r="AB2400" s="12" t="str">
        <f aca="false">IF(AA2400&gt;20,"High",IF(AA2400&gt;10,"Medium","Low"))</f>
        <v>Low</v>
      </c>
    </row>
    <row r="2401" customFormat="false" ht="18.65" hidden="false" customHeight="false" outlineLevel="0" collapsed="false">
      <c r="A2401" s="5" t="s">
        <v>2445</v>
      </c>
      <c r="B2401" s="6" t="s">
        <v>37</v>
      </c>
      <c r="C2401" s="6" t="s">
        <v>30</v>
      </c>
      <c r="D2401" s="6" t="s">
        <v>30</v>
      </c>
      <c r="E2401" s="6" t="s">
        <v>30</v>
      </c>
      <c r="F2401" s="7" t="n">
        <v>9</v>
      </c>
      <c r="G2401" s="6" t="s">
        <v>31</v>
      </c>
      <c r="H2401" s="6" t="s">
        <v>30</v>
      </c>
      <c r="I2401" s="6" t="s">
        <v>517</v>
      </c>
      <c r="J2401" s="6" t="s">
        <v>31</v>
      </c>
      <c r="K2401" s="6" t="s">
        <v>30</v>
      </c>
      <c r="L2401" s="6" t="s">
        <v>30</v>
      </c>
      <c r="M2401" s="6" t="s">
        <v>30</v>
      </c>
      <c r="N2401" s="6" t="s">
        <v>30</v>
      </c>
      <c r="O2401" s="6" t="s">
        <v>30</v>
      </c>
      <c r="P2401" s="6" t="s">
        <v>38</v>
      </c>
      <c r="Q2401" s="6" t="s">
        <v>31</v>
      </c>
      <c r="R2401" s="6" t="s">
        <v>39</v>
      </c>
      <c r="S2401" s="8" t="n">
        <v>74.85</v>
      </c>
      <c r="T2401" s="8" t="n">
        <v>708.2</v>
      </c>
      <c r="U2401" s="6" t="s">
        <v>30</v>
      </c>
      <c r="V2401" s="8" t="n">
        <f aca="false">IF(X2401="0-1 Year", ROUND(S2401/0.474, 2), IF(X2401="1-2 Years", ROUND(S2401/0.287, 2), ROUND(S2401/0.14, 2)))</f>
        <v>157.91</v>
      </c>
      <c r="W2401" s="6" t="str">
        <f aca="false">IF(V2401&gt;4000, "High", IF(V2401&gt;2000, "Medium", "Low"))</f>
        <v>Low</v>
      </c>
      <c r="X2401" s="9" t="s">
        <v>35</v>
      </c>
      <c r="Y2401" s="10" t="n">
        <f aca="false">IF(U2401="Yes", 1, 0)</f>
        <v>0</v>
      </c>
      <c r="Z2401" s="10" t="n">
        <v>1</v>
      </c>
      <c r="AA2401" s="11" t="n">
        <f aca="false">MAX(0, ($S2401 * 0.35) - ($F2401 * 0.3))</f>
        <v>23.4975</v>
      </c>
      <c r="AB2401" s="12" t="str">
        <f aca="false">IF(AA2401&gt;20,"High",IF(AA2401&gt;10,"Medium","Low"))</f>
        <v>High</v>
      </c>
    </row>
    <row r="2402" customFormat="false" ht="18.65" hidden="false" customHeight="false" outlineLevel="0" collapsed="false">
      <c r="A2402" s="5" t="s">
        <v>2446</v>
      </c>
      <c r="B2402" s="6" t="s">
        <v>37</v>
      </c>
      <c r="C2402" s="6" t="s">
        <v>30</v>
      </c>
      <c r="D2402" s="6" t="s">
        <v>31</v>
      </c>
      <c r="E2402" s="6" t="s">
        <v>31</v>
      </c>
      <c r="F2402" s="7" t="n">
        <v>35</v>
      </c>
      <c r="G2402" s="6" t="s">
        <v>31</v>
      </c>
      <c r="H2402" s="6" t="s">
        <v>30</v>
      </c>
      <c r="I2402" s="6" t="s">
        <v>30</v>
      </c>
      <c r="J2402" s="6" t="s">
        <v>32</v>
      </c>
      <c r="K2402" s="6" t="s">
        <v>32</v>
      </c>
      <c r="L2402" s="6" t="s">
        <v>32</v>
      </c>
      <c r="M2402" s="6" t="s">
        <v>32</v>
      </c>
      <c r="N2402" s="6" t="s">
        <v>32</v>
      </c>
      <c r="O2402" s="6" t="s">
        <v>32</v>
      </c>
      <c r="P2402" s="6" t="s">
        <v>33</v>
      </c>
      <c r="Q2402" s="6" t="s">
        <v>30</v>
      </c>
      <c r="R2402" s="6" t="s">
        <v>34</v>
      </c>
      <c r="S2402" s="8" t="n">
        <v>19.65</v>
      </c>
      <c r="T2402" s="8" t="n">
        <v>708.8</v>
      </c>
      <c r="U2402" s="6" t="s">
        <v>30</v>
      </c>
      <c r="V2402" s="8" t="n">
        <f aca="false">IF(X2402="0-1 Year", ROUND(S2402/0.474, 2), IF(X2402="1-2 Years", ROUND(S2402/0.287, 2), ROUND(S2402/0.14, 2)))</f>
        <v>140.36</v>
      </c>
      <c r="W2402" s="6" t="str">
        <f aca="false">IF(V2402&gt;4000, "High", IF(V2402&gt;2000, "Medium", "Low"))</f>
        <v>Low</v>
      </c>
      <c r="X2402" s="9" t="s">
        <v>1765</v>
      </c>
      <c r="Y2402" s="10" t="n">
        <f aca="false">IF(U2402="Yes", 1, 0)</f>
        <v>0</v>
      </c>
      <c r="Z2402" s="10" t="n">
        <v>1</v>
      </c>
      <c r="AA2402" s="11" t="n">
        <f aca="false">MAX(0, ($S2402 * 0.35) - ($F2402 * 0.3))</f>
        <v>0</v>
      </c>
      <c r="AB2402" s="12" t="str">
        <f aca="false">IF(AA2402&gt;20,"High",IF(AA2402&gt;10,"Medium","Low"))</f>
        <v>Low</v>
      </c>
    </row>
    <row r="2403" customFormat="false" ht="18.65" hidden="false" customHeight="false" outlineLevel="0" collapsed="false">
      <c r="A2403" s="5" t="s">
        <v>2447</v>
      </c>
      <c r="B2403" s="6" t="s">
        <v>37</v>
      </c>
      <c r="C2403" s="6" t="s">
        <v>30</v>
      </c>
      <c r="D2403" s="6" t="s">
        <v>30</v>
      </c>
      <c r="E2403" s="6" t="s">
        <v>30</v>
      </c>
      <c r="F2403" s="7" t="n">
        <v>14</v>
      </c>
      <c r="G2403" s="6" t="s">
        <v>31</v>
      </c>
      <c r="H2403" s="6" t="s">
        <v>30</v>
      </c>
      <c r="I2403" s="6" t="s">
        <v>203</v>
      </c>
      <c r="J2403" s="6" t="s">
        <v>31</v>
      </c>
      <c r="K2403" s="6" t="s">
        <v>30</v>
      </c>
      <c r="L2403" s="6" t="s">
        <v>30</v>
      </c>
      <c r="M2403" s="6" t="s">
        <v>30</v>
      </c>
      <c r="N2403" s="6" t="s">
        <v>30</v>
      </c>
      <c r="O2403" s="6" t="s">
        <v>30</v>
      </c>
      <c r="P2403" s="6" t="s">
        <v>38</v>
      </c>
      <c r="Q2403" s="6" t="s">
        <v>30</v>
      </c>
      <c r="R2403" s="6" t="s">
        <v>53</v>
      </c>
      <c r="S2403" s="8" t="n">
        <v>50.1</v>
      </c>
      <c r="T2403" s="8" t="n">
        <v>709.5</v>
      </c>
      <c r="U2403" s="6" t="s">
        <v>30</v>
      </c>
      <c r="V2403" s="8" t="n">
        <f aca="false">IF(X2403="0-1 Year", ROUND(S2403/0.474, 2), IF(X2403="1-2 Years", ROUND(S2403/0.287, 2), ROUND(S2403/0.14, 2)))</f>
        <v>174.56</v>
      </c>
      <c r="W2403" s="6" t="str">
        <f aca="false">IF(V2403&gt;4000, "High", IF(V2403&gt;2000, "Medium", "Low"))</f>
        <v>Low</v>
      </c>
      <c r="X2403" s="9" t="s">
        <v>1275</v>
      </c>
      <c r="Y2403" s="10" t="n">
        <f aca="false">IF(U2403="Yes", 1, 0)</f>
        <v>0</v>
      </c>
      <c r="Z2403" s="10" t="n">
        <v>1</v>
      </c>
      <c r="AA2403" s="11" t="n">
        <f aca="false">MAX(0, ($S2403 * 0.35) - ($F2403 * 0.3))</f>
        <v>13.335</v>
      </c>
      <c r="AB2403" s="12" t="str">
        <f aca="false">IF(AA2403&gt;20,"High",IF(AA2403&gt;10,"Medium","Low"))</f>
        <v>Medium</v>
      </c>
    </row>
    <row r="2404" customFormat="false" ht="18.65" hidden="false" customHeight="false" outlineLevel="0" collapsed="false">
      <c r="A2404" s="5" t="s">
        <v>2448</v>
      </c>
      <c r="B2404" s="6" t="s">
        <v>37</v>
      </c>
      <c r="C2404" s="6" t="s">
        <v>30</v>
      </c>
      <c r="D2404" s="6" t="s">
        <v>30</v>
      </c>
      <c r="E2404" s="6" t="s">
        <v>30</v>
      </c>
      <c r="F2404" s="7" t="n">
        <v>19</v>
      </c>
      <c r="G2404" s="6" t="s">
        <v>30</v>
      </c>
      <c r="H2404" s="6" t="s">
        <v>202</v>
      </c>
      <c r="I2404" s="6" t="s">
        <v>203</v>
      </c>
      <c r="J2404" s="6" t="s">
        <v>30</v>
      </c>
      <c r="K2404" s="6" t="s">
        <v>31</v>
      </c>
      <c r="L2404" s="6" t="s">
        <v>30</v>
      </c>
      <c r="M2404" s="6" t="s">
        <v>30</v>
      </c>
      <c r="N2404" s="6" t="s">
        <v>30</v>
      </c>
      <c r="O2404" s="6" t="s">
        <v>31</v>
      </c>
      <c r="P2404" s="6" t="s">
        <v>38</v>
      </c>
      <c r="Q2404" s="6" t="s">
        <v>31</v>
      </c>
      <c r="R2404" s="6" t="s">
        <v>39</v>
      </c>
      <c r="S2404" s="8" t="n">
        <v>39.7</v>
      </c>
      <c r="T2404" s="8" t="n">
        <v>710.05</v>
      </c>
      <c r="U2404" s="6" t="s">
        <v>30</v>
      </c>
      <c r="V2404" s="8" t="n">
        <f aca="false">IF(X2404="0-1 Year", ROUND(S2404/0.474, 2), IF(X2404="1-2 Years", ROUND(S2404/0.287, 2), ROUND(S2404/0.14, 2)))</f>
        <v>138.33</v>
      </c>
      <c r="W2404" s="6" t="str">
        <f aca="false">IF(V2404&gt;4000, "High", IF(V2404&gt;2000, "Medium", "Low"))</f>
        <v>Low</v>
      </c>
      <c r="X2404" s="9" t="s">
        <v>1275</v>
      </c>
      <c r="Y2404" s="10" t="n">
        <f aca="false">IF(U2404="Yes", 1, 0)</f>
        <v>0</v>
      </c>
      <c r="Z2404" s="10" t="n">
        <v>1</v>
      </c>
      <c r="AA2404" s="11" t="n">
        <f aca="false">MAX(0, ($S2404 * 0.35) - ($F2404 * 0.3))</f>
        <v>8.195</v>
      </c>
      <c r="AB2404" s="12" t="str">
        <f aca="false">IF(AA2404&gt;20,"High",IF(AA2404&gt;10,"Medium","Low"))</f>
        <v>Low</v>
      </c>
    </row>
    <row r="2405" customFormat="false" ht="18.65" hidden="false" customHeight="false" outlineLevel="0" collapsed="false">
      <c r="A2405" s="5" t="s">
        <v>2449</v>
      </c>
      <c r="B2405" s="6" t="s">
        <v>37</v>
      </c>
      <c r="C2405" s="6" t="s">
        <v>30</v>
      </c>
      <c r="D2405" s="6" t="s">
        <v>31</v>
      </c>
      <c r="E2405" s="6" t="s">
        <v>30</v>
      </c>
      <c r="F2405" s="7" t="n">
        <v>15</v>
      </c>
      <c r="G2405" s="6" t="s">
        <v>31</v>
      </c>
      <c r="H2405" s="6" t="s">
        <v>31</v>
      </c>
      <c r="I2405" s="6" t="s">
        <v>203</v>
      </c>
      <c r="J2405" s="6" t="s">
        <v>30</v>
      </c>
      <c r="K2405" s="6" t="s">
        <v>30</v>
      </c>
      <c r="L2405" s="6" t="s">
        <v>30</v>
      </c>
      <c r="M2405" s="6" t="s">
        <v>30</v>
      </c>
      <c r="N2405" s="6" t="s">
        <v>30</v>
      </c>
      <c r="O2405" s="6" t="s">
        <v>30</v>
      </c>
      <c r="P2405" s="6" t="s">
        <v>38</v>
      </c>
      <c r="Q2405" s="6" t="s">
        <v>31</v>
      </c>
      <c r="R2405" s="6" t="s">
        <v>39</v>
      </c>
      <c r="S2405" s="8" t="n">
        <v>51.1</v>
      </c>
      <c r="T2405" s="8" t="n">
        <v>711.15</v>
      </c>
      <c r="U2405" s="6" t="s">
        <v>30</v>
      </c>
      <c r="V2405" s="8" t="n">
        <f aca="false">IF(X2405="0-1 Year", ROUND(S2405/0.474, 2), IF(X2405="1-2 Years", ROUND(S2405/0.287, 2), ROUND(S2405/0.14, 2)))</f>
        <v>178.05</v>
      </c>
      <c r="W2405" s="6" t="str">
        <f aca="false">IF(V2405&gt;4000, "High", IF(V2405&gt;2000, "Medium", "Low"))</f>
        <v>Low</v>
      </c>
      <c r="X2405" s="9" t="s">
        <v>1275</v>
      </c>
      <c r="Y2405" s="10" t="n">
        <f aca="false">IF(U2405="Yes", 1, 0)</f>
        <v>0</v>
      </c>
      <c r="Z2405" s="10" t="n">
        <v>1</v>
      </c>
      <c r="AA2405" s="11" t="n">
        <f aca="false">MAX(0, ($S2405 * 0.35) - ($F2405 * 0.3))</f>
        <v>13.385</v>
      </c>
      <c r="AB2405" s="12" t="str">
        <f aca="false">IF(AA2405&gt;20,"High",IF(AA2405&gt;10,"Medium","Low"))</f>
        <v>Medium</v>
      </c>
    </row>
    <row r="2406" customFormat="false" ht="18.65" hidden="false" customHeight="false" outlineLevel="0" collapsed="false">
      <c r="A2406" s="5" t="s">
        <v>2450</v>
      </c>
      <c r="B2406" s="6" t="s">
        <v>29</v>
      </c>
      <c r="C2406" s="6" t="s">
        <v>30</v>
      </c>
      <c r="D2406" s="6" t="s">
        <v>31</v>
      </c>
      <c r="E2406" s="6" t="s">
        <v>31</v>
      </c>
      <c r="F2406" s="7" t="n">
        <v>30</v>
      </c>
      <c r="G2406" s="6" t="s">
        <v>31</v>
      </c>
      <c r="H2406" s="6" t="s">
        <v>30</v>
      </c>
      <c r="I2406" s="6" t="s">
        <v>30</v>
      </c>
      <c r="J2406" s="6" t="s">
        <v>32</v>
      </c>
      <c r="K2406" s="6" t="s">
        <v>32</v>
      </c>
      <c r="L2406" s="6" t="s">
        <v>32</v>
      </c>
      <c r="M2406" s="6" t="s">
        <v>32</v>
      </c>
      <c r="N2406" s="6" t="s">
        <v>32</v>
      </c>
      <c r="O2406" s="6" t="s">
        <v>32</v>
      </c>
      <c r="P2406" s="6" t="s">
        <v>166</v>
      </c>
      <c r="Q2406" s="6" t="s">
        <v>30</v>
      </c>
      <c r="R2406" s="6" t="s">
        <v>34</v>
      </c>
      <c r="S2406" s="8" t="n">
        <v>21.25</v>
      </c>
      <c r="T2406" s="8" t="n">
        <v>711.9</v>
      </c>
      <c r="U2406" s="6" t="s">
        <v>30</v>
      </c>
      <c r="V2406" s="8" t="n">
        <f aca="false">IF(X2406="0-1 Year", ROUND(S2406/0.474, 2), IF(X2406="1-2 Years", ROUND(S2406/0.287, 2), ROUND(S2406/0.14, 2)))</f>
        <v>151.79</v>
      </c>
      <c r="W2406" s="6" t="str">
        <f aca="false">IF(V2406&gt;4000, "High", IF(V2406&gt;2000, "Medium", "Low"))</f>
        <v>Low</v>
      </c>
      <c r="X2406" s="9" t="s">
        <v>1765</v>
      </c>
      <c r="Y2406" s="10" t="n">
        <f aca="false">IF(U2406="Yes", 1, 0)</f>
        <v>0</v>
      </c>
      <c r="Z2406" s="10" t="n">
        <v>1</v>
      </c>
      <c r="AA2406" s="11" t="n">
        <f aca="false">MAX(0, ($S2406 * 0.35) - ($F2406 * 0.3))</f>
        <v>0</v>
      </c>
      <c r="AB2406" s="12" t="str">
        <f aca="false">IF(AA2406&gt;20,"High",IF(AA2406&gt;10,"Medium","Low"))</f>
        <v>Low</v>
      </c>
    </row>
    <row r="2407" customFormat="false" ht="18.65" hidden="false" customHeight="false" outlineLevel="0" collapsed="false">
      <c r="A2407" s="5" t="s">
        <v>2451</v>
      </c>
      <c r="B2407" s="6" t="s">
        <v>37</v>
      </c>
      <c r="C2407" s="6" t="s">
        <v>30</v>
      </c>
      <c r="D2407" s="6" t="s">
        <v>30</v>
      </c>
      <c r="E2407" s="6" t="s">
        <v>30</v>
      </c>
      <c r="F2407" s="7" t="n">
        <v>18</v>
      </c>
      <c r="G2407" s="6" t="s">
        <v>30</v>
      </c>
      <c r="H2407" s="6" t="s">
        <v>202</v>
      </c>
      <c r="I2407" s="6" t="s">
        <v>203</v>
      </c>
      <c r="J2407" s="6" t="s">
        <v>31</v>
      </c>
      <c r="K2407" s="6" t="s">
        <v>31</v>
      </c>
      <c r="L2407" s="6" t="s">
        <v>30</v>
      </c>
      <c r="M2407" s="6" t="s">
        <v>31</v>
      </c>
      <c r="N2407" s="6" t="s">
        <v>30</v>
      </c>
      <c r="O2407" s="6" t="s">
        <v>30</v>
      </c>
      <c r="P2407" s="6" t="s">
        <v>33</v>
      </c>
      <c r="Q2407" s="6" t="s">
        <v>31</v>
      </c>
      <c r="R2407" s="6" t="s">
        <v>34</v>
      </c>
      <c r="S2407" s="8" t="n">
        <v>40.2</v>
      </c>
      <c r="T2407" s="8" t="n">
        <v>711.95</v>
      </c>
      <c r="U2407" s="6" t="s">
        <v>30</v>
      </c>
      <c r="V2407" s="8" t="n">
        <f aca="false">IF(X2407="0-1 Year", ROUND(S2407/0.474, 2), IF(X2407="1-2 Years", ROUND(S2407/0.287, 2), ROUND(S2407/0.14, 2)))</f>
        <v>140.07</v>
      </c>
      <c r="W2407" s="6" t="str">
        <f aca="false">IF(V2407&gt;4000, "High", IF(V2407&gt;2000, "Medium", "Low"))</f>
        <v>Low</v>
      </c>
      <c r="X2407" s="9" t="s">
        <v>1275</v>
      </c>
      <c r="Y2407" s="10" t="n">
        <f aca="false">IF(U2407="Yes", 1, 0)</f>
        <v>0</v>
      </c>
      <c r="Z2407" s="10" t="n">
        <v>1</v>
      </c>
      <c r="AA2407" s="11" t="n">
        <f aca="false">MAX(0, ($S2407 * 0.35) - ($F2407 * 0.3))</f>
        <v>8.67</v>
      </c>
      <c r="AB2407" s="12" t="str">
        <f aca="false">IF(AA2407&gt;20,"High",IF(AA2407&gt;10,"Medium","Low"))</f>
        <v>Low</v>
      </c>
    </row>
    <row r="2408" customFormat="false" ht="18.65" hidden="false" customHeight="false" outlineLevel="0" collapsed="false">
      <c r="A2408" s="5" t="s">
        <v>2452</v>
      </c>
      <c r="B2408" s="6" t="s">
        <v>29</v>
      </c>
      <c r="C2408" s="6" t="s">
        <v>30</v>
      </c>
      <c r="D2408" s="6" t="s">
        <v>30</v>
      </c>
      <c r="E2408" s="6" t="s">
        <v>30</v>
      </c>
      <c r="F2408" s="7" t="n">
        <v>11</v>
      </c>
      <c r="G2408" s="6" t="s">
        <v>31</v>
      </c>
      <c r="H2408" s="6" t="s">
        <v>30</v>
      </c>
      <c r="I2408" s="6" t="s">
        <v>203</v>
      </c>
      <c r="J2408" s="6" t="s">
        <v>30</v>
      </c>
      <c r="K2408" s="6" t="s">
        <v>30</v>
      </c>
      <c r="L2408" s="6" t="s">
        <v>31</v>
      </c>
      <c r="M2408" s="6" t="s">
        <v>30</v>
      </c>
      <c r="N2408" s="6" t="s">
        <v>31</v>
      </c>
      <c r="O2408" s="6" t="s">
        <v>31</v>
      </c>
      <c r="P2408" s="6" t="s">
        <v>38</v>
      </c>
      <c r="Q2408" s="6" t="s">
        <v>31</v>
      </c>
      <c r="R2408" s="6" t="s">
        <v>39</v>
      </c>
      <c r="S2408" s="8" t="n">
        <v>69.35</v>
      </c>
      <c r="T2408" s="8" t="n">
        <v>712.25</v>
      </c>
      <c r="U2408" s="6" t="s">
        <v>30</v>
      </c>
      <c r="V2408" s="8" t="n">
        <f aca="false">IF(X2408="0-1 Year", ROUND(S2408/0.474, 2), IF(X2408="1-2 Years", ROUND(S2408/0.287, 2), ROUND(S2408/0.14, 2)))</f>
        <v>146.31</v>
      </c>
      <c r="W2408" s="6" t="str">
        <f aca="false">IF(V2408&gt;4000, "High", IF(V2408&gt;2000, "Medium", "Low"))</f>
        <v>Low</v>
      </c>
      <c r="X2408" s="9" t="s">
        <v>35</v>
      </c>
      <c r="Y2408" s="10" t="n">
        <f aca="false">IF(U2408="Yes", 1, 0)</f>
        <v>0</v>
      </c>
      <c r="Z2408" s="10" t="n">
        <v>1</v>
      </c>
      <c r="AA2408" s="11" t="n">
        <f aca="false">MAX(0, ($S2408 * 0.35) - ($F2408 * 0.3))</f>
        <v>20.9725</v>
      </c>
      <c r="AB2408" s="12" t="str">
        <f aca="false">IF(AA2408&gt;20,"High",IF(AA2408&gt;10,"Medium","Low"))</f>
        <v>High</v>
      </c>
    </row>
    <row r="2409" customFormat="false" ht="18.65" hidden="false" customHeight="false" outlineLevel="0" collapsed="false">
      <c r="A2409" s="5" t="s">
        <v>2453</v>
      </c>
      <c r="B2409" s="6" t="s">
        <v>29</v>
      </c>
      <c r="C2409" s="6" t="s">
        <v>30</v>
      </c>
      <c r="D2409" s="6" t="s">
        <v>30</v>
      </c>
      <c r="E2409" s="6" t="s">
        <v>30</v>
      </c>
      <c r="F2409" s="7" t="n">
        <v>14</v>
      </c>
      <c r="G2409" s="6" t="s">
        <v>30</v>
      </c>
      <c r="H2409" s="6" t="s">
        <v>202</v>
      </c>
      <c r="I2409" s="6" t="s">
        <v>203</v>
      </c>
      <c r="J2409" s="6" t="s">
        <v>30</v>
      </c>
      <c r="K2409" s="6" t="s">
        <v>30</v>
      </c>
      <c r="L2409" s="6" t="s">
        <v>31</v>
      </c>
      <c r="M2409" s="6" t="s">
        <v>30</v>
      </c>
      <c r="N2409" s="6" t="s">
        <v>31</v>
      </c>
      <c r="O2409" s="6" t="s">
        <v>31</v>
      </c>
      <c r="P2409" s="6" t="s">
        <v>38</v>
      </c>
      <c r="Q2409" s="6" t="s">
        <v>31</v>
      </c>
      <c r="R2409" s="6" t="s">
        <v>39</v>
      </c>
      <c r="S2409" s="8" t="n">
        <v>50.75</v>
      </c>
      <c r="T2409" s="8" t="n">
        <v>712.75</v>
      </c>
      <c r="U2409" s="6" t="s">
        <v>31</v>
      </c>
      <c r="V2409" s="8" t="n">
        <f aca="false">IF(X2409="0-1 Year", ROUND(S2409/0.474, 2), IF(X2409="1-2 Years", ROUND(S2409/0.287, 2), ROUND(S2409/0.14, 2)))</f>
        <v>176.83</v>
      </c>
      <c r="W2409" s="6" t="str">
        <f aca="false">IF(V2409&gt;4000, "High", IF(V2409&gt;2000, "Medium", "Low"))</f>
        <v>Low</v>
      </c>
      <c r="X2409" s="9" t="s">
        <v>1275</v>
      </c>
      <c r="Y2409" s="10" t="n">
        <f aca="false">IF(U2409="Yes", 1, 0)</f>
        <v>1</v>
      </c>
      <c r="Z2409" s="10" t="n">
        <v>1</v>
      </c>
      <c r="AA2409" s="11" t="n">
        <f aca="false">MAX(0, ($S2409 * 0.35) - ($F2409 * 0.3))</f>
        <v>13.5625</v>
      </c>
      <c r="AB2409" s="12" t="str">
        <f aca="false">IF(AA2409&gt;20,"High",IF(AA2409&gt;10,"Medium","Low"))</f>
        <v>Medium</v>
      </c>
    </row>
    <row r="2410" customFormat="false" ht="18.65" hidden="false" customHeight="false" outlineLevel="0" collapsed="false">
      <c r="A2410" s="5" t="s">
        <v>2454</v>
      </c>
      <c r="B2410" s="6" t="s">
        <v>37</v>
      </c>
      <c r="C2410" s="6" t="s">
        <v>30</v>
      </c>
      <c r="D2410" s="6" t="s">
        <v>30</v>
      </c>
      <c r="E2410" s="6" t="s">
        <v>30</v>
      </c>
      <c r="F2410" s="7" t="n">
        <v>29</v>
      </c>
      <c r="G2410" s="6" t="s">
        <v>30</v>
      </c>
      <c r="H2410" s="6" t="s">
        <v>202</v>
      </c>
      <c r="I2410" s="6" t="s">
        <v>203</v>
      </c>
      <c r="J2410" s="6" t="s">
        <v>30</v>
      </c>
      <c r="K2410" s="6" t="s">
        <v>30</v>
      </c>
      <c r="L2410" s="6" t="s">
        <v>30</v>
      </c>
      <c r="M2410" s="6" t="s">
        <v>30</v>
      </c>
      <c r="N2410" s="6" t="s">
        <v>30</v>
      </c>
      <c r="O2410" s="6" t="s">
        <v>30</v>
      </c>
      <c r="P2410" s="6" t="s">
        <v>38</v>
      </c>
      <c r="Q2410" s="6" t="s">
        <v>31</v>
      </c>
      <c r="R2410" s="6" t="s">
        <v>58</v>
      </c>
      <c r="S2410" s="8" t="n">
        <v>25.1</v>
      </c>
      <c r="T2410" s="8" t="n">
        <v>712.85</v>
      </c>
      <c r="U2410" s="6" t="s">
        <v>31</v>
      </c>
      <c r="V2410" s="8" t="n">
        <f aca="false">IF(X2410="0-1 Year", ROUND(S2410/0.474, 2), IF(X2410="1-2 Years", ROUND(S2410/0.287, 2), ROUND(S2410/0.14, 2)))</f>
        <v>179.29</v>
      </c>
      <c r="W2410" s="6" t="str">
        <f aca="false">IF(V2410&gt;4000, "High", IF(V2410&gt;2000, "Medium", "Low"))</f>
        <v>Low</v>
      </c>
      <c r="X2410" s="9" t="s">
        <v>1765</v>
      </c>
      <c r="Y2410" s="10" t="n">
        <f aca="false">IF(U2410="Yes", 1, 0)</f>
        <v>1</v>
      </c>
      <c r="Z2410" s="10" t="n">
        <v>1</v>
      </c>
      <c r="AA2410" s="11" t="n">
        <f aca="false">MAX(0, ($S2410 * 0.35) - ($F2410 * 0.3))</f>
        <v>0.0850000000000009</v>
      </c>
      <c r="AB2410" s="12" t="str">
        <f aca="false">IF(AA2410&gt;20,"High",IF(AA2410&gt;10,"Medium","Low"))</f>
        <v>Low</v>
      </c>
    </row>
    <row r="2411" customFormat="false" ht="18.65" hidden="false" customHeight="false" outlineLevel="0" collapsed="false">
      <c r="A2411" s="5" t="s">
        <v>2455</v>
      </c>
      <c r="B2411" s="6" t="s">
        <v>29</v>
      </c>
      <c r="C2411" s="6" t="s">
        <v>30</v>
      </c>
      <c r="D2411" s="6" t="s">
        <v>30</v>
      </c>
      <c r="E2411" s="6" t="s">
        <v>30</v>
      </c>
      <c r="F2411" s="7" t="n">
        <v>7</v>
      </c>
      <c r="G2411" s="6" t="s">
        <v>31</v>
      </c>
      <c r="H2411" s="6" t="s">
        <v>31</v>
      </c>
      <c r="I2411" s="6" t="s">
        <v>517</v>
      </c>
      <c r="J2411" s="6" t="s">
        <v>30</v>
      </c>
      <c r="K2411" s="6" t="s">
        <v>30</v>
      </c>
      <c r="L2411" s="6" t="s">
        <v>31</v>
      </c>
      <c r="M2411" s="6" t="s">
        <v>30</v>
      </c>
      <c r="N2411" s="6" t="s">
        <v>31</v>
      </c>
      <c r="O2411" s="6" t="s">
        <v>31</v>
      </c>
      <c r="P2411" s="6" t="s">
        <v>38</v>
      </c>
      <c r="Q2411" s="6" t="s">
        <v>31</v>
      </c>
      <c r="R2411" s="6" t="s">
        <v>53</v>
      </c>
      <c r="S2411" s="8" t="n">
        <v>98.05</v>
      </c>
      <c r="T2411" s="8" t="n">
        <v>713</v>
      </c>
      <c r="U2411" s="6" t="s">
        <v>31</v>
      </c>
      <c r="V2411" s="8" t="n">
        <f aca="false">IF(X2411="0-1 Year", ROUND(S2411/0.474, 2), IF(X2411="1-2 Years", ROUND(S2411/0.287, 2), ROUND(S2411/0.14, 2)))</f>
        <v>206.86</v>
      </c>
      <c r="W2411" s="6" t="str">
        <f aca="false">IF(V2411&gt;4000, "High", IF(V2411&gt;2000, "Medium", "Low"))</f>
        <v>Low</v>
      </c>
      <c r="X2411" s="9" t="s">
        <v>35</v>
      </c>
      <c r="Y2411" s="10" t="n">
        <f aca="false">IF(U2411="Yes", 1, 0)</f>
        <v>1</v>
      </c>
      <c r="Z2411" s="10" t="n">
        <v>1</v>
      </c>
      <c r="AA2411" s="11" t="n">
        <f aca="false">MAX(0, ($S2411 * 0.35) - ($F2411 * 0.3))</f>
        <v>32.2175</v>
      </c>
      <c r="AB2411" s="12" t="str">
        <f aca="false">IF(AA2411&gt;20,"High",IF(AA2411&gt;10,"Medium","Low"))</f>
        <v>High</v>
      </c>
    </row>
    <row r="2412" customFormat="false" ht="18.65" hidden="false" customHeight="false" outlineLevel="0" collapsed="false">
      <c r="A2412" s="5" t="s">
        <v>2456</v>
      </c>
      <c r="B2412" s="6" t="s">
        <v>29</v>
      </c>
      <c r="C2412" s="6" t="s">
        <v>30</v>
      </c>
      <c r="D2412" s="6" t="s">
        <v>30</v>
      </c>
      <c r="E2412" s="6" t="s">
        <v>30</v>
      </c>
      <c r="F2412" s="7" t="n">
        <v>9</v>
      </c>
      <c r="G2412" s="6" t="s">
        <v>31</v>
      </c>
      <c r="H2412" s="6" t="s">
        <v>30</v>
      </c>
      <c r="I2412" s="6" t="s">
        <v>517</v>
      </c>
      <c r="J2412" s="6" t="s">
        <v>30</v>
      </c>
      <c r="K2412" s="6" t="s">
        <v>30</v>
      </c>
      <c r="L2412" s="6" t="s">
        <v>30</v>
      </c>
      <c r="M2412" s="6" t="s">
        <v>30</v>
      </c>
      <c r="N2412" s="6" t="s">
        <v>30</v>
      </c>
      <c r="O2412" s="6" t="s">
        <v>31</v>
      </c>
      <c r="P2412" s="6" t="s">
        <v>38</v>
      </c>
      <c r="Q2412" s="6" t="s">
        <v>31</v>
      </c>
      <c r="R2412" s="6" t="s">
        <v>39</v>
      </c>
      <c r="S2412" s="8" t="n">
        <v>80.8</v>
      </c>
      <c r="T2412" s="8" t="n">
        <v>713.1</v>
      </c>
      <c r="U2412" s="6" t="s">
        <v>31</v>
      </c>
      <c r="V2412" s="8" t="n">
        <f aca="false">IF(X2412="0-1 Year", ROUND(S2412/0.474, 2), IF(X2412="1-2 Years", ROUND(S2412/0.287, 2), ROUND(S2412/0.14, 2)))</f>
        <v>170.46</v>
      </c>
      <c r="W2412" s="6" t="str">
        <f aca="false">IF(V2412&gt;4000, "High", IF(V2412&gt;2000, "Medium", "Low"))</f>
        <v>Low</v>
      </c>
      <c r="X2412" s="9" t="s">
        <v>35</v>
      </c>
      <c r="Y2412" s="10" t="n">
        <f aca="false">IF(U2412="Yes", 1, 0)</f>
        <v>1</v>
      </c>
      <c r="Z2412" s="10" t="n">
        <v>1</v>
      </c>
      <c r="AA2412" s="11" t="n">
        <f aca="false">MAX(0, ($S2412 * 0.35) - ($F2412 * 0.3))</f>
        <v>25.58</v>
      </c>
      <c r="AB2412" s="12" t="str">
        <f aca="false">IF(AA2412&gt;20,"High",IF(AA2412&gt;10,"Medium","Low"))</f>
        <v>High</v>
      </c>
    </row>
    <row r="2413" customFormat="false" ht="18.65" hidden="false" customHeight="false" outlineLevel="0" collapsed="false">
      <c r="A2413" s="5" t="s">
        <v>2457</v>
      </c>
      <c r="B2413" s="6" t="s">
        <v>37</v>
      </c>
      <c r="C2413" s="6" t="s">
        <v>31</v>
      </c>
      <c r="D2413" s="6" t="s">
        <v>30</v>
      </c>
      <c r="E2413" s="6" t="s">
        <v>30</v>
      </c>
      <c r="F2413" s="7" t="n">
        <v>8</v>
      </c>
      <c r="G2413" s="6" t="s">
        <v>31</v>
      </c>
      <c r="H2413" s="6" t="s">
        <v>30</v>
      </c>
      <c r="I2413" s="6" t="s">
        <v>517</v>
      </c>
      <c r="J2413" s="6" t="s">
        <v>30</v>
      </c>
      <c r="K2413" s="6" t="s">
        <v>31</v>
      </c>
      <c r="L2413" s="6" t="s">
        <v>30</v>
      </c>
      <c r="M2413" s="6" t="s">
        <v>30</v>
      </c>
      <c r="N2413" s="6" t="s">
        <v>31</v>
      </c>
      <c r="O2413" s="6" t="s">
        <v>30</v>
      </c>
      <c r="P2413" s="6" t="s">
        <v>38</v>
      </c>
      <c r="Q2413" s="6" t="s">
        <v>31</v>
      </c>
      <c r="R2413" s="6" t="s">
        <v>39</v>
      </c>
      <c r="S2413" s="8" t="n">
        <v>87.1</v>
      </c>
      <c r="T2413" s="8" t="n">
        <v>713.6</v>
      </c>
      <c r="U2413" s="6" t="s">
        <v>30</v>
      </c>
      <c r="V2413" s="8" t="n">
        <f aca="false">IF(X2413="0-1 Year", ROUND(S2413/0.474, 2), IF(X2413="1-2 Years", ROUND(S2413/0.287, 2), ROUND(S2413/0.14, 2)))</f>
        <v>183.76</v>
      </c>
      <c r="W2413" s="6" t="str">
        <f aca="false">IF(V2413&gt;4000, "High", IF(V2413&gt;2000, "Medium", "Low"))</f>
        <v>Low</v>
      </c>
      <c r="X2413" s="9" t="s">
        <v>35</v>
      </c>
      <c r="Y2413" s="10" t="n">
        <f aca="false">IF(U2413="Yes", 1, 0)</f>
        <v>0</v>
      </c>
      <c r="Z2413" s="10" t="n">
        <v>1</v>
      </c>
      <c r="AA2413" s="11" t="n">
        <f aca="false">MAX(0, ($S2413 * 0.35) - ($F2413 * 0.3))</f>
        <v>28.085</v>
      </c>
      <c r="AB2413" s="12" t="str">
        <f aca="false">IF(AA2413&gt;20,"High",IF(AA2413&gt;10,"Medium","Low"))</f>
        <v>High</v>
      </c>
    </row>
    <row r="2414" customFormat="false" ht="18.65" hidden="false" customHeight="false" outlineLevel="0" collapsed="false">
      <c r="A2414" s="5" t="s">
        <v>2458</v>
      </c>
      <c r="B2414" s="6" t="s">
        <v>37</v>
      </c>
      <c r="C2414" s="6" t="s">
        <v>30</v>
      </c>
      <c r="D2414" s="6" t="s">
        <v>30</v>
      </c>
      <c r="E2414" s="6" t="s">
        <v>30</v>
      </c>
      <c r="F2414" s="7" t="n">
        <v>12</v>
      </c>
      <c r="G2414" s="6" t="s">
        <v>31</v>
      </c>
      <c r="H2414" s="6" t="s">
        <v>31</v>
      </c>
      <c r="I2414" s="6" t="s">
        <v>203</v>
      </c>
      <c r="J2414" s="6" t="s">
        <v>31</v>
      </c>
      <c r="K2414" s="6" t="s">
        <v>30</v>
      </c>
      <c r="L2414" s="6" t="s">
        <v>31</v>
      </c>
      <c r="M2414" s="6" t="s">
        <v>31</v>
      </c>
      <c r="N2414" s="6" t="s">
        <v>30</v>
      </c>
      <c r="O2414" s="6" t="s">
        <v>30</v>
      </c>
      <c r="P2414" s="6" t="s">
        <v>38</v>
      </c>
      <c r="Q2414" s="6" t="s">
        <v>31</v>
      </c>
      <c r="R2414" s="6" t="s">
        <v>34</v>
      </c>
      <c r="S2414" s="8" t="n">
        <v>61.65</v>
      </c>
      <c r="T2414" s="8" t="n">
        <v>713.75</v>
      </c>
      <c r="U2414" s="6" t="s">
        <v>31</v>
      </c>
      <c r="V2414" s="8" t="n">
        <f aca="false">IF(X2414="0-1 Year", ROUND(S2414/0.474, 2), IF(X2414="1-2 Years", ROUND(S2414/0.287, 2), ROUND(S2414/0.14, 2)))</f>
        <v>130.06</v>
      </c>
      <c r="W2414" s="6" t="str">
        <f aca="false">IF(V2414&gt;4000, "High", IF(V2414&gt;2000, "Medium", "Low"))</f>
        <v>Low</v>
      </c>
      <c r="X2414" s="9" t="s">
        <v>35</v>
      </c>
      <c r="Y2414" s="10" t="n">
        <f aca="false">IF(U2414="Yes", 1, 0)</f>
        <v>1</v>
      </c>
      <c r="Z2414" s="10" t="n">
        <v>1</v>
      </c>
      <c r="AA2414" s="11" t="n">
        <f aca="false">MAX(0, ($S2414 * 0.35) - ($F2414 * 0.3))</f>
        <v>17.9775</v>
      </c>
      <c r="AB2414" s="12" t="str">
        <f aca="false">IF(AA2414&gt;20,"High",IF(AA2414&gt;10,"Medium","Low"))</f>
        <v>Medium</v>
      </c>
    </row>
    <row r="2415" customFormat="false" ht="18.65" hidden="false" customHeight="false" outlineLevel="0" collapsed="false">
      <c r="A2415" s="5" t="s">
        <v>2459</v>
      </c>
      <c r="B2415" s="6" t="s">
        <v>37</v>
      </c>
      <c r="C2415" s="6" t="s">
        <v>30</v>
      </c>
      <c r="D2415" s="6" t="s">
        <v>30</v>
      </c>
      <c r="E2415" s="6" t="s">
        <v>30</v>
      </c>
      <c r="F2415" s="7" t="n">
        <v>9</v>
      </c>
      <c r="G2415" s="6" t="s">
        <v>31</v>
      </c>
      <c r="H2415" s="6" t="s">
        <v>30</v>
      </c>
      <c r="I2415" s="6" t="s">
        <v>517</v>
      </c>
      <c r="J2415" s="6" t="s">
        <v>30</v>
      </c>
      <c r="K2415" s="6" t="s">
        <v>30</v>
      </c>
      <c r="L2415" s="6" t="s">
        <v>30</v>
      </c>
      <c r="M2415" s="6" t="s">
        <v>30</v>
      </c>
      <c r="N2415" s="6" t="s">
        <v>31</v>
      </c>
      <c r="O2415" s="6" t="s">
        <v>30</v>
      </c>
      <c r="P2415" s="6" t="s">
        <v>38</v>
      </c>
      <c r="Q2415" s="6" t="s">
        <v>31</v>
      </c>
      <c r="R2415" s="6" t="s">
        <v>53</v>
      </c>
      <c r="S2415" s="8" t="n">
        <v>77.65</v>
      </c>
      <c r="T2415" s="8" t="n">
        <v>714.15</v>
      </c>
      <c r="U2415" s="6" t="s">
        <v>31</v>
      </c>
      <c r="V2415" s="8" t="n">
        <f aca="false">IF(X2415="0-1 Year", ROUND(S2415/0.474, 2), IF(X2415="1-2 Years", ROUND(S2415/0.287, 2), ROUND(S2415/0.14, 2)))</f>
        <v>163.82</v>
      </c>
      <c r="W2415" s="6" t="str">
        <f aca="false">IF(V2415&gt;4000, "High", IF(V2415&gt;2000, "Medium", "Low"))</f>
        <v>Low</v>
      </c>
      <c r="X2415" s="9" t="s">
        <v>35</v>
      </c>
      <c r="Y2415" s="10" t="n">
        <f aca="false">IF(U2415="Yes", 1, 0)</f>
        <v>1</v>
      </c>
      <c r="Z2415" s="10" t="n">
        <v>1</v>
      </c>
      <c r="AA2415" s="11" t="n">
        <f aca="false">MAX(0, ($S2415 * 0.35) - ($F2415 * 0.3))</f>
        <v>24.4775</v>
      </c>
      <c r="AB2415" s="12" t="str">
        <f aca="false">IF(AA2415&gt;20,"High",IF(AA2415&gt;10,"Medium","Low"))</f>
        <v>High</v>
      </c>
    </row>
    <row r="2416" customFormat="false" ht="18.65" hidden="false" customHeight="false" outlineLevel="0" collapsed="false">
      <c r="A2416" s="5" t="s">
        <v>2460</v>
      </c>
      <c r="B2416" s="6" t="s">
        <v>37</v>
      </c>
      <c r="C2416" s="6" t="s">
        <v>30</v>
      </c>
      <c r="D2416" s="6" t="s">
        <v>30</v>
      </c>
      <c r="E2416" s="6" t="s">
        <v>30</v>
      </c>
      <c r="F2416" s="7" t="n">
        <v>7</v>
      </c>
      <c r="G2416" s="6" t="s">
        <v>31</v>
      </c>
      <c r="H2416" s="6" t="s">
        <v>30</v>
      </c>
      <c r="I2416" s="6" t="s">
        <v>517</v>
      </c>
      <c r="J2416" s="6" t="s">
        <v>30</v>
      </c>
      <c r="K2416" s="6" t="s">
        <v>30</v>
      </c>
      <c r="L2416" s="6" t="s">
        <v>31</v>
      </c>
      <c r="M2416" s="6" t="s">
        <v>31</v>
      </c>
      <c r="N2416" s="6" t="s">
        <v>31</v>
      </c>
      <c r="O2416" s="6" t="s">
        <v>31</v>
      </c>
      <c r="P2416" s="6" t="s">
        <v>38</v>
      </c>
      <c r="Q2416" s="6" t="s">
        <v>31</v>
      </c>
      <c r="R2416" s="6" t="s">
        <v>39</v>
      </c>
      <c r="S2416" s="8" t="n">
        <v>100.4</v>
      </c>
      <c r="T2416" s="8" t="n">
        <v>715</v>
      </c>
      <c r="U2416" s="6" t="s">
        <v>30</v>
      </c>
      <c r="V2416" s="8" t="n">
        <f aca="false">IF(X2416="0-1 Year", ROUND(S2416/0.474, 2), IF(X2416="1-2 Years", ROUND(S2416/0.287, 2), ROUND(S2416/0.14, 2)))</f>
        <v>211.81</v>
      </c>
      <c r="W2416" s="6" t="str">
        <f aca="false">IF(V2416&gt;4000, "High", IF(V2416&gt;2000, "Medium", "Low"))</f>
        <v>Low</v>
      </c>
      <c r="X2416" s="9" t="s">
        <v>35</v>
      </c>
      <c r="Y2416" s="10" t="n">
        <f aca="false">IF(U2416="Yes", 1, 0)</f>
        <v>0</v>
      </c>
      <c r="Z2416" s="10" t="n">
        <v>1</v>
      </c>
      <c r="AA2416" s="11" t="n">
        <f aca="false">MAX(0, ($S2416 * 0.35) - ($F2416 * 0.3))</f>
        <v>33.04</v>
      </c>
      <c r="AB2416" s="12" t="str">
        <f aca="false">IF(AA2416&gt;20,"High",IF(AA2416&gt;10,"Medium","Low"))</f>
        <v>High</v>
      </c>
    </row>
    <row r="2417" customFormat="false" ht="18.65" hidden="false" customHeight="false" outlineLevel="0" collapsed="false">
      <c r="A2417" s="5" t="s">
        <v>2461</v>
      </c>
      <c r="B2417" s="6" t="s">
        <v>37</v>
      </c>
      <c r="C2417" s="6" t="s">
        <v>30</v>
      </c>
      <c r="D2417" s="6" t="s">
        <v>30</v>
      </c>
      <c r="E2417" s="6" t="s">
        <v>30</v>
      </c>
      <c r="F2417" s="7" t="n">
        <v>11</v>
      </c>
      <c r="G2417" s="6" t="s">
        <v>31</v>
      </c>
      <c r="H2417" s="6" t="s">
        <v>30</v>
      </c>
      <c r="I2417" s="6" t="s">
        <v>203</v>
      </c>
      <c r="J2417" s="6" t="s">
        <v>30</v>
      </c>
      <c r="K2417" s="6" t="s">
        <v>30</v>
      </c>
      <c r="L2417" s="6" t="s">
        <v>30</v>
      </c>
      <c r="M2417" s="6" t="s">
        <v>30</v>
      </c>
      <c r="N2417" s="6" t="s">
        <v>31</v>
      </c>
      <c r="O2417" s="6" t="s">
        <v>31</v>
      </c>
      <c r="P2417" s="6" t="s">
        <v>38</v>
      </c>
      <c r="Q2417" s="6" t="s">
        <v>31</v>
      </c>
      <c r="R2417" s="6" t="s">
        <v>39</v>
      </c>
      <c r="S2417" s="8" t="n">
        <v>64.9</v>
      </c>
      <c r="T2417" s="8" t="n">
        <v>716.1</v>
      </c>
      <c r="U2417" s="6" t="s">
        <v>30</v>
      </c>
      <c r="V2417" s="8" t="n">
        <f aca="false">IF(X2417="0-1 Year", ROUND(S2417/0.474, 2), IF(X2417="1-2 Years", ROUND(S2417/0.287, 2), ROUND(S2417/0.14, 2)))</f>
        <v>136.92</v>
      </c>
      <c r="W2417" s="6" t="str">
        <f aca="false">IF(V2417&gt;4000, "High", IF(V2417&gt;2000, "Medium", "Low"))</f>
        <v>Low</v>
      </c>
      <c r="X2417" s="9" t="s">
        <v>35</v>
      </c>
      <c r="Y2417" s="10" t="n">
        <f aca="false">IF(U2417="Yes", 1, 0)</f>
        <v>0</v>
      </c>
      <c r="Z2417" s="10" t="n">
        <v>1</v>
      </c>
      <c r="AA2417" s="11" t="n">
        <f aca="false">MAX(0, ($S2417 * 0.35) - ($F2417 * 0.3))</f>
        <v>19.415</v>
      </c>
      <c r="AB2417" s="12" t="str">
        <f aca="false">IF(AA2417&gt;20,"High",IF(AA2417&gt;10,"Medium","Low"))</f>
        <v>Medium</v>
      </c>
    </row>
    <row r="2418" customFormat="false" ht="18.65" hidden="false" customHeight="false" outlineLevel="0" collapsed="false">
      <c r="A2418" s="5" t="s">
        <v>2462</v>
      </c>
      <c r="B2418" s="6" t="s">
        <v>37</v>
      </c>
      <c r="C2418" s="6" t="s">
        <v>30</v>
      </c>
      <c r="D2418" s="6" t="s">
        <v>31</v>
      </c>
      <c r="E2418" s="6" t="s">
        <v>31</v>
      </c>
      <c r="F2418" s="7" t="n">
        <v>34</v>
      </c>
      <c r="G2418" s="6" t="s">
        <v>31</v>
      </c>
      <c r="H2418" s="6" t="s">
        <v>30</v>
      </c>
      <c r="I2418" s="6" t="s">
        <v>30</v>
      </c>
      <c r="J2418" s="6" t="s">
        <v>32</v>
      </c>
      <c r="K2418" s="6" t="s">
        <v>32</v>
      </c>
      <c r="L2418" s="6" t="s">
        <v>32</v>
      </c>
      <c r="M2418" s="6" t="s">
        <v>32</v>
      </c>
      <c r="N2418" s="6" t="s">
        <v>32</v>
      </c>
      <c r="O2418" s="6" t="s">
        <v>32</v>
      </c>
      <c r="P2418" s="6" t="s">
        <v>38</v>
      </c>
      <c r="Q2418" s="6" t="s">
        <v>30</v>
      </c>
      <c r="R2418" s="6" t="s">
        <v>34</v>
      </c>
      <c r="S2418" s="8" t="n">
        <v>20.65</v>
      </c>
      <c r="T2418" s="8" t="n">
        <v>716.4</v>
      </c>
      <c r="U2418" s="6" t="s">
        <v>30</v>
      </c>
      <c r="V2418" s="8" t="n">
        <f aca="false">IF(X2418="0-1 Year", ROUND(S2418/0.474, 2), IF(X2418="1-2 Years", ROUND(S2418/0.287, 2), ROUND(S2418/0.14, 2)))</f>
        <v>147.5</v>
      </c>
      <c r="W2418" s="6" t="str">
        <f aca="false">IF(V2418&gt;4000, "High", IF(V2418&gt;2000, "Medium", "Low"))</f>
        <v>Low</v>
      </c>
      <c r="X2418" s="9" t="s">
        <v>1765</v>
      </c>
      <c r="Y2418" s="10" t="n">
        <f aca="false">IF(U2418="Yes", 1, 0)</f>
        <v>0</v>
      </c>
      <c r="Z2418" s="10" t="n">
        <v>1</v>
      </c>
      <c r="AA2418" s="11" t="n">
        <f aca="false">MAX(0, ($S2418 * 0.35) - ($F2418 * 0.3))</f>
        <v>0</v>
      </c>
      <c r="AB2418" s="12" t="str">
        <f aca="false">IF(AA2418&gt;20,"High",IF(AA2418&gt;10,"Medium","Low"))</f>
        <v>Low</v>
      </c>
    </row>
    <row r="2419" customFormat="false" ht="18.65" hidden="false" customHeight="false" outlineLevel="0" collapsed="false">
      <c r="A2419" s="5" t="s">
        <v>2463</v>
      </c>
      <c r="B2419" s="6" t="s">
        <v>29</v>
      </c>
      <c r="C2419" s="6" t="s">
        <v>30</v>
      </c>
      <c r="D2419" s="6" t="s">
        <v>31</v>
      </c>
      <c r="E2419" s="6" t="s">
        <v>31</v>
      </c>
      <c r="F2419" s="7" t="n">
        <v>38</v>
      </c>
      <c r="G2419" s="6" t="s">
        <v>31</v>
      </c>
      <c r="H2419" s="6" t="s">
        <v>30</v>
      </c>
      <c r="I2419" s="6" t="s">
        <v>30</v>
      </c>
      <c r="J2419" s="6" t="s">
        <v>32</v>
      </c>
      <c r="K2419" s="6" t="s">
        <v>32</v>
      </c>
      <c r="L2419" s="6" t="s">
        <v>32</v>
      </c>
      <c r="M2419" s="6" t="s">
        <v>32</v>
      </c>
      <c r="N2419" s="6" t="s">
        <v>32</v>
      </c>
      <c r="O2419" s="6" t="s">
        <v>32</v>
      </c>
      <c r="P2419" s="6" t="s">
        <v>38</v>
      </c>
      <c r="Q2419" s="6" t="s">
        <v>30</v>
      </c>
      <c r="R2419" s="6" t="s">
        <v>39</v>
      </c>
      <c r="S2419" s="8" t="n">
        <v>19.6</v>
      </c>
      <c r="T2419" s="8" t="n">
        <v>717.3</v>
      </c>
      <c r="U2419" s="6" t="s">
        <v>30</v>
      </c>
      <c r="V2419" s="8" t="n">
        <f aca="false">IF(X2419="0-1 Year", ROUND(S2419/0.474, 2), IF(X2419="1-2 Years", ROUND(S2419/0.287, 2), ROUND(S2419/0.14, 2)))</f>
        <v>140</v>
      </c>
      <c r="W2419" s="6" t="str">
        <f aca="false">IF(V2419&gt;4000, "High", IF(V2419&gt;2000, "Medium", "Low"))</f>
        <v>Low</v>
      </c>
      <c r="X2419" s="9" t="s">
        <v>1765</v>
      </c>
      <c r="Y2419" s="10" t="n">
        <f aca="false">IF(U2419="Yes", 1, 0)</f>
        <v>0</v>
      </c>
      <c r="Z2419" s="10" t="n">
        <v>1</v>
      </c>
      <c r="AA2419" s="11" t="n">
        <f aca="false">MAX(0, ($S2419 * 0.35) - ($F2419 * 0.3))</f>
        <v>0</v>
      </c>
      <c r="AB2419" s="12" t="str">
        <f aca="false">IF(AA2419&gt;20,"High",IF(AA2419&gt;10,"Medium","Low"))</f>
        <v>Low</v>
      </c>
    </row>
    <row r="2420" customFormat="false" ht="18.65" hidden="false" customHeight="false" outlineLevel="0" collapsed="false">
      <c r="A2420" s="5" t="s">
        <v>2464</v>
      </c>
      <c r="B2420" s="6" t="s">
        <v>37</v>
      </c>
      <c r="C2420" s="6" t="s">
        <v>30</v>
      </c>
      <c r="D2420" s="6" t="s">
        <v>31</v>
      </c>
      <c r="E2420" s="6" t="s">
        <v>30</v>
      </c>
      <c r="F2420" s="7" t="n">
        <v>37</v>
      </c>
      <c r="G2420" s="6" t="s">
        <v>31</v>
      </c>
      <c r="H2420" s="6" t="s">
        <v>30</v>
      </c>
      <c r="I2420" s="6" t="s">
        <v>30</v>
      </c>
      <c r="J2420" s="6" t="s">
        <v>32</v>
      </c>
      <c r="K2420" s="6" t="s">
        <v>32</v>
      </c>
      <c r="L2420" s="6" t="s">
        <v>32</v>
      </c>
      <c r="M2420" s="6" t="s">
        <v>32</v>
      </c>
      <c r="N2420" s="6" t="s">
        <v>32</v>
      </c>
      <c r="O2420" s="6" t="s">
        <v>32</v>
      </c>
      <c r="P2420" s="6" t="s">
        <v>33</v>
      </c>
      <c r="Q2420" s="6" t="s">
        <v>31</v>
      </c>
      <c r="R2420" s="6" t="s">
        <v>53</v>
      </c>
      <c r="S2420" s="8" t="n">
        <v>19.85</v>
      </c>
      <c r="T2420" s="8" t="n">
        <v>717.5</v>
      </c>
      <c r="U2420" s="6" t="s">
        <v>30</v>
      </c>
      <c r="V2420" s="8" t="n">
        <f aca="false">IF(X2420="0-1 Year", ROUND(S2420/0.474, 2), IF(X2420="1-2 Years", ROUND(S2420/0.287, 2), ROUND(S2420/0.14, 2)))</f>
        <v>141.79</v>
      </c>
      <c r="W2420" s="6" t="str">
        <f aca="false">IF(V2420&gt;4000, "High", IF(V2420&gt;2000, "Medium", "Low"))</f>
        <v>Low</v>
      </c>
      <c r="X2420" s="9" t="s">
        <v>1765</v>
      </c>
      <c r="Y2420" s="10" t="n">
        <f aca="false">IF(U2420="Yes", 1, 0)</f>
        <v>0</v>
      </c>
      <c r="Z2420" s="10" t="n">
        <v>1</v>
      </c>
      <c r="AA2420" s="11" t="n">
        <f aca="false">MAX(0, ($S2420 * 0.35) - ($F2420 * 0.3))</f>
        <v>0</v>
      </c>
      <c r="AB2420" s="12" t="str">
        <f aca="false">IF(AA2420&gt;20,"High",IF(AA2420&gt;10,"Medium","Low"))</f>
        <v>Low</v>
      </c>
    </row>
    <row r="2421" customFormat="false" ht="18.65" hidden="false" customHeight="false" outlineLevel="0" collapsed="false">
      <c r="A2421" s="5" t="s">
        <v>2465</v>
      </c>
      <c r="B2421" s="6" t="s">
        <v>37</v>
      </c>
      <c r="C2421" s="6" t="s">
        <v>30</v>
      </c>
      <c r="D2421" s="6" t="s">
        <v>31</v>
      </c>
      <c r="E2421" s="6" t="s">
        <v>31</v>
      </c>
      <c r="F2421" s="7" t="n">
        <v>36</v>
      </c>
      <c r="G2421" s="6" t="s">
        <v>31</v>
      </c>
      <c r="H2421" s="6" t="s">
        <v>30</v>
      </c>
      <c r="I2421" s="6" t="s">
        <v>30</v>
      </c>
      <c r="J2421" s="6" t="s">
        <v>32</v>
      </c>
      <c r="K2421" s="6" t="s">
        <v>32</v>
      </c>
      <c r="L2421" s="6" t="s">
        <v>32</v>
      </c>
      <c r="M2421" s="6" t="s">
        <v>32</v>
      </c>
      <c r="N2421" s="6" t="s">
        <v>32</v>
      </c>
      <c r="O2421" s="6" t="s">
        <v>32</v>
      </c>
      <c r="P2421" s="6" t="s">
        <v>166</v>
      </c>
      <c r="Q2421" s="6" t="s">
        <v>30</v>
      </c>
      <c r="R2421" s="6" t="s">
        <v>53</v>
      </c>
      <c r="S2421" s="8" t="n">
        <v>20.25</v>
      </c>
      <c r="T2421" s="8" t="n">
        <v>717.95</v>
      </c>
      <c r="U2421" s="6" t="s">
        <v>30</v>
      </c>
      <c r="V2421" s="8" t="n">
        <f aca="false">IF(X2421="0-1 Year", ROUND(S2421/0.474, 2), IF(X2421="1-2 Years", ROUND(S2421/0.287, 2), ROUND(S2421/0.14, 2)))</f>
        <v>144.64</v>
      </c>
      <c r="W2421" s="6" t="str">
        <f aca="false">IF(V2421&gt;4000, "High", IF(V2421&gt;2000, "Medium", "Low"))</f>
        <v>Low</v>
      </c>
      <c r="X2421" s="9" t="s">
        <v>1765</v>
      </c>
      <c r="Y2421" s="10" t="n">
        <f aca="false">IF(U2421="Yes", 1, 0)</f>
        <v>0</v>
      </c>
      <c r="Z2421" s="10" t="n">
        <v>1</v>
      </c>
      <c r="AA2421" s="11" t="n">
        <f aca="false">MAX(0, ($S2421 * 0.35) - ($F2421 * 0.3))</f>
        <v>0</v>
      </c>
      <c r="AB2421" s="12" t="str">
        <f aca="false">IF(AA2421&gt;20,"High",IF(AA2421&gt;10,"Medium","Low"))</f>
        <v>Low</v>
      </c>
    </row>
    <row r="2422" customFormat="false" ht="18.65" hidden="false" customHeight="false" outlineLevel="0" collapsed="false">
      <c r="A2422" s="5" t="s">
        <v>2466</v>
      </c>
      <c r="B2422" s="6" t="s">
        <v>37</v>
      </c>
      <c r="C2422" s="6" t="s">
        <v>30</v>
      </c>
      <c r="D2422" s="6" t="s">
        <v>30</v>
      </c>
      <c r="E2422" s="6" t="s">
        <v>31</v>
      </c>
      <c r="F2422" s="7" t="n">
        <v>13</v>
      </c>
      <c r="G2422" s="6" t="s">
        <v>31</v>
      </c>
      <c r="H2422" s="6" t="s">
        <v>30</v>
      </c>
      <c r="I2422" s="6" t="s">
        <v>203</v>
      </c>
      <c r="J2422" s="6" t="s">
        <v>30</v>
      </c>
      <c r="K2422" s="6" t="s">
        <v>30</v>
      </c>
      <c r="L2422" s="6" t="s">
        <v>31</v>
      </c>
      <c r="M2422" s="6" t="s">
        <v>31</v>
      </c>
      <c r="N2422" s="6" t="s">
        <v>30</v>
      </c>
      <c r="O2422" s="6" t="s">
        <v>30</v>
      </c>
      <c r="P2422" s="6" t="s">
        <v>38</v>
      </c>
      <c r="Q2422" s="6" t="s">
        <v>30</v>
      </c>
      <c r="R2422" s="6" t="s">
        <v>34</v>
      </c>
      <c r="S2422" s="8" t="n">
        <v>53.45</v>
      </c>
      <c r="T2422" s="8" t="n">
        <v>718.1</v>
      </c>
      <c r="U2422" s="6" t="s">
        <v>30</v>
      </c>
      <c r="V2422" s="8" t="n">
        <f aca="false">IF(X2422="0-1 Year", ROUND(S2422/0.474, 2), IF(X2422="1-2 Years", ROUND(S2422/0.287, 2), ROUND(S2422/0.14, 2)))</f>
        <v>186.24</v>
      </c>
      <c r="W2422" s="6" t="str">
        <f aca="false">IF(V2422&gt;4000, "High", IF(V2422&gt;2000, "Medium", "Low"))</f>
        <v>Low</v>
      </c>
      <c r="X2422" s="9" t="s">
        <v>1275</v>
      </c>
      <c r="Y2422" s="10" t="n">
        <f aca="false">IF(U2422="Yes", 1, 0)</f>
        <v>0</v>
      </c>
      <c r="Z2422" s="10" t="n">
        <v>1</v>
      </c>
      <c r="AA2422" s="11" t="n">
        <f aca="false">MAX(0, ($S2422 * 0.35) - ($F2422 * 0.3))</f>
        <v>14.8075</v>
      </c>
      <c r="AB2422" s="12" t="str">
        <f aca="false">IF(AA2422&gt;20,"High",IF(AA2422&gt;10,"Medium","Low"))</f>
        <v>Medium</v>
      </c>
    </row>
    <row r="2423" customFormat="false" ht="18.65" hidden="false" customHeight="false" outlineLevel="0" collapsed="false">
      <c r="A2423" s="5" t="s">
        <v>2467</v>
      </c>
      <c r="B2423" s="6" t="s">
        <v>29</v>
      </c>
      <c r="C2423" s="6" t="s">
        <v>31</v>
      </c>
      <c r="D2423" s="6" t="s">
        <v>30</v>
      </c>
      <c r="E2423" s="6" t="s">
        <v>30</v>
      </c>
      <c r="F2423" s="7" t="n">
        <v>9</v>
      </c>
      <c r="G2423" s="6" t="s">
        <v>31</v>
      </c>
      <c r="H2423" s="6" t="s">
        <v>30</v>
      </c>
      <c r="I2423" s="6" t="s">
        <v>517</v>
      </c>
      <c r="J2423" s="6" t="s">
        <v>30</v>
      </c>
      <c r="K2423" s="6" t="s">
        <v>30</v>
      </c>
      <c r="L2423" s="6" t="s">
        <v>30</v>
      </c>
      <c r="M2423" s="6" t="s">
        <v>30</v>
      </c>
      <c r="N2423" s="6" t="s">
        <v>30</v>
      </c>
      <c r="O2423" s="6" t="s">
        <v>31</v>
      </c>
      <c r="P2423" s="6" t="s">
        <v>38</v>
      </c>
      <c r="Q2423" s="6" t="s">
        <v>31</v>
      </c>
      <c r="R2423" s="6" t="s">
        <v>39</v>
      </c>
      <c r="S2423" s="8" t="n">
        <v>79.55</v>
      </c>
      <c r="T2423" s="8" t="n">
        <v>718.55</v>
      </c>
      <c r="U2423" s="6" t="s">
        <v>30</v>
      </c>
      <c r="V2423" s="8" t="n">
        <f aca="false">IF(X2423="0-1 Year", ROUND(S2423/0.474, 2), IF(X2423="1-2 Years", ROUND(S2423/0.287, 2), ROUND(S2423/0.14, 2)))</f>
        <v>167.83</v>
      </c>
      <c r="W2423" s="6" t="str">
        <f aca="false">IF(V2423&gt;4000, "High", IF(V2423&gt;2000, "Medium", "Low"))</f>
        <v>Low</v>
      </c>
      <c r="X2423" s="9" t="s">
        <v>35</v>
      </c>
      <c r="Y2423" s="10" t="n">
        <f aca="false">IF(U2423="Yes", 1, 0)</f>
        <v>0</v>
      </c>
      <c r="Z2423" s="10" t="n">
        <v>1</v>
      </c>
      <c r="AA2423" s="11" t="n">
        <f aca="false">MAX(0, ($S2423 * 0.35) - ($F2423 * 0.3))</f>
        <v>25.1425</v>
      </c>
      <c r="AB2423" s="12" t="str">
        <f aca="false">IF(AA2423&gt;20,"High",IF(AA2423&gt;10,"Medium","Low"))</f>
        <v>High</v>
      </c>
    </row>
    <row r="2424" customFormat="false" ht="18.65" hidden="false" customHeight="false" outlineLevel="0" collapsed="false">
      <c r="A2424" s="5" t="s">
        <v>2468</v>
      </c>
      <c r="B2424" s="6" t="s">
        <v>29</v>
      </c>
      <c r="C2424" s="6" t="s">
        <v>30</v>
      </c>
      <c r="D2424" s="6" t="s">
        <v>31</v>
      </c>
      <c r="E2424" s="6" t="s">
        <v>30</v>
      </c>
      <c r="F2424" s="7" t="n">
        <v>36</v>
      </c>
      <c r="G2424" s="6" t="s">
        <v>31</v>
      </c>
      <c r="H2424" s="6" t="s">
        <v>30</v>
      </c>
      <c r="I2424" s="6" t="s">
        <v>30</v>
      </c>
      <c r="J2424" s="6" t="s">
        <v>32</v>
      </c>
      <c r="K2424" s="6" t="s">
        <v>32</v>
      </c>
      <c r="L2424" s="6" t="s">
        <v>32</v>
      </c>
      <c r="M2424" s="6" t="s">
        <v>32</v>
      </c>
      <c r="N2424" s="6" t="s">
        <v>32</v>
      </c>
      <c r="O2424" s="6" t="s">
        <v>32</v>
      </c>
      <c r="P2424" s="6" t="s">
        <v>33</v>
      </c>
      <c r="Q2424" s="6" t="s">
        <v>30</v>
      </c>
      <c r="R2424" s="6" t="s">
        <v>53</v>
      </c>
      <c r="S2424" s="8" t="n">
        <v>20.85</v>
      </c>
      <c r="T2424" s="8" t="n">
        <v>720.05</v>
      </c>
      <c r="U2424" s="6" t="s">
        <v>30</v>
      </c>
      <c r="V2424" s="8" t="n">
        <f aca="false">IF(X2424="0-1 Year", ROUND(S2424/0.474, 2), IF(X2424="1-2 Years", ROUND(S2424/0.287, 2), ROUND(S2424/0.14, 2)))</f>
        <v>148.93</v>
      </c>
      <c r="W2424" s="6" t="str">
        <f aca="false">IF(V2424&gt;4000, "High", IF(V2424&gt;2000, "Medium", "Low"))</f>
        <v>Low</v>
      </c>
      <c r="X2424" s="9" t="s">
        <v>1765</v>
      </c>
      <c r="Y2424" s="10" t="n">
        <f aca="false">IF(U2424="Yes", 1, 0)</f>
        <v>0</v>
      </c>
      <c r="Z2424" s="10" t="n">
        <v>1</v>
      </c>
      <c r="AA2424" s="11" t="n">
        <f aca="false">MAX(0, ($S2424 * 0.35) - ($F2424 * 0.3))</f>
        <v>0</v>
      </c>
      <c r="AB2424" s="12" t="str">
        <f aca="false">IF(AA2424&gt;20,"High",IF(AA2424&gt;10,"Medium","Low"))</f>
        <v>Low</v>
      </c>
    </row>
    <row r="2425" customFormat="false" ht="18.65" hidden="false" customHeight="false" outlineLevel="0" collapsed="false">
      <c r="A2425" s="5" t="s">
        <v>2469</v>
      </c>
      <c r="B2425" s="6" t="s">
        <v>37</v>
      </c>
      <c r="C2425" s="6" t="s">
        <v>30</v>
      </c>
      <c r="D2425" s="6" t="s">
        <v>30</v>
      </c>
      <c r="E2425" s="6" t="s">
        <v>30</v>
      </c>
      <c r="F2425" s="7" t="n">
        <v>15</v>
      </c>
      <c r="G2425" s="6" t="s">
        <v>31</v>
      </c>
      <c r="H2425" s="6" t="s">
        <v>31</v>
      </c>
      <c r="I2425" s="6" t="s">
        <v>203</v>
      </c>
      <c r="J2425" s="6" t="s">
        <v>30</v>
      </c>
      <c r="K2425" s="6" t="s">
        <v>30</v>
      </c>
      <c r="L2425" s="6" t="s">
        <v>30</v>
      </c>
      <c r="M2425" s="6" t="s">
        <v>30</v>
      </c>
      <c r="N2425" s="6" t="s">
        <v>30</v>
      </c>
      <c r="O2425" s="6" t="s">
        <v>30</v>
      </c>
      <c r="P2425" s="6" t="s">
        <v>38</v>
      </c>
      <c r="Q2425" s="6" t="s">
        <v>31</v>
      </c>
      <c r="R2425" s="6" t="s">
        <v>34</v>
      </c>
      <c r="S2425" s="8" t="n">
        <v>48.8</v>
      </c>
      <c r="T2425" s="8" t="n">
        <v>720.1</v>
      </c>
      <c r="U2425" s="6" t="s">
        <v>30</v>
      </c>
      <c r="V2425" s="8" t="n">
        <f aca="false">IF(X2425="0-1 Year", ROUND(S2425/0.474, 2), IF(X2425="1-2 Years", ROUND(S2425/0.287, 2), ROUND(S2425/0.14, 2)))</f>
        <v>170.03</v>
      </c>
      <c r="W2425" s="6" t="str">
        <f aca="false">IF(V2425&gt;4000, "High", IF(V2425&gt;2000, "Medium", "Low"))</f>
        <v>Low</v>
      </c>
      <c r="X2425" s="9" t="s">
        <v>1275</v>
      </c>
      <c r="Y2425" s="10" t="n">
        <f aca="false">IF(U2425="Yes", 1, 0)</f>
        <v>0</v>
      </c>
      <c r="Z2425" s="10" t="n">
        <v>1</v>
      </c>
      <c r="AA2425" s="11" t="n">
        <f aca="false">MAX(0, ($S2425 * 0.35) - ($F2425 * 0.3))</f>
        <v>12.58</v>
      </c>
      <c r="AB2425" s="12" t="str">
        <f aca="false">IF(AA2425&gt;20,"High",IF(AA2425&gt;10,"Medium","Low"))</f>
        <v>Medium</v>
      </c>
    </row>
    <row r="2426" customFormat="false" ht="18.65" hidden="false" customHeight="false" outlineLevel="0" collapsed="false">
      <c r="A2426" s="5" t="s">
        <v>2470</v>
      </c>
      <c r="B2426" s="6" t="s">
        <v>29</v>
      </c>
      <c r="C2426" s="6" t="s">
        <v>31</v>
      </c>
      <c r="D2426" s="6" t="s">
        <v>31</v>
      </c>
      <c r="E2426" s="6" t="s">
        <v>30</v>
      </c>
      <c r="F2426" s="7" t="n">
        <v>10</v>
      </c>
      <c r="G2426" s="6" t="s">
        <v>31</v>
      </c>
      <c r="H2426" s="6" t="s">
        <v>30</v>
      </c>
      <c r="I2426" s="6" t="s">
        <v>517</v>
      </c>
      <c r="J2426" s="6" t="s">
        <v>31</v>
      </c>
      <c r="K2426" s="6" t="s">
        <v>30</v>
      </c>
      <c r="L2426" s="6" t="s">
        <v>30</v>
      </c>
      <c r="M2426" s="6" t="s">
        <v>30</v>
      </c>
      <c r="N2426" s="6" t="s">
        <v>30</v>
      </c>
      <c r="O2426" s="6" t="s">
        <v>30</v>
      </c>
      <c r="P2426" s="6" t="s">
        <v>38</v>
      </c>
      <c r="Q2426" s="6" t="s">
        <v>30</v>
      </c>
      <c r="R2426" s="6" t="s">
        <v>39</v>
      </c>
      <c r="S2426" s="8" t="n">
        <v>75.3</v>
      </c>
      <c r="T2426" s="8" t="n">
        <v>720.45</v>
      </c>
      <c r="U2426" s="6" t="s">
        <v>30</v>
      </c>
      <c r="V2426" s="8" t="n">
        <f aca="false">IF(X2426="0-1 Year", ROUND(S2426/0.474, 2), IF(X2426="1-2 Years", ROUND(S2426/0.287, 2), ROUND(S2426/0.14, 2)))</f>
        <v>158.86</v>
      </c>
      <c r="W2426" s="6" t="str">
        <f aca="false">IF(V2426&gt;4000, "High", IF(V2426&gt;2000, "Medium", "Low"))</f>
        <v>Low</v>
      </c>
      <c r="X2426" s="9" t="s">
        <v>35</v>
      </c>
      <c r="Y2426" s="10" t="n">
        <f aca="false">IF(U2426="Yes", 1, 0)</f>
        <v>0</v>
      </c>
      <c r="Z2426" s="10" t="n">
        <v>1</v>
      </c>
      <c r="AA2426" s="11" t="n">
        <f aca="false">MAX(0, ($S2426 * 0.35) - ($F2426 * 0.3))</f>
        <v>23.355</v>
      </c>
      <c r="AB2426" s="12" t="str">
        <f aca="false">IF(AA2426&gt;20,"High",IF(AA2426&gt;10,"Medium","Low"))</f>
        <v>High</v>
      </c>
    </row>
    <row r="2427" customFormat="false" ht="18.65" hidden="false" customHeight="false" outlineLevel="0" collapsed="false">
      <c r="A2427" s="5" t="s">
        <v>2471</v>
      </c>
      <c r="B2427" s="6" t="s">
        <v>29</v>
      </c>
      <c r="C2427" s="6" t="s">
        <v>30</v>
      </c>
      <c r="D2427" s="6" t="s">
        <v>30</v>
      </c>
      <c r="E2427" s="6" t="s">
        <v>31</v>
      </c>
      <c r="F2427" s="7" t="n">
        <v>30</v>
      </c>
      <c r="G2427" s="6" t="s">
        <v>31</v>
      </c>
      <c r="H2427" s="6" t="s">
        <v>31</v>
      </c>
      <c r="I2427" s="6" t="s">
        <v>30</v>
      </c>
      <c r="J2427" s="6" t="s">
        <v>32</v>
      </c>
      <c r="K2427" s="6" t="s">
        <v>32</v>
      </c>
      <c r="L2427" s="6" t="s">
        <v>32</v>
      </c>
      <c r="M2427" s="6" t="s">
        <v>32</v>
      </c>
      <c r="N2427" s="6" t="s">
        <v>32</v>
      </c>
      <c r="O2427" s="6" t="s">
        <v>32</v>
      </c>
      <c r="P2427" s="6" t="s">
        <v>33</v>
      </c>
      <c r="Q2427" s="6" t="s">
        <v>30</v>
      </c>
      <c r="R2427" s="6" t="s">
        <v>53</v>
      </c>
      <c r="S2427" s="8" t="n">
        <v>25.35</v>
      </c>
      <c r="T2427" s="8" t="n">
        <v>723.3</v>
      </c>
      <c r="U2427" s="6" t="s">
        <v>30</v>
      </c>
      <c r="V2427" s="8" t="n">
        <f aca="false">IF(X2427="0-1 Year", ROUND(S2427/0.474, 2), IF(X2427="1-2 Years", ROUND(S2427/0.287, 2), ROUND(S2427/0.14, 2)))</f>
        <v>181.07</v>
      </c>
      <c r="W2427" s="6" t="str">
        <f aca="false">IF(V2427&gt;4000, "High", IF(V2427&gt;2000, "Medium", "Low"))</f>
        <v>Low</v>
      </c>
      <c r="X2427" s="9" t="s">
        <v>1765</v>
      </c>
      <c r="Y2427" s="10" t="n">
        <f aca="false">IF(U2427="Yes", 1, 0)</f>
        <v>0</v>
      </c>
      <c r="Z2427" s="10" t="n">
        <v>1</v>
      </c>
      <c r="AA2427" s="11" t="n">
        <f aca="false">MAX(0, ($S2427 * 0.35) - ($F2427 * 0.3))</f>
        <v>0</v>
      </c>
      <c r="AB2427" s="12" t="str">
        <f aca="false">IF(AA2427&gt;20,"High",IF(AA2427&gt;10,"Medium","Low"))</f>
        <v>Low</v>
      </c>
    </row>
    <row r="2428" customFormat="false" ht="18.65" hidden="false" customHeight="false" outlineLevel="0" collapsed="false">
      <c r="A2428" s="5" t="s">
        <v>2472</v>
      </c>
      <c r="B2428" s="6" t="s">
        <v>29</v>
      </c>
      <c r="C2428" s="6" t="s">
        <v>30</v>
      </c>
      <c r="D2428" s="6" t="s">
        <v>31</v>
      </c>
      <c r="E2428" s="6" t="s">
        <v>31</v>
      </c>
      <c r="F2428" s="7" t="n">
        <v>11</v>
      </c>
      <c r="G2428" s="6" t="s">
        <v>31</v>
      </c>
      <c r="H2428" s="6" t="s">
        <v>31</v>
      </c>
      <c r="I2428" s="6" t="s">
        <v>203</v>
      </c>
      <c r="J2428" s="6" t="s">
        <v>31</v>
      </c>
      <c r="K2428" s="6" t="s">
        <v>30</v>
      </c>
      <c r="L2428" s="6" t="s">
        <v>30</v>
      </c>
      <c r="M2428" s="6" t="s">
        <v>30</v>
      </c>
      <c r="N2428" s="6" t="s">
        <v>31</v>
      </c>
      <c r="O2428" s="6" t="s">
        <v>30</v>
      </c>
      <c r="P2428" s="6" t="s">
        <v>38</v>
      </c>
      <c r="Q2428" s="6" t="s">
        <v>31</v>
      </c>
      <c r="R2428" s="6" t="s">
        <v>53</v>
      </c>
      <c r="S2428" s="8" t="n">
        <v>65.15</v>
      </c>
      <c r="T2428" s="8" t="n">
        <v>723.35</v>
      </c>
      <c r="U2428" s="6" t="s">
        <v>30</v>
      </c>
      <c r="V2428" s="8" t="n">
        <f aca="false">IF(X2428="0-1 Year", ROUND(S2428/0.474, 2), IF(X2428="1-2 Years", ROUND(S2428/0.287, 2), ROUND(S2428/0.14, 2)))</f>
        <v>137.45</v>
      </c>
      <c r="W2428" s="6" t="str">
        <f aca="false">IF(V2428&gt;4000, "High", IF(V2428&gt;2000, "Medium", "Low"))</f>
        <v>Low</v>
      </c>
      <c r="X2428" s="9" t="s">
        <v>35</v>
      </c>
      <c r="Y2428" s="10" t="n">
        <f aca="false">IF(U2428="Yes", 1, 0)</f>
        <v>0</v>
      </c>
      <c r="Z2428" s="10" t="n">
        <v>1</v>
      </c>
      <c r="AA2428" s="11" t="n">
        <f aca="false">MAX(0, ($S2428 * 0.35) - ($F2428 * 0.3))</f>
        <v>19.5025</v>
      </c>
      <c r="AB2428" s="12" t="str">
        <f aca="false">IF(AA2428&gt;20,"High",IF(AA2428&gt;10,"Medium","Low"))</f>
        <v>Medium</v>
      </c>
    </row>
    <row r="2429" customFormat="false" ht="18.65" hidden="false" customHeight="false" outlineLevel="0" collapsed="false">
      <c r="A2429" s="5" t="s">
        <v>2473</v>
      </c>
      <c r="B2429" s="6" t="s">
        <v>37</v>
      </c>
      <c r="C2429" s="6" t="s">
        <v>30</v>
      </c>
      <c r="D2429" s="6" t="s">
        <v>30</v>
      </c>
      <c r="E2429" s="6" t="s">
        <v>30</v>
      </c>
      <c r="F2429" s="7" t="n">
        <v>9</v>
      </c>
      <c r="G2429" s="6" t="s">
        <v>31</v>
      </c>
      <c r="H2429" s="6" t="s">
        <v>30</v>
      </c>
      <c r="I2429" s="6" t="s">
        <v>517</v>
      </c>
      <c r="J2429" s="6" t="s">
        <v>30</v>
      </c>
      <c r="K2429" s="6" t="s">
        <v>30</v>
      </c>
      <c r="L2429" s="6" t="s">
        <v>30</v>
      </c>
      <c r="M2429" s="6" t="s">
        <v>30</v>
      </c>
      <c r="N2429" s="6" t="s">
        <v>30</v>
      </c>
      <c r="O2429" s="6" t="s">
        <v>31</v>
      </c>
      <c r="P2429" s="6" t="s">
        <v>38</v>
      </c>
      <c r="Q2429" s="6" t="s">
        <v>31</v>
      </c>
      <c r="R2429" s="6" t="s">
        <v>39</v>
      </c>
      <c r="S2429" s="8" t="n">
        <v>79.55</v>
      </c>
      <c r="T2429" s="8" t="n">
        <v>723.4</v>
      </c>
      <c r="U2429" s="6" t="s">
        <v>31</v>
      </c>
      <c r="V2429" s="8" t="n">
        <f aca="false">IF(X2429="0-1 Year", ROUND(S2429/0.474, 2), IF(X2429="1-2 Years", ROUND(S2429/0.287, 2), ROUND(S2429/0.14, 2)))</f>
        <v>167.83</v>
      </c>
      <c r="W2429" s="6" t="str">
        <f aca="false">IF(V2429&gt;4000, "High", IF(V2429&gt;2000, "Medium", "Low"))</f>
        <v>Low</v>
      </c>
      <c r="X2429" s="9" t="s">
        <v>35</v>
      </c>
      <c r="Y2429" s="10" t="n">
        <f aca="false">IF(U2429="Yes", 1, 0)</f>
        <v>1</v>
      </c>
      <c r="Z2429" s="10" t="n">
        <v>1</v>
      </c>
      <c r="AA2429" s="11" t="n">
        <f aca="false">MAX(0, ($S2429 * 0.35) - ($F2429 * 0.3))</f>
        <v>25.1425</v>
      </c>
      <c r="AB2429" s="12" t="str">
        <f aca="false">IF(AA2429&gt;20,"High",IF(AA2429&gt;10,"Medium","Low"))</f>
        <v>High</v>
      </c>
    </row>
    <row r="2430" customFormat="false" ht="18.65" hidden="false" customHeight="false" outlineLevel="0" collapsed="false">
      <c r="A2430" s="5" t="s">
        <v>2474</v>
      </c>
      <c r="B2430" s="6" t="s">
        <v>29</v>
      </c>
      <c r="C2430" s="6" t="s">
        <v>30</v>
      </c>
      <c r="D2430" s="6" t="s">
        <v>30</v>
      </c>
      <c r="E2430" s="6" t="s">
        <v>30</v>
      </c>
      <c r="F2430" s="7" t="n">
        <v>9</v>
      </c>
      <c r="G2430" s="6" t="s">
        <v>31</v>
      </c>
      <c r="H2430" s="6" t="s">
        <v>31</v>
      </c>
      <c r="I2430" s="6" t="s">
        <v>517</v>
      </c>
      <c r="J2430" s="6" t="s">
        <v>30</v>
      </c>
      <c r="K2430" s="6" t="s">
        <v>30</v>
      </c>
      <c r="L2430" s="6" t="s">
        <v>30</v>
      </c>
      <c r="M2430" s="6" t="s">
        <v>30</v>
      </c>
      <c r="N2430" s="6" t="s">
        <v>30</v>
      </c>
      <c r="O2430" s="6" t="s">
        <v>30</v>
      </c>
      <c r="P2430" s="6" t="s">
        <v>38</v>
      </c>
      <c r="Q2430" s="6" t="s">
        <v>31</v>
      </c>
      <c r="R2430" s="6" t="s">
        <v>39</v>
      </c>
      <c r="S2430" s="8" t="n">
        <v>75.85</v>
      </c>
      <c r="T2430" s="8" t="n">
        <v>724.65</v>
      </c>
      <c r="U2430" s="6" t="s">
        <v>30</v>
      </c>
      <c r="V2430" s="8" t="n">
        <f aca="false">IF(X2430="0-1 Year", ROUND(S2430/0.474, 2), IF(X2430="1-2 Years", ROUND(S2430/0.287, 2), ROUND(S2430/0.14, 2)))</f>
        <v>160.02</v>
      </c>
      <c r="W2430" s="6" t="str">
        <f aca="false">IF(V2430&gt;4000, "High", IF(V2430&gt;2000, "Medium", "Low"))</f>
        <v>Low</v>
      </c>
      <c r="X2430" s="9" t="s">
        <v>35</v>
      </c>
      <c r="Y2430" s="10" t="n">
        <f aca="false">IF(U2430="Yes", 1, 0)</f>
        <v>0</v>
      </c>
      <c r="Z2430" s="10" t="n">
        <v>1</v>
      </c>
      <c r="AA2430" s="11" t="n">
        <f aca="false">MAX(0, ($S2430 * 0.35) - ($F2430 * 0.3))</f>
        <v>23.8475</v>
      </c>
      <c r="AB2430" s="12" t="str">
        <f aca="false">IF(AA2430&gt;20,"High",IF(AA2430&gt;10,"Medium","Low"))</f>
        <v>High</v>
      </c>
    </row>
    <row r="2431" customFormat="false" ht="18.65" hidden="false" customHeight="false" outlineLevel="0" collapsed="false">
      <c r="A2431" s="5" t="s">
        <v>2475</v>
      </c>
      <c r="B2431" s="6" t="s">
        <v>29</v>
      </c>
      <c r="C2431" s="6" t="s">
        <v>30</v>
      </c>
      <c r="D2431" s="6" t="s">
        <v>31</v>
      </c>
      <c r="E2431" s="6" t="s">
        <v>31</v>
      </c>
      <c r="F2431" s="7" t="n">
        <v>37</v>
      </c>
      <c r="G2431" s="6" t="s">
        <v>31</v>
      </c>
      <c r="H2431" s="6" t="s">
        <v>30</v>
      </c>
      <c r="I2431" s="6" t="s">
        <v>30</v>
      </c>
      <c r="J2431" s="6" t="s">
        <v>32</v>
      </c>
      <c r="K2431" s="6" t="s">
        <v>32</v>
      </c>
      <c r="L2431" s="6" t="s">
        <v>32</v>
      </c>
      <c r="M2431" s="6" t="s">
        <v>32</v>
      </c>
      <c r="N2431" s="6" t="s">
        <v>32</v>
      </c>
      <c r="O2431" s="6" t="s">
        <v>32</v>
      </c>
      <c r="P2431" s="6" t="s">
        <v>166</v>
      </c>
      <c r="Q2431" s="6" t="s">
        <v>30</v>
      </c>
      <c r="R2431" s="6" t="s">
        <v>53</v>
      </c>
      <c r="S2431" s="8" t="n">
        <v>19.8</v>
      </c>
      <c r="T2431" s="8" t="n">
        <v>726.1</v>
      </c>
      <c r="U2431" s="6" t="s">
        <v>30</v>
      </c>
      <c r="V2431" s="8" t="n">
        <f aca="false">IF(X2431="0-1 Year", ROUND(S2431/0.474, 2), IF(X2431="1-2 Years", ROUND(S2431/0.287, 2), ROUND(S2431/0.14, 2)))</f>
        <v>141.43</v>
      </c>
      <c r="W2431" s="6" t="str">
        <f aca="false">IF(V2431&gt;4000, "High", IF(V2431&gt;2000, "Medium", "Low"))</f>
        <v>Low</v>
      </c>
      <c r="X2431" s="9" t="s">
        <v>1765</v>
      </c>
      <c r="Y2431" s="10" t="n">
        <f aca="false">IF(U2431="Yes", 1, 0)</f>
        <v>0</v>
      </c>
      <c r="Z2431" s="10" t="n">
        <v>1</v>
      </c>
      <c r="AA2431" s="11" t="n">
        <f aca="false">MAX(0, ($S2431 * 0.35) - ($F2431 * 0.3))</f>
        <v>0</v>
      </c>
      <c r="AB2431" s="12" t="str">
        <f aca="false">IF(AA2431&gt;20,"High",IF(AA2431&gt;10,"Medium","Low"))</f>
        <v>Low</v>
      </c>
    </row>
    <row r="2432" customFormat="false" ht="18.65" hidden="false" customHeight="false" outlineLevel="0" collapsed="false">
      <c r="A2432" s="5" t="s">
        <v>2476</v>
      </c>
      <c r="B2432" s="6" t="s">
        <v>37</v>
      </c>
      <c r="C2432" s="6" t="s">
        <v>31</v>
      </c>
      <c r="D2432" s="6" t="s">
        <v>31</v>
      </c>
      <c r="E2432" s="6" t="s">
        <v>30</v>
      </c>
      <c r="F2432" s="7" t="n">
        <v>37</v>
      </c>
      <c r="G2432" s="6" t="s">
        <v>31</v>
      </c>
      <c r="H2432" s="6" t="s">
        <v>30</v>
      </c>
      <c r="I2432" s="6" t="s">
        <v>30</v>
      </c>
      <c r="J2432" s="6" t="s">
        <v>32</v>
      </c>
      <c r="K2432" s="6" t="s">
        <v>32</v>
      </c>
      <c r="L2432" s="6" t="s">
        <v>32</v>
      </c>
      <c r="M2432" s="6" t="s">
        <v>32</v>
      </c>
      <c r="N2432" s="6" t="s">
        <v>32</v>
      </c>
      <c r="O2432" s="6" t="s">
        <v>32</v>
      </c>
      <c r="P2432" s="6" t="s">
        <v>33</v>
      </c>
      <c r="Q2432" s="6" t="s">
        <v>30</v>
      </c>
      <c r="R2432" s="6" t="s">
        <v>34</v>
      </c>
      <c r="S2432" s="8" t="n">
        <v>19.6</v>
      </c>
      <c r="T2432" s="8" t="n">
        <v>727.8</v>
      </c>
      <c r="U2432" s="6" t="s">
        <v>30</v>
      </c>
      <c r="V2432" s="8" t="n">
        <f aca="false">IF(X2432="0-1 Year", ROUND(S2432/0.474, 2), IF(X2432="1-2 Years", ROUND(S2432/0.287, 2), ROUND(S2432/0.14, 2)))</f>
        <v>140</v>
      </c>
      <c r="W2432" s="6" t="str">
        <f aca="false">IF(V2432&gt;4000, "High", IF(V2432&gt;2000, "Medium", "Low"))</f>
        <v>Low</v>
      </c>
      <c r="X2432" s="9" t="s">
        <v>1765</v>
      </c>
      <c r="Y2432" s="10" t="n">
        <f aca="false">IF(U2432="Yes", 1, 0)</f>
        <v>0</v>
      </c>
      <c r="Z2432" s="10" t="n">
        <v>1</v>
      </c>
      <c r="AA2432" s="11" t="n">
        <f aca="false">MAX(0, ($S2432 * 0.35) - ($F2432 * 0.3))</f>
        <v>0</v>
      </c>
      <c r="AB2432" s="12" t="str">
        <f aca="false">IF(AA2432&gt;20,"High",IF(AA2432&gt;10,"Medium","Low"))</f>
        <v>Low</v>
      </c>
    </row>
    <row r="2433" customFormat="false" ht="18.65" hidden="false" customHeight="false" outlineLevel="0" collapsed="false">
      <c r="A2433" s="5" t="s">
        <v>2477</v>
      </c>
      <c r="B2433" s="6" t="s">
        <v>29</v>
      </c>
      <c r="C2433" s="6" t="s">
        <v>30</v>
      </c>
      <c r="D2433" s="6" t="s">
        <v>30</v>
      </c>
      <c r="E2433" s="6" t="s">
        <v>30</v>
      </c>
      <c r="F2433" s="7" t="n">
        <v>12</v>
      </c>
      <c r="G2433" s="6" t="s">
        <v>31</v>
      </c>
      <c r="H2433" s="6" t="s">
        <v>30</v>
      </c>
      <c r="I2433" s="6" t="s">
        <v>203</v>
      </c>
      <c r="J2433" s="6" t="s">
        <v>30</v>
      </c>
      <c r="K2433" s="6" t="s">
        <v>30</v>
      </c>
      <c r="L2433" s="6" t="s">
        <v>30</v>
      </c>
      <c r="M2433" s="6" t="s">
        <v>31</v>
      </c>
      <c r="N2433" s="6" t="s">
        <v>31</v>
      </c>
      <c r="O2433" s="6" t="s">
        <v>30</v>
      </c>
      <c r="P2433" s="6" t="s">
        <v>33</v>
      </c>
      <c r="Q2433" s="6" t="s">
        <v>31</v>
      </c>
      <c r="R2433" s="6" t="s">
        <v>39</v>
      </c>
      <c r="S2433" s="8" t="n">
        <v>59.8</v>
      </c>
      <c r="T2433" s="8" t="n">
        <v>727.8</v>
      </c>
      <c r="U2433" s="6" t="s">
        <v>31</v>
      </c>
      <c r="V2433" s="8" t="n">
        <f aca="false">IF(X2433="0-1 Year", ROUND(S2433/0.474, 2), IF(X2433="1-2 Years", ROUND(S2433/0.287, 2), ROUND(S2433/0.14, 2)))</f>
        <v>126.16</v>
      </c>
      <c r="W2433" s="6" t="str">
        <f aca="false">IF(V2433&gt;4000, "High", IF(V2433&gt;2000, "Medium", "Low"))</f>
        <v>Low</v>
      </c>
      <c r="X2433" s="9" t="s">
        <v>35</v>
      </c>
      <c r="Y2433" s="10" t="n">
        <f aca="false">IF(U2433="Yes", 1, 0)</f>
        <v>1</v>
      </c>
      <c r="Z2433" s="10" t="n">
        <v>1</v>
      </c>
      <c r="AA2433" s="11" t="n">
        <f aca="false">MAX(0, ($S2433 * 0.35) - ($F2433 * 0.3))</f>
        <v>17.33</v>
      </c>
      <c r="AB2433" s="12" t="str">
        <f aca="false">IF(AA2433&gt;20,"High",IF(AA2433&gt;10,"Medium","Low"))</f>
        <v>Medium</v>
      </c>
    </row>
    <row r="2434" customFormat="false" ht="18.65" hidden="false" customHeight="false" outlineLevel="0" collapsed="false">
      <c r="A2434" s="5" t="s">
        <v>2478</v>
      </c>
      <c r="B2434" s="6" t="s">
        <v>37</v>
      </c>
      <c r="C2434" s="6" t="s">
        <v>30</v>
      </c>
      <c r="D2434" s="6" t="s">
        <v>30</v>
      </c>
      <c r="E2434" s="6" t="s">
        <v>30</v>
      </c>
      <c r="F2434" s="7" t="n">
        <v>14</v>
      </c>
      <c r="G2434" s="6" t="s">
        <v>31</v>
      </c>
      <c r="H2434" s="6" t="s">
        <v>30</v>
      </c>
      <c r="I2434" s="6" t="s">
        <v>203</v>
      </c>
      <c r="J2434" s="6" t="s">
        <v>30</v>
      </c>
      <c r="K2434" s="6" t="s">
        <v>31</v>
      </c>
      <c r="L2434" s="6" t="s">
        <v>30</v>
      </c>
      <c r="M2434" s="6" t="s">
        <v>30</v>
      </c>
      <c r="N2434" s="6" t="s">
        <v>30</v>
      </c>
      <c r="O2434" s="6" t="s">
        <v>30</v>
      </c>
      <c r="P2434" s="6" t="s">
        <v>33</v>
      </c>
      <c r="Q2434" s="6" t="s">
        <v>30</v>
      </c>
      <c r="R2434" s="6" t="s">
        <v>58</v>
      </c>
      <c r="S2434" s="8" t="n">
        <v>51.45</v>
      </c>
      <c r="T2434" s="8" t="n">
        <v>727.85</v>
      </c>
      <c r="U2434" s="6" t="s">
        <v>30</v>
      </c>
      <c r="V2434" s="8" t="n">
        <f aca="false">IF(X2434="0-1 Year", ROUND(S2434/0.474, 2), IF(X2434="1-2 Years", ROUND(S2434/0.287, 2), ROUND(S2434/0.14, 2)))</f>
        <v>179.27</v>
      </c>
      <c r="W2434" s="6" t="str">
        <f aca="false">IF(V2434&gt;4000, "High", IF(V2434&gt;2000, "Medium", "Low"))</f>
        <v>Low</v>
      </c>
      <c r="X2434" s="9" t="s">
        <v>1275</v>
      </c>
      <c r="Y2434" s="10" t="n">
        <f aca="false">IF(U2434="Yes", 1, 0)</f>
        <v>0</v>
      </c>
      <c r="Z2434" s="10" t="n">
        <v>1</v>
      </c>
      <c r="AA2434" s="11" t="n">
        <f aca="false">MAX(0, ($S2434 * 0.35) - ($F2434 * 0.3))</f>
        <v>13.8075</v>
      </c>
      <c r="AB2434" s="12" t="str">
        <f aca="false">IF(AA2434&gt;20,"High",IF(AA2434&gt;10,"Medium","Low"))</f>
        <v>Medium</v>
      </c>
    </row>
    <row r="2435" customFormat="false" ht="18.65" hidden="false" customHeight="false" outlineLevel="0" collapsed="false">
      <c r="A2435" s="5" t="s">
        <v>2479</v>
      </c>
      <c r="B2435" s="6" t="s">
        <v>37</v>
      </c>
      <c r="C2435" s="6" t="s">
        <v>31</v>
      </c>
      <c r="D2435" s="6" t="s">
        <v>30</v>
      </c>
      <c r="E2435" s="6" t="s">
        <v>30</v>
      </c>
      <c r="F2435" s="7" t="n">
        <v>8</v>
      </c>
      <c r="G2435" s="6" t="s">
        <v>31</v>
      </c>
      <c r="H2435" s="6" t="s">
        <v>30</v>
      </c>
      <c r="I2435" s="6" t="s">
        <v>517</v>
      </c>
      <c r="J2435" s="6" t="s">
        <v>30</v>
      </c>
      <c r="K2435" s="6" t="s">
        <v>30</v>
      </c>
      <c r="L2435" s="6" t="s">
        <v>31</v>
      </c>
      <c r="M2435" s="6" t="s">
        <v>30</v>
      </c>
      <c r="N2435" s="6" t="s">
        <v>31</v>
      </c>
      <c r="O2435" s="6" t="s">
        <v>31</v>
      </c>
      <c r="P2435" s="6" t="s">
        <v>38</v>
      </c>
      <c r="Q2435" s="6" t="s">
        <v>31</v>
      </c>
      <c r="R2435" s="6" t="s">
        <v>39</v>
      </c>
      <c r="S2435" s="8" t="n">
        <v>92.1</v>
      </c>
      <c r="T2435" s="8" t="n">
        <v>729.95</v>
      </c>
      <c r="U2435" s="6" t="s">
        <v>31</v>
      </c>
      <c r="V2435" s="8" t="n">
        <f aca="false">IF(X2435="0-1 Year", ROUND(S2435/0.474, 2), IF(X2435="1-2 Years", ROUND(S2435/0.287, 2), ROUND(S2435/0.14, 2)))</f>
        <v>194.3</v>
      </c>
      <c r="W2435" s="6" t="str">
        <f aca="false">IF(V2435&gt;4000, "High", IF(V2435&gt;2000, "Medium", "Low"))</f>
        <v>Low</v>
      </c>
      <c r="X2435" s="9" t="s">
        <v>35</v>
      </c>
      <c r="Y2435" s="10" t="n">
        <f aca="false">IF(U2435="Yes", 1, 0)</f>
        <v>1</v>
      </c>
      <c r="Z2435" s="10" t="n">
        <v>1</v>
      </c>
      <c r="AA2435" s="11" t="n">
        <f aca="false">MAX(0, ($S2435 * 0.35) - ($F2435 * 0.3))</f>
        <v>29.835</v>
      </c>
      <c r="AB2435" s="12" t="str">
        <f aca="false">IF(AA2435&gt;20,"High",IF(AA2435&gt;10,"Medium","Low"))</f>
        <v>High</v>
      </c>
    </row>
    <row r="2436" customFormat="false" ht="18.65" hidden="false" customHeight="false" outlineLevel="0" collapsed="false">
      <c r="A2436" s="5" t="s">
        <v>2480</v>
      </c>
      <c r="B2436" s="6" t="s">
        <v>29</v>
      </c>
      <c r="C2436" s="6" t="s">
        <v>30</v>
      </c>
      <c r="D2436" s="6" t="s">
        <v>30</v>
      </c>
      <c r="E2436" s="6" t="s">
        <v>30</v>
      </c>
      <c r="F2436" s="7" t="n">
        <v>11</v>
      </c>
      <c r="G2436" s="6" t="s">
        <v>31</v>
      </c>
      <c r="H2436" s="6" t="s">
        <v>30</v>
      </c>
      <c r="I2436" s="6" t="s">
        <v>203</v>
      </c>
      <c r="J2436" s="6" t="s">
        <v>30</v>
      </c>
      <c r="K2436" s="6" t="s">
        <v>31</v>
      </c>
      <c r="L2436" s="6" t="s">
        <v>30</v>
      </c>
      <c r="M2436" s="6" t="s">
        <v>30</v>
      </c>
      <c r="N2436" s="6" t="s">
        <v>31</v>
      </c>
      <c r="O2436" s="6" t="s">
        <v>30</v>
      </c>
      <c r="P2436" s="6" t="s">
        <v>33</v>
      </c>
      <c r="Q2436" s="6" t="s">
        <v>31</v>
      </c>
      <c r="R2436" s="6" t="s">
        <v>39</v>
      </c>
      <c r="S2436" s="8" t="n">
        <v>61.25</v>
      </c>
      <c r="T2436" s="8" t="n">
        <v>729.95</v>
      </c>
      <c r="U2436" s="6" t="s">
        <v>30</v>
      </c>
      <c r="V2436" s="8" t="n">
        <f aca="false">IF(X2436="0-1 Year", ROUND(S2436/0.474, 2), IF(X2436="1-2 Years", ROUND(S2436/0.287, 2), ROUND(S2436/0.14, 2)))</f>
        <v>129.22</v>
      </c>
      <c r="W2436" s="6" t="str">
        <f aca="false">IF(V2436&gt;4000, "High", IF(V2436&gt;2000, "Medium", "Low"))</f>
        <v>Low</v>
      </c>
      <c r="X2436" s="9" t="s">
        <v>35</v>
      </c>
      <c r="Y2436" s="10" t="n">
        <f aca="false">IF(U2436="Yes", 1, 0)</f>
        <v>0</v>
      </c>
      <c r="Z2436" s="10" t="n">
        <v>1</v>
      </c>
      <c r="AA2436" s="11" t="n">
        <f aca="false">MAX(0, ($S2436 * 0.35) - ($F2436 * 0.3))</f>
        <v>18.1375</v>
      </c>
      <c r="AB2436" s="12" t="str">
        <f aca="false">IF(AA2436&gt;20,"High",IF(AA2436&gt;10,"Medium","Low"))</f>
        <v>Medium</v>
      </c>
    </row>
    <row r="2437" customFormat="false" ht="18.65" hidden="false" customHeight="false" outlineLevel="0" collapsed="false">
      <c r="A2437" s="5" t="s">
        <v>2481</v>
      </c>
      <c r="B2437" s="6" t="s">
        <v>29</v>
      </c>
      <c r="C2437" s="6" t="s">
        <v>30</v>
      </c>
      <c r="D2437" s="6" t="s">
        <v>30</v>
      </c>
      <c r="E2437" s="6" t="s">
        <v>30</v>
      </c>
      <c r="F2437" s="7" t="n">
        <v>38</v>
      </c>
      <c r="G2437" s="6" t="s">
        <v>31</v>
      </c>
      <c r="H2437" s="6" t="s">
        <v>30</v>
      </c>
      <c r="I2437" s="6" t="s">
        <v>30</v>
      </c>
      <c r="J2437" s="6" t="s">
        <v>32</v>
      </c>
      <c r="K2437" s="6" t="s">
        <v>32</v>
      </c>
      <c r="L2437" s="6" t="s">
        <v>32</v>
      </c>
      <c r="M2437" s="6" t="s">
        <v>32</v>
      </c>
      <c r="N2437" s="6" t="s">
        <v>32</v>
      </c>
      <c r="O2437" s="6" t="s">
        <v>32</v>
      </c>
      <c r="P2437" s="6" t="s">
        <v>33</v>
      </c>
      <c r="Q2437" s="6" t="s">
        <v>30</v>
      </c>
      <c r="R2437" s="6" t="s">
        <v>34</v>
      </c>
      <c r="S2437" s="8" t="n">
        <v>20.1</v>
      </c>
      <c r="T2437" s="8" t="n">
        <v>730.1</v>
      </c>
      <c r="U2437" s="6" t="s">
        <v>30</v>
      </c>
      <c r="V2437" s="8" t="n">
        <f aca="false">IF(X2437="0-1 Year", ROUND(S2437/0.474, 2), IF(X2437="1-2 Years", ROUND(S2437/0.287, 2), ROUND(S2437/0.14, 2)))</f>
        <v>143.57</v>
      </c>
      <c r="W2437" s="6" t="str">
        <f aca="false">IF(V2437&gt;4000, "High", IF(V2437&gt;2000, "Medium", "Low"))</f>
        <v>Low</v>
      </c>
      <c r="X2437" s="9" t="s">
        <v>1765</v>
      </c>
      <c r="Y2437" s="10" t="n">
        <f aca="false">IF(U2437="Yes", 1, 0)</f>
        <v>0</v>
      </c>
      <c r="Z2437" s="10" t="n">
        <v>1</v>
      </c>
      <c r="AA2437" s="11" t="n">
        <f aca="false">MAX(0, ($S2437 * 0.35) - ($F2437 * 0.3))</f>
        <v>0</v>
      </c>
      <c r="AB2437" s="12" t="str">
        <f aca="false">IF(AA2437&gt;20,"High",IF(AA2437&gt;10,"Medium","Low"))</f>
        <v>Low</v>
      </c>
    </row>
    <row r="2438" customFormat="false" ht="18.65" hidden="false" customHeight="false" outlineLevel="0" collapsed="false">
      <c r="A2438" s="5" t="s">
        <v>2482</v>
      </c>
      <c r="B2438" s="6" t="s">
        <v>37</v>
      </c>
      <c r="C2438" s="6" t="s">
        <v>30</v>
      </c>
      <c r="D2438" s="6" t="s">
        <v>31</v>
      </c>
      <c r="E2438" s="6" t="s">
        <v>31</v>
      </c>
      <c r="F2438" s="7" t="n">
        <v>35</v>
      </c>
      <c r="G2438" s="6" t="s">
        <v>31</v>
      </c>
      <c r="H2438" s="6" t="s">
        <v>30</v>
      </c>
      <c r="I2438" s="6" t="s">
        <v>30</v>
      </c>
      <c r="J2438" s="6" t="s">
        <v>32</v>
      </c>
      <c r="K2438" s="6" t="s">
        <v>32</v>
      </c>
      <c r="L2438" s="6" t="s">
        <v>32</v>
      </c>
      <c r="M2438" s="6" t="s">
        <v>32</v>
      </c>
      <c r="N2438" s="6" t="s">
        <v>32</v>
      </c>
      <c r="O2438" s="6" t="s">
        <v>32</v>
      </c>
      <c r="P2438" s="6" t="s">
        <v>166</v>
      </c>
      <c r="Q2438" s="6" t="s">
        <v>30</v>
      </c>
      <c r="R2438" s="6" t="s">
        <v>58</v>
      </c>
      <c r="S2438" s="8" t="n">
        <v>19.7</v>
      </c>
      <c r="T2438" s="8" t="n">
        <v>730.4</v>
      </c>
      <c r="U2438" s="6" t="s">
        <v>30</v>
      </c>
      <c r="V2438" s="8" t="n">
        <f aca="false">IF(X2438="0-1 Year", ROUND(S2438/0.474, 2), IF(X2438="1-2 Years", ROUND(S2438/0.287, 2), ROUND(S2438/0.14, 2)))</f>
        <v>140.71</v>
      </c>
      <c r="W2438" s="6" t="str">
        <f aca="false">IF(V2438&gt;4000, "High", IF(V2438&gt;2000, "Medium", "Low"))</f>
        <v>Low</v>
      </c>
      <c r="X2438" s="9" t="s">
        <v>1765</v>
      </c>
      <c r="Y2438" s="10" t="n">
        <f aca="false">IF(U2438="Yes", 1, 0)</f>
        <v>0</v>
      </c>
      <c r="Z2438" s="10" t="n">
        <v>1</v>
      </c>
      <c r="AA2438" s="11" t="n">
        <f aca="false">MAX(0, ($S2438 * 0.35) - ($F2438 * 0.3))</f>
        <v>0</v>
      </c>
      <c r="AB2438" s="12" t="str">
        <f aca="false">IF(AA2438&gt;20,"High",IF(AA2438&gt;10,"Medium","Low"))</f>
        <v>Low</v>
      </c>
    </row>
    <row r="2439" customFormat="false" ht="18.65" hidden="false" customHeight="false" outlineLevel="0" collapsed="false">
      <c r="A2439" s="5" t="s">
        <v>2483</v>
      </c>
      <c r="B2439" s="6" t="s">
        <v>37</v>
      </c>
      <c r="C2439" s="6" t="s">
        <v>31</v>
      </c>
      <c r="D2439" s="6" t="s">
        <v>30</v>
      </c>
      <c r="E2439" s="6" t="s">
        <v>30</v>
      </c>
      <c r="F2439" s="7" t="n">
        <v>13</v>
      </c>
      <c r="G2439" s="6" t="s">
        <v>31</v>
      </c>
      <c r="H2439" s="6" t="s">
        <v>30</v>
      </c>
      <c r="I2439" s="6" t="s">
        <v>203</v>
      </c>
      <c r="J2439" s="6" t="s">
        <v>30</v>
      </c>
      <c r="K2439" s="6" t="s">
        <v>31</v>
      </c>
      <c r="L2439" s="6" t="s">
        <v>31</v>
      </c>
      <c r="M2439" s="6" t="s">
        <v>30</v>
      </c>
      <c r="N2439" s="6" t="s">
        <v>30</v>
      </c>
      <c r="O2439" s="6" t="s">
        <v>30</v>
      </c>
      <c r="P2439" s="6" t="s">
        <v>38</v>
      </c>
      <c r="Q2439" s="6" t="s">
        <v>31</v>
      </c>
      <c r="R2439" s="6" t="s">
        <v>39</v>
      </c>
      <c r="S2439" s="8" t="n">
        <v>54.8</v>
      </c>
      <c r="T2439" s="8" t="n">
        <v>731.3</v>
      </c>
      <c r="U2439" s="6" t="s">
        <v>30</v>
      </c>
      <c r="V2439" s="8" t="n">
        <f aca="false">IF(X2439="0-1 Year", ROUND(S2439/0.474, 2), IF(X2439="1-2 Years", ROUND(S2439/0.287, 2), ROUND(S2439/0.14, 2)))</f>
        <v>190.94</v>
      </c>
      <c r="W2439" s="6" t="str">
        <f aca="false">IF(V2439&gt;4000, "High", IF(V2439&gt;2000, "Medium", "Low"))</f>
        <v>Low</v>
      </c>
      <c r="X2439" s="9" t="s">
        <v>1275</v>
      </c>
      <c r="Y2439" s="10" t="n">
        <f aca="false">IF(U2439="Yes", 1, 0)</f>
        <v>0</v>
      </c>
      <c r="Z2439" s="10" t="n">
        <v>1</v>
      </c>
      <c r="AA2439" s="11" t="n">
        <f aca="false">MAX(0, ($S2439 * 0.35) - ($F2439 * 0.3))</f>
        <v>15.28</v>
      </c>
      <c r="AB2439" s="12" t="str">
        <f aca="false">IF(AA2439&gt;20,"High",IF(AA2439&gt;10,"Medium","Low"))</f>
        <v>Medium</v>
      </c>
    </row>
    <row r="2440" customFormat="false" ht="18.65" hidden="false" customHeight="false" outlineLevel="0" collapsed="false">
      <c r="A2440" s="5" t="s">
        <v>2484</v>
      </c>
      <c r="B2440" s="6" t="s">
        <v>29</v>
      </c>
      <c r="C2440" s="6" t="s">
        <v>31</v>
      </c>
      <c r="D2440" s="6" t="s">
        <v>30</v>
      </c>
      <c r="E2440" s="6" t="s">
        <v>30</v>
      </c>
      <c r="F2440" s="7" t="n">
        <v>9</v>
      </c>
      <c r="G2440" s="6" t="s">
        <v>31</v>
      </c>
      <c r="H2440" s="6" t="s">
        <v>31</v>
      </c>
      <c r="I2440" s="6" t="s">
        <v>517</v>
      </c>
      <c r="J2440" s="6" t="s">
        <v>30</v>
      </c>
      <c r="K2440" s="6" t="s">
        <v>30</v>
      </c>
      <c r="L2440" s="6" t="s">
        <v>30</v>
      </c>
      <c r="M2440" s="6" t="s">
        <v>30</v>
      </c>
      <c r="N2440" s="6" t="s">
        <v>30</v>
      </c>
      <c r="O2440" s="6" t="s">
        <v>31</v>
      </c>
      <c r="P2440" s="6" t="s">
        <v>38</v>
      </c>
      <c r="Q2440" s="6" t="s">
        <v>31</v>
      </c>
      <c r="R2440" s="6" t="s">
        <v>58</v>
      </c>
      <c r="S2440" s="8" t="n">
        <v>84.4</v>
      </c>
      <c r="T2440" s="8" t="n">
        <v>732.5</v>
      </c>
      <c r="U2440" s="6" t="s">
        <v>31</v>
      </c>
      <c r="V2440" s="8" t="n">
        <f aca="false">IF(X2440="0-1 Year", ROUND(S2440/0.474, 2), IF(X2440="1-2 Years", ROUND(S2440/0.287, 2), ROUND(S2440/0.14, 2)))</f>
        <v>178.06</v>
      </c>
      <c r="W2440" s="6" t="str">
        <f aca="false">IF(V2440&gt;4000, "High", IF(V2440&gt;2000, "Medium", "Low"))</f>
        <v>Low</v>
      </c>
      <c r="X2440" s="9" t="s">
        <v>35</v>
      </c>
      <c r="Y2440" s="10" t="n">
        <f aca="false">IF(U2440="Yes", 1, 0)</f>
        <v>1</v>
      </c>
      <c r="Z2440" s="10" t="n">
        <v>1</v>
      </c>
      <c r="AA2440" s="11" t="n">
        <f aca="false">MAX(0, ($S2440 * 0.35) - ($F2440 * 0.3))</f>
        <v>26.84</v>
      </c>
      <c r="AB2440" s="12" t="str">
        <f aca="false">IF(AA2440&gt;20,"High",IF(AA2440&gt;10,"Medium","Low"))</f>
        <v>High</v>
      </c>
    </row>
    <row r="2441" customFormat="false" ht="18.65" hidden="false" customHeight="false" outlineLevel="0" collapsed="false">
      <c r="A2441" s="5" t="s">
        <v>2485</v>
      </c>
      <c r="B2441" s="6" t="s">
        <v>29</v>
      </c>
      <c r="C2441" s="6" t="s">
        <v>30</v>
      </c>
      <c r="D2441" s="6" t="s">
        <v>30</v>
      </c>
      <c r="E2441" s="6" t="s">
        <v>30</v>
      </c>
      <c r="F2441" s="7" t="n">
        <v>19</v>
      </c>
      <c r="G2441" s="6" t="s">
        <v>30</v>
      </c>
      <c r="H2441" s="6" t="s">
        <v>202</v>
      </c>
      <c r="I2441" s="6" t="s">
        <v>203</v>
      </c>
      <c r="J2441" s="6" t="s">
        <v>30</v>
      </c>
      <c r="K2441" s="6" t="s">
        <v>30</v>
      </c>
      <c r="L2441" s="6" t="s">
        <v>31</v>
      </c>
      <c r="M2441" s="6" t="s">
        <v>30</v>
      </c>
      <c r="N2441" s="6" t="s">
        <v>31</v>
      </c>
      <c r="O2441" s="6" t="s">
        <v>30</v>
      </c>
      <c r="P2441" s="6" t="s">
        <v>38</v>
      </c>
      <c r="Q2441" s="6" t="s">
        <v>31</v>
      </c>
      <c r="R2441" s="6" t="s">
        <v>39</v>
      </c>
      <c r="S2441" s="8" t="n">
        <v>39.65</v>
      </c>
      <c r="T2441" s="8" t="n">
        <v>733.35</v>
      </c>
      <c r="U2441" s="6" t="s">
        <v>31</v>
      </c>
      <c r="V2441" s="8" t="n">
        <f aca="false">IF(X2441="0-1 Year", ROUND(S2441/0.474, 2), IF(X2441="1-2 Years", ROUND(S2441/0.287, 2), ROUND(S2441/0.14, 2)))</f>
        <v>138.15</v>
      </c>
      <c r="W2441" s="6" t="str">
        <f aca="false">IF(V2441&gt;4000, "High", IF(V2441&gt;2000, "Medium", "Low"))</f>
        <v>Low</v>
      </c>
      <c r="X2441" s="9" t="s">
        <v>1275</v>
      </c>
      <c r="Y2441" s="10" t="n">
        <f aca="false">IF(U2441="Yes", 1, 0)</f>
        <v>1</v>
      </c>
      <c r="Z2441" s="10" t="n">
        <v>1</v>
      </c>
      <c r="AA2441" s="11" t="n">
        <f aca="false">MAX(0, ($S2441 * 0.35) - ($F2441 * 0.3))</f>
        <v>8.1775</v>
      </c>
      <c r="AB2441" s="12" t="str">
        <f aca="false">IF(AA2441&gt;20,"High",IF(AA2441&gt;10,"Medium","Low"))</f>
        <v>Low</v>
      </c>
    </row>
    <row r="2442" customFormat="false" ht="18.65" hidden="false" customHeight="false" outlineLevel="0" collapsed="false">
      <c r="A2442" s="5" t="s">
        <v>2486</v>
      </c>
      <c r="B2442" s="6" t="s">
        <v>37</v>
      </c>
      <c r="C2442" s="6" t="s">
        <v>30</v>
      </c>
      <c r="D2442" s="6" t="s">
        <v>31</v>
      </c>
      <c r="E2442" s="6" t="s">
        <v>30</v>
      </c>
      <c r="F2442" s="7" t="n">
        <v>25</v>
      </c>
      <c r="G2442" s="6" t="s">
        <v>31</v>
      </c>
      <c r="H2442" s="6" t="s">
        <v>31</v>
      </c>
      <c r="I2442" s="6" t="s">
        <v>30</v>
      </c>
      <c r="J2442" s="6" t="s">
        <v>32</v>
      </c>
      <c r="K2442" s="6" t="s">
        <v>32</v>
      </c>
      <c r="L2442" s="6" t="s">
        <v>32</v>
      </c>
      <c r="M2442" s="6" t="s">
        <v>32</v>
      </c>
      <c r="N2442" s="6" t="s">
        <v>32</v>
      </c>
      <c r="O2442" s="6" t="s">
        <v>32</v>
      </c>
      <c r="P2442" s="6" t="s">
        <v>33</v>
      </c>
      <c r="Q2442" s="6" t="s">
        <v>31</v>
      </c>
      <c r="R2442" s="6" t="s">
        <v>34</v>
      </c>
      <c r="S2442" s="8" t="n">
        <v>26.8</v>
      </c>
      <c r="T2442" s="8" t="n">
        <v>733.55</v>
      </c>
      <c r="U2442" s="6" t="s">
        <v>30</v>
      </c>
      <c r="V2442" s="8" t="n">
        <f aca="false">IF(X2442="0-1 Year", ROUND(S2442/0.474, 2), IF(X2442="1-2 Years", ROUND(S2442/0.287, 2), ROUND(S2442/0.14, 2)))</f>
        <v>191.43</v>
      </c>
      <c r="W2442" s="6" t="str">
        <f aca="false">IF(V2442&gt;4000, "High", IF(V2442&gt;2000, "Medium", "Low"))</f>
        <v>Low</v>
      </c>
      <c r="X2442" s="9" t="s">
        <v>1765</v>
      </c>
      <c r="Y2442" s="10" t="n">
        <f aca="false">IF(U2442="Yes", 1, 0)</f>
        <v>0</v>
      </c>
      <c r="Z2442" s="10" t="n">
        <v>1</v>
      </c>
      <c r="AA2442" s="11" t="n">
        <f aca="false">MAX(0, ($S2442 * 0.35) - ($F2442 * 0.3))</f>
        <v>1.88</v>
      </c>
      <c r="AB2442" s="12" t="str">
        <f aca="false">IF(AA2442&gt;20,"High",IF(AA2442&gt;10,"Medium","Low"))</f>
        <v>Low</v>
      </c>
    </row>
    <row r="2443" customFormat="false" ht="18.65" hidden="false" customHeight="false" outlineLevel="0" collapsed="false">
      <c r="A2443" s="5" t="s">
        <v>2487</v>
      </c>
      <c r="B2443" s="6" t="s">
        <v>37</v>
      </c>
      <c r="C2443" s="6" t="s">
        <v>30</v>
      </c>
      <c r="D2443" s="6" t="s">
        <v>30</v>
      </c>
      <c r="E2443" s="6" t="s">
        <v>30</v>
      </c>
      <c r="F2443" s="7" t="n">
        <v>11</v>
      </c>
      <c r="G2443" s="6" t="s">
        <v>31</v>
      </c>
      <c r="H2443" s="6" t="s">
        <v>30</v>
      </c>
      <c r="I2443" s="6" t="s">
        <v>203</v>
      </c>
      <c r="J2443" s="6" t="s">
        <v>31</v>
      </c>
      <c r="K2443" s="6" t="s">
        <v>30</v>
      </c>
      <c r="L2443" s="6" t="s">
        <v>31</v>
      </c>
      <c r="M2443" s="6" t="s">
        <v>30</v>
      </c>
      <c r="N2443" s="6" t="s">
        <v>30</v>
      </c>
      <c r="O2443" s="6" t="s">
        <v>31</v>
      </c>
      <c r="P2443" s="6" t="s">
        <v>38</v>
      </c>
      <c r="Q2443" s="6" t="s">
        <v>30</v>
      </c>
      <c r="R2443" s="6" t="s">
        <v>53</v>
      </c>
      <c r="S2443" s="8" t="n">
        <v>64.05</v>
      </c>
      <c r="T2443" s="8" t="n">
        <v>733.95</v>
      </c>
      <c r="U2443" s="6" t="s">
        <v>30</v>
      </c>
      <c r="V2443" s="8" t="n">
        <f aca="false">IF(X2443="0-1 Year", ROUND(S2443/0.474, 2), IF(X2443="1-2 Years", ROUND(S2443/0.287, 2), ROUND(S2443/0.14, 2)))</f>
        <v>135.13</v>
      </c>
      <c r="W2443" s="6" t="str">
        <f aca="false">IF(V2443&gt;4000, "High", IF(V2443&gt;2000, "Medium", "Low"))</f>
        <v>Low</v>
      </c>
      <c r="X2443" s="9" t="s">
        <v>35</v>
      </c>
      <c r="Y2443" s="10" t="n">
        <f aca="false">IF(U2443="Yes", 1, 0)</f>
        <v>0</v>
      </c>
      <c r="Z2443" s="10" t="n">
        <v>1</v>
      </c>
      <c r="AA2443" s="11" t="n">
        <f aca="false">MAX(0, ($S2443 * 0.35) - ($F2443 * 0.3))</f>
        <v>19.1175</v>
      </c>
      <c r="AB2443" s="12" t="str">
        <f aca="false">IF(AA2443&gt;20,"High",IF(AA2443&gt;10,"Medium","Low"))</f>
        <v>Medium</v>
      </c>
    </row>
    <row r="2444" customFormat="false" ht="18.65" hidden="false" customHeight="false" outlineLevel="0" collapsed="false">
      <c r="A2444" s="5" t="s">
        <v>2488</v>
      </c>
      <c r="B2444" s="6" t="s">
        <v>37</v>
      </c>
      <c r="C2444" s="6" t="s">
        <v>30</v>
      </c>
      <c r="D2444" s="6" t="s">
        <v>31</v>
      </c>
      <c r="E2444" s="6" t="s">
        <v>31</v>
      </c>
      <c r="F2444" s="7" t="n">
        <v>13</v>
      </c>
      <c r="G2444" s="6" t="s">
        <v>31</v>
      </c>
      <c r="H2444" s="6" t="s">
        <v>30</v>
      </c>
      <c r="I2444" s="6" t="s">
        <v>203</v>
      </c>
      <c r="J2444" s="6" t="s">
        <v>30</v>
      </c>
      <c r="K2444" s="6" t="s">
        <v>30</v>
      </c>
      <c r="L2444" s="6" t="s">
        <v>30</v>
      </c>
      <c r="M2444" s="6" t="s">
        <v>30</v>
      </c>
      <c r="N2444" s="6" t="s">
        <v>30</v>
      </c>
      <c r="O2444" s="6" t="s">
        <v>31</v>
      </c>
      <c r="P2444" s="6" t="s">
        <v>38</v>
      </c>
      <c r="Q2444" s="6" t="s">
        <v>30</v>
      </c>
      <c r="R2444" s="6" t="s">
        <v>39</v>
      </c>
      <c r="S2444" s="8" t="n">
        <v>55.95</v>
      </c>
      <c r="T2444" s="8" t="n">
        <v>734.35</v>
      </c>
      <c r="U2444" s="6" t="s">
        <v>31</v>
      </c>
      <c r="V2444" s="8" t="n">
        <f aca="false">IF(X2444="0-1 Year", ROUND(S2444/0.474, 2), IF(X2444="1-2 Years", ROUND(S2444/0.287, 2), ROUND(S2444/0.14, 2)))</f>
        <v>194.95</v>
      </c>
      <c r="W2444" s="6" t="str">
        <f aca="false">IF(V2444&gt;4000, "High", IF(V2444&gt;2000, "Medium", "Low"))</f>
        <v>Low</v>
      </c>
      <c r="X2444" s="9" t="s">
        <v>1275</v>
      </c>
      <c r="Y2444" s="10" t="n">
        <f aca="false">IF(U2444="Yes", 1, 0)</f>
        <v>1</v>
      </c>
      <c r="Z2444" s="10" t="n">
        <v>1</v>
      </c>
      <c r="AA2444" s="11" t="n">
        <f aca="false">MAX(0, ($S2444 * 0.35) - ($F2444 * 0.3))</f>
        <v>15.6825</v>
      </c>
      <c r="AB2444" s="12" t="str">
        <f aca="false">IF(AA2444&gt;20,"High",IF(AA2444&gt;10,"Medium","Low"))</f>
        <v>Medium</v>
      </c>
    </row>
    <row r="2445" customFormat="false" ht="18.65" hidden="false" customHeight="false" outlineLevel="0" collapsed="false">
      <c r="A2445" s="5" t="s">
        <v>2489</v>
      </c>
      <c r="B2445" s="6" t="s">
        <v>37</v>
      </c>
      <c r="C2445" s="6" t="s">
        <v>31</v>
      </c>
      <c r="D2445" s="6" t="s">
        <v>31</v>
      </c>
      <c r="E2445" s="6" t="s">
        <v>30</v>
      </c>
      <c r="F2445" s="7" t="n">
        <v>28</v>
      </c>
      <c r="G2445" s="6" t="s">
        <v>31</v>
      </c>
      <c r="H2445" s="6" t="s">
        <v>31</v>
      </c>
      <c r="I2445" s="6" t="s">
        <v>30</v>
      </c>
      <c r="J2445" s="6" t="s">
        <v>32</v>
      </c>
      <c r="K2445" s="6" t="s">
        <v>32</v>
      </c>
      <c r="L2445" s="6" t="s">
        <v>32</v>
      </c>
      <c r="M2445" s="6" t="s">
        <v>32</v>
      </c>
      <c r="N2445" s="6" t="s">
        <v>32</v>
      </c>
      <c r="O2445" s="6" t="s">
        <v>32</v>
      </c>
      <c r="P2445" s="6" t="s">
        <v>38</v>
      </c>
      <c r="Q2445" s="6" t="s">
        <v>30</v>
      </c>
      <c r="R2445" s="6" t="s">
        <v>34</v>
      </c>
      <c r="S2445" s="8" t="n">
        <v>25.7</v>
      </c>
      <c r="T2445" s="8" t="n">
        <v>734.6</v>
      </c>
      <c r="U2445" s="6" t="s">
        <v>30</v>
      </c>
      <c r="V2445" s="8" t="n">
        <f aca="false">IF(X2445="0-1 Year", ROUND(S2445/0.474, 2), IF(X2445="1-2 Years", ROUND(S2445/0.287, 2), ROUND(S2445/0.14, 2)))</f>
        <v>183.57</v>
      </c>
      <c r="W2445" s="6" t="str">
        <f aca="false">IF(V2445&gt;4000, "High", IF(V2445&gt;2000, "Medium", "Low"))</f>
        <v>Low</v>
      </c>
      <c r="X2445" s="9" t="s">
        <v>1765</v>
      </c>
      <c r="Y2445" s="10" t="n">
        <f aca="false">IF(U2445="Yes", 1, 0)</f>
        <v>0</v>
      </c>
      <c r="Z2445" s="10" t="n">
        <v>1</v>
      </c>
      <c r="AA2445" s="11" t="n">
        <f aca="false">MAX(0, ($S2445 * 0.35) - ($F2445 * 0.3))</f>
        <v>0.594999999999999</v>
      </c>
      <c r="AB2445" s="12" t="str">
        <f aca="false">IF(AA2445&gt;20,"High",IF(AA2445&gt;10,"Medium","Low"))</f>
        <v>Low</v>
      </c>
    </row>
    <row r="2446" customFormat="false" ht="18.65" hidden="false" customHeight="false" outlineLevel="0" collapsed="false">
      <c r="A2446" s="5" t="s">
        <v>2490</v>
      </c>
      <c r="B2446" s="6" t="s">
        <v>29</v>
      </c>
      <c r="C2446" s="6" t="s">
        <v>30</v>
      </c>
      <c r="D2446" s="6" t="s">
        <v>30</v>
      </c>
      <c r="E2446" s="6" t="s">
        <v>30</v>
      </c>
      <c r="F2446" s="7" t="n">
        <v>10</v>
      </c>
      <c r="G2446" s="6" t="s">
        <v>31</v>
      </c>
      <c r="H2446" s="6" t="s">
        <v>30</v>
      </c>
      <c r="I2446" s="6" t="s">
        <v>517</v>
      </c>
      <c r="J2446" s="6" t="s">
        <v>30</v>
      </c>
      <c r="K2446" s="6" t="s">
        <v>30</v>
      </c>
      <c r="L2446" s="6" t="s">
        <v>30</v>
      </c>
      <c r="M2446" s="6" t="s">
        <v>30</v>
      </c>
      <c r="N2446" s="6" t="s">
        <v>30</v>
      </c>
      <c r="O2446" s="6" t="s">
        <v>30</v>
      </c>
      <c r="P2446" s="6" t="s">
        <v>38</v>
      </c>
      <c r="Q2446" s="6" t="s">
        <v>30</v>
      </c>
      <c r="R2446" s="6" t="s">
        <v>34</v>
      </c>
      <c r="S2446" s="8" t="n">
        <v>70.15</v>
      </c>
      <c r="T2446" s="8" t="n">
        <v>735.5</v>
      </c>
      <c r="U2446" s="6" t="s">
        <v>30</v>
      </c>
      <c r="V2446" s="8" t="n">
        <f aca="false">IF(X2446="0-1 Year", ROUND(S2446/0.474, 2), IF(X2446="1-2 Years", ROUND(S2446/0.287, 2), ROUND(S2446/0.14, 2)))</f>
        <v>148</v>
      </c>
      <c r="W2446" s="6" t="str">
        <f aca="false">IF(V2446&gt;4000, "High", IF(V2446&gt;2000, "Medium", "Low"))</f>
        <v>Low</v>
      </c>
      <c r="X2446" s="9" t="s">
        <v>35</v>
      </c>
      <c r="Y2446" s="10" t="n">
        <f aca="false">IF(U2446="Yes", 1, 0)</f>
        <v>0</v>
      </c>
      <c r="Z2446" s="10" t="n">
        <v>1</v>
      </c>
      <c r="AA2446" s="11" t="n">
        <f aca="false">MAX(0, ($S2446 * 0.35) - ($F2446 * 0.3))</f>
        <v>21.5525</v>
      </c>
      <c r="AB2446" s="12" t="str">
        <f aca="false">IF(AA2446&gt;20,"High",IF(AA2446&gt;10,"Medium","Low"))</f>
        <v>High</v>
      </c>
    </row>
    <row r="2447" customFormat="false" ht="18.65" hidden="false" customHeight="false" outlineLevel="0" collapsed="false">
      <c r="A2447" s="5" t="s">
        <v>2491</v>
      </c>
      <c r="B2447" s="6" t="s">
        <v>37</v>
      </c>
      <c r="C2447" s="6" t="s">
        <v>31</v>
      </c>
      <c r="D2447" s="6" t="s">
        <v>30</v>
      </c>
      <c r="E2447" s="6" t="s">
        <v>30</v>
      </c>
      <c r="F2447" s="7" t="n">
        <v>38</v>
      </c>
      <c r="G2447" s="6" t="s">
        <v>31</v>
      </c>
      <c r="H2447" s="6" t="s">
        <v>30</v>
      </c>
      <c r="I2447" s="6" t="s">
        <v>30</v>
      </c>
      <c r="J2447" s="6" t="s">
        <v>32</v>
      </c>
      <c r="K2447" s="6" t="s">
        <v>32</v>
      </c>
      <c r="L2447" s="6" t="s">
        <v>32</v>
      </c>
      <c r="M2447" s="6" t="s">
        <v>32</v>
      </c>
      <c r="N2447" s="6" t="s">
        <v>32</v>
      </c>
      <c r="O2447" s="6" t="s">
        <v>32</v>
      </c>
      <c r="P2447" s="6" t="s">
        <v>166</v>
      </c>
      <c r="Q2447" s="6" t="s">
        <v>30</v>
      </c>
      <c r="R2447" s="6" t="s">
        <v>34</v>
      </c>
      <c r="S2447" s="8" t="n">
        <v>20.2</v>
      </c>
      <c r="T2447" s="8" t="n">
        <v>735.9</v>
      </c>
      <c r="U2447" s="6" t="s">
        <v>30</v>
      </c>
      <c r="V2447" s="8" t="n">
        <f aca="false">IF(X2447="0-1 Year", ROUND(S2447/0.474, 2), IF(X2447="1-2 Years", ROUND(S2447/0.287, 2), ROUND(S2447/0.14, 2)))</f>
        <v>144.29</v>
      </c>
      <c r="W2447" s="6" t="str">
        <f aca="false">IF(V2447&gt;4000, "High", IF(V2447&gt;2000, "Medium", "Low"))</f>
        <v>Low</v>
      </c>
      <c r="X2447" s="9" t="s">
        <v>1765</v>
      </c>
      <c r="Y2447" s="10" t="n">
        <f aca="false">IF(U2447="Yes", 1, 0)</f>
        <v>0</v>
      </c>
      <c r="Z2447" s="10" t="n">
        <v>1</v>
      </c>
      <c r="AA2447" s="11" t="n">
        <f aca="false">MAX(0, ($S2447 * 0.35) - ($F2447 * 0.3))</f>
        <v>0</v>
      </c>
      <c r="AB2447" s="12" t="str">
        <f aca="false">IF(AA2447&gt;20,"High",IF(AA2447&gt;10,"Medium","Low"))</f>
        <v>Low</v>
      </c>
    </row>
    <row r="2448" customFormat="false" ht="18.65" hidden="false" customHeight="false" outlineLevel="0" collapsed="false">
      <c r="A2448" s="5" t="s">
        <v>2492</v>
      </c>
      <c r="B2448" s="6" t="s">
        <v>37</v>
      </c>
      <c r="C2448" s="6" t="s">
        <v>30</v>
      </c>
      <c r="D2448" s="6" t="s">
        <v>30</v>
      </c>
      <c r="E2448" s="6" t="s">
        <v>30</v>
      </c>
      <c r="F2448" s="7" t="n">
        <v>15</v>
      </c>
      <c r="G2448" s="6" t="s">
        <v>31</v>
      </c>
      <c r="H2448" s="6" t="s">
        <v>30</v>
      </c>
      <c r="I2448" s="6" t="s">
        <v>203</v>
      </c>
      <c r="J2448" s="6" t="s">
        <v>30</v>
      </c>
      <c r="K2448" s="6" t="s">
        <v>31</v>
      </c>
      <c r="L2448" s="6" t="s">
        <v>30</v>
      </c>
      <c r="M2448" s="6" t="s">
        <v>30</v>
      </c>
      <c r="N2448" s="6" t="s">
        <v>30</v>
      </c>
      <c r="O2448" s="6" t="s">
        <v>30</v>
      </c>
      <c r="P2448" s="6" t="s">
        <v>38</v>
      </c>
      <c r="Q2448" s="6" t="s">
        <v>30</v>
      </c>
      <c r="R2448" s="6" t="s">
        <v>39</v>
      </c>
      <c r="S2448" s="8" t="n">
        <v>48.85</v>
      </c>
      <c r="T2448" s="8" t="n">
        <v>736.8</v>
      </c>
      <c r="U2448" s="6" t="s">
        <v>30</v>
      </c>
      <c r="V2448" s="8" t="n">
        <f aca="false">IF(X2448="0-1 Year", ROUND(S2448/0.474, 2), IF(X2448="1-2 Years", ROUND(S2448/0.287, 2), ROUND(S2448/0.14, 2)))</f>
        <v>170.21</v>
      </c>
      <c r="W2448" s="6" t="str">
        <f aca="false">IF(V2448&gt;4000, "High", IF(V2448&gt;2000, "Medium", "Low"))</f>
        <v>Low</v>
      </c>
      <c r="X2448" s="9" t="s">
        <v>1275</v>
      </c>
      <c r="Y2448" s="10" t="n">
        <f aca="false">IF(U2448="Yes", 1, 0)</f>
        <v>0</v>
      </c>
      <c r="Z2448" s="10" t="n">
        <v>1</v>
      </c>
      <c r="AA2448" s="11" t="n">
        <f aca="false">MAX(0, ($S2448 * 0.35) - ($F2448 * 0.3))</f>
        <v>12.5975</v>
      </c>
      <c r="AB2448" s="12" t="str">
        <f aca="false">IF(AA2448&gt;20,"High",IF(AA2448&gt;10,"Medium","Low"))</f>
        <v>Medium</v>
      </c>
    </row>
    <row r="2449" customFormat="false" ht="18.65" hidden="false" customHeight="false" outlineLevel="0" collapsed="false">
      <c r="A2449" s="5" t="s">
        <v>2493</v>
      </c>
      <c r="B2449" s="6" t="s">
        <v>29</v>
      </c>
      <c r="C2449" s="6" t="s">
        <v>30</v>
      </c>
      <c r="D2449" s="6" t="s">
        <v>31</v>
      </c>
      <c r="E2449" s="6" t="s">
        <v>30</v>
      </c>
      <c r="F2449" s="7" t="n">
        <v>10</v>
      </c>
      <c r="G2449" s="6" t="s">
        <v>31</v>
      </c>
      <c r="H2449" s="6" t="s">
        <v>30</v>
      </c>
      <c r="I2449" s="6" t="s">
        <v>517</v>
      </c>
      <c r="J2449" s="6" t="s">
        <v>30</v>
      </c>
      <c r="K2449" s="6" t="s">
        <v>30</v>
      </c>
      <c r="L2449" s="6" t="s">
        <v>30</v>
      </c>
      <c r="M2449" s="6" t="s">
        <v>30</v>
      </c>
      <c r="N2449" s="6" t="s">
        <v>30</v>
      </c>
      <c r="O2449" s="6" t="s">
        <v>30</v>
      </c>
      <c r="P2449" s="6" t="s">
        <v>38</v>
      </c>
      <c r="Q2449" s="6" t="s">
        <v>31</v>
      </c>
      <c r="R2449" s="6" t="s">
        <v>39</v>
      </c>
      <c r="S2449" s="8" t="n">
        <v>70.3</v>
      </c>
      <c r="T2449" s="8" t="n">
        <v>738.2</v>
      </c>
      <c r="U2449" s="6" t="s">
        <v>31</v>
      </c>
      <c r="V2449" s="8" t="n">
        <f aca="false">IF(X2449="0-1 Year", ROUND(S2449/0.474, 2), IF(X2449="1-2 Years", ROUND(S2449/0.287, 2), ROUND(S2449/0.14, 2)))</f>
        <v>148.31</v>
      </c>
      <c r="W2449" s="6" t="str">
        <f aca="false">IF(V2449&gt;4000, "High", IF(V2449&gt;2000, "Medium", "Low"))</f>
        <v>Low</v>
      </c>
      <c r="X2449" s="9" t="s">
        <v>35</v>
      </c>
      <c r="Y2449" s="10" t="n">
        <f aca="false">IF(U2449="Yes", 1, 0)</f>
        <v>1</v>
      </c>
      <c r="Z2449" s="10" t="n">
        <v>1</v>
      </c>
      <c r="AA2449" s="11" t="n">
        <f aca="false">MAX(0, ($S2449 * 0.35) - ($F2449 * 0.3))</f>
        <v>21.605</v>
      </c>
      <c r="AB2449" s="12" t="str">
        <f aca="false">IF(AA2449&gt;20,"High",IF(AA2449&gt;10,"Medium","Low"))</f>
        <v>High</v>
      </c>
    </row>
    <row r="2450" customFormat="false" ht="18.65" hidden="false" customHeight="false" outlineLevel="0" collapsed="false">
      <c r="A2450" s="5" t="s">
        <v>2494</v>
      </c>
      <c r="B2450" s="6" t="s">
        <v>37</v>
      </c>
      <c r="C2450" s="6" t="s">
        <v>30</v>
      </c>
      <c r="D2450" s="6" t="s">
        <v>31</v>
      </c>
      <c r="E2450" s="6" t="s">
        <v>31</v>
      </c>
      <c r="F2450" s="7" t="n">
        <v>35</v>
      </c>
      <c r="G2450" s="6" t="s">
        <v>31</v>
      </c>
      <c r="H2450" s="6" t="s">
        <v>30</v>
      </c>
      <c r="I2450" s="6" t="s">
        <v>30</v>
      </c>
      <c r="J2450" s="6" t="s">
        <v>32</v>
      </c>
      <c r="K2450" s="6" t="s">
        <v>32</v>
      </c>
      <c r="L2450" s="6" t="s">
        <v>32</v>
      </c>
      <c r="M2450" s="6" t="s">
        <v>32</v>
      </c>
      <c r="N2450" s="6" t="s">
        <v>32</v>
      </c>
      <c r="O2450" s="6" t="s">
        <v>32</v>
      </c>
      <c r="P2450" s="6" t="s">
        <v>166</v>
      </c>
      <c r="Q2450" s="6" t="s">
        <v>31</v>
      </c>
      <c r="R2450" s="6" t="s">
        <v>34</v>
      </c>
      <c r="S2450" s="8" t="n">
        <v>19.85</v>
      </c>
      <c r="T2450" s="8" t="n">
        <v>739.35</v>
      </c>
      <c r="U2450" s="6" t="s">
        <v>30</v>
      </c>
      <c r="V2450" s="8" t="n">
        <f aca="false">IF(X2450="0-1 Year", ROUND(S2450/0.474, 2), IF(X2450="1-2 Years", ROUND(S2450/0.287, 2), ROUND(S2450/0.14, 2)))</f>
        <v>141.79</v>
      </c>
      <c r="W2450" s="6" t="str">
        <f aca="false">IF(V2450&gt;4000, "High", IF(V2450&gt;2000, "Medium", "Low"))</f>
        <v>Low</v>
      </c>
      <c r="X2450" s="9" t="s">
        <v>1765</v>
      </c>
      <c r="Y2450" s="10" t="n">
        <f aca="false">IF(U2450="Yes", 1, 0)</f>
        <v>0</v>
      </c>
      <c r="Z2450" s="10" t="n">
        <v>1</v>
      </c>
      <c r="AA2450" s="11" t="n">
        <f aca="false">MAX(0, ($S2450 * 0.35) - ($F2450 * 0.3))</f>
        <v>0</v>
      </c>
      <c r="AB2450" s="12" t="str">
        <f aca="false">IF(AA2450&gt;20,"High",IF(AA2450&gt;10,"Medium","Low"))</f>
        <v>Low</v>
      </c>
    </row>
    <row r="2451" customFormat="false" ht="18.65" hidden="false" customHeight="false" outlineLevel="0" collapsed="false">
      <c r="A2451" s="5" t="s">
        <v>2495</v>
      </c>
      <c r="B2451" s="6" t="s">
        <v>29</v>
      </c>
      <c r="C2451" s="6" t="s">
        <v>30</v>
      </c>
      <c r="D2451" s="6" t="s">
        <v>30</v>
      </c>
      <c r="E2451" s="6" t="s">
        <v>30</v>
      </c>
      <c r="F2451" s="7" t="n">
        <v>35</v>
      </c>
      <c r="G2451" s="6" t="s">
        <v>31</v>
      </c>
      <c r="H2451" s="6" t="s">
        <v>30</v>
      </c>
      <c r="I2451" s="6" t="s">
        <v>30</v>
      </c>
      <c r="J2451" s="6" t="s">
        <v>32</v>
      </c>
      <c r="K2451" s="6" t="s">
        <v>32</v>
      </c>
      <c r="L2451" s="6" t="s">
        <v>32</v>
      </c>
      <c r="M2451" s="6" t="s">
        <v>32</v>
      </c>
      <c r="N2451" s="6" t="s">
        <v>32</v>
      </c>
      <c r="O2451" s="6" t="s">
        <v>32</v>
      </c>
      <c r="P2451" s="6" t="s">
        <v>38</v>
      </c>
      <c r="Q2451" s="6" t="s">
        <v>30</v>
      </c>
      <c r="R2451" s="6" t="s">
        <v>53</v>
      </c>
      <c r="S2451" s="8" t="n">
        <v>20.75</v>
      </c>
      <c r="T2451" s="8" t="n">
        <v>739.9</v>
      </c>
      <c r="U2451" s="6" t="s">
        <v>30</v>
      </c>
      <c r="V2451" s="8" t="n">
        <f aca="false">IF(X2451="0-1 Year", ROUND(S2451/0.474, 2), IF(X2451="1-2 Years", ROUND(S2451/0.287, 2), ROUND(S2451/0.14, 2)))</f>
        <v>148.21</v>
      </c>
      <c r="W2451" s="6" t="str">
        <f aca="false">IF(V2451&gt;4000, "High", IF(V2451&gt;2000, "Medium", "Low"))</f>
        <v>Low</v>
      </c>
      <c r="X2451" s="9" t="s">
        <v>1765</v>
      </c>
      <c r="Y2451" s="10" t="n">
        <f aca="false">IF(U2451="Yes", 1, 0)</f>
        <v>0</v>
      </c>
      <c r="Z2451" s="10" t="n">
        <v>1</v>
      </c>
      <c r="AA2451" s="11" t="n">
        <f aca="false">MAX(0, ($S2451 * 0.35) - ($F2451 * 0.3))</f>
        <v>0</v>
      </c>
      <c r="AB2451" s="12" t="str">
        <f aca="false">IF(AA2451&gt;20,"High",IF(AA2451&gt;10,"Medium","Low"))</f>
        <v>Low</v>
      </c>
    </row>
    <row r="2452" customFormat="false" ht="18.65" hidden="false" customHeight="false" outlineLevel="0" collapsed="false">
      <c r="A2452" s="5" t="s">
        <v>2496</v>
      </c>
      <c r="B2452" s="6" t="s">
        <v>29</v>
      </c>
      <c r="C2452" s="6" t="s">
        <v>30</v>
      </c>
      <c r="D2452" s="6" t="s">
        <v>30</v>
      </c>
      <c r="E2452" s="6" t="s">
        <v>30</v>
      </c>
      <c r="F2452" s="7" t="n">
        <v>10</v>
      </c>
      <c r="G2452" s="6" t="s">
        <v>31</v>
      </c>
      <c r="H2452" s="6" t="s">
        <v>30</v>
      </c>
      <c r="I2452" s="6" t="s">
        <v>517</v>
      </c>
      <c r="J2452" s="6" t="s">
        <v>30</v>
      </c>
      <c r="K2452" s="6" t="s">
        <v>30</v>
      </c>
      <c r="L2452" s="6" t="s">
        <v>30</v>
      </c>
      <c r="M2452" s="6" t="s">
        <v>30</v>
      </c>
      <c r="N2452" s="6" t="s">
        <v>30</v>
      </c>
      <c r="O2452" s="6" t="s">
        <v>30</v>
      </c>
      <c r="P2452" s="6" t="s">
        <v>38</v>
      </c>
      <c r="Q2452" s="6" t="s">
        <v>31</v>
      </c>
      <c r="R2452" s="6" t="s">
        <v>39</v>
      </c>
      <c r="S2452" s="8" t="n">
        <v>70</v>
      </c>
      <c r="T2452" s="8" t="n">
        <v>740</v>
      </c>
      <c r="U2452" s="6" t="s">
        <v>31</v>
      </c>
      <c r="V2452" s="8" t="n">
        <f aca="false">IF(X2452="0-1 Year", ROUND(S2452/0.474, 2), IF(X2452="1-2 Years", ROUND(S2452/0.287, 2), ROUND(S2452/0.14, 2)))</f>
        <v>147.68</v>
      </c>
      <c r="W2452" s="6" t="str">
        <f aca="false">IF(V2452&gt;4000, "High", IF(V2452&gt;2000, "Medium", "Low"))</f>
        <v>Low</v>
      </c>
      <c r="X2452" s="9" t="s">
        <v>35</v>
      </c>
      <c r="Y2452" s="10" t="n">
        <f aca="false">IF(U2452="Yes", 1, 0)</f>
        <v>1</v>
      </c>
      <c r="Z2452" s="10" t="n">
        <v>1</v>
      </c>
      <c r="AA2452" s="11" t="n">
        <f aca="false">MAX(0, ($S2452 * 0.35) - ($F2452 * 0.3))</f>
        <v>21.5</v>
      </c>
      <c r="AB2452" s="12" t="str">
        <f aca="false">IF(AA2452&gt;20,"High",IF(AA2452&gt;10,"Medium","Low"))</f>
        <v>High</v>
      </c>
    </row>
    <row r="2453" customFormat="false" ht="18.65" hidden="false" customHeight="false" outlineLevel="0" collapsed="false">
      <c r="A2453" s="5" t="s">
        <v>2497</v>
      </c>
      <c r="B2453" s="6" t="s">
        <v>29</v>
      </c>
      <c r="C2453" s="6" t="s">
        <v>30</v>
      </c>
      <c r="D2453" s="6" t="s">
        <v>30</v>
      </c>
      <c r="E2453" s="6" t="s">
        <v>30</v>
      </c>
      <c r="F2453" s="7" t="n">
        <v>8</v>
      </c>
      <c r="G2453" s="6" t="s">
        <v>31</v>
      </c>
      <c r="H2453" s="6" t="s">
        <v>30</v>
      </c>
      <c r="I2453" s="6" t="s">
        <v>517</v>
      </c>
      <c r="J2453" s="6" t="s">
        <v>30</v>
      </c>
      <c r="K2453" s="6" t="s">
        <v>30</v>
      </c>
      <c r="L2453" s="6" t="s">
        <v>31</v>
      </c>
      <c r="M2453" s="6" t="s">
        <v>30</v>
      </c>
      <c r="N2453" s="6" t="s">
        <v>31</v>
      </c>
      <c r="O2453" s="6" t="s">
        <v>31</v>
      </c>
      <c r="P2453" s="6" t="s">
        <v>38</v>
      </c>
      <c r="Q2453" s="6" t="s">
        <v>31</v>
      </c>
      <c r="R2453" s="6" t="s">
        <v>39</v>
      </c>
      <c r="S2453" s="8" t="n">
        <v>94.7</v>
      </c>
      <c r="T2453" s="8" t="n">
        <v>740.3</v>
      </c>
      <c r="U2453" s="6" t="s">
        <v>31</v>
      </c>
      <c r="V2453" s="8" t="n">
        <f aca="false">IF(X2453="0-1 Year", ROUND(S2453/0.474, 2), IF(X2453="1-2 Years", ROUND(S2453/0.287, 2), ROUND(S2453/0.14, 2)))</f>
        <v>199.79</v>
      </c>
      <c r="W2453" s="6" t="str">
        <f aca="false">IF(V2453&gt;4000, "High", IF(V2453&gt;2000, "Medium", "Low"))</f>
        <v>Low</v>
      </c>
      <c r="X2453" s="9" t="s">
        <v>35</v>
      </c>
      <c r="Y2453" s="10" t="n">
        <f aca="false">IF(U2453="Yes", 1, 0)</f>
        <v>1</v>
      </c>
      <c r="Z2453" s="10" t="n">
        <v>1</v>
      </c>
      <c r="AA2453" s="11" t="n">
        <f aca="false">MAX(0, ($S2453 * 0.35) - ($F2453 * 0.3))</f>
        <v>30.745</v>
      </c>
      <c r="AB2453" s="12" t="str">
        <f aca="false">IF(AA2453&gt;20,"High",IF(AA2453&gt;10,"Medium","Low"))</f>
        <v>High</v>
      </c>
    </row>
    <row r="2454" customFormat="false" ht="18.65" hidden="false" customHeight="false" outlineLevel="0" collapsed="false">
      <c r="A2454" s="5" t="s">
        <v>2498</v>
      </c>
      <c r="B2454" s="6" t="s">
        <v>37</v>
      </c>
      <c r="C2454" s="6" t="s">
        <v>30</v>
      </c>
      <c r="D2454" s="6" t="s">
        <v>31</v>
      </c>
      <c r="E2454" s="6" t="s">
        <v>31</v>
      </c>
      <c r="F2454" s="7" t="n">
        <v>33</v>
      </c>
      <c r="G2454" s="6" t="s">
        <v>31</v>
      </c>
      <c r="H2454" s="6" t="s">
        <v>31</v>
      </c>
      <c r="I2454" s="6" t="s">
        <v>30</v>
      </c>
      <c r="J2454" s="6" t="s">
        <v>32</v>
      </c>
      <c r="K2454" s="6" t="s">
        <v>32</v>
      </c>
      <c r="L2454" s="6" t="s">
        <v>32</v>
      </c>
      <c r="M2454" s="6" t="s">
        <v>32</v>
      </c>
      <c r="N2454" s="6" t="s">
        <v>32</v>
      </c>
      <c r="O2454" s="6" t="s">
        <v>32</v>
      </c>
      <c r="P2454" s="6" t="s">
        <v>166</v>
      </c>
      <c r="Q2454" s="6" t="s">
        <v>31</v>
      </c>
      <c r="R2454" s="6" t="s">
        <v>34</v>
      </c>
      <c r="S2454" s="8" t="n">
        <v>24.5</v>
      </c>
      <c r="T2454" s="8" t="n">
        <v>740.3</v>
      </c>
      <c r="U2454" s="6" t="s">
        <v>31</v>
      </c>
      <c r="V2454" s="8" t="n">
        <f aca="false">IF(X2454="0-1 Year", ROUND(S2454/0.474, 2), IF(X2454="1-2 Years", ROUND(S2454/0.287, 2), ROUND(S2454/0.14, 2)))</f>
        <v>175</v>
      </c>
      <c r="W2454" s="6" t="str">
        <f aca="false">IF(V2454&gt;4000, "High", IF(V2454&gt;2000, "Medium", "Low"))</f>
        <v>Low</v>
      </c>
      <c r="X2454" s="9" t="s">
        <v>1765</v>
      </c>
      <c r="Y2454" s="10" t="n">
        <f aca="false">IF(U2454="Yes", 1, 0)</f>
        <v>1</v>
      </c>
      <c r="Z2454" s="10" t="n">
        <v>1</v>
      </c>
      <c r="AA2454" s="11" t="n">
        <f aca="false">MAX(0, ($S2454 * 0.35) - ($F2454 * 0.3))</f>
        <v>0</v>
      </c>
      <c r="AB2454" s="12" t="str">
        <f aca="false">IF(AA2454&gt;20,"High",IF(AA2454&gt;10,"Medium","Low"))</f>
        <v>Low</v>
      </c>
    </row>
    <row r="2455" customFormat="false" ht="18.65" hidden="false" customHeight="false" outlineLevel="0" collapsed="false">
      <c r="A2455" s="5" t="s">
        <v>2499</v>
      </c>
      <c r="B2455" s="6" t="s">
        <v>37</v>
      </c>
      <c r="C2455" s="6" t="s">
        <v>30</v>
      </c>
      <c r="D2455" s="6" t="s">
        <v>31</v>
      </c>
      <c r="E2455" s="6" t="s">
        <v>31</v>
      </c>
      <c r="F2455" s="7" t="n">
        <v>12</v>
      </c>
      <c r="G2455" s="6" t="s">
        <v>31</v>
      </c>
      <c r="H2455" s="6" t="s">
        <v>30</v>
      </c>
      <c r="I2455" s="6" t="s">
        <v>203</v>
      </c>
      <c r="J2455" s="6" t="s">
        <v>30</v>
      </c>
      <c r="K2455" s="6" t="s">
        <v>30</v>
      </c>
      <c r="L2455" s="6" t="s">
        <v>31</v>
      </c>
      <c r="M2455" s="6" t="s">
        <v>30</v>
      </c>
      <c r="N2455" s="6" t="s">
        <v>31</v>
      </c>
      <c r="O2455" s="6" t="s">
        <v>30</v>
      </c>
      <c r="P2455" s="6" t="s">
        <v>38</v>
      </c>
      <c r="Q2455" s="6" t="s">
        <v>31</v>
      </c>
      <c r="R2455" s="6" t="s">
        <v>58</v>
      </c>
      <c r="S2455" s="8" t="n">
        <v>58.35</v>
      </c>
      <c r="T2455" s="8" t="n">
        <v>740.55</v>
      </c>
      <c r="U2455" s="6" t="s">
        <v>30</v>
      </c>
      <c r="V2455" s="8" t="n">
        <f aca="false">IF(X2455="0-1 Year", ROUND(S2455/0.474, 2), IF(X2455="1-2 Years", ROUND(S2455/0.287, 2), ROUND(S2455/0.14, 2)))</f>
        <v>123.1</v>
      </c>
      <c r="W2455" s="6" t="str">
        <f aca="false">IF(V2455&gt;4000, "High", IF(V2455&gt;2000, "Medium", "Low"))</f>
        <v>Low</v>
      </c>
      <c r="X2455" s="9" t="s">
        <v>35</v>
      </c>
      <c r="Y2455" s="10" t="n">
        <f aca="false">IF(U2455="Yes", 1, 0)</f>
        <v>0</v>
      </c>
      <c r="Z2455" s="10" t="n">
        <v>1</v>
      </c>
      <c r="AA2455" s="11" t="n">
        <f aca="false">MAX(0, ($S2455 * 0.35) - ($F2455 * 0.3))</f>
        <v>16.8225</v>
      </c>
      <c r="AB2455" s="12" t="str">
        <f aca="false">IF(AA2455&gt;20,"High",IF(AA2455&gt;10,"Medium","Low"))</f>
        <v>Medium</v>
      </c>
    </row>
    <row r="2456" customFormat="false" ht="18.65" hidden="false" customHeight="false" outlineLevel="0" collapsed="false">
      <c r="A2456" s="5" t="s">
        <v>2500</v>
      </c>
      <c r="B2456" s="6" t="s">
        <v>37</v>
      </c>
      <c r="C2456" s="6" t="s">
        <v>30</v>
      </c>
      <c r="D2456" s="6" t="s">
        <v>31</v>
      </c>
      <c r="E2456" s="6" t="s">
        <v>31</v>
      </c>
      <c r="F2456" s="7" t="n">
        <v>11</v>
      </c>
      <c r="G2456" s="6" t="s">
        <v>31</v>
      </c>
      <c r="H2456" s="6" t="s">
        <v>31</v>
      </c>
      <c r="I2456" s="6" t="s">
        <v>203</v>
      </c>
      <c r="J2456" s="6" t="s">
        <v>30</v>
      </c>
      <c r="K2456" s="6" t="s">
        <v>30</v>
      </c>
      <c r="L2456" s="6" t="s">
        <v>30</v>
      </c>
      <c r="M2456" s="6" t="s">
        <v>31</v>
      </c>
      <c r="N2456" s="6" t="s">
        <v>30</v>
      </c>
      <c r="O2456" s="6" t="s">
        <v>31</v>
      </c>
      <c r="P2456" s="6" t="s">
        <v>38</v>
      </c>
      <c r="Q2456" s="6" t="s">
        <v>31</v>
      </c>
      <c r="R2456" s="6" t="s">
        <v>39</v>
      </c>
      <c r="S2456" s="8" t="n">
        <v>66.35</v>
      </c>
      <c r="T2456" s="8" t="n">
        <v>740.8</v>
      </c>
      <c r="U2456" s="6" t="s">
        <v>31</v>
      </c>
      <c r="V2456" s="8" t="n">
        <f aca="false">IF(X2456="0-1 Year", ROUND(S2456/0.474, 2), IF(X2456="1-2 Years", ROUND(S2456/0.287, 2), ROUND(S2456/0.14, 2)))</f>
        <v>139.98</v>
      </c>
      <c r="W2456" s="6" t="str">
        <f aca="false">IF(V2456&gt;4000, "High", IF(V2456&gt;2000, "Medium", "Low"))</f>
        <v>Low</v>
      </c>
      <c r="X2456" s="9" t="s">
        <v>35</v>
      </c>
      <c r="Y2456" s="10" t="n">
        <f aca="false">IF(U2456="Yes", 1, 0)</f>
        <v>1</v>
      </c>
      <c r="Z2456" s="10" t="n">
        <v>1</v>
      </c>
      <c r="AA2456" s="11" t="n">
        <f aca="false">MAX(0, ($S2456 * 0.35) - ($F2456 * 0.3))</f>
        <v>19.9225</v>
      </c>
      <c r="AB2456" s="12" t="str">
        <f aca="false">IF(AA2456&gt;20,"High",IF(AA2456&gt;10,"Medium","Low"))</f>
        <v>Medium</v>
      </c>
    </row>
    <row r="2457" customFormat="false" ht="18.65" hidden="false" customHeight="false" outlineLevel="0" collapsed="false">
      <c r="A2457" s="5" t="s">
        <v>2501</v>
      </c>
      <c r="B2457" s="6" t="s">
        <v>37</v>
      </c>
      <c r="C2457" s="6" t="s">
        <v>30</v>
      </c>
      <c r="D2457" s="6" t="s">
        <v>30</v>
      </c>
      <c r="E2457" s="6" t="s">
        <v>30</v>
      </c>
      <c r="F2457" s="7" t="n">
        <v>35</v>
      </c>
      <c r="G2457" s="6" t="s">
        <v>31</v>
      </c>
      <c r="H2457" s="6" t="s">
        <v>30</v>
      </c>
      <c r="I2457" s="6" t="s">
        <v>30</v>
      </c>
      <c r="J2457" s="6" t="s">
        <v>32</v>
      </c>
      <c r="K2457" s="6" t="s">
        <v>32</v>
      </c>
      <c r="L2457" s="6" t="s">
        <v>32</v>
      </c>
      <c r="M2457" s="6" t="s">
        <v>32</v>
      </c>
      <c r="N2457" s="6" t="s">
        <v>32</v>
      </c>
      <c r="O2457" s="6" t="s">
        <v>32</v>
      </c>
      <c r="P2457" s="6" t="s">
        <v>33</v>
      </c>
      <c r="Q2457" s="6" t="s">
        <v>30</v>
      </c>
      <c r="R2457" s="6" t="s">
        <v>34</v>
      </c>
      <c r="S2457" s="8" t="n">
        <v>21.1</v>
      </c>
      <c r="T2457" s="8" t="n">
        <v>741</v>
      </c>
      <c r="U2457" s="6" t="s">
        <v>30</v>
      </c>
      <c r="V2457" s="8" t="n">
        <f aca="false">IF(X2457="0-1 Year", ROUND(S2457/0.474, 2), IF(X2457="1-2 Years", ROUND(S2457/0.287, 2), ROUND(S2457/0.14, 2)))</f>
        <v>150.71</v>
      </c>
      <c r="W2457" s="6" t="str">
        <f aca="false">IF(V2457&gt;4000, "High", IF(V2457&gt;2000, "Medium", "Low"))</f>
        <v>Low</v>
      </c>
      <c r="X2457" s="9" t="s">
        <v>1765</v>
      </c>
      <c r="Y2457" s="10" t="n">
        <f aca="false">IF(U2457="Yes", 1, 0)</f>
        <v>0</v>
      </c>
      <c r="Z2457" s="10" t="n">
        <v>1</v>
      </c>
      <c r="AA2457" s="11" t="n">
        <f aca="false">MAX(0, ($S2457 * 0.35) - ($F2457 * 0.3))</f>
        <v>0</v>
      </c>
      <c r="AB2457" s="12" t="str">
        <f aca="false">IF(AA2457&gt;20,"High",IF(AA2457&gt;10,"Medium","Low"))</f>
        <v>Low</v>
      </c>
    </row>
    <row r="2458" customFormat="false" ht="18.65" hidden="false" customHeight="false" outlineLevel="0" collapsed="false">
      <c r="A2458" s="5" t="s">
        <v>2502</v>
      </c>
      <c r="B2458" s="6" t="s">
        <v>29</v>
      </c>
      <c r="C2458" s="6" t="s">
        <v>30</v>
      </c>
      <c r="D2458" s="6" t="s">
        <v>31</v>
      </c>
      <c r="E2458" s="6" t="s">
        <v>30</v>
      </c>
      <c r="F2458" s="7" t="n">
        <v>12</v>
      </c>
      <c r="G2458" s="6" t="s">
        <v>31</v>
      </c>
      <c r="H2458" s="6" t="s">
        <v>30</v>
      </c>
      <c r="I2458" s="6" t="s">
        <v>203</v>
      </c>
      <c r="J2458" s="6" t="s">
        <v>30</v>
      </c>
      <c r="K2458" s="6" t="s">
        <v>30</v>
      </c>
      <c r="L2458" s="6" t="s">
        <v>31</v>
      </c>
      <c r="M2458" s="6" t="s">
        <v>31</v>
      </c>
      <c r="N2458" s="6" t="s">
        <v>31</v>
      </c>
      <c r="O2458" s="6" t="s">
        <v>31</v>
      </c>
      <c r="P2458" s="6" t="s">
        <v>38</v>
      </c>
      <c r="Q2458" s="6" t="s">
        <v>31</v>
      </c>
      <c r="R2458" s="6" t="s">
        <v>39</v>
      </c>
      <c r="S2458" s="8" t="n">
        <v>74.15</v>
      </c>
      <c r="T2458" s="8" t="n">
        <v>741.4</v>
      </c>
      <c r="U2458" s="6" t="s">
        <v>30</v>
      </c>
      <c r="V2458" s="8" t="n">
        <f aca="false">IF(X2458="0-1 Year", ROUND(S2458/0.474, 2), IF(X2458="1-2 Years", ROUND(S2458/0.287, 2), ROUND(S2458/0.14, 2)))</f>
        <v>156.43</v>
      </c>
      <c r="W2458" s="6" t="str">
        <f aca="false">IF(V2458&gt;4000, "High", IF(V2458&gt;2000, "Medium", "Low"))</f>
        <v>Low</v>
      </c>
      <c r="X2458" s="9" t="s">
        <v>35</v>
      </c>
      <c r="Y2458" s="10" t="n">
        <f aca="false">IF(U2458="Yes", 1, 0)</f>
        <v>0</v>
      </c>
      <c r="Z2458" s="10" t="n">
        <v>1</v>
      </c>
      <c r="AA2458" s="11" t="n">
        <f aca="false">MAX(0, ($S2458 * 0.35) - ($F2458 * 0.3))</f>
        <v>22.3525</v>
      </c>
      <c r="AB2458" s="12" t="str">
        <f aca="false">IF(AA2458&gt;20,"High",IF(AA2458&gt;10,"Medium","Low"))</f>
        <v>High</v>
      </c>
    </row>
    <row r="2459" customFormat="false" ht="18.65" hidden="false" customHeight="false" outlineLevel="0" collapsed="false">
      <c r="A2459" s="5" t="s">
        <v>2503</v>
      </c>
      <c r="B2459" s="6" t="s">
        <v>37</v>
      </c>
      <c r="C2459" s="6" t="s">
        <v>30</v>
      </c>
      <c r="D2459" s="6" t="s">
        <v>30</v>
      </c>
      <c r="E2459" s="6" t="s">
        <v>30</v>
      </c>
      <c r="F2459" s="7" t="n">
        <v>38</v>
      </c>
      <c r="G2459" s="6" t="s">
        <v>31</v>
      </c>
      <c r="H2459" s="6" t="s">
        <v>30</v>
      </c>
      <c r="I2459" s="6" t="s">
        <v>30</v>
      </c>
      <c r="J2459" s="6" t="s">
        <v>32</v>
      </c>
      <c r="K2459" s="6" t="s">
        <v>32</v>
      </c>
      <c r="L2459" s="6" t="s">
        <v>32</v>
      </c>
      <c r="M2459" s="6" t="s">
        <v>32</v>
      </c>
      <c r="N2459" s="6" t="s">
        <v>32</v>
      </c>
      <c r="O2459" s="6" t="s">
        <v>32</v>
      </c>
      <c r="P2459" s="6" t="s">
        <v>166</v>
      </c>
      <c r="Q2459" s="6" t="s">
        <v>30</v>
      </c>
      <c r="R2459" s="6" t="s">
        <v>34</v>
      </c>
      <c r="S2459" s="8" t="n">
        <v>20.05</v>
      </c>
      <c r="T2459" s="8" t="n">
        <v>741.5</v>
      </c>
      <c r="U2459" s="6" t="s">
        <v>30</v>
      </c>
      <c r="V2459" s="8" t="n">
        <f aca="false">IF(X2459="0-1 Year", ROUND(S2459/0.474, 2), IF(X2459="1-2 Years", ROUND(S2459/0.287, 2), ROUND(S2459/0.14, 2)))</f>
        <v>143.21</v>
      </c>
      <c r="W2459" s="6" t="str">
        <f aca="false">IF(V2459&gt;4000, "High", IF(V2459&gt;2000, "Medium", "Low"))</f>
        <v>Low</v>
      </c>
      <c r="X2459" s="9" t="s">
        <v>1765</v>
      </c>
      <c r="Y2459" s="10" t="n">
        <f aca="false">IF(U2459="Yes", 1, 0)</f>
        <v>0</v>
      </c>
      <c r="Z2459" s="10" t="n">
        <v>1</v>
      </c>
      <c r="AA2459" s="11" t="n">
        <f aca="false">MAX(0, ($S2459 * 0.35) - ($F2459 * 0.3))</f>
        <v>0</v>
      </c>
      <c r="AB2459" s="12" t="str">
        <f aca="false">IF(AA2459&gt;20,"High",IF(AA2459&gt;10,"Medium","Low"))</f>
        <v>Low</v>
      </c>
    </row>
    <row r="2460" customFormat="false" ht="18.65" hidden="false" customHeight="false" outlineLevel="0" collapsed="false">
      <c r="A2460" s="5" t="s">
        <v>2504</v>
      </c>
      <c r="B2460" s="6" t="s">
        <v>29</v>
      </c>
      <c r="C2460" s="6" t="s">
        <v>30</v>
      </c>
      <c r="D2460" s="6" t="s">
        <v>31</v>
      </c>
      <c r="E2460" s="6" t="s">
        <v>30</v>
      </c>
      <c r="F2460" s="7" t="n">
        <v>9</v>
      </c>
      <c r="G2460" s="6" t="s">
        <v>31</v>
      </c>
      <c r="H2460" s="6" t="s">
        <v>30</v>
      </c>
      <c r="I2460" s="6" t="s">
        <v>517</v>
      </c>
      <c r="J2460" s="6" t="s">
        <v>30</v>
      </c>
      <c r="K2460" s="6" t="s">
        <v>31</v>
      </c>
      <c r="L2460" s="6" t="s">
        <v>31</v>
      </c>
      <c r="M2460" s="6" t="s">
        <v>30</v>
      </c>
      <c r="N2460" s="6" t="s">
        <v>30</v>
      </c>
      <c r="O2460" s="6" t="s">
        <v>30</v>
      </c>
      <c r="P2460" s="6" t="s">
        <v>38</v>
      </c>
      <c r="Q2460" s="6" t="s">
        <v>31</v>
      </c>
      <c r="R2460" s="6" t="s">
        <v>39</v>
      </c>
      <c r="S2460" s="8" t="n">
        <v>79.9</v>
      </c>
      <c r="T2460" s="8" t="n">
        <v>741.7</v>
      </c>
      <c r="U2460" s="6" t="s">
        <v>31</v>
      </c>
      <c r="V2460" s="8" t="n">
        <f aca="false">IF(X2460="0-1 Year", ROUND(S2460/0.474, 2), IF(X2460="1-2 Years", ROUND(S2460/0.287, 2), ROUND(S2460/0.14, 2)))</f>
        <v>168.57</v>
      </c>
      <c r="W2460" s="6" t="str">
        <f aca="false">IF(V2460&gt;4000, "High", IF(V2460&gt;2000, "Medium", "Low"))</f>
        <v>Low</v>
      </c>
      <c r="X2460" s="9" t="s">
        <v>35</v>
      </c>
      <c r="Y2460" s="10" t="n">
        <f aca="false">IF(U2460="Yes", 1, 0)</f>
        <v>1</v>
      </c>
      <c r="Z2460" s="10" t="n">
        <v>1</v>
      </c>
      <c r="AA2460" s="11" t="n">
        <f aca="false">MAX(0, ($S2460 * 0.35) - ($F2460 * 0.3))</f>
        <v>25.265</v>
      </c>
      <c r="AB2460" s="12" t="str">
        <f aca="false">IF(AA2460&gt;20,"High",IF(AA2460&gt;10,"Medium","Low"))</f>
        <v>High</v>
      </c>
    </row>
    <row r="2461" customFormat="false" ht="18.65" hidden="false" customHeight="false" outlineLevel="0" collapsed="false">
      <c r="A2461" s="5" t="s">
        <v>2505</v>
      </c>
      <c r="B2461" s="6" t="s">
        <v>37</v>
      </c>
      <c r="C2461" s="6" t="s">
        <v>30</v>
      </c>
      <c r="D2461" s="6" t="s">
        <v>30</v>
      </c>
      <c r="E2461" s="6" t="s">
        <v>30</v>
      </c>
      <c r="F2461" s="7" t="n">
        <v>13</v>
      </c>
      <c r="G2461" s="6" t="s">
        <v>31</v>
      </c>
      <c r="H2461" s="6" t="s">
        <v>30</v>
      </c>
      <c r="I2461" s="6" t="s">
        <v>203</v>
      </c>
      <c r="J2461" s="6" t="s">
        <v>31</v>
      </c>
      <c r="K2461" s="6" t="s">
        <v>30</v>
      </c>
      <c r="L2461" s="6" t="s">
        <v>30</v>
      </c>
      <c r="M2461" s="6" t="s">
        <v>31</v>
      </c>
      <c r="N2461" s="6" t="s">
        <v>30</v>
      </c>
      <c r="O2461" s="6" t="s">
        <v>30</v>
      </c>
      <c r="P2461" s="6" t="s">
        <v>33</v>
      </c>
      <c r="Q2461" s="6" t="s">
        <v>30</v>
      </c>
      <c r="R2461" s="6" t="s">
        <v>34</v>
      </c>
      <c r="S2461" s="8" t="n">
        <v>55.15</v>
      </c>
      <c r="T2461" s="8" t="n">
        <v>742.9</v>
      </c>
      <c r="U2461" s="6" t="s">
        <v>30</v>
      </c>
      <c r="V2461" s="8" t="n">
        <f aca="false">IF(X2461="0-1 Year", ROUND(S2461/0.474, 2), IF(X2461="1-2 Years", ROUND(S2461/0.287, 2), ROUND(S2461/0.14, 2)))</f>
        <v>192.16</v>
      </c>
      <c r="W2461" s="6" t="str">
        <f aca="false">IF(V2461&gt;4000, "High", IF(V2461&gt;2000, "Medium", "Low"))</f>
        <v>Low</v>
      </c>
      <c r="X2461" s="9" t="s">
        <v>1275</v>
      </c>
      <c r="Y2461" s="10" t="n">
        <f aca="false">IF(U2461="Yes", 1, 0)</f>
        <v>0</v>
      </c>
      <c r="Z2461" s="10" t="n">
        <v>1</v>
      </c>
      <c r="AA2461" s="11" t="n">
        <f aca="false">MAX(0, ($S2461 * 0.35) - ($F2461 * 0.3))</f>
        <v>15.4025</v>
      </c>
      <c r="AB2461" s="12" t="str">
        <f aca="false">IF(AA2461&gt;20,"High",IF(AA2461&gt;10,"Medium","Low"))</f>
        <v>Medium</v>
      </c>
    </row>
    <row r="2462" customFormat="false" ht="18.65" hidden="false" customHeight="false" outlineLevel="0" collapsed="false">
      <c r="A2462" s="5" t="s">
        <v>2506</v>
      </c>
      <c r="B2462" s="6" t="s">
        <v>37</v>
      </c>
      <c r="C2462" s="6" t="s">
        <v>31</v>
      </c>
      <c r="D2462" s="6" t="s">
        <v>30</v>
      </c>
      <c r="E2462" s="6" t="s">
        <v>30</v>
      </c>
      <c r="F2462" s="7" t="n">
        <v>8</v>
      </c>
      <c r="G2462" s="6" t="s">
        <v>31</v>
      </c>
      <c r="H2462" s="6" t="s">
        <v>30</v>
      </c>
      <c r="I2462" s="6" t="s">
        <v>517</v>
      </c>
      <c r="J2462" s="6" t="s">
        <v>30</v>
      </c>
      <c r="K2462" s="6" t="s">
        <v>30</v>
      </c>
      <c r="L2462" s="6" t="s">
        <v>31</v>
      </c>
      <c r="M2462" s="6" t="s">
        <v>30</v>
      </c>
      <c r="N2462" s="6" t="s">
        <v>31</v>
      </c>
      <c r="O2462" s="6" t="s">
        <v>31</v>
      </c>
      <c r="P2462" s="6" t="s">
        <v>38</v>
      </c>
      <c r="Q2462" s="6" t="s">
        <v>31</v>
      </c>
      <c r="R2462" s="6" t="s">
        <v>58</v>
      </c>
      <c r="S2462" s="8" t="n">
        <v>94.45</v>
      </c>
      <c r="T2462" s="8" t="n">
        <v>742.95</v>
      </c>
      <c r="U2462" s="6" t="s">
        <v>31</v>
      </c>
      <c r="V2462" s="8" t="n">
        <f aca="false">IF(X2462="0-1 Year", ROUND(S2462/0.474, 2), IF(X2462="1-2 Years", ROUND(S2462/0.287, 2), ROUND(S2462/0.14, 2)))</f>
        <v>199.26</v>
      </c>
      <c r="W2462" s="6" t="str">
        <f aca="false">IF(V2462&gt;4000, "High", IF(V2462&gt;2000, "Medium", "Low"))</f>
        <v>Low</v>
      </c>
      <c r="X2462" s="9" t="s">
        <v>35</v>
      </c>
      <c r="Y2462" s="10" t="n">
        <f aca="false">IF(U2462="Yes", 1, 0)</f>
        <v>1</v>
      </c>
      <c r="Z2462" s="10" t="n">
        <v>1</v>
      </c>
      <c r="AA2462" s="11" t="n">
        <f aca="false">MAX(0, ($S2462 * 0.35) - ($F2462 * 0.3))</f>
        <v>30.6575</v>
      </c>
      <c r="AB2462" s="12" t="str">
        <f aca="false">IF(AA2462&gt;20,"High",IF(AA2462&gt;10,"Medium","Low"))</f>
        <v>High</v>
      </c>
    </row>
    <row r="2463" customFormat="false" ht="18.65" hidden="false" customHeight="false" outlineLevel="0" collapsed="false">
      <c r="A2463" s="5" t="s">
        <v>2507</v>
      </c>
      <c r="B2463" s="6" t="s">
        <v>37</v>
      </c>
      <c r="C2463" s="6" t="s">
        <v>30</v>
      </c>
      <c r="D2463" s="6" t="s">
        <v>30</v>
      </c>
      <c r="E2463" s="6" t="s">
        <v>30</v>
      </c>
      <c r="F2463" s="7" t="n">
        <v>38</v>
      </c>
      <c r="G2463" s="6" t="s">
        <v>31</v>
      </c>
      <c r="H2463" s="6" t="s">
        <v>30</v>
      </c>
      <c r="I2463" s="6" t="s">
        <v>30</v>
      </c>
      <c r="J2463" s="6" t="s">
        <v>32</v>
      </c>
      <c r="K2463" s="6" t="s">
        <v>32</v>
      </c>
      <c r="L2463" s="6" t="s">
        <v>32</v>
      </c>
      <c r="M2463" s="6" t="s">
        <v>32</v>
      </c>
      <c r="N2463" s="6" t="s">
        <v>32</v>
      </c>
      <c r="O2463" s="6" t="s">
        <v>32</v>
      </c>
      <c r="P2463" s="6" t="s">
        <v>166</v>
      </c>
      <c r="Q2463" s="6" t="s">
        <v>30</v>
      </c>
      <c r="R2463" s="6" t="s">
        <v>34</v>
      </c>
      <c r="S2463" s="8" t="n">
        <v>20.3</v>
      </c>
      <c r="T2463" s="8" t="n">
        <v>743.05</v>
      </c>
      <c r="U2463" s="6" t="s">
        <v>30</v>
      </c>
      <c r="V2463" s="8" t="n">
        <f aca="false">IF(X2463="0-1 Year", ROUND(S2463/0.474, 2), IF(X2463="1-2 Years", ROUND(S2463/0.287, 2), ROUND(S2463/0.14, 2)))</f>
        <v>145</v>
      </c>
      <c r="W2463" s="6" t="str">
        <f aca="false">IF(V2463&gt;4000, "High", IF(V2463&gt;2000, "Medium", "Low"))</f>
        <v>Low</v>
      </c>
      <c r="X2463" s="9" t="s">
        <v>1765</v>
      </c>
      <c r="Y2463" s="10" t="n">
        <f aca="false">IF(U2463="Yes", 1, 0)</f>
        <v>0</v>
      </c>
      <c r="Z2463" s="10" t="n">
        <v>1</v>
      </c>
      <c r="AA2463" s="11" t="n">
        <f aca="false">MAX(0, ($S2463 * 0.35) - ($F2463 * 0.3))</f>
        <v>0</v>
      </c>
      <c r="AB2463" s="12" t="str">
        <f aca="false">IF(AA2463&gt;20,"High",IF(AA2463&gt;10,"Medium","Low"))</f>
        <v>Low</v>
      </c>
    </row>
    <row r="2464" customFormat="false" ht="18.65" hidden="false" customHeight="false" outlineLevel="0" collapsed="false">
      <c r="A2464" s="5" t="s">
        <v>2508</v>
      </c>
      <c r="B2464" s="6" t="s">
        <v>37</v>
      </c>
      <c r="C2464" s="6" t="s">
        <v>30</v>
      </c>
      <c r="D2464" s="6" t="s">
        <v>30</v>
      </c>
      <c r="E2464" s="6" t="s">
        <v>30</v>
      </c>
      <c r="F2464" s="7" t="n">
        <v>12</v>
      </c>
      <c r="G2464" s="6" t="s">
        <v>30</v>
      </c>
      <c r="H2464" s="6" t="s">
        <v>202</v>
      </c>
      <c r="I2464" s="6" t="s">
        <v>203</v>
      </c>
      <c r="J2464" s="6" t="s">
        <v>30</v>
      </c>
      <c r="K2464" s="6" t="s">
        <v>31</v>
      </c>
      <c r="L2464" s="6" t="s">
        <v>31</v>
      </c>
      <c r="M2464" s="6" t="s">
        <v>31</v>
      </c>
      <c r="N2464" s="6" t="s">
        <v>31</v>
      </c>
      <c r="O2464" s="6" t="s">
        <v>31</v>
      </c>
      <c r="P2464" s="6" t="s">
        <v>33</v>
      </c>
      <c r="Q2464" s="6" t="s">
        <v>30</v>
      </c>
      <c r="R2464" s="6" t="s">
        <v>39</v>
      </c>
      <c r="S2464" s="8" t="n">
        <v>60.65</v>
      </c>
      <c r="T2464" s="8" t="n">
        <v>743.3</v>
      </c>
      <c r="U2464" s="6" t="s">
        <v>30</v>
      </c>
      <c r="V2464" s="8" t="n">
        <f aca="false">IF(X2464="0-1 Year", ROUND(S2464/0.474, 2), IF(X2464="1-2 Years", ROUND(S2464/0.287, 2), ROUND(S2464/0.14, 2)))</f>
        <v>127.95</v>
      </c>
      <c r="W2464" s="6" t="str">
        <f aca="false">IF(V2464&gt;4000, "High", IF(V2464&gt;2000, "Medium", "Low"))</f>
        <v>Low</v>
      </c>
      <c r="X2464" s="9" t="s">
        <v>35</v>
      </c>
      <c r="Y2464" s="10" t="n">
        <f aca="false">IF(U2464="Yes", 1, 0)</f>
        <v>0</v>
      </c>
      <c r="Z2464" s="10" t="n">
        <v>1</v>
      </c>
      <c r="AA2464" s="11" t="n">
        <f aca="false">MAX(0, ($S2464 * 0.35) - ($F2464 * 0.3))</f>
        <v>17.6275</v>
      </c>
      <c r="AB2464" s="12" t="str">
        <f aca="false">IF(AA2464&gt;20,"High",IF(AA2464&gt;10,"Medium","Low"))</f>
        <v>Medium</v>
      </c>
    </row>
    <row r="2465" customFormat="false" ht="18.65" hidden="false" customHeight="false" outlineLevel="0" collapsed="false">
      <c r="A2465" s="5" t="s">
        <v>2509</v>
      </c>
      <c r="B2465" s="6" t="s">
        <v>29</v>
      </c>
      <c r="C2465" s="6" t="s">
        <v>30</v>
      </c>
      <c r="D2465" s="6" t="s">
        <v>31</v>
      </c>
      <c r="E2465" s="6" t="s">
        <v>30</v>
      </c>
      <c r="F2465" s="7" t="n">
        <v>38</v>
      </c>
      <c r="G2465" s="6" t="s">
        <v>31</v>
      </c>
      <c r="H2465" s="6" t="s">
        <v>30</v>
      </c>
      <c r="I2465" s="6" t="s">
        <v>30</v>
      </c>
      <c r="J2465" s="6" t="s">
        <v>32</v>
      </c>
      <c r="K2465" s="6" t="s">
        <v>32</v>
      </c>
      <c r="L2465" s="6" t="s">
        <v>32</v>
      </c>
      <c r="M2465" s="6" t="s">
        <v>32</v>
      </c>
      <c r="N2465" s="6" t="s">
        <v>32</v>
      </c>
      <c r="O2465" s="6" t="s">
        <v>32</v>
      </c>
      <c r="P2465" s="6" t="s">
        <v>166</v>
      </c>
      <c r="Q2465" s="6" t="s">
        <v>30</v>
      </c>
      <c r="R2465" s="6" t="s">
        <v>53</v>
      </c>
      <c r="S2465" s="8" t="n">
        <v>20.4</v>
      </c>
      <c r="T2465" s="8" t="n">
        <v>743.5</v>
      </c>
      <c r="U2465" s="6" t="s">
        <v>30</v>
      </c>
      <c r="V2465" s="8" t="n">
        <f aca="false">IF(X2465="0-1 Year", ROUND(S2465/0.474, 2), IF(X2465="1-2 Years", ROUND(S2465/0.287, 2), ROUND(S2465/0.14, 2)))</f>
        <v>145.71</v>
      </c>
      <c r="W2465" s="6" t="str">
        <f aca="false">IF(V2465&gt;4000, "High", IF(V2465&gt;2000, "Medium", "Low"))</f>
        <v>Low</v>
      </c>
      <c r="X2465" s="9" t="s">
        <v>1765</v>
      </c>
      <c r="Y2465" s="10" t="n">
        <f aca="false">IF(U2465="Yes", 1, 0)</f>
        <v>0</v>
      </c>
      <c r="Z2465" s="10" t="n">
        <v>1</v>
      </c>
      <c r="AA2465" s="11" t="n">
        <f aca="false">MAX(0, ($S2465 * 0.35) - ($F2465 * 0.3))</f>
        <v>0</v>
      </c>
      <c r="AB2465" s="12" t="str">
        <f aca="false">IF(AA2465&gt;20,"High",IF(AA2465&gt;10,"Medium","Low"))</f>
        <v>Low</v>
      </c>
    </row>
    <row r="2466" customFormat="false" ht="18.65" hidden="false" customHeight="false" outlineLevel="0" collapsed="false">
      <c r="A2466" s="5" t="s">
        <v>2510</v>
      </c>
      <c r="B2466" s="6" t="s">
        <v>37</v>
      </c>
      <c r="C2466" s="6" t="s">
        <v>30</v>
      </c>
      <c r="D2466" s="6" t="s">
        <v>31</v>
      </c>
      <c r="E2466" s="6" t="s">
        <v>30</v>
      </c>
      <c r="F2466" s="7" t="n">
        <v>8</v>
      </c>
      <c r="G2466" s="6" t="s">
        <v>31</v>
      </c>
      <c r="H2466" s="6" t="s">
        <v>31</v>
      </c>
      <c r="I2466" s="6" t="s">
        <v>517</v>
      </c>
      <c r="J2466" s="6" t="s">
        <v>30</v>
      </c>
      <c r="K2466" s="6" t="s">
        <v>30</v>
      </c>
      <c r="L2466" s="6" t="s">
        <v>30</v>
      </c>
      <c r="M2466" s="6" t="s">
        <v>31</v>
      </c>
      <c r="N2466" s="6" t="s">
        <v>30</v>
      </c>
      <c r="O2466" s="6" t="s">
        <v>31</v>
      </c>
      <c r="P2466" s="6" t="s">
        <v>38</v>
      </c>
      <c r="Q2466" s="6" t="s">
        <v>31</v>
      </c>
      <c r="R2466" s="6" t="s">
        <v>39</v>
      </c>
      <c r="S2466" s="8" t="n">
        <v>90.25</v>
      </c>
      <c r="T2466" s="8" t="n">
        <v>743.75</v>
      </c>
      <c r="U2466" s="6" t="s">
        <v>30</v>
      </c>
      <c r="V2466" s="8" t="n">
        <f aca="false">IF(X2466="0-1 Year", ROUND(S2466/0.474, 2), IF(X2466="1-2 Years", ROUND(S2466/0.287, 2), ROUND(S2466/0.14, 2)))</f>
        <v>190.4</v>
      </c>
      <c r="W2466" s="6" t="str">
        <f aca="false">IF(V2466&gt;4000, "High", IF(V2466&gt;2000, "Medium", "Low"))</f>
        <v>Low</v>
      </c>
      <c r="X2466" s="9" t="s">
        <v>35</v>
      </c>
      <c r="Y2466" s="10" t="n">
        <f aca="false">IF(U2466="Yes", 1, 0)</f>
        <v>0</v>
      </c>
      <c r="Z2466" s="10" t="n">
        <v>1</v>
      </c>
      <c r="AA2466" s="11" t="n">
        <f aca="false">MAX(0, ($S2466 * 0.35) - ($F2466 * 0.3))</f>
        <v>29.1875</v>
      </c>
      <c r="AB2466" s="12" t="str">
        <f aca="false">IF(AA2466&gt;20,"High",IF(AA2466&gt;10,"Medium","Low"))</f>
        <v>High</v>
      </c>
    </row>
    <row r="2467" customFormat="false" ht="18.65" hidden="false" customHeight="false" outlineLevel="0" collapsed="false">
      <c r="A2467" s="5" t="s">
        <v>2511</v>
      </c>
      <c r="B2467" s="6" t="s">
        <v>29</v>
      </c>
      <c r="C2467" s="6" t="s">
        <v>30</v>
      </c>
      <c r="D2467" s="6" t="s">
        <v>31</v>
      </c>
      <c r="E2467" s="6" t="s">
        <v>31</v>
      </c>
      <c r="F2467" s="7" t="n">
        <v>40</v>
      </c>
      <c r="G2467" s="6" t="s">
        <v>31</v>
      </c>
      <c r="H2467" s="6" t="s">
        <v>30</v>
      </c>
      <c r="I2467" s="6" t="s">
        <v>30</v>
      </c>
      <c r="J2467" s="6" t="s">
        <v>32</v>
      </c>
      <c r="K2467" s="6" t="s">
        <v>32</v>
      </c>
      <c r="L2467" s="6" t="s">
        <v>32</v>
      </c>
      <c r="M2467" s="6" t="s">
        <v>32</v>
      </c>
      <c r="N2467" s="6" t="s">
        <v>32</v>
      </c>
      <c r="O2467" s="6" t="s">
        <v>32</v>
      </c>
      <c r="P2467" s="6" t="s">
        <v>38</v>
      </c>
      <c r="Q2467" s="6" t="s">
        <v>31</v>
      </c>
      <c r="R2467" s="6" t="s">
        <v>53</v>
      </c>
      <c r="S2467" s="8" t="n">
        <v>20.4</v>
      </c>
      <c r="T2467" s="8" t="n">
        <v>745.3</v>
      </c>
      <c r="U2467" s="6" t="s">
        <v>30</v>
      </c>
      <c r="V2467" s="8" t="n">
        <f aca="false">IF(X2467="0-1 Year", ROUND(S2467/0.474, 2), IF(X2467="1-2 Years", ROUND(S2467/0.287, 2), ROUND(S2467/0.14, 2)))</f>
        <v>145.71</v>
      </c>
      <c r="W2467" s="6" t="str">
        <f aca="false">IF(V2467&gt;4000, "High", IF(V2467&gt;2000, "Medium", "Low"))</f>
        <v>Low</v>
      </c>
      <c r="X2467" s="9" t="s">
        <v>1765</v>
      </c>
      <c r="Y2467" s="10" t="n">
        <f aca="false">IF(U2467="Yes", 1, 0)</f>
        <v>0</v>
      </c>
      <c r="Z2467" s="10" t="n">
        <v>1</v>
      </c>
      <c r="AA2467" s="11" t="n">
        <f aca="false">MAX(0, ($S2467 * 0.35) - ($F2467 * 0.3))</f>
        <v>0</v>
      </c>
      <c r="AB2467" s="12" t="str">
        <f aca="false">IF(AA2467&gt;20,"High",IF(AA2467&gt;10,"Medium","Low"))</f>
        <v>Low</v>
      </c>
    </row>
    <row r="2468" customFormat="false" ht="18.65" hidden="false" customHeight="false" outlineLevel="0" collapsed="false">
      <c r="A2468" s="5" t="s">
        <v>2512</v>
      </c>
      <c r="B2468" s="6" t="s">
        <v>37</v>
      </c>
      <c r="C2468" s="6" t="s">
        <v>30</v>
      </c>
      <c r="D2468" s="6" t="s">
        <v>31</v>
      </c>
      <c r="E2468" s="6" t="s">
        <v>31</v>
      </c>
      <c r="F2468" s="7" t="n">
        <v>38</v>
      </c>
      <c r="G2468" s="6" t="s">
        <v>31</v>
      </c>
      <c r="H2468" s="6" t="s">
        <v>30</v>
      </c>
      <c r="I2468" s="6" t="s">
        <v>30</v>
      </c>
      <c r="J2468" s="6" t="s">
        <v>32</v>
      </c>
      <c r="K2468" s="6" t="s">
        <v>32</v>
      </c>
      <c r="L2468" s="6" t="s">
        <v>32</v>
      </c>
      <c r="M2468" s="6" t="s">
        <v>32</v>
      </c>
      <c r="N2468" s="6" t="s">
        <v>32</v>
      </c>
      <c r="O2468" s="6" t="s">
        <v>32</v>
      </c>
      <c r="P2468" s="6" t="s">
        <v>166</v>
      </c>
      <c r="Q2468" s="6" t="s">
        <v>31</v>
      </c>
      <c r="R2468" s="6" t="s">
        <v>34</v>
      </c>
      <c r="S2468" s="8" t="n">
        <v>20.2</v>
      </c>
      <c r="T2468" s="8" t="n">
        <v>746.05</v>
      </c>
      <c r="U2468" s="6" t="s">
        <v>30</v>
      </c>
      <c r="V2468" s="8" t="n">
        <f aca="false">IF(X2468="0-1 Year", ROUND(S2468/0.474, 2), IF(X2468="1-2 Years", ROUND(S2468/0.287, 2), ROUND(S2468/0.14, 2)))</f>
        <v>144.29</v>
      </c>
      <c r="W2468" s="6" t="str">
        <f aca="false">IF(V2468&gt;4000, "High", IF(V2468&gt;2000, "Medium", "Low"))</f>
        <v>Low</v>
      </c>
      <c r="X2468" s="9" t="s">
        <v>1765</v>
      </c>
      <c r="Y2468" s="10" t="n">
        <f aca="false">IF(U2468="Yes", 1, 0)</f>
        <v>0</v>
      </c>
      <c r="Z2468" s="10" t="n">
        <v>1</v>
      </c>
      <c r="AA2468" s="11" t="n">
        <f aca="false">MAX(0, ($S2468 * 0.35) - ($F2468 * 0.3))</f>
        <v>0</v>
      </c>
      <c r="AB2468" s="12" t="str">
        <f aca="false">IF(AA2468&gt;20,"High",IF(AA2468&gt;10,"Medium","Low"))</f>
        <v>Low</v>
      </c>
    </row>
    <row r="2469" customFormat="false" ht="18.65" hidden="false" customHeight="false" outlineLevel="0" collapsed="false">
      <c r="A2469" s="5" t="s">
        <v>2513</v>
      </c>
      <c r="B2469" s="6" t="s">
        <v>29</v>
      </c>
      <c r="C2469" s="6" t="s">
        <v>31</v>
      </c>
      <c r="D2469" s="6" t="s">
        <v>30</v>
      </c>
      <c r="E2469" s="6" t="s">
        <v>30</v>
      </c>
      <c r="F2469" s="7" t="n">
        <v>9</v>
      </c>
      <c r="G2469" s="6" t="s">
        <v>31</v>
      </c>
      <c r="H2469" s="6" t="s">
        <v>31</v>
      </c>
      <c r="I2469" s="6" t="s">
        <v>517</v>
      </c>
      <c r="J2469" s="6" t="s">
        <v>30</v>
      </c>
      <c r="K2469" s="6" t="s">
        <v>30</v>
      </c>
      <c r="L2469" s="6" t="s">
        <v>30</v>
      </c>
      <c r="M2469" s="6" t="s">
        <v>30</v>
      </c>
      <c r="N2469" s="6" t="s">
        <v>30</v>
      </c>
      <c r="O2469" s="6" t="s">
        <v>31</v>
      </c>
      <c r="P2469" s="6" t="s">
        <v>38</v>
      </c>
      <c r="Q2469" s="6" t="s">
        <v>31</v>
      </c>
      <c r="R2469" s="6" t="s">
        <v>39</v>
      </c>
      <c r="S2469" s="8" t="n">
        <v>85.05</v>
      </c>
      <c r="T2469" s="8" t="n">
        <v>746.5</v>
      </c>
      <c r="U2469" s="6" t="s">
        <v>31</v>
      </c>
      <c r="V2469" s="8" t="n">
        <f aca="false">IF(X2469="0-1 Year", ROUND(S2469/0.474, 2), IF(X2469="1-2 Years", ROUND(S2469/0.287, 2), ROUND(S2469/0.14, 2)))</f>
        <v>179.43</v>
      </c>
      <c r="W2469" s="6" t="str">
        <f aca="false">IF(V2469&gt;4000, "High", IF(V2469&gt;2000, "Medium", "Low"))</f>
        <v>Low</v>
      </c>
      <c r="X2469" s="9" t="s">
        <v>35</v>
      </c>
      <c r="Y2469" s="10" t="n">
        <f aca="false">IF(U2469="Yes", 1, 0)</f>
        <v>1</v>
      </c>
      <c r="Z2469" s="10" t="n">
        <v>1</v>
      </c>
      <c r="AA2469" s="11" t="n">
        <f aca="false">MAX(0, ($S2469 * 0.35) - ($F2469 * 0.3))</f>
        <v>27.0675</v>
      </c>
      <c r="AB2469" s="12" t="str">
        <f aca="false">IF(AA2469&gt;20,"High",IF(AA2469&gt;10,"Medium","Low"))</f>
        <v>High</v>
      </c>
    </row>
    <row r="2470" customFormat="false" ht="18.65" hidden="false" customHeight="false" outlineLevel="0" collapsed="false">
      <c r="A2470" s="5" t="s">
        <v>2514</v>
      </c>
      <c r="B2470" s="6" t="s">
        <v>29</v>
      </c>
      <c r="C2470" s="6" t="s">
        <v>30</v>
      </c>
      <c r="D2470" s="6" t="s">
        <v>31</v>
      </c>
      <c r="E2470" s="6" t="s">
        <v>31</v>
      </c>
      <c r="F2470" s="7" t="n">
        <v>35</v>
      </c>
      <c r="G2470" s="6" t="s">
        <v>31</v>
      </c>
      <c r="H2470" s="6" t="s">
        <v>30</v>
      </c>
      <c r="I2470" s="6" t="s">
        <v>30</v>
      </c>
      <c r="J2470" s="6" t="s">
        <v>32</v>
      </c>
      <c r="K2470" s="6" t="s">
        <v>32</v>
      </c>
      <c r="L2470" s="6" t="s">
        <v>32</v>
      </c>
      <c r="M2470" s="6" t="s">
        <v>32</v>
      </c>
      <c r="N2470" s="6" t="s">
        <v>32</v>
      </c>
      <c r="O2470" s="6" t="s">
        <v>32</v>
      </c>
      <c r="P2470" s="6" t="s">
        <v>33</v>
      </c>
      <c r="Q2470" s="6" t="s">
        <v>30</v>
      </c>
      <c r="R2470" s="6" t="s">
        <v>53</v>
      </c>
      <c r="S2470" s="8" t="n">
        <v>20.05</v>
      </c>
      <c r="T2470" s="8" t="n">
        <v>746.75</v>
      </c>
      <c r="U2470" s="6" t="s">
        <v>30</v>
      </c>
      <c r="V2470" s="8" t="n">
        <f aca="false">IF(X2470="0-1 Year", ROUND(S2470/0.474, 2), IF(X2470="1-2 Years", ROUND(S2470/0.287, 2), ROUND(S2470/0.14, 2)))</f>
        <v>143.21</v>
      </c>
      <c r="W2470" s="6" t="str">
        <f aca="false">IF(V2470&gt;4000, "High", IF(V2470&gt;2000, "Medium", "Low"))</f>
        <v>Low</v>
      </c>
      <c r="X2470" s="9" t="s">
        <v>1765</v>
      </c>
      <c r="Y2470" s="10" t="n">
        <f aca="false">IF(U2470="Yes", 1, 0)</f>
        <v>0</v>
      </c>
      <c r="Z2470" s="10" t="n">
        <v>1</v>
      </c>
      <c r="AA2470" s="11" t="n">
        <f aca="false">MAX(0, ($S2470 * 0.35) - ($F2470 * 0.3))</f>
        <v>0</v>
      </c>
      <c r="AB2470" s="12" t="str">
        <f aca="false">IF(AA2470&gt;20,"High",IF(AA2470&gt;10,"Medium","Low"))</f>
        <v>Low</v>
      </c>
    </row>
    <row r="2471" customFormat="false" ht="18.65" hidden="false" customHeight="false" outlineLevel="0" collapsed="false">
      <c r="A2471" s="5" t="s">
        <v>2515</v>
      </c>
      <c r="B2471" s="6" t="s">
        <v>29</v>
      </c>
      <c r="C2471" s="6" t="s">
        <v>30</v>
      </c>
      <c r="D2471" s="6" t="s">
        <v>30</v>
      </c>
      <c r="E2471" s="6" t="s">
        <v>31</v>
      </c>
      <c r="F2471" s="7" t="n">
        <v>18</v>
      </c>
      <c r="G2471" s="6" t="s">
        <v>31</v>
      </c>
      <c r="H2471" s="6" t="s">
        <v>30</v>
      </c>
      <c r="I2471" s="6" t="s">
        <v>203</v>
      </c>
      <c r="J2471" s="6" t="s">
        <v>30</v>
      </c>
      <c r="K2471" s="6" t="s">
        <v>30</v>
      </c>
      <c r="L2471" s="6" t="s">
        <v>30</v>
      </c>
      <c r="M2471" s="6" t="s">
        <v>30</v>
      </c>
      <c r="N2471" s="6" t="s">
        <v>30</v>
      </c>
      <c r="O2471" s="6" t="s">
        <v>30</v>
      </c>
      <c r="P2471" s="6" t="s">
        <v>38</v>
      </c>
      <c r="Q2471" s="6" t="s">
        <v>31</v>
      </c>
      <c r="R2471" s="6" t="s">
        <v>58</v>
      </c>
      <c r="S2471" s="8" t="n">
        <v>45.65</v>
      </c>
      <c r="T2471" s="8" t="n">
        <v>747.2</v>
      </c>
      <c r="U2471" s="6" t="s">
        <v>30</v>
      </c>
      <c r="V2471" s="8" t="n">
        <f aca="false">IF(X2471="0-1 Year", ROUND(S2471/0.474, 2), IF(X2471="1-2 Years", ROUND(S2471/0.287, 2), ROUND(S2471/0.14, 2)))</f>
        <v>159.06</v>
      </c>
      <c r="W2471" s="6" t="str">
        <f aca="false">IF(V2471&gt;4000, "High", IF(V2471&gt;2000, "Medium", "Low"))</f>
        <v>Low</v>
      </c>
      <c r="X2471" s="9" t="s">
        <v>1275</v>
      </c>
      <c r="Y2471" s="10" t="n">
        <f aca="false">IF(U2471="Yes", 1, 0)</f>
        <v>0</v>
      </c>
      <c r="Z2471" s="10" t="n">
        <v>1</v>
      </c>
      <c r="AA2471" s="11" t="n">
        <f aca="false">MAX(0, ($S2471 * 0.35) - ($F2471 * 0.3))</f>
        <v>10.5775</v>
      </c>
      <c r="AB2471" s="12" t="str">
        <f aca="false">IF(AA2471&gt;20,"High",IF(AA2471&gt;10,"Medium","Low"))</f>
        <v>Medium</v>
      </c>
    </row>
    <row r="2472" customFormat="false" ht="18.65" hidden="false" customHeight="false" outlineLevel="0" collapsed="false">
      <c r="A2472" s="5" t="s">
        <v>2516</v>
      </c>
      <c r="B2472" s="6" t="s">
        <v>29</v>
      </c>
      <c r="C2472" s="6" t="s">
        <v>30</v>
      </c>
      <c r="D2472" s="6" t="s">
        <v>30</v>
      </c>
      <c r="E2472" s="6" t="s">
        <v>30</v>
      </c>
      <c r="F2472" s="7" t="n">
        <v>15</v>
      </c>
      <c r="G2472" s="6" t="s">
        <v>31</v>
      </c>
      <c r="H2472" s="6" t="s">
        <v>31</v>
      </c>
      <c r="I2472" s="6" t="s">
        <v>203</v>
      </c>
      <c r="J2472" s="6" t="s">
        <v>30</v>
      </c>
      <c r="K2472" s="6" t="s">
        <v>30</v>
      </c>
      <c r="L2472" s="6" t="s">
        <v>30</v>
      </c>
      <c r="M2472" s="6" t="s">
        <v>30</v>
      </c>
      <c r="N2472" s="6" t="s">
        <v>30</v>
      </c>
      <c r="O2472" s="6" t="s">
        <v>30</v>
      </c>
      <c r="P2472" s="6" t="s">
        <v>38</v>
      </c>
      <c r="Q2472" s="6" t="s">
        <v>31</v>
      </c>
      <c r="R2472" s="6" t="s">
        <v>39</v>
      </c>
      <c r="S2472" s="8" t="n">
        <v>49</v>
      </c>
      <c r="T2472" s="8" t="n">
        <v>749.25</v>
      </c>
      <c r="U2472" s="6" t="s">
        <v>30</v>
      </c>
      <c r="V2472" s="8" t="n">
        <f aca="false">IF(X2472="0-1 Year", ROUND(S2472/0.474, 2), IF(X2472="1-2 Years", ROUND(S2472/0.287, 2), ROUND(S2472/0.14, 2)))</f>
        <v>170.73</v>
      </c>
      <c r="W2472" s="6" t="str">
        <f aca="false">IF(V2472&gt;4000, "High", IF(V2472&gt;2000, "Medium", "Low"))</f>
        <v>Low</v>
      </c>
      <c r="X2472" s="9" t="s">
        <v>1275</v>
      </c>
      <c r="Y2472" s="10" t="n">
        <f aca="false">IF(U2472="Yes", 1, 0)</f>
        <v>0</v>
      </c>
      <c r="Z2472" s="10" t="n">
        <v>1</v>
      </c>
      <c r="AA2472" s="11" t="n">
        <f aca="false">MAX(0, ($S2472 * 0.35) - ($F2472 * 0.3))</f>
        <v>12.65</v>
      </c>
      <c r="AB2472" s="12" t="str">
        <f aca="false">IF(AA2472&gt;20,"High",IF(AA2472&gt;10,"Medium","Low"))</f>
        <v>Medium</v>
      </c>
    </row>
    <row r="2473" customFormat="false" ht="18.65" hidden="false" customHeight="false" outlineLevel="0" collapsed="false">
      <c r="A2473" s="5" t="s">
        <v>2517</v>
      </c>
      <c r="B2473" s="6" t="s">
        <v>37</v>
      </c>
      <c r="C2473" s="6" t="s">
        <v>30</v>
      </c>
      <c r="D2473" s="6" t="s">
        <v>31</v>
      </c>
      <c r="E2473" s="6" t="s">
        <v>31</v>
      </c>
      <c r="F2473" s="7" t="n">
        <v>38</v>
      </c>
      <c r="G2473" s="6" t="s">
        <v>31</v>
      </c>
      <c r="H2473" s="6" t="s">
        <v>30</v>
      </c>
      <c r="I2473" s="6" t="s">
        <v>30</v>
      </c>
      <c r="J2473" s="6" t="s">
        <v>32</v>
      </c>
      <c r="K2473" s="6" t="s">
        <v>32</v>
      </c>
      <c r="L2473" s="6" t="s">
        <v>32</v>
      </c>
      <c r="M2473" s="6" t="s">
        <v>32</v>
      </c>
      <c r="N2473" s="6" t="s">
        <v>32</v>
      </c>
      <c r="O2473" s="6" t="s">
        <v>32</v>
      </c>
      <c r="P2473" s="6" t="s">
        <v>33</v>
      </c>
      <c r="Q2473" s="6" t="s">
        <v>30</v>
      </c>
      <c r="R2473" s="6" t="s">
        <v>34</v>
      </c>
      <c r="S2473" s="8" t="n">
        <v>20.3</v>
      </c>
      <c r="T2473" s="8" t="n">
        <v>749.35</v>
      </c>
      <c r="U2473" s="6" t="s">
        <v>30</v>
      </c>
      <c r="V2473" s="8" t="n">
        <f aca="false">IF(X2473="0-1 Year", ROUND(S2473/0.474, 2), IF(X2473="1-2 Years", ROUND(S2473/0.287, 2), ROUND(S2473/0.14, 2)))</f>
        <v>145</v>
      </c>
      <c r="W2473" s="6" t="str">
        <f aca="false">IF(V2473&gt;4000, "High", IF(V2473&gt;2000, "Medium", "Low"))</f>
        <v>Low</v>
      </c>
      <c r="X2473" s="9" t="s">
        <v>1765</v>
      </c>
      <c r="Y2473" s="10" t="n">
        <f aca="false">IF(U2473="Yes", 1, 0)</f>
        <v>0</v>
      </c>
      <c r="Z2473" s="10" t="n">
        <v>1</v>
      </c>
      <c r="AA2473" s="11" t="n">
        <f aca="false">MAX(0, ($S2473 * 0.35) - ($F2473 * 0.3))</f>
        <v>0</v>
      </c>
      <c r="AB2473" s="12" t="str">
        <f aca="false">IF(AA2473&gt;20,"High",IF(AA2473&gt;10,"Medium","Low"))</f>
        <v>Low</v>
      </c>
    </row>
    <row r="2474" customFormat="false" ht="18.65" hidden="false" customHeight="false" outlineLevel="0" collapsed="false">
      <c r="A2474" s="5" t="s">
        <v>2518</v>
      </c>
      <c r="B2474" s="6" t="s">
        <v>29</v>
      </c>
      <c r="C2474" s="6" t="s">
        <v>30</v>
      </c>
      <c r="D2474" s="6" t="s">
        <v>31</v>
      </c>
      <c r="E2474" s="6" t="s">
        <v>31</v>
      </c>
      <c r="F2474" s="7" t="n">
        <v>13</v>
      </c>
      <c r="G2474" s="6" t="s">
        <v>31</v>
      </c>
      <c r="H2474" s="6" t="s">
        <v>30</v>
      </c>
      <c r="I2474" s="6" t="s">
        <v>203</v>
      </c>
      <c r="J2474" s="6" t="s">
        <v>30</v>
      </c>
      <c r="K2474" s="6" t="s">
        <v>31</v>
      </c>
      <c r="L2474" s="6" t="s">
        <v>31</v>
      </c>
      <c r="M2474" s="6" t="s">
        <v>31</v>
      </c>
      <c r="N2474" s="6" t="s">
        <v>30</v>
      </c>
      <c r="O2474" s="6" t="s">
        <v>30</v>
      </c>
      <c r="P2474" s="6" t="s">
        <v>38</v>
      </c>
      <c r="Q2474" s="6" t="s">
        <v>30</v>
      </c>
      <c r="R2474" s="6" t="s">
        <v>53</v>
      </c>
      <c r="S2474" s="8" t="n">
        <v>61.8</v>
      </c>
      <c r="T2474" s="8" t="n">
        <v>750.1</v>
      </c>
      <c r="U2474" s="6" t="s">
        <v>30</v>
      </c>
      <c r="V2474" s="8" t="n">
        <f aca="false">IF(X2474="0-1 Year", ROUND(S2474/0.474, 2), IF(X2474="1-2 Years", ROUND(S2474/0.287, 2), ROUND(S2474/0.14, 2)))</f>
        <v>215.33</v>
      </c>
      <c r="W2474" s="6" t="str">
        <f aca="false">IF(V2474&gt;4000, "High", IF(V2474&gt;2000, "Medium", "Low"))</f>
        <v>Low</v>
      </c>
      <c r="X2474" s="9" t="s">
        <v>1275</v>
      </c>
      <c r="Y2474" s="10" t="n">
        <f aca="false">IF(U2474="Yes", 1, 0)</f>
        <v>0</v>
      </c>
      <c r="Z2474" s="10" t="n">
        <v>1</v>
      </c>
      <c r="AA2474" s="11" t="n">
        <f aca="false">MAX(0, ($S2474 * 0.35) - ($F2474 * 0.3))</f>
        <v>17.73</v>
      </c>
      <c r="AB2474" s="12" t="str">
        <f aca="false">IF(AA2474&gt;20,"High",IF(AA2474&gt;10,"Medium","Low"))</f>
        <v>Medium</v>
      </c>
    </row>
    <row r="2475" customFormat="false" ht="18.65" hidden="false" customHeight="false" outlineLevel="0" collapsed="false">
      <c r="A2475" s="5" t="s">
        <v>2519</v>
      </c>
      <c r="B2475" s="6" t="s">
        <v>37</v>
      </c>
      <c r="C2475" s="6" t="s">
        <v>31</v>
      </c>
      <c r="D2475" s="6" t="s">
        <v>30</v>
      </c>
      <c r="E2475" s="6" t="s">
        <v>30</v>
      </c>
      <c r="F2475" s="7" t="n">
        <v>9</v>
      </c>
      <c r="G2475" s="6" t="s">
        <v>31</v>
      </c>
      <c r="H2475" s="6" t="s">
        <v>30</v>
      </c>
      <c r="I2475" s="6" t="s">
        <v>517</v>
      </c>
      <c r="J2475" s="6" t="s">
        <v>30</v>
      </c>
      <c r="K2475" s="6" t="s">
        <v>30</v>
      </c>
      <c r="L2475" s="6" t="s">
        <v>30</v>
      </c>
      <c r="M2475" s="6" t="s">
        <v>30</v>
      </c>
      <c r="N2475" s="6" t="s">
        <v>31</v>
      </c>
      <c r="O2475" s="6" t="s">
        <v>30</v>
      </c>
      <c r="P2475" s="6" t="s">
        <v>38</v>
      </c>
      <c r="Q2475" s="6" t="s">
        <v>31</v>
      </c>
      <c r="R2475" s="6" t="s">
        <v>39</v>
      </c>
      <c r="S2475" s="8" t="n">
        <v>80.85</v>
      </c>
      <c r="T2475" s="8" t="n">
        <v>751.65</v>
      </c>
      <c r="U2475" s="6" t="s">
        <v>31</v>
      </c>
      <c r="V2475" s="8" t="n">
        <f aca="false">IF(X2475="0-1 Year", ROUND(S2475/0.474, 2), IF(X2475="1-2 Years", ROUND(S2475/0.287, 2), ROUND(S2475/0.14, 2)))</f>
        <v>170.57</v>
      </c>
      <c r="W2475" s="6" t="str">
        <f aca="false">IF(V2475&gt;4000, "High", IF(V2475&gt;2000, "Medium", "Low"))</f>
        <v>Low</v>
      </c>
      <c r="X2475" s="9" t="s">
        <v>35</v>
      </c>
      <c r="Y2475" s="10" t="n">
        <f aca="false">IF(U2475="Yes", 1, 0)</f>
        <v>1</v>
      </c>
      <c r="Z2475" s="10" t="n">
        <v>1</v>
      </c>
      <c r="AA2475" s="11" t="n">
        <f aca="false">MAX(0, ($S2475 * 0.35) - ($F2475 * 0.3))</f>
        <v>25.5975</v>
      </c>
      <c r="AB2475" s="12" t="str">
        <f aca="false">IF(AA2475&gt;20,"High",IF(AA2475&gt;10,"Medium","Low"))</f>
        <v>High</v>
      </c>
    </row>
    <row r="2476" customFormat="false" ht="18.65" hidden="false" customHeight="false" outlineLevel="0" collapsed="false">
      <c r="A2476" s="5" t="s">
        <v>2520</v>
      </c>
      <c r="B2476" s="6" t="s">
        <v>29</v>
      </c>
      <c r="C2476" s="6" t="s">
        <v>30</v>
      </c>
      <c r="D2476" s="6" t="s">
        <v>30</v>
      </c>
      <c r="E2476" s="6" t="s">
        <v>30</v>
      </c>
      <c r="F2476" s="7" t="n">
        <v>35</v>
      </c>
      <c r="G2476" s="6" t="s">
        <v>31</v>
      </c>
      <c r="H2476" s="6" t="s">
        <v>30</v>
      </c>
      <c r="I2476" s="6" t="s">
        <v>30</v>
      </c>
      <c r="J2476" s="6" t="s">
        <v>32</v>
      </c>
      <c r="K2476" s="6" t="s">
        <v>32</v>
      </c>
      <c r="L2476" s="6" t="s">
        <v>32</v>
      </c>
      <c r="M2476" s="6" t="s">
        <v>32</v>
      </c>
      <c r="N2476" s="6" t="s">
        <v>32</v>
      </c>
      <c r="O2476" s="6" t="s">
        <v>32</v>
      </c>
      <c r="P2476" s="6" t="s">
        <v>33</v>
      </c>
      <c r="Q2476" s="6" t="s">
        <v>30</v>
      </c>
      <c r="R2476" s="6" t="s">
        <v>53</v>
      </c>
      <c r="S2476" s="8" t="n">
        <v>20.6</v>
      </c>
      <c r="T2476" s="8" t="n">
        <v>754</v>
      </c>
      <c r="U2476" s="6" t="s">
        <v>30</v>
      </c>
      <c r="V2476" s="8" t="n">
        <f aca="false">IF(X2476="0-1 Year", ROUND(S2476/0.474, 2), IF(X2476="1-2 Years", ROUND(S2476/0.287, 2), ROUND(S2476/0.14, 2)))</f>
        <v>147.14</v>
      </c>
      <c r="W2476" s="6" t="str">
        <f aca="false">IF(V2476&gt;4000, "High", IF(V2476&gt;2000, "Medium", "Low"))</f>
        <v>Low</v>
      </c>
      <c r="X2476" s="9" t="s">
        <v>1765</v>
      </c>
      <c r="Y2476" s="10" t="n">
        <f aca="false">IF(U2476="Yes", 1, 0)</f>
        <v>0</v>
      </c>
      <c r="Z2476" s="10" t="n">
        <v>1</v>
      </c>
      <c r="AA2476" s="11" t="n">
        <f aca="false">MAX(0, ($S2476 * 0.35) - ($F2476 * 0.3))</f>
        <v>0</v>
      </c>
      <c r="AB2476" s="12" t="str">
        <f aca="false">IF(AA2476&gt;20,"High",IF(AA2476&gt;10,"Medium","Low"))</f>
        <v>Low</v>
      </c>
    </row>
    <row r="2477" customFormat="false" ht="18.65" hidden="false" customHeight="false" outlineLevel="0" collapsed="false">
      <c r="A2477" s="5" t="s">
        <v>2521</v>
      </c>
      <c r="B2477" s="6" t="s">
        <v>29</v>
      </c>
      <c r="C2477" s="6" t="s">
        <v>30</v>
      </c>
      <c r="D2477" s="6" t="s">
        <v>31</v>
      </c>
      <c r="E2477" s="6" t="s">
        <v>31</v>
      </c>
      <c r="F2477" s="7" t="n">
        <v>36</v>
      </c>
      <c r="G2477" s="6" t="s">
        <v>31</v>
      </c>
      <c r="H2477" s="6" t="s">
        <v>30</v>
      </c>
      <c r="I2477" s="6" t="s">
        <v>30</v>
      </c>
      <c r="J2477" s="6" t="s">
        <v>32</v>
      </c>
      <c r="K2477" s="6" t="s">
        <v>32</v>
      </c>
      <c r="L2477" s="6" t="s">
        <v>32</v>
      </c>
      <c r="M2477" s="6" t="s">
        <v>32</v>
      </c>
      <c r="N2477" s="6" t="s">
        <v>32</v>
      </c>
      <c r="O2477" s="6" t="s">
        <v>32</v>
      </c>
      <c r="P2477" s="6" t="s">
        <v>166</v>
      </c>
      <c r="Q2477" s="6" t="s">
        <v>30</v>
      </c>
      <c r="R2477" s="6" t="s">
        <v>58</v>
      </c>
      <c r="S2477" s="8" t="n">
        <v>19.45</v>
      </c>
      <c r="T2477" s="8" t="n">
        <v>754.5</v>
      </c>
      <c r="U2477" s="6" t="s">
        <v>30</v>
      </c>
      <c r="V2477" s="8" t="n">
        <f aca="false">IF(X2477="0-1 Year", ROUND(S2477/0.474, 2), IF(X2477="1-2 Years", ROUND(S2477/0.287, 2), ROUND(S2477/0.14, 2)))</f>
        <v>138.93</v>
      </c>
      <c r="W2477" s="6" t="str">
        <f aca="false">IF(V2477&gt;4000, "High", IF(V2477&gt;2000, "Medium", "Low"))</f>
        <v>Low</v>
      </c>
      <c r="X2477" s="9" t="s">
        <v>1765</v>
      </c>
      <c r="Y2477" s="10" t="n">
        <f aca="false">IF(U2477="Yes", 1, 0)</f>
        <v>0</v>
      </c>
      <c r="Z2477" s="10" t="n">
        <v>1</v>
      </c>
      <c r="AA2477" s="11" t="n">
        <f aca="false">MAX(0, ($S2477 * 0.35) - ($F2477 * 0.3))</f>
        <v>0</v>
      </c>
      <c r="AB2477" s="12" t="str">
        <f aca="false">IF(AA2477&gt;20,"High",IF(AA2477&gt;10,"Medium","Low"))</f>
        <v>Low</v>
      </c>
    </row>
    <row r="2478" customFormat="false" ht="18.65" hidden="false" customHeight="false" outlineLevel="0" collapsed="false">
      <c r="A2478" s="5" t="s">
        <v>2522</v>
      </c>
      <c r="B2478" s="6" t="s">
        <v>37</v>
      </c>
      <c r="C2478" s="6" t="s">
        <v>30</v>
      </c>
      <c r="D2478" s="6" t="s">
        <v>31</v>
      </c>
      <c r="E2478" s="6" t="s">
        <v>31</v>
      </c>
      <c r="F2478" s="7" t="n">
        <v>9</v>
      </c>
      <c r="G2478" s="6" t="s">
        <v>31</v>
      </c>
      <c r="H2478" s="6" t="s">
        <v>31</v>
      </c>
      <c r="I2478" s="6" t="s">
        <v>517</v>
      </c>
      <c r="J2478" s="6" t="s">
        <v>30</v>
      </c>
      <c r="K2478" s="6" t="s">
        <v>30</v>
      </c>
      <c r="L2478" s="6" t="s">
        <v>30</v>
      </c>
      <c r="M2478" s="6" t="s">
        <v>30</v>
      </c>
      <c r="N2478" s="6" t="s">
        <v>31</v>
      </c>
      <c r="O2478" s="6" t="s">
        <v>30</v>
      </c>
      <c r="P2478" s="6" t="s">
        <v>38</v>
      </c>
      <c r="Q2478" s="6" t="s">
        <v>31</v>
      </c>
      <c r="R2478" s="6" t="s">
        <v>53</v>
      </c>
      <c r="S2478" s="8" t="n">
        <v>85.35</v>
      </c>
      <c r="T2478" s="8" t="n">
        <v>754.65</v>
      </c>
      <c r="U2478" s="6" t="s">
        <v>31</v>
      </c>
      <c r="V2478" s="8" t="n">
        <f aca="false">IF(X2478="0-1 Year", ROUND(S2478/0.474, 2), IF(X2478="1-2 Years", ROUND(S2478/0.287, 2), ROUND(S2478/0.14, 2)))</f>
        <v>180.06</v>
      </c>
      <c r="W2478" s="6" t="str">
        <f aca="false">IF(V2478&gt;4000, "High", IF(V2478&gt;2000, "Medium", "Low"))</f>
        <v>Low</v>
      </c>
      <c r="X2478" s="9" t="s">
        <v>35</v>
      </c>
      <c r="Y2478" s="10" t="n">
        <f aca="false">IF(U2478="Yes", 1, 0)</f>
        <v>1</v>
      </c>
      <c r="Z2478" s="10" t="n">
        <v>1</v>
      </c>
      <c r="AA2478" s="11" t="n">
        <f aca="false">MAX(0, ($S2478 * 0.35) - ($F2478 * 0.3))</f>
        <v>27.1725</v>
      </c>
      <c r="AB2478" s="12" t="str">
        <f aca="false">IF(AA2478&gt;20,"High",IF(AA2478&gt;10,"Medium","Low"))</f>
        <v>High</v>
      </c>
    </row>
    <row r="2479" customFormat="false" ht="18.65" hidden="false" customHeight="false" outlineLevel="0" collapsed="false">
      <c r="A2479" s="5" t="s">
        <v>2523</v>
      </c>
      <c r="B2479" s="6" t="s">
        <v>37</v>
      </c>
      <c r="C2479" s="6" t="s">
        <v>30</v>
      </c>
      <c r="D2479" s="6" t="s">
        <v>30</v>
      </c>
      <c r="E2479" s="6" t="s">
        <v>31</v>
      </c>
      <c r="F2479" s="7" t="n">
        <v>37</v>
      </c>
      <c r="G2479" s="6" t="s">
        <v>31</v>
      </c>
      <c r="H2479" s="6" t="s">
        <v>30</v>
      </c>
      <c r="I2479" s="6" t="s">
        <v>30</v>
      </c>
      <c r="J2479" s="6" t="s">
        <v>32</v>
      </c>
      <c r="K2479" s="6" t="s">
        <v>32</v>
      </c>
      <c r="L2479" s="6" t="s">
        <v>32</v>
      </c>
      <c r="M2479" s="6" t="s">
        <v>32</v>
      </c>
      <c r="N2479" s="6" t="s">
        <v>32</v>
      </c>
      <c r="O2479" s="6" t="s">
        <v>32</v>
      </c>
      <c r="P2479" s="6" t="s">
        <v>33</v>
      </c>
      <c r="Q2479" s="6" t="s">
        <v>30</v>
      </c>
      <c r="R2479" s="6" t="s">
        <v>53</v>
      </c>
      <c r="S2479" s="8" t="n">
        <v>20.3</v>
      </c>
      <c r="T2479" s="8" t="n">
        <v>755.4</v>
      </c>
      <c r="U2479" s="6" t="s">
        <v>30</v>
      </c>
      <c r="V2479" s="8" t="n">
        <f aca="false">IF(X2479="0-1 Year", ROUND(S2479/0.474, 2), IF(X2479="1-2 Years", ROUND(S2479/0.287, 2), ROUND(S2479/0.14, 2)))</f>
        <v>145</v>
      </c>
      <c r="W2479" s="6" t="str">
        <f aca="false">IF(V2479&gt;4000, "High", IF(V2479&gt;2000, "Medium", "Low"))</f>
        <v>Low</v>
      </c>
      <c r="X2479" s="9" t="s">
        <v>1765</v>
      </c>
      <c r="Y2479" s="10" t="n">
        <f aca="false">IF(U2479="Yes", 1, 0)</f>
        <v>0</v>
      </c>
      <c r="Z2479" s="10" t="n">
        <v>1</v>
      </c>
      <c r="AA2479" s="11" t="n">
        <f aca="false">MAX(0, ($S2479 * 0.35) - ($F2479 * 0.3))</f>
        <v>0</v>
      </c>
      <c r="AB2479" s="12" t="str">
        <f aca="false">IF(AA2479&gt;20,"High",IF(AA2479&gt;10,"Medium","Low"))</f>
        <v>Low</v>
      </c>
    </row>
    <row r="2480" customFormat="false" ht="18.65" hidden="false" customHeight="false" outlineLevel="0" collapsed="false">
      <c r="A2480" s="5" t="s">
        <v>2524</v>
      </c>
      <c r="B2480" s="6" t="s">
        <v>37</v>
      </c>
      <c r="C2480" s="6" t="s">
        <v>30</v>
      </c>
      <c r="D2480" s="6" t="s">
        <v>30</v>
      </c>
      <c r="E2480" s="6" t="s">
        <v>30</v>
      </c>
      <c r="F2480" s="7" t="n">
        <v>38</v>
      </c>
      <c r="G2480" s="6" t="s">
        <v>31</v>
      </c>
      <c r="H2480" s="6" t="s">
        <v>30</v>
      </c>
      <c r="I2480" s="6" t="s">
        <v>30</v>
      </c>
      <c r="J2480" s="6" t="s">
        <v>32</v>
      </c>
      <c r="K2480" s="6" t="s">
        <v>32</v>
      </c>
      <c r="L2480" s="6" t="s">
        <v>32</v>
      </c>
      <c r="M2480" s="6" t="s">
        <v>32</v>
      </c>
      <c r="N2480" s="6" t="s">
        <v>32</v>
      </c>
      <c r="O2480" s="6" t="s">
        <v>32</v>
      </c>
      <c r="P2480" s="6" t="s">
        <v>33</v>
      </c>
      <c r="Q2480" s="6" t="s">
        <v>30</v>
      </c>
      <c r="R2480" s="6" t="s">
        <v>34</v>
      </c>
      <c r="S2480" s="8" t="n">
        <v>19.3</v>
      </c>
      <c r="T2480" s="8" t="n">
        <v>755.5</v>
      </c>
      <c r="U2480" s="6" t="s">
        <v>30</v>
      </c>
      <c r="V2480" s="8" t="n">
        <f aca="false">IF(X2480="0-1 Year", ROUND(S2480/0.474, 2), IF(X2480="1-2 Years", ROUND(S2480/0.287, 2), ROUND(S2480/0.14, 2)))</f>
        <v>137.86</v>
      </c>
      <c r="W2480" s="6" t="str">
        <f aca="false">IF(V2480&gt;4000, "High", IF(V2480&gt;2000, "Medium", "Low"))</f>
        <v>Low</v>
      </c>
      <c r="X2480" s="9" t="s">
        <v>1765</v>
      </c>
      <c r="Y2480" s="10" t="n">
        <f aca="false">IF(U2480="Yes", 1, 0)</f>
        <v>0</v>
      </c>
      <c r="Z2480" s="10" t="n">
        <v>1</v>
      </c>
      <c r="AA2480" s="11" t="n">
        <f aca="false">MAX(0, ($S2480 * 0.35) - ($F2480 * 0.3))</f>
        <v>0</v>
      </c>
      <c r="AB2480" s="12" t="str">
        <f aca="false">IF(AA2480&gt;20,"High",IF(AA2480&gt;10,"Medium","Low"))</f>
        <v>Low</v>
      </c>
    </row>
    <row r="2481" customFormat="false" ht="18.65" hidden="false" customHeight="false" outlineLevel="0" collapsed="false">
      <c r="A2481" s="5" t="s">
        <v>2525</v>
      </c>
      <c r="B2481" s="6" t="s">
        <v>29</v>
      </c>
      <c r="C2481" s="6" t="s">
        <v>30</v>
      </c>
      <c r="D2481" s="6" t="s">
        <v>31</v>
      </c>
      <c r="E2481" s="6" t="s">
        <v>31</v>
      </c>
      <c r="F2481" s="7" t="n">
        <v>31</v>
      </c>
      <c r="G2481" s="6" t="s">
        <v>31</v>
      </c>
      <c r="H2481" s="6" t="s">
        <v>31</v>
      </c>
      <c r="I2481" s="6" t="s">
        <v>30</v>
      </c>
      <c r="J2481" s="6" t="s">
        <v>32</v>
      </c>
      <c r="K2481" s="6" t="s">
        <v>32</v>
      </c>
      <c r="L2481" s="6" t="s">
        <v>32</v>
      </c>
      <c r="M2481" s="6" t="s">
        <v>32</v>
      </c>
      <c r="N2481" s="6" t="s">
        <v>32</v>
      </c>
      <c r="O2481" s="6" t="s">
        <v>32</v>
      </c>
      <c r="P2481" s="6" t="s">
        <v>166</v>
      </c>
      <c r="Q2481" s="6" t="s">
        <v>30</v>
      </c>
      <c r="R2481" s="6" t="s">
        <v>34</v>
      </c>
      <c r="S2481" s="8" t="n">
        <v>25.75</v>
      </c>
      <c r="T2481" s="8" t="n">
        <v>755.6</v>
      </c>
      <c r="U2481" s="6" t="s">
        <v>30</v>
      </c>
      <c r="V2481" s="8" t="n">
        <f aca="false">IF(X2481="0-1 Year", ROUND(S2481/0.474, 2), IF(X2481="1-2 Years", ROUND(S2481/0.287, 2), ROUND(S2481/0.14, 2)))</f>
        <v>183.93</v>
      </c>
      <c r="W2481" s="6" t="str">
        <f aca="false">IF(V2481&gt;4000, "High", IF(V2481&gt;2000, "Medium", "Low"))</f>
        <v>Low</v>
      </c>
      <c r="X2481" s="9" t="s">
        <v>1765</v>
      </c>
      <c r="Y2481" s="10" t="n">
        <f aca="false">IF(U2481="Yes", 1, 0)</f>
        <v>0</v>
      </c>
      <c r="Z2481" s="10" t="n">
        <v>1</v>
      </c>
      <c r="AA2481" s="11" t="n">
        <f aca="false">MAX(0, ($S2481 * 0.35) - ($F2481 * 0.3))</f>
        <v>0</v>
      </c>
      <c r="AB2481" s="12" t="str">
        <f aca="false">IF(AA2481&gt;20,"High",IF(AA2481&gt;10,"Medium","Low"))</f>
        <v>Low</v>
      </c>
    </row>
    <row r="2482" customFormat="false" ht="18.65" hidden="false" customHeight="false" outlineLevel="0" collapsed="false">
      <c r="A2482" s="5" t="s">
        <v>2526</v>
      </c>
      <c r="B2482" s="6" t="s">
        <v>37</v>
      </c>
      <c r="C2482" s="6" t="s">
        <v>30</v>
      </c>
      <c r="D2482" s="6" t="s">
        <v>31</v>
      </c>
      <c r="E2482" s="6" t="s">
        <v>31</v>
      </c>
      <c r="F2482" s="7" t="n">
        <v>38</v>
      </c>
      <c r="G2482" s="6" t="s">
        <v>31</v>
      </c>
      <c r="H2482" s="6" t="s">
        <v>30</v>
      </c>
      <c r="I2482" s="6" t="s">
        <v>30</v>
      </c>
      <c r="J2482" s="6" t="s">
        <v>32</v>
      </c>
      <c r="K2482" s="6" t="s">
        <v>32</v>
      </c>
      <c r="L2482" s="6" t="s">
        <v>32</v>
      </c>
      <c r="M2482" s="6" t="s">
        <v>32</v>
      </c>
      <c r="N2482" s="6" t="s">
        <v>32</v>
      </c>
      <c r="O2482" s="6" t="s">
        <v>32</v>
      </c>
      <c r="P2482" s="6" t="s">
        <v>166</v>
      </c>
      <c r="Q2482" s="6" t="s">
        <v>31</v>
      </c>
      <c r="R2482" s="6" t="s">
        <v>34</v>
      </c>
      <c r="S2482" s="8" t="n">
        <v>19.95</v>
      </c>
      <c r="T2482" s="8" t="n">
        <v>756.4</v>
      </c>
      <c r="U2482" s="6" t="s">
        <v>30</v>
      </c>
      <c r="V2482" s="8" t="n">
        <f aca="false">IF(X2482="0-1 Year", ROUND(S2482/0.474, 2), IF(X2482="1-2 Years", ROUND(S2482/0.287, 2), ROUND(S2482/0.14, 2)))</f>
        <v>142.5</v>
      </c>
      <c r="W2482" s="6" t="str">
        <f aca="false">IF(V2482&gt;4000, "High", IF(V2482&gt;2000, "Medium", "Low"))</f>
        <v>Low</v>
      </c>
      <c r="X2482" s="9" t="s">
        <v>1765</v>
      </c>
      <c r="Y2482" s="10" t="n">
        <f aca="false">IF(U2482="Yes", 1, 0)</f>
        <v>0</v>
      </c>
      <c r="Z2482" s="10" t="n">
        <v>1</v>
      </c>
      <c r="AA2482" s="11" t="n">
        <f aca="false">MAX(0, ($S2482 * 0.35) - ($F2482 * 0.3))</f>
        <v>0</v>
      </c>
      <c r="AB2482" s="12" t="str">
        <f aca="false">IF(AA2482&gt;20,"High",IF(AA2482&gt;10,"Medium","Low"))</f>
        <v>Low</v>
      </c>
    </row>
    <row r="2483" customFormat="false" ht="18.65" hidden="false" customHeight="false" outlineLevel="0" collapsed="false">
      <c r="A2483" s="5" t="s">
        <v>2527</v>
      </c>
      <c r="B2483" s="6" t="s">
        <v>37</v>
      </c>
      <c r="C2483" s="6" t="s">
        <v>31</v>
      </c>
      <c r="D2483" s="6" t="s">
        <v>30</v>
      </c>
      <c r="E2483" s="6" t="s">
        <v>30</v>
      </c>
      <c r="F2483" s="7" t="n">
        <v>15</v>
      </c>
      <c r="G2483" s="6" t="s">
        <v>31</v>
      </c>
      <c r="H2483" s="6" t="s">
        <v>31</v>
      </c>
      <c r="I2483" s="6" t="s">
        <v>203</v>
      </c>
      <c r="J2483" s="6" t="s">
        <v>30</v>
      </c>
      <c r="K2483" s="6" t="s">
        <v>30</v>
      </c>
      <c r="L2483" s="6" t="s">
        <v>30</v>
      </c>
      <c r="M2483" s="6" t="s">
        <v>31</v>
      </c>
      <c r="N2483" s="6" t="s">
        <v>30</v>
      </c>
      <c r="O2483" s="6" t="s">
        <v>30</v>
      </c>
      <c r="P2483" s="6" t="s">
        <v>38</v>
      </c>
      <c r="Q2483" s="6" t="s">
        <v>30</v>
      </c>
      <c r="R2483" s="6" t="s">
        <v>58</v>
      </c>
      <c r="S2483" s="8" t="n">
        <v>55</v>
      </c>
      <c r="T2483" s="8" t="n">
        <v>757.1</v>
      </c>
      <c r="U2483" s="6" t="s">
        <v>31</v>
      </c>
      <c r="V2483" s="8" t="n">
        <f aca="false">IF(X2483="0-1 Year", ROUND(S2483/0.474, 2), IF(X2483="1-2 Years", ROUND(S2483/0.287, 2), ROUND(S2483/0.14, 2)))</f>
        <v>191.64</v>
      </c>
      <c r="W2483" s="6" t="str">
        <f aca="false">IF(V2483&gt;4000, "High", IF(V2483&gt;2000, "Medium", "Low"))</f>
        <v>Low</v>
      </c>
      <c r="X2483" s="9" t="s">
        <v>1275</v>
      </c>
      <c r="Y2483" s="10" t="n">
        <f aca="false">IF(U2483="Yes", 1, 0)</f>
        <v>1</v>
      </c>
      <c r="Z2483" s="10" t="n">
        <v>1</v>
      </c>
      <c r="AA2483" s="11" t="n">
        <f aca="false">MAX(0, ($S2483 * 0.35) - ($F2483 * 0.3))</f>
        <v>14.75</v>
      </c>
      <c r="AB2483" s="12" t="str">
        <f aca="false">IF(AA2483&gt;20,"High",IF(AA2483&gt;10,"Medium","Low"))</f>
        <v>Medium</v>
      </c>
    </row>
    <row r="2484" customFormat="false" ht="18.65" hidden="false" customHeight="false" outlineLevel="0" collapsed="false">
      <c r="A2484" s="5" t="s">
        <v>2528</v>
      </c>
      <c r="B2484" s="6" t="s">
        <v>37</v>
      </c>
      <c r="C2484" s="6" t="s">
        <v>30</v>
      </c>
      <c r="D2484" s="6" t="s">
        <v>31</v>
      </c>
      <c r="E2484" s="6" t="s">
        <v>31</v>
      </c>
      <c r="F2484" s="7" t="n">
        <v>39</v>
      </c>
      <c r="G2484" s="6" t="s">
        <v>31</v>
      </c>
      <c r="H2484" s="6" t="s">
        <v>30</v>
      </c>
      <c r="I2484" s="6" t="s">
        <v>30</v>
      </c>
      <c r="J2484" s="6" t="s">
        <v>32</v>
      </c>
      <c r="K2484" s="6" t="s">
        <v>32</v>
      </c>
      <c r="L2484" s="6" t="s">
        <v>32</v>
      </c>
      <c r="M2484" s="6" t="s">
        <v>32</v>
      </c>
      <c r="N2484" s="6" t="s">
        <v>32</v>
      </c>
      <c r="O2484" s="6" t="s">
        <v>32</v>
      </c>
      <c r="P2484" s="6" t="s">
        <v>166</v>
      </c>
      <c r="Q2484" s="6" t="s">
        <v>30</v>
      </c>
      <c r="R2484" s="6" t="s">
        <v>34</v>
      </c>
      <c r="S2484" s="8" t="n">
        <v>19.75</v>
      </c>
      <c r="T2484" s="8" t="n">
        <v>757.95</v>
      </c>
      <c r="U2484" s="6" t="s">
        <v>30</v>
      </c>
      <c r="V2484" s="8" t="n">
        <f aca="false">IF(X2484="0-1 Year", ROUND(S2484/0.474, 2), IF(X2484="1-2 Years", ROUND(S2484/0.287, 2), ROUND(S2484/0.14, 2)))</f>
        <v>141.07</v>
      </c>
      <c r="W2484" s="6" t="str">
        <f aca="false">IF(V2484&gt;4000, "High", IF(V2484&gt;2000, "Medium", "Low"))</f>
        <v>Low</v>
      </c>
      <c r="X2484" s="9" t="s">
        <v>1765</v>
      </c>
      <c r="Y2484" s="10" t="n">
        <f aca="false">IF(U2484="Yes", 1, 0)</f>
        <v>0</v>
      </c>
      <c r="Z2484" s="10" t="n">
        <v>1</v>
      </c>
      <c r="AA2484" s="11" t="n">
        <f aca="false">MAX(0, ($S2484 * 0.35) - ($F2484 * 0.3))</f>
        <v>0</v>
      </c>
      <c r="AB2484" s="12" t="str">
        <f aca="false">IF(AA2484&gt;20,"High",IF(AA2484&gt;10,"Medium","Low"))</f>
        <v>Low</v>
      </c>
    </row>
    <row r="2485" customFormat="false" ht="18.65" hidden="false" customHeight="false" outlineLevel="0" collapsed="false">
      <c r="A2485" s="5" t="s">
        <v>2529</v>
      </c>
      <c r="B2485" s="6" t="s">
        <v>29</v>
      </c>
      <c r="C2485" s="6" t="s">
        <v>30</v>
      </c>
      <c r="D2485" s="6" t="s">
        <v>30</v>
      </c>
      <c r="E2485" s="6" t="s">
        <v>30</v>
      </c>
      <c r="F2485" s="7" t="n">
        <v>9</v>
      </c>
      <c r="G2485" s="6" t="s">
        <v>31</v>
      </c>
      <c r="H2485" s="6" t="s">
        <v>31</v>
      </c>
      <c r="I2485" s="6" t="s">
        <v>517</v>
      </c>
      <c r="J2485" s="6" t="s">
        <v>30</v>
      </c>
      <c r="K2485" s="6" t="s">
        <v>30</v>
      </c>
      <c r="L2485" s="6" t="s">
        <v>30</v>
      </c>
      <c r="M2485" s="6" t="s">
        <v>30</v>
      </c>
      <c r="N2485" s="6" t="s">
        <v>31</v>
      </c>
      <c r="O2485" s="6" t="s">
        <v>30</v>
      </c>
      <c r="P2485" s="6" t="s">
        <v>38</v>
      </c>
      <c r="Q2485" s="6" t="s">
        <v>31</v>
      </c>
      <c r="R2485" s="6" t="s">
        <v>39</v>
      </c>
      <c r="S2485" s="8" t="n">
        <v>85.35</v>
      </c>
      <c r="T2485" s="8" t="n">
        <v>758.6</v>
      </c>
      <c r="U2485" s="6" t="s">
        <v>31</v>
      </c>
      <c r="V2485" s="8" t="n">
        <f aca="false">IF(X2485="0-1 Year", ROUND(S2485/0.474, 2), IF(X2485="1-2 Years", ROUND(S2485/0.287, 2), ROUND(S2485/0.14, 2)))</f>
        <v>180.06</v>
      </c>
      <c r="W2485" s="6" t="str">
        <f aca="false">IF(V2485&gt;4000, "High", IF(V2485&gt;2000, "Medium", "Low"))</f>
        <v>Low</v>
      </c>
      <c r="X2485" s="9" t="s">
        <v>35</v>
      </c>
      <c r="Y2485" s="10" t="n">
        <f aca="false">IF(U2485="Yes", 1, 0)</f>
        <v>1</v>
      </c>
      <c r="Z2485" s="10" t="n">
        <v>1</v>
      </c>
      <c r="AA2485" s="11" t="n">
        <f aca="false">MAX(0, ($S2485 * 0.35) - ($F2485 * 0.3))</f>
        <v>27.1725</v>
      </c>
      <c r="AB2485" s="12" t="str">
        <f aca="false">IF(AA2485&gt;20,"High",IF(AA2485&gt;10,"Medium","Low"))</f>
        <v>High</v>
      </c>
    </row>
    <row r="2486" customFormat="false" ht="18.65" hidden="false" customHeight="false" outlineLevel="0" collapsed="false">
      <c r="A2486" s="5" t="s">
        <v>2530</v>
      </c>
      <c r="B2486" s="6" t="s">
        <v>29</v>
      </c>
      <c r="C2486" s="6" t="s">
        <v>30</v>
      </c>
      <c r="D2486" s="6" t="s">
        <v>31</v>
      </c>
      <c r="E2486" s="6" t="s">
        <v>31</v>
      </c>
      <c r="F2486" s="7" t="n">
        <v>35</v>
      </c>
      <c r="G2486" s="6" t="s">
        <v>31</v>
      </c>
      <c r="H2486" s="6" t="s">
        <v>30</v>
      </c>
      <c r="I2486" s="6" t="s">
        <v>30</v>
      </c>
      <c r="J2486" s="6" t="s">
        <v>32</v>
      </c>
      <c r="K2486" s="6" t="s">
        <v>32</v>
      </c>
      <c r="L2486" s="6" t="s">
        <v>32</v>
      </c>
      <c r="M2486" s="6" t="s">
        <v>32</v>
      </c>
      <c r="N2486" s="6" t="s">
        <v>32</v>
      </c>
      <c r="O2486" s="6" t="s">
        <v>32</v>
      </c>
      <c r="P2486" s="6" t="s">
        <v>166</v>
      </c>
      <c r="Q2486" s="6" t="s">
        <v>30</v>
      </c>
      <c r="R2486" s="6" t="s">
        <v>53</v>
      </c>
      <c r="S2486" s="8" t="n">
        <v>20.5</v>
      </c>
      <c r="T2486" s="8" t="n">
        <v>759.35</v>
      </c>
      <c r="U2486" s="6" t="s">
        <v>30</v>
      </c>
      <c r="V2486" s="8" t="n">
        <f aca="false">IF(X2486="0-1 Year", ROUND(S2486/0.474, 2), IF(X2486="1-2 Years", ROUND(S2486/0.287, 2), ROUND(S2486/0.14, 2)))</f>
        <v>146.43</v>
      </c>
      <c r="W2486" s="6" t="str">
        <f aca="false">IF(V2486&gt;4000, "High", IF(V2486&gt;2000, "Medium", "Low"))</f>
        <v>Low</v>
      </c>
      <c r="X2486" s="9" t="s">
        <v>1765</v>
      </c>
      <c r="Y2486" s="10" t="n">
        <f aca="false">IF(U2486="Yes", 1, 0)</f>
        <v>0</v>
      </c>
      <c r="Z2486" s="10" t="n">
        <v>1</v>
      </c>
      <c r="AA2486" s="11" t="n">
        <f aca="false">MAX(0, ($S2486 * 0.35) - ($F2486 * 0.3))</f>
        <v>0</v>
      </c>
      <c r="AB2486" s="12" t="str">
        <f aca="false">IF(AA2486&gt;20,"High",IF(AA2486&gt;10,"Medium","Low"))</f>
        <v>Low</v>
      </c>
    </row>
    <row r="2487" customFormat="false" ht="18.65" hidden="false" customHeight="false" outlineLevel="0" collapsed="false">
      <c r="A2487" s="5" t="s">
        <v>2531</v>
      </c>
      <c r="B2487" s="6" t="s">
        <v>29</v>
      </c>
      <c r="C2487" s="6" t="s">
        <v>30</v>
      </c>
      <c r="D2487" s="6" t="s">
        <v>31</v>
      </c>
      <c r="E2487" s="6" t="s">
        <v>31</v>
      </c>
      <c r="F2487" s="7" t="n">
        <v>8</v>
      </c>
      <c r="G2487" s="6" t="s">
        <v>31</v>
      </c>
      <c r="H2487" s="6" t="s">
        <v>30</v>
      </c>
      <c r="I2487" s="6" t="s">
        <v>517</v>
      </c>
      <c r="J2487" s="6" t="s">
        <v>30</v>
      </c>
      <c r="K2487" s="6" t="s">
        <v>30</v>
      </c>
      <c r="L2487" s="6" t="s">
        <v>31</v>
      </c>
      <c r="M2487" s="6" t="s">
        <v>30</v>
      </c>
      <c r="N2487" s="6" t="s">
        <v>31</v>
      </c>
      <c r="O2487" s="6" t="s">
        <v>31</v>
      </c>
      <c r="P2487" s="6" t="s">
        <v>38</v>
      </c>
      <c r="Q2487" s="6" t="s">
        <v>31</v>
      </c>
      <c r="R2487" s="6" t="s">
        <v>39</v>
      </c>
      <c r="S2487" s="8" t="n">
        <v>94.75</v>
      </c>
      <c r="T2487" s="8" t="n">
        <v>759.55</v>
      </c>
      <c r="U2487" s="6" t="s">
        <v>30</v>
      </c>
      <c r="V2487" s="8" t="n">
        <f aca="false">IF(X2487="0-1 Year", ROUND(S2487/0.474, 2), IF(X2487="1-2 Years", ROUND(S2487/0.287, 2), ROUND(S2487/0.14, 2)))</f>
        <v>199.89</v>
      </c>
      <c r="W2487" s="6" t="str">
        <f aca="false">IF(V2487&gt;4000, "High", IF(V2487&gt;2000, "Medium", "Low"))</f>
        <v>Low</v>
      </c>
      <c r="X2487" s="9" t="s">
        <v>35</v>
      </c>
      <c r="Y2487" s="10" t="n">
        <f aca="false">IF(U2487="Yes", 1, 0)</f>
        <v>0</v>
      </c>
      <c r="Z2487" s="10" t="n">
        <v>1</v>
      </c>
      <c r="AA2487" s="11" t="n">
        <f aca="false">MAX(0, ($S2487 * 0.35) - ($F2487 * 0.3))</f>
        <v>30.7625</v>
      </c>
      <c r="AB2487" s="12" t="str">
        <f aca="false">IF(AA2487&gt;20,"High",IF(AA2487&gt;10,"Medium","Low"))</f>
        <v>High</v>
      </c>
    </row>
    <row r="2488" customFormat="false" ht="18.65" hidden="false" customHeight="false" outlineLevel="0" collapsed="false">
      <c r="A2488" s="5" t="s">
        <v>2532</v>
      </c>
      <c r="B2488" s="6" t="s">
        <v>29</v>
      </c>
      <c r="C2488" s="6" t="s">
        <v>30</v>
      </c>
      <c r="D2488" s="6" t="s">
        <v>30</v>
      </c>
      <c r="E2488" s="6" t="s">
        <v>30</v>
      </c>
      <c r="F2488" s="7" t="n">
        <v>11</v>
      </c>
      <c r="G2488" s="6" t="s">
        <v>31</v>
      </c>
      <c r="H2488" s="6" t="s">
        <v>30</v>
      </c>
      <c r="I2488" s="6" t="s">
        <v>517</v>
      </c>
      <c r="J2488" s="6" t="s">
        <v>30</v>
      </c>
      <c r="K2488" s="6" t="s">
        <v>30</v>
      </c>
      <c r="L2488" s="6" t="s">
        <v>30</v>
      </c>
      <c r="M2488" s="6" t="s">
        <v>30</v>
      </c>
      <c r="N2488" s="6" t="s">
        <v>30</v>
      </c>
      <c r="O2488" s="6" t="s">
        <v>30</v>
      </c>
      <c r="P2488" s="6" t="s">
        <v>38</v>
      </c>
      <c r="Q2488" s="6" t="s">
        <v>30</v>
      </c>
      <c r="R2488" s="6" t="s">
        <v>39</v>
      </c>
      <c r="S2488" s="8" t="n">
        <v>70.2</v>
      </c>
      <c r="T2488" s="8" t="n">
        <v>760.05</v>
      </c>
      <c r="U2488" s="6" t="s">
        <v>30</v>
      </c>
      <c r="V2488" s="8" t="n">
        <f aca="false">IF(X2488="0-1 Year", ROUND(S2488/0.474, 2), IF(X2488="1-2 Years", ROUND(S2488/0.287, 2), ROUND(S2488/0.14, 2)))</f>
        <v>148.1</v>
      </c>
      <c r="W2488" s="6" t="str">
        <f aca="false">IF(V2488&gt;4000, "High", IF(V2488&gt;2000, "Medium", "Low"))</f>
        <v>Low</v>
      </c>
      <c r="X2488" s="9" t="s">
        <v>35</v>
      </c>
      <c r="Y2488" s="10" t="n">
        <f aca="false">IF(U2488="Yes", 1, 0)</f>
        <v>0</v>
      </c>
      <c r="Z2488" s="10" t="n">
        <v>1</v>
      </c>
      <c r="AA2488" s="11" t="n">
        <f aca="false">MAX(0, ($S2488 * 0.35) - ($F2488 * 0.3))</f>
        <v>21.27</v>
      </c>
      <c r="AB2488" s="12" t="str">
        <f aca="false">IF(AA2488&gt;20,"High",IF(AA2488&gt;10,"Medium","Low"))</f>
        <v>High</v>
      </c>
    </row>
    <row r="2489" customFormat="false" ht="18.65" hidden="false" customHeight="false" outlineLevel="0" collapsed="false">
      <c r="A2489" s="5" t="s">
        <v>2533</v>
      </c>
      <c r="B2489" s="6" t="s">
        <v>37</v>
      </c>
      <c r="C2489" s="6" t="s">
        <v>30</v>
      </c>
      <c r="D2489" s="6" t="s">
        <v>31</v>
      </c>
      <c r="E2489" s="6" t="s">
        <v>31</v>
      </c>
      <c r="F2489" s="7" t="n">
        <v>42</v>
      </c>
      <c r="G2489" s="6" t="s">
        <v>31</v>
      </c>
      <c r="H2489" s="6" t="s">
        <v>30</v>
      </c>
      <c r="I2489" s="6" t="s">
        <v>30</v>
      </c>
      <c r="J2489" s="6" t="s">
        <v>32</v>
      </c>
      <c r="K2489" s="6" t="s">
        <v>32</v>
      </c>
      <c r="L2489" s="6" t="s">
        <v>32</v>
      </c>
      <c r="M2489" s="6" t="s">
        <v>32</v>
      </c>
      <c r="N2489" s="6" t="s">
        <v>32</v>
      </c>
      <c r="O2489" s="6" t="s">
        <v>32</v>
      </c>
      <c r="P2489" s="6" t="s">
        <v>33</v>
      </c>
      <c r="Q2489" s="6" t="s">
        <v>31</v>
      </c>
      <c r="R2489" s="6" t="s">
        <v>39</v>
      </c>
      <c r="S2489" s="8" t="n">
        <v>19.05</v>
      </c>
      <c r="T2489" s="8" t="n">
        <v>761.85</v>
      </c>
      <c r="U2489" s="6" t="s">
        <v>30</v>
      </c>
      <c r="V2489" s="8" t="n">
        <f aca="false">IF(X2489="0-1 Year", ROUND(S2489/0.474, 2), IF(X2489="1-2 Years", ROUND(S2489/0.287, 2), ROUND(S2489/0.14, 2)))</f>
        <v>136.07</v>
      </c>
      <c r="W2489" s="6" t="str">
        <f aca="false">IF(V2489&gt;4000, "High", IF(V2489&gt;2000, "Medium", "Low"))</f>
        <v>Low</v>
      </c>
      <c r="X2489" s="9" t="s">
        <v>1765</v>
      </c>
      <c r="Y2489" s="10" t="n">
        <f aca="false">IF(U2489="Yes", 1, 0)</f>
        <v>0</v>
      </c>
      <c r="Z2489" s="10" t="n">
        <v>1</v>
      </c>
      <c r="AA2489" s="11" t="n">
        <f aca="false">MAX(0, ($S2489 * 0.35) - ($F2489 * 0.3))</f>
        <v>0</v>
      </c>
      <c r="AB2489" s="12" t="str">
        <f aca="false">IF(AA2489&gt;20,"High",IF(AA2489&gt;10,"Medium","Low"))</f>
        <v>Low</v>
      </c>
    </row>
    <row r="2490" customFormat="false" ht="18.65" hidden="false" customHeight="false" outlineLevel="0" collapsed="false">
      <c r="A2490" s="5" t="s">
        <v>2534</v>
      </c>
      <c r="B2490" s="6" t="s">
        <v>37</v>
      </c>
      <c r="C2490" s="6" t="s">
        <v>30</v>
      </c>
      <c r="D2490" s="6" t="s">
        <v>31</v>
      </c>
      <c r="E2490" s="6" t="s">
        <v>31</v>
      </c>
      <c r="F2490" s="7" t="n">
        <v>27</v>
      </c>
      <c r="G2490" s="6" t="s">
        <v>31</v>
      </c>
      <c r="H2490" s="6" t="s">
        <v>31</v>
      </c>
      <c r="I2490" s="6" t="s">
        <v>30</v>
      </c>
      <c r="J2490" s="6" t="s">
        <v>32</v>
      </c>
      <c r="K2490" s="6" t="s">
        <v>32</v>
      </c>
      <c r="L2490" s="6" t="s">
        <v>32</v>
      </c>
      <c r="M2490" s="6" t="s">
        <v>32</v>
      </c>
      <c r="N2490" s="6" t="s">
        <v>32</v>
      </c>
      <c r="O2490" s="6" t="s">
        <v>32</v>
      </c>
      <c r="P2490" s="6" t="s">
        <v>166</v>
      </c>
      <c r="Q2490" s="6" t="s">
        <v>30</v>
      </c>
      <c r="R2490" s="6" t="s">
        <v>39</v>
      </c>
      <c r="S2490" s="8" t="n">
        <v>24.5</v>
      </c>
      <c r="T2490" s="8" t="n">
        <v>761.95</v>
      </c>
      <c r="U2490" s="6" t="s">
        <v>30</v>
      </c>
      <c r="V2490" s="8" t="n">
        <f aca="false">IF(X2490="0-1 Year", ROUND(S2490/0.474, 2), IF(X2490="1-2 Years", ROUND(S2490/0.287, 2), ROUND(S2490/0.14, 2)))</f>
        <v>175</v>
      </c>
      <c r="W2490" s="6" t="str">
        <f aca="false">IF(V2490&gt;4000, "High", IF(V2490&gt;2000, "Medium", "Low"))</f>
        <v>Low</v>
      </c>
      <c r="X2490" s="9" t="s">
        <v>1765</v>
      </c>
      <c r="Y2490" s="10" t="n">
        <f aca="false">IF(U2490="Yes", 1, 0)</f>
        <v>0</v>
      </c>
      <c r="Z2490" s="10" t="n">
        <v>1</v>
      </c>
      <c r="AA2490" s="11" t="n">
        <f aca="false">MAX(0, ($S2490 * 0.35) - ($F2490 * 0.3))</f>
        <v>0.475</v>
      </c>
      <c r="AB2490" s="12" t="str">
        <f aca="false">IF(AA2490&gt;20,"High",IF(AA2490&gt;10,"Medium","Low"))</f>
        <v>Low</v>
      </c>
    </row>
    <row r="2491" customFormat="false" ht="18.65" hidden="false" customHeight="false" outlineLevel="0" collapsed="false">
      <c r="A2491" s="5" t="s">
        <v>2535</v>
      </c>
      <c r="B2491" s="6" t="s">
        <v>37</v>
      </c>
      <c r="C2491" s="6" t="s">
        <v>30</v>
      </c>
      <c r="D2491" s="6" t="s">
        <v>30</v>
      </c>
      <c r="E2491" s="6" t="s">
        <v>30</v>
      </c>
      <c r="F2491" s="7" t="n">
        <v>8</v>
      </c>
      <c r="G2491" s="6" t="s">
        <v>31</v>
      </c>
      <c r="H2491" s="6" t="s">
        <v>31</v>
      </c>
      <c r="I2491" s="6" t="s">
        <v>517</v>
      </c>
      <c r="J2491" s="6" t="s">
        <v>30</v>
      </c>
      <c r="K2491" s="6" t="s">
        <v>30</v>
      </c>
      <c r="L2491" s="6" t="s">
        <v>30</v>
      </c>
      <c r="M2491" s="6" t="s">
        <v>30</v>
      </c>
      <c r="N2491" s="6" t="s">
        <v>31</v>
      </c>
      <c r="O2491" s="6" t="s">
        <v>30</v>
      </c>
      <c r="P2491" s="6" t="s">
        <v>38</v>
      </c>
      <c r="Q2491" s="6" t="s">
        <v>31</v>
      </c>
      <c r="R2491" s="6" t="s">
        <v>39</v>
      </c>
      <c r="S2491" s="8" t="n">
        <v>87.05</v>
      </c>
      <c r="T2491" s="8" t="n">
        <v>762.1</v>
      </c>
      <c r="U2491" s="6" t="s">
        <v>31</v>
      </c>
      <c r="V2491" s="8" t="n">
        <f aca="false">IF(X2491="0-1 Year", ROUND(S2491/0.474, 2), IF(X2491="1-2 Years", ROUND(S2491/0.287, 2), ROUND(S2491/0.14, 2)))</f>
        <v>183.65</v>
      </c>
      <c r="W2491" s="6" t="str">
        <f aca="false">IF(V2491&gt;4000, "High", IF(V2491&gt;2000, "Medium", "Low"))</f>
        <v>Low</v>
      </c>
      <c r="X2491" s="9" t="s">
        <v>35</v>
      </c>
      <c r="Y2491" s="10" t="n">
        <f aca="false">IF(U2491="Yes", 1, 0)</f>
        <v>1</v>
      </c>
      <c r="Z2491" s="10" t="n">
        <v>1</v>
      </c>
      <c r="AA2491" s="11" t="n">
        <f aca="false">MAX(0, ($S2491 * 0.35) - ($F2491 * 0.3))</f>
        <v>28.0675</v>
      </c>
      <c r="AB2491" s="12" t="str">
        <f aca="false">IF(AA2491&gt;20,"High",IF(AA2491&gt;10,"Medium","Low"))</f>
        <v>High</v>
      </c>
    </row>
    <row r="2492" customFormat="false" ht="18.65" hidden="false" customHeight="false" outlineLevel="0" collapsed="false">
      <c r="A2492" s="5" t="s">
        <v>2536</v>
      </c>
      <c r="B2492" s="6" t="s">
        <v>37</v>
      </c>
      <c r="C2492" s="6" t="s">
        <v>30</v>
      </c>
      <c r="D2492" s="6" t="s">
        <v>30</v>
      </c>
      <c r="E2492" s="6" t="s">
        <v>30</v>
      </c>
      <c r="F2492" s="7" t="n">
        <v>16</v>
      </c>
      <c r="G2492" s="6" t="s">
        <v>31</v>
      </c>
      <c r="H2492" s="6" t="s">
        <v>30</v>
      </c>
      <c r="I2492" s="6" t="s">
        <v>203</v>
      </c>
      <c r="J2492" s="6" t="s">
        <v>31</v>
      </c>
      <c r="K2492" s="6" t="s">
        <v>30</v>
      </c>
      <c r="L2492" s="6" t="s">
        <v>30</v>
      </c>
      <c r="M2492" s="6" t="s">
        <v>30</v>
      </c>
      <c r="N2492" s="6" t="s">
        <v>30</v>
      </c>
      <c r="O2492" s="6" t="s">
        <v>30</v>
      </c>
      <c r="P2492" s="6" t="s">
        <v>38</v>
      </c>
      <c r="Q2492" s="6" t="s">
        <v>31</v>
      </c>
      <c r="R2492" s="6" t="s">
        <v>39</v>
      </c>
      <c r="S2492" s="8" t="n">
        <v>50.15</v>
      </c>
      <c r="T2492" s="8" t="n">
        <v>762.25</v>
      </c>
      <c r="U2492" s="6" t="s">
        <v>31</v>
      </c>
      <c r="V2492" s="8" t="n">
        <f aca="false">IF(X2492="0-1 Year", ROUND(S2492/0.474, 2), IF(X2492="1-2 Years", ROUND(S2492/0.287, 2), ROUND(S2492/0.14, 2)))</f>
        <v>174.74</v>
      </c>
      <c r="W2492" s="6" t="str">
        <f aca="false">IF(V2492&gt;4000, "High", IF(V2492&gt;2000, "Medium", "Low"))</f>
        <v>Low</v>
      </c>
      <c r="X2492" s="9" t="s">
        <v>1275</v>
      </c>
      <c r="Y2492" s="10" t="n">
        <f aca="false">IF(U2492="Yes", 1, 0)</f>
        <v>1</v>
      </c>
      <c r="Z2492" s="10" t="n">
        <v>1</v>
      </c>
      <c r="AA2492" s="11" t="n">
        <f aca="false">MAX(0, ($S2492 * 0.35) - ($F2492 * 0.3))</f>
        <v>12.7525</v>
      </c>
      <c r="AB2492" s="12" t="str">
        <f aca="false">IF(AA2492&gt;20,"High",IF(AA2492&gt;10,"Medium","Low"))</f>
        <v>Medium</v>
      </c>
    </row>
    <row r="2493" customFormat="false" ht="18.65" hidden="false" customHeight="false" outlineLevel="0" collapsed="false">
      <c r="A2493" s="5" t="s">
        <v>2537</v>
      </c>
      <c r="B2493" s="6" t="s">
        <v>37</v>
      </c>
      <c r="C2493" s="6" t="s">
        <v>30</v>
      </c>
      <c r="D2493" s="6" t="s">
        <v>30</v>
      </c>
      <c r="E2493" s="6" t="s">
        <v>30</v>
      </c>
      <c r="F2493" s="7" t="n">
        <v>39</v>
      </c>
      <c r="G2493" s="6" t="s">
        <v>31</v>
      </c>
      <c r="H2493" s="6" t="s">
        <v>30</v>
      </c>
      <c r="I2493" s="6" t="s">
        <v>30</v>
      </c>
      <c r="J2493" s="6" t="s">
        <v>32</v>
      </c>
      <c r="K2493" s="6" t="s">
        <v>32</v>
      </c>
      <c r="L2493" s="6" t="s">
        <v>32</v>
      </c>
      <c r="M2493" s="6" t="s">
        <v>32</v>
      </c>
      <c r="N2493" s="6" t="s">
        <v>32</v>
      </c>
      <c r="O2493" s="6" t="s">
        <v>32</v>
      </c>
      <c r="P2493" s="6" t="s">
        <v>166</v>
      </c>
      <c r="Q2493" s="6" t="s">
        <v>30</v>
      </c>
      <c r="R2493" s="6" t="s">
        <v>58</v>
      </c>
      <c r="S2493" s="8" t="n">
        <v>20.7</v>
      </c>
      <c r="T2493" s="8" t="n">
        <v>762.45</v>
      </c>
      <c r="U2493" s="6" t="s">
        <v>30</v>
      </c>
      <c r="V2493" s="8" t="n">
        <f aca="false">IF(X2493="0-1 Year", ROUND(S2493/0.474, 2), IF(X2493="1-2 Years", ROUND(S2493/0.287, 2), ROUND(S2493/0.14, 2)))</f>
        <v>147.86</v>
      </c>
      <c r="W2493" s="6" t="str">
        <f aca="false">IF(V2493&gt;4000, "High", IF(V2493&gt;2000, "Medium", "Low"))</f>
        <v>Low</v>
      </c>
      <c r="X2493" s="9" t="s">
        <v>1765</v>
      </c>
      <c r="Y2493" s="10" t="n">
        <f aca="false">IF(U2493="Yes", 1, 0)</f>
        <v>0</v>
      </c>
      <c r="Z2493" s="10" t="n">
        <v>1</v>
      </c>
      <c r="AA2493" s="11" t="n">
        <f aca="false">MAX(0, ($S2493 * 0.35) - ($F2493 * 0.3))</f>
        <v>0</v>
      </c>
      <c r="AB2493" s="12" t="str">
        <f aca="false">IF(AA2493&gt;20,"High",IF(AA2493&gt;10,"Medium","Low"))</f>
        <v>Low</v>
      </c>
    </row>
    <row r="2494" customFormat="false" ht="18.65" hidden="false" customHeight="false" outlineLevel="0" collapsed="false">
      <c r="A2494" s="5" t="s">
        <v>2538</v>
      </c>
      <c r="B2494" s="6" t="s">
        <v>37</v>
      </c>
      <c r="C2494" s="6" t="s">
        <v>31</v>
      </c>
      <c r="D2494" s="6" t="s">
        <v>30</v>
      </c>
      <c r="E2494" s="6" t="s">
        <v>30</v>
      </c>
      <c r="F2494" s="7" t="n">
        <v>9</v>
      </c>
      <c r="G2494" s="6" t="s">
        <v>31</v>
      </c>
      <c r="H2494" s="6" t="s">
        <v>31</v>
      </c>
      <c r="I2494" s="6" t="s">
        <v>517</v>
      </c>
      <c r="J2494" s="6" t="s">
        <v>30</v>
      </c>
      <c r="K2494" s="6" t="s">
        <v>30</v>
      </c>
      <c r="L2494" s="6" t="s">
        <v>30</v>
      </c>
      <c r="M2494" s="6" t="s">
        <v>30</v>
      </c>
      <c r="N2494" s="6" t="s">
        <v>30</v>
      </c>
      <c r="O2494" s="6" t="s">
        <v>31</v>
      </c>
      <c r="P2494" s="6" t="s">
        <v>38</v>
      </c>
      <c r="Q2494" s="6" t="s">
        <v>31</v>
      </c>
      <c r="R2494" s="6" t="s">
        <v>39</v>
      </c>
      <c r="S2494" s="8" t="n">
        <v>84.45</v>
      </c>
      <c r="T2494" s="8" t="n">
        <v>762.5</v>
      </c>
      <c r="U2494" s="6" t="s">
        <v>31</v>
      </c>
      <c r="V2494" s="8" t="n">
        <f aca="false">IF(X2494="0-1 Year", ROUND(S2494/0.474, 2), IF(X2494="1-2 Years", ROUND(S2494/0.287, 2), ROUND(S2494/0.14, 2)))</f>
        <v>178.16</v>
      </c>
      <c r="W2494" s="6" t="str">
        <f aca="false">IF(V2494&gt;4000, "High", IF(V2494&gt;2000, "Medium", "Low"))</f>
        <v>Low</v>
      </c>
      <c r="X2494" s="9" t="s">
        <v>35</v>
      </c>
      <c r="Y2494" s="10" t="n">
        <f aca="false">IF(U2494="Yes", 1, 0)</f>
        <v>1</v>
      </c>
      <c r="Z2494" s="10" t="n">
        <v>1</v>
      </c>
      <c r="AA2494" s="11" t="n">
        <f aca="false">MAX(0, ($S2494 * 0.35) - ($F2494 * 0.3))</f>
        <v>26.8575</v>
      </c>
      <c r="AB2494" s="12" t="str">
        <f aca="false">IF(AA2494&gt;20,"High",IF(AA2494&gt;10,"Medium","Low"))</f>
        <v>High</v>
      </c>
    </row>
    <row r="2495" customFormat="false" ht="18.65" hidden="false" customHeight="false" outlineLevel="0" collapsed="false">
      <c r="A2495" s="5" t="s">
        <v>2539</v>
      </c>
      <c r="B2495" s="6" t="s">
        <v>37</v>
      </c>
      <c r="C2495" s="6" t="s">
        <v>30</v>
      </c>
      <c r="D2495" s="6" t="s">
        <v>31</v>
      </c>
      <c r="E2495" s="6" t="s">
        <v>31</v>
      </c>
      <c r="F2495" s="7" t="n">
        <v>38</v>
      </c>
      <c r="G2495" s="6" t="s">
        <v>31</v>
      </c>
      <c r="H2495" s="6" t="s">
        <v>30</v>
      </c>
      <c r="I2495" s="6" t="s">
        <v>30</v>
      </c>
      <c r="J2495" s="6" t="s">
        <v>32</v>
      </c>
      <c r="K2495" s="6" t="s">
        <v>32</v>
      </c>
      <c r="L2495" s="6" t="s">
        <v>32</v>
      </c>
      <c r="M2495" s="6" t="s">
        <v>32</v>
      </c>
      <c r="N2495" s="6" t="s">
        <v>32</v>
      </c>
      <c r="O2495" s="6" t="s">
        <v>32</v>
      </c>
      <c r="P2495" s="6" t="s">
        <v>33</v>
      </c>
      <c r="Q2495" s="6" t="s">
        <v>30</v>
      </c>
      <c r="R2495" s="6" t="s">
        <v>58</v>
      </c>
      <c r="S2495" s="8" t="n">
        <v>19.6</v>
      </c>
      <c r="T2495" s="8" t="n">
        <v>763.1</v>
      </c>
      <c r="U2495" s="6" t="s">
        <v>30</v>
      </c>
      <c r="V2495" s="8" t="n">
        <f aca="false">IF(X2495="0-1 Year", ROUND(S2495/0.474, 2), IF(X2495="1-2 Years", ROUND(S2495/0.287, 2), ROUND(S2495/0.14, 2)))</f>
        <v>140</v>
      </c>
      <c r="W2495" s="6" t="str">
        <f aca="false">IF(V2495&gt;4000, "High", IF(V2495&gt;2000, "Medium", "Low"))</f>
        <v>Low</v>
      </c>
      <c r="X2495" s="9" t="s">
        <v>1765</v>
      </c>
      <c r="Y2495" s="10" t="n">
        <f aca="false">IF(U2495="Yes", 1, 0)</f>
        <v>0</v>
      </c>
      <c r="Z2495" s="10" t="n">
        <v>1</v>
      </c>
      <c r="AA2495" s="11" t="n">
        <f aca="false">MAX(0, ($S2495 * 0.35) - ($F2495 * 0.3))</f>
        <v>0</v>
      </c>
      <c r="AB2495" s="12" t="str">
        <f aca="false">IF(AA2495&gt;20,"High",IF(AA2495&gt;10,"Medium","Low"))</f>
        <v>Low</v>
      </c>
    </row>
    <row r="2496" customFormat="false" ht="18.65" hidden="false" customHeight="false" outlineLevel="0" collapsed="false">
      <c r="A2496" s="5" t="s">
        <v>2540</v>
      </c>
      <c r="B2496" s="6" t="s">
        <v>37</v>
      </c>
      <c r="C2496" s="6" t="s">
        <v>30</v>
      </c>
      <c r="D2496" s="6" t="s">
        <v>30</v>
      </c>
      <c r="E2496" s="6" t="s">
        <v>31</v>
      </c>
      <c r="F2496" s="7" t="n">
        <v>13</v>
      </c>
      <c r="G2496" s="6" t="s">
        <v>31</v>
      </c>
      <c r="H2496" s="6" t="s">
        <v>30</v>
      </c>
      <c r="I2496" s="6" t="s">
        <v>203</v>
      </c>
      <c r="J2496" s="6" t="s">
        <v>31</v>
      </c>
      <c r="K2496" s="6" t="s">
        <v>31</v>
      </c>
      <c r="L2496" s="6" t="s">
        <v>30</v>
      </c>
      <c r="M2496" s="6" t="s">
        <v>30</v>
      </c>
      <c r="N2496" s="6" t="s">
        <v>30</v>
      </c>
      <c r="O2496" s="6" t="s">
        <v>30</v>
      </c>
      <c r="P2496" s="6" t="s">
        <v>38</v>
      </c>
      <c r="Q2496" s="6" t="s">
        <v>31</v>
      </c>
      <c r="R2496" s="6" t="s">
        <v>39</v>
      </c>
      <c r="S2496" s="8" t="n">
        <v>56</v>
      </c>
      <c r="T2496" s="8" t="n">
        <v>764.55</v>
      </c>
      <c r="U2496" s="6" t="s">
        <v>30</v>
      </c>
      <c r="V2496" s="8" t="n">
        <f aca="false">IF(X2496="0-1 Year", ROUND(S2496/0.474, 2), IF(X2496="1-2 Years", ROUND(S2496/0.287, 2), ROUND(S2496/0.14, 2)))</f>
        <v>195.12</v>
      </c>
      <c r="W2496" s="6" t="str">
        <f aca="false">IF(V2496&gt;4000, "High", IF(V2496&gt;2000, "Medium", "Low"))</f>
        <v>Low</v>
      </c>
      <c r="X2496" s="9" t="s">
        <v>1275</v>
      </c>
      <c r="Y2496" s="10" t="n">
        <f aca="false">IF(U2496="Yes", 1, 0)</f>
        <v>0</v>
      </c>
      <c r="Z2496" s="10" t="n">
        <v>1</v>
      </c>
      <c r="AA2496" s="11" t="n">
        <f aca="false">MAX(0, ($S2496 * 0.35) - ($F2496 * 0.3))</f>
        <v>15.7</v>
      </c>
      <c r="AB2496" s="12" t="str">
        <f aca="false">IF(AA2496&gt;20,"High",IF(AA2496&gt;10,"Medium","Low"))</f>
        <v>Medium</v>
      </c>
    </row>
    <row r="2497" customFormat="false" ht="18.65" hidden="false" customHeight="false" outlineLevel="0" collapsed="false">
      <c r="A2497" s="5" t="s">
        <v>2541</v>
      </c>
      <c r="B2497" s="6" t="s">
        <v>37</v>
      </c>
      <c r="C2497" s="6" t="s">
        <v>30</v>
      </c>
      <c r="D2497" s="6" t="s">
        <v>31</v>
      </c>
      <c r="E2497" s="6" t="s">
        <v>30</v>
      </c>
      <c r="F2497" s="7" t="n">
        <v>8</v>
      </c>
      <c r="G2497" s="6" t="s">
        <v>31</v>
      </c>
      <c r="H2497" s="6" t="s">
        <v>31</v>
      </c>
      <c r="I2497" s="6" t="s">
        <v>517</v>
      </c>
      <c r="J2497" s="6" t="s">
        <v>30</v>
      </c>
      <c r="K2497" s="6" t="s">
        <v>30</v>
      </c>
      <c r="L2497" s="6" t="s">
        <v>30</v>
      </c>
      <c r="M2497" s="6" t="s">
        <v>30</v>
      </c>
      <c r="N2497" s="6" t="s">
        <v>30</v>
      </c>
      <c r="O2497" s="6" t="s">
        <v>31</v>
      </c>
      <c r="P2497" s="6" t="s">
        <v>38</v>
      </c>
      <c r="Q2497" s="6" t="s">
        <v>31</v>
      </c>
      <c r="R2497" s="6" t="s">
        <v>39</v>
      </c>
      <c r="S2497" s="8" t="n">
        <v>84.9</v>
      </c>
      <c r="T2497" s="8" t="n">
        <v>764.95</v>
      </c>
      <c r="U2497" s="6" t="s">
        <v>31</v>
      </c>
      <c r="V2497" s="8" t="n">
        <f aca="false">IF(X2497="0-1 Year", ROUND(S2497/0.474, 2), IF(X2497="1-2 Years", ROUND(S2497/0.287, 2), ROUND(S2497/0.14, 2)))</f>
        <v>179.11</v>
      </c>
      <c r="W2497" s="6" t="str">
        <f aca="false">IF(V2497&gt;4000, "High", IF(V2497&gt;2000, "Medium", "Low"))</f>
        <v>Low</v>
      </c>
      <c r="X2497" s="9" t="s">
        <v>35</v>
      </c>
      <c r="Y2497" s="10" t="n">
        <f aca="false">IF(U2497="Yes", 1, 0)</f>
        <v>1</v>
      </c>
      <c r="Z2497" s="10" t="n">
        <v>1</v>
      </c>
      <c r="AA2497" s="11" t="n">
        <f aca="false">MAX(0, ($S2497 * 0.35) - ($F2497 * 0.3))</f>
        <v>27.315</v>
      </c>
      <c r="AB2497" s="12" t="str">
        <f aca="false">IF(AA2497&gt;20,"High",IF(AA2497&gt;10,"Medium","Low"))</f>
        <v>High</v>
      </c>
    </row>
    <row r="2498" customFormat="false" ht="18.65" hidden="false" customHeight="false" outlineLevel="0" collapsed="false">
      <c r="A2498" s="5" t="s">
        <v>2542</v>
      </c>
      <c r="B2498" s="6" t="s">
        <v>37</v>
      </c>
      <c r="C2498" s="6" t="s">
        <v>30</v>
      </c>
      <c r="D2498" s="6" t="s">
        <v>31</v>
      </c>
      <c r="E2498" s="6" t="s">
        <v>30</v>
      </c>
      <c r="F2498" s="7" t="n">
        <v>10</v>
      </c>
      <c r="G2498" s="6" t="s">
        <v>31</v>
      </c>
      <c r="H2498" s="6" t="s">
        <v>31</v>
      </c>
      <c r="I2498" s="6" t="s">
        <v>517</v>
      </c>
      <c r="J2498" s="6" t="s">
        <v>31</v>
      </c>
      <c r="K2498" s="6" t="s">
        <v>30</v>
      </c>
      <c r="L2498" s="6" t="s">
        <v>30</v>
      </c>
      <c r="M2498" s="6" t="s">
        <v>30</v>
      </c>
      <c r="N2498" s="6" t="s">
        <v>30</v>
      </c>
      <c r="O2498" s="6" t="s">
        <v>30</v>
      </c>
      <c r="P2498" s="6" t="s">
        <v>38</v>
      </c>
      <c r="Q2498" s="6" t="s">
        <v>31</v>
      </c>
      <c r="R2498" s="6" t="s">
        <v>58</v>
      </c>
      <c r="S2498" s="8" t="n">
        <v>78.15</v>
      </c>
      <c r="T2498" s="8" t="n">
        <v>765.15</v>
      </c>
      <c r="U2498" s="6" t="s">
        <v>30</v>
      </c>
      <c r="V2498" s="8" t="n">
        <f aca="false">IF(X2498="0-1 Year", ROUND(S2498/0.474, 2), IF(X2498="1-2 Years", ROUND(S2498/0.287, 2), ROUND(S2498/0.14, 2)))</f>
        <v>164.87</v>
      </c>
      <c r="W2498" s="6" t="str">
        <f aca="false">IF(V2498&gt;4000, "High", IF(V2498&gt;2000, "Medium", "Low"))</f>
        <v>Low</v>
      </c>
      <c r="X2498" s="9" t="s">
        <v>35</v>
      </c>
      <c r="Y2498" s="10" t="n">
        <f aca="false">IF(U2498="Yes", 1, 0)</f>
        <v>0</v>
      </c>
      <c r="Z2498" s="10" t="n">
        <v>1</v>
      </c>
      <c r="AA2498" s="11" t="n">
        <f aca="false">MAX(0, ($S2498 * 0.35) - ($F2498 * 0.3))</f>
        <v>24.3525</v>
      </c>
      <c r="AB2498" s="12" t="str">
        <f aca="false">IF(AA2498&gt;20,"High",IF(AA2498&gt;10,"Medium","Low"))</f>
        <v>High</v>
      </c>
    </row>
    <row r="2499" customFormat="false" ht="18.65" hidden="false" customHeight="false" outlineLevel="0" collapsed="false">
      <c r="A2499" s="5" t="s">
        <v>2543</v>
      </c>
      <c r="B2499" s="6" t="s">
        <v>37</v>
      </c>
      <c r="C2499" s="6" t="s">
        <v>30</v>
      </c>
      <c r="D2499" s="6" t="s">
        <v>30</v>
      </c>
      <c r="E2499" s="6" t="s">
        <v>30</v>
      </c>
      <c r="F2499" s="7" t="n">
        <v>14</v>
      </c>
      <c r="G2499" s="6" t="s">
        <v>31</v>
      </c>
      <c r="H2499" s="6" t="s">
        <v>30</v>
      </c>
      <c r="I2499" s="6" t="s">
        <v>203</v>
      </c>
      <c r="J2499" s="6" t="s">
        <v>30</v>
      </c>
      <c r="K2499" s="6" t="s">
        <v>31</v>
      </c>
      <c r="L2499" s="6" t="s">
        <v>30</v>
      </c>
      <c r="M2499" s="6" t="s">
        <v>30</v>
      </c>
      <c r="N2499" s="6" t="s">
        <v>30</v>
      </c>
      <c r="O2499" s="6" t="s">
        <v>30</v>
      </c>
      <c r="P2499" s="6" t="s">
        <v>38</v>
      </c>
      <c r="Q2499" s="6" t="s">
        <v>30</v>
      </c>
      <c r="R2499" s="6" t="s">
        <v>39</v>
      </c>
      <c r="S2499" s="8" t="n">
        <v>50.45</v>
      </c>
      <c r="T2499" s="8" t="n">
        <v>765.45</v>
      </c>
      <c r="U2499" s="6" t="s">
        <v>30</v>
      </c>
      <c r="V2499" s="8" t="n">
        <f aca="false">IF(X2499="0-1 Year", ROUND(S2499/0.474, 2), IF(X2499="1-2 Years", ROUND(S2499/0.287, 2), ROUND(S2499/0.14, 2)))</f>
        <v>175.78</v>
      </c>
      <c r="W2499" s="6" t="str">
        <f aca="false">IF(V2499&gt;4000, "High", IF(V2499&gt;2000, "Medium", "Low"))</f>
        <v>Low</v>
      </c>
      <c r="X2499" s="9" t="s">
        <v>1275</v>
      </c>
      <c r="Y2499" s="10" t="n">
        <f aca="false">IF(U2499="Yes", 1, 0)</f>
        <v>0</v>
      </c>
      <c r="Z2499" s="10" t="n">
        <v>1</v>
      </c>
      <c r="AA2499" s="11" t="n">
        <f aca="false">MAX(0, ($S2499 * 0.35) - ($F2499 * 0.3))</f>
        <v>13.4575</v>
      </c>
      <c r="AB2499" s="12" t="str">
        <f aca="false">IF(AA2499&gt;20,"High",IF(AA2499&gt;10,"Medium","Low"))</f>
        <v>Medium</v>
      </c>
    </row>
    <row r="2500" customFormat="false" ht="18.65" hidden="false" customHeight="false" outlineLevel="0" collapsed="false">
      <c r="A2500" s="5" t="s">
        <v>2544</v>
      </c>
      <c r="B2500" s="6" t="s">
        <v>29</v>
      </c>
      <c r="C2500" s="6" t="s">
        <v>30</v>
      </c>
      <c r="D2500" s="6" t="s">
        <v>30</v>
      </c>
      <c r="E2500" s="6" t="s">
        <v>30</v>
      </c>
      <c r="F2500" s="7" t="n">
        <v>15</v>
      </c>
      <c r="G2500" s="6" t="s">
        <v>31</v>
      </c>
      <c r="H2500" s="6" t="s">
        <v>31</v>
      </c>
      <c r="I2500" s="6" t="s">
        <v>203</v>
      </c>
      <c r="J2500" s="6" t="s">
        <v>30</v>
      </c>
      <c r="K2500" s="6" t="s">
        <v>30</v>
      </c>
      <c r="L2500" s="6" t="s">
        <v>30</v>
      </c>
      <c r="M2500" s="6" t="s">
        <v>30</v>
      </c>
      <c r="N2500" s="6" t="s">
        <v>30</v>
      </c>
      <c r="O2500" s="6" t="s">
        <v>30</v>
      </c>
      <c r="P2500" s="6" t="s">
        <v>38</v>
      </c>
      <c r="Q2500" s="6" t="s">
        <v>30</v>
      </c>
      <c r="R2500" s="6" t="s">
        <v>39</v>
      </c>
      <c r="S2500" s="8" t="n">
        <v>51.55</v>
      </c>
      <c r="T2500" s="8" t="n">
        <v>765.5</v>
      </c>
      <c r="U2500" s="6" t="s">
        <v>31</v>
      </c>
      <c r="V2500" s="8" t="n">
        <f aca="false">IF(X2500="0-1 Year", ROUND(S2500/0.474, 2), IF(X2500="1-2 Years", ROUND(S2500/0.287, 2), ROUND(S2500/0.14, 2)))</f>
        <v>179.62</v>
      </c>
      <c r="W2500" s="6" t="str">
        <f aca="false">IF(V2500&gt;4000, "High", IF(V2500&gt;2000, "Medium", "Low"))</f>
        <v>Low</v>
      </c>
      <c r="X2500" s="9" t="s">
        <v>1275</v>
      </c>
      <c r="Y2500" s="10" t="n">
        <f aca="false">IF(U2500="Yes", 1, 0)</f>
        <v>1</v>
      </c>
      <c r="Z2500" s="10" t="n">
        <v>1</v>
      </c>
      <c r="AA2500" s="11" t="n">
        <f aca="false">MAX(0, ($S2500 * 0.35) - ($F2500 * 0.3))</f>
        <v>13.5425</v>
      </c>
      <c r="AB2500" s="12" t="str">
        <f aca="false">IF(AA2500&gt;20,"High",IF(AA2500&gt;10,"Medium","Low"))</f>
        <v>Medium</v>
      </c>
    </row>
    <row r="2501" customFormat="false" ht="18.65" hidden="false" customHeight="false" outlineLevel="0" collapsed="false">
      <c r="A2501" s="5" t="s">
        <v>2545</v>
      </c>
      <c r="B2501" s="6" t="s">
        <v>29</v>
      </c>
      <c r="C2501" s="6" t="s">
        <v>30</v>
      </c>
      <c r="D2501" s="6" t="s">
        <v>30</v>
      </c>
      <c r="E2501" s="6" t="s">
        <v>30</v>
      </c>
      <c r="F2501" s="7" t="n">
        <v>14</v>
      </c>
      <c r="G2501" s="6" t="s">
        <v>31</v>
      </c>
      <c r="H2501" s="6" t="s">
        <v>31</v>
      </c>
      <c r="I2501" s="6" t="s">
        <v>203</v>
      </c>
      <c r="J2501" s="6" t="s">
        <v>30</v>
      </c>
      <c r="K2501" s="6" t="s">
        <v>31</v>
      </c>
      <c r="L2501" s="6" t="s">
        <v>30</v>
      </c>
      <c r="M2501" s="6" t="s">
        <v>30</v>
      </c>
      <c r="N2501" s="6" t="s">
        <v>30</v>
      </c>
      <c r="O2501" s="6" t="s">
        <v>30</v>
      </c>
      <c r="P2501" s="6" t="s">
        <v>38</v>
      </c>
      <c r="Q2501" s="6" t="s">
        <v>31</v>
      </c>
      <c r="R2501" s="6" t="s">
        <v>58</v>
      </c>
      <c r="S2501" s="8" t="n">
        <v>55.5</v>
      </c>
      <c r="T2501" s="8" t="n">
        <v>767.55</v>
      </c>
      <c r="U2501" s="6" t="s">
        <v>30</v>
      </c>
      <c r="V2501" s="8" t="n">
        <f aca="false">IF(X2501="0-1 Year", ROUND(S2501/0.474, 2), IF(X2501="1-2 Years", ROUND(S2501/0.287, 2), ROUND(S2501/0.14, 2)))</f>
        <v>193.38</v>
      </c>
      <c r="W2501" s="6" t="str">
        <f aca="false">IF(V2501&gt;4000, "High", IF(V2501&gt;2000, "Medium", "Low"))</f>
        <v>Low</v>
      </c>
      <c r="X2501" s="9" t="s">
        <v>1275</v>
      </c>
      <c r="Y2501" s="10" t="n">
        <f aca="false">IF(U2501="Yes", 1, 0)</f>
        <v>0</v>
      </c>
      <c r="Z2501" s="10" t="n">
        <v>1</v>
      </c>
      <c r="AA2501" s="11" t="n">
        <f aca="false">MAX(0, ($S2501 * 0.35) - ($F2501 * 0.3))</f>
        <v>15.225</v>
      </c>
      <c r="AB2501" s="12" t="str">
        <f aca="false">IF(AA2501&gt;20,"High",IF(AA2501&gt;10,"Medium","Low"))</f>
        <v>Medium</v>
      </c>
    </row>
    <row r="2502" customFormat="false" ht="18.65" hidden="false" customHeight="false" outlineLevel="0" collapsed="false">
      <c r="A2502" s="5" t="s">
        <v>2546</v>
      </c>
      <c r="B2502" s="6" t="s">
        <v>29</v>
      </c>
      <c r="C2502" s="6" t="s">
        <v>30</v>
      </c>
      <c r="D2502" s="6" t="s">
        <v>31</v>
      </c>
      <c r="E2502" s="6" t="s">
        <v>31</v>
      </c>
      <c r="F2502" s="7" t="n">
        <v>9</v>
      </c>
      <c r="G2502" s="6" t="s">
        <v>31</v>
      </c>
      <c r="H2502" s="6" t="s">
        <v>31</v>
      </c>
      <c r="I2502" s="6" t="s">
        <v>517</v>
      </c>
      <c r="J2502" s="6" t="s">
        <v>30</v>
      </c>
      <c r="K2502" s="6" t="s">
        <v>30</v>
      </c>
      <c r="L2502" s="6" t="s">
        <v>31</v>
      </c>
      <c r="M2502" s="6" t="s">
        <v>30</v>
      </c>
      <c r="N2502" s="6" t="s">
        <v>31</v>
      </c>
      <c r="O2502" s="6" t="s">
        <v>30</v>
      </c>
      <c r="P2502" s="6" t="s">
        <v>33</v>
      </c>
      <c r="Q2502" s="6" t="s">
        <v>31</v>
      </c>
      <c r="R2502" s="6" t="s">
        <v>39</v>
      </c>
      <c r="S2502" s="8" t="n">
        <v>90.35</v>
      </c>
      <c r="T2502" s="8" t="n">
        <v>767.9</v>
      </c>
      <c r="U2502" s="6" t="s">
        <v>30</v>
      </c>
      <c r="V2502" s="8" t="n">
        <f aca="false">IF(X2502="0-1 Year", ROUND(S2502/0.474, 2), IF(X2502="1-2 Years", ROUND(S2502/0.287, 2), ROUND(S2502/0.14, 2)))</f>
        <v>190.61</v>
      </c>
      <c r="W2502" s="6" t="str">
        <f aca="false">IF(V2502&gt;4000, "High", IF(V2502&gt;2000, "Medium", "Low"))</f>
        <v>Low</v>
      </c>
      <c r="X2502" s="9" t="s">
        <v>35</v>
      </c>
      <c r="Y2502" s="10" t="n">
        <f aca="false">IF(U2502="Yes", 1, 0)</f>
        <v>0</v>
      </c>
      <c r="Z2502" s="10" t="n">
        <v>1</v>
      </c>
      <c r="AA2502" s="11" t="n">
        <f aca="false">MAX(0, ($S2502 * 0.35) - ($F2502 * 0.3))</f>
        <v>28.9225</v>
      </c>
      <c r="AB2502" s="12" t="str">
        <f aca="false">IF(AA2502&gt;20,"High",IF(AA2502&gt;10,"Medium","Low"))</f>
        <v>High</v>
      </c>
    </row>
    <row r="2503" customFormat="false" ht="18.65" hidden="false" customHeight="false" outlineLevel="0" collapsed="false">
      <c r="A2503" s="5" t="s">
        <v>2547</v>
      </c>
      <c r="B2503" s="6" t="s">
        <v>29</v>
      </c>
      <c r="C2503" s="6" t="s">
        <v>30</v>
      </c>
      <c r="D2503" s="6" t="s">
        <v>31</v>
      </c>
      <c r="E2503" s="6" t="s">
        <v>30</v>
      </c>
      <c r="F2503" s="7" t="n">
        <v>18</v>
      </c>
      <c r="G2503" s="6" t="s">
        <v>31</v>
      </c>
      <c r="H2503" s="6" t="s">
        <v>30</v>
      </c>
      <c r="I2503" s="6" t="s">
        <v>203</v>
      </c>
      <c r="J2503" s="6" t="s">
        <v>30</v>
      </c>
      <c r="K2503" s="6" t="s">
        <v>30</v>
      </c>
      <c r="L2503" s="6" t="s">
        <v>30</v>
      </c>
      <c r="M2503" s="6" t="s">
        <v>30</v>
      </c>
      <c r="N2503" s="6" t="s">
        <v>30</v>
      </c>
      <c r="O2503" s="6" t="s">
        <v>30</v>
      </c>
      <c r="P2503" s="6" t="s">
        <v>38</v>
      </c>
      <c r="Q2503" s="6" t="s">
        <v>31</v>
      </c>
      <c r="R2503" s="6" t="s">
        <v>53</v>
      </c>
      <c r="S2503" s="8" t="n">
        <v>44.35</v>
      </c>
      <c r="T2503" s="8" t="n">
        <v>768.05</v>
      </c>
      <c r="U2503" s="6" t="s">
        <v>30</v>
      </c>
      <c r="V2503" s="8" t="n">
        <f aca="false">IF(X2503="0-1 Year", ROUND(S2503/0.474, 2), IF(X2503="1-2 Years", ROUND(S2503/0.287, 2), ROUND(S2503/0.14, 2)))</f>
        <v>154.53</v>
      </c>
      <c r="W2503" s="6" t="str">
        <f aca="false">IF(V2503&gt;4000, "High", IF(V2503&gt;2000, "Medium", "Low"))</f>
        <v>Low</v>
      </c>
      <c r="X2503" s="9" t="s">
        <v>1275</v>
      </c>
      <c r="Y2503" s="10" t="n">
        <f aca="false">IF(U2503="Yes", 1, 0)</f>
        <v>0</v>
      </c>
      <c r="Z2503" s="10" t="n">
        <v>1</v>
      </c>
      <c r="AA2503" s="11" t="n">
        <f aca="false">MAX(0, ($S2503 * 0.35) - ($F2503 * 0.3))</f>
        <v>10.1225</v>
      </c>
      <c r="AB2503" s="12" t="str">
        <f aca="false">IF(AA2503&gt;20,"High",IF(AA2503&gt;10,"Medium","Low"))</f>
        <v>Medium</v>
      </c>
    </row>
    <row r="2504" customFormat="false" ht="18.65" hidden="false" customHeight="false" outlineLevel="0" collapsed="false">
      <c r="A2504" s="5" t="s">
        <v>2548</v>
      </c>
      <c r="B2504" s="6" t="s">
        <v>29</v>
      </c>
      <c r="C2504" s="6" t="s">
        <v>31</v>
      </c>
      <c r="D2504" s="6" t="s">
        <v>30</v>
      </c>
      <c r="E2504" s="6" t="s">
        <v>30</v>
      </c>
      <c r="F2504" s="7" t="n">
        <v>23</v>
      </c>
      <c r="G2504" s="6" t="s">
        <v>30</v>
      </c>
      <c r="H2504" s="6" t="s">
        <v>202</v>
      </c>
      <c r="I2504" s="6" t="s">
        <v>203</v>
      </c>
      <c r="J2504" s="6" t="s">
        <v>30</v>
      </c>
      <c r="K2504" s="6" t="s">
        <v>30</v>
      </c>
      <c r="L2504" s="6" t="s">
        <v>30</v>
      </c>
      <c r="M2504" s="6" t="s">
        <v>30</v>
      </c>
      <c r="N2504" s="6" t="s">
        <v>30</v>
      </c>
      <c r="O2504" s="6" t="s">
        <v>31</v>
      </c>
      <c r="P2504" s="6" t="s">
        <v>38</v>
      </c>
      <c r="Q2504" s="6" t="s">
        <v>31</v>
      </c>
      <c r="R2504" s="6" t="s">
        <v>53</v>
      </c>
      <c r="S2504" s="8" t="n">
        <v>34.65</v>
      </c>
      <c r="T2504" s="8" t="n">
        <v>768.45</v>
      </c>
      <c r="U2504" s="6" t="s">
        <v>30</v>
      </c>
      <c r="V2504" s="8" t="n">
        <f aca="false">IF(X2504="0-1 Year", ROUND(S2504/0.474, 2), IF(X2504="1-2 Years", ROUND(S2504/0.287, 2), ROUND(S2504/0.14, 2)))</f>
        <v>120.73</v>
      </c>
      <c r="W2504" s="6" t="str">
        <f aca="false">IF(V2504&gt;4000, "High", IF(V2504&gt;2000, "Medium", "Low"))</f>
        <v>Low</v>
      </c>
      <c r="X2504" s="9" t="s">
        <v>1275</v>
      </c>
      <c r="Y2504" s="10" t="n">
        <f aca="false">IF(U2504="Yes", 1, 0)</f>
        <v>0</v>
      </c>
      <c r="Z2504" s="10" t="n">
        <v>1</v>
      </c>
      <c r="AA2504" s="11" t="n">
        <f aca="false">MAX(0, ($S2504 * 0.35) - ($F2504 * 0.3))</f>
        <v>5.2275</v>
      </c>
      <c r="AB2504" s="12" t="str">
        <f aca="false">IF(AA2504&gt;20,"High",IF(AA2504&gt;10,"Medium","Low"))</f>
        <v>Low</v>
      </c>
    </row>
    <row r="2505" customFormat="false" ht="18.65" hidden="false" customHeight="false" outlineLevel="0" collapsed="false">
      <c r="A2505" s="5" t="s">
        <v>2549</v>
      </c>
      <c r="B2505" s="6" t="s">
        <v>37</v>
      </c>
      <c r="C2505" s="6" t="s">
        <v>30</v>
      </c>
      <c r="D2505" s="6" t="s">
        <v>31</v>
      </c>
      <c r="E2505" s="6" t="s">
        <v>30</v>
      </c>
      <c r="F2505" s="7" t="n">
        <v>9</v>
      </c>
      <c r="G2505" s="6" t="s">
        <v>31</v>
      </c>
      <c r="H2505" s="6" t="s">
        <v>30</v>
      </c>
      <c r="I2505" s="6" t="s">
        <v>517</v>
      </c>
      <c r="J2505" s="6" t="s">
        <v>30</v>
      </c>
      <c r="K2505" s="6" t="s">
        <v>30</v>
      </c>
      <c r="L2505" s="6" t="s">
        <v>30</v>
      </c>
      <c r="M2505" s="6" t="s">
        <v>30</v>
      </c>
      <c r="N2505" s="6" t="s">
        <v>30</v>
      </c>
      <c r="O2505" s="6" t="s">
        <v>31</v>
      </c>
      <c r="P2505" s="6" t="s">
        <v>38</v>
      </c>
      <c r="Q2505" s="6" t="s">
        <v>31</v>
      </c>
      <c r="R2505" s="6" t="s">
        <v>39</v>
      </c>
      <c r="S2505" s="8" t="n">
        <v>79.75</v>
      </c>
      <c r="T2505" s="8" t="n">
        <v>769.1</v>
      </c>
      <c r="U2505" s="6" t="s">
        <v>30</v>
      </c>
      <c r="V2505" s="8" t="n">
        <f aca="false">IF(X2505="0-1 Year", ROUND(S2505/0.474, 2), IF(X2505="1-2 Years", ROUND(S2505/0.287, 2), ROUND(S2505/0.14, 2)))</f>
        <v>168.25</v>
      </c>
      <c r="W2505" s="6" t="str">
        <f aca="false">IF(V2505&gt;4000, "High", IF(V2505&gt;2000, "Medium", "Low"))</f>
        <v>Low</v>
      </c>
      <c r="X2505" s="9" t="s">
        <v>35</v>
      </c>
      <c r="Y2505" s="10" t="n">
        <f aca="false">IF(U2505="Yes", 1, 0)</f>
        <v>0</v>
      </c>
      <c r="Z2505" s="10" t="n">
        <v>1</v>
      </c>
      <c r="AA2505" s="11" t="n">
        <f aca="false">MAX(0, ($S2505 * 0.35) - ($F2505 * 0.3))</f>
        <v>25.2125</v>
      </c>
      <c r="AB2505" s="12" t="str">
        <f aca="false">IF(AA2505&gt;20,"High",IF(AA2505&gt;10,"Medium","Low"))</f>
        <v>High</v>
      </c>
    </row>
    <row r="2506" customFormat="false" ht="18.65" hidden="false" customHeight="false" outlineLevel="0" collapsed="false">
      <c r="A2506" s="5" t="s">
        <v>2550</v>
      </c>
      <c r="B2506" s="6" t="s">
        <v>37</v>
      </c>
      <c r="C2506" s="6" t="s">
        <v>30</v>
      </c>
      <c r="D2506" s="6" t="s">
        <v>30</v>
      </c>
      <c r="E2506" s="6" t="s">
        <v>30</v>
      </c>
      <c r="F2506" s="7" t="n">
        <v>21</v>
      </c>
      <c r="G2506" s="6" t="s">
        <v>30</v>
      </c>
      <c r="H2506" s="6" t="s">
        <v>202</v>
      </c>
      <c r="I2506" s="6" t="s">
        <v>203</v>
      </c>
      <c r="J2506" s="6" t="s">
        <v>31</v>
      </c>
      <c r="K2506" s="6" t="s">
        <v>30</v>
      </c>
      <c r="L2506" s="6" t="s">
        <v>30</v>
      </c>
      <c r="M2506" s="6" t="s">
        <v>31</v>
      </c>
      <c r="N2506" s="6" t="s">
        <v>30</v>
      </c>
      <c r="O2506" s="6" t="s">
        <v>30</v>
      </c>
      <c r="P2506" s="6" t="s">
        <v>166</v>
      </c>
      <c r="Q2506" s="6" t="s">
        <v>30</v>
      </c>
      <c r="R2506" s="6" t="s">
        <v>34</v>
      </c>
      <c r="S2506" s="8" t="n">
        <v>35.1</v>
      </c>
      <c r="T2506" s="8" t="n">
        <v>770.4</v>
      </c>
      <c r="U2506" s="6" t="s">
        <v>30</v>
      </c>
      <c r="V2506" s="8" t="n">
        <f aca="false">IF(X2506="0-1 Year", ROUND(S2506/0.474, 2), IF(X2506="1-2 Years", ROUND(S2506/0.287, 2), ROUND(S2506/0.14, 2)))</f>
        <v>122.3</v>
      </c>
      <c r="W2506" s="6" t="str">
        <f aca="false">IF(V2506&gt;4000, "High", IF(V2506&gt;2000, "Medium", "Low"))</f>
        <v>Low</v>
      </c>
      <c r="X2506" s="9" t="s">
        <v>1275</v>
      </c>
      <c r="Y2506" s="10" t="n">
        <f aca="false">IF(U2506="Yes", 1, 0)</f>
        <v>0</v>
      </c>
      <c r="Z2506" s="10" t="n">
        <v>1</v>
      </c>
      <c r="AA2506" s="11" t="n">
        <f aca="false">MAX(0, ($S2506 * 0.35) - ($F2506 * 0.3))</f>
        <v>5.985</v>
      </c>
      <c r="AB2506" s="12" t="str">
        <f aca="false">IF(AA2506&gt;20,"High",IF(AA2506&gt;10,"Medium","Low"))</f>
        <v>Low</v>
      </c>
    </row>
    <row r="2507" customFormat="false" ht="18.65" hidden="false" customHeight="false" outlineLevel="0" collapsed="false">
      <c r="A2507" s="5" t="s">
        <v>2551</v>
      </c>
      <c r="B2507" s="6" t="s">
        <v>29</v>
      </c>
      <c r="C2507" s="6" t="s">
        <v>30</v>
      </c>
      <c r="D2507" s="6" t="s">
        <v>30</v>
      </c>
      <c r="E2507" s="6" t="s">
        <v>30</v>
      </c>
      <c r="F2507" s="7" t="n">
        <v>9</v>
      </c>
      <c r="G2507" s="6" t="s">
        <v>31</v>
      </c>
      <c r="H2507" s="6" t="s">
        <v>30</v>
      </c>
      <c r="I2507" s="6" t="s">
        <v>517</v>
      </c>
      <c r="J2507" s="6" t="s">
        <v>30</v>
      </c>
      <c r="K2507" s="6" t="s">
        <v>30</v>
      </c>
      <c r="L2507" s="6" t="s">
        <v>30</v>
      </c>
      <c r="M2507" s="6" t="s">
        <v>31</v>
      </c>
      <c r="N2507" s="6" t="s">
        <v>31</v>
      </c>
      <c r="O2507" s="6" t="s">
        <v>30</v>
      </c>
      <c r="P2507" s="6" t="s">
        <v>38</v>
      </c>
      <c r="Q2507" s="6" t="s">
        <v>30</v>
      </c>
      <c r="R2507" s="6" t="s">
        <v>39</v>
      </c>
      <c r="S2507" s="8" t="n">
        <v>86.25</v>
      </c>
      <c r="T2507" s="8" t="n">
        <v>770.5</v>
      </c>
      <c r="U2507" s="6" t="s">
        <v>30</v>
      </c>
      <c r="V2507" s="8" t="n">
        <f aca="false">IF(X2507="0-1 Year", ROUND(S2507/0.474, 2), IF(X2507="1-2 Years", ROUND(S2507/0.287, 2), ROUND(S2507/0.14, 2)))</f>
        <v>181.96</v>
      </c>
      <c r="W2507" s="6" t="str">
        <f aca="false">IF(V2507&gt;4000, "High", IF(V2507&gt;2000, "Medium", "Low"))</f>
        <v>Low</v>
      </c>
      <c r="X2507" s="9" t="s">
        <v>35</v>
      </c>
      <c r="Y2507" s="10" t="n">
        <f aca="false">IF(U2507="Yes", 1, 0)</f>
        <v>0</v>
      </c>
      <c r="Z2507" s="10" t="n">
        <v>1</v>
      </c>
      <c r="AA2507" s="11" t="n">
        <f aca="false">MAX(0, ($S2507 * 0.35) - ($F2507 * 0.3))</f>
        <v>27.4875</v>
      </c>
      <c r="AB2507" s="12" t="str">
        <f aca="false">IF(AA2507&gt;20,"High",IF(AA2507&gt;10,"Medium","Low"))</f>
        <v>High</v>
      </c>
    </row>
    <row r="2508" customFormat="false" ht="18.65" hidden="false" customHeight="false" outlineLevel="0" collapsed="false">
      <c r="A2508" s="5" t="s">
        <v>2552</v>
      </c>
      <c r="B2508" s="6" t="s">
        <v>29</v>
      </c>
      <c r="C2508" s="6" t="s">
        <v>31</v>
      </c>
      <c r="D2508" s="6" t="s">
        <v>30</v>
      </c>
      <c r="E2508" s="6" t="s">
        <v>30</v>
      </c>
      <c r="F2508" s="7" t="n">
        <v>17</v>
      </c>
      <c r="G2508" s="6" t="s">
        <v>31</v>
      </c>
      <c r="H2508" s="6" t="s">
        <v>30</v>
      </c>
      <c r="I2508" s="6" t="s">
        <v>203</v>
      </c>
      <c r="J2508" s="6" t="s">
        <v>30</v>
      </c>
      <c r="K2508" s="6" t="s">
        <v>30</v>
      </c>
      <c r="L2508" s="6" t="s">
        <v>30</v>
      </c>
      <c r="M2508" s="6" t="s">
        <v>30</v>
      </c>
      <c r="N2508" s="6" t="s">
        <v>30</v>
      </c>
      <c r="O2508" s="6" t="s">
        <v>30</v>
      </c>
      <c r="P2508" s="6" t="s">
        <v>38</v>
      </c>
      <c r="Q2508" s="6" t="s">
        <v>31</v>
      </c>
      <c r="R2508" s="6" t="s">
        <v>39</v>
      </c>
      <c r="S2508" s="8" t="n">
        <v>45.05</v>
      </c>
      <c r="T2508" s="8" t="n">
        <v>770.6</v>
      </c>
      <c r="U2508" s="6" t="s">
        <v>31</v>
      </c>
      <c r="V2508" s="8" t="n">
        <f aca="false">IF(X2508="0-1 Year", ROUND(S2508/0.474, 2), IF(X2508="1-2 Years", ROUND(S2508/0.287, 2), ROUND(S2508/0.14, 2)))</f>
        <v>156.97</v>
      </c>
      <c r="W2508" s="6" t="str">
        <f aca="false">IF(V2508&gt;4000, "High", IF(V2508&gt;2000, "Medium", "Low"))</f>
        <v>Low</v>
      </c>
      <c r="X2508" s="9" t="s">
        <v>1275</v>
      </c>
      <c r="Y2508" s="10" t="n">
        <f aca="false">IF(U2508="Yes", 1, 0)</f>
        <v>1</v>
      </c>
      <c r="Z2508" s="10" t="n">
        <v>1</v>
      </c>
      <c r="AA2508" s="11" t="n">
        <f aca="false">MAX(0, ($S2508 * 0.35) - ($F2508 * 0.3))</f>
        <v>10.6675</v>
      </c>
      <c r="AB2508" s="12" t="str">
        <f aca="false">IF(AA2508&gt;20,"High",IF(AA2508&gt;10,"Medium","Low"))</f>
        <v>Medium</v>
      </c>
    </row>
    <row r="2509" customFormat="false" ht="18.65" hidden="false" customHeight="false" outlineLevel="0" collapsed="false">
      <c r="A2509" s="5" t="s">
        <v>2553</v>
      </c>
      <c r="B2509" s="6" t="s">
        <v>29</v>
      </c>
      <c r="C2509" s="6" t="s">
        <v>30</v>
      </c>
      <c r="D2509" s="6" t="s">
        <v>30</v>
      </c>
      <c r="E2509" s="6" t="s">
        <v>30</v>
      </c>
      <c r="F2509" s="7" t="n">
        <v>14</v>
      </c>
      <c r="G2509" s="6" t="s">
        <v>30</v>
      </c>
      <c r="H2509" s="6" t="s">
        <v>202</v>
      </c>
      <c r="I2509" s="6" t="s">
        <v>203</v>
      </c>
      <c r="J2509" s="6" t="s">
        <v>30</v>
      </c>
      <c r="K2509" s="6" t="s">
        <v>30</v>
      </c>
      <c r="L2509" s="6" t="s">
        <v>31</v>
      </c>
      <c r="M2509" s="6" t="s">
        <v>31</v>
      </c>
      <c r="N2509" s="6" t="s">
        <v>31</v>
      </c>
      <c r="O2509" s="6" t="s">
        <v>31</v>
      </c>
      <c r="P2509" s="6" t="s">
        <v>38</v>
      </c>
      <c r="Q2509" s="6" t="s">
        <v>31</v>
      </c>
      <c r="R2509" s="6" t="s">
        <v>39</v>
      </c>
      <c r="S2509" s="8" t="n">
        <v>55</v>
      </c>
      <c r="T2509" s="8" t="n">
        <v>771.95</v>
      </c>
      <c r="U2509" s="6" t="s">
        <v>30</v>
      </c>
      <c r="V2509" s="8" t="n">
        <f aca="false">IF(X2509="0-1 Year", ROUND(S2509/0.474, 2), IF(X2509="1-2 Years", ROUND(S2509/0.287, 2), ROUND(S2509/0.14, 2)))</f>
        <v>191.64</v>
      </c>
      <c r="W2509" s="6" t="str">
        <f aca="false">IF(V2509&gt;4000, "High", IF(V2509&gt;2000, "Medium", "Low"))</f>
        <v>Low</v>
      </c>
      <c r="X2509" s="9" t="s">
        <v>1275</v>
      </c>
      <c r="Y2509" s="10" t="n">
        <f aca="false">IF(U2509="Yes", 1, 0)</f>
        <v>0</v>
      </c>
      <c r="Z2509" s="10" t="n">
        <v>1</v>
      </c>
      <c r="AA2509" s="11" t="n">
        <f aca="false">MAX(0, ($S2509 * 0.35) - ($F2509 * 0.3))</f>
        <v>15.05</v>
      </c>
      <c r="AB2509" s="12" t="str">
        <f aca="false">IF(AA2509&gt;20,"High",IF(AA2509&gt;10,"Medium","Low"))</f>
        <v>Medium</v>
      </c>
    </row>
    <row r="2510" customFormat="false" ht="18.65" hidden="false" customHeight="false" outlineLevel="0" collapsed="false">
      <c r="A2510" s="5" t="s">
        <v>2554</v>
      </c>
      <c r="B2510" s="6" t="s">
        <v>37</v>
      </c>
      <c r="C2510" s="6" t="s">
        <v>30</v>
      </c>
      <c r="D2510" s="6" t="s">
        <v>31</v>
      </c>
      <c r="E2510" s="6" t="s">
        <v>31</v>
      </c>
      <c r="F2510" s="7" t="n">
        <v>41</v>
      </c>
      <c r="G2510" s="6" t="s">
        <v>31</v>
      </c>
      <c r="H2510" s="6" t="s">
        <v>30</v>
      </c>
      <c r="I2510" s="6" t="s">
        <v>30</v>
      </c>
      <c r="J2510" s="6" t="s">
        <v>32</v>
      </c>
      <c r="K2510" s="6" t="s">
        <v>32</v>
      </c>
      <c r="L2510" s="6" t="s">
        <v>32</v>
      </c>
      <c r="M2510" s="6" t="s">
        <v>32</v>
      </c>
      <c r="N2510" s="6" t="s">
        <v>32</v>
      </c>
      <c r="O2510" s="6" t="s">
        <v>32</v>
      </c>
      <c r="P2510" s="6" t="s">
        <v>166</v>
      </c>
      <c r="Q2510" s="6" t="s">
        <v>30</v>
      </c>
      <c r="R2510" s="6" t="s">
        <v>53</v>
      </c>
      <c r="S2510" s="8" t="n">
        <v>19.3</v>
      </c>
      <c r="T2510" s="8" t="n">
        <v>772.4</v>
      </c>
      <c r="U2510" s="6" t="s">
        <v>30</v>
      </c>
      <c r="V2510" s="8" t="n">
        <f aca="false">IF(X2510="0-1 Year", ROUND(S2510/0.474, 2), IF(X2510="1-2 Years", ROUND(S2510/0.287, 2), ROUND(S2510/0.14, 2)))</f>
        <v>137.86</v>
      </c>
      <c r="W2510" s="6" t="str">
        <f aca="false">IF(V2510&gt;4000, "High", IF(V2510&gt;2000, "Medium", "Low"))</f>
        <v>Low</v>
      </c>
      <c r="X2510" s="9" t="s">
        <v>1765</v>
      </c>
      <c r="Y2510" s="10" t="n">
        <f aca="false">IF(U2510="Yes", 1, 0)</f>
        <v>0</v>
      </c>
      <c r="Z2510" s="10" t="n">
        <v>1</v>
      </c>
      <c r="AA2510" s="11" t="n">
        <f aca="false">MAX(0, ($S2510 * 0.35) - ($F2510 * 0.3))</f>
        <v>0</v>
      </c>
      <c r="AB2510" s="12" t="str">
        <f aca="false">IF(AA2510&gt;20,"High",IF(AA2510&gt;10,"Medium","Low"))</f>
        <v>Low</v>
      </c>
    </row>
    <row r="2511" customFormat="false" ht="18.65" hidden="false" customHeight="false" outlineLevel="0" collapsed="false">
      <c r="A2511" s="5" t="s">
        <v>2555</v>
      </c>
      <c r="B2511" s="6" t="s">
        <v>37</v>
      </c>
      <c r="C2511" s="6" t="s">
        <v>30</v>
      </c>
      <c r="D2511" s="6" t="s">
        <v>30</v>
      </c>
      <c r="E2511" s="6" t="s">
        <v>30</v>
      </c>
      <c r="F2511" s="7" t="n">
        <v>14</v>
      </c>
      <c r="G2511" s="6" t="s">
        <v>31</v>
      </c>
      <c r="H2511" s="6" t="s">
        <v>30</v>
      </c>
      <c r="I2511" s="6" t="s">
        <v>203</v>
      </c>
      <c r="J2511" s="6" t="s">
        <v>30</v>
      </c>
      <c r="K2511" s="6" t="s">
        <v>30</v>
      </c>
      <c r="L2511" s="6" t="s">
        <v>30</v>
      </c>
      <c r="M2511" s="6" t="s">
        <v>31</v>
      </c>
      <c r="N2511" s="6" t="s">
        <v>30</v>
      </c>
      <c r="O2511" s="6" t="s">
        <v>31</v>
      </c>
      <c r="P2511" s="6" t="s">
        <v>33</v>
      </c>
      <c r="Q2511" s="6" t="s">
        <v>30</v>
      </c>
      <c r="R2511" s="6" t="s">
        <v>58</v>
      </c>
      <c r="S2511" s="8" t="n">
        <v>59.1</v>
      </c>
      <c r="T2511" s="8" t="n">
        <v>772.85</v>
      </c>
      <c r="U2511" s="6" t="s">
        <v>30</v>
      </c>
      <c r="V2511" s="8" t="n">
        <f aca="false">IF(X2511="0-1 Year", ROUND(S2511/0.474, 2), IF(X2511="1-2 Years", ROUND(S2511/0.287, 2), ROUND(S2511/0.14, 2)))</f>
        <v>205.92</v>
      </c>
      <c r="W2511" s="6" t="str">
        <f aca="false">IF(V2511&gt;4000, "High", IF(V2511&gt;2000, "Medium", "Low"))</f>
        <v>Low</v>
      </c>
      <c r="X2511" s="9" t="s">
        <v>1275</v>
      </c>
      <c r="Y2511" s="10" t="n">
        <f aca="false">IF(U2511="Yes", 1, 0)</f>
        <v>0</v>
      </c>
      <c r="Z2511" s="10" t="n">
        <v>1</v>
      </c>
      <c r="AA2511" s="11" t="n">
        <f aca="false">MAX(0, ($S2511 * 0.35) - ($F2511 * 0.3))</f>
        <v>16.485</v>
      </c>
      <c r="AB2511" s="12" t="str">
        <f aca="false">IF(AA2511&gt;20,"High",IF(AA2511&gt;10,"Medium","Low"))</f>
        <v>Medium</v>
      </c>
    </row>
    <row r="2512" customFormat="false" ht="18.65" hidden="false" customHeight="false" outlineLevel="0" collapsed="false">
      <c r="A2512" s="5" t="s">
        <v>2556</v>
      </c>
      <c r="B2512" s="6" t="s">
        <v>37</v>
      </c>
      <c r="C2512" s="6" t="s">
        <v>30</v>
      </c>
      <c r="D2512" s="6" t="s">
        <v>30</v>
      </c>
      <c r="E2512" s="6" t="s">
        <v>30</v>
      </c>
      <c r="F2512" s="7" t="n">
        <v>14</v>
      </c>
      <c r="G2512" s="6" t="s">
        <v>31</v>
      </c>
      <c r="H2512" s="6" t="s">
        <v>31</v>
      </c>
      <c r="I2512" s="6" t="s">
        <v>203</v>
      </c>
      <c r="J2512" s="6" t="s">
        <v>30</v>
      </c>
      <c r="K2512" s="6" t="s">
        <v>31</v>
      </c>
      <c r="L2512" s="6" t="s">
        <v>30</v>
      </c>
      <c r="M2512" s="6" t="s">
        <v>30</v>
      </c>
      <c r="N2512" s="6" t="s">
        <v>30</v>
      </c>
      <c r="O2512" s="6" t="s">
        <v>30</v>
      </c>
      <c r="P2512" s="6" t="s">
        <v>33</v>
      </c>
      <c r="Q2512" s="6" t="s">
        <v>31</v>
      </c>
      <c r="R2512" s="6" t="s">
        <v>34</v>
      </c>
      <c r="S2512" s="8" t="n">
        <v>54.25</v>
      </c>
      <c r="T2512" s="8" t="n">
        <v>773.2</v>
      </c>
      <c r="U2512" s="6" t="s">
        <v>30</v>
      </c>
      <c r="V2512" s="8" t="n">
        <f aca="false">IF(X2512="0-1 Year", ROUND(S2512/0.474, 2), IF(X2512="1-2 Years", ROUND(S2512/0.287, 2), ROUND(S2512/0.14, 2)))</f>
        <v>189.02</v>
      </c>
      <c r="W2512" s="6" t="str">
        <f aca="false">IF(V2512&gt;4000, "High", IF(V2512&gt;2000, "Medium", "Low"))</f>
        <v>Low</v>
      </c>
      <c r="X2512" s="9" t="s">
        <v>1275</v>
      </c>
      <c r="Y2512" s="10" t="n">
        <f aca="false">IF(U2512="Yes", 1, 0)</f>
        <v>0</v>
      </c>
      <c r="Z2512" s="10" t="n">
        <v>1</v>
      </c>
      <c r="AA2512" s="11" t="n">
        <f aca="false">MAX(0, ($S2512 * 0.35) - ($F2512 * 0.3))</f>
        <v>14.7875</v>
      </c>
      <c r="AB2512" s="12" t="str">
        <f aca="false">IF(AA2512&gt;20,"High",IF(AA2512&gt;10,"Medium","Low"))</f>
        <v>Medium</v>
      </c>
    </row>
    <row r="2513" customFormat="false" ht="18.65" hidden="false" customHeight="false" outlineLevel="0" collapsed="false">
      <c r="A2513" s="5" t="s">
        <v>2557</v>
      </c>
      <c r="B2513" s="6" t="s">
        <v>29</v>
      </c>
      <c r="C2513" s="6" t="s">
        <v>30</v>
      </c>
      <c r="D2513" s="6" t="s">
        <v>30</v>
      </c>
      <c r="E2513" s="6" t="s">
        <v>30</v>
      </c>
      <c r="F2513" s="7" t="n">
        <v>8</v>
      </c>
      <c r="G2513" s="6" t="s">
        <v>31</v>
      </c>
      <c r="H2513" s="6" t="s">
        <v>31</v>
      </c>
      <c r="I2513" s="6" t="s">
        <v>517</v>
      </c>
      <c r="J2513" s="6" t="s">
        <v>30</v>
      </c>
      <c r="K2513" s="6" t="s">
        <v>31</v>
      </c>
      <c r="L2513" s="6" t="s">
        <v>31</v>
      </c>
      <c r="M2513" s="6" t="s">
        <v>30</v>
      </c>
      <c r="N2513" s="6" t="s">
        <v>31</v>
      </c>
      <c r="O2513" s="6" t="s">
        <v>30</v>
      </c>
      <c r="P2513" s="6" t="s">
        <v>38</v>
      </c>
      <c r="Q2513" s="6" t="s">
        <v>31</v>
      </c>
      <c r="R2513" s="6" t="s">
        <v>39</v>
      </c>
      <c r="S2513" s="8" t="n">
        <v>94</v>
      </c>
      <c r="T2513" s="8" t="n">
        <v>773.65</v>
      </c>
      <c r="U2513" s="6" t="s">
        <v>31</v>
      </c>
      <c r="V2513" s="8" t="n">
        <f aca="false">IF(X2513="0-1 Year", ROUND(S2513/0.474, 2), IF(X2513="1-2 Years", ROUND(S2513/0.287, 2), ROUND(S2513/0.14, 2)))</f>
        <v>198.31</v>
      </c>
      <c r="W2513" s="6" t="str">
        <f aca="false">IF(V2513&gt;4000, "High", IF(V2513&gt;2000, "Medium", "Low"))</f>
        <v>Low</v>
      </c>
      <c r="X2513" s="9" t="s">
        <v>35</v>
      </c>
      <c r="Y2513" s="10" t="n">
        <f aca="false">IF(U2513="Yes", 1, 0)</f>
        <v>1</v>
      </c>
      <c r="Z2513" s="10" t="n">
        <v>1</v>
      </c>
      <c r="AA2513" s="11" t="n">
        <f aca="false">MAX(0, ($S2513 * 0.35) - ($F2513 * 0.3))</f>
        <v>30.5</v>
      </c>
      <c r="AB2513" s="12" t="str">
        <f aca="false">IF(AA2513&gt;20,"High",IF(AA2513&gt;10,"Medium","Low"))</f>
        <v>High</v>
      </c>
    </row>
    <row r="2514" customFormat="false" ht="18.65" hidden="false" customHeight="false" outlineLevel="0" collapsed="false">
      <c r="A2514" s="5" t="s">
        <v>2558</v>
      </c>
      <c r="B2514" s="6" t="s">
        <v>29</v>
      </c>
      <c r="C2514" s="6" t="s">
        <v>31</v>
      </c>
      <c r="D2514" s="6" t="s">
        <v>31</v>
      </c>
      <c r="E2514" s="6" t="s">
        <v>31</v>
      </c>
      <c r="F2514" s="7" t="n">
        <v>11</v>
      </c>
      <c r="G2514" s="6" t="s">
        <v>31</v>
      </c>
      <c r="H2514" s="6" t="s">
        <v>31</v>
      </c>
      <c r="I2514" s="6" t="s">
        <v>517</v>
      </c>
      <c r="J2514" s="6" t="s">
        <v>30</v>
      </c>
      <c r="K2514" s="6" t="s">
        <v>30</v>
      </c>
      <c r="L2514" s="6" t="s">
        <v>30</v>
      </c>
      <c r="M2514" s="6" t="s">
        <v>30</v>
      </c>
      <c r="N2514" s="6" t="s">
        <v>30</v>
      </c>
      <c r="O2514" s="6" t="s">
        <v>30</v>
      </c>
      <c r="P2514" s="6" t="s">
        <v>38</v>
      </c>
      <c r="Q2514" s="6" t="s">
        <v>31</v>
      </c>
      <c r="R2514" s="6" t="s">
        <v>58</v>
      </c>
      <c r="S2514" s="8" t="n">
        <v>75.2</v>
      </c>
      <c r="T2514" s="8" t="n">
        <v>775.3</v>
      </c>
      <c r="U2514" s="6" t="s">
        <v>30</v>
      </c>
      <c r="V2514" s="8" t="n">
        <f aca="false">IF(X2514="0-1 Year", ROUND(S2514/0.474, 2), IF(X2514="1-2 Years", ROUND(S2514/0.287, 2), ROUND(S2514/0.14, 2)))</f>
        <v>158.65</v>
      </c>
      <c r="W2514" s="6" t="str">
        <f aca="false">IF(V2514&gt;4000, "High", IF(V2514&gt;2000, "Medium", "Low"))</f>
        <v>Low</v>
      </c>
      <c r="X2514" s="9" t="s">
        <v>35</v>
      </c>
      <c r="Y2514" s="10" t="n">
        <f aca="false">IF(U2514="Yes", 1, 0)</f>
        <v>0</v>
      </c>
      <c r="Z2514" s="10" t="n">
        <v>1</v>
      </c>
      <c r="AA2514" s="11" t="n">
        <f aca="false">MAX(0, ($S2514 * 0.35) - ($F2514 * 0.3))</f>
        <v>23.02</v>
      </c>
      <c r="AB2514" s="12" t="str">
        <f aca="false">IF(AA2514&gt;20,"High",IF(AA2514&gt;10,"Medium","Low"))</f>
        <v>High</v>
      </c>
    </row>
    <row r="2515" customFormat="false" ht="18.65" hidden="false" customHeight="false" outlineLevel="0" collapsed="false">
      <c r="A2515" s="5" t="s">
        <v>2559</v>
      </c>
      <c r="B2515" s="6" t="s">
        <v>37</v>
      </c>
      <c r="C2515" s="6" t="s">
        <v>30</v>
      </c>
      <c r="D2515" s="6" t="s">
        <v>30</v>
      </c>
      <c r="E2515" s="6" t="s">
        <v>30</v>
      </c>
      <c r="F2515" s="7" t="n">
        <v>41</v>
      </c>
      <c r="G2515" s="6" t="s">
        <v>31</v>
      </c>
      <c r="H2515" s="6" t="s">
        <v>30</v>
      </c>
      <c r="I2515" s="6" t="s">
        <v>30</v>
      </c>
      <c r="J2515" s="6" t="s">
        <v>32</v>
      </c>
      <c r="K2515" s="6" t="s">
        <v>32</v>
      </c>
      <c r="L2515" s="6" t="s">
        <v>32</v>
      </c>
      <c r="M2515" s="6" t="s">
        <v>32</v>
      </c>
      <c r="N2515" s="6" t="s">
        <v>32</v>
      </c>
      <c r="O2515" s="6" t="s">
        <v>32</v>
      </c>
      <c r="P2515" s="6" t="s">
        <v>38</v>
      </c>
      <c r="Q2515" s="6" t="s">
        <v>30</v>
      </c>
      <c r="R2515" s="6" t="s">
        <v>39</v>
      </c>
      <c r="S2515" s="8" t="n">
        <v>20.45</v>
      </c>
      <c r="T2515" s="8" t="n">
        <v>775.6</v>
      </c>
      <c r="U2515" s="6" t="s">
        <v>30</v>
      </c>
      <c r="V2515" s="8" t="n">
        <f aca="false">IF(X2515="0-1 Year", ROUND(S2515/0.474, 2), IF(X2515="1-2 Years", ROUND(S2515/0.287, 2), ROUND(S2515/0.14, 2)))</f>
        <v>146.07</v>
      </c>
      <c r="W2515" s="6" t="str">
        <f aca="false">IF(V2515&gt;4000, "High", IF(V2515&gt;2000, "Medium", "Low"))</f>
        <v>Low</v>
      </c>
      <c r="X2515" s="9" t="s">
        <v>1765</v>
      </c>
      <c r="Y2515" s="10" t="n">
        <f aca="false">IF(U2515="Yes", 1, 0)</f>
        <v>0</v>
      </c>
      <c r="Z2515" s="10" t="n">
        <v>1</v>
      </c>
      <c r="AA2515" s="11" t="n">
        <f aca="false">MAX(0, ($S2515 * 0.35) - ($F2515 * 0.3))</f>
        <v>0</v>
      </c>
      <c r="AB2515" s="12" t="str">
        <f aca="false">IF(AA2515&gt;20,"High",IF(AA2515&gt;10,"Medium","Low"))</f>
        <v>Low</v>
      </c>
    </row>
    <row r="2516" customFormat="false" ht="18.65" hidden="false" customHeight="false" outlineLevel="0" collapsed="false">
      <c r="A2516" s="5" t="s">
        <v>2560</v>
      </c>
      <c r="B2516" s="6" t="s">
        <v>29</v>
      </c>
      <c r="C2516" s="6" t="s">
        <v>30</v>
      </c>
      <c r="D2516" s="6" t="s">
        <v>31</v>
      </c>
      <c r="E2516" s="6" t="s">
        <v>31</v>
      </c>
      <c r="F2516" s="7" t="n">
        <v>43</v>
      </c>
      <c r="G2516" s="6" t="s">
        <v>31</v>
      </c>
      <c r="H2516" s="6" t="s">
        <v>30</v>
      </c>
      <c r="I2516" s="6" t="s">
        <v>30</v>
      </c>
      <c r="J2516" s="6" t="s">
        <v>32</v>
      </c>
      <c r="K2516" s="6" t="s">
        <v>32</v>
      </c>
      <c r="L2516" s="6" t="s">
        <v>32</v>
      </c>
      <c r="M2516" s="6" t="s">
        <v>32</v>
      </c>
      <c r="N2516" s="6" t="s">
        <v>32</v>
      </c>
      <c r="O2516" s="6" t="s">
        <v>32</v>
      </c>
      <c r="P2516" s="6" t="s">
        <v>33</v>
      </c>
      <c r="Q2516" s="6" t="s">
        <v>31</v>
      </c>
      <c r="R2516" s="6" t="s">
        <v>34</v>
      </c>
      <c r="S2516" s="8" t="n">
        <v>19.2</v>
      </c>
      <c r="T2516" s="8" t="n">
        <v>776.25</v>
      </c>
      <c r="U2516" s="6" t="s">
        <v>30</v>
      </c>
      <c r="V2516" s="8" t="n">
        <f aca="false">IF(X2516="0-1 Year", ROUND(S2516/0.474, 2), IF(X2516="1-2 Years", ROUND(S2516/0.287, 2), ROUND(S2516/0.14, 2)))</f>
        <v>137.14</v>
      </c>
      <c r="W2516" s="6" t="str">
        <f aca="false">IF(V2516&gt;4000, "High", IF(V2516&gt;2000, "Medium", "Low"))</f>
        <v>Low</v>
      </c>
      <c r="X2516" s="9" t="s">
        <v>1765</v>
      </c>
      <c r="Y2516" s="10" t="n">
        <f aca="false">IF(U2516="Yes", 1, 0)</f>
        <v>0</v>
      </c>
      <c r="Z2516" s="10" t="n">
        <v>1</v>
      </c>
      <c r="AA2516" s="11" t="n">
        <f aca="false">MAX(0, ($S2516 * 0.35) - ($F2516 * 0.3))</f>
        <v>0</v>
      </c>
      <c r="AB2516" s="12" t="str">
        <f aca="false">IF(AA2516&gt;20,"High",IF(AA2516&gt;10,"Medium","Low"))</f>
        <v>Low</v>
      </c>
    </row>
    <row r="2517" customFormat="false" ht="18.65" hidden="false" customHeight="false" outlineLevel="0" collapsed="false">
      <c r="A2517" s="5" t="s">
        <v>2561</v>
      </c>
      <c r="B2517" s="6" t="s">
        <v>37</v>
      </c>
      <c r="C2517" s="6" t="s">
        <v>30</v>
      </c>
      <c r="D2517" s="6" t="s">
        <v>31</v>
      </c>
      <c r="E2517" s="6" t="s">
        <v>31</v>
      </c>
      <c r="F2517" s="7" t="n">
        <v>8</v>
      </c>
      <c r="G2517" s="6" t="s">
        <v>31</v>
      </c>
      <c r="H2517" s="6" t="s">
        <v>30</v>
      </c>
      <c r="I2517" s="6" t="s">
        <v>517</v>
      </c>
      <c r="J2517" s="6" t="s">
        <v>30</v>
      </c>
      <c r="K2517" s="6" t="s">
        <v>30</v>
      </c>
      <c r="L2517" s="6" t="s">
        <v>31</v>
      </c>
      <c r="M2517" s="6" t="s">
        <v>30</v>
      </c>
      <c r="N2517" s="6" t="s">
        <v>31</v>
      </c>
      <c r="O2517" s="6" t="s">
        <v>31</v>
      </c>
      <c r="P2517" s="6" t="s">
        <v>38</v>
      </c>
      <c r="Q2517" s="6" t="s">
        <v>31</v>
      </c>
      <c r="R2517" s="6" t="s">
        <v>39</v>
      </c>
      <c r="S2517" s="8" t="n">
        <v>94.2</v>
      </c>
      <c r="T2517" s="8" t="n">
        <v>777.3</v>
      </c>
      <c r="U2517" s="6" t="s">
        <v>31</v>
      </c>
      <c r="V2517" s="8" t="n">
        <f aca="false">IF(X2517="0-1 Year", ROUND(S2517/0.474, 2), IF(X2517="1-2 Years", ROUND(S2517/0.287, 2), ROUND(S2517/0.14, 2)))</f>
        <v>198.73</v>
      </c>
      <c r="W2517" s="6" t="str">
        <f aca="false">IF(V2517&gt;4000, "High", IF(V2517&gt;2000, "Medium", "Low"))</f>
        <v>Low</v>
      </c>
      <c r="X2517" s="9" t="s">
        <v>35</v>
      </c>
      <c r="Y2517" s="10" t="n">
        <f aca="false">IF(U2517="Yes", 1, 0)</f>
        <v>1</v>
      </c>
      <c r="Z2517" s="10" t="n">
        <v>1</v>
      </c>
      <c r="AA2517" s="11" t="n">
        <f aca="false">MAX(0, ($S2517 * 0.35) - ($F2517 * 0.3))</f>
        <v>30.57</v>
      </c>
      <c r="AB2517" s="12" t="str">
        <f aca="false">IF(AA2517&gt;20,"High",IF(AA2517&gt;10,"Medium","Low"))</f>
        <v>High</v>
      </c>
    </row>
    <row r="2518" customFormat="false" ht="18.65" hidden="false" customHeight="false" outlineLevel="0" collapsed="false">
      <c r="A2518" s="5" t="s">
        <v>2562</v>
      </c>
      <c r="B2518" s="6" t="s">
        <v>37</v>
      </c>
      <c r="C2518" s="6" t="s">
        <v>30</v>
      </c>
      <c r="D2518" s="6" t="s">
        <v>30</v>
      </c>
      <c r="E2518" s="6" t="s">
        <v>30</v>
      </c>
      <c r="F2518" s="7" t="n">
        <v>10</v>
      </c>
      <c r="G2518" s="6" t="s">
        <v>31</v>
      </c>
      <c r="H2518" s="6" t="s">
        <v>31</v>
      </c>
      <c r="I2518" s="6" t="s">
        <v>517</v>
      </c>
      <c r="J2518" s="6" t="s">
        <v>30</v>
      </c>
      <c r="K2518" s="6" t="s">
        <v>30</v>
      </c>
      <c r="L2518" s="6" t="s">
        <v>30</v>
      </c>
      <c r="M2518" s="6" t="s">
        <v>30</v>
      </c>
      <c r="N2518" s="6" t="s">
        <v>30</v>
      </c>
      <c r="O2518" s="6" t="s">
        <v>30</v>
      </c>
      <c r="P2518" s="6" t="s">
        <v>38</v>
      </c>
      <c r="Q2518" s="6" t="s">
        <v>31</v>
      </c>
      <c r="R2518" s="6" t="s">
        <v>34</v>
      </c>
      <c r="S2518" s="8" t="n">
        <v>75.75</v>
      </c>
      <c r="T2518" s="8" t="n">
        <v>777.3</v>
      </c>
      <c r="U2518" s="6" t="s">
        <v>30</v>
      </c>
      <c r="V2518" s="8" t="n">
        <f aca="false">IF(X2518="0-1 Year", ROUND(S2518/0.474, 2), IF(X2518="1-2 Years", ROUND(S2518/0.287, 2), ROUND(S2518/0.14, 2)))</f>
        <v>159.81</v>
      </c>
      <c r="W2518" s="6" t="str">
        <f aca="false">IF(V2518&gt;4000, "High", IF(V2518&gt;2000, "Medium", "Low"))</f>
        <v>Low</v>
      </c>
      <c r="X2518" s="9" t="s">
        <v>35</v>
      </c>
      <c r="Y2518" s="10" t="n">
        <f aca="false">IF(U2518="Yes", 1, 0)</f>
        <v>0</v>
      </c>
      <c r="Z2518" s="10" t="n">
        <v>1</v>
      </c>
      <c r="AA2518" s="11" t="n">
        <f aca="false">MAX(0, ($S2518 * 0.35) - ($F2518 * 0.3))</f>
        <v>23.5125</v>
      </c>
      <c r="AB2518" s="12" t="str">
        <f aca="false">IF(AA2518&gt;20,"High",IF(AA2518&gt;10,"Medium","Low"))</f>
        <v>High</v>
      </c>
    </row>
    <row r="2519" customFormat="false" ht="18.65" hidden="false" customHeight="false" outlineLevel="0" collapsed="false">
      <c r="A2519" s="5" t="s">
        <v>2563</v>
      </c>
      <c r="B2519" s="6" t="s">
        <v>37</v>
      </c>
      <c r="C2519" s="6" t="s">
        <v>30</v>
      </c>
      <c r="D2519" s="6" t="s">
        <v>31</v>
      </c>
      <c r="E2519" s="6" t="s">
        <v>31</v>
      </c>
      <c r="F2519" s="7" t="n">
        <v>40</v>
      </c>
      <c r="G2519" s="6" t="s">
        <v>31</v>
      </c>
      <c r="H2519" s="6" t="s">
        <v>30</v>
      </c>
      <c r="I2519" s="6" t="s">
        <v>30</v>
      </c>
      <c r="J2519" s="6" t="s">
        <v>32</v>
      </c>
      <c r="K2519" s="6" t="s">
        <v>32</v>
      </c>
      <c r="L2519" s="6" t="s">
        <v>32</v>
      </c>
      <c r="M2519" s="6" t="s">
        <v>32</v>
      </c>
      <c r="N2519" s="6" t="s">
        <v>32</v>
      </c>
      <c r="O2519" s="6" t="s">
        <v>32</v>
      </c>
      <c r="P2519" s="6" t="s">
        <v>166</v>
      </c>
      <c r="Q2519" s="6" t="s">
        <v>30</v>
      </c>
      <c r="R2519" s="6" t="s">
        <v>53</v>
      </c>
      <c r="S2519" s="8" t="n">
        <v>20.15</v>
      </c>
      <c r="T2519" s="8" t="n">
        <v>777.35</v>
      </c>
      <c r="U2519" s="6" t="s">
        <v>30</v>
      </c>
      <c r="V2519" s="8" t="n">
        <f aca="false">IF(X2519="0-1 Year", ROUND(S2519/0.474, 2), IF(X2519="1-2 Years", ROUND(S2519/0.287, 2), ROUND(S2519/0.14, 2)))</f>
        <v>143.93</v>
      </c>
      <c r="W2519" s="6" t="str">
        <f aca="false">IF(V2519&gt;4000, "High", IF(V2519&gt;2000, "Medium", "Low"))</f>
        <v>Low</v>
      </c>
      <c r="X2519" s="9" t="s">
        <v>1765</v>
      </c>
      <c r="Y2519" s="10" t="n">
        <f aca="false">IF(U2519="Yes", 1, 0)</f>
        <v>0</v>
      </c>
      <c r="Z2519" s="10" t="n">
        <v>1</v>
      </c>
      <c r="AA2519" s="11" t="n">
        <f aca="false">MAX(0, ($S2519 * 0.35) - ($F2519 * 0.3))</f>
        <v>0</v>
      </c>
      <c r="AB2519" s="12" t="str">
        <f aca="false">IF(AA2519&gt;20,"High",IF(AA2519&gt;10,"Medium","Low"))</f>
        <v>Low</v>
      </c>
    </row>
    <row r="2520" customFormat="false" ht="18.65" hidden="false" customHeight="false" outlineLevel="0" collapsed="false">
      <c r="A2520" s="5" t="s">
        <v>2564</v>
      </c>
      <c r="B2520" s="6" t="s">
        <v>37</v>
      </c>
      <c r="C2520" s="6" t="s">
        <v>30</v>
      </c>
      <c r="D2520" s="6" t="s">
        <v>30</v>
      </c>
      <c r="E2520" s="6" t="s">
        <v>30</v>
      </c>
      <c r="F2520" s="7" t="n">
        <v>8</v>
      </c>
      <c r="G2520" s="6" t="s">
        <v>31</v>
      </c>
      <c r="H2520" s="6" t="s">
        <v>31</v>
      </c>
      <c r="I2520" s="6" t="s">
        <v>517</v>
      </c>
      <c r="J2520" s="6" t="s">
        <v>30</v>
      </c>
      <c r="K2520" s="6" t="s">
        <v>30</v>
      </c>
      <c r="L2520" s="6" t="s">
        <v>30</v>
      </c>
      <c r="M2520" s="6" t="s">
        <v>30</v>
      </c>
      <c r="N2520" s="6" t="s">
        <v>31</v>
      </c>
      <c r="O2520" s="6" t="s">
        <v>31</v>
      </c>
      <c r="P2520" s="6" t="s">
        <v>38</v>
      </c>
      <c r="Q2520" s="6" t="s">
        <v>30</v>
      </c>
      <c r="R2520" s="6" t="s">
        <v>53</v>
      </c>
      <c r="S2520" s="8" t="n">
        <v>95.65</v>
      </c>
      <c r="T2520" s="8" t="n">
        <v>778.1</v>
      </c>
      <c r="U2520" s="6" t="s">
        <v>31</v>
      </c>
      <c r="V2520" s="8" t="n">
        <f aca="false">IF(X2520="0-1 Year", ROUND(S2520/0.474, 2), IF(X2520="1-2 Years", ROUND(S2520/0.287, 2), ROUND(S2520/0.14, 2)))</f>
        <v>201.79</v>
      </c>
      <c r="W2520" s="6" t="str">
        <f aca="false">IF(V2520&gt;4000, "High", IF(V2520&gt;2000, "Medium", "Low"))</f>
        <v>Low</v>
      </c>
      <c r="X2520" s="9" t="s">
        <v>35</v>
      </c>
      <c r="Y2520" s="10" t="n">
        <f aca="false">IF(U2520="Yes", 1, 0)</f>
        <v>1</v>
      </c>
      <c r="Z2520" s="10" t="n">
        <v>1</v>
      </c>
      <c r="AA2520" s="11" t="n">
        <f aca="false">MAX(0, ($S2520 * 0.35) - ($F2520 * 0.3))</f>
        <v>31.0775</v>
      </c>
      <c r="AB2520" s="12" t="str">
        <f aca="false">IF(AA2520&gt;20,"High",IF(AA2520&gt;10,"Medium","Low"))</f>
        <v>High</v>
      </c>
    </row>
    <row r="2521" customFormat="false" ht="18.65" hidden="false" customHeight="false" outlineLevel="0" collapsed="false">
      <c r="A2521" s="5" t="s">
        <v>2565</v>
      </c>
      <c r="B2521" s="6" t="s">
        <v>29</v>
      </c>
      <c r="C2521" s="6" t="s">
        <v>30</v>
      </c>
      <c r="D2521" s="6" t="s">
        <v>30</v>
      </c>
      <c r="E2521" s="6" t="s">
        <v>31</v>
      </c>
      <c r="F2521" s="7" t="n">
        <v>39</v>
      </c>
      <c r="G2521" s="6" t="s">
        <v>31</v>
      </c>
      <c r="H2521" s="6" t="s">
        <v>30</v>
      </c>
      <c r="I2521" s="6" t="s">
        <v>30</v>
      </c>
      <c r="J2521" s="6" t="s">
        <v>32</v>
      </c>
      <c r="K2521" s="6" t="s">
        <v>32</v>
      </c>
      <c r="L2521" s="6" t="s">
        <v>32</v>
      </c>
      <c r="M2521" s="6" t="s">
        <v>32</v>
      </c>
      <c r="N2521" s="6" t="s">
        <v>32</v>
      </c>
      <c r="O2521" s="6" t="s">
        <v>32</v>
      </c>
      <c r="P2521" s="6" t="s">
        <v>33</v>
      </c>
      <c r="Q2521" s="6" t="s">
        <v>30</v>
      </c>
      <c r="R2521" s="6" t="s">
        <v>53</v>
      </c>
      <c r="S2521" s="8" t="n">
        <v>19.35</v>
      </c>
      <c r="T2521" s="8" t="n">
        <v>779.2</v>
      </c>
      <c r="U2521" s="6" t="s">
        <v>30</v>
      </c>
      <c r="V2521" s="8" t="n">
        <f aca="false">IF(X2521="0-1 Year", ROUND(S2521/0.474, 2), IF(X2521="1-2 Years", ROUND(S2521/0.287, 2), ROUND(S2521/0.14, 2)))</f>
        <v>138.21</v>
      </c>
      <c r="W2521" s="6" t="str">
        <f aca="false">IF(V2521&gt;4000, "High", IF(V2521&gt;2000, "Medium", "Low"))</f>
        <v>Low</v>
      </c>
      <c r="X2521" s="9" t="s">
        <v>1765</v>
      </c>
      <c r="Y2521" s="10" t="n">
        <f aca="false">IF(U2521="Yes", 1, 0)</f>
        <v>0</v>
      </c>
      <c r="Z2521" s="10" t="n">
        <v>1</v>
      </c>
      <c r="AA2521" s="11" t="n">
        <f aca="false">MAX(0, ($S2521 * 0.35) - ($F2521 * 0.3))</f>
        <v>0</v>
      </c>
      <c r="AB2521" s="12" t="str">
        <f aca="false">IF(AA2521&gt;20,"High",IF(AA2521&gt;10,"Medium","Low"))</f>
        <v>Low</v>
      </c>
    </row>
    <row r="2522" customFormat="false" ht="18.65" hidden="false" customHeight="false" outlineLevel="0" collapsed="false">
      <c r="A2522" s="5" t="s">
        <v>2566</v>
      </c>
      <c r="B2522" s="6" t="s">
        <v>37</v>
      </c>
      <c r="C2522" s="6" t="s">
        <v>30</v>
      </c>
      <c r="D2522" s="6" t="s">
        <v>30</v>
      </c>
      <c r="E2522" s="6" t="s">
        <v>30</v>
      </c>
      <c r="F2522" s="7" t="n">
        <v>43</v>
      </c>
      <c r="G2522" s="6" t="s">
        <v>31</v>
      </c>
      <c r="H2522" s="6" t="s">
        <v>30</v>
      </c>
      <c r="I2522" s="6" t="s">
        <v>30</v>
      </c>
      <c r="J2522" s="6" t="s">
        <v>32</v>
      </c>
      <c r="K2522" s="6" t="s">
        <v>32</v>
      </c>
      <c r="L2522" s="6" t="s">
        <v>32</v>
      </c>
      <c r="M2522" s="6" t="s">
        <v>32</v>
      </c>
      <c r="N2522" s="6" t="s">
        <v>32</v>
      </c>
      <c r="O2522" s="6" t="s">
        <v>32</v>
      </c>
      <c r="P2522" s="6" t="s">
        <v>166</v>
      </c>
      <c r="Q2522" s="6" t="s">
        <v>31</v>
      </c>
      <c r="R2522" s="6" t="s">
        <v>53</v>
      </c>
      <c r="S2522" s="8" t="n">
        <v>19.65</v>
      </c>
      <c r="T2522" s="8" t="n">
        <v>779.25</v>
      </c>
      <c r="U2522" s="6" t="s">
        <v>30</v>
      </c>
      <c r="V2522" s="8" t="n">
        <f aca="false">IF(X2522="0-1 Year", ROUND(S2522/0.474, 2), IF(X2522="1-2 Years", ROUND(S2522/0.287, 2), ROUND(S2522/0.14, 2)))</f>
        <v>140.36</v>
      </c>
      <c r="W2522" s="6" t="str">
        <f aca="false">IF(V2522&gt;4000, "High", IF(V2522&gt;2000, "Medium", "Low"))</f>
        <v>Low</v>
      </c>
      <c r="X2522" s="9" t="s">
        <v>1765</v>
      </c>
      <c r="Y2522" s="10" t="n">
        <f aca="false">IF(U2522="Yes", 1, 0)</f>
        <v>0</v>
      </c>
      <c r="Z2522" s="10" t="n">
        <v>1</v>
      </c>
      <c r="AA2522" s="11" t="n">
        <f aca="false">MAX(0, ($S2522 * 0.35) - ($F2522 * 0.3))</f>
        <v>0</v>
      </c>
      <c r="AB2522" s="12" t="str">
        <f aca="false">IF(AA2522&gt;20,"High",IF(AA2522&gt;10,"Medium","Low"))</f>
        <v>Low</v>
      </c>
    </row>
    <row r="2523" customFormat="false" ht="18.65" hidden="false" customHeight="false" outlineLevel="0" collapsed="false">
      <c r="A2523" s="5" t="s">
        <v>2567</v>
      </c>
      <c r="B2523" s="6" t="s">
        <v>37</v>
      </c>
      <c r="C2523" s="6" t="s">
        <v>30</v>
      </c>
      <c r="D2523" s="6" t="s">
        <v>31</v>
      </c>
      <c r="E2523" s="6" t="s">
        <v>30</v>
      </c>
      <c r="F2523" s="7" t="n">
        <v>40</v>
      </c>
      <c r="G2523" s="6" t="s">
        <v>31</v>
      </c>
      <c r="H2523" s="6" t="s">
        <v>30</v>
      </c>
      <c r="I2523" s="6" t="s">
        <v>30</v>
      </c>
      <c r="J2523" s="6" t="s">
        <v>32</v>
      </c>
      <c r="K2523" s="6" t="s">
        <v>32</v>
      </c>
      <c r="L2523" s="6" t="s">
        <v>32</v>
      </c>
      <c r="M2523" s="6" t="s">
        <v>32</v>
      </c>
      <c r="N2523" s="6" t="s">
        <v>32</v>
      </c>
      <c r="O2523" s="6" t="s">
        <v>32</v>
      </c>
      <c r="P2523" s="6" t="s">
        <v>166</v>
      </c>
      <c r="Q2523" s="6" t="s">
        <v>30</v>
      </c>
      <c r="R2523" s="6" t="s">
        <v>34</v>
      </c>
      <c r="S2523" s="8" t="n">
        <v>19.1</v>
      </c>
      <c r="T2523" s="8" t="n">
        <v>780.1</v>
      </c>
      <c r="U2523" s="6" t="s">
        <v>30</v>
      </c>
      <c r="V2523" s="8" t="n">
        <f aca="false">IF(X2523="0-1 Year", ROUND(S2523/0.474, 2), IF(X2523="1-2 Years", ROUND(S2523/0.287, 2), ROUND(S2523/0.14, 2)))</f>
        <v>136.43</v>
      </c>
      <c r="W2523" s="6" t="str">
        <f aca="false">IF(V2523&gt;4000, "High", IF(V2523&gt;2000, "Medium", "Low"))</f>
        <v>Low</v>
      </c>
      <c r="X2523" s="9" t="s">
        <v>1765</v>
      </c>
      <c r="Y2523" s="10" t="n">
        <f aca="false">IF(U2523="Yes", 1, 0)</f>
        <v>0</v>
      </c>
      <c r="Z2523" s="10" t="n">
        <v>1</v>
      </c>
      <c r="AA2523" s="11" t="n">
        <f aca="false">MAX(0, ($S2523 * 0.35) - ($F2523 * 0.3))</f>
        <v>0</v>
      </c>
      <c r="AB2523" s="12" t="str">
        <f aca="false">IF(AA2523&gt;20,"High",IF(AA2523&gt;10,"Medium","Low"))</f>
        <v>Low</v>
      </c>
    </row>
    <row r="2524" customFormat="false" ht="18.65" hidden="false" customHeight="false" outlineLevel="0" collapsed="false">
      <c r="A2524" s="5" t="s">
        <v>2568</v>
      </c>
      <c r="B2524" s="6" t="s">
        <v>29</v>
      </c>
      <c r="C2524" s="6" t="s">
        <v>30</v>
      </c>
      <c r="D2524" s="6" t="s">
        <v>30</v>
      </c>
      <c r="E2524" s="6" t="s">
        <v>30</v>
      </c>
      <c r="F2524" s="7" t="n">
        <v>21</v>
      </c>
      <c r="G2524" s="6" t="s">
        <v>30</v>
      </c>
      <c r="H2524" s="6" t="s">
        <v>202</v>
      </c>
      <c r="I2524" s="6" t="s">
        <v>203</v>
      </c>
      <c r="J2524" s="6" t="s">
        <v>30</v>
      </c>
      <c r="K2524" s="6" t="s">
        <v>31</v>
      </c>
      <c r="L2524" s="6" t="s">
        <v>30</v>
      </c>
      <c r="M2524" s="6" t="s">
        <v>31</v>
      </c>
      <c r="N2524" s="6" t="s">
        <v>30</v>
      </c>
      <c r="O2524" s="6" t="s">
        <v>30</v>
      </c>
      <c r="P2524" s="6" t="s">
        <v>38</v>
      </c>
      <c r="Q2524" s="6" t="s">
        <v>31</v>
      </c>
      <c r="R2524" s="6" t="s">
        <v>34</v>
      </c>
      <c r="S2524" s="8" t="n">
        <v>36</v>
      </c>
      <c r="T2524" s="8" t="n">
        <v>780.15</v>
      </c>
      <c r="U2524" s="6" t="s">
        <v>30</v>
      </c>
      <c r="V2524" s="8" t="n">
        <f aca="false">IF(X2524="0-1 Year", ROUND(S2524/0.474, 2), IF(X2524="1-2 Years", ROUND(S2524/0.287, 2), ROUND(S2524/0.14, 2)))</f>
        <v>125.44</v>
      </c>
      <c r="W2524" s="6" t="str">
        <f aca="false">IF(V2524&gt;4000, "High", IF(V2524&gt;2000, "Medium", "Low"))</f>
        <v>Low</v>
      </c>
      <c r="X2524" s="9" t="s">
        <v>1275</v>
      </c>
      <c r="Y2524" s="10" t="n">
        <f aca="false">IF(U2524="Yes", 1, 0)</f>
        <v>0</v>
      </c>
      <c r="Z2524" s="10" t="n">
        <v>1</v>
      </c>
      <c r="AA2524" s="11" t="n">
        <f aca="false">MAX(0, ($S2524 * 0.35) - ($F2524 * 0.3))</f>
        <v>6.3</v>
      </c>
      <c r="AB2524" s="12" t="str">
        <f aca="false">IF(AA2524&gt;20,"High",IF(AA2524&gt;10,"Medium","Low"))</f>
        <v>Low</v>
      </c>
    </row>
    <row r="2525" customFormat="false" ht="18.65" hidden="false" customHeight="false" outlineLevel="0" collapsed="false">
      <c r="A2525" s="5" t="s">
        <v>2569</v>
      </c>
      <c r="B2525" s="6" t="s">
        <v>37</v>
      </c>
      <c r="C2525" s="6" t="s">
        <v>30</v>
      </c>
      <c r="D2525" s="6" t="s">
        <v>31</v>
      </c>
      <c r="E2525" s="6" t="s">
        <v>30</v>
      </c>
      <c r="F2525" s="7" t="n">
        <v>34</v>
      </c>
      <c r="G2525" s="6" t="s">
        <v>31</v>
      </c>
      <c r="H2525" s="6" t="s">
        <v>31</v>
      </c>
      <c r="I2525" s="6" t="s">
        <v>30</v>
      </c>
      <c r="J2525" s="6" t="s">
        <v>32</v>
      </c>
      <c r="K2525" s="6" t="s">
        <v>32</v>
      </c>
      <c r="L2525" s="6" t="s">
        <v>32</v>
      </c>
      <c r="M2525" s="6" t="s">
        <v>32</v>
      </c>
      <c r="N2525" s="6" t="s">
        <v>32</v>
      </c>
      <c r="O2525" s="6" t="s">
        <v>32</v>
      </c>
      <c r="P2525" s="6" t="s">
        <v>38</v>
      </c>
      <c r="Q2525" s="6" t="s">
        <v>30</v>
      </c>
      <c r="R2525" s="6" t="s">
        <v>39</v>
      </c>
      <c r="S2525" s="8" t="n">
        <v>24.7</v>
      </c>
      <c r="T2525" s="8" t="n">
        <v>780.2</v>
      </c>
      <c r="U2525" s="6" t="s">
        <v>30</v>
      </c>
      <c r="V2525" s="8" t="n">
        <f aca="false">IF(X2525="0-1 Year", ROUND(S2525/0.474, 2), IF(X2525="1-2 Years", ROUND(S2525/0.287, 2), ROUND(S2525/0.14, 2)))</f>
        <v>176.43</v>
      </c>
      <c r="W2525" s="6" t="str">
        <f aca="false">IF(V2525&gt;4000, "High", IF(V2525&gt;2000, "Medium", "Low"))</f>
        <v>Low</v>
      </c>
      <c r="X2525" s="9" t="s">
        <v>1765</v>
      </c>
      <c r="Y2525" s="10" t="n">
        <f aca="false">IF(U2525="Yes", 1, 0)</f>
        <v>0</v>
      </c>
      <c r="Z2525" s="10" t="n">
        <v>1</v>
      </c>
      <c r="AA2525" s="11" t="n">
        <f aca="false">MAX(0, ($S2525 * 0.35) - ($F2525 * 0.3))</f>
        <v>0</v>
      </c>
      <c r="AB2525" s="12" t="str">
        <f aca="false">IF(AA2525&gt;20,"High",IF(AA2525&gt;10,"Medium","Low"))</f>
        <v>Low</v>
      </c>
    </row>
    <row r="2526" customFormat="false" ht="18.65" hidden="false" customHeight="false" outlineLevel="0" collapsed="false">
      <c r="A2526" s="5" t="s">
        <v>2570</v>
      </c>
      <c r="B2526" s="6" t="s">
        <v>37</v>
      </c>
      <c r="C2526" s="6" t="s">
        <v>30</v>
      </c>
      <c r="D2526" s="6" t="s">
        <v>31</v>
      </c>
      <c r="E2526" s="6" t="s">
        <v>31</v>
      </c>
      <c r="F2526" s="7" t="n">
        <v>44</v>
      </c>
      <c r="G2526" s="6" t="s">
        <v>31</v>
      </c>
      <c r="H2526" s="6" t="s">
        <v>30</v>
      </c>
      <c r="I2526" s="6" t="s">
        <v>30</v>
      </c>
      <c r="J2526" s="6" t="s">
        <v>32</v>
      </c>
      <c r="K2526" s="6" t="s">
        <v>32</v>
      </c>
      <c r="L2526" s="6" t="s">
        <v>32</v>
      </c>
      <c r="M2526" s="6" t="s">
        <v>32</v>
      </c>
      <c r="N2526" s="6" t="s">
        <v>32</v>
      </c>
      <c r="O2526" s="6" t="s">
        <v>32</v>
      </c>
      <c r="P2526" s="6" t="s">
        <v>38</v>
      </c>
      <c r="Q2526" s="6" t="s">
        <v>30</v>
      </c>
      <c r="R2526" s="6" t="s">
        <v>34</v>
      </c>
      <c r="S2526" s="8" t="n">
        <v>19.6</v>
      </c>
      <c r="T2526" s="8" t="n">
        <v>780.25</v>
      </c>
      <c r="U2526" s="6" t="s">
        <v>30</v>
      </c>
      <c r="V2526" s="8" t="n">
        <f aca="false">IF(X2526="0-1 Year", ROUND(S2526/0.474, 2), IF(X2526="1-2 Years", ROUND(S2526/0.287, 2), ROUND(S2526/0.14, 2)))</f>
        <v>140</v>
      </c>
      <c r="W2526" s="6" t="str">
        <f aca="false">IF(V2526&gt;4000, "High", IF(V2526&gt;2000, "Medium", "Low"))</f>
        <v>Low</v>
      </c>
      <c r="X2526" s="9" t="s">
        <v>1765</v>
      </c>
      <c r="Y2526" s="10" t="n">
        <f aca="false">IF(U2526="Yes", 1, 0)</f>
        <v>0</v>
      </c>
      <c r="Z2526" s="10" t="n">
        <v>1</v>
      </c>
      <c r="AA2526" s="11" t="n">
        <f aca="false">MAX(0, ($S2526 * 0.35) - ($F2526 * 0.3))</f>
        <v>0</v>
      </c>
      <c r="AB2526" s="12" t="str">
        <f aca="false">IF(AA2526&gt;20,"High",IF(AA2526&gt;10,"Medium","Low"))</f>
        <v>Low</v>
      </c>
    </row>
    <row r="2527" customFormat="false" ht="18.65" hidden="false" customHeight="false" outlineLevel="0" collapsed="false">
      <c r="A2527" s="5" t="s">
        <v>2571</v>
      </c>
      <c r="B2527" s="6" t="s">
        <v>37</v>
      </c>
      <c r="C2527" s="6" t="s">
        <v>31</v>
      </c>
      <c r="D2527" s="6" t="s">
        <v>30</v>
      </c>
      <c r="E2527" s="6" t="s">
        <v>30</v>
      </c>
      <c r="F2527" s="7" t="n">
        <v>8</v>
      </c>
      <c r="G2527" s="6" t="s">
        <v>31</v>
      </c>
      <c r="H2527" s="6" t="s">
        <v>31</v>
      </c>
      <c r="I2527" s="6" t="s">
        <v>517</v>
      </c>
      <c r="J2527" s="6" t="s">
        <v>30</v>
      </c>
      <c r="K2527" s="6" t="s">
        <v>30</v>
      </c>
      <c r="L2527" s="6" t="s">
        <v>31</v>
      </c>
      <c r="M2527" s="6" t="s">
        <v>30</v>
      </c>
      <c r="N2527" s="6" t="s">
        <v>31</v>
      </c>
      <c r="O2527" s="6" t="s">
        <v>31</v>
      </c>
      <c r="P2527" s="6" t="s">
        <v>38</v>
      </c>
      <c r="Q2527" s="6" t="s">
        <v>30</v>
      </c>
      <c r="R2527" s="6" t="s">
        <v>39</v>
      </c>
      <c r="S2527" s="8" t="n">
        <v>101.35</v>
      </c>
      <c r="T2527" s="8" t="n">
        <v>780.5</v>
      </c>
      <c r="U2527" s="6" t="s">
        <v>31</v>
      </c>
      <c r="V2527" s="8" t="n">
        <f aca="false">IF(X2527="0-1 Year", ROUND(S2527/0.474, 2), IF(X2527="1-2 Years", ROUND(S2527/0.287, 2), ROUND(S2527/0.14, 2)))</f>
        <v>213.82</v>
      </c>
      <c r="W2527" s="6" t="str">
        <f aca="false">IF(V2527&gt;4000, "High", IF(V2527&gt;2000, "Medium", "Low"))</f>
        <v>Low</v>
      </c>
      <c r="X2527" s="9" t="s">
        <v>35</v>
      </c>
      <c r="Y2527" s="10" t="n">
        <f aca="false">IF(U2527="Yes", 1, 0)</f>
        <v>1</v>
      </c>
      <c r="Z2527" s="10" t="n">
        <v>1</v>
      </c>
      <c r="AA2527" s="11" t="n">
        <f aca="false">MAX(0, ($S2527 * 0.35) - ($F2527 * 0.3))</f>
        <v>33.0725</v>
      </c>
      <c r="AB2527" s="12" t="str">
        <f aca="false">IF(AA2527&gt;20,"High",IF(AA2527&gt;10,"Medium","Low"))</f>
        <v>High</v>
      </c>
    </row>
    <row r="2528" customFormat="false" ht="18.65" hidden="false" customHeight="false" outlineLevel="0" collapsed="false">
      <c r="A2528" s="5" t="s">
        <v>2572</v>
      </c>
      <c r="B2528" s="6" t="s">
        <v>37</v>
      </c>
      <c r="C2528" s="6" t="s">
        <v>30</v>
      </c>
      <c r="D2528" s="6" t="s">
        <v>31</v>
      </c>
      <c r="E2528" s="6" t="s">
        <v>31</v>
      </c>
      <c r="F2528" s="7" t="n">
        <v>14</v>
      </c>
      <c r="G2528" s="6" t="s">
        <v>31</v>
      </c>
      <c r="H2528" s="6" t="s">
        <v>30</v>
      </c>
      <c r="I2528" s="6" t="s">
        <v>203</v>
      </c>
      <c r="J2528" s="6" t="s">
        <v>31</v>
      </c>
      <c r="K2528" s="6" t="s">
        <v>31</v>
      </c>
      <c r="L2528" s="6" t="s">
        <v>30</v>
      </c>
      <c r="M2528" s="6" t="s">
        <v>31</v>
      </c>
      <c r="N2528" s="6" t="s">
        <v>30</v>
      </c>
      <c r="O2528" s="6" t="s">
        <v>30</v>
      </c>
      <c r="P2528" s="6" t="s">
        <v>38</v>
      </c>
      <c r="Q2528" s="6" t="s">
        <v>30</v>
      </c>
      <c r="R2528" s="6" t="s">
        <v>53</v>
      </c>
      <c r="S2528" s="8" t="n">
        <v>59.45</v>
      </c>
      <c r="T2528" s="8" t="n">
        <v>780.85</v>
      </c>
      <c r="U2528" s="6" t="s">
        <v>30</v>
      </c>
      <c r="V2528" s="8" t="n">
        <f aca="false">IF(X2528="0-1 Year", ROUND(S2528/0.474, 2), IF(X2528="1-2 Years", ROUND(S2528/0.287, 2), ROUND(S2528/0.14, 2)))</f>
        <v>207.14</v>
      </c>
      <c r="W2528" s="6" t="str">
        <f aca="false">IF(V2528&gt;4000, "High", IF(V2528&gt;2000, "Medium", "Low"))</f>
        <v>Low</v>
      </c>
      <c r="X2528" s="9" t="s">
        <v>1275</v>
      </c>
      <c r="Y2528" s="10" t="n">
        <f aca="false">IF(U2528="Yes", 1, 0)</f>
        <v>0</v>
      </c>
      <c r="Z2528" s="10" t="n">
        <v>1</v>
      </c>
      <c r="AA2528" s="11" t="n">
        <f aca="false">MAX(0, ($S2528 * 0.35) - ($F2528 * 0.3))</f>
        <v>16.6075</v>
      </c>
      <c r="AB2528" s="12" t="str">
        <f aca="false">IF(AA2528&gt;20,"High",IF(AA2528&gt;10,"Medium","Low"))</f>
        <v>Medium</v>
      </c>
    </row>
    <row r="2529" customFormat="false" ht="18.65" hidden="false" customHeight="false" outlineLevel="0" collapsed="false">
      <c r="A2529" s="5" t="s">
        <v>2573</v>
      </c>
      <c r="B2529" s="6" t="s">
        <v>37</v>
      </c>
      <c r="C2529" s="6" t="s">
        <v>30</v>
      </c>
      <c r="D2529" s="6" t="s">
        <v>31</v>
      </c>
      <c r="E2529" s="6" t="s">
        <v>31</v>
      </c>
      <c r="F2529" s="7" t="n">
        <v>38</v>
      </c>
      <c r="G2529" s="6" t="s">
        <v>31</v>
      </c>
      <c r="H2529" s="6" t="s">
        <v>30</v>
      </c>
      <c r="I2529" s="6" t="s">
        <v>30</v>
      </c>
      <c r="J2529" s="6" t="s">
        <v>32</v>
      </c>
      <c r="K2529" s="6" t="s">
        <v>32</v>
      </c>
      <c r="L2529" s="6" t="s">
        <v>32</v>
      </c>
      <c r="M2529" s="6" t="s">
        <v>32</v>
      </c>
      <c r="N2529" s="6" t="s">
        <v>32</v>
      </c>
      <c r="O2529" s="6" t="s">
        <v>32</v>
      </c>
      <c r="P2529" s="6" t="s">
        <v>38</v>
      </c>
      <c r="Q2529" s="6" t="s">
        <v>30</v>
      </c>
      <c r="R2529" s="6" t="s">
        <v>34</v>
      </c>
      <c r="S2529" s="8" t="n">
        <v>20.45</v>
      </c>
      <c r="T2529" s="8" t="n">
        <v>781.25</v>
      </c>
      <c r="U2529" s="6" t="s">
        <v>30</v>
      </c>
      <c r="V2529" s="8" t="n">
        <f aca="false">IF(X2529="0-1 Year", ROUND(S2529/0.474, 2), IF(X2529="1-2 Years", ROUND(S2529/0.287, 2), ROUND(S2529/0.14, 2)))</f>
        <v>146.07</v>
      </c>
      <c r="W2529" s="6" t="str">
        <f aca="false">IF(V2529&gt;4000, "High", IF(V2529&gt;2000, "Medium", "Low"))</f>
        <v>Low</v>
      </c>
      <c r="X2529" s="9" t="s">
        <v>1765</v>
      </c>
      <c r="Y2529" s="10" t="n">
        <f aca="false">IF(U2529="Yes", 1, 0)</f>
        <v>0</v>
      </c>
      <c r="Z2529" s="10" t="n">
        <v>1</v>
      </c>
      <c r="AA2529" s="11" t="n">
        <f aca="false">MAX(0, ($S2529 * 0.35) - ($F2529 * 0.3))</f>
        <v>0</v>
      </c>
      <c r="AB2529" s="12" t="str">
        <f aca="false">IF(AA2529&gt;20,"High",IF(AA2529&gt;10,"Medium","Low"))</f>
        <v>Low</v>
      </c>
    </row>
    <row r="2530" customFormat="false" ht="18.65" hidden="false" customHeight="false" outlineLevel="0" collapsed="false">
      <c r="A2530" s="5" t="s">
        <v>2574</v>
      </c>
      <c r="B2530" s="6" t="s">
        <v>37</v>
      </c>
      <c r="C2530" s="6" t="s">
        <v>30</v>
      </c>
      <c r="D2530" s="6" t="s">
        <v>30</v>
      </c>
      <c r="E2530" s="6" t="s">
        <v>30</v>
      </c>
      <c r="F2530" s="7" t="n">
        <v>9</v>
      </c>
      <c r="G2530" s="6" t="s">
        <v>31</v>
      </c>
      <c r="H2530" s="6" t="s">
        <v>30</v>
      </c>
      <c r="I2530" s="6" t="s">
        <v>517</v>
      </c>
      <c r="J2530" s="6" t="s">
        <v>30</v>
      </c>
      <c r="K2530" s="6" t="s">
        <v>30</v>
      </c>
      <c r="L2530" s="6" t="s">
        <v>31</v>
      </c>
      <c r="M2530" s="6" t="s">
        <v>30</v>
      </c>
      <c r="N2530" s="6" t="s">
        <v>30</v>
      </c>
      <c r="O2530" s="6" t="s">
        <v>31</v>
      </c>
      <c r="P2530" s="6" t="s">
        <v>38</v>
      </c>
      <c r="Q2530" s="6" t="s">
        <v>31</v>
      </c>
      <c r="R2530" s="6" t="s">
        <v>58</v>
      </c>
      <c r="S2530" s="8" t="n">
        <v>85.3</v>
      </c>
      <c r="T2530" s="8" t="n">
        <v>781.4</v>
      </c>
      <c r="U2530" s="6" t="s">
        <v>30</v>
      </c>
      <c r="V2530" s="8" t="n">
        <f aca="false">IF(X2530="0-1 Year", ROUND(S2530/0.474, 2), IF(X2530="1-2 Years", ROUND(S2530/0.287, 2), ROUND(S2530/0.14, 2)))</f>
        <v>179.96</v>
      </c>
      <c r="W2530" s="6" t="str">
        <f aca="false">IF(V2530&gt;4000, "High", IF(V2530&gt;2000, "Medium", "Low"))</f>
        <v>Low</v>
      </c>
      <c r="X2530" s="9" t="s">
        <v>35</v>
      </c>
      <c r="Y2530" s="10" t="n">
        <f aca="false">IF(U2530="Yes", 1, 0)</f>
        <v>0</v>
      </c>
      <c r="Z2530" s="10" t="n">
        <v>1</v>
      </c>
      <c r="AA2530" s="11" t="n">
        <f aca="false">MAX(0, ($S2530 * 0.35) - ($F2530 * 0.3))</f>
        <v>27.155</v>
      </c>
      <c r="AB2530" s="12" t="str">
        <f aca="false">IF(AA2530&gt;20,"High",IF(AA2530&gt;10,"Medium","Low"))</f>
        <v>High</v>
      </c>
    </row>
    <row r="2531" customFormat="false" ht="18.65" hidden="false" customHeight="false" outlineLevel="0" collapsed="false">
      <c r="A2531" s="5" t="s">
        <v>2575</v>
      </c>
      <c r="B2531" s="6" t="s">
        <v>37</v>
      </c>
      <c r="C2531" s="6" t="s">
        <v>30</v>
      </c>
      <c r="D2531" s="6" t="s">
        <v>30</v>
      </c>
      <c r="E2531" s="6" t="s">
        <v>30</v>
      </c>
      <c r="F2531" s="7" t="n">
        <v>37</v>
      </c>
      <c r="G2531" s="6" t="s">
        <v>31</v>
      </c>
      <c r="H2531" s="6" t="s">
        <v>30</v>
      </c>
      <c r="I2531" s="6" t="s">
        <v>30</v>
      </c>
      <c r="J2531" s="6" t="s">
        <v>32</v>
      </c>
      <c r="K2531" s="6" t="s">
        <v>32</v>
      </c>
      <c r="L2531" s="6" t="s">
        <v>32</v>
      </c>
      <c r="M2531" s="6" t="s">
        <v>32</v>
      </c>
      <c r="N2531" s="6" t="s">
        <v>32</v>
      </c>
      <c r="O2531" s="6" t="s">
        <v>32</v>
      </c>
      <c r="P2531" s="6" t="s">
        <v>166</v>
      </c>
      <c r="Q2531" s="6" t="s">
        <v>30</v>
      </c>
      <c r="R2531" s="6" t="s">
        <v>34</v>
      </c>
      <c r="S2531" s="8" t="n">
        <v>19.85</v>
      </c>
      <c r="T2531" s="8" t="n">
        <v>784.25</v>
      </c>
      <c r="U2531" s="6" t="s">
        <v>30</v>
      </c>
      <c r="V2531" s="8" t="n">
        <f aca="false">IF(X2531="0-1 Year", ROUND(S2531/0.474, 2), IF(X2531="1-2 Years", ROUND(S2531/0.287, 2), ROUND(S2531/0.14, 2)))</f>
        <v>141.79</v>
      </c>
      <c r="W2531" s="6" t="str">
        <f aca="false">IF(V2531&gt;4000, "High", IF(V2531&gt;2000, "Medium", "Low"))</f>
        <v>Low</v>
      </c>
      <c r="X2531" s="9" t="s">
        <v>1765</v>
      </c>
      <c r="Y2531" s="10" t="n">
        <f aca="false">IF(U2531="Yes", 1, 0)</f>
        <v>0</v>
      </c>
      <c r="Z2531" s="10" t="n">
        <v>1</v>
      </c>
      <c r="AA2531" s="11" t="n">
        <f aca="false">MAX(0, ($S2531 * 0.35) - ($F2531 * 0.3))</f>
        <v>0</v>
      </c>
      <c r="AB2531" s="12" t="str">
        <f aca="false">IF(AA2531&gt;20,"High",IF(AA2531&gt;10,"Medium","Low"))</f>
        <v>Low</v>
      </c>
    </row>
    <row r="2532" customFormat="false" ht="18.65" hidden="false" customHeight="false" outlineLevel="0" collapsed="false">
      <c r="A2532" s="5" t="s">
        <v>2576</v>
      </c>
      <c r="B2532" s="6" t="s">
        <v>29</v>
      </c>
      <c r="C2532" s="6" t="s">
        <v>30</v>
      </c>
      <c r="D2532" s="6" t="s">
        <v>30</v>
      </c>
      <c r="E2532" s="6" t="s">
        <v>30</v>
      </c>
      <c r="F2532" s="7" t="n">
        <v>9</v>
      </c>
      <c r="G2532" s="6" t="s">
        <v>31</v>
      </c>
      <c r="H2532" s="6" t="s">
        <v>31</v>
      </c>
      <c r="I2532" s="6" t="s">
        <v>517</v>
      </c>
      <c r="J2532" s="6" t="s">
        <v>31</v>
      </c>
      <c r="K2532" s="6" t="s">
        <v>30</v>
      </c>
      <c r="L2532" s="6" t="s">
        <v>30</v>
      </c>
      <c r="M2532" s="6" t="s">
        <v>30</v>
      </c>
      <c r="N2532" s="6" t="s">
        <v>30</v>
      </c>
      <c r="O2532" s="6" t="s">
        <v>30</v>
      </c>
      <c r="P2532" s="6" t="s">
        <v>38</v>
      </c>
      <c r="Q2532" s="6" t="s">
        <v>31</v>
      </c>
      <c r="R2532" s="6" t="s">
        <v>39</v>
      </c>
      <c r="S2532" s="8" t="n">
        <v>81.15</v>
      </c>
      <c r="T2532" s="8" t="n">
        <v>784.45</v>
      </c>
      <c r="U2532" s="6" t="s">
        <v>30</v>
      </c>
      <c r="V2532" s="8" t="n">
        <f aca="false">IF(X2532="0-1 Year", ROUND(S2532/0.474, 2), IF(X2532="1-2 Years", ROUND(S2532/0.287, 2), ROUND(S2532/0.14, 2)))</f>
        <v>171.2</v>
      </c>
      <c r="W2532" s="6" t="str">
        <f aca="false">IF(V2532&gt;4000, "High", IF(V2532&gt;2000, "Medium", "Low"))</f>
        <v>Low</v>
      </c>
      <c r="X2532" s="9" t="s">
        <v>35</v>
      </c>
      <c r="Y2532" s="10" t="n">
        <f aca="false">IF(U2532="Yes", 1, 0)</f>
        <v>0</v>
      </c>
      <c r="Z2532" s="10" t="n">
        <v>1</v>
      </c>
      <c r="AA2532" s="11" t="n">
        <f aca="false">MAX(0, ($S2532 * 0.35) - ($F2532 * 0.3))</f>
        <v>25.7025</v>
      </c>
      <c r="AB2532" s="12" t="str">
        <f aca="false">IF(AA2532&gt;20,"High",IF(AA2532&gt;10,"Medium","Low"))</f>
        <v>High</v>
      </c>
    </row>
    <row r="2533" customFormat="false" ht="18.65" hidden="false" customHeight="false" outlineLevel="0" collapsed="false">
      <c r="A2533" s="5" t="s">
        <v>2577</v>
      </c>
      <c r="B2533" s="6" t="s">
        <v>29</v>
      </c>
      <c r="C2533" s="6" t="s">
        <v>30</v>
      </c>
      <c r="D2533" s="6" t="s">
        <v>30</v>
      </c>
      <c r="E2533" s="6" t="s">
        <v>30</v>
      </c>
      <c r="F2533" s="7" t="n">
        <v>37</v>
      </c>
      <c r="G2533" s="6" t="s">
        <v>31</v>
      </c>
      <c r="H2533" s="6" t="s">
        <v>30</v>
      </c>
      <c r="I2533" s="6" t="s">
        <v>30</v>
      </c>
      <c r="J2533" s="6" t="s">
        <v>32</v>
      </c>
      <c r="K2533" s="6" t="s">
        <v>32</v>
      </c>
      <c r="L2533" s="6" t="s">
        <v>32</v>
      </c>
      <c r="M2533" s="6" t="s">
        <v>32</v>
      </c>
      <c r="N2533" s="6" t="s">
        <v>32</v>
      </c>
      <c r="O2533" s="6" t="s">
        <v>32</v>
      </c>
      <c r="P2533" s="6" t="s">
        <v>33</v>
      </c>
      <c r="Q2533" s="6" t="s">
        <v>30</v>
      </c>
      <c r="R2533" s="6" t="s">
        <v>58</v>
      </c>
      <c r="S2533" s="8" t="n">
        <v>20.15</v>
      </c>
      <c r="T2533" s="8" t="n">
        <v>785.75</v>
      </c>
      <c r="U2533" s="6" t="s">
        <v>30</v>
      </c>
      <c r="V2533" s="8" t="n">
        <f aca="false">IF(X2533="0-1 Year", ROUND(S2533/0.474, 2), IF(X2533="1-2 Years", ROUND(S2533/0.287, 2), ROUND(S2533/0.14, 2)))</f>
        <v>143.93</v>
      </c>
      <c r="W2533" s="6" t="str">
        <f aca="false">IF(V2533&gt;4000, "High", IF(V2533&gt;2000, "Medium", "Low"))</f>
        <v>Low</v>
      </c>
      <c r="X2533" s="9" t="s">
        <v>1765</v>
      </c>
      <c r="Y2533" s="10" t="n">
        <f aca="false">IF(U2533="Yes", 1, 0)</f>
        <v>0</v>
      </c>
      <c r="Z2533" s="10" t="n">
        <v>1</v>
      </c>
      <c r="AA2533" s="11" t="n">
        <f aca="false">MAX(0, ($S2533 * 0.35) - ($F2533 * 0.3))</f>
        <v>0</v>
      </c>
      <c r="AB2533" s="12" t="str">
        <f aca="false">IF(AA2533&gt;20,"High",IF(AA2533&gt;10,"Medium","Low"))</f>
        <v>Low</v>
      </c>
    </row>
    <row r="2534" customFormat="false" ht="18.65" hidden="false" customHeight="false" outlineLevel="0" collapsed="false">
      <c r="A2534" s="5" t="s">
        <v>2578</v>
      </c>
      <c r="B2534" s="6" t="s">
        <v>29</v>
      </c>
      <c r="C2534" s="6" t="s">
        <v>30</v>
      </c>
      <c r="D2534" s="6" t="s">
        <v>30</v>
      </c>
      <c r="E2534" s="6" t="s">
        <v>30</v>
      </c>
      <c r="F2534" s="7" t="n">
        <v>10</v>
      </c>
      <c r="G2534" s="6" t="s">
        <v>31</v>
      </c>
      <c r="H2534" s="6" t="s">
        <v>31</v>
      </c>
      <c r="I2534" s="6" t="s">
        <v>517</v>
      </c>
      <c r="J2534" s="6" t="s">
        <v>30</v>
      </c>
      <c r="K2534" s="6" t="s">
        <v>30</v>
      </c>
      <c r="L2534" s="6" t="s">
        <v>30</v>
      </c>
      <c r="M2534" s="6" t="s">
        <v>30</v>
      </c>
      <c r="N2534" s="6" t="s">
        <v>30</v>
      </c>
      <c r="O2534" s="6" t="s">
        <v>30</v>
      </c>
      <c r="P2534" s="6" t="s">
        <v>38</v>
      </c>
      <c r="Q2534" s="6" t="s">
        <v>30</v>
      </c>
      <c r="R2534" s="6" t="s">
        <v>39</v>
      </c>
      <c r="S2534" s="8" t="n">
        <v>75.05</v>
      </c>
      <c r="T2534" s="8" t="n">
        <v>786.3</v>
      </c>
      <c r="U2534" s="6" t="s">
        <v>30</v>
      </c>
      <c r="V2534" s="8" t="n">
        <f aca="false">IF(X2534="0-1 Year", ROUND(S2534/0.474, 2), IF(X2534="1-2 Years", ROUND(S2534/0.287, 2), ROUND(S2534/0.14, 2)))</f>
        <v>158.33</v>
      </c>
      <c r="W2534" s="6" t="str">
        <f aca="false">IF(V2534&gt;4000, "High", IF(V2534&gt;2000, "Medium", "Low"))</f>
        <v>Low</v>
      </c>
      <c r="X2534" s="9" t="s">
        <v>35</v>
      </c>
      <c r="Y2534" s="10" t="n">
        <f aca="false">IF(U2534="Yes", 1, 0)</f>
        <v>0</v>
      </c>
      <c r="Z2534" s="10" t="n">
        <v>1</v>
      </c>
      <c r="AA2534" s="11" t="n">
        <f aca="false">MAX(0, ($S2534 * 0.35) - ($F2534 * 0.3))</f>
        <v>23.2675</v>
      </c>
      <c r="AB2534" s="12" t="str">
        <f aca="false">IF(AA2534&gt;20,"High",IF(AA2534&gt;10,"Medium","Low"))</f>
        <v>High</v>
      </c>
    </row>
    <row r="2535" customFormat="false" ht="18.65" hidden="false" customHeight="false" outlineLevel="0" collapsed="false">
      <c r="A2535" s="5" t="s">
        <v>2579</v>
      </c>
      <c r="B2535" s="6" t="s">
        <v>37</v>
      </c>
      <c r="C2535" s="6" t="s">
        <v>30</v>
      </c>
      <c r="D2535" s="6" t="s">
        <v>30</v>
      </c>
      <c r="E2535" s="6" t="s">
        <v>31</v>
      </c>
      <c r="F2535" s="7" t="n">
        <v>26</v>
      </c>
      <c r="G2535" s="6" t="s">
        <v>30</v>
      </c>
      <c r="H2535" s="6" t="s">
        <v>202</v>
      </c>
      <c r="I2535" s="6" t="s">
        <v>203</v>
      </c>
      <c r="J2535" s="6" t="s">
        <v>30</v>
      </c>
      <c r="K2535" s="6" t="s">
        <v>30</v>
      </c>
      <c r="L2535" s="6" t="s">
        <v>31</v>
      </c>
      <c r="M2535" s="6" t="s">
        <v>30</v>
      </c>
      <c r="N2535" s="6" t="s">
        <v>30</v>
      </c>
      <c r="O2535" s="6" t="s">
        <v>30</v>
      </c>
      <c r="P2535" s="6" t="s">
        <v>38</v>
      </c>
      <c r="Q2535" s="6" t="s">
        <v>31</v>
      </c>
      <c r="R2535" s="6" t="s">
        <v>34</v>
      </c>
      <c r="S2535" s="8" t="n">
        <v>29.8</v>
      </c>
      <c r="T2535" s="8" t="n">
        <v>786.5</v>
      </c>
      <c r="U2535" s="6" t="s">
        <v>30</v>
      </c>
      <c r="V2535" s="8" t="n">
        <f aca="false">IF(X2535="0-1 Year", ROUND(S2535/0.474, 2), IF(X2535="1-2 Years", ROUND(S2535/0.287, 2), ROUND(S2535/0.14, 2)))</f>
        <v>212.86</v>
      </c>
      <c r="W2535" s="6" t="str">
        <f aca="false">IF(V2535&gt;4000, "High", IF(V2535&gt;2000, "Medium", "Low"))</f>
        <v>Low</v>
      </c>
      <c r="X2535" s="9" t="s">
        <v>1765</v>
      </c>
      <c r="Y2535" s="10" t="n">
        <f aca="false">IF(U2535="Yes", 1, 0)</f>
        <v>0</v>
      </c>
      <c r="Z2535" s="10" t="n">
        <v>1</v>
      </c>
      <c r="AA2535" s="11" t="n">
        <f aca="false">MAX(0, ($S2535 * 0.35) - ($F2535 * 0.3))</f>
        <v>2.63</v>
      </c>
      <c r="AB2535" s="12" t="str">
        <f aca="false">IF(AA2535&gt;20,"High",IF(AA2535&gt;10,"Medium","Low"))</f>
        <v>Low</v>
      </c>
    </row>
    <row r="2536" customFormat="false" ht="18.65" hidden="false" customHeight="false" outlineLevel="0" collapsed="false">
      <c r="A2536" s="5" t="s">
        <v>2580</v>
      </c>
      <c r="B2536" s="6" t="s">
        <v>29</v>
      </c>
      <c r="C2536" s="6" t="s">
        <v>30</v>
      </c>
      <c r="D2536" s="6" t="s">
        <v>30</v>
      </c>
      <c r="E2536" s="6" t="s">
        <v>30</v>
      </c>
      <c r="F2536" s="7" t="n">
        <v>29</v>
      </c>
      <c r="G2536" s="6" t="s">
        <v>30</v>
      </c>
      <c r="H2536" s="6" t="s">
        <v>202</v>
      </c>
      <c r="I2536" s="6" t="s">
        <v>203</v>
      </c>
      <c r="J2536" s="6" t="s">
        <v>30</v>
      </c>
      <c r="K2536" s="6" t="s">
        <v>30</v>
      </c>
      <c r="L2536" s="6" t="s">
        <v>30</v>
      </c>
      <c r="M2536" s="6" t="s">
        <v>30</v>
      </c>
      <c r="N2536" s="6" t="s">
        <v>30</v>
      </c>
      <c r="O2536" s="6" t="s">
        <v>30</v>
      </c>
      <c r="P2536" s="6" t="s">
        <v>33</v>
      </c>
      <c r="Q2536" s="6" t="s">
        <v>31</v>
      </c>
      <c r="R2536" s="6" t="s">
        <v>34</v>
      </c>
      <c r="S2536" s="8" t="n">
        <v>24.85</v>
      </c>
      <c r="T2536" s="8" t="n">
        <v>788.05</v>
      </c>
      <c r="U2536" s="6" t="s">
        <v>30</v>
      </c>
      <c r="V2536" s="8" t="n">
        <f aca="false">IF(X2536="0-1 Year", ROUND(S2536/0.474, 2), IF(X2536="1-2 Years", ROUND(S2536/0.287, 2), ROUND(S2536/0.14, 2)))</f>
        <v>177.5</v>
      </c>
      <c r="W2536" s="6" t="str">
        <f aca="false">IF(V2536&gt;4000, "High", IF(V2536&gt;2000, "Medium", "Low"))</f>
        <v>Low</v>
      </c>
      <c r="X2536" s="9" t="s">
        <v>1765</v>
      </c>
      <c r="Y2536" s="10" t="n">
        <f aca="false">IF(U2536="Yes", 1, 0)</f>
        <v>0</v>
      </c>
      <c r="Z2536" s="10" t="n">
        <v>1</v>
      </c>
      <c r="AA2536" s="11" t="n">
        <f aca="false">MAX(0, ($S2536 * 0.35) - ($F2536 * 0.3))</f>
        <v>0</v>
      </c>
      <c r="AB2536" s="12" t="str">
        <f aca="false">IF(AA2536&gt;20,"High",IF(AA2536&gt;10,"Medium","Low"))</f>
        <v>Low</v>
      </c>
    </row>
    <row r="2537" customFormat="false" ht="18.65" hidden="false" customHeight="false" outlineLevel="0" collapsed="false">
      <c r="A2537" s="5" t="s">
        <v>2581</v>
      </c>
      <c r="B2537" s="6" t="s">
        <v>29</v>
      </c>
      <c r="C2537" s="6" t="s">
        <v>31</v>
      </c>
      <c r="D2537" s="6" t="s">
        <v>30</v>
      </c>
      <c r="E2537" s="6" t="s">
        <v>30</v>
      </c>
      <c r="F2537" s="7" t="n">
        <v>13</v>
      </c>
      <c r="G2537" s="6" t="s">
        <v>31</v>
      </c>
      <c r="H2537" s="6" t="s">
        <v>30</v>
      </c>
      <c r="I2537" s="6" t="s">
        <v>203</v>
      </c>
      <c r="J2537" s="6" t="s">
        <v>30</v>
      </c>
      <c r="K2537" s="6" t="s">
        <v>31</v>
      </c>
      <c r="L2537" s="6" t="s">
        <v>30</v>
      </c>
      <c r="M2537" s="6" t="s">
        <v>30</v>
      </c>
      <c r="N2537" s="6" t="s">
        <v>31</v>
      </c>
      <c r="O2537" s="6" t="s">
        <v>30</v>
      </c>
      <c r="P2537" s="6" t="s">
        <v>38</v>
      </c>
      <c r="Q2537" s="6" t="s">
        <v>31</v>
      </c>
      <c r="R2537" s="6" t="s">
        <v>39</v>
      </c>
      <c r="S2537" s="8" t="n">
        <v>59.9</v>
      </c>
      <c r="T2537" s="8" t="n">
        <v>788.35</v>
      </c>
      <c r="U2537" s="6" t="s">
        <v>30</v>
      </c>
      <c r="V2537" s="8" t="n">
        <f aca="false">IF(X2537="0-1 Year", ROUND(S2537/0.474, 2), IF(X2537="1-2 Years", ROUND(S2537/0.287, 2), ROUND(S2537/0.14, 2)))</f>
        <v>208.71</v>
      </c>
      <c r="W2537" s="6" t="str">
        <f aca="false">IF(V2537&gt;4000, "High", IF(V2537&gt;2000, "Medium", "Low"))</f>
        <v>Low</v>
      </c>
      <c r="X2537" s="9" t="s">
        <v>1275</v>
      </c>
      <c r="Y2537" s="10" t="n">
        <f aca="false">IF(U2537="Yes", 1, 0)</f>
        <v>0</v>
      </c>
      <c r="Z2537" s="10" t="n">
        <v>1</v>
      </c>
      <c r="AA2537" s="11" t="n">
        <f aca="false">MAX(0, ($S2537 * 0.35) - ($F2537 * 0.3))</f>
        <v>17.065</v>
      </c>
      <c r="AB2537" s="12" t="str">
        <f aca="false">IF(AA2537&gt;20,"High",IF(AA2537&gt;10,"Medium","Low"))</f>
        <v>Medium</v>
      </c>
    </row>
    <row r="2538" customFormat="false" ht="18.65" hidden="false" customHeight="false" outlineLevel="0" collapsed="false">
      <c r="A2538" s="5" t="s">
        <v>2582</v>
      </c>
      <c r="B2538" s="6" t="s">
        <v>29</v>
      </c>
      <c r="C2538" s="6" t="s">
        <v>30</v>
      </c>
      <c r="D2538" s="6" t="s">
        <v>30</v>
      </c>
      <c r="E2538" s="6" t="s">
        <v>31</v>
      </c>
      <c r="F2538" s="7" t="n">
        <v>27</v>
      </c>
      <c r="G2538" s="6" t="s">
        <v>31</v>
      </c>
      <c r="H2538" s="6" t="s">
        <v>31</v>
      </c>
      <c r="I2538" s="6" t="s">
        <v>30</v>
      </c>
      <c r="J2538" s="6" t="s">
        <v>32</v>
      </c>
      <c r="K2538" s="6" t="s">
        <v>32</v>
      </c>
      <c r="L2538" s="6" t="s">
        <v>32</v>
      </c>
      <c r="M2538" s="6" t="s">
        <v>32</v>
      </c>
      <c r="N2538" s="6" t="s">
        <v>32</v>
      </c>
      <c r="O2538" s="6" t="s">
        <v>32</v>
      </c>
      <c r="P2538" s="6" t="s">
        <v>166</v>
      </c>
      <c r="Q2538" s="6" t="s">
        <v>31</v>
      </c>
      <c r="R2538" s="6" t="s">
        <v>58</v>
      </c>
      <c r="S2538" s="8" t="n">
        <v>25.85</v>
      </c>
      <c r="T2538" s="8" t="n">
        <v>788.55</v>
      </c>
      <c r="U2538" s="6" t="s">
        <v>30</v>
      </c>
      <c r="V2538" s="8" t="n">
        <f aca="false">IF(X2538="0-1 Year", ROUND(S2538/0.474, 2), IF(X2538="1-2 Years", ROUND(S2538/0.287, 2), ROUND(S2538/0.14, 2)))</f>
        <v>184.64</v>
      </c>
      <c r="W2538" s="6" t="str">
        <f aca="false">IF(V2538&gt;4000, "High", IF(V2538&gt;2000, "Medium", "Low"))</f>
        <v>Low</v>
      </c>
      <c r="X2538" s="9" t="s">
        <v>1765</v>
      </c>
      <c r="Y2538" s="10" t="n">
        <f aca="false">IF(U2538="Yes", 1, 0)</f>
        <v>0</v>
      </c>
      <c r="Z2538" s="10" t="n">
        <v>1</v>
      </c>
      <c r="AA2538" s="11" t="n">
        <f aca="false">MAX(0, ($S2538 * 0.35) - ($F2538 * 0.3))</f>
        <v>0.9475</v>
      </c>
      <c r="AB2538" s="12" t="str">
        <f aca="false">IF(AA2538&gt;20,"High",IF(AA2538&gt;10,"Medium","Low"))</f>
        <v>Low</v>
      </c>
    </row>
    <row r="2539" customFormat="false" ht="18.65" hidden="false" customHeight="false" outlineLevel="0" collapsed="false">
      <c r="A2539" s="5" t="s">
        <v>2583</v>
      </c>
      <c r="B2539" s="6" t="s">
        <v>37</v>
      </c>
      <c r="C2539" s="6" t="s">
        <v>30</v>
      </c>
      <c r="D2539" s="6" t="s">
        <v>30</v>
      </c>
      <c r="E2539" s="6" t="s">
        <v>30</v>
      </c>
      <c r="F2539" s="7" t="n">
        <v>9</v>
      </c>
      <c r="G2539" s="6" t="s">
        <v>31</v>
      </c>
      <c r="H2539" s="6" t="s">
        <v>30</v>
      </c>
      <c r="I2539" s="6" t="s">
        <v>517</v>
      </c>
      <c r="J2539" s="6" t="s">
        <v>30</v>
      </c>
      <c r="K2539" s="6" t="s">
        <v>30</v>
      </c>
      <c r="L2539" s="6" t="s">
        <v>30</v>
      </c>
      <c r="M2539" s="6" t="s">
        <v>30</v>
      </c>
      <c r="N2539" s="6" t="s">
        <v>31</v>
      </c>
      <c r="O2539" s="6" t="s">
        <v>31</v>
      </c>
      <c r="P2539" s="6" t="s">
        <v>38</v>
      </c>
      <c r="Q2539" s="6" t="s">
        <v>31</v>
      </c>
      <c r="R2539" s="6" t="s">
        <v>34</v>
      </c>
      <c r="S2539" s="8" t="n">
        <v>88.4</v>
      </c>
      <c r="T2539" s="8" t="n">
        <v>788.6</v>
      </c>
      <c r="U2539" s="6" t="s">
        <v>30</v>
      </c>
      <c r="V2539" s="8" t="n">
        <f aca="false">IF(X2539="0-1 Year", ROUND(S2539/0.474, 2), IF(X2539="1-2 Years", ROUND(S2539/0.287, 2), ROUND(S2539/0.14, 2)))</f>
        <v>186.5</v>
      </c>
      <c r="W2539" s="6" t="str">
        <f aca="false">IF(V2539&gt;4000, "High", IF(V2539&gt;2000, "Medium", "Low"))</f>
        <v>Low</v>
      </c>
      <c r="X2539" s="9" t="s">
        <v>35</v>
      </c>
      <c r="Y2539" s="10" t="n">
        <f aca="false">IF(U2539="Yes", 1, 0)</f>
        <v>0</v>
      </c>
      <c r="Z2539" s="10" t="n">
        <v>1</v>
      </c>
      <c r="AA2539" s="11" t="n">
        <f aca="false">MAX(0, ($S2539 * 0.35) - ($F2539 * 0.3))</f>
        <v>28.24</v>
      </c>
      <c r="AB2539" s="12" t="str">
        <f aca="false">IF(AA2539&gt;20,"High",IF(AA2539&gt;10,"Medium","Low"))</f>
        <v>High</v>
      </c>
    </row>
    <row r="2540" customFormat="false" ht="18.65" hidden="false" customHeight="false" outlineLevel="0" collapsed="false">
      <c r="A2540" s="5" t="s">
        <v>2584</v>
      </c>
      <c r="B2540" s="6" t="s">
        <v>29</v>
      </c>
      <c r="C2540" s="6" t="s">
        <v>30</v>
      </c>
      <c r="D2540" s="6" t="s">
        <v>30</v>
      </c>
      <c r="E2540" s="6" t="s">
        <v>30</v>
      </c>
      <c r="F2540" s="7" t="n">
        <v>10</v>
      </c>
      <c r="G2540" s="6" t="s">
        <v>31</v>
      </c>
      <c r="H2540" s="6" t="s">
        <v>31</v>
      </c>
      <c r="I2540" s="6" t="s">
        <v>517</v>
      </c>
      <c r="J2540" s="6" t="s">
        <v>30</v>
      </c>
      <c r="K2540" s="6" t="s">
        <v>31</v>
      </c>
      <c r="L2540" s="6" t="s">
        <v>30</v>
      </c>
      <c r="M2540" s="6" t="s">
        <v>30</v>
      </c>
      <c r="N2540" s="6" t="s">
        <v>30</v>
      </c>
      <c r="O2540" s="6" t="s">
        <v>30</v>
      </c>
      <c r="P2540" s="6" t="s">
        <v>38</v>
      </c>
      <c r="Q2540" s="6" t="s">
        <v>31</v>
      </c>
      <c r="R2540" s="6" t="s">
        <v>53</v>
      </c>
      <c r="S2540" s="8" t="n">
        <v>80.7</v>
      </c>
      <c r="T2540" s="8" t="n">
        <v>788.8</v>
      </c>
      <c r="U2540" s="6" t="s">
        <v>31</v>
      </c>
      <c r="V2540" s="8" t="n">
        <f aca="false">IF(X2540="0-1 Year", ROUND(S2540/0.474, 2), IF(X2540="1-2 Years", ROUND(S2540/0.287, 2), ROUND(S2540/0.14, 2)))</f>
        <v>170.25</v>
      </c>
      <c r="W2540" s="6" t="str">
        <f aca="false">IF(V2540&gt;4000, "High", IF(V2540&gt;2000, "Medium", "Low"))</f>
        <v>Low</v>
      </c>
      <c r="X2540" s="9" t="s">
        <v>35</v>
      </c>
      <c r="Y2540" s="10" t="n">
        <f aca="false">IF(U2540="Yes", 1, 0)</f>
        <v>1</v>
      </c>
      <c r="Z2540" s="10" t="n">
        <v>1</v>
      </c>
      <c r="AA2540" s="11" t="n">
        <f aca="false">MAX(0, ($S2540 * 0.35) - ($F2540 * 0.3))</f>
        <v>25.245</v>
      </c>
      <c r="AB2540" s="12" t="str">
        <f aca="false">IF(AA2540&gt;20,"High",IF(AA2540&gt;10,"Medium","Low"))</f>
        <v>High</v>
      </c>
    </row>
    <row r="2541" customFormat="false" ht="18.65" hidden="false" customHeight="false" outlineLevel="0" collapsed="false">
      <c r="A2541" s="5" t="s">
        <v>2585</v>
      </c>
      <c r="B2541" s="6" t="s">
        <v>29</v>
      </c>
      <c r="C2541" s="6" t="s">
        <v>30</v>
      </c>
      <c r="D2541" s="6" t="s">
        <v>30</v>
      </c>
      <c r="E2541" s="6" t="s">
        <v>31</v>
      </c>
      <c r="F2541" s="7" t="n">
        <v>31</v>
      </c>
      <c r="G2541" s="6" t="s">
        <v>30</v>
      </c>
      <c r="H2541" s="6" t="s">
        <v>202</v>
      </c>
      <c r="I2541" s="6" t="s">
        <v>203</v>
      </c>
      <c r="J2541" s="6" t="s">
        <v>30</v>
      </c>
      <c r="K2541" s="6" t="s">
        <v>30</v>
      </c>
      <c r="L2541" s="6" t="s">
        <v>30</v>
      </c>
      <c r="M2541" s="6" t="s">
        <v>30</v>
      </c>
      <c r="N2541" s="6" t="s">
        <v>30</v>
      </c>
      <c r="O2541" s="6" t="s">
        <v>30</v>
      </c>
      <c r="P2541" s="6" t="s">
        <v>38</v>
      </c>
      <c r="Q2541" s="6" t="s">
        <v>30</v>
      </c>
      <c r="R2541" s="6" t="s">
        <v>58</v>
      </c>
      <c r="S2541" s="8" t="n">
        <v>25</v>
      </c>
      <c r="T2541" s="8" t="n">
        <v>789.2</v>
      </c>
      <c r="U2541" s="6" t="s">
        <v>30</v>
      </c>
      <c r="V2541" s="8" t="n">
        <f aca="false">IF(X2541="0-1 Year", ROUND(S2541/0.474, 2), IF(X2541="1-2 Years", ROUND(S2541/0.287, 2), ROUND(S2541/0.14, 2)))</f>
        <v>178.57</v>
      </c>
      <c r="W2541" s="6" t="str">
        <f aca="false">IF(V2541&gt;4000, "High", IF(V2541&gt;2000, "Medium", "Low"))</f>
        <v>Low</v>
      </c>
      <c r="X2541" s="9" t="s">
        <v>1765</v>
      </c>
      <c r="Y2541" s="10" t="n">
        <f aca="false">IF(U2541="Yes", 1, 0)</f>
        <v>0</v>
      </c>
      <c r="Z2541" s="10" t="n">
        <v>1</v>
      </c>
      <c r="AA2541" s="11" t="n">
        <f aca="false">MAX(0, ($S2541 * 0.35) - ($F2541 * 0.3))</f>
        <v>0</v>
      </c>
      <c r="AB2541" s="12" t="str">
        <f aca="false">IF(AA2541&gt;20,"High",IF(AA2541&gt;10,"Medium","Low"))</f>
        <v>Low</v>
      </c>
    </row>
    <row r="2542" customFormat="false" ht="18.65" hidden="false" customHeight="false" outlineLevel="0" collapsed="false">
      <c r="A2542" s="5" t="s">
        <v>2586</v>
      </c>
      <c r="B2542" s="6" t="s">
        <v>37</v>
      </c>
      <c r="C2542" s="6" t="s">
        <v>30</v>
      </c>
      <c r="D2542" s="6" t="s">
        <v>31</v>
      </c>
      <c r="E2542" s="6" t="s">
        <v>31</v>
      </c>
      <c r="F2542" s="7" t="n">
        <v>30</v>
      </c>
      <c r="G2542" s="6" t="s">
        <v>31</v>
      </c>
      <c r="H2542" s="6" t="s">
        <v>31</v>
      </c>
      <c r="I2542" s="6" t="s">
        <v>30</v>
      </c>
      <c r="J2542" s="6" t="s">
        <v>32</v>
      </c>
      <c r="K2542" s="6" t="s">
        <v>32</v>
      </c>
      <c r="L2542" s="6" t="s">
        <v>32</v>
      </c>
      <c r="M2542" s="6" t="s">
        <v>32</v>
      </c>
      <c r="N2542" s="6" t="s">
        <v>32</v>
      </c>
      <c r="O2542" s="6" t="s">
        <v>32</v>
      </c>
      <c r="P2542" s="6" t="s">
        <v>166</v>
      </c>
      <c r="Q2542" s="6" t="s">
        <v>31</v>
      </c>
      <c r="R2542" s="6" t="s">
        <v>34</v>
      </c>
      <c r="S2542" s="8" t="n">
        <v>25.1</v>
      </c>
      <c r="T2542" s="8" t="n">
        <v>789.55</v>
      </c>
      <c r="U2542" s="6" t="s">
        <v>30</v>
      </c>
      <c r="V2542" s="8" t="n">
        <f aca="false">IF(X2542="0-1 Year", ROUND(S2542/0.474, 2), IF(X2542="1-2 Years", ROUND(S2542/0.287, 2), ROUND(S2542/0.14, 2)))</f>
        <v>179.29</v>
      </c>
      <c r="W2542" s="6" t="str">
        <f aca="false">IF(V2542&gt;4000, "High", IF(V2542&gt;2000, "Medium", "Low"))</f>
        <v>Low</v>
      </c>
      <c r="X2542" s="9" t="s">
        <v>1765</v>
      </c>
      <c r="Y2542" s="10" t="n">
        <f aca="false">IF(U2542="Yes", 1, 0)</f>
        <v>0</v>
      </c>
      <c r="Z2542" s="10" t="n">
        <v>1</v>
      </c>
      <c r="AA2542" s="11" t="n">
        <f aca="false">MAX(0, ($S2542 * 0.35) - ($F2542 * 0.3))</f>
        <v>0</v>
      </c>
      <c r="AB2542" s="12" t="str">
        <f aca="false">IF(AA2542&gt;20,"High",IF(AA2542&gt;10,"Medium","Low"))</f>
        <v>Low</v>
      </c>
    </row>
    <row r="2543" customFormat="false" ht="18.65" hidden="false" customHeight="false" outlineLevel="0" collapsed="false">
      <c r="A2543" s="5" t="s">
        <v>2587</v>
      </c>
      <c r="B2543" s="6" t="s">
        <v>29</v>
      </c>
      <c r="C2543" s="6" t="s">
        <v>30</v>
      </c>
      <c r="D2543" s="6" t="s">
        <v>31</v>
      </c>
      <c r="E2543" s="6" t="s">
        <v>30</v>
      </c>
      <c r="F2543" s="7" t="n">
        <v>39</v>
      </c>
      <c r="G2543" s="6" t="s">
        <v>31</v>
      </c>
      <c r="H2543" s="6" t="s">
        <v>30</v>
      </c>
      <c r="I2543" s="6" t="s">
        <v>30</v>
      </c>
      <c r="J2543" s="6" t="s">
        <v>32</v>
      </c>
      <c r="K2543" s="6" t="s">
        <v>32</v>
      </c>
      <c r="L2543" s="6" t="s">
        <v>32</v>
      </c>
      <c r="M2543" s="6" t="s">
        <v>32</v>
      </c>
      <c r="N2543" s="6" t="s">
        <v>32</v>
      </c>
      <c r="O2543" s="6" t="s">
        <v>32</v>
      </c>
      <c r="P2543" s="6" t="s">
        <v>166</v>
      </c>
      <c r="Q2543" s="6" t="s">
        <v>31</v>
      </c>
      <c r="R2543" s="6" t="s">
        <v>53</v>
      </c>
      <c r="S2543" s="8" t="n">
        <v>20.45</v>
      </c>
      <c r="T2543" s="8" t="n">
        <v>790</v>
      </c>
      <c r="U2543" s="6" t="s">
        <v>30</v>
      </c>
      <c r="V2543" s="8" t="n">
        <f aca="false">IF(X2543="0-1 Year", ROUND(S2543/0.474, 2), IF(X2543="1-2 Years", ROUND(S2543/0.287, 2), ROUND(S2543/0.14, 2)))</f>
        <v>146.07</v>
      </c>
      <c r="W2543" s="6" t="str">
        <f aca="false">IF(V2543&gt;4000, "High", IF(V2543&gt;2000, "Medium", "Low"))</f>
        <v>Low</v>
      </c>
      <c r="X2543" s="9" t="s">
        <v>1765</v>
      </c>
      <c r="Y2543" s="10" t="n">
        <f aca="false">IF(U2543="Yes", 1, 0)</f>
        <v>0</v>
      </c>
      <c r="Z2543" s="10" t="n">
        <v>1</v>
      </c>
      <c r="AA2543" s="11" t="n">
        <f aca="false">MAX(0, ($S2543 * 0.35) - ($F2543 * 0.3))</f>
        <v>0</v>
      </c>
      <c r="AB2543" s="12" t="str">
        <f aca="false">IF(AA2543&gt;20,"High",IF(AA2543&gt;10,"Medium","Low"))</f>
        <v>Low</v>
      </c>
    </row>
    <row r="2544" customFormat="false" ht="18.65" hidden="false" customHeight="false" outlineLevel="0" collapsed="false">
      <c r="A2544" s="5" t="s">
        <v>2588</v>
      </c>
      <c r="B2544" s="6" t="s">
        <v>29</v>
      </c>
      <c r="C2544" s="6" t="s">
        <v>31</v>
      </c>
      <c r="D2544" s="6" t="s">
        <v>30</v>
      </c>
      <c r="E2544" s="6" t="s">
        <v>30</v>
      </c>
      <c r="F2544" s="7" t="n">
        <v>9</v>
      </c>
      <c r="G2544" s="6" t="s">
        <v>31</v>
      </c>
      <c r="H2544" s="6" t="s">
        <v>31</v>
      </c>
      <c r="I2544" s="6" t="s">
        <v>517</v>
      </c>
      <c r="J2544" s="6" t="s">
        <v>30</v>
      </c>
      <c r="K2544" s="6" t="s">
        <v>30</v>
      </c>
      <c r="L2544" s="6" t="s">
        <v>30</v>
      </c>
      <c r="M2544" s="6" t="s">
        <v>30</v>
      </c>
      <c r="N2544" s="6" t="s">
        <v>30</v>
      </c>
      <c r="O2544" s="6" t="s">
        <v>31</v>
      </c>
      <c r="P2544" s="6" t="s">
        <v>38</v>
      </c>
      <c r="Q2544" s="6" t="s">
        <v>31</v>
      </c>
      <c r="R2544" s="6" t="s">
        <v>39</v>
      </c>
      <c r="S2544" s="8" t="n">
        <v>83.85</v>
      </c>
      <c r="T2544" s="8" t="n">
        <v>790.15</v>
      </c>
      <c r="U2544" s="6" t="s">
        <v>31</v>
      </c>
      <c r="V2544" s="8" t="n">
        <f aca="false">IF(X2544="0-1 Year", ROUND(S2544/0.474, 2), IF(X2544="1-2 Years", ROUND(S2544/0.287, 2), ROUND(S2544/0.14, 2)))</f>
        <v>176.9</v>
      </c>
      <c r="W2544" s="6" t="str">
        <f aca="false">IF(V2544&gt;4000, "High", IF(V2544&gt;2000, "Medium", "Low"))</f>
        <v>Low</v>
      </c>
      <c r="X2544" s="9" t="s">
        <v>35</v>
      </c>
      <c r="Y2544" s="10" t="n">
        <f aca="false">IF(U2544="Yes", 1, 0)</f>
        <v>1</v>
      </c>
      <c r="Z2544" s="10" t="n">
        <v>1</v>
      </c>
      <c r="AA2544" s="11" t="n">
        <f aca="false">MAX(0, ($S2544 * 0.35) - ($F2544 * 0.3))</f>
        <v>26.6475</v>
      </c>
      <c r="AB2544" s="12" t="str">
        <f aca="false">IF(AA2544&gt;20,"High",IF(AA2544&gt;10,"Medium","Low"))</f>
        <v>High</v>
      </c>
    </row>
    <row r="2545" customFormat="false" ht="18.65" hidden="false" customHeight="false" outlineLevel="0" collapsed="false">
      <c r="A2545" s="5" t="s">
        <v>2589</v>
      </c>
      <c r="B2545" s="6" t="s">
        <v>37</v>
      </c>
      <c r="C2545" s="6" t="s">
        <v>30</v>
      </c>
      <c r="D2545" s="6" t="s">
        <v>30</v>
      </c>
      <c r="E2545" s="6" t="s">
        <v>30</v>
      </c>
      <c r="F2545" s="7" t="n">
        <v>28</v>
      </c>
      <c r="G2545" s="6" t="s">
        <v>30</v>
      </c>
      <c r="H2545" s="6" t="s">
        <v>202</v>
      </c>
      <c r="I2545" s="6" t="s">
        <v>203</v>
      </c>
      <c r="J2545" s="6" t="s">
        <v>30</v>
      </c>
      <c r="K2545" s="6" t="s">
        <v>30</v>
      </c>
      <c r="L2545" s="6" t="s">
        <v>31</v>
      </c>
      <c r="M2545" s="6" t="s">
        <v>30</v>
      </c>
      <c r="N2545" s="6" t="s">
        <v>30</v>
      </c>
      <c r="O2545" s="6" t="s">
        <v>30</v>
      </c>
      <c r="P2545" s="6" t="s">
        <v>38</v>
      </c>
      <c r="Q2545" s="6" t="s">
        <v>31</v>
      </c>
      <c r="R2545" s="6" t="s">
        <v>34</v>
      </c>
      <c r="S2545" s="8" t="n">
        <v>29.75</v>
      </c>
      <c r="T2545" s="8" t="n">
        <v>790.7</v>
      </c>
      <c r="U2545" s="6" t="s">
        <v>30</v>
      </c>
      <c r="V2545" s="8" t="n">
        <f aca="false">IF(X2545="0-1 Year", ROUND(S2545/0.474, 2), IF(X2545="1-2 Years", ROUND(S2545/0.287, 2), ROUND(S2545/0.14, 2)))</f>
        <v>212.5</v>
      </c>
      <c r="W2545" s="6" t="str">
        <f aca="false">IF(V2545&gt;4000, "High", IF(V2545&gt;2000, "Medium", "Low"))</f>
        <v>Low</v>
      </c>
      <c r="X2545" s="9" t="s">
        <v>1765</v>
      </c>
      <c r="Y2545" s="10" t="n">
        <f aca="false">IF(U2545="Yes", 1, 0)</f>
        <v>0</v>
      </c>
      <c r="Z2545" s="10" t="n">
        <v>1</v>
      </c>
      <c r="AA2545" s="11" t="n">
        <f aca="false">MAX(0, ($S2545 * 0.35) - ($F2545 * 0.3))</f>
        <v>2.0125</v>
      </c>
      <c r="AB2545" s="12" t="str">
        <f aca="false">IF(AA2545&gt;20,"High",IF(AA2545&gt;10,"Medium","Low"))</f>
        <v>Low</v>
      </c>
    </row>
    <row r="2546" customFormat="false" ht="18.65" hidden="false" customHeight="false" outlineLevel="0" collapsed="false">
      <c r="A2546" s="5" t="s">
        <v>2590</v>
      </c>
      <c r="B2546" s="6" t="s">
        <v>29</v>
      </c>
      <c r="C2546" s="6" t="s">
        <v>30</v>
      </c>
      <c r="D2546" s="6" t="s">
        <v>30</v>
      </c>
      <c r="E2546" s="6" t="s">
        <v>30</v>
      </c>
      <c r="F2546" s="7" t="n">
        <v>39</v>
      </c>
      <c r="G2546" s="6" t="s">
        <v>31</v>
      </c>
      <c r="H2546" s="6" t="s">
        <v>30</v>
      </c>
      <c r="I2546" s="6" t="s">
        <v>30</v>
      </c>
      <c r="J2546" s="6" t="s">
        <v>32</v>
      </c>
      <c r="K2546" s="6" t="s">
        <v>32</v>
      </c>
      <c r="L2546" s="6" t="s">
        <v>32</v>
      </c>
      <c r="M2546" s="6" t="s">
        <v>32</v>
      </c>
      <c r="N2546" s="6" t="s">
        <v>32</v>
      </c>
      <c r="O2546" s="6" t="s">
        <v>32</v>
      </c>
      <c r="P2546" s="6" t="s">
        <v>33</v>
      </c>
      <c r="Q2546" s="6" t="s">
        <v>30</v>
      </c>
      <c r="R2546" s="6" t="s">
        <v>34</v>
      </c>
      <c r="S2546" s="8" t="n">
        <v>19.9</v>
      </c>
      <c r="T2546" s="8" t="n">
        <v>791.15</v>
      </c>
      <c r="U2546" s="6" t="s">
        <v>30</v>
      </c>
      <c r="V2546" s="8" t="n">
        <f aca="false">IF(X2546="0-1 Year", ROUND(S2546/0.474, 2), IF(X2546="1-2 Years", ROUND(S2546/0.287, 2), ROUND(S2546/0.14, 2)))</f>
        <v>142.14</v>
      </c>
      <c r="W2546" s="6" t="str">
        <f aca="false">IF(V2546&gt;4000, "High", IF(V2546&gt;2000, "Medium", "Low"))</f>
        <v>Low</v>
      </c>
      <c r="X2546" s="9" t="s">
        <v>1765</v>
      </c>
      <c r="Y2546" s="10" t="n">
        <f aca="false">IF(U2546="Yes", 1, 0)</f>
        <v>0</v>
      </c>
      <c r="Z2546" s="10" t="n">
        <v>1</v>
      </c>
      <c r="AA2546" s="11" t="n">
        <f aca="false">MAX(0, ($S2546 * 0.35) - ($F2546 * 0.3))</f>
        <v>0</v>
      </c>
      <c r="AB2546" s="12" t="str">
        <f aca="false">IF(AA2546&gt;20,"High",IF(AA2546&gt;10,"Medium","Low"))</f>
        <v>Low</v>
      </c>
    </row>
    <row r="2547" customFormat="false" ht="18.65" hidden="false" customHeight="false" outlineLevel="0" collapsed="false">
      <c r="A2547" s="5" t="s">
        <v>2591</v>
      </c>
      <c r="B2547" s="6" t="s">
        <v>29</v>
      </c>
      <c r="C2547" s="6" t="s">
        <v>30</v>
      </c>
      <c r="D2547" s="6" t="s">
        <v>30</v>
      </c>
      <c r="E2547" s="6" t="s">
        <v>30</v>
      </c>
      <c r="F2547" s="7" t="n">
        <v>9</v>
      </c>
      <c r="G2547" s="6" t="s">
        <v>31</v>
      </c>
      <c r="H2547" s="6" t="s">
        <v>31</v>
      </c>
      <c r="I2547" s="6" t="s">
        <v>517</v>
      </c>
      <c r="J2547" s="6" t="s">
        <v>30</v>
      </c>
      <c r="K2547" s="6" t="s">
        <v>30</v>
      </c>
      <c r="L2547" s="6" t="s">
        <v>30</v>
      </c>
      <c r="M2547" s="6" t="s">
        <v>30</v>
      </c>
      <c r="N2547" s="6" t="s">
        <v>31</v>
      </c>
      <c r="O2547" s="6" t="s">
        <v>30</v>
      </c>
      <c r="P2547" s="6" t="s">
        <v>38</v>
      </c>
      <c r="Q2547" s="6" t="s">
        <v>31</v>
      </c>
      <c r="R2547" s="6" t="s">
        <v>39</v>
      </c>
      <c r="S2547" s="8" t="n">
        <v>85.5</v>
      </c>
      <c r="T2547" s="8" t="n">
        <v>791.7</v>
      </c>
      <c r="U2547" s="6" t="s">
        <v>30</v>
      </c>
      <c r="V2547" s="8" t="n">
        <f aca="false">IF(X2547="0-1 Year", ROUND(S2547/0.474, 2), IF(X2547="1-2 Years", ROUND(S2547/0.287, 2), ROUND(S2547/0.14, 2)))</f>
        <v>180.38</v>
      </c>
      <c r="W2547" s="6" t="str">
        <f aca="false">IF(V2547&gt;4000, "High", IF(V2547&gt;2000, "Medium", "Low"))</f>
        <v>Low</v>
      </c>
      <c r="X2547" s="9" t="s">
        <v>35</v>
      </c>
      <c r="Y2547" s="10" t="n">
        <f aca="false">IF(U2547="Yes", 1, 0)</f>
        <v>0</v>
      </c>
      <c r="Z2547" s="10" t="n">
        <v>1</v>
      </c>
      <c r="AA2547" s="11" t="n">
        <f aca="false">MAX(0, ($S2547 * 0.35) - ($F2547 * 0.3))</f>
        <v>27.225</v>
      </c>
      <c r="AB2547" s="12" t="str">
        <f aca="false">IF(AA2547&gt;20,"High",IF(AA2547&gt;10,"Medium","Low"))</f>
        <v>High</v>
      </c>
    </row>
    <row r="2548" customFormat="false" ht="18.65" hidden="false" customHeight="false" outlineLevel="0" collapsed="false">
      <c r="A2548" s="5" t="s">
        <v>2592</v>
      </c>
      <c r="B2548" s="6" t="s">
        <v>29</v>
      </c>
      <c r="C2548" s="6" t="s">
        <v>30</v>
      </c>
      <c r="D2548" s="6" t="s">
        <v>30</v>
      </c>
      <c r="E2548" s="6" t="s">
        <v>30</v>
      </c>
      <c r="F2548" s="7" t="n">
        <v>11</v>
      </c>
      <c r="G2548" s="6" t="s">
        <v>31</v>
      </c>
      <c r="H2548" s="6" t="s">
        <v>30</v>
      </c>
      <c r="I2548" s="6" t="s">
        <v>517</v>
      </c>
      <c r="J2548" s="6" t="s">
        <v>31</v>
      </c>
      <c r="K2548" s="6" t="s">
        <v>30</v>
      </c>
      <c r="L2548" s="6" t="s">
        <v>30</v>
      </c>
      <c r="M2548" s="6" t="s">
        <v>30</v>
      </c>
      <c r="N2548" s="6" t="s">
        <v>30</v>
      </c>
      <c r="O2548" s="6" t="s">
        <v>30</v>
      </c>
      <c r="P2548" s="6" t="s">
        <v>38</v>
      </c>
      <c r="Q2548" s="6" t="s">
        <v>31</v>
      </c>
      <c r="R2548" s="6" t="s">
        <v>39</v>
      </c>
      <c r="S2548" s="8" t="n">
        <v>73.5</v>
      </c>
      <c r="T2548" s="8" t="n">
        <v>791.75</v>
      </c>
      <c r="U2548" s="6" t="s">
        <v>31</v>
      </c>
      <c r="V2548" s="8" t="n">
        <f aca="false">IF(X2548="0-1 Year", ROUND(S2548/0.474, 2), IF(X2548="1-2 Years", ROUND(S2548/0.287, 2), ROUND(S2548/0.14, 2)))</f>
        <v>155.06</v>
      </c>
      <c r="W2548" s="6" t="str">
        <f aca="false">IF(V2548&gt;4000, "High", IF(V2548&gt;2000, "Medium", "Low"))</f>
        <v>Low</v>
      </c>
      <c r="X2548" s="9" t="s">
        <v>35</v>
      </c>
      <c r="Y2548" s="10" t="n">
        <f aca="false">IF(U2548="Yes", 1, 0)</f>
        <v>1</v>
      </c>
      <c r="Z2548" s="10" t="n">
        <v>1</v>
      </c>
      <c r="AA2548" s="11" t="n">
        <f aca="false">MAX(0, ($S2548 * 0.35) - ($F2548 * 0.3))</f>
        <v>22.425</v>
      </c>
      <c r="AB2548" s="12" t="str">
        <f aca="false">IF(AA2548&gt;20,"High",IF(AA2548&gt;10,"Medium","Low"))</f>
        <v>High</v>
      </c>
    </row>
    <row r="2549" customFormat="false" ht="18.65" hidden="false" customHeight="false" outlineLevel="0" collapsed="false">
      <c r="A2549" s="5" t="s">
        <v>2593</v>
      </c>
      <c r="B2549" s="6" t="s">
        <v>29</v>
      </c>
      <c r="C2549" s="6" t="s">
        <v>30</v>
      </c>
      <c r="D2549" s="6" t="s">
        <v>31</v>
      </c>
      <c r="E2549" s="6" t="s">
        <v>31</v>
      </c>
      <c r="F2549" s="7" t="n">
        <v>17</v>
      </c>
      <c r="G2549" s="6" t="s">
        <v>30</v>
      </c>
      <c r="H2549" s="6" t="s">
        <v>202</v>
      </c>
      <c r="I2549" s="6" t="s">
        <v>203</v>
      </c>
      <c r="J2549" s="6" t="s">
        <v>31</v>
      </c>
      <c r="K2549" s="6" t="s">
        <v>30</v>
      </c>
      <c r="L2549" s="6" t="s">
        <v>31</v>
      </c>
      <c r="M2549" s="6" t="s">
        <v>30</v>
      </c>
      <c r="N2549" s="6" t="s">
        <v>31</v>
      </c>
      <c r="O2549" s="6" t="s">
        <v>30</v>
      </c>
      <c r="P2549" s="6" t="s">
        <v>33</v>
      </c>
      <c r="Q2549" s="6" t="s">
        <v>30</v>
      </c>
      <c r="R2549" s="6" t="s">
        <v>58</v>
      </c>
      <c r="S2549" s="8" t="n">
        <v>44.45</v>
      </c>
      <c r="T2549" s="8" t="n">
        <v>792.15</v>
      </c>
      <c r="U2549" s="6" t="s">
        <v>30</v>
      </c>
      <c r="V2549" s="8" t="n">
        <f aca="false">IF(X2549="0-1 Year", ROUND(S2549/0.474, 2), IF(X2549="1-2 Years", ROUND(S2549/0.287, 2), ROUND(S2549/0.14, 2)))</f>
        <v>154.88</v>
      </c>
      <c r="W2549" s="6" t="str">
        <f aca="false">IF(V2549&gt;4000, "High", IF(V2549&gt;2000, "Medium", "Low"))</f>
        <v>Low</v>
      </c>
      <c r="X2549" s="9" t="s">
        <v>1275</v>
      </c>
      <c r="Y2549" s="10" t="n">
        <f aca="false">IF(U2549="Yes", 1, 0)</f>
        <v>0</v>
      </c>
      <c r="Z2549" s="10" t="n">
        <v>1</v>
      </c>
      <c r="AA2549" s="11" t="n">
        <f aca="false">MAX(0, ($S2549 * 0.35) - ($F2549 * 0.3))</f>
        <v>10.4575</v>
      </c>
      <c r="AB2549" s="12" t="str">
        <f aca="false">IF(AA2549&gt;20,"High",IF(AA2549&gt;10,"Medium","Low"))</f>
        <v>Medium</v>
      </c>
    </row>
    <row r="2550" customFormat="false" ht="18.65" hidden="false" customHeight="false" outlineLevel="0" collapsed="false">
      <c r="A2550" s="5" t="s">
        <v>2594</v>
      </c>
      <c r="B2550" s="6" t="s">
        <v>29</v>
      </c>
      <c r="C2550" s="6" t="s">
        <v>31</v>
      </c>
      <c r="D2550" s="6" t="s">
        <v>30</v>
      </c>
      <c r="E2550" s="6" t="s">
        <v>30</v>
      </c>
      <c r="F2550" s="7" t="n">
        <v>10</v>
      </c>
      <c r="G2550" s="6" t="s">
        <v>31</v>
      </c>
      <c r="H2550" s="6" t="s">
        <v>30</v>
      </c>
      <c r="I2550" s="6" t="s">
        <v>517</v>
      </c>
      <c r="J2550" s="6" t="s">
        <v>30</v>
      </c>
      <c r="K2550" s="6" t="s">
        <v>30</v>
      </c>
      <c r="L2550" s="6" t="s">
        <v>30</v>
      </c>
      <c r="M2550" s="6" t="s">
        <v>30</v>
      </c>
      <c r="N2550" s="6" t="s">
        <v>30</v>
      </c>
      <c r="O2550" s="6" t="s">
        <v>31</v>
      </c>
      <c r="P2550" s="6" t="s">
        <v>38</v>
      </c>
      <c r="Q2550" s="6" t="s">
        <v>31</v>
      </c>
      <c r="R2550" s="6" t="s">
        <v>39</v>
      </c>
      <c r="S2550" s="8" t="n">
        <v>79.25</v>
      </c>
      <c r="T2550" s="8" t="n">
        <v>793.55</v>
      </c>
      <c r="U2550" s="6" t="s">
        <v>31</v>
      </c>
      <c r="V2550" s="8" t="n">
        <f aca="false">IF(X2550="0-1 Year", ROUND(S2550/0.474, 2), IF(X2550="1-2 Years", ROUND(S2550/0.287, 2), ROUND(S2550/0.14, 2)))</f>
        <v>167.19</v>
      </c>
      <c r="W2550" s="6" t="str">
        <f aca="false">IF(V2550&gt;4000, "High", IF(V2550&gt;2000, "Medium", "Low"))</f>
        <v>Low</v>
      </c>
      <c r="X2550" s="9" t="s">
        <v>35</v>
      </c>
      <c r="Y2550" s="10" t="n">
        <f aca="false">IF(U2550="Yes", 1, 0)</f>
        <v>1</v>
      </c>
      <c r="Z2550" s="10" t="n">
        <v>1</v>
      </c>
      <c r="AA2550" s="11" t="n">
        <f aca="false">MAX(0, ($S2550 * 0.35) - ($F2550 * 0.3))</f>
        <v>24.7375</v>
      </c>
      <c r="AB2550" s="12" t="str">
        <f aca="false">IF(AA2550&gt;20,"High",IF(AA2550&gt;10,"Medium","Low"))</f>
        <v>High</v>
      </c>
    </row>
    <row r="2551" customFormat="false" ht="18.65" hidden="false" customHeight="false" outlineLevel="0" collapsed="false">
      <c r="A2551" s="5" t="s">
        <v>2595</v>
      </c>
      <c r="B2551" s="6" t="s">
        <v>29</v>
      </c>
      <c r="C2551" s="6" t="s">
        <v>30</v>
      </c>
      <c r="D2551" s="6" t="s">
        <v>30</v>
      </c>
      <c r="E2551" s="6" t="s">
        <v>30</v>
      </c>
      <c r="F2551" s="7" t="n">
        <v>10</v>
      </c>
      <c r="G2551" s="6" t="s">
        <v>31</v>
      </c>
      <c r="H2551" s="6" t="s">
        <v>31</v>
      </c>
      <c r="I2551" s="6" t="s">
        <v>203</v>
      </c>
      <c r="J2551" s="6" t="s">
        <v>30</v>
      </c>
      <c r="K2551" s="6" t="s">
        <v>30</v>
      </c>
      <c r="L2551" s="6" t="s">
        <v>30</v>
      </c>
      <c r="M2551" s="6" t="s">
        <v>30</v>
      </c>
      <c r="N2551" s="6" t="s">
        <v>31</v>
      </c>
      <c r="O2551" s="6" t="s">
        <v>31</v>
      </c>
      <c r="P2551" s="6" t="s">
        <v>38</v>
      </c>
      <c r="Q2551" s="6" t="s">
        <v>31</v>
      </c>
      <c r="R2551" s="6" t="s">
        <v>58</v>
      </c>
      <c r="S2551" s="8" t="n">
        <v>72.15</v>
      </c>
      <c r="T2551" s="8" t="n">
        <v>794.25</v>
      </c>
      <c r="U2551" s="6" t="s">
        <v>31</v>
      </c>
      <c r="V2551" s="8" t="n">
        <f aca="false">IF(X2551="0-1 Year", ROUND(S2551/0.474, 2), IF(X2551="1-2 Years", ROUND(S2551/0.287, 2), ROUND(S2551/0.14, 2)))</f>
        <v>152.22</v>
      </c>
      <c r="W2551" s="6" t="str">
        <f aca="false">IF(V2551&gt;4000, "High", IF(V2551&gt;2000, "Medium", "Low"))</f>
        <v>Low</v>
      </c>
      <c r="X2551" s="9" t="s">
        <v>35</v>
      </c>
      <c r="Y2551" s="10" t="n">
        <f aca="false">IF(U2551="Yes", 1, 0)</f>
        <v>1</v>
      </c>
      <c r="Z2551" s="10" t="n">
        <v>1</v>
      </c>
      <c r="AA2551" s="11" t="n">
        <f aca="false">MAX(0, ($S2551 * 0.35) - ($F2551 * 0.3))</f>
        <v>22.2525</v>
      </c>
      <c r="AB2551" s="12" t="str">
        <f aca="false">IF(AA2551&gt;20,"High",IF(AA2551&gt;10,"Medium","Low"))</f>
        <v>High</v>
      </c>
    </row>
    <row r="2552" customFormat="false" ht="18.65" hidden="false" customHeight="false" outlineLevel="0" collapsed="false">
      <c r="A2552" s="5" t="s">
        <v>2596</v>
      </c>
      <c r="B2552" s="6" t="s">
        <v>37</v>
      </c>
      <c r="C2552" s="6" t="s">
        <v>30</v>
      </c>
      <c r="D2552" s="6" t="s">
        <v>30</v>
      </c>
      <c r="E2552" s="6" t="s">
        <v>30</v>
      </c>
      <c r="F2552" s="7" t="n">
        <v>14</v>
      </c>
      <c r="G2552" s="6" t="s">
        <v>31</v>
      </c>
      <c r="H2552" s="6" t="s">
        <v>30</v>
      </c>
      <c r="I2552" s="6" t="s">
        <v>203</v>
      </c>
      <c r="J2552" s="6" t="s">
        <v>31</v>
      </c>
      <c r="K2552" s="6" t="s">
        <v>30</v>
      </c>
      <c r="L2552" s="6" t="s">
        <v>30</v>
      </c>
      <c r="M2552" s="6" t="s">
        <v>31</v>
      </c>
      <c r="N2552" s="6" t="s">
        <v>30</v>
      </c>
      <c r="O2552" s="6" t="s">
        <v>30</v>
      </c>
      <c r="P2552" s="6" t="s">
        <v>33</v>
      </c>
      <c r="Q2552" s="6" t="s">
        <v>30</v>
      </c>
      <c r="R2552" s="6" t="s">
        <v>34</v>
      </c>
      <c r="S2552" s="8" t="n">
        <v>55.7</v>
      </c>
      <c r="T2552" s="8" t="n">
        <v>795.15</v>
      </c>
      <c r="U2552" s="6" t="s">
        <v>30</v>
      </c>
      <c r="V2552" s="8" t="n">
        <f aca="false">IF(X2552="0-1 Year", ROUND(S2552/0.474, 2), IF(X2552="1-2 Years", ROUND(S2552/0.287, 2), ROUND(S2552/0.14, 2)))</f>
        <v>194.08</v>
      </c>
      <c r="W2552" s="6" t="str">
        <f aca="false">IF(V2552&gt;4000, "High", IF(V2552&gt;2000, "Medium", "Low"))</f>
        <v>Low</v>
      </c>
      <c r="X2552" s="9" t="s">
        <v>1275</v>
      </c>
      <c r="Y2552" s="10" t="n">
        <f aca="false">IF(U2552="Yes", 1, 0)</f>
        <v>0</v>
      </c>
      <c r="Z2552" s="10" t="n">
        <v>1</v>
      </c>
      <c r="AA2552" s="11" t="n">
        <f aca="false">MAX(0, ($S2552 * 0.35) - ($F2552 * 0.3))</f>
        <v>15.295</v>
      </c>
      <c r="AB2552" s="12" t="str">
        <f aca="false">IF(AA2552&gt;20,"High",IF(AA2552&gt;10,"Medium","Low"))</f>
        <v>Medium</v>
      </c>
    </row>
    <row r="2553" customFormat="false" ht="18.65" hidden="false" customHeight="false" outlineLevel="0" collapsed="false">
      <c r="A2553" s="5" t="s">
        <v>2597</v>
      </c>
      <c r="B2553" s="6" t="s">
        <v>29</v>
      </c>
      <c r="C2553" s="6" t="s">
        <v>30</v>
      </c>
      <c r="D2553" s="6" t="s">
        <v>30</v>
      </c>
      <c r="E2553" s="6" t="s">
        <v>30</v>
      </c>
      <c r="F2553" s="7" t="n">
        <v>11</v>
      </c>
      <c r="G2553" s="6" t="s">
        <v>31</v>
      </c>
      <c r="H2553" s="6" t="s">
        <v>30</v>
      </c>
      <c r="I2553" s="6" t="s">
        <v>517</v>
      </c>
      <c r="J2553" s="6" t="s">
        <v>31</v>
      </c>
      <c r="K2553" s="6" t="s">
        <v>30</v>
      </c>
      <c r="L2553" s="6" t="s">
        <v>31</v>
      </c>
      <c r="M2553" s="6" t="s">
        <v>30</v>
      </c>
      <c r="N2553" s="6" t="s">
        <v>30</v>
      </c>
      <c r="O2553" s="6" t="s">
        <v>30</v>
      </c>
      <c r="P2553" s="6" t="s">
        <v>38</v>
      </c>
      <c r="Q2553" s="6" t="s">
        <v>31</v>
      </c>
      <c r="R2553" s="6" t="s">
        <v>53</v>
      </c>
      <c r="S2553" s="8" t="n">
        <v>79.5</v>
      </c>
      <c r="T2553" s="8" t="n">
        <v>795.65</v>
      </c>
      <c r="U2553" s="6" t="s">
        <v>30</v>
      </c>
      <c r="V2553" s="8" t="n">
        <f aca="false">IF(X2553="0-1 Year", ROUND(S2553/0.474, 2), IF(X2553="1-2 Years", ROUND(S2553/0.287, 2), ROUND(S2553/0.14, 2)))</f>
        <v>167.72</v>
      </c>
      <c r="W2553" s="6" t="str">
        <f aca="false">IF(V2553&gt;4000, "High", IF(V2553&gt;2000, "Medium", "Low"))</f>
        <v>Low</v>
      </c>
      <c r="X2553" s="9" t="s">
        <v>35</v>
      </c>
      <c r="Y2553" s="10" t="n">
        <f aca="false">IF(U2553="Yes", 1, 0)</f>
        <v>0</v>
      </c>
      <c r="Z2553" s="10" t="n">
        <v>1</v>
      </c>
      <c r="AA2553" s="11" t="n">
        <f aca="false">MAX(0, ($S2553 * 0.35) - ($F2553 * 0.3))</f>
        <v>24.525</v>
      </c>
      <c r="AB2553" s="12" t="str">
        <f aca="false">IF(AA2553&gt;20,"High",IF(AA2553&gt;10,"Medium","Low"))</f>
        <v>High</v>
      </c>
    </row>
    <row r="2554" customFormat="false" ht="18.65" hidden="false" customHeight="false" outlineLevel="0" collapsed="false">
      <c r="A2554" s="5" t="s">
        <v>2598</v>
      </c>
      <c r="B2554" s="6" t="s">
        <v>37</v>
      </c>
      <c r="C2554" s="6" t="s">
        <v>30</v>
      </c>
      <c r="D2554" s="6" t="s">
        <v>30</v>
      </c>
      <c r="E2554" s="6" t="s">
        <v>30</v>
      </c>
      <c r="F2554" s="7" t="n">
        <v>35</v>
      </c>
      <c r="G2554" s="6" t="s">
        <v>31</v>
      </c>
      <c r="H2554" s="6" t="s">
        <v>31</v>
      </c>
      <c r="I2554" s="6" t="s">
        <v>30</v>
      </c>
      <c r="J2554" s="6" t="s">
        <v>32</v>
      </c>
      <c r="K2554" s="6" t="s">
        <v>32</v>
      </c>
      <c r="L2554" s="6" t="s">
        <v>32</v>
      </c>
      <c r="M2554" s="6" t="s">
        <v>32</v>
      </c>
      <c r="N2554" s="6" t="s">
        <v>32</v>
      </c>
      <c r="O2554" s="6" t="s">
        <v>32</v>
      </c>
      <c r="P2554" s="6" t="s">
        <v>166</v>
      </c>
      <c r="Q2554" s="6" t="s">
        <v>30</v>
      </c>
      <c r="R2554" s="6" t="s">
        <v>53</v>
      </c>
      <c r="S2554" s="8" t="n">
        <v>23.3</v>
      </c>
      <c r="T2554" s="8" t="n">
        <v>797.1</v>
      </c>
      <c r="U2554" s="6" t="s">
        <v>30</v>
      </c>
      <c r="V2554" s="8" t="n">
        <f aca="false">IF(X2554="0-1 Year", ROUND(S2554/0.474, 2), IF(X2554="1-2 Years", ROUND(S2554/0.287, 2), ROUND(S2554/0.14, 2)))</f>
        <v>166.43</v>
      </c>
      <c r="W2554" s="6" t="str">
        <f aca="false">IF(V2554&gt;4000, "High", IF(V2554&gt;2000, "Medium", "Low"))</f>
        <v>Low</v>
      </c>
      <c r="X2554" s="9" t="s">
        <v>1765</v>
      </c>
      <c r="Y2554" s="10" t="n">
        <f aca="false">IF(U2554="Yes", 1, 0)</f>
        <v>0</v>
      </c>
      <c r="Z2554" s="10" t="n">
        <v>1</v>
      </c>
      <c r="AA2554" s="11" t="n">
        <f aca="false">MAX(0, ($S2554 * 0.35) - ($F2554 * 0.3))</f>
        <v>0</v>
      </c>
      <c r="AB2554" s="12" t="str">
        <f aca="false">IF(AA2554&gt;20,"High",IF(AA2554&gt;10,"Medium","Low"))</f>
        <v>Low</v>
      </c>
    </row>
    <row r="2555" customFormat="false" ht="18.65" hidden="false" customHeight="false" outlineLevel="0" collapsed="false">
      <c r="A2555" s="5" t="s">
        <v>2599</v>
      </c>
      <c r="B2555" s="6" t="s">
        <v>29</v>
      </c>
      <c r="C2555" s="6" t="s">
        <v>30</v>
      </c>
      <c r="D2555" s="6" t="s">
        <v>30</v>
      </c>
      <c r="E2555" s="6" t="s">
        <v>30</v>
      </c>
      <c r="F2555" s="7" t="n">
        <v>10</v>
      </c>
      <c r="G2555" s="6" t="s">
        <v>31</v>
      </c>
      <c r="H2555" s="6" t="s">
        <v>31</v>
      </c>
      <c r="I2555" s="6" t="s">
        <v>517</v>
      </c>
      <c r="J2555" s="6" t="s">
        <v>30</v>
      </c>
      <c r="K2555" s="6" t="s">
        <v>31</v>
      </c>
      <c r="L2555" s="6" t="s">
        <v>30</v>
      </c>
      <c r="M2555" s="6" t="s">
        <v>30</v>
      </c>
      <c r="N2555" s="6" t="s">
        <v>30</v>
      </c>
      <c r="O2555" s="6" t="s">
        <v>30</v>
      </c>
      <c r="P2555" s="6" t="s">
        <v>38</v>
      </c>
      <c r="Q2555" s="6" t="s">
        <v>30</v>
      </c>
      <c r="R2555" s="6" t="s">
        <v>39</v>
      </c>
      <c r="S2555" s="8" t="n">
        <v>79.85</v>
      </c>
      <c r="T2555" s="8" t="n">
        <v>797.25</v>
      </c>
      <c r="U2555" s="6" t="s">
        <v>30</v>
      </c>
      <c r="V2555" s="8" t="n">
        <f aca="false">IF(X2555="0-1 Year", ROUND(S2555/0.474, 2), IF(X2555="1-2 Years", ROUND(S2555/0.287, 2), ROUND(S2555/0.14, 2)))</f>
        <v>168.46</v>
      </c>
      <c r="W2555" s="6" t="str">
        <f aca="false">IF(V2555&gt;4000, "High", IF(V2555&gt;2000, "Medium", "Low"))</f>
        <v>Low</v>
      </c>
      <c r="X2555" s="9" t="s">
        <v>35</v>
      </c>
      <c r="Y2555" s="10" t="n">
        <f aca="false">IF(U2555="Yes", 1, 0)</f>
        <v>0</v>
      </c>
      <c r="Z2555" s="10" t="n">
        <v>1</v>
      </c>
      <c r="AA2555" s="11" t="n">
        <f aca="false">MAX(0, ($S2555 * 0.35) - ($F2555 * 0.3))</f>
        <v>24.9475</v>
      </c>
      <c r="AB2555" s="12" t="str">
        <f aca="false">IF(AA2555&gt;20,"High",IF(AA2555&gt;10,"Medium","Low"))</f>
        <v>High</v>
      </c>
    </row>
    <row r="2556" customFormat="false" ht="18.65" hidden="false" customHeight="false" outlineLevel="0" collapsed="false">
      <c r="A2556" s="5" t="s">
        <v>2600</v>
      </c>
      <c r="B2556" s="6" t="s">
        <v>29</v>
      </c>
      <c r="C2556" s="6" t="s">
        <v>30</v>
      </c>
      <c r="D2556" s="6" t="s">
        <v>31</v>
      </c>
      <c r="E2556" s="6" t="s">
        <v>31</v>
      </c>
      <c r="F2556" s="7" t="n">
        <v>41</v>
      </c>
      <c r="G2556" s="6" t="s">
        <v>31</v>
      </c>
      <c r="H2556" s="6" t="s">
        <v>30</v>
      </c>
      <c r="I2556" s="6" t="s">
        <v>30</v>
      </c>
      <c r="J2556" s="6" t="s">
        <v>32</v>
      </c>
      <c r="K2556" s="6" t="s">
        <v>32</v>
      </c>
      <c r="L2556" s="6" t="s">
        <v>32</v>
      </c>
      <c r="M2556" s="6" t="s">
        <v>32</v>
      </c>
      <c r="N2556" s="6" t="s">
        <v>32</v>
      </c>
      <c r="O2556" s="6" t="s">
        <v>32</v>
      </c>
      <c r="P2556" s="6" t="s">
        <v>33</v>
      </c>
      <c r="Q2556" s="6" t="s">
        <v>30</v>
      </c>
      <c r="R2556" s="6" t="s">
        <v>53</v>
      </c>
      <c r="S2556" s="8" t="n">
        <v>19.5</v>
      </c>
      <c r="T2556" s="8" t="n">
        <v>798.2</v>
      </c>
      <c r="U2556" s="6" t="s">
        <v>30</v>
      </c>
      <c r="V2556" s="8" t="n">
        <f aca="false">IF(X2556="0-1 Year", ROUND(S2556/0.474, 2), IF(X2556="1-2 Years", ROUND(S2556/0.287, 2), ROUND(S2556/0.14, 2)))</f>
        <v>139.29</v>
      </c>
      <c r="W2556" s="6" t="str">
        <f aca="false">IF(V2556&gt;4000, "High", IF(V2556&gt;2000, "Medium", "Low"))</f>
        <v>Low</v>
      </c>
      <c r="X2556" s="9" t="s">
        <v>1765</v>
      </c>
      <c r="Y2556" s="10" t="n">
        <f aca="false">IF(U2556="Yes", 1, 0)</f>
        <v>0</v>
      </c>
      <c r="Z2556" s="10" t="n">
        <v>1</v>
      </c>
      <c r="AA2556" s="11" t="n">
        <f aca="false">MAX(0, ($S2556 * 0.35) - ($F2556 * 0.3))</f>
        <v>0</v>
      </c>
      <c r="AB2556" s="12" t="str">
        <f aca="false">IF(AA2556&gt;20,"High",IF(AA2556&gt;10,"Medium","Low"))</f>
        <v>Low</v>
      </c>
    </row>
    <row r="2557" customFormat="false" ht="18.65" hidden="false" customHeight="false" outlineLevel="0" collapsed="false">
      <c r="A2557" s="5" t="s">
        <v>2601</v>
      </c>
      <c r="B2557" s="6" t="s">
        <v>29</v>
      </c>
      <c r="C2557" s="6" t="s">
        <v>30</v>
      </c>
      <c r="D2557" s="6" t="s">
        <v>30</v>
      </c>
      <c r="E2557" s="6" t="s">
        <v>30</v>
      </c>
      <c r="F2557" s="7" t="n">
        <v>16</v>
      </c>
      <c r="G2557" s="6" t="s">
        <v>31</v>
      </c>
      <c r="H2557" s="6" t="s">
        <v>30</v>
      </c>
      <c r="I2557" s="6" t="s">
        <v>203</v>
      </c>
      <c r="J2557" s="6" t="s">
        <v>30</v>
      </c>
      <c r="K2557" s="6" t="s">
        <v>30</v>
      </c>
      <c r="L2557" s="6" t="s">
        <v>30</v>
      </c>
      <c r="M2557" s="6" t="s">
        <v>31</v>
      </c>
      <c r="N2557" s="6" t="s">
        <v>30</v>
      </c>
      <c r="O2557" s="6" t="s">
        <v>30</v>
      </c>
      <c r="P2557" s="6" t="s">
        <v>38</v>
      </c>
      <c r="Q2557" s="6" t="s">
        <v>31</v>
      </c>
      <c r="R2557" s="6" t="s">
        <v>34</v>
      </c>
      <c r="S2557" s="8" t="n">
        <v>49.45</v>
      </c>
      <c r="T2557" s="8" t="n">
        <v>799</v>
      </c>
      <c r="U2557" s="6" t="s">
        <v>30</v>
      </c>
      <c r="V2557" s="8" t="n">
        <f aca="false">IF(X2557="0-1 Year", ROUND(S2557/0.474, 2), IF(X2557="1-2 Years", ROUND(S2557/0.287, 2), ROUND(S2557/0.14, 2)))</f>
        <v>172.3</v>
      </c>
      <c r="W2557" s="6" t="str">
        <f aca="false">IF(V2557&gt;4000, "High", IF(V2557&gt;2000, "Medium", "Low"))</f>
        <v>Low</v>
      </c>
      <c r="X2557" s="9" t="s">
        <v>1275</v>
      </c>
      <c r="Y2557" s="10" t="n">
        <f aca="false">IF(U2557="Yes", 1, 0)</f>
        <v>0</v>
      </c>
      <c r="Z2557" s="10" t="n">
        <v>1</v>
      </c>
      <c r="AA2557" s="11" t="n">
        <f aca="false">MAX(0, ($S2557 * 0.35) - ($F2557 * 0.3))</f>
        <v>12.5075</v>
      </c>
      <c r="AB2557" s="12" t="str">
        <f aca="false">IF(AA2557&gt;20,"High",IF(AA2557&gt;10,"Medium","Low"))</f>
        <v>Medium</v>
      </c>
    </row>
    <row r="2558" customFormat="false" ht="18.65" hidden="false" customHeight="false" outlineLevel="0" collapsed="false">
      <c r="A2558" s="5" t="s">
        <v>2602</v>
      </c>
      <c r="B2558" s="6" t="s">
        <v>37</v>
      </c>
      <c r="C2558" s="6" t="s">
        <v>30</v>
      </c>
      <c r="D2558" s="6" t="s">
        <v>30</v>
      </c>
      <c r="E2558" s="6" t="s">
        <v>30</v>
      </c>
      <c r="F2558" s="7" t="n">
        <v>10</v>
      </c>
      <c r="G2558" s="6" t="s">
        <v>31</v>
      </c>
      <c r="H2558" s="6" t="s">
        <v>31</v>
      </c>
      <c r="I2558" s="6" t="s">
        <v>517</v>
      </c>
      <c r="J2558" s="6" t="s">
        <v>30</v>
      </c>
      <c r="K2558" s="6" t="s">
        <v>30</v>
      </c>
      <c r="L2558" s="6" t="s">
        <v>30</v>
      </c>
      <c r="M2558" s="6" t="s">
        <v>30</v>
      </c>
      <c r="N2558" s="6" t="s">
        <v>30</v>
      </c>
      <c r="O2558" s="6" t="s">
        <v>30</v>
      </c>
      <c r="P2558" s="6" t="s">
        <v>38</v>
      </c>
      <c r="Q2558" s="6" t="s">
        <v>31</v>
      </c>
      <c r="R2558" s="6" t="s">
        <v>39</v>
      </c>
      <c r="S2558" s="8" t="n">
        <v>74.75</v>
      </c>
      <c r="T2558" s="8" t="n">
        <v>799.65</v>
      </c>
      <c r="U2558" s="6" t="s">
        <v>31</v>
      </c>
      <c r="V2558" s="8" t="n">
        <f aca="false">IF(X2558="0-1 Year", ROUND(S2558/0.474, 2), IF(X2558="1-2 Years", ROUND(S2558/0.287, 2), ROUND(S2558/0.14, 2)))</f>
        <v>157.7</v>
      </c>
      <c r="W2558" s="6" t="str">
        <f aca="false">IF(V2558&gt;4000, "High", IF(V2558&gt;2000, "Medium", "Low"))</f>
        <v>Low</v>
      </c>
      <c r="X2558" s="9" t="s">
        <v>35</v>
      </c>
      <c r="Y2558" s="10" t="n">
        <f aca="false">IF(U2558="Yes", 1, 0)</f>
        <v>1</v>
      </c>
      <c r="Z2558" s="10" t="n">
        <v>1</v>
      </c>
      <c r="AA2558" s="11" t="n">
        <f aca="false">MAX(0, ($S2558 * 0.35) - ($F2558 * 0.3))</f>
        <v>23.1625</v>
      </c>
      <c r="AB2558" s="12" t="str">
        <f aca="false">IF(AA2558&gt;20,"High",IF(AA2558&gt;10,"Medium","Low"))</f>
        <v>High</v>
      </c>
    </row>
    <row r="2559" customFormat="false" ht="18.65" hidden="false" customHeight="false" outlineLevel="0" collapsed="false">
      <c r="A2559" s="5" t="s">
        <v>2603</v>
      </c>
      <c r="B2559" s="6" t="s">
        <v>37</v>
      </c>
      <c r="C2559" s="6" t="s">
        <v>30</v>
      </c>
      <c r="D2559" s="6" t="s">
        <v>31</v>
      </c>
      <c r="E2559" s="6" t="s">
        <v>31</v>
      </c>
      <c r="F2559" s="7" t="n">
        <v>33</v>
      </c>
      <c r="G2559" s="6" t="s">
        <v>31</v>
      </c>
      <c r="H2559" s="6" t="s">
        <v>31</v>
      </c>
      <c r="I2559" s="6" t="s">
        <v>30</v>
      </c>
      <c r="J2559" s="6" t="s">
        <v>32</v>
      </c>
      <c r="K2559" s="6" t="s">
        <v>32</v>
      </c>
      <c r="L2559" s="6" t="s">
        <v>32</v>
      </c>
      <c r="M2559" s="6" t="s">
        <v>32</v>
      </c>
      <c r="N2559" s="6" t="s">
        <v>32</v>
      </c>
      <c r="O2559" s="6" t="s">
        <v>32</v>
      </c>
      <c r="P2559" s="6" t="s">
        <v>33</v>
      </c>
      <c r="Q2559" s="6" t="s">
        <v>30</v>
      </c>
      <c r="R2559" s="6" t="s">
        <v>58</v>
      </c>
      <c r="S2559" s="8" t="n">
        <v>24.15</v>
      </c>
      <c r="T2559" s="8" t="n">
        <v>800.3</v>
      </c>
      <c r="U2559" s="6" t="s">
        <v>30</v>
      </c>
      <c r="V2559" s="8" t="n">
        <f aca="false">IF(X2559="0-1 Year", ROUND(S2559/0.474, 2), IF(X2559="1-2 Years", ROUND(S2559/0.287, 2), ROUND(S2559/0.14, 2)))</f>
        <v>172.5</v>
      </c>
      <c r="W2559" s="6" t="str">
        <f aca="false">IF(V2559&gt;4000, "High", IF(V2559&gt;2000, "Medium", "Low"))</f>
        <v>Low</v>
      </c>
      <c r="X2559" s="9" t="s">
        <v>1765</v>
      </c>
      <c r="Y2559" s="10" t="n">
        <f aca="false">IF(U2559="Yes", 1, 0)</f>
        <v>0</v>
      </c>
      <c r="Z2559" s="10" t="n">
        <v>1</v>
      </c>
      <c r="AA2559" s="11" t="n">
        <f aca="false">MAX(0, ($S2559 * 0.35) - ($F2559 * 0.3))</f>
        <v>0</v>
      </c>
      <c r="AB2559" s="12" t="str">
        <f aca="false">IF(AA2559&gt;20,"High",IF(AA2559&gt;10,"Medium","Low"))</f>
        <v>Low</v>
      </c>
    </row>
    <row r="2560" customFormat="false" ht="18.65" hidden="false" customHeight="false" outlineLevel="0" collapsed="false">
      <c r="A2560" s="5" t="s">
        <v>2604</v>
      </c>
      <c r="B2560" s="6" t="s">
        <v>29</v>
      </c>
      <c r="C2560" s="6" t="s">
        <v>30</v>
      </c>
      <c r="D2560" s="6" t="s">
        <v>31</v>
      </c>
      <c r="E2560" s="6" t="s">
        <v>30</v>
      </c>
      <c r="F2560" s="7" t="n">
        <v>9</v>
      </c>
      <c r="G2560" s="6" t="s">
        <v>31</v>
      </c>
      <c r="H2560" s="6" t="s">
        <v>31</v>
      </c>
      <c r="I2560" s="6" t="s">
        <v>517</v>
      </c>
      <c r="J2560" s="6" t="s">
        <v>31</v>
      </c>
      <c r="K2560" s="6" t="s">
        <v>30</v>
      </c>
      <c r="L2560" s="6" t="s">
        <v>30</v>
      </c>
      <c r="M2560" s="6" t="s">
        <v>30</v>
      </c>
      <c r="N2560" s="6" t="s">
        <v>30</v>
      </c>
      <c r="O2560" s="6" t="s">
        <v>31</v>
      </c>
      <c r="P2560" s="6" t="s">
        <v>38</v>
      </c>
      <c r="Q2560" s="6" t="s">
        <v>31</v>
      </c>
      <c r="R2560" s="6" t="s">
        <v>39</v>
      </c>
      <c r="S2560" s="8" t="n">
        <v>88.05</v>
      </c>
      <c r="T2560" s="8" t="n">
        <v>801.3</v>
      </c>
      <c r="U2560" s="6" t="s">
        <v>30</v>
      </c>
      <c r="V2560" s="8" t="n">
        <f aca="false">IF(X2560="0-1 Year", ROUND(S2560/0.474, 2), IF(X2560="1-2 Years", ROUND(S2560/0.287, 2), ROUND(S2560/0.14, 2)))</f>
        <v>185.76</v>
      </c>
      <c r="W2560" s="6" t="str">
        <f aca="false">IF(V2560&gt;4000, "High", IF(V2560&gt;2000, "Medium", "Low"))</f>
        <v>Low</v>
      </c>
      <c r="X2560" s="9" t="s">
        <v>35</v>
      </c>
      <c r="Y2560" s="10" t="n">
        <f aca="false">IF(U2560="Yes", 1, 0)</f>
        <v>0</v>
      </c>
      <c r="Z2560" s="10" t="n">
        <v>1</v>
      </c>
      <c r="AA2560" s="11" t="n">
        <f aca="false">MAX(0, ($S2560 * 0.35) - ($F2560 * 0.3))</f>
        <v>28.1175</v>
      </c>
      <c r="AB2560" s="12" t="str">
        <f aca="false">IF(AA2560&gt;20,"High",IF(AA2560&gt;10,"Medium","Low"))</f>
        <v>High</v>
      </c>
    </row>
    <row r="2561" customFormat="false" ht="18.65" hidden="false" customHeight="false" outlineLevel="0" collapsed="false">
      <c r="A2561" s="5" t="s">
        <v>2605</v>
      </c>
      <c r="B2561" s="6" t="s">
        <v>29</v>
      </c>
      <c r="C2561" s="6" t="s">
        <v>30</v>
      </c>
      <c r="D2561" s="6" t="s">
        <v>30</v>
      </c>
      <c r="E2561" s="6" t="s">
        <v>30</v>
      </c>
      <c r="F2561" s="7" t="n">
        <v>41</v>
      </c>
      <c r="G2561" s="6" t="s">
        <v>31</v>
      </c>
      <c r="H2561" s="6" t="s">
        <v>30</v>
      </c>
      <c r="I2561" s="6" t="s">
        <v>30</v>
      </c>
      <c r="J2561" s="6" t="s">
        <v>32</v>
      </c>
      <c r="K2561" s="6" t="s">
        <v>32</v>
      </c>
      <c r="L2561" s="6" t="s">
        <v>32</v>
      </c>
      <c r="M2561" s="6" t="s">
        <v>32</v>
      </c>
      <c r="N2561" s="6" t="s">
        <v>32</v>
      </c>
      <c r="O2561" s="6" t="s">
        <v>32</v>
      </c>
      <c r="P2561" s="6" t="s">
        <v>166</v>
      </c>
      <c r="Q2561" s="6" t="s">
        <v>30</v>
      </c>
      <c r="R2561" s="6" t="s">
        <v>34</v>
      </c>
      <c r="S2561" s="8" t="n">
        <v>20.15</v>
      </c>
      <c r="T2561" s="8" t="n">
        <v>802.35</v>
      </c>
      <c r="U2561" s="6" t="s">
        <v>30</v>
      </c>
      <c r="V2561" s="8" t="n">
        <f aca="false">IF(X2561="0-1 Year", ROUND(S2561/0.474, 2), IF(X2561="1-2 Years", ROUND(S2561/0.287, 2), ROUND(S2561/0.14, 2)))</f>
        <v>143.93</v>
      </c>
      <c r="W2561" s="6" t="str">
        <f aca="false">IF(V2561&gt;4000, "High", IF(V2561&gt;2000, "Medium", "Low"))</f>
        <v>Low</v>
      </c>
      <c r="X2561" s="9" t="s">
        <v>1765</v>
      </c>
      <c r="Y2561" s="10" t="n">
        <f aca="false">IF(U2561="Yes", 1, 0)</f>
        <v>0</v>
      </c>
      <c r="Z2561" s="10" t="n">
        <v>1</v>
      </c>
      <c r="AA2561" s="11" t="n">
        <f aca="false">MAX(0, ($S2561 * 0.35) - ($F2561 * 0.3))</f>
        <v>0</v>
      </c>
      <c r="AB2561" s="12" t="str">
        <f aca="false">IF(AA2561&gt;20,"High",IF(AA2561&gt;10,"Medium","Low"))</f>
        <v>Low</v>
      </c>
    </row>
    <row r="2562" customFormat="false" ht="18.65" hidden="false" customHeight="false" outlineLevel="0" collapsed="false">
      <c r="A2562" s="5" t="s">
        <v>2606</v>
      </c>
      <c r="B2562" s="6" t="s">
        <v>37</v>
      </c>
      <c r="C2562" s="6" t="s">
        <v>30</v>
      </c>
      <c r="D2562" s="6" t="s">
        <v>30</v>
      </c>
      <c r="E2562" s="6" t="s">
        <v>30</v>
      </c>
      <c r="F2562" s="7" t="n">
        <v>9</v>
      </c>
      <c r="G2562" s="6" t="s">
        <v>31</v>
      </c>
      <c r="H2562" s="6" t="s">
        <v>31</v>
      </c>
      <c r="I2562" s="6" t="s">
        <v>517</v>
      </c>
      <c r="J2562" s="6" t="s">
        <v>30</v>
      </c>
      <c r="K2562" s="6" t="s">
        <v>30</v>
      </c>
      <c r="L2562" s="6" t="s">
        <v>30</v>
      </c>
      <c r="M2562" s="6" t="s">
        <v>30</v>
      </c>
      <c r="N2562" s="6" t="s">
        <v>30</v>
      </c>
      <c r="O2562" s="6" t="s">
        <v>31</v>
      </c>
      <c r="P2562" s="6" t="s">
        <v>38</v>
      </c>
      <c r="Q2562" s="6" t="s">
        <v>31</v>
      </c>
      <c r="R2562" s="6" t="s">
        <v>39</v>
      </c>
      <c r="S2562" s="8" t="n">
        <v>83.3</v>
      </c>
      <c r="T2562" s="8" t="n">
        <v>803.3</v>
      </c>
      <c r="U2562" s="6" t="s">
        <v>31</v>
      </c>
      <c r="V2562" s="8" t="n">
        <f aca="false">IF(X2562="0-1 Year", ROUND(S2562/0.474, 2), IF(X2562="1-2 Years", ROUND(S2562/0.287, 2), ROUND(S2562/0.14, 2)))</f>
        <v>175.74</v>
      </c>
      <c r="W2562" s="6" t="str">
        <f aca="false">IF(V2562&gt;4000, "High", IF(V2562&gt;2000, "Medium", "Low"))</f>
        <v>Low</v>
      </c>
      <c r="X2562" s="9" t="s">
        <v>35</v>
      </c>
      <c r="Y2562" s="10" t="n">
        <f aca="false">IF(U2562="Yes", 1, 0)</f>
        <v>1</v>
      </c>
      <c r="Z2562" s="10" t="n">
        <v>1</v>
      </c>
      <c r="AA2562" s="11" t="n">
        <f aca="false">MAX(0, ($S2562 * 0.35) - ($F2562 * 0.3))</f>
        <v>26.455</v>
      </c>
      <c r="AB2562" s="12" t="str">
        <f aca="false">IF(AA2562&gt;20,"High",IF(AA2562&gt;10,"Medium","Low"))</f>
        <v>High</v>
      </c>
    </row>
    <row r="2563" customFormat="false" ht="18.65" hidden="false" customHeight="false" outlineLevel="0" collapsed="false">
      <c r="A2563" s="5" t="s">
        <v>2607</v>
      </c>
      <c r="B2563" s="6" t="s">
        <v>37</v>
      </c>
      <c r="C2563" s="6" t="s">
        <v>30</v>
      </c>
      <c r="D2563" s="6" t="s">
        <v>31</v>
      </c>
      <c r="E2563" s="6" t="s">
        <v>31</v>
      </c>
      <c r="F2563" s="7" t="n">
        <v>41</v>
      </c>
      <c r="G2563" s="6" t="s">
        <v>31</v>
      </c>
      <c r="H2563" s="6" t="s">
        <v>30</v>
      </c>
      <c r="I2563" s="6" t="s">
        <v>30</v>
      </c>
      <c r="J2563" s="6" t="s">
        <v>32</v>
      </c>
      <c r="K2563" s="6" t="s">
        <v>32</v>
      </c>
      <c r="L2563" s="6" t="s">
        <v>32</v>
      </c>
      <c r="M2563" s="6" t="s">
        <v>32</v>
      </c>
      <c r="N2563" s="6" t="s">
        <v>32</v>
      </c>
      <c r="O2563" s="6" t="s">
        <v>32</v>
      </c>
      <c r="P2563" s="6" t="s">
        <v>166</v>
      </c>
      <c r="Q2563" s="6" t="s">
        <v>30</v>
      </c>
      <c r="R2563" s="6" t="s">
        <v>53</v>
      </c>
      <c r="S2563" s="8" t="n">
        <v>19.7</v>
      </c>
      <c r="T2563" s="8" t="n">
        <v>804.25</v>
      </c>
      <c r="U2563" s="6" t="s">
        <v>30</v>
      </c>
      <c r="V2563" s="8" t="n">
        <f aca="false">IF(X2563="0-1 Year", ROUND(S2563/0.474, 2), IF(X2563="1-2 Years", ROUND(S2563/0.287, 2), ROUND(S2563/0.14, 2)))</f>
        <v>140.71</v>
      </c>
      <c r="W2563" s="6" t="str">
        <f aca="false">IF(V2563&gt;4000, "High", IF(V2563&gt;2000, "Medium", "Low"))</f>
        <v>Low</v>
      </c>
      <c r="X2563" s="9" t="s">
        <v>1765</v>
      </c>
      <c r="Y2563" s="10" t="n">
        <f aca="false">IF(U2563="Yes", 1, 0)</f>
        <v>0</v>
      </c>
      <c r="Z2563" s="10" t="n">
        <v>1</v>
      </c>
      <c r="AA2563" s="11" t="n">
        <f aca="false">MAX(0, ($S2563 * 0.35) - ($F2563 * 0.3))</f>
        <v>0</v>
      </c>
      <c r="AB2563" s="12" t="str">
        <f aca="false">IF(AA2563&gt;20,"High",IF(AA2563&gt;10,"Medium","Low"))</f>
        <v>Low</v>
      </c>
    </row>
    <row r="2564" customFormat="false" ht="18.65" hidden="false" customHeight="false" outlineLevel="0" collapsed="false">
      <c r="A2564" s="5" t="s">
        <v>2608</v>
      </c>
      <c r="B2564" s="6" t="s">
        <v>37</v>
      </c>
      <c r="C2564" s="6" t="s">
        <v>30</v>
      </c>
      <c r="D2564" s="6" t="s">
        <v>30</v>
      </c>
      <c r="E2564" s="6" t="s">
        <v>30</v>
      </c>
      <c r="F2564" s="7" t="n">
        <v>40</v>
      </c>
      <c r="G2564" s="6" t="s">
        <v>31</v>
      </c>
      <c r="H2564" s="6" t="s">
        <v>30</v>
      </c>
      <c r="I2564" s="6" t="s">
        <v>30</v>
      </c>
      <c r="J2564" s="6" t="s">
        <v>32</v>
      </c>
      <c r="K2564" s="6" t="s">
        <v>32</v>
      </c>
      <c r="L2564" s="6" t="s">
        <v>32</v>
      </c>
      <c r="M2564" s="6" t="s">
        <v>32</v>
      </c>
      <c r="N2564" s="6" t="s">
        <v>32</v>
      </c>
      <c r="O2564" s="6" t="s">
        <v>32</v>
      </c>
      <c r="P2564" s="6" t="s">
        <v>166</v>
      </c>
      <c r="Q2564" s="6" t="s">
        <v>30</v>
      </c>
      <c r="R2564" s="6" t="s">
        <v>34</v>
      </c>
      <c r="S2564" s="8" t="n">
        <v>20.15</v>
      </c>
      <c r="T2564" s="8" t="n">
        <v>804.85</v>
      </c>
      <c r="U2564" s="6" t="s">
        <v>30</v>
      </c>
      <c r="V2564" s="8" t="n">
        <f aca="false">IF(X2564="0-1 Year", ROUND(S2564/0.474, 2), IF(X2564="1-2 Years", ROUND(S2564/0.287, 2), ROUND(S2564/0.14, 2)))</f>
        <v>143.93</v>
      </c>
      <c r="W2564" s="6" t="str">
        <f aca="false">IF(V2564&gt;4000, "High", IF(V2564&gt;2000, "Medium", "Low"))</f>
        <v>Low</v>
      </c>
      <c r="X2564" s="9" t="s">
        <v>1765</v>
      </c>
      <c r="Y2564" s="10" t="n">
        <f aca="false">IF(U2564="Yes", 1, 0)</f>
        <v>0</v>
      </c>
      <c r="Z2564" s="10" t="n">
        <v>1</v>
      </c>
      <c r="AA2564" s="11" t="n">
        <f aca="false">MAX(0, ($S2564 * 0.35) - ($F2564 * 0.3))</f>
        <v>0</v>
      </c>
      <c r="AB2564" s="12" t="str">
        <f aca="false">IF(AA2564&gt;20,"High",IF(AA2564&gt;10,"Medium","Low"))</f>
        <v>Low</v>
      </c>
    </row>
    <row r="2565" customFormat="false" ht="18.65" hidden="false" customHeight="false" outlineLevel="0" collapsed="false">
      <c r="A2565" s="5" t="s">
        <v>2609</v>
      </c>
      <c r="B2565" s="6" t="s">
        <v>29</v>
      </c>
      <c r="C2565" s="6" t="s">
        <v>31</v>
      </c>
      <c r="D2565" s="6" t="s">
        <v>31</v>
      </c>
      <c r="E2565" s="6" t="s">
        <v>30</v>
      </c>
      <c r="F2565" s="7" t="n">
        <v>27</v>
      </c>
      <c r="G2565" s="6" t="s">
        <v>30</v>
      </c>
      <c r="H2565" s="6" t="s">
        <v>202</v>
      </c>
      <c r="I2565" s="6" t="s">
        <v>203</v>
      </c>
      <c r="J2565" s="6" t="s">
        <v>31</v>
      </c>
      <c r="K2565" s="6" t="s">
        <v>30</v>
      </c>
      <c r="L2565" s="6" t="s">
        <v>30</v>
      </c>
      <c r="M2565" s="6" t="s">
        <v>30</v>
      </c>
      <c r="N2565" s="6" t="s">
        <v>30</v>
      </c>
      <c r="O2565" s="6" t="s">
        <v>30</v>
      </c>
      <c r="P2565" s="6" t="s">
        <v>38</v>
      </c>
      <c r="Q2565" s="6" t="s">
        <v>30</v>
      </c>
      <c r="R2565" s="6" t="s">
        <v>58</v>
      </c>
      <c r="S2565" s="8" t="n">
        <v>30.75</v>
      </c>
      <c r="T2565" s="8" t="n">
        <v>805.1</v>
      </c>
      <c r="U2565" s="6" t="s">
        <v>31</v>
      </c>
      <c r="V2565" s="8" t="n">
        <f aca="false">IF(X2565="0-1 Year", ROUND(S2565/0.474, 2), IF(X2565="1-2 Years", ROUND(S2565/0.287, 2), ROUND(S2565/0.14, 2)))</f>
        <v>219.64</v>
      </c>
      <c r="W2565" s="6" t="str">
        <f aca="false">IF(V2565&gt;4000, "High", IF(V2565&gt;2000, "Medium", "Low"))</f>
        <v>Low</v>
      </c>
      <c r="X2565" s="9" t="s">
        <v>1765</v>
      </c>
      <c r="Y2565" s="10" t="n">
        <f aca="false">IF(U2565="Yes", 1, 0)</f>
        <v>1</v>
      </c>
      <c r="Z2565" s="10" t="n">
        <v>1</v>
      </c>
      <c r="AA2565" s="11" t="n">
        <f aca="false">MAX(0, ($S2565 * 0.35) - ($F2565 * 0.3))</f>
        <v>2.6625</v>
      </c>
      <c r="AB2565" s="12" t="str">
        <f aca="false">IF(AA2565&gt;20,"High",IF(AA2565&gt;10,"Medium","Low"))</f>
        <v>Low</v>
      </c>
    </row>
    <row r="2566" customFormat="false" ht="18.65" hidden="false" customHeight="false" outlineLevel="0" collapsed="false">
      <c r="A2566" s="5" t="s">
        <v>2610</v>
      </c>
      <c r="B2566" s="6" t="s">
        <v>37</v>
      </c>
      <c r="C2566" s="6" t="s">
        <v>30</v>
      </c>
      <c r="D2566" s="6" t="s">
        <v>31</v>
      </c>
      <c r="E2566" s="6" t="s">
        <v>30</v>
      </c>
      <c r="F2566" s="7" t="n">
        <v>37</v>
      </c>
      <c r="G2566" s="6" t="s">
        <v>31</v>
      </c>
      <c r="H2566" s="6" t="s">
        <v>30</v>
      </c>
      <c r="I2566" s="6" t="s">
        <v>30</v>
      </c>
      <c r="J2566" s="6" t="s">
        <v>32</v>
      </c>
      <c r="K2566" s="6" t="s">
        <v>32</v>
      </c>
      <c r="L2566" s="6" t="s">
        <v>32</v>
      </c>
      <c r="M2566" s="6" t="s">
        <v>32</v>
      </c>
      <c r="N2566" s="6" t="s">
        <v>32</v>
      </c>
      <c r="O2566" s="6" t="s">
        <v>32</v>
      </c>
      <c r="P2566" s="6" t="s">
        <v>38</v>
      </c>
      <c r="Q2566" s="6" t="s">
        <v>30</v>
      </c>
      <c r="R2566" s="6" t="s">
        <v>53</v>
      </c>
      <c r="S2566" s="8" t="n">
        <v>19.5</v>
      </c>
      <c r="T2566" s="8" t="n">
        <v>805.2</v>
      </c>
      <c r="U2566" s="6" t="s">
        <v>30</v>
      </c>
      <c r="V2566" s="8" t="n">
        <f aca="false">IF(X2566="0-1 Year", ROUND(S2566/0.474, 2), IF(X2566="1-2 Years", ROUND(S2566/0.287, 2), ROUND(S2566/0.14, 2)))</f>
        <v>139.29</v>
      </c>
      <c r="W2566" s="6" t="str">
        <f aca="false">IF(V2566&gt;4000, "High", IF(V2566&gt;2000, "Medium", "Low"))</f>
        <v>Low</v>
      </c>
      <c r="X2566" s="9" t="s">
        <v>1765</v>
      </c>
      <c r="Y2566" s="10" t="n">
        <f aca="false">IF(U2566="Yes", 1, 0)</f>
        <v>0</v>
      </c>
      <c r="Z2566" s="10" t="n">
        <v>1</v>
      </c>
      <c r="AA2566" s="11" t="n">
        <f aca="false">MAX(0, ($S2566 * 0.35) - ($F2566 * 0.3))</f>
        <v>0</v>
      </c>
      <c r="AB2566" s="12" t="str">
        <f aca="false">IF(AA2566&gt;20,"High",IF(AA2566&gt;10,"Medium","Low"))</f>
        <v>Low</v>
      </c>
    </row>
    <row r="2567" customFormat="false" ht="18.65" hidden="false" customHeight="false" outlineLevel="0" collapsed="false">
      <c r="A2567" s="5" t="s">
        <v>2611</v>
      </c>
      <c r="B2567" s="6" t="s">
        <v>37</v>
      </c>
      <c r="C2567" s="6" t="s">
        <v>30</v>
      </c>
      <c r="D2567" s="6" t="s">
        <v>30</v>
      </c>
      <c r="E2567" s="6" t="s">
        <v>30</v>
      </c>
      <c r="F2567" s="7" t="n">
        <v>41</v>
      </c>
      <c r="G2567" s="6" t="s">
        <v>31</v>
      </c>
      <c r="H2567" s="6" t="s">
        <v>30</v>
      </c>
      <c r="I2567" s="6" t="s">
        <v>30</v>
      </c>
      <c r="J2567" s="6" t="s">
        <v>32</v>
      </c>
      <c r="K2567" s="6" t="s">
        <v>32</v>
      </c>
      <c r="L2567" s="6" t="s">
        <v>32</v>
      </c>
      <c r="M2567" s="6" t="s">
        <v>32</v>
      </c>
      <c r="N2567" s="6" t="s">
        <v>32</v>
      </c>
      <c r="O2567" s="6" t="s">
        <v>32</v>
      </c>
      <c r="P2567" s="6" t="s">
        <v>33</v>
      </c>
      <c r="Q2567" s="6" t="s">
        <v>31</v>
      </c>
      <c r="R2567" s="6" t="s">
        <v>34</v>
      </c>
      <c r="S2567" s="8" t="n">
        <v>19.75</v>
      </c>
      <c r="T2567" s="8" t="n">
        <v>806.95</v>
      </c>
      <c r="U2567" s="6" t="s">
        <v>30</v>
      </c>
      <c r="V2567" s="8" t="n">
        <f aca="false">IF(X2567="0-1 Year", ROUND(S2567/0.474, 2), IF(X2567="1-2 Years", ROUND(S2567/0.287, 2), ROUND(S2567/0.14, 2)))</f>
        <v>141.07</v>
      </c>
      <c r="W2567" s="6" t="str">
        <f aca="false">IF(V2567&gt;4000, "High", IF(V2567&gt;2000, "Medium", "Low"))</f>
        <v>Low</v>
      </c>
      <c r="X2567" s="9" t="s">
        <v>1765</v>
      </c>
      <c r="Y2567" s="10" t="n">
        <f aca="false">IF(U2567="Yes", 1, 0)</f>
        <v>0</v>
      </c>
      <c r="Z2567" s="10" t="n">
        <v>1</v>
      </c>
      <c r="AA2567" s="11" t="n">
        <f aca="false">MAX(0, ($S2567 * 0.35) - ($F2567 * 0.3))</f>
        <v>0</v>
      </c>
      <c r="AB2567" s="12" t="str">
        <f aca="false">IF(AA2567&gt;20,"High",IF(AA2567&gt;10,"Medium","Low"))</f>
        <v>Low</v>
      </c>
    </row>
    <row r="2568" customFormat="false" ht="18.65" hidden="false" customHeight="false" outlineLevel="0" collapsed="false">
      <c r="A2568" s="5" t="s">
        <v>2612</v>
      </c>
      <c r="B2568" s="6" t="s">
        <v>29</v>
      </c>
      <c r="C2568" s="6" t="s">
        <v>30</v>
      </c>
      <c r="D2568" s="6" t="s">
        <v>31</v>
      </c>
      <c r="E2568" s="6" t="s">
        <v>31</v>
      </c>
      <c r="F2568" s="7" t="n">
        <v>40</v>
      </c>
      <c r="G2568" s="6" t="s">
        <v>31</v>
      </c>
      <c r="H2568" s="6" t="s">
        <v>30</v>
      </c>
      <c r="I2568" s="6" t="s">
        <v>30</v>
      </c>
      <c r="J2568" s="6" t="s">
        <v>32</v>
      </c>
      <c r="K2568" s="6" t="s">
        <v>32</v>
      </c>
      <c r="L2568" s="6" t="s">
        <v>32</v>
      </c>
      <c r="M2568" s="6" t="s">
        <v>32</v>
      </c>
      <c r="N2568" s="6" t="s">
        <v>32</v>
      </c>
      <c r="O2568" s="6" t="s">
        <v>32</v>
      </c>
      <c r="P2568" s="6" t="s">
        <v>166</v>
      </c>
      <c r="Q2568" s="6" t="s">
        <v>30</v>
      </c>
      <c r="R2568" s="6" t="s">
        <v>34</v>
      </c>
      <c r="S2568" s="8" t="n">
        <v>19.6</v>
      </c>
      <c r="T2568" s="8" t="n">
        <v>808.95</v>
      </c>
      <c r="U2568" s="6" t="s">
        <v>30</v>
      </c>
      <c r="V2568" s="8" t="n">
        <f aca="false">IF(X2568="0-1 Year", ROUND(S2568/0.474, 2), IF(X2568="1-2 Years", ROUND(S2568/0.287, 2), ROUND(S2568/0.14, 2)))</f>
        <v>140</v>
      </c>
      <c r="W2568" s="6" t="str">
        <f aca="false">IF(V2568&gt;4000, "High", IF(V2568&gt;2000, "Medium", "Low"))</f>
        <v>Low</v>
      </c>
      <c r="X2568" s="9" t="s">
        <v>1765</v>
      </c>
      <c r="Y2568" s="10" t="n">
        <f aca="false">IF(U2568="Yes", 1, 0)</f>
        <v>0</v>
      </c>
      <c r="Z2568" s="10" t="n">
        <v>1</v>
      </c>
      <c r="AA2568" s="11" t="n">
        <f aca="false">MAX(0, ($S2568 * 0.35) - ($F2568 * 0.3))</f>
        <v>0</v>
      </c>
      <c r="AB2568" s="12" t="str">
        <f aca="false">IF(AA2568&gt;20,"High",IF(AA2568&gt;10,"Medium","Low"))</f>
        <v>Low</v>
      </c>
    </row>
    <row r="2569" customFormat="false" ht="18.65" hidden="false" customHeight="false" outlineLevel="0" collapsed="false">
      <c r="A2569" s="5" t="s">
        <v>2613</v>
      </c>
      <c r="B2569" s="6" t="s">
        <v>29</v>
      </c>
      <c r="C2569" s="6" t="s">
        <v>30</v>
      </c>
      <c r="D2569" s="6" t="s">
        <v>31</v>
      </c>
      <c r="E2569" s="6" t="s">
        <v>31</v>
      </c>
      <c r="F2569" s="7" t="n">
        <v>35</v>
      </c>
      <c r="G2569" s="6" t="s">
        <v>31</v>
      </c>
      <c r="H2569" s="6" t="s">
        <v>31</v>
      </c>
      <c r="I2569" s="6" t="s">
        <v>30</v>
      </c>
      <c r="J2569" s="6" t="s">
        <v>32</v>
      </c>
      <c r="K2569" s="6" t="s">
        <v>32</v>
      </c>
      <c r="L2569" s="6" t="s">
        <v>32</v>
      </c>
      <c r="M2569" s="6" t="s">
        <v>32</v>
      </c>
      <c r="N2569" s="6" t="s">
        <v>32</v>
      </c>
      <c r="O2569" s="6" t="s">
        <v>32</v>
      </c>
      <c r="P2569" s="6" t="s">
        <v>166</v>
      </c>
      <c r="Q2569" s="6" t="s">
        <v>30</v>
      </c>
      <c r="R2569" s="6" t="s">
        <v>53</v>
      </c>
      <c r="S2569" s="8" t="n">
        <v>25.45</v>
      </c>
      <c r="T2569" s="8" t="n">
        <v>809.25</v>
      </c>
      <c r="U2569" s="6" t="s">
        <v>30</v>
      </c>
      <c r="V2569" s="8" t="n">
        <f aca="false">IF(X2569="0-1 Year", ROUND(S2569/0.474, 2), IF(X2569="1-2 Years", ROUND(S2569/0.287, 2), ROUND(S2569/0.14, 2)))</f>
        <v>181.79</v>
      </c>
      <c r="W2569" s="6" t="str">
        <f aca="false">IF(V2569&gt;4000, "High", IF(V2569&gt;2000, "Medium", "Low"))</f>
        <v>Low</v>
      </c>
      <c r="X2569" s="9" t="s">
        <v>1765</v>
      </c>
      <c r="Y2569" s="10" t="n">
        <f aca="false">IF(U2569="Yes", 1, 0)</f>
        <v>0</v>
      </c>
      <c r="Z2569" s="10" t="n">
        <v>1</v>
      </c>
      <c r="AA2569" s="11" t="n">
        <f aca="false">MAX(0, ($S2569 * 0.35) - ($F2569 * 0.3))</f>
        <v>0</v>
      </c>
      <c r="AB2569" s="12" t="str">
        <f aca="false">IF(AA2569&gt;20,"High",IF(AA2569&gt;10,"Medium","Low"))</f>
        <v>Low</v>
      </c>
    </row>
    <row r="2570" customFormat="false" ht="18.65" hidden="false" customHeight="false" outlineLevel="0" collapsed="false">
      <c r="A2570" s="5" t="s">
        <v>2614</v>
      </c>
      <c r="B2570" s="6" t="s">
        <v>37</v>
      </c>
      <c r="C2570" s="6" t="s">
        <v>30</v>
      </c>
      <c r="D2570" s="6" t="s">
        <v>30</v>
      </c>
      <c r="E2570" s="6" t="s">
        <v>30</v>
      </c>
      <c r="F2570" s="7" t="n">
        <v>9</v>
      </c>
      <c r="G2570" s="6" t="s">
        <v>31</v>
      </c>
      <c r="H2570" s="6" t="s">
        <v>30</v>
      </c>
      <c r="I2570" s="6" t="s">
        <v>517</v>
      </c>
      <c r="J2570" s="6" t="s">
        <v>30</v>
      </c>
      <c r="K2570" s="6" t="s">
        <v>30</v>
      </c>
      <c r="L2570" s="6" t="s">
        <v>30</v>
      </c>
      <c r="M2570" s="6" t="s">
        <v>30</v>
      </c>
      <c r="N2570" s="6" t="s">
        <v>31</v>
      </c>
      <c r="O2570" s="6" t="s">
        <v>31</v>
      </c>
      <c r="P2570" s="6" t="s">
        <v>38</v>
      </c>
      <c r="Q2570" s="6" t="s">
        <v>31</v>
      </c>
      <c r="R2570" s="6" t="s">
        <v>53</v>
      </c>
      <c r="S2570" s="8" t="n">
        <v>90.8</v>
      </c>
      <c r="T2570" s="8" t="n">
        <v>809.75</v>
      </c>
      <c r="U2570" s="6" t="s">
        <v>31</v>
      </c>
      <c r="V2570" s="8" t="n">
        <f aca="false">IF(X2570="0-1 Year", ROUND(S2570/0.474, 2), IF(X2570="1-2 Years", ROUND(S2570/0.287, 2), ROUND(S2570/0.14, 2)))</f>
        <v>191.56</v>
      </c>
      <c r="W2570" s="6" t="str">
        <f aca="false">IF(V2570&gt;4000, "High", IF(V2570&gt;2000, "Medium", "Low"))</f>
        <v>Low</v>
      </c>
      <c r="X2570" s="9" t="s">
        <v>35</v>
      </c>
      <c r="Y2570" s="10" t="n">
        <f aca="false">IF(U2570="Yes", 1, 0)</f>
        <v>1</v>
      </c>
      <c r="Z2570" s="10" t="n">
        <v>1</v>
      </c>
      <c r="AA2570" s="11" t="n">
        <f aca="false">MAX(0, ($S2570 * 0.35) - ($F2570 * 0.3))</f>
        <v>29.08</v>
      </c>
      <c r="AB2570" s="12" t="str">
        <f aca="false">IF(AA2570&gt;20,"High",IF(AA2570&gt;10,"Medium","Low"))</f>
        <v>High</v>
      </c>
    </row>
    <row r="2571" customFormat="false" ht="18.65" hidden="false" customHeight="false" outlineLevel="0" collapsed="false">
      <c r="A2571" s="5" t="s">
        <v>2615</v>
      </c>
      <c r="B2571" s="6" t="s">
        <v>37</v>
      </c>
      <c r="C2571" s="6" t="s">
        <v>30</v>
      </c>
      <c r="D2571" s="6" t="s">
        <v>31</v>
      </c>
      <c r="E2571" s="6" t="s">
        <v>30</v>
      </c>
      <c r="F2571" s="7" t="n">
        <v>16</v>
      </c>
      <c r="G2571" s="6" t="s">
        <v>30</v>
      </c>
      <c r="H2571" s="6" t="s">
        <v>202</v>
      </c>
      <c r="I2571" s="6" t="s">
        <v>203</v>
      </c>
      <c r="J2571" s="6" t="s">
        <v>30</v>
      </c>
      <c r="K2571" s="6" t="s">
        <v>30</v>
      </c>
      <c r="L2571" s="6" t="s">
        <v>30</v>
      </c>
      <c r="M2571" s="6" t="s">
        <v>31</v>
      </c>
      <c r="N2571" s="6" t="s">
        <v>31</v>
      </c>
      <c r="O2571" s="6" t="s">
        <v>31</v>
      </c>
      <c r="P2571" s="6" t="s">
        <v>38</v>
      </c>
      <c r="Q2571" s="6" t="s">
        <v>31</v>
      </c>
      <c r="R2571" s="6" t="s">
        <v>39</v>
      </c>
      <c r="S2571" s="8" t="n">
        <v>49.95</v>
      </c>
      <c r="T2571" s="8" t="n">
        <v>810.2</v>
      </c>
      <c r="U2571" s="6" t="s">
        <v>31</v>
      </c>
      <c r="V2571" s="8" t="n">
        <f aca="false">IF(X2571="0-1 Year", ROUND(S2571/0.474, 2), IF(X2571="1-2 Years", ROUND(S2571/0.287, 2), ROUND(S2571/0.14, 2)))</f>
        <v>174.04</v>
      </c>
      <c r="W2571" s="6" t="str">
        <f aca="false">IF(V2571&gt;4000, "High", IF(V2571&gt;2000, "Medium", "Low"))</f>
        <v>Low</v>
      </c>
      <c r="X2571" s="9" t="s">
        <v>1275</v>
      </c>
      <c r="Y2571" s="10" t="n">
        <f aca="false">IF(U2571="Yes", 1, 0)</f>
        <v>1</v>
      </c>
      <c r="Z2571" s="10" t="n">
        <v>1</v>
      </c>
      <c r="AA2571" s="11" t="n">
        <f aca="false">MAX(0, ($S2571 * 0.35) - ($F2571 * 0.3))</f>
        <v>12.6825</v>
      </c>
      <c r="AB2571" s="12" t="str">
        <f aca="false">IF(AA2571&gt;20,"High",IF(AA2571&gt;10,"Medium","Low"))</f>
        <v>Medium</v>
      </c>
    </row>
    <row r="2572" customFormat="false" ht="18.65" hidden="false" customHeight="false" outlineLevel="0" collapsed="false">
      <c r="A2572" s="5" t="s">
        <v>2616</v>
      </c>
      <c r="B2572" s="6" t="s">
        <v>37</v>
      </c>
      <c r="C2572" s="6" t="s">
        <v>30</v>
      </c>
      <c r="D2572" s="6" t="s">
        <v>30</v>
      </c>
      <c r="E2572" s="6" t="s">
        <v>30</v>
      </c>
      <c r="F2572" s="7" t="n">
        <v>41</v>
      </c>
      <c r="G2572" s="6" t="s">
        <v>31</v>
      </c>
      <c r="H2572" s="6" t="s">
        <v>30</v>
      </c>
      <c r="I2572" s="6" t="s">
        <v>30</v>
      </c>
      <c r="J2572" s="6" t="s">
        <v>32</v>
      </c>
      <c r="K2572" s="6" t="s">
        <v>32</v>
      </c>
      <c r="L2572" s="6" t="s">
        <v>32</v>
      </c>
      <c r="M2572" s="6" t="s">
        <v>32</v>
      </c>
      <c r="N2572" s="6" t="s">
        <v>32</v>
      </c>
      <c r="O2572" s="6" t="s">
        <v>32</v>
      </c>
      <c r="P2572" s="6" t="s">
        <v>166</v>
      </c>
      <c r="Q2572" s="6" t="s">
        <v>30</v>
      </c>
      <c r="R2572" s="6" t="s">
        <v>34</v>
      </c>
      <c r="S2572" s="8" t="n">
        <v>20</v>
      </c>
      <c r="T2572" s="8" t="n">
        <v>810.3</v>
      </c>
      <c r="U2572" s="6" t="s">
        <v>30</v>
      </c>
      <c r="V2572" s="8" t="n">
        <f aca="false">IF(X2572="0-1 Year", ROUND(S2572/0.474, 2), IF(X2572="1-2 Years", ROUND(S2572/0.287, 2), ROUND(S2572/0.14, 2)))</f>
        <v>142.86</v>
      </c>
      <c r="W2572" s="6" t="str">
        <f aca="false">IF(V2572&gt;4000, "High", IF(V2572&gt;2000, "Medium", "Low"))</f>
        <v>Low</v>
      </c>
      <c r="X2572" s="9" t="s">
        <v>1765</v>
      </c>
      <c r="Y2572" s="10" t="n">
        <f aca="false">IF(U2572="Yes", 1, 0)</f>
        <v>0</v>
      </c>
      <c r="Z2572" s="10" t="n">
        <v>1</v>
      </c>
      <c r="AA2572" s="11" t="n">
        <f aca="false">MAX(0, ($S2572 * 0.35) - ($F2572 * 0.3))</f>
        <v>0</v>
      </c>
      <c r="AB2572" s="12" t="str">
        <f aca="false">IF(AA2572&gt;20,"High",IF(AA2572&gt;10,"Medium","Low"))</f>
        <v>Low</v>
      </c>
    </row>
    <row r="2573" customFormat="false" ht="18.65" hidden="false" customHeight="false" outlineLevel="0" collapsed="false">
      <c r="A2573" s="5" t="s">
        <v>2617</v>
      </c>
      <c r="B2573" s="6" t="s">
        <v>37</v>
      </c>
      <c r="C2573" s="6" t="s">
        <v>30</v>
      </c>
      <c r="D2573" s="6" t="s">
        <v>30</v>
      </c>
      <c r="E2573" s="6" t="s">
        <v>30</v>
      </c>
      <c r="F2573" s="7" t="n">
        <v>41</v>
      </c>
      <c r="G2573" s="6" t="s">
        <v>31</v>
      </c>
      <c r="H2573" s="6" t="s">
        <v>30</v>
      </c>
      <c r="I2573" s="6" t="s">
        <v>30</v>
      </c>
      <c r="J2573" s="6" t="s">
        <v>32</v>
      </c>
      <c r="K2573" s="6" t="s">
        <v>32</v>
      </c>
      <c r="L2573" s="6" t="s">
        <v>32</v>
      </c>
      <c r="M2573" s="6" t="s">
        <v>32</v>
      </c>
      <c r="N2573" s="6" t="s">
        <v>32</v>
      </c>
      <c r="O2573" s="6" t="s">
        <v>32</v>
      </c>
      <c r="P2573" s="6" t="s">
        <v>166</v>
      </c>
      <c r="Q2573" s="6" t="s">
        <v>31</v>
      </c>
      <c r="R2573" s="6" t="s">
        <v>34</v>
      </c>
      <c r="S2573" s="8" t="n">
        <v>19.85</v>
      </c>
      <c r="T2573" s="8" t="n">
        <v>810.45</v>
      </c>
      <c r="U2573" s="6" t="s">
        <v>30</v>
      </c>
      <c r="V2573" s="8" t="n">
        <f aca="false">IF(X2573="0-1 Year", ROUND(S2573/0.474, 2), IF(X2573="1-2 Years", ROUND(S2573/0.287, 2), ROUND(S2573/0.14, 2)))</f>
        <v>141.79</v>
      </c>
      <c r="W2573" s="6" t="str">
        <f aca="false">IF(V2573&gt;4000, "High", IF(V2573&gt;2000, "Medium", "Low"))</f>
        <v>Low</v>
      </c>
      <c r="X2573" s="9" t="s">
        <v>1765</v>
      </c>
      <c r="Y2573" s="10" t="n">
        <f aca="false">IF(U2573="Yes", 1, 0)</f>
        <v>0</v>
      </c>
      <c r="Z2573" s="10" t="n">
        <v>1</v>
      </c>
      <c r="AA2573" s="11" t="n">
        <f aca="false">MAX(0, ($S2573 * 0.35) - ($F2573 * 0.3))</f>
        <v>0</v>
      </c>
      <c r="AB2573" s="12" t="str">
        <f aca="false">IF(AA2573&gt;20,"High",IF(AA2573&gt;10,"Medium","Low"))</f>
        <v>Low</v>
      </c>
    </row>
    <row r="2574" customFormat="false" ht="18.65" hidden="false" customHeight="false" outlineLevel="0" collapsed="false">
      <c r="A2574" s="5" t="s">
        <v>2618</v>
      </c>
      <c r="B2574" s="6" t="s">
        <v>37</v>
      </c>
      <c r="C2574" s="6" t="s">
        <v>31</v>
      </c>
      <c r="D2574" s="6" t="s">
        <v>31</v>
      </c>
      <c r="E2574" s="6" t="s">
        <v>30</v>
      </c>
      <c r="F2574" s="7" t="n">
        <v>18</v>
      </c>
      <c r="G2574" s="6" t="s">
        <v>30</v>
      </c>
      <c r="H2574" s="6" t="s">
        <v>202</v>
      </c>
      <c r="I2574" s="6" t="s">
        <v>203</v>
      </c>
      <c r="J2574" s="6" t="s">
        <v>30</v>
      </c>
      <c r="K2574" s="6" t="s">
        <v>30</v>
      </c>
      <c r="L2574" s="6" t="s">
        <v>31</v>
      </c>
      <c r="M2574" s="6" t="s">
        <v>30</v>
      </c>
      <c r="N2574" s="6" t="s">
        <v>31</v>
      </c>
      <c r="O2574" s="6" t="s">
        <v>31</v>
      </c>
      <c r="P2574" s="6" t="s">
        <v>38</v>
      </c>
      <c r="Q2574" s="6" t="s">
        <v>31</v>
      </c>
      <c r="R2574" s="6" t="s">
        <v>39</v>
      </c>
      <c r="S2574" s="8" t="n">
        <v>48.35</v>
      </c>
      <c r="T2574" s="8" t="n">
        <v>810.7</v>
      </c>
      <c r="U2574" s="6" t="s">
        <v>31</v>
      </c>
      <c r="V2574" s="8" t="n">
        <f aca="false">IF(X2574="0-1 Year", ROUND(S2574/0.474, 2), IF(X2574="1-2 Years", ROUND(S2574/0.287, 2), ROUND(S2574/0.14, 2)))</f>
        <v>168.47</v>
      </c>
      <c r="W2574" s="6" t="str">
        <f aca="false">IF(V2574&gt;4000, "High", IF(V2574&gt;2000, "Medium", "Low"))</f>
        <v>Low</v>
      </c>
      <c r="X2574" s="9" t="s">
        <v>1275</v>
      </c>
      <c r="Y2574" s="10" t="n">
        <f aca="false">IF(U2574="Yes", 1, 0)</f>
        <v>1</v>
      </c>
      <c r="Z2574" s="10" t="n">
        <v>1</v>
      </c>
      <c r="AA2574" s="11" t="n">
        <f aca="false">MAX(0, ($S2574 * 0.35) - ($F2574 * 0.3))</f>
        <v>11.5225</v>
      </c>
      <c r="AB2574" s="12" t="str">
        <f aca="false">IF(AA2574&gt;20,"High",IF(AA2574&gt;10,"Medium","Low"))</f>
        <v>Medium</v>
      </c>
    </row>
    <row r="2575" customFormat="false" ht="18.65" hidden="false" customHeight="false" outlineLevel="0" collapsed="false">
      <c r="A2575" s="5" t="s">
        <v>2619</v>
      </c>
      <c r="B2575" s="6" t="s">
        <v>29</v>
      </c>
      <c r="C2575" s="6" t="s">
        <v>30</v>
      </c>
      <c r="D2575" s="6" t="s">
        <v>30</v>
      </c>
      <c r="E2575" s="6" t="s">
        <v>30</v>
      </c>
      <c r="F2575" s="7" t="n">
        <v>28</v>
      </c>
      <c r="G2575" s="6" t="s">
        <v>30</v>
      </c>
      <c r="H2575" s="6" t="s">
        <v>202</v>
      </c>
      <c r="I2575" s="6" t="s">
        <v>203</v>
      </c>
      <c r="J2575" s="6" t="s">
        <v>30</v>
      </c>
      <c r="K2575" s="6" t="s">
        <v>30</v>
      </c>
      <c r="L2575" s="6" t="s">
        <v>30</v>
      </c>
      <c r="M2575" s="6" t="s">
        <v>31</v>
      </c>
      <c r="N2575" s="6" t="s">
        <v>30</v>
      </c>
      <c r="O2575" s="6" t="s">
        <v>30</v>
      </c>
      <c r="P2575" s="6" t="s">
        <v>38</v>
      </c>
      <c r="Q2575" s="6" t="s">
        <v>31</v>
      </c>
      <c r="R2575" s="6" t="s">
        <v>58</v>
      </c>
      <c r="S2575" s="8" t="n">
        <v>30.1</v>
      </c>
      <c r="T2575" s="8" t="n">
        <v>810.85</v>
      </c>
      <c r="U2575" s="6" t="s">
        <v>30</v>
      </c>
      <c r="V2575" s="8" t="n">
        <f aca="false">IF(X2575="0-1 Year", ROUND(S2575/0.474, 2), IF(X2575="1-2 Years", ROUND(S2575/0.287, 2), ROUND(S2575/0.14, 2)))</f>
        <v>215</v>
      </c>
      <c r="W2575" s="6" t="str">
        <f aca="false">IF(V2575&gt;4000, "High", IF(V2575&gt;2000, "Medium", "Low"))</f>
        <v>Low</v>
      </c>
      <c r="X2575" s="9" t="s">
        <v>1765</v>
      </c>
      <c r="Y2575" s="10" t="n">
        <f aca="false">IF(U2575="Yes", 1, 0)</f>
        <v>0</v>
      </c>
      <c r="Z2575" s="10" t="n">
        <v>1</v>
      </c>
      <c r="AA2575" s="11" t="n">
        <f aca="false">MAX(0, ($S2575 * 0.35) - ($F2575 * 0.3))</f>
        <v>2.135</v>
      </c>
      <c r="AB2575" s="12" t="str">
        <f aca="false">IF(AA2575&gt;20,"High",IF(AA2575&gt;10,"Medium","Low"))</f>
        <v>Low</v>
      </c>
    </row>
    <row r="2576" customFormat="false" ht="18.65" hidden="false" customHeight="false" outlineLevel="0" collapsed="false">
      <c r="A2576" s="5" t="s">
        <v>2620</v>
      </c>
      <c r="B2576" s="6" t="s">
        <v>29</v>
      </c>
      <c r="C2576" s="6" t="s">
        <v>30</v>
      </c>
      <c r="D2576" s="6" t="s">
        <v>30</v>
      </c>
      <c r="E2576" s="6" t="s">
        <v>30</v>
      </c>
      <c r="F2576" s="7" t="n">
        <v>9</v>
      </c>
      <c r="G2576" s="6" t="s">
        <v>31</v>
      </c>
      <c r="H2576" s="6" t="s">
        <v>30</v>
      </c>
      <c r="I2576" s="6" t="s">
        <v>517</v>
      </c>
      <c r="J2576" s="6" t="s">
        <v>30</v>
      </c>
      <c r="K2576" s="6" t="s">
        <v>30</v>
      </c>
      <c r="L2576" s="6" t="s">
        <v>31</v>
      </c>
      <c r="M2576" s="6" t="s">
        <v>30</v>
      </c>
      <c r="N2576" s="6" t="s">
        <v>31</v>
      </c>
      <c r="O2576" s="6" t="s">
        <v>31</v>
      </c>
      <c r="P2576" s="6" t="s">
        <v>38</v>
      </c>
      <c r="Q2576" s="6" t="s">
        <v>31</v>
      </c>
      <c r="R2576" s="6" t="s">
        <v>39</v>
      </c>
      <c r="S2576" s="8" t="n">
        <v>94.05</v>
      </c>
      <c r="T2576" s="8" t="n">
        <v>811.65</v>
      </c>
      <c r="U2576" s="6" t="s">
        <v>30</v>
      </c>
      <c r="V2576" s="8" t="n">
        <f aca="false">IF(X2576="0-1 Year", ROUND(S2576/0.474, 2), IF(X2576="1-2 Years", ROUND(S2576/0.287, 2), ROUND(S2576/0.14, 2)))</f>
        <v>198.42</v>
      </c>
      <c r="W2576" s="6" t="str">
        <f aca="false">IF(V2576&gt;4000, "High", IF(V2576&gt;2000, "Medium", "Low"))</f>
        <v>Low</v>
      </c>
      <c r="X2576" s="9" t="s">
        <v>35</v>
      </c>
      <c r="Y2576" s="10" t="n">
        <f aca="false">IF(U2576="Yes", 1, 0)</f>
        <v>0</v>
      </c>
      <c r="Z2576" s="10" t="n">
        <v>1</v>
      </c>
      <c r="AA2576" s="11" t="n">
        <f aca="false">MAX(0, ($S2576 * 0.35) - ($F2576 * 0.3))</f>
        <v>30.2175</v>
      </c>
      <c r="AB2576" s="12" t="str">
        <f aca="false">IF(AA2576&gt;20,"High",IF(AA2576&gt;10,"Medium","Low"))</f>
        <v>High</v>
      </c>
    </row>
    <row r="2577" customFormat="false" ht="18.65" hidden="false" customHeight="false" outlineLevel="0" collapsed="false">
      <c r="A2577" s="5" t="s">
        <v>2621</v>
      </c>
      <c r="B2577" s="6" t="s">
        <v>29</v>
      </c>
      <c r="C2577" s="6" t="s">
        <v>30</v>
      </c>
      <c r="D2577" s="6" t="s">
        <v>30</v>
      </c>
      <c r="E2577" s="6" t="s">
        <v>30</v>
      </c>
      <c r="F2577" s="7" t="n">
        <v>10</v>
      </c>
      <c r="G2577" s="6" t="s">
        <v>31</v>
      </c>
      <c r="H2577" s="6" t="s">
        <v>31</v>
      </c>
      <c r="I2577" s="6" t="s">
        <v>517</v>
      </c>
      <c r="J2577" s="6" t="s">
        <v>30</v>
      </c>
      <c r="K2577" s="6" t="s">
        <v>30</v>
      </c>
      <c r="L2577" s="6" t="s">
        <v>30</v>
      </c>
      <c r="M2577" s="6" t="s">
        <v>30</v>
      </c>
      <c r="N2577" s="6" t="s">
        <v>30</v>
      </c>
      <c r="O2577" s="6" t="s">
        <v>30</v>
      </c>
      <c r="P2577" s="6" t="s">
        <v>38</v>
      </c>
      <c r="Q2577" s="6" t="s">
        <v>31</v>
      </c>
      <c r="R2577" s="6" t="s">
        <v>34</v>
      </c>
      <c r="S2577" s="8" t="n">
        <v>74.15</v>
      </c>
      <c r="T2577" s="8" t="n">
        <v>811.8</v>
      </c>
      <c r="U2577" s="6" t="s">
        <v>31</v>
      </c>
      <c r="V2577" s="8" t="n">
        <f aca="false">IF(X2577="0-1 Year", ROUND(S2577/0.474, 2), IF(X2577="1-2 Years", ROUND(S2577/0.287, 2), ROUND(S2577/0.14, 2)))</f>
        <v>156.43</v>
      </c>
      <c r="W2577" s="6" t="str">
        <f aca="false">IF(V2577&gt;4000, "High", IF(V2577&gt;2000, "Medium", "Low"))</f>
        <v>Low</v>
      </c>
      <c r="X2577" s="9" t="s">
        <v>35</v>
      </c>
      <c r="Y2577" s="10" t="n">
        <f aca="false">IF(U2577="Yes", 1, 0)</f>
        <v>1</v>
      </c>
      <c r="Z2577" s="10" t="n">
        <v>1</v>
      </c>
      <c r="AA2577" s="11" t="n">
        <f aca="false">MAX(0, ($S2577 * 0.35) - ($F2577 * 0.3))</f>
        <v>22.9525</v>
      </c>
      <c r="AB2577" s="12" t="str">
        <f aca="false">IF(AA2577&gt;20,"High",IF(AA2577&gt;10,"Medium","Low"))</f>
        <v>High</v>
      </c>
    </row>
    <row r="2578" customFormat="false" ht="18.65" hidden="false" customHeight="false" outlineLevel="0" collapsed="false">
      <c r="A2578" s="5" t="s">
        <v>2622</v>
      </c>
      <c r="B2578" s="6" t="s">
        <v>29</v>
      </c>
      <c r="C2578" s="6" t="s">
        <v>30</v>
      </c>
      <c r="D2578" s="6" t="s">
        <v>31</v>
      </c>
      <c r="E2578" s="6" t="s">
        <v>31</v>
      </c>
      <c r="F2578" s="7" t="n">
        <v>18</v>
      </c>
      <c r="G2578" s="6" t="s">
        <v>30</v>
      </c>
      <c r="H2578" s="6" t="s">
        <v>202</v>
      </c>
      <c r="I2578" s="6" t="s">
        <v>203</v>
      </c>
      <c r="J2578" s="6" t="s">
        <v>30</v>
      </c>
      <c r="K2578" s="6" t="s">
        <v>31</v>
      </c>
      <c r="L2578" s="6" t="s">
        <v>31</v>
      </c>
      <c r="M2578" s="6" t="s">
        <v>30</v>
      </c>
      <c r="N2578" s="6" t="s">
        <v>31</v>
      </c>
      <c r="O2578" s="6" t="s">
        <v>30</v>
      </c>
      <c r="P2578" s="6" t="s">
        <v>33</v>
      </c>
      <c r="Q2578" s="6" t="s">
        <v>30</v>
      </c>
      <c r="R2578" s="6" t="s">
        <v>58</v>
      </c>
      <c r="S2578" s="8" t="n">
        <v>46.4</v>
      </c>
      <c r="T2578" s="8" t="n">
        <v>812.4</v>
      </c>
      <c r="U2578" s="6" t="s">
        <v>30</v>
      </c>
      <c r="V2578" s="8" t="n">
        <f aca="false">IF(X2578="0-1 Year", ROUND(S2578/0.474, 2), IF(X2578="1-2 Years", ROUND(S2578/0.287, 2), ROUND(S2578/0.14, 2)))</f>
        <v>161.67</v>
      </c>
      <c r="W2578" s="6" t="str">
        <f aca="false">IF(V2578&gt;4000, "High", IF(V2578&gt;2000, "Medium", "Low"))</f>
        <v>Low</v>
      </c>
      <c r="X2578" s="9" t="s">
        <v>1275</v>
      </c>
      <c r="Y2578" s="10" t="n">
        <f aca="false">IF(U2578="Yes", 1, 0)</f>
        <v>0</v>
      </c>
      <c r="Z2578" s="10" t="n">
        <v>1</v>
      </c>
      <c r="AA2578" s="11" t="n">
        <f aca="false">MAX(0, ($S2578 * 0.35) - ($F2578 * 0.3))</f>
        <v>10.84</v>
      </c>
      <c r="AB2578" s="12" t="str">
        <f aca="false">IF(AA2578&gt;20,"High",IF(AA2578&gt;10,"Medium","Low"))</f>
        <v>Medium</v>
      </c>
    </row>
    <row r="2579" customFormat="false" ht="18.65" hidden="false" customHeight="false" outlineLevel="0" collapsed="false">
      <c r="A2579" s="5" t="s">
        <v>2623</v>
      </c>
      <c r="B2579" s="6" t="s">
        <v>37</v>
      </c>
      <c r="C2579" s="6" t="s">
        <v>30</v>
      </c>
      <c r="D2579" s="6" t="s">
        <v>30</v>
      </c>
      <c r="E2579" s="6" t="s">
        <v>30</v>
      </c>
      <c r="F2579" s="7" t="n">
        <v>35</v>
      </c>
      <c r="G2579" s="6" t="s">
        <v>30</v>
      </c>
      <c r="H2579" s="6" t="s">
        <v>202</v>
      </c>
      <c r="I2579" s="6" t="s">
        <v>203</v>
      </c>
      <c r="J2579" s="6" t="s">
        <v>30</v>
      </c>
      <c r="K2579" s="6" t="s">
        <v>30</v>
      </c>
      <c r="L2579" s="6" t="s">
        <v>30</v>
      </c>
      <c r="M2579" s="6" t="s">
        <v>30</v>
      </c>
      <c r="N2579" s="6" t="s">
        <v>30</v>
      </c>
      <c r="O2579" s="6" t="s">
        <v>30</v>
      </c>
      <c r="P2579" s="6" t="s">
        <v>38</v>
      </c>
      <c r="Q2579" s="6" t="s">
        <v>30</v>
      </c>
      <c r="R2579" s="6" t="s">
        <v>39</v>
      </c>
      <c r="S2579" s="8" t="n">
        <v>24.15</v>
      </c>
      <c r="T2579" s="8" t="n">
        <v>812.5</v>
      </c>
      <c r="U2579" s="6" t="s">
        <v>30</v>
      </c>
      <c r="V2579" s="8" t="n">
        <f aca="false">IF(X2579="0-1 Year", ROUND(S2579/0.474, 2), IF(X2579="1-2 Years", ROUND(S2579/0.287, 2), ROUND(S2579/0.14, 2)))</f>
        <v>172.5</v>
      </c>
      <c r="W2579" s="6" t="str">
        <f aca="false">IF(V2579&gt;4000, "High", IF(V2579&gt;2000, "Medium", "Low"))</f>
        <v>Low</v>
      </c>
      <c r="X2579" s="9" t="s">
        <v>1765</v>
      </c>
      <c r="Y2579" s="10" t="n">
        <f aca="false">IF(U2579="Yes", 1, 0)</f>
        <v>0</v>
      </c>
      <c r="Z2579" s="10" t="n">
        <v>1</v>
      </c>
      <c r="AA2579" s="11" t="n">
        <f aca="false">MAX(0, ($S2579 * 0.35) - ($F2579 * 0.3))</f>
        <v>0</v>
      </c>
      <c r="AB2579" s="12" t="str">
        <f aca="false">IF(AA2579&gt;20,"High",IF(AA2579&gt;10,"Medium","Low"))</f>
        <v>Low</v>
      </c>
    </row>
    <row r="2580" customFormat="false" ht="18.65" hidden="false" customHeight="false" outlineLevel="0" collapsed="false">
      <c r="A2580" s="5" t="s">
        <v>2624</v>
      </c>
      <c r="B2580" s="6" t="s">
        <v>37</v>
      </c>
      <c r="C2580" s="6" t="s">
        <v>30</v>
      </c>
      <c r="D2580" s="6" t="s">
        <v>30</v>
      </c>
      <c r="E2580" s="6" t="s">
        <v>30</v>
      </c>
      <c r="F2580" s="7" t="n">
        <v>37</v>
      </c>
      <c r="G2580" s="6" t="s">
        <v>31</v>
      </c>
      <c r="H2580" s="6" t="s">
        <v>30</v>
      </c>
      <c r="I2580" s="6" t="s">
        <v>30</v>
      </c>
      <c r="J2580" s="6" t="s">
        <v>32</v>
      </c>
      <c r="K2580" s="6" t="s">
        <v>32</v>
      </c>
      <c r="L2580" s="6" t="s">
        <v>32</v>
      </c>
      <c r="M2580" s="6" t="s">
        <v>32</v>
      </c>
      <c r="N2580" s="6" t="s">
        <v>32</v>
      </c>
      <c r="O2580" s="6" t="s">
        <v>32</v>
      </c>
      <c r="P2580" s="6" t="s">
        <v>166</v>
      </c>
      <c r="Q2580" s="6" t="s">
        <v>30</v>
      </c>
      <c r="R2580" s="6" t="s">
        <v>34</v>
      </c>
      <c r="S2580" s="8" t="n">
        <v>19.8</v>
      </c>
      <c r="T2580" s="8" t="n">
        <v>813.3</v>
      </c>
      <c r="U2580" s="6" t="s">
        <v>30</v>
      </c>
      <c r="V2580" s="8" t="n">
        <f aca="false">IF(X2580="0-1 Year", ROUND(S2580/0.474, 2), IF(X2580="1-2 Years", ROUND(S2580/0.287, 2), ROUND(S2580/0.14, 2)))</f>
        <v>141.43</v>
      </c>
      <c r="W2580" s="6" t="str">
        <f aca="false">IF(V2580&gt;4000, "High", IF(V2580&gt;2000, "Medium", "Low"))</f>
        <v>Low</v>
      </c>
      <c r="X2580" s="9" t="s">
        <v>1765</v>
      </c>
      <c r="Y2580" s="10" t="n">
        <f aca="false">IF(U2580="Yes", 1, 0)</f>
        <v>0</v>
      </c>
      <c r="Z2580" s="10" t="n">
        <v>1</v>
      </c>
      <c r="AA2580" s="11" t="n">
        <f aca="false">MAX(0, ($S2580 * 0.35) - ($F2580 * 0.3))</f>
        <v>0</v>
      </c>
      <c r="AB2580" s="12" t="str">
        <f aca="false">IF(AA2580&gt;20,"High",IF(AA2580&gt;10,"Medium","Low"))</f>
        <v>Low</v>
      </c>
    </row>
    <row r="2581" customFormat="false" ht="18.65" hidden="false" customHeight="false" outlineLevel="0" collapsed="false">
      <c r="A2581" s="5" t="s">
        <v>2625</v>
      </c>
      <c r="B2581" s="6" t="s">
        <v>37</v>
      </c>
      <c r="C2581" s="6" t="s">
        <v>30</v>
      </c>
      <c r="D2581" s="6" t="s">
        <v>31</v>
      </c>
      <c r="E2581" s="6" t="s">
        <v>31</v>
      </c>
      <c r="F2581" s="7" t="n">
        <v>23</v>
      </c>
      <c r="G2581" s="6" t="s">
        <v>30</v>
      </c>
      <c r="H2581" s="6" t="s">
        <v>202</v>
      </c>
      <c r="I2581" s="6" t="s">
        <v>203</v>
      </c>
      <c r="J2581" s="6" t="s">
        <v>31</v>
      </c>
      <c r="K2581" s="6" t="s">
        <v>30</v>
      </c>
      <c r="L2581" s="6" t="s">
        <v>30</v>
      </c>
      <c r="M2581" s="6" t="s">
        <v>31</v>
      </c>
      <c r="N2581" s="6" t="s">
        <v>30</v>
      </c>
      <c r="O2581" s="6" t="s">
        <v>30</v>
      </c>
      <c r="P2581" s="6" t="s">
        <v>166</v>
      </c>
      <c r="Q2581" s="6" t="s">
        <v>30</v>
      </c>
      <c r="R2581" s="6" t="s">
        <v>34</v>
      </c>
      <c r="S2581" s="8" t="n">
        <v>34.6</v>
      </c>
      <c r="T2581" s="8" t="n">
        <v>813.45</v>
      </c>
      <c r="U2581" s="6" t="s">
        <v>30</v>
      </c>
      <c r="V2581" s="8" t="n">
        <f aca="false">IF(X2581="0-1 Year", ROUND(S2581/0.474, 2), IF(X2581="1-2 Years", ROUND(S2581/0.287, 2), ROUND(S2581/0.14, 2)))</f>
        <v>120.56</v>
      </c>
      <c r="W2581" s="6" t="str">
        <f aca="false">IF(V2581&gt;4000, "High", IF(V2581&gt;2000, "Medium", "Low"))</f>
        <v>Low</v>
      </c>
      <c r="X2581" s="9" t="s">
        <v>1275</v>
      </c>
      <c r="Y2581" s="10" t="n">
        <f aca="false">IF(U2581="Yes", 1, 0)</f>
        <v>0</v>
      </c>
      <c r="Z2581" s="10" t="n">
        <v>1</v>
      </c>
      <c r="AA2581" s="11" t="n">
        <f aca="false">MAX(0, ($S2581 * 0.35) - ($F2581 * 0.3))</f>
        <v>5.21</v>
      </c>
      <c r="AB2581" s="12" t="str">
        <f aca="false">IF(AA2581&gt;20,"High",IF(AA2581&gt;10,"Medium","Low"))</f>
        <v>Low</v>
      </c>
    </row>
    <row r="2582" customFormat="false" ht="18.65" hidden="false" customHeight="false" outlineLevel="0" collapsed="false">
      <c r="A2582" s="5" t="s">
        <v>2626</v>
      </c>
      <c r="B2582" s="6" t="s">
        <v>29</v>
      </c>
      <c r="C2582" s="6" t="s">
        <v>30</v>
      </c>
      <c r="D2582" s="6" t="s">
        <v>31</v>
      </c>
      <c r="E2582" s="6" t="s">
        <v>30</v>
      </c>
      <c r="F2582" s="7" t="n">
        <v>10</v>
      </c>
      <c r="G2582" s="6" t="s">
        <v>31</v>
      </c>
      <c r="H2582" s="6" t="s">
        <v>31</v>
      </c>
      <c r="I2582" s="6" t="s">
        <v>517</v>
      </c>
      <c r="J2582" s="6" t="s">
        <v>30</v>
      </c>
      <c r="K2582" s="6" t="s">
        <v>30</v>
      </c>
      <c r="L2582" s="6" t="s">
        <v>30</v>
      </c>
      <c r="M2582" s="6" t="s">
        <v>30</v>
      </c>
      <c r="N2582" s="6" t="s">
        <v>31</v>
      </c>
      <c r="O2582" s="6" t="s">
        <v>30</v>
      </c>
      <c r="P2582" s="6" t="s">
        <v>38</v>
      </c>
      <c r="Q2582" s="6" t="s">
        <v>31</v>
      </c>
      <c r="R2582" s="6" t="s">
        <v>39</v>
      </c>
      <c r="S2582" s="8" t="n">
        <v>85.6</v>
      </c>
      <c r="T2582" s="8" t="n">
        <v>813.85</v>
      </c>
      <c r="U2582" s="6" t="s">
        <v>31</v>
      </c>
      <c r="V2582" s="8" t="n">
        <f aca="false">IF(X2582="0-1 Year", ROUND(S2582/0.474, 2), IF(X2582="1-2 Years", ROUND(S2582/0.287, 2), ROUND(S2582/0.14, 2)))</f>
        <v>180.59</v>
      </c>
      <c r="W2582" s="6" t="str">
        <f aca="false">IF(V2582&gt;4000, "High", IF(V2582&gt;2000, "Medium", "Low"))</f>
        <v>Low</v>
      </c>
      <c r="X2582" s="9" t="s">
        <v>35</v>
      </c>
      <c r="Y2582" s="10" t="n">
        <f aca="false">IF(U2582="Yes", 1, 0)</f>
        <v>1</v>
      </c>
      <c r="Z2582" s="10" t="n">
        <v>1</v>
      </c>
      <c r="AA2582" s="11" t="n">
        <f aca="false">MAX(0, ($S2582 * 0.35) - ($F2582 * 0.3))</f>
        <v>26.96</v>
      </c>
      <c r="AB2582" s="12" t="str">
        <f aca="false">IF(AA2582&gt;20,"High",IF(AA2582&gt;10,"Medium","Low"))</f>
        <v>High</v>
      </c>
    </row>
    <row r="2583" customFormat="false" ht="18.65" hidden="false" customHeight="false" outlineLevel="0" collapsed="false">
      <c r="A2583" s="5" t="s">
        <v>2627</v>
      </c>
      <c r="B2583" s="6" t="s">
        <v>37</v>
      </c>
      <c r="C2583" s="6" t="s">
        <v>30</v>
      </c>
      <c r="D2583" s="6" t="s">
        <v>31</v>
      </c>
      <c r="E2583" s="6" t="s">
        <v>30</v>
      </c>
      <c r="F2583" s="7" t="n">
        <v>38</v>
      </c>
      <c r="G2583" s="6" t="s">
        <v>31</v>
      </c>
      <c r="H2583" s="6" t="s">
        <v>30</v>
      </c>
      <c r="I2583" s="6" t="s">
        <v>30</v>
      </c>
      <c r="J2583" s="6" t="s">
        <v>32</v>
      </c>
      <c r="K2583" s="6" t="s">
        <v>32</v>
      </c>
      <c r="L2583" s="6" t="s">
        <v>32</v>
      </c>
      <c r="M2583" s="6" t="s">
        <v>32</v>
      </c>
      <c r="N2583" s="6" t="s">
        <v>32</v>
      </c>
      <c r="O2583" s="6" t="s">
        <v>32</v>
      </c>
      <c r="P2583" s="6" t="s">
        <v>33</v>
      </c>
      <c r="Q2583" s="6" t="s">
        <v>31</v>
      </c>
      <c r="R2583" s="6" t="s">
        <v>58</v>
      </c>
      <c r="S2583" s="8" t="n">
        <v>20.25</v>
      </c>
      <c r="T2583" s="8" t="n">
        <v>814.75</v>
      </c>
      <c r="U2583" s="6" t="s">
        <v>30</v>
      </c>
      <c r="V2583" s="8" t="n">
        <f aca="false">IF(X2583="0-1 Year", ROUND(S2583/0.474, 2), IF(X2583="1-2 Years", ROUND(S2583/0.287, 2), ROUND(S2583/0.14, 2)))</f>
        <v>144.64</v>
      </c>
      <c r="W2583" s="6" t="str">
        <f aca="false">IF(V2583&gt;4000, "High", IF(V2583&gt;2000, "Medium", "Low"))</f>
        <v>Low</v>
      </c>
      <c r="X2583" s="9" t="s">
        <v>1765</v>
      </c>
      <c r="Y2583" s="10" t="n">
        <f aca="false">IF(U2583="Yes", 1, 0)</f>
        <v>0</v>
      </c>
      <c r="Z2583" s="10" t="n">
        <v>1</v>
      </c>
      <c r="AA2583" s="11" t="n">
        <f aca="false">MAX(0, ($S2583 * 0.35) - ($F2583 * 0.3))</f>
        <v>0</v>
      </c>
      <c r="AB2583" s="12" t="str">
        <f aca="false">IF(AA2583&gt;20,"High",IF(AA2583&gt;10,"Medium","Low"))</f>
        <v>Low</v>
      </c>
    </row>
    <row r="2584" customFormat="false" ht="18.65" hidden="false" customHeight="false" outlineLevel="0" collapsed="false">
      <c r="A2584" s="5" t="s">
        <v>2628</v>
      </c>
      <c r="B2584" s="6" t="s">
        <v>29</v>
      </c>
      <c r="C2584" s="6" t="s">
        <v>30</v>
      </c>
      <c r="D2584" s="6" t="s">
        <v>30</v>
      </c>
      <c r="E2584" s="6" t="s">
        <v>30</v>
      </c>
      <c r="F2584" s="7" t="n">
        <v>11</v>
      </c>
      <c r="G2584" s="6" t="s">
        <v>31</v>
      </c>
      <c r="H2584" s="6" t="s">
        <v>30</v>
      </c>
      <c r="I2584" s="6" t="s">
        <v>517</v>
      </c>
      <c r="J2584" s="6" t="s">
        <v>30</v>
      </c>
      <c r="K2584" s="6" t="s">
        <v>31</v>
      </c>
      <c r="L2584" s="6" t="s">
        <v>30</v>
      </c>
      <c r="M2584" s="6" t="s">
        <v>30</v>
      </c>
      <c r="N2584" s="6" t="s">
        <v>30</v>
      </c>
      <c r="O2584" s="6" t="s">
        <v>30</v>
      </c>
      <c r="P2584" s="6" t="s">
        <v>38</v>
      </c>
      <c r="Q2584" s="6" t="s">
        <v>30</v>
      </c>
      <c r="R2584" s="6" t="s">
        <v>39</v>
      </c>
      <c r="S2584" s="8" t="n">
        <v>74.95</v>
      </c>
      <c r="T2584" s="8" t="n">
        <v>815.5</v>
      </c>
      <c r="U2584" s="6" t="s">
        <v>31</v>
      </c>
      <c r="V2584" s="8" t="n">
        <f aca="false">IF(X2584="0-1 Year", ROUND(S2584/0.474, 2), IF(X2584="1-2 Years", ROUND(S2584/0.287, 2), ROUND(S2584/0.14, 2)))</f>
        <v>158.12</v>
      </c>
      <c r="W2584" s="6" t="str">
        <f aca="false">IF(V2584&gt;4000, "High", IF(V2584&gt;2000, "Medium", "Low"))</f>
        <v>Low</v>
      </c>
      <c r="X2584" s="9" t="s">
        <v>35</v>
      </c>
      <c r="Y2584" s="10" t="n">
        <f aca="false">IF(U2584="Yes", 1, 0)</f>
        <v>1</v>
      </c>
      <c r="Z2584" s="10" t="n">
        <v>1</v>
      </c>
      <c r="AA2584" s="11" t="n">
        <f aca="false">MAX(0, ($S2584 * 0.35) - ($F2584 * 0.3))</f>
        <v>22.9325</v>
      </c>
      <c r="AB2584" s="12" t="str">
        <f aca="false">IF(AA2584&gt;20,"High",IF(AA2584&gt;10,"Medium","Low"))</f>
        <v>High</v>
      </c>
    </row>
    <row r="2585" customFormat="false" ht="18.65" hidden="false" customHeight="false" outlineLevel="0" collapsed="false">
      <c r="A2585" s="5" t="s">
        <v>2629</v>
      </c>
      <c r="B2585" s="6" t="s">
        <v>29</v>
      </c>
      <c r="C2585" s="6" t="s">
        <v>30</v>
      </c>
      <c r="D2585" s="6" t="s">
        <v>31</v>
      </c>
      <c r="E2585" s="6" t="s">
        <v>31</v>
      </c>
      <c r="F2585" s="7" t="n">
        <v>14</v>
      </c>
      <c r="G2585" s="6" t="s">
        <v>31</v>
      </c>
      <c r="H2585" s="6" t="s">
        <v>30</v>
      </c>
      <c r="I2585" s="6" t="s">
        <v>203</v>
      </c>
      <c r="J2585" s="6" t="s">
        <v>31</v>
      </c>
      <c r="K2585" s="6" t="s">
        <v>31</v>
      </c>
      <c r="L2585" s="6" t="s">
        <v>30</v>
      </c>
      <c r="M2585" s="6" t="s">
        <v>30</v>
      </c>
      <c r="N2585" s="6" t="s">
        <v>30</v>
      </c>
      <c r="O2585" s="6" t="s">
        <v>31</v>
      </c>
      <c r="P2585" s="6" t="s">
        <v>166</v>
      </c>
      <c r="Q2585" s="6" t="s">
        <v>31</v>
      </c>
      <c r="R2585" s="6" t="s">
        <v>53</v>
      </c>
      <c r="S2585" s="8" t="n">
        <v>61.4</v>
      </c>
      <c r="T2585" s="8" t="n">
        <v>815.55</v>
      </c>
      <c r="U2585" s="6" t="s">
        <v>30</v>
      </c>
      <c r="V2585" s="8" t="n">
        <f aca="false">IF(X2585="0-1 Year", ROUND(S2585/0.474, 2), IF(X2585="1-2 Years", ROUND(S2585/0.287, 2), ROUND(S2585/0.14, 2)))</f>
        <v>213.94</v>
      </c>
      <c r="W2585" s="6" t="str">
        <f aca="false">IF(V2585&gt;4000, "High", IF(V2585&gt;2000, "Medium", "Low"))</f>
        <v>Low</v>
      </c>
      <c r="X2585" s="9" t="s">
        <v>1275</v>
      </c>
      <c r="Y2585" s="10" t="n">
        <f aca="false">IF(U2585="Yes", 1, 0)</f>
        <v>0</v>
      </c>
      <c r="Z2585" s="10" t="n">
        <v>1</v>
      </c>
      <c r="AA2585" s="11" t="n">
        <f aca="false">MAX(0, ($S2585 * 0.35) - ($F2585 * 0.3))</f>
        <v>17.29</v>
      </c>
      <c r="AB2585" s="12" t="str">
        <f aca="false">IF(AA2585&gt;20,"High",IF(AA2585&gt;10,"Medium","Low"))</f>
        <v>Medium</v>
      </c>
    </row>
    <row r="2586" customFormat="false" ht="18.65" hidden="false" customHeight="false" outlineLevel="0" collapsed="false">
      <c r="A2586" s="5" t="s">
        <v>2630</v>
      </c>
      <c r="B2586" s="6" t="s">
        <v>37</v>
      </c>
      <c r="C2586" s="6" t="s">
        <v>30</v>
      </c>
      <c r="D2586" s="6" t="s">
        <v>31</v>
      </c>
      <c r="E2586" s="6" t="s">
        <v>31</v>
      </c>
      <c r="F2586" s="7" t="n">
        <v>13</v>
      </c>
      <c r="G2586" s="6" t="s">
        <v>31</v>
      </c>
      <c r="H2586" s="6" t="s">
        <v>30</v>
      </c>
      <c r="I2586" s="6" t="s">
        <v>203</v>
      </c>
      <c r="J2586" s="6" t="s">
        <v>31</v>
      </c>
      <c r="K2586" s="6" t="s">
        <v>30</v>
      </c>
      <c r="L2586" s="6" t="s">
        <v>31</v>
      </c>
      <c r="M2586" s="6" t="s">
        <v>30</v>
      </c>
      <c r="N2586" s="6" t="s">
        <v>30</v>
      </c>
      <c r="O2586" s="6" t="s">
        <v>31</v>
      </c>
      <c r="P2586" s="6" t="s">
        <v>38</v>
      </c>
      <c r="Q2586" s="6" t="s">
        <v>31</v>
      </c>
      <c r="R2586" s="6" t="s">
        <v>34</v>
      </c>
      <c r="S2586" s="8" t="n">
        <v>63.15</v>
      </c>
      <c r="T2586" s="8" t="n">
        <v>816.8</v>
      </c>
      <c r="U2586" s="6" t="s">
        <v>30</v>
      </c>
      <c r="V2586" s="8" t="n">
        <f aca="false">IF(X2586="0-1 Year", ROUND(S2586/0.474, 2), IF(X2586="1-2 Years", ROUND(S2586/0.287, 2), ROUND(S2586/0.14, 2)))</f>
        <v>220.03</v>
      </c>
      <c r="W2586" s="6" t="str">
        <f aca="false">IF(V2586&gt;4000, "High", IF(V2586&gt;2000, "Medium", "Low"))</f>
        <v>Low</v>
      </c>
      <c r="X2586" s="9" t="s">
        <v>1275</v>
      </c>
      <c r="Y2586" s="10" t="n">
        <f aca="false">IF(U2586="Yes", 1, 0)</f>
        <v>0</v>
      </c>
      <c r="Z2586" s="10" t="n">
        <v>1</v>
      </c>
      <c r="AA2586" s="11" t="n">
        <f aca="false">MAX(0, ($S2586 * 0.35) - ($F2586 * 0.3))</f>
        <v>18.2025</v>
      </c>
      <c r="AB2586" s="12" t="str">
        <f aca="false">IF(AA2586&gt;20,"High",IF(AA2586&gt;10,"Medium","Low"))</f>
        <v>Medium</v>
      </c>
    </row>
    <row r="2587" customFormat="false" ht="18.65" hidden="false" customHeight="false" outlineLevel="0" collapsed="false">
      <c r="A2587" s="5" t="s">
        <v>2631</v>
      </c>
      <c r="B2587" s="6" t="s">
        <v>37</v>
      </c>
      <c r="C2587" s="6" t="s">
        <v>31</v>
      </c>
      <c r="D2587" s="6" t="s">
        <v>30</v>
      </c>
      <c r="E2587" s="6" t="s">
        <v>30</v>
      </c>
      <c r="F2587" s="7" t="n">
        <v>9</v>
      </c>
      <c r="G2587" s="6" t="s">
        <v>31</v>
      </c>
      <c r="H2587" s="6" t="s">
        <v>31</v>
      </c>
      <c r="I2587" s="6" t="s">
        <v>517</v>
      </c>
      <c r="J2587" s="6" t="s">
        <v>30</v>
      </c>
      <c r="K2587" s="6" t="s">
        <v>30</v>
      </c>
      <c r="L2587" s="6" t="s">
        <v>31</v>
      </c>
      <c r="M2587" s="6" t="s">
        <v>30</v>
      </c>
      <c r="N2587" s="6" t="s">
        <v>31</v>
      </c>
      <c r="O2587" s="6" t="s">
        <v>30</v>
      </c>
      <c r="P2587" s="6" t="s">
        <v>38</v>
      </c>
      <c r="Q2587" s="6" t="s">
        <v>31</v>
      </c>
      <c r="R2587" s="6" t="s">
        <v>39</v>
      </c>
      <c r="S2587" s="8" t="n">
        <v>90.1</v>
      </c>
      <c r="T2587" s="8" t="n">
        <v>816.8</v>
      </c>
      <c r="U2587" s="6" t="s">
        <v>30</v>
      </c>
      <c r="V2587" s="8" t="n">
        <f aca="false">IF(X2587="0-1 Year", ROUND(S2587/0.474, 2), IF(X2587="1-2 Years", ROUND(S2587/0.287, 2), ROUND(S2587/0.14, 2)))</f>
        <v>190.08</v>
      </c>
      <c r="W2587" s="6" t="str">
        <f aca="false">IF(V2587&gt;4000, "High", IF(V2587&gt;2000, "Medium", "Low"))</f>
        <v>Low</v>
      </c>
      <c r="X2587" s="9" t="s">
        <v>35</v>
      </c>
      <c r="Y2587" s="10" t="n">
        <f aca="false">IF(U2587="Yes", 1, 0)</f>
        <v>0</v>
      </c>
      <c r="Z2587" s="10" t="n">
        <v>1</v>
      </c>
      <c r="AA2587" s="11" t="n">
        <f aca="false">MAX(0, ($S2587 * 0.35) - ($F2587 * 0.3))</f>
        <v>28.835</v>
      </c>
      <c r="AB2587" s="12" t="str">
        <f aca="false">IF(AA2587&gt;20,"High",IF(AA2587&gt;10,"Medium","Low"))</f>
        <v>High</v>
      </c>
    </row>
    <row r="2588" customFormat="false" ht="18.65" hidden="false" customHeight="false" outlineLevel="0" collapsed="false">
      <c r="A2588" s="5" t="s">
        <v>2632</v>
      </c>
      <c r="B2588" s="6" t="s">
        <v>37</v>
      </c>
      <c r="C2588" s="6" t="s">
        <v>30</v>
      </c>
      <c r="D2588" s="6" t="s">
        <v>31</v>
      </c>
      <c r="E2588" s="6" t="s">
        <v>31</v>
      </c>
      <c r="F2588" s="7" t="n">
        <v>43</v>
      </c>
      <c r="G2588" s="6" t="s">
        <v>31</v>
      </c>
      <c r="H2588" s="6" t="s">
        <v>30</v>
      </c>
      <c r="I2588" s="6" t="s">
        <v>30</v>
      </c>
      <c r="J2588" s="6" t="s">
        <v>32</v>
      </c>
      <c r="K2588" s="6" t="s">
        <v>32</v>
      </c>
      <c r="L2588" s="6" t="s">
        <v>32</v>
      </c>
      <c r="M2588" s="6" t="s">
        <v>32</v>
      </c>
      <c r="N2588" s="6" t="s">
        <v>32</v>
      </c>
      <c r="O2588" s="6" t="s">
        <v>32</v>
      </c>
      <c r="P2588" s="6" t="s">
        <v>33</v>
      </c>
      <c r="Q2588" s="6" t="s">
        <v>30</v>
      </c>
      <c r="R2588" s="6" t="s">
        <v>34</v>
      </c>
      <c r="S2588" s="8" t="n">
        <v>20</v>
      </c>
      <c r="T2588" s="8" t="n">
        <v>817.95</v>
      </c>
      <c r="U2588" s="6" t="s">
        <v>30</v>
      </c>
      <c r="V2588" s="8" t="n">
        <f aca="false">IF(X2588="0-1 Year", ROUND(S2588/0.474, 2), IF(X2588="1-2 Years", ROUND(S2588/0.287, 2), ROUND(S2588/0.14, 2)))</f>
        <v>142.86</v>
      </c>
      <c r="W2588" s="6" t="str">
        <f aca="false">IF(V2588&gt;4000, "High", IF(V2588&gt;2000, "Medium", "Low"))</f>
        <v>Low</v>
      </c>
      <c r="X2588" s="9" t="s">
        <v>1765</v>
      </c>
      <c r="Y2588" s="10" t="n">
        <f aca="false">IF(U2588="Yes", 1, 0)</f>
        <v>0</v>
      </c>
      <c r="Z2588" s="10" t="n">
        <v>1</v>
      </c>
      <c r="AA2588" s="11" t="n">
        <f aca="false">MAX(0, ($S2588 * 0.35) - ($F2588 * 0.3))</f>
        <v>0</v>
      </c>
      <c r="AB2588" s="12" t="str">
        <f aca="false">IF(AA2588&gt;20,"High",IF(AA2588&gt;10,"Medium","Low"))</f>
        <v>Low</v>
      </c>
    </row>
    <row r="2589" customFormat="false" ht="18.65" hidden="false" customHeight="false" outlineLevel="0" collapsed="false">
      <c r="A2589" s="5" t="s">
        <v>2633</v>
      </c>
      <c r="B2589" s="6" t="s">
        <v>37</v>
      </c>
      <c r="C2589" s="6" t="s">
        <v>30</v>
      </c>
      <c r="D2589" s="6" t="s">
        <v>30</v>
      </c>
      <c r="E2589" s="6" t="s">
        <v>30</v>
      </c>
      <c r="F2589" s="7" t="n">
        <v>10</v>
      </c>
      <c r="G2589" s="6" t="s">
        <v>31</v>
      </c>
      <c r="H2589" s="6" t="s">
        <v>31</v>
      </c>
      <c r="I2589" s="6" t="s">
        <v>517</v>
      </c>
      <c r="J2589" s="6" t="s">
        <v>30</v>
      </c>
      <c r="K2589" s="6" t="s">
        <v>31</v>
      </c>
      <c r="L2589" s="6" t="s">
        <v>30</v>
      </c>
      <c r="M2589" s="6" t="s">
        <v>30</v>
      </c>
      <c r="N2589" s="6" t="s">
        <v>30</v>
      </c>
      <c r="O2589" s="6" t="s">
        <v>30</v>
      </c>
      <c r="P2589" s="6" t="s">
        <v>38</v>
      </c>
      <c r="Q2589" s="6" t="s">
        <v>31</v>
      </c>
      <c r="R2589" s="6" t="s">
        <v>58</v>
      </c>
      <c r="S2589" s="8" t="n">
        <v>81</v>
      </c>
      <c r="T2589" s="8" t="n">
        <v>818.05</v>
      </c>
      <c r="U2589" s="6" t="s">
        <v>31</v>
      </c>
      <c r="V2589" s="8" t="n">
        <f aca="false">IF(X2589="0-1 Year", ROUND(S2589/0.474, 2), IF(X2589="1-2 Years", ROUND(S2589/0.287, 2), ROUND(S2589/0.14, 2)))</f>
        <v>170.89</v>
      </c>
      <c r="W2589" s="6" t="str">
        <f aca="false">IF(V2589&gt;4000, "High", IF(V2589&gt;2000, "Medium", "Low"))</f>
        <v>Low</v>
      </c>
      <c r="X2589" s="9" t="s">
        <v>35</v>
      </c>
      <c r="Y2589" s="10" t="n">
        <f aca="false">IF(U2589="Yes", 1, 0)</f>
        <v>1</v>
      </c>
      <c r="Z2589" s="10" t="n">
        <v>1</v>
      </c>
      <c r="AA2589" s="11" t="n">
        <f aca="false">MAX(0, ($S2589 * 0.35) - ($F2589 * 0.3))</f>
        <v>25.35</v>
      </c>
      <c r="AB2589" s="12" t="str">
        <f aca="false">IF(AA2589&gt;20,"High",IF(AA2589&gt;10,"Medium","Low"))</f>
        <v>High</v>
      </c>
    </row>
    <row r="2590" customFormat="false" ht="18.65" hidden="false" customHeight="false" outlineLevel="0" collapsed="false">
      <c r="A2590" s="5" t="s">
        <v>2634</v>
      </c>
      <c r="B2590" s="6" t="s">
        <v>29</v>
      </c>
      <c r="C2590" s="6" t="s">
        <v>30</v>
      </c>
      <c r="D2590" s="6" t="s">
        <v>30</v>
      </c>
      <c r="E2590" s="6" t="s">
        <v>30</v>
      </c>
      <c r="F2590" s="7" t="n">
        <v>11</v>
      </c>
      <c r="G2590" s="6" t="s">
        <v>31</v>
      </c>
      <c r="H2590" s="6" t="s">
        <v>30</v>
      </c>
      <c r="I2590" s="6" t="s">
        <v>517</v>
      </c>
      <c r="J2590" s="6" t="s">
        <v>30</v>
      </c>
      <c r="K2590" s="6" t="s">
        <v>30</v>
      </c>
      <c r="L2590" s="6" t="s">
        <v>31</v>
      </c>
      <c r="M2590" s="6" t="s">
        <v>30</v>
      </c>
      <c r="N2590" s="6" t="s">
        <v>30</v>
      </c>
      <c r="O2590" s="6" t="s">
        <v>30</v>
      </c>
      <c r="P2590" s="6" t="s">
        <v>38</v>
      </c>
      <c r="Q2590" s="6" t="s">
        <v>30</v>
      </c>
      <c r="R2590" s="6" t="s">
        <v>39</v>
      </c>
      <c r="S2590" s="8" t="n">
        <v>72.9</v>
      </c>
      <c r="T2590" s="8" t="n">
        <v>818.45</v>
      </c>
      <c r="U2590" s="6" t="s">
        <v>30</v>
      </c>
      <c r="V2590" s="8" t="n">
        <f aca="false">IF(X2590="0-1 Year", ROUND(S2590/0.474, 2), IF(X2590="1-2 Years", ROUND(S2590/0.287, 2), ROUND(S2590/0.14, 2)))</f>
        <v>153.8</v>
      </c>
      <c r="W2590" s="6" t="str">
        <f aca="false">IF(V2590&gt;4000, "High", IF(V2590&gt;2000, "Medium", "Low"))</f>
        <v>Low</v>
      </c>
      <c r="X2590" s="9" t="s">
        <v>35</v>
      </c>
      <c r="Y2590" s="10" t="n">
        <f aca="false">IF(U2590="Yes", 1, 0)</f>
        <v>0</v>
      </c>
      <c r="Z2590" s="10" t="n">
        <v>1</v>
      </c>
      <c r="AA2590" s="11" t="n">
        <f aca="false">MAX(0, ($S2590 * 0.35) - ($F2590 * 0.3))</f>
        <v>22.215</v>
      </c>
      <c r="AB2590" s="12" t="str">
        <f aca="false">IF(AA2590&gt;20,"High",IF(AA2590&gt;10,"Medium","Low"))</f>
        <v>High</v>
      </c>
    </row>
    <row r="2591" customFormat="false" ht="18.65" hidden="false" customHeight="false" outlineLevel="0" collapsed="false">
      <c r="A2591" s="5" t="s">
        <v>2635</v>
      </c>
      <c r="B2591" s="6" t="s">
        <v>29</v>
      </c>
      <c r="C2591" s="6" t="s">
        <v>31</v>
      </c>
      <c r="D2591" s="6" t="s">
        <v>30</v>
      </c>
      <c r="E2591" s="6" t="s">
        <v>30</v>
      </c>
      <c r="F2591" s="7" t="n">
        <v>8</v>
      </c>
      <c r="G2591" s="6" t="s">
        <v>31</v>
      </c>
      <c r="H2591" s="6" t="s">
        <v>31</v>
      </c>
      <c r="I2591" s="6" t="s">
        <v>517</v>
      </c>
      <c r="J2591" s="6" t="s">
        <v>30</v>
      </c>
      <c r="K2591" s="6" t="s">
        <v>30</v>
      </c>
      <c r="L2591" s="6" t="s">
        <v>31</v>
      </c>
      <c r="M2591" s="6" t="s">
        <v>30</v>
      </c>
      <c r="N2591" s="6" t="s">
        <v>31</v>
      </c>
      <c r="O2591" s="6" t="s">
        <v>31</v>
      </c>
      <c r="P2591" s="6" t="s">
        <v>38</v>
      </c>
      <c r="Q2591" s="6" t="s">
        <v>31</v>
      </c>
      <c r="R2591" s="6" t="s">
        <v>39</v>
      </c>
      <c r="S2591" s="8" t="n">
        <v>100.6</v>
      </c>
      <c r="T2591" s="8" t="n">
        <v>819.4</v>
      </c>
      <c r="U2591" s="6" t="s">
        <v>31</v>
      </c>
      <c r="V2591" s="8" t="n">
        <f aca="false">IF(X2591="0-1 Year", ROUND(S2591/0.474, 2), IF(X2591="1-2 Years", ROUND(S2591/0.287, 2), ROUND(S2591/0.14, 2)))</f>
        <v>212.24</v>
      </c>
      <c r="W2591" s="6" t="str">
        <f aca="false">IF(V2591&gt;4000, "High", IF(V2591&gt;2000, "Medium", "Low"))</f>
        <v>Low</v>
      </c>
      <c r="X2591" s="9" t="s">
        <v>35</v>
      </c>
      <c r="Y2591" s="10" t="n">
        <f aca="false">IF(U2591="Yes", 1, 0)</f>
        <v>1</v>
      </c>
      <c r="Z2591" s="10" t="n">
        <v>1</v>
      </c>
      <c r="AA2591" s="11" t="n">
        <f aca="false">MAX(0, ($S2591 * 0.35) - ($F2591 * 0.3))</f>
        <v>32.81</v>
      </c>
      <c r="AB2591" s="12" t="str">
        <f aca="false">IF(AA2591&gt;20,"High",IF(AA2591&gt;10,"Medium","Low"))</f>
        <v>High</v>
      </c>
    </row>
    <row r="2592" customFormat="false" ht="18.65" hidden="false" customHeight="false" outlineLevel="0" collapsed="false">
      <c r="A2592" s="5" t="s">
        <v>2636</v>
      </c>
      <c r="B2592" s="6" t="s">
        <v>29</v>
      </c>
      <c r="C2592" s="6" t="s">
        <v>30</v>
      </c>
      <c r="D2592" s="6" t="s">
        <v>30</v>
      </c>
      <c r="E2592" s="6" t="s">
        <v>30</v>
      </c>
      <c r="F2592" s="7" t="n">
        <v>8</v>
      </c>
      <c r="G2592" s="6" t="s">
        <v>31</v>
      </c>
      <c r="H2592" s="6" t="s">
        <v>31</v>
      </c>
      <c r="I2592" s="6" t="s">
        <v>517</v>
      </c>
      <c r="J2592" s="6" t="s">
        <v>30</v>
      </c>
      <c r="K2592" s="6" t="s">
        <v>31</v>
      </c>
      <c r="L2592" s="6" t="s">
        <v>30</v>
      </c>
      <c r="M2592" s="6" t="s">
        <v>30</v>
      </c>
      <c r="N2592" s="6" t="s">
        <v>31</v>
      </c>
      <c r="O2592" s="6" t="s">
        <v>31</v>
      </c>
      <c r="P2592" s="6" t="s">
        <v>38</v>
      </c>
      <c r="Q2592" s="6" t="s">
        <v>30</v>
      </c>
      <c r="R2592" s="6" t="s">
        <v>39</v>
      </c>
      <c r="S2592" s="8" t="n">
        <v>100.85</v>
      </c>
      <c r="T2592" s="8" t="n">
        <v>819.55</v>
      </c>
      <c r="U2592" s="6" t="s">
        <v>31</v>
      </c>
      <c r="V2592" s="8" t="n">
        <f aca="false">IF(X2592="0-1 Year", ROUND(S2592/0.474, 2), IF(X2592="1-2 Years", ROUND(S2592/0.287, 2), ROUND(S2592/0.14, 2)))</f>
        <v>212.76</v>
      </c>
      <c r="W2592" s="6" t="str">
        <f aca="false">IF(V2592&gt;4000, "High", IF(V2592&gt;2000, "Medium", "Low"))</f>
        <v>Low</v>
      </c>
      <c r="X2592" s="9" t="s">
        <v>35</v>
      </c>
      <c r="Y2592" s="10" t="n">
        <f aca="false">IF(U2592="Yes", 1, 0)</f>
        <v>1</v>
      </c>
      <c r="Z2592" s="10" t="n">
        <v>1</v>
      </c>
      <c r="AA2592" s="11" t="n">
        <f aca="false">MAX(0, ($S2592 * 0.35) - ($F2592 * 0.3))</f>
        <v>32.8975</v>
      </c>
      <c r="AB2592" s="12" t="str">
        <f aca="false">IF(AA2592&gt;20,"High",IF(AA2592&gt;10,"Medium","Low"))</f>
        <v>High</v>
      </c>
    </row>
    <row r="2593" customFormat="false" ht="18.65" hidden="false" customHeight="false" outlineLevel="0" collapsed="false">
      <c r="A2593" s="5" t="s">
        <v>2637</v>
      </c>
      <c r="B2593" s="6" t="s">
        <v>29</v>
      </c>
      <c r="C2593" s="6" t="s">
        <v>30</v>
      </c>
      <c r="D2593" s="6" t="s">
        <v>30</v>
      </c>
      <c r="E2593" s="6" t="s">
        <v>31</v>
      </c>
      <c r="F2593" s="7" t="n">
        <v>44</v>
      </c>
      <c r="G2593" s="6" t="s">
        <v>31</v>
      </c>
      <c r="H2593" s="6" t="s">
        <v>30</v>
      </c>
      <c r="I2593" s="6" t="s">
        <v>30</v>
      </c>
      <c r="J2593" s="6" t="s">
        <v>32</v>
      </c>
      <c r="K2593" s="6" t="s">
        <v>32</v>
      </c>
      <c r="L2593" s="6" t="s">
        <v>32</v>
      </c>
      <c r="M2593" s="6" t="s">
        <v>32</v>
      </c>
      <c r="N2593" s="6" t="s">
        <v>32</v>
      </c>
      <c r="O2593" s="6" t="s">
        <v>32</v>
      </c>
      <c r="P2593" s="6" t="s">
        <v>166</v>
      </c>
      <c r="Q2593" s="6" t="s">
        <v>30</v>
      </c>
      <c r="R2593" s="6" t="s">
        <v>53</v>
      </c>
      <c r="S2593" s="8" t="n">
        <v>19.55</v>
      </c>
      <c r="T2593" s="8" t="n">
        <v>819.95</v>
      </c>
      <c r="U2593" s="6" t="s">
        <v>30</v>
      </c>
      <c r="V2593" s="8" t="n">
        <f aca="false">IF(X2593="0-1 Year", ROUND(S2593/0.474, 2), IF(X2593="1-2 Years", ROUND(S2593/0.287, 2), ROUND(S2593/0.14, 2)))</f>
        <v>139.64</v>
      </c>
      <c r="W2593" s="6" t="str">
        <f aca="false">IF(V2593&gt;4000, "High", IF(V2593&gt;2000, "Medium", "Low"))</f>
        <v>Low</v>
      </c>
      <c r="X2593" s="9" t="s">
        <v>1765</v>
      </c>
      <c r="Y2593" s="10" t="n">
        <f aca="false">IF(U2593="Yes", 1, 0)</f>
        <v>0</v>
      </c>
      <c r="Z2593" s="10" t="n">
        <v>1</v>
      </c>
      <c r="AA2593" s="11" t="n">
        <f aca="false">MAX(0, ($S2593 * 0.35) - ($F2593 * 0.3))</f>
        <v>0</v>
      </c>
      <c r="AB2593" s="12" t="str">
        <f aca="false">IF(AA2593&gt;20,"High",IF(AA2593&gt;10,"Medium","Low"))</f>
        <v>Low</v>
      </c>
    </row>
    <row r="2594" customFormat="false" ht="18.65" hidden="false" customHeight="false" outlineLevel="0" collapsed="false">
      <c r="A2594" s="5" t="s">
        <v>2638</v>
      </c>
      <c r="B2594" s="6" t="s">
        <v>37</v>
      </c>
      <c r="C2594" s="6" t="s">
        <v>30</v>
      </c>
      <c r="D2594" s="6" t="s">
        <v>30</v>
      </c>
      <c r="E2594" s="6" t="s">
        <v>30</v>
      </c>
      <c r="F2594" s="7" t="n">
        <v>8</v>
      </c>
      <c r="G2594" s="6" t="s">
        <v>31</v>
      </c>
      <c r="H2594" s="6" t="s">
        <v>31</v>
      </c>
      <c r="I2594" s="6" t="s">
        <v>517</v>
      </c>
      <c r="J2594" s="6" t="s">
        <v>30</v>
      </c>
      <c r="K2594" s="6" t="s">
        <v>30</v>
      </c>
      <c r="L2594" s="6" t="s">
        <v>31</v>
      </c>
      <c r="M2594" s="6" t="s">
        <v>30</v>
      </c>
      <c r="N2594" s="6" t="s">
        <v>31</v>
      </c>
      <c r="O2594" s="6" t="s">
        <v>31</v>
      </c>
      <c r="P2594" s="6" t="s">
        <v>38</v>
      </c>
      <c r="Q2594" s="6" t="s">
        <v>31</v>
      </c>
      <c r="R2594" s="6" t="s">
        <v>39</v>
      </c>
      <c r="S2594" s="8" t="n">
        <v>99.65</v>
      </c>
      <c r="T2594" s="8" t="n">
        <v>820.5</v>
      </c>
      <c r="U2594" s="6" t="s">
        <v>31</v>
      </c>
      <c r="V2594" s="8" t="n">
        <f aca="false">IF(X2594="0-1 Year", ROUND(S2594/0.474, 2), IF(X2594="1-2 Years", ROUND(S2594/0.287, 2), ROUND(S2594/0.14, 2)))</f>
        <v>210.23</v>
      </c>
      <c r="W2594" s="6" t="str">
        <f aca="false">IF(V2594&gt;4000, "High", IF(V2594&gt;2000, "Medium", "Low"))</f>
        <v>Low</v>
      </c>
      <c r="X2594" s="9" t="s">
        <v>35</v>
      </c>
      <c r="Y2594" s="10" t="n">
        <f aca="false">IF(U2594="Yes", 1, 0)</f>
        <v>1</v>
      </c>
      <c r="Z2594" s="10" t="n">
        <v>1</v>
      </c>
      <c r="AA2594" s="11" t="n">
        <f aca="false">MAX(0, ($S2594 * 0.35) - ($F2594 * 0.3))</f>
        <v>32.4775</v>
      </c>
      <c r="AB2594" s="12" t="str">
        <f aca="false">IF(AA2594&gt;20,"High",IF(AA2594&gt;10,"Medium","Low"))</f>
        <v>High</v>
      </c>
    </row>
    <row r="2595" customFormat="false" ht="18.65" hidden="false" customHeight="false" outlineLevel="0" collapsed="false">
      <c r="A2595" s="5" t="s">
        <v>2639</v>
      </c>
      <c r="B2595" s="6" t="s">
        <v>37</v>
      </c>
      <c r="C2595" s="6" t="s">
        <v>30</v>
      </c>
      <c r="D2595" s="6" t="s">
        <v>31</v>
      </c>
      <c r="E2595" s="6" t="s">
        <v>31</v>
      </c>
      <c r="F2595" s="7" t="n">
        <v>35</v>
      </c>
      <c r="G2595" s="6" t="s">
        <v>31</v>
      </c>
      <c r="H2595" s="6" t="s">
        <v>31</v>
      </c>
      <c r="I2595" s="6" t="s">
        <v>30</v>
      </c>
      <c r="J2595" s="6" t="s">
        <v>32</v>
      </c>
      <c r="K2595" s="6" t="s">
        <v>32</v>
      </c>
      <c r="L2595" s="6" t="s">
        <v>32</v>
      </c>
      <c r="M2595" s="6" t="s">
        <v>32</v>
      </c>
      <c r="N2595" s="6" t="s">
        <v>32</v>
      </c>
      <c r="O2595" s="6" t="s">
        <v>32</v>
      </c>
      <c r="P2595" s="6" t="s">
        <v>166</v>
      </c>
      <c r="Q2595" s="6" t="s">
        <v>30</v>
      </c>
      <c r="R2595" s="6" t="s">
        <v>53</v>
      </c>
      <c r="S2595" s="8" t="n">
        <v>24.3</v>
      </c>
      <c r="T2595" s="8" t="n">
        <v>821.6</v>
      </c>
      <c r="U2595" s="6" t="s">
        <v>30</v>
      </c>
      <c r="V2595" s="8" t="n">
        <f aca="false">IF(X2595="0-1 Year", ROUND(S2595/0.474, 2), IF(X2595="1-2 Years", ROUND(S2595/0.287, 2), ROUND(S2595/0.14, 2)))</f>
        <v>173.57</v>
      </c>
      <c r="W2595" s="6" t="str">
        <f aca="false">IF(V2595&gt;4000, "High", IF(V2595&gt;2000, "Medium", "Low"))</f>
        <v>Low</v>
      </c>
      <c r="X2595" s="9" t="s">
        <v>1765</v>
      </c>
      <c r="Y2595" s="10" t="n">
        <f aca="false">IF(U2595="Yes", 1, 0)</f>
        <v>0</v>
      </c>
      <c r="Z2595" s="10" t="n">
        <v>1</v>
      </c>
      <c r="AA2595" s="11" t="n">
        <f aca="false">MAX(0, ($S2595 * 0.35) - ($F2595 * 0.3))</f>
        <v>0</v>
      </c>
      <c r="AB2595" s="12" t="str">
        <f aca="false">IF(AA2595&gt;20,"High",IF(AA2595&gt;10,"Medium","Low"))</f>
        <v>Low</v>
      </c>
    </row>
    <row r="2596" customFormat="false" ht="18.65" hidden="false" customHeight="false" outlineLevel="0" collapsed="false">
      <c r="A2596" s="5" t="s">
        <v>2640</v>
      </c>
      <c r="B2596" s="6" t="s">
        <v>29</v>
      </c>
      <c r="C2596" s="6" t="s">
        <v>30</v>
      </c>
      <c r="D2596" s="6" t="s">
        <v>30</v>
      </c>
      <c r="E2596" s="6" t="s">
        <v>30</v>
      </c>
      <c r="F2596" s="7" t="n">
        <v>11</v>
      </c>
      <c r="G2596" s="6" t="s">
        <v>31</v>
      </c>
      <c r="H2596" s="6" t="s">
        <v>30</v>
      </c>
      <c r="I2596" s="6" t="s">
        <v>517</v>
      </c>
      <c r="J2596" s="6" t="s">
        <v>30</v>
      </c>
      <c r="K2596" s="6" t="s">
        <v>31</v>
      </c>
      <c r="L2596" s="6" t="s">
        <v>30</v>
      </c>
      <c r="M2596" s="6" t="s">
        <v>30</v>
      </c>
      <c r="N2596" s="6" t="s">
        <v>30</v>
      </c>
      <c r="O2596" s="6" t="s">
        <v>30</v>
      </c>
      <c r="P2596" s="6" t="s">
        <v>38</v>
      </c>
      <c r="Q2596" s="6" t="s">
        <v>31</v>
      </c>
      <c r="R2596" s="6" t="s">
        <v>39</v>
      </c>
      <c r="S2596" s="8" t="n">
        <v>74.55</v>
      </c>
      <c r="T2596" s="8" t="n">
        <v>824.75</v>
      </c>
      <c r="U2596" s="6" t="s">
        <v>31</v>
      </c>
      <c r="V2596" s="8" t="n">
        <f aca="false">IF(X2596="0-1 Year", ROUND(S2596/0.474, 2), IF(X2596="1-2 Years", ROUND(S2596/0.287, 2), ROUND(S2596/0.14, 2)))</f>
        <v>157.28</v>
      </c>
      <c r="W2596" s="6" t="str">
        <f aca="false">IF(V2596&gt;4000, "High", IF(V2596&gt;2000, "Medium", "Low"))</f>
        <v>Low</v>
      </c>
      <c r="X2596" s="9" t="s">
        <v>35</v>
      </c>
      <c r="Y2596" s="10" t="n">
        <f aca="false">IF(U2596="Yes", 1, 0)</f>
        <v>1</v>
      </c>
      <c r="Z2596" s="10" t="n">
        <v>1</v>
      </c>
      <c r="AA2596" s="11" t="n">
        <f aca="false">MAX(0, ($S2596 * 0.35) - ($F2596 * 0.3))</f>
        <v>22.7925</v>
      </c>
      <c r="AB2596" s="12" t="str">
        <f aca="false">IF(AA2596&gt;20,"High",IF(AA2596&gt;10,"Medium","Low"))</f>
        <v>High</v>
      </c>
    </row>
    <row r="2597" customFormat="false" ht="18.65" hidden="false" customHeight="false" outlineLevel="0" collapsed="false">
      <c r="A2597" s="5" t="s">
        <v>2641</v>
      </c>
      <c r="B2597" s="6" t="s">
        <v>37</v>
      </c>
      <c r="C2597" s="6" t="s">
        <v>30</v>
      </c>
      <c r="D2597" s="6" t="s">
        <v>30</v>
      </c>
      <c r="E2597" s="6" t="s">
        <v>31</v>
      </c>
      <c r="F2597" s="7" t="n">
        <v>14</v>
      </c>
      <c r="G2597" s="6" t="s">
        <v>31</v>
      </c>
      <c r="H2597" s="6" t="s">
        <v>30</v>
      </c>
      <c r="I2597" s="6" t="s">
        <v>203</v>
      </c>
      <c r="J2597" s="6" t="s">
        <v>30</v>
      </c>
      <c r="K2597" s="6" t="s">
        <v>30</v>
      </c>
      <c r="L2597" s="6" t="s">
        <v>31</v>
      </c>
      <c r="M2597" s="6" t="s">
        <v>30</v>
      </c>
      <c r="N2597" s="6" t="s">
        <v>31</v>
      </c>
      <c r="O2597" s="6" t="s">
        <v>30</v>
      </c>
      <c r="P2597" s="6" t="s">
        <v>38</v>
      </c>
      <c r="Q2597" s="6" t="s">
        <v>31</v>
      </c>
      <c r="R2597" s="6" t="s">
        <v>58</v>
      </c>
      <c r="S2597" s="8" t="n">
        <v>59.8</v>
      </c>
      <c r="T2597" s="8" t="n">
        <v>824.85</v>
      </c>
      <c r="U2597" s="6" t="s">
        <v>30</v>
      </c>
      <c r="V2597" s="8" t="n">
        <f aca="false">IF(X2597="0-1 Year", ROUND(S2597/0.474, 2), IF(X2597="1-2 Years", ROUND(S2597/0.287, 2), ROUND(S2597/0.14, 2)))</f>
        <v>208.36</v>
      </c>
      <c r="W2597" s="6" t="str">
        <f aca="false">IF(V2597&gt;4000, "High", IF(V2597&gt;2000, "Medium", "Low"))</f>
        <v>Low</v>
      </c>
      <c r="X2597" s="9" t="s">
        <v>1275</v>
      </c>
      <c r="Y2597" s="10" t="n">
        <f aca="false">IF(U2597="Yes", 1, 0)</f>
        <v>0</v>
      </c>
      <c r="Z2597" s="10" t="n">
        <v>1</v>
      </c>
      <c r="AA2597" s="11" t="n">
        <f aca="false">MAX(0, ($S2597 * 0.35) - ($F2597 * 0.3))</f>
        <v>16.73</v>
      </c>
      <c r="AB2597" s="12" t="str">
        <f aca="false">IF(AA2597&gt;20,"High",IF(AA2597&gt;10,"Medium","Low"))</f>
        <v>Medium</v>
      </c>
    </row>
    <row r="2598" customFormat="false" ht="18.65" hidden="false" customHeight="false" outlineLevel="0" collapsed="false">
      <c r="A2598" s="5" t="s">
        <v>2642</v>
      </c>
      <c r="B2598" s="6" t="s">
        <v>29</v>
      </c>
      <c r="C2598" s="6" t="s">
        <v>31</v>
      </c>
      <c r="D2598" s="6" t="s">
        <v>31</v>
      </c>
      <c r="E2598" s="6" t="s">
        <v>30</v>
      </c>
      <c r="F2598" s="7" t="n">
        <v>16</v>
      </c>
      <c r="G2598" s="6" t="s">
        <v>31</v>
      </c>
      <c r="H2598" s="6" t="s">
        <v>30</v>
      </c>
      <c r="I2598" s="6" t="s">
        <v>203</v>
      </c>
      <c r="J2598" s="6" t="s">
        <v>31</v>
      </c>
      <c r="K2598" s="6" t="s">
        <v>31</v>
      </c>
      <c r="L2598" s="6" t="s">
        <v>30</v>
      </c>
      <c r="M2598" s="6" t="s">
        <v>30</v>
      </c>
      <c r="N2598" s="6" t="s">
        <v>30</v>
      </c>
      <c r="O2598" s="6" t="s">
        <v>30</v>
      </c>
      <c r="P2598" s="6" t="s">
        <v>38</v>
      </c>
      <c r="Q2598" s="6" t="s">
        <v>31</v>
      </c>
      <c r="R2598" s="6" t="s">
        <v>53</v>
      </c>
      <c r="S2598" s="8" t="n">
        <v>54.55</v>
      </c>
      <c r="T2598" s="8" t="n">
        <v>825.1</v>
      </c>
      <c r="U2598" s="6" t="s">
        <v>30</v>
      </c>
      <c r="V2598" s="8" t="n">
        <f aca="false">IF(X2598="0-1 Year", ROUND(S2598/0.474, 2), IF(X2598="1-2 Years", ROUND(S2598/0.287, 2), ROUND(S2598/0.14, 2)))</f>
        <v>190.07</v>
      </c>
      <c r="W2598" s="6" t="str">
        <f aca="false">IF(V2598&gt;4000, "High", IF(V2598&gt;2000, "Medium", "Low"))</f>
        <v>Low</v>
      </c>
      <c r="X2598" s="9" t="s">
        <v>1275</v>
      </c>
      <c r="Y2598" s="10" t="n">
        <f aca="false">IF(U2598="Yes", 1, 0)</f>
        <v>0</v>
      </c>
      <c r="Z2598" s="10" t="n">
        <v>1</v>
      </c>
      <c r="AA2598" s="11" t="n">
        <f aca="false">MAX(0, ($S2598 * 0.35) - ($F2598 * 0.3))</f>
        <v>14.2925</v>
      </c>
      <c r="AB2598" s="12" t="str">
        <f aca="false">IF(AA2598&gt;20,"High",IF(AA2598&gt;10,"Medium","Low"))</f>
        <v>Medium</v>
      </c>
    </row>
    <row r="2599" customFormat="false" ht="18.65" hidden="false" customHeight="false" outlineLevel="0" collapsed="false">
      <c r="A2599" s="5" t="s">
        <v>2643</v>
      </c>
      <c r="B2599" s="6" t="s">
        <v>29</v>
      </c>
      <c r="C2599" s="6" t="s">
        <v>30</v>
      </c>
      <c r="D2599" s="6" t="s">
        <v>31</v>
      </c>
      <c r="E2599" s="6" t="s">
        <v>31</v>
      </c>
      <c r="F2599" s="7" t="n">
        <v>20</v>
      </c>
      <c r="G2599" s="6" t="s">
        <v>30</v>
      </c>
      <c r="H2599" s="6" t="s">
        <v>202</v>
      </c>
      <c r="I2599" s="6" t="s">
        <v>203</v>
      </c>
      <c r="J2599" s="6" t="s">
        <v>31</v>
      </c>
      <c r="K2599" s="6" t="s">
        <v>30</v>
      </c>
      <c r="L2599" s="6" t="s">
        <v>31</v>
      </c>
      <c r="M2599" s="6" t="s">
        <v>31</v>
      </c>
      <c r="N2599" s="6" t="s">
        <v>30</v>
      </c>
      <c r="O2599" s="6" t="s">
        <v>30</v>
      </c>
      <c r="P2599" s="6" t="s">
        <v>166</v>
      </c>
      <c r="Q2599" s="6" t="s">
        <v>31</v>
      </c>
      <c r="R2599" s="6" t="s">
        <v>58</v>
      </c>
      <c r="S2599" s="8" t="n">
        <v>39.4</v>
      </c>
      <c r="T2599" s="8" t="n">
        <v>825.4</v>
      </c>
      <c r="U2599" s="6" t="s">
        <v>30</v>
      </c>
      <c r="V2599" s="8" t="n">
        <f aca="false">IF(X2599="0-1 Year", ROUND(S2599/0.474, 2), IF(X2599="1-2 Years", ROUND(S2599/0.287, 2), ROUND(S2599/0.14, 2)))</f>
        <v>137.28</v>
      </c>
      <c r="W2599" s="6" t="str">
        <f aca="false">IF(V2599&gt;4000, "High", IF(V2599&gt;2000, "Medium", "Low"))</f>
        <v>Low</v>
      </c>
      <c r="X2599" s="9" t="s">
        <v>1275</v>
      </c>
      <c r="Y2599" s="10" t="n">
        <f aca="false">IF(U2599="Yes", 1, 0)</f>
        <v>0</v>
      </c>
      <c r="Z2599" s="10" t="n">
        <v>1</v>
      </c>
      <c r="AA2599" s="11" t="n">
        <f aca="false">MAX(0, ($S2599 * 0.35) - ($F2599 * 0.3))</f>
        <v>7.79</v>
      </c>
      <c r="AB2599" s="12" t="str">
        <f aca="false">IF(AA2599&gt;20,"High",IF(AA2599&gt;10,"Medium","Low"))</f>
        <v>Low</v>
      </c>
    </row>
    <row r="2600" customFormat="false" ht="18.65" hidden="false" customHeight="false" outlineLevel="0" collapsed="false">
      <c r="A2600" s="5" t="s">
        <v>2644</v>
      </c>
      <c r="B2600" s="6" t="s">
        <v>29</v>
      </c>
      <c r="C2600" s="6" t="s">
        <v>30</v>
      </c>
      <c r="D2600" s="6" t="s">
        <v>31</v>
      </c>
      <c r="E2600" s="6" t="s">
        <v>30</v>
      </c>
      <c r="F2600" s="7" t="n">
        <v>11</v>
      </c>
      <c r="G2600" s="6" t="s">
        <v>31</v>
      </c>
      <c r="H2600" s="6" t="s">
        <v>31</v>
      </c>
      <c r="I2600" s="6" t="s">
        <v>517</v>
      </c>
      <c r="J2600" s="6" t="s">
        <v>30</v>
      </c>
      <c r="K2600" s="6" t="s">
        <v>30</v>
      </c>
      <c r="L2600" s="6" t="s">
        <v>30</v>
      </c>
      <c r="M2600" s="6" t="s">
        <v>30</v>
      </c>
      <c r="N2600" s="6" t="s">
        <v>30</v>
      </c>
      <c r="O2600" s="6" t="s">
        <v>30</v>
      </c>
      <c r="P2600" s="6" t="s">
        <v>38</v>
      </c>
      <c r="Q2600" s="6" t="s">
        <v>31</v>
      </c>
      <c r="R2600" s="6" t="s">
        <v>39</v>
      </c>
      <c r="S2600" s="8" t="n">
        <v>74.95</v>
      </c>
      <c r="T2600" s="8" t="n">
        <v>825.7</v>
      </c>
      <c r="U2600" s="6" t="s">
        <v>31</v>
      </c>
      <c r="V2600" s="8" t="n">
        <f aca="false">IF(X2600="0-1 Year", ROUND(S2600/0.474, 2), IF(X2600="1-2 Years", ROUND(S2600/0.287, 2), ROUND(S2600/0.14, 2)))</f>
        <v>158.12</v>
      </c>
      <c r="W2600" s="6" t="str">
        <f aca="false">IF(V2600&gt;4000, "High", IF(V2600&gt;2000, "Medium", "Low"))</f>
        <v>Low</v>
      </c>
      <c r="X2600" s="9" t="s">
        <v>35</v>
      </c>
      <c r="Y2600" s="10" t="n">
        <f aca="false">IF(U2600="Yes", 1, 0)</f>
        <v>1</v>
      </c>
      <c r="Z2600" s="10" t="n">
        <v>1</v>
      </c>
      <c r="AA2600" s="11" t="n">
        <f aca="false">MAX(0, ($S2600 * 0.35) - ($F2600 * 0.3))</f>
        <v>22.9325</v>
      </c>
      <c r="AB2600" s="12" t="str">
        <f aca="false">IF(AA2600&gt;20,"High",IF(AA2600&gt;10,"Medium","Low"))</f>
        <v>High</v>
      </c>
    </row>
    <row r="2601" customFormat="false" ht="18.65" hidden="false" customHeight="false" outlineLevel="0" collapsed="false">
      <c r="A2601" s="5" t="s">
        <v>2645</v>
      </c>
      <c r="B2601" s="6" t="s">
        <v>37</v>
      </c>
      <c r="C2601" s="6" t="s">
        <v>30</v>
      </c>
      <c r="D2601" s="6" t="s">
        <v>30</v>
      </c>
      <c r="E2601" s="6" t="s">
        <v>30</v>
      </c>
      <c r="F2601" s="7" t="n">
        <v>39</v>
      </c>
      <c r="G2601" s="6" t="s">
        <v>31</v>
      </c>
      <c r="H2601" s="6" t="s">
        <v>30</v>
      </c>
      <c r="I2601" s="6" t="s">
        <v>30</v>
      </c>
      <c r="J2601" s="6" t="s">
        <v>32</v>
      </c>
      <c r="K2601" s="6" t="s">
        <v>32</v>
      </c>
      <c r="L2601" s="6" t="s">
        <v>32</v>
      </c>
      <c r="M2601" s="6" t="s">
        <v>32</v>
      </c>
      <c r="N2601" s="6" t="s">
        <v>32</v>
      </c>
      <c r="O2601" s="6" t="s">
        <v>32</v>
      </c>
      <c r="P2601" s="6" t="s">
        <v>166</v>
      </c>
      <c r="Q2601" s="6" t="s">
        <v>30</v>
      </c>
      <c r="R2601" s="6" t="s">
        <v>34</v>
      </c>
      <c r="S2601" s="8" t="n">
        <v>20.15</v>
      </c>
      <c r="T2601" s="8" t="n">
        <v>826</v>
      </c>
      <c r="U2601" s="6" t="s">
        <v>30</v>
      </c>
      <c r="V2601" s="8" t="n">
        <f aca="false">IF(X2601="0-1 Year", ROUND(S2601/0.474, 2), IF(X2601="1-2 Years", ROUND(S2601/0.287, 2), ROUND(S2601/0.14, 2)))</f>
        <v>143.93</v>
      </c>
      <c r="W2601" s="6" t="str">
        <f aca="false">IF(V2601&gt;4000, "High", IF(V2601&gt;2000, "Medium", "Low"))</f>
        <v>Low</v>
      </c>
      <c r="X2601" s="9" t="s">
        <v>1765</v>
      </c>
      <c r="Y2601" s="10" t="n">
        <f aca="false">IF(U2601="Yes", 1, 0)</f>
        <v>0</v>
      </c>
      <c r="Z2601" s="10" t="n">
        <v>1</v>
      </c>
      <c r="AA2601" s="11" t="n">
        <f aca="false">MAX(0, ($S2601 * 0.35) - ($F2601 * 0.3))</f>
        <v>0</v>
      </c>
      <c r="AB2601" s="12" t="str">
        <f aca="false">IF(AA2601&gt;20,"High",IF(AA2601&gt;10,"Medium","Low"))</f>
        <v>Low</v>
      </c>
    </row>
    <row r="2602" customFormat="false" ht="18.65" hidden="false" customHeight="false" outlineLevel="0" collapsed="false">
      <c r="A2602" s="5" t="s">
        <v>2646</v>
      </c>
      <c r="B2602" s="6" t="s">
        <v>37</v>
      </c>
      <c r="C2602" s="6" t="s">
        <v>30</v>
      </c>
      <c r="D2602" s="6" t="s">
        <v>30</v>
      </c>
      <c r="E2602" s="6" t="s">
        <v>30</v>
      </c>
      <c r="F2602" s="7" t="n">
        <v>33</v>
      </c>
      <c r="G2602" s="6" t="s">
        <v>31</v>
      </c>
      <c r="H2602" s="6" t="s">
        <v>31</v>
      </c>
      <c r="I2602" s="6" t="s">
        <v>30</v>
      </c>
      <c r="J2602" s="6" t="s">
        <v>32</v>
      </c>
      <c r="K2602" s="6" t="s">
        <v>32</v>
      </c>
      <c r="L2602" s="6" t="s">
        <v>32</v>
      </c>
      <c r="M2602" s="6" t="s">
        <v>32</v>
      </c>
      <c r="N2602" s="6" t="s">
        <v>32</v>
      </c>
      <c r="O2602" s="6" t="s">
        <v>32</v>
      </c>
      <c r="P2602" s="6" t="s">
        <v>166</v>
      </c>
      <c r="Q2602" s="6" t="s">
        <v>30</v>
      </c>
      <c r="R2602" s="6" t="s">
        <v>58</v>
      </c>
      <c r="S2602" s="8" t="n">
        <v>25.7</v>
      </c>
      <c r="T2602" s="8" t="n">
        <v>826.1</v>
      </c>
      <c r="U2602" s="6" t="s">
        <v>30</v>
      </c>
      <c r="V2602" s="8" t="n">
        <f aca="false">IF(X2602="0-1 Year", ROUND(S2602/0.474, 2), IF(X2602="1-2 Years", ROUND(S2602/0.287, 2), ROUND(S2602/0.14, 2)))</f>
        <v>183.57</v>
      </c>
      <c r="W2602" s="6" t="str">
        <f aca="false">IF(V2602&gt;4000, "High", IF(V2602&gt;2000, "Medium", "Low"))</f>
        <v>Low</v>
      </c>
      <c r="X2602" s="9" t="s">
        <v>1765</v>
      </c>
      <c r="Y2602" s="10" t="n">
        <f aca="false">IF(U2602="Yes", 1, 0)</f>
        <v>0</v>
      </c>
      <c r="Z2602" s="10" t="n">
        <v>1</v>
      </c>
      <c r="AA2602" s="11" t="n">
        <f aca="false">MAX(0, ($S2602 * 0.35) - ($F2602 * 0.3))</f>
        <v>0</v>
      </c>
      <c r="AB2602" s="12" t="str">
        <f aca="false">IF(AA2602&gt;20,"High",IF(AA2602&gt;10,"Medium","Low"))</f>
        <v>Low</v>
      </c>
    </row>
    <row r="2603" customFormat="false" ht="18.65" hidden="false" customHeight="false" outlineLevel="0" collapsed="false">
      <c r="A2603" s="5" t="s">
        <v>2647</v>
      </c>
      <c r="B2603" s="6" t="s">
        <v>29</v>
      </c>
      <c r="C2603" s="6" t="s">
        <v>30</v>
      </c>
      <c r="D2603" s="6" t="s">
        <v>30</v>
      </c>
      <c r="E2603" s="6" t="s">
        <v>30</v>
      </c>
      <c r="F2603" s="7" t="n">
        <v>12</v>
      </c>
      <c r="G2603" s="6" t="s">
        <v>31</v>
      </c>
      <c r="H2603" s="6" t="s">
        <v>31</v>
      </c>
      <c r="I2603" s="6" t="s">
        <v>203</v>
      </c>
      <c r="J2603" s="6" t="s">
        <v>30</v>
      </c>
      <c r="K2603" s="6" t="s">
        <v>30</v>
      </c>
      <c r="L2603" s="6" t="s">
        <v>31</v>
      </c>
      <c r="M2603" s="6" t="s">
        <v>30</v>
      </c>
      <c r="N2603" s="6" t="s">
        <v>31</v>
      </c>
      <c r="O2603" s="6" t="s">
        <v>31</v>
      </c>
      <c r="P2603" s="6" t="s">
        <v>38</v>
      </c>
      <c r="Q2603" s="6" t="s">
        <v>30</v>
      </c>
      <c r="R2603" s="6" t="s">
        <v>53</v>
      </c>
      <c r="S2603" s="8" t="n">
        <v>74.75</v>
      </c>
      <c r="T2603" s="8" t="n">
        <v>827.05</v>
      </c>
      <c r="U2603" s="6" t="s">
        <v>30</v>
      </c>
      <c r="V2603" s="8" t="n">
        <f aca="false">IF(X2603="0-1 Year", ROUND(S2603/0.474, 2), IF(X2603="1-2 Years", ROUND(S2603/0.287, 2), ROUND(S2603/0.14, 2)))</f>
        <v>157.7</v>
      </c>
      <c r="W2603" s="6" t="str">
        <f aca="false">IF(V2603&gt;4000, "High", IF(V2603&gt;2000, "Medium", "Low"))</f>
        <v>Low</v>
      </c>
      <c r="X2603" s="9" t="s">
        <v>35</v>
      </c>
      <c r="Y2603" s="10" t="n">
        <f aca="false">IF(U2603="Yes", 1, 0)</f>
        <v>0</v>
      </c>
      <c r="Z2603" s="10" t="n">
        <v>1</v>
      </c>
      <c r="AA2603" s="11" t="n">
        <f aca="false">MAX(0, ($S2603 * 0.35) - ($F2603 * 0.3))</f>
        <v>22.5625</v>
      </c>
      <c r="AB2603" s="12" t="str">
        <f aca="false">IF(AA2603&gt;20,"High",IF(AA2603&gt;10,"Medium","Low"))</f>
        <v>High</v>
      </c>
    </row>
    <row r="2604" customFormat="false" ht="18.65" hidden="false" customHeight="false" outlineLevel="0" collapsed="false">
      <c r="A2604" s="5" t="s">
        <v>2648</v>
      </c>
      <c r="B2604" s="6" t="s">
        <v>37</v>
      </c>
      <c r="C2604" s="6" t="s">
        <v>30</v>
      </c>
      <c r="D2604" s="6" t="s">
        <v>30</v>
      </c>
      <c r="E2604" s="6" t="s">
        <v>30</v>
      </c>
      <c r="F2604" s="7" t="n">
        <v>40</v>
      </c>
      <c r="G2604" s="6" t="s">
        <v>31</v>
      </c>
      <c r="H2604" s="6" t="s">
        <v>30</v>
      </c>
      <c r="I2604" s="6" t="s">
        <v>30</v>
      </c>
      <c r="J2604" s="6" t="s">
        <v>32</v>
      </c>
      <c r="K2604" s="6" t="s">
        <v>32</v>
      </c>
      <c r="L2604" s="6" t="s">
        <v>32</v>
      </c>
      <c r="M2604" s="6" t="s">
        <v>32</v>
      </c>
      <c r="N2604" s="6" t="s">
        <v>32</v>
      </c>
      <c r="O2604" s="6" t="s">
        <v>32</v>
      </c>
      <c r="P2604" s="6" t="s">
        <v>166</v>
      </c>
      <c r="Q2604" s="6" t="s">
        <v>31</v>
      </c>
      <c r="R2604" s="6" t="s">
        <v>53</v>
      </c>
      <c r="S2604" s="8" t="n">
        <v>20.6</v>
      </c>
      <c r="T2604" s="8" t="n">
        <v>827.3</v>
      </c>
      <c r="U2604" s="6" t="s">
        <v>30</v>
      </c>
      <c r="V2604" s="8" t="n">
        <f aca="false">IF(X2604="0-1 Year", ROUND(S2604/0.474, 2), IF(X2604="1-2 Years", ROUND(S2604/0.287, 2), ROUND(S2604/0.14, 2)))</f>
        <v>147.14</v>
      </c>
      <c r="W2604" s="6" t="str">
        <f aca="false">IF(V2604&gt;4000, "High", IF(V2604&gt;2000, "Medium", "Low"))</f>
        <v>Low</v>
      </c>
      <c r="X2604" s="9" t="s">
        <v>1765</v>
      </c>
      <c r="Y2604" s="10" t="n">
        <f aca="false">IF(U2604="Yes", 1, 0)</f>
        <v>0</v>
      </c>
      <c r="Z2604" s="10" t="n">
        <v>1</v>
      </c>
      <c r="AA2604" s="11" t="n">
        <f aca="false">MAX(0, ($S2604 * 0.35) - ($F2604 * 0.3))</f>
        <v>0</v>
      </c>
      <c r="AB2604" s="12" t="str">
        <f aca="false">IF(AA2604&gt;20,"High",IF(AA2604&gt;10,"Medium","Low"))</f>
        <v>Low</v>
      </c>
    </row>
    <row r="2605" customFormat="false" ht="18.65" hidden="false" customHeight="false" outlineLevel="0" collapsed="false">
      <c r="A2605" s="5" t="s">
        <v>2649</v>
      </c>
      <c r="B2605" s="6" t="s">
        <v>29</v>
      </c>
      <c r="C2605" s="6" t="s">
        <v>30</v>
      </c>
      <c r="D2605" s="6" t="s">
        <v>30</v>
      </c>
      <c r="E2605" s="6" t="s">
        <v>30</v>
      </c>
      <c r="F2605" s="7" t="n">
        <v>9</v>
      </c>
      <c r="G2605" s="6" t="s">
        <v>31</v>
      </c>
      <c r="H2605" s="6" t="s">
        <v>30</v>
      </c>
      <c r="I2605" s="6" t="s">
        <v>517</v>
      </c>
      <c r="J2605" s="6" t="s">
        <v>30</v>
      </c>
      <c r="K2605" s="6" t="s">
        <v>30</v>
      </c>
      <c r="L2605" s="6" t="s">
        <v>30</v>
      </c>
      <c r="M2605" s="6" t="s">
        <v>31</v>
      </c>
      <c r="N2605" s="6" t="s">
        <v>31</v>
      </c>
      <c r="O2605" s="6" t="s">
        <v>31</v>
      </c>
      <c r="P2605" s="6" t="s">
        <v>38</v>
      </c>
      <c r="Q2605" s="6" t="s">
        <v>31</v>
      </c>
      <c r="R2605" s="6" t="s">
        <v>53</v>
      </c>
      <c r="S2605" s="8" t="n">
        <v>95.9</v>
      </c>
      <c r="T2605" s="8" t="n">
        <v>827.45</v>
      </c>
      <c r="U2605" s="6" t="s">
        <v>30</v>
      </c>
      <c r="V2605" s="8" t="n">
        <f aca="false">IF(X2605="0-1 Year", ROUND(S2605/0.474, 2), IF(X2605="1-2 Years", ROUND(S2605/0.287, 2), ROUND(S2605/0.14, 2)))</f>
        <v>202.32</v>
      </c>
      <c r="W2605" s="6" t="str">
        <f aca="false">IF(V2605&gt;4000, "High", IF(V2605&gt;2000, "Medium", "Low"))</f>
        <v>Low</v>
      </c>
      <c r="X2605" s="9" t="s">
        <v>35</v>
      </c>
      <c r="Y2605" s="10" t="n">
        <f aca="false">IF(U2605="Yes", 1, 0)</f>
        <v>0</v>
      </c>
      <c r="Z2605" s="10" t="n">
        <v>1</v>
      </c>
      <c r="AA2605" s="11" t="n">
        <f aca="false">MAX(0, ($S2605 * 0.35) - ($F2605 * 0.3))</f>
        <v>30.865</v>
      </c>
      <c r="AB2605" s="12" t="str">
        <f aca="false">IF(AA2605&gt;20,"High",IF(AA2605&gt;10,"Medium","Low"))</f>
        <v>High</v>
      </c>
    </row>
    <row r="2606" customFormat="false" ht="18.65" hidden="false" customHeight="false" outlineLevel="0" collapsed="false">
      <c r="A2606" s="5" t="s">
        <v>2650</v>
      </c>
      <c r="B2606" s="6" t="s">
        <v>29</v>
      </c>
      <c r="C2606" s="6" t="s">
        <v>31</v>
      </c>
      <c r="D2606" s="6" t="s">
        <v>30</v>
      </c>
      <c r="E2606" s="6" t="s">
        <v>30</v>
      </c>
      <c r="F2606" s="7" t="n">
        <v>11</v>
      </c>
      <c r="G2606" s="6" t="s">
        <v>31</v>
      </c>
      <c r="H2606" s="6" t="s">
        <v>30</v>
      </c>
      <c r="I2606" s="6" t="s">
        <v>517</v>
      </c>
      <c r="J2606" s="6" t="s">
        <v>30</v>
      </c>
      <c r="K2606" s="6" t="s">
        <v>30</v>
      </c>
      <c r="L2606" s="6" t="s">
        <v>30</v>
      </c>
      <c r="M2606" s="6" t="s">
        <v>30</v>
      </c>
      <c r="N2606" s="6" t="s">
        <v>30</v>
      </c>
      <c r="O2606" s="6" t="s">
        <v>31</v>
      </c>
      <c r="P2606" s="6" t="s">
        <v>38</v>
      </c>
      <c r="Q2606" s="6" t="s">
        <v>31</v>
      </c>
      <c r="R2606" s="6" t="s">
        <v>58</v>
      </c>
      <c r="S2606" s="8" t="n">
        <v>79.15</v>
      </c>
      <c r="T2606" s="8" t="n">
        <v>827.7</v>
      </c>
      <c r="U2606" s="6" t="s">
        <v>30</v>
      </c>
      <c r="V2606" s="8" t="n">
        <f aca="false">IF(X2606="0-1 Year", ROUND(S2606/0.474, 2), IF(X2606="1-2 Years", ROUND(S2606/0.287, 2), ROUND(S2606/0.14, 2)))</f>
        <v>166.98</v>
      </c>
      <c r="W2606" s="6" t="str">
        <f aca="false">IF(V2606&gt;4000, "High", IF(V2606&gt;2000, "Medium", "Low"))</f>
        <v>Low</v>
      </c>
      <c r="X2606" s="9" t="s">
        <v>35</v>
      </c>
      <c r="Y2606" s="10" t="n">
        <f aca="false">IF(U2606="Yes", 1, 0)</f>
        <v>0</v>
      </c>
      <c r="Z2606" s="10" t="n">
        <v>1</v>
      </c>
      <c r="AA2606" s="11" t="n">
        <f aca="false">MAX(0, ($S2606 * 0.35) - ($F2606 * 0.3))</f>
        <v>24.4025</v>
      </c>
      <c r="AB2606" s="12" t="str">
        <f aca="false">IF(AA2606&gt;20,"High",IF(AA2606&gt;10,"Medium","Low"))</f>
        <v>High</v>
      </c>
    </row>
    <row r="2607" customFormat="false" ht="18.65" hidden="false" customHeight="false" outlineLevel="0" collapsed="false">
      <c r="A2607" s="5" t="s">
        <v>2651</v>
      </c>
      <c r="B2607" s="6" t="s">
        <v>29</v>
      </c>
      <c r="C2607" s="6" t="s">
        <v>31</v>
      </c>
      <c r="D2607" s="6" t="s">
        <v>30</v>
      </c>
      <c r="E2607" s="6" t="s">
        <v>30</v>
      </c>
      <c r="F2607" s="7" t="n">
        <v>12</v>
      </c>
      <c r="G2607" s="6" t="s">
        <v>31</v>
      </c>
      <c r="H2607" s="6" t="s">
        <v>31</v>
      </c>
      <c r="I2607" s="6" t="s">
        <v>517</v>
      </c>
      <c r="J2607" s="6" t="s">
        <v>30</v>
      </c>
      <c r="K2607" s="6" t="s">
        <v>30</v>
      </c>
      <c r="L2607" s="6" t="s">
        <v>30</v>
      </c>
      <c r="M2607" s="6" t="s">
        <v>30</v>
      </c>
      <c r="N2607" s="6" t="s">
        <v>30</v>
      </c>
      <c r="O2607" s="6" t="s">
        <v>30</v>
      </c>
      <c r="P2607" s="6" t="s">
        <v>38</v>
      </c>
      <c r="Q2607" s="6" t="s">
        <v>31</v>
      </c>
      <c r="R2607" s="6" t="s">
        <v>58</v>
      </c>
      <c r="S2607" s="8" t="n">
        <v>73.3</v>
      </c>
      <c r="T2607" s="8" t="n">
        <v>828.05</v>
      </c>
      <c r="U2607" s="6" t="s">
        <v>30</v>
      </c>
      <c r="V2607" s="8" t="n">
        <f aca="false">IF(X2607="0-1 Year", ROUND(S2607/0.474, 2), IF(X2607="1-2 Years", ROUND(S2607/0.287, 2), ROUND(S2607/0.14, 2)))</f>
        <v>154.64</v>
      </c>
      <c r="W2607" s="6" t="str">
        <f aca="false">IF(V2607&gt;4000, "High", IF(V2607&gt;2000, "Medium", "Low"))</f>
        <v>Low</v>
      </c>
      <c r="X2607" s="9" t="s">
        <v>35</v>
      </c>
      <c r="Y2607" s="10" t="n">
        <f aca="false">IF(U2607="Yes", 1, 0)</f>
        <v>0</v>
      </c>
      <c r="Z2607" s="10" t="n">
        <v>1</v>
      </c>
      <c r="AA2607" s="11" t="n">
        <f aca="false">MAX(0, ($S2607 * 0.35) - ($F2607 * 0.3))</f>
        <v>22.055</v>
      </c>
      <c r="AB2607" s="12" t="str">
        <f aca="false">IF(AA2607&gt;20,"High",IF(AA2607&gt;10,"Medium","Low"))</f>
        <v>High</v>
      </c>
    </row>
    <row r="2608" customFormat="false" ht="18.65" hidden="false" customHeight="false" outlineLevel="0" collapsed="false">
      <c r="A2608" s="5" t="s">
        <v>2652</v>
      </c>
      <c r="B2608" s="6" t="s">
        <v>29</v>
      </c>
      <c r="C2608" s="6" t="s">
        <v>31</v>
      </c>
      <c r="D2608" s="6" t="s">
        <v>31</v>
      </c>
      <c r="E2608" s="6" t="s">
        <v>30</v>
      </c>
      <c r="F2608" s="7" t="n">
        <v>24</v>
      </c>
      <c r="G2608" s="6" t="s">
        <v>30</v>
      </c>
      <c r="H2608" s="6" t="s">
        <v>202</v>
      </c>
      <c r="I2608" s="6" t="s">
        <v>203</v>
      </c>
      <c r="J2608" s="6" t="s">
        <v>30</v>
      </c>
      <c r="K2608" s="6" t="s">
        <v>30</v>
      </c>
      <c r="L2608" s="6" t="s">
        <v>31</v>
      </c>
      <c r="M2608" s="6" t="s">
        <v>31</v>
      </c>
      <c r="N2608" s="6" t="s">
        <v>30</v>
      </c>
      <c r="O2608" s="6" t="s">
        <v>30</v>
      </c>
      <c r="P2608" s="6" t="s">
        <v>38</v>
      </c>
      <c r="Q2608" s="6" t="s">
        <v>30</v>
      </c>
      <c r="R2608" s="6" t="s">
        <v>34</v>
      </c>
      <c r="S2608" s="8" t="n">
        <v>34.25</v>
      </c>
      <c r="T2608" s="8" t="n">
        <v>828.2</v>
      </c>
      <c r="U2608" s="6" t="s">
        <v>30</v>
      </c>
      <c r="V2608" s="8" t="n">
        <f aca="false">IF(X2608="0-1 Year", ROUND(S2608/0.474, 2), IF(X2608="1-2 Years", ROUND(S2608/0.287, 2), ROUND(S2608/0.14, 2)))</f>
        <v>119.34</v>
      </c>
      <c r="W2608" s="6" t="str">
        <f aca="false">IF(V2608&gt;4000, "High", IF(V2608&gt;2000, "Medium", "Low"))</f>
        <v>Low</v>
      </c>
      <c r="X2608" s="9" t="s">
        <v>1275</v>
      </c>
      <c r="Y2608" s="10" t="n">
        <f aca="false">IF(U2608="Yes", 1, 0)</f>
        <v>0</v>
      </c>
      <c r="Z2608" s="10" t="n">
        <v>1</v>
      </c>
      <c r="AA2608" s="11" t="n">
        <f aca="false">MAX(0, ($S2608 * 0.35) - ($F2608 * 0.3))</f>
        <v>4.7875</v>
      </c>
      <c r="AB2608" s="12" t="str">
        <f aca="false">IF(AA2608&gt;20,"High",IF(AA2608&gt;10,"Medium","Low"))</f>
        <v>Low</v>
      </c>
    </row>
    <row r="2609" customFormat="false" ht="18.65" hidden="false" customHeight="false" outlineLevel="0" collapsed="false">
      <c r="A2609" s="5" t="s">
        <v>2653</v>
      </c>
      <c r="B2609" s="6" t="s">
        <v>29</v>
      </c>
      <c r="C2609" s="6" t="s">
        <v>30</v>
      </c>
      <c r="D2609" s="6" t="s">
        <v>31</v>
      </c>
      <c r="E2609" s="6" t="s">
        <v>31</v>
      </c>
      <c r="F2609" s="7" t="n">
        <v>42</v>
      </c>
      <c r="G2609" s="6" t="s">
        <v>31</v>
      </c>
      <c r="H2609" s="6" t="s">
        <v>30</v>
      </c>
      <c r="I2609" s="6" t="s">
        <v>30</v>
      </c>
      <c r="J2609" s="6" t="s">
        <v>32</v>
      </c>
      <c r="K2609" s="6" t="s">
        <v>32</v>
      </c>
      <c r="L2609" s="6" t="s">
        <v>32</v>
      </c>
      <c r="M2609" s="6" t="s">
        <v>32</v>
      </c>
      <c r="N2609" s="6" t="s">
        <v>32</v>
      </c>
      <c r="O2609" s="6" t="s">
        <v>32</v>
      </c>
      <c r="P2609" s="6" t="s">
        <v>166</v>
      </c>
      <c r="Q2609" s="6" t="s">
        <v>30</v>
      </c>
      <c r="R2609" s="6" t="s">
        <v>34</v>
      </c>
      <c r="S2609" s="8" t="n">
        <v>20.7</v>
      </c>
      <c r="T2609" s="8" t="n">
        <v>828.85</v>
      </c>
      <c r="U2609" s="6" t="s">
        <v>30</v>
      </c>
      <c r="V2609" s="8" t="n">
        <f aca="false">IF(X2609="0-1 Year", ROUND(S2609/0.474, 2), IF(X2609="1-2 Years", ROUND(S2609/0.287, 2), ROUND(S2609/0.14, 2)))</f>
        <v>147.86</v>
      </c>
      <c r="W2609" s="6" t="str">
        <f aca="false">IF(V2609&gt;4000, "High", IF(V2609&gt;2000, "Medium", "Low"))</f>
        <v>Low</v>
      </c>
      <c r="X2609" s="9" t="s">
        <v>1765</v>
      </c>
      <c r="Y2609" s="10" t="n">
        <f aca="false">IF(U2609="Yes", 1, 0)</f>
        <v>0</v>
      </c>
      <c r="Z2609" s="10" t="n">
        <v>1</v>
      </c>
      <c r="AA2609" s="11" t="n">
        <f aca="false">MAX(0, ($S2609 * 0.35) - ($F2609 * 0.3))</f>
        <v>0</v>
      </c>
      <c r="AB2609" s="12" t="str">
        <f aca="false">IF(AA2609&gt;20,"High",IF(AA2609&gt;10,"Medium","Low"))</f>
        <v>Low</v>
      </c>
    </row>
    <row r="2610" customFormat="false" ht="18.65" hidden="false" customHeight="false" outlineLevel="0" collapsed="false">
      <c r="A2610" s="5" t="s">
        <v>2654</v>
      </c>
      <c r="B2610" s="6" t="s">
        <v>29</v>
      </c>
      <c r="C2610" s="6" t="s">
        <v>30</v>
      </c>
      <c r="D2610" s="6" t="s">
        <v>30</v>
      </c>
      <c r="E2610" s="6" t="s">
        <v>30</v>
      </c>
      <c r="F2610" s="7" t="n">
        <v>9</v>
      </c>
      <c r="G2610" s="6" t="s">
        <v>31</v>
      </c>
      <c r="H2610" s="6" t="s">
        <v>31</v>
      </c>
      <c r="I2610" s="6" t="s">
        <v>517</v>
      </c>
      <c r="J2610" s="6" t="s">
        <v>30</v>
      </c>
      <c r="K2610" s="6" t="s">
        <v>30</v>
      </c>
      <c r="L2610" s="6" t="s">
        <v>30</v>
      </c>
      <c r="M2610" s="6" t="s">
        <v>30</v>
      </c>
      <c r="N2610" s="6" t="s">
        <v>31</v>
      </c>
      <c r="O2610" s="6" t="s">
        <v>31</v>
      </c>
      <c r="P2610" s="6" t="s">
        <v>38</v>
      </c>
      <c r="Q2610" s="6" t="s">
        <v>31</v>
      </c>
      <c r="R2610" s="6" t="s">
        <v>39</v>
      </c>
      <c r="S2610" s="8" t="n">
        <v>95.5</v>
      </c>
      <c r="T2610" s="8" t="n">
        <v>829.1</v>
      </c>
      <c r="U2610" s="6" t="s">
        <v>31</v>
      </c>
      <c r="V2610" s="8" t="n">
        <f aca="false">IF(X2610="0-1 Year", ROUND(S2610/0.474, 2), IF(X2610="1-2 Years", ROUND(S2610/0.287, 2), ROUND(S2610/0.14, 2)))</f>
        <v>201.48</v>
      </c>
      <c r="W2610" s="6" t="str">
        <f aca="false">IF(V2610&gt;4000, "High", IF(V2610&gt;2000, "Medium", "Low"))</f>
        <v>Low</v>
      </c>
      <c r="X2610" s="9" t="s">
        <v>35</v>
      </c>
      <c r="Y2610" s="10" t="n">
        <f aca="false">IF(U2610="Yes", 1, 0)</f>
        <v>1</v>
      </c>
      <c r="Z2610" s="10" t="n">
        <v>1</v>
      </c>
      <c r="AA2610" s="11" t="n">
        <f aca="false">MAX(0, ($S2610 * 0.35) - ($F2610 * 0.3))</f>
        <v>30.725</v>
      </c>
      <c r="AB2610" s="12" t="str">
        <f aca="false">IF(AA2610&gt;20,"High",IF(AA2610&gt;10,"Medium","Low"))</f>
        <v>High</v>
      </c>
    </row>
    <row r="2611" customFormat="false" ht="18.65" hidden="false" customHeight="false" outlineLevel="0" collapsed="false">
      <c r="A2611" s="5" t="s">
        <v>2655</v>
      </c>
      <c r="B2611" s="6" t="s">
        <v>37</v>
      </c>
      <c r="C2611" s="6" t="s">
        <v>30</v>
      </c>
      <c r="D2611" s="6" t="s">
        <v>30</v>
      </c>
      <c r="E2611" s="6" t="s">
        <v>30</v>
      </c>
      <c r="F2611" s="7" t="n">
        <v>11</v>
      </c>
      <c r="G2611" s="6" t="s">
        <v>31</v>
      </c>
      <c r="H2611" s="6" t="s">
        <v>30</v>
      </c>
      <c r="I2611" s="6" t="s">
        <v>203</v>
      </c>
      <c r="J2611" s="6" t="s">
        <v>30</v>
      </c>
      <c r="K2611" s="6" t="s">
        <v>30</v>
      </c>
      <c r="L2611" s="6" t="s">
        <v>30</v>
      </c>
      <c r="M2611" s="6" t="s">
        <v>31</v>
      </c>
      <c r="N2611" s="6" t="s">
        <v>31</v>
      </c>
      <c r="O2611" s="6" t="s">
        <v>31</v>
      </c>
      <c r="P2611" s="6" t="s">
        <v>38</v>
      </c>
      <c r="Q2611" s="6" t="s">
        <v>30</v>
      </c>
      <c r="R2611" s="6" t="s">
        <v>34</v>
      </c>
      <c r="S2611" s="8" t="n">
        <v>70.5</v>
      </c>
      <c r="T2611" s="8" t="n">
        <v>829.3</v>
      </c>
      <c r="U2611" s="6" t="s">
        <v>30</v>
      </c>
      <c r="V2611" s="8" t="n">
        <f aca="false">IF(X2611="0-1 Year", ROUND(S2611/0.474, 2), IF(X2611="1-2 Years", ROUND(S2611/0.287, 2), ROUND(S2611/0.14, 2)))</f>
        <v>148.73</v>
      </c>
      <c r="W2611" s="6" t="str">
        <f aca="false">IF(V2611&gt;4000, "High", IF(V2611&gt;2000, "Medium", "Low"))</f>
        <v>Low</v>
      </c>
      <c r="X2611" s="9" t="s">
        <v>35</v>
      </c>
      <c r="Y2611" s="10" t="n">
        <f aca="false">IF(U2611="Yes", 1, 0)</f>
        <v>0</v>
      </c>
      <c r="Z2611" s="10" t="n">
        <v>1</v>
      </c>
      <c r="AA2611" s="11" t="n">
        <f aca="false">MAX(0, ($S2611 * 0.35) - ($F2611 * 0.3))</f>
        <v>21.375</v>
      </c>
      <c r="AB2611" s="12" t="str">
        <f aca="false">IF(AA2611&gt;20,"High",IF(AA2611&gt;10,"Medium","Low"))</f>
        <v>High</v>
      </c>
    </row>
    <row r="2612" customFormat="false" ht="18.65" hidden="false" customHeight="false" outlineLevel="0" collapsed="false">
      <c r="A2612" s="5" t="s">
        <v>2656</v>
      </c>
      <c r="B2612" s="6" t="s">
        <v>37</v>
      </c>
      <c r="C2612" s="6" t="s">
        <v>31</v>
      </c>
      <c r="D2612" s="6" t="s">
        <v>30</v>
      </c>
      <c r="E2612" s="6" t="s">
        <v>30</v>
      </c>
      <c r="F2612" s="7" t="n">
        <v>8</v>
      </c>
      <c r="G2612" s="6" t="s">
        <v>31</v>
      </c>
      <c r="H2612" s="6" t="s">
        <v>31</v>
      </c>
      <c r="I2612" s="6" t="s">
        <v>517</v>
      </c>
      <c r="J2612" s="6" t="s">
        <v>30</v>
      </c>
      <c r="K2612" s="6" t="s">
        <v>31</v>
      </c>
      <c r="L2612" s="6" t="s">
        <v>31</v>
      </c>
      <c r="M2612" s="6" t="s">
        <v>30</v>
      </c>
      <c r="N2612" s="6" t="s">
        <v>31</v>
      </c>
      <c r="O2612" s="6" t="s">
        <v>31</v>
      </c>
      <c r="P2612" s="6" t="s">
        <v>38</v>
      </c>
      <c r="Q2612" s="6" t="s">
        <v>31</v>
      </c>
      <c r="R2612" s="6" t="s">
        <v>39</v>
      </c>
      <c r="S2612" s="8" t="n">
        <v>105.5</v>
      </c>
      <c r="T2612" s="8" t="n">
        <v>829.55</v>
      </c>
      <c r="U2612" s="6" t="s">
        <v>31</v>
      </c>
      <c r="V2612" s="8" t="n">
        <f aca="false">IF(X2612="0-1 Year", ROUND(S2612/0.474, 2), IF(X2612="1-2 Years", ROUND(S2612/0.287, 2), ROUND(S2612/0.14, 2)))</f>
        <v>222.57</v>
      </c>
      <c r="W2612" s="6" t="str">
        <f aca="false">IF(V2612&gt;4000, "High", IF(V2612&gt;2000, "Medium", "Low"))</f>
        <v>Low</v>
      </c>
      <c r="X2612" s="9" t="s">
        <v>35</v>
      </c>
      <c r="Y2612" s="10" t="n">
        <f aca="false">IF(U2612="Yes", 1, 0)</f>
        <v>1</v>
      </c>
      <c r="Z2612" s="10" t="n">
        <v>1</v>
      </c>
      <c r="AA2612" s="11" t="n">
        <f aca="false">MAX(0, ($S2612 * 0.35) - ($F2612 * 0.3))</f>
        <v>34.525</v>
      </c>
      <c r="AB2612" s="12" t="str">
        <f aca="false">IF(AA2612&gt;20,"High",IF(AA2612&gt;10,"Medium","Low"))</f>
        <v>High</v>
      </c>
    </row>
    <row r="2613" customFormat="false" ht="18.65" hidden="false" customHeight="false" outlineLevel="0" collapsed="false">
      <c r="A2613" s="5" t="s">
        <v>2657</v>
      </c>
      <c r="B2613" s="6" t="s">
        <v>37</v>
      </c>
      <c r="C2613" s="6" t="s">
        <v>30</v>
      </c>
      <c r="D2613" s="6" t="s">
        <v>30</v>
      </c>
      <c r="E2613" s="6" t="s">
        <v>30</v>
      </c>
      <c r="F2613" s="7" t="n">
        <v>40</v>
      </c>
      <c r="G2613" s="6" t="s">
        <v>31</v>
      </c>
      <c r="H2613" s="6" t="s">
        <v>30</v>
      </c>
      <c r="I2613" s="6" t="s">
        <v>30</v>
      </c>
      <c r="J2613" s="6" t="s">
        <v>32</v>
      </c>
      <c r="K2613" s="6" t="s">
        <v>32</v>
      </c>
      <c r="L2613" s="6" t="s">
        <v>32</v>
      </c>
      <c r="M2613" s="6" t="s">
        <v>32</v>
      </c>
      <c r="N2613" s="6" t="s">
        <v>32</v>
      </c>
      <c r="O2613" s="6" t="s">
        <v>32</v>
      </c>
      <c r="P2613" s="6" t="s">
        <v>166</v>
      </c>
      <c r="Q2613" s="6" t="s">
        <v>30</v>
      </c>
      <c r="R2613" s="6" t="s">
        <v>58</v>
      </c>
      <c r="S2613" s="8" t="n">
        <v>19.65</v>
      </c>
      <c r="T2613" s="8" t="n">
        <v>830.25</v>
      </c>
      <c r="U2613" s="6" t="s">
        <v>30</v>
      </c>
      <c r="V2613" s="8" t="n">
        <f aca="false">IF(X2613="0-1 Year", ROUND(S2613/0.474, 2), IF(X2613="1-2 Years", ROUND(S2613/0.287, 2), ROUND(S2613/0.14, 2)))</f>
        <v>140.36</v>
      </c>
      <c r="W2613" s="6" t="str">
        <f aca="false">IF(V2613&gt;4000, "High", IF(V2613&gt;2000, "Medium", "Low"))</f>
        <v>Low</v>
      </c>
      <c r="X2613" s="9" t="s">
        <v>1765</v>
      </c>
      <c r="Y2613" s="10" t="n">
        <f aca="false">IF(U2613="Yes", 1, 0)</f>
        <v>0</v>
      </c>
      <c r="Z2613" s="10" t="n">
        <v>1</v>
      </c>
      <c r="AA2613" s="11" t="n">
        <f aca="false">MAX(0, ($S2613 * 0.35) - ($F2613 * 0.3))</f>
        <v>0</v>
      </c>
      <c r="AB2613" s="12" t="str">
        <f aca="false">IF(AA2613&gt;20,"High",IF(AA2613&gt;10,"Medium","Low"))</f>
        <v>Low</v>
      </c>
    </row>
    <row r="2614" customFormat="false" ht="18.65" hidden="false" customHeight="false" outlineLevel="0" collapsed="false">
      <c r="A2614" s="5" t="s">
        <v>2658</v>
      </c>
      <c r="B2614" s="6" t="s">
        <v>37</v>
      </c>
      <c r="C2614" s="6" t="s">
        <v>30</v>
      </c>
      <c r="D2614" s="6" t="s">
        <v>30</v>
      </c>
      <c r="E2614" s="6" t="s">
        <v>30</v>
      </c>
      <c r="F2614" s="7" t="n">
        <v>10</v>
      </c>
      <c r="G2614" s="6" t="s">
        <v>31</v>
      </c>
      <c r="H2614" s="6" t="s">
        <v>31</v>
      </c>
      <c r="I2614" s="6" t="s">
        <v>517</v>
      </c>
      <c r="J2614" s="6" t="s">
        <v>30</v>
      </c>
      <c r="K2614" s="6" t="s">
        <v>31</v>
      </c>
      <c r="L2614" s="6" t="s">
        <v>30</v>
      </c>
      <c r="M2614" s="6" t="s">
        <v>30</v>
      </c>
      <c r="N2614" s="6" t="s">
        <v>30</v>
      </c>
      <c r="O2614" s="6" t="s">
        <v>30</v>
      </c>
      <c r="P2614" s="6" t="s">
        <v>38</v>
      </c>
      <c r="Q2614" s="6" t="s">
        <v>31</v>
      </c>
      <c r="R2614" s="6" t="s">
        <v>53</v>
      </c>
      <c r="S2614" s="8" t="n">
        <v>80.05</v>
      </c>
      <c r="T2614" s="8" t="n">
        <v>830.7</v>
      </c>
      <c r="U2614" s="6" t="s">
        <v>31</v>
      </c>
      <c r="V2614" s="8" t="n">
        <f aca="false">IF(X2614="0-1 Year", ROUND(S2614/0.474, 2), IF(X2614="1-2 Years", ROUND(S2614/0.287, 2), ROUND(S2614/0.14, 2)))</f>
        <v>168.88</v>
      </c>
      <c r="W2614" s="6" t="str">
        <f aca="false">IF(V2614&gt;4000, "High", IF(V2614&gt;2000, "Medium", "Low"))</f>
        <v>Low</v>
      </c>
      <c r="X2614" s="9" t="s">
        <v>35</v>
      </c>
      <c r="Y2614" s="10" t="n">
        <f aca="false">IF(U2614="Yes", 1, 0)</f>
        <v>1</v>
      </c>
      <c r="Z2614" s="10" t="n">
        <v>1</v>
      </c>
      <c r="AA2614" s="11" t="n">
        <f aca="false">MAX(0, ($S2614 * 0.35) - ($F2614 * 0.3))</f>
        <v>25.0175</v>
      </c>
      <c r="AB2614" s="12" t="str">
        <f aca="false">IF(AA2614&gt;20,"High",IF(AA2614&gt;10,"Medium","Low"))</f>
        <v>High</v>
      </c>
    </row>
    <row r="2615" customFormat="false" ht="18.65" hidden="false" customHeight="false" outlineLevel="0" collapsed="false">
      <c r="A2615" s="5" t="s">
        <v>2659</v>
      </c>
      <c r="B2615" s="6" t="s">
        <v>29</v>
      </c>
      <c r="C2615" s="6" t="s">
        <v>30</v>
      </c>
      <c r="D2615" s="6" t="s">
        <v>30</v>
      </c>
      <c r="E2615" s="6" t="s">
        <v>31</v>
      </c>
      <c r="F2615" s="7" t="n">
        <v>24</v>
      </c>
      <c r="G2615" s="6" t="s">
        <v>30</v>
      </c>
      <c r="H2615" s="6" t="s">
        <v>202</v>
      </c>
      <c r="I2615" s="6" t="s">
        <v>203</v>
      </c>
      <c r="J2615" s="6" t="s">
        <v>31</v>
      </c>
      <c r="K2615" s="6" t="s">
        <v>30</v>
      </c>
      <c r="L2615" s="6" t="s">
        <v>30</v>
      </c>
      <c r="M2615" s="6" t="s">
        <v>31</v>
      </c>
      <c r="N2615" s="6" t="s">
        <v>30</v>
      </c>
      <c r="O2615" s="6" t="s">
        <v>30</v>
      </c>
      <c r="P2615" s="6" t="s">
        <v>166</v>
      </c>
      <c r="Q2615" s="6" t="s">
        <v>30</v>
      </c>
      <c r="R2615" s="6" t="s">
        <v>34</v>
      </c>
      <c r="S2615" s="8" t="n">
        <v>35.75</v>
      </c>
      <c r="T2615" s="8" t="n">
        <v>830.8</v>
      </c>
      <c r="U2615" s="6" t="s">
        <v>30</v>
      </c>
      <c r="V2615" s="8" t="n">
        <f aca="false">IF(X2615="0-1 Year", ROUND(S2615/0.474, 2), IF(X2615="1-2 Years", ROUND(S2615/0.287, 2), ROUND(S2615/0.14, 2)))</f>
        <v>124.56</v>
      </c>
      <c r="W2615" s="6" t="str">
        <f aca="false">IF(V2615&gt;4000, "High", IF(V2615&gt;2000, "Medium", "Low"))</f>
        <v>Low</v>
      </c>
      <c r="X2615" s="9" t="s">
        <v>1275</v>
      </c>
      <c r="Y2615" s="10" t="n">
        <f aca="false">IF(U2615="Yes", 1, 0)</f>
        <v>0</v>
      </c>
      <c r="Z2615" s="10" t="n">
        <v>1</v>
      </c>
      <c r="AA2615" s="11" t="n">
        <f aca="false">MAX(0, ($S2615 * 0.35) - ($F2615 * 0.3))</f>
        <v>5.3125</v>
      </c>
      <c r="AB2615" s="12" t="str">
        <f aca="false">IF(AA2615&gt;20,"High",IF(AA2615&gt;10,"Medium","Low"))</f>
        <v>Low</v>
      </c>
    </row>
    <row r="2616" customFormat="false" ht="18.65" hidden="false" customHeight="false" outlineLevel="0" collapsed="false">
      <c r="A2616" s="5" t="s">
        <v>2660</v>
      </c>
      <c r="B2616" s="6" t="s">
        <v>37</v>
      </c>
      <c r="C2616" s="6" t="s">
        <v>30</v>
      </c>
      <c r="D2616" s="6" t="s">
        <v>30</v>
      </c>
      <c r="E2616" s="6" t="s">
        <v>30</v>
      </c>
      <c r="F2616" s="7" t="n">
        <v>10</v>
      </c>
      <c r="G2616" s="6" t="s">
        <v>31</v>
      </c>
      <c r="H2616" s="6" t="s">
        <v>31</v>
      </c>
      <c r="I2616" s="6" t="s">
        <v>517</v>
      </c>
      <c r="J2616" s="6" t="s">
        <v>30</v>
      </c>
      <c r="K2616" s="6" t="s">
        <v>30</v>
      </c>
      <c r="L2616" s="6" t="s">
        <v>30</v>
      </c>
      <c r="M2616" s="6" t="s">
        <v>30</v>
      </c>
      <c r="N2616" s="6" t="s">
        <v>30</v>
      </c>
      <c r="O2616" s="6" t="s">
        <v>31</v>
      </c>
      <c r="P2616" s="6" t="s">
        <v>38</v>
      </c>
      <c r="Q2616" s="6" t="s">
        <v>30</v>
      </c>
      <c r="R2616" s="6" t="s">
        <v>39</v>
      </c>
      <c r="S2616" s="8" t="n">
        <v>86.45</v>
      </c>
      <c r="T2616" s="8" t="n">
        <v>830.85</v>
      </c>
      <c r="U2616" s="6" t="s">
        <v>31</v>
      </c>
      <c r="V2616" s="8" t="n">
        <f aca="false">IF(X2616="0-1 Year", ROUND(S2616/0.474, 2), IF(X2616="1-2 Years", ROUND(S2616/0.287, 2), ROUND(S2616/0.14, 2)))</f>
        <v>182.38</v>
      </c>
      <c r="W2616" s="6" t="str">
        <f aca="false">IF(V2616&gt;4000, "High", IF(V2616&gt;2000, "Medium", "Low"))</f>
        <v>Low</v>
      </c>
      <c r="X2616" s="9" t="s">
        <v>35</v>
      </c>
      <c r="Y2616" s="10" t="n">
        <f aca="false">IF(U2616="Yes", 1, 0)</f>
        <v>1</v>
      </c>
      <c r="Z2616" s="10" t="n">
        <v>1</v>
      </c>
      <c r="AA2616" s="11" t="n">
        <f aca="false">MAX(0, ($S2616 * 0.35) - ($F2616 * 0.3))</f>
        <v>27.2575</v>
      </c>
      <c r="AB2616" s="12" t="str">
        <f aca="false">IF(AA2616&gt;20,"High",IF(AA2616&gt;10,"Medium","Low"))</f>
        <v>High</v>
      </c>
    </row>
    <row r="2617" customFormat="false" ht="18.65" hidden="false" customHeight="false" outlineLevel="0" collapsed="false">
      <c r="A2617" s="5" t="s">
        <v>2661</v>
      </c>
      <c r="B2617" s="6" t="s">
        <v>29</v>
      </c>
      <c r="C2617" s="6" t="s">
        <v>30</v>
      </c>
      <c r="D2617" s="6" t="s">
        <v>30</v>
      </c>
      <c r="E2617" s="6" t="s">
        <v>31</v>
      </c>
      <c r="F2617" s="7" t="n">
        <v>13</v>
      </c>
      <c r="G2617" s="6" t="s">
        <v>31</v>
      </c>
      <c r="H2617" s="6" t="s">
        <v>30</v>
      </c>
      <c r="I2617" s="6" t="s">
        <v>203</v>
      </c>
      <c r="J2617" s="6" t="s">
        <v>30</v>
      </c>
      <c r="K2617" s="6" t="s">
        <v>30</v>
      </c>
      <c r="L2617" s="6" t="s">
        <v>30</v>
      </c>
      <c r="M2617" s="6" t="s">
        <v>30</v>
      </c>
      <c r="N2617" s="6" t="s">
        <v>31</v>
      </c>
      <c r="O2617" s="6" t="s">
        <v>31</v>
      </c>
      <c r="P2617" s="6" t="s">
        <v>38</v>
      </c>
      <c r="Q2617" s="6" t="s">
        <v>30</v>
      </c>
      <c r="R2617" s="6" t="s">
        <v>58</v>
      </c>
      <c r="S2617" s="8" t="n">
        <v>66.4</v>
      </c>
      <c r="T2617" s="8" t="n">
        <v>831.75</v>
      </c>
      <c r="U2617" s="6" t="s">
        <v>30</v>
      </c>
      <c r="V2617" s="8" t="n">
        <f aca="false">IF(X2617="0-1 Year", ROUND(S2617/0.474, 2), IF(X2617="1-2 Years", ROUND(S2617/0.287, 2), ROUND(S2617/0.14, 2)))</f>
        <v>231.36</v>
      </c>
      <c r="W2617" s="6" t="str">
        <f aca="false">IF(V2617&gt;4000, "High", IF(V2617&gt;2000, "Medium", "Low"))</f>
        <v>Low</v>
      </c>
      <c r="X2617" s="9" t="s">
        <v>1275</v>
      </c>
      <c r="Y2617" s="10" t="n">
        <f aca="false">IF(U2617="Yes", 1, 0)</f>
        <v>0</v>
      </c>
      <c r="Z2617" s="10" t="n">
        <v>1</v>
      </c>
      <c r="AA2617" s="11" t="n">
        <f aca="false">MAX(0, ($S2617 * 0.35) - ($F2617 * 0.3))</f>
        <v>19.34</v>
      </c>
      <c r="AB2617" s="12" t="str">
        <f aca="false">IF(AA2617&gt;20,"High",IF(AA2617&gt;10,"Medium","Low"))</f>
        <v>Medium</v>
      </c>
    </row>
    <row r="2618" customFormat="false" ht="18.65" hidden="false" customHeight="false" outlineLevel="0" collapsed="false">
      <c r="A2618" s="5" t="s">
        <v>2662</v>
      </c>
      <c r="B2618" s="6" t="s">
        <v>37</v>
      </c>
      <c r="C2618" s="6" t="s">
        <v>30</v>
      </c>
      <c r="D2618" s="6" t="s">
        <v>30</v>
      </c>
      <c r="E2618" s="6" t="s">
        <v>30</v>
      </c>
      <c r="F2618" s="7" t="n">
        <v>10</v>
      </c>
      <c r="G2618" s="6" t="s">
        <v>31</v>
      </c>
      <c r="H2618" s="6" t="s">
        <v>30</v>
      </c>
      <c r="I2618" s="6" t="s">
        <v>517</v>
      </c>
      <c r="J2618" s="6" t="s">
        <v>31</v>
      </c>
      <c r="K2618" s="6" t="s">
        <v>30</v>
      </c>
      <c r="L2618" s="6" t="s">
        <v>30</v>
      </c>
      <c r="M2618" s="6" t="s">
        <v>30</v>
      </c>
      <c r="N2618" s="6" t="s">
        <v>31</v>
      </c>
      <c r="O2618" s="6" t="s">
        <v>30</v>
      </c>
      <c r="P2618" s="6" t="s">
        <v>38</v>
      </c>
      <c r="Q2618" s="6" t="s">
        <v>31</v>
      </c>
      <c r="R2618" s="6" t="s">
        <v>34</v>
      </c>
      <c r="S2618" s="8" t="n">
        <v>84.7</v>
      </c>
      <c r="T2618" s="8" t="n">
        <v>832.05</v>
      </c>
      <c r="U2618" s="6" t="s">
        <v>31</v>
      </c>
      <c r="V2618" s="8" t="n">
        <f aca="false">IF(X2618="0-1 Year", ROUND(S2618/0.474, 2), IF(X2618="1-2 Years", ROUND(S2618/0.287, 2), ROUND(S2618/0.14, 2)))</f>
        <v>178.69</v>
      </c>
      <c r="W2618" s="6" t="str">
        <f aca="false">IF(V2618&gt;4000, "High", IF(V2618&gt;2000, "Medium", "Low"))</f>
        <v>Low</v>
      </c>
      <c r="X2618" s="9" t="s">
        <v>35</v>
      </c>
      <c r="Y2618" s="10" t="n">
        <f aca="false">IF(U2618="Yes", 1, 0)</f>
        <v>1</v>
      </c>
      <c r="Z2618" s="10" t="n">
        <v>1</v>
      </c>
      <c r="AA2618" s="11" t="n">
        <f aca="false">MAX(0, ($S2618 * 0.35) - ($F2618 * 0.3))</f>
        <v>26.645</v>
      </c>
      <c r="AB2618" s="12" t="str">
        <f aca="false">IF(AA2618&gt;20,"High",IF(AA2618&gt;10,"Medium","Low"))</f>
        <v>High</v>
      </c>
    </row>
    <row r="2619" customFormat="false" ht="18.65" hidden="false" customHeight="false" outlineLevel="0" collapsed="false">
      <c r="A2619" s="5" t="s">
        <v>2663</v>
      </c>
      <c r="B2619" s="6" t="s">
        <v>29</v>
      </c>
      <c r="C2619" s="6" t="s">
        <v>30</v>
      </c>
      <c r="D2619" s="6" t="s">
        <v>30</v>
      </c>
      <c r="E2619" s="6" t="s">
        <v>30</v>
      </c>
      <c r="F2619" s="7" t="n">
        <v>12</v>
      </c>
      <c r="G2619" s="6" t="s">
        <v>31</v>
      </c>
      <c r="H2619" s="6" t="s">
        <v>31</v>
      </c>
      <c r="I2619" s="6" t="s">
        <v>203</v>
      </c>
      <c r="J2619" s="6" t="s">
        <v>31</v>
      </c>
      <c r="K2619" s="6" t="s">
        <v>31</v>
      </c>
      <c r="L2619" s="6" t="s">
        <v>30</v>
      </c>
      <c r="M2619" s="6" t="s">
        <v>31</v>
      </c>
      <c r="N2619" s="6" t="s">
        <v>30</v>
      </c>
      <c r="O2619" s="6" t="s">
        <v>30</v>
      </c>
      <c r="P2619" s="6" t="s">
        <v>38</v>
      </c>
      <c r="Q2619" s="6" t="s">
        <v>31</v>
      </c>
      <c r="R2619" s="6" t="s">
        <v>39</v>
      </c>
      <c r="S2619" s="8" t="n">
        <v>67.25</v>
      </c>
      <c r="T2619" s="8" t="n">
        <v>832.3</v>
      </c>
      <c r="U2619" s="6" t="s">
        <v>30</v>
      </c>
      <c r="V2619" s="8" t="n">
        <f aca="false">IF(X2619="0-1 Year", ROUND(S2619/0.474, 2), IF(X2619="1-2 Years", ROUND(S2619/0.287, 2), ROUND(S2619/0.14, 2)))</f>
        <v>141.88</v>
      </c>
      <c r="W2619" s="6" t="str">
        <f aca="false">IF(V2619&gt;4000, "High", IF(V2619&gt;2000, "Medium", "Low"))</f>
        <v>Low</v>
      </c>
      <c r="X2619" s="9" t="s">
        <v>35</v>
      </c>
      <c r="Y2619" s="10" t="n">
        <f aca="false">IF(U2619="Yes", 1, 0)</f>
        <v>0</v>
      </c>
      <c r="Z2619" s="10" t="n">
        <v>1</v>
      </c>
      <c r="AA2619" s="11" t="n">
        <f aca="false">MAX(0, ($S2619 * 0.35) - ($F2619 * 0.3))</f>
        <v>19.9375</v>
      </c>
      <c r="AB2619" s="12" t="str">
        <f aca="false">IF(AA2619&gt;20,"High",IF(AA2619&gt;10,"Medium","Low"))</f>
        <v>Medium</v>
      </c>
    </row>
    <row r="2620" customFormat="false" ht="18.65" hidden="false" customHeight="false" outlineLevel="0" collapsed="false">
      <c r="A2620" s="5" t="s">
        <v>2664</v>
      </c>
      <c r="B2620" s="6" t="s">
        <v>29</v>
      </c>
      <c r="C2620" s="6" t="s">
        <v>31</v>
      </c>
      <c r="D2620" s="6" t="s">
        <v>30</v>
      </c>
      <c r="E2620" s="6" t="s">
        <v>30</v>
      </c>
      <c r="F2620" s="7" t="n">
        <v>8</v>
      </c>
      <c r="G2620" s="6" t="s">
        <v>31</v>
      </c>
      <c r="H2620" s="6" t="s">
        <v>30</v>
      </c>
      <c r="I2620" s="6" t="s">
        <v>517</v>
      </c>
      <c r="J2620" s="6" t="s">
        <v>31</v>
      </c>
      <c r="K2620" s="6" t="s">
        <v>30</v>
      </c>
      <c r="L2620" s="6" t="s">
        <v>30</v>
      </c>
      <c r="M2620" s="6" t="s">
        <v>31</v>
      </c>
      <c r="N2620" s="6" t="s">
        <v>31</v>
      </c>
      <c r="O2620" s="6" t="s">
        <v>31</v>
      </c>
      <c r="P2620" s="6" t="s">
        <v>38</v>
      </c>
      <c r="Q2620" s="6" t="s">
        <v>30</v>
      </c>
      <c r="R2620" s="6" t="s">
        <v>58</v>
      </c>
      <c r="S2620" s="8" t="n">
        <v>100.3</v>
      </c>
      <c r="T2620" s="8" t="n">
        <v>832.35</v>
      </c>
      <c r="U2620" s="6" t="s">
        <v>31</v>
      </c>
      <c r="V2620" s="8" t="n">
        <f aca="false">IF(X2620="0-1 Year", ROUND(S2620/0.474, 2), IF(X2620="1-2 Years", ROUND(S2620/0.287, 2), ROUND(S2620/0.14, 2)))</f>
        <v>211.6</v>
      </c>
      <c r="W2620" s="6" t="str">
        <f aca="false">IF(V2620&gt;4000, "High", IF(V2620&gt;2000, "Medium", "Low"))</f>
        <v>Low</v>
      </c>
      <c r="X2620" s="9" t="s">
        <v>35</v>
      </c>
      <c r="Y2620" s="10" t="n">
        <f aca="false">IF(U2620="Yes", 1, 0)</f>
        <v>1</v>
      </c>
      <c r="Z2620" s="10" t="n">
        <v>1</v>
      </c>
      <c r="AA2620" s="11" t="n">
        <f aca="false">MAX(0, ($S2620 * 0.35) - ($F2620 * 0.3))</f>
        <v>32.705</v>
      </c>
      <c r="AB2620" s="12" t="str">
        <f aca="false">IF(AA2620&gt;20,"High",IF(AA2620&gt;10,"Medium","Low"))</f>
        <v>High</v>
      </c>
    </row>
    <row r="2621" customFormat="false" ht="18.65" hidden="false" customHeight="false" outlineLevel="0" collapsed="false">
      <c r="A2621" s="5" t="s">
        <v>2665</v>
      </c>
      <c r="B2621" s="6" t="s">
        <v>37</v>
      </c>
      <c r="C2621" s="6" t="s">
        <v>30</v>
      </c>
      <c r="D2621" s="6" t="s">
        <v>31</v>
      </c>
      <c r="E2621" s="6" t="s">
        <v>31</v>
      </c>
      <c r="F2621" s="7" t="n">
        <v>42</v>
      </c>
      <c r="G2621" s="6" t="s">
        <v>31</v>
      </c>
      <c r="H2621" s="6" t="s">
        <v>30</v>
      </c>
      <c r="I2621" s="6" t="s">
        <v>30</v>
      </c>
      <c r="J2621" s="6" t="s">
        <v>32</v>
      </c>
      <c r="K2621" s="6" t="s">
        <v>32</v>
      </c>
      <c r="L2621" s="6" t="s">
        <v>32</v>
      </c>
      <c r="M2621" s="6" t="s">
        <v>32</v>
      </c>
      <c r="N2621" s="6" t="s">
        <v>32</v>
      </c>
      <c r="O2621" s="6" t="s">
        <v>32</v>
      </c>
      <c r="P2621" s="6" t="s">
        <v>166</v>
      </c>
      <c r="Q2621" s="6" t="s">
        <v>30</v>
      </c>
      <c r="R2621" s="6" t="s">
        <v>34</v>
      </c>
      <c r="S2621" s="8" t="n">
        <v>20</v>
      </c>
      <c r="T2621" s="8" t="n">
        <v>833.55</v>
      </c>
      <c r="U2621" s="6" t="s">
        <v>30</v>
      </c>
      <c r="V2621" s="8" t="n">
        <f aca="false">IF(X2621="0-1 Year", ROUND(S2621/0.474, 2), IF(X2621="1-2 Years", ROUND(S2621/0.287, 2), ROUND(S2621/0.14, 2)))</f>
        <v>142.86</v>
      </c>
      <c r="W2621" s="6" t="str">
        <f aca="false">IF(V2621&gt;4000, "High", IF(V2621&gt;2000, "Medium", "Low"))</f>
        <v>Low</v>
      </c>
      <c r="X2621" s="9" t="s">
        <v>1765</v>
      </c>
      <c r="Y2621" s="10" t="n">
        <f aca="false">IF(U2621="Yes", 1, 0)</f>
        <v>0</v>
      </c>
      <c r="Z2621" s="10" t="n">
        <v>1</v>
      </c>
      <c r="AA2621" s="11" t="n">
        <f aca="false">MAX(0, ($S2621 * 0.35) - ($F2621 * 0.3))</f>
        <v>0</v>
      </c>
      <c r="AB2621" s="12" t="str">
        <f aca="false">IF(AA2621&gt;20,"High",IF(AA2621&gt;10,"Medium","Low"))</f>
        <v>Low</v>
      </c>
    </row>
    <row r="2622" customFormat="false" ht="18.65" hidden="false" customHeight="false" outlineLevel="0" collapsed="false">
      <c r="A2622" s="5" t="s">
        <v>2666</v>
      </c>
      <c r="B2622" s="6" t="s">
        <v>29</v>
      </c>
      <c r="C2622" s="6" t="s">
        <v>30</v>
      </c>
      <c r="D2622" s="6" t="s">
        <v>30</v>
      </c>
      <c r="E2622" s="6" t="s">
        <v>30</v>
      </c>
      <c r="F2622" s="7" t="n">
        <v>10</v>
      </c>
      <c r="G2622" s="6" t="s">
        <v>31</v>
      </c>
      <c r="H2622" s="6" t="s">
        <v>31</v>
      </c>
      <c r="I2622" s="6" t="s">
        <v>517</v>
      </c>
      <c r="J2622" s="6" t="s">
        <v>30</v>
      </c>
      <c r="K2622" s="6" t="s">
        <v>30</v>
      </c>
      <c r="L2622" s="6" t="s">
        <v>30</v>
      </c>
      <c r="M2622" s="6" t="s">
        <v>30</v>
      </c>
      <c r="N2622" s="6" t="s">
        <v>31</v>
      </c>
      <c r="O2622" s="6" t="s">
        <v>30</v>
      </c>
      <c r="P2622" s="6" t="s">
        <v>38</v>
      </c>
      <c r="Q2622" s="6" t="s">
        <v>31</v>
      </c>
      <c r="R2622" s="6" t="s">
        <v>53</v>
      </c>
      <c r="S2622" s="8" t="n">
        <v>86.05</v>
      </c>
      <c r="T2622" s="8" t="n">
        <v>834.1</v>
      </c>
      <c r="U2622" s="6" t="s">
        <v>31</v>
      </c>
      <c r="V2622" s="8" t="n">
        <f aca="false">IF(X2622="0-1 Year", ROUND(S2622/0.474, 2), IF(X2622="1-2 Years", ROUND(S2622/0.287, 2), ROUND(S2622/0.14, 2)))</f>
        <v>181.54</v>
      </c>
      <c r="W2622" s="6" t="str">
        <f aca="false">IF(V2622&gt;4000, "High", IF(V2622&gt;2000, "Medium", "Low"))</f>
        <v>Low</v>
      </c>
      <c r="X2622" s="9" t="s">
        <v>35</v>
      </c>
      <c r="Y2622" s="10" t="n">
        <f aca="false">IF(U2622="Yes", 1, 0)</f>
        <v>1</v>
      </c>
      <c r="Z2622" s="10" t="n">
        <v>1</v>
      </c>
      <c r="AA2622" s="11" t="n">
        <f aca="false">MAX(0, ($S2622 * 0.35) - ($F2622 * 0.3))</f>
        <v>27.1175</v>
      </c>
      <c r="AB2622" s="12" t="str">
        <f aca="false">IF(AA2622&gt;20,"High",IF(AA2622&gt;10,"Medium","Low"))</f>
        <v>High</v>
      </c>
    </row>
    <row r="2623" customFormat="false" ht="18.65" hidden="false" customHeight="false" outlineLevel="0" collapsed="false">
      <c r="A2623" s="5" t="s">
        <v>2667</v>
      </c>
      <c r="B2623" s="6" t="s">
        <v>37</v>
      </c>
      <c r="C2623" s="6" t="s">
        <v>30</v>
      </c>
      <c r="D2623" s="6" t="s">
        <v>30</v>
      </c>
      <c r="E2623" s="6" t="s">
        <v>30</v>
      </c>
      <c r="F2623" s="7" t="n">
        <v>16</v>
      </c>
      <c r="G2623" s="6" t="s">
        <v>31</v>
      </c>
      <c r="H2623" s="6" t="s">
        <v>30</v>
      </c>
      <c r="I2623" s="6" t="s">
        <v>203</v>
      </c>
      <c r="J2623" s="6" t="s">
        <v>30</v>
      </c>
      <c r="K2623" s="6" t="s">
        <v>31</v>
      </c>
      <c r="L2623" s="6" t="s">
        <v>30</v>
      </c>
      <c r="M2623" s="6" t="s">
        <v>31</v>
      </c>
      <c r="N2623" s="6" t="s">
        <v>30</v>
      </c>
      <c r="O2623" s="6" t="s">
        <v>30</v>
      </c>
      <c r="P2623" s="6" t="s">
        <v>38</v>
      </c>
      <c r="Q2623" s="6" t="s">
        <v>31</v>
      </c>
      <c r="R2623" s="6" t="s">
        <v>34</v>
      </c>
      <c r="S2623" s="8" t="n">
        <v>53.9</v>
      </c>
      <c r="T2623" s="8" t="n">
        <v>834.15</v>
      </c>
      <c r="U2623" s="6" t="s">
        <v>31</v>
      </c>
      <c r="V2623" s="8" t="n">
        <f aca="false">IF(X2623="0-1 Year", ROUND(S2623/0.474, 2), IF(X2623="1-2 Years", ROUND(S2623/0.287, 2), ROUND(S2623/0.14, 2)))</f>
        <v>187.8</v>
      </c>
      <c r="W2623" s="6" t="str">
        <f aca="false">IF(V2623&gt;4000, "High", IF(V2623&gt;2000, "Medium", "Low"))</f>
        <v>Low</v>
      </c>
      <c r="X2623" s="9" t="s">
        <v>1275</v>
      </c>
      <c r="Y2623" s="10" t="n">
        <f aca="false">IF(U2623="Yes", 1, 0)</f>
        <v>1</v>
      </c>
      <c r="Z2623" s="10" t="n">
        <v>1</v>
      </c>
      <c r="AA2623" s="11" t="n">
        <f aca="false">MAX(0, ($S2623 * 0.35) - ($F2623 * 0.3))</f>
        <v>14.065</v>
      </c>
      <c r="AB2623" s="12" t="str">
        <f aca="false">IF(AA2623&gt;20,"High",IF(AA2623&gt;10,"Medium","Low"))</f>
        <v>Medium</v>
      </c>
    </row>
    <row r="2624" customFormat="false" ht="18.65" hidden="false" customHeight="false" outlineLevel="0" collapsed="false">
      <c r="A2624" s="5" t="s">
        <v>2668</v>
      </c>
      <c r="B2624" s="6" t="s">
        <v>29</v>
      </c>
      <c r="C2624" s="6" t="s">
        <v>30</v>
      </c>
      <c r="D2624" s="6" t="s">
        <v>31</v>
      </c>
      <c r="E2624" s="6" t="s">
        <v>31</v>
      </c>
      <c r="F2624" s="7" t="n">
        <v>11</v>
      </c>
      <c r="G2624" s="6" t="s">
        <v>31</v>
      </c>
      <c r="H2624" s="6" t="s">
        <v>31</v>
      </c>
      <c r="I2624" s="6" t="s">
        <v>517</v>
      </c>
      <c r="J2624" s="6" t="s">
        <v>30</v>
      </c>
      <c r="K2624" s="6" t="s">
        <v>30</v>
      </c>
      <c r="L2624" s="6" t="s">
        <v>30</v>
      </c>
      <c r="M2624" s="6" t="s">
        <v>30</v>
      </c>
      <c r="N2624" s="6" t="s">
        <v>30</v>
      </c>
      <c r="O2624" s="6" t="s">
        <v>30</v>
      </c>
      <c r="P2624" s="6" t="s">
        <v>38</v>
      </c>
      <c r="Q2624" s="6" t="s">
        <v>31</v>
      </c>
      <c r="R2624" s="6" t="s">
        <v>39</v>
      </c>
      <c r="S2624" s="8" t="n">
        <v>74.35</v>
      </c>
      <c r="T2624" s="8" t="n">
        <v>834.2</v>
      </c>
      <c r="U2624" s="6" t="s">
        <v>31</v>
      </c>
      <c r="V2624" s="8" t="n">
        <f aca="false">IF(X2624="0-1 Year", ROUND(S2624/0.474, 2), IF(X2624="1-2 Years", ROUND(S2624/0.287, 2), ROUND(S2624/0.14, 2)))</f>
        <v>156.86</v>
      </c>
      <c r="W2624" s="6" t="str">
        <f aca="false">IF(V2624&gt;4000, "High", IF(V2624&gt;2000, "Medium", "Low"))</f>
        <v>Low</v>
      </c>
      <c r="X2624" s="9" t="s">
        <v>35</v>
      </c>
      <c r="Y2624" s="10" t="n">
        <f aca="false">IF(U2624="Yes", 1, 0)</f>
        <v>1</v>
      </c>
      <c r="Z2624" s="10" t="n">
        <v>1</v>
      </c>
      <c r="AA2624" s="11" t="n">
        <f aca="false">MAX(0, ($S2624 * 0.35) - ($F2624 * 0.3))</f>
        <v>22.7225</v>
      </c>
      <c r="AB2624" s="12" t="str">
        <f aca="false">IF(AA2624&gt;20,"High",IF(AA2624&gt;10,"Medium","Low"))</f>
        <v>High</v>
      </c>
    </row>
    <row r="2625" customFormat="false" ht="18.65" hidden="false" customHeight="false" outlineLevel="0" collapsed="false">
      <c r="A2625" s="5" t="s">
        <v>2669</v>
      </c>
      <c r="B2625" s="6" t="s">
        <v>29</v>
      </c>
      <c r="C2625" s="6" t="s">
        <v>31</v>
      </c>
      <c r="D2625" s="6" t="s">
        <v>31</v>
      </c>
      <c r="E2625" s="6" t="s">
        <v>30</v>
      </c>
      <c r="F2625" s="7" t="n">
        <v>11</v>
      </c>
      <c r="G2625" s="6" t="s">
        <v>31</v>
      </c>
      <c r="H2625" s="6" t="s">
        <v>30</v>
      </c>
      <c r="I2625" s="6" t="s">
        <v>517</v>
      </c>
      <c r="J2625" s="6" t="s">
        <v>30</v>
      </c>
      <c r="K2625" s="6" t="s">
        <v>30</v>
      </c>
      <c r="L2625" s="6" t="s">
        <v>30</v>
      </c>
      <c r="M2625" s="6" t="s">
        <v>30</v>
      </c>
      <c r="N2625" s="6" t="s">
        <v>30</v>
      </c>
      <c r="O2625" s="6" t="s">
        <v>30</v>
      </c>
      <c r="P2625" s="6" t="s">
        <v>38</v>
      </c>
      <c r="Q2625" s="6" t="s">
        <v>31</v>
      </c>
      <c r="R2625" s="6" t="s">
        <v>39</v>
      </c>
      <c r="S2625" s="8" t="n">
        <v>70.2</v>
      </c>
      <c r="T2625" s="8" t="n">
        <v>834.7</v>
      </c>
      <c r="U2625" s="6" t="s">
        <v>30</v>
      </c>
      <c r="V2625" s="8" t="n">
        <f aca="false">IF(X2625="0-1 Year", ROUND(S2625/0.474, 2), IF(X2625="1-2 Years", ROUND(S2625/0.287, 2), ROUND(S2625/0.14, 2)))</f>
        <v>148.1</v>
      </c>
      <c r="W2625" s="6" t="str">
        <f aca="false">IF(V2625&gt;4000, "High", IF(V2625&gt;2000, "Medium", "Low"))</f>
        <v>Low</v>
      </c>
      <c r="X2625" s="9" t="s">
        <v>35</v>
      </c>
      <c r="Y2625" s="10" t="n">
        <f aca="false">IF(U2625="Yes", 1, 0)</f>
        <v>0</v>
      </c>
      <c r="Z2625" s="10" t="n">
        <v>1</v>
      </c>
      <c r="AA2625" s="11" t="n">
        <f aca="false">MAX(0, ($S2625 * 0.35) - ($F2625 * 0.3))</f>
        <v>21.27</v>
      </c>
      <c r="AB2625" s="12" t="str">
        <f aca="false">IF(AA2625&gt;20,"High",IF(AA2625&gt;10,"Medium","Low"))</f>
        <v>High</v>
      </c>
    </row>
    <row r="2626" customFormat="false" ht="18.65" hidden="false" customHeight="false" outlineLevel="0" collapsed="false">
      <c r="A2626" s="5" t="s">
        <v>2670</v>
      </c>
      <c r="B2626" s="6" t="s">
        <v>37</v>
      </c>
      <c r="C2626" s="6" t="s">
        <v>30</v>
      </c>
      <c r="D2626" s="6" t="s">
        <v>30</v>
      </c>
      <c r="E2626" s="6" t="s">
        <v>30</v>
      </c>
      <c r="F2626" s="7" t="n">
        <v>41</v>
      </c>
      <c r="G2626" s="6" t="s">
        <v>31</v>
      </c>
      <c r="H2626" s="6" t="s">
        <v>30</v>
      </c>
      <c r="I2626" s="6" t="s">
        <v>30</v>
      </c>
      <c r="J2626" s="6" t="s">
        <v>32</v>
      </c>
      <c r="K2626" s="6" t="s">
        <v>32</v>
      </c>
      <c r="L2626" s="6" t="s">
        <v>32</v>
      </c>
      <c r="M2626" s="6" t="s">
        <v>32</v>
      </c>
      <c r="N2626" s="6" t="s">
        <v>32</v>
      </c>
      <c r="O2626" s="6" t="s">
        <v>32</v>
      </c>
      <c r="P2626" s="6" t="s">
        <v>166</v>
      </c>
      <c r="Q2626" s="6" t="s">
        <v>30</v>
      </c>
      <c r="R2626" s="6" t="s">
        <v>34</v>
      </c>
      <c r="S2626" s="8" t="n">
        <v>20.65</v>
      </c>
      <c r="T2626" s="8" t="n">
        <v>835.15</v>
      </c>
      <c r="U2626" s="6" t="s">
        <v>30</v>
      </c>
      <c r="V2626" s="8" t="n">
        <f aca="false">IF(X2626="0-1 Year", ROUND(S2626/0.474, 2), IF(X2626="1-2 Years", ROUND(S2626/0.287, 2), ROUND(S2626/0.14, 2)))</f>
        <v>147.5</v>
      </c>
      <c r="W2626" s="6" t="str">
        <f aca="false">IF(V2626&gt;4000, "High", IF(V2626&gt;2000, "Medium", "Low"))</f>
        <v>Low</v>
      </c>
      <c r="X2626" s="9" t="s">
        <v>1765</v>
      </c>
      <c r="Y2626" s="10" t="n">
        <f aca="false">IF(U2626="Yes", 1, 0)</f>
        <v>0</v>
      </c>
      <c r="Z2626" s="10" t="n">
        <v>1</v>
      </c>
      <c r="AA2626" s="11" t="n">
        <f aca="false">MAX(0, ($S2626 * 0.35) - ($F2626 * 0.3))</f>
        <v>0</v>
      </c>
      <c r="AB2626" s="12" t="str">
        <f aca="false">IF(AA2626&gt;20,"High",IF(AA2626&gt;10,"Medium","Low"))</f>
        <v>Low</v>
      </c>
    </row>
    <row r="2627" customFormat="false" ht="18.65" hidden="false" customHeight="false" outlineLevel="0" collapsed="false">
      <c r="A2627" s="5" t="s">
        <v>2671</v>
      </c>
      <c r="B2627" s="6" t="s">
        <v>29</v>
      </c>
      <c r="C2627" s="6" t="s">
        <v>30</v>
      </c>
      <c r="D2627" s="6" t="s">
        <v>30</v>
      </c>
      <c r="E2627" s="6" t="s">
        <v>30</v>
      </c>
      <c r="F2627" s="7" t="n">
        <v>44</v>
      </c>
      <c r="G2627" s="6" t="s">
        <v>31</v>
      </c>
      <c r="H2627" s="6" t="s">
        <v>30</v>
      </c>
      <c r="I2627" s="6" t="s">
        <v>30</v>
      </c>
      <c r="J2627" s="6" t="s">
        <v>32</v>
      </c>
      <c r="K2627" s="6" t="s">
        <v>32</v>
      </c>
      <c r="L2627" s="6" t="s">
        <v>32</v>
      </c>
      <c r="M2627" s="6" t="s">
        <v>32</v>
      </c>
      <c r="N2627" s="6" t="s">
        <v>32</v>
      </c>
      <c r="O2627" s="6" t="s">
        <v>32</v>
      </c>
      <c r="P2627" s="6" t="s">
        <v>33</v>
      </c>
      <c r="Q2627" s="6" t="s">
        <v>30</v>
      </c>
      <c r="R2627" s="6" t="s">
        <v>58</v>
      </c>
      <c r="S2627" s="8" t="n">
        <v>19.5</v>
      </c>
      <c r="T2627" s="8" t="n">
        <v>835.5</v>
      </c>
      <c r="U2627" s="6" t="s">
        <v>30</v>
      </c>
      <c r="V2627" s="8" t="n">
        <f aca="false">IF(X2627="0-1 Year", ROUND(S2627/0.474, 2), IF(X2627="1-2 Years", ROUND(S2627/0.287, 2), ROUND(S2627/0.14, 2)))</f>
        <v>139.29</v>
      </c>
      <c r="W2627" s="6" t="str">
        <f aca="false">IF(V2627&gt;4000, "High", IF(V2627&gt;2000, "Medium", "Low"))</f>
        <v>Low</v>
      </c>
      <c r="X2627" s="9" t="s">
        <v>1765</v>
      </c>
      <c r="Y2627" s="10" t="n">
        <f aca="false">IF(U2627="Yes", 1, 0)</f>
        <v>0</v>
      </c>
      <c r="Z2627" s="10" t="n">
        <v>1</v>
      </c>
      <c r="AA2627" s="11" t="n">
        <f aca="false">MAX(0, ($S2627 * 0.35) - ($F2627 * 0.3))</f>
        <v>0</v>
      </c>
      <c r="AB2627" s="12" t="str">
        <f aca="false">IF(AA2627&gt;20,"High",IF(AA2627&gt;10,"Medium","Low"))</f>
        <v>Low</v>
      </c>
    </row>
    <row r="2628" customFormat="false" ht="18.65" hidden="false" customHeight="false" outlineLevel="0" collapsed="false">
      <c r="A2628" s="5" t="s">
        <v>2672</v>
      </c>
      <c r="B2628" s="6" t="s">
        <v>29</v>
      </c>
      <c r="C2628" s="6" t="s">
        <v>30</v>
      </c>
      <c r="D2628" s="6" t="s">
        <v>31</v>
      </c>
      <c r="E2628" s="6" t="s">
        <v>30</v>
      </c>
      <c r="F2628" s="7" t="n">
        <v>42</v>
      </c>
      <c r="G2628" s="6" t="s">
        <v>31</v>
      </c>
      <c r="H2628" s="6" t="s">
        <v>30</v>
      </c>
      <c r="I2628" s="6" t="s">
        <v>30</v>
      </c>
      <c r="J2628" s="6" t="s">
        <v>32</v>
      </c>
      <c r="K2628" s="6" t="s">
        <v>32</v>
      </c>
      <c r="L2628" s="6" t="s">
        <v>32</v>
      </c>
      <c r="M2628" s="6" t="s">
        <v>32</v>
      </c>
      <c r="N2628" s="6" t="s">
        <v>32</v>
      </c>
      <c r="O2628" s="6" t="s">
        <v>32</v>
      </c>
      <c r="P2628" s="6" t="s">
        <v>166</v>
      </c>
      <c r="Q2628" s="6" t="s">
        <v>30</v>
      </c>
      <c r="R2628" s="6" t="s">
        <v>39</v>
      </c>
      <c r="S2628" s="8" t="n">
        <v>20.25</v>
      </c>
      <c r="T2628" s="8" t="n">
        <v>835.5</v>
      </c>
      <c r="U2628" s="6" t="s">
        <v>30</v>
      </c>
      <c r="V2628" s="8" t="n">
        <f aca="false">IF(X2628="0-1 Year", ROUND(S2628/0.474, 2), IF(X2628="1-2 Years", ROUND(S2628/0.287, 2), ROUND(S2628/0.14, 2)))</f>
        <v>144.64</v>
      </c>
      <c r="W2628" s="6" t="str">
        <f aca="false">IF(V2628&gt;4000, "High", IF(V2628&gt;2000, "Medium", "Low"))</f>
        <v>Low</v>
      </c>
      <c r="X2628" s="9" t="s">
        <v>1765</v>
      </c>
      <c r="Y2628" s="10" t="n">
        <f aca="false">IF(U2628="Yes", 1, 0)</f>
        <v>0</v>
      </c>
      <c r="Z2628" s="10" t="n">
        <v>1</v>
      </c>
      <c r="AA2628" s="11" t="n">
        <f aca="false">MAX(0, ($S2628 * 0.35) - ($F2628 * 0.3))</f>
        <v>0</v>
      </c>
      <c r="AB2628" s="12" t="str">
        <f aca="false">IF(AA2628&gt;20,"High",IF(AA2628&gt;10,"Medium","Low"))</f>
        <v>Low</v>
      </c>
    </row>
    <row r="2629" customFormat="false" ht="18.65" hidden="false" customHeight="false" outlineLevel="0" collapsed="false">
      <c r="A2629" s="5" t="s">
        <v>2673</v>
      </c>
      <c r="B2629" s="6" t="s">
        <v>29</v>
      </c>
      <c r="C2629" s="6" t="s">
        <v>30</v>
      </c>
      <c r="D2629" s="6" t="s">
        <v>31</v>
      </c>
      <c r="E2629" s="6" t="s">
        <v>30</v>
      </c>
      <c r="F2629" s="7" t="n">
        <v>17</v>
      </c>
      <c r="G2629" s="6" t="s">
        <v>30</v>
      </c>
      <c r="H2629" s="6" t="s">
        <v>202</v>
      </c>
      <c r="I2629" s="6" t="s">
        <v>203</v>
      </c>
      <c r="J2629" s="6" t="s">
        <v>30</v>
      </c>
      <c r="K2629" s="6" t="s">
        <v>31</v>
      </c>
      <c r="L2629" s="6" t="s">
        <v>30</v>
      </c>
      <c r="M2629" s="6" t="s">
        <v>30</v>
      </c>
      <c r="N2629" s="6" t="s">
        <v>31</v>
      </c>
      <c r="O2629" s="6" t="s">
        <v>31</v>
      </c>
      <c r="P2629" s="6" t="s">
        <v>38</v>
      </c>
      <c r="Q2629" s="6" t="s">
        <v>31</v>
      </c>
      <c r="R2629" s="6" t="s">
        <v>34</v>
      </c>
      <c r="S2629" s="8" t="n">
        <v>49.8</v>
      </c>
      <c r="T2629" s="8" t="n">
        <v>836.35</v>
      </c>
      <c r="U2629" s="6" t="s">
        <v>30</v>
      </c>
      <c r="V2629" s="8" t="n">
        <f aca="false">IF(X2629="0-1 Year", ROUND(S2629/0.474, 2), IF(X2629="1-2 Years", ROUND(S2629/0.287, 2), ROUND(S2629/0.14, 2)))</f>
        <v>173.52</v>
      </c>
      <c r="W2629" s="6" t="str">
        <f aca="false">IF(V2629&gt;4000, "High", IF(V2629&gt;2000, "Medium", "Low"))</f>
        <v>Low</v>
      </c>
      <c r="X2629" s="9" t="s">
        <v>1275</v>
      </c>
      <c r="Y2629" s="10" t="n">
        <f aca="false">IF(U2629="Yes", 1, 0)</f>
        <v>0</v>
      </c>
      <c r="Z2629" s="10" t="n">
        <v>1</v>
      </c>
      <c r="AA2629" s="11" t="n">
        <f aca="false">MAX(0, ($S2629 * 0.35) - ($F2629 * 0.3))</f>
        <v>12.33</v>
      </c>
      <c r="AB2629" s="12" t="str">
        <f aca="false">IF(AA2629&gt;20,"High",IF(AA2629&gt;10,"Medium","Low"))</f>
        <v>Medium</v>
      </c>
    </row>
    <row r="2630" customFormat="false" ht="18.65" hidden="false" customHeight="false" outlineLevel="0" collapsed="false">
      <c r="A2630" s="5" t="s">
        <v>2674</v>
      </c>
      <c r="B2630" s="6" t="s">
        <v>29</v>
      </c>
      <c r="C2630" s="6" t="s">
        <v>30</v>
      </c>
      <c r="D2630" s="6" t="s">
        <v>30</v>
      </c>
      <c r="E2630" s="6" t="s">
        <v>31</v>
      </c>
      <c r="F2630" s="7" t="n">
        <v>12</v>
      </c>
      <c r="G2630" s="6" t="s">
        <v>31</v>
      </c>
      <c r="H2630" s="6" t="s">
        <v>30</v>
      </c>
      <c r="I2630" s="6" t="s">
        <v>203</v>
      </c>
      <c r="J2630" s="6" t="s">
        <v>31</v>
      </c>
      <c r="K2630" s="6" t="s">
        <v>30</v>
      </c>
      <c r="L2630" s="6" t="s">
        <v>30</v>
      </c>
      <c r="M2630" s="6" t="s">
        <v>30</v>
      </c>
      <c r="N2630" s="6" t="s">
        <v>31</v>
      </c>
      <c r="O2630" s="6" t="s">
        <v>31</v>
      </c>
      <c r="P2630" s="6" t="s">
        <v>38</v>
      </c>
      <c r="Q2630" s="6" t="s">
        <v>31</v>
      </c>
      <c r="R2630" s="6" t="s">
        <v>34</v>
      </c>
      <c r="S2630" s="8" t="n">
        <v>69.85</v>
      </c>
      <c r="T2630" s="8" t="n">
        <v>837.5</v>
      </c>
      <c r="U2630" s="6" t="s">
        <v>30</v>
      </c>
      <c r="V2630" s="8" t="n">
        <f aca="false">IF(X2630="0-1 Year", ROUND(S2630/0.474, 2), IF(X2630="1-2 Years", ROUND(S2630/0.287, 2), ROUND(S2630/0.14, 2)))</f>
        <v>147.36</v>
      </c>
      <c r="W2630" s="6" t="str">
        <f aca="false">IF(V2630&gt;4000, "High", IF(V2630&gt;2000, "Medium", "Low"))</f>
        <v>Low</v>
      </c>
      <c r="X2630" s="9" t="s">
        <v>35</v>
      </c>
      <c r="Y2630" s="10" t="n">
        <f aca="false">IF(U2630="Yes", 1, 0)</f>
        <v>0</v>
      </c>
      <c r="Z2630" s="10" t="n">
        <v>1</v>
      </c>
      <c r="AA2630" s="11" t="n">
        <f aca="false">MAX(0, ($S2630 * 0.35) - ($F2630 * 0.3))</f>
        <v>20.8475</v>
      </c>
      <c r="AB2630" s="12" t="str">
        <f aca="false">IF(AA2630&gt;20,"High",IF(AA2630&gt;10,"Medium","Low"))</f>
        <v>High</v>
      </c>
    </row>
    <row r="2631" customFormat="false" ht="18.65" hidden="false" customHeight="false" outlineLevel="0" collapsed="false">
      <c r="A2631" s="5" t="s">
        <v>2675</v>
      </c>
      <c r="B2631" s="6" t="s">
        <v>37</v>
      </c>
      <c r="C2631" s="6" t="s">
        <v>30</v>
      </c>
      <c r="D2631" s="6" t="s">
        <v>30</v>
      </c>
      <c r="E2631" s="6" t="s">
        <v>30</v>
      </c>
      <c r="F2631" s="7" t="n">
        <v>11</v>
      </c>
      <c r="G2631" s="6" t="s">
        <v>31</v>
      </c>
      <c r="H2631" s="6" t="s">
        <v>31</v>
      </c>
      <c r="I2631" s="6" t="s">
        <v>517</v>
      </c>
      <c r="J2631" s="6" t="s">
        <v>30</v>
      </c>
      <c r="K2631" s="6" t="s">
        <v>30</v>
      </c>
      <c r="L2631" s="6" t="s">
        <v>30</v>
      </c>
      <c r="M2631" s="6" t="s">
        <v>30</v>
      </c>
      <c r="N2631" s="6" t="s">
        <v>30</v>
      </c>
      <c r="O2631" s="6" t="s">
        <v>30</v>
      </c>
      <c r="P2631" s="6" t="s">
        <v>38</v>
      </c>
      <c r="Q2631" s="6" t="s">
        <v>31</v>
      </c>
      <c r="R2631" s="6" t="s">
        <v>39</v>
      </c>
      <c r="S2631" s="8" t="n">
        <v>76.5</v>
      </c>
      <c r="T2631" s="8" t="n">
        <v>837.95</v>
      </c>
      <c r="U2631" s="6" t="s">
        <v>31</v>
      </c>
      <c r="V2631" s="8" t="n">
        <f aca="false">IF(X2631="0-1 Year", ROUND(S2631/0.474, 2), IF(X2631="1-2 Years", ROUND(S2631/0.287, 2), ROUND(S2631/0.14, 2)))</f>
        <v>161.39</v>
      </c>
      <c r="W2631" s="6" t="str">
        <f aca="false">IF(V2631&gt;4000, "High", IF(V2631&gt;2000, "Medium", "Low"))</f>
        <v>Low</v>
      </c>
      <c r="X2631" s="9" t="s">
        <v>35</v>
      </c>
      <c r="Y2631" s="10" t="n">
        <f aca="false">IF(U2631="Yes", 1, 0)</f>
        <v>1</v>
      </c>
      <c r="Z2631" s="10" t="n">
        <v>1</v>
      </c>
      <c r="AA2631" s="11" t="n">
        <f aca="false">MAX(0, ($S2631 * 0.35) - ($F2631 * 0.3))</f>
        <v>23.475</v>
      </c>
      <c r="AB2631" s="12" t="str">
        <f aca="false">IF(AA2631&gt;20,"High",IF(AA2631&gt;10,"Medium","Low"))</f>
        <v>High</v>
      </c>
    </row>
    <row r="2632" customFormat="false" ht="18.65" hidden="false" customHeight="false" outlineLevel="0" collapsed="false">
      <c r="A2632" s="5" t="s">
        <v>2676</v>
      </c>
      <c r="B2632" s="6" t="s">
        <v>37</v>
      </c>
      <c r="C2632" s="6" t="s">
        <v>30</v>
      </c>
      <c r="D2632" s="6" t="s">
        <v>31</v>
      </c>
      <c r="E2632" s="6" t="s">
        <v>31</v>
      </c>
      <c r="F2632" s="7" t="n">
        <v>33</v>
      </c>
      <c r="G2632" s="6" t="s">
        <v>31</v>
      </c>
      <c r="H2632" s="6" t="s">
        <v>31</v>
      </c>
      <c r="I2632" s="6" t="s">
        <v>30</v>
      </c>
      <c r="J2632" s="6" t="s">
        <v>32</v>
      </c>
      <c r="K2632" s="6" t="s">
        <v>32</v>
      </c>
      <c r="L2632" s="6" t="s">
        <v>32</v>
      </c>
      <c r="M2632" s="6" t="s">
        <v>32</v>
      </c>
      <c r="N2632" s="6" t="s">
        <v>32</v>
      </c>
      <c r="O2632" s="6" t="s">
        <v>32</v>
      </c>
      <c r="P2632" s="6" t="s">
        <v>38</v>
      </c>
      <c r="Q2632" s="6" t="s">
        <v>30</v>
      </c>
      <c r="R2632" s="6" t="s">
        <v>53</v>
      </c>
      <c r="S2632" s="8" t="n">
        <v>24.25</v>
      </c>
      <c r="T2632" s="8" t="n">
        <v>838.5</v>
      </c>
      <c r="U2632" s="6" t="s">
        <v>30</v>
      </c>
      <c r="V2632" s="8" t="n">
        <f aca="false">IF(X2632="0-1 Year", ROUND(S2632/0.474, 2), IF(X2632="1-2 Years", ROUND(S2632/0.287, 2), ROUND(S2632/0.14, 2)))</f>
        <v>173.21</v>
      </c>
      <c r="W2632" s="6" t="str">
        <f aca="false">IF(V2632&gt;4000, "High", IF(V2632&gt;2000, "Medium", "Low"))</f>
        <v>Low</v>
      </c>
      <c r="X2632" s="9" t="s">
        <v>1765</v>
      </c>
      <c r="Y2632" s="10" t="n">
        <f aca="false">IF(U2632="Yes", 1, 0)</f>
        <v>0</v>
      </c>
      <c r="Z2632" s="10" t="n">
        <v>1</v>
      </c>
      <c r="AA2632" s="11" t="n">
        <f aca="false">MAX(0, ($S2632 * 0.35) - ($F2632 * 0.3))</f>
        <v>0</v>
      </c>
      <c r="AB2632" s="12" t="str">
        <f aca="false">IF(AA2632&gt;20,"High",IF(AA2632&gt;10,"Medium","Low"))</f>
        <v>Low</v>
      </c>
    </row>
    <row r="2633" customFormat="false" ht="18.65" hidden="false" customHeight="false" outlineLevel="0" collapsed="false">
      <c r="A2633" s="5" t="s">
        <v>2677</v>
      </c>
      <c r="B2633" s="6" t="s">
        <v>37</v>
      </c>
      <c r="C2633" s="6" t="s">
        <v>30</v>
      </c>
      <c r="D2633" s="6" t="s">
        <v>30</v>
      </c>
      <c r="E2633" s="6" t="s">
        <v>30</v>
      </c>
      <c r="F2633" s="7" t="n">
        <v>11</v>
      </c>
      <c r="G2633" s="6" t="s">
        <v>31</v>
      </c>
      <c r="H2633" s="6" t="s">
        <v>30</v>
      </c>
      <c r="I2633" s="6" t="s">
        <v>517</v>
      </c>
      <c r="J2633" s="6" t="s">
        <v>31</v>
      </c>
      <c r="K2633" s="6" t="s">
        <v>30</v>
      </c>
      <c r="L2633" s="6" t="s">
        <v>30</v>
      </c>
      <c r="M2633" s="6" t="s">
        <v>30</v>
      </c>
      <c r="N2633" s="6" t="s">
        <v>30</v>
      </c>
      <c r="O2633" s="6" t="s">
        <v>30</v>
      </c>
      <c r="P2633" s="6" t="s">
        <v>38</v>
      </c>
      <c r="Q2633" s="6" t="s">
        <v>30</v>
      </c>
      <c r="R2633" s="6" t="s">
        <v>39</v>
      </c>
      <c r="S2633" s="8" t="n">
        <v>76.4</v>
      </c>
      <c r="T2633" s="8" t="n">
        <v>838.7</v>
      </c>
      <c r="U2633" s="6" t="s">
        <v>30</v>
      </c>
      <c r="V2633" s="8" t="n">
        <f aca="false">IF(X2633="0-1 Year", ROUND(S2633/0.474, 2), IF(X2633="1-2 Years", ROUND(S2633/0.287, 2), ROUND(S2633/0.14, 2)))</f>
        <v>161.18</v>
      </c>
      <c r="W2633" s="6" t="str">
        <f aca="false">IF(V2633&gt;4000, "High", IF(V2633&gt;2000, "Medium", "Low"))</f>
        <v>Low</v>
      </c>
      <c r="X2633" s="9" t="s">
        <v>35</v>
      </c>
      <c r="Y2633" s="10" t="n">
        <f aca="false">IF(U2633="Yes", 1, 0)</f>
        <v>0</v>
      </c>
      <c r="Z2633" s="10" t="n">
        <v>1</v>
      </c>
      <c r="AA2633" s="11" t="n">
        <f aca="false">MAX(0, ($S2633 * 0.35) - ($F2633 * 0.3))</f>
        <v>23.44</v>
      </c>
      <c r="AB2633" s="12" t="str">
        <f aca="false">IF(AA2633&gt;20,"High",IF(AA2633&gt;10,"Medium","Low"))</f>
        <v>High</v>
      </c>
    </row>
    <row r="2634" customFormat="false" ht="18.65" hidden="false" customHeight="false" outlineLevel="0" collapsed="false">
      <c r="A2634" s="5" t="s">
        <v>2678</v>
      </c>
      <c r="B2634" s="6" t="s">
        <v>29</v>
      </c>
      <c r="C2634" s="6" t="s">
        <v>30</v>
      </c>
      <c r="D2634" s="6" t="s">
        <v>30</v>
      </c>
      <c r="E2634" s="6" t="s">
        <v>30</v>
      </c>
      <c r="F2634" s="7" t="n">
        <v>42</v>
      </c>
      <c r="G2634" s="6" t="s">
        <v>31</v>
      </c>
      <c r="H2634" s="6" t="s">
        <v>30</v>
      </c>
      <c r="I2634" s="6" t="s">
        <v>30</v>
      </c>
      <c r="J2634" s="6" t="s">
        <v>32</v>
      </c>
      <c r="K2634" s="6" t="s">
        <v>32</v>
      </c>
      <c r="L2634" s="6" t="s">
        <v>32</v>
      </c>
      <c r="M2634" s="6" t="s">
        <v>32</v>
      </c>
      <c r="N2634" s="6" t="s">
        <v>32</v>
      </c>
      <c r="O2634" s="6" t="s">
        <v>32</v>
      </c>
      <c r="P2634" s="6" t="s">
        <v>33</v>
      </c>
      <c r="Q2634" s="6" t="s">
        <v>31</v>
      </c>
      <c r="R2634" s="6" t="s">
        <v>34</v>
      </c>
      <c r="S2634" s="8" t="n">
        <v>19.55</v>
      </c>
      <c r="T2634" s="8" t="n">
        <v>839.4</v>
      </c>
      <c r="U2634" s="6" t="s">
        <v>30</v>
      </c>
      <c r="V2634" s="8" t="n">
        <f aca="false">IF(X2634="0-1 Year", ROUND(S2634/0.474, 2), IF(X2634="1-2 Years", ROUND(S2634/0.287, 2), ROUND(S2634/0.14, 2)))</f>
        <v>139.64</v>
      </c>
      <c r="W2634" s="6" t="str">
        <f aca="false">IF(V2634&gt;4000, "High", IF(V2634&gt;2000, "Medium", "Low"))</f>
        <v>Low</v>
      </c>
      <c r="X2634" s="9" t="s">
        <v>1765</v>
      </c>
      <c r="Y2634" s="10" t="n">
        <f aca="false">IF(U2634="Yes", 1, 0)</f>
        <v>0</v>
      </c>
      <c r="Z2634" s="10" t="n">
        <v>1</v>
      </c>
      <c r="AA2634" s="11" t="n">
        <f aca="false">MAX(0, ($S2634 * 0.35) - ($F2634 * 0.3))</f>
        <v>0</v>
      </c>
      <c r="AB2634" s="12" t="str">
        <f aca="false">IF(AA2634&gt;20,"High",IF(AA2634&gt;10,"Medium","Low"))</f>
        <v>Low</v>
      </c>
    </row>
    <row r="2635" customFormat="false" ht="18.65" hidden="false" customHeight="false" outlineLevel="0" collapsed="false">
      <c r="A2635" s="5" t="s">
        <v>2679</v>
      </c>
      <c r="B2635" s="6" t="s">
        <v>37</v>
      </c>
      <c r="C2635" s="6" t="s">
        <v>30</v>
      </c>
      <c r="D2635" s="6" t="s">
        <v>31</v>
      </c>
      <c r="E2635" s="6" t="s">
        <v>30</v>
      </c>
      <c r="F2635" s="7" t="n">
        <v>19</v>
      </c>
      <c r="G2635" s="6" t="s">
        <v>31</v>
      </c>
      <c r="H2635" s="6" t="s">
        <v>30</v>
      </c>
      <c r="I2635" s="6" t="s">
        <v>203</v>
      </c>
      <c r="J2635" s="6" t="s">
        <v>30</v>
      </c>
      <c r="K2635" s="6" t="s">
        <v>30</v>
      </c>
      <c r="L2635" s="6" t="s">
        <v>30</v>
      </c>
      <c r="M2635" s="6" t="s">
        <v>30</v>
      </c>
      <c r="N2635" s="6" t="s">
        <v>30</v>
      </c>
      <c r="O2635" s="6" t="s">
        <v>30</v>
      </c>
      <c r="P2635" s="6" t="s">
        <v>38</v>
      </c>
      <c r="Q2635" s="6" t="s">
        <v>30</v>
      </c>
      <c r="R2635" s="6" t="s">
        <v>34</v>
      </c>
      <c r="S2635" s="8" t="n">
        <v>44.9</v>
      </c>
      <c r="T2635" s="8" t="n">
        <v>839.65</v>
      </c>
      <c r="U2635" s="6" t="s">
        <v>30</v>
      </c>
      <c r="V2635" s="8" t="n">
        <f aca="false">IF(X2635="0-1 Year", ROUND(S2635/0.474, 2), IF(X2635="1-2 Years", ROUND(S2635/0.287, 2), ROUND(S2635/0.14, 2)))</f>
        <v>156.45</v>
      </c>
      <c r="W2635" s="6" t="str">
        <f aca="false">IF(V2635&gt;4000, "High", IF(V2635&gt;2000, "Medium", "Low"))</f>
        <v>Low</v>
      </c>
      <c r="X2635" s="9" t="s">
        <v>1275</v>
      </c>
      <c r="Y2635" s="10" t="n">
        <f aca="false">IF(U2635="Yes", 1, 0)</f>
        <v>0</v>
      </c>
      <c r="Z2635" s="10" t="n">
        <v>1</v>
      </c>
      <c r="AA2635" s="11" t="n">
        <f aca="false">MAX(0, ($S2635 * 0.35) - ($F2635 * 0.3))</f>
        <v>10.015</v>
      </c>
      <c r="AB2635" s="12" t="str">
        <f aca="false">IF(AA2635&gt;20,"High",IF(AA2635&gt;10,"Medium","Low"))</f>
        <v>Medium</v>
      </c>
    </row>
    <row r="2636" customFormat="false" ht="18.65" hidden="false" customHeight="false" outlineLevel="0" collapsed="false">
      <c r="A2636" s="5" t="s">
        <v>2680</v>
      </c>
      <c r="B2636" s="6" t="s">
        <v>37</v>
      </c>
      <c r="C2636" s="6" t="s">
        <v>31</v>
      </c>
      <c r="D2636" s="6" t="s">
        <v>30</v>
      </c>
      <c r="E2636" s="6" t="s">
        <v>30</v>
      </c>
      <c r="F2636" s="7" t="n">
        <v>21</v>
      </c>
      <c r="G2636" s="6" t="s">
        <v>30</v>
      </c>
      <c r="H2636" s="6" t="s">
        <v>202</v>
      </c>
      <c r="I2636" s="6" t="s">
        <v>203</v>
      </c>
      <c r="J2636" s="6" t="s">
        <v>31</v>
      </c>
      <c r="K2636" s="6" t="s">
        <v>30</v>
      </c>
      <c r="L2636" s="6" t="s">
        <v>30</v>
      </c>
      <c r="M2636" s="6" t="s">
        <v>30</v>
      </c>
      <c r="N2636" s="6" t="s">
        <v>31</v>
      </c>
      <c r="O2636" s="6" t="s">
        <v>30</v>
      </c>
      <c r="P2636" s="6" t="s">
        <v>38</v>
      </c>
      <c r="Q2636" s="6" t="s">
        <v>31</v>
      </c>
      <c r="R2636" s="6" t="s">
        <v>39</v>
      </c>
      <c r="S2636" s="8" t="n">
        <v>41.9</v>
      </c>
      <c r="T2636" s="8" t="n">
        <v>840.1</v>
      </c>
      <c r="U2636" s="6" t="s">
        <v>31</v>
      </c>
      <c r="V2636" s="8" t="n">
        <f aca="false">IF(X2636="0-1 Year", ROUND(S2636/0.474, 2), IF(X2636="1-2 Years", ROUND(S2636/0.287, 2), ROUND(S2636/0.14, 2)))</f>
        <v>145.99</v>
      </c>
      <c r="W2636" s="6" t="str">
        <f aca="false">IF(V2636&gt;4000, "High", IF(V2636&gt;2000, "Medium", "Low"))</f>
        <v>Low</v>
      </c>
      <c r="X2636" s="9" t="s">
        <v>1275</v>
      </c>
      <c r="Y2636" s="10" t="n">
        <f aca="false">IF(U2636="Yes", 1, 0)</f>
        <v>1</v>
      </c>
      <c r="Z2636" s="10" t="n">
        <v>1</v>
      </c>
      <c r="AA2636" s="11" t="n">
        <f aca="false">MAX(0, ($S2636 * 0.35) - ($F2636 * 0.3))</f>
        <v>8.365</v>
      </c>
      <c r="AB2636" s="12" t="str">
        <f aca="false">IF(AA2636&gt;20,"High",IF(AA2636&gt;10,"Medium","Low"))</f>
        <v>Low</v>
      </c>
    </row>
    <row r="2637" customFormat="false" ht="18.65" hidden="false" customHeight="false" outlineLevel="0" collapsed="false">
      <c r="A2637" s="5" t="s">
        <v>2681</v>
      </c>
      <c r="B2637" s="6" t="s">
        <v>37</v>
      </c>
      <c r="C2637" s="6" t="s">
        <v>30</v>
      </c>
      <c r="D2637" s="6" t="s">
        <v>30</v>
      </c>
      <c r="E2637" s="6" t="s">
        <v>30</v>
      </c>
      <c r="F2637" s="7" t="n">
        <v>13</v>
      </c>
      <c r="G2637" s="6" t="s">
        <v>31</v>
      </c>
      <c r="H2637" s="6" t="s">
        <v>30</v>
      </c>
      <c r="I2637" s="6" t="s">
        <v>203</v>
      </c>
      <c r="J2637" s="6" t="s">
        <v>31</v>
      </c>
      <c r="K2637" s="6" t="s">
        <v>31</v>
      </c>
      <c r="L2637" s="6" t="s">
        <v>30</v>
      </c>
      <c r="M2637" s="6" t="s">
        <v>31</v>
      </c>
      <c r="N2637" s="6" t="s">
        <v>30</v>
      </c>
      <c r="O2637" s="6" t="s">
        <v>31</v>
      </c>
      <c r="P2637" s="6" t="s">
        <v>38</v>
      </c>
      <c r="Q2637" s="6" t="s">
        <v>30</v>
      </c>
      <c r="R2637" s="6" t="s">
        <v>53</v>
      </c>
      <c r="S2637" s="8" t="n">
        <v>67.8</v>
      </c>
      <c r="T2637" s="8" t="n">
        <v>842.25</v>
      </c>
      <c r="U2637" s="6" t="s">
        <v>30</v>
      </c>
      <c r="V2637" s="8" t="n">
        <f aca="false">IF(X2637="0-1 Year", ROUND(S2637/0.474, 2), IF(X2637="1-2 Years", ROUND(S2637/0.287, 2), ROUND(S2637/0.14, 2)))</f>
        <v>236.24</v>
      </c>
      <c r="W2637" s="6" t="str">
        <f aca="false">IF(V2637&gt;4000, "High", IF(V2637&gt;2000, "Medium", "Low"))</f>
        <v>Low</v>
      </c>
      <c r="X2637" s="9" t="s">
        <v>1275</v>
      </c>
      <c r="Y2637" s="10" t="n">
        <f aca="false">IF(U2637="Yes", 1, 0)</f>
        <v>0</v>
      </c>
      <c r="Z2637" s="10" t="n">
        <v>1</v>
      </c>
      <c r="AA2637" s="11" t="n">
        <f aca="false">MAX(0, ($S2637 * 0.35) - ($F2637 * 0.3))</f>
        <v>19.83</v>
      </c>
      <c r="AB2637" s="12" t="str">
        <f aca="false">IF(AA2637&gt;20,"High",IF(AA2637&gt;10,"Medium","Low"))</f>
        <v>Medium</v>
      </c>
    </row>
    <row r="2638" customFormat="false" ht="18.65" hidden="false" customHeight="false" outlineLevel="0" collapsed="false">
      <c r="A2638" s="5" t="s">
        <v>2682</v>
      </c>
      <c r="B2638" s="6" t="s">
        <v>37</v>
      </c>
      <c r="C2638" s="6" t="s">
        <v>30</v>
      </c>
      <c r="D2638" s="6" t="s">
        <v>31</v>
      </c>
      <c r="E2638" s="6" t="s">
        <v>30</v>
      </c>
      <c r="F2638" s="7" t="n">
        <v>8</v>
      </c>
      <c r="G2638" s="6" t="s">
        <v>31</v>
      </c>
      <c r="H2638" s="6" t="s">
        <v>30</v>
      </c>
      <c r="I2638" s="6" t="s">
        <v>517</v>
      </c>
      <c r="J2638" s="6" t="s">
        <v>30</v>
      </c>
      <c r="K2638" s="6" t="s">
        <v>31</v>
      </c>
      <c r="L2638" s="6" t="s">
        <v>31</v>
      </c>
      <c r="M2638" s="6" t="s">
        <v>30</v>
      </c>
      <c r="N2638" s="6" t="s">
        <v>31</v>
      </c>
      <c r="O2638" s="6" t="s">
        <v>31</v>
      </c>
      <c r="P2638" s="6" t="s">
        <v>38</v>
      </c>
      <c r="Q2638" s="6" t="s">
        <v>30</v>
      </c>
      <c r="R2638" s="6" t="s">
        <v>39</v>
      </c>
      <c r="S2638" s="8" t="n">
        <v>101.15</v>
      </c>
      <c r="T2638" s="8" t="n">
        <v>842.9</v>
      </c>
      <c r="U2638" s="6" t="s">
        <v>31</v>
      </c>
      <c r="V2638" s="8" t="n">
        <f aca="false">IF(X2638="0-1 Year", ROUND(S2638/0.474, 2), IF(X2638="1-2 Years", ROUND(S2638/0.287, 2), ROUND(S2638/0.14, 2)))</f>
        <v>213.4</v>
      </c>
      <c r="W2638" s="6" t="str">
        <f aca="false">IF(V2638&gt;4000, "High", IF(V2638&gt;2000, "Medium", "Low"))</f>
        <v>Low</v>
      </c>
      <c r="X2638" s="9" t="s">
        <v>35</v>
      </c>
      <c r="Y2638" s="10" t="n">
        <f aca="false">IF(U2638="Yes", 1, 0)</f>
        <v>1</v>
      </c>
      <c r="Z2638" s="10" t="n">
        <v>1</v>
      </c>
      <c r="AA2638" s="11" t="n">
        <f aca="false">MAX(0, ($S2638 * 0.35) - ($F2638 * 0.3))</f>
        <v>33.0025</v>
      </c>
      <c r="AB2638" s="12" t="str">
        <f aca="false">IF(AA2638&gt;20,"High",IF(AA2638&gt;10,"Medium","Low"))</f>
        <v>High</v>
      </c>
    </row>
    <row r="2639" customFormat="false" ht="18.65" hidden="false" customHeight="false" outlineLevel="0" collapsed="false">
      <c r="A2639" s="5" t="s">
        <v>2683</v>
      </c>
      <c r="B2639" s="6" t="s">
        <v>37</v>
      </c>
      <c r="C2639" s="6" t="s">
        <v>30</v>
      </c>
      <c r="D2639" s="6" t="s">
        <v>30</v>
      </c>
      <c r="E2639" s="6" t="s">
        <v>30</v>
      </c>
      <c r="F2639" s="7" t="n">
        <v>42</v>
      </c>
      <c r="G2639" s="6" t="s">
        <v>31</v>
      </c>
      <c r="H2639" s="6" t="s">
        <v>30</v>
      </c>
      <c r="I2639" s="6" t="s">
        <v>30</v>
      </c>
      <c r="J2639" s="6" t="s">
        <v>32</v>
      </c>
      <c r="K2639" s="6" t="s">
        <v>32</v>
      </c>
      <c r="L2639" s="6" t="s">
        <v>32</v>
      </c>
      <c r="M2639" s="6" t="s">
        <v>32</v>
      </c>
      <c r="N2639" s="6" t="s">
        <v>32</v>
      </c>
      <c r="O2639" s="6" t="s">
        <v>32</v>
      </c>
      <c r="P2639" s="6" t="s">
        <v>166</v>
      </c>
      <c r="Q2639" s="6" t="s">
        <v>31</v>
      </c>
      <c r="R2639" s="6" t="s">
        <v>53</v>
      </c>
      <c r="S2639" s="8" t="n">
        <v>20.75</v>
      </c>
      <c r="T2639" s="8" t="n">
        <v>844.45</v>
      </c>
      <c r="U2639" s="6" t="s">
        <v>30</v>
      </c>
      <c r="V2639" s="8" t="n">
        <f aca="false">IF(X2639="0-1 Year", ROUND(S2639/0.474, 2), IF(X2639="1-2 Years", ROUND(S2639/0.287, 2), ROUND(S2639/0.14, 2)))</f>
        <v>148.21</v>
      </c>
      <c r="W2639" s="6" t="str">
        <f aca="false">IF(V2639&gt;4000, "High", IF(V2639&gt;2000, "Medium", "Low"))</f>
        <v>Low</v>
      </c>
      <c r="X2639" s="9" t="s">
        <v>1765</v>
      </c>
      <c r="Y2639" s="10" t="n">
        <f aca="false">IF(U2639="Yes", 1, 0)</f>
        <v>0</v>
      </c>
      <c r="Z2639" s="10" t="n">
        <v>1</v>
      </c>
      <c r="AA2639" s="11" t="n">
        <f aca="false">MAX(0, ($S2639 * 0.35) - ($F2639 * 0.3))</f>
        <v>0</v>
      </c>
      <c r="AB2639" s="12" t="str">
        <f aca="false">IF(AA2639&gt;20,"High",IF(AA2639&gt;10,"Medium","Low"))</f>
        <v>Low</v>
      </c>
    </row>
    <row r="2640" customFormat="false" ht="18.65" hidden="false" customHeight="false" outlineLevel="0" collapsed="false">
      <c r="A2640" s="5" t="s">
        <v>2684</v>
      </c>
      <c r="B2640" s="6" t="s">
        <v>37</v>
      </c>
      <c r="C2640" s="6" t="s">
        <v>30</v>
      </c>
      <c r="D2640" s="6" t="s">
        <v>30</v>
      </c>
      <c r="E2640" s="6" t="s">
        <v>31</v>
      </c>
      <c r="F2640" s="7" t="n">
        <v>25</v>
      </c>
      <c r="G2640" s="6" t="s">
        <v>30</v>
      </c>
      <c r="H2640" s="6" t="s">
        <v>202</v>
      </c>
      <c r="I2640" s="6" t="s">
        <v>203</v>
      </c>
      <c r="J2640" s="6" t="s">
        <v>31</v>
      </c>
      <c r="K2640" s="6" t="s">
        <v>30</v>
      </c>
      <c r="L2640" s="6" t="s">
        <v>30</v>
      </c>
      <c r="M2640" s="6" t="s">
        <v>31</v>
      </c>
      <c r="N2640" s="6" t="s">
        <v>30</v>
      </c>
      <c r="O2640" s="6" t="s">
        <v>30</v>
      </c>
      <c r="P2640" s="6" t="s">
        <v>166</v>
      </c>
      <c r="Q2640" s="6" t="s">
        <v>30</v>
      </c>
      <c r="R2640" s="6" t="s">
        <v>53</v>
      </c>
      <c r="S2640" s="8" t="n">
        <v>35.05</v>
      </c>
      <c r="T2640" s="8" t="n">
        <v>844.45</v>
      </c>
      <c r="U2640" s="6" t="s">
        <v>30</v>
      </c>
      <c r="V2640" s="8" t="n">
        <f aca="false">IF(X2640="0-1 Year", ROUND(S2640/0.474, 2), IF(X2640="1-2 Years", ROUND(S2640/0.287, 2), ROUND(S2640/0.14, 2)))</f>
        <v>250.36</v>
      </c>
      <c r="W2640" s="6" t="str">
        <f aca="false">IF(V2640&gt;4000, "High", IF(V2640&gt;2000, "Medium", "Low"))</f>
        <v>Low</v>
      </c>
      <c r="X2640" s="9" t="s">
        <v>1765</v>
      </c>
      <c r="Y2640" s="10" t="n">
        <f aca="false">IF(U2640="Yes", 1, 0)</f>
        <v>0</v>
      </c>
      <c r="Z2640" s="10" t="n">
        <v>1</v>
      </c>
      <c r="AA2640" s="11" t="n">
        <f aca="false">MAX(0, ($S2640 * 0.35) - ($F2640 * 0.3))</f>
        <v>4.7675</v>
      </c>
      <c r="AB2640" s="12" t="str">
        <f aca="false">IF(AA2640&gt;20,"High",IF(AA2640&gt;10,"Medium","Low"))</f>
        <v>Low</v>
      </c>
    </row>
    <row r="2641" customFormat="false" ht="18.65" hidden="false" customHeight="false" outlineLevel="0" collapsed="false">
      <c r="A2641" s="5" t="s">
        <v>2685</v>
      </c>
      <c r="B2641" s="6" t="s">
        <v>29</v>
      </c>
      <c r="C2641" s="6" t="s">
        <v>30</v>
      </c>
      <c r="D2641" s="6" t="s">
        <v>30</v>
      </c>
      <c r="E2641" s="6" t="s">
        <v>30</v>
      </c>
      <c r="F2641" s="7" t="n">
        <v>44</v>
      </c>
      <c r="G2641" s="6" t="s">
        <v>31</v>
      </c>
      <c r="H2641" s="6" t="s">
        <v>30</v>
      </c>
      <c r="I2641" s="6" t="s">
        <v>30</v>
      </c>
      <c r="J2641" s="6" t="s">
        <v>32</v>
      </c>
      <c r="K2641" s="6" t="s">
        <v>32</v>
      </c>
      <c r="L2641" s="6" t="s">
        <v>32</v>
      </c>
      <c r="M2641" s="6" t="s">
        <v>32</v>
      </c>
      <c r="N2641" s="6" t="s">
        <v>32</v>
      </c>
      <c r="O2641" s="6" t="s">
        <v>32</v>
      </c>
      <c r="P2641" s="6" t="s">
        <v>166</v>
      </c>
      <c r="Q2641" s="6" t="s">
        <v>30</v>
      </c>
      <c r="R2641" s="6" t="s">
        <v>34</v>
      </c>
      <c r="S2641" s="8" t="n">
        <v>20.05</v>
      </c>
      <c r="T2641" s="8" t="n">
        <v>845.25</v>
      </c>
      <c r="U2641" s="6" t="s">
        <v>30</v>
      </c>
      <c r="V2641" s="8" t="n">
        <f aca="false">IF(X2641="0-1 Year", ROUND(S2641/0.474, 2), IF(X2641="1-2 Years", ROUND(S2641/0.287, 2), ROUND(S2641/0.14, 2)))</f>
        <v>143.21</v>
      </c>
      <c r="W2641" s="6" t="str">
        <f aca="false">IF(V2641&gt;4000, "High", IF(V2641&gt;2000, "Medium", "Low"))</f>
        <v>Low</v>
      </c>
      <c r="X2641" s="9" t="s">
        <v>1765</v>
      </c>
      <c r="Y2641" s="10" t="n">
        <f aca="false">IF(U2641="Yes", 1, 0)</f>
        <v>0</v>
      </c>
      <c r="Z2641" s="10" t="n">
        <v>1</v>
      </c>
      <c r="AA2641" s="11" t="n">
        <f aca="false">MAX(0, ($S2641 * 0.35) - ($F2641 * 0.3))</f>
        <v>0</v>
      </c>
      <c r="AB2641" s="12" t="str">
        <f aca="false">IF(AA2641&gt;20,"High",IF(AA2641&gt;10,"Medium","Low"))</f>
        <v>Low</v>
      </c>
    </row>
    <row r="2642" customFormat="false" ht="18.65" hidden="false" customHeight="false" outlineLevel="0" collapsed="false">
      <c r="A2642" s="5" t="s">
        <v>2686</v>
      </c>
      <c r="B2642" s="6" t="s">
        <v>29</v>
      </c>
      <c r="C2642" s="6" t="s">
        <v>30</v>
      </c>
      <c r="D2642" s="6" t="s">
        <v>31</v>
      </c>
      <c r="E2642" s="6" t="s">
        <v>31</v>
      </c>
      <c r="F2642" s="7" t="n">
        <v>46</v>
      </c>
      <c r="G2642" s="6" t="s">
        <v>31</v>
      </c>
      <c r="H2642" s="6" t="s">
        <v>30</v>
      </c>
      <c r="I2642" s="6" t="s">
        <v>30</v>
      </c>
      <c r="J2642" s="6" t="s">
        <v>32</v>
      </c>
      <c r="K2642" s="6" t="s">
        <v>32</v>
      </c>
      <c r="L2642" s="6" t="s">
        <v>32</v>
      </c>
      <c r="M2642" s="6" t="s">
        <v>32</v>
      </c>
      <c r="N2642" s="6" t="s">
        <v>32</v>
      </c>
      <c r="O2642" s="6" t="s">
        <v>32</v>
      </c>
      <c r="P2642" s="6" t="s">
        <v>33</v>
      </c>
      <c r="Q2642" s="6" t="s">
        <v>31</v>
      </c>
      <c r="R2642" s="6" t="s">
        <v>53</v>
      </c>
      <c r="S2642" s="8" t="n">
        <v>20.2</v>
      </c>
      <c r="T2642" s="8" t="n">
        <v>845.6</v>
      </c>
      <c r="U2642" s="6" t="s">
        <v>30</v>
      </c>
      <c r="V2642" s="8" t="n">
        <f aca="false">IF(X2642="0-1 Year", ROUND(S2642/0.474, 2), IF(X2642="1-2 Years", ROUND(S2642/0.287, 2), ROUND(S2642/0.14, 2)))</f>
        <v>144.29</v>
      </c>
      <c r="W2642" s="6" t="str">
        <f aca="false">IF(V2642&gt;4000, "High", IF(V2642&gt;2000, "Medium", "Low"))</f>
        <v>Low</v>
      </c>
      <c r="X2642" s="9" t="s">
        <v>1765</v>
      </c>
      <c r="Y2642" s="10" t="n">
        <f aca="false">IF(U2642="Yes", 1, 0)</f>
        <v>0</v>
      </c>
      <c r="Z2642" s="10" t="n">
        <v>1</v>
      </c>
      <c r="AA2642" s="11" t="n">
        <f aca="false">MAX(0, ($S2642 * 0.35) - ($F2642 * 0.3))</f>
        <v>0</v>
      </c>
      <c r="AB2642" s="12" t="str">
        <f aca="false">IF(AA2642&gt;20,"High",IF(AA2642&gt;10,"Medium","Low"))</f>
        <v>Low</v>
      </c>
    </row>
    <row r="2643" customFormat="false" ht="18.65" hidden="false" customHeight="false" outlineLevel="0" collapsed="false">
      <c r="A2643" s="5" t="s">
        <v>2687</v>
      </c>
      <c r="B2643" s="6" t="s">
        <v>37</v>
      </c>
      <c r="C2643" s="6" t="s">
        <v>30</v>
      </c>
      <c r="D2643" s="6" t="s">
        <v>30</v>
      </c>
      <c r="E2643" s="6" t="s">
        <v>30</v>
      </c>
      <c r="F2643" s="7" t="n">
        <v>10</v>
      </c>
      <c r="G2643" s="6" t="s">
        <v>31</v>
      </c>
      <c r="H2643" s="6" t="s">
        <v>30</v>
      </c>
      <c r="I2643" s="6" t="s">
        <v>517</v>
      </c>
      <c r="J2643" s="6" t="s">
        <v>30</v>
      </c>
      <c r="K2643" s="6" t="s">
        <v>30</v>
      </c>
      <c r="L2643" s="6" t="s">
        <v>30</v>
      </c>
      <c r="M2643" s="6" t="s">
        <v>30</v>
      </c>
      <c r="N2643" s="6" t="s">
        <v>30</v>
      </c>
      <c r="O2643" s="6" t="s">
        <v>31</v>
      </c>
      <c r="P2643" s="6" t="s">
        <v>38</v>
      </c>
      <c r="Q2643" s="6" t="s">
        <v>31</v>
      </c>
      <c r="R2643" s="6" t="s">
        <v>53</v>
      </c>
      <c r="S2643" s="8" t="n">
        <v>80.25</v>
      </c>
      <c r="T2643" s="8" t="n">
        <v>846</v>
      </c>
      <c r="U2643" s="6" t="s">
        <v>31</v>
      </c>
      <c r="V2643" s="8" t="n">
        <f aca="false">IF(X2643="0-1 Year", ROUND(S2643/0.474, 2), IF(X2643="1-2 Years", ROUND(S2643/0.287, 2), ROUND(S2643/0.14, 2)))</f>
        <v>169.3</v>
      </c>
      <c r="W2643" s="6" t="str">
        <f aca="false">IF(V2643&gt;4000, "High", IF(V2643&gt;2000, "Medium", "Low"))</f>
        <v>Low</v>
      </c>
      <c r="X2643" s="9" t="s">
        <v>35</v>
      </c>
      <c r="Y2643" s="10" t="n">
        <f aca="false">IF(U2643="Yes", 1, 0)</f>
        <v>1</v>
      </c>
      <c r="Z2643" s="10" t="n">
        <v>1</v>
      </c>
      <c r="AA2643" s="11" t="n">
        <f aca="false">MAX(0, ($S2643 * 0.35) - ($F2643 * 0.3))</f>
        <v>25.0875</v>
      </c>
      <c r="AB2643" s="12" t="str">
        <f aca="false">IF(AA2643&gt;20,"High",IF(AA2643&gt;10,"Medium","Low"))</f>
        <v>High</v>
      </c>
    </row>
    <row r="2644" customFormat="false" ht="18.65" hidden="false" customHeight="false" outlineLevel="0" collapsed="false">
      <c r="A2644" s="5" t="s">
        <v>2688</v>
      </c>
      <c r="B2644" s="6" t="s">
        <v>29</v>
      </c>
      <c r="C2644" s="6" t="s">
        <v>30</v>
      </c>
      <c r="D2644" s="6" t="s">
        <v>30</v>
      </c>
      <c r="E2644" s="6" t="s">
        <v>31</v>
      </c>
      <c r="F2644" s="7" t="n">
        <v>17</v>
      </c>
      <c r="G2644" s="6" t="s">
        <v>31</v>
      </c>
      <c r="H2644" s="6" t="s">
        <v>30</v>
      </c>
      <c r="I2644" s="6" t="s">
        <v>203</v>
      </c>
      <c r="J2644" s="6" t="s">
        <v>31</v>
      </c>
      <c r="K2644" s="6" t="s">
        <v>30</v>
      </c>
      <c r="L2644" s="6" t="s">
        <v>30</v>
      </c>
      <c r="M2644" s="6" t="s">
        <v>30</v>
      </c>
      <c r="N2644" s="6" t="s">
        <v>30</v>
      </c>
      <c r="O2644" s="6" t="s">
        <v>30</v>
      </c>
      <c r="P2644" s="6" t="s">
        <v>38</v>
      </c>
      <c r="Q2644" s="6" t="s">
        <v>31</v>
      </c>
      <c r="R2644" s="6" t="s">
        <v>34</v>
      </c>
      <c r="S2644" s="8" t="n">
        <v>50.3</v>
      </c>
      <c r="T2644" s="8" t="n">
        <v>846.8</v>
      </c>
      <c r="U2644" s="6" t="s">
        <v>30</v>
      </c>
      <c r="V2644" s="8" t="n">
        <f aca="false">IF(X2644="0-1 Year", ROUND(S2644/0.474, 2), IF(X2644="1-2 Years", ROUND(S2644/0.287, 2), ROUND(S2644/0.14, 2)))</f>
        <v>175.26</v>
      </c>
      <c r="W2644" s="6" t="str">
        <f aca="false">IF(V2644&gt;4000, "High", IF(V2644&gt;2000, "Medium", "Low"))</f>
        <v>Low</v>
      </c>
      <c r="X2644" s="9" t="s">
        <v>1275</v>
      </c>
      <c r="Y2644" s="10" t="n">
        <f aca="false">IF(U2644="Yes", 1, 0)</f>
        <v>0</v>
      </c>
      <c r="Z2644" s="10" t="n">
        <v>1</v>
      </c>
      <c r="AA2644" s="11" t="n">
        <f aca="false">MAX(0, ($S2644 * 0.35) - ($F2644 * 0.3))</f>
        <v>12.505</v>
      </c>
      <c r="AB2644" s="12" t="str">
        <f aca="false">IF(AA2644&gt;20,"High",IF(AA2644&gt;10,"Medium","Low"))</f>
        <v>Medium</v>
      </c>
    </row>
    <row r="2645" customFormat="false" ht="18.65" hidden="false" customHeight="false" outlineLevel="0" collapsed="false">
      <c r="A2645" s="5" t="s">
        <v>2689</v>
      </c>
      <c r="B2645" s="6" t="s">
        <v>29</v>
      </c>
      <c r="C2645" s="6" t="s">
        <v>31</v>
      </c>
      <c r="D2645" s="6" t="s">
        <v>31</v>
      </c>
      <c r="E2645" s="6" t="s">
        <v>30</v>
      </c>
      <c r="F2645" s="7" t="n">
        <v>44</v>
      </c>
      <c r="G2645" s="6" t="s">
        <v>31</v>
      </c>
      <c r="H2645" s="6" t="s">
        <v>30</v>
      </c>
      <c r="I2645" s="6" t="s">
        <v>30</v>
      </c>
      <c r="J2645" s="6" t="s">
        <v>32</v>
      </c>
      <c r="K2645" s="6" t="s">
        <v>32</v>
      </c>
      <c r="L2645" s="6" t="s">
        <v>32</v>
      </c>
      <c r="M2645" s="6" t="s">
        <v>32</v>
      </c>
      <c r="N2645" s="6" t="s">
        <v>32</v>
      </c>
      <c r="O2645" s="6" t="s">
        <v>32</v>
      </c>
      <c r="P2645" s="6" t="s">
        <v>166</v>
      </c>
      <c r="Q2645" s="6" t="s">
        <v>31</v>
      </c>
      <c r="R2645" s="6" t="s">
        <v>58</v>
      </c>
      <c r="S2645" s="8" t="n">
        <v>19.35</v>
      </c>
      <c r="T2645" s="8" t="n">
        <v>847.25</v>
      </c>
      <c r="U2645" s="6" t="s">
        <v>30</v>
      </c>
      <c r="V2645" s="8" t="n">
        <f aca="false">IF(X2645="0-1 Year", ROUND(S2645/0.474, 2), IF(X2645="1-2 Years", ROUND(S2645/0.287, 2), ROUND(S2645/0.14, 2)))</f>
        <v>138.21</v>
      </c>
      <c r="W2645" s="6" t="str">
        <f aca="false">IF(V2645&gt;4000, "High", IF(V2645&gt;2000, "Medium", "Low"))</f>
        <v>Low</v>
      </c>
      <c r="X2645" s="9" t="s">
        <v>1765</v>
      </c>
      <c r="Y2645" s="10" t="n">
        <f aca="false">IF(U2645="Yes", 1, 0)</f>
        <v>0</v>
      </c>
      <c r="Z2645" s="10" t="n">
        <v>1</v>
      </c>
      <c r="AA2645" s="11" t="n">
        <f aca="false">MAX(0, ($S2645 * 0.35) - ($F2645 * 0.3))</f>
        <v>0</v>
      </c>
      <c r="AB2645" s="12" t="str">
        <f aca="false">IF(AA2645&gt;20,"High",IF(AA2645&gt;10,"Medium","Low"))</f>
        <v>Low</v>
      </c>
    </row>
    <row r="2646" customFormat="false" ht="18.65" hidden="false" customHeight="false" outlineLevel="0" collapsed="false">
      <c r="A2646" s="5" t="s">
        <v>2690</v>
      </c>
      <c r="B2646" s="6" t="s">
        <v>37</v>
      </c>
      <c r="C2646" s="6" t="s">
        <v>30</v>
      </c>
      <c r="D2646" s="6" t="s">
        <v>30</v>
      </c>
      <c r="E2646" s="6" t="s">
        <v>30</v>
      </c>
      <c r="F2646" s="7" t="n">
        <v>8</v>
      </c>
      <c r="G2646" s="6" t="s">
        <v>31</v>
      </c>
      <c r="H2646" s="6" t="s">
        <v>31</v>
      </c>
      <c r="I2646" s="6" t="s">
        <v>517</v>
      </c>
      <c r="J2646" s="6" t="s">
        <v>31</v>
      </c>
      <c r="K2646" s="6" t="s">
        <v>30</v>
      </c>
      <c r="L2646" s="6" t="s">
        <v>30</v>
      </c>
      <c r="M2646" s="6" t="s">
        <v>31</v>
      </c>
      <c r="N2646" s="6" t="s">
        <v>31</v>
      </c>
      <c r="O2646" s="6" t="s">
        <v>31</v>
      </c>
      <c r="P2646" s="6" t="s">
        <v>38</v>
      </c>
      <c r="Q2646" s="6" t="s">
        <v>31</v>
      </c>
      <c r="R2646" s="6" t="s">
        <v>53</v>
      </c>
      <c r="S2646" s="8" t="n">
        <v>103.35</v>
      </c>
      <c r="T2646" s="8" t="n">
        <v>847.3</v>
      </c>
      <c r="U2646" s="6" t="s">
        <v>31</v>
      </c>
      <c r="V2646" s="8" t="n">
        <f aca="false">IF(X2646="0-1 Year", ROUND(S2646/0.474, 2), IF(X2646="1-2 Years", ROUND(S2646/0.287, 2), ROUND(S2646/0.14, 2)))</f>
        <v>218.04</v>
      </c>
      <c r="W2646" s="6" t="str">
        <f aca="false">IF(V2646&gt;4000, "High", IF(V2646&gt;2000, "Medium", "Low"))</f>
        <v>Low</v>
      </c>
      <c r="X2646" s="9" t="s">
        <v>35</v>
      </c>
      <c r="Y2646" s="10" t="n">
        <f aca="false">IF(U2646="Yes", 1, 0)</f>
        <v>1</v>
      </c>
      <c r="Z2646" s="10" t="n">
        <v>1</v>
      </c>
      <c r="AA2646" s="11" t="n">
        <f aca="false">MAX(0, ($S2646 * 0.35) - ($F2646 * 0.3))</f>
        <v>33.7725</v>
      </c>
      <c r="AB2646" s="12" t="str">
        <f aca="false">IF(AA2646&gt;20,"High",IF(AA2646&gt;10,"Medium","Low"))</f>
        <v>High</v>
      </c>
    </row>
    <row r="2647" customFormat="false" ht="18.65" hidden="false" customHeight="false" outlineLevel="0" collapsed="false">
      <c r="A2647" s="5" t="s">
        <v>2691</v>
      </c>
      <c r="B2647" s="6" t="s">
        <v>29</v>
      </c>
      <c r="C2647" s="6" t="s">
        <v>31</v>
      </c>
      <c r="D2647" s="6" t="s">
        <v>30</v>
      </c>
      <c r="E2647" s="6" t="s">
        <v>30</v>
      </c>
      <c r="F2647" s="7" t="n">
        <v>33</v>
      </c>
      <c r="G2647" s="6" t="s">
        <v>31</v>
      </c>
      <c r="H2647" s="6" t="s">
        <v>31</v>
      </c>
      <c r="I2647" s="6" t="s">
        <v>30</v>
      </c>
      <c r="J2647" s="6" t="s">
        <v>32</v>
      </c>
      <c r="K2647" s="6" t="s">
        <v>32</v>
      </c>
      <c r="L2647" s="6" t="s">
        <v>32</v>
      </c>
      <c r="M2647" s="6" t="s">
        <v>32</v>
      </c>
      <c r="N2647" s="6" t="s">
        <v>32</v>
      </c>
      <c r="O2647" s="6" t="s">
        <v>32</v>
      </c>
      <c r="P2647" s="6" t="s">
        <v>33</v>
      </c>
      <c r="Q2647" s="6" t="s">
        <v>31</v>
      </c>
      <c r="R2647" s="6" t="s">
        <v>53</v>
      </c>
      <c r="S2647" s="8" t="n">
        <v>24.9</v>
      </c>
      <c r="T2647" s="8" t="n">
        <v>847.8</v>
      </c>
      <c r="U2647" s="6" t="s">
        <v>30</v>
      </c>
      <c r="V2647" s="8" t="n">
        <f aca="false">IF(X2647="0-1 Year", ROUND(S2647/0.474, 2), IF(X2647="1-2 Years", ROUND(S2647/0.287, 2), ROUND(S2647/0.14, 2)))</f>
        <v>177.86</v>
      </c>
      <c r="W2647" s="6" t="str">
        <f aca="false">IF(V2647&gt;4000, "High", IF(V2647&gt;2000, "Medium", "Low"))</f>
        <v>Low</v>
      </c>
      <c r="X2647" s="9" t="s">
        <v>1765</v>
      </c>
      <c r="Y2647" s="10" t="n">
        <f aca="false">IF(U2647="Yes", 1, 0)</f>
        <v>0</v>
      </c>
      <c r="Z2647" s="10" t="n">
        <v>1</v>
      </c>
      <c r="AA2647" s="11" t="n">
        <f aca="false">MAX(0, ($S2647 * 0.35) - ($F2647 * 0.3))</f>
        <v>0</v>
      </c>
      <c r="AB2647" s="12" t="str">
        <f aca="false">IF(AA2647&gt;20,"High",IF(AA2647&gt;10,"Medium","Low"))</f>
        <v>Low</v>
      </c>
    </row>
    <row r="2648" customFormat="false" ht="18.65" hidden="false" customHeight="false" outlineLevel="0" collapsed="false">
      <c r="A2648" s="5" t="s">
        <v>2692</v>
      </c>
      <c r="B2648" s="6" t="s">
        <v>29</v>
      </c>
      <c r="C2648" s="6" t="s">
        <v>31</v>
      </c>
      <c r="D2648" s="6" t="s">
        <v>31</v>
      </c>
      <c r="E2648" s="6" t="s">
        <v>30</v>
      </c>
      <c r="F2648" s="7" t="n">
        <v>13</v>
      </c>
      <c r="G2648" s="6" t="s">
        <v>31</v>
      </c>
      <c r="H2648" s="6" t="s">
        <v>30</v>
      </c>
      <c r="I2648" s="6" t="s">
        <v>517</v>
      </c>
      <c r="J2648" s="6" t="s">
        <v>30</v>
      </c>
      <c r="K2648" s="6" t="s">
        <v>30</v>
      </c>
      <c r="L2648" s="6" t="s">
        <v>30</v>
      </c>
      <c r="M2648" s="6" t="s">
        <v>30</v>
      </c>
      <c r="N2648" s="6" t="s">
        <v>30</v>
      </c>
      <c r="O2648" s="6" t="s">
        <v>30</v>
      </c>
      <c r="P2648" s="6" t="s">
        <v>38</v>
      </c>
      <c r="Q2648" s="6" t="s">
        <v>30</v>
      </c>
      <c r="R2648" s="6" t="s">
        <v>53</v>
      </c>
      <c r="S2648" s="8" t="n">
        <v>70.45</v>
      </c>
      <c r="T2648" s="8" t="n">
        <v>849.1</v>
      </c>
      <c r="U2648" s="6" t="s">
        <v>30</v>
      </c>
      <c r="V2648" s="8" t="n">
        <f aca="false">IF(X2648="0-1 Year", ROUND(S2648/0.474, 2), IF(X2648="1-2 Years", ROUND(S2648/0.287, 2), ROUND(S2648/0.14, 2)))</f>
        <v>245.47</v>
      </c>
      <c r="W2648" s="6" t="str">
        <f aca="false">IF(V2648&gt;4000, "High", IF(V2648&gt;2000, "Medium", "Low"))</f>
        <v>Low</v>
      </c>
      <c r="X2648" s="9" t="s">
        <v>1275</v>
      </c>
      <c r="Y2648" s="10" t="n">
        <f aca="false">IF(U2648="Yes", 1, 0)</f>
        <v>0</v>
      </c>
      <c r="Z2648" s="10" t="n">
        <v>1</v>
      </c>
      <c r="AA2648" s="11" t="n">
        <f aca="false">MAX(0, ($S2648 * 0.35) - ($F2648 * 0.3))</f>
        <v>20.7575</v>
      </c>
      <c r="AB2648" s="12" t="str">
        <f aca="false">IF(AA2648&gt;20,"High",IF(AA2648&gt;10,"Medium","Low"))</f>
        <v>High</v>
      </c>
    </row>
    <row r="2649" customFormat="false" ht="18.65" hidden="false" customHeight="false" outlineLevel="0" collapsed="false">
      <c r="A2649" s="5" t="s">
        <v>2693</v>
      </c>
      <c r="B2649" s="6" t="s">
        <v>29</v>
      </c>
      <c r="C2649" s="6" t="s">
        <v>30</v>
      </c>
      <c r="D2649" s="6" t="s">
        <v>30</v>
      </c>
      <c r="E2649" s="6" t="s">
        <v>30</v>
      </c>
      <c r="F2649" s="7" t="n">
        <v>42</v>
      </c>
      <c r="G2649" s="6" t="s">
        <v>31</v>
      </c>
      <c r="H2649" s="6" t="s">
        <v>30</v>
      </c>
      <c r="I2649" s="6" t="s">
        <v>30</v>
      </c>
      <c r="J2649" s="6" t="s">
        <v>32</v>
      </c>
      <c r="K2649" s="6" t="s">
        <v>32</v>
      </c>
      <c r="L2649" s="6" t="s">
        <v>32</v>
      </c>
      <c r="M2649" s="6" t="s">
        <v>32</v>
      </c>
      <c r="N2649" s="6" t="s">
        <v>32</v>
      </c>
      <c r="O2649" s="6" t="s">
        <v>32</v>
      </c>
      <c r="P2649" s="6" t="s">
        <v>33</v>
      </c>
      <c r="Q2649" s="6" t="s">
        <v>30</v>
      </c>
      <c r="R2649" s="6" t="s">
        <v>53</v>
      </c>
      <c r="S2649" s="8" t="n">
        <v>19.8</v>
      </c>
      <c r="T2649" s="8" t="n">
        <v>849.9</v>
      </c>
      <c r="U2649" s="6" t="s">
        <v>30</v>
      </c>
      <c r="V2649" s="8" t="n">
        <f aca="false">IF(X2649="0-1 Year", ROUND(S2649/0.474, 2), IF(X2649="1-2 Years", ROUND(S2649/0.287, 2), ROUND(S2649/0.14, 2)))</f>
        <v>141.43</v>
      </c>
      <c r="W2649" s="6" t="str">
        <f aca="false">IF(V2649&gt;4000, "High", IF(V2649&gt;2000, "Medium", "Low"))</f>
        <v>Low</v>
      </c>
      <c r="X2649" s="9" t="s">
        <v>1765</v>
      </c>
      <c r="Y2649" s="10" t="n">
        <f aca="false">IF(U2649="Yes", 1, 0)</f>
        <v>0</v>
      </c>
      <c r="Z2649" s="10" t="n">
        <v>1</v>
      </c>
      <c r="AA2649" s="11" t="n">
        <f aca="false">MAX(0, ($S2649 * 0.35) - ($F2649 * 0.3))</f>
        <v>0</v>
      </c>
      <c r="AB2649" s="12" t="str">
        <f aca="false">IF(AA2649&gt;20,"High",IF(AA2649&gt;10,"Medium","Low"))</f>
        <v>Low</v>
      </c>
    </row>
    <row r="2650" customFormat="false" ht="18.65" hidden="false" customHeight="false" outlineLevel="0" collapsed="false">
      <c r="A2650" s="5" t="s">
        <v>2694</v>
      </c>
      <c r="B2650" s="6" t="s">
        <v>37</v>
      </c>
      <c r="C2650" s="6" t="s">
        <v>30</v>
      </c>
      <c r="D2650" s="6" t="s">
        <v>31</v>
      </c>
      <c r="E2650" s="6" t="s">
        <v>31</v>
      </c>
      <c r="F2650" s="7" t="n">
        <v>22</v>
      </c>
      <c r="G2650" s="6" t="s">
        <v>30</v>
      </c>
      <c r="H2650" s="6" t="s">
        <v>202</v>
      </c>
      <c r="I2650" s="6" t="s">
        <v>203</v>
      </c>
      <c r="J2650" s="6" t="s">
        <v>30</v>
      </c>
      <c r="K2650" s="6" t="s">
        <v>31</v>
      </c>
      <c r="L2650" s="6" t="s">
        <v>30</v>
      </c>
      <c r="M2650" s="6" t="s">
        <v>30</v>
      </c>
      <c r="N2650" s="6" t="s">
        <v>31</v>
      </c>
      <c r="O2650" s="6" t="s">
        <v>30</v>
      </c>
      <c r="P2650" s="6" t="s">
        <v>38</v>
      </c>
      <c r="Q2650" s="6" t="s">
        <v>30</v>
      </c>
      <c r="R2650" s="6" t="s">
        <v>39</v>
      </c>
      <c r="S2650" s="8" t="n">
        <v>39.2</v>
      </c>
      <c r="T2650" s="8" t="n">
        <v>849.9</v>
      </c>
      <c r="U2650" s="6" t="s">
        <v>30</v>
      </c>
      <c r="V2650" s="8" t="n">
        <f aca="false">IF(X2650="0-1 Year", ROUND(S2650/0.474, 2), IF(X2650="1-2 Years", ROUND(S2650/0.287, 2), ROUND(S2650/0.14, 2)))</f>
        <v>136.59</v>
      </c>
      <c r="W2650" s="6" t="str">
        <f aca="false">IF(V2650&gt;4000, "High", IF(V2650&gt;2000, "Medium", "Low"))</f>
        <v>Low</v>
      </c>
      <c r="X2650" s="9" t="s">
        <v>1275</v>
      </c>
      <c r="Y2650" s="10" t="n">
        <f aca="false">IF(U2650="Yes", 1, 0)</f>
        <v>0</v>
      </c>
      <c r="Z2650" s="10" t="n">
        <v>1</v>
      </c>
      <c r="AA2650" s="11" t="n">
        <f aca="false">MAX(0, ($S2650 * 0.35) - ($F2650 * 0.3))</f>
        <v>7.12</v>
      </c>
      <c r="AB2650" s="12" t="str">
        <f aca="false">IF(AA2650&gt;20,"High",IF(AA2650&gt;10,"Medium","Low"))</f>
        <v>Low</v>
      </c>
    </row>
    <row r="2651" customFormat="false" ht="18.65" hidden="false" customHeight="false" outlineLevel="0" collapsed="false">
      <c r="A2651" s="5" t="s">
        <v>2695</v>
      </c>
      <c r="B2651" s="6" t="s">
        <v>29</v>
      </c>
      <c r="C2651" s="6" t="s">
        <v>30</v>
      </c>
      <c r="D2651" s="6" t="s">
        <v>31</v>
      </c>
      <c r="E2651" s="6" t="s">
        <v>30</v>
      </c>
      <c r="F2651" s="7" t="n">
        <v>46</v>
      </c>
      <c r="G2651" s="6" t="s">
        <v>31</v>
      </c>
      <c r="H2651" s="6" t="s">
        <v>30</v>
      </c>
      <c r="I2651" s="6" t="s">
        <v>30</v>
      </c>
      <c r="J2651" s="6" t="s">
        <v>32</v>
      </c>
      <c r="K2651" s="6" t="s">
        <v>32</v>
      </c>
      <c r="L2651" s="6" t="s">
        <v>32</v>
      </c>
      <c r="M2651" s="6" t="s">
        <v>32</v>
      </c>
      <c r="N2651" s="6" t="s">
        <v>32</v>
      </c>
      <c r="O2651" s="6" t="s">
        <v>32</v>
      </c>
      <c r="P2651" s="6" t="s">
        <v>38</v>
      </c>
      <c r="Q2651" s="6" t="s">
        <v>30</v>
      </c>
      <c r="R2651" s="6" t="s">
        <v>39</v>
      </c>
      <c r="S2651" s="8" t="n">
        <v>19.6</v>
      </c>
      <c r="T2651" s="8" t="n">
        <v>851.2</v>
      </c>
      <c r="U2651" s="6" t="s">
        <v>30</v>
      </c>
      <c r="V2651" s="8" t="n">
        <f aca="false">IF(X2651="0-1 Year", ROUND(S2651/0.474, 2), IF(X2651="1-2 Years", ROUND(S2651/0.287, 2), ROUND(S2651/0.14, 2)))</f>
        <v>140</v>
      </c>
      <c r="W2651" s="6" t="str">
        <f aca="false">IF(V2651&gt;4000, "High", IF(V2651&gt;2000, "Medium", "Low"))</f>
        <v>Low</v>
      </c>
      <c r="X2651" s="9" t="s">
        <v>1765</v>
      </c>
      <c r="Y2651" s="10" t="n">
        <f aca="false">IF(U2651="Yes", 1, 0)</f>
        <v>0</v>
      </c>
      <c r="Z2651" s="10" t="n">
        <v>1</v>
      </c>
      <c r="AA2651" s="11" t="n">
        <f aca="false">MAX(0, ($S2651 * 0.35) - ($F2651 * 0.3))</f>
        <v>0</v>
      </c>
      <c r="AB2651" s="12" t="str">
        <f aca="false">IF(AA2651&gt;20,"High",IF(AA2651&gt;10,"Medium","Low"))</f>
        <v>Low</v>
      </c>
    </row>
    <row r="2652" customFormat="false" ht="18.65" hidden="false" customHeight="false" outlineLevel="0" collapsed="false">
      <c r="A2652" s="5" t="s">
        <v>2696</v>
      </c>
      <c r="B2652" s="6" t="s">
        <v>29</v>
      </c>
      <c r="C2652" s="6" t="s">
        <v>31</v>
      </c>
      <c r="D2652" s="6" t="s">
        <v>31</v>
      </c>
      <c r="E2652" s="6" t="s">
        <v>30</v>
      </c>
      <c r="F2652" s="7" t="n">
        <v>10</v>
      </c>
      <c r="G2652" s="6" t="s">
        <v>31</v>
      </c>
      <c r="H2652" s="6" t="s">
        <v>31</v>
      </c>
      <c r="I2652" s="6" t="s">
        <v>517</v>
      </c>
      <c r="J2652" s="6" t="s">
        <v>30</v>
      </c>
      <c r="K2652" s="6" t="s">
        <v>30</v>
      </c>
      <c r="L2652" s="6" t="s">
        <v>30</v>
      </c>
      <c r="M2652" s="6" t="s">
        <v>30</v>
      </c>
      <c r="N2652" s="6" t="s">
        <v>30</v>
      </c>
      <c r="O2652" s="6" t="s">
        <v>31</v>
      </c>
      <c r="P2652" s="6" t="s">
        <v>38</v>
      </c>
      <c r="Q2652" s="6" t="s">
        <v>30</v>
      </c>
      <c r="R2652" s="6" t="s">
        <v>39</v>
      </c>
      <c r="S2652" s="8" t="n">
        <v>85.55</v>
      </c>
      <c r="T2652" s="8" t="n">
        <v>851.75</v>
      </c>
      <c r="U2652" s="6" t="s">
        <v>31</v>
      </c>
      <c r="V2652" s="8" t="n">
        <f aca="false">IF(X2652="0-1 Year", ROUND(S2652/0.474, 2), IF(X2652="1-2 Years", ROUND(S2652/0.287, 2), ROUND(S2652/0.14, 2)))</f>
        <v>180.49</v>
      </c>
      <c r="W2652" s="6" t="str">
        <f aca="false">IF(V2652&gt;4000, "High", IF(V2652&gt;2000, "Medium", "Low"))</f>
        <v>Low</v>
      </c>
      <c r="X2652" s="9" t="s">
        <v>35</v>
      </c>
      <c r="Y2652" s="10" t="n">
        <f aca="false">IF(U2652="Yes", 1, 0)</f>
        <v>1</v>
      </c>
      <c r="Z2652" s="10" t="n">
        <v>1</v>
      </c>
      <c r="AA2652" s="11" t="n">
        <f aca="false">MAX(0, ($S2652 * 0.35) - ($F2652 * 0.3))</f>
        <v>26.9425</v>
      </c>
      <c r="AB2652" s="12" t="str">
        <f aca="false">IF(AA2652&gt;20,"High",IF(AA2652&gt;10,"Medium","Low"))</f>
        <v>High</v>
      </c>
    </row>
    <row r="2653" customFormat="false" ht="18.65" hidden="false" customHeight="false" outlineLevel="0" collapsed="false">
      <c r="A2653" s="5" t="s">
        <v>2697</v>
      </c>
      <c r="B2653" s="6" t="s">
        <v>29</v>
      </c>
      <c r="C2653" s="6" t="s">
        <v>30</v>
      </c>
      <c r="D2653" s="6" t="s">
        <v>30</v>
      </c>
      <c r="E2653" s="6" t="s">
        <v>31</v>
      </c>
      <c r="F2653" s="7" t="n">
        <v>11</v>
      </c>
      <c r="G2653" s="6" t="s">
        <v>31</v>
      </c>
      <c r="H2653" s="6" t="s">
        <v>31</v>
      </c>
      <c r="I2653" s="6" t="s">
        <v>517</v>
      </c>
      <c r="J2653" s="6" t="s">
        <v>30</v>
      </c>
      <c r="K2653" s="6" t="s">
        <v>30</v>
      </c>
      <c r="L2653" s="6" t="s">
        <v>31</v>
      </c>
      <c r="M2653" s="6" t="s">
        <v>30</v>
      </c>
      <c r="N2653" s="6" t="s">
        <v>30</v>
      </c>
      <c r="O2653" s="6" t="s">
        <v>30</v>
      </c>
      <c r="P2653" s="6" t="s">
        <v>38</v>
      </c>
      <c r="Q2653" s="6" t="s">
        <v>31</v>
      </c>
      <c r="R2653" s="6" t="s">
        <v>34</v>
      </c>
      <c r="S2653" s="8" t="n">
        <v>78</v>
      </c>
      <c r="T2653" s="8" t="n">
        <v>851.8</v>
      </c>
      <c r="U2653" s="6" t="s">
        <v>30</v>
      </c>
      <c r="V2653" s="8" t="n">
        <f aca="false">IF(X2653="0-1 Year", ROUND(S2653/0.474, 2), IF(X2653="1-2 Years", ROUND(S2653/0.287, 2), ROUND(S2653/0.14, 2)))</f>
        <v>164.56</v>
      </c>
      <c r="W2653" s="6" t="str">
        <f aca="false">IF(V2653&gt;4000, "High", IF(V2653&gt;2000, "Medium", "Low"))</f>
        <v>Low</v>
      </c>
      <c r="X2653" s="9" t="s">
        <v>35</v>
      </c>
      <c r="Y2653" s="10" t="n">
        <f aca="false">IF(U2653="Yes", 1, 0)</f>
        <v>0</v>
      </c>
      <c r="Z2653" s="10" t="n">
        <v>1</v>
      </c>
      <c r="AA2653" s="11" t="n">
        <f aca="false">MAX(0, ($S2653 * 0.35) - ($F2653 * 0.3))</f>
        <v>24</v>
      </c>
      <c r="AB2653" s="12" t="str">
        <f aca="false">IF(AA2653&gt;20,"High",IF(AA2653&gt;10,"Medium","Low"))</f>
        <v>High</v>
      </c>
    </row>
    <row r="2654" customFormat="false" ht="18.65" hidden="false" customHeight="false" outlineLevel="0" collapsed="false">
      <c r="A2654" s="5" t="s">
        <v>2698</v>
      </c>
      <c r="B2654" s="6" t="s">
        <v>29</v>
      </c>
      <c r="C2654" s="6" t="s">
        <v>30</v>
      </c>
      <c r="D2654" s="6" t="s">
        <v>30</v>
      </c>
      <c r="E2654" s="6" t="s">
        <v>30</v>
      </c>
      <c r="F2654" s="7" t="n">
        <v>34</v>
      </c>
      <c r="G2654" s="6" t="s">
        <v>30</v>
      </c>
      <c r="H2654" s="6" t="s">
        <v>202</v>
      </c>
      <c r="I2654" s="6" t="s">
        <v>203</v>
      </c>
      <c r="J2654" s="6" t="s">
        <v>30</v>
      </c>
      <c r="K2654" s="6" t="s">
        <v>30</v>
      </c>
      <c r="L2654" s="6" t="s">
        <v>30</v>
      </c>
      <c r="M2654" s="6" t="s">
        <v>30</v>
      </c>
      <c r="N2654" s="6" t="s">
        <v>30</v>
      </c>
      <c r="O2654" s="6" t="s">
        <v>30</v>
      </c>
      <c r="P2654" s="6" t="s">
        <v>38</v>
      </c>
      <c r="Q2654" s="6" t="s">
        <v>31</v>
      </c>
      <c r="R2654" s="6" t="s">
        <v>53</v>
      </c>
      <c r="S2654" s="8" t="n">
        <v>25.05</v>
      </c>
      <c r="T2654" s="8" t="n">
        <v>852.7</v>
      </c>
      <c r="U2654" s="6" t="s">
        <v>30</v>
      </c>
      <c r="V2654" s="8" t="n">
        <f aca="false">IF(X2654="0-1 Year", ROUND(S2654/0.474, 2), IF(X2654="1-2 Years", ROUND(S2654/0.287, 2), ROUND(S2654/0.14, 2)))</f>
        <v>178.93</v>
      </c>
      <c r="W2654" s="6" t="str">
        <f aca="false">IF(V2654&gt;4000, "High", IF(V2654&gt;2000, "Medium", "Low"))</f>
        <v>Low</v>
      </c>
      <c r="X2654" s="9" t="s">
        <v>1765</v>
      </c>
      <c r="Y2654" s="10" t="n">
        <f aca="false">IF(U2654="Yes", 1, 0)</f>
        <v>0</v>
      </c>
      <c r="Z2654" s="10" t="n">
        <v>1</v>
      </c>
      <c r="AA2654" s="11" t="n">
        <f aca="false">MAX(0, ($S2654 * 0.35) - ($F2654 * 0.3))</f>
        <v>0</v>
      </c>
      <c r="AB2654" s="12" t="str">
        <f aca="false">IF(AA2654&gt;20,"High",IF(AA2654&gt;10,"Medium","Low"))</f>
        <v>Low</v>
      </c>
    </row>
    <row r="2655" customFormat="false" ht="18.65" hidden="false" customHeight="false" outlineLevel="0" collapsed="false">
      <c r="A2655" s="5" t="s">
        <v>2699</v>
      </c>
      <c r="B2655" s="6" t="s">
        <v>37</v>
      </c>
      <c r="C2655" s="6" t="s">
        <v>30</v>
      </c>
      <c r="D2655" s="6" t="s">
        <v>31</v>
      </c>
      <c r="E2655" s="6" t="s">
        <v>30</v>
      </c>
      <c r="F2655" s="7" t="n">
        <v>25</v>
      </c>
      <c r="G2655" s="6" t="s">
        <v>30</v>
      </c>
      <c r="H2655" s="6" t="s">
        <v>202</v>
      </c>
      <c r="I2655" s="6" t="s">
        <v>203</v>
      </c>
      <c r="J2655" s="6" t="s">
        <v>30</v>
      </c>
      <c r="K2655" s="6" t="s">
        <v>30</v>
      </c>
      <c r="L2655" s="6" t="s">
        <v>30</v>
      </c>
      <c r="M2655" s="6" t="s">
        <v>30</v>
      </c>
      <c r="N2655" s="6" t="s">
        <v>31</v>
      </c>
      <c r="O2655" s="6" t="s">
        <v>30</v>
      </c>
      <c r="P2655" s="6" t="s">
        <v>38</v>
      </c>
      <c r="Q2655" s="6" t="s">
        <v>31</v>
      </c>
      <c r="R2655" s="6" t="s">
        <v>53</v>
      </c>
      <c r="S2655" s="8" t="n">
        <v>34</v>
      </c>
      <c r="T2655" s="8" t="n">
        <v>853</v>
      </c>
      <c r="U2655" s="6" t="s">
        <v>31</v>
      </c>
      <c r="V2655" s="8" t="n">
        <f aca="false">IF(X2655="0-1 Year", ROUND(S2655/0.474, 2), IF(X2655="1-2 Years", ROUND(S2655/0.287, 2), ROUND(S2655/0.14, 2)))</f>
        <v>242.86</v>
      </c>
      <c r="W2655" s="6" t="str">
        <f aca="false">IF(V2655&gt;4000, "High", IF(V2655&gt;2000, "Medium", "Low"))</f>
        <v>Low</v>
      </c>
      <c r="X2655" s="9" t="s">
        <v>1765</v>
      </c>
      <c r="Y2655" s="10" t="n">
        <f aca="false">IF(U2655="Yes", 1, 0)</f>
        <v>1</v>
      </c>
      <c r="Z2655" s="10" t="n">
        <v>1</v>
      </c>
      <c r="AA2655" s="11" t="n">
        <f aca="false">MAX(0, ($S2655 * 0.35) - ($F2655 * 0.3))</f>
        <v>4.4</v>
      </c>
      <c r="AB2655" s="12" t="str">
        <f aca="false">IF(AA2655&gt;20,"High",IF(AA2655&gt;10,"Medium","Low"))</f>
        <v>Low</v>
      </c>
    </row>
    <row r="2656" customFormat="false" ht="18.65" hidden="false" customHeight="false" outlineLevel="0" collapsed="false">
      <c r="A2656" s="5" t="s">
        <v>2700</v>
      </c>
      <c r="B2656" s="6" t="s">
        <v>37</v>
      </c>
      <c r="C2656" s="6" t="s">
        <v>30</v>
      </c>
      <c r="D2656" s="6" t="s">
        <v>31</v>
      </c>
      <c r="E2656" s="6" t="s">
        <v>30</v>
      </c>
      <c r="F2656" s="7" t="n">
        <v>9</v>
      </c>
      <c r="G2656" s="6" t="s">
        <v>31</v>
      </c>
      <c r="H2656" s="6" t="s">
        <v>30</v>
      </c>
      <c r="I2656" s="6" t="s">
        <v>517</v>
      </c>
      <c r="J2656" s="6" t="s">
        <v>30</v>
      </c>
      <c r="K2656" s="6" t="s">
        <v>30</v>
      </c>
      <c r="L2656" s="6" t="s">
        <v>30</v>
      </c>
      <c r="M2656" s="6" t="s">
        <v>30</v>
      </c>
      <c r="N2656" s="6" t="s">
        <v>31</v>
      </c>
      <c r="O2656" s="6" t="s">
        <v>31</v>
      </c>
      <c r="P2656" s="6" t="s">
        <v>38</v>
      </c>
      <c r="Q2656" s="6" t="s">
        <v>30</v>
      </c>
      <c r="R2656" s="6" t="s">
        <v>39</v>
      </c>
      <c r="S2656" s="8" t="n">
        <v>89.45</v>
      </c>
      <c r="T2656" s="8" t="n">
        <v>853.1</v>
      </c>
      <c r="U2656" s="6" t="s">
        <v>31</v>
      </c>
      <c r="V2656" s="8" t="n">
        <f aca="false">IF(X2656="0-1 Year", ROUND(S2656/0.474, 2), IF(X2656="1-2 Years", ROUND(S2656/0.287, 2), ROUND(S2656/0.14, 2)))</f>
        <v>188.71</v>
      </c>
      <c r="W2656" s="6" t="str">
        <f aca="false">IF(V2656&gt;4000, "High", IF(V2656&gt;2000, "Medium", "Low"))</f>
        <v>Low</v>
      </c>
      <c r="X2656" s="9" t="s">
        <v>35</v>
      </c>
      <c r="Y2656" s="10" t="n">
        <f aca="false">IF(U2656="Yes", 1, 0)</f>
        <v>1</v>
      </c>
      <c r="Z2656" s="10" t="n">
        <v>1</v>
      </c>
      <c r="AA2656" s="11" t="n">
        <f aca="false">MAX(0, ($S2656 * 0.35) - ($F2656 * 0.3))</f>
        <v>28.6075</v>
      </c>
      <c r="AB2656" s="12" t="str">
        <f aca="false">IF(AA2656&gt;20,"High",IF(AA2656&gt;10,"Medium","Low"))</f>
        <v>High</v>
      </c>
    </row>
    <row r="2657" customFormat="false" ht="18.65" hidden="false" customHeight="false" outlineLevel="0" collapsed="false">
      <c r="A2657" s="5" t="s">
        <v>2701</v>
      </c>
      <c r="B2657" s="6" t="s">
        <v>37</v>
      </c>
      <c r="C2657" s="6" t="s">
        <v>30</v>
      </c>
      <c r="D2657" s="6" t="s">
        <v>30</v>
      </c>
      <c r="E2657" s="6" t="s">
        <v>30</v>
      </c>
      <c r="F2657" s="7" t="n">
        <v>12</v>
      </c>
      <c r="G2657" s="6" t="s">
        <v>31</v>
      </c>
      <c r="H2657" s="6" t="s">
        <v>31</v>
      </c>
      <c r="I2657" s="6" t="s">
        <v>203</v>
      </c>
      <c r="J2657" s="6" t="s">
        <v>30</v>
      </c>
      <c r="K2657" s="6" t="s">
        <v>30</v>
      </c>
      <c r="L2657" s="6" t="s">
        <v>30</v>
      </c>
      <c r="M2657" s="6" t="s">
        <v>31</v>
      </c>
      <c r="N2657" s="6" t="s">
        <v>31</v>
      </c>
      <c r="O2657" s="6" t="s">
        <v>31</v>
      </c>
      <c r="P2657" s="6" t="s">
        <v>33</v>
      </c>
      <c r="Q2657" s="6" t="s">
        <v>31</v>
      </c>
      <c r="R2657" s="6" t="s">
        <v>34</v>
      </c>
      <c r="S2657" s="8" t="n">
        <v>75.85</v>
      </c>
      <c r="T2657" s="8" t="n">
        <v>854.45</v>
      </c>
      <c r="U2657" s="6" t="s">
        <v>30</v>
      </c>
      <c r="V2657" s="8" t="n">
        <f aca="false">IF(X2657="0-1 Year", ROUND(S2657/0.474, 2), IF(X2657="1-2 Years", ROUND(S2657/0.287, 2), ROUND(S2657/0.14, 2)))</f>
        <v>160.02</v>
      </c>
      <c r="W2657" s="6" t="str">
        <f aca="false">IF(V2657&gt;4000, "High", IF(V2657&gt;2000, "Medium", "Low"))</f>
        <v>Low</v>
      </c>
      <c r="X2657" s="9" t="s">
        <v>35</v>
      </c>
      <c r="Y2657" s="10" t="n">
        <f aca="false">IF(U2657="Yes", 1, 0)</f>
        <v>0</v>
      </c>
      <c r="Z2657" s="10" t="n">
        <v>1</v>
      </c>
      <c r="AA2657" s="11" t="n">
        <f aca="false">MAX(0, ($S2657 * 0.35) - ($F2657 * 0.3))</f>
        <v>22.9475</v>
      </c>
      <c r="AB2657" s="12" t="str">
        <f aca="false">IF(AA2657&gt;20,"High",IF(AA2657&gt;10,"Medium","Low"))</f>
        <v>High</v>
      </c>
    </row>
    <row r="2658" customFormat="false" ht="18.65" hidden="false" customHeight="false" outlineLevel="0" collapsed="false">
      <c r="A2658" s="5" t="s">
        <v>2702</v>
      </c>
      <c r="B2658" s="6" t="s">
        <v>37</v>
      </c>
      <c r="C2658" s="6" t="s">
        <v>30</v>
      </c>
      <c r="D2658" s="6" t="s">
        <v>31</v>
      </c>
      <c r="E2658" s="6" t="s">
        <v>31</v>
      </c>
      <c r="F2658" s="7" t="n">
        <v>39</v>
      </c>
      <c r="G2658" s="6" t="s">
        <v>31</v>
      </c>
      <c r="H2658" s="6" t="s">
        <v>30</v>
      </c>
      <c r="I2658" s="6" t="s">
        <v>30</v>
      </c>
      <c r="J2658" s="6" t="s">
        <v>32</v>
      </c>
      <c r="K2658" s="6" t="s">
        <v>32</v>
      </c>
      <c r="L2658" s="6" t="s">
        <v>32</v>
      </c>
      <c r="M2658" s="6" t="s">
        <v>32</v>
      </c>
      <c r="N2658" s="6" t="s">
        <v>32</v>
      </c>
      <c r="O2658" s="6" t="s">
        <v>32</v>
      </c>
      <c r="P2658" s="6" t="s">
        <v>166</v>
      </c>
      <c r="Q2658" s="6" t="s">
        <v>31</v>
      </c>
      <c r="R2658" s="6" t="s">
        <v>53</v>
      </c>
      <c r="S2658" s="8" t="n">
        <v>19.85</v>
      </c>
      <c r="T2658" s="8" t="n">
        <v>854.8</v>
      </c>
      <c r="U2658" s="6" t="s">
        <v>30</v>
      </c>
      <c r="V2658" s="8" t="n">
        <f aca="false">IF(X2658="0-1 Year", ROUND(S2658/0.474, 2), IF(X2658="1-2 Years", ROUND(S2658/0.287, 2), ROUND(S2658/0.14, 2)))</f>
        <v>141.79</v>
      </c>
      <c r="W2658" s="6" t="str">
        <f aca="false">IF(V2658&gt;4000, "High", IF(V2658&gt;2000, "Medium", "Low"))</f>
        <v>Low</v>
      </c>
      <c r="X2658" s="9" t="s">
        <v>1765</v>
      </c>
      <c r="Y2658" s="10" t="n">
        <f aca="false">IF(U2658="Yes", 1, 0)</f>
        <v>0</v>
      </c>
      <c r="Z2658" s="10" t="n">
        <v>1</v>
      </c>
      <c r="AA2658" s="11" t="n">
        <f aca="false">MAX(0, ($S2658 * 0.35) - ($F2658 * 0.3))</f>
        <v>0</v>
      </c>
      <c r="AB2658" s="12" t="str">
        <f aca="false">IF(AA2658&gt;20,"High",IF(AA2658&gt;10,"Medium","Low"))</f>
        <v>Low</v>
      </c>
    </row>
    <row r="2659" customFormat="false" ht="18.65" hidden="false" customHeight="false" outlineLevel="0" collapsed="false">
      <c r="A2659" s="5" t="s">
        <v>2703</v>
      </c>
      <c r="B2659" s="6" t="s">
        <v>29</v>
      </c>
      <c r="C2659" s="6" t="s">
        <v>30</v>
      </c>
      <c r="D2659" s="6" t="s">
        <v>31</v>
      </c>
      <c r="E2659" s="6" t="s">
        <v>31</v>
      </c>
      <c r="F2659" s="7" t="n">
        <v>42</v>
      </c>
      <c r="G2659" s="6" t="s">
        <v>31</v>
      </c>
      <c r="H2659" s="6" t="s">
        <v>30</v>
      </c>
      <c r="I2659" s="6" t="s">
        <v>30</v>
      </c>
      <c r="J2659" s="6" t="s">
        <v>32</v>
      </c>
      <c r="K2659" s="6" t="s">
        <v>32</v>
      </c>
      <c r="L2659" s="6" t="s">
        <v>32</v>
      </c>
      <c r="M2659" s="6" t="s">
        <v>32</v>
      </c>
      <c r="N2659" s="6" t="s">
        <v>32</v>
      </c>
      <c r="O2659" s="6" t="s">
        <v>32</v>
      </c>
      <c r="P2659" s="6" t="s">
        <v>33</v>
      </c>
      <c r="Q2659" s="6" t="s">
        <v>30</v>
      </c>
      <c r="R2659" s="6" t="s">
        <v>34</v>
      </c>
      <c r="S2659" s="8" t="n">
        <v>20.25</v>
      </c>
      <c r="T2659" s="8" t="n">
        <v>854.9</v>
      </c>
      <c r="U2659" s="6" t="s">
        <v>30</v>
      </c>
      <c r="V2659" s="8" t="n">
        <f aca="false">IF(X2659="0-1 Year", ROUND(S2659/0.474, 2), IF(X2659="1-2 Years", ROUND(S2659/0.287, 2), ROUND(S2659/0.14, 2)))</f>
        <v>144.64</v>
      </c>
      <c r="W2659" s="6" t="str">
        <f aca="false">IF(V2659&gt;4000, "High", IF(V2659&gt;2000, "Medium", "Low"))</f>
        <v>Low</v>
      </c>
      <c r="X2659" s="9" t="s">
        <v>1765</v>
      </c>
      <c r="Y2659" s="10" t="n">
        <f aca="false">IF(U2659="Yes", 1, 0)</f>
        <v>0</v>
      </c>
      <c r="Z2659" s="10" t="n">
        <v>1</v>
      </c>
      <c r="AA2659" s="11" t="n">
        <f aca="false">MAX(0, ($S2659 * 0.35) - ($F2659 * 0.3))</f>
        <v>0</v>
      </c>
      <c r="AB2659" s="12" t="str">
        <f aca="false">IF(AA2659&gt;20,"High",IF(AA2659&gt;10,"Medium","Low"))</f>
        <v>Low</v>
      </c>
    </row>
    <row r="2660" customFormat="false" ht="18.65" hidden="false" customHeight="false" outlineLevel="0" collapsed="false">
      <c r="A2660" s="5" t="s">
        <v>2704</v>
      </c>
      <c r="B2660" s="6" t="s">
        <v>29</v>
      </c>
      <c r="C2660" s="6" t="s">
        <v>30</v>
      </c>
      <c r="D2660" s="6" t="s">
        <v>30</v>
      </c>
      <c r="E2660" s="6" t="s">
        <v>31</v>
      </c>
      <c r="F2660" s="7" t="n">
        <v>40</v>
      </c>
      <c r="G2660" s="6" t="s">
        <v>31</v>
      </c>
      <c r="H2660" s="6" t="s">
        <v>30</v>
      </c>
      <c r="I2660" s="6" t="s">
        <v>30</v>
      </c>
      <c r="J2660" s="6" t="s">
        <v>32</v>
      </c>
      <c r="K2660" s="6" t="s">
        <v>32</v>
      </c>
      <c r="L2660" s="6" t="s">
        <v>32</v>
      </c>
      <c r="M2660" s="6" t="s">
        <v>32</v>
      </c>
      <c r="N2660" s="6" t="s">
        <v>32</v>
      </c>
      <c r="O2660" s="6" t="s">
        <v>32</v>
      </c>
      <c r="P2660" s="6" t="s">
        <v>33</v>
      </c>
      <c r="Q2660" s="6" t="s">
        <v>31</v>
      </c>
      <c r="R2660" s="6" t="s">
        <v>53</v>
      </c>
      <c r="S2660" s="8" t="n">
        <v>20.4</v>
      </c>
      <c r="T2660" s="8" t="n">
        <v>854.9</v>
      </c>
      <c r="U2660" s="6" t="s">
        <v>30</v>
      </c>
      <c r="V2660" s="8" t="n">
        <f aca="false">IF(X2660="0-1 Year", ROUND(S2660/0.474, 2), IF(X2660="1-2 Years", ROUND(S2660/0.287, 2), ROUND(S2660/0.14, 2)))</f>
        <v>145.71</v>
      </c>
      <c r="W2660" s="6" t="str">
        <f aca="false">IF(V2660&gt;4000, "High", IF(V2660&gt;2000, "Medium", "Low"))</f>
        <v>Low</v>
      </c>
      <c r="X2660" s="9" t="s">
        <v>1765</v>
      </c>
      <c r="Y2660" s="10" t="n">
        <f aca="false">IF(U2660="Yes", 1, 0)</f>
        <v>0</v>
      </c>
      <c r="Z2660" s="10" t="n">
        <v>1</v>
      </c>
      <c r="AA2660" s="11" t="n">
        <f aca="false">MAX(0, ($S2660 * 0.35) - ($F2660 * 0.3))</f>
        <v>0</v>
      </c>
      <c r="AB2660" s="12" t="str">
        <f aca="false">IF(AA2660&gt;20,"High",IF(AA2660&gt;10,"Medium","Low"))</f>
        <v>Low</v>
      </c>
    </row>
    <row r="2661" customFormat="false" ht="18.65" hidden="false" customHeight="false" outlineLevel="0" collapsed="false">
      <c r="A2661" s="5" t="s">
        <v>2705</v>
      </c>
      <c r="B2661" s="6" t="s">
        <v>29</v>
      </c>
      <c r="C2661" s="6" t="s">
        <v>30</v>
      </c>
      <c r="D2661" s="6" t="s">
        <v>31</v>
      </c>
      <c r="E2661" s="6" t="s">
        <v>30</v>
      </c>
      <c r="F2661" s="7" t="n">
        <v>48</v>
      </c>
      <c r="G2661" s="6" t="s">
        <v>31</v>
      </c>
      <c r="H2661" s="6" t="s">
        <v>30</v>
      </c>
      <c r="I2661" s="6" t="s">
        <v>30</v>
      </c>
      <c r="J2661" s="6" t="s">
        <v>32</v>
      </c>
      <c r="K2661" s="6" t="s">
        <v>32</v>
      </c>
      <c r="L2661" s="6" t="s">
        <v>32</v>
      </c>
      <c r="M2661" s="6" t="s">
        <v>32</v>
      </c>
      <c r="N2661" s="6" t="s">
        <v>32</v>
      </c>
      <c r="O2661" s="6" t="s">
        <v>32</v>
      </c>
      <c r="P2661" s="6" t="s">
        <v>166</v>
      </c>
      <c r="Q2661" s="6" t="s">
        <v>30</v>
      </c>
      <c r="R2661" s="6" t="s">
        <v>34</v>
      </c>
      <c r="S2661" s="8" t="n">
        <v>19.25</v>
      </c>
      <c r="T2661" s="8" t="n">
        <v>855.1</v>
      </c>
      <c r="U2661" s="6" t="s">
        <v>30</v>
      </c>
      <c r="V2661" s="8" t="n">
        <f aca="false">IF(X2661="0-1 Year", ROUND(S2661/0.474, 2), IF(X2661="1-2 Years", ROUND(S2661/0.287, 2), ROUND(S2661/0.14, 2)))</f>
        <v>137.5</v>
      </c>
      <c r="W2661" s="6" t="str">
        <f aca="false">IF(V2661&gt;4000, "High", IF(V2661&gt;2000, "Medium", "Low"))</f>
        <v>Low</v>
      </c>
      <c r="X2661" s="9" t="s">
        <v>1765</v>
      </c>
      <c r="Y2661" s="10" t="n">
        <f aca="false">IF(U2661="Yes", 1, 0)</f>
        <v>0</v>
      </c>
      <c r="Z2661" s="10" t="n">
        <v>1</v>
      </c>
      <c r="AA2661" s="11" t="n">
        <f aca="false">MAX(0, ($S2661 * 0.35) - ($F2661 * 0.3))</f>
        <v>0</v>
      </c>
      <c r="AB2661" s="12" t="str">
        <f aca="false">IF(AA2661&gt;20,"High",IF(AA2661&gt;10,"Medium","Low"))</f>
        <v>Low</v>
      </c>
    </row>
    <row r="2662" customFormat="false" ht="18.65" hidden="false" customHeight="false" outlineLevel="0" collapsed="false">
      <c r="A2662" s="5" t="s">
        <v>2706</v>
      </c>
      <c r="B2662" s="6" t="s">
        <v>29</v>
      </c>
      <c r="C2662" s="6" t="s">
        <v>30</v>
      </c>
      <c r="D2662" s="6" t="s">
        <v>31</v>
      </c>
      <c r="E2662" s="6" t="s">
        <v>30</v>
      </c>
      <c r="F2662" s="7" t="n">
        <v>10</v>
      </c>
      <c r="G2662" s="6" t="s">
        <v>31</v>
      </c>
      <c r="H2662" s="6" t="s">
        <v>31</v>
      </c>
      <c r="I2662" s="6" t="s">
        <v>517</v>
      </c>
      <c r="J2662" s="6" t="s">
        <v>30</v>
      </c>
      <c r="K2662" s="6" t="s">
        <v>30</v>
      </c>
      <c r="L2662" s="6" t="s">
        <v>30</v>
      </c>
      <c r="M2662" s="6" t="s">
        <v>30</v>
      </c>
      <c r="N2662" s="6" t="s">
        <v>30</v>
      </c>
      <c r="O2662" s="6" t="s">
        <v>31</v>
      </c>
      <c r="P2662" s="6" t="s">
        <v>38</v>
      </c>
      <c r="Q2662" s="6" t="s">
        <v>31</v>
      </c>
      <c r="R2662" s="6" t="s">
        <v>39</v>
      </c>
      <c r="S2662" s="8" t="n">
        <v>85.25</v>
      </c>
      <c r="T2662" s="8" t="n">
        <v>855.3</v>
      </c>
      <c r="U2662" s="6" t="s">
        <v>31</v>
      </c>
      <c r="V2662" s="8" t="n">
        <f aca="false">IF(X2662="0-1 Year", ROUND(S2662/0.474, 2), IF(X2662="1-2 Years", ROUND(S2662/0.287, 2), ROUND(S2662/0.14, 2)))</f>
        <v>179.85</v>
      </c>
      <c r="W2662" s="6" t="str">
        <f aca="false">IF(V2662&gt;4000, "High", IF(V2662&gt;2000, "Medium", "Low"))</f>
        <v>Low</v>
      </c>
      <c r="X2662" s="9" t="s">
        <v>35</v>
      </c>
      <c r="Y2662" s="10" t="n">
        <f aca="false">IF(U2662="Yes", 1, 0)</f>
        <v>1</v>
      </c>
      <c r="Z2662" s="10" t="n">
        <v>1</v>
      </c>
      <c r="AA2662" s="11" t="n">
        <f aca="false">MAX(0, ($S2662 * 0.35) - ($F2662 * 0.3))</f>
        <v>26.8375</v>
      </c>
      <c r="AB2662" s="12" t="str">
        <f aca="false">IF(AA2662&gt;20,"High",IF(AA2662&gt;10,"Medium","Low"))</f>
        <v>High</v>
      </c>
    </row>
    <row r="2663" customFormat="false" ht="18.65" hidden="false" customHeight="false" outlineLevel="0" collapsed="false">
      <c r="A2663" s="5" t="s">
        <v>2707</v>
      </c>
      <c r="B2663" s="6" t="s">
        <v>37</v>
      </c>
      <c r="C2663" s="6" t="s">
        <v>30</v>
      </c>
      <c r="D2663" s="6" t="s">
        <v>30</v>
      </c>
      <c r="E2663" s="6" t="s">
        <v>30</v>
      </c>
      <c r="F2663" s="7" t="n">
        <v>29</v>
      </c>
      <c r="G2663" s="6" t="s">
        <v>30</v>
      </c>
      <c r="H2663" s="6" t="s">
        <v>202</v>
      </c>
      <c r="I2663" s="6" t="s">
        <v>203</v>
      </c>
      <c r="J2663" s="6" t="s">
        <v>30</v>
      </c>
      <c r="K2663" s="6" t="s">
        <v>31</v>
      </c>
      <c r="L2663" s="6" t="s">
        <v>30</v>
      </c>
      <c r="M2663" s="6" t="s">
        <v>30</v>
      </c>
      <c r="N2663" s="6" t="s">
        <v>30</v>
      </c>
      <c r="O2663" s="6" t="s">
        <v>30</v>
      </c>
      <c r="P2663" s="6" t="s">
        <v>38</v>
      </c>
      <c r="Q2663" s="6" t="s">
        <v>31</v>
      </c>
      <c r="R2663" s="6" t="s">
        <v>39</v>
      </c>
      <c r="S2663" s="8" t="n">
        <v>30.6</v>
      </c>
      <c r="T2663" s="8" t="n">
        <v>856.35</v>
      </c>
      <c r="U2663" s="6" t="s">
        <v>31</v>
      </c>
      <c r="V2663" s="8" t="n">
        <f aca="false">IF(X2663="0-1 Year", ROUND(S2663/0.474, 2), IF(X2663="1-2 Years", ROUND(S2663/0.287, 2), ROUND(S2663/0.14, 2)))</f>
        <v>218.57</v>
      </c>
      <c r="W2663" s="6" t="str">
        <f aca="false">IF(V2663&gt;4000, "High", IF(V2663&gt;2000, "Medium", "Low"))</f>
        <v>Low</v>
      </c>
      <c r="X2663" s="9" t="s">
        <v>1765</v>
      </c>
      <c r="Y2663" s="10" t="n">
        <f aca="false">IF(U2663="Yes", 1, 0)</f>
        <v>1</v>
      </c>
      <c r="Z2663" s="10" t="n">
        <v>1</v>
      </c>
      <c r="AA2663" s="11" t="n">
        <f aca="false">MAX(0, ($S2663 * 0.35) - ($F2663 * 0.3))</f>
        <v>2.01</v>
      </c>
      <c r="AB2663" s="12" t="str">
        <f aca="false">IF(AA2663&gt;20,"High",IF(AA2663&gt;10,"Medium","Low"))</f>
        <v>Low</v>
      </c>
    </row>
    <row r="2664" customFormat="false" ht="18.65" hidden="false" customHeight="false" outlineLevel="0" collapsed="false">
      <c r="A2664" s="5" t="s">
        <v>2708</v>
      </c>
      <c r="B2664" s="6" t="s">
        <v>29</v>
      </c>
      <c r="C2664" s="6" t="s">
        <v>30</v>
      </c>
      <c r="D2664" s="6" t="s">
        <v>31</v>
      </c>
      <c r="E2664" s="6" t="s">
        <v>31</v>
      </c>
      <c r="F2664" s="7" t="n">
        <v>46</v>
      </c>
      <c r="G2664" s="6" t="s">
        <v>31</v>
      </c>
      <c r="H2664" s="6" t="s">
        <v>30</v>
      </c>
      <c r="I2664" s="6" t="s">
        <v>30</v>
      </c>
      <c r="J2664" s="6" t="s">
        <v>32</v>
      </c>
      <c r="K2664" s="6" t="s">
        <v>32</v>
      </c>
      <c r="L2664" s="6" t="s">
        <v>32</v>
      </c>
      <c r="M2664" s="6" t="s">
        <v>32</v>
      </c>
      <c r="N2664" s="6" t="s">
        <v>32</v>
      </c>
      <c r="O2664" s="6" t="s">
        <v>32</v>
      </c>
      <c r="P2664" s="6" t="s">
        <v>166</v>
      </c>
      <c r="Q2664" s="6" t="s">
        <v>30</v>
      </c>
      <c r="R2664" s="6" t="s">
        <v>58</v>
      </c>
      <c r="S2664" s="8" t="n">
        <v>19.75</v>
      </c>
      <c r="T2664" s="8" t="n">
        <v>856.5</v>
      </c>
      <c r="U2664" s="6" t="s">
        <v>30</v>
      </c>
      <c r="V2664" s="8" t="n">
        <f aca="false">IF(X2664="0-1 Year", ROUND(S2664/0.474, 2), IF(X2664="1-2 Years", ROUND(S2664/0.287, 2), ROUND(S2664/0.14, 2)))</f>
        <v>141.07</v>
      </c>
      <c r="W2664" s="6" t="str">
        <f aca="false">IF(V2664&gt;4000, "High", IF(V2664&gt;2000, "Medium", "Low"))</f>
        <v>Low</v>
      </c>
      <c r="X2664" s="9" t="s">
        <v>1765</v>
      </c>
      <c r="Y2664" s="10" t="n">
        <f aca="false">IF(U2664="Yes", 1, 0)</f>
        <v>0</v>
      </c>
      <c r="Z2664" s="10" t="n">
        <v>1</v>
      </c>
      <c r="AA2664" s="11" t="n">
        <f aca="false">MAX(0, ($S2664 * 0.35) - ($F2664 * 0.3))</f>
        <v>0</v>
      </c>
      <c r="AB2664" s="12" t="str">
        <f aca="false">IF(AA2664&gt;20,"High",IF(AA2664&gt;10,"Medium","Low"))</f>
        <v>Low</v>
      </c>
    </row>
    <row r="2665" customFormat="false" ht="18.65" hidden="false" customHeight="false" outlineLevel="0" collapsed="false">
      <c r="A2665" s="5" t="s">
        <v>2709</v>
      </c>
      <c r="B2665" s="6" t="s">
        <v>29</v>
      </c>
      <c r="C2665" s="6" t="s">
        <v>31</v>
      </c>
      <c r="D2665" s="6" t="s">
        <v>31</v>
      </c>
      <c r="E2665" s="6" t="s">
        <v>30</v>
      </c>
      <c r="F2665" s="7" t="n">
        <v>10</v>
      </c>
      <c r="G2665" s="6" t="s">
        <v>31</v>
      </c>
      <c r="H2665" s="6" t="s">
        <v>31</v>
      </c>
      <c r="I2665" s="6" t="s">
        <v>517</v>
      </c>
      <c r="J2665" s="6" t="s">
        <v>30</v>
      </c>
      <c r="K2665" s="6" t="s">
        <v>30</v>
      </c>
      <c r="L2665" s="6" t="s">
        <v>30</v>
      </c>
      <c r="M2665" s="6" t="s">
        <v>30</v>
      </c>
      <c r="N2665" s="6" t="s">
        <v>30</v>
      </c>
      <c r="O2665" s="6" t="s">
        <v>31</v>
      </c>
      <c r="P2665" s="6" t="s">
        <v>38</v>
      </c>
      <c r="Q2665" s="6" t="s">
        <v>31</v>
      </c>
      <c r="R2665" s="6" t="s">
        <v>39</v>
      </c>
      <c r="S2665" s="8" t="n">
        <v>86.65</v>
      </c>
      <c r="T2665" s="8" t="n">
        <v>856.65</v>
      </c>
      <c r="U2665" s="6" t="s">
        <v>31</v>
      </c>
      <c r="V2665" s="8" t="n">
        <f aca="false">IF(X2665="0-1 Year", ROUND(S2665/0.474, 2), IF(X2665="1-2 Years", ROUND(S2665/0.287, 2), ROUND(S2665/0.14, 2)))</f>
        <v>182.81</v>
      </c>
      <c r="W2665" s="6" t="str">
        <f aca="false">IF(V2665&gt;4000, "High", IF(V2665&gt;2000, "Medium", "Low"))</f>
        <v>Low</v>
      </c>
      <c r="X2665" s="9" t="s">
        <v>35</v>
      </c>
      <c r="Y2665" s="10" t="n">
        <f aca="false">IF(U2665="Yes", 1, 0)</f>
        <v>1</v>
      </c>
      <c r="Z2665" s="10" t="n">
        <v>1</v>
      </c>
      <c r="AA2665" s="11" t="n">
        <f aca="false">MAX(0, ($S2665 * 0.35) - ($F2665 * 0.3))</f>
        <v>27.3275</v>
      </c>
      <c r="AB2665" s="12" t="str">
        <f aca="false">IF(AA2665&gt;20,"High",IF(AA2665&gt;10,"Medium","Low"))</f>
        <v>High</v>
      </c>
    </row>
    <row r="2666" customFormat="false" ht="18.65" hidden="false" customHeight="false" outlineLevel="0" collapsed="false">
      <c r="A2666" s="5" t="s">
        <v>2710</v>
      </c>
      <c r="B2666" s="6" t="s">
        <v>29</v>
      </c>
      <c r="C2666" s="6" t="s">
        <v>30</v>
      </c>
      <c r="D2666" s="6" t="s">
        <v>31</v>
      </c>
      <c r="E2666" s="6" t="s">
        <v>30</v>
      </c>
      <c r="F2666" s="7" t="n">
        <v>10</v>
      </c>
      <c r="G2666" s="6" t="s">
        <v>31</v>
      </c>
      <c r="H2666" s="6" t="s">
        <v>30</v>
      </c>
      <c r="I2666" s="6" t="s">
        <v>517</v>
      </c>
      <c r="J2666" s="6" t="s">
        <v>30</v>
      </c>
      <c r="K2666" s="6" t="s">
        <v>30</v>
      </c>
      <c r="L2666" s="6" t="s">
        <v>30</v>
      </c>
      <c r="M2666" s="6" t="s">
        <v>30</v>
      </c>
      <c r="N2666" s="6" t="s">
        <v>31</v>
      </c>
      <c r="O2666" s="6" t="s">
        <v>30</v>
      </c>
      <c r="P2666" s="6" t="s">
        <v>38</v>
      </c>
      <c r="Q2666" s="6" t="s">
        <v>31</v>
      </c>
      <c r="R2666" s="6" t="s">
        <v>39</v>
      </c>
      <c r="S2666" s="8" t="n">
        <v>79.95</v>
      </c>
      <c r="T2666" s="8" t="n">
        <v>857.2</v>
      </c>
      <c r="U2666" s="6" t="s">
        <v>31</v>
      </c>
      <c r="V2666" s="8" t="n">
        <f aca="false">IF(X2666="0-1 Year", ROUND(S2666/0.474, 2), IF(X2666="1-2 Years", ROUND(S2666/0.287, 2), ROUND(S2666/0.14, 2)))</f>
        <v>168.67</v>
      </c>
      <c r="W2666" s="6" t="str">
        <f aca="false">IF(V2666&gt;4000, "High", IF(V2666&gt;2000, "Medium", "Low"))</f>
        <v>Low</v>
      </c>
      <c r="X2666" s="9" t="s">
        <v>35</v>
      </c>
      <c r="Y2666" s="10" t="n">
        <f aca="false">IF(U2666="Yes", 1, 0)</f>
        <v>1</v>
      </c>
      <c r="Z2666" s="10" t="n">
        <v>1</v>
      </c>
      <c r="AA2666" s="11" t="n">
        <f aca="false">MAX(0, ($S2666 * 0.35) - ($F2666 * 0.3))</f>
        <v>24.9825</v>
      </c>
      <c r="AB2666" s="12" t="str">
        <f aca="false">IF(AA2666&gt;20,"High",IF(AA2666&gt;10,"Medium","Low"))</f>
        <v>High</v>
      </c>
    </row>
    <row r="2667" customFormat="false" ht="18.65" hidden="false" customHeight="false" outlineLevel="0" collapsed="false">
      <c r="A2667" s="5" t="s">
        <v>2711</v>
      </c>
      <c r="B2667" s="6" t="s">
        <v>37</v>
      </c>
      <c r="C2667" s="6" t="s">
        <v>30</v>
      </c>
      <c r="D2667" s="6" t="s">
        <v>30</v>
      </c>
      <c r="E2667" s="6" t="s">
        <v>30</v>
      </c>
      <c r="F2667" s="7" t="n">
        <v>9</v>
      </c>
      <c r="G2667" s="6" t="s">
        <v>31</v>
      </c>
      <c r="H2667" s="6" t="s">
        <v>31</v>
      </c>
      <c r="I2667" s="6" t="s">
        <v>517</v>
      </c>
      <c r="J2667" s="6" t="s">
        <v>30</v>
      </c>
      <c r="K2667" s="6" t="s">
        <v>30</v>
      </c>
      <c r="L2667" s="6" t="s">
        <v>30</v>
      </c>
      <c r="M2667" s="6" t="s">
        <v>30</v>
      </c>
      <c r="N2667" s="6" t="s">
        <v>31</v>
      </c>
      <c r="O2667" s="6" t="s">
        <v>31</v>
      </c>
      <c r="P2667" s="6" t="s">
        <v>38</v>
      </c>
      <c r="Q2667" s="6" t="s">
        <v>30</v>
      </c>
      <c r="R2667" s="6" t="s">
        <v>39</v>
      </c>
      <c r="S2667" s="8" t="n">
        <v>94.4</v>
      </c>
      <c r="T2667" s="8" t="n">
        <v>857.25</v>
      </c>
      <c r="U2667" s="6" t="s">
        <v>31</v>
      </c>
      <c r="V2667" s="8" t="n">
        <f aca="false">IF(X2667="0-1 Year", ROUND(S2667/0.474, 2), IF(X2667="1-2 Years", ROUND(S2667/0.287, 2), ROUND(S2667/0.14, 2)))</f>
        <v>199.16</v>
      </c>
      <c r="W2667" s="6" t="str">
        <f aca="false">IF(V2667&gt;4000, "High", IF(V2667&gt;2000, "Medium", "Low"))</f>
        <v>Low</v>
      </c>
      <c r="X2667" s="9" t="s">
        <v>35</v>
      </c>
      <c r="Y2667" s="10" t="n">
        <f aca="false">IF(U2667="Yes", 1, 0)</f>
        <v>1</v>
      </c>
      <c r="Z2667" s="10" t="n">
        <v>1</v>
      </c>
      <c r="AA2667" s="11" t="n">
        <f aca="false">MAX(0, ($S2667 * 0.35) - ($F2667 * 0.3))</f>
        <v>30.34</v>
      </c>
      <c r="AB2667" s="12" t="str">
        <f aca="false">IF(AA2667&gt;20,"High",IF(AA2667&gt;10,"Medium","Low"))</f>
        <v>High</v>
      </c>
    </row>
    <row r="2668" customFormat="false" ht="18.65" hidden="false" customHeight="false" outlineLevel="0" collapsed="false">
      <c r="A2668" s="5" t="s">
        <v>2712</v>
      </c>
      <c r="B2668" s="6" t="s">
        <v>29</v>
      </c>
      <c r="C2668" s="6" t="s">
        <v>30</v>
      </c>
      <c r="D2668" s="6" t="s">
        <v>30</v>
      </c>
      <c r="E2668" s="6" t="s">
        <v>31</v>
      </c>
      <c r="F2668" s="7" t="n">
        <v>23</v>
      </c>
      <c r="G2668" s="6" t="s">
        <v>30</v>
      </c>
      <c r="H2668" s="6" t="s">
        <v>202</v>
      </c>
      <c r="I2668" s="6" t="s">
        <v>203</v>
      </c>
      <c r="J2668" s="6" t="s">
        <v>31</v>
      </c>
      <c r="K2668" s="6" t="s">
        <v>30</v>
      </c>
      <c r="L2668" s="6" t="s">
        <v>31</v>
      </c>
      <c r="M2668" s="6" t="s">
        <v>31</v>
      </c>
      <c r="N2668" s="6" t="s">
        <v>30</v>
      </c>
      <c r="O2668" s="6" t="s">
        <v>30</v>
      </c>
      <c r="P2668" s="6" t="s">
        <v>166</v>
      </c>
      <c r="Q2668" s="6" t="s">
        <v>30</v>
      </c>
      <c r="R2668" s="6" t="s">
        <v>34</v>
      </c>
      <c r="S2668" s="8" t="n">
        <v>40.1</v>
      </c>
      <c r="T2668" s="8" t="n">
        <v>857.75</v>
      </c>
      <c r="U2668" s="6" t="s">
        <v>30</v>
      </c>
      <c r="V2668" s="8" t="n">
        <f aca="false">IF(X2668="0-1 Year", ROUND(S2668/0.474, 2), IF(X2668="1-2 Years", ROUND(S2668/0.287, 2), ROUND(S2668/0.14, 2)))</f>
        <v>139.72</v>
      </c>
      <c r="W2668" s="6" t="str">
        <f aca="false">IF(V2668&gt;4000, "High", IF(V2668&gt;2000, "Medium", "Low"))</f>
        <v>Low</v>
      </c>
      <c r="X2668" s="9" t="s">
        <v>1275</v>
      </c>
      <c r="Y2668" s="10" t="n">
        <f aca="false">IF(U2668="Yes", 1, 0)</f>
        <v>0</v>
      </c>
      <c r="Z2668" s="10" t="n">
        <v>1</v>
      </c>
      <c r="AA2668" s="11" t="n">
        <f aca="false">MAX(0, ($S2668 * 0.35) - ($F2668 * 0.3))</f>
        <v>7.135</v>
      </c>
      <c r="AB2668" s="12" t="str">
        <f aca="false">IF(AA2668&gt;20,"High",IF(AA2668&gt;10,"Medium","Low"))</f>
        <v>Low</v>
      </c>
    </row>
    <row r="2669" customFormat="false" ht="18.65" hidden="false" customHeight="false" outlineLevel="0" collapsed="false">
      <c r="A2669" s="5" t="s">
        <v>2713</v>
      </c>
      <c r="B2669" s="6" t="s">
        <v>29</v>
      </c>
      <c r="C2669" s="6" t="s">
        <v>30</v>
      </c>
      <c r="D2669" s="6" t="s">
        <v>31</v>
      </c>
      <c r="E2669" s="6" t="s">
        <v>31</v>
      </c>
      <c r="F2669" s="7" t="n">
        <v>16</v>
      </c>
      <c r="G2669" s="6" t="s">
        <v>31</v>
      </c>
      <c r="H2669" s="6" t="s">
        <v>30</v>
      </c>
      <c r="I2669" s="6" t="s">
        <v>203</v>
      </c>
      <c r="J2669" s="6" t="s">
        <v>31</v>
      </c>
      <c r="K2669" s="6" t="s">
        <v>31</v>
      </c>
      <c r="L2669" s="6" t="s">
        <v>30</v>
      </c>
      <c r="M2669" s="6" t="s">
        <v>30</v>
      </c>
      <c r="N2669" s="6" t="s">
        <v>30</v>
      </c>
      <c r="O2669" s="6" t="s">
        <v>30</v>
      </c>
      <c r="P2669" s="6" t="s">
        <v>33</v>
      </c>
      <c r="Q2669" s="6" t="s">
        <v>31</v>
      </c>
      <c r="R2669" s="6" t="s">
        <v>34</v>
      </c>
      <c r="S2669" s="8" t="n">
        <v>55.85</v>
      </c>
      <c r="T2669" s="8" t="n">
        <v>857.8</v>
      </c>
      <c r="U2669" s="6" t="s">
        <v>30</v>
      </c>
      <c r="V2669" s="8" t="n">
        <f aca="false">IF(X2669="0-1 Year", ROUND(S2669/0.474, 2), IF(X2669="1-2 Years", ROUND(S2669/0.287, 2), ROUND(S2669/0.14, 2)))</f>
        <v>194.6</v>
      </c>
      <c r="W2669" s="6" t="str">
        <f aca="false">IF(V2669&gt;4000, "High", IF(V2669&gt;2000, "Medium", "Low"))</f>
        <v>Low</v>
      </c>
      <c r="X2669" s="9" t="s">
        <v>1275</v>
      </c>
      <c r="Y2669" s="10" t="n">
        <f aca="false">IF(U2669="Yes", 1, 0)</f>
        <v>0</v>
      </c>
      <c r="Z2669" s="10" t="n">
        <v>1</v>
      </c>
      <c r="AA2669" s="11" t="n">
        <f aca="false">MAX(0, ($S2669 * 0.35) - ($F2669 * 0.3))</f>
        <v>14.7475</v>
      </c>
      <c r="AB2669" s="12" t="str">
        <f aca="false">IF(AA2669&gt;20,"High",IF(AA2669&gt;10,"Medium","Low"))</f>
        <v>Medium</v>
      </c>
    </row>
    <row r="2670" customFormat="false" ht="18.65" hidden="false" customHeight="false" outlineLevel="0" collapsed="false">
      <c r="A2670" s="5" t="s">
        <v>2714</v>
      </c>
      <c r="B2670" s="6" t="s">
        <v>37</v>
      </c>
      <c r="C2670" s="6" t="s">
        <v>30</v>
      </c>
      <c r="D2670" s="6" t="s">
        <v>31</v>
      </c>
      <c r="E2670" s="6" t="s">
        <v>31</v>
      </c>
      <c r="F2670" s="7" t="n">
        <v>10</v>
      </c>
      <c r="G2670" s="6" t="s">
        <v>31</v>
      </c>
      <c r="H2670" s="6" t="s">
        <v>31</v>
      </c>
      <c r="I2670" s="6" t="s">
        <v>517</v>
      </c>
      <c r="J2670" s="6" t="s">
        <v>30</v>
      </c>
      <c r="K2670" s="6" t="s">
        <v>30</v>
      </c>
      <c r="L2670" s="6" t="s">
        <v>30</v>
      </c>
      <c r="M2670" s="6" t="s">
        <v>30</v>
      </c>
      <c r="N2670" s="6" t="s">
        <v>30</v>
      </c>
      <c r="O2670" s="6" t="s">
        <v>31</v>
      </c>
      <c r="P2670" s="6" t="s">
        <v>38</v>
      </c>
      <c r="Q2670" s="6" t="s">
        <v>30</v>
      </c>
      <c r="R2670" s="6" t="s">
        <v>39</v>
      </c>
      <c r="S2670" s="8" t="n">
        <v>85.95</v>
      </c>
      <c r="T2670" s="8" t="n">
        <v>858.6</v>
      </c>
      <c r="U2670" s="6" t="s">
        <v>30</v>
      </c>
      <c r="V2670" s="8" t="n">
        <f aca="false">IF(X2670="0-1 Year", ROUND(S2670/0.474, 2), IF(X2670="1-2 Years", ROUND(S2670/0.287, 2), ROUND(S2670/0.14, 2)))</f>
        <v>181.33</v>
      </c>
      <c r="W2670" s="6" t="str">
        <f aca="false">IF(V2670&gt;4000, "High", IF(V2670&gt;2000, "Medium", "Low"))</f>
        <v>Low</v>
      </c>
      <c r="X2670" s="9" t="s">
        <v>35</v>
      </c>
      <c r="Y2670" s="10" t="n">
        <f aca="false">IF(U2670="Yes", 1, 0)</f>
        <v>0</v>
      </c>
      <c r="Z2670" s="10" t="n">
        <v>1</v>
      </c>
      <c r="AA2670" s="11" t="n">
        <f aca="false">MAX(0, ($S2670 * 0.35) - ($F2670 * 0.3))</f>
        <v>27.0825</v>
      </c>
      <c r="AB2670" s="12" t="str">
        <f aca="false">IF(AA2670&gt;20,"High",IF(AA2670&gt;10,"Medium","Low"))</f>
        <v>High</v>
      </c>
    </row>
    <row r="2671" customFormat="false" ht="18.65" hidden="false" customHeight="false" outlineLevel="0" collapsed="false">
      <c r="A2671" s="5" t="s">
        <v>2715</v>
      </c>
      <c r="B2671" s="6" t="s">
        <v>29</v>
      </c>
      <c r="C2671" s="6" t="s">
        <v>30</v>
      </c>
      <c r="D2671" s="6" t="s">
        <v>30</v>
      </c>
      <c r="E2671" s="6" t="s">
        <v>30</v>
      </c>
      <c r="F2671" s="7" t="n">
        <v>12</v>
      </c>
      <c r="G2671" s="6" t="s">
        <v>31</v>
      </c>
      <c r="H2671" s="6" t="s">
        <v>30</v>
      </c>
      <c r="I2671" s="6" t="s">
        <v>517</v>
      </c>
      <c r="J2671" s="6" t="s">
        <v>31</v>
      </c>
      <c r="K2671" s="6" t="s">
        <v>30</v>
      </c>
      <c r="L2671" s="6" t="s">
        <v>31</v>
      </c>
      <c r="M2671" s="6" t="s">
        <v>30</v>
      </c>
      <c r="N2671" s="6" t="s">
        <v>30</v>
      </c>
      <c r="O2671" s="6" t="s">
        <v>30</v>
      </c>
      <c r="P2671" s="6" t="s">
        <v>38</v>
      </c>
      <c r="Q2671" s="6" t="s">
        <v>30</v>
      </c>
      <c r="R2671" s="6" t="s">
        <v>53</v>
      </c>
      <c r="S2671" s="8" t="n">
        <v>81.7</v>
      </c>
      <c r="T2671" s="8" t="n">
        <v>858.6</v>
      </c>
      <c r="U2671" s="6" t="s">
        <v>31</v>
      </c>
      <c r="V2671" s="8" t="n">
        <f aca="false">IF(X2671="0-1 Year", ROUND(S2671/0.474, 2), IF(X2671="1-2 Years", ROUND(S2671/0.287, 2), ROUND(S2671/0.14, 2)))</f>
        <v>172.36</v>
      </c>
      <c r="W2671" s="6" t="str">
        <f aca="false">IF(V2671&gt;4000, "High", IF(V2671&gt;2000, "Medium", "Low"))</f>
        <v>Low</v>
      </c>
      <c r="X2671" s="9" t="s">
        <v>35</v>
      </c>
      <c r="Y2671" s="10" t="n">
        <f aca="false">IF(U2671="Yes", 1, 0)</f>
        <v>1</v>
      </c>
      <c r="Z2671" s="10" t="n">
        <v>1</v>
      </c>
      <c r="AA2671" s="11" t="n">
        <f aca="false">MAX(0, ($S2671 * 0.35) - ($F2671 * 0.3))</f>
        <v>24.995</v>
      </c>
      <c r="AB2671" s="12" t="str">
        <f aca="false">IF(AA2671&gt;20,"High",IF(AA2671&gt;10,"Medium","Low"))</f>
        <v>High</v>
      </c>
    </row>
    <row r="2672" customFormat="false" ht="18.65" hidden="false" customHeight="false" outlineLevel="0" collapsed="false">
      <c r="A2672" s="5" t="s">
        <v>2716</v>
      </c>
      <c r="B2672" s="6" t="s">
        <v>29</v>
      </c>
      <c r="C2672" s="6" t="s">
        <v>30</v>
      </c>
      <c r="D2672" s="6" t="s">
        <v>31</v>
      </c>
      <c r="E2672" s="6" t="s">
        <v>31</v>
      </c>
      <c r="F2672" s="7" t="n">
        <v>44</v>
      </c>
      <c r="G2672" s="6" t="s">
        <v>31</v>
      </c>
      <c r="H2672" s="6" t="s">
        <v>30</v>
      </c>
      <c r="I2672" s="6" t="s">
        <v>30</v>
      </c>
      <c r="J2672" s="6" t="s">
        <v>32</v>
      </c>
      <c r="K2672" s="6" t="s">
        <v>32</v>
      </c>
      <c r="L2672" s="6" t="s">
        <v>32</v>
      </c>
      <c r="M2672" s="6" t="s">
        <v>32</v>
      </c>
      <c r="N2672" s="6" t="s">
        <v>32</v>
      </c>
      <c r="O2672" s="6" t="s">
        <v>32</v>
      </c>
      <c r="P2672" s="6" t="s">
        <v>33</v>
      </c>
      <c r="Q2672" s="6" t="s">
        <v>30</v>
      </c>
      <c r="R2672" s="6" t="s">
        <v>53</v>
      </c>
      <c r="S2672" s="8" t="n">
        <v>20</v>
      </c>
      <c r="T2672" s="8" t="n">
        <v>860.85</v>
      </c>
      <c r="U2672" s="6" t="s">
        <v>30</v>
      </c>
      <c r="V2672" s="8" t="n">
        <f aca="false">IF(X2672="0-1 Year", ROUND(S2672/0.474, 2), IF(X2672="1-2 Years", ROUND(S2672/0.287, 2), ROUND(S2672/0.14, 2)))</f>
        <v>142.86</v>
      </c>
      <c r="W2672" s="6" t="str">
        <f aca="false">IF(V2672&gt;4000, "High", IF(V2672&gt;2000, "Medium", "Low"))</f>
        <v>Low</v>
      </c>
      <c r="X2672" s="9" t="s">
        <v>1765</v>
      </c>
      <c r="Y2672" s="10" t="n">
        <f aca="false">IF(U2672="Yes", 1, 0)</f>
        <v>0</v>
      </c>
      <c r="Z2672" s="10" t="n">
        <v>1</v>
      </c>
      <c r="AA2672" s="11" t="n">
        <f aca="false">MAX(0, ($S2672 * 0.35) - ($F2672 * 0.3))</f>
        <v>0</v>
      </c>
      <c r="AB2672" s="12" t="str">
        <f aca="false">IF(AA2672&gt;20,"High",IF(AA2672&gt;10,"Medium","Low"))</f>
        <v>Low</v>
      </c>
    </row>
    <row r="2673" customFormat="false" ht="18.65" hidden="false" customHeight="false" outlineLevel="0" collapsed="false">
      <c r="A2673" s="5" t="s">
        <v>2717</v>
      </c>
      <c r="B2673" s="6" t="s">
        <v>37</v>
      </c>
      <c r="C2673" s="6" t="s">
        <v>30</v>
      </c>
      <c r="D2673" s="6" t="s">
        <v>31</v>
      </c>
      <c r="E2673" s="6" t="s">
        <v>31</v>
      </c>
      <c r="F2673" s="7" t="n">
        <v>37</v>
      </c>
      <c r="G2673" s="6" t="s">
        <v>31</v>
      </c>
      <c r="H2673" s="6" t="s">
        <v>31</v>
      </c>
      <c r="I2673" s="6" t="s">
        <v>30</v>
      </c>
      <c r="J2673" s="6" t="s">
        <v>32</v>
      </c>
      <c r="K2673" s="6" t="s">
        <v>32</v>
      </c>
      <c r="L2673" s="6" t="s">
        <v>32</v>
      </c>
      <c r="M2673" s="6" t="s">
        <v>32</v>
      </c>
      <c r="N2673" s="6" t="s">
        <v>32</v>
      </c>
      <c r="O2673" s="6" t="s">
        <v>32</v>
      </c>
      <c r="P2673" s="6" t="s">
        <v>166</v>
      </c>
      <c r="Q2673" s="6" t="s">
        <v>31</v>
      </c>
      <c r="R2673" s="6" t="s">
        <v>53</v>
      </c>
      <c r="S2673" s="8" t="n">
        <v>24.1</v>
      </c>
      <c r="T2673" s="8" t="n">
        <v>861.85</v>
      </c>
      <c r="U2673" s="6" t="s">
        <v>30</v>
      </c>
      <c r="V2673" s="8" t="n">
        <f aca="false">IF(X2673="0-1 Year", ROUND(S2673/0.474, 2), IF(X2673="1-2 Years", ROUND(S2673/0.287, 2), ROUND(S2673/0.14, 2)))</f>
        <v>172.14</v>
      </c>
      <c r="W2673" s="6" t="str">
        <f aca="false">IF(V2673&gt;4000, "High", IF(V2673&gt;2000, "Medium", "Low"))</f>
        <v>Low</v>
      </c>
      <c r="X2673" s="9" t="s">
        <v>1765</v>
      </c>
      <c r="Y2673" s="10" t="n">
        <f aca="false">IF(U2673="Yes", 1, 0)</f>
        <v>0</v>
      </c>
      <c r="Z2673" s="10" t="n">
        <v>1</v>
      </c>
      <c r="AA2673" s="11" t="n">
        <f aca="false">MAX(0, ($S2673 * 0.35) - ($F2673 * 0.3))</f>
        <v>0</v>
      </c>
      <c r="AB2673" s="12" t="str">
        <f aca="false">IF(AA2673&gt;20,"High",IF(AA2673&gt;10,"Medium","Low"))</f>
        <v>Low</v>
      </c>
    </row>
    <row r="2674" customFormat="false" ht="18.65" hidden="false" customHeight="false" outlineLevel="0" collapsed="false">
      <c r="A2674" s="5" t="s">
        <v>2718</v>
      </c>
      <c r="B2674" s="6" t="s">
        <v>29</v>
      </c>
      <c r="C2674" s="6" t="s">
        <v>30</v>
      </c>
      <c r="D2674" s="6" t="s">
        <v>31</v>
      </c>
      <c r="E2674" s="6" t="s">
        <v>31</v>
      </c>
      <c r="F2674" s="7" t="n">
        <v>46</v>
      </c>
      <c r="G2674" s="6" t="s">
        <v>31</v>
      </c>
      <c r="H2674" s="6" t="s">
        <v>30</v>
      </c>
      <c r="I2674" s="6" t="s">
        <v>30</v>
      </c>
      <c r="J2674" s="6" t="s">
        <v>32</v>
      </c>
      <c r="K2674" s="6" t="s">
        <v>32</v>
      </c>
      <c r="L2674" s="6" t="s">
        <v>32</v>
      </c>
      <c r="M2674" s="6" t="s">
        <v>32</v>
      </c>
      <c r="N2674" s="6" t="s">
        <v>32</v>
      </c>
      <c r="O2674" s="6" t="s">
        <v>32</v>
      </c>
      <c r="P2674" s="6" t="s">
        <v>166</v>
      </c>
      <c r="Q2674" s="6" t="s">
        <v>30</v>
      </c>
      <c r="R2674" s="6" t="s">
        <v>58</v>
      </c>
      <c r="S2674" s="8" t="n">
        <v>19.95</v>
      </c>
      <c r="T2674" s="8" t="n">
        <v>862.4</v>
      </c>
      <c r="U2674" s="6" t="s">
        <v>30</v>
      </c>
      <c r="V2674" s="8" t="n">
        <f aca="false">IF(X2674="0-1 Year", ROUND(S2674/0.474, 2), IF(X2674="1-2 Years", ROUND(S2674/0.287, 2), ROUND(S2674/0.14, 2)))</f>
        <v>142.5</v>
      </c>
      <c r="W2674" s="6" t="str">
        <f aca="false">IF(V2674&gt;4000, "High", IF(V2674&gt;2000, "Medium", "Low"))</f>
        <v>Low</v>
      </c>
      <c r="X2674" s="9" t="s">
        <v>1765</v>
      </c>
      <c r="Y2674" s="10" t="n">
        <f aca="false">IF(U2674="Yes", 1, 0)</f>
        <v>0</v>
      </c>
      <c r="Z2674" s="10" t="n">
        <v>1</v>
      </c>
      <c r="AA2674" s="11" t="n">
        <f aca="false">MAX(0, ($S2674 * 0.35) - ($F2674 * 0.3))</f>
        <v>0</v>
      </c>
      <c r="AB2674" s="12" t="str">
        <f aca="false">IF(AA2674&gt;20,"High",IF(AA2674&gt;10,"Medium","Low"))</f>
        <v>Low</v>
      </c>
    </row>
    <row r="2675" customFormat="false" ht="18.65" hidden="false" customHeight="false" outlineLevel="0" collapsed="false">
      <c r="A2675" s="5" t="s">
        <v>2719</v>
      </c>
      <c r="B2675" s="6" t="s">
        <v>29</v>
      </c>
      <c r="C2675" s="6" t="s">
        <v>30</v>
      </c>
      <c r="D2675" s="6" t="s">
        <v>30</v>
      </c>
      <c r="E2675" s="6" t="s">
        <v>30</v>
      </c>
      <c r="F2675" s="7" t="n">
        <v>10</v>
      </c>
      <c r="G2675" s="6" t="s">
        <v>31</v>
      </c>
      <c r="H2675" s="6" t="s">
        <v>30</v>
      </c>
      <c r="I2675" s="6" t="s">
        <v>517</v>
      </c>
      <c r="J2675" s="6" t="s">
        <v>30</v>
      </c>
      <c r="K2675" s="6" t="s">
        <v>30</v>
      </c>
      <c r="L2675" s="6" t="s">
        <v>30</v>
      </c>
      <c r="M2675" s="6" t="s">
        <v>30</v>
      </c>
      <c r="N2675" s="6" t="s">
        <v>31</v>
      </c>
      <c r="O2675" s="6" t="s">
        <v>31</v>
      </c>
      <c r="P2675" s="6" t="s">
        <v>38</v>
      </c>
      <c r="Q2675" s="6" t="s">
        <v>31</v>
      </c>
      <c r="R2675" s="6" t="s">
        <v>39</v>
      </c>
      <c r="S2675" s="8" t="n">
        <v>89.5</v>
      </c>
      <c r="T2675" s="8" t="n">
        <v>863.1</v>
      </c>
      <c r="U2675" s="6" t="s">
        <v>31</v>
      </c>
      <c r="V2675" s="8" t="n">
        <f aca="false">IF(X2675="0-1 Year", ROUND(S2675/0.474, 2), IF(X2675="1-2 Years", ROUND(S2675/0.287, 2), ROUND(S2675/0.14, 2)))</f>
        <v>188.82</v>
      </c>
      <c r="W2675" s="6" t="str">
        <f aca="false">IF(V2675&gt;4000, "High", IF(V2675&gt;2000, "Medium", "Low"))</f>
        <v>Low</v>
      </c>
      <c r="X2675" s="9" t="s">
        <v>35</v>
      </c>
      <c r="Y2675" s="10" t="n">
        <f aca="false">IF(U2675="Yes", 1, 0)</f>
        <v>1</v>
      </c>
      <c r="Z2675" s="10" t="n">
        <v>1</v>
      </c>
      <c r="AA2675" s="11" t="n">
        <f aca="false">MAX(0, ($S2675 * 0.35) - ($F2675 * 0.3))</f>
        <v>28.325</v>
      </c>
      <c r="AB2675" s="12" t="str">
        <f aca="false">IF(AA2675&gt;20,"High",IF(AA2675&gt;10,"Medium","Low"))</f>
        <v>High</v>
      </c>
    </row>
    <row r="2676" customFormat="false" ht="18.65" hidden="false" customHeight="false" outlineLevel="0" collapsed="false">
      <c r="A2676" s="5" t="s">
        <v>2720</v>
      </c>
      <c r="B2676" s="6" t="s">
        <v>37</v>
      </c>
      <c r="C2676" s="6" t="s">
        <v>30</v>
      </c>
      <c r="D2676" s="6" t="s">
        <v>31</v>
      </c>
      <c r="E2676" s="6" t="s">
        <v>31</v>
      </c>
      <c r="F2676" s="7" t="n">
        <v>46</v>
      </c>
      <c r="G2676" s="6" t="s">
        <v>31</v>
      </c>
      <c r="H2676" s="6" t="s">
        <v>30</v>
      </c>
      <c r="I2676" s="6" t="s">
        <v>30</v>
      </c>
      <c r="J2676" s="6" t="s">
        <v>32</v>
      </c>
      <c r="K2676" s="6" t="s">
        <v>32</v>
      </c>
      <c r="L2676" s="6" t="s">
        <v>32</v>
      </c>
      <c r="M2676" s="6" t="s">
        <v>32</v>
      </c>
      <c r="N2676" s="6" t="s">
        <v>32</v>
      </c>
      <c r="O2676" s="6" t="s">
        <v>32</v>
      </c>
      <c r="P2676" s="6" t="s">
        <v>166</v>
      </c>
      <c r="Q2676" s="6" t="s">
        <v>31</v>
      </c>
      <c r="R2676" s="6" t="s">
        <v>34</v>
      </c>
      <c r="S2676" s="8" t="n">
        <v>19.25</v>
      </c>
      <c r="T2676" s="8" t="n">
        <v>864.2</v>
      </c>
      <c r="U2676" s="6" t="s">
        <v>30</v>
      </c>
      <c r="V2676" s="8" t="n">
        <f aca="false">IF(X2676="0-1 Year", ROUND(S2676/0.474, 2), IF(X2676="1-2 Years", ROUND(S2676/0.287, 2), ROUND(S2676/0.14, 2)))</f>
        <v>137.5</v>
      </c>
      <c r="W2676" s="6" t="str">
        <f aca="false">IF(V2676&gt;4000, "High", IF(V2676&gt;2000, "Medium", "Low"))</f>
        <v>Low</v>
      </c>
      <c r="X2676" s="9" t="s">
        <v>1765</v>
      </c>
      <c r="Y2676" s="10" t="n">
        <f aca="false">IF(U2676="Yes", 1, 0)</f>
        <v>0</v>
      </c>
      <c r="Z2676" s="10" t="n">
        <v>1</v>
      </c>
      <c r="AA2676" s="11" t="n">
        <f aca="false">MAX(0, ($S2676 * 0.35) - ($F2676 * 0.3))</f>
        <v>0</v>
      </c>
      <c r="AB2676" s="12" t="str">
        <f aca="false">IF(AA2676&gt;20,"High",IF(AA2676&gt;10,"Medium","Low"))</f>
        <v>Low</v>
      </c>
    </row>
    <row r="2677" customFormat="false" ht="18.65" hidden="false" customHeight="false" outlineLevel="0" collapsed="false">
      <c r="A2677" s="5" t="s">
        <v>2721</v>
      </c>
      <c r="B2677" s="6" t="s">
        <v>29</v>
      </c>
      <c r="C2677" s="6" t="s">
        <v>30</v>
      </c>
      <c r="D2677" s="6" t="s">
        <v>30</v>
      </c>
      <c r="E2677" s="6" t="s">
        <v>31</v>
      </c>
      <c r="F2677" s="7" t="n">
        <v>15</v>
      </c>
      <c r="G2677" s="6" t="s">
        <v>31</v>
      </c>
      <c r="H2677" s="6" t="s">
        <v>30</v>
      </c>
      <c r="I2677" s="6" t="s">
        <v>203</v>
      </c>
      <c r="J2677" s="6" t="s">
        <v>30</v>
      </c>
      <c r="K2677" s="6" t="s">
        <v>30</v>
      </c>
      <c r="L2677" s="6" t="s">
        <v>31</v>
      </c>
      <c r="M2677" s="6" t="s">
        <v>31</v>
      </c>
      <c r="N2677" s="6" t="s">
        <v>30</v>
      </c>
      <c r="O2677" s="6" t="s">
        <v>30</v>
      </c>
      <c r="P2677" s="6" t="s">
        <v>33</v>
      </c>
      <c r="Q2677" s="6" t="s">
        <v>30</v>
      </c>
      <c r="R2677" s="6" t="s">
        <v>58</v>
      </c>
      <c r="S2677" s="8" t="n">
        <v>55.2</v>
      </c>
      <c r="T2677" s="8" t="n">
        <v>864.55</v>
      </c>
      <c r="U2677" s="6" t="s">
        <v>30</v>
      </c>
      <c r="V2677" s="8" t="n">
        <f aca="false">IF(X2677="0-1 Year", ROUND(S2677/0.474, 2), IF(X2677="1-2 Years", ROUND(S2677/0.287, 2), ROUND(S2677/0.14, 2)))</f>
        <v>192.33</v>
      </c>
      <c r="W2677" s="6" t="str">
        <f aca="false">IF(V2677&gt;4000, "High", IF(V2677&gt;2000, "Medium", "Low"))</f>
        <v>Low</v>
      </c>
      <c r="X2677" s="9" t="s">
        <v>1275</v>
      </c>
      <c r="Y2677" s="10" t="n">
        <f aca="false">IF(U2677="Yes", 1, 0)</f>
        <v>0</v>
      </c>
      <c r="Z2677" s="10" t="n">
        <v>1</v>
      </c>
      <c r="AA2677" s="11" t="n">
        <f aca="false">MAX(0, ($S2677 * 0.35) - ($F2677 * 0.3))</f>
        <v>14.82</v>
      </c>
      <c r="AB2677" s="12" t="str">
        <f aca="false">IF(AA2677&gt;20,"High",IF(AA2677&gt;10,"Medium","Low"))</f>
        <v>Medium</v>
      </c>
    </row>
    <row r="2678" customFormat="false" ht="18.65" hidden="false" customHeight="false" outlineLevel="0" collapsed="false">
      <c r="A2678" s="5" t="s">
        <v>2722</v>
      </c>
      <c r="B2678" s="6" t="s">
        <v>37</v>
      </c>
      <c r="C2678" s="6" t="s">
        <v>31</v>
      </c>
      <c r="D2678" s="6" t="s">
        <v>31</v>
      </c>
      <c r="E2678" s="6" t="s">
        <v>31</v>
      </c>
      <c r="F2678" s="7" t="n">
        <v>11</v>
      </c>
      <c r="G2678" s="6" t="s">
        <v>31</v>
      </c>
      <c r="H2678" s="6" t="s">
        <v>31</v>
      </c>
      <c r="I2678" s="6" t="s">
        <v>517</v>
      </c>
      <c r="J2678" s="6" t="s">
        <v>30</v>
      </c>
      <c r="K2678" s="6" t="s">
        <v>30</v>
      </c>
      <c r="L2678" s="6" t="s">
        <v>31</v>
      </c>
      <c r="M2678" s="6" t="s">
        <v>30</v>
      </c>
      <c r="N2678" s="6" t="s">
        <v>30</v>
      </c>
      <c r="O2678" s="6" t="s">
        <v>30</v>
      </c>
      <c r="P2678" s="6" t="s">
        <v>38</v>
      </c>
      <c r="Q2678" s="6" t="s">
        <v>31</v>
      </c>
      <c r="R2678" s="6" t="s">
        <v>58</v>
      </c>
      <c r="S2678" s="8" t="n">
        <v>78.1</v>
      </c>
      <c r="T2678" s="8" t="n">
        <v>864.85</v>
      </c>
      <c r="U2678" s="6" t="s">
        <v>30</v>
      </c>
      <c r="V2678" s="8" t="n">
        <f aca="false">IF(X2678="0-1 Year", ROUND(S2678/0.474, 2), IF(X2678="1-2 Years", ROUND(S2678/0.287, 2), ROUND(S2678/0.14, 2)))</f>
        <v>164.77</v>
      </c>
      <c r="W2678" s="6" t="str">
        <f aca="false">IF(V2678&gt;4000, "High", IF(V2678&gt;2000, "Medium", "Low"))</f>
        <v>Low</v>
      </c>
      <c r="X2678" s="9" t="s">
        <v>35</v>
      </c>
      <c r="Y2678" s="10" t="n">
        <f aca="false">IF(U2678="Yes", 1, 0)</f>
        <v>0</v>
      </c>
      <c r="Z2678" s="10" t="n">
        <v>1</v>
      </c>
      <c r="AA2678" s="11" t="n">
        <f aca="false">MAX(0, ($S2678 * 0.35) - ($F2678 * 0.3))</f>
        <v>24.035</v>
      </c>
      <c r="AB2678" s="12" t="str">
        <f aca="false">IF(AA2678&gt;20,"High",IF(AA2678&gt;10,"Medium","Low"))</f>
        <v>High</v>
      </c>
    </row>
    <row r="2679" customFormat="false" ht="18.65" hidden="false" customHeight="false" outlineLevel="0" collapsed="false">
      <c r="A2679" s="5" t="s">
        <v>2723</v>
      </c>
      <c r="B2679" s="6" t="s">
        <v>37</v>
      </c>
      <c r="C2679" s="6" t="s">
        <v>30</v>
      </c>
      <c r="D2679" s="6" t="s">
        <v>30</v>
      </c>
      <c r="E2679" s="6" t="s">
        <v>31</v>
      </c>
      <c r="F2679" s="7" t="n">
        <v>41</v>
      </c>
      <c r="G2679" s="6" t="s">
        <v>31</v>
      </c>
      <c r="H2679" s="6" t="s">
        <v>30</v>
      </c>
      <c r="I2679" s="6" t="s">
        <v>30</v>
      </c>
      <c r="J2679" s="6" t="s">
        <v>32</v>
      </c>
      <c r="K2679" s="6" t="s">
        <v>32</v>
      </c>
      <c r="L2679" s="6" t="s">
        <v>32</v>
      </c>
      <c r="M2679" s="6" t="s">
        <v>32</v>
      </c>
      <c r="N2679" s="6" t="s">
        <v>32</v>
      </c>
      <c r="O2679" s="6" t="s">
        <v>32</v>
      </c>
      <c r="P2679" s="6" t="s">
        <v>33</v>
      </c>
      <c r="Q2679" s="6" t="s">
        <v>31</v>
      </c>
      <c r="R2679" s="6" t="s">
        <v>58</v>
      </c>
      <c r="S2679" s="8" t="n">
        <v>20.25</v>
      </c>
      <c r="T2679" s="8" t="n">
        <v>865</v>
      </c>
      <c r="U2679" s="6" t="s">
        <v>30</v>
      </c>
      <c r="V2679" s="8" t="n">
        <f aca="false">IF(X2679="0-1 Year", ROUND(S2679/0.474, 2), IF(X2679="1-2 Years", ROUND(S2679/0.287, 2), ROUND(S2679/0.14, 2)))</f>
        <v>144.64</v>
      </c>
      <c r="W2679" s="6" t="str">
        <f aca="false">IF(V2679&gt;4000, "High", IF(V2679&gt;2000, "Medium", "Low"))</f>
        <v>Low</v>
      </c>
      <c r="X2679" s="9" t="s">
        <v>1765</v>
      </c>
      <c r="Y2679" s="10" t="n">
        <f aca="false">IF(U2679="Yes", 1, 0)</f>
        <v>0</v>
      </c>
      <c r="Z2679" s="10" t="n">
        <v>1</v>
      </c>
      <c r="AA2679" s="11" t="n">
        <f aca="false">MAX(0, ($S2679 * 0.35) - ($F2679 * 0.3))</f>
        <v>0</v>
      </c>
      <c r="AB2679" s="12" t="str">
        <f aca="false">IF(AA2679&gt;20,"High",IF(AA2679&gt;10,"Medium","Low"))</f>
        <v>Low</v>
      </c>
    </row>
    <row r="2680" customFormat="false" ht="18.65" hidden="false" customHeight="false" outlineLevel="0" collapsed="false">
      <c r="A2680" s="5" t="s">
        <v>2724</v>
      </c>
      <c r="B2680" s="6" t="s">
        <v>29</v>
      </c>
      <c r="C2680" s="6" t="s">
        <v>30</v>
      </c>
      <c r="D2680" s="6" t="s">
        <v>31</v>
      </c>
      <c r="E2680" s="6" t="s">
        <v>31</v>
      </c>
      <c r="F2680" s="7" t="n">
        <v>44</v>
      </c>
      <c r="G2680" s="6" t="s">
        <v>31</v>
      </c>
      <c r="H2680" s="6" t="s">
        <v>30</v>
      </c>
      <c r="I2680" s="6" t="s">
        <v>30</v>
      </c>
      <c r="J2680" s="6" t="s">
        <v>32</v>
      </c>
      <c r="K2680" s="6" t="s">
        <v>32</v>
      </c>
      <c r="L2680" s="6" t="s">
        <v>32</v>
      </c>
      <c r="M2680" s="6" t="s">
        <v>32</v>
      </c>
      <c r="N2680" s="6" t="s">
        <v>32</v>
      </c>
      <c r="O2680" s="6" t="s">
        <v>32</v>
      </c>
      <c r="P2680" s="6" t="s">
        <v>33</v>
      </c>
      <c r="Q2680" s="6" t="s">
        <v>31</v>
      </c>
      <c r="R2680" s="6" t="s">
        <v>53</v>
      </c>
      <c r="S2680" s="8" t="n">
        <v>20.5</v>
      </c>
      <c r="T2680" s="8" t="n">
        <v>865.05</v>
      </c>
      <c r="U2680" s="6" t="s">
        <v>30</v>
      </c>
      <c r="V2680" s="8" t="n">
        <f aca="false">IF(X2680="0-1 Year", ROUND(S2680/0.474, 2), IF(X2680="1-2 Years", ROUND(S2680/0.287, 2), ROUND(S2680/0.14, 2)))</f>
        <v>146.43</v>
      </c>
      <c r="W2680" s="6" t="str">
        <f aca="false">IF(V2680&gt;4000, "High", IF(V2680&gt;2000, "Medium", "Low"))</f>
        <v>Low</v>
      </c>
      <c r="X2680" s="9" t="s">
        <v>1765</v>
      </c>
      <c r="Y2680" s="10" t="n">
        <f aca="false">IF(U2680="Yes", 1, 0)</f>
        <v>0</v>
      </c>
      <c r="Z2680" s="10" t="n">
        <v>1</v>
      </c>
      <c r="AA2680" s="11" t="n">
        <f aca="false">MAX(0, ($S2680 * 0.35) - ($F2680 * 0.3))</f>
        <v>0</v>
      </c>
      <c r="AB2680" s="12" t="str">
        <f aca="false">IF(AA2680&gt;20,"High",IF(AA2680&gt;10,"Medium","Low"))</f>
        <v>Low</v>
      </c>
    </row>
    <row r="2681" customFormat="false" ht="18.65" hidden="false" customHeight="false" outlineLevel="0" collapsed="false">
      <c r="A2681" s="5" t="s">
        <v>2725</v>
      </c>
      <c r="B2681" s="6" t="s">
        <v>29</v>
      </c>
      <c r="C2681" s="6" t="s">
        <v>30</v>
      </c>
      <c r="D2681" s="6" t="s">
        <v>30</v>
      </c>
      <c r="E2681" s="6" t="s">
        <v>30</v>
      </c>
      <c r="F2681" s="7" t="n">
        <v>10</v>
      </c>
      <c r="G2681" s="6" t="s">
        <v>31</v>
      </c>
      <c r="H2681" s="6" t="s">
        <v>30</v>
      </c>
      <c r="I2681" s="6" t="s">
        <v>517</v>
      </c>
      <c r="J2681" s="6" t="s">
        <v>30</v>
      </c>
      <c r="K2681" s="6" t="s">
        <v>30</v>
      </c>
      <c r="L2681" s="6" t="s">
        <v>30</v>
      </c>
      <c r="M2681" s="6" t="s">
        <v>31</v>
      </c>
      <c r="N2681" s="6" t="s">
        <v>31</v>
      </c>
      <c r="O2681" s="6" t="s">
        <v>31</v>
      </c>
      <c r="P2681" s="6" t="s">
        <v>38</v>
      </c>
      <c r="Q2681" s="6" t="s">
        <v>31</v>
      </c>
      <c r="R2681" s="6" t="s">
        <v>58</v>
      </c>
      <c r="S2681" s="8" t="n">
        <v>95.1</v>
      </c>
      <c r="T2681" s="8" t="n">
        <v>865.1</v>
      </c>
      <c r="U2681" s="6" t="s">
        <v>30</v>
      </c>
      <c r="V2681" s="8" t="n">
        <f aca="false">IF(X2681="0-1 Year", ROUND(S2681/0.474, 2), IF(X2681="1-2 Years", ROUND(S2681/0.287, 2), ROUND(S2681/0.14, 2)))</f>
        <v>200.63</v>
      </c>
      <c r="W2681" s="6" t="str">
        <f aca="false">IF(V2681&gt;4000, "High", IF(V2681&gt;2000, "Medium", "Low"))</f>
        <v>Low</v>
      </c>
      <c r="X2681" s="9" t="s">
        <v>35</v>
      </c>
      <c r="Y2681" s="10" t="n">
        <f aca="false">IF(U2681="Yes", 1, 0)</f>
        <v>0</v>
      </c>
      <c r="Z2681" s="10" t="n">
        <v>1</v>
      </c>
      <c r="AA2681" s="11" t="n">
        <f aca="false">MAX(0, ($S2681 * 0.35) - ($F2681 * 0.3))</f>
        <v>30.285</v>
      </c>
      <c r="AB2681" s="12" t="str">
        <f aca="false">IF(AA2681&gt;20,"High",IF(AA2681&gt;10,"Medium","Low"))</f>
        <v>High</v>
      </c>
    </row>
    <row r="2682" customFormat="false" ht="18.65" hidden="false" customHeight="false" outlineLevel="0" collapsed="false">
      <c r="A2682" s="5" t="s">
        <v>2726</v>
      </c>
      <c r="B2682" s="6" t="s">
        <v>37</v>
      </c>
      <c r="C2682" s="6" t="s">
        <v>31</v>
      </c>
      <c r="D2682" s="6" t="s">
        <v>30</v>
      </c>
      <c r="E2682" s="6" t="s">
        <v>30</v>
      </c>
      <c r="F2682" s="7" t="n">
        <v>10</v>
      </c>
      <c r="G2682" s="6" t="s">
        <v>31</v>
      </c>
      <c r="H2682" s="6" t="s">
        <v>30</v>
      </c>
      <c r="I2682" s="6" t="s">
        <v>517</v>
      </c>
      <c r="J2682" s="6" t="s">
        <v>30</v>
      </c>
      <c r="K2682" s="6" t="s">
        <v>30</v>
      </c>
      <c r="L2682" s="6" t="s">
        <v>31</v>
      </c>
      <c r="M2682" s="6" t="s">
        <v>30</v>
      </c>
      <c r="N2682" s="6" t="s">
        <v>30</v>
      </c>
      <c r="O2682" s="6" t="s">
        <v>31</v>
      </c>
      <c r="P2682" s="6" t="s">
        <v>38</v>
      </c>
      <c r="Q2682" s="6" t="s">
        <v>31</v>
      </c>
      <c r="R2682" s="6" t="s">
        <v>58</v>
      </c>
      <c r="S2682" s="8" t="n">
        <v>84.6</v>
      </c>
      <c r="T2682" s="8" t="n">
        <v>865.55</v>
      </c>
      <c r="U2682" s="6" t="s">
        <v>31</v>
      </c>
      <c r="V2682" s="8" t="n">
        <f aca="false">IF(X2682="0-1 Year", ROUND(S2682/0.474, 2), IF(X2682="1-2 Years", ROUND(S2682/0.287, 2), ROUND(S2682/0.14, 2)))</f>
        <v>178.48</v>
      </c>
      <c r="W2682" s="6" t="str">
        <f aca="false">IF(V2682&gt;4000, "High", IF(V2682&gt;2000, "Medium", "Low"))</f>
        <v>Low</v>
      </c>
      <c r="X2682" s="9" t="s">
        <v>35</v>
      </c>
      <c r="Y2682" s="10" t="n">
        <f aca="false">IF(U2682="Yes", 1, 0)</f>
        <v>1</v>
      </c>
      <c r="Z2682" s="10" t="n">
        <v>1</v>
      </c>
      <c r="AA2682" s="11" t="n">
        <f aca="false">MAX(0, ($S2682 * 0.35) - ($F2682 * 0.3))</f>
        <v>26.61</v>
      </c>
      <c r="AB2682" s="12" t="str">
        <f aca="false">IF(AA2682&gt;20,"High",IF(AA2682&gt;10,"Medium","Low"))</f>
        <v>High</v>
      </c>
    </row>
    <row r="2683" customFormat="false" ht="18.65" hidden="false" customHeight="false" outlineLevel="0" collapsed="false">
      <c r="A2683" s="5" t="s">
        <v>2727</v>
      </c>
      <c r="B2683" s="6" t="s">
        <v>37</v>
      </c>
      <c r="C2683" s="6" t="s">
        <v>31</v>
      </c>
      <c r="D2683" s="6" t="s">
        <v>30</v>
      </c>
      <c r="E2683" s="6" t="s">
        <v>30</v>
      </c>
      <c r="F2683" s="7" t="n">
        <v>18</v>
      </c>
      <c r="G2683" s="6" t="s">
        <v>31</v>
      </c>
      <c r="H2683" s="6" t="s">
        <v>30</v>
      </c>
      <c r="I2683" s="6" t="s">
        <v>203</v>
      </c>
      <c r="J2683" s="6" t="s">
        <v>30</v>
      </c>
      <c r="K2683" s="6" t="s">
        <v>31</v>
      </c>
      <c r="L2683" s="6" t="s">
        <v>30</v>
      </c>
      <c r="M2683" s="6" t="s">
        <v>30</v>
      </c>
      <c r="N2683" s="6" t="s">
        <v>30</v>
      </c>
      <c r="O2683" s="6" t="s">
        <v>30</v>
      </c>
      <c r="P2683" s="6" t="s">
        <v>38</v>
      </c>
      <c r="Q2683" s="6" t="s">
        <v>31</v>
      </c>
      <c r="R2683" s="6" t="s">
        <v>58</v>
      </c>
      <c r="S2683" s="8" t="n">
        <v>49.85</v>
      </c>
      <c r="T2683" s="8" t="n">
        <v>865.75</v>
      </c>
      <c r="U2683" s="6" t="s">
        <v>30</v>
      </c>
      <c r="V2683" s="8" t="n">
        <f aca="false">IF(X2683="0-1 Year", ROUND(S2683/0.474, 2), IF(X2683="1-2 Years", ROUND(S2683/0.287, 2), ROUND(S2683/0.14, 2)))</f>
        <v>173.69</v>
      </c>
      <c r="W2683" s="6" t="str">
        <f aca="false">IF(V2683&gt;4000, "High", IF(V2683&gt;2000, "Medium", "Low"))</f>
        <v>Low</v>
      </c>
      <c r="X2683" s="9" t="s">
        <v>1275</v>
      </c>
      <c r="Y2683" s="10" t="n">
        <f aca="false">IF(U2683="Yes", 1, 0)</f>
        <v>0</v>
      </c>
      <c r="Z2683" s="10" t="n">
        <v>1</v>
      </c>
      <c r="AA2683" s="11" t="n">
        <f aca="false">MAX(0, ($S2683 * 0.35) - ($F2683 * 0.3))</f>
        <v>12.0475</v>
      </c>
      <c r="AB2683" s="12" t="str">
        <f aca="false">IF(AA2683&gt;20,"High",IF(AA2683&gt;10,"Medium","Low"))</f>
        <v>Medium</v>
      </c>
    </row>
    <row r="2684" customFormat="false" ht="18.65" hidden="false" customHeight="false" outlineLevel="0" collapsed="false">
      <c r="A2684" s="5" t="s">
        <v>2728</v>
      </c>
      <c r="B2684" s="6" t="s">
        <v>37</v>
      </c>
      <c r="C2684" s="6" t="s">
        <v>30</v>
      </c>
      <c r="D2684" s="6" t="s">
        <v>31</v>
      </c>
      <c r="E2684" s="6" t="s">
        <v>30</v>
      </c>
      <c r="F2684" s="7" t="n">
        <v>9</v>
      </c>
      <c r="G2684" s="6" t="s">
        <v>31</v>
      </c>
      <c r="H2684" s="6" t="s">
        <v>31</v>
      </c>
      <c r="I2684" s="6" t="s">
        <v>517</v>
      </c>
      <c r="J2684" s="6" t="s">
        <v>31</v>
      </c>
      <c r="K2684" s="6" t="s">
        <v>31</v>
      </c>
      <c r="L2684" s="6" t="s">
        <v>31</v>
      </c>
      <c r="M2684" s="6" t="s">
        <v>30</v>
      </c>
      <c r="N2684" s="6" t="s">
        <v>30</v>
      </c>
      <c r="O2684" s="6" t="s">
        <v>30</v>
      </c>
      <c r="P2684" s="6" t="s">
        <v>38</v>
      </c>
      <c r="Q2684" s="6" t="s">
        <v>30</v>
      </c>
      <c r="R2684" s="6" t="s">
        <v>53</v>
      </c>
      <c r="S2684" s="8" t="n">
        <v>91.75</v>
      </c>
      <c r="T2684" s="8" t="n">
        <v>865.8</v>
      </c>
      <c r="U2684" s="6" t="s">
        <v>31</v>
      </c>
      <c r="V2684" s="8" t="n">
        <f aca="false">IF(X2684="0-1 Year", ROUND(S2684/0.474, 2), IF(X2684="1-2 Years", ROUND(S2684/0.287, 2), ROUND(S2684/0.14, 2)))</f>
        <v>193.57</v>
      </c>
      <c r="W2684" s="6" t="str">
        <f aca="false">IF(V2684&gt;4000, "High", IF(V2684&gt;2000, "Medium", "Low"))</f>
        <v>Low</v>
      </c>
      <c r="X2684" s="9" t="s">
        <v>35</v>
      </c>
      <c r="Y2684" s="10" t="n">
        <f aca="false">IF(U2684="Yes", 1, 0)</f>
        <v>1</v>
      </c>
      <c r="Z2684" s="10" t="n">
        <v>1</v>
      </c>
      <c r="AA2684" s="11" t="n">
        <f aca="false">MAX(0, ($S2684 * 0.35) - ($F2684 * 0.3))</f>
        <v>29.4125</v>
      </c>
      <c r="AB2684" s="12" t="str">
        <f aca="false">IF(AA2684&gt;20,"High",IF(AA2684&gt;10,"Medium","Low"))</f>
        <v>High</v>
      </c>
    </row>
    <row r="2685" customFormat="false" ht="18.65" hidden="false" customHeight="false" outlineLevel="0" collapsed="false">
      <c r="A2685" s="5" t="s">
        <v>2729</v>
      </c>
      <c r="B2685" s="6" t="s">
        <v>29</v>
      </c>
      <c r="C2685" s="6" t="s">
        <v>30</v>
      </c>
      <c r="D2685" s="6" t="s">
        <v>30</v>
      </c>
      <c r="E2685" s="6" t="s">
        <v>30</v>
      </c>
      <c r="F2685" s="7" t="n">
        <v>19</v>
      </c>
      <c r="G2685" s="6" t="s">
        <v>31</v>
      </c>
      <c r="H2685" s="6" t="s">
        <v>30</v>
      </c>
      <c r="I2685" s="6" t="s">
        <v>203</v>
      </c>
      <c r="J2685" s="6" t="s">
        <v>30</v>
      </c>
      <c r="K2685" s="6" t="s">
        <v>30</v>
      </c>
      <c r="L2685" s="6" t="s">
        <v>30</v>
      </c>
      <c r="M2685" s="6" t="s">
        <v>30</v>
      </c>
      <c r="N2685" s="6" t="s">
        <v>30</v>
      </c>
      <c r="O2685" s="6" t="s">
        <v>30</v>
      </c>
      <c r="P2685" s="6" t="s">
        <v>38</v>
      </c>
      <c r="Q2685" s="6" t="s">
        <v>31</v>
      </c>
      <c r="R2685" s="6" t="s">
        <v>53</v>
      </c>
      <c r="S2685" s="8" t="n">
        <v>45</v>
      </c>
      <c r="T2685" s="8" t="n">
        <v>865.85</v>
      </c>
      <c r="U2685" s="6" t="s">
        <v>30</v>
      </c>
      <c r="V2685" s="8" t="n">
        <f aca="false">IF(X2685="0-1 Year", ROUND(S2685/0.474, 2), IF(X2685="1-2 Years", ROUND(S2685/0.287, 2), ROUND(S2685/0.14, 2)))</f>
        <v>156.79</v>
      </c>
      <c r="W2685" s="6" t="str">
        <f aca="false">IF(V2685&gt;4000, "High", IF(V2685&gt;2000, "Medium", "Low"))</f>
        <v>Low</v>
      </c>
      <c r="X2685" s="9" t="s">
        <v>1275</v>
      </c>
      <c r="Y2685" s="10" t="n">
        <f aca="false">IF(U2685="Yes", 1, 0)</f>
        <v>0</v>
      </c>
      <c r="Z2685" s="10" t="n">
        <v>1</v>
      </c>
      <c r="AA2685" s="11" t="n">
        <f aca="false">MAX(0, ($S2685 * 0.35) - ($F2685 * 0.3))</f>
        <v>10.05</v>
      </c>
      <c r="AB2685" s="12" t="str">
        <f aca="false">IF(AA2685&gt;20,"High",IF(AA2685&gt;10,"Medium","Low"))</f>
        <v>Medium</v>
      </c>
    </row>
    <row r="2686" customFormat="false" ht="18.65" hidden="false" customHeight="false" outlineLevel="0" collapsed="false">
      <c r="A2686" s="5" t="s">
        <v>2730</v>
      </c>
      <c r="B2686" s="6" t="s">
        <v>29</v>
      </c>
      <c r="C2686" s="6" t="s">
        <v>30</v>
      </c>
      <c r="D2686" s="6" t="s">
        <v>30</v>
      </c>
      <c r="E2686" s="6" t="s">
        <v>30</v>
      </c>
      <c r="F2686" s="7" t="n">
        <v>11</v>
      </c>
      <c r="G2686" s="6" t="s">
        <v>31</v>
      </c>
      <c r="H2686" s="6" t="s">
        <v>30</v>
      </c>
      <c r="I2686" s="6" t="s">
        <v>517</v>
      </c>
      <c r="J2686" s="6" t="s">
        <v>30</v>
      </c>
      <c r="K2686" s="6" t="s">
        <v>31</v>
      </c>
      <c r="L2686" s="6" t="s">
        <v>30</v>
      </c>
      <c r="M2686" s="6" t="s">
        <v>30</v>
      </c>
      <c r="N2686" s="6" t="s">
        <v>30</v>
      </c>
      <c r="O2686" s="6" t="s">
        <v>30</v>
      </c>
      <c r="P2686" s="6" t="s">
        <v>38</v>
      </c>
      <c r="Q2686" s="6" t="s">
        <v>31</v>
      </c>
      <c r="R2686" s="6" t="s">
        <v>34</v>
      </c>
      <c r="S2686" s="8" t="n">
        <v>75.9</v>
      </c>
      <c r="T2686" s="8" t="n">
        <v>866.4</v>
      </c>
      <c r="U2686" s="6" t="s">
        <v>30</v>
      </c>
      <c r="V2686" s="8" t="n">
        <f aca="false">IF(X2686="0-1 Year", ROUND(S2686/0.474, 2), IF(X2686="1-2 Years", ROUND(S2686/0.287, 2), ROUND(S2686/0.14, 2)))</f>
        <v>160.13</v>
      </c>
      <c r="W2686" s="6" t="str">
        <f aca="false">IF(V2686&gt;4000, "High", IF(V2686&gt;2000, "Medium", "Low"))</f>
        <v>Low</v>
      </c>
      <c r="X2686" s="9" t="s">
        <v>35</v>
      </c>
      <c r="Y2686" s="10" t="n">
        <f aca="false">IF(U2686="Yes", 1, 0)</f>
        <v>0</v>
      </c>
      <c r="Z2686" s="10" t="n">
        <v>1</v>
      </c>
      <c r="AA2686" s="11" t="n">
        <f aca="false">MAX(0, ($S2686 * 0.35) - ($F2686 * 0.3))</f>
        <v>23.265</v>
      </c>
      <c r="AB2686" s="12" t="str">
        <f aca="false">IF(AA2686&gt;20,"High",IF(AA2686&gt;10,"Medium","Low"))</f>
        <v>High</v>
      </c>
    </row>
    <row r="2687" customFormat="false" ht="18.65" hidden="false" customHeight="false" outlineLevel="0" collapsed="false">
      <c r="A2687" s="5" t="s">
        <v>2731</v>
      </c>
      <c r="B2687" s="6" t="s">
        <v>29</v>
      </c>
      <c r="C2687" s="6" t="s">
        <v>30</v>
      </c>
      <c r="D2687" s="6" t="s">
        <v>31</v>
      </c>
      <c r="E2687" s="6" t="s">
        <v>30</v>
      </c>
      <c r="F2687" s="7" t="n">
        <v>12</v>
      </c>
      <c r="G2687" s="6" t="s">
        <v>31</v>
      </c>
      <c r="H2687" s="6" t="s">
        <v>30</v>
      </c>
      <c r="I2687" s="6" t="s">
        <v>517</v>
      </c>
      <c r="J2687" s="6" t="s">
        <v>31</v>
      </c>
      <c r="K2687" s="6" t="s">
        <v>30</v>
      </c>
      <c r="L2687" s="6" t="s">
        <v>30</v>
      </c>
      <c r="M2687" s="6" t="s">
        <v>31</v>
      </c>
      <c r="N2687" s="6" t="s">
        <v>30</v>
      </c>
      <c r="O2687" s="6" t="s">
        <v>30</v>
      </c>
      <c r="P2687" s="6" t="s">
        <v>38</v>
      </c>
      <c r="Q2687" s="6" t="s">
        <v>30</v>
      </c>
      <c r="R2687" s="6" t="s">
        <v>53</v>
      </c>
      <c r="S2687" s="8" t="n">
        <v>80.85</v>
      </c>
      <c r="T2687" s="8" t="n">
        <v>866.45</v>
      </c>
      <c r="U2687" s="6" t="s">
        <v>31</v>
      </c>
      <c r="V2687" s="8" t="n">
        <f aca="false">IF(X2687="0-1 Year", ROUND(S2687/0.474, 2), IF(X2687="1-2 Years", ROUND(S2687/0.287, 2), ROUND(S2687/0.14, 2)))</f>
        <v>170.57</v>
      </c>
      <c r="W2687" s="6" t="str">
        <f aca="false">IF(V2687&gt;4000, "High", IF(V2687&gt;2000, "Medium", "Low"))</f>
        <v>Low</v>
      </c>
      <c r="X2687" s="9" t="s">
        <v>35</v>
      </c>
      <c r="Y2687" s="10" t="n">
        <f aca="false">IF(U2687="Yes", 1, 0)</f>
        <v>1</v>
      </c>
      <c r="Z2687" s="10" t="n">
        <v>1</v>
      </c>
      <c r="AA2687" s="11" t="n">
        <f aca="false">MAX(0, ($S2687 * 0.35) - ($F2687 * 0.3))</f>
        <v>24.6975</v>
      </c>
      <c r="AB2687" s="12" t="str">
        <f aca="false">IF(AA2687&gt;20,"High",IF(AA2687&gt;10,"Medium","Low"))</f>
        <v>High</v>
      </c>
    </row>
    <row r="2688" customFormat="false" ht="18.65" hidden="false" customHeight="false" outlineLevel="0" collapsed="false">
      <c r="A2688" s="5" t="s">
        <v>2732</v>
      </c>
      <c r="B2688" s="6" t="s">
        <v>29</v>
      </c>
      <c r="C2688" s="6" t="s">
        <v>30</v>
      </c>
      <c r="D2688" s="6" t="s">
        <v>31</v>
      </c>
      <c r="E2688" s="6" t="s">
        <v>31</v>
      </c>
      <c r="F2688" s="7" t="n">
        <v>15</v>
      </c>
      <c r="G2688" s="6" t="s">
        <v>31</v>
      </c>
      <c r="H2688" s="6" t="s">
        <v>31</v>
      </c>
      <c r="I2688" s="6" t="s">
        <v>203</v>
      </c>
      <c r="J2688" s="6" t="s">
        <v>30</v>
      </c>
      <c r="K2688" s="6" t="s">
        <v>30</v>
      </c>
      <c r="L2688" s="6" t="s">
        <v>31</v>
      </c>
      <c r="M2688" s="6" t="s">
        <v>31</v>
      </c>
      <c r="N2688" s="6" t="s">
        <v>30</v>
      </c>
      <c r="O2688" s="6" t="s">
        <v>30</v>
      </c>
      <c r="P2688" s="6" t="s">
        <v>38</v>
      </c>
      <c r="Q2688" s="6" t="s">
        <v>31</v>
      </c>
      <c r="R2688" s="6" t="s">
        <v>53</v>
      </c>
      <c r="S2688" s="8" t="n">
        <v>59.65</v>
      </c>
      <c r="T2688" s="8" t="n">
        <v>867.1</v>
      </c>
      <c r="U2688" s="6" t="s">
        <v>30</v>
      </c>
      <c r="V2688" s="8" t="n">
        <f aca="false">IF(X2688="0-1 Year", ROUND(S2688/0.474, 2), IF(X2688="1-2 Years", ROUND(S2688/0.287, 2), ROUND(S2688/0.14, 2)))</f>
        <v>207.84</v>
      </c>
      <c r="W2688" s="6" t="str">
        <f aca="false">IF(V2688&gt;4000, "High", IF(V2688&gt;2000, "Medium", "Low"))</f>
        <v>Low</v>
      </c>
      <c r="X2688" s="9" t="s">
        <v>1275</v>
      </c>
      <c r="Y2688" s="10" t="n">
        <f aca="false">IF(U2688="Yes", 1, 0)</f>
        <v>0</v>
      </c>
      <c r="Z2688" s="10" t="n">
        <v>1</v>
      </c>
      <c r="AA2688" s="11" t="n">
        <f aca="false">MAX(0, ($S2688 * 0.35) - ($F2688 * 0.3))</f>
        <v>16.3775</v>
      </c>
      <c r="AB2688" s="12" t="str">
        <f aca="false">IF(AA2688&gt;20,"High",IF(AA2688&gt;10,"Medium","Low"))</f>
        <v>Medium</v>
      </c>
    </row>
    <row r="2689" customFormat="false" ht="18.65" hidden="false" customHeight="false" outlineLevel="0" collapsed="false">
      <c r="A2689" s="5" t="s">
        <v>2733</v>
      </c>
      <c r="B2689" s="6" t="s">
        <v>29</v>
      </c>
      <c r="C2689" s="6" t="s">
        <v>30</v>
      </c>
      <c r="D2689" s="6" t="s">
        <v>31</v>
      </c>
      <c r="E2689" s="6" t="s">
        <v>31</v>
      </c>
      <c r="F2689" s="7" t="n">
        <v>42</v>
      </c>
      <c r="G2689" s="6" t="s">
        <v>31</v>
      </c>
      <c r="H2689" s="6" t="s">
        <v>30</v>
      </c>
      <c r="I2689" s="6" t="s">
        <v>30</v>
      </c>
      <c r="J2689" s="6" t="s">
        <v>32</v>
      </c>
      <c r="K2689" s="6" t="s">
        <v>32</v>
      </c>
      <c r="L2689" s="6" t="s">
        <v>32</v>
      </c>
      <c r="M2689" s="6" t="s">
        <v>32</v>
      </c>
      <c r="N2689" s="6" t="s">
        <v>32</v>
      </c>
      <c r="O2689" s="6" t="s">
        <v>32</v>
      </c>
      <c r="P2689" s="6" t="s">
        <v>166</v>
      </c>
      <c r="Q2689" s="6" t="s">
        <v>30</v>
      </c>
      <c r="R2689" s="6" t="s">
        <v>34</v>
      </c>
      <c r="S2689" s="8" t="n">
        <v>19.35</v>
      </c>
      <c r="T2689" s="8" t="n">
        <v>867.3</v>
      </c>
      <c r="U2689" s="6" t="s">
        <v>30</v>
      </c>
      <c r="V2689" s="8" t="n">
        <f aca="false">IF(X2689="0-1 Year", ROUND(S2689/0.474, 2), IF(X2689="1-2 Years", ROUND(S2689/0.287, 2), ROUND(S2689/0.14, 2)))</f>
        <v>138.21</v>
      </c>
      <c r="W2689" s="6" t="str">
        <f aca="false">IF(V2689&gt;4000, "High", IF(V2689&gt;2000, "Medium", "Low"))</f>
        <v>Low</v>
      </c>
      <c r="X2689" s="9" t="s">
        <v>1765</v>
      </c>
      <c r="Y2689" s="10" t="n">
        <f aca="false">IF(U2689="Yes", 1, 0)</f>
        <v>0</v>
      </c>
      <c r="Z2689" s="10" t="n">
        <v>1</v>
      </c>
      <c r="AA2689" s="11" t="n">
        <f aca="false">MAX(0, ($S2689 * 0.35) - ($F2689 * 0.3))</f>
        <v>0</v>
      </c>
      <c r="AB2689" s="12" t="str">
        <f aca="false">IF(AA2689&gt;20,"High",IF(AA2689&gt;10,"Medium","Low"))</f>
        <v>Low</v>
      </c>
    </row>
    <row r="2690" customFormat="false" ht="18.65" hidden="false" customHeight="false" outlineLevel="0" collapsed="false">
      <c r="A2690" s="5" t="s">
        <v>2734</v>
      </c>
      <c r="B2690" s="6" t="s">
        <v>29</v>
      </c>
      <c r="C2690" s="6" t="s">
        <v>30</v>
      </c>
      <c r="D2690" s="6" t="s">
        <v>30</v>
      </c>
      <c r="E2690" s="6" t="s">
        <v>30</v>
      </c>
      <c r="F2690" s="7" t="n">
        <v>45</v>
      </c>
      <c r="G2690" s="6" t="s">
        <v>31</v>
      </c>
      <c r="H2690" s="6" t="s">
        <v>30</v>
      </c>
      <c r="I2690" s="6" t="s">
        <v>30</v>
      </c>
      <c r="J2690" s="6" t="s">
        <v>32</v>
      </c>
      <c r="K2690" s="6" t="s">
        <v>32</v>
      </c>
      <c r="L2690" s="6" t="s">
        <v>32</v>
      </c>
      <c r="M2690" s="6" t="s">
        <v>32</v>
      </c>
      <c r="N2690" s="6" t="s">
        <v>32</v>
      </c>
      <c r="O2690" s="6" t="s">
        <v>32</v>
      </c>
      <c r="P2690" s="6" t="s">
        <v>33</v>
      </c>
      <c r="Q2690" s="6" t="s">
        <v>30</v>
      </c>
      <c r="R2690" s="6" t="s">
        <v>53</v>
      </c>
      <c r="S2690" s="8" t="n">
        <v>18.85</v>
      </c>
      <c r="T2690" s="8" t="n">
        <v>867.3</v>
      </c>
      <c r="U2690" s="6" t="s">
        <v>30</v>
      </c>
      <c r="V2690" s="8" t="n">
        <f aca="false">IF(X2690="0-1 Year", ROUND(S2690/0.474, 2), IF(X2690="1-2 Years", ROUND(S2690/0.287, 2), ROUND(S2690/0.14, 2)))</f>
        <v>134.64</v>
      </c>
      <c r="W2690" s="6" t="str">
        <f aca="false">IF(V2690&gt;4000, "High", IF(V2690&gt;2000, "Medium", "Low"))</f>
        <v>Low</v>
      </c>
      <c r="X2690" s="9" t="s">
        <v>1765</v>
      </c>
      <c r="Y2690" s="10" t="n">
        <f aca="false">IF(U2690="Yes", 1, 0)</f>
        <v>0</v>
      </c>
      <c r="Z2690" s="10" t="n">
        <v>1</v>
      </c>
      <c r="AA2690" s="11" t="n">
        <f aca="false">MAX(0, ($S2690 * 0.35) - ($F2690 * 0.3))</f>
        <v>0</v>
      </c>
      <c r="AB2690" s="12" t="str">
        <f aca="false">IF(AA2690&gt;20,"High",IF(AA2690&gt;10,"Medium","Low"))</f>
        <v>Low</v>
      </c>
    </row>
    <row r="2691" customFormat="false" ht="18.65" hidden="false" customHeight="false" outlineLevel="0" collapsed="false">
      <c r="A2691" s="5" t="s">
        <v>2735</v>
      </c>
      <c r="B2691" s="6" t="s">
        <v>37</v>
      </c>
      <c r="C2691" s="6" t="s">
        <v>30</v>
      </c>
      <c r="D2691" s="6" t="s">
        <v>30</v>
      </c>
      <c r="E2691" s="6" t="s">
        <v>31</v>
      </c>
      <c r="F2691" s="7" t="n">
        <v>44</v>
      </c>
      <c r="G2691" s="6" t="s">
        <v>31</v>
      </c>
      <c r="H2691" s="6" t="s">
        <v>30</v>
      </c>
      <c r="I2691" s="6" t="s">
        <v>30</v>
      </c>
      <c r="J2691" s="6" t="s">
        <v>32</v>
      </c>
      <c r="K2691" s="6" t="s">
        <v>32</v>
      </c>
      <c r="L2691" s="6" t="s">
        <v>32</v>
      </c>
      <c r="M2691" s="6" t="s">
        <v>32</v>
      </c>
      <c r="N2691" s="6" t="s">
        <v>32</v>
      </c>
      <c r="O2691" s="6" t="s">
        <v>32</v>
      </c>
      <c r="P2691" s="6" t="s">
        <v>166</v>
      </c>
      <c r="Q2691" s="6" t="s">
        <v>30</v>
      </c>
      <c r="R2691" s="6" t="s">
        <v>34</v>
      </c>
      <c r="S2691" s="8" t="n">
        <v>19.9</v>
      </c>
      <c r="T2691" s="8" t="n">
        <v>868.1</v>
      </c>
      <c r="U2691" s="6" t="s">
        <v>30</v>
      </c>
      <c r="V2691" s="8" t="n">
        <f aca="false">IF(X2691="0-1 Year", ROUND(S2691/0.474, 2), IF(X2691="1-2 Years", ROUND(S2691/0.287, 2), ROUND(S2691/0.14, 2)))</f>
        <v>142.14</v>
      </c>
      <c r="W2691" s="6" t="str">
        <f aca="false">IF(V2691&gt;4000, "High", IF(V2691&gt;2000, "Medium", "Low"))</f>
        <v>Low</v>
      </c>
      <c r="X2691" s="9" t="s">
        <v>1765</v>
      </c>
      <c r="Y2691" s="10" t="n">
        <f aca="false">IF(U2691="Yes", 1, 0)</f>
        <v>0</v>
      </c>
      <c r="Z2691" s="10" t="n">
        <v>1</v>
      </c>
      <c r="AA2691" s="11" t="n">
        <f aca="false">MAX(0, ($S2691 * 0.35) - ($F2691 * 0.3))</f>
        <v>0</v>
      </c>
      <c r="AB2691" s="12" t="str">
        <f aca="false">IF(AA2691&gt;20,"High",IF(AA2691&gt;10,"Medium","Low"))</f>
        <v>Low</v>
      </c>
    </row>
    <row r="2692" customFormat="false" ht="18.65" hidden="false" customHeight="false" outlineLevel="0" collapsed="false">
      <c r="A2692" s="5" t="s">
        <v>2736</v>
      </c>
      <c r="B2692" s="6" t="s">
        <v>29</v>
      </c>
      <c r="C2692" s="6" t="s">
        <v>30</v>
      </c>
      <c r="D2692" s="6" t="s">
        <v>31</v>
      </c>
      <c r="E2692" s="6" t="s">
        <v>31</v>
      </c>
      <c r="F2692" s="7" t="n">
        <v>11</v>
      </c>
      <c r="G2692" s="6" t="s">
        <v>31</v>
      </c>
      <c r="H2692" s="6" t="s">
        <v>30</v>
      </c>
      <c r="I2692" s="6" t="s">
        <v>517</v>
      </c>
      <c r="J2692" s="6" t="s">
        <v>30</v>
      </c>
      <c r="K2692" s="6" t="s">
        <v>30</v>
      </c>
      <c r="L2692" s="6" t="s">
        <v>30</v>
      </c>
      <c r="M2692" s="6" t="s">
        <v>30</v>
      </c>
      <c r="N2692" s="6" t="s">
        <v>31</v>
      </c>
      <c r="O2692" s="6" t="s">
        <v>30</v>
      </c>
      <c r="P2692" s="6" t="s">
        <v>38</v>
      </c>
      <c r="Q2692" s="6" t="s">
        <v>31</v>
      </c>
      <c r="R2692" s="6" t="s">
        <v>53</v>
      </c>
      <c r="S2692" s="8" t="n">
        <v>79.5</v>
      </c>
      <c r="T2692" s="8" t="n">
        <v>868.5</v>
      </c>
      <c r="U2692" s="6" t="s">
        <v>31</v>
      </c>
      <c r="V2692" s="8" t="n">
        <f aca="false">IF(X2692="0-1 Year", ROUND(S2692/0.474, 2), IF(X2692="1-2 Years", ROUND(S2692/0.287, 2), ROUND(S2692/0.14, 2)))</f>
        <v>167.72</v>
      </c>
      <c r="W2692" s="6" t="str">
        <f aca="false">IF(V2692&gt;4000, "High", IF(V2692&gt;2000, "Medium", "Low"))</f>
        <v>Low</v>
      </c>
      <c r="X2692" s="9" t="s">
        <v>35</v>
      </c>
      <c r="Y2692" s="10" t="n">
        <f aca="false">IF(U2692="Yes", 1, 0)</f>
        <v>1</v>
      </c>
      <c r="Z2692" s="10" t="n">
        <v>1</v>
      </c>
      <c r="AA2692" s="11" t="n">
        <f aca="false">MAX(0, ($S2692 * 0.35) - ($F2692 * 0.3))</f>
        <v>24.525</v>
      </c>
      <c r="AB2692" s="12" t="str">
        <f aca="false">IF(AA2692&gt;20,"High",IF(AA2692&gt;10,"Medium","Low"))</f>
        <v>High</v>
      </c>
    </row>
    <row r="2693" customFormat="false" ht="18.65" hidden="false" customHeight="false" outlineLevel="0" collapsed="false">
      <c r="A2693" s="5" t="s">
        <v>2737</v>
      </c>
      <c r="B2693" s="6" t="s">
        <v>37</v>
      </c>
      <c r="C2693" s="6" t="s">
        <v>30</v>
      </c>
      <c r="D2693" s="6" t="s">
        <v>31</v>
      </c>
      <c r="E2693" s="6" t="s">
        <v>30</v>
      </c>
      <c r="F2693" s="7" t="n">
        <v>42</v>
      </c>
      <c r="G2693" s="6" t="s">
        <v>31</v>
      </c>
      <c r="H2693" s="6" t="s">
        <v>30</v>
      </c>
      <c r="I2693" s="6" t="s">
        <v>30</v>
      </c>
      <c r="J2693" s="6" t="s">
        <v>32</v>
      </c>
      <c r="K2693" s="6" t="s">
        <v>32</v>
      </c>
      <c r="L2693" s="6" t="s">
        <v>32</v>
      </c>
      <c r="M2693" s="6" t="s">
        <v>32</v>
      </c>
      <c r="N2693" s="6" t="s">
        <v>32</v>
      </c>
      <c r="O2693" s="6" t="s">
        <v>32</v>
      </c>
      <c r="P2693" s="6" t="s">
        <v>38</v>
      </c>
      <c r="Q2693" s="6" t="s">
        <v>30</v>
      </c>
      <c r="R2693" s="6" t="s">
        <v>58</v>
      </c>
      <c r="S2693" s="8" t="n">
        <v>20.35</v>
      </c>
      <c r="T2693" s="8" t="n">
        <v>869.9</v>
      </c>
      <c r="U2693" s="6" t="s">
        <v>30</v>
      </c>
      <c r="V2693" s="8" t="n">
        <f aca="false">IF(X2693="0-1 Year", ROUND(S2693/0.474, 2), IF(X2693="1-2 Years", ROUND(S2693/0.287, 2), ROUND(S2693/0.14, 2)))</f>
        <v>145.36</v>
      </c>
      <c r="W2693" s="6" t="str">
        <f aca="false">IF(V2693&gt;4000, "High", IF(V2693&gt;2000, "Medium", "Low"))</f>
        <v>Low</v>
      </c>
      <c r="X2693" s="9" t="s">
        <v>1765</v>
      </c>
      <c r="Y2693" s="10" t="n">
        <f aca="false">IF(U2693="Yes", 1, 0)</f>
        <v>0</v>
      </c>
      <c r="Z2693" s="10" t="n">
        <v>1</v>
      </c>
      <c r="AA2693" s="11" t="n">
        <f aca="false">MAX(0, ($S2693 * 0.35) - ($F2693 * 0.3))</f>
        <v>0</v>
      </c>
      <c r="AB2693" s="12" t="str">
        <f aca="false">IF(AA2693&gt;20,"High",IF(AA2693&gt;10,"Medium","Low"))</f>
        <v>Low</v>
      </c>
    </row>
    <row r="2694" customFormat="false" ht="18.65" hidden="false" customHeight="false" outlineLevel="0" collapsed="false">
      <c r="A2694" s="5" t="s">
        <v>2738</v>
      </c>
      <c r="B2694" s="6" t="s">
        <v>37</v>
      </c>
      <c r="C2694" s="6" t="s">
        <v>30</v>
      </c>
      <c r="D2694" s="6" t="s">
        <v>30</v>
      </c>
      <c r="E2694" s="6" t="s">
        <v>31</v>
      </c>
      <c r="F2694" s="7" t="n">
        <v>9</v>
      </c>
      <c r="G2694" s="6" t="s">
        <v>31</v>
      </c>
      <c r="H2694" s="6" t="s">
        <v>30</v>
      </c>
      <c r="I2694" s="6" t="s">
        <v>517</v>
      </c>
      <c r="J2694" s="6" t="s">
        <v>31</v>
      </c>
      <c r="K2694" s="6" t="s">
        <v>30</v>
      </c>
      <c r="L2694" s="6" t="s">
        <v>31</v>
      </c>
      <c r="M2694" s="6" t="s">
        <v>31</v>
      </c>
      <c r="N2694" s="6" t="s">
        <v>30</v>
      </c>
      <c r="O2694" s="6" t="s">
        <v>31</v>
      </c>
      <c r="P2694" s="6" t="s">
        <v>38</v>
      </c>
      <c r="Q2694" s="6" t="s">
        <v>30</v>
      </c>
      <c r="R2694" s="6" t="s">
        <v>53</v>
      </c>
      <c r="S2694" s="8" t="n">
        <v>93</v>
      </c>
      <c r="T2694" s="8" t="n">
        <v>870.25</v>
      </c>
      <c r="U2694" s="6" t="s">
        <v>30</v>
      </c>
      <c r="V2694" s="8" t="n">
        <f aca="false">IF(X2694="0-1 Year", ROUND(S2694/0.474, 2), IF(X2694="1-2 Years", ROUND(S2694/0.287, 2), ROUND(S2694/0.14, 2)))</f>
        <v>196.2</v>
      </c>
      <c r="W2694" s="6" t="str">
        <f aca="false">IF(V2694&gt;4000, "High", IF(V2694&gt;2000, "Medium", "Low"))</f>
        <v>Low</v>
      </c>
      <c r="X2694" s="9" t="s">
        <v>35</v>
      </c>
      <c r="Y2694" s="10" t="n">
        <f aca="false">IF(U2694="Yes", 1, 0)</f>
        <v>0</v>
      </c>
      <c r="Z2694" s="10" t="n">
        <v>1</v>
      </c>
      <c r="AA2694" s="11" t="n">
        <f aca="false">MAX(0, ($S2694 * 0.35) - ($F2694 * 0.3))</f>
        <v>29.85</v>
      </c>
      <c r="AB2694" s="12" t="str">
        <f aca="false">IF(AA2694&gt;20,"High",IF(AA2694&gt;10,"Medium","Low"))</f>
        <v>High</v>
      </c>
    </row>
    <row r="2695" customFormat="false" ht="18.65" hidden="false" customHeight="false" outlineLevel="0" collapsed="false">
      <c r="A2695" s="5" t="s">
        <v>2739</v>
      </c>
      <c r="B2695" s="6" t="s">
        <v>29</v>
      </c>
      <c r="C2695" s="6" t="s">
        <v>30</v>
      </c>
      <c r="D2695" s="6" t="s">
        <v>30</v>
      </c>
      <c r="E2695" s="6" t="s">
        <v>31</v>
      </c>
      <c r="F2695" s="7" t="n">
        <v>12</v>
      </c>
      <c r="G2695" s="6" t="s">
        <v>31</v>
      </c>
      <c r="H2695" s="6" t="s">
        <v>31</v>
      </c>
      <c r="I2695" s="6" t="s">
        <v>517</v>
      </c>
      <c r="J2695" s="6" t="s">
        <v>30</v>
      </c>
      <c r="K2695" s="6" t="s">
        <v>30</v>
      </c>
      <c r="L2695" s="6" t="s">
        <v>30</v>
      </c>
      <c r="M2695" s="6" t="s">
        <v>30</v>
      </c>
      <c r="N2695" s="6" t="s">
        <v>30</v>
      </c>
      <c r="O2695" s="6" t="s">
        <v>30</v>
      </c>
      <c r="P2695" s="6" t="s">
        <v>38</v>
      </c>
      <c r="Q2695" s="6" t="s">
        <v>31</v>
      </c>
      <c r="R2695" s="6" t="s">
        <v>58</v>
      </c>
      <c r="S2695" s="8" t="n">
        <v>73.75</v>
      </c>
      <c r="T2695" s="8" t="n">
        <v>871.4</v>
      </c>
      <c r="U2695" s="6" t="s">
        <v>31</v>
      </c>
      <c r="V2695" s="8" t="n">
        <f aca="false">IF(X2695="0-1 Year", ROUND(S2695/0.474, 2), IF(X2695="1-2 Years", ROUND(S2695/0.287, 2), ROUND(S2695/0.14, 2)))</f>
        <v>155.59</v>
      </c>
      <c r="W2695" s="6" t="str">
        <f aca="false">IF(V2695&gt;4000, "High", IF(V2695&gt;2000, "Medium", "Low"))</f>
        <v>Low</v>
      </c>
      <c r="X2695" s="9" t="s">
        <v>35</v>
      </c>
      <c r="Y2695" s="10" t="n">
        <f aca="false">IF(U2695="Yes", 1, 0)</f>
        <v>1</v>
      </c>
      <c r="Z2695" s="10" t="n">
        <v>1</v>
      </c>
      <c r="AA2695" s="11" t="n">
        <f aca="false">MAX(0, ($S2695 * 0.35) - ($F2695 * 0.3))</f>
        <v>22.2125</v>
      </c>
      <c r="AB2695" s="12" t="str">
        <f aca="false">IF(AA2695&gt;20,"High",IF(AA2695&gt;10,"Medium","Low"))</f>
        <v>High</v>
      </c>
    </row>
    <row r="2696" customFormat="false" ht="18.65" hidden="false" customHeight="false" outlineLevel="0" collapsed="false">
      <c r="A2696" s="5" t="s">
        <v>2740</v>
      </c>
      <c r="B2696" s="6" t="s">
        <v>37</v>
      </c>
      <c r="C2696" s="6" t="s">
        <v>30</v>
      </c>
      <c r="D2696" s="6" t="s">
        <v>30</v>
      </c>
      <c r="E2696" s="6" t="s">
        <v>30</v>
      </c>
      <c r="F2696" s="7" t="n">
        <v>12</v>
      </c>
      <c r="G2696" s="6" t="s">
        <v>31</v>
      </c>
      <c r="H2696" s="6" t="s">
        <v>31</v>
      </c>
      <c r="I2696" s="6" t="s">
        <v>203</v>
      </c>
      <c r="J2696" s="6" t="s">
        <v>30</v>
      </c>
      <c r="K2696" s="6" t="s">
        <v>30</v>
      </c>
      <c r="L2696" s="6" t="s">
        <v>30</v>
      </c>
      <c r="M2696" s="6" t="s">
        <v>31</v>
      </c>
      <c r="N2696" s="6" t="s">
        <v>31</v>
      </c>
      <c r="O2696" s="6" t="s">
        <v>31</v>
      </c>
      <c r="P2696" s="6" t="s">
        <v>33</v>
      </c>
      <c r="Q2696" s="6" t="s">
        <v>30</v>
      </c>
      <c r="R2696" s="6" t="s">
        <v>34</v>
      </c>
      <c r="S2696" s="8" t="n">
        <v>74.05</v>
      </c>
      <c r="T2696" s="8" t="n">
        <v>872.65</v>
      </c>
      <c r="U2696" s="6" t="s">
        <v>31</v>
      </c>
      <c r="V2696" s="8" t="n">
        <f aca="false">IF(X2696="0-1 Year", ROUND(S2696/0.474, 2), IF(X2696="1-2 Years", ROUND(S2696/0.287, 2), ROUND(S2696/0.14, 2)))</f>
        <v>156.22</v>
      </c>
      <c r="W2696" s="6" t="str">
        <f aca="false">IF(V2696&gt;4000, "High", IF(V2696&gt;2000, "Medium", "Low"))</f>
        <v>Low</v>
      </c>
      <c r="X2696" s="9" t="s">
        <v>35</v>
      </c>
      <c r="Y2696" s="10" t="n">
        <f aca="false">IF(U2696="Yes", 1, 0)</f>
        <v>1</v>
      </c>
      <c r="Z2696" s="10" t="n">
        <v>1</v>
      </c>
      <c r="AA2696" s="11" t="n">
        <f aca="false">MAX(0, ($S2696 * 0.35) - ($F2696 * 0.3))</f>
        <v>22.3175</v>
      </c>
      <c r="AB2696" s="12" t="str">
        <f aca="false">IF(AA2696&gt;20,"High",IF(AA2696&gt;10,"Medium","Low"))</f>
        <v>High</v>
      </c>
    </row>
    <row r="2697" customFormat="false" ht="18.65" hidden="false" customHeight="false" outlineLevel="0" collapsed="false">
      <c r="A2697" s="5" t="s">
        <v>2741</v>
      </c>
      <c r="B2697" s="6" t="s">
        <v>37</v>
      </c>
      <c r="C2697" s="6" t="s">
        <v>30</v>
      </c>
      <c r="D2697" s="6" t="s">
        <v>31</v>
      </c>
      <c r="E2697" s="6" t="s">
        <v>31</v>
      </c>
      <c r="F2697" s="7" t="n">
        <v>47</v>
      </c>
      <c r="G2697" s="6" t="s">
        <v>31</v>
      </c>
      <c r="H2697" s="6" t="s">
        <v>30</v>
      </c>
      <c r="I2697" s="6" t="s">
        <v>30</v>
      </c>
      <c r="J2697" s="6" t="s">
        <v>32</v>
      </c>
      <c r="K2697" s="6" t="s">
        <v>32</v>
      </c>
      <c r="L2697" s="6" t="s">
        <v>32</v>
      </c>
      <c r="M2697" s="6" t="s">
        <v>32</v>
      </c>
      <c r="N2697" s="6" t="s">
        <v>32</v>
      </c>
      <c r="O2697" s="6" t="s">
        <v>32</v>
      </c>
      <c r="P2697" s="6" t="s">
        <v>166</v>
      </c>
      <c r="Q2697" s="6" t="s">
        <v>30</v>
      </c>
      <c r="R2697" s="6" t="s">
        <v>58</v>
      </c>
      <c r="S2697" s="8" t="n">
        <v>20.25</v>
      </c>
      <c r="T2697" s="8" t="n">
        <v>873.4</v>
      </c>
      <c r="U2697" s="6" t="s">
        <v>30</v>
      </c>
      <c r="V2697" s="8" t="n">
        <f aca="false">IF(X2697="0-1 Year", ROUND(S2697/0.474, 2), IF(X2697="1-2 Years", ROUND(S2697/0.287, 2), ROUND(S2697/0.14, 2)))</f>
        <v>144.64</v>
      </c>
      <c r="W2697" s="6" t="str">
        <f aca="false">IF(V2697&gt;4000, "High", IF(V2697&gt;2000, "Medium", "Low"))</f>
        <v>Low</v>
      </c>
      <c r="X2697" s="9" t="s">
        <v>1765</v>
      </c>
      <c r="Y2697" s="10" t="n">
        <f aca="false">IF(U2697="Yes", 1, 0)</f>
        <v>0</v>
      </c>
      <c r="Z2697" s="10" t="n">
        <v>1</v>
      </c>
      <c r="AA2697" s="11" t="n">
        <f aca="false">MAX(0, ($S2697 * 0.35) - ($F2697 * 0.3))</f>
        <v>0</v>
      </c>
      <c r="AB2697" s="12" t="str">
        <f aca="false">IF(AA2697&gt;20,"High",IF(AA2697&gt;10,"Medium","Low"))</f>
        <v>Low</v>
      </c>
    </row>
    <row r="2698" customFormat="false" ht="18.65" hidden="false" customHeight="false" outlineLevel="0" collapsed="false">
      <c r="A2698" s="5" t="s">
        <v>2742</v>
      </c>
      <c r="B2698" s="6" t="s">
        <v>29</v>
      </c>
      <c r="C2698" s="6" t="s">
        <v>31</v>
      </c>
      <c r="D2698" s="6" t="s">
        <v>30</v>
      </c>
      <c r="E2698" s="6" t="s">
        <v>30</v>
      </c>
      <c r="F2698" s="7" t="n">
        <v>11</v>
      </c>
      <c r="G2698" s="6" t="s">
        <v>31</v>
      </c>
      <c r="H2698" s="6" t="s">
        <v>30</v>
      </c>
      <c r="I2698" s="6" t="s">
        <v>517</v>
      </c>
      <c r="J2698" s="6" t="s">
        <v>30</v>
      </c>
      <c r="K2698" s="6" t="s">
        <v>30</v>
      </c>
      <c r="L2698" s="6" t="s">
        <v>30</v>
      </c>
      <c r="M2698" s="6" t="s">
        <v>30</v>
      </c>
      <c r="N2698" s="6" t="s">
        <v>30</v>
      </c>
      <c r="O2698" s="6" t="s">
        <v>31</v>
      </c>
      <c r="P2698" s="6" t="s">
        <v>38</v>
      </c>
      <c r="Q2698" s="6" t="s">
        <v>31</v>
      </c>
      <c r="R2698" s="6" t="s">
        <v>39</v>
      </c>
      <c r="S2698" s="8" t="n">
        <v>78.5</v>
      </c>
      <c r="T2698" s="8" t="n">
        <v>874.2</v>
      </c>
      <c r="U2698" s="6" t="s">
        <v>30</v>
      </c>
      <c r="V2698" s="8" t="n">
        <f aca="false">IF(X2698="0-1 Year", ROUND(S2698/0.474, 2), IF(X2698="1-2 Years", ROUND(S2698/0.287, 2), ROUND(S2698/0.14, 2)))</f>
        <v>165.61</v>
      </c>
      <c r="W2698" s="6" t="str">
        <f aca="false">IF(V2698&gt;4000, "High", IF(V2698&gt;2000, "Medium", "Low"))</f>
        <v>Low</v>
      </c>
      <c r="X2698" s="9" t="s">
        <v>35</v>
      </c>
      <c r="Y2698" s="10" t="n">
        <f aca="false">IF(U2698="Yes", 1, 0)</f>
        <v>0</v>
      </c>
      <c r="Z2698" s="10" t="n">
        <v>1</v>
      </c>
      <c r="AA2698" s="11" t="n">
        <f aca="false">MAX(0, ($S2698 * 0.35) - ($F2698 * 0.3))</f>
        <v>24.175</v>
      </c>
      <c r="AB2698" s="12" t="str">
        <f aca="false">IF(AA2698&gt;20,"High",IF(AA2698&gt;10,"Medium","Low"))</f>
        <v>High</v>
      </c>
    </row>
    <row r="2699" customFormat="false" ht="18.65" hidden="false" customHeight="false" outlineLevel="0" collapsed="false">
      <c r="A2699" s="5" t="s">
        <v>2743</v>
      </c>
      <c r="B2699" s="6" t="s">
        <v>29</v>
      </c>
      <c r="C2699" s="6" t="s">
        <v>30</v>
      </c>
      <c r="D2699" s="6" t="s">
        <v>30</v>
      </c>
      <c r="E2699" s="6" t="s">
        <v>30</v>
      </c>
      <c r="F2699" s="7" t="n">
        <v>18</v>
      </c>
      <c r="G2699" s="6" t="s">
        <v>31</v>
      </c>
      <c r="H2699" s="6" t="s">
        <v>30</v>
      </c>
      <c r="I2699" s="6" t="s">
        <v>203</v>
      </c>
      <c r="J2699" s="6" t="s">
        <v>31</v>
      </c>
      <c r="K2699" s="6" t="s">
        <v>30</v>
      </c>
      <c r="L2699" s="6" t="s">
        <v>30</v>
      </c>
      <c r="M2699" s="6" t="s">
        <v>30</v>
      </c>
      <c r="N2699" s="6" t="s">
        <v>30</v>
      </c>
      <c r="O2699" s="6" t="s">
        <v>30</v>
      </c>
      <c r="P2699" s="6" t="s">
        <v>38</v>
      </c>
      <c r="Q2699" s="6" t="s">
        <v>30</v>
      </c>
      <c r="R2699" s="6" t="s">
        <v>39</v>
      </c>
      <c r="S2699" s="8" t="n">
        <v>49.4</v>
      </c>
      <c r="T2699" s="8" t="n">
        <v>874.8</v>
      </c>
      <c r="U2699" s="6" t="s">
        <v>31</v>
      </c>
      <c r="V2699" s="8" t="n">
        <f aca="false">IF(X2699="0-1 Year", ROUND(S2699/0.474, 2), IF(X2699="1-2 Years", ROUND(S2699/0.287, 2), ROUND(S2699/0.14, 2)))</f>
        <v>172.13</v>
      </c>
      <c r="W2699" s="6" t="str">
        <f aca="false">IF(V2699&gt;4000, "High", IF(V2699&gt;2000, "Medium", "Low"))</f>
        <v>Low</v>
      </c>
      <c r="X2699" s="9" t="s">
        <v>1275</v>
      </c>
      <c r="Y2699" s="10" t="n">
        <f aca="false">IF(U2699="Yes", 1, 0)</f>
        <v>1</v>
      </c>
      <c r="Z2699" s="10" t="n">
        <v>1</v>
      </c>
      <c r="AA2699" s="11" t="n">
        <f aca="false">MAX(0, ($S2699 * 0.35) - ($F2699 * 0.3))</f>
        <v>11.89</v>
      </c>
      <c r="AB2699" s="12" t="str">
        <f aca="false">IF(AA2699&gt;20,"High",IF(AA2699&gt;10,"Medium","Low"))</f>
        <v>Medium</v>
      </c>
    </row>
    <row r="2700" customFormat="false" ht="18.65" hidden="false" customHeight="false" outlineLevel="0" collapsed="false">
      <c r="A2700" s="5" t="s">
        <v>2744</v>
      </c>
      <c r="B2700" s="6" t="s">
        <v>29</v>
      </c>
      <c r="C2700" s="6" t="s">
        <v>30</v>
      </c>
      <c r="D2700" s="6" t="s">
        <v>30</v>
      </c>
      <c r="E2700" s="6" t="s">
        <v>30</v>
      </c>
      <c r="F2700" s="7" t="n">
        <v>16</v>
      </c>
      <c r="G2700" s="6" t="s">
        <v>31</v>
      </c>
      <c r="H2700" s="6" t="s">
        <v>31</v>
      </c>
      <c r="I2700" s="6" t="s">
        <v>203</v>
      </c>
      <c r="J2700" s="6" t="s">
        <v>30</v>
      </c>
      <c r="K2700" s="6" t="s">
        <v>31</v>
      </c>
      <c r="L2700" s="6" t="s">
        <v>30</v>
      </c>
      <c r="M2700" s="6" t="s">
        <v>30</v>
      </c>
      <c r="N2700" s="6" t="s">
        <v>30</v>
      </c>
      <c r="O2700" s="6" t="s">
        <v>30</v>
      </c>
      <c r="P2700" s="6" t="s">
        <v>38</v>
      </c>
      <c r="Q2700" s="6" t="s">
        <v>30</v>
      </c>
      <c r="R2700" s="6" t="s">
        <v>39</v>
      </c>
      <c r="S2700" s="8" t="n">
        <v>55.3</v>
      </c>
      <c r="T2700" s="8" t="n">
        <v>875.35</v>
      </c>
      <c r="U2700" s="6" t="s">
        <v>30</v>
      </c>
      <c r="V2700" s="8" t="n">
        <f aca="false">IF(X2700="0-1 Year", ROUND(S2700/0.474, 2), IF(X2700="1-2 Years", ROUND(S2700/0.287, 2), ROUND(S2700/0.14, 2)))</f>
        <v>192.68</v>
      </c>
      <c r="W2700" s="6" t="str">
        <f aca="false">IF(V2700&gt;4000, "High", IF(V2700&gt;2000, "Medium", "Low"))</f>
        <v>Low</v>
      </c>
      <c r="X2700" s="9" t="s">
        <v>1275</v>
      </c>
      <c r="Y2700" s="10" t="n">
        <f aca="false">IF(U2700="Yes", 1, 0)</f>
        <v>0</v>
      </c>
      <c r="Z2700" s="10" t="n">
        <v>1</v>
      </c>
      <c r="AA2700" s="11" t="n">
        <f aca="false">MAX(0, ($S2700 * 0.35) - ($F2700 * 0.3))</f>
        <v>14.555</v>
      </c>
      <c r="AB2700" s="12" t="str">
        <f aca="false">IF(AA2700&gt;20,"High",IF(AA2700&gt;10,"Medium","Low"))</f>
        <v>Medium</v>
      </c>
    </row>
    <row r="2701" customFormat="false" ht="18.65" hidden="false" customHeight="false" outlineLevel="0" collapsed="false">
      <c r="A2701" s="5" t="s">
        <v>2745</v>
      </c>
      <c r="B2701" s="6" t="s">
        <v>37</v>
      </c>
      <c r="C2701" s="6" t="s">
        <v>30</v>
      </c>
      <c r="D2701" s="6" t="s">
        <v>31</v>
      </c>
      <c r="E2701" s="6" t="s">
        <v>30</v>
      </c>
      <c r="F2701" s="7" t="n">
        <v>41</v>
      </c>
      <c r="G2701" s="6" t="s">
        <v>31</v>
      </c>
      <c r="H2701" s="6" t="s">
        <v>30</v>
      </c>
      <c r="I2701" s="6" t="s">
        <v>30</v>
      </c>
      <c r="J2701" s="6" t="s">
        <v>32</v>
      </c>
      <c r="K2701" s="6" t="s">
        <v>32</v>
      </c>
      <c r="L2701" s="6" t="s">
        <v>32</v>
      </c>
      <c r="M2701" s="6" t="s">
        <v>32</v>
      </c>
      <c r="N2701" s="6" t="s">
        <v>32</v>
      </c>
      <c r="O2701" s="6" t="s">
        <v>32</v>
      </c>
      <c r="P2701" s="6" t="s">
        <v>166</v>
      </c>
      <c r="Q2701" s="6" t="s">
        <v>30</v>
      </c>
      <c r="R2701" s="6" t="s">
        <v>58</v>
      </c>
      <c r="S2701" s="8" t="n">
        <v>20.65</v>
      </c>
      <c r="T2701" s="8" t="n">
        <v>875.55</v>
      </c>
      <c r="U2701" s="6" t="s">
        <v>30</v>
      </c>
      <c r="V2701" s="8" t="n">
        <f aca="false">IF(X2701="0-1 Year", ROUND(S2701/0.474, 2), IF(X2701="1-2 Years", ROUND(S2701/0.287, 2), ROUND(S2701/0.14, 2)))</f>
        <v>147.5</v>
      </c>
      <c r="W2701" s="6" t="str">
        <f aca="false">IF(V2701&gt;4000, "High", IF(V2701&gt;2000, "Medium", "Low"))</f>
        <v>Low</v>
      </c>
      <c r="X2701" s="9" t="s">
        <v>1765</v>
      </c>
      <c r="Y2701" s="10" t="n">
        <f aca="false">IF(U2701="Yes", 1, 0)</f>
        <v>0</v>
      </c>
      <c r="Z2701" s="10" t="n">
        <v>1</v>
      </c>
      <c r="AA2701" s="11" t="n">
        <f aca="false">MAX(0, ($S2701 * 0.35) - ($F2701 * 0.3))</f>
        <v>0</v>
      </c>
      <c r="AB2701" s="12" t="str">
        <f aca="false">IF(AA2701&gt;20,"High",IF(AA2701&gt;10,"Medium","Low"))</f>
        <v>Low</v>
      </c>
    </row>
    <row r="2702" customFormat="false" ht="18.65" hidden="false" customHeight="false" outlineLevel="0" collapsed="false">
      <c r="A2702" s="5" t="s">
        <v>2746</v>
      </c>
      <c r="B2702" s="6" t="s">
        <v>29</v>
      </c>
      <c r="C2702" s="6" t="s">
        <v>30</v>
      </c>
      <c r="D2702" s="6" t="s">
        <v>30</v>
      </c>
      <c r="E2702" s="6" t="s">
        <v>30</v>
      </c>
      <c r="F2702" s="7" t="n">
        <v>43</v>
      </c>
      <c r="G2702" s="6" t="s">
        <v>31</v>
      </c>
      <c r="H2702" s="6" t="s">
        <v>30</v>
      </c>
      <c r="I2702" s="6" t="s">
        <v>30</v>
      </c>
      <c r="J2702" s="6" t="s">
        <v>32</v>
      </c>
      <c r="K2702" s="6" t="s">
        <v>32</v>
      </c>
      <c r="L2702" s="6" t="s">
        <v>32</v>
      </c>
      <c r="M2702" s="6" t="s">
        <v>32</v>
      </c>
      <c r="N2702" s="6" t="s">
        <v>32</v>
      </c>
      <c r="O2702" s="6" t="s">
        <v>32</v>
      </c>
      <c r="P2702" s="6" t="s">
        <v>166</v>
      </c>
      <c r="Q2702" s="6" t="s">
        <v>30</v>
      </c>
      <c r="R2702" s="6" t="s">
        <v>34</v>
      </c>
      <c r="S2702" s="8" t="n">
        <v>19.55</v>
      </c>
      <c r="T2702" s="8" t="n">
        <v>876.15</v>
      </c>
      <c r="U2702" s="6" t="s">
        <v>30</v>
      </c>
      <c r="V2702" s="8" t="n">
        <f aca="false">IF(X2702="0-1 Year", ROUND(S2702/0.474, 2), IF(X2702="1-2 Years", ROUND(S2702/0.287, 2), ROUND(S2702/0.14, 2)))</f>
        <v>139.64</v>
      </c>
      <c r="W2702" s="6" t="str">
        <f aca="false">IF(V2702&gt;4000, "High", IF(V2702&gt;2000, "Medium", "Low"))</f>
        <v>Low</v>
      </c>
      <c r="X2702" s="9" t="s">
        <v>1765</v>
      </c>
      <c r="Y2702" s="10" t="n">
        <f aca="false">IF(U2702="Yes", 1, 0)</f>
        <v>0</v>
      </c>
      <c r="Z2702" s="10" t="n">
        <v>1</v>
      </c>
      <c r="AA2702" s="11" t="n">
        <f aca="false">MAX(0, ($S2702 * 0.35) - ($F2702 * 0.3))</f>
        <v>0</v>
      </c>
      <c r="AB2702" s="12" t="str">
        <f aca="false">IF(AA2702&gt;20,"High",IF(AA2702&gt;10,"Medium","Low"))</f>
        <v>Low</v>
      </c>
    </row>
    <row r="2703" customFormat="false" ht="18.65" hidden="false" customHeight="false" outlineLevel="0" collapsed="false">
      <c r="A2703" s="5" t="s">
        <v>2747</v>
      </c>
      <c r="B2703" s="6" t="s">
        <v>37</v>
      </c>
      <c r="C2703" s="6" t="s">
        <v>30</v>
      </c>
      <c r="D2703" s="6" t="s">
        <v>31</v>
      </c>
      <c r="E2703" s="6" t="s">
        <v>30</v>
      </c>
      <c r="F2703" s="7" t="n">
        <v>12</v>
      </c>
      <c r="G2703" s="6" t="s">
        <v>31</v>
      </c>
      <c r="H2703" s="6" t="s">
        <v>31</v>
      </c>
      <c r="I2703" s="6" t="s">
        <v>203</v>
      </c>
      <c r="J2703" s="6" t="s">
        <v>31</v>
      </c>
      <c r="K2703" s="6" t="s">
        <v>30</v>
      </c>
      <c r="L2703" s="6" t="s">
        <v>31</v>
      </c>
      <c r="M2703" s="6" t="s">
        <v>30</v>
      </c>
      <c r="N2703" s="6" t="s">
        <v>31</v>
      </c>
      <c r="O2703" s="6" t="s">
        <v>31</v>
      </c>
      <c r="P2703" s="6" t="s">
        <v>33</v>
      </c>
      <c r="Q2703" s="6" t="s">
        <v>30</v>
      </c>
      <c r="R2703" s="6" t="s">
        <v>39</v>
      </c>
      <c r="S2703" s="8" t="n">
        <v>78.85</v>
      </c>
      <c r="T2703" s="8" t="n">
        <v>876.75</v>
      </c>
      <c r="U2703" s="6" t="s">
        <v>30</v>
      </c>
      <c r="V2703" s="8" t="n">
        <f aca="false">IF(X2703="0-1 Year", ROUND(S2703/0.474, 2), IF(X2703="1-2 Years", ROUND(S2703/0.287, 2), ROUND(S2703/0.14, 2)))</f>
        <v>166.35</v>
      </c>
      <c r="W2703" s="6" t="str">
        <f aca="false">IF(V2703&gt;4000, "High", IF(V2703&gt;2000, "Medium", "Low"))</f>
        <v>Low</v>
      </c>
      <c r="X2703" s="9" t="s">
        <v>35</v>
      </c>
      <c r="Y2703" s="10" t="n">
        <f aca="false">IF(U2703="Yes", 1, 0)</f>
        <v>0</v>
      </c>
      <c r="Z2703" s="10" t="n">
        <v>1</v>
      </c>
      <c r="AA2703" s="11" t="n">
        <f aca="false">MAX(0, ($S2703 * 0.35) - ($F2703 * 0.3))</f>
        <v>23.9975</v>
      </c>
      <c r="AB2703" s="12" t="str">
        <f aca="false">IF(AA2703&gt;20,"High",IF(AA2703&gt;10,"Medium","Low"))</f>
        <v>High</v>
      </c>
    </row>
    <row r="2704" customFormat="false" ht="18.65" hidden="false" customHeight="false" outlineLevel="0" collapsed="false">
      <c r="A2704" s="5" t="s">
        <v>2748</v>
      </c>
      <c r="B2704" s="6" t="s">
        <v>29</v>
      </c>
      <c r="C2704" s="6" t="s">
        <v>30</v>
      </c>
      <c r="D2704" s="6" t="s">
        <v>31</v>
      </c>
      <c r="E2704" s="6" t="s">
        <v>31</v>
      </c>
      <c r="F2704" s="7" t="n">
        <v>13</v>
      </c>
      <c r="G2704" s="6" t="s">
        <v>31</v>
      </c>
      <c r="H2704" s="6" t="s">
        <v>30</v>
      </c>
      <c r="I2704" s="6" t="s">
        <v>203</v>
      </c>
      <c r="J2704" s="6" t="s">
        <v>30</v>
      </c>
      <c r="K2704" s="6" t="s">
        <v>30</v>
      </c>
      <c r="L2704" s="6" t="s">
        <v>30</v>
      </c>
      <c r="M2704" s="6" t="s">
        <v>30</v>
      </c>
      <c r="N2704" s="6" t="s">
        <v>31</v>
      </c>
      <c r="O2704" s="6" t="s">
        <v>31</v>
      </c>
      <c r="P2704" s="6" t="s">
        <v>33</v>
      </c>
      <c r="Q2704" s="6" t="s">
        <v>31</v>
      </c>
      <c r="R2704" s="6" t="s">
        <v>39</v>
      </c>
      <c r="S2704" s="8" t="n">
        <v>64.75</v>
      </c>
      <c r="T2704" s="8" t="n">
        <v>877.35</v>
      </c>
      <c r="U2704" s="6" t="s">
        <v>30</v>
      </c>
      <c r="V2704" s="8" t="n">
        <f aca="false">IF(X2704="0-1 Year", ROUND(S2704/0.474, 2), IF(X2704="1-2 Years", ROUND(S2704/0.287, 2), ROUND(S2704/0.14, 2)))</f>
        <v>225.61</v>
      </c>
      <c r="W2704" s="6" t="str">
        <f aca="false">IF(V2704&gt;4000, "High", IF(V2704&gt;2000, "Medium", "Low"))</f>
        <v>Low</v>
      </c>
      <c r="X2704" s="9" t="s">
        <v>1275</v>
      </c>
      <c r="Y2704" s="10" t="n">
        <f aca="false">IF(U2704="Yes", 1, 0)</f>
        <v>0</v>
      </c>
      <c r="Z2704" s="10" t="n">
        <v>1</v>
      </c>
      <c r="AA2704" s="11" t="n">
        <f aca="false">MAX(0, ($S2704 * 0.35) - ($F2704 * 0.3))</f>
        <v>18.7625</v>
      </c>
      <c r="AB2704" s="12" t="str">
        <f aca="false">IF(AA2704&gt;20,"High",IF(AA2704&gt;10,"Medium","Low"))</f>
        <v>Medium</v>
      </c>
    </row>
    <row r="2705" customFormat="false" ht="18.65" hidden="false" customHeight="false" outlineLevel="0" collapsed="false">
      <c r="A2705" s="5" t="s">
        <v>2749</v>
      </c>
      <c r="B2705" s="6" t="s">
        <v>29</v>
      </c>
      <c r="C2705" s="6" t="s">
        <v>30</v>
      </c>
      <c r="D2705" s="6" t="s">
        <v>31</v>
      </c>
      <c r="E2705" s="6" t="s">
        <v>30</v>
      </c>
      <c r="F2705" s="7" t="n">
        <v>18</v>
      </c>
      <c r="G2705" s="6" t="s">
        <v>31</v>
      </c>
      <c r="H2705" s="6" t="s">
        <v>30</v>
      </c>
      <c r="I2705" s="6" t="s">
        <v>203</v>
      </c>
      <c r="J2705" s="6" t="s">
        <v>30</v>
      </c>
      <c r="K2705" s="6" t="s">
        <v>30</v>
      </c>
      <c r="L2705" s="6" t="s">
        <v>31</v>
      </c>
      <c r="M2705" s="6" t="s">
        <v>30</v>
      </c>
      <c r="N2705" s="6" t="s">
        <v>30</v>
      </c>
      <c r="O2705" s="6" t="s">
        <v>30</v>
      </c>
      <c r="P2705" s="6" t="s">
        <v>38</v>
      </c>
      <c r="Q2705" s="6" t="s">
        <v>31</v>
      </c>
      <c r="R2705" s="6" t="s">
        <v>34</v>
      </c>
      <c r="S2705" s="8" t="n">
        <v>49.55</v>
      </c>
      <c r="T2705" s="8" t="n">
        <v>878.35</v>
      </c>
      <c r="U2705" s="6" t="s">
        <v>31</v>
      </c>
      <c r="V2705" s="8" t="n">
        <f aca="false">IF(X2705="0-1 Year", ROUND(S2705/0.474, 2), IF(X2705="1-2 Years", ROUND(S2705/0.287, 2), ROUND(S2705/0.14, 2)))</f>
        <v>172.65</v>
      </c>
      <c r="W2705" s="6" t="str">
        <f aca="false">IF(V2705&gt;4000, "High", IF(V2705&gt;2000, "Medium", "Low"))</f>
        <v>Low</v>
      </c>
      <c r="X2705" s="9" t="s">
        <v>1275</v>
      </c>
      <c r="Y2705" s="10" t="n">
        <f aca="false">IF(U2705="Yes", 1, 0)</f>
        <v>1</v>
      </c>
      <c r="Z2705" s="10" t="n">
        <v>1</v>
      </c>
      <c r="AA2705" s="11" t="n">
        <f aca="false">MAX(0, ($S2705 * 0.35) - ($F2705 * 0.3))</f>
        <v>11.9425</v>
      </c>
      <c r="AB2705" s="12" t="str">
        <f aca="false">IF(AA2705&gt;20,"High",IF(AA2705&gt;10,"Medium","Low"))</f>
        <v>Medium</v>
      </c>
    </row>
    <row r="2706" customFormat="false" ht="18.65" hidden="false" customHeight="false" outlineLevel="0" collapsed="false">
      <c r="A2706" s="5" t="s">
        <v>2750</v>
      </c>
      <c r="B2706" s="6" t="s">
        <v>29</v>
      </c>
      <c r="C2706" s="6" t="s">
        <v>30</v>
      </c>
      <c r="D2706" s="6" t="s">
        <v>31</v>
      </c>
      <c r="E2706" s="6" t="s">
        <v>31</v>
      </c>
      <c r="F2706" s="7" t="n">
        <v>41</v>
      </c>
      <c r="G2706" s="6" t="s">
        <v>31</v>
      </c>
      <c r="H2706" s="6" t="s">
        <v>30</v>
      </c>
      <c r="I2706" s="6" t="s">
        <v>30</v>
      </c>
      <c r="J2706" s="6" t="s">
        <v>32</v>
      </c>
      <c r="K2706" s="6" t="s">
        <v>32</v>
      </c>
      <c r="L2706" s="6" t="s">
        <v>32</v>
      </c>
      <c r="M2706" s="6" t="s">
        <v>32</v>
      </c>
      <c r="N2706" s="6" t="s">
        <v>32</v>
      </c>
      <c r="O2706" s="6" t="s">
        <v>32</v>
      </c>
      <c r="P2706" s="6" t="s">
        <v>166</v>
      </c>
      <c r="Q2706" s="6" t="s">
        <v>31</v>
      </c>
      <c r="R2706" s="6" t="s">
        <v>34</v>
      </c>
      <c r="S2706" s="8" t="n">
        <v>20</v>
      </c>
      <c r="T2706" s="8" t="n">
        <v>879.8</v>
      </c>
      <c r="U2706" s="6" t="s">
        <v>30</v>
      </c>
      <c r="V2706" s="8" t="n">
        <f aca="false">IF(X2706="0-1 Year", ROUND(S2706/0.474, 2), IF(X2706="1-2 Years", ROUND(S2706/0.287, 2), ROUND(S2706/0.14, 2)))</f>
        <v>142.86</v>
      </c>
      <c r="W2706" s="6" t="str">
        <f aca="false">IF(V2706&gt;4000, "High", IF(V2706&gt;2000, "Medium", "Low"))</f>
        <v>Low</v>
      </c>
      <c r="X2706" s="9" t="s">
        <v>1765</v>
      </c>
      <c r="Y2706" s="10" t="n">
        <f aca="false">IF(U2706="Yes", 1, 0)</f>
        <v>0</v>
      </c>
      <c r="Z2706" s="10" t="n">
        <v>1</v>
      </c>
      <c r="AA2706" s="11" t="n">
        <f aca="false">MAX(0, ($S2706 * 0.35) - ($F2706 * 0.3))</f>
        <v>0</v>
      </c>
      <c r="AB2706" s="12" t="str">
        <f aca="false">IF(AA2706&gt;20,"High",IF(AA2706&gt;10,"Medium","Low"))</f>
        <v>Low</v>
      </c>
    </row>
    <row r="2707" customFormat="false" ht="18.65" hidden="false" customHeight="false" outlineLevel="0" collapsed="false">
      <c r="A2707" s="5" t="s">
        <v>2751</v>
      </c>
      <c r="B2707" s="6" t="s">
        <v>37</v>
      </c>
      <c r="C2707" s="6" t="s">
        <v>31</v>
      </c>
      <c r="D2707" s="6" t="s">
        <v>31</v>
      </c>
      <c r="E2707" s="6" t="s">
        <v>30</v>
      </c>
      <c r="F2707" s="7" t="n">
        <v>11</v>
      </c>
      <c r="G2707" s="6" t="s">
        <v>31</v>
      </c>
      <c r="H2707" s="6" t="s">
        <v>30</v>
      </c>
      <c r="I2707" s="6" t="s">
        <v>517</v>
      </c>
      <c r="J2707" s="6" t="s">
        <v>30</v>
      </c>
      <c r="K2707" s="6" t="s">
        <v>30</v>
      </c>
      <c r="L2707" s="6" t="s">
        <v>30</v>
      </c>
      <c r="M2707" s="6" t="s">
        <v>31</v>
      </c>
      <c r="N2707" s="6" t="s">
        <v>31</v>
      </c>
      <c r="O2707" s="6" t="s">
        <v>30</v>
      </c>
      <c r="P2707" s="6" t="s">
        <v>38</v>
      </c>
      <c r="Q2707" s="6" t="s">
        <v>31</v>
      </c>
      <c r="R2707" s="6" t="s">
        <v>39</v>
      </c>
      <c r="S2707" s="8" t="n">
        <v>82.9</v>
      </c>
      <c r="T2707" s="8" t="n">
        <v>880.05</v>
      </c>
      <c r="U2707" s="6" t="s">
        <v>30</v>
      </c>
      <c r="V2707" s="8" t="n">
        <f aca="false">IF(X2707="0-1 Year", ROUND(S2707/0.474, 2), IF(X2707="1-2 Years", ROUND(S2707/0.287, 2), ROUND(S2707/0.14, 2)))</f>
        <v>174.89</v>
      </c>
      <c r="W2707" s="6" t="str">
        <f aca="false">IF(V2707&gt;4000, "High", IF(V2707&gt;2000, "Medium", "Low"))</f>
        <v>Low</v>
      </c>
      <c r="X2707" s="9" t="s">
        <v>35</v>
      </c>
      <c r="Y2707" s="10" t="n">
        <f aca="false">IF(U2707="Yes", 1, 0)</f>
        <v>0</v>
      </c>
      <c r="Z2707" s="10" t="n">
        <v>1</v>
      </c>
      <c r="AA2707" s="11" t="n">
        <f aca="false">MAX(0, ($S2707 * 0.35) - ($F2707 * 0.3))</f>
        <v>25.715</v>
      </c>
      <c r="AB2707" s="12" t="str">
        <f aca="false">IF(AA2707&gt;20,"High",IF(AA2707&gt;10,"Medium","Low"))</f>
        <v>High</v>
      </c>
    </row>
    <row r="2708" customFormat="false" ht="18.65" hidden="false" customHeight="false" outlineLevel="0" collapsed="false">
      <c r="A2708" s="5" t="s">
        <v>2752</v>
      </c>
      <c r="B2708" s="6" t="s">
        <v>29</v>
      </c>
      <c r="C2708" s="6" t="s">
        <v>31</v>
      </c>
      <c r="D2708" s="6" t="s">
        <v>31</v>
      </c>
      <c r="E2708" s="6" t="s">
        <v>31</v>
      </c>
      <c r="F2708" s="7" t="n">
        <v>22</v>
      </c>
      <c r="G2708" s="6" t="s">
        <v>30</v>
      </c>
      <c r="H2708" s="6" t="s">
        <v>202</v>
      </c>
      <c r="I2708" s="6" t="s">
        <v>203</v>
      </c>
      <c r="J2708" s="6" t="s">
        <v>31</v>
      </c>
      <c r="K2708" s="6" t="s">
        <v>30</v>
      </c>
      <c r="L2708" s="6" t="s">
        <v>30</v>
      </c>
      <c r="M2708" s="6" t="s">
        <v>30</v>
      </c>
      <c r="N2708" s="6" t="s">
        <v>30</v>
      </c>
      <c r="O2708" s="6" t="s">
        <v>31</v>
      </c>
      <c r="P2708" s="6" t="s">
        <v>38</v>
      </c>
      <c r="Q2708" s="6" t="s">
        <v>30</v>
      </c>
      <c r="R2708" s="6" t="s">
        <v>34</v>
      </c>
      <c r="S2708" s="8" t="n">
        <v>40.05</v>
      </c>
      <c r="T2708" s="8" t="n">
        <v>880.2</v>
      </c>
      <c r="U2708" s="6" t="s">
        <v>31</v>
      </c>
      <c r="V2708" s="8" t="n">
        <f aca="false">IF(X2708="0-1 Year", ROUND(S2708/0.474, 2), IF(X2708="1-2 Years", ROUND(S2708/0.287, 2), ROUND(S2708/0.14, 2)))</f>
        <v>139.55</v>
      </c>
      <c r="W2708" s="6" t="str">
        <f aca="false">IF(V2708&gt;4000, "High", IF(V2708&gt;2000, "Medium", "Low"))</f>
        <v>Low</v>
      </c>
      <c r="X2708" s="9" t="s">
        <v>1275</v>
      </c>
      <c r="Y2708" s="10" t="n">
        <f aca="false">IF(U2708="Yes", 1, 0)</f>
        <v>1</v>
      </c>
      <c r="Z2708" s="10" t="n">
        <v>1</v>
      </c>
      <c r="AA2708" s="11" t="n">
        <f aca="false">MAX(0, ($S2708 * 0.35) - ($F2708 * 0.3))</f>
        <v>7.4175</v>
      </c>
      <c r="AB2708" s="12" t="str">
        <f aca="false">IF(AA2708&gt;20,"High",IF(AA2708&gt;10,"Medium","Low"))</f>
        <v>Low</v>
      </c>
    </row>
    <row r="2709" customFormat="false" ht="18.65" hidden="false" customHeight="false" outlineLevel="0" collapsed="false">
      <c r="A2709" s="5" t="s">
        <v>2753</v>
      </c>
      <c r="B2709" s="6" t="s">
        <v>37</v>
      </c>
      <c r="C2709" s="6" t="s">
        <v>30</v>
      </c>
      <c r="D2709" s="6" t="s">
        <v>31</v>
      </c>
      <c r="E2709" s="6" t="s">
        <v>31</v>
      </c>
      <c r="F2709" s="7" t="n">
        <v>35</v>
      </c>
      <c r="G2709" s="6" t="s">
        <v>31</v>
      </c>
      <c r="H2709" s="6" t="s">
        <v>31</v>
      </c>
      <c r="I2709" s="6" t="s">
        <v>30</v>
      </c>
      <c r="J2709" s="6" t="s">
        <v>32</v>
      </c>
      <c r="K2709" s="6" t="s">
        <v>32</v>
      </c>
      <c r="L2709" s="6" t="s">
        <v>32</v>
      </c>
      <c r="M2709" s="6" t="s">
        <v>32</v>
      </c>
      <c r="N2709" s="6" t="s">
        <v>32</v>
      </c>
      <c r="O2709" s="6" t="s">
        <v>32</v>
      </c>
      <c r="P2709" s="6" t="s">
        <v>38</v>
      </c>
      <c r="Q2709" s="6" t="s">
        <v>31</v>
      </c>
      <c r="R2709" s="6" t="s">
        <v>39</v>
      </c>
      <c r="S2709" s="8" t="n">
        <v>25.75</v>
      </c>
      <c r="T2709" s="8" t="n">
        <v>882.55</v>
      </c>
      <c r="U2709" s="6" t="s">
        <v>30</v>
      </c>
      <c r="V2709" s="8" t="n">
        <f aca="false">IF(X2709="0-1 Year", ROUND(S2709/0.474, 2), IF(X2709="1-2 Years", ROUND(S2709/0.287, 2), ROUND(S2709/0.14, 2)))</f>
        <v>183.93</v>
      </c>
      <c r="W2709" s="6" t="str">
        <f aca="false">IF(V2709&gt;4000, "High", IF(V2709&gt;2000, "Medium", "Low"))</f>
        <v>Low</v>
      </c>
      <c r="X2709" s="9" t="s">
        <v>1765</v>
      </c>
      <c r="Y2709" s="10" t="n">
        <f aca="false">IF(U2709="Yes", 1, 0)</f>
        <v>0</v>
      </c>
      <c r="Z2709" s="10" t="n">
        <v>1</v>
      </c>
      <c r="AA2709" s="11" t="n">
        <f aca="false">MAX(0, ($S2709 * 0.35) - ($F2709 * 0.3))</f>
        <v>0</v>
      </c>
      <c r="AB2709" s="12" t="str">
        <f aca="false">IF(AA2709&gt;20,"High",IF(AA2709&gt;10,"Medium","Low"))</f>
        <v>Low</v>
      </c>
    </row>
    <row r="2710" customFormat="false" ht="18.65" hidden="false" customHeight="false" outlineLevel="0" collapsed="false">
      <c r="A2710" s="5" t="s">
        <v>2754</v>
      </c>
      <c r="B2710" s="6" t="s">
        <v>37</v>
      </c>
      <c r="C2710" s="6" t="s">
        <v>30</v>
      </c>
      <c r="D2710" s="6" t="s">
        <v>31</v>
      </c>
      <c r="E2710" s="6" t="s">
        <v>31</v>
      </c>
      <c r="F2710" s="7" t="n">
        <v>48</v>
      </c>
      <c r="G2710" s="6" t="s">
        <v>31</v>
      </c>
      <c r="H2710" s="6" t="s">
        <v>30</v>
      </c>
      <c r="I2710" s="6" t="s">
        <v>30</v>
      </c>
      <c r="J2710" s="6" t="s">
        <v>32</v>
      </c>
      <c r="K2710" s="6" t="s">
        <v>32</v>
      </c>
      <c r="L2710" s="6" t="s">
        <v>32</v>
      </c>
      <c r="M2710" s="6" t="s">
        <v>32</v>
      </c>
      <c r="N2710" s="6" t="s">
        <v>32</v>
      </c>
      <c r="O2710" s="6" t="s">
        <v>32</v>
      </c>
      <c r="P2710" s="6" t="s">
        <v>166</v>
      </c>
      <c r="Q2710" s="6" t="s">
        <v>30</v>
      </c>
      <c r="R2710" s="6" t="s">
        <v>34</v>
      </c>
      <c r="S2710" s="8" t="n">
        <v>19.55</v>
      </c>
      <c r="T2710" s="8" t="n">
        <v>883.35</v>
      </c>
      <c r="U2710" s="6" t="s">
        <v>30</v>
      </c>
      <c r="V2710" s="8" t="n">
        <f aca="false">IF(X2710="0-1 Year", ROUND(S2710/0.474, 2), IF(X2710="1-2 Years", ROUND(S2710/0.287, 2), ROUND(S2710/0.14, 2)))</f>
        <v>139.64</v>
      </c>
      <c r="W2710" s="6" t="str">
        <f aca="false">IF(V2710&gt;4000, "High", IF(V2710&gt;2000, "Medium", "Low"))</f>
        <v>Low</v>
      </c>
      <c r="X2710" s="9" t="s">
        <v>1765</v>
      </c>
      <c r="Y2710" s="10" t="n">
        <f aca="false">IF(U2710="Yes", 1, 0)</f>
        <v>0</v>
      </c>
      <c r="Z2710" s="10" t="n">
        <v>1</v>
      </c>
      <c r="AA2710" s="11" t="n">
        <f aca="false">MAX(0, ($S2710 * 0.35) - ($F2710 * 0.3))</f>
        <v>0</v>
      </c>
      <c r="AB2710" s="12" t="str">
        <f aca="false">IF(AA2710&gt;20,"High",IF(AA2710&gt;10,"Medium","Low"))</f>
        <v>Low</v>
      </c>
    </row>
    <row r="2711" customFormat="false" ht="18.65" hidden="false" customHeight="false" outlineLevel="0" collapsed="false">
      <c r="A2711" s="5" t="s">
        <v>2755</v>
      </c>
      <c r="B2711" s="6" t="s">
        <v>37</v>
      </c>
      <c r="C2711" s="6" t="s">
        <v>30</v>
      </c>
      <c r="D2711" s="6" t="s">
        <v>31</v>
      </c>
      <c r="E2711" s="6" t="s">
        <v>31</v>
      </c>
      <c r="F2711" s="7" t="n">
        <v>45</v>
      </c>
      <c r="G2711" s="6" t="s">
        <v>31</v>
      </c>
      <c r="H2711" s="6" t="s">
        <v>30</v>
      </c>
      <c r="I2711" s="6" t="s">
        <v>30</v>
      </c>
      <c r="J2711" s="6" t="s">
        <v>32</v>
      </c>
      <c r="K2711" s="6" t="s">
        <v>32</v>
      </c>
      <c r="L2711" s="6" t="s">
        <v>32</v>
      </c>
      <c r="M2711" s="6" t="s">
        <v>32</v>
      </c>
      <c r="N2711" s="6" t="s">
        <v>32</v>
      </c>
      <c r="O2711" s="6" t="s">
        <v>32</v>
      </c>
      <c r="P2711" s="6" t="s">
        <v>166</v>
      </c>
      <c r="Q2711" s="6" t="s">
        <v>31</v>
      </c>
      <c r="R2711" s="6" t="s">
        <v>53</v>
      </c>
      <c r="S2711" s="8" t="n">
        <v>20</v>
      </c>
      <c r="T2711" s="8" t="n">
        <v>886.4</v>
      </c>
      <c r="U2711" s="6" t="s">
        <v>30</v>
      </c>
      <c r="V2711" s="8" t="n">
        <f aca="false">IF(X2711="0-1 Year", ROUND(S2711/0.474, 2), IF(X2711="1-2 Years", ROUND(S2711/0.287, 2), ROUND(S2711/0.14, 2)))</f>
        <v>142.86</v>
      </c>
      <c r="W2711" s="6" t="str">
        <f aca="false">IF(V2711&gt;4000, "High", IF(V2711&gt;2000, "Medium", "Low"))</f>
        <v>Low</v>
      </c>
      <c r="X2711" s="9" t="s">
        <v>1765</v>
      </c>
      <c r="Y2711" s="10" t="n">
        <f aca="false">IF(U2711="Yes", 1, 0)</f>
        <v>0</v>
      </c>
      <c r="Z2711" s="10" t="n">
        <v>1</v>
      </c>
      <c r="AA2711" s="11" t="n">
        <f aca="false">MAX(0, ($S2711 * 0.35) - ($F2711 * 0.3))</f>
        <v>0</v>
      </c>
      <c r="AB2711" s="12" t="str">
        <f aca="false">IF(AA2711&gt;20,"High",IF(AA2711&gt;10,"Medium","Low"))</f>
        <v>Low</v>
      </c>
    </row>
    <row r="2712" customFormat="false" ht="18.65" hidden="false" customHeight="false" outlineLevel="0" collapsed="false">
      <c r="A2712" s="5" t="s">
        <v>2756</v>
      </c>
      <c r="B2712" s="6" t="s">
        <v>37</v>
      </c>
      <c r="C2712" s="6" t="s">
        <v>30</v>
      </c>
      <c r="D2712" s="6" t="s">
        <v>30</v>
      </c>
      <c r="E2712" s="6" t="s">
        <v>30</v>
      </c>
      <c r="F2712" s="7" t="n">
        <v>13</v>
      </c>
      <c r="G2712" s="6" t="s">
        <v>31</v>
      </c>
      <c r="H2712" s="6" t="s">
        <v>30</v>
      </c>
      <c r="I2712" s="6" t="s">
        <v>517</v>
      </c>
      <c r="J2712" s="6" t="s">
        <v>30</v>
      </c>
      <c r="K2712" s="6" t="s">
        <v>30</v>
      </c>
      <c r="L2712" s="6" t="s">
        <v>30</v>
      </c>
      <c r="M2712" s="6" t="s">
        <v>30</v>
      </c>
      <c r="N2712" s="6" t="s">
        <v>30</v>
      </c>
      <c r="O2712" s="6" t="s">
        <v>30</v>
      </c>
      <c r="P2712" s="6" t="s">
        <v>38</v>
      </c>
      <c r="Q2712" s="6" t="s">
        <v>31</v>
      </c>
      <c r="R2712" s="6" t="s">
        <v>34</v>
      </c>
      <c r="S2712" s="8" t="n">
        <v>70.15</v>
      </c>
      <c r="T2712" s="8" t="n">
        <v>886.7</v>
      </c>
      <c r="U2712" s="6" t="s">
        <v>30</v>
      </c>
      <c r="V2712" s="8" t="n">
        <f aca="false">IF(X2712="0-1 Year", ROUND(S2712/0.474, 2), IF(X2712="1-2 Years", ROUND(S2712/0.287, 2), ROUND(S2712/0.14, 2)))</f>
        <v>244.43</v>
      </c>
      <c r="W2712" s="6" t="str">
        <f aca="false">IF(V2712&gt;4000, "High", IF(V2712&gt;2000, "Medium", "Low"))</f>
        <v>Low</v>
      </c>
      <c r="X2712" s="9" t="s">
        <v>1275</v>
      </c>
      <c r="Y2712" s="10" t="n">
        <f aca="false">IF(U2712="Yes", 1, 0)</f>
        <v>0</v>
      </c>
      <c r="Z2712" s="10" t="n">
        <v>1</v>
      </c>
      <c r="AA2712" s="11" t="n">
        <f aca="false">MAX(0, ($S2712 * 0.35) - ($F2712 * 0.3))</f>
        <v>20.6525</v>
      </c>
      <c r="AB2712" s="12" t="str">
        <f aca="false">IF(AA2712&gt;20,"High",IF(AA2712&gt;10,"Medium","Low"))</f>
        <v>High</v>
      </c>
    </row>
    <row r="2713" customFormat="false" ht="18.65" hidden="false" customHeight="false" outlineLevel="0" collapsed="false">
      <c r="A2713" s="5" t="s">
        <v>2757</v>
      </c>
      <c r="B2713" s="6" t="s">
        <v>29</v>
      </c>
      <c r="C2713" s="6" t="s">
        <v>30</v>
      </c>
      <c r="D2713" s="6" t="s">
        <v>30</v>
      </c>
      <c r="E2713" s="6" t="s">
        <v>30</v>
      </c>
      <c r="F2713" s="7" t="n">
        <v>10</v>
      </c>
      <c r="G2713" s="6" t="s">
        <v>31</v>
      </c>
      <c r="H2713" s="6" t="s">
        <v>30</v>
      </c>
      <c r="I2713" s="6" t="s">
        <v>517</v>
      </c>
      <c r="J2713" s="6" t="s">
        <v>31</v>
      </c>
      <c r="K2713" s="6" t="s">
        <v>30</v>
      </c>
      <c r="L2713" s="6" t="s">
        <v>31</v>
      </c>
      <c r="M2713" s="6" t="s">
        <v>30</v>
      </c>
      <c r="N2713" s="6" t="s">
        <v>30</v>
      </c>
      <c r="O2713" s="6" t="s">
        <v>30</v>
      </c>
      <c r="P2713" s="6" t="s">
        <v>38</v>
      </c>
      <c r="Q2713" s="6" t="s">
        <v>31</v>
      </c>
      <c r="R2713" s="6" t="s">
        <v>34</v>
      </c>
      <c r="S2713" s="8" t="n">
        <v>79.85</v>
      </c>
      <c r="T2713" s="8" t="n">
        <v>887.35</v>
      </c>
      <c r="U2713" s="6" t="s">
        <v>30</v>
      </c>
      <c r="V2713" s="8" t="n">
        <f aca="false">IF(X2713="0-1 Year", ROUND(S2713/0.474, 2), IF(X2713="1-2 Years", ROUND(S2713/0.287, 2), ROUND(S2713/0.14, 2)))</f>
        <v>168.46</v>
      </c>
      <c r="W2713" s="6" t="str">
        <f aca="false">IF(V2713&gt;4000, "High", IF(V2713&gt;2000, "Medium", "Low"))</f>
        <v>Low</v>
      </c>
      <c r="X2713" s="9" t="s">
        <v>35</v>
      </c>
      <c r="Y2713" s="10" t="n">
        <f aca="false">IF(U2713="Yes", 1, 0)</f>
        <v>0</v>
      </c>
      <c r="Z2713" s="10" t="n">
        <v>1</v>
      </c>
      <c r="AA2713" s="11" t="n">
        <f aca="false">MAX(0, ($S2713 * 0.35) - ($F2713 * 0.3))</f>
        <v>24.9475</v>
      </c>
      <c r="AB2713" s="12" t="str">
        <f aca="false">IF(AA2713&gt;20,"High",IF(AA2713&gt;10,"Medium","Low"))</f>
        <v>High</v>
      </c>
    </row>
    <row r="2714" customFormat="false" ht="18.65" hidden="false" customHeight="false" outlineLevel="0" collapsed="false">
      <c r="A2714" s="5" t="s">
        <v>2758</v>
      </c>
      <c r="B2714" s="6" t="s">
        <v>37</v>
      </c>
      <c r="C2714" s="6" t="s">
        <v>30</v>
      </c>
      <c r="D2714" s="6" t="s">
        <v>30</v>
      </c>
      <c r="E2714" s="6" t="s">
        <v>30</v>
      </c>
      <c r="F2714" s="7" t="n">
        <v>11</v>
      </c>
      <c r="G2714" s="6" t="s">
        <v>31</v>
      </c>
      <c r="H2714" s="6" t="s">
        <v>31</v>
      </c>
      <c r="I2714" s="6" t="s">
        <v>517</v>
      </c>
      <c r="J2714" s="6" t="s">
        <v>30</v>
      </c>
      <c r="K2714" s="6" t="s">
        <v>30</v>
      </c>
      <c r="L2714" s="6" t="s">
        <v>30</v>
      </c>
      <c r="M2714" s="6" t="s">
        <v>30</v>
      </c>
      <c r="N2714" s="6" t="s">
        <v>30</v>
      </c>
      <c r="O2714" s="6" t="s">
        <v>30</v>
      </c>
      <c r="P2714" s="6" t="s">
        <v>38</v>
      </c>
      <c r="Q2714" s="6" t="s">
        <v>30</v>
      </c>
      <c r="R2714" s="6" t="s">
        <v>39</v>
      </c>
      <c r="S2714" s="8" t="n">
        <v>75.25</v>
      </c>
      <c r="T2714" s="8" t="n">
        <v>888.65</v>
      </c>
      <c r="U2714" s="6" t="s">
        <v>30</v>
      </c>
      <c r="V2714" s="8" t="n">
        <f aca="false">IF(X2714="0-1 Year", ROUND(S2714/0.474, 2), IF(X2714="1-2 Years", ROUND(S2714/0.287, 2), ROUND(S2714/0.14, 2)))</f>
        <v>158.76</v>
      </c>
      <c r="W2714" s="6" t="str">
        <f aca="false">IF(V2714&gt;4000, "High", IF(V2714&gt;2000, "Medium", "Low"))</f>
        <v>Low</v>
      </c>
      <c r="X2714" s="9" t="s">
        <v>35</v>
      </c>
      <c r="Y2714" s="10" t="n">
        <f aca="false">IF(U2714="Yes", 1, 0)</f>
        <v>0</v>
      </c>
      <c r="Z2714" s="10" t="n">
        <v>1</v>
      </c>
      <c r="AA2714" s="11" t="n">
        <f aca="false">MAX(0, ($S2714 * 0.35) - ($F2714 * 0.3))</f>
        <v>23.0375</v>
      </c>
      <c r="AB2714" s="12" t="str">
        <f aca="false">IF(AA2714&gt;20,"High",IF(AA2714&gt;10,"Medium","Low"))</f>
        <v>High</v>
      </c>
    </row>
    <row r="2715" customFormat="false" ht="18.65" hidden="false" customHeight="false" outlineLevel="0" collapsed="false">
      <c r="A2715" s="5" t="s">
        <v>2759</v>
      </c>
      <c r="B2715" s="6" t="s">
        <v>29</v>
      </c>
      <c r="C2715" s="6" t="s">
        <v>30</v>
      </c>
      <c r="D2715" s="6" t="s">
        <v>30</v>
      </c>
      <c r="E2715" s="6" t="s">
        <v>30</v>
      </c>
      <c r="F2715" s="7" t="n">
        <v>11</v>
      </c>
      <c r="G2715" s="6" t="s">
        <v>31</v>
      </c>
      <c r="H2715" s="6" t="s">
        <v>30</v>
      </c>
      <c r="I2715" s="6" t="s">
        <v>517</v>
      </c>
      <c r="J2715" s="6" t="s">
        <v>30</v>
      </c>
      <c r="K2715" s="6" t="s">
        <v>30</v>
      </c>
      <c r="L2715" s="6" t="s">
        <v>31</v>
      </c>
      <c r="M2715" s="6" t="s">
        <v>30</v>
      </c>
      <c r="N2715" s="6" t="s">
        <v>30</v>
      </c>
      <c r="O2715" s="6" t="s">
        <v>31</v>
      </c>
      <c r="P2715" s="6" t="s">
        <v>38</v>
      </c>
      <c r="Q2715" s="6" t="s">
        <v>30</v>
      </c>
      <c r="R2715" s="6" t="s">
        <v>39</v>
      </c>
      <c r="S2715" s="8" t="n">
        <v>84.8</v>
      </c>
      <c r="T2715" s="8" t="n">
        <v>888.75</v>
      </c>
      <c r="U2715" s="6" t="s">
        <v>30</v>
      </c>
      <c r="V2715" s="8" t="n">
        <f aca="false">IF(X2715="0-1 Year", ROUND(S2715/0.474, 2), IF(X2715="1-2 Years", ROUND(S2715/0.287, 2), ROUND(S2715/0.14, 2)))</f>
        <v>178.9</v>
      </c>
      <c r="W2715" s="6" t="str">
        <f aca="false">IF(V2715&gt;4000, "High", IF(V2715&gt;2000, "Medium", "Low"))</f>
        <v>Low</v>
      </c>
      <c r="X2715" s="9" t="s">
        <v>35</v>
      </c>
      <c r="Y2715" s="10" t="n">
        <f aca="false">IF(U2715="Yes", 1, 0)</f>
        <v>0</v>
      </c>
      <c r="Z2715" s="10" t="n">
        <v>1</v>
      </c>
      <c r="AA2715" s="11" t="n">
        <f aca="false">MAX(0, ($S2715 * 0.35) - ($F2715 * 0.3))</f>
        <v>26.38</v>
      </c>
      <c r="AB2715" s="12" t="str">
        <f aca="false">IF(AA2715&gt;20,"High",IF(AA2715&gt;10,"Medium","Low"))</f>
        <v>High</v>
      </c>
    </row>
    <row r="2716" customFormat="false" ht="18.65" hidden="false" customHeight="false" outlineLevel="0" collapsed="false">
      <c r="A2716" s="5" t="s">
        <v>2760</v>
      </c>
      <c r="B2716" s="6" t="s">
        <v>37</v>
      </c>
      <c r="C2716" s="6" t="s">
        <v>31</v>
      </c>
      <c r="D2716" s="6" t="s">
        <v>30</v>
      </c>
      <c r="E2716" s="6" t="s">
        <v>30</v>
      </c>
      <c r="F2716" s="7" t="n">
        <v>16</v>
      </c>
      <c r="G2716" s="6" t="s">
        <v>31</v>
      </c>
      <c r="H2716" s="6" t="s">
        <v>31</v>
      </c>
      <c r="I2716" s="6" t="s">
        <v>203</v>
      </c>
      <c r="J2716" s="6" t="s">
        <v>31</v>
      </c>
      <c r="K2716" s="6" t="s">
        <v>30</v>
      </c>
      <c r="L2716" s="6" t="s">
        <v>30</v>
      </c>
      <c r="M2716" s="6" t="s">
        <v>30</v>
      </c>
      <c r="N2716" s="6" t="s">
        <v>30</v>
      </c>
      <c r="O2716" s="6" t="s">
        <v>30</v>
      </c>
      <c r="P2716" s="6" t="s">
        <v>38</v>
      </c>
      <c r="Q2716" s="6" t="s">
        <v>31</v>
      </c>
      <c r="R2716" s="6" t="s">
        <v>39</v>
      </c>
      <c r="S2716" s="8" t="n">
        <v>54.1</v>
      </c>
      <c r="T2716" s="8" t="n">
        <v>889</v>
      </c>
      <c r="U2716" s="6" t="s">
        <v>30</v>
      </c>
      <c r="V2716" s="8" t="n">
        <f aca="false">IF(X2716="0-1 Year", ROUND(S2716/0.474, 2), IF(X2716="1-2 Years", ROUND(S2716/0.287, 2), ROUND(S2716/0.14, 2)))</f>
        <v>188.5</v>
      </c>
      <c r="W2716" s="6" t="str">
        <f aca="false">IF(V2716&gt;4000, "High", IF(V2716&gt;2000, "Medium", "Low"))</f>
        <v>Low</v>
      </c>
      <c r="X2716" s="9" t="s">
        <v>1275</v>
      </c>
      <c r="Y2716" s="10" t="n">
        <f aca="false">IF(U2716="Yes", 1, 0)</f>
        <v>0</v>
      </c>
      <c r="Z2716" s="10" t="n">
        <v>1</v>
      </c>
      <c r="AA2716" s="11" t="n">
        <f aca="false">MAX(0, ($S2716 * 0.35) - ($F2716 * 0.3))</f>
        <v>14.135</v>
      </c>
      <c r="AB2716" s="12" t="str">
        <f aca="false">IF(AA2716&gt;20,"High",IF(AA2716&gt;10,"Medium","Low"))</f>
        <v>Medium</v>
      </c>
    </row>
    <row r="2717" customFormat="false" ht="18.65" hidden="false" customHeight="false" outlineLevel="0" collapsed="false">
      <c r="A2717" s="5" t="s">
        <v>2761</v>
      </c>
      <c r="B2717" s="6" t="s">
        <v>37</v>
      </c>
      <c r="C2717" s="6" t="s">
        <v>30</v>
      </c>
      <c r="D2717" s="6" t="s">
        <v>30</v>
      </c>
      <c r="E2717" s="6" t="s">
        <v>30</v>
      </c>
      <c r="F2717" s="7" t="n">
        <v>9</v>
      </c>
      <c r="G2717" s="6" t="s">
        <v>31</v>
      </c>
      <c r="H2717" s="6" t="s">
        <v>31</v>
      </c>
      <c r="I2717" s="6" t="s">
        <v>517</v>
      </c>
      <c r="J2717" s="6" t="s">
        <v>30</v>
      </c>
      <c r="K2717" s="6" t="s">
        <v>30</v>
      </c>
      <c r="L2717" s="6" t="s">
        <v>30</v>
      </c>
      <c r="M2717" s="6" t="s">
        <v>30</v>
      </c>
      <c r="N2717" s="6" t="s">
        <v>31</v>
      </c>
      <c r="O2717" s="6" t="s">
        <v>31</v>
      </c>
      <c r="P2717" s="6" t="s">
        <v>38</v>
      </c>
      <c r="Q2717" s="6" t="s">
        <v>31</v>
      </c>
      <c r="R2717" s="6" t="s">
        <v>39</v>
      </c>
      <c r="S2717" s="8" t="n">
        <v>94.75</v>
      </c>
      <c r="T2717" s="8" t="n">
        <v>889.9</v>
      </c>
      <c r="U2717" s="6" t="s">
        <v>31</v>
      </c>
      <c r="V2717" s="8" t="n">
        <f aca="false">IF(X2717="0-1 Year", ROUND(S2717/0.474, 2), IF(X2717="1-2 Years", ROUND(S2717/0.287, 2), ROUND(S2717/0.14, 2)))</f>
        <v>199.89</v>
      </c>
      <c r="W2717" s="6" t="str">
        <f aca="false">IF(V2717&gt;4000, "High", IF(V2717&gt;2000, "Medium", "Low"))</f>
        <v>Low</v>
      </c>
      <c r="X2717" s="9" t="s">
        <v>35</v>
      </c>
      <c r="Y2717" s="10" t="n">
        <f aca="false">IF(U2717="Yes", 1, 0)</f>
        <v>1</v>
      </c>
      <c r="Z2717" s="10" t="n">
        <v>1</v>
      </c>
      <c r="AA2717" s="11" t="n">
        <f aca="false">MAX(0, ($S2717 * 0.35) - ($F2717 * 0.3))</f>
        <v>30.4625</v>
      </c>
      <c r="AB2717" s="12" t="str">
        <f aca="false">IF(AA2717&gt;20,"High",IF(AA2717&gt;10,"Medium","Low"))</f>
        <v>High</v>
      </c>
    </row>
    <row r="2718" customFormat="false" ht="18.65" hidden="false" customHeight="false" outlineLevel="0" collapsed="false">
      <c r="A2718" s="5" t="s">
        <v>2762</v>
      </c>
      <c r="B2718" s="6" t="s">
        <v>37</v>
      </c>
      <c r="C2718" s="6" t="s">
        <v>30</v>
      </c>
      <c r="D2718" s="6" t="s">
        <v>31</v>
      </c>
      <c r="E2718" s="6" t="s">
        <v>31</v>
      </c>
      <c r="F2718" s="7" t="n">
        <v>46</v>
      </c>
      <c r="G2718" s="6" t="s">
        <v>31</v>
      </c>
      <c r="H2718" s="6" t="s">
        <v>30</v>
      </c>
      <c r="I2718" s="6" t="s">
        <v>30</v>
      </c>
      <c r="J2718" s="6" t="s">
        <v>32</v>
      </c>
      <c r="K2718" s="6" t="s">
        <v>32</v>
      </c>
      <c r="L2718" s="6" t="s">
        <v>32</v>
      </c>
      <c r="M2718" s="6" t="s">
        <v>32</v>
      </c>
      <c r="N2718" s="6" t="s">
        <v>32</v>
      </c>
      <c r="O2718" s="6" t="s">
        <v>32</v>
      </c>
      <c r="P2718" s="6" t="s">
        <v>166</v>
      </c>
      <c r="Q2718" s="6" t="s">
        <v>30</v>
      </c>
      <c r="R2718" s="6" t="s">
        <v>53</v>
      </c>
      <c r="S2718" s="8" t="n">
        <v>20.25</v>
      </c>
      <c r="T2718" s="8" t="n">
        <v>890.35</v>
      </c>
      <c r="U2718" s="6" t="s">
        <v>30</v>
      </c>
      <c r="V2718" s="8" t="n">
        <f aca="false">IF(X2718="0-1 Year", ROUND(S2718/0.474, 2), IF(X2718="1-2 Years", ROUND(S2718/0.287, 2), ROUND(S2718/0.14, 2)))</f>
        <v>144.64</v>
      </c>
      <c r="W2718" s="6" t="str">
        <f aca="false">IF(V2718&gt;4000, "High", IF(V2718&gt;2000, "Medium", "Low"))</f>
        <v>Low</v>
      </c>
      <c r="X2718" s="9" t="s">
        <v>1765</v>
      </c>
      <c r="Y2718" s="10" t="n">
        <f aca="false">IF(U2718="Yes", 1, 0)</f>
        <v>0</v>
      </c>
      <c r="Z2718" s="10" t="n">
        <v>1</v>
      </c>
      <c r="AA2718" s="11" t="n">
        <f aca="false">MAX(0, ($S2718 * 0.35) - ($F2718 * 0.3))</f>
        <v>0</v>
      </c>
      <c r="AB2718" s="12" t="str">
        <f aca="false">IF(AA2718&gt;20,"High",IF(AA2718&gt;10,"Medium","Low"))</f>
        <v>Low</v>
      </c>
    </row>
    <row r="2719" customFormat="false" ht="18.65" hidden="false" customHeight="false" outlineLevel="0" collapsed="false">
      <c r="A2719" s="5" t="s">
        <v>2763</v>
      </c>
      <c r="B2719" s="6" t="s">
        <v>37</v>
      </c>
      <c r="C2719" s="6" t="s">
        <v>30</v>
      </c>
      <c r="D2719" s="6" t="s">
        <v>31</v>
      </c>
      <c r="E2719" s="6" t="s">
        <v>31</v>
      </c>
      <c r="F2719" s="7" t="n">
        <v>47</v>
      </c>
      <c r="G2719" s="6" t="s">
        <v>31</v>
      </c>
      <c r="H2719" s="6" t="s">
        <v>30</v>
      </c>
      <c r="I2719" s="6" t="s">
        <v>30</v>
      </c>
      <c r="J2719" s="6" t="s">
        <v>32</v>
      </c>
      <c r="K2719" s="6" t="s">
        <v>32</v>
      </c>
      <c r="L2719" s="6" t="s">
        <v>32</v>
      </c>
      <c r="M2719" s="6" t="s">
        <v>32</v>
      </c>
      <c r="N2719" s="6" t="s">
        <v>32</v>
      </c>
      <c r="O2719" s="6" t="s">
        <v>32</v>
      </c>
      <c r="P2719" s="6" t="s">
        <v>166</v>
      </c>
      <c r="Q2719" s="6" t="s">
        <v>30</v>
      </c>
      <c r="R2719" s="6" t="s">
        <v>53</v>
      </c>
      <c r="S2719" s="8" t="n">
        <v>19.3</v>
      </c>
      <c r="T2719" s="8" t="n">
        <v>890.5</v>
      </c>
      <c r="U2719" s="6" t="s">
        <v>30</v>
      </c>
      <c r="V2719" s="8" t="n">
        <f aca="false">IF(X2719="0-1 Year", ROUND(S2719/0.474, 2), IF(X2719="1-2 Years", ROUND(S2719/0.287, 2), ROUND(S2719/0.14, 2)))</f>
        <v>137.86</v>
      </c>
      <c r="W2719" s="6" t="str">
        <f aca="false">IF(V2719&gt;4000, "High", IF(V2719&gt;2000, "Medium", "Low"))</f>
        <v>Low</v>
      </c>
      <c r="X2719" s="9" t="s">
        <v>1765</v>
      </c>
      <c r="Y2719" s="10" t="n">
        <f aca="false">IF(U2719="Yes", 1, 0)</f>
        <v>0</v>
      </c>
      <c r="Z2719" s="10" t="n">
        <v>1</v>
      </c>
      <c r="AA2719" s="11" t="n">
        <f aca="false">MAX(0, ($S2719 * 0.35) - ($F2719 * 0.3))</f>
        <v>0</v>
      </c>
      <c r="AB2719" s="12" t="str">
        <f aca="false">IF(AA2719&gt;20,"High",IF(AA2719&gt;10,"Medium","Low"))</f>
        <v>Low</v>
      </c>
    </row>
    <row r="2720" customFormat="false" ht="18.65" hidden="false" customHeight="false" outlineLevel="0" collapsed="false">
      <c r="A2720" s="5" t="s">
        <v>2764</v>
      </c>
      <c r="B2720" s="6" t="s">
        <v>29</v>
      </c>
      <c r="C2720" s="6" t="s">
        <v>30</v>
      </c>
      <c r="D2720" s="6" t="s">
        <v>31</v>
      </c>
      <c r="E2720" s="6" t="s">
        <v>30</v>
      </c>
      <c r="F2720" s="7" t="n">
        <v>9</v>
      </c>
      <c r="G2720" s="6" t="s">
        <v>31</v>
      </c>
      <c r="H2720" s="6" t="s">
        <v>30</v>
      </c>
      <c r="I2720" s="6" t="s">
        <v>517</v>
      </c>
      <c r="J2720" s="6" t="s">
        <v>30</v>
      </c>
      <c r="K2720" s="6" t="s">
        <v>31</v>
      </c>
      <c r="L2720" s="6" t="s">
        <v>31</v>
      </c>
      <c r="M2720" s="6" t="s">
        <v>31</v>
      </c>
      <c r="N2720" s="6" t="s">
        <v>31</v>
      </c>
      <c r="O2720" s="6" t="s">
        <v>30</v>
      </c>
      <c r="P2720" s="6" t="s">
        <v>38</v>
      </c>
      <c r="Q2720" s="6" t="s">
        <v>31</v>
      </c>
      <c r="R2720" s="6" t="s">
        <v>34</v>
      </c>
      <c r="S2720" s="8" t="n">
        <v>94.85</v>
      </c>
      <c r="T2720" s="8" t="n">
        <v>890.6</v>
      </c>
      <c r="U2720" s="6" t="s">
        <v>31</v>
      </c>
      <c r="V2720" s="8" t="n">
        <f aca="false">IF(X2720="0-1 Year", ROUND(S2720/0.474, 2), IF(X2720="1-2 Years", ROUND(S2720/0.287, 2), ROUND(S2720/0.14, 2)))</f>
        <v>200.11</v>
      </c>
      <c r="W2720" s="6" t="str">
        <f aca="false">IF(V2720&gt;4000, "High", IF(V2720&gt;2000, "Medium", "Low"))</f>
        <v>Low</v>
      </c>
      <c r="X2720" s="9" t="s">
        <v>35</v>
      </c>
      <c r="Y2720" s="10" t="n">
        <f aca="false">IF(U2720="Yes", 1, 0)</f>
        <v>1</v>
      </c>
      <c r="Z2720" s="10" t="n">
        <v>1</v>
      </c>
      <c r="AA2720" s="11" t="n">
        <f aca="false">MAX(0, ($S2720 * 0.35) - ($F2720 * 0.3))</f>
        <v>30.4975</v>
      </c>
      <c r="AB2720" s="12" t="str">
        <f aca="false">IF(AA2720&gt;20,"High",IF(AA2720&gt;10,"Medium","Low"))</f>
        <v>High</v>
      </c>
    </row>
    <row r="2721" customFormat="false" ht="18.65" hidden="false" customHeight="false" outlineLevel="0" collapsed="false">
      <c r="A2721" s="5" t="s">
        <v>2765</v>
      </c>
      <c r="B2721" s="6" t="s">
        <v>37</v>
      </c>
      <c r="C2721" s="6" t="s">
        <v>30</v>
      </c>
      <c r="D2721" s="6" t="s">
        <v>31</v>
      </c>
      <c r="E2721" s="6" t="s">
        <v>31</v>
      </c>
      <c r="F2721" s="7" t="n">
        <v>45</v>
      </c>
      <c r="G2721" s="6" t="s">
        <v>31</v>
      </c>
      <c r="H2721" s="6" t="s">
        <v>30</v>
      </c>
      <c r="I2721" s="6" t="s">
        <v>30</v>
      </c>
      <c r="J2721" s="6" t="s">
        <v>32</v>
      </c>
      <c r="K2721" s="6" t="s">
        <v>32</v>
      </c>
      <c r="L2721" s="6" t="s">
        <v>32</v>
      </c>
      <c r="M2721" s="6" t="s">
        <v>32</v>
      </c>
      <c r="N2721" s="6" t="s">
        <v>32</v>
      </c>
      <c r="O2721" s="6" t="s">
        <v>32</v>
      </c>
      <c r="P2721" s="6" t="s">
        <v>166</v>
      </c>
      <c r="Q2721" s="6" t="s">
        <v>30</v>
      </c>
      <c r="R2721" s="6" t="s">
        <v>34</v>
      </c>
      <c r="S2721" s="8" t="n">
        <v>20.85</v>
      </c>
      <c r="T2721" s="8" t="n">
        <v>892.15</v>
      </c>
      <c r="U2721" s="6" t="s">
        <v>30</v>
      </c>
      <c r="V2721" s="8" t="n">
        <f aca="false">IF(X2721="0-1 Year", ROUND(S2721/0.474, 2), IF(X2721="1-2 Years", ROUND(S2721/0.287, 2), ROUND(S2721/0.14, 2)))</f>
        <v>148.93</v>
      </c>
      <c r="W2721" s="6" t="str">
        <f aca="false">IF(V2721&gt;4000, "High", IF(V2721&gt;2000, "Medium", "Low"))</f>
        <v>Low</v>
      </c>
      <c r="X2721" s="9" t="s">
        <v>1765</v>
      </c>
      <c r="Y2721" s="10" t="n">
        <f aca="false">IF(U2721="Yes", 1, 0)</f>
        <v>0</v>
      </c>
      <c r="Z2721" s="10" t="n">
        <v>1</v>
      </c>
      <c r="AA2721" s="11" t="n">
        <f aca="false">MAX(0, ($S2721 * 0.35) - ($F2721 * 0.3))</f>
        <v>0</v>
      </c>
      <c r="AB2721" s="12" t="str">
        <f aca="false">IF(AA2721&gt;20,"High",IF(AA2721&gt;10,"Medium","Low"))</f>
        <v>Low</v>
      </c>
    </row>
    <row r="2722" customFormat="false" ht="18.65" hidden="false" customHeight="false" outlineLevel="0" collapsed="false">
      <c r="A2722" s="5" t="s">
        <v>2766</v>
      </c>
      <c r="B2722" s="6" t="s">
        <v>37</v>
      </c>
      <c r="C2722" s="6" t="s">
        <v>30</v>
      </c>
      <c r="D2722" s="6" t="s">
        <v>30</v>
      </c>
      <c r="E2722" s="6" t="s">
        <v>30</v>
      </c>
      <c r="F2722" s="7" t="n">
        <v>15</v>
      </c>
      <c r="G2722" s="6" t="s">
        <v>31</v>
      </c>
      <c r="H2722" s="6" t="s">
        <v>30</v>
      </c>
      <c r="I2722" s="6" t="s">
        <v>203</v>
      </c>
      <c r="J2722" s="6" t="s">
        <v>30</v>
      </c>
      <c r="K2722" s="6" t="s">
        <v>30</v>
      </c>
      <c r="L2722" s="6" t="s">
        <v>31</v>
      </c>
      <c r="M2722" s="6" t="s">
        <v>30</v>
      </c>
      <c r="N2722" s="6" t="s">
        <v>30</v>
      </c>
      <c r="O2722" s="6" t="s">
        <v>31</v>
      </c>
      <c r="P2722" s="6" t="s">
        <v>38</v>
      </c>
      <c r="Q2722" s="6" t="s">
        <v>31</v>
      </c>
      <c r="R2722" s="6" t="s">
        <v>39</v>
      </c>
      <c r="S2722" s="8" t="n">
        <v>59.45</v>
      </c>
      <c r="T2722" s="8" t="n">
        <v>892.65</v>
      </c>
      <c r="U2722" s="6" t="s">
        <v>31</v>
      </c>
      <c r="V2722" s="8" t="n">
        <f aca="false">IF(X2722="0-1 Year", ROUND(S2722/0.474, 2), IF(X2722="1-2 Years", ROUND(S2722/0.287, 2), ROUND(S2722/0.14, 2)))</f>
        <v>207.14</v>
      </c>
      <c r="W2722" s="6" t="str">
        <f aca="false">IF(V2722&gt;4000, "High", IF(V2722&gt;2000, "Medium", "Low"))</f>
        <v>Low</v>
      </c>
      <c r="X2722" s="9" t="s">
        <v>1275</v>
      </c>
      <c r="Y2722" s="10" t="n">
        <f aca="false">IF(U2722="Yes", 1, 0)</f>
        <v>1</v>
      </c>
      <c r="Z2722" s="10" t="n">
        <v>1</v>
      </c>
      <c r="AA2722" s="11" t="n">
        <f aca="false">MAX(0, ($S2722 * 0.35) - ($F2722 * 0.3))</f>
        <v>16.3075</v>
      </c>
      <c r="AB2722" s="12" t="str">
        <f aca="false">IF(AA2722&gt;20,"High",IF(AA2722&gt;10,"Medium","Low"))</f>
        <v>Medium</v>
      </c>
    </row>
    <row r="2723" customFormat="false" ht="18.65" hidden="false" customHeight="false" outlineLevel="0" collapsed="false">
      <c r="A2723" s="5" t="s">
        <v>2767</v>
      </c>
      <c r="B2723" s="6" t="s">
        <v>37</v>
      </c>
      <c r="C2723" s="6" t="s">
        <v>30</v>
      </c>
      <c r="D2723" s="6" t="s">
        <v>30</v>
      </c>
      <c r="E2723" s="6" t="s">
        <v>30</v>
      </c>
      <c r="F2723" s="7" t="n">
        <v>18</v>
      </c>
      <c r="G2723" s="6" t="s">
        <v>31</v>
      </c>
      <c r="H2723" s="6" t="s">
        <v>30</v>
      </c>
      <c r="I2723" s="6" t="s">
        <v>203</v>
      </c>
      <c r="J2723" s="6" t="s">
        <v>30</v>
      </c>
      <c r="K2723" s="6" t="s">
        <v>30</v>
      </c>
      <c r="L2723" s="6" t="s">
        <v>31</v>
      </c>
      <c r="M2723" s="6" t="s">
        <v>30</v>
      </c>
      <c r="N2723" s="6" t="s">
        <v>30</v>
      </c>
      <c r="O2723" s="6" t="s">
        <v>30</v>
      </c>
      <c r="P2723" s="6" t="s">
        <v>38</v>
      </c>
      <c r="Q2723" s="6" t="s">
        <v>31</v>
      </c>
      <c r="R2723" s="6" t="s">
        <v>34</v>
      </c>
      <c r="S2723" s="8" t="n">
        <v>50</v>
      </c>
      <c r="T2723" s="8" t="n">
        <v>892.7</v>
      </c>
      <c r="U2723" s="6" t="s">
        <v>30</v>
      </c>
      <c r="V2723" s="8" t="n">
        <f aca="false">IF(X2723="0-1 Year", ROUND(S2723/0.474, 2), IF(X2723="1-2 Years", ROUND(S2723/0.287, 2), ROUND(S2723/0.14, 2)))</f>
        <v>174.22</v>
      </c>
      <c r="W2723" s="6" t="str">
        <f aca="false">IF(V2723&gt;4000, "High", IF(V2723&gt;2000, "Medium", "Low"))</f>
        <v>Low</v>
      </c>
      <c r="X2723" s="9" t="s">
        <v>1275</v>
      </c>
      <c r="Y2723" s="10" t="n">
        <f aca="false">IF(U2723="Yes", 1, 0)</f>
        <v>0</v>
      </c>
      <c r="Z2723" s="10" t="n">
        <v>1</v>
      </c>
      <c r="AA2723" s="11" t="n">
        <f aca="false">MAX(0, ($S2723 * 0.35) - ($F2723 * 0.3))</f>
        <v>12.1</v>
      </c>
      <c r="AB2723" s="12" t="str">
        <f aca="false">IF(AA2723&gt;20,"High",IF(AA2723&gt;10,"Medium","Low"))</f>
        <v>Medium</v>
      </c>
    </row>
    <row r="2724" customFormat="false" ht="18.65" hidden="false" customHeight="false" outlineLevel="0" collapsed="false">
      <c r="A2724" s="5" t="s">
        <v>2768</v>
      </c>
      <c r="B2724" s="6" t="s">
        <v>37</v>
      </c>
      <c r="C2724" s="6" t="s">
        <v>30</v>
      </c>
      <c r="D2724" s="6" t="s">
        <v>30</v>
      </c>
      <c r="E2724" s="6" t="s">
        <v>31</v>
      </c>
      <c r="F2724" s="7" t="n">
        <v>12</v>
      </c>
      <c r="G2724" s="6" t="s">
        <v>31</v>
      </c>
      <c r="H2724" s="6" t="s">
        <v>31</v>
      </c>
      <c r="I2724" s="6" t="s">
        <v>517</v>
      </c>
      <c r="J2724" s="6" t="s">
        <v>30</v>
      </c>
      <c r="K2724" s="6" t="s">
        <v>30</v>
      </c>
      <c r="L2724" s="6" t="s">
        <v>30</v>
      </c>
      <c r="M2724" s="6" t="s">
        <v>30</v>
      </c>
      <c r="N2724" s="6" t="s">
        <v>30</v>
      </c>
      <c r="O2724" s="6" t="s">
        <v>30</v>
      </c>
      <c r="P2724" s="6" t="s">
        <v>38</v>
      </c>
      <c r="Q2724" s="6" t="s">
        <v>31</v>
      </c>
      <c r="R2724" s="6" t="s">
        <v>39</v>
      </c>
      <c r="S2724" s="8" t="n">
        <v>76.6</v>
      </c>
      <c r="T2724" s="8" t="n">
        <v>893</v>
      </c>
      <c r="U2724" s="6" t="s">
        <v>30</v>
      </c>
      <c r="V2724" s="8" t="n">
        <f aca="false">IF(X2724="0-1 Year", ROUND(S2724/0.474, 2), IF(X2724="1-2 Years", ROUND(S2724/0.287, 2), ROUND(S2724/0.14, 2)))</f>
        <v>161.6</v>
      </c>
      <c r="W2724" s="6" t="str">
        <f aca="false">IF(V2724&gt;4000, "High", IF(V2724&gt;2000, "Medium", "Low"))</f>
        <v>Low</v>
      </c>
      <c r="X2724" s="9" t="s">
        <v>35</v>
      </c>
      <c r="Y2724" s="10" t="n">
        <f aca="false">IF(U2724="Yes", 1, 0)</f>
        <v>0</v>
      </c>
      <c r="Z2724" s="10" t="n">
        <v>1</v>
      </c>
      <c r="AA2724" s="11" t="n">
        <f aca="false">MAX(0, ($S2724 * 0.35) - ($F2724 * 0.3))</f>
        <v>23.21</v>
      </c>
      <c r="AB2724" s="12" t="str">
        <f aca="false">IF(AA2724&gt;20,"High",IF(AA2724&gt;10,"Medium","Low"))</f>
        <v>High</v>
      </c>
    </row>
    <row r="2725" customFormat="false" ht="18.65" hidden="false" customHeight="false" outlineLevel="0" collapsed="false">
      <c r="A2725" s="5" t="s">
        <v>2769</v>
      </c>
      <c r="B2725" s="6" t="s">
        <v>29</v>
      </c>
      <c r="C2725" s="6" t="s">
        <v>30</v>
      </c>
      <c r="D2725" s="6" t="s">
        <v>30</v>
      </c>
      <c r="E2725" s="6" t="s">
        <v>31</v>
      </c>
      <c r="F2725" s="7" t="n">
        <v>11</v>
      </c>
      <c r="G2725" s="6" t="s">
        <v>31</v>
      </c>
      <c r="H2725" s="6" t="s">
        <v>31</v>
      </c>
      <c r="I2725" s="6" t="s">
        <v>517</v>
      </c>
      <c r="J2725" s="6" t="s">
        <v>30</v>
      </c>
      <c r="K2725" s="6" t="s">
        <v>30</v>
      </c>
      <c r="L2725" s="6" t="s">
        <v>30</v>
      </c>
      <c r="M2725" s="6" t="s">
        <v>30</v>
      </c>
      <c r="N2725" s="6" t="s">
        <v>30</v>
      </c>
      <c r="O2725" s="6" t="s">
        <v>31</v>
      </c>
      <c r="P2725" s="6" t="s">
        <v>38</v>
      </c>
      <c r="Q2725" s="6" t="s">
        <v>30</v>
      </c>
      <c r="R2725" s="6" t="s">
        <v>39</v>
      </c>
      <c r="S2725" s="8" t="n">
        <v>86.2</v>
      </c>
      <c r="T2725" s="8" t="n">
        <v>893.2</v>
      </c>
      <c r="U2725" s="6" t="s">
        <v>30</v>
      </c>
      <c r="V2725" s="8" t="n">
        <f aca="false">IF(X2725="0-1 Year", ROUND(S2725/0.474, 2), IF(X2725="1-2 Years", ROUND(S2725/0.287, 2), ROUND(S2725/0.14, 2)))</f>
        <v>181.86</v>
      </c>
      <c r="W2725" s="6" t="str">
        <f aca="false">IF(V2725&gt;4000, "High", IF(V2725&gt;2000, "Medium", "Low"))</f>
        <v>Low</v>
      </c>
      <c r="X2725" s="9" t="s">
        <v>35</v>
      </c>
      <c r="Y2725" s="10" t="n">
        <f aca="false">IF(U2725="Yes", 1, 0)</f>
        <v>0</v>
      </c>
      <c r="Z2725" s="10" t="n">
        <v>1</v>
      </c>
      <c r="AA2725" s="11" t="n">
        <f aca="false">MAX(0, ($S2725 * 0.35) - ($F2725 * 0.3))</f>
        <v>26.87</v>
      </c>
      <c r="AB2725" s="12" t="str">
        <f aca="false">IF(AA2725&gt;20,"High",IF(AA2725&gt;10,"Medium","Low"))</f>
        <v>High</v>
      </c>
    </row>
    <row r="2726" customFormat="false" ht="18.65" hidden="false" customHeight="false" outlineLevel="0" collapsed="false">
      <c r="A2726" s="5" t="s">
        <v>2770</v>
      </c>
      <c r="B2726" s="6" t="s">
        <v>37</v>
      </c>
      <c r="C2726" s="6" t="s">
        <v>30</v>
      </c>
      <c r="D2726" s="6" t="s">
        <v>30</v>
      </c>
      <c r="E2726" s="6" t="s">
        <v>30</v>
      </c>
      <c r="F2726" s="7" t="n">
        <v>19</v>
      </c>
      <c r="G2726" s="6" t="s">
        <v>30</v>
      </c>
      <c r="H2726" s="6" t="s">
        <v>202</v>
      </c>
      <c r="I2726" s="6" t="s">
        <v>203</v>
      </c>
      <c r="J2726" s="6" t="s">
        <v>30</v>
      </c>
      <c r="K2726" s="6" t="s">
        <v>30</v>
      </c>
      <c r="L2726" s="6" t="s">
        <v>30</v>
      </c>
      <c r="M2726" s="6" t="s">
        <v>30</v>
      </c>
      <c r="N2726" s="6" t="s">
        <v>31</v>
      </c>
      <c r="O2726" s="6" t="s">
        <v>31</v>
      </c>
      <c r="P2726" s="6" t="s">
        <v>33</v>
      </c>
      <c r="Q2726" s="6" t="s">
        <v>31</v>
      </c>
      <c r="R2726" s="6" t="s">
        <v>58</v>
      </c>
      <c r="S2726" s="8" t="n">
        <v>44.85</v>
      </c>
      <c r="T2726" s="8" t="n">
        <v>893.55</v>
      </c>
      <c r="U2726" s="6" t="s">
        <v>31</v>
      </c>
      <c r="V2726" s="8" t="n">
        <f aca="false">IF(X2726="0-1 Year", ROUND(S2726/0.474, 2), IF(X2726="1-2 Years", ROUND(S2726/0.287, 2), ROUND(S2726/0.14, 2)))</f>
        <v>156.27</v>
      </c>
      <c r="W2726" s="6" t="str">
        <f aca="false">IF(V2726&gt;4000, "High", IF(V2726&gt;2000, "Medium", "Low"))</f>
        <v>Low</v>
      </c>
      <c r="X2726" s="9" t="s">
        <v>1275</v>
      </c>
      <c r="Y2726" s="10" t="n">
        <f aca="false">IF(U2726="Yes", 1, 0)</f>
        <v>1</v>
      </c>
      <c r="Z2726" s="10" t="n">
        <v>1</v>
      </c>
      <c r="AA2726" s="11" t="n">
        <f aca="false">MAX(0, ($S2726 * 0.35) - ($F2726 * 0.3))</f>
        <v>9.9975</v>
      </c>
      <c r="AB2726" s="12" t="str">
        <f aca="false">IF(AA2726&gt;20,"High",IF(AA2726&gt;10,"Medium","Low"))</f>
        <v>Low</v>
      </c>
    </row>
    <row r="2727" customFormat="false" ht="18.65" hidden="false" customHeight="false" outlineLevel="0" collapsed="false">
      <c r="A2727" s="5" t="s">
        <v>2771</v>
      </c>
      <c r="B2727" s="6" t="s">
        <v>37</v>
      </c>
      <c r="C2727" s="6" t="s">
        <v>30</v>
      </c>
      <c r="D2727" s="6" t="s">
        <v>31</v>
      </c>
      <c r="E2727" s="6" t="s">
        <v>31</v>
      </c>
      <c r="F2727" s="7" t="n">
        <v>34</v>
      </c>
      <c r="G2727" s="6" t="s">
        <v>31</v>
      </c>
      <c r="H2727" s="6" t="s">
        <v>31</v>
      </c>
      <c r="I2727" s="6" t="s">
        <v>30</v>
      </c>
      <c r="J2727" s="6" t="s">
        <v>32</v>
      </c>
      <c r="K2727" s="6" t="s">
        <v>32</v>
      </c>
      <c r="L2727" s="6" t="s">
        <v>32</v>
      </c>
      <c r="M2727" s="6" t="s">
        <v>32</v>
      </c>
      <c r="N2727" s="6" t="s">
        <v>32</v>
      </c>
      <c r="O2727" s="6" t="s">
        <v>32</v>
      </c>
      <c r="P2727" s="6" t="s">
        <v>166</v>
      </c>
      <c r="Q2727" s="6" t="s">
        <v>30</v>
      </c>
      <c r="R2727" s="6" t="s">
        <v>58</v>
      </c>
      <c r="S2727" s="8" t="n">
        <v>24.95</v>
      </c>
      <c r="T2727" s="8" t="n">
        <v>894.3</v>
      </c>
      <c r="U2727" s="6" t="s">
        <v>30</v>
      </c>
      <c r="V2727" s="8" t="n">
        <f aca="false">IF(X2727="0-1 Year", ROUND(S2727/0.474, 2), IF(X2727="1-2 Years", ROUND(S2727/0.287, 2), ROUND(S2727/0.14, 2)))</f>
        <v>178.21</v>
      </c>
      <c r="W2727" s="6" t="str">
        <f aca="false">IF(V2727&gt;4000, "High", IF(V2727&gt;2000, "Medium", "Low"))</f>
        <v>Low</v>
      </c>
      <c r="X2727" s="9" t="s">
        <v>1765</v>
      </c>
      <c r="Y2727" s="10" t="n">
        <f aca="false">IF(U2727="Yes", 1, 0)</f>
        <v>0</v>
      </c>
      <c r="Z2727" s="10" t="n">
        <v>1</v>
      </c>
      <c r="AA2727" s="11" t="n">
        <f aca="false">MAX(0, ($S2727 * 0.35) - ($F2727 * 0.3))</f>
        <v>0</v>
      </c>
      <c r="AB2727" s="12" t="str">
        <f aca="false">IF(AA2727&gt;20,"High",IF(AA2727&gt;10,"Medium","Low"))</f>
        <v>Low</v>
      </c>
    </row>
    <row r="2728" customFormat="false" ht="18.65" hidden="false" customHeight="false" outlineLevel="0" collapsed="false">
      <c r="A2728" s="5" t="s">
        <v>2772</v>
      </c>
      <c r="B2728" s="6" t="s">
        <v>29</v>
      </c>
      <c r="C2728" s="6" t="s">
        <v>30</v>
      </c>
      <c r="D2728" s="6" t="s">
        <v>31</v>
      </c>
      <c r="E2728" s="6" t="s">
        <v>31</v>
      </c>
      <c r="F2728" s="7" t="n">
        <v>13</v>
      </c>
      <c r="G2728" s="6" t="s">
        <v>31</v>
      </c>
      <c r="H2728" s="6" t="s">
        <v>31</v>
      </c>
      <c r="I2728" s="6" t="s">
        <v>517</v>
      </c>
      <c r="J2728" s="6" t="s">
        <v>30</v>
      </c>
      <c r="K2728" s="6" t="s">
        <v>30</v>
      </c>
      <c r="L2728" s="6" t="s">
        <v>30</v>
      </c>
      <c r="M2728" s="6" t="s">
        <v>30</v>
      </c>
      <c r="N2728" s="6" t="s">
        <v>30</v>
      </c>
      <c r="O2728" s="6" t="s">
        <v>30</v>
      </c>
      <c r="P2728" s="6" t="s">
        <v>38</v>
      </c>
      <c r="Q2728" s="6" t="s">
        <v>31</v>
      </c>
      <c r="R2728" s="6" t="s">
        <v>58</v>
      </c>
      <c r="S2728" s="8" t="n">
        <v>74.4</v>
      </c>
      <c r="T2728" s="8" t="n">
        <v>896.75</v>
      </c>
      <c r="U2728" s="6" t="s">
        <v>31</v>
      </c>
      <c r="V2728" s="8" t="n">
        <f aca="false">IF(X2728="0-1 Year", ROUND(S2728/0.474, 2), IF(X2728="1-2 Years", ROUND(S2728/0.287, 2), ROUND(S2728/0.14, 2)))</f>
        <v>259.23</v>
      </c>
      <c r="W2728" s="6" t="str">
        <f aca="false">IF(V2728&gt;4000, "High", IF(V2728&gt;2000, "Medium", "Low"))</f>
        <v>Low</v>
      </c>
      <c r="X2728" s="9" t="s">
        <v>1275</v>
      </c>
      <c r="Y2728" s="10" t="n">
        <f aca="false">IF(U2728="Yes", 1, 0)</f>
        <v>1</v>
      </c>
      <c r="Z2728" s="10" t="n">
        <v>1</v>
      </c>
      <c r="AA2728" s="11" t="n">
        <f aca="false">MAX(0, ($S2728 * 0.35) - ($F2728 * 0.3))</f>
        <v>22.14</v>
      </c>
      <c r="AB2728" s="12" t="str">
        <f aca="false">IF(AA2728&gt;20,"High",IF(AA2728&gt;10,"Medium","Low"))</f>
        <v>High</v>
      </c>
    </row>
    <row r="2729" customFormat="false" ht="18.65" hidden="false" customHeight="false" outlineLevel="0" collapsed="false">
      <c r="A2729" s="5" t="s">
        <v>2773</v>
      </c>
      <c r="B2729" s="6" t="s">
        <v>29</v>
      </c>
      <c r="C2729" s="6" t="s">
        <v>30</v>
      </c>
      <c r="D2729" s="6" t="s">
        <v>31</v>
      </c>
      <c r="E2729" s="6" t="s">
        <v>30</v>
      </c>
      <c r="F2729" s="7" t="n">
        <v>11</v>
      </c>
      <c r="G2729" s="6" t="s">
        <v>31</v>
      </c>
      <c r="H2729" s="6" t="s">
        <v>31</v>
      </c>
      <c r="I2729" s="6" t="s">
        <v>517</v>
      </c>
      <c r="J2729" s="6" t="s">
        <v>30</v>
      </c>
      <c r="K2729" s="6" t="s">
        <v>31</v>
      </c>
      <c r="L2729" s="6" t="s">
        <v>30</v>
      </c>
      <c r="M2729" s="6" t="s">
        <v>30</v>
      </c>
      <c r="N2729" s="6" t="s">
        <v>30</v>
      </c>
      <c r="O2729" s="6" t="s">
        <v>30</v>
      </c>
      <c r="P2729" s="6" t="s">
        <v>38</v>
      </c>
      <c r="Q2729" s="6" t="s">
        <v>31</v>
      </c>
      <c r="R2729" s="6" t="s">
        <v>53</v>
      </c>
      <c r="S2729" s="8" t="n">
        <v>80.5</v>
      </c>
      <c r="T2729" s="8" t="n">
        <v>896.9</v>
      </c>
      <c r="U2729" s="6" t="s">
        <v>31</v>
      </c>
      <c r="V2729" s="8" t="n">
        <f aca="false">IF(X2729="0-1 Year", ROUND(S2729/0.474, 2), IF(X2729="1-2 Years", ROUND(S2729/0.287, 2), ROUND(S2729/0.14, 2)))</f>
        <v>169.83</v>
      </c>
      <c r="W2729" s="6" t="str">
        <f aca="false">IF(V2729&gt;4000, "High", IF(V2729&gt;2000, "Medium", "Low"))</f>
        <v>Low</v>
      </c>
      <c r="X2729" s="9" t="s">
        <v>35</v>
      </c>
      <c r="Y2729" s="10" t="n">
        <f aca="false">IF(U2729="Yes", 1, 0)</f>
        <v>1</v>
      </c>
      <c r="Z2729" s="10" t="n">
        <v>1</v>
      </c>
      <c r="AA2729" s="11" t="n">
        <f aca="false">MAX(0, ($S2729 * 0.35) - ($F2729 * 0.3))</f>
        <v>24.875</v>
      </c>
      <c r="AB2729" s="12" t="str">
        <f aca="false">IF(AA2729&gt;20,"High",IF(AA2729&gt;10,"Medium","Low"))</f>
        <v>High</v>
      </c>
    </row>
    <row r="2730" customFormat="false" ht="18.65" hidden="false" customHeight="false" outlineLevel="0" collapsed="false">
      <c r="A2730" s="5" t="s">
        <v>2774</v>
      </c>
      <c r="B2730" s="6" t="s">
        <v>29</v>
      </c>
      <c r="C2730" s="6" t="s">
        <v>30</v>
      </c>
      <c r="D2730" s="6" t="s">
        <v>31</v>
      </c>
      <c r="E2730" s="6" t="s">
        <v>31</v>
      </c>
      <c r="F2730" s="7" t="n">
        <v>9</v>
      </c>
      <c r="G2730" s="6" t="s">
        <v>31</v>
      </c>
      <c r="H2730" s="6" t="s">
        <v>31</v>
      </c>
      <c r="I2730" s="6" t="s">
        <v>517</v>
      </c>
      <c r="J2730" s="6" t="s">
        <v>30</v>
      </c>
      <c r="K2730" s="6" t="s">
        <v>31</v>
      </c>
      <c r="L2730" s="6" t="s">
        <v>31</v>
      </c>
      <c r="M2730" s="6" t="s">
        <v>30</v>
      </c>
      <c r="N2730" s="6" t="s">
        <v>31</v>
      </c>
      <c r="O2730" s="6" t="s">
        <v>31</v>
      </c>
      <c r="P2730" s="6" t="s">
        <v>38</v>
      </c>
      <c r="Q2730" s="6" t="s">
        <v>31</v>
      </c>
      <c r="R2730" s="6" t="s">
        <v>58</v>
      </c>
      <c r="S2730" s="8" t="n">
        <v>102.6</v>
      </c>
      <c r="T2730" s="8" t="n">
        <v>897.75</v>
      </c>
      <c r="U2730" s="6" t="s">
        <v>30</v>
      </c>
      <c r="V2730" s="8" t="n">
        <f aca="false">IF(X2730="0-1 Year", ROUND(S2730/0.474, 2), IF(X2730="1-2 Years", ROUND(S2730/0.287, 2), ROUND(S2730/0.14, 2)))</f>
        <v>216.46</v>
      </c>
      <c r="W2730" s="6" t="str">
        <f aca="false">IF(V2730&gt;4000, "High", IF(V2730&gt;2000, "Medium", "Low"))</f>
        <v>Low</v>
      </c>
      <c r="X2730" s="9" t="s">
        <v>35</v>
      </c>
      <c r="Y2730" s="10" t="n">
        <f aca="false">IF(U2730="Yes", 1, 0)</f>
        <v>0</v>
      </c>
      <c r="Z2730" s="10" t="n">
        <v>1</v>
      </c>
      <c r="AA2730" s="11" t="n">
        <f aca="false">MAX(0, ($S2730 * 0.35) - ($F2730 * 0.3))</f>
        <v>33.21</v>
      </c>
      <c r="AB2730" s="12" t="str">
        <f aca="false">IF(AA2730&gt;20,"High",IF(AA2730&gt;10,"Medium","Low"))</f>
        <v>High</v>
      </c>
    </row>
    <row r="2731" customFormat="false" ht="18.65" hidden="false" customHeight="false" outlineLevel="0" collapsed="false">
      <c r="A2731" s="5" t="s">
        <v>2775</v>
      </c>
      <c r="B2731" s="6" t="s">
        <v>29</v>
      </c>
      <c r="C2731" s="6" t="s">
        <v>31</v>
      </c>
      <c r="D2731" s="6" t="s">
        <v>30</v>
      </c>
      <c r="E2731" s="6" t="s">
        <v>30</v>
      </c>
      <c r="F2731" s="7" t="n">
        <v>10</v>
      </c>
      <c r="G2731" s="6" t="s">
        <v>31</v>
      </c>
      <c r="H2731" s="6" t="s">
        <v>31</v>
      </c>
      <c r="I2731" s="6" t="s">
        <v>517</v>
      </c>
      <c r="J2731" s="6" t="s">
        <v>30</v>
      </c>
      <c r="K2731" s="6" t="s">
        <v>30</v>
      </c>
      <c r="L2731" s="6" t="s">
        <v>30</v>
      </c>
      <c r="M2731" s="6" t="s">
        <v>30</v>
      </c>
      <c r="N2731" s="6" t="s">
        <v>31</v>
      </c>
      <c r="O2731" s="6" t="s">
        <v>31</v>
      </c>
      <c r="P2731" s="6" t="s">
        <v>38</v>
      </c>
      <c r="Q2731" s="6" t="s">
        <v>31</v>
      </c>
      <c r="R2731" s="6" t="s">
        <v>39</v>
      </c>
      <c r="S2731" s="8" t="n">
        <v>95.35</v>
      </c>
      <c r="T2731" s="8" t="n">
        <v>898.35</v>
      </c>
      <c r="U2731" s="6" t="s">
        <v>31</v>
      </c>
      <c r="V2731" s="8" t="n">
        <f aca="false">IF(X2731="0-1 Year", ROUND(S2731/0.474, 2), IF(X2731="1-2 Years", ROUND(S2731/0.287, 2), ROUND(S2731/0.14, 2)))</f>
        <v>201.16</v>
      </c>
      <c r="W2731" s="6" t="str">
        <f aca="false">IF(V2731&gt;4000, "High", IF(V2731&gt;2000, "Medium", "Low"))</f>
        <v>Low</v>
      </c>
      <c r="X2731" s="9" t="s">
        <v>35</v>
      </c>
      <c r="Y2731" s="10" t="n">
        <f aca="false">IF(U2731="Yes", 1, 0)</f>
        <v>1</v>
      </c>
      <c r="Z2731" s="10" t="n">
        <v>1</v>
      </c>
      <c r="AA2731" s="11" t="n">
        <f aca="false">MAX(0, ($S2731 * 0.35) - ($F2731 * 0.3))</f>
        <v>30.3725</v>
      </c>
      <c r="AB2731" s="12" t="str">
        <f aca="false">IF(AA2731&gt;20,"High",IF(AA2731&gt;10,"Medium","Low"))</f>
        <v>High</v>
      </c>
    </row>
    <row r="2732" customFormat="false" ht="18.65" hidden="false" customHeight="false" outlineLevel="0" collapsed="false">
      <c r="A2732" s="5" t="s">
        <v>2776</v>
      </c>
      <c r="B2732" s="6" t="s">
        <v>29</v>
      </c>
      <c r="C2732" s="6" t="s">
        <v>30</v>
      </c>
      <c r="D2732" s="6" t="s">
        <v>31</v>
      </c>
      <c r="E2732" s="6" t="s">
        <v>30</v>
      </c>
      <c r="F2732" s="7" t="n">
        <v>41</v>
      </c>
      <c r="G2732" s="6" t="s">
        <v>31</v>
      </c>
      <c r="H2732" s="6" t="s">
        <v>30</v>
      </c>
      <c r="I2732" s="6" t="s">
        <v>30</v>
      </c>
      <c r="J2732" s="6" t="s">
        <v>32</v>
      </c>
      <c r="K2732" s="6" t="s">
        <v>32</v>
      </c>
      <c r="L2732" s="6" t="s">
        <v>32</v>
      </c>
      <c r="M2732" s="6" t="s">
        <v>32</v>
      </c>
      <c r="N2732" s="6" t="s">
        <v>32</v>
      </c>
      <c r="O2732" s="6" t="s">
        <v>32</v>
      </c>
      <c r="P2732" s="6" t="s">
        <v>166</v>
      </c>
      <c r="Q2732" s="6" t="s">
        <v>31</v>
      </c>
      <c r="R2732" s="6" t="s">
        <v>39</v>
      </c>
      <c r="S2732" s="8" t="n">
        <v>19.75</v>
      </c>
      <c r="T2732" s="8" t="n">
        <v>899.45</v>
      </c>
      <c r="U2732" s="6" t="s">
        <v>30</v>
      </c>
      <c r="V2732" s="8" t="n">
        <f aca="false">IF(X2732="0-1 Year", ROUND(S2732/0.474, 2), IF(X2732="1-2 Years", ROUND(S2732/0.287, 2), ROUND(S2732/0.14, 2)))</f>
        <v>141.07</v>
      </c>
      <c r="W2732" s="6" t="str">
        <f aca="false">IF(V2732&gt;4000, "High", IF(V2732&gt;2000, "Medium", "Low"))</f>
        <v>Low</v>
      </c>
      <c r="X2732" s="9" t="s">
        <v>1765</v>
      </c>
      <c r="Y2732" s="10" t="n">
        <f aca="false">IF(U2732="Yes", 1, 0)</f>
        <v>0</v>
      </c>
      <c r="Z2732" s="10" t="n">
        <v>1</v>
      </c>
      <c r="AA2732" s="11" t="n">
        <f aca="false">MAX(0, ($S2732 * 0.35) - ($F2732 * 0.3))</f>
        <v>0</v>
      </c>
      <c r="AB2732" s="12" t="str">
        <f aca="false">IF(AA2732&gt;20,"High",IF(AA2732&gt;10,"Medium","Low"))</f>
        <v>Low</v>
      </c>
    </row>
    <row r="2733" customFormat="false" ht="18.65" hidden="false" customHeight="false" outlineLevel="0" collapsed="false">
      <c r="A2733" s="5" t="s">
        <v>2777</v>
      </c>
      <c r="B2733" s="6" t="s">
        <v>37</v>
      </c>
      <c r="C2733" s="6" t="s">
        <v>30</v>
      </c>
      <c r="D2733" s="6" t="s">
        <v>30</v>
      </c>
      <c r="E2733" s="6" t="s">
        <v>30</v>
      </c>
      <c r="F2733" s="7" t="n">
        <v>15</v>
      </c>
      <c r="G2733" s="6" t="s">
        <v>31</v>
      </c>
      <c r="H2733" s="6" t="s">
        <v>31</v>
      </c>
      <c r="I2733" s="6" t="s">
        <v>203</v>
      </c>
      <c r="J2733" s="6" t="s">
        <v>31</v>
      </c>
      <c r="K2733" s="6" t="s">
        <v>30</v>
      </c>
      <c r="L2733" s="6" t="s">
        <v>30</v>
      </c>
      <c r="M2733" s="6" t="s">
        <v>30</v>
      </c>
      <c r="N2733" s="6" t="s">
        <v>30</v>
      </c>
      <c r="O2733" s="6" t="s">
        <v>30</v>
      </c>
      <c r="P2733" s="6" t="s">
        <v>38</v>
      </c>
      <c r="Q2733" s="6" t="s">
        <v>31</v>
      </c>
      <c r="R2733" s="6" t="s">
        <v>34</v>
      </c>
      <c r="S2733" s="8" t="n">
        <v>55.7</v>
      </c>
      <c r="T2733" s="8" t="n">
        <v>899.8</v>
      </c>
      <c r="U2733" s="6" t="s">
        <v>31</v>
      </c>
      <c r="V2733" s="8" t="n">
        <f aca="false">IF(X2733="0-1 Year", ROUND(S2733/0.474, 2), IF(X2733="1-2 Years", ROUND(S2733/0.287, 2), ROUND(S2733/0.14, 2)))</f>
        <v>194.08</v>
      </c>
      <c r="W2733" s="6" t="str">
        <f aca="false">IF(V2733&gt;4000, "High", IF(V2733&gt;2000, "Medium", "Low"))</f>
        <v>Low</v>
      </c>
      <c r="X2733" s="9" t="s">
        <v>1275</v>
      </c>
      <c r="Y2733" s="10" t="n">
        <f aca="false">IF(U2733="Yes", 1, 0)</f>
        <v>1</v>
      </c>
      <c r="Z2733" s="10" t="n">
        <v>1</v>
      </c>
      <c r="AA2733" s="11" t="n">
        <f aca="false">MAX(0, ($S2733 * 0.35) - ($F2733 * 0.3))</f>
        <v>14.995</v>
      </c>
      <c r="AB2733" s="12" t="str">
        <f aca="false">IF(AA2733&gt;20,"High",IF(AA2733&gt;10,"Medium","Low"))</f>
        <v>Medium</v>
      </c>
    </row>
    <row r="2734" customFormat="false" ht="18.65" hidden="false" customHeight="false" outlineLevel="0" collapsed="false">
      <c r="A2734" s="5" t="s">
        <v>2778</v>
      </c>
      <c r="B2734" s="6" t="s">
        <v>29</v>
      </c>
      <c r="C2734" s="6" t="s">
        <v>30</v>
      </c>
      <c r="D2734" s="6" t="s">
        <v>30</v>
      </c>
      <c r="E2734" s="6" t="s">
        <v>30</v>
      </c>
      <c r="F2734" s="7" t="n">
        <v>17</v>
      </c>
      <c r="G2734" s="6" t="s">
        <v>31</v>
      </c>
      <c r="H2734" s="6" t="s">
        <v>30</v>
      </c>
      <c r="I2734" s="6" t="s">
        <v>203</v>
      </c>
      <c r="J2734" s="6" t="s">
        <v>30</v>
      </c>
      <c r="K2734" s="6" t="s">
        <v>30</v>
      </c>
      <c r="L2734" s="6" t="s">
        <v>30</v>
      </c>
      <c r="M2734" s="6" t="s">
        <v>31</v>
      </c>
      <c r="N2734" s="6" t="s">
        <v>30</v>
      </c>
      <c r="O2734" s="6" t="s">
        <v>30</v>
      </c>
      <c r="P2734" s="6" t="s">
        <v>38</v>
      </c>
      <c r="Q2734" s="6" t="s">
        <v>30</v>
      </c>
      <c r="R2734" s="6" t="s">
        <v>34</v>
      </c>
      <c r="S2734" s="8" t="n">
        <v>51.5</v>
      </c>
      <c r="T2734" s="8" t="n">
        <v>900.5</v>
      </c>
      <c r="U2734" s="6" t="s">
        <v>31</v>
      </c>
      <c r="V2734" s="8" t="n">
        <f aca="false">IF(X2734="0-1 Year", ROUND(S2734/0.474, 2), IF(X2734="1-2 Years", ROUND(S2734/0.287, 2), ROUND(S2734/0.14, 2)))</f>
        <v>179.44</v>
      </c>
      <c r="W2734" s="6" t="str">
        <f aca="false">IF(V2734&gt;4000, "High", IF(V2734&gt;2000, "Medium", "Low"))</f>
        <v>Low</v>
      </c>
      <c r="X2734" s="9" t="s">
        <v>1275</v>
      </c>
      <c r="Y2734" s="10" t="n">
        <f aca="false">IF(U2734="Yes", 1, 0)</f>
        <v>1</v>
      </c>
      <c r="Z2734" s="10" t="n">
        <v>1</v>
      </c>
      <c r="AA2734" s="11" t="n">
        <f aca="false">MAX(0, ($S2734 * 0.35) - ($F2734 * 0.3))</f>
        <v>12.925</v>
      </c>
      <c r="AB2734" s="12" t="str">
        <f aca="false">IF(AA2734&gt;20,"High",IF(AA2734&gt;10,"Medium","Low"))</f>
        <v>Medium</v>
      </c>
    </row>
    <row r="2735" customFormat="false" ht="18.65" hidden="false" customHeight="false" outlineLevel="0" collapsed="false">
      <c r="A2735" s="5" t="s">
        <v>2779</v>
      </c>
      <c r="B2735" s="6" t="s">
        <v>37</v>
      </c>
      <c r="C2735" s="6" t="s">
        <v>30</v>
      </c>
      <c r="D2735" s="6" t="s">
        <v>31</v>
      </c>
      <c r="E2735" s="6" t="s">
        <v>30</v>
      </c>
      <c r="F2735" s="7" t="n">
        <v>49</v>
      </c>
      <c r="G2735" s="6" t="s">
        <v>31</v>
      </c>
      <c r="H2735" s="6" t="s">
        <v>30</v>
      </c>
      <c r="I2735" s="6" t="s">
        <v>30</v>
      </c>
      <c r="J2735" s="6" t="s">
        <v>32</v>
      </c>
      <c r="K2735" s="6" t="s">
        <v>32</v>
      </c>
      <c r="L2735" s="6" t="s">
        <v>32</v>
      </c>
      <c r="M2735" s="6" t="s">
        <v>32</v>
      </c>
      <c r="N2735" s="6" t="s">
        <v>32</v>
      </c>
      <c r="O2735" s="6" t="s">
        <v>32</v>
      </c>
      <c r="P2735" s="6" t="s">
        <v>33</v>
      </c>
      <c r="Q2735" s="6" t="s">
        <v>30</v>
      </c>
      <c r="R2735" s="6" t="s">
        <v>53</v>
      </c>
      <c r="S2735" s="8" t="n">
        <v>20.45</v>
      </c>
      <c r="T2735" s="8" t="n">
        <v>900.9</v>
      </c>
      <c r="U2735" s="6" t="s">
        <v>30</v>
      </c>
      <c r="V2735" s="8" t="n">
        <f aca="false">IF(X2735="0-1 Year", ROUND(S2735/0.474, 2), IF(X2735="1-2 Years", ROUND(S2735/0.287, 2), ROUND(S2735/0.14, 2)))</f>
        <v>146.07</v>
      </c>
      <c r="W2735" s="6" t="str">
        <f aca="false">IF(V2735&gt;4000, "High", IF(V2735&gt;2000, "Medium", "Low"))</f>
        <v>Low</v>
      </c>
      <c r="X2735" s="9" t="s">
        <v>1765</v>
      </c>
      <c r="Y2735" s="10" t="n">
        <f aca="false">IF(U2735="Yes", 1, 0)</f>
        <v>0</v>
      </c>
      <c r="Z2735" s="10" t="n">
        <v>1</v>
      </c>
      <c r="AA2735" s="11" t="n">
        <f aca="false">MAX(0, ($S2735 * 0.35) - ($F2735 * 0.3))</f>
        <v>0</v>
      </c>
      <c r="AB2735" s="12" t="str">
        <f aca="false">IF(AA2735&gt;20,"High",IF(AA2735&gt;10,"Medium","Low"))</f>
        <v>Low</v>
      </c>
    </row>
    <row r="2736" customFormat="false" ht="18.65" hidden="false" customHeight="false" outlineLevel="0" collapsed="false">
      <c r="A2736" s="5" t="s">
        <v>2780</v>
      </c>
      <c r="B2736" s="6" t="s">
        <v>29</v>
      </c>
      <c r="C2736" s="6" t="s">
        <v>30</v>
      </c>
      <c r="D2736" s="6" t="s">
        <v>30</v>
      </c>
      <c r="E2736" s="6" t="s">
        <v>30</v>
      </c>
      <c r="F2736" s="7" t="n">
        <v>35</v>
      </c>
      <c r="G2736" s="6" t="s">
        <v>31</v>
      </c>
      <c r="H2736" s="6" t="s">
        <v>31</v>
      </c>
      <c r="I2736" s="6" t="s">
        <v>30</v>
      </c>
      <c r="J2736" s="6" t="s">
        <v>32</v>
      </c>
      <c r="K2736" s="6" t="s">
        <v>32</v>
      </c>
      <c r="L2736" s="6" t="s">
        <v>32</v>
      </c>
      <c r="M2736" s="6" t="s">
        <v>32</v>
      </c>
      <c r="N2736" s="6" t="s">
        <v>32</v>
      </c>
      <c r="O2736" s="6" t="s">
        <v>32</v>
      </c>
      <c r="P2736" s="6" t="s">
        <v>38</v>
      </c>
      <c r="Q2736" s="6" t="s">
        <v>31</v>
      </c>
      <c r="R2736" s="6" t="s">
        <v>39</v>
      </c>
      <c r="S2736" s="8" t="n">
        <v>25.6</v>
      </c>
      <c r="T2736" s="8" t="n">
        <v>901.25</v>
      </c>
      <c r="U2736" s="6" t="s">
        <v>30</v>
      </c>
      <c r="V2736" s="8" t="n">
        <f aca="false">IF(X2736="0-1 Year", ROUND(S2736/0.474, 2), IF(X2736="1-2 Years", ROUND(S2736/0.287, 2), ROUND(S2736/0.14, 2)))</f>
        <v>182.86</v>
      </c>
      <c r="W2736" s="6" t="str">
        <f aca="false">IF(V2736&gt;4000, "High", IF(V2736&gt;2000, "Medium", "Low"))</f>
        <v>Low</v>
      </c>
      <c r="X2736" s="9" t="s">
        <v>1765</v>
      </c>
      <c r="Y2736" s="10" t="n">
        <f aca="false">IF(U2736="Yes", 1, 0)</f>
        <v>0</v>
      </c>
      <c r="Z2736" s="10" t="n">
        <v>1</v>
      </c>
      <c r="AA2736" s="11" t="n">
        <f aca="false">MAX(0, ($S2736 * 0.35) - ($F2736 * 0.3))</f>
        <v>0</v>
      </c>
      <c r="AB2736" s="12" t="str">
        <f aca="false">IF(AA2736&gt;20,"High",IF(AA2736&gt;10,"Medium","Low"))</f>
        <v>Low</v>
      </c>
    </row>
    <row r="2737" customFormat="false" ht="18.65" hidden="false" customHeight="false" outlineLevel="0" collapsed="false">
      <c r="A2737" s="5" t="s">
        <v>2781</v>
      </c>
      <c r="B2737" s="6" t="s">
        <v>29</v>
      </c>
      <c r="C2737" s="6" t="s">
        <v>30</v>
      </c>
      <c r="D2737" s="6" t="s">
        <v>30</v>
      </c>
      <c r="E2737" s="6" t="s">
        <v>30</v>
      </c>
      <c r="F2737" s="7" t="n">
        <v>46</v>
      </c>
      <c r="G2737" s="6" t="s">
        <v>31</v>
      </c>
      <c r="H2737" s="6" t="s">
        <v>30</v>
      </c>
      <c r="I2737" s="6" t="s">
        <v>30</v>
      </c>
      <c r="J2737" s="6" t="s">
        <v>32</v>
      </c>
      <c r="K2737" s="6" t="s">
        <v>32</v>
      </c>
      <c r="L2737" s="6" t="s">
        <v>32</v>
      </c>
      <c r="M2737" s="6" t="s">
        <v>32</v>
      </c>
      <c r="N2737" s="6" t="s">
        <v>32</v>
      </c>
      <c r="O2737" s="6" t="s">
        <v>32</v>
      </c>
      <c r="P2737" s="6" t="s">
        <v>166</v>
      </c>
      <c r="Q2737" s="6" t="s">
        <v>30</v>
      </c>
      <c r="R2737" s="6" t="s">
        <v>53</v>
      </c>
      <c r="S2737" s="8" t="n">
        <v>20.05</v>
      </c>
      <c r="T2737" s="8" t="n">
        <v>902</v>
      </c>
      <c r="U2737" s="6" t="s">
        <v>30</v>
      </c>
      <c r="V2737" s="8" t="n">
        <f aca="false">IF(X2737="0-1 Year", ROUND(S2737/0.474, 2), IF(X2737="1-2 Years", ROUND(S2737/0.287, 2), ROUND(S2737/0.14, 2)))</f>
        <v>143.21</v>
      </c>
      <c r="W2737" s="6" t="str">
        <f aca="false">IF(V2737&gt;4000, "High", IF(V2737&gt;2000, "Medium", "Low"))</f>
        <v>Low</v>
      </c>
      <c r="X2737" s="9" t="s">
        <v>1765</v>
      </c>
      <c r="Y2737" s="10" t="n">
        <f aca="false">IF(U2737="Yes", 1, 0)</f>
        <v>0</v>
      </c>
      <c r="Z2737" s="10" t="n">
        <v>1</v>
      </c>
      <c r="AA2737" s="11" t="n">
        <f aca="false">MAX(0, ($S2737 * 0.35) - ($F2737 * 0.3))</f>
        <v>0</v>
      </c>
      <c r="AB2737" s="12" t="str">
        <f aca="false">IF(AA2737&gt;20,"High",IF(AA2737&gt;10,"Medium","Low"))</f>
        <v>Low</v>
      </c>
    </row>
    <row r="2738" customFormat="false" ht="18.65" hidden="false" customHeight="false" outlineLevel="0" collapsed="false">
      <c r="A2738" s="5" t="s">
        <v>2782</v>
      </c>
      <c r="B2738" s="6" t="s">
        <v>29</v>
      </c>
      <c r="C2738" s="6" t="s">
        <v>30</v>
      </c>
      <c r="D2738" s="6" t="s">
        <v>31</v>
      </c>
      <c r="E2738" s="6" t="s">
        <v>30</v>
      </c>
      <c r="F2738" s="7" t="n">
        <v>13</v>
      </c>
      <c r="G2738" s="6" t="s">
        <v>31</v>
      </c>
      <c r="H2738" s="6" t="s">
        <v>31</v>
      </c>
      <c r="I2738" s="6" t="s">
        <v>203</v>
      </c>
      <c r="J2738" s="6" t="s">
        <v>31</v>
      </c>
      <c r="K2738" s="6" t="s">
        <v>30</v>
      </c>
      <c r="L2738" s="6" t="s">
        <v>30</v>
      </c>
      <c r="M2738" s="6" t="s">
        <v>30</v>
      </c>
      <c r="N2738" s="6" t="s">
        <v>30</v>
      </c>
      <c r="O2738" s="6" t="s">
        <v>31</v>
      </c>
      <c r="P2738" s="6" t="s">
        <v>38</v>
      </c>
      <c r="Q2738" s="6" t="s">
        <v>31</v>
      </c>
      <c r="R2738" s="6" t="s">
        <v>39</v>
      </c>
      <c r="S2738" s="8" t="n">
        <v>65.85</v>
      </c>
      <c r="T2738" s="8" t="n">
        <v>902.25</v>
      </c>
      <c r="U2738" s="6" t="s">
        <v>30</v>
      </c>
      <c r="V2738" s="8" t="n">
        <f aca="false">IF(X2738="0-1 Year", ROUND(S2738/0.474, 2), IF(X2738="1-2 Years", ROUND(S2738/0.287, 2), ROUND(S2738/0.14, 2)))</f>
        <v>229.44</v>
      </c>
      <c r="W2738" s="6" t="str">
        <f aca="false">IF(V2738&gt;4000, "High", IF(V2738&gt;2000, "Medium", "Low"))</f>
        <v>Low</v>
      </c>
      <c r="X2738" s="9" t="s">
        <v>1275</v>
      </c>
      <c r="Y2738" s="10" t="n">
        <f aca="false">IF(U2738="Yes", 1, 0)</f>
        <v>0</v>
      </c>
      <c r="Z2738" s="10" t="n">
        <v>1</v>
      </c>
      <c r="AA2738" s="11" t="n">
        <f aca="false">MAX(0, ($S2738 * 0.35) - ($F2738 * 0.3))</f>
        <v>19.1475</v>
      </c>
      <c r="AB2738" s="12" t="str">
        <f aca="false">IF(AA2738&gt;20,"High",IF(AA2738&gt;10,"Medium","Low"))</f>
        <v>Medium</v>
      </c>
    </row>
    <row r="2739" customFormat="false" ht="18.65" hidden="false" customHeight="false" outlineLevel="0" collapsed="false">
      <c r="A2739" s="5" t="s">
        <v>2783</v>
      </c>
      <c r="B2739" s="6" t="s">
        <v>29</v>
      </c>
      <c r="C2739" s="6" t="s">
        <v>30</v>
      </c>
      <c r="D2739" s="6" t="s">
        <v>30</v>
      </c>
      <c r="E2739" s="6" t="s">
        <v>30</v>
      </c>
      <c r="F2739" s="7" t="n">
        <v>22</v>
      </c>
      <c r="G2739" s="6" t="s">
        <v>30</v>
      </c>
      <c r="H2739" s="6" t="s">
        <v>202</v>
      </c>
      <c r="I2739" s="6" t="s">
        <v>203</v>
      </c>
      <c r="J2739" s="6" t="s">
        <v>30</v>
      </c>
      <c r="K2739" s="6" t="s">
        <v>31</v>
      </c>
      <c r="L2739" s="6" t="s">
        <v>31</v>
      </c>
      <c r="M2739" s="6" t="s">
        <v>30</v>
      </c>
      <c r="N2739" s="6" t="s">
        <v>30</v>
      </c>
      <c r="O2739" s="6" t="s">
        <v>31</v>
      </c>
      <c r="P2739" s="6" t="s">
        <v>33</v>
      </c>
      <c r="Q2739" s="6" t="s">
        <v>31</v>
      </c>
      <c r="R2739" s="6" t="s">
        <v>53</v>
      </c>
      <c r="S2739" s="8" t="n">
        <v>43.75</v>
      </c>
      <c r="T2739" s="8" t="n">
        <v>903.6</v>
      </c>
      <c r="U2739" s="6" t="s">
        <v>31</v>
      </c>
      <c r="V2739" s="8" t="n">
        <f aca="false">IF(X2739="0-1 Year", ROUND(S2739/0.474, 2), IF(X2739="1-2 Years", ROUND(S2739/0.287, 2), ROUND(S2739/0.14, 2)))</f>
        <v>152.44</v>
      </c>
      <c r="W2739" s="6" t="str">
        <f aca="false">IF(V2739&gt;4000, "High", IF(V2739&gt;2000, "Medium", "Low"))</f>
        <v>Low</v>
      </c>
      <c r="X2739" s="9" t="s">
        <v>1275</v>
      </c>
      <c r="Y2739" s="10" t="n">
        <f aca="false">IF(U2739="Yes", 1, 0)</f>
        <v>1</v>
      </c>
      <c r="Z2739" s="10" t="n">
        <v>1</v>
      </c>
      <c r="AA2739" s="11" t="n">
        <f aca="false">MAX(0, ($S2739 * 0.35) - ($F2739 * 0.3))</f>
        <v>8.7125</v>
      </c>
      <c r="AB2739" s="12" t="str">
        <f aca="false">IF(AA2739&gt;20,"High",IF(AA2739&gt;10,"Medium","Low"))</f>
        <v>Low</v>
      </c>
    </row>
    <row r="2740" customFormat="false" ht="18.65" hidden="false" customHeight="false" outlineLevel="0" collapsed="false">
      <c r="A2740" s="5" t="s">
        <v>2784</v>
      </c>
      <c r="B2740" s="6" t="s">
        <v>29</v>
      </c>
      <c r="C2740" s="6" t="s">
        <v>30</v>
      </c>
      <c r="D2740" s="6" t="s">
        <v>31</v>
      </c>
      <c r="E2740" s="6" t="s">
        <v>31</v>
      </c>
      <c r="F2740" s="7" t="n">
        <v>45</v>
      </c>
      <c r="G2740" s="6" t="s">
        <v>31</v>
      </c>
      <c r="H2740" s="6" t="s">
        <v>30</v>
      </c>
      <c r="I2740" s="6" t="s">
        <v>30</v>
      </c>
      <c r="J2740" s="6" t="s">
        <v>32</v>
      </c>
      <c r="K2740" s="6" t="s">
        <v>32</v>
      </c>
      <c r="L2740" s="6" t="s">
        <v>32</v>
      </c>
      <c r="M2740" s="6" t="s">
        <v>32</v>
      </c>
      <c r="N2740" s="6" t="s">
        <v>32</v>
      </c>
      <c r="O2740" s="6" t="s">
        <v>32</v>
      </c>
      <c r="P2740" s="6" t="s">
        <v>166</v>
      </c>
      <c r="Q2740" s="6" t="s">
        <v>30</v>
      </c>
      <c r="R2740" s="6" t="s">
        <v>39</v>
      </c>
      <c r="S2740" s="8" t="n">
        <v>19.2</v>
      </c>
      <c r="T2740" s="8" t="n">
        <v>903.7</v>
      </c>
      <c r="U2740" s="6" t="s">
        <v>30</v>
      </c>
      <c r="V2740" s="8" t="n">
        <f aca="false">IF(X2740="0-1 Year", ROUND(S2740/0.474, 2), IF(X2740="1-2 Years", ROUND(S2740/0.287, 2), ROUND(S2740/0.14, 2)))</f>
        <v>137.14</v>
      </c>
      <c r="W2740" s="6" t="str">
        <f aca="false">IF(V2740&gt;4000, "High", IF(V2740&gt;2000, "Medium", "Low"))</f>
        <v>Low</v>
      </c>
      <c r="X2740" s="9" t="s">
        <v>1765</v>
      </c>
      <c r="Y2740" s="10" t="n">
        <f aca="false">IF(U2740="Yes", 1, 0)</f>
        <v>0</v>
      </c>
      <c r="Z2740" s="10" t="n">
        <v>1</v>
      </c>
      <c r="AA2740" s="11" t="n">
        <f aca="false">MAX(0, ($S2740 * 0.35) - ($F2740 * 0.3))</f>
        <v>0</v>
      </c>
      <c r="AB2740" s="12" t="str">
        <f aca="false">IF(AA2740&gt;20,"High",IF(AA2740&gt;10,"Medium","Low"))</f>
        <v>Low</v>
      </c>
    </row>
    <row r="2741" customFormat="false" ht="18.65" hidden="false" customHeight="false" outlineLevel="0" collapsed="false">
      <c r="A2741" s="5" t="s">
        <v>2785</v>
      </c>
      <c r="B2741" s="6" t="s">
        <v>29</v>
      </c>
      <c r="C2741" s="6" t="s">
        <v>30</v>
      </c>
      <c r="D2741" s="6" t="s">
        <v>31</v>
      </c>
      <c r="E2741" s="6" t="s">
        <v>31</v>
      </c>
      <c r="F2741" s="7" t="n">
        <v>39</v>
      </c>
      <c r="G2741" s="6" t="s">
        <v>31</v>
      </c>
      <c r="H2741" s="6" t="s">
        <v>31</v>
      </c>
      <c r="I2741" s="6" t="s">
        <v>30</v>
      </c>
      <c r="J2741" s="6" t="s">
        <v>32</v>
      </c>
      <c r="K2741" s="6" t="s">
        <v>32</v>
      </c>
      <c r="L2741" s="6" t="s">
        <v>32</v>
      </c>
      <c r="M2741" s="6" t="s">
        <v>32</v>
      </c>
      <c r="N2741" s="6" t="s">
        <v>32</v>
      </c>
      <c r="O2741" s="6" t="s">
        <v>32</v>
      </c>
      <c r="P2741" s="6" t="s">
        <v>166</v>
      </c>
      <c r="Q2741" s="6" t="s">
        <v>31</v>
      </c>
      <c r="R2741" s="6" t="s">
        <v>34</v>
      </c>
      <c r="S2741" s="8" t="n">
        <v>23.8</v>
      </c>
      <c r="T2741" s="8" t="n">
        <v>903.8</v>
      </c>
      <c r="U2741" s="6" t="s">
        <v>30</v>
      </c>
      <c r="V2741" s="8" t="n">
        <f aca="false">IF(X2741="0-1 Year", ROUND(S2741/0.474, 2), IF(X2741="1-2 Years", ROUND(S2741/0.287, 2), ROUND(S2741/0.14, 2)))</f>
        <v>170</v>
      </c>
      <c r="W2741" s="6" t="str">
        <f aca="false">IF(V2741&gt;4000, "High", IF(V2741&gt;2000, "Medium", "Low"))</f>
        <v>Low</v>
      </c>
      <c r="X2741" s="9" t="s">
        <v>1765</v>
      </c>
      <c r="Y2741" s="10" t="n">
        <f aca="false">IF(U2741="Yes", 1, 0)</f>
        <v>0</v>
      </c>
      <c r="Z2741" s="10" t="n">
        <v>1</v>
      </c>
      <c r="AA2741" s="11" t="n">
        <f aca="false">MAX(0, ($S2741 * 0.35) - ($F2741 * 0.3))</f>
        <v>0</v>
      </c>
      <c r="AB2741" s="12" t="str">
        <f aca="false">IF(AA2741&gt;20,"High",IF(AA2741&gt;10,"Medium","Low"))</f>
        <v>Low</v>
      </c>
    </row>
    <row r="2742" customFormat="false" ht="18.65" hidden="false" customHeight="false" outlineLevel="0" collapsed="false">
      <c r="A2742" s="5" t="s">
        <v>2786</v>
      </c>
      <c r="B2742" s="6" t="s">
        <v>29</v>
      </c>
      <c r="C2742" s="6" t="s">
        <v>30</v>
      </c>
      <c r="D2742" s="6" t="s">
        <v>30</v>
      </c>
      <c r="E2742" s="6" t="s">
        <v>30</v>
      </c>
      <c r="F2742" s="7" t="n">
        <v>44</v>
      </c>
      <c r="G2742" s="6" t="s">
        <v>31</v>
      </c>
      <c r="H2742" s="6" t="s">
        <v>30</v>
      </c>
      <c r="I2742" s="6" t="s">
        <v>30</v>
      </c>
      <c r="J2742" s="6" t="s">
        <v>32</v>
      </c>
      <c r="K2742" s="6" t="s">
        <v>32</v>
      </c>
      <c r="L2742" s="6" t="s">
        <v>32</v>
      </c>
      <c r="M2742" s="6" t="s">
        <v>32</v>
      </c>
      <c r="N2742" s="6" t="s">
        <v>32</v>
      </c>
      <c r="O2742" s="6" t="s">
        <v>32</v>
      </c>
      <c r="P2742" s="6" t="s">
        <v>166</v>
      </c>
      <c r="Q2742" s="6" t="s">
        <v>30</v>
      </c>
      <c r="R2742" s="6" t="s">
        <v>58</v>
      </c>
      <c r="S2742" s="8" t="n">
        <v>20.4</v>
      </c>
      <c r="T2742" s="8" t="n">
        <v>905.55</v>
      </c>
      <c r="U2742" s="6" t="s">
        <v>30</v>
      </c>
      <c r="V2742" s="8" t="n">
        <f aca="false">IF(X2742="0-1 Year", ROUND(S2742/0.474, 2), IF(X2742="1-2 Years", ROUND(S2742/0.287, 2), ROUND(S2742/0.14, 2)))</f>
        <v>145.71</v>
      </c>
      <c r="W2742" s="6" t="str">
        <f aca="false">IF(V2742&gt;4000, "High", IF(V2742&gt;2000, "Medium", "Low"))</f>
        <v>Low</v>
      </c>
      <c r="X2742" s="9" t="s">
        <v>1765</v>
      </c>
      <c r="Y2742" s="10" t="n">
        <f aca="false">IF(U2742="Yes", 1, 0)</f>
        <v>0</v>
      </c>
      <c r="Z2742" s="10" t="n">
        <v>1</v>
      </c>
      <c r="AA2742" s="11" t="n">
        <f aca="false">MAX(0, ($S2742 * 0.35) - ($F2742 * 0.3))</f>
        <v>0</v>
      </c>
      <c r="AB2742" s="12" t="str">
        <f aca="false">IF(AA2742&gt;20,"High",IF(AA2742&gt;10,"Medium","Low"))</f>
        <v>Low</v>
      </c>
    </row>
    <row r="2743" customFormat="false" ht="18.65" hidden="false" customHeight="false" outlineLevel="0" collapsed="false">
      <c r="A2743" s="5" t="s">
        <v>2787</v>
      </c>
      <c r="B2743" s="6" t="s">
        <v>37</v>
      </c>
      <c r="C2743" s="6" t="s">
        <v>31</v>
      </c>
      <c r="D2743" s="6" t="s">
        <v>30</v>
      </c>
      <c r="E2743" s="6" t="s">
        <v>30</v>
      </c>
      <c r="F2743" s="7" t="n">
        <v>11</v>
      </c>
      <c r="G2743" s="6" t="s">
        <v>31</v>
      </c>
      <c r="H2743" s="6" t="s">
        <v>31</v>
      </c>
      <c r="I2743" s="6" t="s">
        <v>517</v>
      </c>
      <c r="J2743" s="6" t="s">
        <v>30</v>
      </c>
      <c r="K2743" s="6" t="s">
        <v>30</v>
      </c>
      <c r="L2743" s="6" t="s">
        <v>30</v>
      </c>
      <c r="M2743" s="6" t="s">
        <v>30</v>
      </c>
      <c r="N2743" s="6" t="s">
        <v>30</v>
      </c>
      <c r="O2743" s="6" t="s">
        <v>31</v>
      </c>
      <c r="P2743" s="6" t="s">
        <v>38</v>
      </c>
      <c r="Q2743" s="6" t="s">
        <v>31</v>
      </c>
      <c r="R2743" s="6" t="s">
        <v>58</v>
      </c>
      <c r="S2743" s="8" t="n">
        <v>84.8</v>
      </c>
      <c r="T2743" s="8" t="n">
        <v>906.85</v>
      </c>
      <c r="U2743" s="6" t="s">
        <v>31</v>
      </c>
      <c r="V2743" s="8" t="n">
        <f aca="false">IF(X2743="0-1 Year", ROUND(S2743/0.474, 2), IF(X2743="1-2 Years", ROUND(S2743/0.287, 2), ROUND(S2743/0.14, 2)))</f>
        <v>178.9</v>
      </c>
      <c r="W2743" s="6" t="str">
        <f aca="false">IF(V2743&gt;4000, "High", IF(V2743&gt;2000, "Medium", "Low"))</f>
        <v>Low</v>
      </c>
      <c r="X2743" s="9" t="s">
        <v>35</v>
      </c>
      <c r="Y2743" s="10" t="n">
        <f aca="false">IF(U2743="Yes", 1, 0)</f>
        <v>1</v>
      </c>
      <c r="Z2743" s="10" t="n">
        <v>1</v>
      </c>
      <c r="AA2743" s="11" t="n">
        <f aca="false">MAX(0, ($S2743 * 0.35) - ($F2743 * 0.3))</f>
        <v>26.38</v>
      </c>
      <c r="AB2743" s="12" t="str">
        <f aca="false">IF(AA2743&gt;20,"High",IF(AA2743&gt;10,"Medium","Low"))</f>
        <v>High</v>
      </c>
    </row>
    <row r="2744" customFormat="false" ht="18.65" hidden="false" customHeight="false" outlineLevel="0" collapsed="false">
      <c r="A2744" s="5" t="s">
        <v>2788</v>
      </c>
      <c r="B2744" s="6" t="s">
        <v>29</v>
      </c>
      <c r="C2744" s="6" t="s">
        <v>30</v>
      </c>
      <c r="D2744" s="6" t="s">
        <v>31</v>
      </c>
      <c r="E2744" s="6" t="s">
        <v>31</v>
      </c>
      <c r="F2744" s="7" t="n">
        <v>9</v>
      </c>
      <c r="G2744" s="6" t="s">
        <v>31</v>
      </c>
      <c r="H2744" s="6" t="s">
        <v>30</v>
      </c>
      <c r="I2744" s="6" t="s">
        <v>517</v>
      </c>
      <c r="J2744" s="6" t="s">
        <v>30</v>
      </c>
      <c r="K2744" s="6" t="s">
        <v>31</v>
      </c>
      <c r="L2744" s="6" t="s">
        <v>30</v>
      </c>
      <c r="M2744" s="6" t="s">
        <v>31</v>
      </c>
      <c r="N2744" s="6" t="s">
        <v>31</v>
      </c>
      <c r="O2744" s="6" t="s">
        <v>31</v>
      </c>
      <c r="P2744" s="6" t="s">
        <v>38</v>
      </c>
      <c r="Q2744" s="6" t="s">
        <v>31</v>
      </c>
      <c r="R2744" s="6" t="s">
        <v>39</v>
      </c>
      <c r="S2744" s="8" t="n">
        <v>101.5</v>
      </c>
      <c r="T2744" s="8" t="n">
        <v>906.85</v>
      </c>
      <c r="U2744" s="6" t="s">
        <v>30</v>
      </c>
      <c r="V2744" s="8" t="n">
        <f aca="false">IF(X2744="0-1 Year", ROUND(S2744/0.474, 2), IF(X2744="1-2 Years", ROUND(S2744/0.287, 2), ROUND(S2744/0.14, 2)))</f>
        <v>214.14</v>
      </c>
      <c r="W2744" s="6" t="str">
        <f aca="false">IF(V2744&gt;4000, "High", IF(V2744&gt;2000, "Medium", "Low"))</f>
        <v>Low</v>
      </c>
      <c r="X2744" s="9" t="s">
        <v>35</v>
      </c>
      <c r="Y2744" s="10" t="n">
        <f aca="false">IF(U2744="Yes", 1, 0)</f>
        <v>0</v>
      </c>
      <c r="Z2744" s="10" t="n">
        <v>1</v>
      </c>
      <c r="AA2744" s="11" t="n">
        <f aca="false">MAX(0, ($S2744 * 0.35) - ($F2744 * 0.3))</f>
        <v>32.825</v>
      </c>
      <c r="AB2744" s="12" t="str">
        <f aca="false">IF(AA2744&gt;20,"High",IF(AA2744&gt;10,"Medium","Low"))</f>
        <v>High</v>
      </c>
    </row>
    <row r="2745" customFormat="false" ht="18.65" hidden="false" customHeight="false" outlineLevel="0" collapsed="false">
      <c r="A2745" s="5" t="s">
        <v>2789</v>
      </c>
      <c r="B2745" s="6" t="s">
        <v>29</v>
      </c>
      <c r="C2745" s="6" t="s">
        <v>30</v>
      </c>
      <c r="D2745" s="6" t="s">
        <v>30</v>
      </c>
      <c r="E2745" s="6" t="s">
        <v>30</v>
      </c>
      <c r="F2745" s="7" t="n">
        <v>46</v>
      </c>
      <c r="G2745" s="6" t="s">
        <v>31</v>
      </c>
      <c r="H2745" s="6" t="s">
        <v>30</v>
      </c>
      <c r="I2745" s="6" t="s">
        <v>30</v>
      </c>
      <c r="J2745" s="6" t="s">
        <v>32</v>
      </c>
      <c r="K2745" s="6" t="s">
        <v>32</v>
      </c>
      <c r="L2745" s="6" t="s">
        <v>32</v>
      </c>
      <c r="M2745" s="6" t="s">
        <v>32</v>
      </c>
      <c r="N2745" s="6" t="s">
        <v>32</v>
      </c>
      <c r="O2745" s="6" t="s">
        <v>32</v>
      </c>
      <c r="P2745" s="6" t="s">
        <v>166</v>
      </c>
      <c r="Q2745" s="6" t="s">
        <v>30</v>
      </c>
      <c r="R2745" s="6" t="s">
        <v>39</v>
      </c>
      <c r="S2745" s="8" t="n">
        <v>19.95</v>
      </c>
      <c r="T2745" s="8" t="n">
        <v>907.05</v>
      </c>
      <c r="U2745" s="6" t="s">
        <v>30</v>
      </c>
      <c r="V2745" s="8" t="n">
        <f aca="false">IF(X2745="0-1 Year", ROUND(S2745/0.474, 2), IF(X2745="1-2 Years", ROUND(S2745/0.287, 2), ROUND(S2745/0.14, 2)))</f>
        <v>142.5</v>
      </c>
      <c r="W2745" s="6" t="str">
        <f aca="false">IF(V2745&gt;4000, "High", IF(V2745&gt;2000, "Medium", "Low"))</f>
        <v>Low</v>
      </c>
      <c r="X2745" s="9" t="s">
        <v>1765</v>
      </c>
      <c r="Y2745" s="10" t="n">
        <f aca="false">IF(U2745="Yes", 1, 0)</f>
        <v>0</v>
      </c>
      <c r="Z2745" s="10" t="n">
        <v>1</v>
      </c>
      <c r="AA2745" s="11" t="n">
        <f aca="false">MAX(0, ($S2745 * 0.35) - ($F2745 * 0.3))</f>
        <v>0</v>
      </c>
      <c r="AB2745" s="12" t="str">
        <f aca="false">IF(AA2745&gt;20,"High",IF(AA2745&gt;10,"Medium","Low"))</f>
        <v>Low</v>
      </c>
    </row>
    <row r="2746" customFormat="false" ht="18.65" hidden="false" customHeight="false" outlineLevel="0" collapsed="false">
      <c r="A2746" s="5" t="s">
        <v>2790</v>
      </c>
      <c r="B2746" s="6" t="s">
        <v>29</v>
      </c>
      <c r="C2746" s="6" t="s">
        <v>30</v>
      </c>
      <c r="D2746" s="6" t="s">
        <v>30</v>
      </c>
      <c r="E2746" s="6" t="s">
        <v>30</v>
      </c>
      <c r="F2746" s="7" t="n">
        <v>46</v>
      </c>
      <c r="G2746" s="6" t="s">
        <v>31</v>
      </c>
      <c r="H2746" s="6" t="s">
        <v>30</v>
      </c>
      <c r="I2746" s="6" t="s">
        <v>30</v>
      </c>
      <c r="J2746" s="6" t="s">
        <v>32</v>
      </c>
      <c r="K2746" s="6" t="s">
        <v>32</v>
      </c>
      <c r="L2746" s="6" t="s">
        <v>32</v>
      </c>
      <c r="M2746" s="6" t="s">
        <v>32</v>
      </c>
      <c r="N2746" s="6" t="s">
        <v>32</v>
      </c>
      <c r="O2746" s="6" t="s">
        <v>32</v>
      </c>
      <c r="P2746" s="6" t="s">
        <v>166</v>
      </c>
      <c r="Q2746" s="6" t="s">
        <v>30</v>
      </c>
      <c r="R2746" s="6" t="s">
        <v>58</v>
      </c>
      <c r="S2746" s="8" t="n">
        <v>19.2</v>
      </c>
      <c r="T2746" s="8" t="n">
        <v>908.15</v>
      </c>
      <c r="U2746" s="6" t="s">
        <v>30</v>
      </c>
      <c r="V2746" s="8" t="n">
        <f aca="false">IF(X2746="0-1 Year", ROUND(S2746/0.474, 2), IF(X2746="1-2 Years", ROUND(S2746/0.287, 2), ROUND(S2746/0.14, 2)))</f>
        <v>137.14</v>
      </c>
      <c r="W2746" s="6" t="str">
        <f aca="false">IF(V2746&gt;4000, "High", IF(V2746&gt;2000, "Medium", "Low"))</f>
        <v>Low</v>
      </c>
      <c r="X2746" s="9" t="s">
        <v>1765</v>
      </c>
      <c r="Y2746" s="10" t="n">
        <f aca="false">IF(U2746="Yes", 1, 0)</f>
        <v>0</v>
      </c>
      <c r="Z2746" s="10" t="n">
        <v>1</v>
      </c>
      <c r="AA2746" s="11" t="n">
        <f aca="false">MAX(0, ($S2746 * 0.35) - ($F2746 * 0.3))</f>
        <v>0</v>
      </c>
      <c r="AB2746" s="12" t="str">
        <f aca="false">IF(AA2746&gt;20,"High",IF(AA2746&gt;10,"Medium","Low"))</f>
        <v>Low</v>
      </c>
    </row>
    <row r="2747" customFormat="false" ht="18.65" hidden="false" customHeight="false" outlineLevel="0" collapsed="false">
      <c r="A2747" s="5" t="s">
        <v>2791</v>
      </c>
      <c r="B2747" s="6" t="s">
        <v>37</v>
      </c>
      <c r="C2747" s="6" t="s">
        <v>31</v>
      </c>
      <c r="D2747" s="6" t="s">
        <v>30</v>
      </c>
      <c r="E2747" s="6" t="s">
        <v>30</v>
      </c>
      <c r="F2747" s="7" t="n">
        <v>8</v>
      </c>
      <c r="G2747" s="6" t="s">
        <v>31</v>
      </c>
      <c r="H2747" s="6" t="s">
        <v>31</v>
      </c>
      <c r="I2747" s="6" t="s">
        <v>517</v>
      </c>
      <c r="J2747" s="6" t="s">
        <v>30</v>
      </c>
      <c r="K2747" s="6" t="s">
        <v>30</v>
      </c>
      <c r="L2747" s="6" t="s">
        <v>30</v>
      </c>
      <c r="M2747" s="6" t="s">
        <v>31</v>
      </c>
      <c r="N2747" s="6" t="s">
        <v>31</v>
      </c>
      <c r="O2747" s="6" t="s">
        <v>31</v>
      </c>
      <c r="P2747" s="6" t="s">
        <v>38</v>
      </c>
      <c r="Q2747" s="6" t="s">
        <v>31</v>
      </c>
      <c r="R2747" s="6" t="s">
        <v>58</v>
      </c>
      <c r="S2747" s="8" t="n">
        <v>100.15</v>
      </c>
      <c r="T2747" s="8" t="n">
        <v>908.55</v>
      </c>
      <c r="U2747" s="6" t="s">
        <v>30</v>
      </c>
      <c r="V2747" s="8" t="n">
        <f aca="false">IF(X2747="0-1 Year", ROUND(S2747/0.474, 2), IF(X2747="1-2 Years", ROUND(S2747/0.287, 2), ROUND(S2747/0.14, 2)))</f>
        <v>211.29</v>
      </c>
      <c r="W2747" s="6" t="str">
        <f aca="false">IF(V2747&gt;4000, "High", IF(V2747&gt;2000, "Medium", "Low"))</f>
        <v>Low</v>
      </c>
      <c r="X2747" s="9" t="s">
        <v>35</v>
      </c>
      <c r="Y2747" s="10" t="n">
        <f aca="false">IF(U2747="Yes", 1, 0)</f>
        <v>0</v>
      </c>
      <c r="Z2747" s="10" t="n">
        <v>1</v>
      </c>
      <c r="AA2747" s="11" t="n">
        <f aca="false">MAX(0, ($S2747 * 0.35) - ($F2747 * 0.3))</f>
        <v>32.6525</v>
      </c>
      <c r="AB2747" s="12" t="str">
        <f aca="false">IF(AA2747&gt;20,"High",IF(AA2747&gt;10,"Medium","Low"))</f>
        <v>High</v>
      </c>
    </row>
    <row r="2748" customFormat="false" ht="18.65" hidden="false" customHeight="false" outlineLevel="0" collapsed="false">
      <c r="A2748" s="5" t="s">
        <v>2792</v>
      </c>
      <c r="B2748" s="6" t="s">
        <v>37</v>
      </c>
      <c r="C2748" s="6" t="s">
        <v>30</v>
      </c>
      <c r="D2748" s="6" t="s">
        <v>31</v>
      </c>
      <c r="E2748" s="6" t="s">
        <v>30</v>
      </c>
      <c r="F2748" s="7" t="n">
        <v>18</v>
      </c>
      <c r="G2748" s="6" t="s">
        <v>31</v>
      </c>
      <c r="H2748" s="6" t="s">
        <v>30</v>
      </c>
      <c r="I2748" s="6" t="s">
        <v>203</v>
      </c>
      <c r="J2748" s="6" t="s">
        <v>30</v>
      </c>
      <c r="K2748" s="6" t="s">
        <v>30</v>
      </c>
      <c r="L2748" s="6" t="s">
        <v>30</v>
      </c>
      <c r="M2748" s="6" t="s">
        <v>31</v>
      </c>
      <c r="N2748" s="6" t="s">
        <v>30</v>
      </c>
      <c r="O2748" s="6" t="s">
        <v>30</v>
      </c>
      <c r="P2748" s="6" t="s">
        <v>38</v>
      </c>
      <c r="Q2748" s="6" t="s">
        <v>31</v>
      </c>
      <c r="R2748" s="6" t="s">
        <v>34</v>
      </c>
      <c r="S2748" s="8" t="n">
        <v>50.3</v>
      </c>
      <c r="T2748" s="8" t="n">
        <v>908.75</v>
      </c>
      <c r="U2748" s="6" t="s">
        <v>30</v>
      </c>
      <c r="V2748" s="8" t="n">
        <f aca="false">IF(X2748="0-1 Year", ROUND(S2748/0.474, 2), IF(X2748="1-2 Years", ROUND(S2748/0.287, 2), ROUND(S2748/0.14, 2)))</f>
        <v>175.26</v>
      </c>
      <c r="W2748" s="6" t="str">
        <f aca="false">IF(V2748&gt;4000, "High", IF(V2748&gt;2000, "Medium", "Low"))</f>
        <v>Low</v>
      </c>
      <c r="X2748" s="9" t="s">
        <v>1275</v>
      </c>
      <c r="Y2748" s="10" t="n">
        <f aca="false">IF(U2748="Yes", 1, 0)</f>
        <v>0</v>
      </c>
      <c r="Z2748" s="10" t="n">
        <v>1</v>
      </c>
      <c r="AA2748" s="11" t="n">
        <f aca="false">MAX(0, ($S2748 * 0.35) - ($F2748 * 0.3))</f>
        <v>12.205</v>
      </c>
      <c r="AB2748" s="12" t="str">
        <f aca="false">IF(AA2748&gt;20,"High",IF(AA2748&gt;10,"Medium","Low"))</f>
        <v>Medium</v>
      </c>
    </row>
    <row r="2749" customFormat="false" ht="18.65" hidden="false" customHeight="false" outlineLevel="0" collapsed="false">
      <c r="A2749" s="5" t="s">
        <v>2793</v>
      </c>
      <c r="B2749" s="6" t="s">
        <v>37</v>
      </c>
      <c r="C2749" s="6" t="s">
        <v>30</v>
      </c>
      <c r="D2749" s="6" t="s">
        <v>30</v>
      </c>
      <c r="E2749" s="6" t="s">
        <v>31</v>
      </c>
      <c r="F2749" s="7" t="n">
        <v>12</v>
      </c>
      <c r="G2749" s="6" t="s">
        <v>31</v>
      </c>
      <c r="H2749" s="6" t="s">
        <v>31</v>
      </c>
      <c r="I2749" s="6" t="s">
        <v>517</v>
      </c>
      <c r="J2749" s="6" t="s">
        <v>31</v>
      </c>
      <c r="K2749" s="6" t="s">
        <v>30</v>
      </c>
      <c r="L2749" s="6" t="s">
        <v>30</v>
      </c>
      <c r="M2749" s="6" t="s">
        <v>30</v>
      </c>
      <c r="N2749" s="6" t="s">
        <v>30</v>
      </c>
      <c r="O2749" s="6" t="s">
        <v>30</v>
      </c>
      <c r="P2749" s="6" t="s">
        <v>38</v>
      </c>
      <c r="Q2749" s="6" t="s">
        <v>31</v>
      </c>
      <c r="R2749" s="6" t="s">
        <v>39</v>
      </c>
      <c r="S2749" s="8" t="n">
        <v>78.3</v>
      </c>
      <c r="T2749" s="8" t="n">
        <v>909.25</v>
      </c>
      <c r="U2749" s="6" t="s">
        <v>31</v>
      </c>
      <c r="V2749" s="8" t="n">
        <f aca="false">IF(X2749="0-1 Year", ROUND(S2749/0.474, 2), IF(X2749="1-2 Years", ROUND(S2749/0.287, 2), ROUND(S2749/0.14, 2)))</f>
        <v>165.19</v>
      </c>
      <c r="W2749" s="6" t="str">
        <f aca="false">IF(V2749&gt;4000, "High", IF(V2749&gt;2000, "Medium", "Low"))</f>
        <v>Low</v>
      </c>
      <c r="X2749" s="9" t="s">
        <v>35</v>
      </c>
      <c r="Y2749" s="10" t="n">
        <f aca="false">IF(U2749="Yes", 1, 0)</f>
        <v>1</v>
      </c>
      <c r="Z2749" s="10" t="n">
        <v>1</v>
      </c>
      <c r="AA2749" s="11" t="n">
        <f aca="false">MAX(0, ($S2749 * 0.35) - ($F2749 * 0.3))</f>
        <v>23.805</v>
      </c>
      <c r="AB2749" s="12" t="str">
        <f aca="false">IF(AA2749&gt;20,"High",IF(AA2749&gt;10,"Medium","Low"))</f>
        <v>High</v>
      </c>
    </row>
    <row r="2750" customFormat="false" ht="18.65" hidden="false" customHeight="false" outlineLevel="0" collapsed="false">
      <c r="A2750" s="5" t="s">
        <v>2794</v>
      </c>
      <c r="B2750" s="6" t="s">
        <v>29</v>
      </c>
      <c r="C2750" s="6" t="s">
        <v>30</v>
      </c>
      <c r="D2750" s="6" t="s">
        <v>31</v>
      </c>
      <c r="E2750" s="6" t="s">
        <v>31</v>
      </c>
      <c r="F2750" s="7" t="n">
        <v>19</v>
      </c>
      <c r="G2750" s="6" t="s">
        <v>31</v>
      </c>
      <c r="H2750" s="6" t="s">
        <v>31</v>
      </c>
      <c r="I2750" s="6" t="s">
        <v>203</v>
      </c>
      <c r="J2750" s="6" t="s">
        <v>30</v>
      </c>
      <c r="K2750" s="6" t="s">
        <v>30</v>
      </c>
      <c r="L2750" s="6" t="s">
        <v>30</v>
      </c>
      <c r="M2750" s="6" t="s">
        <v>30</v>
      </c>
      <c r="N2750" s="6" t="s">
        <v>30</v>
      </c>
      <c r="O2750" s="6" t="s">
        <v>30</v>
      </c>
      <c r="P2750" s="6" t="s">
        <v>38</v>
      </c>
      <c r="Q2750" s="6" t="s">
        <v>30</v>
      </c>
      <c r="R2750" s="6" t="s">
        <v>58</v>
      </c>
      <c r="S2750" s="8" t="n">
        <v>50.1</v>
      </c>
      <c r="T2750" s="8" t="n">
        <v>910.45</v>
      </c>
      <c r="U2750" s="6" t="s">
        <v>30</v>
      </c>
      <c r="V2750" s="8" t="n">
        <f aca="false">IF(X2750="0-1 Year", ROUND(S2750/0.474, 2), IF(X2750="1-2 Years", ROUND(S2750/0.287, 2), ROUND(S2750/0.14, 2)))</f>
        <v>174.56</v>
      </c>
      <c r="W2750" s="6" t="str">
        <f aca="false">IF(V2750&gt;4000, "High", IF(V2750&gt;2000, "Medium", "Low"))</f>
        <v>Low</v>
      </c>
      <c r="X2750" s="9" t="s">
        <v>1275</v>
      </c>
      <c r="Y2750" s="10" t="n">
        <f aca="false">IF(U2750="Yes", 1, 0)</f>
        <v>0</v>
      </c>
      <c r="Z2750" s="10" t="n">
        <v>1</v>
      </c>
      <c r="AA2750" s="11" t="n">
        <f aca="false">MAX(0, ($S2750 * 0.35) - ($F2750 * 0.3))</f>
        <v>11.835</v>
      </c>
      <c r="AB2750" s="12" t="str">
        <f aca="false">IF(AA2750&gt;20,"High",IF(AA2750&gt;10,"Medium","Low"))</f>
        <v>Medium</v>
      </c>
    </row>
    <row r="2751" customFormat="false" ht="18.65" hidden="false" customHeight="false" outlineLevel="0" collapsed="false">
      <c r="A2751" s="5" t="s">
        <v>2795</v>
      </c>
      <c r="B2751" s="6" t="s">
        <v>37</v>
      </c>
      <c r="C2751" s="6" t="s">
        <v>30</v>
      </c>
      <c r="D2751" s="6" t="s">
        <v>31</v>
      </c>
      <c r="E2751" s="6" t="s">
        <v>31</v>
      </c>
      <c r="F2751" s="7" t="n">
        <v>37</v>
      </c>
      <c r="G2751" s="6" t="s">
        <v>31</v>
      </c>
      <c r="H2751" s="6" t="s">
        <v>31</v>
      </c>
      <c r="I2751" s="6" t="s">
        <v>30</v>
      </c>
      <c r="J2751" s="6" t="s">
        <v>32</v>
      </c>
      <c r="K2751" s="6" t="s">
        <v>32</v>
      </c>
      <c r="L2751" s="6" t="s">
        <v>32</v>
      </c>
      <c r="M2751" s="6" t="s">
        <v>32</v>
      </c>
      <c r="N2751" s="6" t="s">
        <v>32</v>
      </c>
      <c r="O2751" s="6" t="s">
        <v>32</v>
      </c>
      <c r="P2751" s="6" t="s">
        <v>38</v>
      </c>
      <c r="Q2751" s="6" t="s">
        <v>30</v>
      </c>
      <c r="R2751" s="6" t="s">
        <v>34</v>
      </c>
      <c r="S2751" s="8" t="n">
        <v>26.45</v>
      </c>
      <c r="T2751" s="8" t="n">
        <v>911.6</v>
      </c>
      <c r="U2751" s="6" t="s">
        <v>30</v>
      </c>
      <c r="V2751" s="8" t="n">
        <f aca="false">IF(X2751="0-1 Year", ROUND(S2751/0.474, 2), IF(X2751="1-2 Years", ROUND(S2751/0.287, 2), ROUND(S2751/0.14, 2)))</f>
        <v>188.93</v>
      </c>
      <c r="W2751" s="6" t="str">
        <f aca="false">IF(V2751&gt;4000, "High", IF(V2751&gt;2000, "Medium", "Low"))</f>
        <v>Low</v>
      </c>
      <c r="X2751" s="9" t="s">
        <v>1765</v>
      </c>
      <c r="Y2751" s="10" t="n">
        <f aca="false">IF(U2751="Yes", 1, 0)</f>
        <v>0</v>
      </c>
      <c r="Z2751" s="10" t="n">
        <v>1</v>
      </c>
      <c r="AA2751" s="11" t="n">
        <f aca="false">MAX(0, ($S2751 * 0.35) - ($F2751 * 0.3))</f>
        <v>0</v>
      </c>
      <c r="AB2751" s="12" t="str">
        <f aca="false">IF(AA2751&gt;20,"High",IF(AA2751&gt;10,"Medium","Low"))</f>
        <v>Low</v>
      </c>
    </row>
    <row r="2752" customFormat="false" ht="18.65" hidden="false" customHeight="false" outlineLevel="0" collapsed="false">
      <c r="A2752" s="5" t="s">
        <v>2796</v>
      </c>
      <c r="B2752" s="6" t="s">
        <v>29</v>
      </c>
      <c r="C2752" s="6" t="s">
        <v>30</v>
      </c>
      <c r="D2752" s="6" t="s">
        <v>30</v>
      </c>
      <c r="E2752" s="6" t="s">
        <v>30</v>
      </c>
      <c r="F2752" s="7" t="n">
        <v>12</v>
      </c>
      <c r="G2752" s="6" t="s">
        <v>31</v>
      </c>
      <c r="H2752" s="6" t="s">
        <v>30</v>
      </c>
      <c r="I2752" s="6" t="s">
        <v>517</v>
      </c>
      <c r="J2752" s="6" t="s">
        <v>30</v>
      </c>
      <c r="K2752" s="6" t="s">
        <v>30</v>
      </c>
      <c r="L2752" s="6" t="s">
        <v>30</v>
      </c>
      <c r="M2752" s="6" t="s">
        <v>30</v>
      </c>
      <c r="N2752" s="6" t="s">
        <v>31</v>
      </c>
      <c r="O2752" s="6" t="s">
        <v>30</v>
      </c>
      <c r="P2752" s="6" t="s">
        <v>38</v>
      </c>
      <c r="Q2752" s="6" t="s">
        <v>31</v>
      </c>
      <c r="R2752" s="6" t="s">
        <v>39</v>
      </c>
      <c r="S2752" s="8" t="n">
        <v>81.45</v>
      </c>
      <c r="T2752" s="8" t="n">
        <v>912</v>
      </c>
      <c r="U2752" s="6" t="s">
        <v>30</v>
      </c>
      <c r="V2752" s="8" t="n">
        <f aca="false">IF(X2752="0-1 Year", ROUND(S2752/0.474, 2), IF(X2752="1-2 Years", ROUND(S2752/0.287, 2), ROUND(S2752/0.14, 2)))</f>
        <v>171.84</v>
      </c>
      <c r="W2752" s="6" t="str">
        <f aca="false">IF(V2752&gt;4000, "High", IF(V2752&gt;2000, "Medium", "Low"))</f>
        <v>Low</v>
      </c>
      <c r="X2752" s="9" t="s">
        <v>35</v>
      </c>
      <c r="Y2752" s="10" t="n">
        <f aca="false">IF(U2752="Yes", 1, 0)</f>
        <v>0</v>
      </c>
      <c r="Z2752" s="10" t="n">
        <v>1</v>
      </c>
      <c r="AA2752" s="11" t="n">
        <f aca="false">MAX(0, ($S2752 * 0.35) - ($F2752 * 0.3))</f>
        <v>24.9075</v>
      </c>
      <c r="AB2752" s="12" t="str">
        <f aca="false">IF(AA2752&gt;20,"High",IF(AA2752&gt;10,"Medium","Low"))</f>
        <v>High</v>
      </c>
    </row>
    <row r="2753" customFormat="false" ht="18.65" hidden="false" customHeight="false" outlineLevel="0" collapsed="false">
      <c r="A2753" s="5" t="s">
        <v>2797</v>
      </c>
      <c r="B2753" s="6" t="s">
        <v>37</v>
      </c>
      <c r="C2753" s="6" t="s">
        <v>30</v>
      </c>
      <c r="D2753" s="6" t="s">
        <v>30</v>
      </c>
      <c r="E2753" s="6" t="s">
        <v>30</v>
      </c>
      <c r="F2753" s="7" t="n">
        <v>18</v>
      </c>
      <c r="G2753" s="6" t="s">
        <v>31</v>
      </c>
      <c r="H2753" s="6" t="s">
        <v>31</v>
      </c>
      <c r="I2753" s="6" t="s">
        <v>203</v>
      </c>
      <c r="J2753" s="6" t="s">
        <v>30</v>
      </c>
      <c r="K2753" s="6" t="s">
        <v>30</v>
      </c>
      <c r="L2753" s="6" t="s">
        <v>30</v>
      </c>
      <c r="M2753" s="6" t="s">
        <v>30</v>
      </c>
      <c r="N2753" s="6" t="s">
        <v>30</v>
      </c>
      <c r="O2753" s="6" t="s">
        <v>30</v>
      </c>
      <c r="P2753" s="6" t="s">
        <v>38</v>
      </c>
      <c r="Q2753" s="6" t="s">
        <v>31</v>
      </c>
      <c r="R2753" s="6" t="s">
        <v>39</v>
      </c>
      <c r="S2753" s="8" t="n">
        <v>50.3</v>
      </c>
      <c r="T2753" s="8" t="n">
        <v>913.3</v>
      </c>
      <c r="U2753" s="6" t="s">
        <v>30</v>
      </c>
      <c r="V2753" s="8" t="n">
        <f aca="false">IF(X2753="0-1 Year", ROUND(S2753/0.474, 2), IF(X2753="1-2 Years", ROUND(S2753/0.287, 2), ROUND(S2753/0.14, 2)))</f>
        <v>175.26</v>
      </c>
      <c r="W2753" s="6" t="str">
        <f aca="false">IF(V2753&gt;4000, "High", IF(V2753&gt;2000, "Medium", "Low"))</f>
        <v>Low</v>
      </c>
      <c r="X2753" s="9" t="s">
        <v>1275</v>
      </c>
      <c r="Y2753" s="10" t="n">
        <f aca="false">IF(U2753="Yes", 1, 0)</f>
        <v>0</v>
      </c>
      <c r="Z2753" s="10" t="n">
        <v>1</v>
      </c>
      <c r="AA2753" s="11" t="n">
        <f aca="false">MAX(0, ($S2753 * 0.35) - ($F2753 * 0.3))</f>
        <v>12.205</v>
      </c>
      <c r="AB2753" s="12" t="str">
        <f aca="false">IF(AA2753&gt;20,"High",IF(AA2753&gt;10,"Medium","Low"))</f>
        <v>Medium</v>
      </c>
    </row>
    <row r="2754" customFormat="false" ht="18.65" hidden="false" customHeight="false" outlineLevel="0" collapsed="false">
      <c r="A2754" s="5" t="s">
        <v>2798</v>
      </c>
      <c r="B2754" s="6" t="s">
        <v>37</v>
      </c>
      <c r="C2754" s="6" t="s">
        <v>30</v>
      </c>
      <c r="D2754" s="6" t="s">
        <v>30</v>
      </c>
      <c r="E2754" s="6" t="s">
        <v>30</v>
      </c>
      <c r="F2754" s="7" t="n">
        <v>14</v>
      </c>
      <c r="G2754" s="6" t="s">
        <v>31</v>
      </c>
      <c r="H2754" s="6" t="s">
        <v>30</v>
      </c>
      <c r="I2754" s="6" t="s">
        <v>517</v>
      </c>
      <c r="J2754" s="6" t="s">
        <v>30</v>
      </c>
      <c r="K2754" s="6" t="s">
        <v>30</v>
      </c>
      <c r="L2754" s="6" t="s">
        <v>30</v>
      </c>
      <c r="M2754" s="6" t="s">
        <v>30</v>
      </c>
      <c r="N2754" s="6" t="s">
        <v>30</v>
      </c>
      <c r="O2754" s="6" t="s">
        <v>30</v>
      </c>
      <c r="P2754" s="6" t="s">
        <v>38</v>
      </c>
      <c r="Q2754" s="6" t="s">
        <v>31</v>
      </c>
      <c r="R2754" s="6" t="s">
        <v>58</v>
      </c>
      <c r="S2754" s="8" t="n">
        <v>71</v>
      </c>
      <c r="T2754" s="8" t="n">
        <v>914</v>
      </c>
      <c r="U2754" s="6" t="s">
        <v>31</v>
      </c>
      <c r="V2754" s="8" t="n">
        <f aca="false">IF(X2754="0-1 Year", ROUND(S2754/0.474, 2), IF(X2754="1-2 Years", ROUND(S2754/0.287, 2), ROUND(S2754/0.14, 2)))</f>
        <v>247.39</v>
      </c>
      <c r="W2754" s="6" t="str">
        <f aca="false">IF(V2754&gt;4000, "High", IF(V2754&gt;2000, "Medium", "Low"))</f>
        <v>Low</v>
      </c>
      <c r="X2754" s="9" t="s">
        <v>1275</v>
      </c>
      <c r="Y2754" s="10" t="n">
        <f aca="false">IF(U2754="Yes", 1, 0)</f>
        <v>1</v>
      </c>
      <c r="Z2754" s="10" t="n">
        <v>1</v>
      </c>
      <c r="AA2754" s="11" t="n">
        <f aca="false">MAX(0, ($S2754 * 0.35) - ($F2754 * 0.3))</f>
        <v>20.65</v>
      </c>
      <c r="AB2754" s="12" t="str">
        <f aca="false">IF(AA2754&gt;20,"High",IF(AA2754&gt;10,"Medium","Low"))</f>
        <v>High</v>
      </c>
    </row>
    <row r="2755" customFormat="false" ht="18.65" hidden="false" customHeight="false" outlineLevel="0" collapsed="false">
      <c r="A2755" s="5" t="s">
        <v>2799</v>
      </c>
      <c r="B2755" s="6" t="s">
        <v>29</v>
      </c>
      <c r="C2755" s="6" t="s">
        <v>31</v>
      </c>
      <c r="D2755" s="6" t="s">
        <v>31</v>
      </c>
      <c r="E2755" s="6" t="s">
        <v>30</v>
      </c>
      <c r="F2755" s="7" t="n">
        <v>10</v>
      </c>
      <c r="G2755" s="6" t="s">
        <v>31</v>
      </c>
      <c r="H2755" s="6" t="s">
        <v>31</v>
      </c>
      <c r="I2755" s="6" t="s">
        <v>517</v>
      </c>
      <c r="J2755" s="6" t="s">
        <v>30</v>
      </c>
      <c r="K2755" s="6" t="s">
        <v>30</v>
      </c>
      <c r="L2755" s="6" t="s">
        <v>31</v>
      </c>
      <c r="M2755" s="6" t="s">
        <v>30</v>
      </c>
      <c r="N2755" s="6" t="s">
        <v>30</v>
      </c>
      <c r="O2755" s="6" t="s">
        <v>31</v>
      </c>
      <c r="P2755" s="6" t="s">
        <v>38</v>
      </c>
      <c r="Q2755" s="6" t="s">
        <v>31</v>
      </c>
      <c r="R2755" s="6" t="s">
        <v>39</v>
      </c>
      <c r="S2755" s="8" t="n">
        <v>89.8</v>
      </c>
      <c r="T2755" s="8" t="n">
        <v>914.3</v>
      </c>
      <c r="U2755" s="6" t="s">
        <v>31</v>
      </c>
      <c r="V2755" s="8" t="n">
        <f aca="false">IF(X2755="0-1 Year", ROUND(S2755/0.474, 2), IF(X2755="1-2 Years", ROUND(S2755/0.287, 2), ROUND(S2755/0.14, 2)))</f>
        <v>189.45</v>
      </c>
      <c r="W2755" s="6" t="str">
        <f aca="false">IF(V2755&gt;4000, "High", IF(V2755&gt;2000, "Medium", "Low"))</f>
        <v>Low</v>
      </c>
      <c r="X2755" s="9" t="s">
        <v>35</v>
      </c>
      <c r="Y2755" s="10" t="n">
        <f aca="false">IF(U2755="Yes", 1, 0)</f>
        <v>1</v>
      </c>
      <c r="Z2755" s="10" t="n">
        <v>1</v>
      </c>
      <c r="AA2755" s="11" t="n">
        <f aca="false">MAX(0, ($S2755 * 0.35) - ($F2755 * 0.3))</f>
        <v>28.43</v>
      </c>
      <c r="AB2755" s="12" t="str">
        <f aca="false">IF(AA2755&gt;20,"High",IF(AA2755&gt;10,"Medium","Low"))</f>
        <v>High</v>
      </c>
    </row>
    <row r="2756" customFormat="false" ht="18.65" hidden="false" customHeight="false" outlineLevel="0" collapsed="false">
      <c r="A2756" s="5" t="s">
        <v>2800</v>
      </c>
      <c r="B2756" s="6" t="s">
        <v>37</v>
      </c>
      <c r="C2756" s="6" t="s">
        <v>30</v>
      </c>
      <c r="D2756" s="6" t="s">
        <v>30</v>
      </c>
      <c r="E2756" s="6" t="s">
        <v>30</v>
      </c>
      <c r="F2756" s="7" t="n">
        <v>38</v>
      </c>
      <c r="G2756" s="6" t="s">
        <v>31</v>
      </c>
      <c r="H2756" s="6" t="s">
        <v>31</v>
      </c>
      <c r="I2756" s="6" t="s">
        <v>30</v>
      </c>
      <c r="J2756" s="6" t="s">
        <v>32</v>
      </c>
      <c r="K2756" s="6" t="s">
        <v>32</v>
      </c>
      <c r="L2756" s="6" t="s">
        <v>32</v>
      </c>
      <c r="M2756" s="6" t="s">
        <v>32</v>
      </c>
      <c r="N2756" s="6" t="s">
        <v>32</v>
      </c>
      <c r="O2756" s="6" t="s">
        <v>32</v>
      </c>
      <c r="P2756" s="6" t="s">
        <v>33</v>
      </c>
      <c r="Q2756" s="6" t="s">
        <v>31</v>
      </c>
      <c r="R2756" s="6" t="s">
        <v>39</v>
      </c>
      <c r="S2756" s="8" t="n">
        <v>24.25</v>
      </c>
      <c r="T2756" s="8" t="n">
        <v>914.4</v>
      </c>
      <c r="U2756" s="6" t="s">
        <v>30</v>
      </c>
      <c r="V2756" s="8" t="n">
        <f aca="false">IF(X2756="0-1 Year", ROUND(S2756/0.474, 2), IF(X2756="1-2 Years", ROUND(S2756/0.287, 2), ROUND(S2756/0.14, 2)))</f>
        <v>173.21</v>
      </c>
      <c r="W2756" s="6" t="str">
        <f aca="false">IF(V2756&gt;4000, "High", IF(V2756&gt;2000, "Medium", "Low"))</f>
        <v>Low</v>
      </c>
      <c r="X2756" s="9" t="s">
        <v>1765</v>
      </c>
      <c r="Y2756" s="10" t="n">
        <f aca="false">IF(U2756="Yes", 1, 0)</f>
        <v>0</v>
      </c>
      <c r="Z2756" s="10" t="n">
        <v>1</v>
      </c>
      <c r="AA2756" s="11" t="n">
        <f aca="false">MAX(0, ($S2756 * 0.35) - ($F2756 * 0.3))</f>
        <v>0</v>
      </c>
      <c r="AB2756" s="12" t="str">
        <f aca="false">IF(AA2756&gt;20,"High",IF(AA2756&gt;10,"Medium","Low"))</f>
        <v>Low</v>
      </c>
    </row>
    <row r="2757" customFormat="false" ht="18.65" hidden="false" customHeight="false" outlineLevel="0" collapsed="false">
      <c r="A2757" s="5" t="s">
        <v>2801</v>
      </c>
      <c r="B2757" s="6" t="s">
        <v>37</v>
      </c>
      <c r="C2757" s="6" t="s">
        <v>30</v>
      </c>
      <c r="D2757" s="6" t="s">
        <v>31</v>
      </c>
      <c r="E2757" s="6" t="s">
        <v>31</v>
      </c>
      <c r="F2757" s="7" t="n">
        <v>39</v>
      </c>
      <c r="G2757" s="6" t="s">
        <v>31</v>
      </c>
      <c r="H2757" s="6" t="s">
        <v>31</v>
      </c>
      <c r="I2757" s="6" t="s">
        <v>30</v>
      </c>
      <c r="J2757" s="6" t="s">
        <v>32</v>
      </c>
      <c r="K2757" s="6" t="s">
        <v>32</v>
      </c>
      <c r="L2757" s="6" t="s">
        <v>32</v>
      </c>
      <c r="M2757" s="6" t="s">
        <v>32</v>
      </c>
      <c r="N2757" s="6" t="s">
        <v>32</v>
      </c>
      <c r="O2757" s="6" t="s">
        <v>32</v>
      </c>
      <c r="P2757" s="6" t="s">
        <v>33</v>
      </c>
      <c r="Q2757" s="6" t="s">
        <v>31</v>
      </c>
      <c r="R2757" s="6" t="s">
        <v>34</v>
      </c>
      <c r="S2757" s="8" t="n">
        <v>24.2</v>
      </c>
      <c r="T2757" s="8" t="n">
        <v>914.6</v>
      </c>
      <c r="U2757" s="6" t="s">
        <v>30</v>
      </c>
      <c r="V2757" s="8" t="n">
        <f aca="false">IF(X2757="0-1 Year", ROUND(S2757/0.474, 2), IF(X2757="1-2 Years", ROUND(S2757/0.287, 2), ROUND(S2757/0.14, 2)))</f>
        <v>172.86</v>
      </c>
      <c r="W2757" s="6" t="str">
        <f aca="false">IF(V2757&gt;4000, "High", IF(V2757&gt;2000, "Medium", "Low"))</f>
        <v>Low</v>
      </c>
      <c r="X2757" s="9" t="s">
        <v>1765</v>
      </c>
      <c r="Y2757" s="10" t="n">
        <f aca="false">IF(U2757="Yes", 1, 0)</f>
        <v>0</v>
      </c>
      <c r="Z2757" s="10" t="n">
        <v>1</v>
      </c>
      <c r="AA2757" s="11" t="n">
        <f aca="false">MAX(0, ($S2757 * 0.35) - ($F2757 * 0.3))</f>
        <v>0</v>
      </c>
      <c r="AB2757" s="12" t="str">
        <f aca="false">IF(AA2757&gt;20,"High",IF(AA2757&gt;10,"Medium","Low"))</f>
        <v>Low</v>
      </c>
    </row>
    <row r="2758" customFormat="false" ht="18.65" hidden="false" customHeight="false" outlineLevel="0" collapsed="false">
      <c r="A2758" s="5" t="s">
        <v>2802</v>
      </c>
      <c r="B2758" s="6" t="s">
        <v>29</v>
      </c>
      <c r="C2758" s="6" t="s">
        <v>30</v>
      </c>
      <c r="D2758" s="6" t="s">
        <v>30</v>
      </c>
      <c r="E2758" s="6" t="s">
        <v>30</v>
      </c>
      <c r="F2758" s="7" t="n">
        <v>48</v>
      </c>
      <c r="G2758" s="6" t="s">
        <v>31</v>
      </c>
      <c r="H2758" s="6" t="s">
        <v>30</v>
      </c>
      <c r="I2758" s="6" t="s">
        <v>30</v>
      </c>
      <c r="J2758" s="6" t="s">
        <v>32</v>
      </c>
      <c r="K2758" s="6" t="s">
        <v>32</v>
      </c>
      <c r="L2758" s="6" t="s">
        <v>32</v>
      </c>
      <c r="M2758" s="6" t="s">
        <v>32</v>
      </c>
      <c r="N2758" s="6" t="s">
        <v>32</v>
      </c>
      <c r="O2758" s="6" t="s">
        <v>32</v>
      </c>
      <c r="P2758" s="6" t="s">
        <v>166</v>
      </c>
      <c r="Q2758" s="6" t="s">
        <v>30</v>
      </c>
      <c r="R2758" s="6" t="s">
        <v>58</v>
      </c>
      <c r="S2758" s="8" t="n">
        <v>19.85</v>
      </c>
      <c r="T2758" s="8" t="n">
        <v>916</v>
      </c>
      <c r="U2758" s="6" t="s">
        <v>30</v>
      </c>
      <c r="V2758" s="8" t="n">
        <f aca="false">IF(X2758="0-1 Year", ROUND(S2758/0.474, 2), IF(X2758="1-2 Years", ROUND(S2758/0.287, 2), ROUND(S2758/0.14, 2)))</f>
        <v>141.79</v>
      </c>
      <c r="W2758" s="6" t="str">
        <f aca="false">IF(V2758&gt;4000, "High", IF(V2758&gt;2000, "Medium", "Low"))</f>
        <v>Low</v>
      </c>
      <c r="X2758" s="9" t="s">
        <v>1765</v>
      </c>
      <c r="Y2758" s="10" t="n">
        <f aca="false">IF(U2758="Yes", 1, 0)</f>
        <v>0</v>
      </c>
      <c r="Z2758" s="10" t="n">
        <v>1</v>
      </c>
      <c r="AA2758" s="11" t="n">
        <f aca="false">MAX(0, ($S2758 * 0.35) - ($F2758 * 0.3))</f>
        <v>0</v>
      </c>
      <c r="AB2758" s="12" t="str">
        <f aca="false">IF(AA2758&gt;20,"High",IF(AA2758&gt;10,"Medium","Low"))</f>
        <v>Low</v>
      </c>
    </row>
    <row r="2759" customFormat="false" ht="18.65" hidden="false" customHeight="false" outlineLevel="0" collapsed="false">
      <c r="A2759" s="5" t="s">
        <v>2803</v>
      </c>
      <c r="B2759" s="6" t="s">
        <v>29</v>
      </c>
      <c r="C2759" s="6" t="s">
        <v>30</v>
      </c>
      <c r="D2759" s="6" t="s">
        <v>30</v>
      </c>
      <c r="E2759" s="6" t="s">
        <v>30</v>
      </c>
      <c r="F2759" s="7" t="n">
        <v>16</v>
      </c>
      <c r="G2759" s="6" t="s">
        <v>30</v>
      </c>
      <c r="H2759" s="6" t="s">
        <v>202</v>
      </c>
      <c r="I2759" s="6" t="s">
        <v>203</v>
      </c>
      <c r="J2759" s="6" t="s">
        <v>31</v>
      </c>
      <c r="K2759" s="6" t="s">
        <v>31</v>
      </c>
      <c r="L2759" s="6" t="s">
        <v>31</v>
      </c>
      <c r="M2759" s="6" t="s">
        <v>31</v>
      </c>
      <c r="N2759" s="6" t="s">
        <v>31</v>
      </c>
      <c r="O2759" s="6" t="s">
        <v>30</v>
      </c>
      <c r="P2759" s="6" t="s">
        <v>166</v>
      </c>
      <c r="Q2759" s="6" t="s">
        <v>30</v>
      </c>
      <c r="R2759" s="6" t="s">
        <v>34</v>
      </c>
      <c r="S2759" s="8" t="n">
        <v>54.85</v>
      </c>
      <c r="T2759" s="8" t="n">
        <v>916.15</v>
      </c>
      <c r="U2759" s="6" t="s">
        <v>30</v>
      </c>
      <c r="V2759" s="8" t="n">
        <f aca="false">IF(X2759="0-1 Year", ROUND(S2759/0.474, 2), IF(X2759="1-2 Years", ROUND(S2759/0.287, 2), ROUND(S2759/0.14, 2)))</f>
        <v>191.11</v>
      </c>
      <c r="W2759" s="6" t="str">
        <f aca="false">IF(V2759&gt;4000, "High", IF(V2759&gt;2000, "Medium", "Low"))</f>
        <v>Low</v>
      </c>
      <c r="X2759" s="9" t="s">
        <v>1275</v>
      </c>
      <c r="Y2759" s="10" t="n">
        <f aca="false">IF(U2759="Yes", 1, 0)</f>
        <v>0</v>
      </c>
      <c r="Z2759" s="10" t="n">
        <v>1</v>
      </c>
      <c r="AA2759" s="11" t="n">
        <f aca="false">MAX(0, ($S2759 * 0.35) - ($F2759 * 0.3))</f>
        <v>14.3975</v>
      </c>
      <c r="AB2759" s="12" t="str">
        <f aca="false">IF(AA2759&gt;20,"High",IF(AA2759&gt;10,"Medium","Low"))</f>
        <v>Medium</v>
      </c>
    </row>
    <row r="2760" customFormat="false" ht="18.65" hidden="false" customHeight="false" outlineLevel="0" collapsed="false">
      <c r="A2760" s="5" t="s">
        <v>2804</v>
      </c>
      <c r="B2760" s="6" t="s">
        <v>37</v>
      </c>
      <c r="C2760" s="6" t="s">
        <v>31</v>
      </c>
      <c r="D2760" s="6" t="s">
        <v>31</v>
      </c>
      <c r="E2760" s="6" t="s">
        <v>30</v>
      </c>
      <c r="F2760" s="7" t="n">
        <v>13</v>
      </c>
      <c r="G2760" s="6" t="s">
        <v>31</v>
      </c>
      <c r="H2760" s="6" t="s">
        <v>30</v>
      </c>
      <c r="I2760" s="6" t="s">
        <v>517</v>
      </c>
      <c r="J2760" s="6" t="s">
        <v>30</v>
      </c>
      <c r="K2760" s="6" t="s">
        <v>30</v>
      </c>
      <c r="L2760" s="6" t="s">
        <v>30</v>
      </c>
      <c r="M2760" s="6" t="s">
        <v>30</v>
      </c>
      <c r="N2760" s="6" t="s">
        <v>30</v>
      </c>
      <c r="O2760" s="6" t="s">
        <v>30</v>
      </c>
      <c r="P2760" s="6" t="s">
        <v>38</v>
      </c>
      <c r="Q2760" s="6" t="s">
        <v>31</v>
      </c>
      <c r="R2760" s="6" t="s">
        <v>39</v>
      </c>
      <c r="S2760" s="8" t="n">
        <v>70.15</v>
      </c>
      <c r="T2760" s="8" t="n">
        <v>916.75</v>
      </c>
      <c r="U2760" s="6" t="s">
        <v>31</v>
      </c>
      <c r="V2760" s="8" t="n">
        <f aca="false">IF(X2760="0-1 Year", ROUND(S2760/0.474, 2), IF(X2760="1-2 Years", ROUND(S2760/0.287, 2), ROUND(S2760/0.14, 2)))</f>
        <v>244.43</v>
      </c>
      <c r="W2760" s="6" t="str">
        <f aca="false">IF(V2760&gt;4000, "High", IF(V2760&gt;2000, "Medium", "Low"))</f>
        <v>Low</v>
      </c>
      <c r="X2760" s="9" t="s">
        <v>1275</v>
      </c>
      <c r="Y2760" s="10" t="n">
        <f aca="false">IF(U2760="Yes", 1, 0)</f>
        <v>1</v>
      </c>
      <c r="Z2760" s="10" t="n">
        <v>1</v>
      </c>
      <c r="AA2760" s="11" t="n">
        <f aca="false">MAX(0, ($S2760 * 0.35) - ($F2760 * 0.3))</f>
        <v>20.6525</v>
      </c>
      <c r="AB2760" s="12" t="str">
        <f aca="false">IF(AA2760&gt;20,"High",IF(AA2760&gt;10,"Medium","Low"))</f>
        <v>High</v>
      </c>
    </row>
    <row r="2761" customFormat="false" ht="18.65" hidden="false" customHeight="false" outlineLevel="0" collapsed="false">
      <c r="A2761" s="5" t="s">
        <v>2805</v>
      </c>
      <c r="B2761" s="6" t="s">
        <v>37</v>
      </c>
      <c r="C2761" s="6" t="s">
        <v>30</v>
      </c>
      <c r="D2761" s="6" t="s">
        <v>31</v>
      </c>
      <c r="E2761" s="6" t="s">
        <v>31</v>
      </c>
      <c r="F2761" s="7" t="n">
        <v>12</v>
      </c>
      <c r="G2761" s="6" t="s">
        <v>31</v>
      </c>
      <c r="H2761" s="6" t="s">
        <v>31</v>
      </c>
      <c r="I2761" s="6" t="s">
        <v>517</v>
      </c>
      <c r="J2761" s="6" t="s">
        <v>30</v>
      </c>
      <c r="K2761" s="6" t="s">
        <v>31</v>
      </c>
      <c r="L2761" s="6" t="s">
        <v>31</v>
      </c>
      <c r="M2761" s="6" t="s">
        <v>30</v>
      </c>
      <c r="N2761" s="6" t="s">
        <v>30</v>
      </c>
      <c r="O2761" s="6" t="s">
        <v>30</v>
      </c>
      <c r="P2761" s="6" t="s">
        <v>38</v>
      </c>
      <c r="Q2761" s="6" t="s">
        <v>31</v>
      </c>
      <c r="R2761" s="6" t="s">
        <v>39</v>
      </c>
      <c r="S2761" s="8" t="n">
        <v>84.5</v>
      </c>
      <c r="T2761" s="8" t="n">
        <v>916.9</v>
      </c>
      <c r="U2761" s="6" t="s">
        <v>31</v>
      </c>
      <c r="V2761" s="8" t="n">
        <f aca="false">IF(X2761="0-1 Year", ROUND(S2761/0.474, 2), IF(X2761="1-2 Years", ROUND(S2761/0.287, 2), ROUND(S2761/0.14, 2)))</f>
        <v>178.27</v>
      </c>
      <c r="W2761" s="6" t="str">
        <f aca="false">IF(V2761&gt;4000, "High", IF(V2761&gt;2000, "Medium", "Low"))</f>
        <v>Low</v>
      </c>
      <c r="X2761" s="9" t="s">
        <v>35</v>
      </c>
      <c r="Y2761" s="10" t="n">
        <f aca="false">IF(U2761="Yes", 1, 0)</f>
        <v>1</v>
      </c>
      <c r="Z2761" s="10" t="n">
        <v>1</v>
      </c>
      <c r="AA2761" s="11" t="n">
        <f aca="false">MAX(0, ($S2761 * 0.35) - ($F2761 * 0.3))</f>
        <v>25.975</v>
      </c>
      <c r="AB2761" s="12" t="str">
        <f aca="false">IF(AA2761&gt;20,"High",IF(AA2761&gt;10,"Medium","Low"))</f>
        <v>High</v>
      </c>
    </row>
    <row r="2762" customFormat="false" ht="18.65" hidden="false" customHeight="false" outlineLevel="0" collapsed="false">
      <c r="A2762" s="5" t="s">
        <v>2806</v>
      </c>
      <c r="B2762" s="6" t="s">
        <v>37</v>
      </c>
      <c r="C2762" s="6" t="s">
        <v>30</v>
      </c>
      <c r="D2762" s="6" t="s">
        <v>31</v>
      </c>
      <c r="E2762" s="6" t="s">
        <v>31</v>
      </c>
      <c r="F2762" s="7" t="n">
        <v>34</v>
      </c>
      <c r="G2762" s="6" t="s">
        <v>31</v>
      </c>
      <c r="H2762" s="6" t="s">
        <v>31</v>
      </c>
      <c r="I2762" s="6" t="s">
        <v>30</v>
      </c>
      <c r="J2762" s="6" t="s">
        <v>32</v>
      </c>
      <c r="K2762" s="6" t="s">
        <v>32</v>
      </c>
      <c r="L2762" s="6" t="s">
        <v>32</v>
      </c>
      <c r="M2762" s="6" t="s">
        <v>32</v>
      </c>
      <c r="N2762" s="6" t="s">
        <v>32</v>
      </c>
      <c r="O2762" s="6" t="s">
        <v>32</v>
      </c>
      <c r="P2762" s="6" t="s">
        <v>33</v>
      </c>
      <c r="Q2762" s="6" t="s">
        <v>31</v>
      </c>
      <c r="R2762" s="6" t="s">
        <v>58</v>
      </c>
      <c r="S2762" s="8" t="n">
        <v>25.6</v>
      </c>
      <c r="T2762" s="8" t="n">
        <v>917.15</v>
      </c>
      <c r="U2762" s="6" t="s">
        <v>30</v>
      </c>
      <c r="V2762" s="8" t="n">
        <f aca="false">IF(X2762="0-1 Year", ROUND(S2762/0.474, 2), IF(X2762="1-2 Years", ROUND(S2762/0.287, 2), ROUND(S2762/0.14, 2)))</f>
        <v>182.86</v>
      </c>
      <c r="W2762" s="6" t="str">
        <f aca="false">IF(V2762&gt;4000, "High", IF(V2762&gt;2000, "Medium", "Low"))</f>
        <v>Low</v>
      </c>
      <c r="X2762" s="9" t="s">
        <v>1765</v>
      </c>
      <c r="Y2762" s="10" t="n">
        <f aca="false">IF(U2762="Yes", 1, 0)</f>
        <v>0</v>
      </c>
      <c r="Z2762" s="10" t="n">
        <v>1</v>
      </c>
      <c r="AA2762" s="11" t="n">
        <f aca="false">MAX(0, ($S2762 * 0.35) - ($F2762 * 0.3))</f>
        <v>0</v>
      </c>
      <c r="AB2762" s="12" t="str">
        <f aca="false">IF(AA2762&gt;20,"High",IF(AA2762&gt;10,"Medium","Low"))</f>
        <v>Low</v>
      </c>
    </row>
    <row r="2763" customFormat="false" ht="18.65" hidden="false" customHeight="false" outlineLevel="0" collapsed="false">
      <c r="A2763" s="5" t="s">
        <v>2807</v>
      </c>
      <c r="B2763" s="6" t="s">
        <v>29</v>
      </c>
      <c r="C2763" s="6" t="s">
        <v>30</v>
      </c>
      <c r="D2763" s="6" t="s">
        <v>31</v>
      </c>
      <c r="E2763" s="6" t="s">
        <v>31</v>
      </c>
      <c r="F2763" s="7" t="n">
        <v>46</v>
      </c>
      <c r="G2763" s="6" t="s">
        <v>31</v>
      </c>
      <c r="H2763" s="6" t="s">
        <v>30</v>
      </c>
      <c r="I2763" s="6" t="s">
        <v>30</v>
      </c>
      <c r="J2763" s="6" t="s">
        <v>32</v>
      </c>
      <c r="K2763" s="6" t="s">
        <v>32</v>
      </c>
      <c r="L2763" s="6" t="s">
        <v>32</v>
      </c>
      <c r="M2763" s="6" t="s">
        <v>32</v>
      </c>
      <c r="N2763" s="6" t="s">
        <v>32</v>
      </c>
      <c r="O2763" s="6" t="s">
        <v>32</v>
      </c>
      <c r="P2763" s="6" t="s">
        <v>166</v>
      </c>
      <c r="Q2763" s="6" t="s">
        <v>31</v>
      </c>
      <c r="R2763" s="6" t="s">
        <v>34</v>
      </c>
      <c r="S2763" s="8" t="n">
        <v>20.2</v>
      </c>
      <c r="T2763" s="8" t="n">
        <v>917.45</v>
      </c>
      <c r="U2763" s="6" t="s">
        <v>30</v>
      </c>
      <c r="V2763" s="8" t="n">
        <f aca="false">IF(X2763="0-1 Year", ROUND(S2763/0.474, 2), IF(X2763="1-2 Years", ROUND(S2763/0.287, 2), ROUND(S2763/0.14, 2)))</f>
        <v>144.29</v>
      </c>
      <c r="W2763" s="6" t="str">
        <f aca="false">IF(V2763&gt;4000, "High", IF(V2763&gt;2000, "Medium", "Low"))</f>
        <v>Low</v>
      </c>
      <c r="X2763" s="9" t="s">
        <v>1765</v>
      </c>
      <c r="Y2763" s="10" t="n">
        <f aca="false">IF(U2763="Yes", 1, 0)</f>
        <v>0</v>
      </c>
      <c r="Z2763" s="10" t="n">
        <v>1</v>
      </c>
      <c r="AA2763" s="11" t="n">
        <f aca="false">MAX(0, ($S2763 * 0.35) - ($F2763 * 0.3))</f>
        <v>0</v>
      </c>
      <c r="AB2763" s="12" t="str">
        <f aca="false">IF(AA2763&gt;20,"High",IF(AA2763&gt;10,"Medium","Low"))</f>
        <v>Low</v>
      </c>
    </row>
    <row r="2764" customFormat="false" ht="18.65" hidden="false" customHeight="false" outlineLevel="0" collapsed="false">
      <c r="A2764" s="5" t="s">
        <v>2808</v>
      </c>
      <c r="B2764" s="6" t="s">
        <v>29</v>
      </c>
      <c r="C2764" s="6" t="s">
        <v>31</v>
      </c>
      <c r="D2764" s="6" t="s">
        <v>30</v>
      </c>
      <c r="E2764" s="6" t="s">
        <v>30</v>
      </c>
      <c r="F2764" s="7" t="n">
        <v>9</v>
      </c>
      <c r="G2764" s="6" t="s">
        <v>31</v>
      </c>
      <c r="H2764" s="6" t="s">
        <v>31</v>
      </c>
      <c r="I2764" s="6" t="s">
        <v>517</v>
      </c>
      <c r="J2764" s="6" t="s">
        <v>30</v>
      </c>
      <c r="K2764" s="6" t="s">
        <v>30</v>
      </c>
      <c r="L2764" s="6" t="s">
        <v>31</v>
      </c>
      <c r="M2764" s="6" t="s">
        <v>30</v>
      </c>
      <c r="N2764" s="6" t="s">
        <v>31</v>
      </c>
      <c r="O2764" s="6" t="s">
        <v>31</v>
      </c>
      <c r="P2764" s="6" t="s">
        <v>38</v>
      </c>
      <c r="Q2764" s="6" t="s">
        <v>31</v>
      </c>
      <c r="R2764" s="6" t="s">
        <v>39</v>
      </c>
      <c r="S2764" s="8" t="n">
        <v>100.5</v>
      </c>
      <c r="T2764" s="8" t="n">
        <v>918.6</v>
      </c>
      <c r="U2764" s="6" t="s">
        <v>31</v>
      </c>
      <c r="V2764" s="8" t="n">
        <f aca="false">IF(X2764="0-1 Year", ROUND(S2764/0.474, 2), IF(X2764="1-2 Years", ROUND(S2764/0.287, 2), ROUND(S2764/0.14, 2)))</f>
        <v>212.03</v>
      </c>
      <c r="W2764" s="6" t="str">
        <f aca="false">IF(V2764&gt;4000, "High", IF(V2764&gt;2000, "Medium", "Low"))</f>
        <v>Low</v>
      </c>
      <c r="X2764" s="9" t="s">
        <v>35</v>
      </c>
      <c r="Y2764" s="10" t="n">
        <f aca="false">IF(U2764="Yes", 1, 0)</f>
        <v>1</v>
      </c>
      <c r="Z2764" s="10" t="n">
        <v>1</v>
      </c>
      <c r="AA2764" s="11" t="n">
        <f aca="false">MAX(0, ($S2764 * 0.35) - ($F2764 * 0.3))</f>
        <v>32.475</v>
      </c>
      <c r="AB2764" s="12" t="str">
        <f aca="false">IF(AA2764&gt;20,"High",IF(AA2764&gt;10,"Medium","Low"))</f>
        <v>High</v>
      </c>
    </row>
    <row r="2765" customFormat="false" ht="18.65" hidden="false" customHeight="false" outlineLevel="0" collapsed="false">
      <c r="A2765" s="5" t="s">
        <v>2809</v>
      </c>
      <c r="B2765" s="6" t="s">
        <v>37</v>
      </c>
      <c r="C2765" s="6" t="s">
        <v>30</v>
      </c>
      <c r="D2765" s="6" t="s">
        <v>31</v>
      </c>
      <c r="E2765" s="6" t="s">
        <v>30</v>
      </c>
      <c r="F2765" s="7" t="n">
        <v>49</v>
      </c>
      <c r="G2765" s="6" t="s">
        <v>31</v>
      </c>
      <c r="H2765" s="6" t="s">
        <v>30</v>
      </c>
      <c r="I2765" s="6" t="s">
        <v>30</v>
      </c>
      <c r="J2765" s="6" t="s">
        <v>32</v>
      </c>
      <c r="K2765" s="6" t="s">
        <v>32</v>
      </c>
      <c r="L2765" s="6" t="s">
        <v>32</v>
      </c>
      <c r="M2765" s="6" t="s">
        <v>32</v>
      </c>
      <c r="N2765" s="6" t="s">
        <v>32</v>
      </c>
      <c r="O2765" s="6" t="s">
        <v>32</v>
      </c>
      <c r="P2765" s="6" t="s">
        <v>33</v>
      </c>
      <c r="Q2765" s="6" t="s">
        <v>30</v>
      </c>
      <c r="R2765" s="6" t="s">
        <v>58</v>
      </c>
      <c r="S2765" s="8" t="n">
        <v>19</v>
      </c>
      <c r="T2765" s="8" t="n">
        <v>918.7</v>
      </c>
      <c r="U2765" s="6" t="s">
        <v>30</v>
      </c>
      <c r="V2765" s="8" t="n">
        <f aca="false">IF(X2765="0-1 Year", ROUND(S2765/0.474, 2), IF(X2765="1-2 Years", ROUND(S2765/0.287, 2), ROUND(S2765/0.14, 2)))</f>
        <v>135.71</v>
      </c>
      <c r="W2765" s="6" t="str">
        <f aca="false">IF(V2765&gt;4000, "High", IF(V2765&gt;2000, "Medium", "Low"))</f>
        <v>Low</v>
      </c>
      <c r="X2765" s="9" t="s">
        <v>1765</v>
      </c>
      <c r="Y2765" s="10" t="n">
        <f aca="false">IF(U2765="Yes", 1, 0)</f>
        <v>0</v>
      </c>
      <c r="Z2765" s="10" t="n">
        <v>1</v>
      </c>
      <c r="AA2765" s="11" t="n">
        <f aca="false">MAX(0, ($S2765 * 0.35) - ($F2765 * 0.3))</f>
        <v>0</v>
      </c>
      <c r="AB2765" s="12" t="str">
        <f aca="false">IF(AA2765&gt;20,"High",IF(AA2765&gt;10,"Medium","Low"))</f>
        <v>Low</v>
      </c>
    </row>
    <row r="2766" customFormat="false" ht="18.65" hidden="false" customHeight="false" outlineLevel="0" collapsed="false">
      <c r="A2766" s="5" t="s">
        <v>2810</v>
      </c>
      <c r="B2766" s="6" t="s">
        <v>29</v>
      </c>
      <c r="C2766" s="6" t="s">
        <v>30</v>
      </c>
      <c r="D2766" s="6" t="s">
        <v>30</v>
      </c>
      <c r="E2766" s="6" t="s">
        <v>30</v>
      </c>
      <c r="F2766" s="7" t="n">
        <v>9</v>
      </c>
      <c r="G2766" s="6" t="s">
        <v>31</v>
      </c>
      <c r="H2766" s="6" t="s">
        <v>31</v>
      </c>
      <c r="I2766" s="6" t="s">
        <v>517</v>
      </c>
      <c r="J2766" s="6" t="s">
        <v>30</v>
      </c>
      <c r="K2766" s="6" t="s">
        <v>31</v>
      </c>
      <c r="L2766" s="6" t="s">
        <v>30</v>
      </c>
      <c r="M2766" s="6" t="s">
        <v>30</v>
      </c>
      <c r="N2766" s="6" t="s">
        <v>31</v>
      </c>
      <c r="O2766" s="6" t="s">
        <v>31</v>
      </c>
      <c r="P2766" s="6" t="s">
        <v>38</v>
      </c>
      <c r="Q2766" s="6" t="s">
        <v>31</v>
      </c>
      <c r="R2766" s="6" t="s">
        <v>58</v>
      </c>
      <c r="S2766" s="8" t="n">
        <v>99.3</v>
      </c>
      <c r="T2766" s="8" t="n">
        <v>918.75</v>
      </c>
      <c r="U2766" s="6" t="s">
        <v>30</v>
      </c>
      <c r="V2766" s="8" t="n">
        <f aca="false">IF(X2766="0-1 Year", ROUND(S2766/0.474, 2), IF(X2766="1-2 Years", ROUND(S2766/0.287, 2), ROUND(S2766/0.14, 2)))</f>
        <v>209.49</v>
      </c>
      <c r="W2766" s="6" t="str">
        <f aca="false">IF(V2766&gt;4000, "High", IF(V2766&gt;2000, "Medium", "Low"))</f>
        <v>Low</v>
      </c>
      <c r="X2766" s="9" t="s">
        <v>35</v>
      </c>
      <c r="Y2766" s="10" t="n">
        <f aca="false">IF(U2766="Yes", 1, 0)</f>
        <v>0</v>
      </c>
      <c r="Z2766" s="10" t="n">
        <v>1</v>
      </c>
      <c r="AA2766" s="11" t="n">
        <f aca="false">MAX(0, ($S2766 * 0.35) - ($F2766 * 0.3))</f>
        <v>32.055</v>
      </c>
      <c r="AB2766" s="12" t="str">
        <f aca="false">IF(AA2766&gt;20,"High",IF(AA2766&gt;10,"Medium","Low"))</f>
        <v>High</v>
      </c>
    </row>
    <row r="2767" customFormat="false" ht="18.65" hidden="false" customHeight="false" outlineLevel="0" collapsed="false">
      <c r="A2767" s="5" t="s">
        <v>2811</v>
      </c>
      <c r="B2767" s="6" t="s">
        <v>29</v>
      </c>
      <c r="C2767" s="6" t="s">
        <v>31</v>
      </c>
      <c r="D2767" s="6" t="s">
        <v>30</v>
      </c>
      <c r="E2767" s="6" t="s">
        <v>30</v>
      </c>
      <c r="F2767" s="7" t="n">
        <v>9</v>
      </c>
      <c r="G2767" s="6" t="s">
        <v>31</v>
      </c>
      <c r="H2767" s="6" t="s">
        <v>31</v>
      </c>
      <c r="I2767" s="6" t="s">
        <v>517</v>
      </c>
      <c r="J2767" s="6" t="s">
        <v>30</v>
      </c>
      <c r="K2767" s="6" t="s">
        <v>31</v>
      </c>
      <c r="L2767" s="6" t="s">
        <v>30</v>
      </c>
      <c r="M2767" s="6" t="s">
        <v>30</v>
      </c>
      <c r="N2767" s="6" t="s">
        <v>31</v>
      </c>
      <c r="O2767" s="6" t="s">
        <v>31</v>
      </c>
      <c r="P2767" s="6" t="s">
        <v>38</v>
      </c>
      <c r="Q2767" s="6" t="s">
        <v>31</v>
      </c>
      <c r="R2767" s="6" t="s">
        <v>58</v>
      </c>
      <c r="S2767" s="8" t="n">
        <v>99.45</v>
      </c>
      <c r="T2767" s="8" t="n">
        <v>919.4</v>
      </c>
      <c r="U2767" s="6" t="s">
        <v>31</v>
      </c>
      <c r="V2767" s="8" t="n">
        <f aca="false">IF(X2767="0-1 Year", ROUND(S2767/0.474, 2), IF(X2767="1-2 Years", ROUND(S2767/0.287, 2), ROUND(S2767/0.14, 2)))</f>
        <v>209.81</v>
      </c>
      <c r="W2767" s="6" t="str">
        <f aca="false">IF(V2767&gt;4000, "High", IF(V2767&gt;2000, "Medium", "Low"))</f>
        <v>Low</v>
      </c>
      <c r="X2767" s="9" t="s">
        <v>35</v>
      </c>
      <c r="Y2767" s="10" t="n">
        <f aca="false">IF(U2767="Yes", 1, 0)</f>
        <v>1</v>
      </c>
      <c r="Z2767" s="10" t="n">
        <v>1</v>
      </c>
      <c r="AA2767" s="11" t="n">
        <f aca="false">MAX(0, ($S2767 * 0.35) - ($F2767 * 0.3))</f>
        <v>32.1075</v>
      </c>
      <c r="AB2767" s="12" t="str">
        <f aca="false">IF(AA2767&gt;20,"High",IF(AA2767&gt;10,"Medium","Low"))</f>
        <v>High</v>
      </c>
    </row>
    <row r="2768" customFormat="false" ht="18.65" hidden="false" customHeight="false" outlineLevel="0" collapsed="false">
      <c r="A2768" s="5" t="s">
        <v>2812</v>
      </c>
      <c r="B2768" s="6" t="s">
        <v>37</v>
      </c>
      <c r="C2768" s="6" t="s">
        <v>30</v>
      </c>
      <c r="D2768" s="6" t="s">
        <v>31</v>
      </c>
      <c r="E2768" s="6" t="s">
        <v>31</v>
      </c>
      <c r="F2768" s="7" t="n">
        <v>17</v>
      </c>
      <c r="G2768" s="6" t="s">
        <v>31</v>
      </c>
      <c r="H2768" s="6" t="s">
        <v>30</v>
      </c>
      <c r="I2768" s="6" t="s">
        <v>203</v>
      </c>
      <c r="J2768" s="6" t="s">
        <v>31</v>
      </c>
      <c r="K2768" s="6" t="s">
        <v>30</v>
      </c>
      <c r="L2768" s="6" t="s">
        <v>30</v>
      </c>
      <c r="M2768" s="6" t="s">
        <v>31</v>
      </c>
      <c r="N2768" s="6" t="s">
        <v>30</v>
      </c>
      <c r="O2768" s="6" t="s">
        <v>30</v>
      </c>
      <c r="P2768" s="6" t="s">
        <v>38</v>
      </c>
      <c r="Q2768" s="6" t="s">
        <v>31</v>
      </c>
      <c r="R2768" s="6" t="s">
        <v>58</v>
      </c>
      <c r="S2768" s="8" t="n">
        <v>55.35</v>
      </c>
      <c r="T2768" s="8" t="n">
        <v>920.5</v>
      </c>
      <c r="U2768" s="6" t="s">
        <v>30</v>
      </c>
      <c r="V2768" s="8" t="n">
        <f aca="false">IF(X2768="0-1 Year", ROUND(S2768/0.474, 2), IF(X2768="1-2 Years", ROUND(S2768/0.287, 2), ROUND(S2768/0.14, 2)))</f>
        <v>192.86</v>
      </c>
      <c r="W2768" s="6" t="str">
        <f aca="false">IF(V2768&gt;4000, "High", IF(V2768&gt;2000, "Medium", "Low"))</f>
        <v>Low</v>
      </c>
      <c r="X2768" s="9" t="s">
        <v>1275</v>
      </c>
      <c r="Y2768" s="10" t="n">
        <f aca="false">IF(U2768="Yes", 1, 0)</f>
        <v>0</v>
      </c>
      <c r="Z2768" s="10" t="n">
        <v>1</v>
      </c>
      <c r="AA2768" s="11" t="n">
        <f aca="false">MAX(0, ($S2768 * 0.35) - ($F2768 * 0.3))</f>
        <v>14.2725</v>
      </c>
      <c r="AB2768" s="12" t="str">
        <f aca="false">IF(AA2768&gt;20,"High",IF(AA2768&gt;10,"Medium","Low"))</f>
        <v>Medium</v>
      </c>
    </row>
    <row r="2769" customFormat="false" ht="18.65" hidden="false" customHeight="false" outlineLevel="0" collapsed="false">
      <c r="A2769" s="5" t="s">
        <v>2813</v>
      </c>
      <c r="B2769" s="6" t="s">
        <v>37</v>
      </c>
      <c r="C2769" s="6" t="s">
        <v>30</v>
      </c>
      <c r="D2769" s="6" t="s">
        <v>30</v>
      </c>
      <c r="E2769" s="6" t="s">
        <v>31</v>
      </c>
      <c r="F2769" s="7" t="n">
        <v>49</v>
      </c>
      <c r="G2769" s="6" t="s">
        <v>31</v>
      </c>
      <c r="H2769" s="6" t="s">
        <v>30</v>
      </c>
      <c r="I2769" s="6" t="s">
        <v>30</v>
      </c>
      <c r="J2769" s="6" t="s">
        <v>32</v>
      </c>
      <c r="K2769" s="6" t="s">
        <v>32</v>
      </c>
      <c r="L2769" s="6" t="s">
        <v>32</v>
      </c>
      <c r="M2769" s="6" t="s">
        <v>32</v>
      </c>
      <c r="N2769" s="6" t="s">
        <v>32</v>
      </c>
      <c r="O2769" s="6" t="s">
        <v>32</v>
      </c>
      <c r="P2769" s="6" t="s">
        <v>33</v>
      </c>
      <c r="Q2769" s="6" t="s">
        <v>30</v>
      </c>
      <c r="R2769" s="6" t="s">
        <v>58</v>
      </c>
      <c r="S2769" s="8" t="n">
        <v>19.45</v>
      </c>
      <c r="T2769" s="8" t="n">
        <v>921.3</v>
      </c>
      <c r="U2769" s="6" t="s">
        <v>30</v>
      </c>
      <c r="V2769" s="8" t="n">
        <f aca="false">IF(X2769="0-1 Year", ROUND(S2769/0.474, 2), IF(X2769="1-2 Years", ROUND(S2769/0.287, 2), ROUND(S2769/0.14, 2)))</f>
        <v>138.93</v>
      </c>
      <c r="W2769" s="6" t="str">
        <f aca="false">IF(V2769&gt;4000, "High", IF(V2769&gt;2000, "Medium", "Low"))</f>
        <v>Low</v>
      </c>
      <c r="X2769" s="9" t="s">
        <v>1765</v>
      </c>
      <c r="Y2769" s="10" t="n">
        <f aca="false">IF(U2769="Yes", 1, 0)</f>
        <v>0</v>
      </c>
      <c r="Z2769" s="10" t="n">
        <v>1</v>
      </c>
      <c r="AA2769" s="11" t="n">
        <f aca="false">MAX(0, ($S2769 * 0.35) - ($F2769 * 0.3))</f>
        <v>0</v>
      </c>
      <c r="AB2769" s="12" t="str">
        <f aca="false">IF(AA2769&gt;20,"High",IF(AA2769&gt;10,"Medium","Low"))</f>
        <v>Low</v>
      </c>
    </row>
    <row r="2770" customFormat="false" ht="18.65" hidden="false" customHeight="false" outlineLevel="0" collapsed="false">
      <c r="A2770" s="5" t="s">
        <v>2814</v>
      </c>
      <c r="B2770" s="6" t="s">
        <v>37</v>
      </c>
      <c r="C2770" s="6" t="s">
        <v>30</v>
      </c>
      <c r="D2770" s="6" t="s">
        <v>30</v>
      </c>
      <c r="E2770" s="6" t="s">
        <v>30</v>
      </c>
      <c r="F2770" s="7" t="n">
        <v>14</v>
      </c>
      <c r="G2770" s="6" t="s">
        <v>31</v>
      </c>
      <c r="H2770" s="6" t="s">
        <v>30</v>
      </c>
      <c r="I2770" s="6" t="s">
        <v>203</v>
      </c>
      <c r="J2770" s="6" t="s">
        <v>30</v>
      </c>
      <c r="K2770" s="6" t="s">
        <v>30</v>
      </c>
      <c r="L2770" s="6" t="s">
        <v>30</v>
      </c>
      <c r="M2770" s="6" t="s">
        <v>31</v>
      </c>
      <c r="N2770" s="6" t="s">
        <v>31</v>
      </c>
      <c r="O2770" s="6" t="s">
        <v>31</v>
      </c>
      <c r="P2770" s="6" t="s">
        <v>38</v>
      </c>
      <c r="Q2770" s="6" t="s">
        <v>31</v>
      </c>
      <c r="R2770" s="6" t="s">
        <v>39</v>
      </c>
      <c r="S2770" s="8" t="n">
        <v>69.65</v>
      </c>
      <c r="T2770" s="8" t="n">
        <v>921.4</v>
      </c>
      <c r="U2770" s="6" t="s">
        <v>30</v>
      </c>
      <c r="V2770" s="8" t="n">
        <f aca="false">IF(X2770="0-1 Year", ROUND(S2770/0.474, 2), IF(X2770="1-2 Years", ROUND(S2770/0.287, 2), ROUND(S2770/0.14, 2)))</f>
        <v>242.68</v>
      </c>
      <c r="W2770" s="6" t="str">
        <f aca="false">IF(V2770&gt;4000, "High", IF(V2770&gt;2000, "Medium", "Low"))</f>
        <v>Low</v>
      </c>
      <c r="X2770" s="9" t="s">
        <v>1275</v>
      </c>
      <c r="Y2770" s="10" t="n">
        <f aca="false">IF(U2770="Yes", 1, 0)</f>
        <v>0</v>
      </c>
      <c r="Z2770" s="10" t="n">
        <v>1</v>
      </c>
      <c r="AA2770" s="11" t="n">
        <f aca="false">MAX(0, ($S2770 * 0.35) - ($F2770 * 0.3))</f>
        <v>20.1775</v>
      </c>
      <c r="AB2770" s="12" t="str">
        <f aca="false">IF(AA2770&gt;20,"High",IF(AA2770&gt;10,"Medium","Low"))</f>
        <v>High</v>
      </c>
    </row>
    <row r="2771" customFormat="false" ht="18.65" hidden="false" customHeight="false" outlineLevel="0" collapsed="false">
      <c r="A2771" s="5" t="s">
        <v>2815</v>
      </c>
      <c r="B2771" s="6" t="s">
        <v>37</v>
      </c>
      <c r="C2771" s="6" t="s">
        <v>30</v>
      </c>
      <c r="D2771" s="6" t="s">
        <v>31</v>
      </c>
      <c r="E2771" s="6" t="s">
        <v>30</v>
      </c>
      <c r="F2771" s="7" t="n">
        <v>47</v>
      </c>
      <c r="G2771" s="6" t="s">
        <v>31</v>
      </c>
      <c r="H2771" s="6" t="s">
        <v>30</v>
      </c>
      <c r="I2771" s="6" t="s">
        <v>30</v>
      </c>
      <c r="J2771" s="6" t="s">
        <v>32</v>
      </c>
      <c r="K2771" s="6" t="s">
        <v>32</v>
      </c>
      <c r="L2771" s="6" t="s">
        <v>32</v>
      </c>
      <c r="M2771" s="6" t="s">
        <v>32</v>
      </c>
      <c r="N2771" s="6" t="s">
        <v>32</v>
      </c>
      <c r="O2771" s="6" t="s">
        <v>32</v>
      </c>
      <c r="P2771" s="6" t="s">
        <v>166</v>
      </c>
      <c r="Q2771" s="6" t="s">
        <v>30</v>
      </c>
      <c r="R2771" s="6" t="s">
        <v>53</v>
      </c>
      <c r="S2771" s="8" t="n">
        <v>19.65</v>
      </c>
      <c r="T2771" s="8" t="n">
        <v>921.55</v>
      </c>
      <c r="U2771" s="6" t="s">
        <v>30</v>
      </c>
      <c r="V2771" s="8" t="n">
        <f aca="false">IF(X2771="0-1 Year", ROUND(S2771/0.474, 2), IF(X2771="1-2 Years", ROUND(S2771/0.287, 2), ROUND(S2771/0.14, 2)))</f>
        <v>140.36</v>
      </c>
      <c r="W2771" s="6" t="str">
        <f aca="false">IF(V2771&gt;4000, "High", IF(V2771&gt;2000, "Medium", "Low"))</f>
        <v>Low</v>
      </c>
      <c r="X2771" s="9" t="s">
        <v>1765</v>
      </c>
      <c r="Y2771" s="10" t="n">
        <f aca="false">IF(U2771="Yes", 1, 0)</f>
        <v>0</v>
      </c>
      <c r="Z2771" s="10" t="n">
        <v>1</v>
      </c>
      <c r="AA2771" s="11" t="n">
        <f aca="false">MAX(0, ($S2771 * 0.35) - ($F2771 * 0.3))</f>
        <v>0</v>
      </c>
      <c r="AB2771" s="12" t="str">
        <f aca="false">IF(AA2771&gt;20,"High",IF(AA2771&gt;10,"Medium","Low"))</f>
        <v>Low</v>
      </c>
    </row>
    <row r="2772" customFormat="false" ht="18.65" hidden="false" customHeight="false" outlineLevel="0" collapsed="false">
      <c r="A2772" s="5" t="s">
        <v>2816</v>
      </c>
      <c r="B2772" s="6" t="s">
        <v>37</v>
      </c>
      <c r="C2772" s="6" t="s">
        <v>30</v>
      </c>
      <c r="D2772" s="6" t="s">
        <v>31</v>
      </c>
      <c r="E2772" s="6" t="s">
        <v>30</v>
      </c>
      <c r="F2772" s="7" t="n">
        <v>49</v>
      </c>
      <c r="G2772" s="6" t="s">
        <v>31</v>
      </c>
      <c r="H2772" s="6" t="s">
        <v>30</v>
      </c>
      <c r="I2772" s="6" t="s">
        <v>30</v>
      </c>
      <c r="J2772" s="6" t="s">
        <v>32</v>
      </c>
      <c r="K2772" s="6" t="s">
        <v>32</v>
      </c>
      <c r="L2772" s="6" t="s">
        <v>32</v>
      </c>
      <c r="M2772" s="6" t="s">
        <v>32</v>
      </c>
      <c r="N2772" s="6" t="s">
        <v>32</v>
      </c>
      <c r="O2772" s="6" t="s">
        <v>32</v>
      </c>
      <c r="P2772" s="6" t="s">
        <v>33</v>
      </c>
      <c r="Q2772" s="6" t="s">
        <v>31</v>
      </c>
      <c r="R2772" s="6" t="s">
        <v>53</v>
      </c>
      <c r="S2772" s="8" t="n">
        <v>20.05</v>
      </c>
      <c r="T2772" s="8" t="n">
        <v>923.1</v>
      </c>
      <c r="U2772" s="6" t="s">
        <v>30</v>
      </c>
      <c r="V2772" s="8" t="n">
        <f aca="false">IF(X2772="0-1 Year", ROUND(S2772/0.474, 2), IF(X2772="1-2 Years", ROUND(S2772/0.287, 2), ROUND(S2772/0.14, 2)))</f>
        <v>143.21</v>
      </c>
      <c r="W2772" s="6" t="str">
        <f aca="false">IF(V2772&gt;4000, "High", IF(V2772&gt;2000, "Medium", "Low"))</f>
        <v>Low</v>
      </c>
      <c r="X2772" s="9" t="s">
        <v>1765</v>
      </c>
      <c r="Y2772" s="10" t="n">
        <f aca="false">IF(U2772="Yes", 1, 0)</f>
        <v>0</v>
      </c>
      <c r="Z2772" s="10" t="n">
        <v>1</v>
      </c>
      <c r="AA2772" s="11" t="n">
        <f aca="false">MAX(0, ($S2772 * 0.35) - ($F2772 * 0.3))</f>
        <v>0</v>
      </c>
      <c r="AB2772" s="12" t="str">
        <f aca="false">IF(AA2772&gt;20,"High",IF(AA2772&gt;10,"Medium","Low"))</f>
        <v>Low</v>
      </c>
    </row>
    <row r="2773" customFormat="false" ht="18.65" hidden="false" customHeight="false" outlineLevel="0" collapsed="false">
      <c r="A2773" s="5" t="s">
        <v>2817</v>
      </c>
      <c r="B2773" s="6" t="s">
        <v>37</v>
      </c>
      <c r="C2773" s="6" t="s">
        <v>30</v>
      </c>
      <c r="D2773" s="6" t="s">
        <v>30</v>
      </c>
      <c r="E2773" s="6" t="s">
        <v>30</v>
      </c>
      <c r="F2773" s="7" t="n">
        <v>9</v>
      </c>
      <c r="G2773" s="6" t="s">
        <v>31</v>
      </c>
      <c r="H2773" s="6" t="s">
        <v>31</v>
      </c>
      <c r="I2773" s="6" t="s">
        <v>517</v>
      </c>
      <c r="J2773" s="6" t="s">
        <v>30</v>
      </c>
      <c r="K2773" s="6" t="s">
        <v>30</v>
      </c>
      <c r="L2773" s="6" t="s">
        <v>31</v>
      </c>
      <c r="M2773" s="6" t="s">
        <v>30</v>
      </c>
      <c r="N2773" s="6" t="s">
        <v>31</v>
      </c>
      <c r="O2773" s="6" t="s">
        <v>31</v>
      </c>
      <c r="P2773" s="6" t="s">
        <v>38</v>
      </c>
      <c r="Q2773" s="6" t="s">
        <v>30</v>
      </c>
      <c r="R2773" s="6" t="s">
        <v>58</v>
      </c>
      <c r="S2773" s="8" t="n">
        <v>98.3</v>
      </c>
      <c r="T2773" s="8" t="n">
        <v>923.5</v>
      </c>
      <c r="U2773" s="6" t="s">
        <v>31</v>
      </c>
      <c r="V2773" s="8" t="n">
        <f aca="false">IF(X2773="0-1 Year", ROUND(S2773/0.474, 2), IF(X2773="1-2 Years", ROUND(S2773/0.287, 2), ROUND(S2773/0.14, 2)))</f>
        <v>207.38</v>
      </c>
      <c r="W2773" s="6" t="str">
        <f aca="false">IF(V2773&gt;4000, "High", IF(V2773&gt;2000, "Medium", "Low"))</f>
        <v>Low</v>
      </c>
      <c r="X2773" s="9" t="s">
        <v>35</v>
      </c>
      <c r="Y2773" s="10" t="n">
        <f aca="false">IF(U2773="Yes", 1, 0)</f>
        <v>1</v>
      </c>
      <c r="Z2773" s="10" t="n">
        <v>1</v>
      </c>
      <c r="AA2773" s="11" t="n">
        <f aca="false">MAX(0, ($S2773 * 0.35) - ($F2773 * 0.3))</f>
        <v>31.705</v>
      </c>
      <c r="AB2773" s="12" t="str">
        <f aca="false">IF(AA2773&gt;20,"High",IF(AA2773&gt;10,"Medium","Low"))</f>
        <v>High</v>
      </c>
    </row>
    <row r="2774" customFormat="false" ht="18.65" hidden="false" customHeight="false" outlineLevel="0" collapsed="false">
      <c r="A2774" s="5" t="s">
        <v>2818</v>
      </c>
      <c r="B2774" s="6" t="s">
        <v>37</v>
      </c>
      <c r="C2774" s="6" t="s">
        <v>30</v>
      </c>
      <c r="D2774" s="6" t="s">
        <v>30</v>
      </c>
      <c r="E2774" s="6" t="s">
        <v>30</v>
      </c>
      <c r="F2774" s="7" t="n">
        <v>13</v>
      </c>
      <c r="G2774" s="6" t="s">
        <v>31</v>
      </c>
      <c r="H2774" s="6" t="s">
        <v>30</v>
      </c>
      <c r="I2774" s="6" t="s">
        <v>203</v>
      </c>
      <c r="J2774" s="6" t="s">
        <v>31</v>
      </c>
      <c r="K2774" s="6" t="s">
        <v>30</v>
      </c>
      <c r="L2774" s="6" t="s">
        <v>30</v>
      </c>
      <c r="M2774" s="6" t="s">
        <v>30</v>
      </c>
      <c r="N2774" s="6" t="s">
        <v>31</v>
      </c>
      <c r="O2774" s="6" t="s">
        <v>31</v>
      </c>
      <c r="P2774" s="6" t="s">
        <v>38</v>
      </c>
      <c r="Q2774" s="6" t="s">
        <v>31</v>
      </c>
      <c r="R2774" s="6" t="s">
        <v>39</v>
      </c>
      <c r="S2774" s="8" t="n">
        <v>71.95</v>
      </c>
      <c r="T2774" s="8" t="n">
        <v>923.85</v>
      </c>
      <c r="U2774" s="6" t="s">
        <v>30</v>
      </c>
      <c r="V2774" s="8" t="n">
        <f aca="false">IF(X2774="0-1 Year", ROUND(S2774/0.474, 2), IF(X2774="1-2 Years", ROUND(S2774/0.287, 2), ROUND(S2774/0.14, 2)))</f>
        <v>250.7</v>
      </c>
      <c r="W2774" s="6" t="str">
        <f aca="false">IF(V2774&gt;4000, "High", IF(V2774&gt;2000, "Medium", "Low"))</f>
        <v>Low</v>
      </c>
      <c r="X2774" s="9" t="s">
        <v>1275</v>
      </c>
      <c r="Y2774" s="10" t="n">
        <f aca="false">IF(U2774="Yes", 1, 0)</f>
        <v>0</v>
      </c>
      <c r="Z2774" s="10" t="n">
        <v>1</v>
      </c>
      <c r="AA2774" s="11" t="n">
        <f aca="false">MAX(0, ($S2774 * 0.35) - ($F2774 * 0.3))</f>
        <v>21.2825</v>
      </c>
      <c r="AB2774" s="12" t="str">
        <f aca="false">IF(AA2774&gt;20,"High",IF(AA2774&gt;10,"Medium","Low"))</f>
        <v>High</v>
      </c>
    </row>
    <row r="2775" customFormat="false" ht="18.65" hidden="false" customHeight="false" outlineLevel="0" collapsed="false">
      <c r="A2775" s="5" t="s">
        <v>2819</v>
      </c>
      <c r="B2775" s="6" t="s">
        <v>29</v>
      </c>
      <c r="C2775" s="6" t="s">
        <v>30</v>
      </c>
      <c r="D2775" s="6" t="s">
        <v>31</v>
      </c>
      <c r="E2775" s="6" t="s">
        <v>31</v>
      </c>
      <c r="F2775" s="7" t="n">
        <v>44</v>
      </c>
      <c r="G2775" s="6" t="s">
        <v>31</v>
      </c>
      <c r="H2775" s="6" t="s">
        <v>30</v>
      </c>
      <c r="I2775" s="6" t="s">
        <v>30</v>
      </c>
      <c r="J2775" s="6" t="s">
        <v>32</v>
      </c>
      <c r="K2775" s="6" t="s">
        <v>32</v>
      </c>
      <c r="L2775" s="6" t="s">
        <v>32</v>
      </c>
      <c r="M2775" s="6" t="s">
        <v>32</v>
      </c>
      <c r="N2775" s="6" t="s">
        <v>32</v>
      </c>
      <c r="O2775" s="6" t="s">
        <v>32</v>
      </c>
      <c r="P2775" s="6" t="s">
        <v>33</v>
      </c>
      <c r="Q2775" s="6" t="s">
        <v>30</v>
      </c>
      <c r="R2775" s="6" t="s">
        <v>53</v>
      </c>
      <c r="S2775" s="8" t="n">
        <v>20.6</v>
      </c>
      <c r="T2775" s="8" t="n">
        <v>926</v>
      </c>
      <c r="U2775" s="6" t="s">
        <v>30</v>
      </c>
      <c r="V2775" s="8" t="n">
        <f aca="false">IF(X2775="0-1 Year", ROUND(S2775/0.474, 2), IF(X2775="1-2 Years", ROUND(S2775/0.287, 2), ROUND(S2775/0.14, 2)))</f>
        <v>147.14</v>
      </c>
      <c r="W2775" s="6" t="str">
        <f aca="false">IF(V2775&gt;4000, "High", IF(V2775&gt;2000, "Medium", "Low"))</f>
        <v>Low</v>
      </c>
      <c r="X2775" s="9" t="s">
        <v>1765</v>
      </c>
      <c r="Y2775" s="10" t="n">
        <f aca="false">IF(U2775="Yes", 1, 0)</f>
        <v>0</v>
      </c>
      <c r="Z2775" s="10" t="n">
        <v>1</v>
      </c>
      <c r="AA2775" s="11" t="n">
        <f aca="false">MAX(0, ($S2775 * 0.35) - ($F2775 * 0.3))</f>
        <v>0</v>
      </c>
      <c r="AB2775" s="12" t="str">
        <f aca="false">IF(AA2775&gt;20,"High",IF(AA2775&gt;10,"Medium","Low"))</f>
        <v>Low</v>
      </c>
    </row>
    <row r="2776" customFormat="false" ht="18.65" hidden="false" customHeight="false" outlineLevel="0" collapsed="false">
      <c r="A2776" s="5" t="s">
        <v>2820</v>
      </c>
      <c r="B2776" s="6" t="s">
        <v>37</v>
      </c>
      <c r="C2776" s="6" t="s">
        <v>30</v>
      </c>
      <c r="D2776" s="6" t="s">
        <v>30</v>
      </c>
      <c r="E2776" s="6" t="s">
        <v>30</v>
      </c>
      <c r="F2776" s="7" t="n">
        <v>29</v>
      </c>
      <c r="G2776" s="6" t="s">
        <v>30</v>
      </c>
      <c r="H2776" s="6" t="s">
        <v>202</v>
      </c>
      <c r="I2776" s="6" t="s">
        <v>203</v>
      </c>
      <c r="J2776" s="6" t="s">
        <v>30</v>
      </c>
      <c r="K2776" s="6" t="s">
        <v>30</v>
      </c>
      <c r="L2776" s="6" t="s">
        <v>30</v>
      </c>
      <c r="M2776" s="6" t="s">
        <v>31</v>
      </c>
      <c r="N2776" s="6" t="s">
        <v>30</v>
      </c>
      <c r="O2776" s="6" t="s">
        <v>30</v>
      </c>
      <c r="P2776" s="6" t="s">
        <v>38</v>
      </c>
      <c r="Q2776" s="6" t="s">
        <v>31</v>
      </c>
      <c r="R2776" s="6" t="s">
        <v>39</v>
      </c>
      <c r="S2776" s="8" t="n">
        <v>31.2</v>
      </c>
      <c r="T2776" s="8" t="n">
        <v>926.2</v>
      </c>
      <c r="U2776" s="6" t="s">
        <v>30</v>
      </c>
      <c r="V2776" s="8" t="n">
        <f aca="false">IF(X2776="0-1 Year", ROUND(S2776/0.474, 2), IF(X2776="1-2 Years", ROUND(S2776/0.287, 2), ROUND(S2776/0.14, 2)))</f>
        <v>222.86</v>
      </c>
      <c r="W2776" s="6" t="str">
        <f aca="false">IF(V2776&gt;4000, "High", IF(V2776&gt;2000, "Medium", "Low"))</f>
        <v>Low</v>
      </c>
      <c r="X2776" s="9" t="s">
        <v>1765</v>
      </c>
      <c r="Y2776" s="10" t="n">
        <f aca="false">IF(U2776="Yes", 1, 0)</f>
        <v>0</v>
      </c>
      <c r="Z2776" s="10" t="n">
        <v>1</v>
      </c>
      <c r="AA2776" s="11" t="n">
        <f aca="false">MAX(0, ($S2776 * 0.35) - ($F2776 * 0.3))</f>
        <v>2.22</v>
      </c>
      <c r="AB2776" s="12" t="str">
        <f aca="false">IF(AA2776&gt;20,"High",IF(AA2776&gt;10,"Medium","Low"))</f>
        <v>Low</v>
      </c>
    </row>
    <row r="2777" customFormat="false" ht="18.65" hidden="false" customHeight="false" outlineLevel="0" collapsed="false">
      <c r="A2777" s="5" t="s">
        <v>2821</v>
      </c>
      <c r="B2777" s="6" t="s">
        <v>29</v>
      </c>
      <c r="C2777" s="6" t="s">
        <v>30</v>
      </c>
      <c r="D2777" s="6" t="s">
        <v>30</v>
      </c>
      <c r="E2777" s="6" t="s">
        <v>30</v>
      </c>
      <c r="F2777" s="7" t="n">
        <v>11</v>
      </c>
      <c r="G2777" s="6" t="s">
        <v>31</v>
      </c>
      <c r="H2777" s="6" t="s">
        <v>30</v>
      </c>
      <c r="I2777" s="6" t="s">
        <v>517</v>
      </c>
      <c r="J2777" s="6" t="s">
        <v>30</v>
      </c>
      <c r="K2777" s="6" t="s">
        <v>30</v>
      </c>
      <c r="L2777" s="6" t="s">
        <v>30</v>
      </c>
      <c r="M2777" s="6" t="s">
        <v>31</v>
      </c>
      <c r="N2777" s="6" t="s">
        <v>30</v>
      </c>
      <c r="O2777" s="6" t="s">
        <v>30</v>
      </c>
      <c r="P2777" s="6" t="s">
        <v>38</v>
      </c>
      <c r="Q2777" s="6" t="s">
        <v>31</v>
      </c>
      <c r="R2777" s="6" t="s">
        <v>39</v>
      </c>
      <c r="S2777" s="8" t="n">
        <v>73.85</v>
      </c>
      <c r="T2777" s="8" t="n">
        <v>926.25</v>
      </c>
      <c r="U2777" s="6" t="s">
        <v>31</v>
      </c>
      <c r="V2777" s="8" t="n">
        <f aca="false">IF(X2777="0-1 Year", ROUND(S2777/0.474, 2), IF(X2777="1-2 Years", ROUND(S2777/0.287, 2), ROUND(S2777/0.14, 2)))</f>
        <v>155.8</v>
      </c>
      <c r="W2777" s="6" t="str">
        <f aca="false">IF(V2777&gt;4000, "High", IF(V2777&gt;2000, "Medium", "Low"))</f>
        <v>Low</v>
      </c>
      <c r="X2777" s="9" t="s">
        <v>35</v>
      </c>
      <c r="Y2777" s="10" t="n">
        <f aca="false">IF(U2777="Yes", 1, 0)</f>
        <v>1</v>
      </c>
      <c r="Z2777" s="10" t="n">
        <v>1</v>
      </c>
      <c r="AA2777" s="11" t="n">
        <f aca="false">MAX(0, ($S2777 * 0.35) - ($F2777 * 0.3))</f>
        <v>22.5475</v>
      </c>
      <c r="AB2777" s="12" t="str">
        <f aca="false">IF(AA2777&gt;20,"High",IF(AA2777&gt;10,"Medium","Low"))</f>
        <v>High</v>
      </c>
    </row>
    <row r="2778" customFormat="false" ht="18.65" hidden="false" customHeight="false" outlineLevel="0" collapsed="false">
      <c r="A2778" s="5" t="s">
        <v>2822</v>
      </c>
      <c r="B2778" s="6" t="s">
        <v>37</v>
      </c>
      <c r="C2778" s="6" t="s">
        <v>30</v>
      </c>
      <c r="D2778" s="6" t="s">
        <v>31</v>
      </c>
      <c r="E2778" s="6" t="s">
        <v>31</v>
      </c>
      <c r="F2778" s="7" t="n">
        <v>21</v>
      </c>
      <c r="G2778" s="6" t="s">
        <v>31</v>
      </c>
      <c r="H2778" s="6" t="s">
        <v>30</v>
      </c>
      <c r="I2778" s="6" t="s">
        <v>203</v>
      </c>
      <c r="J2778" s="6" t="s">
        <v>30</v>
      </c>
      <c r="K2778" s="6" t="s">
        <v>30</v>
      </c>
      <c r="L2778" s="6" t="s">
        <v>30</v>
      </c>
      <c r="M2778" s="6" t="s">
        <v>30</v>
      </c>
      <c r="N2778" s="6" t="s">
        <v>30</v>
      </c>
      <c r="O2778" s="6" t="s">
        <v>30</v>
      </c>
      <c r="P2778" s="6" t="s">
        <v>38</v>
      </c>
      <c r="Q2778" s="6" t="s">
        <v>31</v>
      </c>
      <c r="R2778" s="6" t="s">
        <v>39</v>
      </c>
      <c r="S2778" s="8" t="n">
        <v>44.95</v>
      </c>
      <c r="T2778" s="8" t="n">
        <v>926.25</v>
      </c>
      <c r="U2778" s="6" t="s">
        <v>30</v>
      </c>
      <c r="V2778" s="8" t="n">
        <f aca="false">IF(X2778="0-1 Year", ROUND(S2778/0.474, 2), IF(X2778="1-2 Years", ROUND(S2778/0.287, 2), ROUND(S2778/0.14, 2)))</f>
        <v>156.62</v>
      </c>
      <c r="W2778" s="6" t="str">
        <f aca="false">IF(V2778&gt;4000, "High", IF(V2778&gt;2000, "Medium", "Low"))</f>
        <v>Low</v>
      </c>
      <c r="X2778" s="9" t="s">
        <v>1275</v>
      </c>
      <c r="Y2778" s="10" t="n">
        <f aca="false">IF(U2778="Yes", 1, 0)</f>
        <v>0</v>
      </c>
      <c r="Z2778" s="10" t="n">
        <v>1</v>
      </c>
      <c r="AA2778" s="11" t="n">
        <f aca="false">MAX(0, ($S2778 * 0.35) - ($F2778 * 0.3))</f>
        <v>9.4325</v>
      </c>
      <c r="AB2778" s="12" t="str">
        <f aca="false">IF(AA2778&gt;20,"High",IF(AA2778&gt;10,"Medium","Low"))</f>
        <v>Low</v>
      </c>
    </row>
    <row r="2779" customFormat="false" ht="18.65" hidden="false" customHeight="false" outlineLevel="0" collapsed="false">
      <c r="A2779" s="5" t="s">
        <v>2823</v>
      </c>
      <c r="B2779" s="6" t="s">
        <v>37</v>
      </c>
      <c r="C2779" s="6" t="s">
        <v>30</v>
      </c>
      <c r="D2779" s="6" t="s">
        <v>31</v>
      </c>
      <c r="E2779" s="6" t="s">
        <v>31</v>
      </c>
      <c r="F2779" s="7" t="n">
        <v>46</v>
      </c>
      <c r="G2779" s="6" t="s">
        <v>31</v>
      </c>
      <c r="H2779" s="6" t="s">
        <v>30</v>
      </c>
      <c r="I2779" s="6" t="s">
        <v>30</v>
      </c>
      <c r="J2779" s="6" t="s">
        <v>32</v>
      </c>
      <c r="K2779" s="6" t="s">
        <v>32</v>
      </c>
      <c r="L2779" s="6" t="s">
        <v>32</v>
      </c>
      <c r="M2779" s="6" t="s">
        <v>32</v>
      </c>
      <c r="N2779" s="6" t="s">
        <v>32</v>
      </c>
      <c r="O2779" s="6" t="s">
        <v>32</v>
      </c>
      <c r="P2779" s="6" t="s">
        <v>166</v>
      </c>
      <c r="Q2779" s="6" t="s">
        <v>31</v>
      </c>
      <c r="R2779" s="6" t="s">
        <v>34</v>
      </c>
      <c r="S2779" s="8" t="n">
        <v>19.95</v>
      </c>
      <c r="T2779" s="8" t="n">
        <v>927.1</v>
      </c>
      <c r="U2779" s="6" t="s">
        <v>30</v>
      </c>
      <c r="V2779" s="8" t="n">
        <f aca="false">IF(X2779="0-1 Year", ROUND(S2779/0.474, 2), IF(X2779="1-2 Years", ROUND(S2779/0.287, 2), ROUND(S2779/0.14, 2)))</f>
        <v>142.5</v>
      </c>
      <c r="W2779" s="6" t="str">
        <f aca="false">IF(V2779&gt;4000, "High", IF(V2779&gt;2000, "Medium", "Low"))</f>
        <v>Low</v>
      </c>
      <c r="X2779" s="9" t="s">
        <v>1765</v>
      </c>
      <c r="Y2779" s="10" t="n">
        <f aca="false">IF(U2779="Yes", 1, 0)</f>
        <v>0</v>
      </c>
      <c r="Z2779" s="10" t="n">
        <v>1</v>
      </c>
      <c r="AA2779" s="11" t="n">
        <f aca="false">MAX(0, ($S2779 * 0.35) - ($F2779 * 0.3))</f>
        <v>0</v>
      </c>
      <c r="AB2779" s="12" t="str">
        <f aca="false">IF(AA2779&gt;20,"High",IF(AA2779&gt;10,"Medium","Low"))</f>
        <v>Low</v>
      </c>
    </row>
    <row r="2780" customFormat="false" ht="18.65" hidden="false" customHeight="false" outlineLevel="0" collapsed="false">
      <c r="A2780" s="5" t="s">
        <v>2824</v>
      </c>
      <c r="B2780" s="6" t="s">
        <v>37</v>
      </c>
      <c r="C2780" s="6" t="s">
        <v>30</v>
      </c>
      <c r="D2780" s="6" t="s">
        <v>30</v>
      </c>
      <c r="E2780" s="6" t="s">
        <v>30</v>
      </c>
      <c r="F2780" s="7" t="n">
        <v>20</v>
      </c>
      <c r="G2780" s="6" t="s">
        <v>31</v>
      </c>
      <c r="H2780" s="6" t="s">
        <v>30</v>
      </c>
      <c r="I2780" s="6" t="s">
        <v>203</v>
      </c>
      <c r="J2780" s="6" t="s">
        <v>30</v>
      </c>
      <c r="K2780" s="6" t="s">
        <v>30</v>
      </c>
      <c r="L2780" s="6" t="s">
        <v>30</v>
      </c>
      <c r="M2780" s="6" t="s">
        <v>30</v>
      </c>
      <c r="N2780" s="6" t="s">
        <v>30</v>
      </c>
      <c r="O2780" s="6" t="s">
        <v>30</v>
      </c>
      <c r="P2780" s="6" t="s">
        <v>38</v>
      </c>
      <c r="Q2780" s="6" t="s">
        <v>31</v>
      </c>
      <c r="R2780" s="6" t="s">
        <v>39</v>
      </c>
      <c r="S2780" s="8" t="n">
        <v>44.35</v>
      </c>
      <c r="T2780" s="8" t="n">
        <v>927.15</v>
      </c>
      <c r="U2780" s="6" t="s">
        <v>30</v>
      </c>
      <c r="V2780" s="8" t="n">
        <f aca="false">IF(X2780="0-1 Year", ROUND(S2780/0.474, 2), IF(X2780="1-2 Years", ROUND(S2780/0.287, 2), ROUND(S2780/0.14, 2)))</f>
        <v>154.53</v>
      </c>
      <c r="W2780" s="6" t="str">
        <f aca="false">IF(V2780&gt;4000, "High", IF(V2780&gt;2000, "Medium", "Low"))</f>
        <v>Low</v>
      </c>
      <c r="X2780" s="9" t="s">
        <v>1275</v>
      </c>
      <c r="Y2780" s="10" t="n">
        <f aca="false">IF(U2780="Yes", 1, 0)</f>
        <v>0</v>
      </c>
      <c r="Z2780" s="10" t="n">
        <v>1</v>
      </c>
      <c r="AA2780" s="11" t="n">
        <f aca="false">MAX(0, ($S2780 * 0.35) - ($F2780 * 0.3))</f>
        <v>9.5225</v>
      </c>
      <c r="AB2780" s="12" t="str">
        <f aca="false">IF(AA2780&gt;20,"High",IF(AA2780&gt;10,"Medium","Low"))</f>
        <v>Low</v>
      </c>
    </row>
    <row r="2781" customFormat="false" ht="18.65" hidden="false" customHeight="false" outlineLevel="0" collapsed="false">
      <c r="A2781" s="5" t="s">
        <v>2825</v>
      </c>
      <c r="B2781" s="6" t="s">
        <v>37</v>
      </c>
      <c r="C2781" s="6" t="s">
        <v>30</v>
      </c>
      <c r="D2781" s="6" t="s">
        <v>30</v>
      </c>
      <c r="E2781" s="6" t="s">
        <v>30</v>
      </c>
      <c r="F2781" s="7" t="n">
        <v>12</v>
      </c>
      <c r="G2781" s="6" t="s">
        <v>31</v>
      </c>
      <c r="H2781" s="6" t="s">
        <v>31</v>
      </c>
      <c r="I2781" s="6" t="s">
        <v>517</v>
      </c>
      <c r="J2781" s="6" t="s">
        <v>31</v>
      </c>
      <c r="K2781" s="6" t="s">
        <v>30</v>
      </c>
      <c r="L2781" s="6" t="s">
        <v>30</v>
      </c>
      <c r="M2781" s="6" t="s">
        <v>30</v>
      </c>
      <c r="N2781" s="6" t="s">
        <v>30</v>
      </c>
      <c r="O2781" s="6" t="s">
        <v>30</v>
      </c>
      <c r="P2781" s="6" t="s">
        <v>38</v>
      </c>
      <c r="Q2781" s="6" t="s">
        <v>31</v>
      </c>
      <c r="R2781" s="6" t="s">
        <v>39</v>
      </c>
      <c r="S2781" s="8" t="n">
        <v>78.95</v>
      </c>
      <c r="T2781" s="8" t="n">
        <v>927.35</v>
      </c>
      <c r="U2781" s="6" t="s">
        <v>31</v>
      </c>
      <c r="V2781" s="8" t="n">
        <f aca="false">IF(X2781="0-1 Year", ROUND(S2781/0.474, 2), IF(X2781="1-2 Years", ROUND(S2781/0.287, 2), ROUND(S2781/0.14, 2)))</f>
        <v>166.56</v>
      </c>
      <c r="W2781" s="6" t="str">
        <f aca="false">IF(V2781&gt;4000, "High", IF(V2781&gt;2000, "Medium", "Low"))</f>
        <v>Low</v>
      </c>
      <c r="X2781" s="9" t="s">
        <v>35</v>
      </c>
      <c r="Y2781" s="10" t="n">
        <f aca="false">IF(U2781="Yes", 1, 0)</f>
        <v>1</v>
      </c>
      <c r="Z2781" s="10" t="n">
        <v>1</v>
      </c>
      <c r="AA2781" s="11" t="n">
        <f aca="false">MAX(0, ($S2781 * 0.35) - ($F2781 * 0.3))</f>
        <v>24.0325</v>
      </c>
      <c r="AB2781" s="12" t="str">
        <f aca="false">IF(AA2781&gt;20,"High",IF(AA2781&gt;10,"Medium","Low"))</f>
        <v>High</v>
      </c>
    </row>
    <row r="2782" customFormat="false" ht="18.65" hidden="false" customHeight="false" outlineLevel="0" collapsed="false">
      <c r="A2782" s="5" t="s">
        <v>2826</v>
      </c>
      <c r="B2782" s="6" t="s">
        <v>37</v>
      </c>
      <c r="C2782" s="6" t="s">
        <v>30</v>
      </c>
      <c r="D2782" s="6" t="s">
        <v>30</v>
      </c>
      <c r="E2782" s="6" t="s">
        <v>30</v>
      </c>
      <c r="F2782" s="7" t="n">
        <v>32</v>
      </c>
      <c r="G2782" s="6" t="s">
        <v>30</v>
      </c>
      <c r="H2782" s="6" t="s">
        <v>202</v>
      </c>
      <c r="I2782" s="6" t="s">
        <v>203</v>
      </c>
      <c r="J2782" s="6" t="s">
        <v>31</v>
      </c>
      <c r="K2782" s="6" t="s">
        <v>30</v>
      </c>
      <c r="L2782" s="6" t="s">
        <v>30</v>
      </c>
      <c r="M2782" s="6" t="s">
        <v>30</v>
      </c>
      <c r="N2782" s="6" t="s">
        <v>30</v>
      </c>
      <c r="O2782" s="6" t="s">
        <v>30</v>
      </c>
      <c r="P2782" s="6" t="s">
        <v>33</v>
      </c>
      <c r="Q2782" s="6" t="s">
        <v>30</v>
      </c>
      <c r="R2782" s="6" t="s">
        <v>34</v>
      </c>
      <c r="S2782" s="8" t="n">
        <v>30.15</v>
      </c>
      <c r="T2782" s="8" t="n">
        <v>927.65</v>
      </c>
      <c r="U2782" s="6" t="s">
        <v>30</v>
      </c>
      <c r="V2782" s="8" t="n">
        <f aca="false">IF(X2782="0-1 Year", ROUND(S2782/0.474, 2), IF(X2782="1-2 Years", ROUND(S2782/0.287, 2), ROUND(S2782/0.14, 2)))</f>
        <v>215.36</v>
      </c>
      <c r="W2782" s="6" t="str">
        <f aca="false">IF(V2782&gt;4000, "High", IF(V2782&gt;2000, "Medium", "Low"))</f>
        <v>Low</v>
      </c>
      <c r="X2782" s="9" t="s">
        <v>1765</v>
      </c>
      <c r="Y2782" s="10" t="n">
        <f aca="false">IF(U2782="Yes", 1, 0)</f>
        <v>0</v>
      </c>
      <c r="Z2782" s="10" t="n">
        <v>1</v>
      </c>
      <c r="AA2782" s="11" t="n">
        <f aca="false">MAX(0, ($S2782 * 0.35) - ($F2782 * 0.3))</f>
        <v>0.952499999999999</v>
      </c>
      <c r="AB2782" s="12" t="str">
        <f aca="false">IF(AA2782&gt;20,"High",IF(AA2782&gt;10,"Medium","Low"))</f>
        <v>Low</v>
      </c>
    </row>
    <row r="2783" customFormat="false" ht="18.65" hidden="false" customHeight="false" outlineLevel="0" collapsed="false">
      <c r="A2783" s="5" t="s">
        <v>2827</v>
      </c>
      <c r="B2783" s="6" t="s">
        <v>29</v>
      </c>
      <c r="C2783" s="6" t="s">
        <v>30</v>
      </c>
      <c r="D2783" s="6" t="s">
        <v>30</v>
      </c>
      <c r="E2783" s="6" t="s">
        <v>31</v>
      </c>
      <c r="F2783" s="7" t="n">
        <v>52</v>
      </c>
      <c r="G2783" s="6" t="s">
        <v>31</v>
      </c>
      <c r="H2783" s="6" t="s">
        <v>30</v>
      </c>
      <c r="I2783" s="6" t="s">
        <v>30</v>
      </c>
      <c r="J2783" s="6" t="s">
        <v>32</v>
      </c>
      <c r="K2783" s="6" t="s">
        <v>32</v>
      </c>
      <c r="L2783" s="6" t="s">
        <v>32</v>
      </c>
      <c r="M2783" s="6" t="s">
        <v>32</v>
      </c>
      <c r="N2783" s="6" t="s">
        <v>32</v>
      </c>
      <c r="O2783" s="6" t="s">
        <v>32</v>
      </c>
      <c r="P2783" s="6" t="s">
        <v>33</v>
      </c>
      <c r="Q2783" s="6" t="s">
        <v>30</v>
      </c>
      <c r="R2783" s="6" t="s">
        <v>58</v>
      </c>
      <c r="S2783" s="8" t="n">
        <v>19.65</v>
      </c>
      <c r="T2783" s="8" t="n">
        <v>928.4</v>
      </c>
      <c r="U2783" s="6" t="s">
        <v>30</v>
      </c>
      <c r="V2783" s="8" t="n">
        <f aca="false">IF(X2783="0-1 Year", ROUND(S2783/0.474, 2), IF(X2783="1-2 Years", ROUND(S2783/0.287, 2), ROUND(S2783/0.14, 2)))</f>
        <v>140.36</v>
      </c>
      <c r="W2783" s="6" t="str">
        <f aca="false">IF(V2783&gt;4000, "High", IF(V2783&gt;2000, "Medium", "Low"))</f>
        <v>Low</v>
      </c>
      <c r="X2783" s="9" t="s">
        <v>1765</v>
      </c>
      <c r="Y2783" s="10" t="n">
        <f aca="false">IF(U2783="Yes", 1, 0)</f>
        <v>0</v>
      </c>
      <c r="Z2783" s="10" t="n">
        <v>1</v>
      </c>
      <c r="AA2783" s="11" t="n">
        <f aca="false">MAX(0, ($S2783 * 0.35) - ($F2783 * 0.3))</f>
        <v>0</v>
      </c>
      <c r="AB2783" s="12" t="str">
        <f aca="false">IF(AA2783&gt;20,"High",IF(AA2783&gt;10,"Medium","Low"))</f>
        <v>Low</v>
      </c>
    </row>
    <row r="2784" customFormat="false" ht="18.65" hidden="false" customHeight="false" outlineLevel="0" collapsed="false">
      <c r="A2784" s="5" t="s">
        <v>2828</v>
      </c>
      <c r="B2784" s="6" t="s">
        <v>29</v>
      </c>
      <c r="C2784" s="6" t="s">
        <v>30</v>
      </c>
      <c r="D2784" s="6" t="s">
        <v>31</v>
      </c>
      <c r="E2784" s="6" t="s">
        <v>31</v>
      </c>
      <c r="F2784" s="7" t="n">
        <v>45</v>
      </c>
      <c r="G2784" s="6" t="s">
        <v>31</v>
      </c>
      <c r="H2784" s="6" t="s">
        <v>30</v>
      </c>
      <c r="I2784" s="6" t="s">
        <v>30</v>
      </c>
      <c r="J2784" s="6" t="s">
        <v>32</v>
      </c>
      <c r="K2784" s="6" t="s">
        <v>32</v>
      </c>
      <c r="L2784" s="6" t="s">
        <v>32</v>
      </c>
      <c r="M2784" s="6" t="s">
        <v>32</v>
      </c>
      <c r="N2784" s="6" t="s">
        <v>32</v>
      </c>
      <c r="O2784" s="6" t="s">
        <v>32</v>
      </c>
      <c r="P2784" s="6" t="s">
        <v>166</v>
      </c>
      <c r="Q2784" s="6" t="s">
        <v>30</v>
      </c>
      <c r="R2784" s="6" t="s">
        <v>34</v>
      </c>
      <c r="S2784" s="8" t="n">
        <v>20.35</v>
      </c>
      <c r="T2784" s="8" t="n">
        <v>929.2</v>
      </c>
      <c r="U2784" s="6" t="s">
        <v>30</v>
      </c>
      <c r="V2784" s="8" t="n">
        <f aca="false">IF(X2784="0-1 Year", ROUND(S2784/0.474, 2), IF(X2784="1-2 Years", ROUND(S2784/0.287, 2), ROUND(S2784/0.14, 2)))</f>
        <v>145.36</v>
      </c>
      <c r="W2784" s="6" t="str">
        <f aca="false">IF(V2784&gt;4000, "High", IF(V2784&gt;2000, "Medium", "Low"))</f>
        <v>Low</v>
      </c>
      <c r="X2784" s="9" t="s">
        <v>1765</v>
      </c>
      <c r="Y2784" s="10" t="n">
        <f aca="false">IF(U2784="Yes", 1, 0)</f>
        <v>0</v>
      </c>
      <c r="Z2784" s="10" t="n">
        <v>1</v>
      </c>
      <c r="AA2784" s="11" t="n">
        <f aca="false">MAX(0, ($S2784 * 0.35) - ($F2784 * 0.3))</f>
        <v>0</v>
      </c>
      <c r="AB2784" s="12" t="str">
        <f aca="false">IF(AA2784&gt;20,"High",IF(AA2784&gt;10,"Medium","Low"))</f>
        <v>Low</v>
      </c>
    </row>
    <row r="2785" customFormat="false" ht="18.65" hidden="false" customHeight="false" outlineLevel="0" collapsed="false">
      <c r="A2785" s="5" t="s">
        <v>2829</v>
      </c>
      <c r="B2785" s="6" t="s">
        <v>37</v>
      </c>
      <c r="C2785" s="6" t="s">
        <v>30</v>
      </c>
      <c r="D2785" s="6" t="s">
        <v>30</v>
      </c>
      <c r="E2785" s="6" t="s">
        <v>30</v>
      </c>
      <c r="F2785" s="7" t="n">
        <v>11</v>
      </c>
      <c r="G2785" s="6" t="s">
        <v>31</v>
      </c>
      <c r="H2785" s="6" t="s">
        <v>31</v>
      </c>
      <c r="I2785" s="6" t="s">
        <v>517</v>
      </c>
      <c r="J2785" s="6" t="s">
        <v>31</v>
      </c>
      <c r="K2785" s="6" t="s">
        <v>30</v>
      </c>
      <c r="L2785" s="6" t="s">
        <v>30</v>
      </c>
      <c r="M2785" s="6" t="s">
        <v>30</v>
      </c>
      <c r="N2785" s="6" t="s">
        <v>30</v>
      </c>
      <c r="O2785" s="6" t="s">
        <v>30</v>
      </c>
      <c r="P2785" s="6" t="s">
        <v>38</v>
      </c>
      <c r="Q2785" s="6" t="s">
        <v>31</v>
      </c>
      <c r="R2785" s="6" t="s">
        <v>53</v>
      </c>
      <c r="S2785" s="8" t="n">
        <v>79</v>
      </c>
      <c r="T2785" s="8" t="n">
        <v>929.3</v>
      </c>
      <c r="U2785" s="6" t="s">
        <v>30</v>
      </c>
      <c r="V2785" s="8" t="n">
        <f aca="false">IF(X2785="0-1 Year", ROUND(S2785/0.474, 2), IF(X2785="1-2 Years", ROUND(S2785/0.287, 2), ROUND(S2785/0.14, 2)))</f>
        <v>166.67</v>
      </c>
      <c r="W2785" s="6" t="str">
        <f aca="false">IF(V2785&gt;4000, "High", IF(V2785&gt;2000, "Medium", "Low"))</f>
        <v>Low</v>
      </c>
      <c r="X2785" s="9" t="s">
        <v>35</v>
      </c>
      <c r="Y2785" s="10" t="n">
        <f aca="false">IF(U2785="Yes", 1, 0)</f>
        <v>0</v>
      </c>
      <c r="Z2785" s="10" t="n">
        <v>1</v>
      </c>
      <c r="AA2785" s="11" t="n">
        <f aca="false">MAX(0, ($S2785 * 0.35) - ($F2785 * 0.3))</f>
        <v>24.35</v>
      </c>
      <c r="AB2785" s="12" t="str">
        <f aca="false">IF(AA2785&gt;20,"High",IF(AA2785&gt;10,"Medium","Low"))</f>
        <v>High</v>
      </c>
    </row>
    <row r="2786" customFormat="false" ht="18.65" hidden="false" customHeight="false" outlineLevel="0" collapsed="false">
      <c r="A2786" s="5" t="s">
        <v>2830</v>
      </c>
      <c r="B2786" s="6" t="s">
        <v>37</v>
      </c>
      <c r="C2786" s="6" t="s">
        <v>30</v>
      </c>
      <c r="D2786" s="6" t="s">
        <v>31</v>
      </c>
      <c r="E2786" s="6" t="s">
        <v>31</v>
      </c>
      <c r="F2786" s="7" t="n">
        <v>10</v>
      </c>
      <c r="G2786" s="6" t="s">
        <v>31</v>
      </c>
      <c r="H2786" s="6" t="s">
        <v>30</v>
      </c>
      <c r="I2786" s="6" t="s">
        <v>517</v>
      </c>
      <c r="J2786" s="6" t="s">
        <v>30</v>
      </c>
      <c r="K2786" s="6" t="s">
        <v>30</v>
      </c>
      <c r="L2786" s="6" t="s">
        <v>30</v>
      </c>
      <c r="M2786" s="6" t="s">
        <v>30</v>
      </c>
      <c r="N2786" s="6" t="s">
        <v>31</v>
      </c>
      <c r="O2786" s="6" t="s">
        <v>31</v>
      </c>
      <c r="P2786" s="6" t="s">
        <v>38</v>
      </c>
      <c r="Q2786" s="6" t="s">
        <v>31</v>
      </c>
      <c r="R2786" s="6" t="s">
        <v>39</v>
      </c>
      <c r="S2786" s="8" t="n">
        <v>88.85</v>
      </c>
      <c r="T2786" s="8" t="n">
        <v>929.45</v>
      </c>
      <c r="U2786" s="6" t="s">
        <v>30</v>
      </c>
      <c r="V2786" s="8" t="n">
        <f aca="false">IF(X2786="0-1 Year", ROUND(S2786/0.474, 2), IF(X2786="1-2 Years", ROUND(S2786/0.287, 2), ROUND(S2786/0.14, 2)))</f>
        <v>187.45</v>
      </c>
      <c r="W2786" s="6" t="str">
        <f aca="false">IF(V2786&gt;4000, "High", IF(V2786&gt;2000, "Medium", "Low"))</f>
        <v>Low</v>
      </c>
      <c r="X2786" s="9" t="s">
        <v>35</v>
      </c>
      <c r="Y2786" s="10" t="n">
        <f aca="false">IF(U2786="Yes", 1, 0)</f>
        <v>0</v>
      </c>
      <c r="Z2786" s="10" t="n">
        <v>1</v>
      </c>
      <c r="AA2786" s="11" t="n">
        <f aca="false">MAX(0, ($S2786 * 0.35) - ($F2786 * 0.3))</f>
        <v>28.0975</v>
      </c>
      <c r="AB2786" s="12" t="str">
        <f aca="false">IF(AA2786&gt;20,"High",IF(AA2786&gt;10,"Medium","Low"))</f>
        <v>High</v>
      </c>
    </row>
    <row r="2787" customFormat="false" ht="18.65" hidden="false" customHeight="false" outlineLevel="0" collapsed="false">
      <c r="A2787" s="5" t="s">
        <v>2831</v>
      </c>
      <c r="B2787" s="6" t="s">
        <v>29</v>
      </c>
      <c r="C2787" s="6" t="s">
        <v>30</v>
      </c>
      <c r="D2787" s="6" t="s">
        <v>31</v>
      </c>
      <c r="E2787" s="6" t="s">
        <v>31</v>
      </c>
      <c r="F2787" s="7" t="n">
        <v>13</v>
      </c>
      <c r="G2787" s="6" t="s">
        <v>31</v>
      </c>
      <c r="H2787" s="6" t="s">
        <v>31</v>
      </c>
      <c r="I2787" s="6" t="s">
        <v>203</v>
      </c>
      <c r="J2787" s="6" t="s">
        <v>30</v>
      </c>
      <c r="K2787" s="6" t="s">
        <v>31</v>
      </c>
      <c r="L2787" s="6" t="s">
        <v>31</v>
      </c>
      <c r="M2787" s="6" t="s">
        <v>31</v>
      </c>
      <c r="N2787" s="6" t="s">
        <v>31</v>
      </c>
      <c r="O2787" s="6" t="s">
        <v>30</v>
      </c>
      <c r="P2787" s="6" t="s">
        <v>38</v>
      </c>
      <c r="Q2787" s="6" t="s">
        <v>31</v>
      </c>
      <c r="R2787" s="6" t="s">
        <v>39</v>
      </c>
      <c r="S2787" s="8" t="n">
        <v>72.8</v>
      </c>
      <c r="T2787" s="8" t="n">
        <v>930.05</v>
      </c>
      <c r="U2787" s="6" t="s">
        <v>30</v>
      </c>
      <c r="V2787" s="8" t="n">
        <f aca="false">IF(X2787="0-1 Year", ROUND(S2787/0.474, 2), IF(X2787="1-2 Years", ROUND(S2787/0.287, 2), ROUND(S2787/0.14, 2)))</f>
        <v>253.66</v>
      </c>
      <c r="W2787" s="6" t="str">
        <f aca="false">IF(V2787&gt;4000, "High", IF(V2787&gt;2000, "Medium", "Low"))</f>
        <v>Low</v>
      </c>
      <c r="X2787" s="9" t="s">
        <v>1275</v>
      </c>
      <c r="Y2787" s="10" t="n">
        <f aca="false">IF(U2787="Yes", 1, 0)</f>
        <v>0</v>
      </c>
      <c r="Z2787" s="10" t="n">
        <v>1</v>
      </c>
      <c r="AA2787" s="11" t="n">
        <f aca="false">MAX(0, ($S2787 * 0.35) - ($F2787 * 0.3))</f>
        <v>21.58</v>
      </c>
      <c r="AB2787" s="12" t="str">
        <f aca="false">IF(AA2787&gt;20,"High",IF(AA2787&gt;10,"Medium","Low"))</f>
        <v>High</v>
      </c>
    </row>
    <row r="2788" customFormat="false" ht="18.65" hidden="false" customHeight="false" outlineLevel="0" collapsed="false">
      <c r="A2788" s="5" t="s">
        <v>2832</v>
      </c>
      <c r="B2788" s="6" t="s">
        <v>29</v>
      </c>
      <c r="C2788" s="6" t="s">
        <v>30</v>
      </c>
      <c r="D2788" s="6" t="s">
        <v>30</v>
      </c>
      <c r="E2788" s="6" t="s">
        <v>31</v>
      </c>
      <c r="F2788" s="7" t="n">
        <v>10</v>
      </c>
      <c r="G2788" s="6" t="s">
        <v>31</v>
      </c>
      <c r="H2788" s="6" t="s">
        <v>31</v>
      </c>
      <c r="I2788" s="6" t="s">
        <v>517</v>
      </c>
      <c r="J2788" s="6" t="s">
        <v>30</v>
      </c>
      <c r="K2788" s="6" t="s">
        <v>30</v>
      </c>
      <c r="L2788" s="6" t="s">
        <v>30</v>
      </c>
      <c r="M2788" s="6" t="s">
        <v>30</v>
      </c>
      <c r="N2788" s="6" t="s">
        <v>31</v>
      </c>
      <c r="O2788" s="6" t="s">
        <v>31</v>
      </c>
      <c r="P2788" s="6" t="s">
        <v>38</v>
      </c>
      <c r="Q2788" s="6" t="s">
        <v>30</v>
      </c>
      <c r="R2788" s="6" t="s">
        <v>39</v>
      </c>
      <c r="S2788" s="8" t="n">
        <v>95.2</v>
      </c>
      <c r="T2788" s="8" t="n">
        <v>930.4</v>
      </c>
      <c r="U2788" s="6" t="s">
        <v>31</v>
      </c>
      <c r="V2788" s="8" t="n">
        <f aca="false">IF(X2788="0-1 Year", ROUND(S2788/0.474, 2), IF(X2788="1-2 Years", ROUND(S2788/0.287, 2), ROUND(S2788/0.14, 2)))</f>
        <v>200.84</v>
      </c>
      <c r="W2788" s="6" t="str">
        <f aca="false">IF(V2788&gt;4000, "High", IF(V2788&gt;2000, "Medium", "Low"))</f>
        <v>Low</v>
      </c>
      <c r="X2788" s="9" t="s">
        <v>35</v>
      </c>
      <c r="Y2788" s="10" t="n">
        <f aca="false">IF(U2788="Yes", 1, 0)</f>
        <v>1</v>
      </c>
      <c r="Z2788" s="10" t="n">
        <v>1</v>
      </c>
      <c r="AA2788" s="11" t="n">
        <f aca="false">MAX(0, ($S2788 * 0.35) - ($F2788 * 0.3))</f>
        <v>30.32</v>
      </c>
      <c r="AB2788" s="12" t="str">
        <f aca="false">IF(AA2788&gt;20,"High",IF(AA2788&gt;10,"Medium","Low"))</f>
        <v>High</v>
      </c>
    </row>
    <row r="2789" customFormat="false" ht="18.65" hidden="false" customHeight="false" outlineLevel="0" collapsed="false">
      <c r="A2789" s="5" t="s">
        <v>2833</v>
      </c>
      <c r="B2789" s="6" t="s">
        <v>29</v>
      </c>
      <c r="C2789" s="6" t="s">
        <v>30</v>
      </c>
      <c r="D2789" s="6" t="s">
        <v>30</v>
      </c>
      <c r="E2789" s="6" t="s">
        <v>30</v>
      </c>
      <c r="F2789" s="7" t="n">
        <v>45</v>
      </c>
      <c r="G2789" s="6" t="s">
        <v>31</v>
      </c>
      <c r="H2789" s="6" t="s">
        <v>30</v>
      </c>
      <c r="I2789" s="6" t="s">
        <v>30</v>
      </c>
      <c r="J2789" s="6" t="s">
        <v>32</v>
      </c>
      <c r="K2789" s="6" t="s">
        <v>32</v>
      </c>
      <c r="L2789" s="6" t="s">
        <v>32</v>
      </c>
      <c r="M2789" s="6" t="s">
        <v>32</v>
      </c>
      <c r="N2789" s="6" t="s">
        <v>32</v>
      </c>
      <c r="O2789" s="6" t="s">
        <v>32</v>
      </c>
      <c r="P2789" s="6" t="s">
        <v>33</v>
      </c>
      <c r="Q2789" s="6" t="s">
        <v>31</v>
      </c>
      <c r="R2789" s="6" t="s">
        <v>39</v>
      </c>
      <c r="S2789" s="8" t="n">
        <v>20.4</v>
      </c>
      <c r="T2789" s="8" t="n">
        <v>930.45</v>
      </c>
      <c r="U2789" s="6" t="s">
        <v>31</v>
      </c>
      <c r="V2789" s="8" t="n">
        <f aca="false">IF(X2789="0-1 Year", ROUND(S2789/0.474, 2), IF(X2789="1-2 Years", ROUND(S2789/0.287, 2), ROUND(S2789/0.14, 2)))</f>
        <v>145.71</v>
      </c>
      <c r="W2789" s="6" t="str">
        <f aca="false">IF(V2789&gt;4000, "High", IF(V2789&gt;2000, "Medium", "Low"))</f>
        <v>Low</v>
      </c>
      <c r="X2789" s="9" t="s">
        <v>1765</v>
      </c>
      <c r="Y2789" s="10" t="n">
        <f aca="false">IF(U2789="Yes", 1, 0)</f>
        <v>1</v>
      </c>
      <c r="Z2789" s="10" t="n">
        <v>1</v>
      </c>
      <c r="AA2789" s="11" t="n">
        <f aca="false">MAX(0, ($S2789 * 0.35) - ($F2789 * 0.3))</f>
        <v>0</v>
      </c>
      <c r="AB2789" s="12" t="str">
        <f aca="false">IF(AA2789&gt;20,"High",IF(AA2789&gt;10,"Medium","Low"))</f>
        <v>Low</v>
      </c>
    </row>
    <row r="2790" customFormat="false" ht="18.65" hidden="false" customHeight="false" outlineLevel="0" collapsed="false">
      <c r="A2790" s="5" t="s">
        <v>2834</v>
      </c>
      <c r="B2790" s="6" t="s">
        <v>37</v>
      </c>
      <c r="C2790" s="6" t="s">
        <v>30</v>
      </c>
      <c r="D2790" s="6" t="s">
        <v>31</v>
      </c>
      <c r="E2790" s="6" t="s">
        <v>31</v>
      </c>
      <c r="F2790" s="7" t="n">
        <v>50</v>
      </c>
      <c r="G2790" s="6" t="s">
        <v>31</v>
      </c>
      <c r="H2790" s="6" t="s">
        <v>30</v>
      </c>
      <c r="I2790" s="6" t="s">
        <v>30</v>
      </c>
      <c r="J2790" s="6" t="s">
        <v>32</v>
      </c>
      <c r="K2790" s="6" t="s">
        <v>32</v>
      </c>
      <c r="L2790" s="6" t="s">
        <v>32</v>
      </c>
      <c r="M2790" s="6" t="s">
        <v>32</v>
      </c>
      <c r="N2790" s="6" t="s">
        <v>32</v>
      </c>
      <c r="O2790" s="6" t="s">
        <v>32</v>
      </c>
      <c r="P2790" s="6" t="s">
        <v>166</v>
      </c>
      <c r="Q2790" s="6" t="s">
        <v>30</v>
      </c>
      <c r="R2790" s="6" t="s">
        <v>53</v>
      </c>
      <c r="S2790" s="8" t="n">
        <v>20.15</v>
      </c>
      <c r="T2790" s="8" t="n">
        <v>930.9</v>
      </c>
      <c r="U2790" s="6" t="s">
        <v>30</v>
      </c>
      <c r="V2790" s="8" t="n">
        <f aca="false">IF(X2790="0-1 Year", ROUND(S2790/0.474, 2), IF(X2790="1-2 Years", ROUND(S2790/0.287, 2), ROUND(S2790/0.14, 2)))</f>
        <v>143.93</v>
      </c>
      <c r="W2790" s="6" t="str">
        <f aca="false">IF(V2790&gt;4000, "High", IF(V2790&gt;2000, "Medium", "Low"))</f>
        <v>Low</v>
      </c>
      <c r="X2790" s="9" t="s">
        <v>1765</v>
      </c>
      <c r="Y2790" s="10" t="n">
        <f aca="false">IF(U2790="Yes", 1, 0)</f>
        <v>0</v>
      </c>
      <c r="Z2790" s="10" t="n">
        <v>1</v>
      </c>
      <c r="AA2790" s="11" t="n">
        <f aca="false">MAX(0, ($S2790 * 0.35) - ($F2790 * 0.3))</f>
        <v>0</v>
      </c>
      <c r="AB2790" s="12" t="str">
        <f aca="false">IF(AA2790&gt;20,"High",IF(AA2790&gt;10,"Medium","Low"))</f>
        <v>Low</v>
      </c>
    </row>
    <row r="2791" customFormat="false" ht="18.65" hidden="false" customHeight="false" outlineLevel="0" collapsed="false">
      <c r="A2791" s="5" t="s">
        <v>2835</v>
      </c>
      <c r="B2791" s="6" t="s">
        <v>29</v>
      </c>
      <c r="C2791" s="6" t="s">
        <v>30</v>
      </c>
      <c r="D2791" s="6" t="s">
        <v>31</v>
      </c>
      <c r="E2791" s="6" t="s">
        <v>31</v>
      </c>
      <c r="F2791" s="7" t="n">
        <v>36</v>
      </c>
      <c r="G2791" s="6" t="s">
        <v>31</v>
      </c>
      <c r="H2791" s="6" t="s">
        <v>31</v>
      </c>
      <c r="I2791" s="6" t="s">
        <v>30</v>
      </c>
      <c r="J2791" s="6" t="s">
        <v>32</v>
      </c>
      <c r="K2791" s="6" t="s">
        <v>32</v>
      </c>
      <c r="L2791" s="6" t="s">
        <v>32</v>
      </c>
      <c r="M2791" s="6" t="s">
        <v>32</v>
      </c>
      <c r="N2791" s="6" t="s">
        <v>32</v>
      </c>
      <c r="O2791" s="6" t="s">
        <v>32</v>
      </c>
      <c r="P2791" s="6" t="s">
        <v>166</v>
      </c>
      <c r="Q2791" s="6" t="s">
        <v>30</v>
      </c>
      <c r="R2791" s="6" t="s">
        <v>58</v>
      </c>
      <c r="S2791" s="8" t="n">
        <v>25.1</v>
      </c>
      <c r="T2791" s="8" t="n">
        <v>930.95</v>
      </c>
      <c r="U2791" s="6" t="s">
        <v>30</v>
      </c>
      <c r="V2791" s="8" t="n">
        <f aca="false">IF(X2791="0-1 Year", ROUND(S2791/0.474, 2), IF(X2791="1-2 Years", ROUND(S2791/0.287, 2), ROUND(S2791/0.14, 2)))</f>
        <v>179.29</v>
      </c>
      <c r="W2791" s="6" t="str">
        <f aca="false">IF(V2791&gt;4000, "High", IF(V2791&gt;2000, "Medium", "Low"))</f>
        <v>Low</v>
      </c>
      <c r="X2791" s="9" t="s">
        <v>1765</v>
      </c>
      <c r="Y2791" s="10" t="n">
        <f aca="false">IF(U2791="Yes", 1, 0)</f>
        <v>0</v>
      </c>
      <c r="Z2791" s="10" t="n">
        <v>1</v>
      </c>
      <c r="AA2791" s="11" t="n">
        <f aca="false">MAX(0, ($S2791 * 0.35) - ($F2791 * 0.3))</f>
        <v>0</v>
      </c>
      <c r="AB2791" s="12" t="str">
        <f aca="false">IF(AA2791&gt;20,"High",IF(AA2791&gt;10,"Medium","Low"))</f>
        <v>Low</v>
      </c>
    </row>
    <row r="2792" customFormat="false" ht="18.65" hidden="false" customHeight="false" outlineLevel="0" collapsed="false">
      <c r="A2792" s="5" t="s">
        <v>2836</v>
      </c>
      <c r="B2792" s="6" t="s">
        <v>29</v>
      </c>
      <c r="C2792" s="6" t="s">
        <v>30</v>
      </c>
      <c r="D2792" s="6" t="s">
        <v>30</v>
      </c>
      <c r="E2792" s="6" t="s">
        <v>30</v>
      </c>
      <c r="F2792" s="7" t="n">
        <v>13</v>
      </c>
      <c r="G2792" s="6" t="s">
        <v>31</v>
      </c>
      <c r="H2792" s="6" t="s">
        <v>30</v>
      </c>
      <c r="I2792" s="6" t="s">
        <v>203</v>
      </c>
      <c r="J2792" s="6" t="s">
        <v>30</v>
      </c>
      <c r="K2792" s="6" t="s">
        <v>31</v>
      </c>
      <c r="L2792" s="6" t="s">
        <v>30</v>
      </c>
      <c r="M2792" s="6" t="s">
        <v>31</v>
      </c>
      <c r="N2792" s="6" t="s">
        <v>31</v>
      </c>
      <c r="O2792" s="6" t="s">
        <v>31</v>
      </c>
      <c r="P2792" s="6" t="s">
        <v>38</v>
      </c>
      <c r="Q2792" s="6" t="s">
        <v>30</v>
      </c>
      <c r="R2792" s="6" t="s">
        <v>34</v>
      </c>
      <c r="S2792" s="8" t="n">
        <v>73.35</v>
      </c>
      <c r="T2792" s="8" t="n">
        <v>931.55</v>
      </c>
      <c r="U2792" s="6" t="s">
        <v>30</v>
      </c>
      <c r="V2792" s="8" t="n">
        <f aca="false">IF(X2792="0-1 Year", ROUND(S2792/0.474, 2), IF(X2792="1-2 Years", ROUND(S2792/0.287, 2), ROUND(S2792/0.14, 2)))</f>
        <v>255.57</v>
      </c>
      <c r="W2792" s="6" t="str">
        <f aca="false">IF(V2792&gt;4000, "High", IF(V2792&gt;2000, "Medium", "Low"))</f>
        <v>Low</v>
      </c>
      <c r="X2792" s="9" t="s">
        <v>1275</v>
      </c>
      <c r="Y2792" s="10" t="n">
        <f aca="false">IF(U2792="Yes", 1, 0)</f>
        <v>0</v>
      </c>
      <c r="Z2792" s="10" t="n">
        <v>1</v>
      </c>
      <c r="AA2792" s="11" t="n">
        <f aca="false">MAX(0, ($S2792 * 0.35) - ($F2792 * 0.3))</f>
        <v>21.7725</v>
      </c>
      <c r="AB2792" s="12" t="str">
        <f aca="false">IF(AA2792&gt;20,"High",IF(AA2792&gt;10,"Medium","Low"))</f>
        <v>High</v>
      </c>
    </row>
    <row r="2793" customFormat="false" ht="18.65" hidden="false" customHeight="false" outlineLevel="0" collapsed="false">
      <c r="A2793" s="5" t="s">
        <v>2837</v>
      </c>
      <c r="B2793" s="6" t="s">
        <v>29</v>
      </c>
      <c r="C2793" s="6" t="s">
        <v>30</v>
      </c>
      <c r="D2793" s="6" t="s">
        <v>30</v>
      </c>
      <c r="E2793" s="6" t="s">
        <v>30</v>
      </c>
      <c r="F2793" s="7" t="n">
        <v>13</v>
      </c>
      <c r="G2793" s="6" t="s">
        <v>31</v>
      </c>
      <c r="H2793" s="6" t="s">
        <v>30</v>
      </c>
      <c r="I2793" s="6" t="s">
        <v>517</v>
      </c>
      <c r="J2793" s="6" t="s">
        <v>30</v>
      </c>
      <c r="K2793" s="6" t="s">
        <v>30</v>
      </c>
      <c r="L2793" s="6" t="s">
        <v>30</v>
      </c>
      <c r="M2793" s="6" t="s">
        <v>30</v>
      </c>
      <c r="N2793" s="6" t="s">
        <v>30</v>
      </c>
      <c r="O2793" s="6" t="s">
        <v>30</v>
      </c>
      <c r="P2793" s="6" t="s">
        <v>38</v>
      </c>
      <c r="Q2793" s="6" t="s">
        <v>31</v>
      </c>
      <c r="R2793" s="6" t="s">
        <v>39</v>
      </c>
      <c r="S2793" s="8" t="n">
        <v>70.15</v>
      </c>
      <c r="T2793" s="8" t="n">
        <v>931.75</v>
      </c>
      <c r="U2793" s="6" t="s">
        <v>30</v>
      </c>
      <c r="V2793" s="8" t="n">
        <f aca="false">IF(X2793="0-1 Year", ROUND(S2793/0.474, 2), IF(X2793="1-2 Years", ROUND(S2793/0.287, 2), ROUND(S2793/0.14, 2)))</f>
        <v>244.43</v>
      </c>
      <c r="W2793" s="6" t="str">
        <f aca="false">IF(V2793&gt;4000, "High", IF(V2793&gt;2000, "Medium", "Low"))</f>
        <v>Low</v>
      </c>
      <c r="X2793" s="9" t="s">
        <v>1275</v>
      </c>
      <c r="Y2793" s="10" t="n">
        <f aca="false">IF(U2793="Yes", 1, 0)</f>
        <v>0</v>
      </c>
      <c r="Z2793" s="10" t="n">
        <v>1</v>
      </c>
      <c r="AA2793" s="11" t="n">
        <f aca="false">MAX(0, ($S2793 * 0.35) - ($F2793 * 0.3))</f>
        <v>20.6525</v>
      </c>
      <c r="AB2793" s="12" t="str">
        <f aca="false">IF(AA2793&gt;20,"High",IF(AA2793&gt;10,"Medium","Low"))</f>
        <v>High</v>
      </c>
    </row>
    <row r="2794" customFormat="false" ht="18.65" hidden="false" customHeight="false" outlineLevel="0" collapsed="false">
      <c r="A2794" s="5" t="s">
        <v>2838</v>
      </c>
      <c r="B2794" s="6" t="s">
        <v>37</v>
      </c>
      <c r="C2794" s="6" t="s">
        <v>30</v>
      </c>
      <c r="D2794" s="6" t="s">
        <v>30</v>
      </c>
      <c r="E2794" s="6" t="s">
        <v>30</v>
      </c>
      <c r="F2794" s="7" t="n">
        <v>15</v>
      </c>
      <c r="G2794" s="6" t="s">
        <v>31</v>
      </c>
      <c r="H2794" s="6" t="s">
        <v>30</v>
      </c>
      <c r="I2794" s="6" t="s">
        <v>203</v>
      </c>
      <c r="J2794" s="6" t="s">
        <v>30</v>
      </c>
      <c r="K2794" s="6" t="s">
        <v>30</v>
      </c>
      <c r="L2794" s="6" t="s">
        <v>30</v>
      </c>
      <c r="M2794" s="6" t="s">
        <v>30</v>
      </c>
      <c r="N2794" s="6" t="s">
        <v>31</v>
      </c>
      <c r="O2794" s="6" t="s">
        <v>30</v>
      </c>
      <c r="P2794" s="6" t="s">
        <v>33</v>
      </c>
      <c r="Q2794" s="6" t="s">
        <v>30</v>
      </c>
      <c r="R2794" s="6" t="s">
        <v>34</v>
      </c>
      <c r="S2794" s="8" t="n">
        <v>56.15</v>
      </c>
      <c r="T2794" s="8" t="n">
        <v>931.9</v>
      </c>
      <c r="U2794" s="6" t="s">
        <v>30</v>
      </c>
      <c r="V2794" s="8" t="n">
        <f aca="false">IF(X2794="0-1 Year", ROUND(S2794/0.474, 2), IF(X2794="1-2 Years", ROUND(S2794/0.287, 2), ROUND(S2794/0.14, 2)))</f>
        <v>195.64</v>
      </c>
      <c r="W2794" s="6" t="str">
        <f aca="false">IF(V2794&gt;4000, "High", IF(V2794&gt;2000, "Medium", "Low"))</f>
        <v>Low</v>
      </c>
      <c r="X2794" s="9" t="s">
        <v>1275</v>
      </c>
      <c r="Y2794" s="10" t="n">
        <f aca="false">IF(U2794="Yes", 1, 0)</f>
        <v>0</v>
      </c>
      <c r="Z2794" s="10" t="n">
        <v>1</v>
      </c>
      <c r="AA2794" s="11" t="n">
        <f aca="false">MAX(0, ($S2794 * 0.35) - ($F2794 * 0.3))</f>
        <v>15.1525</v>
      </c>
      <c r="AB2794" s="12" t="str">
        <f aca="false">IF(AA2794&gt;20,"High",IF(AA2794&gt;10,"Medium","Low"))</f>
        <v>Medium</v>
      </c>
    </row>
    <row r="2795" customFormat="false" ht="18.65" hidden="false" customHeight="false" outlineLevel="0" collapsed="false">
      <c r="A2795" s="5" t="s">
        <v>2839</v>
      </c>
      <c r="B2795" s="6" t="s">
        <v>37</v>
      </c>
      <c r="C2795" s="6" t="s">
        <v>31</v>
      </c>
      <c r="D2795" s="6" t="s">
        <v>31</v>
      </c>
      <c r="E2795" s="6" t="s">
        <v>30</v>
      </c>
      <c r="F2795" s="7" t="n">
        <v>24</v>
      </c>
      <c r="G2795" s="6" t="s">
        <v>30</v>
      </c>
      <c r="H2795" s="6" t="s">
        <v>202</v>
      </c>
      <c r="I2795" s="6" t="s">
        <v>203</v>
      </c>
      <c r="J2795" s="6" t="s">
        <v>30</v>
      </c>
      <c r="K2795" s="6" t="s">
        <v>30</v>
      </c>
      <c r="L2795" s="6" t="s">
        <v>31</v>
      </c>
      <c r="M2795" s="6" t="s">
        <v>30</v>
      </c>
      <c r="N2795" s="6" t="s">
        <v>30</v>
      </c>
      <c r="O2795" s="6" t="s">
        <v>31</v>
      </c>
      <c r="P2795" s="6" t="s">
        <v>38</v>
      </c>
      <c r="Q2795" s="6" t="s">
        <v>31</v>
      </c>
      <c r="R2795" s="6" t="s">
        <v>58</v>
      </c>
      <c r="S2795" s="8" t="n">
        <v>40.65</v>
      </c>
      <c r="T2795" s="8" t="n">
        <v>933.3</v>
      </c>
      <c r="U2795" s="6" t="s">
        <v>31</v>
      </c>
      <c r="V2795" s="8" t="n">
        <f aca="false">IF(X2795="0-1 Year", ROUND(S2795/0.474, 2), IF(X2795="1-2 Years", ROUND(S2795/0.287, 2), ROUND(S2795/0.14, 2)))</f>
        <v>141.64</v>
      </c>
      <c r="W2795" s="6" t="str">
        <f aca="false">IF(V2795&gt;4000, "High", IF(V2795&gt;2000, "Medium", "Low"))</f>
        <v>Low</v>
      </c>
      <c r="X2795" s="9" t="s">
        <v>1275</v>
      </c>
      <c r="Y2795" s="10" t="n">
        <f aca="false">IF(U2795="Yes", 1, 0)</f>
        <v>1</v>
      </c>
      <c r="Z2795" s="10" t="n">
        <v>1</v>
      </c>
      <c r="AA2795" s="11" t="n">
        <f aca="false">MAX(0, ($S2795 * 0.35) - ($F2795 * 0.3))</f>
        <v>7.0275</v>
      </c>
      <c r="AB2795" s="12" t="str">
        <f aca="false">IF(AA2795&gt;20,"High",IF(AA2795&gt;10,"Medium","Low"))</f>
        <v>Low</v>
      </c>
    </row>
    <row r="2796" customFormat="false" ht="18.65" hidden="false" customHeight="false" outlineLevel="0" collapsed="false">
      <c r="A2796" s="5" t="s">
        <v>2840</v>
      </c>
      <c r="B2796" s="6" t="s">
        <v>29</v>
      </c>
      <c r="C2796" s="6" t="s">
        <v>31</v>
      </c>
      <c r="D2796" s="6" t="s">
        <v>31</v>
      </c>
      <c r="E2796" s="6" t="s">
        <v>30</v>
      </c>
      <c r="F2796" s="7" t="n">
        <v>10</v>
      </c>
      <c r="G2796" s="6" t="s">
        <v>31</v>
      </c>
      <c r="H2796" s="6" t="s">
        <v>30</v>
      </c>
      <c r="I2796" s="6" t="s">
        <v>517</v>
      </c>
      <c r="J2796" s="6" t="s">
        <v>30</v>
      </c>
      <c r="K2796" s="6" t="s">
        <v>31</v>
      </c>
      <c r="L2796" s="6" t="s">
        <v>31</v>
      </c>
      <c r="M2796" s="6" t="s">
        <v>31</v>
      </c>
      <c r="N2796" s="6" t="s">
        <v>31</v>
      </c>
      <c r="O2796" s="6" t="s">
        <v>30</v>
      </c>
      <c r="P2796" s="6" t="s">
        <v>38</v>
      </c>
      <c r="Q2796" s="6" t="s">
        <v>31</v>
      </c>
      <c r="R2796" s="6" t="s">
        <v>34</v>
      </c>
      <c r="S2796" s="8" t="n">
        <v>92.5</v>
      </c>
      <c r="T2796" s="8" t="n">
        <v>934.1</v>
      </c>
      <c r="U2796" s="6" t="s">
        <v>31</v>
      </c>
      <c r="V2796" s="8" t="n">
        <f aca="false">IF(X2796="0-1 Year", ROUND(S2796/0.474, 2), IF(X2796="1-2 Years", ROUND(S2796/0.287, 2), ROUND(S2796/0.14, 2)))</f>
        <v>195.15</v>
      </c>
      <c r="W2796" s="6" t="str">
        <f aca="false">IF(V2796&gt;4000, "High", IF(V2796&gt;2000, "Medium", "Low"))</f>
        <v>Low</v>
      </c>
      <c r="X2796" s="9" t="s">
        <v>35</v>
      </c>
      <c r="Y2796" s="10" t="n">
        <f aca="false">IF(U2796="Yes", 1, 0)</f>
        <v>1</v>
      </c>
      <c r="Z2796" s="10" t="n">
        <v>1</v>
      </c>
      <c r="AA2796" s="11" t="n">
        <f aca="false">MAX(0, ($S2796 * 0.35) - ($F2796 * 0.3))</f>
        <v>29.375</v>
      </c>
      <c r="AB2796" s="12" t="str">
        <f aca="false">IF(AA2796&gt;20,"High",IF(AA2796&gt;10,"Medium","Low"))</f>
        <v>High</v>
      </c>
    </row>
    <row r="2797" customFormat="false" ht="18.65" hidden="false" customHeight="false" outlineLevel="0" collapsed="false">
      <c r="A2797" s="5" t="s">
        <v>2841</v>
      </c>
      <c r="B2797" s="6" t="s">
        <v>29</v>
      </c>
      <c r="C2797" s="6" t="s">
        <v>30</v>
      </c>
      <c r="D2797" s="6" t="s">
        <v>30</v>
      </c>
      <c r="E2797" s="6" t="s">
        <v>30</v>
      </c>
      <c r="F2797" s="7" t="n">
        <v>17</v>
      </c>
      <c r="G2797" s="6" t="s">
        <v>31</v>
      </c>
      <c r="H2797" s="6" t="s">
        <v>30</v>
      </c>
      <c r="I2797" s="6" t="s">
        <v>203</v>
      </c>
      <c r="J2797" s="6" t="s">
        <v>31</v>
      </c>
      <c r="K2797" s="6" t="s">
        <v>31</v>
      </c>
      <c r="L2797" s="6" t="s">
        <v>30</v>
      </c>
      <c r="M2797" s="6" t="s">
        <v>30</v>
      </c>
      <c r="N2797" s="6" t="s">
        <v>30</v>
      </c>
      <c r="O2797" s="6" t="s">
        <v>30</v>
      </c>
      <c r="P2797" s="6" t="s">
        <v>38</v>
      </c>
      <c r="Q2797" s="6" t="s">
        <v>31</v>
      </c>
      <c r="R2797" s="6" t="s">
        <v>58</v>
      </c>
      <c r="S2797" s="8" t="n">
        <v>55.5</v>
      </c>
      <c r="T2797" s="8" t="n">
        <v>934.15</v>
      </c>
      <c r="U2797" s="6" t="s">
        <v>30</v>
      </c>
      <c r="V2797" s="8" t="n">
        <f aca="false">IF(X2797="0-1 Year", ROUND(S2797/0.474, 2), IF(X2797="1-2 Years", ROUND(S2797/0.287, 2), ROUND(S2797/0.14, 2)))</f>
        <v>193.38</v>
      </c>
      <c r="W2797" s="6" t="str">
        <f aca="false">IF(V2797&gt;4000, "High", IF(V2797&gt;2000, "Medium", "Low"))</f>
        <v>Low</v>
      </c>
      <c r="X2797" s="9" t="s">
        <v>1275</v>
      </c>
      <c r="Y2797" s="10" t="n">
        <f aca="false">IF(U2797="Yes", 1, 0)</f>
        <v>0</v>
      </c>
      <c r="Z2797" s="10" t="n">
        <v>1</v>
      </c>
      <c r="AA2797" s="11" t="n">
        <f aca="false">MAX(0, ($S2797 * 0.35) - ($F2797 * 0.3))</f>
        <v>14.325</v>
      </c>
      <c r="AB2797" s="12" t="str">
        <f aca="false">IF(AA2797&gt;20,"High",IF(AA2797&gt;10,"Medium","Low"))</f>
        <v>Medium</v>
      </c>
    </row>
    <row r="2798" customFormat="false" ht="18.65" hidden="false" customHeight="false" outlineLevel="0" collapsed="false">
      <c r="A2798" s="5" t="s">
        <v>2842</v>
      </c>
      <c r="B2798" s="6" t="s">
        <v>29</v>
      </c>
      <c r="C2798" s="6" t="s">
        <v>30</v>
      </c>
      <c r="D2798" s="6" t="s">
        <v>31</v>
      </c>
      <c r="E2798" s="6" t="s">
        <v>30</v>
      </c>
      <c r="F2798" s="7" t="n">
        <v>17</v>
      </c>
      <c r="G2798" s="6" t="s">
        <v>30</v>
      </c>
      <c r="H2798" s="6" t="s">
        <v>202</v>
      </c>
      <c r="I2798" s="6" t="s">
        <v>203</v>
      </c>
      <c r="J2798" s="6" t="s">
        <v>30</v>
      </c>
      <c r="K2798" s="6" t="s">
        <v>30</v>
      </c>
      <c r="L2798" s="6" t="s">
        <v>31</v>
      </c>
      <c r="M2798" s="6" t="s">
        <v>31</v>
      </c>
      <c r="N2798" s="6" t="s">
        <v>31</v>
      </c>
      <c r="O2798" s="6" t="s">
        <v>31</v>
      </c>
      <c r="P2798" s="6" t="s">
        <v>33</v>
      </c>
      <c r="Q2798" s="6" t="s">
        <v>30</v>
      </c>
      <c r="R2798" s="6" t="s">
        <v>39</v>
      </c>
      <c r="S2798" s="8" t="n">
        <v>54.6</v>
      </c>
      <c r="T2798" s="8" t="n">
        <v>934.8</v>
      </c>
      <c r="U2798" s="6" t="s">
        <v>30</v>
      </c>
      <c r="V2798" s="8" t="n">
        <f aca="false">IF(X2798="0-1 Year", ROUND(S2798/0.474, 2), IF(X2798="1-2 Years", ROUND(S2798/0.287, 2), ROUND(S2798/0.14, 2)))</f>
        <v>190.24</v>
      </c>
      <c r="W2798" s="6" t="str">
        <f aca="false">IF(V2798&gt;4000, "High", IF(V2798&gt;2000, "Medium", "Low"))</f>
        <v>Low</v>
      </c>
      <c r="X2798" s="9" t="s">
        <v>1275</v>
      </c>
      <c r="Y2798" s="10" t="n">
        <f aca="false">IF(U2798="Yes", 1, 0)</f>
        <v>0</v>
      </c>
      <c r="Z2798" s="10" t="n">
        <v>1</v>
      </c>
      <c r="AA2798" s="11" t="n">
        <f aca="false">MAX(0, ($S2798 * 0.35) - ($F2798 * 0.3))</f>
        <v>14.01</v>
      </c>
      <c r="AB2798" s="12" t="str">
        <f aca="false">IF(AA2798&gt;20,"High",IF(AA2798&gt;10,"Medium","Low"))</f>
        <v>Medium</v>
      </c>
    </row>
    <row r="2799" customFormat="false" ht="18.65" hidden="false" customHeight="false" outlineLevel="0" collapsed="false">
      <c r="A2799" s="5" t="s">
        <v>2843</v>
      </c>
      <c r="B2799" s="6" t="s">
        <v>37</v>
      </c>
      <c r="C2799" s="6" t="s">
        <v>30</v>
      </c>
      <c r="D2799" s="6" t="s">
        <v>31</v>
      </c>
      <c r="E2799" s="6" t="s">
        <v>31</v>
      </c>
      <c r="F2799" s="7" t="n">
        <v>48</v>
      </c>
      <c r="G2799" s="6" t="s">
        <v>31</v>
      </c>
      <c r="H2799" s="6" t="s">
        <v>30</v>
      </c>
      <c r="I2799" s="6" t="s">
        <v>30</v>
      </c>
      <c r="J2799" s="6" t="s">
        <v>32</v>
      </c>
      <c r="K2799" s="6" t="s">
        <v>32</v>
      </c>
      <c r="L2799" s="6" t="s">
        <v>32</v>
      </c>
      <c r="M2799" s="6" t="s">
        <v>32</v>
      </c>
      <c r="N2799" s="6" t="s">
        <v>32</v>
      </c>
      <c r="O2799" s="6" t="s">
        <v>32</v>
      </c>
      <c r="P2799" s="6" t="s">
        <v>166</v>
      </c>
      <c r="Q2799" s="6" t="s">
        <v>30</v>
      </c>
      <c r="R2799" s="6" t="s">
        <v>34</v>
      </c>
      <c r="S2799" s="8" t="n">
        <v>20</v>
      </c>
      <c r="T2799" s="8" t="n">
        <v>935.9</v>
      </c>
      <c r="U2799" s="6" t="s">
        <v>30</v>
      </c>
      <c r="V2799" s="8" t="n">
        <f aca="false">IF(X2799="0-1 Year", ROUND(S2799/0.474, 2), IF(X2799="1-2 Years", ROUND(S2799/0.287, 2), ROUND(S2799/0.14, 2)))</f>
        <v>142.86</v>
      </c>
      <c r="W2799" s="6" t="str">
        <f aca="false">IF(V2799&gt;4000, "High", IF(V2799&gt;2000, "Medium", "Low"))</f>
        <v>Low</v>
      </c>
      <c r="X2799" s="9" t="s">
        <v>1765</v>
      </c>
      <c r="Y2799" s="10" t="n">
        <f aca="false">IF(U2799="Yes", 1, 0)</f>
        <v>0</v>
      </c>
      <c r="Z2799" s="10" t="n">
        <v>1</v>
      </c>
      <c r="AA2799" s="11" t="n">
        <f aca="false">MAX(0, ($S2799 * 0.35) - ($F2799 * 0.3))</f>
        <v>0</v>
      </c>
      <c r="AB2799" s="12" t="str">
        <f aca="false">IF(AA2799&gt;20,"High",IF(AA2799&gt;10,"Medium","Low"))</f>
        <v>Low</v>
      </c>
    </row>
    <row r="2800" customFormat="false" ht="18.65" hidden="false" customHeight="false" outlineLevel="0" collapsed="false">
      <c r="A2800" s="5" t="s">
        <v>2844</v>
      </c>
      <c r="B2800" s="6" t="s">
        <v>37</v>
      </c>
      <c r="C2800" s="6" t="s">
        <v>30</v>
      </c>
      <c r="D2800" s="6" t="s">
        <v>30</v>
      </c>
      <c r="E2800" s="6" t="s">
        <v>31</v>
      </c>
      <c r="F2800" s="7" t="n">
        <v>48</v>
      </c>
      <c r="G2800" s="6" t="s">
        <v>31</v>
      </c>
      <c r="H2800" s="6" t="s">
        <v>30</v>
      </c>
      <c r="I2800" s="6" t="s">
        <v>30</v>
      </c>
      <c r="J2800" s="6" t="s">
        <v>32</v>
      </c>
      <c r="K2800" s="6" t="s">
        <v>32</v>
      </c>
      <c r="L2800" s="6" t="s">
        <v>32</v>
      </c>
      <c r="M2800" s="6" t="s">
        <v>32</v>
      </c>
      <c r="N2800" s="6" t="s">
        <v>32</v>
      </c>
      <c r="O2800" s="6" t="s">
        <v>32</v>
      </c>
      <c r="P2800" s="6" t="s">
        <v>33</v>
      </c>
      <c r="Q2800" s="6" t="s">
        <v>30</v>
      </c>
      <c r="R2800" s="6" t="s">
        <v>34</v>
      </c>
      <c r="S2800" s="8" t="n">
        <v>19.95</v>
      </c>
      <c r="T2800" s="8" t="n">
        <v>936.7</v>
      </c>
      <c r="U2800" s="6" t="s">
        <v>30</v>
      </c>
      <c r="V2800" s="8" t="n">
        <f aca="false">IF(X2800="0-1 Year", ROUND(S2800/0.474, 2), IF(X2800="1-2 Years", ROUND(S2800/0.287, 2), ROUND(S2800/0.14, 2)))</f>
        <v>142.5</v>
      </c>
      <c r="W2800" s="6" t="str">
        <f aca="false">IF(V2800&gt;4000, "High", IF(V2800&gt;2000, "Medium", "Low"))</f>
        <v>Low</v>
      </c>
      <c r="X2800" s="9" t="s">
        <v>1765</v>
      </c>
      <c r="Y2800" s="10" t="n">
        <f aca="false">IF(U2800="Yes", 1, 0)</f>
        <v>0</v>
      </c>
      <c r="Z2800" s="10" t="n">
        <v>1</v>
      </c>
      <c r="AA2800" s="11" t="n">
        <f aca="false">MAX(0, ($S2800 * 0.35) - ($F2800 * 0.3))</f>
        <v>0</v>
      </c>
      <c r="AB2800" s="12" t="str">
        <f aca="false">IF(AA2800&gt;20,"High",IF(AA2800&gt;10,"Medium","Low"))</f>
        <v>Low</v>
      </c>
    </row>
    <row r="2801" customFormat="false" ht="18.65" hidden="false" customHeight="false" outlineLevel="0" collapsed="false">
      <c r="A2801" s="5" t="s">
        <v>2845</v>
      </c>
      <c r="B2801" s="6" t="s">
        <v>29</v>
      </c>
      <c r="C2801" s="6" t="s">
        <v>30</v>
      </c>
      <c r="D2801" s="6" t="s">
        <v>31</v>
      </c>
      <c r="E2801" s="6" t="s">
        <v>31</v>
      </c>
      <c r="F2801" s="7" t="n">
        <v>46</v>
      </c>
      <c r="G2801" s="6" t="s">
        <v>31</v>
      </c>
      <c r="H2801" s="6" t="s">
        <v>30</v>
      </c>
      <c r="I2801" s="6" t="s">
        <v>30</v>
      </c>
      <c r="J2801" s="6" t="s">
        <v>32</v>
      </c>
      <c r="K2801" s="6" t="s">
        <v>32</v>
      </c>
      <c r="L2801" s="6" t="s">
        <v>32</v>
      </c>
      <c r="M2801" s="6" t="s">
        <v>32</v>
      </c>
      <c r="N2801" s="6" t="s">
        <v>32</v>
      </c>
      <c r="O2801" s="6" t="s">
        <v>32</v>
      </c>
      <c r="P2801" s="6" t="s">
        <v>166</v>
      </c>
      <c r="Q2801" s="6" t="s">
        <v>31</v>
      </c>
      <c r="R2801" s="6" t="s">
        <v>34</v>
      </c>
      <c r="S2801" s="8" t="n">
        <v>20.1</v>
      </c>
      <c r="T2801" s="8" t="n">
        <v>936.85</v>
      </c>
      <c r="U2801" s="6" t="s">
        <v>30</v>
      </c>
      <c r="V2801" s="8" t="n">
        <f aca="false">IF(X2801="0-1 Year", ROUND(S2801/0.474, 2), IF(X2801="1-2 Years", ROUND(S2801/0.287, 2), ROUND(S2801/0.14, 2)))</f>
        <v>143.57</v>
      </c>
      <c r="W2801" s="6" t="str">
        <f aca="false">IF(V2801&gt;4000, "High", IF(V2801&gt;2000, "Medium", "Low"))</f>
        <v>Low</v>
      </c>
      <c r="X2801" s="9" t="s">
        <v>1765</v>
      </c>
      <c r="Y2801" s="10" t="n">
        <f aca="false">IF(U2801="Yes", 1, 0)</f>
        <v>0</v>
      </c>
      <c r="Z2801" s="10" t="n">
        <v>1</v>
      </c>
      <c r="AA2801" s="11" t="n">
        <f aca="false">MAX(0, ($S2801 * 0.35) - ($F2801 * 0.3))</f>
        <v>0</v>
      </c>
      <c r="AB2801" s="12" t="str">
        <f aca="false">IF(AA2801&gt;20,"High",IF(AA2801&gt;10,"Medium","Low"))</f>
        <v>Low</v>
      </c>
    </row>
    <row r="2802" customFormat="false" ht="18.65" hidden="false" customHeight="false" outlineLevel="0" collapsed="false">
      <c r="A2802" s="5" t="s">
        <v>2846</v>
      </c>
      <c r="B2802" s="6" t="s">
        <v>37</v>
      </c>
      <c r="C2802" s="6" t="s">
        <v>30</v>
      </c>
      <c r="D2802" s="6" t="s">
        <v>30</v>
      </c>
      <c r="E2802" s="6" t="s">
        <v>30</v>
      </c>
      <c r="F2802" s="7" t="n">
        <v>46</v>
      </c>
      <c r="G2802" s="6" t="s">
        <v>31</v>
      </c>
      <c r="H2802" s="6" t="s">
        <v>30</v>
      </c>
      <c r="I2802" s="6" t="s">
        <v>30</v>
      </c>
      <c r="J2802" s="6" t="s">
        <v>32</v>
      </c>
      <c r="K2802" s="6" t="s">
        <v>32</v>
      </c>
      <c r="L2802" s="6" t="s">
        <v>32</v>
      </c>
      <c r="M2802" s="6" t="s">
        <v>32</v>
      </c>
      <c r="N2802" s="6" t="s">
        <v>32</v>
      </c>
      <c r="O2802" s="6" t="s">
        <v>32</v>
      </c>
      <c r="P2802" s="6" t="s">
        <v>166</v>
      </c>
      <c r="Q2802" s="6" t="s">
        <v>31</v>
      </c>
      <c r="R2802" s="6" t="s">
        <v>39</v>
      </c>
      <c r="S2802" s="8" t="n">
        <v>21.1</v>
      </c>
      <c r="T2802" s="8" t="n">
        <v>937.1</v>
      </c>
      <c r="U2802" s="6" t="s">
        <v>30</v>
      </c>
      <c r="V2802" s="8" t="n">
        <f aca="false">IF(X2802="0-1 Year", ROUND(S2802/0.474, 2), IF(X2802="1-2 Years", ROUND(S2802/0.287, 2), ROUND(S2802/0.14, 2)))</f>
        <v>150.71</v>
      </c>
      <c r="W2802" s="6" t="str">
        <f aca="false">IF(V2802&gt;4000, "High", IF(V2802&gt;2000, "Medium", "Low"))</f>
        <v>Low</v>
      </c>
      <c r="X2802" s="9" t="s">
        <v>1765</v>
      </c>
      <c r="Y2802" s="10" t="n">
        <f aca="false">IF(U2802="Yes", 1, 0)</f>
        <v>0</v>
      </c>
      <c r="Z2802" s="10" t="n">
        <v>1</v>
      </c>
      <c r="AA2802" s="11" t="n">
        <f aca="false">MAX(0, ($S2802 * 0.35) - ($F2802 * 0.3))</f>
        <v>0</v>
      </c>
      <c r="AB2802" s="12" t="str">
        <f aca="false">IF(AA2802&gt;20,"High",IF(AA2802&gt;10,"Medium","Low"))</f>
        <v>Low</v>
      </c>
    </row>
    <row r="2803" customFormat="false" ht="18.65" hidden="false" customHeight="false" outlineLevel="0" collapsed="false">
      <c r="A2803" s="5" t="s">
        <v>2847</v>
      </c>
      <c r="B2803" s="6" t="s">
        <v>37</v>
      </c>
      <c r="C2803" s="6" t="s">
        <v>30</v>
      </c>
      <c r="D2803" s="6" t="s">
        <v>30</v>
      </c>
      <c r="E2803" s="6" t="s">
        <v>31</v>
      </c>
      <c r="F2803" s="7" t="n">
        <v>17</v>
      </c>
      <c r="G2803" s="6" t="s">
        <v>31</v>
      </c>
      <c r="H2803" s="6" t="s">
        <v>31</v>
      </c>
      <c r="I2803" s="6" t="s">
        <v>203</v>
      </c>
      <c r="J2803" s="6" t="s">
        <v>30</v>
      </c>
      <c r="K2803" s="6" t="s">
        <v>30</v>
      </c>
      <c r="L2803" s="6" t="s">
        <v>31</v>
      </c>
      <c r="M2803" s="6" t="s">
        <v>30</v>
      </c>
      <c r="N2803" s="6" t="s">
        <v>30</v>
      </c>
      <c r="O2803" s="6" t="s">
        <v>30</v>
      </c>
      <c r="P2803" s="6" t="s">
        <v>33</v>
      </c>
      <c r="Q2803" s="6" t="s">
        <v>31</v>
      </c>
      <c r="R2803" s="6" t="s">
        <v>34</v>
      </c>
      <c r="S2803" s="8" t="n">
        <v>55.85</v>
      </c>
      <c r="T2803" s="8" t="n">
        <v>937.5</v>
      </c>
      <c r="U2803" s="6" t="s">
        <v>31</v>
      </c>
      <c r="V2803" s="8" t="n">
        <f aca="false">IF(X2803="0-1 Year", ROUND(S2803/0.474, 2), IF(X2803="1-2 Years", ROUND(S2803/0.287, 2), ROUND(S2803/0.14, 2)))</f>
        <v>194.6</v>
      </c>
      <c r="W2803" s="6" t="str">
        <f aca="false">IF(V2803&gt;4000, "High", IF(V2803&gt;2000, "Medium", "Low"))</f>
        <v>Low</v>
      </c>
      <c r="X2803" s="9" t="s">
        <v>1275</v>
      </c>
      <c r="Y2803" s="10" t="n">
        <f aca="false">IF(U2803="Yes", 1, 0)</f>
        <v>1</v>
      </c>
      <c r="Z2803" s="10" t="n">
        <v>1</v>
      </c>
      <c r="AA2803" s="11" t="n">
        <f aca="false">MAX(0, ($S2803 * 0.35) - ($F2803 * 0.3))</f>
        <v>14.4475</v>
      </c>
      <c r="AB2803" s="12" t="str">
        <f aca="false">IF(AA2803&gt;20,"High",IF(AA2803&gt;10,"Medium","Low"))</f>
        <v>Medium</v>
      </c>
    </row>
    <row r="2804" customFormat="false" ht="18.65" hidden="false" customHeight="false" outlineLevel="0" collapsed="false">
      <c r="A2804" s="5" t="s">
        <v>2848</v>
      </c>
      <c r="B2804" s="6" t="s">
        <v>29</v>
      </c>
      <c r="C2804" s="6" t="s">
        <v>30</v>
      </c>
      <c r="D2804" s="6" t="s">
        <v>31</v>
      </c>
      <c r="E2804" s="6" t="s">
        <v>31</v>
      </c>
      <c r="F2804" s="7" t="n">
        <v>14</v>
      </c>
      <c r="G2804" s="6" t="s">
        <v>31</v>
      </c>
      <c r="H2804" s="6" t="s">
        <v>30</v>
      </c>
      <c r="I2804" s="6" t="s">
        <v>203</v>
      </c>
      <c r="J2804" s="6" t="s">
        <v>31</v>
      </c>
      <c r="K2804" s="6" t="s">
        <v>31</v>
      </c>
      <c r="L2804" s="6" t="s">
        <v>30</v>
      </c>
      <c r="M2804" s="6" t="s">
        <v>30</v>
      </c>
      <c r="N2804" s="6" t="s">
        <v>31</v>
      </c>
      <c r="O2804" s="6" t="s">
        <v>30</v>
      </c>
      <c r="P2804" s="6" t="s">
        <v>38</v>
      </c>
      <c r="Q2804" s="6" t="s">
        <v>31</v>
      </c>
      <c r="R2804" s="6" t="s">
        <v>39</v>
      </c>
      <c r="S2804" s="8" t="n">
        <v>65.45</v>
      </c>
      <c r="T2804" s="8" t="n">
        <v>937.6</v>
      </c>
      <c r="U2804" s="6" t="s">
        <v>31</v>
      </c>
      <c r="V2804" s="8" t="n">
        <f aca="false">IF(X2804="0-1 Year", ROUND(S2804/0.474, 2), IF(X2804="1-2 Years", ROUND(S2804/0.287, 2), ROUND(S2804/0.14, 2)))</f>
        <v>228.05</v>
      </c>
      <c r="W2804" s="6" t="str">
        <f aca="false">IF(V2804&gt;4000, "High", IF(V2804&gt;2000, "Medium", "Low"))</f>
        <v>Low</v>
      </c>
      <c r="X2804" s="9" t="s">
        <v>1275</v>
      </c>
      <c r="Y2804" s="10" t="n">
        <f aca="false">IF(U2804="Yes", 1, 0)</f>
        <v>1</v>
      </c>
      <c r="Z2804" s="10" t="n">
        <v>1</v>
      </c>
      <c r="AA2804" s="11" t="n">
        <f aca="false">MAX(0, ($S2804 * 0.35) - ($F2804 * 0.3))</f>
        <v>18.7075</v>
      </c>
      <c r="AB2804" s="12" t="str">
        <f aca="false">IF(AA2804&gt;20,"High",IF(AA2804&gt;10,"Medium","Low"))</f>
        <v>Medium</v>
      </c>
    </row>
    <row r="2805" customFormat="false" ht="18.65" hidden="false" customHeight="false" outlineLevel="0" collapsed="false">
      <c r="A2805" s="5" t="s">
        <v>2849</v>
      </c>
      <c r="B2805" s="6" t="s">
        <v>29</v>
      </c>
      <c r="C2805" s="6" t="s">
        <v>30</v>
      </c>
      <c r="D2805" s="6" t="s">
        <v>31</v>
      </c>
      <c r="E2805" s="6" t="s">
        <v>31</v>
      </c>
      <c r="F2805" s="7" t="n">
        <v>34</v>
      </c>
      <c r="G2805" s="6" t="s">
        <v>30</v>
      </c>
      <c r="H2805" s="6" t="s">
        <v>202</v>
      </c>
      <c r="I2805" s="6" t="s">
        <v>203</v>
      </c>
      <c r="J2805" s="6" t="s">
        <v>31</v>
      </c>
      <c r="K2805" s="6" t="s">
        <v>30</v>
      </c>
      <c r="L2805" s="6" t="s">
        <v>30</v>
      </c>
      <c r="M2805" s="6" t="s">
        <v>30</v>
      </c>
      <c r="N2805" s="6" t="s">
        <v>30</v>
      </c>
      <c r="O2805" s="6" t="s">
        <v>30</v>
      </c>
      <c r="P2805" s="6" t="s">
        <v>33</v>
      </c>
      <c r="Q2805" s="6" t="s">
        <v>30</v>
      </c>
      <c r="R2805" s="6" t="s">
        <v>53</v>
      </c>
      <c r="S2805" s="8" t="n">
        <v>30.4</v>
      </c>
      <c r="T2805" s="8" t="n">
        <v>938.65</v>
      </c>
      <c r="U2805" s="6" t="s">
        <v>30</v>
      </c>
      <c r="V2805" s="8" t="n">
        <f aca="false">IF(X2805="0-1 Year", ROUND(S2805/0.474, 2), IF(X2805="1-2 Years", ROUND(S2805/0.287, 2), ROUND(S2805/0.14, 2)))</f>
        <v>217.14</v>
      </c>
      <c r="W2805" s="6" t="str">
        <f aca="false">IF(V2805&gt;4000, "High", IF(V2805&gt;2000, "Medium", "Low"))</f>
        <v>Low</v>
      </c>
      <c r="X2805" s="9" t="s">
        <v>1765</v>
      </c>
      <c r="Y2805" s="10" t="n">
        <f aca="false">IF(U2805="Yes", 1, 0)</f>
        <v>0</v>
      </c>
      <c r="Z2805" s="10" t="n">
        <v>1</v>
      </c>
      <c r="AA2805" s="11" t="n">
        <f aca="false">MAX(0, ($S2805 * 0.35) - ($F2805 * 0.3))</f>
        <v>0.44</v>
      </c>
      <c r="AB2805" s="12" t="str">
        <f aca="false">IF(AA2805&gt;20,"High",IF(AA2805&gt;10,"Medium","Low"))</f>
        <v>Low</v>
      </c>
    </row>
    <row r="2806" customFormat="false" ht="18.65" hidden="false" customHeight="false" outlineLevel="0" collapsed="false">
      <c r="A2806" s="5" t="s">
        <v>2850</v>
      </c>
      <c r="B2806" s="6" t="s">
        <v>29</v>
      </c>
      <c r="C2806" s="6" t="s">
        <v>30</v>
      </c>
      <c r="D2806" s="6" t="s">
        <v>31</v>
      </c>
      <c r="E2806" s="6" t="s">
        <v>31</v>
      </c>
      <c r="F2806" s="7" t="n">
        <v>50</v>
      </c>
      <c r="G2806" s="6" t="s">
        <v>31</v>
      </c>
      <c r="H2806" s="6" t="s">
        <v>30</v>
      </c>
      <c r="I2806" s="6" t="s">
        <v>30</v>
      </c>
      <c r="J2806" s="6" t="s">
        <v>32</v>
      </c>
      <c r="K2806" s="6" t="s">
        <v>32</v>
      </c>
      <c r="L2806" s="6" t="s">
        <v>32</v>
      </c>
      <c r="M2806" s="6" t="s">
        <v>32</v>
      </c>
      <c r="N2806" s="6" t="s">
        <v>32</v>
      </c>
      <c r="O2806" s="6" t="s">
        <v>32</v>
      </c>
      <c r="P2806" s="6" t="s">
        <v>33</v>
      </c>
      <c r="Q2806" s="6" t="s">
        <v>31</v>
      </c>
      <c r="R2806" s="6" t="s">
        <v>34</v>
      </c>
      <c r="S2806" s="8" t="n">
        <v>20.35</v>
      </c>
      <c r="T2806" s="8" t="n">
        <v>938.95</v>
      </c>
      <c r="U2806" s="6" t="s">
        <v>30</v>
      </c>
      <c r="V2806" s="8" t="n">
        <f aca="false">IF(X2806="0-1 Year", ROUND(S2806/0.474, 2), IF(X2806="1-2 Years", ROUND(S2806/0.287, 2), ROUND(S2806/0.14, 2)))</f>
        <v>145.36</v>
      </c>
      <c r="W2806" s="6" t="str">
        <f aca="false">IF(V2806&gt;4000, "High", IF(V2806&gt;2000, "Medium", "Low"))</f>
        <v>Low</v>
      </c>
      <c r="X2806" s="9" t="s">
        <v>1765</v>
      </c>
      <c r="Y2806" s="10" t="n">
        <f aca="false">IF(U2806="Yes", 1, 0)</f>
        <v>0</v>
      </c>
      <c r="Z2806" s="10" t="n">
        <v>1</v>
      </c>
      <c r="AA2806" s="11" t="n">
        <f aca="false">MAX(0, ($S2806 * 0.35) - ($F2806 * 0.3))</f>
        <v>0</v>
      </c>
      <c r="AB2806" s="12" t="str">
        <f aca="false">IF(AA2806&gt;20,"High",IF(AA2806&gt;10,"Medium","Low"))</f>
        <v>Low</v>
      </c>
    </row>
    <row r="2807" customFormat="false" ht="18.65" hidden="false" customHeight="false" outlineLevel="0" collapsed="false">
      <c r="A2807" s="5" t="s">
        <v>2851</v>
      </c>
      <c r="B2807" s="6" t="s">
        <v>29</v>
      </c>
      <c r="C2807" s="6" t="s">
        <v>30</v>
      </c>
      <c r="D2807" s="6" t="s">
        <v>30</v>
      </c>
      <c r="E2807" s="6" t="s">
        <v>30</v>
      </c>
      <c r="F2807" s="7" t="n">
        <v>15</v>
      </c>
      <c r="G2807" s="6" t="s">
        <v>31</v>
      </c>
      <c r="H2807" s="6" t="s">
        <v>31</v>
      </c>
      <c r="I2807" s="6" t="s">
        <v>203</v>
      </c>
      <c r="J2807" s="6" t="s">
        <v>30</v>
      </c>
      <c r="K2807" s="6" t="s">
        <v>31</v>
      </c>
      <c r="L2807" s="6" t="s">
        <v>30</v>
      </c>
      <c r="M2807" s="6" t="s">
        <v>31</v>
      </c>
      <c r="N2807" s="6" t="s">
        <v>30</v>
      </c>
      <c r="O2807" s="6" t="s">
        <v>30</v>
      </c>
      <c r="P2807" s="6" t="s">
        <v>38</v>
      </c>
      <c r="Q2807" s="6" t="s">
        <v>31</v>
      </c>
      <c r="R2807" s="6" t="s">
        <v>58</v>
      </c>
      <c r="S2807" s="8" t="n">
        <v>58.6</v>
      </c>
      <c r="T2807" s="8" t="n">
        <v>939.7</v>
      </c>
      <c r="U2807" s="6" t="s">
        <v>31</v>
      </c>
      <c r="V2807" s="8" t="n">
        <f aca="false">IF(X2807="0-1 Year", ROUND(S2807/0.474, 2), IF(X2807="1-2 Years", ROUND(S2807/0.287, 2), ROUND(S2807/0.14, 2)))</f>
        <v>204.18</v>
      </c>
      <c r="W2807" s="6" t="str">
        <f aca="false">IF(V2807&gt;4000, "High", IF(V2807&gt;2000, "Medium", "Low"))</f>
        <v>Low</v>
      </c>
      <c r="X2807" s="9" t="s">
        <v>1275</v>
      </c>
      <c r="Y2807" s="10" t="n">
        <f aca="false">IF(U2807="Yes", 1, 0)</f>
        <v>1</v>
      </c>
      <c r="Z2807" s="10" t="n">
        <v>1</v>
      </c>
      <c r="AA2807" s="11" t="n">
        <f aca="false">MAX(0, ($S2807 * 0.35) - ($F2807 * 0.3))</f>
        <v>16.01</v>
      </c>
      <c r="AB2807" s="12" t="str">
        <f aca="false">IF(AA2807&gt;20,"High",IF(AA2807&gt;10,"Medium","Low"))</f>
        <v>Medium</v>
      </c>
    </row>
    <row r="2808" customFormat="false" ht="18.65" hidden="false" customHeight="false" outlineLevel="0" collapsed="false">
      <c r="A2808" s="5" t="s">
        <v>2852</v>
      </c>
      <c r="B2808" s="6" t="s">
        <v>29</v>
      </c>
      <c r="C2808" s="6" t="s">
        <v>30</v>
      </c>
      <c r="D2808" s="6" t="s">
        <v>31</v>
      </c>
      <c r="E2808" s="6" t="s">
        <v>31</v>
      </c>
      <c r="F2808" s="7" t="n">
        <v>20</v>
      </c>
      <c r="G2808" s="6" t="s">
        <v>31</v>
      </c>
      <c r="H2808" s="6" t="s">
        <v>30</v>
      </c>
      <c r="I2808" s="6" t="s">
        <v>203</v>
      </c>
      <c r="J2808" s="6" t="s">
        <v>30</v>
      </c>
      <c r="K2808" s="6" t="s">
        <v>30</v>
      </c>
      <c r="L2808" s="6" t="s">
        <v>31</v>
      </c>
      <c r="M2808" s="6" t="s">
        <v>30</v>
      </c>
      <c r="N2808" s="6" t="s">
        <v>30</v>
      </c>
      <c r="O2808" s="6" t="s">
        <v>30</v>
      </c>
      <c r="P2808" s="6" t="s">
        <v>38</v>
      </c>
      <c r="Q2808" s="6" t="s">
        <v>31</v>
      </c>
      <c r="R2808" s="6" t="s">
        <v>39</v>
      </c>
      <c r="S2808" s="8" t="n">
        <v>49.6</v>
      </c>
      <c r="T2808" s="8" t="n">
        <v>939.8</v>
      </c>
      <c r="U2808" s="6" t="s">
        <v>30</v>
      </c>
      <c r="V2808" s="8" t="n">
        <f aca="false">IF(X2808="0-1 Year", ROUND(S2808/0.474, 2), IF(X2808="1-2 Years", ROUND(S2808/0.287, 2), ROUND(S2808/0.14, 2)))</f>
        <v>172.82</v>
      </c>
      <c r="W2808" s="6" t="str">
        <f aca="false">IF(V2808&gt;4000, "High", IF(V2808&gt;2000, "Medium", "Low"))</f>
        <v>Low</v>
      </c>
      <c r="X2808" s="9" t="s">
        <v>1275</v>
      </c>
      <c r="Y2808" s="10" t="n">
        <f aca="false">IF(U2808="Yes", 1, 0)</f>
        <v>0</v>
      </c>
      <c r="Z2808" s="10" t="n">
        <v>1</v>
      </c>
      <c r="AA2808" s="11" t="n">
        <f aca="false">MAX(0, ($S2808 * 0.35) - ($F2808 * 0.3))</f>
        <v>11.36</v>
      </c>
      <c r="AB2808" s="12" t="str">
        <f aca="false">IF(AA2808&gt;20,"High",IF(AA2808&gt;10,"Medium","Low"))</f>
        <v>Medium</v>
      </c>
    </row>
    <row r="2809" customFormat="false" ht="18.65" hidden="false" customHeight="false" outlineLevel="0" collapsed="false">
      <c r="A2809" s="5" t="s">
        <v>2853</v>
      </c>
      <c r="B2809" s="6" t="s">
        <v>37</v>
      </c>
      <c r="C2809" s="6" t="s">
        <v>31</v>
      </c>
      <c r="D2809" s="6" t="s">
        <v>30</v>
      </c>
      <c r="E2809" s="6" t="s">
        <v>30</v>
      </c>
      <c r="F2809" s="7" t="n">
        <v>13</v>
      </c>
      <c r="G2809" s="6" t="s">
        <v>31</v>
      </c>
      <c r="H2809" s="6" t="s">
        <v>30</v>
      </c>
      <c r="I2809" s="6" t="s">
        <v>517</v>
      </c>
      <c r="J2809" s="6" t="s">
        <v>30</v>
      </c>
      <c r="K2809" s="6" t="s">
        <v>30</v>
      </c>
      <c r="L2809" s="6" t="s">
        <v>31</v>
      </c>
      <c r="M2809" s="6" t="s">
        <v>30</v>
      </c>
      <c r="N2809" s="6" t="s">
        <v>30</v>
      </c>
      <c r="O2809" s="6" t="s">
        <v>30</v>
      </c>
      <c r="P2809" s="6" t="s">
        <v>38</v>
      </c>
      <c r="Q2809" s="6" t="s">
        <v>31</v>
      </c>
      <c r="R2809" s="6" t="s">
        <v>39</v>
      </c>
      <c r="S2809" s="8" t="n">
        <v>74.3</v>
      </c>
      <c r="T2809" s="8" t="n">
        <v>940.35</v>
      </c>
      <c r="U2809" s="6" t="s">
        <v>31</v>
      </c>
      <c r="V2809" s="8" t="n">
        <f aca="false">IF(X2809="0-1 Year", ROUND(S2809/0.474, 2), IF(X2809="1-2 Years", ROUND(S2809/0.287, 2), ROUND(S2809/0.14, 2)))</f>
        <v>258.89</v>
      </c>
      <c r="W2809" s="6" t="str">
        <f aca="false">IF(V2809&gt;4000, "High", IF(V2809&gt;2000, "Medium", "Low"))</f>
        <v>Low</v>
      </c>
      <c r="X2809" s="9" t="s">
        <v>1275</v>
      </c>
      <c r="Y2809" s="10" t="n">
        <f aca="false">IF(U2809="Yes", 1, 0)</f>
        <v>1</v>
      </c>
      <c r="Z2809" s="10" t="n">
        <v>1</v>
      </c>
      <c r="AA2809" s="11" t="n">
        <f aca="false">MAX(0, ($S2809 * 0.35) - ($F2809 * 0.3))</f>
        <v>22.105</v>
      </c>
      <c r="AB2809" s="12" t="str">
        <f aca="false">IF(AA2809&gt;20,"High",IF(AA2809&gt;10,"Medium","Low"))</f>
        <v>High</v>
      </c>
    </row>
    <row r="2810" customFormat="false" ht="18.65" hidden="false" customHeight="false" outlineLevel="0" collapsed="false">
      <c r="A2810" s="5" t="s">
        <v>2854</v>
      </c>
      <c r="B2810" s="6" t="s">
        <v>37</v>
      </c>
      <c r="C2810" s="6" t="s">
        <v>30</v>
      </c>
      <c r="D2810" s="6" t="s">
        <v>31</v>
      </c>
      <c r="E2810" s="6" t="s">
        <v>30</v>
      </c>
      <c r="F2810" s="7" t="n">
        <v>14</v>
      </c>
      <c r="G2810" s="6" t="s">
        <v>31</v>
      </c>
      <c r="H2810" s="6" t="s">
        <v>31</v>
      </c>
      <c r="I2810" s="6" t="s">
        <v>203</v>
      </c>
      <c r="J2810" s="6" t="s">
        <v>31</v>
      </c>
      <c r="K2810" s="6" t="s">
        <v>30</v>
      </c>
      <c r="L2810" s="6" t="s">
        <v>30</v>
      </c>
      <c r="M2810" s="6" t="s">
        <v>30</v>
      </c>
      <c r="N2810" s="6" t="s">
        <v>31</v>
      </c>
      <c r="O2810" s="6" t="s">
        <v>30</v>
      </c>
      <c r="P2810" s="6" t="s">
        <v>38</v>
      </c>
      <c r="Q2810" s="6" t="s">
        <v>31</v>
      </c>
      <c r="R2810" s="6" t="s">
        <v>53</v>
      </c>
      <c r="S2810" s="8" t="n">
        <v>64.7</v>
      </c>
      <c r="T2810" s="8" t="n">
        <v>941</v>
      </c>
      <c r="U2810" s="6" t="s">
        <v>31</v>
      </c>
      <c r="V2810" s="8" t="n">
        <f aca="false">IF(X2810="0-1 Year", ROUND(S2810/0.474, 2), IF(X2810="1-2 Years", ROUND(S2810/0.287, 2), ROUND(S2810/0.14, 2)))</f>
        <v>225.44</v>
      </c>
      <c r="W2810" s="6" t="str">
        <f aca="false">IF(V2810&gt;4000, "High", IF(V2810&gt;2000, "Medium", "Low"))</f>
        <v>Low</v>
      </c>
      <c r="X2810" s="9" t="s">
        <v>1275</v>
      </c>
      <c r="Y2810" s="10" t="n">
        <f aca="false">IF(U2810="Yes", 1, 0)</f>
        <v>1</v>
      </c>
      <c r="Z2810" s="10" t="n">
        <v>1</v>
      </c>
      <c r="AA2810" s="11" t="n">
        <f aca="false">MAX(0, ($S2810 * 0.35) - ($F2810 * 0.3))</f>
        <v>18.445</v>
      </c>
      <c r="AB2810" s="12" t="str">
        <f aca="false">IF(AA2810&gt;20,"High",IF(AA2810&gt;10,"Medium","Low"))</f>
        <v>Medium</v>
      </c>
    </row>
    <row r="2811" customFormat="false" ht="18.65" hidden="false" customHeight="false" outlineLevel="0" collapsed="false">
      <c r="A2811" s="5" t="s">
        <v>2855</v>
      </c>
      <c r="B2811" s="6" t="s">
        <v>29</v>
      </c>
      <c r="C2811" s="6" t="s">
        <v>30</v>
      </c>
      <c r="D2811" s="6" t="s">
        <v>31</v>
      </c>
      <c r="E2811" s="6" t="s">
        <v>30</v>
      </c>
      <c r="F2811" s="7" t="n">
        <v>47</v>
      </c>
      <c r="G2811" s="6" t="s">
        <v>31</v>
      </c>
      <c r="H2811" s="6" t="s">
        <v>30</v>
      </c>
      <c r="I2811" s="6" t="s">
        <v>30</v>
      </c>
      <c r="J2811" s="6" t="s">
        <v>32</v>
      </c>
      <c r="K2811" s="6" t="s">
        <v>32</v>
      </c>
      <c r="L2811" s="6" t="s">
        <v>32</v>
      </c>
      <c r="M2811" s="6" t="s">
        <v>32</v>
      </c>
      <c r="N2811" s="6" t="s">
        <v>32</v>
      </c>
      <c r="O2811" s="6" t="s">
        <v>32</v>
      </c>
      <c r="P2811" s="6" t="s">
        <v>33</v>
      </c>
      <c r="Q2811" s="6" t="s">
        <v>30</v>
      </c>
      <c r="R2811" s="6" t="s">
        <v>53</v>
      </c>
      <c r="S2811" s="8" t="n">
        <v>19.9</v>
      </c>
      <c r="T2811" s="8" t="n">
        <v>942.95</v>
      </c>
      <c r="U2811" s="6" t="s">
        <v>30</v>
      </c>
      <c r="V2811" s="8" t="n">
        <f aca="false">IF(X2811="0-1 Year", ROUND(S2811/0.474, 2), IF(X2811="1-2 Years", ROUND(S2811/0.287, 2), ROUND(S2811/0.14, 2)))</f>
        <v>142.14</v>
      </c>
      <c r="W2811" s="6" t="str">
        <f aca="false">IF(V2811&gt;4000, "High", IF(V2811&gt;2000, "Medium", "Low"))</f>
        <v>Low</v>
      </c>
      <c r="X2811" s="9" t="s">
        <v>1765</v>
      </c>
      <c r="Y2811" s="10" t="n">
        <f aca="false">IF(U2811="Yes", 1, 0)</f>
        <v>0</v>
      </c>
      <c r="Z2811" s="10" t="n">
        <v>1</v>
      </c>
      <c r="AA2811" s="11" t="n">
        <f aca="false">MAX(0, ($S2811 * 0.35) - ($F2811 * 0.3))</f>
        <v>0</v>
      </c>
      <c r="AB2811" s="12" t="str">
        <f aca="false">IF(AA2811&gt;20,"High",IF(AA2811&gt;10,"Medium","Low"))</f>
        <v>Low</v>
      </c>
    </row>
    <row r="2812" customFormat="false" ht="18.65" hidden="false" customHeight="false" outlineLevel="0" collapsed="false">
      <c r="A2812" s="5" t="s">
        <v>2856</v>
      </c>
      <c r="B2812" s="6" t="s">
        <v>29</v>
      </c>
      <c r="C2812" s="6" t="s">
        <v>30</v>
      </c>
      <c r="D2812" s="6" t="s">
        <v>30</v>
      </c>
      <c r="E2812" s="6" t="s">
        <v>30</v>
      </c>
      <c r="F2812" s="7" t="n">
        <v>47</v>
      </c>
      <c r="G2812" s="6" t="s">
        <v>31</v>
      </c>
      <c r="H2812" s="6" t="s">
        <v>30</v>
      </c>
      <c r="I2812" s="6" t="s">
        <v>30</v>
      </c>
      <c r="J2812" s="6" t="s">
        <v>32</v>
      </c>
      <c r="K2812" s="6" t="s">
        <v>32</v>
      </c>
      <c r="L2812" s="6" t="s">
        <v>32</v>
      </c>
      <c r="M2812" s="6" t="s">
        <v>32</v>
      </c>
      <c r="N2812" s="6" t="s">
        <v>32</v>
      </c>
      <c r="O2812" s="6" t="s">
        <v>32</v>
      </c>
      <c r="P2812" s="6" t="s">
        <v>166</v>
      </c>
      <c r="Q2812" s="6" t="s">
        <v>30</v>
      </c>
      <c r="R2812" s="6" t="s">
        <v>53</v>
      </c>
      <c r="S2812" s="8" t="n">
        <v>20.45</v>
      </c>
      <c r="T2812" s="8" t="n">
        <v>943</v>
      </c>
      <c r="U2812" s="6" t="s">
        <v>30</v>
      </c>
      <c r="V2812" s="8" t="n">
        <f aca="false">IF(X2812="0-1 Year", ROUND(S2812/0.474, 2), IF(X2812="1-2 Years", ROUND(S2812/0.287, 2), ROUND(S2812/0.14, 2)))</f>
        <v>146.07</v>
      </c>
      <c r="W2812" s="6" t="str">
        <f aca="false">IF(V2812&gt;4000, "High", IF(V2812&gt;2000, "Medium", "Low"))</f>
        <v>Low</v>
      </c>
      <c r="X2812" s="9" t="s">
        <v>1765</v>
      </c>
      <c r="Y2812" s="10" t="n">
        <f aca="false">IF(U2812="Yes", 1, 0)</f>
        <v>0</v>
      </c>
      <c r="Z2812" s="10" t="n">
        <v>1</v>
      </c>
      <c r="AA2812" s="11" t="n">
        <f aca="false">MAX(0, ($S2812 * 0.35) - ($F2812 * 0.3))</f>
        <v>0</v>
      </c>
      <c r="AB2812" s="12" t="str">
        <f aca="false">IF(AA2812&gt;20,"High",IF(AA2812&gt;10,"Medium","Low"))</f>
        <v>Low</v>
      </c>
    </row>
    <row r="2813" customFormat="false" ht="18.65" hidden="false" customHeight="false" outlineLevel="0" collapsed="false">
      <c r="A2813" s="5" t="s">
        <v>2857</v>
      </c>
      <c r="B2813" s="6" t="s">
        <v>37</v>
      </c>
      <c r="C2813" s="6" t="s">
        <v>30</v>
      </c>
      <c r="D2813" s="6" t="s">
        <v>31</v>
      </c>
      <c r="E2813" s="6" t="s">
        <v>30</v>
      </c>
      <c r="F2813" s="7" t="n">
        <v>50</v>
      </c>
      <c r="G2813" s="6" t="s">
        <v>31</v>
      </c>
      <c r="H2813" s="6" t="s">
        <v>30</v>
      </c>
      <c r="I2813" s="6" t="s">
        <v>30</v>
      </c>
      <c r="J2813" s="6" t="s">
        <v>32</v>
      </c>
      <c r="K2813" s="6" t="s">
        <v>32</v>
      </c>
      <c r="L2813" s="6" t="s">
        <v>32</v>
      </c>
      <c r="M2813" s="6" t="s">
        <v>32</v>
      </c>
      <c r="N2813" s="6" t="s">
        <v>32</v>
      </c>
      <c r="O2813" s="6" t="s">
        <v>32</v>
      </c>
      <c r="P2813" s="6" t="s">
        <v>33</v>
      </c>
      <c r="Q2813" s="6" t="s">
        <v>31</v>
      </c>
      <c r="R2813" s="6" t="s">
        <v>53</v>
      </c>
      <c r="S2813" s="8" t="n">
        <v>19.85</v>
      </c>
      <c r="T2813" s="8" t="n">
        <v>943.1</v>
      </c>
      <c r="U2813" s="6" t="s">
        <v>30</v>
      </c>
      <c r="V2813" s="8" t="n">
        <f aca="false">IF(X2813="0-1 Year", ROUND(S2813/0.474, 2), IF(X2813="1-2 Years", ROUND(S2813/0.287, 2), ROUND(S2813/0.14, 2)))</f>
        <v>141.79</v>
      </c>
      <c r="W2813" s="6" t="str">
        <f aca="false">IF(V2813&gt;4000, "High", IF(V2813&gt;2000, "Medium", "Low"))</f>
        <v>Low</v>
      </c>
      <c r="X2813" s="9" t="s">
        <v>1765</v>
      </c>
      <c r="Y2813" s="10" t="n">
        <f aca="false">IF(U2813="Yes", 1, 0)</f>
        <v>0</v>
      </c>
      <c r="Z2813" s="10" t="n">
        <v>1</v>
      </c>
      <c r="AA2813" s="11" t="n">
        <f aca="false">MAX(0, ($S2813 * 0.35) - ($F2813 * 0.3))</f>
        <v>0</v>
      </c>
      <c r="AB2813" s="12" t="str">
        <f aca="false">IF(AA2813&gt;20,"High",IF(AA2813&gt;10,"Medium","Low"))</f>
        <v>Low</v>
      </c>
    </row>
    <row r="2814" customFormat="false" ht="18.65" hidden="false" customHeight="false" outlineLevel="0" collapsed="false">
      <c r="A2814" s="5" t="s">
        <v>2858</v>
      </c>
      <c r="B2814" s="6" t="s">
        <v>37</v>
      </c>
      <c r="C2814" s="6" t="s">
        <v>31</v>
      </c>
      <c r="D2814" s="6" t="s">
        <v>31</v>
      </c>
      <c r="E2814" s="6" t="s">
        <v>30</v>
      </c>
      <c r="F2814" s="7" t="n">
        <v>12</v>
      </c>
      <c r="G2814" s="6" t="s">
        <v>31</v>
      </c>
      <c r="H2814" s="6" t="s">
        <v>30</v>
      </c>
      <c r="I2814" s="6" t="s">
        <v>203</v>
      </c>
      <c r="J2814" s="6" t="s">
        <v>31</v>
      </c>
      <c r="K2814" s="6" t="s">
        <v>30</v>
      </c>
      <c r="L2814" s="6" t="s">
        <v>31</v>
      </c>
      <c r="M2814" s="6" t="s">
        <v>31</v>
      </c>
      <c r="N2814" s="6" t="s">
        <v>31</v>
      </c>
      <c r="O2814" s="6" t="s">
        <v>31</v>
      </c>
      <c r="P2814" s="6" t="s">
        <v>33</v>
      </c>
      <c r="Q2814" s="6" t="s">
        <v>31</v>
      </c>
      <c r="R2814" s="6" t="s">
        <v>39</v>
      </c>
      <c r="S2814" s="8" t="n">
        <v>79.2</v>
      </c>
      <c r="T2814" s="8" t="n">
        <v>943.85</v>
      </c>
      <c r="U2814" s="6" t="s">
        <v>30</v>
      </c>
      <c r="V2814" s="8" t="n">
        <f aca="false">IF(X2814="0-1 Year", ROUND(S2814/0.474, 2), IF(X2814="1-2 Years", ROUND(S2814/0.287, 2), ROUND(S2814/0.14, 2)))</f>
        <v>167.09</v>
      </c>
      <c r="W2814" s="6" t="str">
        <f aca="false">IF(V2814&gt;4000, "High", IF(V2814&gt;2000, "Medium", "Low"))</f>
        <v>Low</v>
      </c>
      <c r="X2814" s="9" t="s">
        <v>35</v>
      </c>
      <c r="Y2814" s="10" t="n">
        <f aca="false">IF(U2814="Yes", 1, 0)</f>
        <v>0</v>
      </c>
      <c r="Z2814" s="10" t="n">
        <v>1</v>
      </c>
      <c r="AA2814" s="11" t="n">
        <f aca="false">MAX(0, ($S2814 * 0.35) - ($F2814 * 0.3))</f>
        <v>24.12</v>
      </c>
      <c r="AB2814" s="12" t="str">
        <f aca="false">IF(AA2814&gt;20,"High",IF(AA2814&gt;10,"Medium","Low"))</f>
        <v>High</v>
      </c>
    </row>
    <row r="2815" customFormat="false" ht="18.65" hidden="false" customHeight="false" outlineLevel="0" collapsed="false">
      <c r="A2815" s="5" t="s">
        <v>2859</v>
      </c>
      <c r="B2815" s="6" t="s">
        <v>29</v>
      </c>
      <c r="C2815" s="6" t="s">
        <v>30</v>
      </c>
      <c r="D2815" s="6" t="s">
        <v>31</v>
      </c>
      <c r="E2815" s="6" t="s">
        <v>31</v>
      </c>
      <c r="F2815" s="7" t="n">
        <v>14</v>
      </c>
      <c r="G2815" s="6" t="s">
        <v>31</v>
      </c>
      <c r="H2815" s="6" t="s">
        <v>31</v>
      </c>
      <c r="I2815" s="6" t="s">
        <v>203</v>
      </c>
      <c r="J2815" s="6" t="s">
        <v>31</v>
      </c>
      <c r="K2815" s="6" t="s">
        <v>31</v>
      </c>
      <c r="L2815" s="6" t="s">
        <v>30</v>
      </c>
      <c r="M2815" s="6" t="s">
        <v>30</v>
      </c>
      <c r="N2815" s="6" t="s">
        <v>30</v>
      </c>
      <c r="O2815" s="6" t="s">
        <v>31</v>
      </c>
      <c r="P2815" s="6" t="s">
        <v>38</v>
      </c>
      <c r="Q2815" s="6" t="s">
        <v>30</v>
      </c>
      <c r="R2815" s="6" t="s">
        <v>34</v>
      </c>
      <c r="S2815" s="8" t="n">
        <v>69.2</v>
      </c>
      <c r="T2815" s="8" t="n">
        <v>944.65</v>
      </c>
      <c r="U2815" s="6" t="s">
        <v>30</v>
      </c>
      <c r="V2815" s="8" t="n">
        <f aca="false">IF(X2815="0-1 Year", ROUND(S2815/0.474, 2), IF(X2815="1-2 Years", ROUND(S2815/0.287, 2), ROUND(S2815/0.14, 2)))</f>
        <v>241.11</v>
      </c>
      <c r="W2815" s="6" t="str">
        <f aca="false">IF(V2815&gt;4000, "High", IF(V2815&gt;2000, "Medium", "Low"))</f>
        <v>Low</v>
      </c>
      <c r="X2815" s="9" t="s">
        <v>1275</v>
      </c>
      <c r="Y2815" s="10" t="n">
        <f aca="false">IF(U2815="Yes", 1, 0)</f>
        <v>0</v>
      </c>
      <c r="Z2815" s="10" t="n">
        <v>1</v>
      </c>
      <c r="AA2815" s="11" t="n">
        <f aca="false">MAX(0, ($S2815 * 0.35) - ($F2815 * 0.3))</f>
        <v>20.02</v>
      </c>
      <c r="AB2815" s="12" t="str">
        <f aca="false">IF(AA2815&gt;20,"High",IF(AA2815&gt;10,"Medium","Low"))</f>
        <v>High</v>
      </c>
    </row>
    <row r="2816" customFormat="false" ht="18.65" hidden="false" customHeight="false" outlineLevel="0" collapsed="false">
      <c r="A2816" s="5" t="s">
        <v>2860</v>
      </c>
      <c r="B2816" s="6" t="s">
        <v>37</v>
      </c>
      <c r="C2816" s="6" t="s">
        <v>30</v>
      </c>
      <c r="D2816" s="6" t="s">
        <v>30</v>
      </c>
      <c r="E2816" s="6" t="s">
        <v>30</v>
      </c>
      <c r="F2816" s="7" t="n">
        <v>47</v>
      </c>
      <c r="G2816" s="6" t="s">
        <v>31</v>
      </c>
      <c r="H2816" s="6" t="s">
        <v>30</v>
      </c>
      <c r="I2816" s="6" t="s">
        <v>30</v>
      </c>
      <c r="J2816" s="6" t="s">
        <v>32</v>
      </c>
      <c r="K2816" s="6" t="s">
        <v>32</v>
      </c>
      <c r="L2816" s="6" t="s">
        <v>32</v>
      </c>
      <c r="M2816" s="6" t="s">
        <v>32</v>
      </c>
      <c r="N2816" s="6" t="s">
        <v>32</v>
      </c>
      <c r="O2816" s="6" t="s">
        <v>32</v>
      </c>
      <c r="P2816" s="6" t="s">
        <v>166</v>
      </c>
      <c r="Q2816" s="6" t="s">
        <v>31</v>
      </c>
      <c r="R2816" s="6" t="s">
        <v>34</v>
      </c>
      <c r="S2816" s="8" t="n">
        <v>20.55</v>
      </c>
      <c r="T2816" s="8" t="n">
        <v>945.7</v>
      </c>
      <c r="U2816" s="6" t="s">
        <v>30</v>
      </c>
      <c r="V2816" s="8" t="n">
        <f aca="false">IF(X2816="0-1 Year", ROUND(S2816/0.474, 2), IF(X2816="1-2 Years", ROUND(S2816/0.287, 2), ROUND(S2816/0.14, 2)))</f>
        <v>146.79</v>
      </c>
      <c r="W2816" s="6" t="str">
        <f aca="false">IF(V2816&gt;4000, "High", IF(V2816&gt;2000, "Medium", "Low"))</f>
        <v>Low</v>
      </c>
      <c r="X2816" s="9" t="s">
        <v>1765</v>
      </c>
      <c r="Y2816" s="10" t="n">
        <f aca="false">IF(U2816="Yes", 1, 0)</f>
        <v>0</v>
      </c>
      <c r="Z2816" s="10" t="n">
        <v>1</v>
      </c>
      <c r="AA2816" s="11" t="n">
        <f aca="false">MAX(0, ($S2816 * 0.35) - ($F2816 * 0.3))</f>
        <v>0</v>
      </c>
      <c r="AB2816" s="12" t="str">
        <f aca="false">IF(AA2816&gt;20,"High",IF(AA2816&gt;10,"Medium","Low"))</f>
        <v>Low</v>
      </c>
    </row>
    <row r="2817" customFormat="false" ht="18.65" hidden="false" customHeight="false" outlineLevel="0" collapsed="false">
      <c r="A2817" s="5" t="s">
        <v>2861</v>
      </c>
      <c r="B2817" s="6" t="s">
        <v>29</v>
      </c>
      <c r="C2817" s="6" t="s">
        <v>30</v>
      </c>
      <c r="D2817" s="6" t="s">
        <v>30</v>
      </c>
      <c r="E2817" s="6" t="s">
        <v>30</v>
      </c>
      <c r="F2817" s="7" t="n">
        <v>17</v>
      </c>
      <c r="G2817" s="6" t="s">
        <v>31</v>
      </c>
      <c r="H2817" s="6" t="s">
        <v>30</v>
      </c>
      <c r="I2817" s="6" t="s">
        <v>203</v>
      </c>
      <c r="J2817" s="6" t="s">
        <v>31</v>
      </c>
      <c r="K2817" s="6" t="s">
        <v>31</v>
      </c>
      <c r="L2817" s="6" t="s">
        <v>30</v>
      </c>
      <c r="M2817" s="6" t="s">
        <v>30</v>
      </c>
      <c r="N2817" s="6" t="s">
        <v>30</v>
      </c>
      <c r="O2817" s="6" t="s">
        <v>30</v>
      </c>
      <c r="P2817" s="6" t="s">
        <v>33</v>
      </c>
      <c r="Q2817" s="6" t="s">
        <v>30</v>
      </c>
      <c r="R2817" s="6" t="s">
        <v>34</v>
      </c>
      <c r="S2817" s="8" t="n">
        <v>56.1</v>
      </c>
      <c r="T2817" s="8" t="n">
        <v>946.95</v>
      </c>
      <c r="U2817" s="6" t="s">
        <v>30</v>
      </c>
      <c r="V2817" s="8" t="n">
        <f aca="false">IF(X2817="0-1 Year", ROUND(S2817/0.474, 2), IF(X2817="1-2 Years", ROUND(S2817/0.287, 2), ROUND(S2817/0.14, 2)))</f>
        <v>195.47</v>
      </c>
      <c r="W2817" s="6" t="str">
        <f aca="false">IF(V2817&gt;4000, "High", IF(V2817&gt;2000, "Medium", "Low"))</f>
        <v>Low</v>
      </c>
      <c r="X2817" s="9" t="s">
        <v>1275</v>
      </c>
      <c r="Y2817" s="10" t="n">
        <f aca="false">IF(U2817="Yes", 1, 0)</f>
        <v>0</v>
      </c>
      <c r="Z2817" s="10" t="n">
        <v>1</v>
      </c>
      <c r="AA2817" s="11" t="n">
        <f aca="false">MAX(0, ($S2817 * 0.35) - ($F2817 * 0.3))</f>
        <v>14.535</v>
      </c>
      <c r="AB2817" s="12" t="str">
        <f aca="false">IF(AA2817&gt;20,"High",IF(AA2817&gt;10,"Medium","Low"))</f>
        <v>Medium</v>
      </c>
    </row>
    <row r="2818" customFormat="false" ht="18.65" hidden="false" customHeight="false" outlineLevel="0" collapsed="false">
      <c r="A2818" s="5" t="s">
        <v>2862</v>
      </c>
      <c r="B2818" s="6" t="s">
        <v>37</v>
      </c>
      <c r="C2818" s="6" t="s">
        <v>30</v>
      </c>
      <c r="D2818" s="6" t="s">
        <v>30</v>
      </c>
      <c r="E2818" s="6" t="s">
        <v>30</v>
      </c>
      <c r="F2818" s="7" t="n">
        <v>12</v>
      </c>
      <c r="G2818" s="6" t="s">
        <v>31</v>
      </c>
      <c r="H2818" s="6" t="s">
        <v>30</v>
      </c>
      <c r="I2818" s="6" t="s">
        <v>517</v>
      </c>
      <c r="J2818" s="6" t="s">
        <v>30</v>
      </c>
      <c r="K2818" s="6" t="s">
        <v>30</v>
      </c>
      <c r="L2818" s="6" t="s">
        <v>30</v>
      </c>
      <c r="M2818" s="6" t="s">
        <v>30</v>
      </c>
      <c r="N2818" s="6" t="s">
        <v>30</v>
      </c>
      <c r="O2818" s="6" t="s">
        <v>31</v>
      </c>
      <c r="P2818" s="6" t="s">
        <v>38</v>
      </c>
      <c r="Q2818" s="6" t="s">
        <v>30</v>
      </c>
      <c r="R2818" s="6" t="s">
        <v>53</v>
      </c>
      <c r="S2818" s="8" t="n">
        <v>78.1</v>
      </c>
      <c r="T2818" s="8" t="n">
        <v>947.3</v>
      </c>
      <c r="U2818" s="6" t="s">
        <v>31</v>
      </c>
      <c r="V2818" s="8" t="n">
        <f aca="false">IF(X2818="0-1 Year", ROUND(S2818/0.474, 2), IF(X2818="1-2 Years", ROUND(S2818/0.287, 2), ROUND(S2818/0.14, 2)))</f>
        <v>164.77</v>
      </c>
      <c r="W2818" s="6" t="str">
        <f aca="false">IF(V2818&gt;4000, "High", IF(V2818&gt;2000, "Medium", "Low"))</f>
        <v>Low</v>
      </c>
      <c r="X2818" s="9" t="s">
        <v>35</v>
      </c>
      <c r="Y2818" s="10" t="n">
        <f aca="false">IF(U2818="Yes", 1, 0)</f>
        <v>1</v>
      </c>
      <c r="Z2818" s="10" t="n">
        <v>1</v>
      </c>
      <c r="AA2818" s="11" t="n">
        <f aca="false">MAX(0, ($S2818 * 0.35) - ($F2818 * 0.3))</f>
        <v>23.735</v>
      </c>
      <c r="AB2818" s="12" t="str">
        <f aca="false">IF(AA2818&gt;20,"High",IF(AA2818&gt;10,"Medium","Low"))</f>
        <v>High</v>
      </c>
    </row>
    <row r="2819" customFormat="false" ht="18.65" hidden="false" customHeight="false" outlineLevel="0" collapsed="false">
      <c r="A2819" s="5" t="s">
        <v>2863</v>
      </c>
      <c r="B2819" s="6" t="s">
        <v>29</v>
      </c>
      <c r="C2819" s="6" t="s">
        <v>30</v>
      </c>
      <c r="D2819" s="6" t="s">
        <v>30</v>
      </c>
      <c r="E2819" s="6" t="s">
        <v>31</v>
      </c>
      <c r="F2819" s="7" t="n">
        <v>23</v>
      </c>
      <c r="G2819" s="6" t="s">
        <v>30</v>
      </c>
      <c r="H2819" s="6" t="s">
        <v>202</v>
      </c>
      <c r="I2819" s="6" t="s">
        <v>203</v>
      </c>
      <c r="J2819" s="6" t="s">
        <v>31</v>
      </c>
      <c r="K2819" s="6" t="s">
        <v>31</v>
      </c>
      <c r="L2819" s="6" t="s">
        <v>30</v>
      </c>
      <c r="M2819" s="6" t="s">
        <v>31</v>
      </c>
      <c r="N2819" s="6" t="s">
        <v>30</v>
      </c>
      <c r="O2819" s="6" t="s">
        <v>30</v>
      </c>
      <c r="P2819" s="6" t="s">
        <v>33</v>
      </c>
      <c r="Q2819" s="6" t="s">
        <v>30</v>
      </c>
      <c r="R2819" s="6" t="s">
        <v>53</v>
      </c>
      <c r="S2819" s="8" t="n">
        <v>40.65</v>
      </c>
      <c r="T2819" s="8" t="n">
        <v>947.4</v>
      </c>
      <c r="U2819" s="6" t="s">
        <v>30</v>
      </c>
      <c r="V2819" s="8" t="n">
        <f aca="false">IF(X2819="0-1 Year", ROUND(S2819/0.474, 2), IF(X2819="1-2 Years", ROUND(S2819/0.287, 2), ROUND(S2819/0.14, 2)))</f>
        <v>141.64</v>
      </c>
      <c r="W2819" s="6" t="str">
        <f aca="false">IF(V2819&gt;4000, "High", IF(V2819&gt;2000, "Medium", "Low"))</f>
        <v>Low</v>
      </c>
      <c r="X2819" s="9" t="s">
        <v>1275</v>
      </c>
      <c r="Y2819" s="10" t="n">
        <f aca="false">IF(U2819="Yes", 1, 0)</f>
        <v>0</v>
      </c>
      <c r="Z2819" s="10" t="n">
        <v>1</v>
      </c>
      <c r="AA2819" s="11" t="n">
        <f aca="false">MAX(0, ($S2819 * 0.35) - ($F2819 * 0.3))</f>
        <v>7.3275</v>
      </c>
      <c r="AB2819" s="12" t="str">
        <f aca="false">IF(AA2819&gt;20,"High",IF(AA2819&gt;10,"Medium","Low"))</f>
        <v>Low</v>
      </c>
    </row>
    <row r="2820" customFormat="false" ht="18.65" hidden="false" customHeight="false" outlineLevel="0" collapsed="false">
      <c r="A2820" s="5" t="s">
        <v>2864</v>
      </c>
      <c r="B2820" s="6" t="s">
        <v>29</v>
      </c>
      <c r="C2820" s="6" t="s">
        <v>30</v>
      </c>
      <c r="D2820" s="6" t="s">
        <v>31</v>
      </c>
      <c r="E2820" s="6" t="s">
        <v>31</v>
      </c>
      <c r="F2820" s="7" t="n">
        <v>39</v>
      </c>
      <c r="G2820" s="6" t="s">
        <v>30</v>
      </c>
      <c r="H2820" s="6" t="s">
        <v>202</v>
      </c>
      <c r="I2820" s="6" t="s">
        <v>203</v>
      </c>
      <c r="J2820" s="6" t="s">
        <v>30</v>
      </c>
      <c r="K2820" s="6" t="s">
        <v>30</v>
      </c>
      <c r="L2820" s="6" t="s">
        <v>30</v>
      </c>
      <c r="M2820" s="6" t="s">
        <v>30</v>
      </c>
      <c r="N2820" s="6" t="s">
        <v>30</v>
      </c>
      <c r="O2820" s="6" t="s">
        <v>30</v>
      </c>
      <c r="P2820" s="6" t="s">
        <v>33</v>
      </c>
      <c r="Q2820" s="6" t="s">
        <v>31</v>
      </c>
      <c r="R2820" s="6" t="s">
        <v>58</v>
      </c>
      <c r="S2820" s="8" t="n">
        <v>25.25</v>
      </c>
      <c r="T2820" s="8" t="n">
        <v>947.75</v>
      </c>
      <c r="U2820" s="6" t="s">
        <v>30</v>
      </c>
      <c r="V2820" s="8" t="n">
        <f aca="false">IF(X2820="0-1 Year", ROUND(S2820/0.474, 2), IF(X2820="1-2 Years", ROUND(S2820/0.287, 2), ROUND(S2820/0.14, 2)))</f>
        <v>180.36</v>
      </c>
      <c r="W2820" s="6" t="str">
        <f aca="false">IF(V2820&gt;4000, "High", IF(V2820&gt;2000, "Medium", "Low"))</f>
        <v>Low</v>
      </c>
      <c r="X2820" s="9" t="s">
        <v>1765</v>
      </c>
      <c r="Y2820" s="10" t="n">
        <f aca="false">IF(U2820="Yes", 1, 0)</f>
        <v>0</v>
      </c>
      <c r="Z2820" s="10" t="n">
        <v>1</v>
      </c>
      <c r="AA2820" s="11" t="n">
        <f aca="false">MAX(0, ($S2820 * 0.35) - ($F2820 * 0.3))</f>
        <v>0</v>
      </c>
      <c r="AB2820" s="12" t="str">
        <f aca="false">IF(AA2820&gt;20,"High",IF(AA2820&gt;10,"Medium","Low"))</f>
        <v>Low</v>
      </c>
    </row>
    <row r="2821" customFormat="false" ht="18.65" hidden="false" customHeight="false" outlineLevel="0" collapsed="false">
      <c r="A2821" s="5" t="s">
        <v>2865</v>
      </c>
      <c r="B2821" s="6" t="s">
        <v>37</v>
      </c>
      <c r="C2821" s="6" t="s">
        <v>30</v>
      </c>
      <c r="D2821" s="6" t="s">
        <v>31</v>
      </c>
      <c r="E2821" s="6" t="s">
        <v>31</v>
      </c>
      <c r="F2821" s="7" t="n">
        <v>47</v>
      </c>
      <c r="G2821" s="6" t="s">
        <v>31</v>
      </c>
      <c r="H2821" s="6" t="s">
        <v>30</v>
      </c>
      <c r="I2821" s="6" t="s">
        <v>30</v>
      </c>
      <c r="J2821" s="6" t="s">
        <v>32</v>
      </c>
      <c r="K2821" s="6" t="s">
        <v>32</v>
      </c>
      <c r="L2821" s="6" t="s">
        <v>32</v>
      </c>
      <c r="M2821" s="6" t="s">
        <v>32</v>
      </c>
      <c r="N2821" s="6" t="s">
        <v>32</v>
      </c>
      <c r="O2821" s="6" t="s">
        <v>32</v>
      </c>
      <c r="P2821" s="6" t="s">
        <v>166</v>
      </c>
      <c r="Q2821" s="6" t="s">
        <v>30</v>
      </c>
      <c r="R2821" s="6" t="s">
        <v>34</v>
      </c>
      <c r="S2821" s="8" t="n">
        <v>19.75</v>
      </c>
      <c r="T2821" s="8" t="n">
        <v>948.9</v>
      </c>
      <c r="U2821" s="6" t="s">
        <v>30</v>
      </c>
      <c r="V2821" s="8" t="n">
        <f aca="false">IF(X2821="0-1 Year", ROUND(S2821/0.474, 2), IF(X2821="1-2 Years", ROUND(S2821/0.287, 2), ROUND(S2821/0.14, 2)))</f>
        <v>141.07</v>
      </c>
      <c r="W2821" s="6" t="str">
        <f aca="false">IF(V2821&gt;4000, "High", IF(V2821&gt;2000, "Medium", "Low"))</f>
        <v>Low</v>
      </c>
      <c r="X2821" s="9" t="s">
        <v>1765</v>
      </c>
      <c r="Y2821" s="10" t="n">
        <f aca="false">IF(U2821="Yes", 1, 0)</f>
        <v>0</v>
      </c>
      <c r="Z2821" s="10" t="n">
        <v>1</v>
      </c>
      <c r="AA2821" s="11" t="n">
        <f aca="false">MAX(0, ($S2821 * 0.35) - ($F2821 * 0.3))</f>
        <v>0</v>
      </c>
      <c r="AB2821" s="12" t="str">
        <f aca="false">IF(AA2821&gt;20,"High",IF(AA2821&gt;10,"Medium","Low"))</f>
        <v>Low</v>
      </c>
    </row>
    <row r="2822" customFormat="false" ht="18.65" hidden="false" customHeight="false" outlineLevel="0" collapsed="false">
      <c r="A2822" s="5" t="s">
        <v>2866</v>
      </c>
      <c r="B2822" s="6" t="s">
        <v>37</v>
      </c>
      <c r="C2822" s="6" t="s">
        <v>30</v>
      </c>
      <c r="D2822" s="6" t="s">
        <v>31</v>
      </c>
      <c r="E2822" s="6" t="s">
        <v>31</v>
      </c>
      <c r="F2822" s="7" t="n">
        <v>35</v>
      </c>
      <c r="G2822" s="6" t="s">
        <v>31</v>
      </c>
      <c r="H2822" s="6" t="s">
        <v>31</v>
      </c>
      <c r="I2822" s="6" t="s">
        <v>30</v>
      </c>
      <c r="J2822" s="6" t="s">
        <v>32</v>
      </c>
      <c r="K2822" s="6" t="s">
        <v>32</v>
      </c>
      <c r="L2822" s="6" t="s">
        <v>32</v>
      </c>
      <c r="M2822" s="6" t="s">
        <v>32</v>
      </c>
      <c r="N2822" s="6" t="s">
        <v>32</v>
      </c>
      <c r="O2822" s="6" t="s">
        <v>32</v>
      </c>
      <c r="P2822" s="6" t="s">
        <v>166</v>
      </c>
      <c r="Q2822" s="6" t="s">
        <v>31</v>
      </c>
      <c r="R2822" s="6" t="s">
        <v>58</v>
      </c>
      <c r="S2822" s="8" t="n">
        <v>25.4</v>
      </c>
      <c r="T2822" s="8" t="n">
        <v>949.8</v>
      </c>
      <c r="U2822" s="6" t="s">
        <v>30</v>
      </c>
      <c r="V2822" s="8" t="n">
        <f aca="false">IF(X2822="0-1 Year", ROUND(S2822/0.474, 2), IF(X2822="1-2 Years", ROUND(S2822/0.287, 2), ROUND(S2822/0.14, 2)))</f>
        <v>181.43</v>
      </c>
      <c r="W2822" s="6" t="str">
        <f aca="false">IF(V2822&gt;4000, "High", IF(V2822&gt;2000, "Medium", "Low"))</f>
        <v>Low</v>
      </c>
      <c r="X2822" s="9" t="s">
        <v>1765</v>
      </c>
      <c r="Y2822" s="10" t="n">
        <f aca="false">IF(U2822="Yes", 1, 0)</f>
        <v>0</v>
      </c>
      <c r="Z2822" s="10" t="n">
        <v>1</v>
      </c>
      <c r="AA2822" s="11" t="n">
        <f aca="false">MAX(0, ($S2822 * 0.35) - ($F2822 * 0.3))</f>
        <v>0</v>
      </c>
      <c r="AB2822" s="12" t="str">
        <f aca="false">IF(AA2822&gt;20,"High",IF(AA2822&gt;10,"Medium","Low"))</f>
        <v>Low</v>
      </c>
    </row>
    <row r="2823" customFormat="false" ht="18.65" hidden="false" customHeight="false" outlineLevel="0" collapsed="false">
      <c r="A2823" s="5" t="s">
        <v>2867</v>
      </c>
      <c r="B2823" s="6" t="s">
        <v>29</v>
      </c>
      <c r="C2823" s="6" t="s">
        <v>30</v>
      </c>
      <c r="D2823" s="6" t="s">
        <v>30</v>
      </c>
      <c r="E2823" s="6" t="s">
        <v>30</v>
      </c>
      <c r="F2823" s="7" t="n">
        <v>42</v>
      </c>
      <c r="G2823" s="6" t="s">
        <v>31</v>
      </c>
      <c r="H2823" s="6" t="s">
        <v>31</v>
      </c>
      <c r="I2823" s="6" t="s">
        <v>30</v>
      </c>
      <c r="J2823" s="6" t="s">
        <v>32</v>
      </c>
      <c r="K2823" s="6" t="s">
        <v>32</v>
      </c>
      <c r="L2823" s="6" t="s">
        <v>32</v>
      </c>
      <c r="M2823" s="6" t="s">
        <v>32</v>
      </c>
      <c r="N2823" s="6" t="s">
        <v>32</v>
      </c>
      <c r="O2823" s="6" t="s">
        <v>32</v>
      </c>
      <c r="P2823" s="6" t="s">
        <v>33</v>
      </c>
      <c r="Q2823" s="6" t="s">
        <v>30</v>
      </c>
      <c r="R2823" s="6" t="s">
        <v>39</v>
      </c>
      <c r="S2823" s="8" t="n">
        <v>25.05</v>
      </c>
      <c r="T2823" s="8" t="n">
        <v>949.85</v>
      </c>
      <c r="U2823" s="6" t="s">
        <v>30</v>
      </c>
      <c r="V2823" s="8" t="n">
        <f aca="false">IF(X2823="0-1 Year", ROUND(S2823/0.474, 2), IF(X2823="1-2 Years", ROUND(S2823/0.287, 2), ROUND(S2823/0.14, 2)))</f>
        <v>178.93</v>
      </c>
      <c r="W2823" s="6" t="str">
        <f aca="false">IF(V2823&gt;4000, "High", IF(V2823&gt;2000, "Medium", "Low"))</f>
        <v>Low</v>
      </c>
      <c r="X2823" s="9" t="s">
        <v>1765</v>
      </c>
      <c r="Y2823" s="10" t="n">
        <f aca="false">IF(U2823="Yes", 1, 0)</f>
        <v>0</v>
      </c>
      <c r="Z2823" s="10" t="n">
        <v>1</v>
      </c>
      <c r="AA2823" s="11" t="n">
        <f aca="false">MAX(0, ($S2823 * 0.35) - ($F2823 * 0.3))</f>
        <v>0</v>
      </c>
      <c r="AB2823" s="12" t="str">
        <f aca="false">IF(AA2823&gt;20,"High",IF(AA2823&gt;10,"Medium","Low"))</f>
        <v>Low</v>
      </c>
    </row>
    <row r="2824" customFormat="false" ht="18.65" hidden="false" customHeight="false" outlineLevel="0" collapsed="false">
      <c r="A2824" s="5" t="s">
        <v>2868</v>
      </c>
      <c r="B2824" s="6" t="s">
        <v>29</v>
      </c>
      <c r="C2824" s="6" t="s">
        <v>31</v>
      </c>
      <c r="D2824" s="6" t="s">
        <v>31</v>
      </c>
      <c r="E2824" s="6" t="s">
        <v>30</v>
      </c>
      <c r="F2824" s="7" t="n">
        <v>12</v>
      </c>
      <c r="G2824" s="6" t="s">
        <v>31</v>
      </c>
      <c r="H2824" s="6" t="s">
        <v>30</v>
      </c>
      <c r="I2824" s="6" t="s">
        <v>517</v>
      </c>
      <c r="J2824" s="6" t="s">
        <v>30</v>
      </c>
      <c r="K2824" s="6" t="s">
        <v>30</v>
      </c>
      <c r="L2824" s="6" t="s">
        <v>30</v>
      </c>
      <c r="M2824" s="6" t="s">
        <v>30</v>
      </c>
      <c r="N2824" s="6" t="s">
        <v>30</v>
      </c>
      <c r="O2824" s="6" t="s">
        <v>31</v>
      </c>
      <c r="P2824" s="6" t="s">
        <v>38</v>
      </c>
      <c r="Q2824" s="6" t="s">
        <v>31</v>
      </c>
      <c r="R2824" s="6" t="s">
        <v>39</v>
      </c>
      <c r="S2824" s="8" t="n">
        <v>80.45</v>
      </c>
      <c r="T2824" s="8" t="n">
        <v>950.2</v>
      </c>
      <c r="U2824" s="6" t="s">
        <v>31</v>
      </c>
      <c r="V2824" s="8" t="n">
        <f aca="false">IF(X2824="0-1 Year", ROUND(S2824/0.474, 2), IF(X2824="1-2 Years", ROUND(S2824/0.287, 2), ROUND(S2824/0.14, 2)))</f>
        <v>169.73</v>
      </c>
      <c r="W2824" s="6" t="str">
        <f aca="false">IF(V2824&gt;4000, "High", IF(V2824&gt;2000, "Medium", "Low"))</f>
        <v>Low</v>
      </c>
      <c r="X2824" s="9" t="s">
        <v>35</v>
      </c>
      <c r="Y2824" s="10" t="n">
        <f aca="false">IF(U2824="Yes", 1, 0)</f>
        <v>1</v>
      </c>
      <c r="Z2824" s="10" t="n">
        <v>1</v>
      </c>
      <c r="AA2824" s="11" t="n">
        <f aca="false">MAX(0, ($S2824 * 0.35) - ($F2824 * 0.3))</f>
        <v>24.5575</v>
      </c>
      <c r="AB2824" s="12" t="str">
        <f aca="false">IF(AA2824&gt;20,"High",IF(AA2824&gt;10,"Medium","Low"))</f>
        <v>High</v>
      </c>
    </row>
    <row r="2825" customFormat="false" ht="18.65" hidden="false" customHeight="false" outlineLevel="0" collapsed="false">
      <c r="A2825" s="5" t="s">
        <v>2869</v>
      </c>
      <c r="B2825" s="6" t="s">
        <v>29</v>
      </c>
      <c r="C2825" s="6" t="s">
        <v>30</v>
      </c>
      <c r="D2825" s="6" t="s">
        <v>30</v>
      </c>
      <c r="E2825" s="6" t="s">
        <v>31</v>
      </c>
      <c r="F2825" s="7" t="n">
        <v>15</v>
      </c>
      <c r="G2825" s="6" t="s">
        <v>31</v>
      </c>
      <c r="H2825" s="6" t="s">
        <v>30</v>
      </c>
      <c r="I2825" s="6" t="s">
        <v>203</v>
      </c>
      <c r="J2825" s="6" t="s">
        <v>31</v>
      </c>
      <c r="K2825" s="6" t="s">
        <v>30</v>
      </c>
      <c r="L2825" s="6" t="s">
        <v>31</v>
      </c>
      <c r="M2825" s="6" t="s">
        <v>30</v>
      </c>
      <c r="N2825" s="6" t="s">
        <v>30</v>
      </c>
      <c r="O2825" s="6" t="s">
        <v>31</v>
      </c>
      <c r="P2825" s="6" t="s">
        <v>33</v>
      </c>
      <c r="Q2825" s="6" t="s">
        <v>30</v>
      </c>
      <c r="R2825" s="6" t="s">
        <v>34</v>
      </c>
      <c r="S2825" s="8" t="n">
        <v>64.85</v>
      </c>
      <c r="T2825" s="8" t="n">
        <v>950.75</v>
      </c>
      <c r="U2825" s="6" t="s">
        <v>30</v>
      </c>
      <c r="V2825" s="8" t="n">
        <f aca="false">IF(X2825="0-1 Year", ROUND(S2825/0.474, 2), IF(X2825="1-2 Years", ROUND(S2825/0.287, 2), ROUND(S2825/0.14, 2)))</f>
        <v>225.96</v>
      </c>
      <c r="W2825" s="6" t="str">
        <f aca="false">IF(V2825&gt;4000, "High", IF(V2825&gt;2000, "Medium", "Low"))</f>
        <v>Low</v>
      </c>
      <c r="X2825" s="9" t="s">
        <v>1275</v>
      </c>
      <c r="Y2825" s="10" t="n">
        <f aca="false">IF(U2825="Yes", 1, 0)</f>
        <v>0</v>
      </c>
      <c r="Z2825" s="10" t="n">
        <v>1</v>
      </c>
      <c r="AA2825" s="11" t="n">
        <f aca="false">MAX(0, ($S2825 * 0.35) - ($F2825 * 0.3))</f>
        <v>18.1975</v>
      </c>
      <c r="AB2825" s="12" t="str">
        <f aca="false">IF(AA2825&gt;20,"High",IF(AA2825&gt;10,"Medium","Low"))</f>
        <v>Medium</v>
      </c>
    </row>
    <row r="2826" customFormat="false" ht="18.65" hidden="false" customHeight="false" outlineLevel="0" collapsed="false">
      <c r="A2826" s="5" t="s">
        <v>2870</v>
      </c>
      <c r="B2826" s="6" t="s">
        <v>29</v>
      </c>
      <c r="C2826" s="6" t="s">
        <v>30</v>
      </c>
      <c r="D2826" s="6" t="s">
        <v>31</v>
      </c>
      <c r="E2826" s="6" t="s">
        <v>31</v>
      </c>
      <c r="F2826" s="7" t="n">
        <v>47</v>
      </c>
      <c r="G2826" s="6" t="s">
        <v>31</v>
      </c>
      <c r="H2826" s="6" t="s">
        <v>30</v>
      </c>
      <c r="I2826" s="6" t="s">
        <v>30</v>
      </c>
      <c r="J2826" s="6" t="s">
        <v>32</v>
      </c>
      <c r="K2826" s="6" t="s">
        <v>32</v>
      </c>
      <c r="L2826" s="6" t="s">
        <v>32</v>
      </c>
      <c r="M2826" s="6" t="s">
        <v>32</v>
      </c>
      <c r="N2826" s="6" t="s">
        <v>32</v>
      </c>
      <c r="O2826" s="6" t="s">
        <v>32</v>
      </c>
      <c r="P2826" s="6" t="s">
        <v>33</v>
      </c>
      <c r="Q2826" s="6" t="s">
        <v>30</v>
      </c>
      <c r="R2826" s="6" t="s">
        <v>34</v>
      </c>
      <c r="S2826" s="8" t="n">
        <v>20.05</v>
      </c>
      <c r="T2826" s="8" t="n">
        <v>951.55</v>
      </c>
      <c r="U2826" s="6" t="s">
        <v>30</v>
      </c>
      <c r="V2826" s="8" t="n">
        <f aca="false">IF(X2826="0-1 Year", ROUND(S2826/0.474, 2), IF(X2826="1-2 Years", ROUND(S2826/0.287, 2), ROUND(S2826/0.14, 2)))</f>
        <v>143.21</v>
      </c>
      <c r="W2826" s="6" t="str">
        <f aca="false">IF(V2826&gt;4000, "High", IF(V2826&gt;2000, "Medium", "Low"))</f>
        <v>Low</v>
      </c>
      <c r="X2826" s="9" t="s">
        <v>1765</v>
      </c>
      <c r="Y2826" s="10" t="n">
        <f aca="false">IF(U2826="Yes", 1, 0)</f>
        <v>0</v>
      </c>
      <c r="Z2826" s="10" t="n">
        <v>1</v>
      </c>
      <c r="AA2826" s="11" t="n">
        <f aca="false">MAX(0, ($S2826 * 0.35) - ($F2826 * 0.3))</f>
        <v>0</v>
      </c>
      <c r="AB2826" s="12" t="str">
        <f aca="false">IF(AA2826&gt;20,"High",IF(AA2826&gt;10,"Medium","Low"))</f>
        <v>Low</v>
      </c>
    </row>
    <row r="2827" customFormat="false" ht="18.65" hidden="false" customHeight="false" outlineLevel="0" collapsed="false">
      <c r="A2827" s="5" t="s">
        <v>2871</v>
      </c>
      <c r="B2827" s="6" t="s">
        <v>37</v>
      </c>
      <c r="C2827" s="6" t="s">
        <v>30</v>
      </c>
      <c r="D2827" s="6" t="s">
        <v>30</v>
      </c>
      <c r="E2827" s="6" t="s">
        <v>30</v>
      </c>
      <c r="F2827" s="7" t="n">
        <v>13</v>
      </c>
      <c r="G2827" s="6" t="s">
        <v>31</v>
      </c>
      <c r="H2827" s="6" t="s">
        <v>30</v>
      </c>
      <c r="I2827" s="6" t="s">
        <v>517</v>
      </c>
      <c r="J2827" s="6" t="s">
        <v>30</v>
      </c>
      <c r="K2827" s="6" t="s">
        <v>31</v>
      </c>
      <c r="L2827" s="6" t="s">
        <v>31</v>
      </c>
      <c r="M2827" s="6" t="s">
        <v>30</v>
      </c>
      <c r="N2827" s="6" t="s">
        <v>30</v>
      </c>
      <c r="O2827" s="6" t="s">
        <v>30</v>
      </c>
      <c r="P2827" s="6" t="s">
        <v>38</v>
      </c>
      <c r="Q2827" s="6" t="s">
        <v>31</v>
      </c>
      <c r="R2827" s="6" t="s">
        <v>39</v>
      </c>
      <c r="S2827" s="8" t="n">
        <v>81.15</v>
      </c>
      <c r="T2827" s="8" t="n">
        <v>952.3</v>
      </c>
      <c r="U2827" s="6" t="s">
        <v>31</v>
      </c>
      <c r="V2827" s="8" t="n">
        <f aca="false">IF(X2827="0-1 Year", ROUND(S2827/0.474, 2), IF(X2827="1-2 Years", ROUND(S2827/0.287, 2), ROUND(S2827/0.14, 2)))</f>
        <v>282.75</v>
      </c>
      <c r="W2827" s="6" t="str">
        <f aca="false">IF(V2827&gt;4000, "High", IF(V2827&gt;2000, "Medium", "Low"))</f>
        <v>Low</v>
      </c>
      <c r="X2827" s="9" t="s">
        <v>1275</v>
      </c>
      <c r="Y2827" s="10" t="n">
        <f aca="false">IF(U2827="Yes", 1, 0)</f>
        <v>1</v>
      </c>
      <c r="Z2827" s="10" t="n">
        <v>1</v>
      </c>
      <c r="AA2827" s="11" t="n">
        <f aca="false">MAX(0, ($S2827 * 0.35) - ($F2827 * 0.3))</f>
        <v>24.5025</v>
      </c>
      <c r="AB2827" s="12" t="str">
        <f aca="false">IF(AA2827&gt;20,"High",IF(AA2827&gt;10,"Medium","Low"))</f>
        <v>High</v>
      </c>
    </row>
    <row r="2828" customFormat="false" ht="18.65" hidden="false" customHeight="false" outlineLevel="0" collapsed="false">
      <c r="A2828" s="5" t="s">
        <v>2872</v>
      </c>
      <c r="B2828" s="6" t="s">
        <v>37</v>
      </c>
      <c r="C2828" s="6" t="s">
        <v>30</v>
      </c>
      <c r="D2828" s="6" t="s">
        <v>30</v>
      </c>
      <c r="E2828" s="6" t="s">
        <v>30</v>
      </c>
      <c r="F2828" s="7" t="n">
        <v>10</v>
      </c>
      <c r="G2828" s="6" t="s">
        <v>31</v>
      </c>
      <c r="H2828" s="6" t="s">
        <v>31</v>
      </c>
      <c r="I2828" s="6" t="s">
        <v>517</v>
      </c>
      <c r="J2828" s="6" t="s">
        <v>30</v>
      </c>
      <c r="K2828" s="6" t="s">
        <v>31</v>
      </c>
      <c r="L2828" s="6" t="s">
        <v>31</v>
      </c>
      <c r="M2828" s="6" t="s">
        <v>30</v>
      </c>
      <c r="N2828" s="6" t="s">
        <v>30</v>
      </c>
      <c r="O2828" s="6" t="s">
        <v>31</v>
      </c>
      <c r="P2828" s="6" t="s">
        <v>38</v>
      </c>
      <c r="Q2828" s="6" t="s">
        <v>31</v>
      </c>
      <c r="R2828" s="6" t="s">
        <v>39</v>
      </c>
      <c r="S2828" s="8" t="n">
        <v>94.85</v>
      </c>
      <c r="T2828" s="8" t="n">
        <v>953.45</v>
      </c>
      <c r="U2828" s="6" t="s">
        <v>31</v>
      </c>
      <c r="V2828" s="8" t="n">
        <f aca="false">IF(X2828="0-1 Year", ROUND(S2828/0.474, 2), IF(X2828="1-2 Years", ROUND(S2828/0.287, 2), ROUND(S2828/0.14, 2)))</f>
        <v>200.11</v>
      </c>
      <c r="W2828" s="6" t="str">
        <f aca="false">IF(V2828&gt;4000, "High", IF(V2828&gt;2000, "Medium", "Low"))</f>
        <v>Low</v>
      </c>
      <c r="X2828" s="9" t="s">
        <v>35</v>
      </c>
      <c r="Y2828" s="10" t="n">
        <f aca="false">IF(U2828="Yes", 1, 0)</f>
        <v>1</v>
      </c>
      <c r="Z2828" s="10" t="n">
        <v>1</v>
      </c>
      <c r="AA2828" s="11" t="n">
        <f aca="false">MAX(0, ($S2828 * 0.35) - ($F2828 * 0.3))</f>
        <v>30.1975</v>
      </c>
      <c r="AB2828" s="12" t="str">
        <f aca="false">IF(AA2828&gt;20,"High",IF(AA2828&gt;10,"Medium","Low"))</f>
        <v>High</v>
      </c>
    </row>
    <row r="2829" customFormat="false" ht="18.65" hidden="false" customHeight="false" outlineLevel="0" collapsed="false">
      <c r="A2829" s="5" t="s">
        <v>2873</v>
      </c>
      <c r="B2829" s="6" t="s">
        <v>37</v>
      </c>
      <c r="C2829" s="6" t="s">
        <v>30</v>
      </c>
      <c r="D2829" s="6" t="s">
        <v>30</v>
      </c>
      <c r="E2829" s="6" t="s">
        <v>31</v>
      </c>
      <c r="F2829" s="7" t="n">
        <v>19</v>
      </c>
      <c r="G2829" s="6" t="s">
        <v>31</v>
      </c>
      <c r="H2829" s="6" t="s">
        <v>30</v>
      </c>
      <c r="I2829" s="6" t="s">
        <v>203</v>
      </c>
      <c r="J2829" s="6" t="s">
        <v>30</v>
      </c>
      <c r="K2829" s="6" t="s">
        <v>30</v>
      </c>
      <c r="L2829" s="6" t="s">
        <v>30</v>
      </c>
      <c r="M2829" s="6" t="s">
        <v>31</v>
      </c>
      <c r="N2829" s="6" t="s">
        <v>30</v>
      </c>
      <c r="O2829" s="6" t="s">
        <v>30</v>
      </c>
      <c r="P2829" s="6" t="s">
        <v>38</v>
      </c>
      <c r="Q2829" s="6" t="s">
        <v>30</v>
      </c>
      <c r="R2829" s="6" t="s">
        <v>34</v>
      </c>
      <c r="S2829" s="8" t="n">
        <v>48.8</v>
      </c>
      <c r="T2829" s="8" t="n">
        <v>953.65</v>
      </c>
      <c r="U2829" s="6" t="s">
        <v>30</v>
      </c>
      <c r="V2829" s="8" t="n">
        <f aca="false">IF(X2829="0-1 Year", ROUND(S2829/0.474, 2), IF(X2829="1-2 Years", ROUND(S2829/0.287, 2), ROUND(S2829/0.14, 2)))</f>
        <v>170.03</v>
      </c>
      <c r="W2829" s="6" t="str">
        <f aca="false">IF(V2829&gt;4000, "High", IF(V2829&gt;2000, "Medium", "Low"))</f>
        <v>Low</v>
      </c>
      <c r="X2829" s="9" t="s">
        <v>1275</v>
      </c>
      <c r="Y2829" s="10" t="n">
        <f aca="false">IF(U2829="Yes", 1, 0)</f>
        <v>0</v>
      </c>
      <c r="Z2829" s="10" t="n">
        <v>1</v>
      </c>
      <c r="AA2829" s="11" t="n">
        <f aca="false">MAX(0, ($S2829 * 0.35) - ($F2829 * 0.3))</f>
        <v>11.38</v>
      </c>
      <c r="AB2829" s="12" t="str">
        <f aca="false">IF(AA2829&gt;20,"High",IF(AA2829&gt;10,"Medium","Low"))</f>
        <v>Medium</v>
      </c>
    </row>
    <row r="2830" customFormat="false" ht="18.65" hidden="false" customHeight="false" outlineLevel="0" collapsed="false">
      <c r="A2830" s="5" t="s">
        <v>2874</v>
      </c>
      <c r="B2830" s="6" t="s">
        <v>29</v>
      </c>
      <c r="C2830" s="6" t="s">
        <v>30</v>
      </c>
      <c r="D2830" s="6" t="s">
        <v>30</v>
      </c>
      <c r="E2830" s="6" t="s">
        <v>30</v>
      </c>
      <c r="F2830" s="7" t="n">
        <v>35</v>
      </c>
      <c r="G2830" s="6" t="s">
        <v>31</v>
      </c>
      <c r="H2830" s="6" t="s">
        <v>31</v>
      </c>
      <c r="I2830" s="6" t="s">
        <v>30</v>
      </c>
      <c r="J2830" s="6" t="s">
        <v>32</v>
      </c>
      <c r="K2830" s="6" t="s">
        <v>32</v>
      </c>
      <c r="L2830" s="6" t="s">
        <v>32</v>
      </c>
      <c r="M2830" s="6" t="s">
        <v>32</v>
      </c>
      <c r="N2830" s="6" t="s">
        <v>32</v>
      </c>
      <c r="O2830" s="6" t="s">
        <v>32</v>
      </c>
      <c r="P2830" s="6" t="s">
        <v>33</v>
      </c>
      <c r="Q2830" s="6" t="s">
        <v>30</v>
      </c>
      <c r="R2830" s="6" t="s">
        <v>53</v>
      </c>
      <c r="S2830" s="8" t="n">
        <v>26.2</v>
      </c>
      <c r="T2830" s="8" t="n">
        <v>954.9</v>
      </c>
      <c r="U2830" s="6" t="s">
        <v>30</v>
      </c>
      <c r="V2830" s="8" t="n">
        <f aca="false">IF(X2830="0-1 Year", ROUND(S2830/0.474, 2), IF(X2830="1-2 Years", ROUND(S2830/0.287, 2), ROUND(S2830/0.14, 2)))</f>
        <v>187.14</v>
      </c>
      <c r="W2830" s="6" t="str">
        <f aca="false">IF(V2830&gt;4000, "High", IF(V2830&gt;2000, "Medium", "Low"))</f>
        <v>Low</v>
      </c>
      <c r="X2830" s="9" t="s">
        <v>1765</v>
      </c>
      <c r="Y2830" s="10" t="n">
        <f aca="false">IF(U2830="Yes", 1, 0)</f>
        <v>0</v>
      </c>
      <c r="Z2830" s="10" t="n">
        <v>1</v>
      </c>
      <c r="AA2830" s="11" t="n">
        <f aca="false">MAX(0, ($S2830 * 0.35) - ($F2830 * 0.3))</f>
        <v>0</v>
      </c>
      <c r="AB2830" s="12" t="str">
        <f aca="false">IF(AA2830&gt;20,"High",IF(AA2830&gt;10,"Medium","Low"))</f>
        <v>Low</v>
      </c>
    </row>
    <row r="2831" customFormat="false" ht="18.65" hidden="false" customHeight="false" outlineLevel="0" collapsed="false">
      <c r="A2831" s="5" t="s">
        <v>2875</v>
      </c>
      <c r="B2831" s="6" t="s">
        <v>37</v>
      </c>
      <c r="C2831" s="6" t="s">
        <v>30</v>
      </c>
      <c r="D2831" s="6" t="s">
        <v>30</v>
      </c>
      <c r="E2831" s="6" t="s">
        <v>30</v>
      </c>
      <c r="F2831" s="7" t="n">
        <v>15</v>
      </c>
      <c r="G2831" s="6" t="s">
        <v>31</v>
      </c>
      <c r="H2831" s="6" t="s">
        <v>30</v>
      </c>
      <c r="I2831" s="6" t="s">
        <v>203</v>
      </c>
      <c r="J2831" s="6" t="s">
        <v>31</v>
      </c>
      <c r="K2831" s="6" t="s">
        <v>30</v>
      </c>
      <c r="L2831" s="6" t="s">
        <v>31</v>
      </c>
      <c r="M2831" s="6" t="s">
        <v>31</v>
      </c>
      <c r="N2831" s="6" t="s">
        <v>30</v>
      </c>
      <c r="O2831" s="6" t="s">
        <v>30</v>
      </c>
      <c r="P2831" s="6" t="s">
        <v>38</v>
      </c>
      <c r="Q2831" s="6" t="s">
        <v>30</v>
      </c>
      <c r="R2831" s="6" t="s">
        <v>39</v>
      </c>
      <c r="S2831" s="8" t="n">
        <v>58.95</v>
      </c>
      <c r="T2831" s="8" t="n">
        <v>955.15</v>
      </c>
      <c r="U2831" s="6" t="s">
        <v>30</v>
      </c>
      <c r="V2831" s="8" t="n">
        <f aca="false">IF(X2831="0-1 Year", ROUND(S2831/0.474, 2), IF(X2831="1-2 Years", ROUND(S2831/0.287, 2), ROUND(S2831/0.14, 2)))</f>
        <v>205.4</v>
      </c>
      <c r="W2831" s="6" t="str">
        <f aca="false">IF(V2831&gt;4000, "High", IF(V2831&gt;2000, "Medium", "Low"))</f>
        <v>Low</v>
      </c>
      <c r="X2831" s="9" t="s">
        <v>1275</v>
      </c>
      <c r="Y2831" s="10" t="n">
        <f aca="false">IF(U2831="Yes", 1, 0)</f>
        <v>0</v>
      </c>
      <c r="Z2831" s="10" t="n">
        <v>1</v>
      </c>
      <c r="AA2831" s="11" t="n">
        <f aca="false">MAX(0, ($S2831 * 0.35) - ($F2831 * 0.3))</f>
        <v>16.1325</v>
      </c>
      <c r="AB2831" s="12" t="str">
        <f aca="false">IF(AA2831&gt;20,"High",IF(AA2831&gt;10,"Medium","Low"))</f>
        <v>Medium</v>
      </c>
    </row>
    <row r="2832" customFormat="false" ht="18.65" hidden="false" customHeight="false" outlineLevel="0" collapsed="false">
      <c r="A2832" s="5" t="s">
        <v>2876</v>
      </c>
      <c r="B2832" s="6" t="s">
        <v>29</v>
      </c>
      <c r="C2832" s="6" t="s">
        <v>30</v>
      </c>
      <c r="D2832" s="6" t="s">
        <v>31</v>
      </c>
      <c r="E2832" s="6" t="s">
        <v>31</v>
      </c>
      <c r="F2832" s="7" t="n">
        <v>19</v>
      </c>
      <c r="G2832" s="6" t="s">
        <v>31</v>
      </c>
      <c r="H2832" s="6" t="s">
        <v>30</v>
      </c>
      <c r="I2832" s="6" t="s">
        <v>203</v>
      </c>
      <c r="J2832" s="6" t="s">
        <v>31</v>
      </c>
      <c r="K2832" s="6" t="s">
        <v>30</v>
      </c>
      <c r="L2832" s="6" t="s">
        <v>30</v>
      </c>
      <c r="M2832" s="6" t="s">
        <v>30</v>
      </c>
      <c r="N2832" s="6" t="s">
        <v>30</v>
      </c>
      <c r="O2832" s="6" t="s">
        <v>30</v>
      </c>
      <c r="P2832" s="6" t="s">
        <v>33</v>
      </c>
      <c r="Q2832" s="6" t="s">
        <v>31</v>
      </c>
      <c r="R2832" s="6" t="s">
        <v>53</v>
      </c>
      <c r="S2832" s="8" t="n">
        <v>48.95</v>
      </c>
      <c r="T2832" s="8" t="n">
        <v>955.6</v>
      </c>
      <c r="U2832" s="6" t="s">
        <v>30</v>
      </c>
      <c r="V2832" s="8" t="n">
        <f aca="false">IF(X2832="0-1 Year", ROUND(S2832/0.474, 2), IF(X2832="1-2 Years", ROUND(S2832/0.287, 2), ROUND(S2832/0.14, 2)))</f>
        <v>170.56</v>
      </c>
      <c r="W2832" s="6" t="str">
        <f aca="false">IF(V2832&gt;4000, "High", IF(V2832&gt;2000, "Medium", "Low"))</f>
        <v>Low</v>
      </c>
      <c r="X2832" s="9" t="s">
        <v>1275</v>
      </c>
      <c r="Y2832" s="10" t="n">
        <f aca="false">IF(U2832="Yes", 1, 0)</f>
        <v>0</v>
      </c>
      <c r="Z2832" s="10" t="n">
        <v>1</v>
      </c>
      <c r="AA2832" s="11" t="n">
        <f aca="false">MAX(0, ($S2832 * 0.35) - ($F2832 * 0.3))</f>
        <v>11.4325</v>
      </c>
      <c r="AB2832" s="12" t="str">
        <f aca="false">IF(AA2832&gt;20,"High",IF(AA2832&gt;10,"Medium","Low"))</f>
        <v>Medium</v>
      </c>
    </row>
    <row r="2833" customFormat="false" ht="18.65" hidden="false" customHeight="false" outlineLevel="0" collapsed="false">
      <c r="A2833" s="5" t="s">
        <v>2877</v>
      </c>
      <c r="B2833" s="6" t="s">
        <v>29</v>
      </c>
      <c r="C2833" s="6" t="s">
        <v>31</v>
      </c>
      <c r="D2833" s="6" t="s">
        <v>31</v>
      </c>
      <c r="E2833" s="6" t="s">
        <v>30</v>
      </c>
      <c r="F2833" s="7" t="n">
        <v>38</v>
      </c>
      <c r="G2833" s="6" t="s">
        <v>30</v>
      </c>
      <c r="H2833" s="6" t="s">
        <v>202</v>
      </c>
      <c r="I2833" s="6" t="s">
        <v>203</v>
      </c>
      <c r="J2833" s="6" t="s">
        <v>30</v>
      </c>
      <c r="K2833" s="6" t="s">
        <v>30</v>
      </c>
      <c r="L2833" s="6" t="s">
        <v>30</v>
      </c>
      <c r="M2833" s="6" t="s">
        <v>30</v>
      </c>
      <c r="N2833" s="6" t="s">
        <v>30</v>
      </c>
      <c r="O2833" s="6" t="s">
        <v>30</v>
      </c>
      <c r="P2833" s="6" t="s">
        <v>38</v>
      </c>
      <c r="Q2833" s="6" t="s">
        <v>31</v>
      </c>
      <c r="R2833" s="6" t="s">
        <v>39</v>
      </c>
      <c r="S2833" s="8" t="n">
        <v>24.85</v>
      </c>
      <c r="T2833" s="8" t="n">
        <v>955.75</v>
      </c>
      <c r="U2833" s="6" t="s">
        <v>30</v>
      </c>
      <c r="V2833" s="8" t="n">
        <f aca="false">IF(X2833="0-1 Year", ROUND(S2833/0.474, 2), IF(X2833="1-2 Years", ROUND(S2833/0.287, 2), ROUND(S2833/0.14, 2)))</f>
        <v>177.5</v>
      </c>
      <c r="W2833" s="6" t="str">
        <f aca="false">IF(V2833&gt;4000, "High", IF(V2833&gt;2000, "Medium", "Low"))</f>
        <v>Low</v>
      </c>
      <c r="X2833" s="9" t="s">
        <v>1765</v>
      </c>
      <c r="Y2833" s="10" t="n">
        <f aca="false">IF(U2833="Yes", 1, 0)</f>
        <v>0</v>
      </c>
      <c r="Z2833" s="10" t="n">
        <v>1</v>
      </c>
      <c r="AA2833" s="11" t="n">
        <f aca="false">MAX(0, ($S2833 * 0.35) - ($F2833 * 0.3))</f>
        <v>0</v>
      </c>
      <c r="AB2833" s="12" t="str">
        <f aca="false">IF(AA2833&gt;20,"High",IF(AA2833&gt;10,"Medium","Low"))</f>
        <v>Low</v>
      </c>
    </row>
    <row r="2834" customFormat="false" ht="18.65" hidden="false" customHeight="false" outlineLevel="0" collapsed="false">
      <c r="A2834" s="5" t="s">
        <v>2878</v>
      </c>
      <c r="B2834" s="6" t="s">
        <v>29</v>
      </c>
      <c r="C2834" s="6" t="s">
        <v>30</v>
      </c>
      <c r="D2834" s="6" t="s">
        <v>30</v>
      </c>
      <c r="E2834" s="6" t="s">
        <v>30</v>
      </c>
      <c r="F2834" s="7" t="n">
        <v>13</v>
      </c>
      <c r="G2834" s="6" t="s">
        <v>31</v>
      </c>
      <c r="H2834" s="6" t="s">
        <v>30</v>
      </c>
      <c r="I2834" s="6" t="s">
        <v>517</v>
      </c>
      <c r="J2834" s="6" t="s">
        <v>31</v>
      </c>
      <c r="K2834" s="6" t="s">
        <v>30</v>
      </c>
      <c r="L2834" s="6" t="s">
        <v>30</v>
      </c>
      <c r="M2834" s="6" t="s">
        <v>30</v>
      </c>
      <c r="N2834" s="6" t="s">
        <v>30</v>
      </c>
      <c r="O2834" s="6" t="s">
        <v>30</v>
      </c>
      <c r="P2834" s="6" t="s">
        <v>38</v>
      </c>
      <c r="Q2834" s="6" t="s">
        <v>31</v>
      </c>
      <c r="R2834" s="6" t="s">
        <v>58</v>
      </c>
      <c r="S2834" s="8" t="n">
        <v>73.75</v>
      </c>
      <c r="T2834" s="8" t="n">
        <v>956.65</v>
      </c>
      <c r="U2834" s="6" t="s">
        <v>30</v>
      </c>
      <c r="V2834" s="8" t="n">
        <f aca="false">IF(X2834="0-1 Year", ROUND(S2834/0.474, 2), IF(X2834="1-2 Years", ROUND(S2834/0.287, 2), ROUND(S2834/0.14, 2)))</f>
        <v>256.97</v>
      </c>
      <c r="W2834" s="6" t="str">
        <f aca="false">IF(V2834&gt;4000, "High", IF(V2834&gt;2000, "Medium", "Low"))</f>
        <v>Low</v>
      </c>
      <c r="X2834" s="9" t="s">
        <v>1275</v>
      </c>
      <c r="Y2834" s="10" t="n">
        <f aca="false">IF(U2834="Yes", 1, 0)</f>
        <v>0</v>
      </c>
      <c r="Z2834" s="10" t="n">
        <v>1</v>
      </c>
      <c r="AA2834" s="11" t="n">
        <f aca="false">MAX(0, ($S2834 * 0.35) - ($F2834 * 0.3))</f>
        <v>21.9125</v>
      </c>
      <c r="AB2834" s="12" t="str">
        <f aca="false">IF(AA2834&gt;20,"High",IF(AA2834&gt;10,"Medium","Low"))</f>
        <v>High</v>
      </c>
    </row>
    <row r="2835" customFormat="false" ht="18.65" hidden="false" customHeight="false" outlineLevel="0" collapsed="false">
      <c r="A2835" s="5" t="s">
        <v>2879</v>
      </c>
      <c r="B2835" s="6" t="s">
        <v>37</v>
      </c>
      <c r="C2835" s="6" t="s">
        <v>30</v>
      </c>
      <c r="D2835" s="6" t="s">
        <v>31</v>
      </c>
      <c r="E2835" s="6" t="s">
        <v>31</v>
      </c>
      <c r="F2835" s="7" t="n">
        <v>18</v>
      </c>
      <c r="G2835" s="6" t="s">
        <v>31</v>
      </c>
      <c r="H2835" s="6" t="s">
        <v>30</v>
      </c>
      <c r="I2835" s="6" t="s">
        <v>203</v>
      </c>
      <c r="J2835" s="6" t="s">
        <v>30</v>
      </c>
      <c r="K2835" s="6" t="s">
        <v>30</v>
      </c>
      <c r="L2835" s="6" t="s">
        <v>31</v>
      </c>
      <c r="M2835" s="6" t="s">
        <v>31</v>
      </c>
      <c r="N2835" s="6" t="s">
        <v>30</v>
      </c>
      <c r="O2835" s="6" t="s">
        <v>30</v>
      </c>
      <c r="P2835" s="6" t="s">
        <v>33</v>
      </c>
      <c r="Q2835" s="6" t="s">
        <v>31</v>
      </c>
      <c r="R2835" s="6" t="s">
        <v>58</v>
      </c>
      <c r="S2835" s="8" t="n">
        <v>54.4</v>
      </c>
      <c r="T2835" s="8" t="n">
        <v>957.1</v>
      </c>
      <c r="U2835" s="6" t="s">
        <v>30</v>
      </c>
      <c r="V2835" s="8" t="n">
        <f aca="false">IF(X2835="0-1 Year", ROUND(S2835/0.474, 2), IF(X2835="1-2 Years", ROUND(S2835/0.287, 2), ROUND(S2835/0.14, 2)))</f>
        <v>189.55</v>
      </c>
      <c r="W2835" s="6" t="str">
        <f aca="false">IF(V2835&gt;4000, "High", IF(V2835&gt;2000, "Medium", "Low"))</f>
        <v>Low</v>
      </c>
      <c r="X2835" s="9" t="s">
        <v>1275</v>
      </c>
      <c r="Y2835" s="10" t="n">
        <f aca="false">IF(U2835="Yes", 1, 0)</f>
        <v>0</v>
      </c>
      <c r="Z2835" s="10" t="n">
        <v>1</v>
      </c>
      <c r="AA2835" s="11" t="n">
        <f aca="false">MAX(0, ($S2835 * 0.35) - ($F2835 * 0.3))</f>
        <v>13.64</v>
      </c>
      <c r="AB2835" s="12" t="str">
        <f aca="false">IF(AA2835&gt;20,"High",IF(AA2835&gt;10,"Medium","Low"))</f>
        <v>Medium</v>
      </c>
    </row>
    <row r="2836" customFormat="false" ht="18.65" hidden="false" customHeight="false" outlineLevel="0" collapsed="false">
      <c r="A2836" s="5" t="s">
        <v>2880</v>
      </c>
      <c r="B2836" s="6" t="s">
        <v>37</v>
      </c>
      <c r="C2836" s="6" t="s">
        <v>30</v>
      </c>
      <c r="D2836" s="6" t="s">
        <v>30</v>
      </c>
      <c r="E2836" s="6" t="s">
        <v>30</v>
      </c>
      <c r="F2836" s="7" t="n">
        <v>42</v>
      </c>
      <c r="G2836" s="6" t="s">
        <v>31</v>
      </c>
      <c r="H2836" s="6" t="s">
        <v>30</v>
      </c>
      <c r="I2836" s="6" t="s">
        <v>30</v>
      </c>
      <c r="J2836" s="6" t="s">
        <v>32</v>
      </c>
      <c r="K2836" s="6" t="s">
        <v>32</v>
      </c>
      <c r="L2836" s="6" t="s">
        <v>32</v>
      </c>
      <c r="M2836" s="6" t="s">
        <v>32</v>
      </c>
      <c r="N2836" s="6" t="s">
        <v>32</v>
      </c>
      <c r="O2836" s="6" t="s">
        <v>32</v>
      </c>
      <c r="P2836" s="6" t="s">
        <v>33</v>
      </c>
      <c r="Q2836" s="6" t="s">
        <v>31</v>
      </c>
      <c r="R2836" s="6" t="s">
        <v>34</v>
      </c>
      <c r="S2836" s="8" t="n">
        <v>20.65</v>
      </c>
      <c r="T2836" s="8" t="n">
        <v>958.1</v>
      </c>
      <c r="U2836" s="6" t="s">
        <v>30</v>
      </c>
      <c r="V2836" s="8" t="n">
        <f aca="false">IF(X2836="0-1 Year", ROUND(S2836/0.474, 2), IF(X2836="1-2 Years", ROUND(S2836/0.287, 2), ROUND(S2836/0.14, 2)))</f>
        <v>147.5</v>
      </c>
      <c r="W2836" s="6" t="str">
        <f aca="false">IF(V2836&gt;4000, "High", IF(V2836&gt;2000, "Medium", "Low"))</f>
        <v>Low</v>
      </c>
      <c r="X2836" s="9" t="s">
        <v>1765</v>
      </c>
      <c r="Y2836" s="10" t="n">
        <f aca="false">IF(U2836="Yes", 1, 0)</f>
        <v>0</v>
      </c>
      <c r="Z2836" s="10" t="n">
        <v>1</v>
      </c>
      <c r="AA2836" s="11" t="n">
        <f aca="false">MAX(0, ($S2836 * 0.35) - ($F2836 * 0.3))</f>
        <v>0</v>
      </c>
      <c r="AB2836" s="12" t="str">
        <f aca="false">IF(AA2836&gt;20,"High",IF(AA2836&gt;10,"Medium","Low"))</f>
        <v>Low</v>
      </c>
    </row>
    <row r="2837" customFormat="false" ht="18.65" hidden="false" customHeight="false" outlineLevel="0" collapsed="false">
      <c r="A2837" s="5" t="s">
        <v>2881</v>
      </c>
      <c r="B2837" s="6" t="s">
        <v>37</v>
      </c>
      <c r="C2837" s="6" t="s">
        <v>30</v>
      </c>
      <c r="D2837" s="6" t="s">
        <v>31</v>
      </c>
      <c r="E2837" s="6" t="s">
        <v>31</v>
      </c>
      <c r="F2837" s="7" t="n">
        <v>46</v>
      </c>
      <c r="G2837" s="6" t="s">
        <v>31</v>
      </c>
      <c r="H2837" s="6" t="s">
        <v>30</v>
      </c>
      <c r="I2837" s="6" t="s">
        <v>30</v>
      </c>
      <c r="J2837" s="6" t="s">
        <v>32</v>
      </c>
      <c r="K2837" s="6" t="s">
        <v>32</v>
      </c>
      <c r="L2837" s="6" t="s">
        <v>32</v>
      </c>
      <c r="M2837" s="6" t="s">
        <v>32</v>
      </c>
      <c r="N2837" s="6" t="s">
        <v>32</v>
      </c>
      <c r="O2837" s="6" t="s">
        <v>32</v>
      </c>
      <c r="P2837" s="6" t="s">
        <v>166</v>
      </c>
      <c r="Q2837" s="6" t="s">
        <v>30</v>
      </c>
      <c r="R2837" s="6" t="s">
        <v>58</v>
      </c>
      <c r="S2837" s="8" t="n">
        <v>19.4</v>
      </c>
      <c r="T2837" s="8" t="n">
        <v>958.15</v>
      </c>
      <c r="U2837" s="6" t="s">
        <v>30</v>
      </c>
      <c r="V2837" s="8" t="n">
        <f aca="false">IF(X2837="0-1 Year", ROUND(S2837/0.474, 2), IF(X2837="1-2 Years", ROUND(S2837/0.287, 2), ROUND(S2837/0.14, 2)))</f>
        <v>138.57</v>
      </c>
      <c r="W2837" s="6" t="str">
        <f aca="false">IF(V2837&gt;4000, "High", IF(V2837&gt;2000, "Medium", "Low"))</f>
        <v>Low</v>
      </c>
      <c r="X2837" s="9" t="s">
        <v>1765</v>
      </c>
      <c r="Y2837" s="10" t="n">
        <f aca="false">IF(U2837="Yes", 1, 0)</f>
        <v>0</v>
      </c>
      <c r="Z2837" s="10" t="n">
        <v>1</v>
      </c>
      <c r="AA2837" s="11" t="n">
        <f aca="false">MAX(0, ($S2837 * 0.35) - ($F2837 * 0.3))</f>
        <v>0</v>
      </c>
      <c r="AB2837" s="12" t="str">
        <f aca="false">IF(AA2837&gt;20,"High",IF(AA2837&gt;10,"Medium","Low"))</f>
        <v>Low</v>
      </c>
    </row>
    <row r="2838" customFormat="false" ht="18.65" hidden="false" customHeight="false" outlineLevel="0" collapsed="false">
      <c r="A2838" s="5" t="s">
        <v>2882</v>
      </c>
      <c r="B2838" s="6" t="s">
        <v>37</v>
      </c>
      <c r="C2838" s="6" t="s">
        <v>30</v>
      </c>
      <c r="D2838" s="6" t="s">
        <v>30</v>
      </c>
      <c r="E2838" s="6" t="s">
        <v>30</v>
      </c>
      <c r="F2838" s="7" t="n">
        <v>12</v>
      </c>
      <c r="G2838" s="6" t="s">
        <v>31</v>
      </c>
      <c r="H2838" s="6" t="s">
        <v>31</v>
      </c>
      <c r="I2838" s="6" t="s">
        <v>517</v>
      </c>
      <c r="J2838" s="6" t="s">
        <v>30</v>
      </c>
      <c r="K2838" s="6" t="s">
        <v>30</v>
      </c>
      <c r="L2838" s="6" t="s">
        <v>30</v>
      </c>
      <c r="M2838" s="6" t="s">
        <v>31</v>
      </c>
      <c r="N2838" s="6" t="s">
        <v>30</v>
      </c>
      <c r="O2838" s="6" t="s">
        <v>30</v>
      </c>
      <c r="P2838" s="6" t="s">
        <v>38</v>
      </c>
      <c r="Q2838" s="6" t="s">
        <v>31</v>
      </c>
      <c r="R2838" s="6" t="s">
        <v>58</v>
      </c>
      <c r="S2838" s="8" t="n">
        <v>79.55</v>
      </c>
      <c r="T2838" s="8" t="n">
        <v>958.25</v>
      </c>
      <c r="U2838" s="6" t="s">
        <v>30</v>
      </c>
      <c r="V2838" s="8" t="n">
        <f aca="false">IF(X2838="0-1 Year", ROUND(S2838/0.474, 2), IF(X2838="1-2 Years", ROUND(S2838/0.287, 2), ROUND(S2838/0.14, 2)))</f>
        <v>167.83</v>
      </c>
      <c r="W2838" s="6" t="str">
        <f aca="false">IF(V2838&gt;4000, "High", IF(V2838&gt;2000, "Medium", "Low"))</f>
        <v>Low</v>
      </c>
      <c r="X2838" s="9" t="s">
        <v>35</v>
      </c>
      <c r="Y2838" s="10" t="n">
        <f aca="false">IF(U2838="Yes", 1, 0)</f>
        <v>0</v>
      </c>
      <c r="Z2838" s="10" t="n">
        <v>1</v>
      </c>
      <c r="AA2838" s="11" t="n">
        <f aca="false">MAX(0, ($S2838 * 0.35) - ($F2838 * 0.3))</f>
        <v>24.2425</v>
      </c>
      <c r="AB2838" s="12" t="str">
        <f aca="false">IF(AA2838&gt;20,"High",IF(AA2838&gt;10,"Medium","Low"))</f>
        <v>High</v>
      </c>
    </row>
    <row r="2839" customFormat="false" ht="18.65" hidden="false" customHeight="false" outlineLevel="0" collapsed="false">
      <c r="A2839" s="5" t="s">
        <v>2883</v>
      </c>
      <c r="B2839" s="6" t="s">
        <v>29</v>
      </c>
      <c r="C2839" s="6" t="s">
        <v>30</v>
      </c>
      <c r="D2839" s="6" t="s">
        <v>30</v>
      </c>
      <c r="E2839" s="6" t="s">
        <v>31</v>
      </c>
      <c r="F2839" s="7" t="n">
        <v>39</v>
      </c>
      <c r="G2839" s="6" t="s">
        <v>31</v>
      </c>
      <c r="H2839" s="6" t="s">
        <v>31</v>
      </c>
      <c r="I2839" s="6" t="s">
        <v>30</v>
      </c>
      <c r="J2839" s="6" t="s">
        <v>32</v>
      </c>
      <c r="K2839" s="6" t="s">
        <v>32</v>
      </c>
      <c r="L2839" s="6" t="s">
        <v>32</v>
      </c>
      <c r="M2839" s="6" t="s">
        <v>32</v>
      </c>
      <c r="N2839" s="6" t="s">
        <v>32</v>
      </c>
      <c r="O2839" s="6" t="s">
        <v>32</v>
      </c>
      <c r="P2839" s="6" t="s">
        <v>33</v>
      </c>
      <c r="Q2839" s="6" t="s">
        <v>30</v>
      </c>
      <c r="R2839" s="6" t="s">
        <v>53</v>
      </c>
      <c r="S2839" s="8" t="n">
        <v>25.45</v>
      </c>
      <c r="T2839" s="8" t="n">
        <v>958.45</v>
      </c>
      <c r="U2839" s="6" t="s">
        <v>30</v>
      </c>
      <c r="V2839" s="8" t="n">
        <f aca="false">IF(X2839="0-1 Year", ROUND(S2839/0.474, 2), IF(X2839="1-2 Years", ROUND(S2839/0.287, 2), ROUND(S2839/0.14, 2)))</f>
        <v>181.79</v>
      </c>
      <c r="W2839" s="6" t="str">
        <f aca="false">IF(V2839&gt;4000, "High", IF(V2839&gt;2000, "Medium", "Low"))</f>
        <v>Low</v>
      </c>
      <c r="X2839" s="9" t="s">
        <v>1765</v>
      </c>
      <c r="Y2839" s="10" t="n">
        <f aca="false">IF(U2839="Yes", 1, 0)</f>
        <v>0</v>
      </c>
      <c r="Z2839" s="10" t="n">
        <v>1</v>
      </c>
      <c r="AA2839" s="11" t="n">
        <f aca="false">MAX(0, ($S2839 * 0.35) - ($F2839 * 0.3))</f>
        <v>0</v>
      </c>
      <c r="AB2839" s="12" t="str">
        <f aca="false">IF(AA2839&gt;20,"High",IF(AA2839&gt;10,"Medium","Low"))</f>
        <v>Low</v>
      </c>
    </row>
    <row r="2840" customFormat="false" ht="18.65" hidden="false" customHeight="false" outlineLevel="0" collapsed="false">
      <c r="A2840" s="5" t="s">
        <v>2884</v>
      </c>
      <c r="B2840" s="6" t="s">
        <v>29</v>
      </c>
      <c r="C2840" s="6" t="s">
        <v>30</v>
      </c>
      <c r="D2840" s="6" t="s">
        <v>31</v>
      </c>
      <c r="E2840" s="6" t="s">
        <v>30</v>
      </c>
      <c r="F2840" s="7" t="n">
        <v>12</v>
      </c>
      <c r="G2840" s="6" t="s">
        <v>31</v>
      </c>
      <c r="H2840" s="6" t="s">
        <v>30</v>
      </c>
      <c r="I2840" s="6" t="s">
        <v>517</v>
      </c>
      <c r="J2840" s="6" t="s">
        <v>31</v>
      </c>
      <c r="K2840" s="6" t="s">
        <v>31</v>
      </c>
      <c r="L2840" s="6" t="s">
        <v>31</v>
      </c>
      <c r="M2840" s="6" t="s">
        <v>30</v>
      </c>
      <c r="N2840" s="6" t="s">
        <v>30</v>
      </c>
      <c r="O2840" s="6" t="s">
        <v>30</v>
      </c>
      <c r="P2840" s="6" t="s">
        <v>38</v>
      </c>
      <c r="Q2840" s="6" t="s">
        <v>31</v>
      </c>
      <c r="R2840" s="6" t="s">
        <v>39</v>
      </c>
      <c r="S2840" s="8" t="n">
        <v>84.6</v>
      </c>
      <c r="T2840" s="8" t="n">
        <v>959.9</v>
      </c>
      <c r="U2840" s="6" t="s">
        <v>30</v>
      </c>
      <c r="V2840" s="8" t="n">
        <f aca="false">IF(X2840="0-1 Year", ROUND(S2840/0.474, 2), IF(X2840="1-2 Years", ROUND(S2840/0.287, 2), ROUND(S2840/0.14, 2)))</f>
        <v>178.48</v>
      </c>
      <c r="W2840" s="6" t="str">
        <f aca="false">IF(V2840&gt;4000, "High", IF(V2840&gt;2000, "Medium", "Low"))</f>
        <v>Low</v>
      </c>
      <c r="X2840" s="9" t="s">
        <v>35</v>
      </c>
      <c r="Y2840" s="10" t="n">
        <f aca="false">IF(U2840="Yes", 1, 0)</f>
        <v>0</v>
      </c>
      <c r="Z2840" s="10" t="n">
        <v>1</v>
      </c>
      <c r="AA2840" s="11" t="n">
        <f aca="false">MAX(0, ($S2840 * 0.35) - ($F2840 * 0.3))</f>
        <v>26.01</v>
      </c>
      <c r="AB2840" s="12" t="str">
        <f aca="false">IF(AA2840&gt;20,"High",IF(AA2840&gt;10,"Medium","Low"))</f>
        <v>High</v>
      </c>
    </row>
    <row r="2841" customFormat="false" ht="18.65" hidden="false" customHeight="false" outlineLevel="0" collapsed="false">
      <c r="A2841" s="5" t="s">
        <v>2885</v>
      </c>
      <c r="B2841" s="6" t="s">
        <v>37</v>
      </c>
      <c r="C2841" s="6" t="s">
        <v>30</v>
      </c>
      <c r="D2841" s="6" t="s">
        <v>30</v>
      </c>
      <c r="E2841" s="6" t="s">
        <v>30</v>
      </c>
      <c r="F2841" s="7" t="n">
        <v>28</v>
      </c>
      <c r="G2841" s="6" t="s">
        <v>30</v>
      </c>
      <c r="H2841" s="6" t="s">
        <v>202</v>
      </c>
      <c r="I2841" s="6" t="s">
        <v>203</v>
      </c>
      <c r="J2841" s="6" t="s">
        <v>30</v>
      </c>
      <c r="K2841" s="6" t="s">
        <v>30</v>
      </c>
      <c r="L2841" s="6" t="s">
        <v>31</v>
      </c>
      <c r="M2841" s="6" t="s">
        <v>31</v>
      </c>
      <c r="N2841" s="6" t="s">
        <v>30</v>
      </c>
      <c r="O2841" s="6" t="s">
        <v>30</v>
      </c>
      <c r="P2841" s="6" t="s">
        <v>38</v>
      </c>
      <c r="Q2841" s="6" t="s">
        <v>31</v>
      </c>
      <c r="R2841" s="6" t="s">
        <v>34</v>
      </c>
      <c r="S2841" s="8" t="n">
        <v>35.75</v>
      </c>
      <c r="T2841" s="8" t="n">
        <v>961.4</v>
      </c>
      <c r="U2841" s="6" t="s">
        <v>30</v>
      </c>
      <c r="V2841" s="8" t="n">
        <f aca="false">IF(X2841="0-1 Year", ROUND(S2841/0.474, 2), IF(X2841="1-2 Years", ROUND(S2841/0.287, 2), ROUND(S2841/0.14, 2)))</f>
        <v>255.36</v>
      </c>
      <c r="W2841" s="6" t="str">
        <f aca="false">IF(V2841&gt;4000, "High", IF(V2841&gt;2000, "Medium", "Low"))</f>
        <v>Low</v>
      </c>
      <c r="X2841" s="9" t="s">
        <v>1765</v>
      </c>
      <c r="Y2841" s="10" t="n">
        <f aca="false">IF(U2841="Yes", 1, 0)</f>
        <v>0</v>
      </c>
      <c r="Z2841" s="10" t="n">
        <v>1</v>
      </c>
      <c r="AA2841" s="11" t="n">
        <f aca="false">MAX(0, ($S2841 * 0.35) - ($F2841 * 0.3))</f>
        <v>4.1125</v>
      </c>
      <c r="AB2841" s="12" t="str">
        <f aca="false">IF(AA2841&gt;20,"High",IF(AA2841&gt;10,"Medium","Low"))</f>
        <v>Low</v>
      </c>
    </row>
    <row r="2842" customFormat="false" ht="18.65" hidden="false" customHeight="false" outlineLevel="0" collapsed="false">
      <c r="A2842" s="5" t="s">
        <v>2886</v>
      </c>
      <c r="B2842" s="6" t="s">
        <v>37</v>
      </c>
      <c r="C2842" s="6" t="s">
        <v>30</v>
      </c>
      <c r="D2842" s="6" t="s">
        <v>30</v>
      </c>
      <c r="E2842" s="6" t="s">
        <v>30</v>
      </c>
      <c r="F2842" s="7" t="n">
        <v>41</v>
      </c>
      <c r="G2842" s="6" t="s">
        <v>31</v>
      </c>
      <c r="H2842" s="6" t="s">
        <v>31</v>
      </c>
      <c r="I2842" s="6" t="s">
        <v>30</v>
      </c>
      <c r="J2842" s="6" t="s">
        <v>32</v>
      </c>
      <c r="K2842" s="6" t="s">
        <v>32</v>
      </c>
      <c r="L2842" s="6" t="s">
        <v>32</v>
      </c>
      <c r="M2842" s="6" t="s">
        <v>32</v>
      </c>
      <c r="N2842" s="6" t="s">
        <v>32</v>
      </c>
      <c r="O2842" s="6" t="s">
        <v>32</v>
      </c>
      <c r="P2842" s="6" t="s">
        <v>33</v>
      </c>
      <c r="Q2842" s="6" t="s">
        <v>31</v>
      </c>
      <c r="R2842" s="6" t="s">
        <v>34</v>
      </c>
      <c r="S2842" s="8" t="n">
        <v>24.85</v>
      </c>
      <c r="T2842" s="8" t="n">
        <v>962.25</v>
      </c>
      <c r="U2842" s="6" t="s">
        <v>30</v>
      </c>
      <c r="V2842" s="8" t="n">
        <f aca="false">IF(X2842="0-1 Year", ROUND(S2842/0.474, 2), IF(X2842="1-2 Years", ROUND(S2842/0.287, 2), ROUND(S2842/0.14, 2)))</f>
        <v>177.5</v>
      </c>
      <c r="W2842" s="6" t="str">
        <f aca="false">IF(V2842&gt;4000, "High", IF(V2842&gt;2000, "Medium", "Low"))</f>
        <v>Low</v>
      </c>
      <c r="X2842" s="9" t="s">
        <v>1765</v>
      </c>
      <c r="Y2842" s="10" t="n">
        <f aca="false">IF(U2842="Yes", 1, 0)</f>
        <v>0</v>
      </c>
      <c r="Z2842" s="10" t="n">
        <v>1</v>
      </c>
      <c r="AA2842" s="11" t="n">
        <f aca="false">MAX(0, ($S2842 * 0.35) - ($F2842 * 0.3))</f>
        <v>0</v>
      </c>
      <c r="AB2842" s="12" t="str">
        <f aca="false">IF(AA2842&gt;20,"High",IF(AA2842&gt;10,"Medium","Low"))</f>
        <v>Low</v>
      </c>
    </row>
    <row r="2843" customFormat="false" ht="18.65" hidden="false" customHeight="false" outlineLevel="0" collapsed="false">
      <c r="A2843" s="5" t="s">
        <v>2887</v>
      </c>
      <c r="B2843" s="6" t="s">
        <v>37</v>
      </c>
      <c r="C2843" s="6" t="s">
        <v>30</v>
      </c>
      <c r="D2843" s="6" t="s">
        <v>31</v>
      </c>
      <c r="E2843" s="6" t="s">
        <v>31</v>
      </c>
      <c r="F2843" s="7" t="n">
        <v>19</v>
      </c>
      <c r="G2843" s="6" t="s">
        <v>31</v>
      </c>
      <c r="H2843" s="6" t="s">
        <v>30</v>
      </c>
      <c r="I2843" s="6" t="s">
        <v>203</v>
      </c>
      <c r="J2843" s="6" t="s">
        <v>30</v>
      </c>
      <c r="K2843" s="6" t="s">
        <v>30</v>
      </c>
      <c r="L2843" s="6" t="s">
        <v>31</v>
      </c>
      <c r="M2843" s="6" t="s">
        <v>30</v>
      </c>
      <c r="N2843" s="6" t="s">
        <v>30</v>
      </c>
      <c r="O2843" s="6" t="s">
        <v>30</v>
      </c>
      <c r="P2843" s="6" t="s">
        <v>38</v>
      </c>
      <c r="Q2843" s="6" t="s">
        <v>31</v>
      </c>
      <c r="R2843" s="6" t="s">
        <v>53</v>
      </c>
      <c r="S2843" s="8" t="n">
        <v>49.6</v>
      </c>
      <c r="T2843" s="8" t="n">
        <v>962.9</v>
      </c>
      <c r="U2843" s="6" t="s">
        <v>30</v>
      </c>
      <c r="V2843" s="8" t="n">
        <f aca="false">IF(X2843="0-1 Year", ROUND(S2843/0.474, 2), IF(X2843="1-2 Years", ROUND(S2843/0.287, 2), ROUND(S2843/0.14, 2)))</f>
        <v>172.82</v>
      </c>
      <c r="W2843" s="6" t="str">
        <f aca="false">IF(V2843&gt;4000, "High", IF(V2843&gt;2000, "Medium", "Low"))</f>
        <v>Low</v>
      </c>
      <c r="X2843" s="9" t="s">
        <v>1275</v>
      </c>
      <c r="Y2843" s="10" t="n">
        <f aca="false">IF(U2843="Yes", 1, 0)</f>
        <v>0</v>
      </c>
      <c r="Z2843" s="10" t="n">
        <v>1</v>
      </c>
      <c r="AA2843" s="11" t="n">
        <f aca="false">MAX(0, ($S2843 * 0.35) - ($F2843 * 0.3))</f>
        <v>11.66</v>
      </c>
      <c r="AB2843" s="12" t="str">
        <f aca="false">IF(AA2843&gt;20,"High",IF(AA2843&gt;10,"Medium","Low"))</f>
        <v>Medium</v>
      </c>
    </row>
    <row r="2844" customFormat="false" ht="18.65" hidden="false" customHeight="false" outlineLevel="0" collapsed="false">
      <c r="A2844" s="5" t="s">
        <v>2888</v>
      </c>
      <c r="B2844" s="6" t="s">
        <v>29</v>
      </c>
      <c r="C2844" s="6" t="s">
        <v>30</v>
      </c>
      <c r="D2844" s="6" t="s">
        <v>31</v>
      </c>
      <c r="E2844" s="6" t="s">
        <v>31</v>
      </c>
      <c r="F2844" s="7" t="n">
        <v>38</v>
      </c>
      <c r="G2844" s="6" t="s">
        <v>31</v>
      </c>
      <c r="H2844" s="6" t="s">
        <v>31</v>
      </c>
      <c r="I2844" s="6" t="s">
        <v>30</v>
      </c>
      <c r="J2844" s="6" t="s">
        <v>32</v>
      </c>
      <c r="K2844" s="6" t="s">
        <v>32</v>
      </c>
      <c r="L2844" s="6" t="s">
        <v>32</v>
      </c>
      <c r="M2844" s="6" t="s">
        <v>32</v>
      </c>
      <c r="N2844" s="6" t="s">
        <v>32</v>
      </c>
      <c r="O2844" s="6" t="s">
        <v>32</v>
      </c>
      <c r="P2844" s="6" t="s">
        <v>166</v>
      </c>
      <c r="Q2844" s="6" t="s">
        <v>30</v>
      </c>
      <c r="R2844" s="6" t="s">
        <v>58</v>
      </c>
      <c r="S2844" s="8" t="n">
        <v>25.05</v>
      </c>
      <c r="T2844" s="8" t="n">
        <v>963.95</v>
      </c>
      <c r="U2844" s="6" t="s">
        <v>30</v>
      </c>
      <c r="V2844" s="8" t="n">
        <f aca="false">IF(X2844="0-1 Year", ROUND(S2844/0.474, 2), IF(X2844="1-2 Years", ROUND(S2844/0.287, 2), ROUND(S2844/0.14, 2)))</f>
        <v>178.93</v>
      </c>
      <c r="W2844" s="6" t="str">
        <f aca="false">IF(V2844&gt;4000, "High", IF(V2844&gt;2000, "Medium", "Low"))</f>
        <v>Low</v>
      </c>
      <c r="X2844" s="9" t="s">
        <v>1765</v>
      </c>
      <c r="Y2844" s="10" t="n">
        <f aca="false">IF(U2844="Yes", 1, 0)</f>
        <v>0</v>
      </c>
      <c r="Z2844" s="10" t="n">
        <v>1</v>
      </c>
      <c r="AA2844" s="11" t="n">
        <f aca="false">MAX(0, ($S2844 * 0.35) - ($F2844 * 0.3))</f>
        <v>0</v>
      </c>
      <c r="AB2844" s="12" t="str">
        <f aca="false">IF(AA2844&gt;20,"High",IF(AA2844&gt;10,"Medium","Low"))</f>
        <v>Low</v>
      </c>
    </row>
    <row r="2845" customFormat="false" ht="18.65" hidden="false" customHeight="false" outlineLevel="0" collapsed="false">
      <c r="A2845" s="5" t="s">
        <v>2889</v>
      </c>
      <c r="B2845" s="6" t="s">
        <v>37</v>
      </c>
      <c r="C2845" s="6" t="s">
        <v>30</v>
      </c>
      <c r="D2845" s="6" t="s">
        <v>30</v>
      </c>
      <c r="E2845" s="6" t="s">
        <v>31</v>
      </c>
      <c r="F2845" s="7" t="n">
        <v>10</v>
      </c>
      <c r="G2845" s="6" t="s">
        <v>31</v>
      </c>
      <c r="H2845" s="6" t="s">
        <v>30</v>
      </c>
      <c r="I2845" s="6" t="s">
        <v>517</v>
      </c>
      <c r="J2845" s="6" t="s">
        <v>30</v>
      </c>
      <c r="K2845" s="6" t="s">
        <v>30</v>
      </c>
      <c r="L2845" s="6" t="s">
        <v>31</v>
      </c>
      <c r="M2845" s="6" t="s">
        <v>31</v>
      </c>
      <c r="N2845" s="6" t="s">
        <v>31</v>
      </c>
      <c r="O2845" s="6" t="s">
        <v>30</v>
      </c>
      <c r="P2845" s="6" t="s">
        <v>38</v>
      </c>
      <c r="Q2845" s="6" t="s">
        <v>31</v>
      </c>
      <c r="R2845" s="6" t="s">
        <v>39</v>
      </c>
      <c r="S2845" s="8" t="n">
        <v>91.1</v>
      </c>
      <c r="T2845" s="8" t="n">
        <v>964.35</v>
      </c>
      <c r="U2845" s="6" t="s">
        <v>30</v>
      </c>
      <c r="V2845" s="8" t="n">
        <f aca="false">IF(X2845="0-1 Year", ROUND(S2845/0.474, 2), IF(X2845="1-2 Years", ROUND(S2845/0.287, 2), ROUND(S2845/0.14, 2)))</f>
        <v>192.19</v>
      </c>
      <c r="W2845" s="6" t="str">
        <f aca="false">IF(V2845&gt;4000, "High", IF(V2845&gt;2000, "Medium", "Low"))</f>
        <v>Low</v>
      </c>
      <c r="X2845" s="9" t="s">
        <v>35</v>
      </c>
      <c r="Y2845" s="10" t="n">
        <f aca="false">IF(U2845="Yes", 1, 0)</f>
        <v>0</v>
      </c>
      <c r="Z2845" s="10" t="n">
        <v>1</v>
      </c>
      <c r="AA2845" s="11" t="n">
        <f aca="false">MAX(0, ($S2845 * 0.35) - ($F2845 * 0.3))</f>
        <v>28.885</v>
      </c>
      <c r="AB2845" s="12" t="str">
        <f aca="false">IF(AA2845&gt;20,"High",IF(AA2845&gt;10,"Medium","Low"))</f>
        <v>High</v>
      </c>
    </row>
    <row r="2846" customFormat="false" ht="18.65" hidden="false" customHeight="false" outlineLevel="0" collapsed="false">
      <c r="A2846" s="5" t="s">
        <v>2890</v>
      </c>
      <c r="B2846" s="6" t="s">
        <v>29</v>
      </c>
      <c r="C2846" s="6" t="s">
        <v>31</v>
      </c>
      <c r="D2846" s="6" t="s">
        <v>30</v>
      </c>
      <c r="E2846" s="6" t="s">
        <v>30</v>
      </c>
      <c r="F2846" s="7" t="n">
        <v>18</v>
      </c>
      <c r="G2846" s="6" t="s">
        <v>31</v>
      </c>
      <c r="H2846" s="6" t="s">
        <v>31</v>
      </c>
      <c r="I2846" s="6" t="s">
        <v>203</v>
      </c>
      <c r="J2846" s="6" t="s">
        <v>31</v>
      </c>
      <c r="K2846" s="6" t="s">
        <v>31</v>
      </c>
      <c r="L2846" s="6" t="s">
        <v>30</v>
      </c>
      <c r="M2846" s="6" t="s">
        <v>30</v>
      </c>
      <c r="N2846" s="6" t="s">
        <v>30</v>
      </c>
      <c r="O2846" s="6" t="s">
        <v>30</v>
      </c>
      <c r="P2846" s="6" t="s">
        <v>38</v>
      </c>
      <c r="Q2846" s="6" t="s">
        <v>31</v>
      </c>
      <c r="R2846" s="6" t="s">
        <v>58</v>
      </c>
      <c r="S2846" s="8" t="n">
        <v>58.4</v>
      </c>
      <c r="T2846" s="8" t="n">
        <v>964.9</v>
      </c>
      <c r="U2846" s="6" t="s">
        <v>30</v>
      </c>
      <c r="V2846" s="8" t="n">
        <f aca="false">IF(X2846="0-1 Year", ROUND(S2846/0.474, 2), IF(X2846="1-2 Years", ROUND(S2846/0.287, 2), ROUND(S2846/0.14, 2)))</f>
        <v>203.48</v>
      </c>
      <c r="W2846" s="6" t="str">
        <f aca="false">IF(V2846&gt;4000, "High", IF(V2846&gt;2000, "Medium", "Low"))</f>
        <v>Low</v>
      </c>
      <c r="X2846" s="9" t="s">
        <v>1275</v>
      </c>
      <c r="Y2846" s="10" t="n">
        <f aca="false">IF(U2846="Yes", 1, 0)</f>
        <v>0</v>
      </c>
      <c r="Z2846" s="10" t="n">
        <v>1</v>
      </c>
      <c r="AA2846" s="11" t="n">
        <f aca="false">MAX(0, ($S2846 * 0.35) - ($F2846 * 0.3))</f>
        <v>15.04</v>
      </c>
      <c r="AB2846" s="12" t="str">
        <f aca="false">IF(AA2846&gt;20,"High",IF(AA2846&gt;10,"Medium","Low"))</f>
        <v>Medium</v>
      </c>
    </row>
    <row r="2847" customFormat="false" ht="18.65" hidden="false" customHeight="false" outlineLevel="0" collapsed="false">
      <c r="A2847" s="5" t="s">
        <v>2891</v>
      </c>
      <c r="B2847" s="6" t="s">
        <v>37</v>
      </c>
      <c r="C2847" s="6" t="s">
        <v>30</v>
      </c>
      <c r="D2847" s="6" t="s">
        <v>30</v>
      </c>
      <c r="E2847" s="6" t="s">
        <v>30</v>
      </c>
      <c r="F2847" s="7" t="n">
        <v>13</v>
      </c>
      <c r="G2847" s="6" t="s">
        <v>31</v>
      </c>
      <c r="H2847" s="6" t="s">
        <v>30</v>
      </c>
      <c r="I2847" s="6" t="s">
        <v>517</v>
      </c>
      <c r="J2847" s="6" t="s">
        <v>30</v>
      </c>
      <c r="K2847" s="6" t="s">
        <v>31</v>
      </c>
      <c r="L2847" s="6" t="s">
        <v>30</v>
      </c>
      <c r="M2847" s="6" t="s">
        <v>30</v>
      </c>
      <c r="N2847" s="6" t="s">
        <v>30</v>
      </c>
      <c r="O2847" s="6" t="s">
        <v>30</v>
      </c>
      <c r="P2847" s="6" t="s">
        <v>33</v>
      </c>
      <c r="Q2847" s="6" t="s">
        <v>31</v>
      </c>
      <c r="R2847" s="6" t="s">
        <v>34</v>
      </c>
      <c r="S2847" s="8" t="n">
        <v>74.65</v>
      </c>
      <c r="T2847" s="8" t="n">
        <v>966.25</v>
      </c>
      <c r="U2847" s="6" t="s">
        <v>30</v>
      </c>
      <c r="V2847" s="8" t="n">
        <f aca="false">IF(X2847="0-1 Year", ROUND(S2847/0.474, 2), IF(X2847="1-2 Years", ROUND(S2847/0.287, 2), ROUND(S2847/0.14, 2)))</f>
        <v>260.1</v>
      </c>
      <c r="W2847" s="6" t="str">
        <f aca="false">IF(V2847&gt;4000, "High", IF(V2847&gt;2000, "Medium", "Low"))</f>
        <v>Low</v>
      </c>
      <c r="X2847" s="9" t="s">
        <v>1275</v>
      </c>
      <c r="Y2847" s="10" t="n">
        <f aca="false">IF(U2847="Yes", 1, 0)</f>
        <v>0</v>
      </c>
      <c r="Z2847" s="10" t="n">
        <v>1</v>
      </c>
      <c r="AA2847" s="11" t="n">
        <f aca="false">MAX(0, ($S2847 * 0.35) - ($F2847 * 0.3))</f>
        <v>22.2275</v>
      </c>
      <c r="AB2847" s="12" t="str">
        <f aca="false">IF(AA2847&gt;20,"High",IF(AA2847&gt;10,"Medium","Low"))</f>
        <v>High</v>
      </c>
    </row>
    <row r="2848" customFormat="false" ht="18.65" hidden="false" customHeight="false" outlineLevel="0" collapsed="false">
      <c r="A2848" s="5" t="s">
        <v>2892</v>
      </c>
      <c r="B2848" s="6" t="s">
        <v>37</v>
      </c>
      <c r="C2848" s="6" t="s">
        <v>30</v>
      </c>
      <c r="D2848" s="6" t="s">
        <v>30</v>
      </c>
      <c r="E2848" s="6" t="s">
        <v>31</v>
      </c>
      <c r="F2848" s="7" t="n">
        <v>12</v>
      </c>
      <c r="G2848" s="6" t="s">
        <v>31</v>
      </c>
      <c r="H2848" s="6" t="s">
        <v>31</v>
      </c>
      <c r="I2848" s="6" t="s">
        <v>517</v>
      </c>
      <c r="J2848" s="6" t="s">
        <v>30</v>
      </c>
      <c r="K2848" s="6" t="s">
        <v>30</v>
      </c>
      <c r="L2848" s="6" t="s">
        <v>30</v>
      </c>
      <c r="M2848" s="6" t="s">
        <v>30</v>
      </c>
      <c r="N2848" s="6" t="s">
        <v>31</v>
      </c>
      <c r="O2848" s="6" t="s">
        <v>30</v>
      </c>
      <c r="P2848" s="6" t="s">
        <v>38</v>
      </c>
      <c r="Q2848" s="6" t="s">
        <v>31</v>
      </c>
      <c r="R2848" s="6" t="s">
        <v>39</v>
      </c>
      <c r="S2848" s="8" t="n">
        <v>84.05</v>
      </c>
      <c r="T2848" s="8" t="n">
        <v>966.55</v>
      </c>
      <c r="U2848" s="6" t="s">
        <v>30</v>
      </c>
      <c r="V2848" s="8" t="n">
        <f aca="false">IF(X2848="0-1 Year", ROUND(S2848/0.474, 2), IF(X2848="1-2 Years", ROUND(S2848/0.287, 2), ROUND(S2848/0.14, 2)))</f>
        <v>177.32</v>
      </c>
      <c r="W2848" s="6" t="str">
        <f aca="false">IF(V2848&gt;4000, "High", IF(V2848&gt;2000, "Medium", "Low"))</f>
        <v>Low</v>
      </c>
      <c r="X2848" s="9" t="s">
        <v>35</v>
      </c>
      <c r="Y2848" s="10" t="n">
        <f aca="false">IF(U2848="Yes", 1, 0)</f>
        <v>0</v>
      </c>
      <c r="Z2848" s="10" t="n">
        <v>1</v>
      </c>
      <c r="AA2848" s="11" t="n">
        <f aca="false">MAX(0, ($S2848 * 0.35) - ($F2848 * 0.3))</f>
        <v>25.8175</v>
      </c>
      <c r="AB2848" s="12" t="str">
        <f aca="false">IF(AA2848&gt;20,"High",IF(AA2848&gt;10,"Medium","Low"))</f>
        <v>High</v>
      </c>
    </row>
    <row r="2849" customFormat="false" ht="18.65" hidden="false" customHeight="false" outlineLevel="0" collapsed="false">
      <c r="A2849" s="5" t="s">
        <v>2893</v>
      </c>
      <c r="B2849" s="6" t="s">
        <v>37</v>
      </c>
      <c r="C2849" s="6" t="s">
        <v>30</v>
      </c>
      <c r="D2849" s="6" t="s">
        <v>31</v>
      </c>
      <c r="E2849" s="6" t="s">
        <v>31</v>
      </c>
      <c r="F2849" s="7" t="n">
        <v>46</v>
      </c>
      <c r="G2849" s="6" t="s">
        <v>31</v>
      </c>
      <c r="H2849" s="6" t="s">
        <v>30</v>
      </c>
      <c r="I2849" s="6" t="s">
        <v>30</v>
      </c>
      <c r="J2849" s="6" t="s">
        <v>32</v>
      </c>
      <c r="K2849" s="6" t="s">
        <v>32</v>
      </c>
      <c r="L2849" s="6" t="s">
        <v>32</v>
      </c>
      <c r="M2849" s="6" t="s">
        <v>32</v>
      </c>
      <c r="N2849" s="6" t="s">
        <v>32</v>
      </c>
      <c r="O2849" s="6" t="s">
        <v>32</v>
      </c>
      <c r="P2849" s="6" t="s">
        <v>166</v>
      </c>
      <c r="Q2849" s="6" t="s">
        <v>30</v>
      </c>
      <c r="R2849" s="6" t="s">
        <v>34</v>
      </c>
      <c r="S2849" s="8" t="n">
        <v>19.4</v>
      </c>
      <c r="T2849" s="8" t="n">
        <v>967.85</v>
      </c>
      <c r="U2849" s="6" t="s">
        <v>30</v>
      </c>
      <c r="V2849" s="8" t="n">
        <f aca="false">IF(X2849="0-1 Year", ROUND(S2849/0.474, 2), IF(X2849="1-2 Years", ROUND(S2849/0.287, 2), ROUND(S2849/0.14, 2)))</f>
        <v>138.57</v>
      </c>
      <c r="W2849" s="6" t="str">
        <f aca="false">IF(V2849&gt;4000, "High", IF(V2849&gt;2000, "Medium", "Low"))</f>
        <v>Low</v>
      </c>
      <c r="X2849" s="9" t="s">
        <v>1765</v>
      </c>
      <c r="Y2849" s="10" t="n">
        <f aca="false">IF(U2849="Yes", 1, 0)</f>
        <v>0</v>
      </c>
      <c r="Z2849" s="10" t="n">
        <v>1</v>
      </c>
      <c r="AA2849" s="11" t="n">
        <f aca="false">MAX(0, ($S2849 * 0.35) - ($F2849 * 0.3))</f>
        <v>0</v>
      </c>
      <c r="AB2849" s="12" t="str">
        <f aca="false">IF(AA2849&gt;20,"High",IF(AA2849&gt;10,"Medium","Low"))</f>
        <v>Low</v>
      </c>
    </row>
    <row r="2850" customFormat="false" ht="18.65" hidden="false" customHeight="false" outlineLevel="0" collapsed="false">
      <c r="A2850" s="5" t="s">
        <v>2894</v>
      </c>
      <c r="B2850" s="6" t="s">
        <v>37</v>
      </c>
      <c r="C2850" s="6" t="s">
        <v>31</v>
      </c>
      <c r="D2850" s="6" t="s">
        <v>30</v>
      </c>
      <c r="E2850" s="6" t="s">
        <v>30</v>
      </c>
      <c r="F2850" s="7" t="n">
        <v>51</v>
      </c>
      <c r="G2850" s="6" t="s">
        <v>31</v>
      </c>
      <c r="H2850" s="6" t="s">
        <v>30</v>
      </c>
      <c r="I2850" s="6" t="s">
        <v>30</v>
      </c>
      <c r="J2850" s="6" t="s">
        <v>32</v>
      </c>
      <c r="K2850" s="6" t="s">
        <v>32</v>
      </c>
      <c r="L2850" s="6" t="s">
        <v>32</v>
      </c>
      <c r="M2850" s="6" t="s">
        <v>32</v>
      </c>
      <c r="N2850" s="6" t="s">
        <v>32</v>
      </c>
      <c r="O2850" s="6" t="s">
        <v>32</v>
      </c>
      <c r="P2850" s="6" t="s">
        <v>166</v>
      </c>
      <c r="Q2850" s="6" t="s">
        <v>30</v>
      </c>
      <c r="R2850" s="6" t="s">
        <v>58</v>
      </c>
      <c r="S2850" s="8" t="n">
        <v>19.6</v>
      </c>
      <c r="T2850" s="8" t="n">
        <v>967.9</v>
      </c>
      <c r="U2850" s="6" t="s">
        <v>30</v>
      </c>
      <c r="V2850" s="8" t="n">
        <f aca="false">IF(X2850="0-1 Year", ROUND(S2850/0.474, 2), IF(X2850="1-2 Years", ROUND(S2850/0.287, 2), ROUND(S2850/0.14, 2)))</f>
        <v>140</v>
      </c>
      <c r="W2850" s="6" t="str">
        <f aca="false">IF(V2850&gt;4000, "High", IF(V2850&gt;2000, "Medium", "Low"))</f>
        <v>Low</v>
      </c>
      <c r="X2850" s="9" t="s">
        <v>1765</v>
      </c>
      <c r="Y2850" s="10" t="n">
        <f aca="false">IF(U2850="Yes", 1, 0)</f>
        <v>0</v>
      </c>
      <c r="Z2850" s="10" t="n">
        <v>1</v>
      </c>
      <c r="AA2850" s="11" t="n">
        <f aca="false">MAX(0, ($S2850 * 0.35) - ($F2850 * 0.3))</f>
        <v>0</v>
      </c>
      <c r="AB2850" s="12" t="str">
        <f aca="false">IF(AA2850&gt;20,"High",IF(AA2850&gt;10,"Medium","Low"))</f>
        <v>Low</v>
      </c>
    </row>
    <row r="2851" customFormat="false" ht="18.65" hidden="false" customHeight="false" outlineLevel="0" collapsed="false">
      <c r="A2851" s="5" t="s">
        <v>2895</v>
      </c>
      <c r="B2851" s="6" t="s">
        <v>29</v>
      </c>
      <c r="C2851" s="6" t="s">
        <v>30</v>
      </c>
      <c r="D2851" s="6" t="s">
        <v>30</v>
      </c>
      <c r="E2851" s="6" t="s">
        <v>30</v>
      </c>
      <c r="F2851" s="7" t="n">
        <v>18</v>
      </c>
      <c r="G2851" s="6" t="s">
        <v>31</v>
      </c>
      <c r="H2851" s="6" t="s">
        <v>31</v>
      </c>
      <c r="I2851" s="6" t="s">
        <v>203</v>
      </c>
      <c r="J2851" s="6" t="s">
        <v>31</v>
      </c>
      <c r="K2851" s="6" t="s">
        <v>30</v>
      </c>
      <c r="L2851" s="6" t="s">
        <v>30</v>
      </c>
      <c r="M2851" s="6" t="s">
        <v>30</v>
      </c>
      <c r="N2851" s="6" t="s">
        <v>30</v>
      </c>
      <c r="O2851" s="6" t="s">
        <v>30</v>
      </c>
      <c r="P2851" s="6" t="s">
        <v>38</v>
      </c>
      <c r="Q2851" s="6" t="s">
        <v>30</v>
      </c>
      <c r="R2851" s="6" t="s">
        <v>34</v>
      </c>
      <c r="S2851" s="8" t="n">
        <v>56.25</v>
      </c>
      <c r="T2851" s="8" t="n">
        <v>969.85</v>
      </c>
      <c r="U2851" s="6" t="s">
        <v>30</v>
      </c>
      <c r="V2851" s="8" t="n">
        <f aca="false">IF(X2851="0-1 Year", ROUND(S2851/0.474, 2), IF(X2851="1-2 Years", ROUND(S2851/0.287, 2), ROUND(S2851/0.14, 2)))</f>
        <v>195.99</v>
      </c>
      <c r="W2851" s="6" t="str">
        <f aca="false">IF(V2851&gt;4000, "High", IF(V2851&gt;2000, "Medium", "Low"))</f>
        <v>Low</v>
      </c>
      <c r="X2851" s="9" t="s">
        <v>1275</v>
      </c>
      <c r="Y2851" s="10" t="n">
        <f aca="false">IF(U2851="Yes", 1, 0)</f>
        <v>0</v>
      </c>
      <c r="Z2851" s="10" t="n">
        <v>1</v>
      </c>
      <c r="AA2851" s="11" t="n">
        <f aca="false">MAX(0, ($S2851 * 0.35) - ($F2851 * 0.3))</f>
        <v>14.2875</v>
      </c>
      <c r="AB2851" s="12" t="str">
        <f aca="false">IF(AA2851&gt;20,"High",IF(AA2851&gt;10,"Medium","Low"))</f>
        <v>Medium</v>
      </c>
    </row>
    <row r="2852" customFormat="false" ht="18.65" hidden="false" customHeight="false" outlineLevel="0" collapsed="false">
      <c r="A2852" s="5" t="s">
        <v>2896</v>
      </c>
      <c r="B2852" s="6" t="s">
        <v>29</v>
      </c>
      <c r="C2852" s="6" t="s">
        <v>30</v>
      </c>
      <c r="D2852" s="6" t="s">
        <v>31</v>
      </c>
      <c r="E2852" s="6" t="s">
        <v>30</v>
      </c>
      <c r="F2852" s="7" t="n">
        <v>25</v>
      </c>
      <c r="G2852" s="6" t="s">
        <v>30</v>
      </c>
      <c r="H2852" s="6" t="s">
        <v>202</v>
      </c>
      <c r="I2852" s="6" t="s">
        <v>203</v>
      </c>
      <c r="J2852" s="6" t="s">
        <v>30</v>
      </c>
      <c r="K2852" s="6" t="s">
        <v>30</v>
      </c>
      <c r="L2852" s="6" t="s">
        <v>31</v>
      </c>
      <c r="M2852" s="6" t="s">
        <v>30</v>
      </c>
      <c r="N2852" s="6" t="s">
        <v>31</v>
      </c>
      <c r="O2852" s="6" t="s">
        <v>30</v>
      </c>
      <c r="P2852" s="6" t="s">
        <v>33</v>
      </c>
      <c r="Q2852" s="6" t="s">
        <v>31</v>
      </c>
      <c r="R2852" s="6" t="s">
        <v>58</v>
      </c>
      <c r="S2852" s="8" t="n">
        <v>38.1</v>
      </c>
      <c r="T2852" s="8" t="n">
        <v>970.4</v>
      </c>
      <c r="U2852" s="6" t="s">
        <v>30</v>
      </c>
      <c r="V2852" s="8" t="n">
        <f aca="false">IF(X2852="0-1 Year", ROUND(S2852/0.474, 2), IF(X2852="1-2 Years", ROUND(S2852/0.287, 2), ROUND(S2852/0.14, 2)))</f>
        <v>272.14</v>
      </c>
      <c r="W2852" s="6" t="str">
        <f aca="false">IF(V2852&gt;4000, "High", IF(V2852&gt;2000, "Medium", "Low"))</f>
        <v>Low</v>
      </c>
      <c r="X2852" s="9" t="s">
        <v>1765</v>
      </c>
      <c r="Y2852" s="10" t="n">
        <f aca="false">IF(U2852="Yes", 1, 0)</f>
        <v>0</v>
      </c>
      <c r="Z2852" s="10" t="n">
        <v>1</v>
      </c>
      <c r="AA2852" s="11" t="n">
        <f aca="false">MAX(0, ($S2852 * 0.35) - ($F2852 * 0.3))</f>
        <v>5.835</v>
      </c>
      <c r="AB2852" s="12" t="str">
        <f aca="false">IF(AA2852&gt;20,"High",IF(AA2852&gt;10,"Medium","Low"))</f>
        <v>Low</v>
      </c>
    </row>
    <row r="2853" customFormat="false" ht="18.65" hidden="false" customHeight="false" outlineLevel="0" collapsed="false">
      <c r="A2853" s="5" t="s">
        <v>2897</v>
      </c>
      <c r="B2853" s="6" t="s">
        <v>29</v>
      </c>
      <c r="C2853" s="6" t="s">
        <v>30</v>
      </c>
      <c r="D2853" s="6" t="s">
        <v>31</v>
      </c>
      <c r="E2853" s="6" t="s">
        <v>31</v>
      </c>
      <c r="F2853" s="7" t="n">
        <v>9</v>
      </c>
      <c r="G2853" s="6" t="s">
        <v>31</v>
      </c>
      <c r="H2853" s="6" t="s">
        <v>30</v>
      </c>
      <c r="I2853" s="6" t="s">
        <v>517</v>
      </c>
      <c r="J2853" s="6" t="s">
        <v>30</v>
      </c>
      <c r="K2853" s="6" t="s">
        <v>30</v>
      </c>
      <c r="L2853" s="6" t="s">
        <v>31</v>
      </c>
      <c r="M2853" s="6" t="s">
        <v>31</v>
      </c>
      <c r="N2853" s="6" t="s">
        <v>31</v>
      </c>
      <c r="O2853" s="6" t="s">
        <v>31</v>
      </c>
      <c r="P2853" s="6" t="s">
        <v>38</v>
      </c>
      <c r="Q2853" s="6" t="s">
        <v>30</v>
      </c>
      <c r="R2853" s="6" t="s">
        <v>39</v>
      </c>
      <c r="S2853" s="8" t="n">
        <v>103.1</v>
      </c>
      <c r="T2853" s="8" t="n">
        <v>970.45</v>
      </c>
      <c r="U2853" s="6" t="s">
        <v>30</v>
      </c>
      <c r="V2853" s="8" t="n">
        <f aca="false">IF(X2853="0-1 Year", ROUND(S2853/0.474, 2), IF(X2853="1-2 Years", ROUND(S2853/0.287, 2), ROUND(S2853/0.14, 2)))</f>
        <v>217.51</v>
      </c>
      <c r="W2853" s="6" t="str">
        <f aca="false">IF(V2853&gt;4000, "High", IF(V2853&gt;2000, "Medium", "Low"))</f>
        <v>Low</v>
      </c>
      <c r="X2853" s="9" t="s">
        <v>35</v>
      </c>
      <c r="Y2853" s="10" t="n">
        <f aca="false">IF(U2853="Yes", 1, 0)</f>
        <v>0</v>
      </c>
      <c r="Z2853" s="10" t="n">
        <v>1</v>
      </c>
      <c r="AA2853" s="11" t="n">
        <f aca="false">MAX(0, ($S2853 * 0.35) - ($F2853 * 0.3))</f>
        <v>33.385</v>
      </c>
      <c r="AB2853" s="12" t="str">
        <f aca="false">IF(AA2853&gt;20,"High",IF(AA2853&gt;10,"Medium","Low"))</f>
        <v>High</v>
      </c>
    </row>
    <row r="2854" customFormat="false" ht="18.65" hidden="false" customHeight="false" outlineLevel="0" collapsed="false">
      <c r="A2854" s="5" t="s">
        <v>2898</v>
      </c>
      <c r="B2854" s="6" t="s">
        <v>29</v>
      </c>
      <c r="C2854" s="6" t="s">
        <v>30</v>
      </c>
      <c r="D2854" s="6" t="s">
        <v>30</v>
      </c>
      <c r="E2854" s="6" t="s">
        <v>31</v>
      </c>
      <c r="F2854" s="7" t="n">
        <v>25</v>
      </c>
      <c r="G2854" s="6" t="s">
        <v>30</v>
      </c>
      <c r="H2854" s="6" t="s">
        <v>202</v>
      </c>
      <c r="I2854" s="6" t="s">
        <v>203</v>
      </c>
      <c r="J2854" s="6" t="s">
        <v>31</v>
      </c>
      <c r="K2854" s="6" t="s">
        <v>30</v>
      </c>
      <c r="L2854" s="6" t="s">
        <v>30</v>
      </c>
      <c r="M2854" s="6" t="s">
        <v>30</v>
      </c>
      <c r="N2854" s="6" t="s">
        <v>31</v>
      </c>
      <c r="O2854" s="6" t="s">
        <v>30</v>
      </c>
      <c r="P2854" s="6" t="s">
        <v>33</v>
      </c>
      <c r="Q2854" s="6" t="s">
        <v>31</v>
      </c>
      <c r="R2854" s="6" t="s">
        <v>58</v>
      </c>
      <c r="S2854" s="8" t="n">
        <v>40.65</v>
      </c>
      <c r="T2854" s="8" t="n">
        <v>970.55</v>
      </c>
      <c r="U2854" s="6" t="s">
        <v>30</v>
      </c>
      <c r="V2854" s="8" t="n">
        <f aca="false">IF(X2854="0-1 Year", ROUND(S2854/0.474, 2), IF(X2854="1-2 Years", ROUND(S2854/0.287, 2), ROUND(S2854/0.14, 2)))</f>
        <v>290.36</v>
      </c>
      <c r="W2854" s="6" t="str">
        <f aca="false">IF(V2854&gt;4000, "High", IF(V2854&gt;2000, "Medium", "Low"))</f>
        <v>Low</v>
      </c>
      <c r="X2854" s="9" t="s">
        <v>1765</v>
      </c>
      <c r="Y2854" s="10" t="n">
        <f aca="false">IF(U2854="Yes", 1, 0)</f>
        <v>0</v>
      </c>
      <c r="Z2854" s="10" t="n">
        <v>1</v>
      </c>
      <c r="AA2854" s="11" t="n">
        <f aca="false">MAX(0, ($S2854 * 0.35) - ($F2854 * 0.3))</f>
        <v>6.7275</v>
      </c>
      <c r="AB2854" s="12" t="str">
        <f aca="false">IF(AA2854&gt;20,"High",IF(AA2854&gt;10,"Medium","Low"))</f>
        <v>Low</v>
      </c>
    </row>
    <row r="2855" customFormat="false" ht="18.65" hidden="false" customHeight="false" outlineLevel="0" collapsed="false">
      <c r="A2855" s="5" t="s">
        <v>2899</v>
      </c>
      <c r="B2855" s="6" t="s">
        <v>37</v>
      </c>
      <c r="C2855" s="6" t="s">
        <v>30</v>
      </c>
      <c r="D2855" s="6" t="s">
        <v>30</v>
      </c>
      <c r="E2855" s="6" t="s">
        <v>31</v>
      </c>
      <c r="F2855" s="7" t="n">
        <v>50</v>
      </c>
      <c r="G2855" s="6" t="s">
        <v>31</v>
      </c>
      <c r="H2855" s="6" t="s">
        <v>30</v>
      </c>
      <c r="I2855" s="6" t="s">
        <v>30</v>
      </c>
      <c r="J2855" s="6" t="s">
        <v>32</v>
      </c>
      <c r="K2855" s="6" t="s">
        <v>32</v>
      </c>
      <c r="L2855" s="6" t="s">
        <v>32</v>
      </c>
      <c r="M2855" s="6" t="s">
        <v>32</v>
      </c>
      <c r="N2855" s="6" t="s">
        <v>32</v>
      </c>
      <c r="O2855" s="6" t="s">
        <v>32</v>
      </c>
      <c r="P2855" s="6" t="s">
        <v>166</v>
      </c>
      <c r="Q2855" s="6" t="s">
        <v>30</v>
      </c>
      <c r="R2855" s="6" t="s">
        <v>58</v>
      </c>
      <c r="S2855" s="8" t="n">
        <v>20.15</v>
      </c>
      <c r="T2855" s="8" t="n">
        <v>970.85</v>
      </c>
      <c r="U2855" s="6" t="s">
        <v>30</v>
      </c>
      <c r="V2855" s="8" t="n">
        <f aca="false">IF(X2855="0-1 Year", ROUND(S2855/0.474, 2), IF(X2855="1-2 Years", ROUND(S2855/0.287, 2), ROUND(S2855/0.14, 2)))</f>
        <v>143.93</v>
      </c>
      <c r="W2855" s="6" t="str">
        <f aca="false">IF(V2855&gt;4000, "High", IF(V2855&gt;2000, "Medium", "Low"))</f>
        <v>Low</v>
      </c>
      <c r="X2855" s="9" t="s">
        <v>1765</v>
      </c>
      <c r="Y2855" s="10" t="n">
        <f aca="false">IF(U2855="Yes", 1, 0)</f>
        <v>0</v>
      </c>
      <c r="Z2855" s="10" t="n">
        <v>1</v>
      </c>
      <c r="AA2855" s="11" t="n">
        <f aca="false">MAX(0, ($S2855 * 0.35) - ($F2855 * 0.3))</f>
        <v>0</v>
      </c>
      <c r="AB2855" s="12" t="str">
        <f aca="false">IF(AA2855&gt;20,"High",IF(AA2855&gt;10,"Medium","Low"))</f>
        <v>Low</v>
      </c>
    </row>
    <row r="2856" customFormat="false" ht="18.65" hidden="false" customHeight="false" outlineLevel="0" collapsed="false">
      <c r="A2856" s="5" t="s">
        <v>2900</v>
      </c>
      <c r="B2856" s="6" t="s">
        <v>29</v>
      </c>
      <c r="C2856" s="6" t="s">
        <v>31</v>
      </c>
      <c r="D2856" s="6" t="s">
        <v>31</v>
      </c>
      <c r="E2856" s="6" t="s">
        <v>30</v>
      </c>
      <c r="F2856" s="7" t="n">
        <v>24</v>
      </c>
      <c r="G2856" s="6" t="s">
        <v>30</v>
      </c>
      <c r="H2856" s="6" t="s">
        <v>202</v>
      </c>
      <c r="I2856" s="6" t="s">
        <v>203</v>
      </c>
      <c r="J2856" s="6" t="s">
        <v>31</v>
      </c>
      <c r="K2856" s="6" t="s">
        <v>30</v>
      </c>
      <c r="L2856" s="6" t="s">
        <v>30</v>
      </c>
      <c r="M2856" s="6" t="s">
        <v>30</v>
      </c>
      <c r="N2856" s="6" t="s">
        <v>30</v>
      </c>
      <c r="O2856" s="6" t="s">
        <v>31</v>
      </c>
      <c r="P2856" s="6" t="s">
        <v>38</v>
      </c>
      <c r="Q2856" s="6" t="s">
        <v>30</v>
      </c>
      <c r="R2856" s="6" t="s">
        <v>53</v>
      </c>
      <c r="S2856" s="8" t="n">
        <v>39.1</v>
      </c>
      <c r="T2856" s="8" t="n">
        <v>971.3</v>
      </c>
      <c r="U2856" s="6" t="s">
        <v>31</v>
      </c>
      <c r="V2856" s="8" t="n">
        <f aca="false">IF(X2856="0-1 Year", ROUND(S2856/0.474, 2), IF(X2856="1-2 Years", ROUND(S2856/0.287, 2), ROUND(S2856/0.14, 2)))</f>
        <v>136.24</v>
      </c>
      <c r="W2856" s="6" t="str">
        <f aca="false">IF(V2856&gt;4000, "High", IF(V2856&gt;2000, "Medium", "Low"))</f>
        <v>Low</v>
      </c>
      <c r="X2856" s="9" t="s">
        <v>1275</v>
      </c>
      <c r="Y2856" s="10" t="n">
        <f aca="false">IF(U2856="Yes", 1, 0)</f>
        <v>1</v>
      </c>
      <c r="Z2856" s="10" t="n">
        <v>1</v>
      </c>
      <c r="AA2856" s="11" t="n">
        <f aca="false">MAX(0, ($S2856 * 0.35) - ($F2856 * 0.3))</f>
        <v>6.485</v>
      </c>
      <c r="AB2856" s="12" t="str">
        <f aca="false">IF(AA2856&gt;20,"High",IF(AA2856&gt;10,"Medium","Low"))</f>
        <v>Low</v>
      </c>
    </row>
    <row r="2857" customFormat="false" ht="18.65" hidden="false" customHeight="false" outlineLevel="0" collapsed="false">
      <c r="A2857" s="5" t="s">
        <v>2901</v>
      </c>
      <c r="B2857" s="6" t="s">
        <v>29</v>
      </c>
      <c r="C2857" s="6" t="s">
        <v>30</v>
      </c>
      <c r="D2857" s="6" t="s">
        <v>31</v>
      </c>
      <c r="E2857" s="6" t="s">
        <v>30</v>
      </c>
      <c r="F2857" s="7" t="n">
        <v>47</v>
      </c>
      <c r="G2857" s="6" t="s">
        <v>31</v>
      </c>
      <c r="H2857" s="6" t="s">
        <v>30</v>
      </c>
      <c r="I2857" s="6" t="s">
        <v>30</v>
      </c>
      <c r="J2857" s="6" t="s">
        <v>32</v>
      </c>
      <c r="K2857" s="6" t="s">
        <v>32</v>
      </c>
      <c r="L2857" s="6" t="s">
        <v>32</v>
      </c>
      <c r="M2857" s="6" t="s">
        <v>32</v>
      </c>
      <c r="N2857" s="6" t="s">
        <v>32</v>
      </c>
      <c r="O2857" s="6" t="s">
        <v>32</v>
      </c>
      <c r="P2857" s="6" t="s">
        <v>166</v>
      </c>
      <c r="Q2857" s="6" t="s">
        <v>30</v>
      </c>
      <c r="R2857" s="6" t="s">
        <v>34</v>
      </c>
      <c r="S2857" s="8" t="n">
        <v>19.65</v>
      </c>
      <c r="T2857" s="8" t="n">
        <v>973.1</v>
      </c>
      <c r="U2857" s="6" t="s">
        <v>30</v>
      </c>
      <c r="V2857" s="8" t="n">
        <f aca="false">IF(X2857="0-1 Year", ROUND(S2857/0.474, 2), IF(X2857="1-2 Years", ROUND(S2857/0.287, 2), ROUND(S2857/0.14, 2)))</f>
        <v>140.36</v>
      </c>
      <c r="W2857" s="6" t="str">
        <f aca="false">IF(V2857&gt;4000, "High", IF(V2857&gt;2000, "Medium", "Low"))</f>
        <v>Low</v>
      </c>
      <c r="X2857" s="9" t="s">
        <v>1765</v>
      </c>
      <c r="Y2857" s="10" t="n">
        <f aca="false">IF(U2857="Yes", 1, 0)</f>
        <v>0</v>
      </c>
      <c r="Z2857" s="10" t="n">
        <v>1</v>
      </c>
      <c r="AA2857" s="11" t="n">
        <f aca="false">MAX(0, ($S2857 * 0.35) - ($F2857 * 0.3))</f>
        <v>0</v>
      </c>
      <c r="AB2857" s="12" t="str">
        <f aca="false">IF(AA2857&gt;20,"High",IF(AA2857&gt;10,"Medium","Low"))</f>
        <v>Low</v>
      </c>
    </row>
    <row r="2858" customFormat="false" ht="18.65" hidden="false" customHeight="false" outlineLevel="0" collapsed="false">
      <c r="A2858" s="5" t="s">
        <v>2902</v>
      </c>
      <c r="B2858" s="6" t="s">
        <v>37</v>
      </c>
      <c r="C2858" s="6" t="s">
        <v>30</v>
      </c>
      <c r="D2858" s="6" t="s">
        <v>30</v>
      </c>
      <c r="E2858" s="6" t="s">
        <v>30</v>
      </c>
      <c r="F2858" s="7" t="n">
        <v>10</v>
      </c>
      <c r="G2858" s="6" t="s">
        <v>31</v>
      </c>
      <c r="H2858" s="6" t="s">
        <v>31</v>
      </c>
      <c r="I2858" s="6" t="s">
        <v>517</v>
      </c>
      <c r="J2858" s="6" t="s">
        <v>31</v>
      </c>
      <c r="K2858" s="6" t="s">
        <v>30</v>
      </c>
      <c r="L2858" s="6" t="s">
        <v>30</v>
      </c>
      <c r="M2858" s="6" t="s">
        <v>30</v>
      </c>
      <c r="N2858" s="6" t="s">
        <v>31</v>
      </c>
      <c r="O2858" s="6" t="s">
        <v>31</v>
      </c>
      <c r="P2858" s="6" t="s">
        <v>38</v>
      </c>
      <c r="Q2858" s="6" t="s">
        <v>31</v>
      </c>
      <c r="R2858" s="6" t="s">
        <v>39</v>
      </c>
      <c r="S2858" s="8" t="n">
        <v>98.7</v>
      </c>
      <c r="T2858" s="8" t="n">
        <v>973.25</v>
      </c>
      <c r="U2858" s="6" t="s">
        <v>31</v>
      </c>
      <c r="V2858" s="8" t="n">
        <f aca="false">IF(X2858="0-1 Year", ROUND(S2858/0.474, 2), IF(X2858="1-2 Years", ROUND(S2858/0.287, 2), ROUND(S2858/0.14, 2)))</f>
        <v>208.23</v>
      </c>
      <c r="W2858" s="6" t="str">
        <f aca="false">IF(V2858&gt;4000, "High", IF(V2858&gt;2000, "Medium", "Low"))</f>
        <v>Low</v>
      </c>
      <c r="X2858" s="9" t="s">
        <v>35</v>
      </c>
      <c r="Y2858" s="10" t="n">
        <f aca="false">IF(U2858="Yes", 1, 0)</f>
        <v>1</v>
      </c>
      <c r="Z2858" s="10" t="n">
        <v>1</v>
      </c>
      <c r="AA2858" s="11" t="n">
        <f aca="false">MAX(0, ($S2858 * 0.35) - ($F2858 * 0.3))</f>
        <v>31.545</v>
      </c>
      <c r="AB2858" s="12" t="str">
        <f aca="false">IF(AA2858&gt;20,"High",IF(AA2858&gt;10,"Medium","Low"))</f>
        <v>High</v>
      </c>
    </row>
    <row r="2859" customFormat="false" ht="18.65" hidden="false" customHeight="false" outlineLevel="0" collapsed="false">
      <c r="A2859" s="5" t="s">
        <v>2903</v>
      </c>
      <c r="B2859" s="6" t="s">
        <v>37</v>
      </c>
      <c r="C2859" s="6" t="s">
        <v>30</v>
      </c>
      <c r="D2859" s="6" t="s">
        <v>31</v>
      </c>
      <c r="E2859" s="6" t="s">
        <v>30</v>
      </c>
      <c r="F2859" s="7" t="n">
        <v>49</v>
      </c>
      <c r="G2859" s="6" t="s">
        <v>31</v>
      </c>
      <c r="H2859" s="6" t="s">
        <v>30</v>
      </c>
      <c r="I2859" s="6" t="s">
        <v>30</v>
      </c>
      <c r="J2859" s="6" t="s">
        <v>32</v>
      </c>
      <c r="K2859" s="6" t="s">
        <v>32</v>
      </c>
      <c r="L2859" s="6" t="s">
        <v>32</v>
      </c>
      <c r="M2859" s="6" t="s">
        <v>32</v>
      </c>
      <c r="N2859" s="6" t="s">
        <v>32</v>
      </c>
      <c r="O2859" s="6" t="s">
        <v>32</v>
      </c>
      <c r="P2859" s="6" t="s">
        <v>166</v>
      </c>
      <c r="Q2859" s="6" t="s">
        <v>31</v>
      </c>
      <c r="R2859" s="6" t="s">
        <v>53</v>
      </c>
      <c r="S2859" s="8" t="n">
        <v>20.15</v>
      </c>
      <c r="T2859" s="8" t="n">
        <v>973.35</v>
      </c>
      <c r="U2859" s="6" t="s">
        <v>30</v>
      </c>
      <c r="V2859" s="8" t="n">
        <f aca="false">IF(X2859="0-1 Year", ROUND(S2859/0.474, 2), IF(X2859="1-2 Years", ROUND(S2859/0.287, 2), ROUND(S2859/0.14, 2)))</f>
        <v>143.93</v>
      </c>
      <c r="W2859" s="6" t="str">
        <f aca="false">IF(V2859&gt;4000, "High", IF(V2859&gt;2000, "Medium", "Low"))</f>
        <v>Low</v>
      </c>
      <c r="X2859" s="9" t="s">
        <v>1765</v>
      </c>
      <c r="Y2859" s="10" t="n">
        <f aca="false">IF(U2859="Yes", 1, 0)</f>
        <v>0</v>
      </c>
      <c r="Z2859" s="10" t="n">
        <v>1</v>
      </c>
      <c r="AA2859" s="11" t="n">
        <f aca="false">MAX(0, ($S2859 * 0.35) - ($F2859 * 0.3))</f>
        <v>0</v>
      </c>
      <c r="AB2859" s="12" t="str">
        <f aca="false">IF(AA2859&gt;20,"High",IF(AA2859&gt;10,"Medium","Low"))</f>
        <v>Low</v>
      </c>
    </row>
    <row r="2860" customFormat="false" ht="18.65" hidden="false" customHeight="false" outlineLevel="0" collapsed="false">
      <c r="A2860" s="5" t="s">
        <v>2904</v>
      </c>
      <c r="B2860" s="6" t="s">
        <v>29</v>
      </c>
      <c r="C2860" s="6" t="s">
        <v>30</v>
      </c>
      <c r="D2860" s="6" t="s">
        <v>30</v>
      </c>
      <c r="E2860" s="6" t="s">
        <v>30</v>
      </c>
      <c r="F2860" s="7" t="n">
        <v>13</v>
      </c>
      <c r="G2860" s="6" t="s">
        <v>31</v>
      </c>
      <c r="H2860" s="6" t="s">
        <v>30</v>
      </c>
      <c r="I2860" s="6" t="s">
        <v>517</v>
      </c>
      <c r="J2860" s="6" t="s">
        <v>30</v>
      </c>
      <c r="K2860" s="6" t="s">
        <v>31</v>
      </c>
      <c r="L2860" s="6" t="s">
        <v>31</v>
      </c>
      <c r="M2860" s="6" t="s">
        <v>30</v>
      </c>
      <c r="N2860" s="6" t="s">
        <v>30</v>
      </c>
      <c r="O2860" s="6" t="s">
        <v>30</v>
      </c>
      <c r="P2860" s="6" t="s">
        <v>38</v>
      </c>
      <c r="Q2860" s="6" t="s">
        <v>31</v>
      </c>
      <c r="R2860" s="6" t="s">
        <v>39</v>
      </c>
      <c r="S2860" s="8" t="n">
        <v>79.8</v>
      </c>
      <c r="T2860" s="8" t="n">
        <v>973.45</v>
      </c>
      <c r="U2860" s="6" t="s">
        <v>31</v>
      </c>
      <c r="V2860" s="8" t="n">
        <f aca="false">IF(X2860="0-1 Year", ROUND(S2860/0.474, 2), IF(X2860="1-2 Years", ROUND(S2860/0.287, 2), ROUND(S2860/0.14, 2)))</f>
        <v>278.05</v>
      </c>
      <c r="W2860" s="6" t="str">
        <f aca="false">IF(V2860&gt;4000, "High", IF(V2860&gt;2000, "Medium", "Low"))</f>
        <v>Low</v>
      </c>
      <c r="X2860" s="9" t="s">
        <v>1275</v>
      </c>
      <c r="Y2860" s="10" t="n">
        <f aca="false">IF(U2860="Yes", 1, 0)</f>
        <v>1</v>
      </c>
      <c r="Z2860" s="10" t="n">
        <v>1</v>
      </c>
      <c r="AA2860" s="11" t="n">
        <f aca="false">MAX(0, ($S2860 * 0.35) - ($F2860 * 0.3))</f>
        <v>24.03</v>
      </c>
      <c r="AB2860" s="12" t="str">
        <f aca="false">IF(AA2860&gt;20,"High",IF(AA2860&gt;10,"Medium","Low"))</f>
        <v>High</v>
      </c>
    </row>
    <row r="2861" customFormat="false" ht="18.65" hidden="false" customHeight="false" outlineLevel="0" collapsed="false">
      <c r="A2861" s="5" t="s">
        <v>2905</v>
      </c>
      <c r="B2861" s="6" t="s">
        <v>37</v>
      </c>
      <c r="C2861" s="6" t="s">
        <v>30</v>
      </c>
      <c r="D2861" s="6" t="s">
        <v>30</v>
      </c>
      <c r="E2861" s="6" t="s">
        <v>30</v>
      </c>
      <c r="F2861" s="7" t="n">
        <v>37</v>
      </c>
      <c r="G2861" s="6" t="s">
        <v>30</v>
      </c>
      <c r="H2861" s="6" t="s">
        <v>202</v>
      </c>
      <c r="I2861" s="6" t="s">
        <v>203</v>
      </c>
      <c r="J2861" s="6" t="s">
        <v>30</v>
      </c>
      <c r="K2861" s="6" t="s">
        <v>30</v>
      </c>
      <c r="L2861" s="6" t="s">
        <v>30</v>
      </c>
      <c r="M2861" s="6" t="s">
        <v>31</v>
      </c>
      <c r="N2861" s="6" t="s">
        <v>30</v>
      </c>
      <c r="O2861" s="6" t="s">
        <v>30</v>
      </c>
      <c r="P2861" s="6" t="s">
        <v>38</v>
      </c>
      <c r="Q2861" s="6" t="s">
        <v>30</v>
      </c>
      <c r="R2861" s="6" t="s">
        <v>58</v>
      </c>
      <c r="S2861" s="8" t="n">
        <v>28.6</v>
      </c>
      <c r="T2861" s="8" t="n">
        <v>973.55</v>
      </c>
      <c r="U2861" s="6" t="s">
        <v>31</v>
      </c>
      <c r="V2861" s="8" t="n">
        <f aca="false">IF(X2861="0-1 Year", ROUND(S2861/0.474, 2), IF(X2861="1-2 Years", ROUND(S2861/0.287, 2), ROUND(S2861/0.14, 2)))</f>
        <v>204.29</v>
      </c>
      <c r="W2861" s="6" t="str">
        <f aca="false">IF(V2861&gt;4000, "High", IF(V2861&gt;2000, "Medium", "Low"))</f>
        <v>Low</v>
      </c>
      <c r="X2861" s="9" t="s">
        <v>1765</v>
      </c>
      <c r="Y2861" s="10" t="n">
        <f aca="false">IF(U2861="Yes", 1, 0)</f>
        <v>1</v>
      </c>
      <c r="Z2861" s="10" t="n">
        <v>1</v>
      </c>
      <c r="AA2861" s="11" t="n">
        <f aca="false">MAX(0, ($S2861 * 0.35) - ($F2861 * 0.3))</f>
        <v>0</v>
      </c>
      <c r="AB2861" s="12" t="str">
        <f aca="false">IF(AA2861&gt;20,"High",IF(AA2861&gt;10,"Medium","Low"))</f>
        <v>Low</v>
      </c>
    </row>
    <row r="2862" customFormat="false" ht="18.65" hidden="false" customHeight="false" outlineLevel="0" collapsed="false">
      <c r="A2862" s="5" t="s">
        <v>2906</v>
      </c>
      <c r="B2862" s="6" t="s">
        <v>37</v>
      </c>
      <c r="C2862" s="6" t="s">
        <v>31</v>
      </c>
      <c r="D2862" s="6" t="s">
        <v>31</v>
      </c>
      <c r="E2862" s="6" t="s">
        <v>31</v>
      </c>
      <c r="F2862" s="7" t="n">
        <v>28</v>
      </c>
      <c r="G2862" s="6" t="s">
        <v>30</v>
      </c>
      <c r="H2862" s="6" t="s">
        <v>202</v>
      </c>
      <c r="I2862" s="6" t="s">
        <v>203</v>
      </c>
      <c r="J2862" s="6" t="s">
        <v>30</v>
      </c>
      <c r="K2862" s="6" t="s">
        <v>30</v>
      </c>
      <c r="L2862" s="6" t="s">
        <v>30</v>
      </c>
      <c r="M2862" s="6" t="s">
        <v>30</v>
      </c>
      <c r="N2862" s="6" t="s">
        <v>31</v>
      </c>
      <c r="O2862" s="6" t="s">
        <v>30</v>
      </c>
      <c r="P2862" s="6" t="s">
        <v>38</v>
      </c>
      <c r="Q2862" s="6" t="s">
        <v>31</v>
      </c>
      <c r="R2862" s="6" t="s">
        <v>39</v>
      </c>
      <c r="S2862" s="8" t="n">
        <v>35.9</v>
      </c>
      <c r="T2862" s="8" t="n">
        <v>973.65</v>
      </c>
      <c r="U2862" s="6" t="s">
        <v>30</v>
      </c>
      <c r="V2862" s="8" t="n">
        <f aca="false">IF(X2862="0-1 Year", ROUND(S2862/0.474, 2), IF(X2862="1-2 Years", ROUND(S2862/0.287, 2), ROUND(S2862/0.14, 2)))</f>
        <v>256.43</v>
      </c>
      <c r="W2862" s="6" t="str">
        <f aca="false">IF(V2862&gt;4000, "High", IF(V2862&gt;2000, "Medium", "Low"))</f>
        <v>Low</v>
      </c>
      <c r="X2862" s="9" t="s">
        <v>1765</v>
      </c>
      <c r="Y2862" s="10" t="n">
        <f aca="false">IF(U2862="Yes", 1, 0)</f>
        <v>0</v>
      </c>
      <c r="Z2862" s="10" t="n">
        <v>1</v>
      </c>
      <c r="AA2862" s="11" t="n">
        <f aca="false">MAX(0, ($S2862 * 0.35) - ($F2862 * 0.3))</f>
        <v>4.165</v>
      </c>
      <c r="AB2862" s="12" t="str">
        <f aca="false">IF(AA2862&gt;20,"High",IF(AA2862&gt;10,"Medium","Low"))</f>
        <v>Low</v>
      </c>
    </row>
    <row r="2863" customFormat="false" ht="18.65" hidden="false" customHeight="false" outlineLevel="0" collapsed="false">
      <c r="A2863" s="5" t="s">
        <v>2907</v>
      </c>
      <c r="B2863" s="6" t="s">
        <v>29</v>
      </c>
      <c r="C2863" s="6" t="s">
        <v>30</v>
      </c>
      <c r="D2863" s="6" t="s">
        <v>30</v>
      </c>
      <c r="E2863" s="6" t="s">
        <v>30</v>
      </c>
      <c r="F2863" s="7" t="n">
        <v>40</v>
      </c>
      <c r="G2863" s="6" t="s">
        <v>31</v>
      </c>
      <c r="H2863" s="6" t="s">
        <v>31</v>
      </c>
      <c r="I2863" s="6" t="s">
        <v>30</v>
      </c>
      <c r="J2863" s="6" t="s">
        <v>32</v>
      </c>
      <c r="K2863" s="6" t="s">
        <v>32</v>
      </c>
      <c r="L2863" s="6" t="s">
        <v>32</v>
      </c>
      <c r="M2863" s="6" t="s">
        <v>32</v>
      </c>
      <c r="N2863" s="6" t="s">
        <v>32</v>
      </c>
      <c r="O2863" s="6" t="s">
        <v>32</v>
      </c>
      <c r="P2863" s="6" t="s">
        <v>166</v>
      </c>
      <c r="Q2863" s="6" t="s">
        <v>31</v>
      </c>
      <c r="R2863" s="6" t="s">
        <v>34</v>
      </c>
      <c r="S2863" s="8" t="n">
        <v>24.6</v>
      </c>
      <c r="T2863" s="8" t="n">
        <v>973.95</v>
      </c>
      <c r="U2863" s="6" t="s">
        <v>30</v>
      </c>
      <c r="V2863" s="8" t="n">
        <f aca="false">IF(X2863="0-1 Year", ROUND(S2863/0.474, 2), IF(X2863="1-2 Years", ROUND(S2863/0.287, 2), ROUND(S2863/0.14, 2)))</f>
        <v>175.71</v>
      </c>
      <c r="W2863" s="6" t="str">
        <f aca="false">IF(V2863&gt;4000, "High", IF(V2863&gt;2000, "Medium", "Low"))</f>
        <v>Low</v>
      </c>
      <c r="X2863" s="9" t="s">
        <v>1765</v>
      </c>
      <c r="Y2863" s="10" t="n">
        <f aca="false">IF(U2863="Yes", 1, 0)</f>
        <v>0</v>
      </c>
      <c r="Z2863" s="10" t="n">
        <v>1</v>
      </c>
      <c r="AA2863" s="11" t="n">
        <f aca="false">MAX(0, ($S2863 * 0.35) - ($F2863 * 0.3))</f>
        <v>0</v>
      </c>
      <c r="AB2863" s="12" t="str">
        <f aca="false">IF(AA2863&gt;20,"High",IF(AA2863&gt;10,"Medium","Low"))</f>
        <v>Low</v>
      </c>
    </row>
    <row r="2864" customFormat="false" ht="18.65" hidden="false" customHeight="false" outlineLevel="0" collapsed="false">
      <c r="A2864" s="5" t="s">
        <v>2908</v>
      </c>
      <c r="B2864" s="6" t="s">
        <v>29</v>
      </c>
      <c r="C2864" s="6" t="s">
        <v>30</v>
      </c>
      <c r="D2864" s="6" t="s">
        <v>30</v>
      </c>
      <c r="E2864" s="6" t="s">
        <v>30</v>
      </c>
      <c r="F2864" s="7" t="n">
        <v>53</v>
      </c>
      <c r="G2864" s="6" t="s">
        <v>31</v>
      </c>
      <c r="H2864" s="6" t="s">
        <v>30</v>
      </c>
      <c r="I2864" s="6" t="s">
        <v>30</v>
      </c>
      <c r="J2864" s="6" t="s">
        <v>32</v>
      </c>
      <c r="K2864" s="6" t="s">
        <v>32</v>
      </c>
      <c r="L2864" s="6" t="s">
        <v>32</v>
      </c>
      <c r="M2864" s="6" t="s">
        <v>32</v>
      </c>
      <c r="N2864" s="6" t="s">
        <v>32</v>
      </c>
      <c r="O2864" s="6" t="s">
        <v>32</v>
      </c>
      <c r="P2864" s="6" t="s">
        <v>166</v>
      </c>
      <c r="Q2864" s="6" t="s">
        <v>30</v>
      </c>
      <c r="R2864" s="6" t="s">
        <v>53</v>
      </c>
      <c r="S2864" s="8" t="n">
        <v>19.65</v>
      </c>
      <c r="T2864" s="8" t="n">
        <v>978</v>
      </c>
      <c r="U2864" s="6" t="s">
        <v>30</v>
      </c>
      <c r="V2864" s="8" t="n">
        <f aca="false">IF(X2864="0-1 Year", ROUND(S2864/0.474, 2), IF(X2864="1-2 Years", ROUND(S2864/0.287, 2), ROUND(S2864/0.14, 2)))</f>
        <v>140.36</v>
      </c>
      <c r="W2864" s="6" t="str">
        <f aca="false">IF(V2864&gt;4000, "High", IF(V2864&gt;2000, "Medium", "Low"))</f>
        <v>Low</v>
      </c>
      <c r="X2864" s="9" t="s">
        <v>1765</v>
      </c>
      <c r="Y2864" s="10" t="n">
        <f aca="false">IF(U2864="Yes", 1, 0)</f>
        <v>0</v>
      </c>
      <c r="Z2864" s="10" t="n">
        <v>1</v>
      </c>
      <c r="AA2864" s="11" t="n">
        <f aca="false">MAX(0, ($S2864 * 0.35) - ($F2864 * 0.3))</f>
        <v>0</v>
      </c>
      <c r="AB2864" s="12" t="str">
        <f aca="false">IF(AA2864&gt;20,"High",IF(AA2864&gt;10,"Medium","Low"))</f>
        <v>Low</v>
      </c>
    </row>
    <row r="2865" customFormat="false" ht="18.65" hidden="false" customHeight="false" outlineLevel="0" collapsed="false">
      <c r="A2865" s="5" t="s">
        <v>2909</v>
      </c>
      <c r="B2865" s="6" t="s">
        <v>37</v>
      </c>
      <c r="C2865" s="6" t="s">
        <v>30</v>
      </c>
      <c r="D2865" s="6" t="s">
        <v>31</v>
      </c>
      <c r="E2865" s="6" t="s">
        <v>30</v>
      </c>
      <c r="F2865" s="7" t="n">
        <v>26</v>
      </c>
      <c r="G2865" s="6" t="s">
        <v>30</v>
      </c>
      <c r="H2865" s="6" t="s">
        <v>202</v>
      </c>
      <c r="I2865" s="6" t="s">
        <v>203</v>
      </c>
      <c r="J2865" s="6" t="s">
        <v>31</v>
      </c>
      <c r="K2865" s="6" t="s">
        <v>30</v>
      </c>
      <c r="L2865" s="6" t="s">
        <v>31</v>
      </c>
      <c r="M2865" s="6" t="s">
        <v>30</v>
      </c>
      <c r="N2865" s="6" t="s">
        <v>30</v>
      </c>
      <c r="O2865" s="6" t="s">
        <v>30</v>
      </c>
      <c r="P2865" s="6" t="s">
        <v>33</v>
      </c>
      <c r="Q2865" s="6" t="s">
        <v>30</v>
      </c>
      <c r="R2865" s="6" t="s">
        <v>58</v>
      </c>
      <c r="S2865" s="8" t="n">
        <v>35.4</v>
      </c>
      <c r="T2865" s="8" t="n">
        <v>978.6</v>
      </c>
      <c r="U2865" s="6" t="s">
        <v>30</v>
      </c>
      <c r="V2865" s="8" t="n">
        <f aca="false">IF(X2865="0-1 Year", ROUND(S2865/0.474, 2), IF(X2865="1-2 Years", ROUND(S2865/0.287, 2), ROUND(S2865/0.14, 2)))</f>
        <v>252.86</v>
      </c>
      <c r="W2865" s="6" t="str">
        <f aca="false">IF(V2865&gt;4000, "High", IF(V2865&gt;2000, "Medium", "Low"))</f>
        <v>Low</v>
      </c>
      <c r="X2865" s="9" t="s">
        <v>1765</v>
      </c>
      <c r="Y2865" s="10" t="n">
        <f aca="false">IF(U2865="Yes", 1, 0)</f>
        <v>0</v>
      </c>
      <c r="Z2865" s="10" t="n">
        <v>1</v>
      </c>
      <c r="AA2865" s="11" t="n">
        <f aca="false">MAX(0, ($S2865 * 0.35) - ($F2865 * 0.3))</f>
        <v>4.59</v>
      </c>
      <c r="AB2865" s="12" t="str">
        <f aca="false">IF(AA2865&gt;20,"High",IF(AA2865&gt;10,"Medium","Low"))</f>
        <v>Low</v>
      </c>
    </row>
    <row r="2866" customFormat="false" ht="18.65" hidden="false" customHeight="false" outlineLevel="0" collapsed="false">
      <c r="A2866" s="5" t="s">
        <v>2910</v>
      </c>
      <c r="B2866" s="6" t="s">
        <v>37</v>
      </c>
      <c r="C2866" s="6" t="s">
        <v>30</v>
      </c>
      <c r="D2866" s="6" t="s">
        <v>30</v>
      </c>
      <c r="E2866" s="6" t="s">
        <v>30</v>
      </c>
      <c r="F2866" s="7" t="n">
        <v>12</v>
      </c>
      <c r="G2866" s="6" t="s">
        <v>31</v>
      </c>
      <c r="H2866" s="6" t="s">
        <v>30</v>
      </c>
      <c r="I2866" s="6" t="s">
        <v>517</v>
      </c>
      <c r="J2866" s="6" t="s">
        <v>31</v>
      </c>
      <c r="K2866" s="6" t="s">
        <v>30</v>
      </c>
      <c r="L2866" s="6" t="s">
        <v>30</v>
      </c>
      <c r="M2866" s="6" t="s">
        <v>30</v>
      </c>
      <c r="N2866" s="6" t="s">
        <v>31</v>
      </c>
      <c r="O2866" s="6" t="s">
        <v>30</v>
      </c>
      <c r="P2866" s="6" t="s">
        <v>33</v>
      </c>
      <c r="Q2866" s="6" t="s">
        <v>31</v>
      </c>
      <c r="R2866" s="6" t="s">
        <v>58</v>
      </c>
      <c r="S2866" s="8" t="n">
        <v>85.15</v>
      </c>
      <c r="T2866" s="8" t="n">
        <v>979.05</v>
      </c>
      <c r="U2866" s="6" t="s">
        <v>30</v>
      </c>
      <c r="V2866" s="8" t="n">
        <f aca="false">IF(X2866="0-1 Year", ROUND(S2866/0.474, 2), IF(X2866="1-2 Years", ROUND(S2866/0.287, 2), ROUND(S2866/0.14, 2)))</f>
        <v>179.64</v>
      </c>
      <c r="W2866" s="6" t="str">
        <f aca="false">IF(V2866&gt;4000, "High", IF(V2866&gt;2000, "Medium", "Low"))</f>
        <v>Low</v>
      </c>
      <c r="X2866" s="9" t="s">
        <v>35</v>
      </c>
      <c r="Y2866" s="10" t="n">
        <f aca="false">IF(U2866="Yes", 1, 0)</f>
        <v>0</v>
      </c>
      <c r="Z2866" s="10" t="n">
        <v>1</v>
      </c>
      <c r="AA2866" s="11" t="n">
        <f aca="false">MAX(0, ($S2866 * 0.35) - ($F2866 * 0.3))</f>
        <v>26.2025</v>
      </c>
      <c r="AB2866" s="12" t="str">
        <f aca="false">IF(AA2866&gt;20,"High",IF(AA2866&gt;10,"Medium","Low"))</f>
        <v>High</v>
      </c>
    </row>
    <row r="2867" customFormat="false" ht="18.65" hidden="false" customHeight="false" outlineLevel="0" collapsed="false">
      <c r="A2867" s="5" t="s">
        <v>2911</v>
      </c>
      <c r="B2867" s="6" t="s">
        <v>29</v>
      </c>
      <c r="C2867" s="6" t="s">
        <v>30</v>
      </c>
      <c r="D2867" s="6" t="s">
        <v>31</v>
      </c>
      <c r="E2867" s="6" t="s">
        <v>30</v>
      </c>
      <c r="F2867" s="7" t="n">
        <v>14</v>
      </c>
      <c r="G2867" s="6" t="s">
        <v>31</v>
      </c>
      <c r="H2867" s="6" t="s">
        <v>31</v>
      </c>
      <c r="I2867" s="6" t="s">
        <v>203</v>
      </c>
      <c r="J2867" s="6" t="s">
        <v>30</v>
      </c>
      <c r="K2867" s="6" t="s">
        <v>30</v>
      </c>
      <c r="L2867" s="6" t="s">
        <v>30</v>
      </c>
      <c r="M2867" s="6" t="s">
        <v>31</v>
      </c>
      <c r="N2867" s="6" t="s">
        <v>31</v>
      </c>
      <c r="O2867" s="6" t="s">
        <v>30</v>
      </c>
      <c r="P2867" s="6" t="s">
        <v>38</v>
      </c>
      <c r="Q2867" s="6" t="s">
        <v>31</v>
      </c>
      <c r="R2867" s="6" t="s">
        <v>58</v>
      </c>
      <c r="S2867" s="8" t="n">
        <v>66.6</v>
      </c>
      <c r="T2867" s="8" t="n">
        <v>979.5</v>
      </c>
      <c r="U2867" s="6" t="s">
        <v>30</v>
      </c>
      <c r="V2867" s="8" t="n">
        <f aca="false">IF(X2867="0-1 Year", ROUND(S2867/0.474, 2), IF(X2867="1-2 Years", ROUND(S2867/0.287, 2), ROUND(S2867/0.14, 2)))</f>
        <v>232.06</v>
      </c>
      <c r="W2867" s="6" t="str">
        <f aca="false">IF(V2867&gt;4000, "High", IF(V2867&gt;2000, "Medium", "Low"))</f>
        <v>Low</v>
      </c>
      <c r="X2867" s="9" t="s">
        <v>1275</v>
      </c>
      <c r="Y2867" s="10" t="n">
        <f aca="false">IF(U2867="Yes", 1, 0)</f>
        <v>0</v>
      </c>
      <c r="Z2867" s="10" t="n">
        <v>1</v>
      </c>
      <c r="AA2867" s="11" t="n">
        <f aca="false">MAX(0, ($S2867 * 0.35) - ($F2867 * 0.3))</f>
        <v>19.11</v>
      </c>
      <c r="AB2867" s="12" t="str">
        <f aca="false">IF(AA2867&gt;20,"High",IF(AA2867&gt;10,"Medium","Low"))</f>
        <v>Medium</v>
      </c>
    </row>
    <row r="2868" customFormat="false" ht="18.65" hidden="false" customHeight="false" outlineLevel="0" collapsed="false">
      <c r="A2868" s="5" t="s">
        <v>2912</v>
      </c>
      <c r="B2868" s="6" t="s">
        <v>29</v>
      </c>
      <c r="C2868" s="6" t="s">
        <v>30</v>
      </c>
      <c r="D2868" s="6" t="s">
        <v>30</v>
      </c>
      <c r="E2868" s="6" t="s">
        <v>30</v>
      </c>
      <c r="F2868" s="7" t="n">
        <v>34</v>
      </c>
      <c r="G2868" s="6" t="s">
        <v>31</v>
      </c>
      <c r="H2868" s="6" t="s">
        <v>31</v>
      </c>
      <c r="I2868" s="6" t="s">
        <v>30</v>
      </c>
      <c r="J2868" s="6" t="s">
        <v>32</v>
      </c>
      <c r="K2868" s="6" t="s">
        <v>32</v>
      </c>
      <c r="L2868" s="6" t="s">
        <v>32</v>
      </c>
      <c r="M2868" s="6" t="s">
        <v>32</v>
      </c>
      <c r="N2868" s="6" t="s">
        <v>32</v>
      </c>
      <c r="O2868" s="6" t="s">
        <v>32</v>
      </c>
      <c r="P2868" s="6" t="s">
        <v>166</v>
      </c>
      <c r="Q2868" s="6" t="s">
        <v>30</v>
      </c>
      <c r="R2868" s="6" t="s">
        <v>53</v>
      </c>
      <c r="S2868" s="8" t="n">
        <v>26.1</v>
      </c>
      <c r="T2868" s="8" t="n">
        <v>980.35</v>
      </c>
      <c r="U2868" s="6" t="s">
        <v>30</v>
      </c>
      <c r="V2868" s="8" t="n">
        <f aca="false">IF(X2868="0-1 Year", ROUND(S2868/0.474, 2), IF(X2868="1-2 Years", ROUND(S2868/0.287, 2), ROUND(S2868/0.14, 2)))</f>
        <v>186.43</v>
      </c>
      <c r="W2868" s="6" t="str">
        <f aca="false">IF(V2868&gt;4000, "High", IF(V2868&gt;2000, "Medium", "Low"))</f>
        <v>Low</v>
      </c>
      <c r="X2868" s="9" t="s">
        <v>1765</v>
      </c>
      <c r="Y2868" s="10" t="n">
        <f aca="false">IF(U2868="Yes", 1, 0)</f>
        <v>0</v>
      </c>
      <c r="Z2868" s="10" t="n">
        <v>1</v>
      </c>
      <c r="AA2868" s="11" t="n">
        <f aca="false">MAX(0, ($S2868 * 0.35) - ($F2868 * 0.3))</f>
        <v>0</v>
      </c>
      <c r="AB2868" s="12" t="str">
        <f aca="false">IF(AA2868&gt;20,"High",IF(AA2868&gt;10,"Medium","Low"))</f>
        <v>Low</v>
      </c>
    </row>
    <row r="2869" customFormat="false" ht="18.65" hidden="false" customHeight="false" outlineLevel="0" collapsed="false">
      <c r="A2869" s="5" t="s">
        <v>2913</v>
      </c>
      <c r="B2869" s="6" t="s">
        <v>37</v>
      </c>
      <c r="C2869" s="6" t="s">
        <v>30</v>
      </c>
      <c r="D2869" s="6" t="s">
        <v>31</v>
      </c>
      <c r="E2869" s="6" t="s">
        <v>30</v>
      </c>
      <c r="F2869" s="7" t="n">
        <v>13</v>
      </c>
      <c r="G2869" s="6" t="s">
        <v>31</v>
      </c>
      <c r="H2869" s="6" t="s">
        <v>31</v>
      </c>
      <c r="I2869" s="6" t="s">
        <v>203</v>
      </c>
      <c r="J2869" s="6" t="s">
        <v>31</v>
      </c>
      <c r="K2869" s="6" t="s">
        <v>31</v>
      </c>
      <c r="L2869" s="6" t="s">
        <v>30</v>
      </c>
      <c r="M2869" s="6" t="s">
        <v>31</v>
      </c>
      <c r="N2869" s="6" t="s">
        <v>31</v>
      </c>
      <c r="O2869" s="6" t="s">
        <v>30</v>
      </c>
      <c r="P2869" s="6" t="s">
        <v>38</v>
      </c>
      <c r="Q2869" s="6" t="s">
        <v>31</v>
      </c>
      <c r="R2869" s="6" t="s">
        <v>39</v>
      </c>
      <c r="S2869" s="8" t="n">
        <v>76.2</v>
      </c>
      <c r="T2869" s="8" t="n">
        <v>981.45</v>
      </c>
      <c r="U2869" s="6" t="s">
        <v>30</v>
      </c>
      <c r="V2869" s="8" t="n">
        <f aca="false">IF(X2869="0-1 Year", ROUND(S2869/0.474, 2), IF(X2869="1-2 Years", ROUND(S2869/0.287, 2), ROUND(S2869/0.14, 2)))</f>
        <v>265.51</v>
      </c>
      <c r="W2869" s="6" t="str">
        <f aca="false">IF(V2869&gt;4000, "High", IF(V2869&gt;2000, "Medium", "Low"))</f>
        <v>Low</v>
      </c>
      <c r="X2869" s="9" t="s">
        <v>1275</v>
      </c>
      <c r="Y2869" s="10" t="n">
        <f aca="false">IF(U2869="Yes", 1, 0)</f>
        <v>0</v>
      </c>
      <c r="Z2869" s="10" t="n">
        <v>1</v>
      </c>
      <c r="AA2869" s="11" t="n">
        <f aca="false">MAX(0, ($S2869 * 0.35) - ($F2869 * 0.3))</f>
        <v>22.77</v>
      </c>
      <c r="AB2869" s="12" t="str">
        <f aca="false">IF(AA2869&gt;20,"High",IF(AA2869&gt;10,"Medium","Low"))</f>
        <v>High</v>
      </c>
    </row>
    <row r="2870" customFormat="false" ht="18.65" hidden="false" customHeight="false" outlineLevel="0" collapsed="false">
      <c r="A2870" s="5" t="s">
        <v>2914</v>
      </c>
      <c r="B2870" s="6" t="s">
        <v>29</v>
      </c>
      <c r="C2870" s="6" t="s">
        <v>30</v>
      </c>
      <c r="D2870" s="6" t="s">
        <v>30</v>
      </c>
      <c r="E2870" s="6" t="s">
        <v>30</v>
      </c>
      <c r="F2870" s="7" t="n">
        <v>48</v>
      </c>
      <c r="G2870" s="6" t="s">
        <v>31</v>
      </c>
      <c r="H2870" s="6" t="s">
        <v>30</v>
      </c>
      <c r="I2870" s="6" t="s">
        <v>30</v>
      </c>
      <c r="J2870" s="6" t="s">
        <v>32</v>
      </c>
      <c r="K2870" s="6" t="s">
        <v>32</v>
      </c>
      <c r="L2870" s="6" t="s">
        <v>32</v>
      </c>
      <c r="M2870" s="6" t="s">
        <v>32</v>
      </c>
      <c r="N2870" s="6" t="s">
        <v>32</v>
      </c>
      <c r="O2870" s="6" t="s">
        <v>32</v>
      </c>
      <c r="P2870" s="6" t="s">
        <v>166</v>
      </c>
      <c r="Q2870" s="6" t="s">
        <v>30</v>
      </c>
      <c r="R2870" s="6" t="s">
        <v>58</v>
      </c>
      <c r="S2870" s="8" t="n">
        <v>20.15</v>
      </c>
      <c r="T2870" s="8" t="n">
        <v>982.95</v>
      </c>
      <c r="U2870" s="6" t="s">
        <v>30</v>
      </c>
      <c r="V2870" s="8" t="n">
        <f aca="false">IF(X2870="0-1 Year", ROUND(S2870/0.474, 2), IF(X2870="1-2 Years", ROUND(S2870/0.287, 2), ROUND(S2870/0.14, 2)))</f>
        <v>143.93</v>
      </c>
      <c r="W2870" s="6" t="str">
        <f aca="false">IF(V2870&gt;4000, "High", IF(V2870&gt;2000, "Medium", "Low"))</f>
        <v>Low</v>
      </c>
      <c r="X2870" s="9" t="s">
        <v>1765</v>
      </c>
      <c r="Y2870" s="10" t="n">
        <f aca="false">IF(U2870="Yes", 1, 0)</f>
        <v>0</v>
      </c>
      <c r="Z2870" s="10" t="n">
        <v>1</v>
      </c>
      <c r="AA2870" s="11" t="n">
        <f aca="false">MAX(0, ($S2870 * 0.35) - ($F2870 * 0.3))</f>
        <v>0</v>
      </c>
      <c r="AB2870" s="12" t="str">
        <f aca="false">IF(AA2870&gt;20,"High",IF(AA2870&gt;10,"Medium","Low"))</f>
        <v>Low</v>
      </c>
    </row>
    <row r="2871" customFormat="false" ht="18.65" hidden="false" customHeight="false" outlineLevel="0" collapsed="false">
      <c r="A2871" s="5" t="s">
        <v>2915</v>
      </c>
      <c r="B2871" s="6" t="s">
        <v>29</v>
      </c>
      <c r="C2871" s="6" t="s">
        <v>30</v>
      </c>
      <c r="D2871" s="6" t="s">
        <v>30</v>
      </c>
      <c r="E2871" s="6" t="s">
        <v>31</v>
      </c>
      <c r="F2871" s="7" t="n">
        <v>21</v>
      </c>
      <c r="G2871" s="6" t="s">
        <v>31</v>
      </c>
      <c r="H2871" s="6" t="s">
        <v>30</v>
      </c>
      <c r="I2871" s="6" t="s">
        <v>203</v>
      </c>
      <c r="J2871" s="6" t="s">
        <v>30</v>
      </c>
      <c r="K2871" s="6" t="s">
        <v>30</v>
      </c>
      <c r="L2871" s="6" t="s">
        <v>30</v>
      </c>
      <c r="M2871" s="6" t="s">
        <v>30</v>
      </c>
      <c r="N2871" s="6" t="s">
        <v>30</v>
      </c>
      <c r="O2871" s="6" t="s">
        <v>30</v>
      </c>
      <c r="P2871" s="6" t="s">
        <v>38</v>
      </c>
      <c r="Q2871" s="6" t="s">
        <v>30</v>
      </c>
      <c r="R2871" s="6" t="s">
        <v>34</v>
      </c>
      <c r="S2871" s="8" t="n">
        <v>45.65</v>
      </c>
      <c r="T2871" s="8" t="n">
        <v>985.05</v>
      </c>
      <c r="U2871" s="6" t="s">
        <v>30</v>
      </c>
      <c r="V2871" s="8" t="n">
        <f aca="false">IF(X2871="0-1 Year", ROUND(S2871/0.474, 2), IF(X2871="1-2 Years", ROUND(S2871/0.287, 2), ROUND(S2871/0.14, 2)))</f>
        <v>159.06</v>
      </c>
      <c r="W2871" s="6" t="str">
        <f aca="false">IF(V2871&gt;4000, "High", IF(V2871&gt;2000, "Medium", "Low"))</f>
        <v>Low</v>
      </c>
      <c r="X2871" s="9" t="s">
        <v>1275</v>
      </c>
      <c r="Y2871" s="10" t="n">
        <f aca="false">IF(U2871="Yes", 1, 0)</f>
        <v>0</v>
      </c>
      <c r="Z2871" s="10" t="n">
        <v>1</v>
      </c>
      <c r="AA2871" s="11" t="n">
        <f aca="false">MAX(0, ($S2871 * 0.35) - ($F2871 * 0.3))</f>
        <v>9.6775</v>
      </c>
      <c r="AB2871" s="12" t="str">
        <f aca="false">IF(AA2871&gt;20,"High",IF(AA2871&gt;10,"Medium","Low"))</f>
        <v>Low</v>
      </c>
    </row>
    <row r="2872" customFormat="false" ht="18.65" hidden="false" customHeight="false" outlineLevel="0" collapsed="false">
      <c r="A2872" s="5" t="s">
        <v>2916</v>
      </c>
      <c r="B2872" s="6" t="s">
        <v>37</v>
      </c>
      <c r="C2872" s="6" t="s">
        <v>30</v>
      </c>
      <c r="D2872" s="6" t="s">
        <v>30</v>
      </c>
      <c r="E2872" s="6" t="s">
        <v>30</v>
      </c>
      <c r="F2872" s="7" t="n">
        <v>11</v>
      </c>
      <c r="G2872" s="6" t="s">
        <v>31</v>
      </c>
      <c r="H2872" s="6" t="s">
        <v>31</v>
      </c>
      <c r="I2872" s="6" t="s">
        <v>517</v>
      </c>
      <c r="J2872" s="6" t="s">
        <v>30</v>
      </c>
      <c r="K2872" s="6" t="s">
        <v>30</v>
      </c>
      <c r="L2872" s="6" t="s">
        <v>30</v>
      </c>
      <c r="M2872" s="6" t="s">
        <v>31</v>
      </c>
      <c r="N2872" s="6" t="s">
        <v>31</v>
      </c>
      <c r="O2872" s="6" t="s">
        <v>30</v>
      </c>
      <c r="P2872" s="6" t="s">
        <v>38</v>
      </c>
      <c r="Q2872" s="6" t="s">
        <v>30</v>
      </c>
      <c r="R2872" s="6" t="s">
        <v>39</v>
      </c>
      <c r="S2872" s="8" t="n">
        <v>90.15</v>
      </c>
      <c r="T2872" s="8" t="n">
        <v>987.95</v>
      </c>
      <c r="U2872" s="6" t="s">
        <v>31</v>
      </c>
      <c r="V2872" s="8" t="n">
        <f aca="false">IF(X2872="0-1 Year", ROUND(S2872/0.474, 2), IF(X2872="1-2 Years", ROUND(S2872/0.287, 2), ROUND(S2872/0.14, 2)))</f>
        <v>190.19</v>
      </c>
      <c r="W2872" s="6" t="str">
        <f aca="false">IF(V2872&gt;4000, "High", IF(V2872&gt;2000, "Medium", "Low"))</f>
        <v>Low</v>
      </c>
      <c r="X2872" s="9" t="s">
        <v>35</v>
      </c>
      <c r="Y2872" s="10" t="n">
        <f aca="false">IF(U2872="Yes", 1, 0)</f>
        <v>1</v>
      </c>
      <c r="Z2872" s="10" t="n">
        <v>1</v>
      </c>
      <c r="AA2872" s="11" t="n">
        <f aca="false">MAX(0, ($S2872 * 0.35) - ($F2872 * 0.3))</f>
        <v>28.2525</v>
      </c>
      <c r="AB2872" s="12" t="str">
        <f aca="false">IF(AA2872&gt;20,"High",IF(AA2872&gt;10,"Medium","Low"))</f>
        <v>High</v>
      </c>
    </row>
    <row r="2873" customFormat="false" ht="18.65" hidden="false" customHeight="false" outlineLevel="0" collapsed="false">
      <c r="A2873" s="5" t="s">
        <v>2917</v>
      </c>
      <c r="B2873" s="6" t="s">
        <v>29</v>
      </c>
      <c r="C2873" s="6" t="s">
        <v>30</v>
      </c>
      <c r="D2873" s="6" t="s">
        <v>31</v>
      </c>
      <c r="E2873" s="6" t="s">
        <v>31</v>
      </c>
      <c r="F2873" s="7" t="n">
        <v>39</v>
      </c>
      <c r="G2873" s="6" t="s">
        <v>31</v>
      </c>
      <c r="H2873" s="6" t="s">
        <v>31</v>
      </c>
      <c r="I2873" s="6" t="s">
        <v>30</v>
      </c>
      <c r="J2873" s="6" t="s">
        <v>32</v>
      </c>
      <c r="K2873" s="6" t="s">
        <v>32</v>
      </c>
      <c r="L2873" s="6" t="s">
        <v>32</v>
      </c>
      <c r="M2873" s="6" t="s">
        <v>32</v>
      </c>
      <c r="N2873" s="6" t="s">
        <v>32</v>
      </c>
      <c r="O2873" s="6" t="s">
        <v>32</v>
      </c>
      <c r="P2873" s="6" t="s">
        <v>166</v>
      </c>
      <c r="Q2873" s="6" t="s">
        <v>30</v>
      </c>
      <c r="R2873" s="6" t="s">
        <v>34</v>
      </c>
      <c r="S2873" s="8" t="n">
        <v>25.2</v>
      </c>
      <c r="T2873" s="8" t="n">
        <v>987.95</v>
      </c>
      <c r="U2873" s="6" t="s">
        <v>30</v>
      </c>
      <c r="V2873" s="8" t="n">
        <f aca="false">IF(X2873="0-1 Year", ROUND(S2873/0.474, 2), IF(X2873="1-2 Years", ROUND(S2873/0.287, 2), ROUND(S2873/0.14, 2)))</f>
        <v>180</v>
      </c>
      <c r="W2873" s="6" t="str">
        <f aca="false">IF(V2873&gt;4000, "High", IF(V2873&gt;2000, "Medium", "Low"))</f>
        <v>Low</v>
      </c>
      <c r="X2873" s="9" t="s">
        <v>1765</v>
      </c>
      <c r="Y2873" s="10" t="n">
        <f aca="false">IF(U2873="Yes", 1, 0)</f>
        <v>0</v>
      </c>
      <c r="Z2873" s="10" t="n">
        <v>1</v>
      </c>
      <c r="AA2873" s="11" t="n">
        <f aca="false">MAX(0, ($S2873 * 0.35) - ($F2873 * 0.3))</f>
        <v>0</v>
      </c>
      <c r="AB2873" s="12" t="str">
        <f aca="false">IF(AA2873&gt;20,"High",IF(AA2873&gt;10,"Medium","Low"))</f>
        <v>Low</v>
      </c>
    </row>
    <row r="2874" customFormat="false" ht="18.65" hidden="false" customHeight="false" outlineLevel="0" collapsed="false">
      <c r="A2874" s="5" t="s">
        <v>2918</v>
      </c>
      <c r="B2874" s="6" t="s">
        <v>29</v>
      </c>
      <c r="C2874" s="6" t="s">
        <v>30</v>
      </c>
      <c r="D2874" s="6" t="s">
        <v>30</v>
      </c>
      <c r="E2874" s="6" t="s">
        <v>30</v>
      </c>
      <c r="F2874" s="7" t="n">
        <v>50</v>
      </c>
      <c r="G2874" s="6" t="s">
        <v>31</v>
      </c>
      <c r="H2874" s="6" t="s">
        <v>30</v>
      </c>
      <c r="I2874" s="6" t="s">
        <v>30</v>
      </c>
      <c r="J2874" s="6" t="s">
        <v>32</v>
      </c>
      <c r="K2874" s="6" t="s">
        <v>32</v>
      </c>
      <c r="L2874" s="6" t="s">
        <v>32</v>
      </c>
      <c r="M2874" s="6" t="s">
        <v>32</v>
      </c>
      <c r="N2874" s="6" t="s">
        <v>32</v>
      </c>
      <c r="O2874" s="6" t="s">
        <v>32</v>
      </c>
      <c r="P2874" s="6" t="s">
        <v>33</v>
      </c>
      <c r="Q2874" s="6" t="s">
        <v>30</v>
      </c>
      <c r="R2874" s="6" t="s">
        <v>58</v>
      </c>
      <c r="S2874" s="8" t="n">
        <v>20.15</v>
      </c>
      <c r="T2874" s="8" t="n">
        <v>989.05</v>
      </c>
      <c r="U2874" s="6" t="s">
        <v>30</v>
      </c>
      <c r="V2874" s="8" t="n">
        <f aca="false">IF(X2874="0-1 Year", ROUND(S2874/0.474, 2), IF(X2874="1-2 Years", ROUND(S2874/0.287, 2), ROUND(S2874/0.14, 2)))</f>
        <v>143.93</v>
      </c>
      <c r="W2874" s="6" t="str">
        <f aca="false">IF(V2874&gt;4000, "High", IF(V2874&gt;2000, "Medium", "Low"))</f>
        <v>Low</v>
      </c>
      <c r="X2874" s="9" t="s">
        <v>1765</v>
      </c>
      <c r="Y2874" s="10" t="n">
        <f aca="false">IF(U2874="Yes", 1, 0)</f>
        <v>0</v>
      </c>
      <c r="Z2874" s="10" t="n">
        <v>1</v>
      </c>
      <c r="AA2874" s="11" t="n">
        <f aca="false">MAX(0, ($S2874 * 0.35) - ($F2874 * 0.3))</f>
        <v>0</v>
      </c>
      <c r="AB2874" s="12" t="str">
        <f aca="false">IF(AA2874&gt;20,"High",IF(AA2874&gt;10,"Medium","Low"))</f>
        <v>Low</v>
      </c>
    </row>
    <row r="2875" customFormat="false" ht="18.65" hidden="false" customHeight="false" outlineLevel="0" collapsed="false">
      <c r="A2875" s="5" t="s">
        <v>2919</v>
      </c>
      <c r="B2875" s="6" t="s">
        <v>37</v>
      </c>
      <c r="C2875" s="6" t="s">
        <v>30</v>
      </c>
      <c r="D2875" s="6" t="s">
        <v>30</v>
      </c>
      <c r="E2875" s="6" t="s">
        <v>30</v>
      </c>
      <c r="F2875" s="7" t="n">
        <v>50</v>
      </c>
      <c r="G2875" s="6" t="s">
        <v>31</v>
      </c>
      <c r="H2875" s="6" t="s">
        <v>30</v>
      </c>
      <c r="I2875" s="6" t="s">
        <v>30</v>
      </c>
      <c r="J2875" s="6" t="s">
        <v>32</v>
      </c>
      <c r="K2875" s="6" t="s">
        <v>32</v>
      </c>
      <c r="L2875" s="6" t="s">
        <v>32</v>
      </c>
      <c r="M2875" s="6" t="s">
        <v>32</v>
      </c>
      <c r="N2875" s="6" t="s">
        <v>32</v>
      </c>
      <c r="O2875" s="6" t="s">
        <v>32</v>
      </c>
      <c r="P2875" s="6" t="s">
        <v>33</v>
      </c>
      <c r="Q2875" s="6" t="s">
        <v>30</v>
      </c>
      <c r="R2875" s="6" t="s">
        <v>53</v>
      </c>
      <c r="S2875" s="8" t="n">
        <v>19.75</v>
      </c>
      <c r="T2875" s="8" t="n">
        <v>989.05</v>
      </c>
      <c r="U2875" s="6" t="s">
        <v>30</v>
      </c>
      <c r="V2875" s="8" t="n">
        <f aca="false">IF(X2875="0-1 Year", ROUND(S2875/0.474, 2), IF(X2875="1-2 Years", ROUND(S2875/0.287, 2), ROUND(S2875/0.14, 2)))</f>
        <v>141.07</v>
      </c>
      <c r="W2875" s="6" t="str">
        <f aca="false">IF(V2875&gt;4000, "High", IF(V2875&gt;2000, "Medium", "Low"))</f>
        <v>Low</v>
      </c>
      <c r="X2875" s="9" t="s">
        <v>1765</v>
      </c>
      <c r="Y2875" s="10" t="n">
        <f aca="false">IF(U2875="Yes", 1, 0)</f>
        <v>0</v>
      </c>
      <c r="Z2875" s="10" t="n">
        <v>1</v>
      </c>
      <c r="AA2875" s="11" t="n">
        <f aca="false">MAX(0, ($S2875 * 0.35) - ($F2875 * 0.3))</f>
        <v>0</v>
      </c>
      <c r="AB2875" s="12" t="str">
        <f aca="false">IF(AA2875&gt;20,"High",IF(AA2875&gt;10,"Medium","Low"))</f>
        <v>Low</v>
      </c>
    </row>
    <row r="2876" customFormat="false" ht="18.65" hidden="false" customHeight="false" outlineLevel="0" collapsed="false">
      <c r="A2876" s="5" t="s">
        <v>2920</v>
      </c>
      <c r="B2876" s="6" t="s">
        <v>29</v>
      </c>
      <c r="C2876" s="6" t="s">
        <v>30</v>
      </c>
      <c r="D2876" s="6" t="s">
        <v>31</v>
      </c>
      <c r="E2876" s="6" t="s">
        <v>30</v>
      </c>
      <c r="F2876" s="7" t="n">
        <v>13</v>
      </c>
      <c r="G2876" s="6" t="s">
        <v>31</v>
      </c>
      <c r="H2876" s="6" t="s">
        <v>31</v>
      </c>
      <c r="I2876" s="6" t="s">
        <v>203</v>
      </c>
      <c r="J2876" s="6" t="s">
        <v>30</v>
      </c>
      <c r="K2876" s="6" t="s">
        <v>30</v>
      </c>
      <c r="L2876" s="6" t="s">
        <v>31</v>
      </c>
      <c r="M2876" s="6" t="s">
        <v>30</v>
      </c>
      <c r="N2876" s="6" t="s">
        <v>31</v>
      </c>
      <c r="O2876" s="6" t="s">
        <v>31</v>
      </c>
      <c r="P2876" s="6" t="s">
        <v>33</v>
      </c>
      <c r="Q2876" s="6" t="s">
        <v>31</v>
      </c>
      <c r="R2876" s="6" t="s">
        <v>34</v>
      </c>
      <c r="S2876" s="8" t="n">
        <v>75.3</v>
      </c>
      <c r="T2876" s="8" t="n">
        <v>989.45</v>
      </c>
      <c r="U2876" s="6" t="s">
        <v>31</v>
      </c>
      <c r="V2876" s="8" t="n">
        <f aca="false">IF(X2876="0-1 Year", ROUND(S2876/0.474, 2), IF(X2876="1-2 Years", ROUND(S2876/0.287, 2), ROUND(S2876/0.14, 2)))</f>
        <v>262.37</v>
      </c>
      <c r="W2876" s="6" t="str">
        <f aca="false">IF(V2876&gt;4000, "High", IF(V2876&gt;2000, "Medium", "Low"))</f>
        <v>Low</v>
      </c>
      <c r="X2876" s="9" t="s">
        <v>1275</v>
      </c>
      <c r="Y2876" s="10" t="n">
        <f aca="false">IF(U2876="Yes", 1, 0)</f>
        <v>1</v>
      </c>
      <c r="Z2876" s="10" t="n">
        <v>1</v>
      </c>
      <c r="AA2876" s="11" t="n">
        <f aca="false">MAX(0, ($S2876 * 0.35) - ($F2876 * 0.3))</f>
        <v>22.455</v>
      </c>
      <c r="AB2876" s="12" t="str">
        <f aca="false">IF(AA2876&gt;20,"High",IF(AA2876&gt;10,"Medium","Low"))</f>
        <v>High</v>
      </c>
    </row>
    <row r="2877" customFormat="false" ht="18.65" hidden="false" customHeight="false" outlineLevel="0" collapsed="false">
      <c r="A2877" s="5" t="s">
        <v>2921</v>
      </c>
      <c r="B2877" s="6" t="s">
        <v>37</v>
      </c>
      <c r="C2877" s="6" t="s">
        <v>30</v>
      </c>
      <c r="D2877" s="6" t="s">
        <v>30</v>
      </c>
      <c r="E2877" s="6" t="s">
        <v>30</v>
      </c>
      <c r="F2877" s="7" t="n">
        <v>11</v>
      </c>
      <c r="G2877" s="6" t="s">
        <v>31</v>
      </c>
      <c r="H2877" s="6" t="s">
        <v>31</v>
      </c>
      <c r="I2877" s="6" t="s">
        <v>517</v>
      </c>
      <c r="J2877" s="6" t="s">
        <v>30</v>
      </c>
      <c r="K2877" s="6" t="s">
        <v>30</v>
      </c>
      <c r="L2877" s="6" t="s">
        <v>31</v>
      </c>
      <c r="M2877" s="6" t="s">
        <v>30</v>
      </c>
      <c r="N2877" s="6" t="s">
        <v>31</v>
      </c>
      <c r="O2877" s="6" t="s">
        <v>30</v>
      </c>
      <c r="P2877" s="6" t="s">
        <v>38</v>
      </c>
      <c r="Q2877" s="6" t="s">
        <v>31</v>
      </c>
      <c r="R2877" s="6" t="s">
        <v>39</v>
      </c>
      <c r="S2877" s="8" t="n">
        <v>89.2</v>
      </c>
      <c r="T2877" s="8" t="n">
        <v>990.3</v>
      </c>
      <c r="U2877" s="6" t="s">
        <v>30</v>
      </c>
      <c r="V2877" s="8" t="n">
        <f aca="false">IF(X2877="0-1 Year", ROUND(S2877/0.474, 2), IF(X2877="1-2 Years", ROUND(S2877/0.287, 2), ROUND(S2877/0.14, 2)))</f>
        <v>188.19</v>
      </c>
      <c r="W2877" s="6" t="str">
        <f aca="false">IF(V2877&gt;4000, "High", IF(V2877&gt;2000, "Medium", "Low"))</f>
        <v>Low</v>
      </c>
      <c r="X2877" s="9" t="s">
        <v>35</v>
      </c>
      <c r="Y2877" s="10" t="n">
        <f aca="false">IF(U2877="Yes", 1, 0)</f>
        <v>0</v>
      </c>
      <c r="Z2877" s="10" t="n">
        <v>1</v>
      </c>
      <c r="AA2877" s="11" t="n">
        <f aca="false">MAX(0, ($S2877 * 0.35) - ($F2877 * 0.3))</f>
        <v>27.92</v>
      </c>
      <c r="AB2877" s="12" t="str">
        <f aca="false">IF(AA2877&gt;20,"High",IF(AA2877&gt;10,"Medium","Low"))</f>
        <v>High</v>
      </c>
    </row>
    <row r="2878" customFormat="false" ht="18.65" hidden="false" customHeight="false" outlineLevel="0" collapsed="false">
      <c r="A2878" s="5" t="s">
        <v>2922</v>
      </c>
      <c r="B2878" s="6" t="s">
        <v>37</v>
      </c>
      <c r="C2878" s="6" t="s">
        <v>30</v>
      </c>
      <c r="D2878" s="6" t="s">
        <v>31</v>
      </c>
      <c r="E2878" s="6" t="s">
        <v>30</v>
      </c>
      <c r="F2878" s="7" t="n">
        <v>53</v>
      </c>
      <c r="G2878" s="6" t="s">
        <v>31</v>
      </c>
      <c r="H2878" s="6" t="s">
        <v>30</v>
      </c>
      <c r="I2878" s="6" t="s">
        <v>30</v>
      </c>
      <c r="J2878" s="6" t="s">
        <v>32</v>
      </c>
      <c r="K2878" s="6" t="s">
        <v>32</v>
      </c>
      <c r="L2878" s="6" t="s">
        <v>32</v>
      </c>
      <c r="M2878" s="6" t="s">
        <v>32</v>
      </c>
      <c r="N2878" s="6" t="s">
        <v>32</v>
      </c>
      <c r="O2878" s="6" t="s">
        <v>32</v>
      </c>
      <c r="P2878" s="6" t="s">
        <v>33</v>
      </c>
      <c r="Q2878" s="6" t="s">
        <v>30</v>
      </c>
      <c r="R2878" s="6" t="s">
        <v>58</v>
      </c>
      <c r="S2878" s="8" t="n">
        <v>19.05</v>
      </c>
      <c r="T2878" s="8" t="n">
        <v>990.45</v>
      </c>
      <c r="U2878" s="6" t="s">
        <v>30</v>
      </c>
      <c r="V2878" s="8" t="n">
        <f aca="false">IF(X2878="0-1 Year", ROUND(S2878/0.474, 2), IF(X2878="1-2 Years", ROUND(S2878/0.287, 2), ROUND(S2878/0.14, 2)))</f>
        <v>136.07</v>
      </c>
      <c r="W2878" s="6" t="str">
        <f aca="false">IF(V2878&gt;4000, "High", IF(V2878&gt;2000, "Medium", "Low"))</f>
        <v>Low</v>
      </c>
      <c r="X2878" s="9" t="s">
        <v>1765</v>
      </c>
      <c r="Y2878" s="10" t="n">
        <f aca="false">IF(U2878="Yes", 1, 0)</f>
        <v>0</v>
      </c>
      <c r="Z2878" s="10" t="n">
        <v>1</v>
      </c>
      <c r="AA2878" s="11" t="n">
        <f aca="false">MAX(0, ($S2878 * 0.35) - ($F2878 * 0.3))</f>
        <v>0</v>
      </c>
      <c r="AB2878" s="12" t="str">
        <f aca="false">IF(AA2878&gt;20,"High",IF(AA2878&gt;10,"Medium","Low"))</f>
        <v>Low</v>
      </c>
    </row>
    <row r="2879" customFormat="false" ht="18.65" hidden="false" customHeight="false" outlineLevel="0" collapsed="false">
      <c r="A2879" s="5" t="s">
        <v>2923</v>
      </c>
      <c r="B2879" s="6" t="s">
        <v>29</v>
      </c>
      <c r="C2879" s="6" t="s">
        <v>30</v>
      </c>
      <c r="D2879" s="6" t="s">
        <v>31</v>
      </c>
      <c r="E2879" s="6" t="s">
        <v>31</v>
      </c>
      <c r="F2879" s="7" t="n">
        <v>18</v>
      </c>
      <c r="G2879" s="6" t="s">
        <v>31</v>
      </c>
      <c r="H2879" s="6" t="s">
        <v>30</v>
      </c>
      <c r="I2879" s="6" t="s">
        <v>203</v>
      </c>
      <c r="J2879" s="6" t="s">
        <v>30</v>
      </c>
      <c r="K2879" s="6" t="s">
        <v>30</v>
      </c>
      <c r="L2879" s="6" t="s">
        <v>31</v>
      </c>
      <c r="M2879" s="6" t="s">
        <v>30</v>
      </c>
      <c r="N2879" s="6" t="s">
        <v>30</v>
      </c>
      <c r="O2879" s="6" t="s">
        <v>31</v>
      </c>
      <c r="P2879" s="6" t="s">
        <v>38</v>
      </c>
      <c r="Q2879" s="6" t="s">
        <v>30</v>
      </c>
      <c r="R2879" s="6" t="s">
        <v>39</v>
      </c>
      <c r="S2879" s="8" t="n">
        <v>57.45</v>
      </c>
      <c r="T2879" s="8" t="n">
        <v>990.85</v>
      </c>
      <c r="U2879" s="6" t="s">
        <v>31</v>
      </c>
      <c r="V2879" s="8" t="n">
        <f aca="false">IF(X2879="0-1 Year", ROUND(S2879/0.474, 2), IF(X2879="1-2 Years", ROUND(S2879/0.287, 2), ROUND(S2879/0.14, 2)))</f>
        <v>200.17</v>
      </c>
      <c r="W2879" s="6" t="str">
        <f aca="false">IF(V2879&gt;4000, "High", IF(V2879&gt;2000, "Medium", "Low"))</f>
        <v>Low</v>
      </c>
      <c r="X2879" s="9" t="s">
        <v>1275</v>
      </c>
      <c r="Y2879" s="10" t="n">
        <f aca="false">IF(U2879="Yes", 1, 0)</f>
        <v>1</v>
      </c>
      <c r="Z2879" s="10" t="n">
        <v>1</v>
      </c>
      <c r="AA2879" s="11" t="n">
        <f aca="false">MAX(0, ($S2879 * 0.35) - ($F2879 * 0.3))</f>
        <v>14.7075</v>
      </c>
      <c r="AB2879" s="12" t="str">
        <f aca="false">IF(AA2879&gt;20,"High",IF(AA2879&gt;10,"Medium","Low"))</f>
        <v>Medium</v>
      </c>
    </row>
    <row r="2880" customFormat="false" ht="18.65" hidden="false" customHeight="false" outlineLevel="0" collapsed="false">
      <c r="A2880" s="5" t="s">
        <v>2924</v>
      </c>
      <c r="B2880" s="6" t="s">
        <v>29</v>
      </c>
      <c r="C2880" s="6" t="s">
        <v>30</v>
      </c>
      <c r="D2880" s="6" t="s">
        <v>31</v>
      </c>
      <c r="E2880" s="6" t="s">
        <v>30</v>
      </c>
      <c r="F2880" s="7" t="n">
        <v>10</v>
      </c>
      <c r="G2880" s="6" t="s">
        <v>31</v>
      </c>
      <c r="H2880" s="6" t="s">
        <v>30</v>
      </c>
      <c r="I2880" s="6" t="s">
        <v>517</v>
      </c>
      <c r="J2880" s="6" t="s">
        <v>30</v>
      </c>
      <c r="K2880" s="6" t="s">
        <v>31</v>
      </c>
      <c r="L2880" s="6" t="s">
        <v>30</v>
      </c>
      <c r="M2880" s="6" t="s">
        <v>31</v>
      </c>
      <c r="N2880" s="6" t="s">
        <v>31</v>
      </c>
      <c r="O2880" s="6" t="s">
        <v>31</v>
      </c>
      <c r="P2880" s="6" t="s">
        <v>38</v>
      </c>
      <c r="Q2880" s="6" t="s">
        <v>31</v>
      </c>
      <c r="R2880" s="6" t="s">
        <v>39</v>
      </c>
      <c r="S2880" s="8" t="n">
        <v>99.85</v>
      </c>
      <c r="T2880" s="8" t="n">
        <v>990.9</v>
      </c>
      <c r="U2880" s="6" t="s">
        <v>31</v>
      </c>
      <c r="V2880" s="8" t="n">
        <f aca="false">IF(X2880="0-1 Year", ROUND(S2880/0.474, 2), IF(X2880="1-2 Years", ROUND(S2880/0.287, 2), ROUND(S2880/0.14, 2)))</f>
        <v>210.65</v>
      </c>
      <c r="W2880" s="6" t="str">
        <f aca="false">IF(V2880&gt;4000, "High", IF(V2880&gt;2000, "Medium", "Low"))</f>
        <v>Low</v>
      </c>
      <c r="X2880" s="9" t="s">
        <v>35</v>
      </c>
      <c r="Y2880" s="10" t="n">
        <f aca="false">IF(U2880="Yes", 1, 0)</f>
        <v>1</v>
      </c>
      <c r="Z2880" s="10" t="n">
        <v>1</v>
      </c>
      <c r="AA2880" s="11" t="n">
        <f aca="false">MAX(0, ($S2880 * 0.35) - ($F2880 * 0.3))</f>
        <v>31.9475</v>
      </c>
      <c r="AB2880" s="12" t="str">
        <f aca="false">IF(AA2880&gt;20,"High",IF(AA2880&gt;10,"Medium","Low"))</f>
        <v>High</v>
      </c>
    </row>
    <row r="2881" customFormat="false" ht="18.65" hidden="false" customHeight="false" outlineLevel="0" collapsed="false">
      <c r="A2881" s="5" t="s">
        <v>2925</v>
      </c>
      <c r="B2881" s="6" t="s">
        <v>37</v>
      </c>
      <c r="C2881" s="6" t="s">
        <v>30</v>
      </c>
      <c r="D2881" s="6" t="s">
        <v>30</v>
      </c>
      <c r="E2881" s="6" t="s">
        <v>31</v>
      </c>
      <c r="F2881" s="7" t="n">
        <v>18</v>
      </c>
      <c r="G2881" s="6" t="s">
        <v>31</v>
      </c>
      <c r="H2881" s="6" t="s">
        <v>31</v>
      </c>
      <c r="I2881" s="6" t="s">
        <v>203</v>
      </c>
      <c r="J2881" s="6" t="s">
        <v>31</v>
      </c>
      <c r="K2881" s="6" t="s">
        <v>30</v>
      </c>
      <c r="L2881" s="6" t="s">
        <v>30</v>
      </c>
      <c r="M2881" s="6" t="s">
        <v>30</v>
      </c>
      <c r="N2881" s="6" t="s">
        <v>30</v>
      </c>
      <c r="O2881" s="6" t="s">
        <v>30</v>
      </c>
      <c r="P2881" s="6" t="s">
        <v>38</v>
      </c>
      <c r="Q2881" s="6" t="s">
        <v>30</v>
      </c>
      <c r="R2881" s="6" t="s">
        <v>34</v>
      </c>
      <c r="S2881" s="8" t="n">
        <v>57.65</v>
      </c>
      <c r="T2881" s="8" t="n">
        <v>992.7</v>
      </c>
      <c r="U2881" s="6" t="s">
        <v>30</v>
      </c>
      <c r="V2881" s="8" t="n">
        <f aca="false">IF(X2881="0-1 Year", ROUND(S2881/0.474, 2), IF(X2881="1-2 Years", ROUND(S2881/0.287, 2), ROUND(S2881/0.14, 2)))</f>
        <v>200.87</v>
      </c>
      <c r="W2881" s="6" t="str">
        <f aca="false">IF(V2881&gt;4000, "High", IF(V2881&gt;2000, "Medium", "Low"))</f>
        <v>Low</v>
      </c>
      <c r="X2881" s="9" t="s">
        <v>1275</v>
      </c>
      <c r="Y2881" s="10" t="n">
        <f aca="false">IF(U2881="Yes", 1, 0)</f>
        <v>0</v>
      </c>
      <c r="Z2881" s="10" t="n">
        <v>1</v>
      </c>
      <c r="AA2881" s="11" t="n">
        <f aca="false">MAX(0, ($S2881 * 0.35) - ($F2881 * 0.3))</f>
        <v>14.7775</v>
      </c>
      <c r="AB2881" s="12" t="str">
        <f aca="false">IF(AA2881&gt;20,"High",IF(AA2881&gt;10,"Medium","Low"))</f>
        <v>Medium</v>
      </c>
    </row>
    <row r="2882" customFormat="false" ht="18.65" hidden="false" customHeight="false" outlineLevel="0" collapsed="false">
      <c r="A2882" s="5" t="s">
        <v>2926</v>
      </c>
      <c r="B2882" s="6" t="s">
        <v>37</v>
      </c>
      <c r="C2882" s="6" t="s">
        <v>30</v>
      </c>
      <c r="D2882" s="6" t="s">
        <v>31</v>
      </c>
      <c r="E2882" s="6" t="s">
        <v>31</v>
      </c>
      <c r="F2882" s="7" t="n">
        <v>43</v>
      </c>
      <c r="G2882" s="6" t="s">
        <v>31</v>
      </c>
      <c r="H2882" s="6" t="s">
        <v>31</v>
      </c>
      <c r="I2882" s="6" t="s">
        <v>30</v>
      </c>
      <c r="J2882" s="6" t="s">
        <v>32</v>
      </c>
      <c r="K2882" s="6" t="s">
        <v>32</v>
      </c>
      <c r="L2882" s="6" t="s">
        <v>32</v>
      </c>
      <c r="M2882" s="6" t="s">
        <v>32</v>
      </c>
      <c r="N2882" s="6" t="s">
        <v>32</v>
      </c>
      <c r="O2882" s="6" t="s">
        <v>32</v>
      </c>
      <c r="P2882" s="6" t="s">
        <v>33</v>
      </c>
      <c r="Q2882" s="6" t="s">
        <v>31</v>
      </c>
      <c r="R2882" s="6" t="s">
        <v>53</v>
      </c>
      <c r="S2882" s="8" t="n">
        <v>24.45</v>
      </c>
      <c r="T2882" s="8" t="n">
        <v>993.15</v>
      </c>
      <c r="U2882" s="6" t="s">
        <v>30</v>
      </c>
      <c r="V2882" s="8" t="n">
        <f aca="false">IF(X2882="0-1 Year", ROUND(S2882/0.474, 2), IF(X2882="1-2 Years", ROUND(S2882/0.287, 2), ROUND(S2882/0.14, 2)))</f>
        <v>174.64</v>
      </c>
      <c r="W2882" s="6" t="str">
        <f aca="false">IF(V2882&gt;4000, "High", IF(V2882&gt;2000, "Medium", "Low"))</f>
        <v>Low</v>
      </c>
      <c r="X2882" s="9" t="s">
        <v>1765</v>
      </c>
      <c r="Y2882" s="10" t="n">
        <f aca="false">IF(U2882="Yes", 1, 0)</f>
        <v>0</v>
      </c>
      <c r="Z2882" s="10" t="n">
        <v>1</v>
      </c>
      <c r="AA2882" s="11" t="n">
        <f aca="false">MAX(0, ($S2882 * 0.35) - ($F2882 * 0.3))</f>
        <v>0</v>
      </c>
      <c r="AB2882" s="12" t="str">
        <f aca="false">IF(AA2882&gt;20,"High",IF(AA2882&gt;10,"Medium","Low"))</f>
        <v>Low</v>
      </c>
    </row>
    <row r="2883" customFormat="false" ht="18.65" hidden="false" customHeight="false" outlineLevel="0" collapsed="false">
      <c r="A2883" s="5" t="s">
        <v>2927</v>
      </c>
      <c r="B2883" s="6" t="s">
        <v>37</v>
      </c>
      <c r="C2883" s="6" t="s">
        <v>30</v>
      </c>
      <c r="D2883" s="6" t="s">
        <v>30</v>
      </c>
      <c r="E2883" s="6" t="s">
        <v>30</v>
      </c>
      <c r="F2883" s="7" t="n">
        <v>15</v>
      </c>
      <c r="G2883" s="6" t="s">
        <v>31</v>
      </c>
      <c r="H2883" s="6" t="s">
        <v>31</v>
      </c>
      <c r="I2883" s="6" t="s">
        <v>203</v>
      </c>
      <c r="J2883" s="6" t="s">
        <v>31</v>
      </c>
      <c r="K2883" s="6" t="s">
        <v>30</v>
      </c>
      <c r="L2883" s="6" t="s">
        <v>30</v>
      </c>
      <c r="M2883" s="6" t="s">
        <v>30</v>
      </c>
      <c r="N2883" s="6" t="s">
        <v>30</v>
      </c>
      <c r="O2883" s="6" t="s">
        <v>31</v>
      </c>
      <c r="P2883" s="6" t="s">
        <v>38</v>
      </c>
      <c r="Q2883" s="6" t="s">
        <v>31</v>
      </c>
      <c r="R2883" s="6" t="s">
        <v>53</v>
      </c>
      <c r="S2883" s="8" t="n">
        <v>64.65</v>
      </c>
      <c r="T2883" s="8" t="n">
        <v>994.55</v>
      </c>
      <c r="U2883" s="6" t="s">
        <v>31</v>
      </c>
      <c r="V2883" s="8" t="n">
        <f aca="false">IF(X2883="0-1 Year", ROUND(S2883/0.474, 2), IF(X2883="1-2 Years", ROUND(S2883/0.287, 2), ROUND(S2883/0.14, 2)))</f>
        <v>225.26</v>
      </c>
      <c r="W2883" s="6" t="str">
        <f aca="false">IF(V2883&gt;4000, "High", IF(V2883&gt;2000, "Medium", "Low"))</f>
        <v>Low</v>
      </c>
      <c r="X2883" s="9" t="s">
        <v>1275</v>
      </c>
      <c r="Y2883" s="10" t="n">
        <f aca="false">IF(U2883="Yes", 1, 0)</f>
        <v>1</v>
      </c>
      <c r="Z2883" s="10" t="n">
        <v>1</v>
      </c>
      <c r="AA2883" s="11" t="n">
        <f aca="false">MAX(0, ($S2883 * 0.35) - ($F2883 * 0.3))</f>
        <v>18.1275</v>
      </c>
      <c r="AB2883" s="12" t="str">
        <f aca="false">IF(AA2883&gt;20,"High",IF(AA2883&gt;10,"Medium","Low"))</f>
        <v>Medium</v>
      </c>
    </row>
    <row r="2884" customFormat="false" ht="18.65" hidden="false" customHeight="false" outlineLevel="0" collapsed="false">
      <c r="A2884" s="5" t="s">
        <v>2928</v>
      </c>
      <c r="B2884" s="6" t="s">
        <v>37</v>
      </c>
      <c r="C2884" s="6" t="s">
        <v>30</v>
      </c>
      <c r="D2884" s="6" t="s">
        <v>30</v>
      </c>
      <c r="E2884" s="6" t="s">
        <v>31</v>
      </c>
      <c r="F2884" s="7" t="n">
        <v>15</v>
      </c>
      <c r="G2884" s="6" t="s">
        <v>31</v>
      </c>
      <c r="H2884" s="6" t="s">
        <v>30</v>
      </c>
      <c r="I2884" s="6" t="s">
        <v>517</v>
      </c>
      <c r="J2884" s="6" t="s">
        <v>30</v>
      </c>
      <c r="K2884" s="6" t="s">
        <v>30</v>
      </c>
      <c r="L2884" s="6" t="s">
        <v>30</v>
      </c>
      <c r="M2884" s="6" t="s">
        <v>30</v>
      </c>
      <c r="N2884" s="6" t="s">
        <v>30</v>
      </c>
      <c r="O2884" s="6" t="s">
        <v>30</v>
      </c>
      <c r="P2884" s="6" t="s">
        <v>38</v>
      </c>
      <c r="Q2884" s="6" t="s">
        <v>30</v>
      </c>
      <c r="R2884" s="6" t="s">
        <v>53</v>
      </c>
      <c r="S2884" s="8" t="n">
        <v>69</v>
      </c>
      <c r="T2884" s="8" t="n">
        <v>994.8</v>
      </c>
      <c r="U2884" s="6" t="s">
        <v>31</v>
      </c>
      <c r="V2884" s="8" t="n">
        <f aca="false">IF(X2884="0-1 Year", ROUND(S2884/0.474, 2), IF(X2884="1-2 Years", ROUND(S2884/0.287, 2), ROUND(S2884/0.14, 2)))</f>
        <v>240.42</v>
      </c>
      <c r="W2884" s="6" t="str">
        <f aca="false">IF(V2884&gt;4000, "High", IF(V2884&gt;2000, "Medium", "Low"))</f>
        <v>Low</v>
      </c>
      <c r="X2884" s="9" t="s">
        <v>1275</v>
      </c>
      <c r="Y2884" s="10" t="n">
        <f aca="false">IF(U2884="Yes", 1, 0)</f>
        <v>1</v>
      </c>
      <c r="Z2884" s="10" t="n">
        <v>1</v>
      </c>
      <c r="AA2884" s="11" t="n">
        <f aca="false">MAX(0, ($S2884 * 0.35) - ($F2884 * 0.3))</f>
        <v>19.65</v>
      </c>
      <c r="AB2884" s="12" t="str">
        <f aca="false">IF(AA2884&gt;20,"High",IF(AA2884&gt;10,"Medium","Low"))</f>
        <v>Medium</v>
      </c>
    </row>
    <row r="2885" customFormat="false" ht="18.65" hidden="false" customHeight="false" outlineLevel="0" collapsed="false">
      <c r="A2885" s="5" t="s">
        <v>2929</v>
      </c>
      <c r="B2885" s="6" t="s">
        <v>37</v>
      </c>
      <c r="C2885" s="6" t="s">
        <v>30</v>
      </c>
      <c r="D2885" s="6" t="s">
        <v>30</v>
      </c>
      <c r="E2885" s="6" t="s">
        <v>30</v>
      </c>
      <c r="F2885" s="7" t="n">
        <v>13</v>
      </c>
      <c r="G2885" s="6" t="s">
        <v>31</v>
      </c>
      <c r="H2885" s="6" t="s">
        <v>31</v>
      </c>
      <c r="I2885" s="6" t="s">
        <v>203</v>
      </c>
      <c r="J2885" s="6" t="s">
        <v>31</v>
      </c>
      <c r="K2885" s="6" t="s">
        <v>30</v>
      </c>
      <c r="L2885" s="6" t="s">
        <v>31</v>
      </c>
      <c r="M2885" s="6" t="s">
        <v>30</v>
      </c>
      <c r="N2885" s="6" t="s">
        <v>31</v>
      </c>
      <c r="O2885" s="6" t="s">
        <v>31</v>
      </c>
      <c r="P2885" s="6" t="s">
        <v>38</v>
      </c>
      <c r="Q2885" s="6" t="s">
        <v>31</v>
      </c>
      <c r="R2885" s="6" t="s">
        <v>39</v>
      </c>
      <c r="S2885" s="8" t="n">
        <v>78.75</v>
      </c>
      <c r="T2885" s="8" t="n">
        <v>995.35</v>
      </c>
      <c r="U2885" s="6" t="s">
        <v>30</v>
      </c>
      <c r="V2885" s="8" t="n">
        <f aca="false">IF(X2885="0-1 Year", ROUND(S2885/0.474, 2), IF(X2885="1-2 Years", ROUND(S2885/0.287, 2), ROUND(S2885/0.14, 2)))</f>
        <v>274.39</v>
      </c>
      <c r="W2885" s="6" t="str">
        <f aca="false">IF(V2885&gt;4000, "High", IF(V2885&gt;2000, "Medium", "Low"))</f>
        <v>Low</v>
      </c>
      <c r="X2885" s="9" t="s">
        <v>1275</v>
      </c>
      <c r="Y2885" s="10" t="n">
        <f aca="false">IF(U2885="Yes", 1, 0)</f>
        <v>0</v>
      </c>
      <c r="Z2885" s="10" t="n">
        <v>1</v>
      </c>
      <c r="AA2885" s="11" t="n">
        <f aca="false">MAX(0, ($S2885 * 0.35) - ($F2885 * 0.3))</f>
        <v>23.6625</v>
      </c>
      <c r="AB2885" s="12" t="str">
        <f aca="false">IF(AA2885&gt;20,"High",IF(AA2885&gt;10,"Medium","Low"))</f>
        <v>High</v>
      </c>
    </row>
    <row r="2886" customFormat="false" ht="18.65" hidden="false" customHeight="false" outlineLevel="0" collapsed="false">
      <c r="A2886" s="5" t="s">
        <v>2930</v>
      </c>
      <c r="B2886" s="6" t="s">
        <v>29</v>
      </c>
      <c r="C2886" s="6" t="s">
        <v>30</v>
      </c>
      <c r="D2886" s="6" t="s">
        <v>30</v>
      </c>
      <c r="E2886" s="6" t="s">
        <v>30</v>
      </c>
      <c r="F2886" s="7" t="n">
        <v>41</v>
      </c>
      <c r="G2886" s="6" t="s">
        <v>31</v>
      </c>
      <c r="H2886" s="6" t="s">
        <v>31</v>
      </c>
      <c r="I2886" s="6" t="s">
        <v>30</v>
      </c>
      <c r="J2886" s="6" t="s">
        <v>32</v>
      </c>
      <c r="K2886" s="6" t="s">
        <v>32</v>
      </c>
      <c r="L2886" s="6" t="s">
        <v>32</v>
      </c>
      <c r="M2886" s="6" t="s">
        <v>32</v>
      </c>
      <c r="N2886" s="6" t="s">
        <v>32</v>
      </c>
      <c r="O2886" s="6" t="s">
        <v>32</v>
      </c>
      <c r="P2886" s="6" t="s">
        <v>38</v>
      </c>
      <c r="Q2886" s="6" t="s">
        <v>31</v>
      </c>
      <c r="R2886" s="6" t="s">
        <v>53</v>
      </c>
      <c r="S2886" s="8" t="n">
        <v>25.25</v>
      </c>
      <c r="T2886" s="8" t="n">
        <v>996.45</v>
      </c>
      <c r="U2886" s="6" t="s">
        <v>30</v>
      </c>
      <c r="V2886" s="8" t="n">
        <f aca="false">IF(X2886="0-1 Year", ROUND(S2886/0.474, 2), IF(X2886="1-2 Years", ROUND(S2886/0.287, 2), ROUND(S2886/0.14, 2)))</f>
        <v>180.36</v>
      </c>
      <c r="W2886" s="6" t="str">
        <f aca="false">IF(V2886&gt;4000, "High", IF(V2886&gt;2000, "Medium", "Low"))</f>
        <v>Low</v>
      </c>
      <c r="X2886" s="9" t="s">
        <v>1765</v>
      </c>
      <c r="Y2886" s="10" t="n">
        <f aca="false">IF(U2886="Yes", 1, 0)</f>
        <v>0</v>
      </c>
      <c r="Z2886" s="10" t="n">
        <v>1</v>
      </c>
      <c r="AA2886" s="11" t="n">
        <f aca="false">MAX(0, ($S2886 * 0.35) - ($F2886 * 0.3))</f>
        <v>0</v>
      </c>
      <c r="AB2886" s="12" t="str">
        <f aca="false">IF(AA2886&gt;20,"High",IF(AA2886&gt;10,"Medium","Low"))</f>
        <v>Low</v>
      </c>
    </row>
    <row r="2887" customFormat="false" ht="18.65" hidden="false" customHeight="false" outlineLevel="0" collapsed="false">
      <c r="A2887" s="5" t="s">
        <v>2931</v>
      </c>
      <c r="B2887" s="6" t="s">
        <v>37</v>
      </c>
      <c r="C2887" s="6" t="s">
        <v>30</v>
      </c>
      <c r="D2887" s="6" t="s">
        <v>30</v>
      </c>
      <c r="E2887" s="6" t="s">
        <v>30</v>
      </c>
      <c r="F2887" s="7" t="n">
        <v>23</v>
      </c>
      <c r="G2887" s="6" t="s">
        <v>30</v>
      </c>
      <c r="H2887" s="6" t="s">
        <v>202</v>
      </c>
      <c r="I2887" s="6" t="s">
        <v>203</v>
      </c>
      <c r="J2887" s="6" t="s">
        <v>30</v>
      </c>
      <c r="K2887" s="6" t="s">
        <v>30</v>
      </c>
      <c r="L2887" s="6" t="s">
        <v>30</v>
      </c>
      <c r="M2887" s="6" t="s">
        <v>30</v>
      </c>
      <c r="N2887" s="6" t="s">
        <v>31</v>
      </c>
      <c r="O2887" s="6" t="s">
        <v>31</v>
      </c>
      <c r="P2887" s="6" t="s">
        <v>38</v>
      </c>
      <c r="Q2887" s="6" t="s">
        <v>31</v>
      </c>
      <c r="R2887" s="6" t="s">
        <v>39</v>
      </c>
      <c r="S2887" s="8" t="n">
        <v>44.95</v>
      </c>
      <c r="T2887" s="8" t="n">
        <v>996.85</v>
      </c>
      <c r="U2887" s="6" t="s">
        <v>30</v>
      </c>
      <c r="V2887" s="8" t="n">
        <f aca="false">IF(X2887="0-1 Year", ROUND(S2887/0.474, 2), IF(X2887="1-2 Years", ROUND(S2887/0.287, 2), ROUND(S2887/0.14, 2)))</f>
        <v>156.62</v>
      </c>
      <c r="W2887" s="6" t="str">
        <f aca="false">IF(V2887&gt;4000, "High", IF(V2887&gt;2000, "Medium", "Low"))</f>
        <v>Low</v>
      </c>
      <c r="X2887" s="9" t="s">
        <v>1275</v>
      </c>
      <c r="Y2887" s="10" t="n">
        <f aca="false">IF(U2887="Yes", 1, 0)</f>
        <v>0</v>
      </c>
      <c r="Z2887" s="10" t="n">
        <v>1</v>
      </c>
      <c r="AA2887" s="11" t="n">
        <f aca="false">MAX(0, ($S2887 * 0.35) - ($F2887 * 0.3))</f>
        <v>8.8325</v>
      </c>
      <c r="AB2887" s="12" t="str">
        <f aca="false">IF(AA2887&gt;20,"High",IF(AA2887&gt;10,"Medium","Low"))</f>
        <v>Low</v>
      </c>
    </row>
    <row r="2888" customFormat="false" ht="18.65" hidden="false" customHeight="false" outlineLevel="0" collapsed="false">
      <c r="A2888" s="5" t="s">
        <v>2932</v>
      </c>
      <c r="B2888" s="6" t="s">
        <v>37</v>
      </c>
      <c r="C2888" s="6" t="s">
        <v>30</v>
      </c>
      <c r="D2888" s="6" t="s">
        <v>30</v>
      </c>
      <c r="E2888" s="6" t="s">
        <v>30</v>
      </c>
      <c r="F2888" s="7" t="n">
        <v>51</v>
      </c>
      <c r="G2888" s="6" t="s">
        <v>31</v>
      </c>
      <c r="H2888" s="6" t="s">
        <v>30</v>
      </c>
      <c r="I2888" s="6" t="s">
        <v>30</v>
      </c>
      <c r="J2888" s="6" t="s">
        <v>32</v>
      </c>
      <c r="K2888" s="6" t="s">
        <v>32</v>
      </c>
      <c r="L2888" s="6" t="s">
        <v>32</v>
      </c>
      <c r="M2888" s="6" t="s">
        <v>32</v>
      </c>
      <c r="N2888" s="6" t="s">
        <v>32</v>
      </c>
      <c r="O2888" s="6" t="s">
        <v>32</v>
      </c>
      <c r="P2888" s="6" t="s">
        <v>33</v>
      </c>
      <c r="Q2888" s="6" t="s">
        <v>31</v>
      </c>
      <c r="R2888" s="6" t="s">
        <v>53</v>
      </c>
      <c r="S2888" s="8" t="n">
        <v>19.85</v>
      </c>
      <c r="T2888" s="8" t="n">
        <v>996.95</v>
      </c>
      <c r="U2888" s="6" t="s">
        <v>30</v>
      </c>
      <c r="V2888" s="8" t="n">
        <f aca="false">IF(X2888="0-1 Year", ROUND(S2888/0.474, 2), IF(X2888="1-2 Years", ROUND(S2888/0.287, 2), ROUND(S2888/0.14, 2)))</f>
        <v>141.79</v>
      </c>
      <c r="W2888" s="6" t="str">
        <f aca="false">IF(V2888&gt;4000, "High", IF(V2888&gt;2000, "Medium", "Low"))</f>
        <v>Low</v>
      </c>
      <c r="X2888" s="9" t="s">
        <v>1765</v>
      </c>
      <c r="Y2888" s="10" t="n">
        <f aca="false">IF(U2888="Yes", 1, 0)</f>
        <v>0</v>
      </c>
      <c r="Z2888" s="10" t="n">
        <v>1</v>
      </c>
      <c r="AA2888" s="11" t="n">
        <f aca="false">MAX(0, ($S2888 * 0.35) - ($F2888 * 0.3))</f>
        <v>0</v>
      </c>
      <c r="AB2888" s="12" t="str">
        <f aca="false">IF(AA2888&gt;20,"High",IF(AA2888&gt;10,"Medium","Low"))</f>
        <v>Low</v>
      </c>
    </row>
    <row r="2889" customFormat="false" ht="18.65" hidden="false" customHeight="false" outlineLevel="0" collapsed="false">
      <c r="A2889" s="5" t="s">
        <v>2933</v>
      </c>
      <c r="B2889" s="6" t="s">
        <v>37</v>
      </c>
      <c r="C2889" s="6" t="s">
        <v>31</v>
      </c>
      <c r="D2889" s="6" t="s">
        <v>30</v>
      </c>
      <c r="E2889" s="6" t="s">
        <v>30</v>
      </c>
      <c r="F2889" s="7" t="n">
        <v>11</v>
      </c>
      <c r="G2889" s="6" t="s">
        <v>31</v>
      </c>
      <c r="H2889" s="6" t="s">
        <v>31</v>
      </c>
      <c r="I2889" s="6" t="s">
        <v>517</v>
      </c>
      <c r="J2889" s="6" t="s">
        <v>30</v>
      </c>
      <c r="K2889" s="6" t="s">
        <v>30</v>
      </c>
      <c r="L2889" s="6" t="s">
        <v>30</v>
      </c>
      <c r="M2889" s="6" t="s">
        <v>30</v>
      </c>
      <c r="N2889" s="6" t="s">
        <v>31</v>
      </c>
      <c r="O2889" s="6" t="s">
        <v>31</v>
      </c>
      <c r="P2889" s="6" t="s">
        <v>38</v>
      </c>
      <c r="Q2889" s="6" t="s">
        <v>31</v>
      </c>
      <c r="R2889" s="6" t="s">
        <v>53</v>
      </c>
      <c r="S2889" s="8" t="n">
        <v>95.15</v>
      </c>
      <c r="T2889" s="8" t="n">
        <v>997.65</v>
      </c>
      <c r="U2889" s="6" t="s">
        <v>31</v>
      </c>
      <c r="V2889" s="8" t="n">
        <f aca="false">IF(X2889="0-1 Year", ROUND(S2889/0.474, 2), IF(X2889="1-2 Years", ROUND(S2889/0.287, 2), ROUND(S2889/0.14, 2)))</f>
        <v>200.74</v>
      </c>
      <c r="W2889" s="6" t="str">
        <f aca="false">IF(V2889&gt;4000, "High", IF(V2889&gt;2000, "Medium", "Low"))</f>
        <v>Low</v>
      </c>
      <c r="X2889" s="9" t="s">
        <v>35</v>
      </c>
      <c r="Y2889" s="10" t="n">
        <f aca="false">IF(U2889="Yes", 1, 0)</f>
        <v>1</v>
      </c>
      <c r="Z2889" s="10" t="n">
        <v>1</v>
      </c>
      <c r="AA2889" s="11" t="n">
        <f aca="false">MAX(0, ($S2889 * 0.35) - ($F2889 * 0.3))</f>
        <v>30.0025</v>
      </c>
      <c r="AB2889" s="12" t="str">
        <f aca="false">IF(AA2889&gt;20,"High",IF(AA2889&gt;10,"Medium","Low"))</f>
        <v>High</v>
      </c>
    </row>
    <row r="2890" customFormat="false" ht="18.65" hidden="false" customHeight="false" outlineLevel="0" collapsed="false">
      <c r="A2890" s="5" t="s">
        <v>2934</v>
      </c>
      <c r="B2890" s="6" t="s">
        <v>29</v>
      </c>
      <c r="C2890" s="6" t="s">
        <v>30</v>
      </c>
      <c r="D2890" s="6" t="s">
        <v>31</v>
      </c>
      <c r="E2890" s="6" t="s">
        <v>31</v>
      </c>
      <c r="F2890" s="7" t="n">
        <v>51</v>
      </c>
      <c r="G2890" s="6" t="s">
        <v>31</v>
      </c>
      <c r="H2890" s="6" t="s">
        <v>30</v>
      </c>
      <c r="I2890" s="6" t="s">
        <v>30</v>
      </c>
      <c r="J2890" s="6" t="s">
        <v>32</v>
      </c>
      <c r="K2890" s="6" t="s">
        <v>32</v>
      </c>
      <c r="L2890" s="6" t="s">
        <v>32</v>
      </c>
      <c r="M2890" s="6" t="s">
        <v>32</v>
      </c>
      <c r="N2890" s="6" t="s">
        <v>32</v>
      </c>
      <c r="O2890" s="6" t="s">
        <v>32</v>
      </c>
      <c r="P2890" s="6" t="s">
        <v>33</v>
      </c>
      <c r="Q2890" s="6" t="s">
        <v>30</v>
      </c>
      <c r="R2890" s="6" t="s">
        <v>34</v>
      </c>
      <c r="S2890" s="8" t="n">
        <v>19.4</v>
      </c>
      <c r="T2890" s="8" t="n">
        <v>997.75</v>
      </c>
      <c r="U2890" s="6" t="s">
        <v>30</v>
      </c>
      <c r="V2890" s="8" t="n">
        <f aca="false">IF(X2890="0-1 Year", ROUND(S2890/0.474, 2), IF(X2890="1-2 Years", ROUND(S2890/0.287, 2), ROUND(S2890/0.14, 2)))</f>
        <v>138.57</v>
      </c>
      <c r="W2890" s="6" t="str">
        <f aca="false">IF(V2890&gt;4000, "High", IF(V2890&gt;2000, "Medium", "Low"))</f>
        <v>Low</v>
      </c>
      <c r="X2890" s="9" t="s">
        <v>1765</v>
      </c>
      <c r="Y2890" s="10" t="n">
        <f aca="false">IF(U2890="Yes", 1, 0)</f>
        <v>0</v>
      </c>
      <c r="Z2890" s="10" t="n">
        <v>1</v>
      </c>
      <c r="AA2890" s="11" t="n">
        <f aca="false">MAX(0, ($S2890 * 0.35) - ($F2890 * 0.3))</f>
        <v>0</v>
      </c>
      <c r="AB2890" s="12" t="str">
        <f aca="false">IF(AA2890&gt;20,"High",IF(AA2890&gt;10,"Medium","Low"))</f>
        <v>Low</v>
      </c>
    </row>
    <row r="2891" customFormat="false" ht="18.65" hidden="false" customHeight="false" outlineLevel="0" collapsed="false">
      <c r="A2891" s="5" t="s">
        <v>2935</v>
      </c>
      <c r="B2891" s="6" t="s">
        <v>37</v>
      </c>
      <c r="C2891" s="6" t="s">
        <v>30</v>
      </c>
      <c r="D2891" s="6" t="s">
        <v>31</v>
      </c>
      <c r="E2891" s="6" t="s">
        <v>31</v>
      </c>
      <c r="F2891" s="7" t="n">
        <v>55</v>
      </c>
      <c r="G2891" s="6" t="s">
        <v>31</v>
      </c>
      <c r="H2891" s="6" t="s">
        <v>30</v>
      </c>
      <c r="I2891" s="6" t="s">
        <v>30</v>
      </c>
      <c r="J2891" s="6" t="s">
        <v>32</v>
      </c>
      <c r="K2891" s="6" t="s">
        <v>32</v>
      </c>
      <c r="L2891" s="6" t="s">
        <v>32</v>
      </c>
      <c r="M2891" s="6" t="s">
        <v>32</v>
      </c>
      <c r="N2891" s="6" t="s">
        <v>32</v>
      </c>
      <c r="O2891" s="6" t="s">
        <v>32</v>
      </c>
      <c r="P2891" s="6" t="s">
        <v>33</v>
      </c>
      <c r="Q2891" s="6" t="s">
        <v>30</v>
      </c>
      <c r="R2891" s="6" t="s">
        <v>58</v>
      </c>
      <c r="S2891" s="8" t="n">
        <v>19.15</v>
      </c>
      <c r="T2891" s="8" t="n">
        <v>998.1</v>
      </c>
      <c r="U2891" s="6" t="s">
        <v>30</v>
      </c>
      <c r="V2891" s="8" t="n">
        <f aca="false">IF(X2891="0-1 Year", ROUND(S2891/0.474, 2), IF(X2891="1-2 Years", ROUND(S2891/0.287, 2), ROUND(S2891/0.14, 2)))</f>
        <v>136.79</v>
      </c>
      <c r="W2891" s="6" t="str">
        <f aca="false">IF(V2891&gt;4000, "High", IF(V2891&gt;2000, "Medium", "Low"))</f>
        <v>Low</v>
      </c>
      <c r="X2891" s="9" t="s">
        <v>1765</v>
      </c>
      <c r="Y2891" s="10" t="n">
        <f aca="false">IF(U2891="Yes", 1, 0)</f>
        <v>0</v>
      </c>
      <c r="Z2891" s="10" t="n">
        <v>1</v>
      </c>
      <c r="AA2891" s="11" t="n">
        <f aca="false">MAX(0, ($S2891 * 0.35) - ($F2891 * 0.3))</f>
        <v>0</v>
      </c>
      <c r="AB2891" s="12" t="str">
        <f aca="false">IF(AA2891&gt;20,"High",IF(AA2891&gt;10,"Medium","Low"))</f>
        <v>Low</v>
      </c>
    </row>
    <row r="2892" customFormat="false" ht="18.65" hidden="false" customHeight="false" outlineLevel="0" collapsed="false">
      <c r="A2892" s="5" t="s">
        <v>2936</v>
      </c>
      <c r="B2892" s="6" t="s">
        <v>37</v>
      </c>
      <c r="C2892" s="6" t="s">
        <v>30</v>
      </c>
      <c r="D2892" s="6" t="s">
        <v>30</v>
      </c>
      <c r="E2892" s="6" t="s">
        <v>30</v>
      </c>
      <c r="F2892" s="7" t="n">
        <v>13</v>
      </c>
      <c r="G2892" s="6" t="s">
        <v>31</v>
      </c>
      <c r="H2892" s="6" t="s">
        <v>31</v>
      </c>
      <c r="I2892" s="6" t="s">
        <v>517</v>
      </c>
      <c r="J2892" s="6" t="s">
        <v>30</v>
      </c>
      <c r="K2892" s="6" t="s">
        <v>30</v>
      </c>
      <c r="L2892" s="6" t="s">
        <v>30</v>
      </c>
      <c r="M2892" s="6" t="s">
        <v>30</v>
      </c>
      <c r="N2892" s="6" t="s">
        <v>30</v>
      </c>
      <c r="O2892" s="6" t="s">
        <v>30</v>
      </c>
      <c r="P2892" s="6" t="s">
        <v>38</v>
      </c>
      <c r="Q2892" s="6" t="s">
        <v>31</v>
      </c>
      <c r="R2892" s="6" t="s">
        <v>34</v>
      </c>
      <c r="S2892" s="8" t="n">
        <v>75</v>
      </c>
      <c r="T2892" s="8" t="n">
        <v>999.45</v>
      </c>
      <c r="U2892" s="6" t="s">
        <v>31</v>
      </c>
      <c r="V2892" s="8" t="n">
        <f aca="false">IF(X2892="0-1 Year", ROUND(S2892/0.474, 2), IF(X2892="1-2 Years", ROUND(S2892/0.287, 2), ROUND(S2892/0.14, 2)))</f>
        <v>261.32</v>
      </c>
      <c r="W2892" s="6" t="str">
        <f aca="false">IF(V2892&gt;4000, "High", IF(V2892&gt;2000, "Medium", "Low"))</f>
        <v>Low</v>
      </c>
      <c r="X2892" s="9" t="s">
        <v>1275</v>
      </c>
      <c r="Y2892" s="10" t="n">
        <f aca="false">IF(U2892="Yes", 1, 0)</f>
        <v>1</v>
      </c>
      <c r="Z2892" s="10" t="n">
        <v>1</v>
      </c>
      <c r="AA2892" s="11" t="n">
        <f aca="false">MAX(0, ($S2892 * 0.35) - ($F2892 * 0.3))</f>
        <v>22.35</v>
      </c>
      <c r="AB2892" s="12" t="str">
        <f aca="false">IF(AA2892&gt;20,"High",IF(AA2892&gt;10,"Medium","Low"))</f>
        <v>High</v>
      </c>
    </row>
    <row r="2893" customFormat="false" ht="18.65" hidden="false" customHeight="false" outlineLevel="0" collapsed="false">
      <c r="A2893" s="5" t="s">
        <v>2937</v>
      </c>
      <c r="B2893" s="6" t="s">
        <v>29</v>
      </c>
      <c r="C2893" s="6" t="s">
        <v>30</v>
      </c>
      <c r="D2893" s="6" t="s">
        <v>31</v>
      </c>
      <c r="E2893" s="6" t="s">
        <v>30</v>
      </c>
      <c r="F2893" s="7" t="n">
        <v>12</v>
      </c>
      <c r="G2893" s="6" t="s">
        <v>31</v>
      </c>
      <c r="H2893" s="6" t="s">
        <v>30</v>
      </c>
      <c r="I2893" s="6" t="s">
        <v>517</v>
      </c>
      <c r="J2893" s="6" t="s">
        <v>30</v>
      </c>
      <c r="K2893" s="6" t="s">
        <v>31</v>
      </c>
      <c r="L2893" s="6" t="s">
        <v>30</v>
      </c>
      <c r="M2893" s="6" t="s">
        <v>30</v>
      </c>
      <c r="N2893" s="6" t="s">
        <v>30</v>
      </c>
      <c r="O2893" s="6" t="s">
        <v>31</v>
      </c>
      <c r="P2893" s="6" t="s">
        <v>38</v>
      </c>
      <c r="Q2893" s="6" t="s">
        <v>31</v>
      </c>
      <c r="R2893" s="6" t="s">
        <v>58</v>
      </c>
      <c r="S2893" s="8" t="n">
        <v>85.05</v>
      </c>
      <c r="T2893" s="8" t="n">
        <v>999.8</v>
      </c>
      <c r="U2893" s="6" t="s">
        <v>30</v>
      </c>
      <c r="V2893" s="8" t="n">
        <f aca="false">IF(X2893="0-1 Year", ROUND(S2893/0.474, 2), IF(X2893="1-2 Years", ROUND(S2893/0.287, 2), ROUND(S2893/0.14, 2)))</f>
        <v>179.43</v>
      </c>
      <c r="W2893" s="6" t="str">
        <f aca="false">IF(V2893&gt;4000, "High", IF(V2893&gt;2000, "Medium", "Low"))</f>
        <v>Low</v>
      </c>
      <c r="X2893" s="9" t="s">
        <v>35</v>
      </c>
      <c r="Y2893" s="10" t="n">
        <f aca="false">IF(U2893="Yes", 1, 0)</f>
        <v>0</v>
      </c>
      <c r="Z2893" s="10" t="n">
        <v>1</v>
      </c>
      <c r="AA2893" s="11" t="n">
        <f aca="false">MAX(0, ($S2893 * 0.35) - ($F2893 * 0.3))</f>
        <v>26.1675</v>
      </c>
      <c r="AB2893" s="12" t="str">
        <f aca="false">IF(AA2893&gt;20,"High",IF(AA2893&gt;10,"Medium","Low"))</f>
        <v>High</v>
      </c>
    </row>
    <row r="2894" customFormat="false" ht="18.65" hidden="false" customHeight="false" outlineLevel="0" collapsed="false">
      <c r="A2894" s="5" t="s">
        <v>2938</v>
      </c>
      <c r="B2894" s="6" t="s">
        <v>37</v>
      </c>
      <c r="C2894" s="6" t="s">
        <v>30</v>
      </c>
      <c r="D2894" s="6" t="s">
        <v>30</v>
      </c>
      <c r="E2894" s="6" t="s">
        <v>30</v>
      </c>
      <c r="F2894" s="7" t="n">
        <v>11</v>
      </c>
      <c r="G2894" s="6" t="s">
        <v>31</v>
      </c>
      <c r="H2894" s="6" t="s">
        <v>30</v>
      </c>
      <c r="I2894" s="6" t="s">
        <v>517</v>
      </c>
      <c r="J2894" s="6" t="s">
        <v>30</v>
      </c>
      <c r="K2894" s="6" t="s">
        <v>31</v>
      </c>
      <c r="L2894" s="6" t="s">
        <v>31</v>
      </c>
      <c r="M2894" s="6" t="s">
        <v>31</v>
      </c>
      <c r="N2894" s="6" t="s">
        <v>30</v>
      </c>
      <c r="O2894" s="6" t="s">
        <v>31</v>
      </c>
      <c r="P2894" s="6" t="s">
        <v>38</v>
      </c>
      <c r="Q2894" s="6" t="s">
        <v>31</v>
      </c>
      <c r="R2894" s="6" t="s">
        <v>39</v>
      </c>
      <c r="S2894" s="8" t="n">
        <v>94.2</v>
      </c>
      <c r="T2894" s="8" t="n">
        <v>999.9</v>
      </c>
      <c r="U2894" s="6" t="s">
        <v>30</v>
      </c>
      <c r="V2894" s="8" t="n">
        <f aca="false">IF(X2894="0-1 Year", ROUND(S2894/0.474, 2), IF(X2894="1-2 Years", ROUND(S2894/0.287, 2), ROUND(S2894/0.14, 2)))</f>
        <v>198.73</v>
      </c>
      <c r="W2894" s="6" t="str">
        <f aca="false">IF(V2894&gt;4000, "High", IF(V2894&gt;2000, "Medium", "Low"))</f>
        <v>Low</v>
      </c>
      <c r="X2894" s="9" t="s">
        <v>35</v>
      </c>
      <c r="Y2894" s="10" t="n">
        <f aca="false">IF(U2894="Yes", 1, 0)</f>
        <v>0</v>
      </c>
      <c r="Z2894" s="10" t="n">
        <v>1</v>
      </c>
      <c r="AA2894" s="11" t="n">
        <f aca="false">MAX(0, ($S2894 * 0.35) - ($F2894 * 0.3))</f>
        <v>29.67</v>
      </c>
      <c r="AB2894" s="12" t="str">
        <f aca="false">IF(AA2894&gt;20,"High",IF(AA2894&gt;10,"Medium","Low"))</f>
        <v>High</v>
      </c>
    </row>
    <row r="2895" customFormat="false" ht="18.65" hidden="false" customHeight="false" outlineLevel="0" collapsed="false">
      <c r="A2895" s="5" t="s">
        <v>2939</v>
      </c>
      <c r="B2895" s="6" t="s">
        <v>37</v>
      </c>
      <c r="C2895" s="6" t="s">
        <v>30</v>
      </c>
      <c r="D2895" s="6" t="s">
        <v>30</v>
      </c>
      <c r="E2895" s="6" t="s">
        <v>30</v>
      </c>
      <c r="F2895" s="7" t="n">
        <v>12</v>
      </c>
      <c r="G2895" s="6" t="s">
        <v>31</v>
      </c>
      <c r="H2895" s="6" t="s">
        <v>31</v>
      </c>
      <c r="I2895" s="6" t="s">
        <v>517</v>
      </c>
      <c r="J2895" s="6" t="s">
        <v>31</v>
      </c>
      <c r="K2895" s="6" t="s">
        <v>30</v>
      </c>
      <c r="L2895" s="6" t="s">
        <v>30</v>
      </c>
      <c r="M2895" s="6" t="s">
        <v>30</v>
      </c>
      <c r="N2895" s="6" t="s">
        <v>30</v>
      </c>
      <c r="O2895" s="6" t="s">
        <v>30</v>
      </c>
      <c r="P2895" s="6" t="s">
        <v>38</v>
      </c>
      <c r="Q2895" s="6" t="s">
        <v>31</v>
      </c>
      <c r="R2895" s="6" t="s">
        <v>39</v>
      </c>
      <c r="S2895" s="8" t="n">
        <v>79.8</v>
      </c>
      <c r="T2895" s="8" t="n">
        <v>1001.2</v>
      </c>
      <c r="U2895" s="6" t="s">
        <v>30</v>
      </c>
      <c r="V2895" s="8" t="n">
        <f aca="false">IF(X2895="0-1 Year", ROUND(S2895/0.474, 2), IF(X2895="1-2 Years", ROUND(S2895/0.287, 2), ROUND(S2895/0.14, 2)))</f>
        <v>168.35</v>
      </c>
      <c r="W2895" s="6" t="str">
        <f aca="false">IF(V2895&gt;4000, "High", IF(V2895&gt;2000, "Medium", "Low"))</f>
        <v>Low</v>
      </c>
      <c r="X2895" s="9" t="s">
        <v>35</v>
      </c>
      <c r="Y2895" s="10" t="n">
        <f aca="false">IF(U2895="Yes", 1, 0)</f>
        <v>0</v>
      </c>
      <c r="Z2895" s="10" t="n">
        <v>1</v>
      </c>
      <c r="AA2895" s="11" t="n">
        <f aca="false">MAX(0, ($S2895 * 0.35) - ($F2895 * 0.3))</f>
        <v>24.33</v>
      </c>
      <c r="AB2895" s="12" t="str">
        <f aca="false">IF(AA2895&gt;20,"High",IF(AA2895&gt;10,"Medium","Low"))</f>
        <v>High</v>
      </c>
    </row>
    <row r="2896" customFormat="false" ht="18.65" hidden="false" customHeight="false" outlineLevel="0" collapsed="false">
      <c r="A2896" s="5" t="s">
        <v>2940</v>
      </c>
      <c r="B2896" s="6" t="s">
        <v>29</v>
      </c>
      <c r="C2896" s="6" t="s">
        <v>30</v>
      </c>
      <c r="D2896" s="6" t="s">
        <v>30</v>
      </c>
      <c r="E2896" s="6" t="s">
        <v>31</v>
      </c>
      <c r="F2896" s="7" t="n">
        <v>55</v>
      </c>
      <c r="G2896" s="6" t="s">
        <v>31</v>
      </c>
      <c r="H2896" s="6" t="s">
        <v>30</v>
      </c>
      <c r="I2896" s="6" t="s">
        <v>30</v>
      </c>
      <c r="J2896" s="6" t="s">
        <v>32</v>
      </c>
      <c r="K2896" s="6" t="s">
        <v>32</v>
      </c>
      <c r="L2896" s="6" t="s">
        <v>32</v>
      </c>
      <c r="M2896" s="6" t="s">
        <v>32</v>
      </c>
      <c r="N2896" s="6" t="s">
        <v>32</v>
      </c>
      <c r="O2896" s="6" t="s">
        <v>32</v>
      </c>
      <c r="P2896" s="6" t="s">
        <v>33</v>
      </c>
      <c r="Q2896" s="6" t="s">
        <v>30</v>
      </c>
      <c r="R2896" s="6" t="s">
        <v>53</v>
      </c>
      <c r="S2896" s="8" t="n">
        <v>19.1</v>
      </c>
      <c r="T2896" s="8" t="n">
        <v>1001.5</v>
      </c>
      <c r="U2896" s="6" t="s">
        <v>30</v>
      </c>
      <c r="V2896" s="8" t="n">
        <f aca="false">IF(X2896="0-1 Year", ROUND(S2896/0.474, 2), IF(X2896="1-2 Years", ROUND(S2896/0.287, 2), ROUND(S2896/0.14, 2)))</f>
        <v>136.43</v>
      </c>
      <c r="W2896" s="6" t="str">
        <f aca="false">IF(V2896&gt;4000, "High", IF(V2896&gt;2000, "Medium", "Low"))</f>
        <v>Low</v>
      </c>
      <c r="X2896" s="9" t="s">
        <v>1765</v>
      </c>
      <c r="Y2896" s="10" t="n">
        <f aca="false">IF(U2896="Yes", 1, 0)</f>
        <v>0</v>
      </c>
      <c r="Z2896" s="10" t="n">
        <v>1</v>
      </c>
      <c r="AA2896" s="11" t="n">
        <f aca="false">MAX(0, ($S2896 * 0.35) - ($F2896 * 0.3))</f>
        <v>0</v>
      </c>
      <c r="AB2896" s="12" t="str">
        <f aca="false">IF(AA2896&gt;20,"High",IF(AA2896&gt;10,"Medium","Low"))</f>
        <v>Low</v>
      </c>
    </row>
    <row r="2897" customFormat="false" ht="18.65" hidden="false" customHeight="false" outlineLevel="0" collapsed="false">
      <c r="A2897" s="5" t="s">
        <v>2941</v>
      </c>
      <c r="B2897" s="6" t="s">
        <v>29</v>
      </c>
      <c r="C2897" s="6" t="s">
        <v>30</v>
      </c>
      <c r="D2897" s="6" t="s">
        <v>30</v>
      </c>
      <c r="E2897" s="6" t="s">
        <v>30</v>
      </c>
      <c r="F2897" s="7" t="n">
        <v>20</v>
      </c>
      <c r="G2897" s="6" t="s">
        <v>31</v>
      </c>
      <c r="H2897" s="6" t="s">
        <v>30</v>
      </c>
      <c r="I2897" s="6" t="s">
        <v>203</v>
      </c>
      <c r="J2897" s="6" t="s">
        <v>30</v>
      </c>
      <c r="K2897" s="6" t="s">
        <v>30</v>
      </c>
      <c r="L2897" s="6" t="s">
        <v>30</v>
      </c>
      <c r="M2897" s="6" t="s">
        <v>31</v>
      </c>
      <c r="N2897" s="6" t="s">
        <v>30</v>
      </c>
      <c r="O2897" s="6" t="s">
        <v>30</v>
      </c>
      <c r="P2897" s="6" t="s">
        <v>38</v>
      </c>
      <c r="Q2897" s="6" t="s">
        <v>30</v>
      </c>
      <c r="R2897" s="6" t="s">
        <v>34</v>
      </c>
      <c r="S2897" s="8" t="n">
        <v>50</v>
      </c>
      <c r="T2897" s="8" t="n">
        <v>1003.05</v>
      </c>
      <c r="U2897" s="6" t="s">
        <v>30</v>
      </c>
      <c r="V2897" s="8" t="n">
        <f aca="false">IF(X2897="0-1 Year", ROUND(S2897/0.474, 2), IF(X2897="1-2 Years", ROUND(S2897/0.287, 2), ROUND(S2897/0.14, 2)))</f>
        <v>174.22</v>
      </c>
      <c r="W2897" s="6" t="str">
        <f aca="false">IF(V2897&gt;4000, "High", IF(V2897&gt;2000, "Medium", "Low"))</f>
        <v>Low</v>
      </c>
      <c r="X2897" s="9" t="s">
        <v>1275</v>
      </c>
      <c r="Y2897" s="10" t="n">
        <f aca="false">IF(U2897="Yes", 1, 0)</f>
        <v>0</v>
      </c>
      <c r="Z2897" s="10" t="n">
        <v>1</v>
      </c>
      <c r="AA2897" s="11" t="n">
        <f aca="false">MAX(0, ($S2897 * 0.35) - ($F2897 * 0.3))</f>
        <v>11.5</v>
      </c>
      <c r="AB2897" s="12" t="str">
        <f aca="false">IF(AA2897&gt;20,"High",IF(AA2897&gt;10,"Medium","Low"))</f>
        <v>Medium</v>
      </c>
    </row>
    <row r="2898" customFormat="false" ht="18.65" hidden="false" customHeight="false" outlineLevel="0" collapsed="false">
      <c r="A2898" s="5" t="s">
        <v>2942</v>
      </c>
      <c r="B2898" s="6" t="s">
        <v>29</v>
      </c>
      <c r="C2898" s="6" t="s">
        <v>30</v>
      </c>
      <c r="D2898" s="6" t="s">
        <v>30</v>
      </c>
      <c r="E2898" s="6" t="s">
        <v>31</v>
      </c>
      <c r="F2898" s="7" t="n">
        <v>39</v>
      </c>
      <c r="G2898" s="6" t="s">
        <v>31</v>
      </c>
      <c r="H2898" s="6" t="s">
        <v>31</v>
      </c>
      <c r="I2898" s="6" t="s">
        <v>30</v>
      </c>
      <c r="J2898" s="6" t="s">
        <v>32</v>
      </c>
      <c r="K2898" s="6" t="s">
        <v>32</v>
      </c>
      <c r="L2898" s="6" t="s">
        <v>32</v>
      </c>
      <c r="M2898" s="6" t="s">
        <v>32</v>
      </c>
      <c r="N2898" s="6" t="s">
        <v>32</v>
      </c>
      <c r="O2898" s="6" t="s">
        <v>32</v>
      </c>
      <c r="P2898" s="6" t="s">
        <v>166</v>
      </c>
      <c r="Q2898" s="6" t="s">
        <v>30</v>
      </c>
      <c r="R2898" s="6" t="s">
        <v>34</v>
      </c>
      <c r="S2898" s="8" t="n">
        <v>25</v>
      </c>
      <c r="T2898" s="8" t="n">
        <v>1004.35</v>
      </c>
      <c r="U2898" s="6" t="s">
        <v>30</v>
      </c>
      <c r="V2898" s="8" t="n">
        <f aca="false">IF(X2898="0-1 Year", ROUND(S2898/0.474, 2), IF(X2898="1-2 Years", ROUND(S2898/0.287, 2), ROUND(S2898/0.14, 2)))</f>
        <v>178.57</v>
      </c>
      <c r="W2898" s="6" t="str">
        <f aca="false">IF(V2898&gt;4000, "High", IF(V2898&gt;2000, "Medium", "Low"))</f>
        <v>Low</v>
      </c>
      <c r="X2898" s="9" t="s">
        <v>1765</v>
      </c>
      <c r="Y2898" s="10" t="n">
        <f aca="false">IF(U2898="Yes", 1, 0)</f>
        <v>0</v>
      </c>
      <c r="Z2898" s="10" t="n">
        <v>1</v>
      </c>
      <c r="AA2898" s="11" t="n">
        <f aca="false">MAX(0, ($S2898 * 0.35) - ($F2898 * 0.3))</f>
        <v>0</v>
      </c>
      <c r="AB2898" s="12" t="str">
        <f aca="false">IF(AA2898&gt;20,"High",IF(AA2898&gt;10,"Medium","Low"))</f>
        <v>Low</v>
      </c>
    </row>
    <row r="2899" customFormat="false" ht="18.65" hidden="false" customHeight="false" outlineLevel="0" collapsed="false">
      <c r="A2899" s="5" t="s">
        <v>2943</v>
      </c>
      <c r="B2899" s="6" t="s">
        <v>29</v>
      </c>
      <c r="C2899" s="6" t="s">
        <v>30</v>
      </c>
      <c r="D2899" s="6" t="s">
        <v>30</v>
      </c>
      <c r="E2899" s="6" t="s">
        <v>30</v>
      </c>
      <c r="F2899" s="7" t="n">
        <v>48</v>
      </c>
      <c r="G2899" s="6" t="s">
        <v>31</v>
      </c>
      <c r="H2899" s="6" t="s">
        <v>30</v>
      </c>
      <c r="I2899" s="6" t="s">
        <v>30</v>
      </c>
      <c r="J2899" s="6" t="s">
        <v>32</v>
      </c>
      <c r="K2899" s="6" t="s">
        <v>32</v>
      </c>
      <c r="L2899" s="6" t="s">
        <v>32</v>
      </c>
      <c r="M2899" s="6" t="s">
        <v>32</v>
      </c>
      <c r="N2899" s="6" t="s">
        <v>32</v>
      </c>
      <c r="O2899" s="6" t="s">
        <v>32</v>
      </c>
      <c r="P2899" s="6" t="s">
        <v>33</v>
      </c>
      <c r="Q2899" s="6" t="s">
        <v>30</v>
      </c>
      <c r="R2899" s="6" t="s">
        <v>53</v>
      </c>
      <c r="S2899" s="8" t="n">
        <v>19.95</v>
      </c>
      <c r="T2899" s="8" t="n">
        <v>1004.5</v>
      </c>
      <c r="U2899" s="6" t="s">
        <v>30</v>
      </c>
      <c r="V2899" s="8" t="n">
        <f aca="false">IF(X2899="0-1 Year", ROUND(S2899/0.474, 2), IF(X2899="1-2 Years", ROUND(S2899/0.287, 2), ROUND(S2899/0.14, 2)))</f>
        <v>142.5</v>
      </c>
      <c r="W2899" s="6" t="str">
        <f aca="false">IF(V2899&gt;4000, "High", IF(V2899&gt;2000, "Medium", "Low"))</f>
        <v>Low</v>
      </c>
      <c r="X2899" s="9" t="s">
        <v>1765</v>
      </c>
      <c r="Y2899" s="10" t="n">
        <f aca="false">IF(U2899="Yes", 1, 0)</f>
        <v>0</v>
      </c>
      <c r="Z2899" s="10" t="n">
        <v>1</v>
      </c>
      <c r="AA2899" s="11" t="n">
        <f aca="false">MAX(0, ($S2899 * 0.35) - ($F2899 * 0.3))</f>
        <v>0</v>
      </c>
      <c r="AB2899" s="12" t="str">
        <f aca="false">IF(AA2899&gt;20,"High",IF(AA2899&gt;10,"Medium","Low"))</f>
        <v>Low</v>
      </c>
    </row>
    <row r="2900" customFormat="false" ht="18.65" hidden="false" customHeight="false" outlineLevel="0" collapsed="false">
      <c r="A2900" s="5" t="s">
        <v>2944</v>
      </c>
      <c r="B2900" s="6" t="s">
        <v>29</v>
      </c>
      <c r="C2900" s="6" t="s">
        <v>30</v>
      </c>
      <c r="D2900" s="6" t="s">
        <v>30</v>
      </c>
      <c r="E2900" s="6" t="s">
        <v>30</v>
      </c>
      <c r="F2900" s="7" t="n">
        <v>29</v>
      </c>
      <c r="G2900" s="6" t="s">
        <v>30</v>
      </c>
      <c r="H2900" s="6" t="s">
        <v>202</v>
      </c>
      <c r="I2900" s="6" t="s">
        <v>203</v>
      </c>
      <c r="J2900" s="6" t="s">
        <v>30</v>
      </c>
      <c r="K2900" s="6" t="s">
        <v>31</v>
      </c>
      <c r="L2900" s="6" t="s">
        <v>30</v>
      </c>
      <c r="M2900" s="6" t="s">
        <v>31</v>
      </c>
      <c r="N2900" s="6" t="s">
        <v>30</v>
      </c>
      <c r="O2900" s="6" t="s">
        <v>30</v>
      </c>
      <c r="P2900" s="6" t="s">
        <v>38</v>
      </c>
      <c r="Q2900" s="6" t="s">
        <v>30</v>
      </c>
      <c r="R2900" s="6" t="s">
        <v>39</v>
      </c>
      <c r="S2900" s="8" t="n">
        <v>34.3</v>
      </c>
      <c r="T2900" s="8" t="n">
        <v>1004.75</v>
      </c>
      <c r="U2900" s="6" t="s">
        <v>30</v>
      </c>
      <c r="V2900" s="8" t="n">
        <f aca="false">IF(X2900="0-1 Year", ROUND(S2900/0.474, 2), IF(X2900="1-2 Years", ROUND(S2900/0.287, 2), ROUND(S2900/0.14, 2)))</f>
        <v>245</v>
      </c>
      <c r="W2900" s="6" t="str">
        <f aca="false">IF(V2900&gt;4000, "High", IF(V2900&gt;2000, "Medium", "Low"))</f>
        <v>Low</v>
      </c>
      <c r="X2900" s="9" t="s">
        <v>1765</v>
      </c>
      <c r="Y2900" s="10" t="n">
        <f aca="false">IF(U2900="Yes", 1, 0)</f>
        <v>0</v>
      </c>
      <c r="Z2900" s="10" t="n">
        <v>1</v>
      </c>
      <c r="AA2900" s="11" t="n">
        <f aca="false">MAX(0, ($S2900 * 0.35) - ($F2900 * 0.3))</f>
        <v>3.305</v>
      </c>
      <c r="AB2900" s="12" t="str">
        <f aca="false">IF(AA2900&gt;20,"High",IF(AA2900&gt;10,"Medium","Low"))</f>
        <v>Low</v>
      </c>
    </row>
    <row r="2901" customFormat="false" ht="18.65" hidden="false" customHeight="false" outlineLevel="0" collapsed="false">
      <c r="A2901" s="5" t="s">
        <v>2945</v>
      </c>
      <c r="B2901" s="6" t="s">
        <v>37</v>
      </c>
      <c r="C2901" s="6" t="s">
        <v>30</v>
      </c>
      <c r="D2901" s="6" t="s">
        <v>30</v>
      </c>
      <c r="E2901" s="6" t="s">
        <v>30</v>
      </c>
      <c r="F2901" s="7" t="n">
        <v>53</v>
      </c>
      <c r="G2901" s="6" t="s">
        <v>31</v>
      </c>
      <c r="H2901" s="6" t="s">
        <v>30</v>
      </c>
      <c r="I2901" s="6" t="s">
        <v>30</v>
      </c>
      <c r="J2901" s="6" t="s">
        <v>32</v>
      </c>
      <c r="K2901" s="6" t="s">
        <v>32</v>
      </c>
      <c r="L2901" s="6" t="s">
        <v>32</v>
      </c>
      <c r="M2901" s="6" t="s">
        <v>32</v>
      </c>
      <c r="N2901" s="6" t="s">
        <v>32</v>
      </c>
      <c r="O2901" s="6" t="s">
        <v>32</v>
      </c>
      <c r="P2901" s="6" t="s">
        <v>166</v>
      </c>
      <c r="Q2901" s="6" t="s">
        <v>30</v>
      </c>
      <c r="R2901" s="6" t="s">
        <v>34</v>
      </c>
      <c r="S2901" s="8" t="n">
        <v>18.7</v>
      </c>
      <c r="T2901" s="8" t="n">
        <v>1005.7</v>
      </c>
      <c r="U2901" s="6" t="s">
        <v>30</v>
      </c>
      <c r="V2901" s="8" t="n">
        <f aca="false">IF(X2901="0-1 Year", ROUND(S2901/0.474, 2), IF(X2901="1-2 Years", ROUND(S2901/0.287, 2), ROUND(S2901/0.14, 2)))</f>
        <v>133.57</v>
      </c>
      <c r="W2901" s="6" t="str">
        <f aca="false">IF(V2901&gt;4000, "High", IF(V2901&gt;2000, "Medium", "Low"))</f>
        <v>Low</v>
      </c>
      <c r="X2901" s="9" t="s">
        <v>1765</v>
      </c>
      <c r="Y2901" s="10" t="n">
        <f aca="false">IF(U2901="Yes", 1, 0)</f>
        <v>0</v>
      </c>
      <c r="Z2901" s="10" t="n">
        <v>1</v>
      </c>
      <c r="AA2901" s="11" t="n">
        <f aca="false">MAX(0, ($S2901 * 0.35) - ($F2901 * 0.3))</f>
        <v>0</v>
      </c>
      <c r="AB2901" s="12" t="str">
        <f aca="false">IF(AA2901&gt;20,"High",IF(AA2901&gt;10,"Medium","Low"))</f>
        <v>Low</v>
      </c>
    </row>
    <row r="2902" customFormat="false" ht="18.65" hidden="false" customHeight="false" outlineLevel="0" collapsed="false">
      <c r="A2902" s="5" t="s">
        <v>2946</v>
      </c>
      <c r="B2902" s="6" t="s">
        <v>29</v>
      </c>
      <c r="C2902" s="6" t="s">
        <v>30</v>
      </c>
      <c r="D2902" s="6" t="s">
        <v>31</v>
      </c>
      <c r="E2902" s="6" t="s">
        <v>31</v>
      </c>
      <c r="F2902" s="7" t="n">
        <v>40</v>
      </c>
      <c r="G2902" s="6" t="s">
        <v>31</v>
      </c>
      <c r="H2902" s="6" t="s">
        <v>31</v>
      </c>
      <c r="I2902" s="6" t="s">
        <v>30</v>
      </c>
      <c r="J2902" s="6" t="s">
        <v>32</v>
      </c>
      <c r="K2902" s="6" t="s">
        <v>32</v>
      </c>
      <c r="L2902" s="6" t="s">
        <v>32</v>
      </c>
      <c r="M2902" s="6" t="s">
        <v>32</v>
      </c>
      <c r="N2902" s="6" t="s">
        <v>32</v>
      </c>
      <c r="O2902" s="6" t="s">
        <v>32</v>
      </c>
      <c r="P2902" s="6" t="s">
        <v>166</v>
      </c>
      <c r="Q2902" s="6" t="s">
        <v>30</v>
      </c>
      <c r="R2902" s="6" t="s">
        <v>58</v>
      </c>
      <c r="S2902" s="8" t="n">
        <v>25.25</v>
      </c>
      <c r="T2902" s="8" t="n">
        <v>1006.9</v>
      </c>
      <c r="U2902" s="6" t="s">
        <v>30</v>
      </c>
      <c r="V2902" s="8" t="n">
        <f aca="false">IF(X2902="0-1 Year", ROUND(S2902/0.474, 2), IF(X2902="1-2 Years", ROUND(S2902/0.287, 2), ROUND(S2902/0.14, 2)))</f>
        <v>180.36</v>
      </c>
      <c r="W2902" s="6" t="str">
        <f aca="false">IF(V2902&gt;4000, "High", IF(V2902&gt;2000, "Medium", "Low"))</f>
        <v>Low</v>
      </c>
      <c r="X2902" s="9" t="s">
        <v>1765</v>
      </c>
      <c r="Y2902" s="10" t="n">
        <f aca="false">IF(U2902="Yes", 1, 0)</f>
        <v>0</v>
      </c>
      <c r="Z2902" s="10" t="n">
        <v>1</v>
      </c>
      <c r="AA2902" s="11" t="n">
        <f aca="false">MAX(0, ($S2902 * 0.35) - ($F2902 * 0.3))</f>
        <v>0</v>
      </c>
      <c r="AB2902" s="12" t="str">
        <f aca="false">IF(AA2902&gt;20,"High",IF(AA2902&gt;10,"Medium","Low"))</f>
        <v>Low</v>
      </c>
    </row>
    <row r="2903" customFormat="false" ht="18.65" hidden="false" customHeight="false" outlineLevel="0" collapsed="false">
      <c r="A2903" s="5" t="s">
        <v>2947</v>
      </c>
      <c r="B2903" s="6" t="s">
        <v>29</v>
      </c>
      <c r="C2903" s="6" t="s">
        <v>30</v>
      </c>
      <c r="D2903" s="6" t="s">
        <v>30</v>
      </c>
      <c r="E2903" s="6" t="s">
        <v>30</v>
      </c>
      <c r="F2903" s="7" t="n">
        <v>51</v>
      </c>
      <c r="G2903" s="6" t="s">
        <v>31</v>
      </c>
      <c r="H2903" s="6" t="s">
        <v>30</v>
      </c>
      <c r="I2903" s="6" t="s">
        <v>30</v>
      </c>
      <c r="J2903" s="6" t="s">
        <v>32</v>
      </c>
      <c r="K2903" s="6" t="s">
        <v>32</v>
      </c>
      <c r="L2903" s="6" t="s">
        <v>32</v>
      </c>
      <c r="M2903" s="6" t="s">
        <v>32</v>
      </c>
      <c r="N2903" s="6" t="s">
        <v>32</v>
      </c>
      <c r="O2903" s="6" t="s">
        <v>32</v>
      </c>
      <c r="P2903" s="6" t="s">
        <v>33</v>
      </c>
      <c r="Q2903" s="6" t="s">
        <v>30</v>
      </c>
      <c r="R2903" s="6" t="s">
        <v>39</v>
      </c>
      <c r="S2903" s="8" t="n">
        <v>19.1</v>
      </c>
      <c r="T2903" s="8" t="n">
        <v>1007.8</v>
      </c>
      <c r="U2903" s="6" t="s">
        <v>30</v>
      </c>
      <c r="V2903" s="8" t="n">
        <f aca="false">IF(X2903="0-1 Year", ROUND(S2903/0.474, 2), IF(X2903="1-2 Years", ROUND(S2903/0.287, 2), ROUND(S2903/0.14, 2)))</f>
        <v>136.43</v>
      </c>
      <c r="W2903" s="6" t="str">
        <f aca="false">IF(V2903&gt;4000, "High", IF(V2903&gt;2000, "Medium", "Low"))</f>
        <v>Low</v>
      </c>
      <c r="X2903" s="9" t="s">
        <v>1765</v>
      </c>
      <c r="Y2903" s="10" t="n">
        <f aca="false">IF(U2903="Yes", 1, 0)</f>
        <v>0</v>
      </c>
      <c r="Z2903" s="10" t="n">
        <v>1</v>
      </c>
      <c r="AA2903" s="11" t="n">
        <f aca="false">MAX(0, ($S2903 * 0.35) - ($F2903 * 0.3))</f>
        <v>0</v>
      </c>
      <c r="AB2903" s="12" t="str">
        <f aca="false">IF(AA2903&gt;20,"High",IF(AA2903&gt;10,"Medium","Low"))</f>
        <v>Low</v>
      </c>
    </row>
    <row r="2904" customFormat="false" ht="18.65" hidden="false" customHeight="false" outlineLevel="0" collapsed="false">
      <c r="A2904" s="5" t="s">
        <v>2948</v>
      </c>
      <c r="B2904" s="6" t="s">
        <v>37</v>
      </c>
      <c r="C2904" s="6" t="s">
        <v>30</v>
      </c>
      <c r="D2904" s="6" t="s">
        <v>31</v>
      </c>
      <c r="E2904" s="6" t="s">
        <v>31</v>
      </c>
      <c r="F2904" s="7" t="n">
        <v>53</v>
      </c>
      <c r="G2904" s="6" t="s">
        <v>31</v>
      </c>
      <c r="H2904" s="6" t="s">
        <v>30</v>
      </c>
      <c r="I2904" s="6" t="s">
        <v>30</v>
      </c>
      <c r="J2904" s="6" t="s">
        <v>32</v>
      </c>
      <c r="K2904" s="6" t="s">
        <v>32</v>
      </c>
      <c r="L2904" s="6" t="s">
        <v>32</v>
      </c>
      <c r="M2904" s="6" t="s">
        <v>32</v>
      </c>
      <c r="N2904" s="6" t="s">
        <v>32</v>
      </c>
      <c r="O2904" s="6" t="s">
        <v>32</v>
      </c>
      <c r="P2904" s="6" t="s">
        <v>33</v>
      </c>
      <c r="Q2904" s="6" t="s">
        <v>30</v>
      </c>
      <c r="R2904" s="6" t="s">
        <v>53</v>
      </c>
      <c r="S2904" s="8" t="n">
        <v>19.55</v>
      </c>
      <c r="T2904" s="8" t="n">
        <v>1007.9</v>
      </c>
      <c r="U2904" s="6" t="s">
        <v>30</v>
      </c>
      <c r="V2904" s="8" t="n">
        <f aca="false">IF(X2904="0-1 Year", ROUND(S2904/0.474, 2), IF(X2904="1-2 Years", ROUND(S2904/0.287, 2), ROUND(S2904/0.14, 2)))</f>
        <v>139.64</v>
      </c>
      <c r="W2904" s="6" t="str">
        <f aca="false">IF(V2904&gt;4000, "High", IF(V2904&gt;2000, "Medium", "Low"))</f>
        <v>Low</v>
      </c>
      <c r="X2904" s="9" t="s">
        <v>1765</v>
      </c>
      <c r="Y2904" s="10" t="n">
        <f aca="false">IF(U2904="Yes", 1, 0)</f>
        <v>0</v>
      </c>
      <c r="Z2904" s="10" t="n">
        <v>1</v>
      </c>
      <c r="AA2904" s="11" t="n">
        <f aca="false">MAX(0, ($S2904 * 0.35) - ($F2904 * 0.3))</f>
        <v>0</v>
      </c>
      <c r="AB2904" s="12" t="str">
        <f aca="false">IF(AA2904&gt;20,"High",IF(AA2904&gt;10,"Medium","Low"))</f>
        <v>Low</v>
      </c>
    </row>
    <row r="2905" customFormat="false" ht="18.65" hidden="false" customHeight="false" outlineLevel="0" collapsed="false">
      <c r="A2905" s="5" t="s">
        <v>2949</v>
      </c>
      <c r="B2905" s="6" t="s">
        <v>29</v>
      </c>
      <c r="C2905" s="6" t="s">
        <v>30</v>
      </c>
      <c r="D2905" s="6" t="s">
        <v>30</v>
      </c>
      <c r="E2905" s="6" t="s">
        <v>30</v>
      </c>
      <c r="F2905" s="7" t="n">
        <v>10</v>
      </c>
      <c r="G2905" s="6" t="s">
        <v>31</v>
      </c>
      <c r="H2905" s="6" t="s">
        <v>31</v>
      </c>
      <c r="I2905" s="6" t="s">
        <v>517</v>
      </c>
      <c r="J2905" s="6" t="s">
        <v>31</v>
      </c>
      <c r="K2905" s="6" t="s">
        <v>30</v>
      </c>
      <c r="L2905" s="6" t="s">
        <v>30</v>
      </c>
      <c r="M2905" s="6" t="s">
        <v>30</v>
      </c>
      <c r="N2905" s="6" t="s">
        <v>31</v>
      </c>
      <c r="O2905" s="6" t="s">
        <v>31</v>
      </c>
      <c r="P2905" s="6" t="s">
        <v>38</v>
      </c>
      <c r="Q2905" s="6" t="s">
        <v>30</v>
      </c>
      <c r="R2905" s="6" t="s">
        <v>39</v>
      </c>
      <c r="S2905" s="8" t="n">
        <v>98.55</v>
      </c>
      <c r="T2905" s="8" t="n">
        <v>1008.55</v>
      </c>
      <c r="U2905" s="6" t="s">
        <v>31</v>
      </c>
      <c r="V2905" s="8" t="n">
        <f aca="false">IF(X2905="0-1 Year", ROUND(S2905/0.474, 2), IF(X2905="1-2 Years", ROUND(S2905/0.287, 2), ROUND(S2905/0.14, 2)))</f>
        <v>207.91</v>
      </c>
      <c r="W2905" s="6" t="str">
        <f aca="false">IF(V2905&gt;4000, "High", IF(V2905&gt;2000, "Medium", "Low"))</f>
        <v>Low</v>
      </c>
      <c r="X2905" s="9" t="s">
        <v>35</v>
      </c>
      <c r="Y2905" s="10" t="n">
        <f aca="false">IF(U2905="Yes", 1, 0)</f>
        <v>1</v>
      </c>
      <c r="Z2905" s="10" t="n">
        <v>1</v>
      </c>
      <c r="AA2905" s="11" t="n">
        <f aca="false">MAX(0, ($S2905 * 0.35) - ($F2905 * 0.3))</f>
        <v>31.4925</v>
      </c>
      <c r="AB2905" s="12" t="str">
        <f aca="false">IF(AA2905&gt;20,"High",IF(AA2905&gt;10,"Medium","Low"))</f>
        <v>High</v>
      </c>
    </row>
    <row r="2906" customFormat="false" ht="18.65" hidden="false" customHeight="false" outlineLevel="0" collapsed="false">
      <c r="A2906" s="5" t="s">
        <v>2950</v>
      </c>
      <c r="B2906" s="6" t="s">
        <v>29</v>
      </c>
      <c r="C2906" s="6" t="s">
        <v>30</v>
      </c>
      <c r="D2906" s="6" t="s">
        <v>30</v>
      </c>
      <c r="E2906" s="6" t="s">
        <v>30</v>
      </c>
      <c r="F2906" s="7" t="n">
        <v>54</v>
      </c>
      <c r="G2906" s="6" t="s">
        <v>31</v>
      </c>
      <c r="H2906" s="6" t="s">
        <v>30</v>
      </c>
      <c r="I2906" s="6" t="s">
        <v>30</v>
      </c>
      <c r="J2906" s="6" t="s">
        <v>32</v>
      </c>
      <c r="K2906" s="6" t="s">
        <v>32</v>
      </c>
      <c r="L2906" s="6" t="s">
        <v>32</v>
      </c>
      <c r="M2906" s="6" t="s">
        <v>32</v>
      </c>
      <c r="N2906" s="6" t="s">
        <v>32</v>
      </c>
      <c r="O2906" s="6" t="s">
        <v>32</v>
      </c>
      <c r="P2906" s="6" t="s">
        <v>166</v>
      </c>
      <c r="Q2906" s="6" t="s">
        <v>30</v>
      </c>
      <c r="R2906" s="6" t="s">
        <v>58</v>
      </c>
      <c r="S2906" s="8" t="n">
        <v>19.65</v>
      </c>
      <c r="T2906" s="8" t="n">
        <v>1008.7</v>
      </c>
      <c r="U2906" s="6" t="s">
        <v>30</v>
      </c>
      <c r="V2906" s="8" t="n">
        <f aca="false">IF(X2906="0-1 Year", ROUND(S2906/0.474, 2), IF(X2906="1-2 Years", ROUND(S2906/0.287, 2), ROUND(S2906/0.14, 2)))</f>
        <v>140.36</v>
      </c>
      <c r="W2906" s="6" t="str">
        <f aca="false">IF(V2906&gt;4000, "High", IF(V2906&gt;2000, "Medium", "Low"))</f>
        <v>Low</v>
      </c>
      <c r="X2906" s="9" t="s">
        <v>1765</v>
      </c>
      <c r="Y2906" s="10" t="n">
        <f aca="false">IF(U2906="Yes", 1, 0)</f>
        <v>0</v>
      </c>
      <c r="Z2906" s="10" t="n">
        <v>1</v>
      </c>
      <c r="AA2906" s="11" t="n">
        <f aca="false">MAX(0, ($S2906 * 0.35) - ($F2906 * 0.3))</f>
        <v>0</v>
      </c>
      <c r="AB2906" s="12" t="str">
        <f aca="false">IF(AA2906&gt;20,"High",IF(AA2906&gt;10,"Medium","Low"))</f>
        <v>Low</v>
      </c>
    </row>
    <row r="2907" customFormat="false" ht="18.65" hidden="false" customHeight="false" outlineLevel="0" collapsed="false">
      <c r="A2907" s="5" t="s">
        <v>2951</v>
      </c>
      <c r="B2907" s="6" t="s">
        <v>29</v>
      </c>
      <c r="C2907" s="6" t="s">
        <v>30</v>
      </c>
      <c r="D2907" s="6" t="s">
        <v>30</v>
      </c>
      <c r="E2907" s="6" t="s">
        <v>30</v>
      </c>
      <c r="F2907" s="7" t="n">
        <v>13</v>
      </c>
      <c r="G2907" s="6" t="s">
        <v>31</v>
      </c>
      <c r="H2907" s="6" t="s">
        <v>30</v>
      </c>
      <c r="I2907" s="6" t="s">
        <v>517</v>
      </c>
      <c r="J2907" s="6" t="s">
        <v>30</v>
      </c>
      <c r="K2907" s="6" t="s">
        <v>30</v>
      </c>
      <c r="L2907" s="6" t="s">
        <v>30</v>
      </c>
      <c r="M2907" s="6" t="s">
        <v>30</v>
      </c>
      <c r="N2907" s="6" t="s">
        <v>30</v>
      </c>
      <c r="O2907" s="6" t="s">
        <v>31</v>
      </c>
      <c r="P2907" s="6" t="s">
        <v>38</v>
      </c>
      <c r="Q2907" s="6" t="s">
        <v>31</v>
      </c>
      <c r="R2907" s="6" t="s">
        <v>39</v>
      </c>
      <c r="S2907" s="8" t="n">
        <v>80.85</v>
      </c>
      <c r="T2907" s="8" t="n">
        <v>1008.7</v>
      </c>
      <c r="U2907" s="6" t="s">
        <v>31</v>
      </c>
      <c r="V2907" s="8" t="n">
        <f aca="false">IF(X2907="0-1 Year", ROUND(S2907/0.474, 2), IF(X2907="1-2 Years", ROUND(S2907/0.287, 2), ROUND(S2907/0.14, 2)))</f>
        <v>281.71</v>
      </c>
      <c r="W2907" s="6" t="str">
        <f aca="false">IF(V2907&gt;4000, "High", IF(V2907&gt;2000, "Medium", "Low"))</f>
        <v>Low</v>
      </c>
      <c r="X2907" s="9" t="s">
        <v>1275</v>
      </c>
      <c r="Y2907" s="10" t="n">
        <f aca="false">IF(U2907="Yes", 1, 0)</f>
        <v>1</v>
      </c>
      <c r="Z2907" s="10" t="n">
        <v>1</v>
      </c>
      <c r="AA2907" s="11" t="n">
        <f aca="false">MAX(0, ($S2907 * 0.35) - ($F2907 * 0.3))</f>
        <v>24.3975</v>
      </c>
      <c r="AB2907" s="12" t="str">
        <f aca="false">IF(AA2907&gt;20,"High",IF(AA2907&gt;10,"Medium","Low"))</f>
        <v>High</v>
      </c>
    </row>
    <row r="2908" customFormat="false" ht="18.65" hidden="false" customHeight="false" outlineLevel="0" collapsed="false">
      <c r="A2908" s="5" t="s">
        <v>2952</v>
      </c>
      <c r="B2908" s="6" t="s">
        <v>29</v>
      </c>
      <c r="C2908" s="6" t="s">
        <v>30</v>
      </c>
      <c r="D2908" s="6" t="s">
        <v>31</v>
      </c>
      <c r="E2908" s="6" t="s">
        <v>30</v>
      </c>
      <c r="F2908" s="7" t="n">
        <v>29</v>
      </c>
      <c r="G2908" s="6" t="s">
        <v>30</v>
      </c>
      <c r="H2908" s="6" t="s">
        <v>202</v>
      </c>
      <c r="I2908" s="6" t="s">
        <v>203</v>
      </c>
      <c r="J2908" s="6" t="s">
        <v>30</v>
      </c>
      <c r="K2908" s="6" t="s">
        <v>30</v>
      </c>
      <c r="L2908" s="6" t="s">
        <v>30</v>
      </c>
      <c r="M2908" s="6" t="s">
        <v>30</v>
      </c>
      <c r="N2908" s="6" t="s">
        <v>31</v>
      </c>
      <c r="O2908" s="6" t="s">
        <v>30</v>
      </c>
      <c r="P2908" s="6" t="s">
        <v>38</v>
      </c>
      <c r="Q2908" s="6" t="s">
        <v>30</v>
      </c>
      <c r="R2908" s="6" t="s">
        <v>34</v>
      </c>
      <c r="S2908" s="8" t="n">
        <v>33.75</v>
      </c>
      <c r="T2908" s="8" t="n">
        <v>1009.25</v>
      </c>
      <c r="U2908" s="6" t="s">
        <v>30</v>
      </c>
      <c r="V2908" s="8" t="n">
        <f aca="false">IF(X2908="0-1 Year", ROUND(S2908/0.474, 2), IF(X2908="1-2 Years", ROUND(S2908/0.287, 2), ROUND(S2908/0.14, 2)))</f>
        <v>241.07</v>
      </c>
      <c r="W2908" s="6" t="str">
        <f aca="false">IF(V2908&gt;4000, "High", IF(V2908&gt;2000, "Medium", "Low"))</f>
        <v>Low</v>
      </c>
      <c r="X2908" s="9" t="s">
        <v>1765</v>
      </c>
      <c r="Y2908" s="10" t="n">
        <f aca="false">IF(U2908="Yes", 1, 0)</f>
        <v>0</v>
      </c>
      <c r="Z2908" s="10" t="n">
        <v>1</v>
      </c>
      <c r="AA2908" s="11" t="n">
        <f aca="false">MAX(0, ($S2908 * 0.35) - ($F2908 * 0.3))</f>
        <v>3.1125</v>
      </c>
      <c r="AB2908" s="12" t="str">
        <f aca="false">IF(AA2908&gt;20,"High",IF(AA2908&gt;10,"Medium","Low"))</f>
        <v>Low</v>
      </c>
    </row>
    <row r="2909" customFormat="false" ht="18.65" hidden="false" customHeight="false" outlineLevel="0" collapsed="false">
      <c r="A2909" s="5" t="s">
        <v>2953</v>
      </c>
      <c r="B2909" s="6" t="s">
        <v>37</v>
      </c>
      <c r="C2909" s="6" t="s">
        <v>30</v>
      </c>
      <c r="D2909" s="6" t="s">
        <v>30</v>
      </c>
      <c r="E2909" s="6" t="s">
        <v>31</v>
      </c>
      <c r="F2909" s="7" t="n">
        <v>15</v>
      </c>
      <c r="G2909" s="6" t="s">
        <v>31</v>
      </c>
      <c r="H2909" s="6" t="s">
        <v>30</v>
      </c>
      <c r="I2909" s="6" t="s">
        <v>203</v>
      </c>
      <c r="J2909" s="6" t="s">
        <v>31</v>
      </c>
      <c r="K2909" s="6" t="s">
        <v>31</v>
      </c>
      <c r="L2909" s="6" t="s">
        <v>31</v>
      </c>
      <c r="M2909" s="6" t="s">
        <v>31</v>
      </c>
      <c r="N2909" s="6" t="s">
        <v>30</v>
      </c>
      <c r="O2909" s="6" t="s">
        <v>30</v>
      </c>
      <c r="P2909" s="6" t="s">
        <v>33</v>
      </c>
      <c r="Q2909" s="6" t="s">
        <v>30</v>
      </c>
      <c r="R2909" s="6" t="s">
        <v>58</v>
      </c>
      <c r="S2909" s="8" t="n">
        <v>65.6</v>
      </c>
      <c r="T2909" s="8" t="n">
        <v>1010</v>
      </c>
      <c r="U2909" s="6" t="s">
        <v>30</v>
      </c>
      <c r="V2909" s="8" t="n">
        <f aca="false">IF(X2909="0-1 Year", ROUND(S2909/0.474, 2), IF(X2909="1-2 Years", ROUND(S2909/0.287, 2), ROUND(S2909/0.14, 2)))</f>
        <v>228.57</v>
      </c>
      <c r="W2909" s="6" t="str">
        <f aca="false">IF(V2909&gt;4000, "High", IF(V2909&gt;2000, "Medium", "Low"))</f>
        <v>Low</v>
      </c>
      <c r="X2909" s="9" t="s">
        <v>1275</v>
      </c>
      <c r="Y2909" s="10" t="n">
        <f aca="false">IF(U2909="Yes", 1, 0)</f>
        <v>0</v>
      </c>
      <c r="Z2909" s="10" t="n">
        <v>1</v>
      </c>
      <c r="AA2909" s="11" t="n">
        <f aca="false">MAX(0, ($S2909 * 0.35) - ($F2909 * 0.3))</f>
        <v>18.46</v>
      </c>
      <c r="AB2909" s="12" t="str">
        <f aca="false">IF(AA2909&gt;20,"High",IF(AA2909&gt;10,"Medium","Low"))</f>
        <v>Medium</v>
      </c>
    </row>
    <row r="2910" customFormat="false" ht="18.65" hidden="false" customHeight="false" outlineLevel="0" collapsed="false">
      <c r="A2910" s="5" t="s">
        <v>2954</v>
      </c>
      <c r="B2910" s="6" t="s">
        <v>29</v>
      </c>
      <c r="C2910" s="6" t="s">
        <v>31</v>
      </c>
      <c r="D2910" s="6" t="s">
        <v>31</v>
      </c>
      <c r="E2910" s="6" t="s">
        <v>30</v>
      </c>
      <c r="F2910" s="7" t="n">
        <v>18</v>
      </c>
      <c r="G2910" s="6" t="s">
        <v>31</v>
      </c>
      <c r="H2910" s="6" t="s">
        <v>30</v>
      </c>
      <c r="I2910" s="6" t="s">
        <v>203</v>
      </c>
      <c r="J2910" s="6" t="s">
        <v>31</v>
      </c>
      <c r="K2910" s="6" t="s">
        <v>30</v>
      </c>
      <c r="L2910" s="6" t="s">
        <v>30</v>
      </c>
      <c r="M2910" s="6" t="s">
        <v>30</v>
      </c>
      <c r="N2910" s="6" t="s">
        <v>30</v>
      </c>
      <c r="O2910" s="6" t="s">
        <v>31</v>
      </c>
      <c r="P2910" s="6" t="s">
        <v>38</v>
      </c>
      <c r="Q2910" s="6" t="s">
        <v>31</v>
      </c>
      <c r="R2910" s="6" t="s">
        <v>58</v>
      </c>
      <c r="S2910" s="8" t="n">
        <v>59.1</v>
      </c>
      <c r="T2910" s="8" t="n">
        <v>1011.05</v>
      </c>
      <c r="U2910" s="6" t="s">
        <v>30</v>
      </c>
      <c r="V2910" s="8" t="n">
        <f aca="false">IF(X2910="0-1 Year", ROUND(S2910/0.474, 2), IF(X2910="1-2 Years", ROUND(S2910/0.287, 2), ROUND(S2910/0.14, 2)))</f>
        <v>205.92</v>
      </c>
      <c r="W2910" s="6" t="str">
        <f aca="false">IF(V2910&gt;4000, "High", IF(V2910&gt;2000, "Medium", "Low"))</f>
        <v>Low</v>
      </c>
      <c r="X2910" s="9" t="s">
        <v>1275</v>
      </c>
      <c r="Y2910" s="10" t="n">
        <f aca="false">IF(U2910="Yes", 1, 0)</f>
        <v>0</v>
      </c>
      <c r="Z2910" s="10" t="n">
        <v>1</v>
      </c>
      <c r="AA2910" s="11" t="n">
        <f aca="false">MAX(0, ($S2910 * 0.35) - ($F2910 * 0.3))</f>
        <v>15.285</v>
      </c>
      <c r="AB2910" s="12" t="str">
        <f aca="false">IF(AA2910&gt;20,"High",IF(AA2910&gt;10,"Medium","Low"))</f>
        <v>Medium</v>
      </c>
    </row>
    <row r="2911" customFormat="false" ht="18.65" hidden="false" customHeight="false" outlineLevel="0" collapsed="false">
      <c r="A2911" s="5" t="s">
        <v>2955</v>
      </c>
      <c r="B2911" s="6" t="s">
        <v>29</v>
      </c>
      <c r="C2911" s="6" t="s">
        <v>30</v>
      </c>
      <c r="D2911" s="6" t="s">
        <v>30</v>
      </c>
      <c r="E2911" s="6" t="s">
        <v>30</v>
      </c>
      <c r="F2911" s="7" t="n">
        <v>21</v>
      </c>
      <c r="G2911" s="6" t="s">
        <v>30</v>
      </c>
      <c r="H2911" s="6" t="s">
        <v>202</v>
      </c>
      <c r="I2911" s="6" t="s">
        <v>203</v>
      </c>
      <c r="J2911" s="6" t="s">
        <v>31</v>
      </c>
      <c r="K2911" s="6" t="s">
        <v>30</v>
      </c>
      <c r="L2911" s="6" t="s">
        <v>30</v>
      </c>
      <c r="M2911" s="6" t="s">
        <v>31</v>
      </c>
      <c r="N2911" s="6" t="s">
        <v>31</v>
      </c>
      <c r="O2911" s="6" t="s">
        <v>30</v>
      </c>
      <c r="P2911" s="6" t="s">
        <v>38</v>
      </c>
      <c r="Q2911" s="6" t="s">
        <v>31</v>
      </c>
      <c r="R2911" s="6" t="s">
        <v>34</v>
      </c>
      <c r="S2911" s="8" t="n">
        <v>43.55</v>
      </c>
      <c r="T2911" s="8" t="n">
        <v>1011.5</v>
      </c>
      <c r="U2911" s="6" t="s">
        <v>30</v>
      </c>
      <c r="V2911" s="8" t="n">
        <f aca="false">IF(X2911="0-1 Year", ROUND(S2911/0.474, 2), IF(X2911="1-2 Years", ROUND(S2911/0.287, 2), ROUND(S2911/0.14, 2)))</f>
        <v>151.74</v>
      </c>
      <c r="W2911" s="6" t="str">
        <f aca="false">IF(V2911&gt;4000, "High", IF(V2911&gt;2000, "Medium", "Low"))</f>
        <v>Low</v>
      </c>
      <c r="X2911" s="9" t="s">
        <v>1275</v>
      </c>
      <c r="Y2911" s="10" t="n">
        <f aca="false">IF(U2911="Yes", 1, 0)</f>
        <v>0</v>
      </c>
      <c r="Z2911" s="10" t="n">
        <v>1</v>
      </c>
      <c r="AA2911" s="11" t="n">
        <f aca="false">MAX(0, ($S2911 * 0.35) - ($F2911 * 0.3))</f>
        <v>8.9425</v>
      </c>
      <c r="AB2911" s="12" t="str">
        <f aca="false">IF(AA2911&gt;20,"High",IF(AA2911&gt;10,"Medium","Low"))</f>
        <v>Low</v>
      </c>
    </row>
    <row r="2912" customFormat="false" ht="18.65" hidden="false" customHeight="false" outlineLevel="0" collapsed="false">
      <c r="A2912" s="5" t="s">
        <v>2956</v>
      </c>
      <c r="B2912" s="6" t="s">
        <v>37</v>
      </c>
      <c r="C2912" s="6" t="s">
        <v>30</v>
      </c>
      <c r="D2912" s="6" t="s">
        <v>30</v>
      </c>
      <c r="E2912" s="6" t="s">
        <v>30</v>
      </c>
      <c r="F2912" s="7" t="n">
        <v>13</v>
      </c>
      <c r="G2912" s="6" t="s">
        <v>31</v>
      </c>
      <c r="H2912" s="6" t="s">
        <v>30</v>
      </c>
      <c r="I2912" s="6" t="s">
        <v>517</v>
      </c>
      <c r="J2912" s="6" t="s">
        <v>30</v>
      </c>
      <c r="K2912" s="6" t="s">
        <v>30</v>
      </c>
      <c r="L2912" s="6" t="s">
        <v>30</v>
      </c>
      <c r="M2912" s="6" t="s">
        <v>30</v>
      </c>
      <c r="N2912" s="6" t="s">
        <v>30</v>
      </c>
      <c r="O2912" s="6" t="s">
        <v>31</v>
      </c>
      <c r="P2912" s="6" t="s">
        <v>38</v>
      </c>
      <c r="Q2912" s="6" t="s">
        <v>31</v>
      </c>
      <c r="R2912" s="6" t="s">
        <v>39</v>
      </c>
      <c r="S2912" s="8" t="n">
        <v>80.5</v>
      </c>
      <c r="T2912" s="8" t="n">
        <v>1011.8</v>
      </c>
      <c r="U2912" s="6" t="s">
        <v>30</v>
      </c>
      <c r="V2912" s="8" t="n">
        <f aca="false">IF(X2912="0-1 Year", ROUND(S2912/0.474, 2), IF(X2912="1-2 Years", ROUND(S2912/0.287, 2), ROUND(S2912/0.14, 2)))</f>
        <v>280.49</v>
      </c>
      <c r="W2912" s="6" t="str">
        <f aca="false">IF(V2912&gt;4000, "High", IF(V2912&gt;2000, "Medium", "Low"))</f>
        <v>Low</v>
      </c>
      <c r="X2912" s="9" t="s">
        <v>1275</v>
      </c>
      <c r="Y2912" s="10" t="n">
        <f aca="false">IF(U2912="Yes", 1, 0)</f>
        <v>0</v>
      </c>
      <c r="Z2912" s="10" t="n">
        <v>1</v>
      </c>
      <c r="AA2912" s="11" t="n">
        <f aca="false">MAX(0, ($S2912 * 0.35) - ($F2912 * 0.3))</f>
        <v>24.275</v>
      </c>
      <c r="AB2912" s="12" t="str">
        <f aca="false">IF(AA2912&gt;20,"High",IF(AA2912&gt;10,"Medium","Low"))</f>
        <v>High</v>
      </c>
    </row>
    <row r="2913" customFormat="false" ht="18.65" hidden="false" customHeight="false" outlineLevel="0" collapsed="false">
      <c r="A2913" s="5" t="s">
        <v>2957</v>
      </c>
      <c r="B2913" s="6" t="s">
        <v>37</v>
      </c>
      <c r="C2913" s="6" t="s">
        <v>30</v>
      </c>
      <c r="D2913" s="6" t="s">
        <v>31</v>
      </c>
      <c r="E2913" s="6" t="s">
        <v>31</v>
      </c>
      <c r="F2913" s="7" t="n">
        <v>52</v>
      </c>
      <c r="G2913" s="6" t="s">
        <v>31</v>
      </c>
      <c r="H2913" s="6" t="s">
        <v>30</v>
      </c>
      <c r="I2913" s="6" t="s">
        <v>30</v>
      </c>
      <c r="J2913" s="6" t="s">
        <v>32</v>
      </c>
      <c r="K2913" s="6" t="s">
        <v>32</v>
      </c>
      <c r="L2913" s="6" t="s">
        <v>32</v>
      </c>
      <c r="M2913" s="6" t="s">
        <v>32</v>
      </c>
      <c r="N2913" s="6" t="s">
        <v>32</v>
      </c>
      <c r="O2913" s="6" t="s">
        <v>32</v>
      </c>
      <c r="P2913" s="6" t="s">
        <v>33</v>
      </c>
      <c r="Q2913" s="6" t="s">
        <v>30</v>
      </c>
      <c r="R2913" s="6" t="s">
        <v>58</v>
      </c>
      <c r="S2913" s="8" t="n">
        <v>19.6</v>
      </c>
      <c r="T2913" s="8" t="n">
        <v>1012.4</v>
      </c>
      <c r="U2913" s="6" t="s">
        <v>30</v>
      </c>
      <c r="V2913" s="8" t="n">
        <f aca="false">IF(X2913="0-1 Year", ROUND(S2913/0.474, 2), IF(X2913="1-2 Years", ROUND(S2913/0.287, 2), ROUND(S2913/0.14, 2)))</f>
        <v>140</v>
      </c>
      <c r="W2913" s="6" t="str">
        <f aca="false">IF(V2913&gt;4000, "High", IF(V2913&gt;2000, "Medium", "Low"))</f>
        <v>Low</v>
      </c>
      <c r="X2913" s="9" t="s">
        <v>1765</v>
      </c>
      <c r="Y2913" s="10" t="n">
        <f aca="false">IF(U2913="Yes", 1, 0)</f>
        <v>0</v>
      </c>
      <c r="Z2913" s="10" t="n">
        <v>1</v>
      </c>
      <c r="AA2913" s="11" t="n">
        <f aca="false">MAX(0, ($S2913 * 0.35) - ($F2913 * 0.3))</f>
        <v>0</v>
      </c>
      <c r="AB2913" s="12" t="str">
        <f aca="false">IF(AA2913&gt;20,"High",IF(AA2913&gt;10,"Medium","Low"))</f>
        <v>Low</v>
      </c>
    </row>
    <row r="2914" customFormat="false" ht="18.65" hidden="false" customHeight="false" outlineLevel="0" collapsed="false">
      <c r="A2914" s="5" t="s">
        <v>2958</v>
      </c>
      <c r="B2914" s="6" t="s">
        <v>29</v>
      </c>
      <c r="C2914" s="6" t="s">
        <v>30</v>
      </c>
      <c r="D2914" s="6" t="s">
        <v>30</v>
      </c>
      <c r="E2914" s="6" t="s">
        <v>31</v>
      </c>
      <c r="F2914" s="7" t="n">
        <v>47</v>
      </c>
      <c r="G2914" s="6" t="s">
        <v>31</v>
      </c>
      <c r="H2914" s="6" t="s">
        <v>30</v>
      </c>
      <c r="I2914" s="6" t="s">
        <v>30</v>
      </c>
      <c r="J2914" s="6" t="s">
        <v>32</v>
      </c>
      <c r="K2914" s="6" t="s">
        <v>32</v>
      </c>
      <c r="L2914" s="6" t="s">
        <v>32</v>
      </c>
      <c r="M2914" s="6" t="s">
        <v>32</v>
      </c>
      <c r="N2914" s="6" t="s">
        <v>32</v>
      </c>
      <c r="O2914" s="6" t="s">
        <v>32</v>
      </c>
      <c r="P2914" s="6" t="s">
        <v>33</v>
      </c>
      <c r="Q2914" s="6" t="s">
        <v>30</v>
      </c>
      <c r="R2914" s="6" t="s">
        <v>58</v>
      </c>
      <c r="S2914" s="8" t="n">
        <v>20.55</v>
      </c>
      <c r="T2914" s="8" t="n">
        <v>1013.05</v>
      </c>
      <c r="U2914" s="6" t="s">
        <v>30</v>
      </c>
      <c r="V2914" s="8" t="n">
        <f aca="false">IF(X2914="0-1 Year", ROUND(S2914/0.474, 2), IF(X2914="1-2 Years", ROUND(S2914/0.287, 2), ROUND(S2914/0.14, 2)))</f>
        <v>146.79</v>
      </c>
      <c r="W2914" s="6" t="str">
        <f aca="false">IF(V2914&gt;4000, "High", IF(V2914&gt;2000, "Medium", "Low"))</f>
        <v>Low</v>
      </c>
      <c r="X2914" s="9" t="s">
        <v>1765</v>
      </c>
      <c r="Y2914" s="10" t="n">
        <f aca="false">IF(U2914="Yes", 1, 0)</f>
        <v>0</v>
      </c>
      <c r="Z2914" s="10" t="n">
        <v>1</v>
      </c>
      <c r="AA2914" s="11" t="n">
        <f aca="false">MAX(0, ($S2914 * 0.35) - ($F2914 * 0.3))</f>
        <v>0</v>
      </c>
      <c r="AB2914" s="12" t="str">
        <f aca="false">IF(AA2914&gt;20,"High",IF(AA2914&gt;10,"Medium","Low"))</f>
        <v>Low</v>
      </c>
    </row>
    <row r="2915" customFormat="false" ht="18.65" hidden="false" customHeight="false" outlineLevel="0" collapsed="false">
      <c r="A2915" s="5" t="s">
        <v>2959</v>
      </c>
      <c r="B2915" s="6" t="s">
        <v>29</v>
      </c>
      <c r="C2915" s="6" t="s">
        <v>30</v>
      </c>
      <c r="D2915" s="6" t="s">
        <v>31</v>
      </c>
      <c r="E2915" s="6" t="s">
        <v>30</v>
      </c>
      <c r="F2915" s="7" t="n">
        <v>50</v>
      </c>
      <c r="G2915" s="6" t="s">
        <v>31</v>
      </c>
      <c r="H2915" s="6" t="s">
        <v>30</v>
      </c>
      <c r="I2915" s="6" t="s">
        <v>30</v>
      </c>
      <c r="J2915" s="6" t="s">
        <v>32</v>
      </c>
      <c r="K2915" s="6" t="s">
        <v>32</v>
      </c>
      <c r="L2915" s="6" t="s">
        <v>32</v>
      </c>
      <c r="M2915" s="6" t="s">
        <v>32</v>
      </c>
      <c r="N2915" s="6" t="s">
        <v>32</v>
      </c>
      <c r="O2915" s="6" t="s">
        <v>32</v>
      </c>
      <c r="P2915" s="6" t="s">
        <v>166</v>
      </c>
      <c r="Q2915" s="6" t="s">
        <v>30</v>
      </c>
      <c r="R2915" s="6" t="s">
        <v>39</v>
      </c>
      <c r="S2915" s="8" t="n">
        <v>19.8</v>
      </c>
      <c r="T2915" s="8" t="n">
        <v>1013.2</v>
      </c>
      <c r="U2915" s="6" t="s">
        <v>30</v>
      </c>
      <c r="V2915" s="8" t="n">
        <f aca="false">IF(X2915="0-1 Year", ROUND(S2915/0.474, 2), IF(X2915="1-2 Years", ROUND(S2915/0.287, 2), ROUND(S2915/0.14, 2)))</f>
        <v>141.43</v>
      </c>
      <c r="W2915" s="6" t="str">
        <f aca="false">IF(V2915&gt;4000, "High", IF(V2915&gt;2000, "Medium", "Low"))</f>
        <v>Low</v>
      </c>
      <c r="X2915" s="9" t="s">
        <v>1765</v>
      </c>
      <c r="Y2915" s="10" t="n">
        <f aca="false">IF(U2915="Yes", 1, 0)</f>
        <v>0</v>
      </c>
      <c r="Z2915" s="10" t="n">
        <v>1</v>
      </c>
      <c r="AA2915" s="11" t="n">
        <f aca="false">MAX(0, ($S2915 * 0.35) - ($F2915 * 0.3))</f>
        <v>0</v>
      </c>
      <c r="AB2915" s="12" t="str">
        <f aca="false">IF(AA2915&gt;20,"High",IF(AA2915&gt;10,"Medium","Low"))</f>
        <v>Low</v>
      </c>
    </row>
    <row r="2916" customFormat="false" ht="18.65" hidden="false" customHeight="false" outlineLevel="0" collapsed="false">
      <c r="A2916" s="5" t="s">
        <v>2960</v>
      </c>
      <c r="B2916" s="6" t="s">
        <v>29</v>
      </c>
      <c r="C2916" s="6" t="s">
        <v>31</v>
      </c>
      <c r="D2916" s="6" t="s">
        <v>31</v>
      </c>
      <c r="E2916" s="6" t="s">
        <v>30</v>
      </c>
      <c r="F2916" s="7" t="n">
        <v>14</v>
      </c>
      <c r="G2916" s="6" t="s">
        <v>31</v>
      </c>
      <c r="H2916" s="6" t="s">
        <v>31</v>
      </c>
      <c r="I2916" s="6" t="s">
        <v>517</v>
      </c>
      <c r="J2916" s="6" t="s">
        <v>30</v>
      </c>
      <c r="K2916" s="6" t="s">
        <v>30</v>
      </c>
      <c r="L2916" s="6" t="s">
        <v>30</v>
      </c>
      <c r="M2916" s="6" t="s">
        <v>30</v>
      </c>
      <c r="N2916" s="6" t="s">
        <v>30</v>
      </c>
      <c r="O2916" s="6" t="s">
        <v>30</v>
      </c>
      <c r="P2916" s="6" t="s">
        <v>38</v>
      </c>
      <c r="Q2916" s="6" t="s">
        <v>31</v>
      </c>
      <c r="R2916" s="6" t="s">
        <v>39</v>
      </c>
      <c r="S2916" s="8" t="n">
        <v>75.1</v>
      </c>
      <c r="T2916" s="8" t="n">
        <v>1013.35</v>
      </c>
      <c r="U2916" s="6" t="s">
        <v>30</v>
      </c>
      <c r="V2916" s="8" t="n">
        <f aca="false">IF(X2916="0-1 Year", ROUND(S2916/0.474, 2), IF(X2916="1-2 Years", ROUND(S2916/0.287, 2), ROUND(S2916/0.14, 2)))</f>
        <v>261.67</v>
      </c>
      <c r="W2916" s="6" t="str">
        <f aca="false">IF(V2916&gt;4000, "High", IF(V2916&gt;2000, "Medium", "Low"))</f>
        <v>Low</v>
      </c>
      <c r="X2916" s="9" t="s">
        <v>1275</v>
      </c>
      <c r="Y2916" s="10" t="n">
        <f aca="false">IF(U2916="Yes", 1, 0)</f>
        <v>0</v>
      </c>
      <c r="Z2916" s="10" t="n">
        <v>1</v>
      </c>
      <c r="AA2916" s="11" t="n">
        <f aca="false">MAX(0, ($S2916 * 0.35) - ($F2916 * 0.3))</f>
        <v>22.085</v>
      </c>
      <c r="AB2916" s="12" t="str">
        <f aca="false">IF(AA2916&gt;20,"High",IF(AA2916&gt;10,"Medium","Low"))</f>
        <v>High</v>
      </c>
    </row>
    <row r="2917" customFormat="false" ht="18.65" hidden="false" customHeight="false" outlineLevel="0" collapsed="false">
      <c r="A2917" s="5" t="s">
        <v>2961</v>
      </c>
      <c r="B2917" s="6" t="s">
        <v>29</v>
      </c>
      <c r="C2917" s="6" t="s">
        <v>30</v>
      </c>
      <c r="D2917" s="6" t="s">
        <v>31</v>
      </c>
      <c r="E2917" s="6" t="s">
        <v>31</v>
      </c>
      <c r="F2917" s="7" t="n">
        <v>44</v>
      </c>
      <c r="G2917" s="6" t="s">
        <v>31</v>
      </c>
      <c r="H2917" s="6" t="s">
        <v>31</v>
      </c>
      <c r="I2917" s="6" t="s">
        <v>30</v>
      </c>
      <c r="J2917" s="6" t="s">
        <v>32</v>
      </c>
      <c r="K2917" s="6" t="s">
        <v>32</v>
      </c>
      <c r="L2917" s="6" t="s">
        <v>32</v>
      </c>
      <c r="M2917" s="6" t="s">
        <v>32</v>
      </c>
      <c r="N2917" s="6" t="s">
        <v>32</v>
      </c>
      <c r="O2917" s="6" t="s">
        <v>32</v>
      </c>
      <c r="P2917" s="6" t="s">
        <v>33</v>
      </c>
      <c r="Q2917" s="6" t="s">
        <v>30</v>
      </c>
      <c r="R2917" s="6" t="s">
        <v>39</v>
      </c>
      <c r="S2917" s="8" t="n">
        <v>24.85</v>
      </c>
      <c r="T2917" s="8" t="n">
        <v>1013.6</v>
      </c>
      <c r="U2917" s="6" t="s">
        <v>30</v>
      </c>
      <c r="V2917" s="8" t="n">
        <f aca="false">IF(X2917="0-1 Year", ROUND(S2917/0.474, 2), IF(X2917="1-2 Years", ROUND(S2917/0.287, 2), ROUND(S2917/0.14, 2)))</f>
        <v>177.5</v>
      </c>
      <c r="W2917" s="6" t="str">
        <f aca="false">IF(V2917&gt;4000, "High", IF(V2917&gt;2000, "Medium", "Low"))</f>
        <v>Low</v>
      </c>
      <c r="X2917" s="9" t="s">
        <v>1765</v>
      </c>
      <c r="Y2917" s="10" t="n">
        <f aca="false">IF(U2917="Yes", 1, 0)</f>
        <v>0</v>
      </c>
      <c r="Z2917" s="10" t="n">
        <v>1</v>
      </c>
      <c r="AA2917" s="11" t="n">
        <f aca="false">MAX(0, ($S2917 * 0.35) - ($F2917 * 0.3))</f>
        <v>0</v>
      </c>
      <c r="AB2917" s="12" t="str">
        <f aca="false">IF(AA2917&gt;20,"High",IF(AA2917&gt;10,"Medium","Low"))</f>
        <v>Low</v>
      </c>
    </row>
    <row r="2918" customFormat="false" ht="18.65" hidden="false" customHeight="false" outlineLevel="0" collapsed="false">
      <c r="A2918" s="5" t="s">
        <v>2962</v>
      </c>
      <c r="B2918" s="6" t="s">
        <v>37</v>
      </c>
      <c r="C2918" s="6" t="s">
        <v>30</v>
      </c>
      <c r="D2918" s="6" t="s">
        <v>31</v>
      </c>
      <c r="E2918" s="6" t="s">
        <v>31</v>
      </c>
      <c r="F2918" s="7" t="n">
        <v>42</v>
      </c>
      <c r="G2918" s="6" t="s">
        <v>31</v>
      </c>
      <c r="H2918" s="6" t="s">
        <v>31</v>
      </c>
      <c r="I2918" s="6" t="s">
        <v>30</v>
      </c>
      <c r="J2918" s="6" t="s">
        <v>32</v>
      </c>
      <c r="K2918" s="6" t="s">
        <v>32</v>
      </c>
      <c r="L2918" s="6" t="s">
        <v>32</v>
      </c>
      <c r="M2918" s="6" t="s">
        <v>32</v>
      </c>
      <c r="N2918" s="6" t="s">
        <v>32</v>
      </c>
      <c r="O2918" s="6" t="s">
        <v>32</v>
      </c>
      <c r="P2918" s="6" t="s">
        <v>166</v>
      </c>
      <c r="Q2918" s="6" t="s">
        <v>30</v>
      </c>
      <c r="R2918" s="6" t="s">
        <v>39</v>
      </c>
      <c r="S2918" s="8" t="n">
        <v>22.95</v>
      </c>
      <c r="T2918" s="8" t="n">
        <v>1014.25</v>
      </c>
      <c r="U2918" s="6" t="s">
        <v>30</v>
      </c>
      <c r="V2918" s="8" t="n">
        <f aca="false">IF(X2918="0-1 Year", ROUND(S2918/0.474, 2), IF(X2918="1-2 Years", ROUND(S2918/0.287, 2), ROUND(S2918/0.14, 2)))</f>
        <v>163.93</v>
      </c>
      <c r="W2918" s="6" t="str">
        <f aca="false">IF(V2918&gt;4000, "High", IF(V2918&gt;2000, "Medium", "Low"))</f>
        <v>Low</v>
      </c>
      <c r="X2918" s="9" t="s">
        <v>1765</v>
      </c>
      <c r="Y2918" s="10" t="n">
        <f aca="false">IF(U2918="Yes", 1, 0)</f>
        <v>0</v>
      </c>
      <c r="Z2918" s="10" t="n">
        <v>1</v>
      </c>
      <c r="AA2918" s="11" t="n">
        <f aca="false">MAX(0, ($S2918 * 0.35) - ($F2918 * 0.3))</f>
        <v>0</v>
      </c>
      <c r="AB2918" s="12" t="str">
        <f aca="false">IF(AA2918&gt;20,"High",IF(AA2918&gt;10,"Medium","Low"))</f>
        <v>Low</v>
      </c>
    </row>
    <row r="2919" customFormat="false" ht="18.65" hidden="false" customHeight="false" outlineLevel="0" collapsed="false">
      <c r="A2919" s="5" t="s">
        <v>2963</v>
      </c>
      <c r="B2919" s="6" t="s">
        <v>37</v>
      </c>
      <c r="C2919" s="6" t="s">
        <v>30</v>
      </c>
      <c r="D2919" s="6" t="s">
        <v>31</v>
      </c>
      <c r="E2919" s="6" t="s">
        <v>31</v>
      </c>
      <c r="F2919" s="7" t="n">
        <v>47</v>
      </c>
      <c r="G2919" s="6" t="s">
        <v>31</v>
      </c>
      <c r="H2919" s="6" t="s">
        <v>30</v>
      </c>
      <c r="I2919" s="6" t="s">
        <v>30</v>
      </c>
      <c r="J2919" s="6" t="s">
        <v>32</v>
      </c>
      <c r="K2919" s="6" t="s">
        <v>32</v>
      </c>
      <c r="L2919" s="6" t="s">
        <v>32</v>
      </c>
      <c r="M2919" s="6" t="s">
        <v>32</v>
      </c>
      <c r="N2919" s="6" t="s">
        <v>32</v>
      </c>
      <c r="O2919" s="6" t="s">
        <v>32</v>
      </c>
      <c r="P2919" s="6" t="s">
        <v>166</v>
      </c>
      <c r="Q2919" s="6" t="s">
        <v>30</v>
      </c>
      <c r="R2919" s="6" t="s">
        <v>58</v>
      </c>
      <c r="S2919" s="8" t="n">
        <v>20.05</v>
      </c>
      <c r="T2919" s="8" t="n">
        <v>1016.7</v>
      </c>
      <c r="U2919" s="6" t="s">
        <v>30</v>
      </c>
      <c r="V2919" s="8" t="n">
        <f aca="false">IF(X2919="0-1 Year", ROUND(S2919/0.474, 2), IF(X2919="1-2 Years", ROUND(S2919/0.287, 2), ROUND(S2919/0.14, 2)))</f>
        <v>143.21</v>
      </c>
      <c r="W2919" s="6" t="str">
        <f aca="false">IF(V2919&gt;4000, "High", IF(V2919&gt;2000, "Medium", "Low"))</f>
        <v>Low</v>
      </c>
      <c r="X2919" s="9" t="s">
        <v>1765</v>
      </c>
      <c r="Y2919" s="10" t="n">
        <f aca="false">IF(U2919="Yes", 1, 0)</f>
        <v>0</v>
      </c>
      <c r="Z2919" s="10" t="n">
        <v>1</v>
      </c>
      <c r="AA2919" s="11" t="n">
        <f aca="false">MAX(0, ($S2919 * 0.35) - ($F2919 * 0.3))</f>
        <v>0</v>
      </c>
      <c r="AB2919" s="12" t="str">
        <f aca="false">IF(AA2919&gt;20,"High",IF(AA2919&gt;10,"Medium","Low"))</f>
        <v>Low</v>
      </c>
    </row>
    <row r="2920" customFormat="false" ht="18.65" hidden="false" customHeight="false" outlineLevel="0" collapsed="false">
      <c r="A2920" s="5" t="s">
        <v>2964</v>
      </c>
      <c r="B2920" s="6" t="s">
        <v>37</v>
      </c>
      <c r="C2920" s="6" t="s">
        <v>30</v>
      </c>
      <c r="D2920" s="6" t="s">
        <v>30</v>
      </c>
      <c r="E2920" s="6" t="s">
        <v>30</v>
      </c>
      <c r="F2920" s="7" t="n">
        <v>12</v>
      </c>
      <c r="G2920" s="6" t="s">
        <v>31</v>
      </c>
      <c r="H2920" s="6" t="s">
        <v>30</v>
      </c>
      <c r="I2920" s="6" t="s">
        <v>517</v>
      </c>
      <c r="J2920" s="6" t="s">
        <v>30</v>
      </c>
      <c r="K2920" s="6" t="s">
        <v>31</v>
      </c>
      <c r="L2920" s="6" t="s">
        <v>30</v>
      </c>
      <c r="M2920" s="6" t="s">
        <v>30</v>
      </c>
      <c r="N2920" s="6" t="s">
        <v>30</v>
      </c>
      <c r="O2920" s="6" t="s">
        <v>31</v>
      </c>
      <c r="P2920" s="6" t="s">
        <v>38</v>
      </c>
      <c r="Q2920" s="6" t="s">
        <v>31</v>
      </c>
      <c r="R2920" s="6" t="s">
        <v>39</v>
      </c>
      <c r="S2920" s="8" t="n">
        <v>84.6</v>
      </c>
      <c r="T2920" s="8" t="n">
        <v>1017.35</v>
      </c>
      <c r="U2920" s="6" t="s">
        <v>30</v>
      </c>
      <c r="V2920" s="8" t="n">
        <f aca="false">IF(X2920="0-1 Year", ROUND(S2920/0.474, 2), IF(X2920="1-2 Years", ROUND(S2920/0.287, 2), ROUND(S2920/0.14, 2)))</f>
        <v>178.48</v>
      </c>
      <c r="W2920" s="6" t="str">
        <f aca="false">IF(V2920&gt;4000, "High", IF(V2920&gt;2000, "Medium", "Low"))</f>
        <v>Low</v>
      </c>
      <c r="X2920" s="9" t="s">
        <v>35</v>
      </c>
      <c r="Y2920" s="10" t="n">
        <f aca="false">IF(U2920="Yes", 1, 0)</f>
        <v>0</v>
      </c>
      <c r="Z2920" s="10" t="n">
        <v>1</v>
      </c>
      <c r="AA2920" s="11" t="n">
        <f aca="false">MAX(0, ($S2920 * 0.35) - ($F2920 * 0.3))</f>
        <v>26.01</v>
      </c>
      <c r="AB2920" s="12" t="str">
        <f aca="false">IF(AA2920&gt;20,"High",IF(AA2920&gt;10,"Medium","Low"))</f>
        <v>High</v>
      </c>
    </row>
    <row r="2921" customFormat="false" ht="18.65" hidden="false" customHeight="false" outlineLevel="0" collapsed="false">
      <c r="A2921" s="5" t="s">
        <v>2965</v>
      </c>
      <c r="B2921" s="6" t="s">
        <v>29</v>
      </c>
      <c r="C2921" s="6" t="s">
        <v>30</v>
      </c>
      <c r="D2921" s="6" t="s">
        <v>31</v>
      </c>
      <c r="E2921" s="6" t="s">
        <v>31</v>
      </c>
      <c r="F2921" s="7" t="n">
        <v>11</v>
      </c>
      <c r="G2921" s="6" t="s">
        <v>31</v>
      </c>
      <c r="H2921" s="6" t="s">
        <v>30</v>
      </c>
      <c r="I2921" s="6" t="s">
        <v>517</v>
      </c>
      <c r="J2921" s="6" t="s">
        <v>30</v>
      </c>
      <c r="K2921" s="6" t="s">
        <v>30</v>
      </c>
      <c r="L2921" s="6" t="s">
        <v>30</v>
      </c>
      <c r="M2921" s="6" t="s">
        <v>30</v>
      </c>
      <c r="N2921" s="6" t="s">
        <v>31</v>
      </c>
      <c r="O2921" s="6" t="s">
        <v>31</v>
      </c>
      <c r="P2921" s="6" t="s">
        <v>38</v>
      </c>
      <c r="Q2921" s="6" t="s">
        <v>30</v>
      </c>
      <c r="R2921" s="6" t="s">
        <v>39</v>
      </c>
      <c r="S2921" s="8" t="n">
        <v>90.6</v>
      </c>
      <c r="T2921" s="8" t="n">
        <v>1020.2</v>
      </c>
      <c r="U2921" s="6" t="s">
        <v>30</v>
      </c>
      <c r="V2921" s="8" t="n">
        <f aca="false">IF(X2921="0-1 Year", ROUND(S2921/0.474, 2), IF(X2921="1-2 Years", ROUND(S2921/0.287, 2), ROUND(S2921/0.14, 2)))</f>
        <v>191.14</v>
      </c>
      <c r="W2921" s="6" t="str">
        <f aca="false">IF(V2921&gt;4000, "High", IF(V2921&gt;2000, "Medium", "Low"))</f>
        <v>Low</v>
      </c>
      <c r="X2921" s="9" t="s">
        <v>35</v>
      </c>
      <c r="Y2921" s="10" t="n">
        <f aca="false">IF(U2921="Yes", 1, 0)</f>
        <v>0</v>
      </c>
      <c r="Z2921" s="10" t="n">
        <v>1</v>
      </c>
      <c r="AA2921" s="11" t="n">
        <f aca="false">MAX(0, ($S2921 * 0.35) - ($F2921 * 0.3))</f>
        <v>28.41</v>
      </c>
      <c r="AB2921" s="12" t="str">
        <f aca="false">IF(AA2921&gt;20,"High",IF(AA2921&gt;10,"Medium","Low"))</f>
        <v>High</v>
      </c>
    </row>
    <row r="2922" customFormat="false" ht="18.65" hidden="false" customHeight="false" outlineLevel="0" collapsed="false">
      <c r="A2922" s="5" t="s">
        <v>2966</v>
      </c>
      <c r="B2922" s="6" t="s">
        <v>37</v>
      </c>
      <c r="C2922" s="6" t="s">
        <v>30</v>
      </c>
      <c r="D2922" s="6" t="s">
        <v>30</v>
      </c>
      <c r="E2922" s="6" t="s">
        <v>30</v>
      </c>
      <c r="F2922" s="7" t="n">
        <v>51</v>
      </c>
      <c r="G2922" s="6" t="s">
        <v>31</v>
      </c>
      <c r="H2922" s="6" t="s">
        <v>30</v>
      </c>
      <c r="I2922" s="6" t="s">
        <v>30</v>
      </c>
      <c r="J2922" s="6" t="s">
        <v>32</v>
      </c>
      <c r="K2922" s="6" t="s">
        <v>32</v>
      </c>
      <c r="L2922" s="6" t="s">
        <v>32</v>
      </c>
      <c r="M2922" s="6" t="s">
        <v>32</v>
      </c>
      <c r="N2922" s="6" t="s">
        <v>32</v>
      </c>
      <c r="O2922" s="6" t="s">
        <v>32</v>
      </c>
      <c r="P2922" s="6" t="s">
        <v>166</v>
      </c>
      <c r="Q2922" s="6" t="s">
        <v>30</v>
      </c>
      <c r="R2922" s="6" t="s">
        <v>53</v>
      </c>
      <c r="S2922" s="8" t="n">
        <v>20.65</v>
      </c>
      <c r="T2922" s="8" t="n">
        <v>1020.75</v>
      </c>
      <c r="U2922" s="6" t="s">
        <v>30</v>
      </c>
      <c r="V2922" s="8" t="n">
        <f aca="false">IF(X2922="0-1 Year", ROUND(S2922/0.474, 2), IF(X2922="1-2 Years", ROUND(S2922/0.287, 2), ROUND(S2922/0.14, 2)))</f>
        <v>147.5</v>
      </c>
      <c r="W2922" s="6" t="str">
        <f aca="false">IF(V2922&gt;4000, "High", IF(V2922&gt;2000, "Medium", "Low"))</f>
        <v>Low</v>
      </c>
      <c r="X2922" s="9" t="s">
        <v>1765</v>
      </c>
      <c r="Y2922" s="10" t="n">
        <f aca="false">IF(U2922="Yes", 1, 0)</f>
        <v>0</v>
      </c>
      <c r="Z2922" s="10" t="n">
        <v>1</v>
      </c>
      <c r="AA2922" s="11" t="n">
        <f aca="false">MAX(0, ($S2922 * 0.35) - ($F2922 * 0.3))</f>
        <v>0</v>
      </c>
      <c r="AB2922" s="12" t="str">
        <f aca="false">IF(AA2922&gt;20,"High",IF(AA2922&gt;10,"Medium","Low"))</f>
        <v>Low</v>
      </c>
    </row>
    <row r="2923" customFormat="false" ht="18.65" hidden="false" customHeight="false" outlineLevel="0" collapsed="false">
      <c r="A2923" s="5" t="s">
        <v>2967</v>
      </c>
      <c r="B2923" s="6" t="s">
        <v>29</v>
      </c>
      <c r="C2923" s="6" t="s">
        <v>30</v>
      </c>
      <c r="D2923" s="6" t="s">
        <v>30</v>
      </c>
      <c r="E2923" s="6" t="s">
        <v>30</v>
      </c>
      <c r="F2923" s="7" t="n">
        <v>10</v>
      </c>
      <c r="G2923" s="6" t="s">
        <v>31</v>
      </c>
      <c r="H2923" s="6" t="s">
        <v>31</v>
      </c>
      <c r="I2923" s="6" t="s">
        <v>517</v>
      </c>
      <c r="J2923" s="6" t="s">
        <v>30</v>
      </c>
      <c r="K2923" s="6" t="s">
        <v>31</v>
      </c>
      <c r="L2923" s="6" t="s">
        <v>31</v>
      </c>
      <c r="M2923" s="6" t="s">
        <v>30</v>
      </c>
      <c r="N2923" s="6" t="s">
        <v>30</v>
      </c>
      <c r="O2923" s="6" t="s">
        <v>31</v>
      </c>
      <c r="P2923" s="6" t="s">
        <v>38</v>
      </c>
      <c r="Q2923" s="6" t="s">
        <v>31</v>
      </c>
      <c r="R2923" s="6" t="s">
        <v>39</v>
      </c>
      <c r="S2923" s="8" t="n">
        <v>95.25</v>
      </c>
      <c r="T2923" s="8" t="n">
        <v>1021.55</v>
      </c>
      <c r="U2923" s="6" t="s">
        <v>30</v>
      </c>
      <c r="V2923" s="8" t="n">
        <f aca="false">IF(X2923="0-1 Year", ROUND(S2923/0.474, 2), IF(X2923="1-2 Years", ROUND(S2923/0.287, 2), ROUND(S2923/0.14, 2)))</f>
        <v>200.95</v>
      </c>
      <c r="W2923" s="6" t="str">
        <f aca="false">IF(V2923&gt;4000, "High", IF(V2923&gt;2000, "Medium", "Low"))</f>
        <v>Low</v>
      </c>
      <c r="X2923" s="9" t="s">
        <v>35</v>
      </c>
      <c r="Y2923" s="10" t="n">
        <f aca="false">IF(U2923="Yes", 1, 0)</f>
        <v>0</v>
      </c>
      <c r="Z2923" s="10" t="n">
        <v>1</v>
      </c>
      <c r="AA2923" s="11" t="n">
        <f aca="false">MAX(0, ($S2923 * 0.35) - ($F2923 * 0.3))</f>
        <v>30.3375</v>
      </c>
      <c r="AB2923" s="12" t="str">
        <f aca="false">IF(AA2923&gt;20,"High",IF(AA2923&gt;10,"Medium","Low"))</f>
        <v>High</v>
      </c>
    </row>
    <row r="2924" customFormat="false" ht="18.65" hidden="false" customHeight="false" outlineLevel="0" collapsed="false">
      <c r="A2924" s="5" t="s">
        <v>2968</v>
      </c>
      <c r="B2924" s="6" t="s">
        <v>29</v>
      </c>
      <c r="C2924" s="6" t="s">
        <v>30</v>
      </c>
      <c r="D2924" s="6" t="s">
        <v>30</v>
      </c>
      <c r="E2924" s="6" t="s">
        <v>30</v>
      </c>
      <c r="F2924" s="7" t="n">
        <v>12</v>
      </c>
      <c r="G2924" s="6" t="s">
        <v>31</v>
      </c>
      <c r="H2924" s="6" t="s">
        <v>31</v>
      </c>
      <c r="I2924" s="6" t="s">
        <v>517</v>
      </c>
      <c r="J2924" s="6" t="s">
        <v>30</v>
      </c>
      <c r="K2924" s="6" t="s">
        <v>30</v>
      </c>
      <c r="L2924" s="6" t="s">
        <v>31</v>
      </c>
      <c r="M2924" s="6" t="s">
        <v>30</v>
      </c>
      <c r="N2924" s="6" t="s">
        <v>31</v>
      </c>
      <c r="O2924" s="6" t="s">
        <v>30</v>
      </c>
      <c r="P2924" s="6" t="s">
        <v>38</v>
      </c>
      <c r="Q2924" s="6" t="s">
        <v>31</v>
      </c>
      <c r="R2924" s="6" t="s">
        <v>39</v>
      </c>
      <c r="S2924" s="8" t="n">
        <v>89.55</v>
      </c>
      <c r="T2924" s="8" t="n">
        <v>1021.75</v>
      </c>
      <c r="U2924" s="6" t="s">
        <v>30</v>
      </c>
      <c r="V2924" s="8" t="n">
        <f aca="false">IF(X2924="0-1 Year", ROUND(S2924/0.474, 2), IF(X2924="1-2 Years", ROUND(S2924/0.287, 2), ROUND(S2924/0.14, 2)))</f>
        <v>188.92</v>
      </c>
      <c r="W2924" s="6" t="str">
        <f aca="false">IF(V2924&gt;4000, "High", IF(V2924&gt;2000, "Medium", "Low"))</f>
        <v>Low</v>
      </c>
      <c r="X2924" s="9" t="s">
        <v>35</v>
      </c>
      <c r="Y2924" s="10" t="n">
        <f aca="false">IF(U2924="Yes", 1, 0)</f>
        <v>0</v>
      </c>
      <c r="Z2924" s="10" t="n">
        <v>1</v>
      </c>
      <c r="AA2924" s="11" t="n">
        <f aca="false">MAX(0, ($S2924 * 0.35) - ($F2924 * 0.3))</f>
        <v>27.7425</v>
      </c>
      <c r="AB2924" s="12" t="str">
        <f aca="false">IF(AA2924&gt;20,"High",IF(AA2924&gt;10,"Medium","Low"))</f>
        <v>High</v>
      </c>
    </row>
    <row r="2925" customFormat="false" ht="18.65" hidden="false" customHeight="false" outlineLevel="0" collapsed="false">
      <c r="A2925" s="5" t="s">
        <v>2969</v>
      </c>
      <c r="B2925" s="6" t="s">
        <v>37</v>
      </c>
      <c r="C2925" s="6" t="s">
        <v>30</v>
      </c>
      <c r="D2925" s="6" t="s">
        <v>31</v>
      </c>
      <c r="E2925" s="6" t="s">
        <v>30</v>
      </c>
      <c r="F2925" s="7" t="n">
        <v>53</v>
      </c>
      <c r="G2925" s="6" t="s">
        <v>31</v>
      </c>
      <c r="H2925" s="6" t="s">
        <v>30</v>
      </c>
      <c r="I2925" s="6" t="s">
        <v>30</v>
      </c>
      <c r="J2925" s="6" t="s">
        <v>32</v>
      </c>
      <c r="K2925" s="6" t="s">
        <v>32</v>
      </c>
      <c r="L2925" s="6" t="s">
        <v>32</v>
      </c>
      <c r="M2925" s="6" t="s">
        <v>32</v>
      </c>
      <c r="N2925" s="6" t="s">
        <v>32</v>
      </c>
      <c r="O2925" s="6" t="s">
        <v>32</v>
      </c>
      <c r="P2925" s="6" t="s">
        <v>33</v>
      </c>
      <c r="Q2925" s="6" t="s">
        <v>30</v>
      </c>
      <c r="R2925" s="6" t="s">
        <v>53</v>
      </c>
      <c r="S2925" s="8" t="n">
        <v>20.8</v>
      </c>
      <c r="T2925" s="8" t="n">
        <v>1021.8</v>
      </c>
      <c r="U2925" s="6" t="s">
        <v>31</v>
      </c>
      <c r="V2925" s="8" t="n">
        <f aca="false">IF(X2925="0-1 Year", ROUND(S2925/0.474, 2), IF(X2925="1-2 Years", ROUND(S2925/0.287, 2), ROUND(S2925/0.14, 2)))</f>
        <v>148.57</v>
      </c>
      <c r="W2925" s="6" t="str">
        <f aca="false">IF(V2925&gt;4000, "High", IF(V2925&gt;2000, "Medium", "Low"))</f>
        <v>Low</v>
      </c>
      <c r="X2925" s="9" t="s">
        <v>1765</v>
      </c>
      <c r="Y2925" s="10" t="n">
        <f aca="false">IF(U2925="Yes", 1, 0)</f>
        <v>1</v>
      </c>
      <c r="Z2925" s="10" t="n">
        <v>1</v>
      </c>
      <c r="AA2925" s="11" t="n">
        <f aca="false">MAX(0, ($S2925 * 0.35) - ($F2925 * 0.3))</f>
        <v>0</v>
      </c>
      <c r="AB2925" s="12" t="str">
        <f aca="false">IF(AA2925&gt;20,"High",IF(AA2925&gt;10,"Medium","Low"))</f>
        <v>Low</v>
      </c>
    </row>
    <row r="2926" customFormat="false" ht="18.65" hidden="false" customHeight="false" outlineLevel="0" collapsed="false">
      <c r="A2926" s="5" t="s">
        <v>2970</v>
      </c>
      <c r="B2926" s="6" t="s">
        <v>29</v>
      </c>
      <c r="C2926" s="6" t="s">
        <v>30</v>
      </c>
      <c r="D2926" s="6" t="s">
        <v>30</v>
      </c>
      <c r="E2926" s="6" t="s">
        <v>30</v>
      </c>
      <c r="F2926" s="7" t="n">
        <v>26</v>
      </c>
      <c r="G2926" s="6" t="s">
        <v>30</v>
      </c>
      <c r="H2926" s="6" t="s">
        <v>202</v>
      </c>
      <c r="I2926" s="6" t="s">
        <v>203</v>
      </c>
      <c r="J2926" s="6" t="s">
        <v>30</v>
      </c>
      <c r="K2926" s="6" t="s">
        <v>30</v>
      </c>
      <c r="L2926" s="6" t="s">
        <v>31</v>
      </c>
      <c r="M2926" s="6" t="s">
        <v>31</v>
      </c>
      <c r="N2926" s="6" t="s">
        <v>30</v>
      </c>
      <c r="O2926" s="6" t="s">
        <v>30</v>
      </c>
      <c r="P2926" s="6" t="s">
        <v>38</v>
      </c>
      <c r="Q2926" s="6" t="s">
        <v>30</v>
      </c>
      <c r="R2926" s="6" t="s">
        <v>39</v>
      </c>
      <c r="S2926" s="8" t="n">
        <v>35.75</v>
      </c>
      <c r="T2926" s="8" t="n">
        <v>1022.5</v>
      </c>
      <c r="U2926" s="6" t="s">
        <v>30</v>
      </c>
      <c r="V2926" s="8" t="n">
        <f aca="false">IF(X2926="0-1 Year", ROUND(S2926/0.474, 2), IF(X2926="1-2 Years", ROUND(S2926/0.287, 2), ROUND(S2926/0.14, 2)))</f>
        <v>255.36</v>
      </c>
      <c r="W2926" s="6" t="str">
        <f aca="false">IF(V2926&gt;4000, "High", IF(V2926&gt;2000, "Medium", "Low"))</f>
        <v>Low</v>
      </c>
      <c r="X2926" s="9" t="s">
        <v>1765</v>
      </c>
      <c r="Y2926" s="10" t="n">
        <f aca="false">IF(U2926="Yes", 1, 0)</f>
        <v>0</v>
      </c>
      <c r="Z2926" s="10" t="n">
        <v>1</v>
      </c>
      <c r="AA2926" s="11" t="n">
        <f aca="false">MAX(0, ($S2926 * 0.35) - ($F2926 * 0.3))</f>
        <v>4.7125</v>
      </c>
      <c r="AB2926" s="12" t="str">
        <f aca="false">IF(AA2926&gt;20,"High",IF(AA2926&gt;10,"Medium","Low"))</f>
        <v>Low</v>
      </c>
    </row>
    <row r="2927" customFormat="false" ht="18.65" hidden="false" customHeight="false" outlineLevel="0" collapsed="false">
      <c r="A2927" s="5" t="s">
        <v>2971</v>
      </c>
      <c r="B2927" s="6" t="s">
        <v>29</v>
      </c>
      <c r="C2927" s="6" t="s">
        <v>30</v>
      </c>
      <c r="D2927" s="6" t="s">
        <v>30</v>
      </c>
      <c r="E2927" s="6" t="s">
        <v>30</v>
      </c>
      <c r="F2927" s="7" t="n">
        <v>49</v>
      </c>
      <c r="G2927" s="6" t="s">
        <v>31</v>
      </c>
      <c r="H2927" s="6" t="s">
        <v>30</v>
      </c>
      <c r="I2927" s="6" t="s">
        <v>30</v>
      </c>
      <c r="J2927" s="6" t="s">
        <v>32</v>
      </c>
      <c r="K2927" s="6" t="s">
        <v>32</v>
      </c>
      <c r="L2927" s="6" t="s">
        <v>32</v>
      </c>
      <c r="M2927" s="6" t="s">
        <v>32</v>
      </c>
      <c r="N2927" s="6" t="s">
        <v>32</v>
      </c>
      <c r="O2927" s="6" t="s">
        <v>32</v>
      </c>
      <c r="P2927" s="6" t="s">
        <v>166</v>
      </c>
      <c r="Q2927" s="6" t="s">
        <v>31</v>
      </c>
      <c r="R2927" s="6" t="s">
        <v>58</v>
      </c>
      <c r="S2927" s="8" t="n">
        <v>19.9</v>
      </c>
      <c r="T2927" s="8" t="n">
        <v>1022.6</v>
      </c>
      <c r="U2927" s="6" t="s">
        <v>30</v>
      </c>
      <c r="V2927" s="8" t="n">
        <f aca="false">IF(X2927="0-1 Year", ROUND(S2927/0.474, 2), IF(X2927="1-2 Years", ROUND(S2927/0.287, 2), ROUND(S2927/0.14, 2)))</f>
        <v>142.14</v>
      </c>
      <c r="W2927" s="6" t="str">
        <f aca="false">IF(V2927&gt;4000, "High", IF(V2927&gt;2000, "Medium", "Low"))</f>
        <v>Low</v>
      </c>
      <c r="X2927" s="9" t="s">
        <v>1765</v>
      </c>
      <c r="Y2927" s="10" t="n">
        <f aca="false">IF(U2927="Yes", 1, 0)</f>
        <v>0</v>
      </c>
      <c r="Z2927" s="10" t="n">
        <v>1</v>
      </c>
      <c r="AA2927" s="11" t="n">
        <f aca="false">MAX(0, ($S2927 * 0.35) - ($F2927 * 0.3))</f>
        <v>0</v>
      </c>
      <c r="AB2927" s="12" t="str">
        <f aca="false">IF(AA2927&gt;20,"High",IF(AA2927&gt;10,"Medium","Low"))</f>
        <v>Low</v>
      </c>
    </row>
    <row r="2928" customFormat="false" ht="18.65" hidden="false" customHeight="false" outlineLevel="0" collapsed="false">
      <c r="A2928" s="5" t="s">
        <v>2972</v>
      </c>
      <c r="B2928" s="6" t="s">
        <v>37</v>
      </c>
      <c r="C2928" s="6" t="s">
        <v>30</v>
      </c>
      <c r="D2928" s="6" t="s">
        <v>30</v>
      </c>
      <c r="E2928" s="6" t="s">
        <v>30</v>
      </c>
      <c r="F2928" s="7" t="n">
        <v>52</v>
      </c>
      <c r="G2928" s="6" t="s">
        <v>31</v>
      </c>
      <c r="H2928" s="6" t="s">
        <v>30</v>
      </c>
      <c r="I2928" s="6" t="s">
        <v>30</v>
      </c>
      <c r="J2928" s="6" t="s">
        <v>32</v>
      </c>
      <c r="K2928" s="6" t="s">
        <v>32</v>
      </c>
      <c r="L2928" s="6" t="s">
        <v>32</v>
      </c>
      <c r="M2928" s="6" t="s">
        <v>32</v>
      </c>
      <c r="N2928" s="6" t="s">
        <v>32</v>
      </c>
      <c r="O2928" s="6" t="s">
        <v>32</v>
      </c>
      <c r="P2928" s="6" t="s">
        <v>33</v>
      </c>
      <c r="Q2928" s="6" t="s">
        <v>30</v>
      </c>
      <c r="R2928" s="6" t="s">
        <v>34</v>
      </c>
      <c r="S2928" s="8" t="n">
        <v>20.65</v>
      </c>
      <c r="T2928" s="8" t="n">
        <v>1022.95</v>
      </c>
      <c r="U2928" s="6" t="s">
        <v>30</v>
      </c>
      <c r="V2928" s="8" t="n">
        <f aca="false">IF(X2928="0-1 Year", ROUND(S2928/0.474, 2), IF(X2928="1-2 Years", ROUND(S2928/0.287, 2), ROUND(S2928/0.14, 2)))</f>
        <v>147.5</v>
      </c>
      <c r="W2928" s="6" t="str">
        <f aca="false">IF(V2928&gt;4000, "High", IF(V2928&gt;2000, "Medium", "Low"))</f>
        <v>Low</v>
      </c>
      <c r="X2928" s="9" t="s">
        <v>1765</v>
      </c>
      <c r="Y2928" s="10" t="n">
        <f aca="false">IF(U2928="Yes", 1, 0)</f>
        <v>0</v>
      </c>
      <c r="Z2928" s="10" t="n">
        <v>1</v>
      </c>
      <c r="AA2928" s="11" t="n">
        <f aca="false">MAX(0, ($S2928 * 0.35) - ($F2928 * 0.3))</f>
        <v>0</v>
      </c>
      <c r="AB2928" s="12" t="str">
        <f aca="false">IF(AA2928&gt;20,"High",IF(AA2928&gt;10,"Medium","Low"))</f>
        <v>Low</v>
      </c>
    </row>
    <row r="2929" customFormat="false" ht="18.65" hidden="false" customHeight="false" outlineLevel="0" collapsed="false">
      <c r="A2929" s="5" t="s">
        <v>2973</v>
      </c>
      <c r="B2929" s="6" t="s">
        <v>29</v>
      </c>
      <c r="C2929" s="6" t="s">
        <v>30</v>
      </c>
      <c r="D2929" s="6" t="s">
        <v>30</v>
      </c>
      <c r="E2929" s="6" t="s">
        <v>31</v>
      </c>
      <c r="F2929" s="7" t="n">
        <v>26</v>
      </c>
      <c r="G2929" s="6" t="s">
        <v>30</v>
      </c>
      <c r="H2929" s="6" t="s">
        <v>202</v>
      </c>
      <c r="I2929" s="6" t="s">
        <v>203</v>
      </c>
      <c r="J2929" s="6" t="s">
        <v>30</v>
      </c>
      <c r="K2929" s="6" t="s">
        <v>31</v>
      </c>
      <c r="L2929" s="6" t="s">
        <v>30</v>
      </c>
      <c r="M2929" s="6" t="s">
        <v>30</v>
      </c>
      <c r="N2929" s="6" t="s">
        <v>31</v>
      </c>
      <c r="O2929" s="6" t="s">
        <v>30</v>
      </c>
      <c r="P2929" s="6" t="s">
        <v>33</v>
      </c>
      <c r="Q2929" s="6" t="s">
        <v>31</v>
      </c>
      <c r="R2929" s="6" t="s">
        <v>53</v>
      </c>
      <c r="S2929" s="8" t="n">
        <v>39.95</v>
      </c>
      <c r="T2929" s="8" t="n">
        <v>1023.75</v>
      </c>
      <c r="U2929" s="6" t="s">
        <v>30</v>
      </c>
      <c r="V2929" s="8" t="n">
        <f aca="false">IF(X2929="0-1 Year", ROUND(S2929/0.474, 2), IF(X2929="1-2 Years", ROUND(S2929/0.287, 2), ROUND(S2929/0.14, 2)))</f>
        <v>285.36</v>
      </c>
      <c r="W2929" s="6" t="str">
        <f aca="false">IF(V2929&gt;4000, "High", IF(V2929&gt;2000, "Medium", "Low"))</f>
        <v>Low</v>
      </c>
      <c r="X2929" s="9" t="s">
        <v>1765</v>
      </c>
      <c r="Y2929" s="10" t="n">
        <f aca="false">IF(U2929="Yes", 1, 0)</f>
        <v>0</v>
      </c>
      <c r="Z2929" s="10" t="n">
        <v>1</v>
      </c>
      <c r="AA2929" s="11" t="n">
        <f aca="false">MAX(0, ($S2929 * 0.35) - ($F2929 * 0.3))</f>
        <v>6.1825</v>
      </c>
      <c r="AB2929" s="12" t="str">
        <f aca="false">IF(AA2929&gt;20,"High",IF(AA2929&gt;10,"Medium","Low"))</f>
        <v>Low</v>
      </c>
    </row>
    <row r="2930" customFormat="false" ht="18.65" hidden="false" customHeight="false" outlineLevel="0" collapsed="false">
      <c r="A2930" s="5" t="s">
        <v>2974</v>
      </c>
      <c r="B2930" s="6" t="s">
        <v>29</v>
      </c>
      <c r="C2930" s="6" t="s">
        <v>30</v>
      </c>
      <c r="D2930" s="6" t="s">
        <v>30</v>
      </c>
      <c r="E2930" s="6" t="s">
        <v>30</v>
      </c>
      <c r="F2930" s="7" t="n">
        <v>20</v>
      </c>
      <c r="G2930" s="6" t="s">
        <v>31</v>
      </c>
      <c r="H2930" s="6" t="s">
        <v>30</v>
      </c>
      <c r="I2930" s="6" t="s">
        <v>203</v>
      </c>
      <c r="J2930" s="6" t="s">
        <v>30</v>
      </c>
      <c r="K2930" s="6" t="s">
        <v>31</v>
      </c>
      <c r="L2930" s="6" t="s">
        <v>30</v>
      </c>
      <c r="M2930" s="6" t="s">
        <v>30</v>
      </c>
      <c r="N2930" s="6" t="s">
        <v>30</v>
      </c>
      <c r="O2930" s="6" t="s">
        <v>30</v>
      </c>
      <c r="P2930" s="6" t="s">
        <v>38</v>
      </c>
      <c r="Q2930" s="6" t="s">
        <v>31</v>
      </c>
      <c r="R2930" s="6" t="s">
        <v>34</v>
      </c>
      <c r="S2930" s="8" t="n">
        <v>51.8</v>
      </c>
      <c r="T2930" s="8" t="n">
        <v>1023.85</v>
      </c>
      <c r="U2930" s="6" t="s">
        <v>30</v>
      </c>
      <c r="V2930" s="8" t="n">
        <f aca="false">IF(X2930="0-1 Year", ROUND(S2930/0.474, 2), IF(X2930="1-2 Years", ROUND(S2930/0.287, 2), ROUND(S2930/0.14, 2)))</f>
        <v>180.49</v>
      </c>
      <c r="W2930" s="6" t="str">
        <f aca="false">IF(V2930&gt;4000, "High", IF(V2930&gt;2000, "Medium", "Low"))</f>
        <v>Low</v>
      </c>
      <c r="X2930" s="9" t="s">
        <v>1275</v>
      </c>
      <c r="Y2930" s="10" t="n">
        <f aca="false">IF(U2930="Yes", 1, 0)</f>
        <v>0</v>
      </c>
      <c r="Z2930" s="10" t="n">
        <v>1</v>
      </c>
      <c r="AA2930" s="11" t="n">
        <f aca="false">MAX(0, ($S2930 * 0.35) - ($F2930 * 0.3))</f>
        <v>12.13</v>
      </c>
      <c r="AB2930" s="12" t="str">
        <f aca="false">IF(AA2930&gt;20,"High",IF(AA2930&gt;10,"Medium","Low"))</f>
        <v>Medium</v>
      </c>
    </row>
    <row r="2931" customFormat="false" ht="18.65" hidden="false" customHeight="false" outlineLevel="0" collapsed="false">
      <c r="A2931" s="5" t="s">
        <v>2975</v>
      </c>
      <c r="B2931" s="6" t="s">
        <v>37</v>
      </c>
      <c r="C2931" s="6" t="s">
        <v>31</v>
      </c>
      <c r="D2931" s="6" t="s">
        <v>30</v>
      </c>
      <c r="E2931" s="6" t="s">
        <v>30</v>
      </c>
      <c r="F2931" s="7" t="n">
        <v>16</v>
      </c>
      <c r="G2931" s="6" t="s">
        <v>31</v>
      </c>
      <c r="H2931" s="6" t="s">
        <v>30</v>
      </c>
      <c r="I2931" s="6" t="s">
        <v>203</v>
      </c>
      <c r="J2931" s="6" t="s">
        <v>30</v>
      </c>
      <c r="K2931" s="6" t="s">
        <v>30</v>
      </c>
      <c r="L2931" s="6" t="s">
        <v>30</v>
      </c>
      <c r="M2931" s="6" t="s">
        <v>31</v>
      </c>
      <c r="N2931" s="6" t="s">
        <v>31</v>
      </c>
      <c r="O2931" s="6" t="s">
        <v>30</v>
      </c>
      <c r="P2931" s="6" t="s">
        <v>38</v>
      </c>
      <c r="Q2931" s="6" t="s">
        <v>30</v>
      </c>
      <c r="R2931" s="6" t="s">
        <v>39</v>
      </c>
      <c r="S2931" s="8" t="n">
        <v>59.4</v>
      </c>
      <c r="T2931" s="8" t="n">
        <v>1023.9</v>
      </c>
      <c r="U2931" s="6" t="s">
        <v>31</v>
      </c>
      <c r="V2931" s="8" t="n">
        <f aca="false">IF(X2931="0-1 Year", ROUND(S2931/0.474, 2), IF(X2931="1-2 Years", ROUND(S2931/0.287, 2), ROUND(S2931/0.14, 2)))</f>
        <v>206.97</v>
      </c>
      <c r="W2931" s="6" t="str">
        <f aca="false">IF(V2931&gt;4000, "High", IF(V2931&gt;2000, "Medium", "Low"))</f>
        <v>Low</v>
      </c>
      <c r="X2931" s="9" t="s">
        <v>1275</v>
      </c>
      <c r="Y2931" s="10" t="n">
        <f aca="false">IF(U2931="Yes", 1, 0)</f>
        <v>1</v>
      </c>
      <c r="Z2931" s="10" t="n">
        <v>1</v>
      </c>
      <c r="AA2931" s="11" t="n">
        <f aca="false">MAX(0, ($S2931 * 0.35) - ($F2931 * 0.3))</f>
        <v>15.99</v>
      </c>
      <c r="AB2931" s="12" t="str">
        <f aca="false">IF(AA2931&gt;20,"High",IF(AA2931&gt;10,"Medium","Low"))</f>
        <v>Medium</v>
      </c>
    </row>
    <row r="2932" customFormat="false" ht="18.65" hidden="false" customHeight="false" outlineLevel="0" collapsed="false">
      <c r="A2932" s="5" t="s">
        <v>2976</v>
      </c>
      <c r="B2932" s="6" t="s">
        <v>37</v>
      </c>
      <c r="C2932" s="6" t="s">
        <v>30</v>
      </c>
      <c r="D2932" s="6" t="s">
        <v>30</v>
      </c>
      <c r="E2932" s="6" t="s">
        <v>30</v>
      </c>
      <c r="F2932" s="7" t="n">
        <v>50</v>
      </c>
      <c r="G2932" s="6" t="s">
        <v>31</v>
      </c>
      <c r="H2932" s="6" t="s">
        <v>30</v>
      </c>
      <c r="I2932" s="6" t="s">
        <v>30</v>
      </c>
      <c r="J2932" s="6" t="s">
        <v>32</v>
      </c>
      <c r="K2932" s="6" t="s">
        <v>32</v>
      </c>
      <c r="L2932" s="6" t="s">
        <v>32</v>
      </c>
      <c r="M2932" s="6" t="s">
        <v>32</v>
      </c>
      <c r="N2932" s="6" t="s">
        <v>32</v>
      </c>
      <c r="O2932" s="6" t="s">
        <v>32</v>
      </c>
      <c r="P2932" s="6" t="s">
        <v>166</v>
      </c>
      <c r="Q2932" s="6" t="s">
        <v>30</v>
      </c>
      <c r="R2932" s="6" t="s">
        <v>58</v>
      </c>
      <c r="S2932" s="8" t="n">
        <v>19.4</v>
      </c>
      <c r="T2932" s="8" t="n">
        <v>1023.95</v>
      </c>
      <c r="U2932" s="6" t="s">
        <v>30</v>
      </c>
      <c r="V2932" s="8" t="n">
        <f aca="false">IF(X2932="0-1 Year", ROUND(S2932/0.474, 2), IF(X2932="1-2 Years", ROUND(S2932/0.287, 2), ROUND(S2932/0.14, 2)))</f>
        <v>138.57</v>
      </c>
      <c r="W2932" s="6" t="str">
        <f aca="false">IF(V2932&gt;4000, "High", IF(V2932&gt;2000, "Medium", "Low"))</f>
        <v>Low</v>
      </c>
      <c r="X2932" s="9" t="s">
        <v>1765</v>
      </c>
      <c r="Y2932" s="10" t="n">
        <f aca="false">IF(U2932="Yes", 1, 0)</f>
        <v>0</v>
      </c>
      <c r="Z2932" s="10" t="n">
        <v>1</v>
      </c>
      <c r="AA2932" s="11" t="n">
        <f aca="false">MAX(0, ($S2932 * 0.35) - ($F2932 * 0.3))</f>
        <v>0</v>
      </c>
      <c r="AB2932" s="12" t="str">
        <f aca="false">IF(AA2932&gt;20,"High",IF(AA2932&gt;10,"Medium","Low"))</f>
        <v>Low</v>
      </c>
    </row>
    <row r="2933" customFormat="false" ht="18.65" hidden="false" customHeight="false" outlineLevel="0" collapsed="false">
      <c r="A2933" s="5" t="s">
        <v>2977</v>
      </c>
      <c r="B2933" s="6" t="s">
        <v>29</v>
      </c>
      <c r="C2933" s="6" t="s">
        <v>30</v>
      </c>
      <c r="D2933" s="6" t="s">
        <v>31</v>
      </c>
      <c r="E2933" s="6" t="s">
        <v>31</v>
      </c>
      <c r="F2933" s="7" t="n">
        <v>16</v>
      </c>
      <c r="G2933" s="6" t="s">
        <v>31</v>
      </c>
      <c r="H2933" s="6" t="s">
        <v>30</v>
      </c>
      <c r="I2933" s="6" t="s">
        <v>203</v>
      </c>
      <c r="J2933" s="6" t="s">
        <v>31</v>
      </c>
      <c r="K2933" s="6" t="s">
        <v>30</v>
      </c>
      <c r="L2933" s="6" t="s">
        <v>31</v>
      </c>
      <c r="M2933" s="6" t="s">
        <v>30</v>
      </c>
      <c r="N2933" s="6" t="s">
        <v>31</v>
      </c>
      <c r="O2933" s="6" t="s">
        <v>30</v>
      </c>
      <c r="P2933" s="6" t="s">
        <v>166</v>
      </c>
      <c r="Q2933" s="6" t="s">
        <v>30</v>
      </c>
      <c r="R2933" s="6" t="s">
        <v>34</v>
      </c>
      <c r="S2933" s="8" t="n">
        <v>64.25</v>
      </c>
      <c r="T2933" s="8" t="n">
        <v>1024</v>
      </c>
      <c r="U2933" s="6" t="s">
        <v>30</v>
      </c>
      <c r="V2933" s="8" t="n">
        <f aca="false">IF(X2933="0-1 Year", ROUND(S2933/0.474, 2), IF(X2933="1-2 Years", ROUND(S2933/0.287, 2), ROUND(S2933/0.14, 2)))</f>
        <v>223.87</v>
      </c>
      <c r="W2933" s="6" t="str">
        <f aca="false">IF(V2933&gt;4000, "High", IF(V2933&gt;2000, "Medium", "Low"))</f>
        <v>Low</v>
      </c>
      <c r="X2933" s="9" t="s">
        <v>1275</v>
      </c>
      <c r="Y2933" s="10" t="n">
        <f aca="false">IF(U2933="Yes", 1, 0)</f>
        <v>0</v>
      </c>
      <c r="Z2933" s="10" t="n">
        <v>1</v>
      </c>
      <c r="AA2933" s="11" t="n">
        <f aca="false">MAX(0, ($S2933 * 0.35) - ($F2933 * 0.3))</f>
        <v>17.6875</v>
      </c>
      <c r="AB2933" s="12" t="str">
        <f aca="false">IF(AA2933&gt;20,"High",IF(AA2933&gt;10,"Medium","Low"))</f>
        <v>Medium</v>
      </c>
    </row>
    <row r="2934" customFormat="false" ht="18.65" hidden="false" customHeight="false" outlineLevel="0" collapsed="false">
      <c r="A2934" s="5" t="s">
        <v>2978</v>
      </c>
      <c r="B2934" s="6" t="s">
        <v>37</v>
      </c>
      <c r="C2934" s="6" t="s">
        <v>30</v>
      </c>
      <c r="D2934" s="6" t="s">
        <v>30</v>
      </c>
      <c r="E2934" s="6" t="s">
        <v>31</v>
      </c>
      <c r="F2934" s="7" t="n">
        <v>49</v>
      </c>
      <c r="G2934" s="6" t="s">
        <v>31</v>
      </c>
      <c r="H2934" s="6" t="s">
        <v>30</v>
      </c>
      <c r="I2934" s="6" t="s">
        <v>30</v>
      </c>
      <c r="J2934" s="6" t="s">
        <v>32</v>
      </c>
      <c r="K2934" s="6" t="s">
        <v>32</v>
      </c>
      <c r="L2934" s="6" t="s">
        <v>32</v>
      </c>
      <c r="M2934" s="6" t="s">
        <v>32</v>
      </c>
      <c r="N2934" s="6" t="s">
        <v>32</v>
      </c>
      <c r="O2934" s="6" t="s">
        <v>32</v>
      </c>
      <c r="P2934" s="6" t="s">
        <v>166</v>
      </c>
      <c r="Q2934" s="6" t="s">
        <v>30</v>
      </c>
      <c r="R2934" s="6" t="s">
        <v>58</v>
      </c>
      <c r="S2934" s="8" t="n">
        <v>20.45</v>
      </c>
      <c r="T2934" s="8" t="n">
        <v>1024.65</v>
      </c>
      <c r="U2934" s="6" t="s">
        <v>30</v>
      </c>
      <c r="V2934" s="8" t="n">
        <f aca="false">IF(X2934="0-1 Year", ROUND(S2934/0.474, 2), IF(X2934="1-2 Years", ROUND(S2934/0.287, 2), ROUND(S2934/0.14, 2)))</f>
        <v>146.07</v>
      </c>
      <c r="W2934" s="6" t="str">
        <f aca="false">IF(V2934&gt;4000, "High", IF(V2934&gt;2000, "Medium", "Low"))</f>
        <v>Low</v>
      </c>
      <c r="X2934" s="9" t="s">
        <v>1765</v>
      </c>
      <c r="Y2934" s="10" t="n">
        <f aca="false">IF(U2934="Yes", 1, 0)</f>
        <v>0</v>
      </c>
      <c r="Z2934" s="10" t="n">
        <v>1</v>
      </c>
      <c r="AA2934" s="11" t="n">
        <f aca="false">MAX(0, ($S2934 * 0.35) - ($F2934 * 0.3))</f>
        <v>0</v>
      </c>
      <c r="AB2934" s="12" t="str">
        <f aca="false">IF(AA2934&gt;20,"High",IF(AA2934&gt;10,"Medium","Low"))</f>
        <v>Low</v>
      </c>
    </row>
    <row r="2935" customFormat="false" ht="18.65" hidden="false" customHeight="false" outlineLevel="0" collapsed="false">
      <c r="A2935" s="5" t="s">
        <v>2979</v>
      </c>
      <c r="B2935" s="6" t="s">
        <v>37</v>
      </c>
      <c r="C2935" s="6" t="s">
        <v>30</v>
      </c>
      <c r="D2935" s="6" t="s">
        <v>31</v>
      </c>
      <c r="E2935" s="6" t="s">
        <v>31</v>
      </c>
      <c r="F2935" s="7" t="n">
        <v>40</v>
      </c>
      <c r="G2935" s="6" t="s">
        <v>31</v>
      </c>
      <c r="H2935" s="6" t="s">
        <v>31</v>
      </c>
      <c r="I2935" s="6" t="s">
        <v>30</v>
      </c>
      <c r="J2935" s="6" t="s">
        <v>32</v>
      </c>
      <c r="K2935" s="6" t="s">
        <v>32</v>
      </c>
      <c r="L2935" s="6" t="s">
        <v>32</v>
      </c>
      <c r="M2935" s="6" t="s">
        <v>32</v>
      </c>
      <c r="N2935" s="6" t="s">
        <v>32</v>
      </c>
      <c r="O2935" s="6" t="s">
        <v>32</v>
      </c>
      <c r="P2935" s="6" t="s">
        <v>166</v>
      </c>
      <c r="Q2935" s="6" t="s">
        <v>31</v>
      </c>
      <c r="R2935" s="6" t="s">
        <v>34</v>
      </c>
      <c r="S2935" s="8" t="n">
        <v>24.8</v>
      </c>
      <c r="T2935" s="8" t="n">
        <v>1024.7</v>
      </c>
      <c r="U2935" s="6" t="s">
        <v>30</v>
      </c>
      <c r="V2935" s="8" t="n">
        <f aca="false">IF(X2935="0-1 Year", ROUND(S2935/0.474, 2), IF(X2935="1-2 Years", ROUND(S2935/0.287, 2), ROUND(S2935/0.14, 2)))</f>
        <v>177.14</v>
      </c>
      <c r="W2935" s="6" t="str">
        <f aca="false">IF(V2935&gt;4000, "High", IF(V2935&gt;2000, "Medium", "Low"))</f>
        <v>Low</v>
      </c>
      <c r="X2935" s="9" t="s">
        <v>1765</v>
      </c>
      <c r="Y2935" s="10" t="n">
        <f aca="false">IF(U2935="Yes", 1, 0)</f>
        <v>0</v>
      </c>
      <c r="Z2935" s="10" t="n">
        <v>1</v>
      </c>
      <c r="AA2935" s="11" t="n">
        <f aca="false">MAX(0, ($S2935 * 0.35) - ($F2935 * 0.3))</f>
        <v>0</v>
      </c>
      <c r="AB2935" s="12" t="str">
        <f aca="false">IF(AA2935&gt;20,"High",IF(AA2935&gt;10,"Medium","Low"))</f>
        <v>Low</v>
      </c>
    </row>
    <row r="2936" customFormat="false" ht="18.65" hidden="false" customHeight="false" outlineLevel="0" collapsed="false">
      <c r="A2936" s="5" t="s">
        <v>2980</v>
      </c>
      <c r="B2936" s="6" t="s">
        <v>29</v>
      </c>
      <c r="C2936" s="6" t="s">
        <v>30</v>
      </c>
      <c r="D2936" s="6" t="s">
        <v>30</v>
      </c>
      <c r="E2936" s="6" t="s">
        <v>30</v>
      </c>
      <c r="F2936" s="7" t="n">
        <v>52</v>
      </c>
      <c r="G2936" s="6" t="s">
        <v>31</v>
      </c>
      <c r="H2936" s="6" t="s">
        <v>30</v>
      </c>
      <c r="I2936" s="6" t="s">
        <v>30</v>
      </c>
      <c r="J2936" s="6" t="s">
        <v>32</v>
      </c>
      <c r="K2936" s="6" t="s">
        <v>32</v>
      </c>
      <c r="L2936" s="6" t="s">
        <v>32</v>
      </c>
      <c r="M2936" s="6" t="s">
        <v>32</v>
      </c>
      <c r="N2936" s="6" t="s">
        <v>32</v>
      </c>
      <c r="O2936" s="6" t="s">
        <v>32</v>
      </c>
      <c r="P2936" s="6" t="s">
        <v>166</v>
      </c>
      <c r="Q2936" s="6" t="s">
        <v>30</v>
      </c>
      <c r="R2936" s="6" t="s">
        <v>34</v>
      </c>
      <c r="S2936" s="8" t="n">
        <v>19.65</v>
      </c>
      <c r="T2936" s="8" t="n">
        <v>1025.05</v>
      </c>
      <c r="U2936" s="6" t="s">
        <v>30</v>
      </c>
      <c r="V2936" s="8" t="n">
        <f aca="false">IF(X2936="0-1 Year", ROUND(S2936/0.474, 2), IF(X2936="1-2 Years", ROUND(S2936/0.287, 2), ROUND(S2936/0.14, 2)))</f>
        <v>140.36</v>
      </c>
      <c r="W2936" s="6" t="str">
        <f aca="false">IF(V2936&gt;4000, "High", IF(V2936&gt;2000, "Medium", "Low"))</f>
        <v>Low</v>
      </c>
      <c r="X2936" s="9" t="s">
        <v>1765</v>
      </c>
      <c r="Y2936" s="10" t="n">
        <f aca="false">IF(U2936="Yes", 1, 0)</f>
        <v>0</v>
      </c>
      <c r="Z2936" s="10" t="n">
        <v>1</v>
      </c>
      <c r="AA2936" s="11" t="n">
        <f aca="false">MAX(0, ($S2936 * 0.35) - ($F2936 * 0.3))</f>
        <v>0</v>
      </c>
      <c r="AB2936" s="12" t="str">
        <f aca="false">IF(AA2936&gt;20,"High",IF(AA2936&gt;10,"Medium","Low"))</f>
        <v>Low</v>
      </c>
    </row>
    <row r="2937" customFormat="false" ht="18.65" hidden="false" customHeight="false" outlineLevel="0" collapsed="false">
      <c r="A2937" s="5" t="s">
        <v>2981</v>
      </c>
      <c r="B2937" s="6" t="s">
        <v>37</v>
      </c>
      <c r="C2937" s="6" t="s">
        <v>30</v>
      </c>
      <c r="D2937" s="6" t="s">
        <v>31</v>
      </c>
      <c r="E2937" s="6" t="s">
        <v>31</v>
      </c>
      <c r="F2937" s="7" t="n">
        <v>26</v>
      </c>
      <c r="G2937" s="6" t="s">
        <v>30</v>
      </c>
      <c r="H2937" s="6" t="s">
        <v>202</v>
      </c>
      <c r="I2937" s="6" t="s">
        <v>203</v>
      </c>
      <c r="J2937" s="6" t="s">
        <v>31</v>
      </c>
      <c r="K2937" s="6" t="s">
        <v>31</v>
      </c>
      <c r="L2937" s="6" t="s">
        <v>30</v>
      </c>
      <c r="M2937" s="6" t="s">
        <v>31</v>
      </c>
      <c r="N2937" s="6" t="s">
        <v>30</v>
      </c>
      <c r="O2937" s="6" t="s">
        <v>30</v>
      </c>
      <c r="P2937" s="6" t="s">
        <v>38</v>
      </c>
      <c r="Q2937" s="6" t="s">
        <v>30</v>
      </c>
      <c r="R2937" s="6" t="s">
        <v>58</v>
      </c>
      <c r="S2937" s="8" t="n">
        <v>38.85</v>
      </c>
      <c r="T2937" s="8" t="n">
        <v>1025.15</v>
      </c>
      <c r="U2937" s="6" t="s">
        <v>30</v>
      </c>
      <c r="V2937" s="8" t="n">
        <f aca="false">IF(X2937="0-1 Year", ROUND(S2937/0.474, 2), IF(X2937="1-2 Years", ROUND(S2937/0.287, 2), ROUND(S2937/0.14, 2)))</f>
        <v>277.5</v>
      </c>
      <c r="W2937" s="6" t="str">
        <f aca="false">IF(V2937&gt;4000, "High", IF(V2937&gt;2000, "Medium", "Low"))</f>
        <v>Low</v>
      </c>
      <c r="X2937" s="9" t="s">
        <v>1765</v>
      </c>
      <c r="Y2937" s="10" t="n">
        <f aca="false">IF(U2937="Yes", 1, 0)</f>
        <v>0</v>
      </c>
      <c r="Z2937" s="10" t="n">
        <v>1</v>
      </c>
      <c r="AA2937" s="11" t="n">
        <f aca="false">MAX(0, ($S2937 * 0.35) - ($F2937 * 0.3))</f>
        <v>5.7975</v>
      </c>
      <c r="AB2937" s="12" t="str">
        <f aca="false">IF(AA2937&gt;20,"High",IF(AA2937&gt;10,"Medium","Low"))</f>
        <v>Low</v>
      </c>
    </row>
    <row r="2938" customFormat="false" ht="18.65" hidden="false" customHeight="false" outlineLevel="0" collapsed="false">
      <c r="A2938" s="5" t="s">
        <v>2982</v>
      </c>
      <c r="B2938" s="6" t="s">
        <v>37</v>
      </c>
      <c r="C2938" s="6" t="s">
        <v>31</v>
      </c>
      <c r="D2938" s="6" t="s">
        <v>31</v>
      </c>
      <c r="E2938" s="6" t="s">
        <v>31</v>
      </c>
      <c r="F2938" s="7" t="n">
        <v>29</v>
      </c>
      <c r="G2938" s="6" t="s">
        <v>30</v>
      </c>
      <c r="H2938" s="6" t="s">
        <v>202</v>
      </c>
      <c r="I2938" s="6" t="s">
        <v>203</v>
      </c>
      <c r="J2938" s="6" t="s">
        <v>30</v>
      </c>
      <c r="K2938" s="6" t="s">
        <v>31</v>
      </c>
      <c r="L2938" s="6" t="s">
        <v>31</v>
      </c>
      <c r="M2938" s="6" t="s">
        <v>30</v>
      </c>
      <c r="N2938" s="6" t="s">
        <v>30</v>
      </c>
      <c r="O2938" s="6" t="s">
        <v>30</v>
      </c>
      <c r="P2938" s="6" t="s">
        <v>38</v>
      </c>
      <c r="Q2938" s="6" t="s">
        <v>31</v>
      </c>
      <c r="R2938" s="6" t="s">
        <v>34</v>
      </c>
      <c r="S2938" s="8" t="n">
        <v>35.65</v>
      </c>
      <c r="T2938" s="8" t="n">
        <v>1025.15</v>
      </c>
      <c r="U2938" s="6" t="s">
        <v>30</v>
      </c>
      <c r="V2938" s="8" t="n">
        <f aca="false">IF(X2938="0-1 Year", ROUND(S2938/0.474, 2), IF(X2938="1-2 Years", ROUND(S2938/0.287, 2), ROUND(S2938/0.14, 2)))</f>
        <v>254.64</v>
      </c>
      <c r="W2938" s="6" t="str">
        <f aca="false">IF(V2938&gt;4000, "High", IF(V2938&gt;2000, "Medium", "Low"))</f>
        <v>Low</v>
      </c>
      <c r="X2938" s="9" t="s">
        <v>1765</v>
      </c>
      <c r="Y2938" s="10" t="n">
        <f aca="false">IF(U2938="Yes", 1, 0)</f>
        <v>0</v>
      </c>
      <c r="Z2938" s="10" t="n">
        <v>1</v>
      </c>
      <c r="AA2938" s="11" t="n">
        <f aca="false">MAX(0, ($S2938 * 0.35) - ($F2938 * 0.3))</f>
        <v>3.7775</v>
      </c>
      <c r="AB2938" s="12" t="str">
        <f aca="false">IF(AA2938&gt;20,"High",IF(AA2938&gt;10,"Medium","Low"))</f>
        <v>Low</v>
      </c>
    </row>
    <row r="2939" customFormat="false" ht="18.65" hidden="false" customHeight="false" outlineLevel="0" collapsed="false">
      <c r="A2939" s="5" t="s">
        <v>2983</v>
      </c>
      <c r="B2939" s="6" t="s">
        <v>37</v>
      </c>
      <c r="C2939" s="6" t="s">
        <v>30</v>
      </c>
      <c r="D2939" s="6" t="s">
        <v>30</v>
      </c>
      <c r="E2939" s="6" t="s">
        <v>30</v>
      </c>
      <c r="F2939" s="7" t="n">
        <v>14</v>
      </c>
      <c r="G2939" s="6" t="s">
        <v>31</v>
      </c>
      <c r="H2939" s="6" t="s">
        <v>30</v>
      </c>
      <c r="I2939" s="6" t="s">
        <v>517</v>
      </c>
      <c r="J2939" s="6" t="s">
        <v>30</v>
      </c>
      <c r="K2939" s="6" t="s">
        <v>30</v>
      </c>
      <c r="L2939" s="6" t="s">
        <v>31</v>
      </c>
      <c r="M2939" s="6" t="s">
        <v>30</v>
      </c>
      <c r="N2939" s="6" t="s">
        <v>30</v>
      </c>
      <c r="O2939" s="6" t="s">
        <v>30</v>
      </c>
      <c r="P2939" s="6" t="s">
        <v>38</v>
      </c>
      <c r="Q2939" s="6" t="s">
        <v>30</v>
      </c>
      <c r="R2939" s="6" t="s">
        <v>39</v>
      </c>
      <c r="S2939" s="8" t="n">
        <v>75.35</v>
      </c>
      <c r="T2939" s="8" t="n">
        <v>1025.95</v>
      </c>
      <c r="U2939" s="6" t="s">
        <v>31</v>
      </c>
      <c r="V2939" s="8" t="n">
        <f aca="false">IF(X2939="0-1 Year", ROUND(S2939/0.474, 2), IF(X2939="1-2 Years", ROUND(S2939/0.287, 2), ROUND(S2939/0.14, 2)))</f>
        <v>262.54</v>
      </c>
      <c r="W2939" s="6" t="str">
        <f aca="false">IF(V2939&gt;4000, "High", IF(V2939&gt;2000, "Medium", "Low"))</f>
        <v>Low</v>
      </c>
      <c r="X2939" s="9" t="s">
        <v>1275</v>
      </c>
      <c r="Y2939" s="10" t="n">
        <f aca="false">IF(U2939="Yes", 1, 0)</f>
        <v>1</v>
      </c>
      <c r="Z2939" s="10" t="n">
        <v>1</v>
      </c>
      <c r="AA2939" s="11" t="n">
        <f aca="false">MAX(0, ($S2939 * 0.35) - ($F2939 * 0.3))</f>
        <v>22.1725</v>
      </c>
      <c r="AB2939" s="12" t="str">
        <f aca="false">IF(AA2939&gt;20,"High",IF(AA2939&gt;10,"Medium","Low"))</f>
        <v>High</v>
      </c>
    </row>
    <row r="2940" customFormat="false" ht="18.65" hidden="false" customHeight="false" outlineLevel="0" collapsed="false">
      <c r="A2940" s="5" t="s">
        <v>2984</v>
      </c>
      <c r="B2940" s="6" t="s">
        <v>29</v>
      </c>
      <c r="C2940" s="6" t="s">
        <v>30</v>
      </c>
      <c r="D2940" s="6" t="s">
        <v>31</v>
      </c>
      <c r="E2940" s="6" t="s">
        <v>31</v>
      </c>
      <c r="F2940" s="7" t="n">
        <v>55</v>
      </c>
      <c r="G2940" s="6" t="s">
        <v>31</v>
      </c>
      <c r="H2940" s="6" t="s">
        <v>30</v>
      </c>
      <c r="I2940" s="6" t="s">
        <v>30</v>
      </c>
      <c r="J2940" s="6" t="s">
        <v>32</v>
      </c>
      <c r="K2940" s="6" t="s">
        <v>32</v>
      </c>
      <c r="L2940" s="6" t="s">
        <v>32</v>
      </c>
      <c r="M2940" s="6" t="s">
        <v>32</v>
      </c>
      <c r="N2940" s="6" t="s">
        <v>32</v>
      </c>
      <c r="O2940" s="6" t="s">
        <v>32</v>
      </c>
      <c r="P2940" s="6" t="s">
        <v>33</v>
      </c>
      <c r="Q2940" s="6" t="s">
        <v>30</v>
      </c>
      <c r="R2940" s="6" t="s">
        <v>34</v>
      </c>
      <c r="S2940" s="8" t="n">
        <v>19.5</v>
      </c>
      <c r="T2940" s="8" t="n">
        <v>1026.35</v>
      </c>
      <c r="U2940" s="6" t="s">
        <v>30</v>
      </c>
      <c r="V2940" s="8" t="n">
        <f aca="false">IF(X2940="0-1 Year", ROUND(S2940/0.474, 2), IF(X2940="1-2 Years", ROUND(S2940/0.287, 2), ROUND(S2940/0.14, 2)))</f>
        <v>139.29</v>
      </c>
      <c r="W2940" s="6" t="str">
        <f aca="false">IF(V2940&gt;4000, "High", IF(V2940&gt;2000, "Medium", "Low"))</f>
        <v>Low</v>
      </c>
      <c r="X2940" s="9" t="s">
        <v>1765</v>
      </c>
      <c r="Y2940" s="10" t="n">
        <f aca="false">IF(U2940="Yes", 1, 0)</f>
        <v>0</v>
      </c>
      <c r="Z2940" s="10" t="n">
        <v>1</v>
      </c>
      <c r="AA2940" s="11" t="n">
        <f aca="false">MAX(0, ($S2940 * 0.35) - ($F2940 * 0.3))</f>
        <v>0</v>
      </c>
      <c r="AB2940" s="12" t="str">
        <f aca="false">IF(AA2940&gt;20,"High",IF(AA2940&gt;10,"Medium","Low"))</f>
        <v>Low</v>
      </c>
    </row>
    <row r="2941" customFormat="false" ht="18.65" hidden="false" customHeight="false" outlineLevel="0" collapsed="false">
      <c r="A2941" s="5" t="s">
        <v>2985</v>
      </c>
      <c r="B2941" s="6" t="s">
        <v>37</v>
      </c>
      <c r="C2941" s="6" t="s">
        <v>30</v>
      </c>
      <c r="D2941" s="6" t="s">
        <v>31</v>
      </c>
      <c r="E2941" s="6" t="s">
        <v>31</v>
      </c>
      <c r="F2941" s="7" t="n">
        <v>48</v>
      </c>
      <c r="G2941" s="6" t="s">
        <v>31</v>
      </c>
      <c r="H2941" s="6" t="s">
        <v>30</v>
      </c>
      <c r="I2941" s="6" t="s">
        <v>30</v>
      </c>
      <c r="J2941" s="6" t="s">
        <v>32</v>
      </c>
      <c r="K2941" s="6" t="s">
        <v>32</v>
      </c>
      <c r="L2941" s="6" t="s">
        <v>32</v>
      </c>
      <c r="M2941" s="6" t="s">
        <v>32</v>
      </c>
      <c r="N2941" s="6" t="s">
        <v>32</v>
      </c>
      <c r="O2941" s="6" t="s">
        <v>32</v>
      </c>
      <c r="P2941" s="6" t="s">
        <v>166</v>
      </c>
      <c r="Q2941" s="6" t="s">
        <v>30</v>
      </c>
      <c r="R2941" s="6" t="s">
        <v>53</v>
      </c>
      <c r="S2941" s="8" t="n">
        <v>20.2</v>
      </c>
      <c r="T2941" s="8" t="n">
        <v>1027.25</v>
      </c>
      <c r="U2941" s="6" t="s">
        <v>30</v>
      </c>
      <c r="V2941" s="8" t="n">
        <f aca="false">IF(X2941="0-1 Year", ROUND(S2941/0.474, 2), IF(X2941="1-2 Years", ROUND(S2941/0.287, 2), ROUND(S2941/0.14, 2)))</f>
        <v>144.29</v>
      </c>
      <c r="W2941" s="6" t="str">
        <f aca="false">IF(V2941&gt;4000, "High", IF(V2941&gt;2000, "Medium", "Low"))</f>
        <v>Low</v>
      </c>
      <c r="X2941" s="9" t="s">
        <v>1765</v>
      </c>
      <c r="Y2941" s="10" t="n">
        <f aca="false">IF(U2941="Yes", 1, 0)</f>
        <v>0</v>
      </c>
      <c r="Z2941" s="10" t="n">
        <v>1</v>
      </c>
      <c r="AA2941" s="11" t="n">
        <f aca="false">MAX(0, ($S2941 * 0.35) - ($F2941 * 0.3))</f>
        <v>0</v>
      </c>
      <c r="AB2941" s="12" t="str">
        <f aca="false">IF(AA2941&gt;20,"High",IF(AA2941&gt;10,"Medium","Low"))</f>
        <v>Low</v>
      </c>
    </row>
    <row r="2942" customFormat="false" ht="18.65" hidden="false" customHeight="false" outlineLevel="0" collapsed="false">
      <c r="A2942" s="5" t="s">
        <v>2986</v>
      </c>
      <c r="B2942" s="6" t="s">
        <v>37</v>
      </c>
      <c r="C2942" s="6" t="s">
        <v>30</v>
      </c>
      <c r="D2942" s="6" t="s">
        <v>31</v>
      </c>
      <c r="E2942" s="6" t="s">
        <v>31</v>
      </c>
      <c r="F2942" s="7" t="n">
        <v>51</v>
      </c>
      <c r="G2942" s="6" t="s">
        <v>31</v>
      </c>
      <c r="H2942" s="6" t="s">
        <v>30</v>
      </c>
      <c r="I2942" s="6" t="s">
        <v>30</v>
      </c>
      <c r="J2942" s="6" t="s">
        <v>32</v>
      </c>
      <c r="K2942" s="6" t="s">
        <v>32</v>
      </c>
      <c r="L2942" s="6" t="s">
        <v>32</v>
      </c>
      <c r="M2942" s="6" t="s">
        <v>32</v>
      </c>
      <c r="N2942" s="6" t="s">
        <v>32</v>
      </c>
      <c r="O2942" s="6" t="s">
        <v>32</v>
      </c>
      <c r="P2942" s="6" t="s">
        <v>166</v>
      </c>
      <c r="Q2942" s="6" t="s">
        <v>30</v>
      </c>
      <c r="R2942" s="6" t="s">
        <v>34</v>
      </c>
      <c r="S2942" s="8" t="n">
        <v>19.95</v>
      </c>
      <c r="T2942" s="8" t="n">
        <v>1028.75</v>
      </c>
      <c r="U2942" s="6" t="s">
        <v>30</v>
      </c>
      <c r="V2942" s="8" t="n">
        <f aca="false">IF(X2942="0-1 Year", ROUND(S2942/0.474, 2), IF(X2942="1-2 Years", ROUND(S2942/0.287, 2), ROUND(S2942/0.14, 2)))</f>
        <v>142.5</v>
      </c>
      <c r="W2942" s="6" t="str">
        <f aca="false">IF(V2942&gt;4000, "High", IF(V2942&gt;2000, "Medium", "Low"))</f>
        <v>Low</v>
      </c>
      <c r="X2942" s="9" t="s">
        <v>1765</v>
      </c>
      <c r="Y2942" s="10" t="n">
        <f aca="false">IF(U2942="Yes", 1, 0)</f>
        <v>0</v>
      </c>
      <c r="Z2942" s="10" t="n">
        <v>1</v>
      </c>
      <c r="AA2942" s="11" t="n">
        <f aca="false">MAX(0, ($S2942 * 0.35) - ($F2942 * 0.3))</f>
        <v>0</v>
      </c>
      <c r="AB2942" s="12" t="str">
        <f aca="false">IF(AA2942&gt;20,"High",IF(AA2942&gt;10,"Medium","Low"))</f>
        <v>Low</v>
      </c>
    </row>
    <row r="2943" customFormat="false" ht="18.65" hidden="false" customHeight="false" outlineLevel="0" collapsed="false">
      <c r="A2943" s="5" t="s">
        <v>2987</v>
      </c>
      <c r="B2943" s="6" t="s">
        <v>37</v>
      </c>
      <c r="C2943" s="6" t="s">
        <v>30</v>
      </c>
      <c r="D2943" s="6" t="s">
        <v>30</v>
      </c>
      <c r="E2943" s="6" t="s">
        <v>30</v>
      </c>
      <c r="F2943" s="7" t="n">
        <v>13</v>
      </c>
      <c r="G2943" s="6" t="s">
        <v>31</v>
      </c>
      <c r="H2943" s="6" t="s">
        <v>30</v>
      </c>
      <c r="I2943" s="6" t="s">
        <v>517</v>
      </c>
      <c r="J2943" s="6" t="s">
        <v>30</v>
      </c>
      <c r="K2943" s="6" t="s">
        <v>30</v>
      </c>
      <c r="L2943" s="6" t="s">
        <v>30</v>
      </c>
      <c r="M2943" s="6" t="s">
        <v>30</v>
      </c>
      <c r="N2943" s="6" t="s">
        <v>31</v>
      </c>
      <c r="O2943" s="6" t="s">
        <v>30</v>
      </c>
      <c r="P2943" s="6" t="s">
        <v>38</v>
      </c>
      <c r="Q2943" s="6" t="s">
        <v>31</v>
      </c>
      <c r="R2943" s="6" t="s">
        <v>34</v>
      </c>
      <c r="S2943" s="8" t="n">
        <v>81.9</v>
      </c>
      <c r="T2943" s="8" t="n">
        <v>1028.9</v>
      </c>
      <c r="U2943" s="6" t="s">
        <v>30</v>
      </c>
      <c r="V2943" s="8" t="n">
        <f aca="false">IF(X2943="0-1 Year", ROUND(S2943/0.474, 2), IF(X2943="1-2 Years", ROUND(S2943/0.287, 2), ROUND(S2943/0.14, 2)))</f>
        <v>285.37</v>
      </c>
      <c r="W2943" s="6" t="str">
        <f aca="false">IF(V2943&gt;4000, "High", IF(V2943&gt;2000, "Medium", "Low"))</f>
        <v>Low</v>
      </c>
      <c r="X2943" s="9" t="s">
        <v>1275</v>
      </c>
      <c r="Y2943" s="10" t="n">
        <f aca="false">IF(U2943="Yes", 1, 0)</f>
        <v>0</v>
      </c>
      <c r="Z2943" s="10" t="n">
        <v>1</v>
      </c>
      <c r="AA2943" s="11" t="n">
        <f aca="false">MAX(0, ($S2943 * 0.35) - ($F2943 * 0.3))</f>
        <v>24.765</v>
      </c>
      <c r="AB2943" s="12" t="str">
        <f aca="false">IF(AA2943&gt;20,"High",IF(AA2943&gt;10,"Medium","Low"))</f>
        <v>High</v>
      </c>
    </row>
    <row r="2944" customFormat="false" ht="18.65" hidden="false" customHeight="false" outlineLevel="0" collapsed="false">
      <c r="A2944" s="5" t="s">
        <v>2988</v>
      </c>
      <c r="B2944" s="6" t="s">
        <v>37</v>
      </c>
      <c r="C2944" s="6" t="s">
        <v>30</v>
      </c>
      <c r="D2944" s="6" t="s">
        <v>30</v>
      </c>
      <c r="E2944" s="6" t="s">
        <v>30</v>
      </c>
      <c r="F2944" s="7" t="n">
        <v>13</v>
      </c>
      <c r="G2944" s="6" t="s">
        <v>31</v>
      </c>
      <c r="H2944" s="6" t="s">
        <v>31</v>
      </c>
      <c r="I2944" s="6" t="s">
        <v>517</v>
      </c>
      <c r="J2944" s="6" t="s">
        <v>31</v>
      </c>
      <c r="K2944" s="6" t="s">
        <v>30</v>
      </c>
      <c r="L2944" s="6" t="s">
        <v>30</v>
      </c>
      <c r="M2944" s="6" t="s">
        <v>30</v>
      </c>
      <c r="N2944" s="6" t="s">
        <v>30</v>
      </c>
      <c r="O2944" s="6" t="s">
        <v>30</v>
      </c>
      <c r="P2944" s="6" t="s">
        <v>38</v>
      </c>
      <c r="Q2944" s="6" t="s">
        <v>31</v>
      </c>
      <c r="R2944" s="6" t="s">
        <v>58</v>
      </c>
      <c r="S2944" s="8" t="n">
        <v>80</v>
      </c>
      <c r="T2944" s="8" t="n">
        <v>1029.35</v>
      </c>
      <c r="U2944" s="6" t="s">
        <v>30</v>
      </c>
      <c r="V2944" s="8" t="n">
        <f aca="false">IF(X2944="0-1 Year", ROUND(S2944/0.474, 2), IF(X2944="1-2 Years", ROUND(S2944/0.287, 2), ROUND(S2944/0.14, 2)))</f>
        <v>278.75</v>
      </c>
      <c r="W2944" s="6" t="str">
        <f aca="false">IF(V2944&gt;4000, "High", IF(V2944&gt;2000, "Medium", "Low"))</f>
        <v>Low</v>
      </c>
      <c r="X2944" s="9" t="s">
        <v>1275</v>
      </c>
      <c r="Y2944" s="10" t="n">
        <f aca="false">IF(U2944="Yes", 1, 0)</f>
        <v>0</v>
      </c>
      <c r="Z2944" s="10" t="n">
        <v>1</v>
      </c>
      <c r="AA2944" s="11" t="n">
        <f aca="false">MAX(0, ($S2944 * 0.35) - ($F2944 * 0.3))</f>
        <v>24.1</v>
      </c>
      <c r="AB2944" s="12" t="str">
        <f aca="false">IF(AA2944&gt;20,"High",IF(AA2944&gt;10,"Medium","Low"))</f>
        <v>High</v>
      </c>
    </row>
    <row r="2945" customFormat="false" ht="18.65" hidden="false" customHeight="false" outlineLevel="0" collapsed="false">
      <c r="A2945" s="5" t="s">
        <v>2989</v>
      </c>
      <c r="B2945" s="6" t="s">
        <v>29</v>
      </c>
      <c r="C2945" s="6" t="s">
        <v>31</v>
      </c>
      <c r="D2945" s="6" t="s">
        <v>30</v>
      </c>
      <c r="E2945" s="6" t="s">
        <v>30</v>
      </c>
      <c r="F2945" s="7" t="n">
        <v>12</v>
      </c>
      <c r="G2945" s="6" t="s">
        <v>31</v>
      </c>
      <c r="H2945" s="6" t="s">
        <v>30</v>
      </c>
      <c r="I2945" s="6" t="s">
        <v>517</v>
      </c>
      <c r="J2945" s="6" t="s">
        <v>30</v>
      </c>
      <c r="K2945" s="6" t="s">
        <v>31</v>
      </c>
      <c r="L2945" s="6" t="s">
        <v>31</v>
      </c>
      <c r="M2945" s="6" t="s">
        <v>31</v>
      </c>
      <c r="N2945" s="6" t="s">
        <v>30</v>
      </c>
      <c r="O2945" s="6" t="s">
        <v>30</v>
      </c>
      <c r="P2945" s="6" t="s">
        <v>38</v>
      </c>
      <c r="Q2945" s="6" t="s">
        <v>31</v>
      </c>
      <c r="R2945" s="6" t="s">
        <v>34</v>
      </c>
      <c r="S2945" s="8" t="n">
        <v>83.8</v>
      </c>
      <c r="T2945" s="8" t="n">
        <v>1029.75</v>
      </c>
      <c r="U2945" s="6" t="s">
        <v>31</v>
      </c>
      <c r="V2945" s="8" t="n">
        <f aca="false">IF(X2945="0-1 Year", ROUND(S2945/0.474, 2), IF(X2945="1-2 Years", ROUND(S2945/0.287, 2), ROUND(S2945/0.14, 2)))</f>
        <v>176.79</v>
      </c>
      <c r="W2945" s="6" t="str">
        <f aca="false">IF(V2945&gt;4000, "High", IF(V2945&gt;2000, "Medium", "Low"))</f>
        <v>Low</v>
      </c>
      <c r="X2945" s="9" t="s">
        <v>35</v>
      </c>
      <c r="Y2945" s="10" t="n">
        <f aca="false">IF(U2945="Yes", 1, 0)</f>
        <v>1</v>
      </c>
      <c r="Z2945" s="10" t="n">
        <v>1</v>
      </c>
      <c r="AA2945" s="11" t="n">
        <f aca="false">MAX(0, ($S2945 * 0.35) - ($F2945 * 0.3))</f>
        <v>25.73</v>
      </c>
      <c r="AB2945" s="12" t="str">
        <f aca="false">IF(AA2945&gt;20,"High",IF(AA2945&gt;10,"Medium","Low"))</f>
        <v>High</v>
      </c>
    </row>
    <row r="2946" customFormat="false" ht="18.65" hidden="false" customHeight="false" outlineLevel="0" collapsed="false">
      <c r="A2946" s="5" t="s">
        <v>2990</v>
      </c>
      <c r="B2946" s="6" t="s">
        <v>37</v>
      </c>
      <c r="C2946" s="6" t="s">
        <v>30</v>
      </c>
      <c r="D2946" s="6" t="s">
        <v>30</v>
      </c>
      <c r="E2946" s="6" t="s">
        <v>30</v>
      </c>
      <c r="F2946" s="7" t="n">
        <v>47</v>
      </c>
      <c r="G2946" s="6" t="s">
        <v>31</v>
      </c>
      <c r="H2946" s="6" t="s">
        <v>30</v>
      </c>
      <c r="I2946" s="6" t="s">
        <v>30</v>
      </c>
      <c r="J2946" s="6" t="s">
        <v>32</v>
      </c>
      <c r="K2946" s="6" t="s">
        <v>32</v>
      </c>
      <c r="L2946" s="6" t="s">
        <v>32</v>
      </c>
      <c r="M2946" s="6" t="s">
        <v>32</v>
      </c>
      <c r="N2946" s="6" t="s">
        <v>32</v>
      </c>
      <c r="O2946" s="6" t="s">
        <v>32</v>
      </c>
      <c r="P2946" s="6" t="s">
        <v>166</v>
      </c>
      <c r="Q2946" s="6" t="s">
        <v>30</v>
      </c>
      <c r="R2946" s="6" t="s">
        <v>58</v>
      </c>
      <c r="S2946" s="8" t="n">
        <v>20.25</v>
      </c>
      <c r="T2946" s="8" t="n">
        <v>1029.8</v>
      </c>
      <c r="U2946" s="6" t="s">
        <v>30</v>
      </c>
      <c r="V2946" s="8" t="n">
        <f aca="false">IF(X2946="0-1 Year", ROUND(S2946/0.474, 2), IF(X2946="1-2 Years", ROUND(S2946/0.287, 2), ROUND(S2946/0.14, 2)))</f>
        <v>144.64</v>
      </c>
      <c r="W2946" s="6" t="str">
        <f aca="false">IF(V2946&gt;4000, "High", IF(V2946&gt;2000, "Medium", "Low"))</f>
        <v>Low</v>
      </c>
      <c r="X2946" s="9" t="s">
        <v>1765</v>
      </c>
      <c r="Y2946" s="10" t="n">
        <f aca="false">IF(U2946="Yes", 1, 0)</f>
        <v>0</v>
      </c>
      <c r="Z2946" s="10" t="n">
        <v>1</v>
      </c>
      <c r="AA2946" s="11" t="n">
        <f aca="false">MAX(0, ($S2946 * 0.35) - ($F2946 * 0.3))</f>
        <v>0</v>
      </c>
      <c r="AB2946" s="12" t="str">
        <f aca="false">IF(AA2946&gt;20,"High",IF(AA2946&gt;10,"Medium","Low"))</f>
        <v>Low</v>
      </c>
    </row>
    <row r="2947" customFormat="false" ht="18.65" hidden="false" customHeight="false" outlineLevel="0" collapsed="false">
      <c r="A2947" s="5" t="s">
        <v>2991</v>
      </c>
      <c r="B2947" s="6" t="s">
        <v>37</v>
      </c>
      <c r="C2947" s="6" t="s">
        <v>31</v>
      </c>
      <c r="D2947" s="6" t="s">
        <v>31</v>
      </c>
      <c r="E2947" s="6" t="s">
        <v>30</v>
      </c>
      <c r="F2947" s="7" t="n">
        <v>54</v>
      </c>
      <c r="G2947" s="6" t="s">
        <v>31</v>
      </c>
      <c r="H2947" s="6" t="s">
        <v>30</v>
      </c>
      <c r="I2947" s="6" t="s">
        <v>30</v>
      </c>
      <c r="J2947" s="6" t="s">
        <v>32</v>
      </c>
      <c r="K2947" s="6" t="s">
        <v>32</v>
      </c>
      <c r="L2947" s="6" t="s">
        <v>32</v>
      </c>
      <c r="M2947" s="6" t="s">
        <v>32</v>
      </c>
      <c r="N2947" s="6" t="s">
        <v>32</v>
      </c>
      <c r="O2947" s="6" t="s">
        <v>32</v>
      </c>
      <c r="P2947" s="6" t="s">
        <v>166</v>
      </c>
      <c r="Q2947" s="6" t="s">
        <v>31</v>
      </c>
      <c r="R2947" s="6" t="s">
        <v>34</v>
      </c>
      <c r="S2947" s="8" t="n">
        <v>18.95</v>
      </c>
      <c r="T2947" s="8" t="n">
        <v>1031.1</v>
      </c>
      <c r="U2947" s="6" t="s">
        <v>30</v>
      </c>
      <c r="V2947" s="8" t="n">
        <f aca="false">IF(X2947="0-1 Year", ROUND(S2947/0.474, 2), IF(X2947="1-2 Years", ROUND(S2947/0.287, 2), ROUND(S2947/0.14, 2)))</f>
        <v>135.36</v>
      </c>
      <c r="W2947" s="6" t="str">
        <f aca="false">IF(V2947&gt;4000, "High", IF(V2947&gt;2000, "Medium", "Low"))</f>
        <v>Low</v>
      </c>
      <c r="X2947" s="9" t="s">
        <v>1765</v>
      </c>
      <c r="Y2947" s="10" t="n">
        <f aca="false">IF(U2947="Yes", 1, 0)</f>
        <v>0</v>
      </c>
      <c r="Z2947" s="10" t="n">
        <v>1</v>
      </c>
      <c r="AA2947" s="11" t="n">
        <f aca="false">MAX(0, ($S2947 * 0.35) - ($F2947 * 0.3))</f>
        <v>0</v>
      </c>
      <c r="AB2947" s="12" t="str">
        <f aca="false">IF(AA2947&gt;20,"High",IF(AA2947&gt;10,"Medium","Low"))</f>
        <v>Low</v>
      </c>
    </row>
    <row r="2948" customFormat="false" ht="18.65" hidden="false" customHeight="false" outlineLevel="0" collapsed="false">
      <c r="A2948" s="5" t="s">
        <v>2992</v>
      </c>
      <c r="B2948" s="6" t="s">
        <v>37</v>
      </c>
      <c r="C2948" s="6" t="s">
        <v>30</v>
      </c>
      <c r="D2948" s="6" t="s">
        <v>30</v>
      </c>
      <c r="E2948" s="6" t="s">
        <v>31</v>
      </c>
      <c r="F2948" s="7" t="n">
        <v>22</v>
      </c>
      <c r="G2948" s="6" t="s">
        <v>30</v>
      </c>
      <c r="H2948" s="6" t="s">
        <v>202</v>
      </c>
      <c r="I2948" s="6" t="s">
        <v>203</v>
      </c>
      <c r="J2948" s="6" t="s">
        <v>30</v>
      </c>
      <c r="K2948" s="6" t="s">
        <v>30</v>
      </c>
      <c r="L2948" s="6" t="s">
        <v>31</v>
      </c>
      <c r="M2948" s="6" t="s">
        <v>30</v>
      </c>
      <c r="N2948" s="6" t="s">
        <v>31</v>
      </c>
      <c r="O2948" s="6" t="s">
        <v>31</v>
      </c>
      <c r="P2948" s="6" t="s">
        <v>33</v>
      </c>
      <c r="Q2948" s="6" t="s">
        <v>31</v>
      </c>
      <c r="R2948" s="6" t="s">
        <v>58</v>
      </c>
      <c r="S2948" s="8" t="n">
        <v>49.45</v>
      </c>
      <c r="T2948" s="8" t="n">
        <v>1031.4</v>
      </c>
      <c r="U2948" s="6" t="s">
        <v>30</v>
      </c>
      <c r="V2948" s="8" t="n">
        <f aca="false">IF(X2948="0-1 Year", ROUND(S2948/0.474, 2), IF(X2948="1-2 Years", ROUND(S2948/0.287, 2), ROUND(S2948/0.14, 2)))</f>
        <v>172.3</v>
      </c>
      <c r="W2948" s="6" t="str">
        <f aca="false">IF(V2948&gt;4000, "High", IF(V2948&gt;2000, "Medium", "Low"))</f>
        <v>Low</v>
      </c>
      <c r="X2948" s="9" t="s">
        <v>1275</v>
      </c>
      <c r="Y2948" s="10" t="n">
        <f aca="false">IF(U2948="Yes", 1, 0)</f>
        <v>0</v>
      </c>
      <c r="Z2948" s="10" t="n">
        <v>1</v>
      </c>
      <c r="AA2948" s="11" t="n">
        <f aca="false">MAX(0, ($S2948 * 0.35) - ($F2948 * 0.3))</f>
        <v>10.7075</v>
      </c>
      <c r="AB2948" s="12" t="str">
        <f aca="false">IF(AA2948&gt;20,"High",IF(AA2948&gt;10,"Medium","Low"))</f>
        <v>Medium</v>
      </c>
    </row>
    <row r="2949" customFormat="false" ht="18.65" hidden="false" customHeight="false" outlineLevel="0" collapsed="false">
      <c r="A2949" s="5" t="s">
        <v>2993</v>
      </c>
      <c r="B2949" s="6" t="s">
        <v>37</v>
      </c>
      <c r="C2949" s="6" t="s">
        <v>30</v>
      </c>
      <c r="D2949" s="6" t="s">
        <v>31</v>
      </c>
      <c r="E2949" s="6" t="s">
        <v>31</v>
      </c>
      <c r="F2949" s="7" t="n">
        <v>52</v>
      </c>
      <c r="G2949" s="6" t="s">
        <v>31</v>
      </c>
      <c r="H2949" s="6" t="s">
        <v>30</v>
      </c>
      <c r="I2949" s="6" t="s">
        <v>30</v>
      </c>
      <c r="J2949" s="6" t="s">
        <v>32</v>
      </c>
      <c r="K2949" s="6" t="s">
        <v>32</v>
      </c>
      <c r="L2949" s="6" t="s">
        <v>32</v>
      </c>
      <c r="M2949" s="6" t="s">
        <v>32</v>
      </c>
      <c r="N2949" s="6" t="s">
        <v>32</v>
      </c>
      <c r="O2949" s="6" t="s">
        <v>32</v>
      </c>
      <c r="P2949" s="6" t="s">
        <v>166</v>
      </c>
      <c r="Q2949" s="6" t="s">
        <v>30</v>
      </c>
      <c r="R2949" s="6" t="s">
        <v>34</v>
      </c>
      <c r="S2949" s="8" t="n">
        <v>19.35</v>
      </c>
      <c r="T2949" s="8" t="n">
        <v>1031.7</v>
      </c>
      <c r="U2949" s="6" t="s">
        <v>30</v>
      </c>
      <c r="V2949" s="8" t="n">
        <f aca="false">IF(X2949="0-1 Year", ROUND(S2949/0.474, 2), IF(X2949="1-2 Years", ROUND(S2949/0.287, 2), ROUND(S2949/0.14, 2)))</f>
        <v>138.21</v>
      </c>
      <c r="W2949" s="6" t="str">
        <f aca="false">IF(V2949&gt;4000, "High", IF(V2949&gt;2000, "Medium", "Low"))</f>
        <v>Low</v>
      </c>
      <c r="X2949" s="9" t="s">
        <v>1765</v>
      </c>
      <c r="Y2949" s="10" t="n">
        <f aca="false">IF(U2949="Yes", 1, 0)</f>
        <v>0</v>
      </c>
      <c r="Z2949" s="10" t="n">
        <v>1</v>
      </c>
      <c r="AA2949" s="11" t="n">
        <f aca="false">MAX(0, ($S2949 * 0.35) - ($F2949 * 0.3))</f>
        <v>0</v>
      </c>
      <c r="AB2949" s="12" t="str">
        <f aca="false">IF(AA2949&gt;20,"High",IF(AA2949&gt;10,"Medium","Low"))</f>
        <v>Low</v>
      </c>
    </row>
    <row r="2950" customFormat="false" ht="18.65" hidden="false" customHeight="false" outlineLevel="0" collapsed="false">
      <c r="A2950" s="5" t="s">
        <v>2994</v>
      </c>
      <c r="B2950" s="6" t="s">
        <v>29</v>
      </c>
      <c r="C2950" s="6" t="s">
        <v>31</v>
      </c>
      <c r="D2950" s="6" t="s">
        <v>31</v>
      </c>
      <c r="E2950" s="6" t="s">
        <v>30</v>
      </c>
      <c r="F2950" s="7" t="n">
        <v>27</v>
      </c>
      <c r="G2950" s="6" t="s">
        <v>30</v>
      </c>
      <c r="H2950" s="6" t="s">
        <v>202</v>
      </c>
      <c r="I2950" s="6" t="s">
        <v>203</v>
      </c>
      <c r="J2950" s="6" t="s">
        <v>30</v>
      </c>
      <c r="K2950" s="6" t="s">
        <v>30</v>
      </c>
      <c r="L2950" s="6" t="s">
        <v>30</v>
      </c>
      <c r="M2950" s="6" t="s">
        <v>30</v>
      </c>
      <c r="N2950" s="6" t="s">
        <v>30</v>
      </c>
      <c r="O2950" s="6" t="s">
        <v>31</v>
      </c>
      <c r="P2950" s="6" t="s">
        <v>38</v>
      </c>
      <c r="Q2950" s="6" t="s">
        <v>30</v>
      </c>
      <c r="R2950" s="6" t="s">
        <v>53</v>
      </c>
      <c r="S2950" s="8" t="n">
        <v>36.5</v>
      </c>
      <c r="T2950" s="8" t="n">
        <v>1032</v>
      </c>
      <c r="U2950" s="6" t="s">
        <v>31</v>
      </c>
      <c r="V2950" s="8" t="n">
        <f aca="false">IF(X2950="0-1 Year", ROUND(S2950/0.474, 2), IF(X2950="1-2 Years", ROUND(S2950/0.287, 2), ROUND(S2950/0.14, 2)))</f>
        <v>260.71</v>
      </c>
      <c r="W2950" s="6" t="str">
        <f aca="false">IF(V2950&gt;4000, "High", IF(V2950&gt;2000, "Medium", "Low"))</f>
        <v>Low</v>
      </c>
      <c r="X2950" s="9" t="s">
        <v>1765</v>
      </c>
      <c r="Y2950" s="10" t="n">
        <f aca="false">IF(U2950="Yes", 1, 0)</f>
        <v>1</v>
      </c>
      <c r="Z2950" s="10" t="n">
        <v>1</v>
      </c>
      <c r="AA2950" s="11" t="n">
        <f aca="false">MAX(0, ($S2950 * 0.35) - ($F2950 * 0.3))</f>
        <v>4.675</v>
      </c>
      <c r="AB2950" s="12" t="str">
        <f aca="false">IF(AA2950&gt;20,"High",IF(AA2950&gt;10,"Medium","Low"))</f>
        <v>Low</v>
      </c>
    </row>
    <row r="2951" customFormat="false" ht="18.65" hidden="false" customHeight="false" outlineLevel="0" collapsed="false">
      <c r="A2951" s="5" t="s">
        <v>2995</v>
      </c>
      <c r="B2951" s="6" t="s">
        <v>37</v>
      </c>
      <c r="C2951" s="6" t="s">
        <v>30</v>
      </c>
      <c r="D2951" s="6" t="s">
        <v>31</v>
      </c>
      <c r="E2951" s="6" t="s">
        <v>30</v>
      </c>
      <c r="F2951" s="7" t="n">
        <v>49</v>
      </c>
      <c r="G2951" s="6" t="s">
        <v>31</v>
      </c>
      <c r="H2951" s="6" t="s">
        <v>30</v>
      </c>
      <c r="I2951" s="6" t="s">
        <v>30</v>
      </c>
      <c r="J2951" s="6" t="s">
        <v>32</v>
      </c>
      <c r="K2951" s="6" t="s">
        <v>32</v>
      </c>
      <c r="L2951" s="6" t="s">
        <v>32</v>
      </c>
      <c r="M2951" s="6" t="s">
        <v>32</v>
      </c>
      <c r="N2951" s="6" t="s">
        <v>32</v>
      </c>
      <c r="O2951" s="6" t="s">
        <v>32</v>
      </c>
      <c r="P2951" s="6" t="s">
        <v>33</v>
      </c>
      <c r="Q2951" s="6" t="s">
        <v>30</v>
      </c>
      <c r="R2951" s="6" t="s">
        <v>58</v>
      </c>
      <c r="S2951" s="8" t="n">
        <v>20.7</v>
      </c>
      <c r="T2951" s="8" t="n">
        <v>1032.05</v>
      </c>
      <c r="U2951" s="6" t="s">
        <v>30</v>
      </c>
      <c r="V2951" s="8" t="n">
        <f aca="false">IF(X2951="0-1 Year", ROUND(S2951/0.474, 2), IF(X2951="1-2 Years", ROUND(S2951/0.287, 2), ROUND(S2951/0.14, 2)))</f>
        <v>147.86</v>
      </c>
      <c r="W2951" s="6" t="str">
        <f aca="false">IF(V2951&gt;4000, "High", IF(V2951&gt;2000, "Medium", "Low"))</f>
        <v>Low</v>
      </c>
      <c r="X2951" s="9" t="s">
        <v>1765</v>
      </c>
      <c r="Y2951" s="10" t="n">
        <f aca="false">IF(U2951="Yes", 1, 0)</f>
        <v>0</v>
      </c>
      <c r="Z2951" s="10" t="n">
        <v>1</v>
      </c>
      <c r="AA2951" s="11" t="n">
        <f aca="false">MAX(0, ($S2951 * 0.35) - ($F2951 * 0.3))</f>
        <v>0</v>
      </c>
      <c r="AB2951" s="12" t="str">
        <f aca="false">IF(AA2951&gt;20,"High",IF(AA2951&gt;10,"Medium","Low"))</f>
        <v>Low</v>
      </c>
    </row>
    <row r="2952" customFormat="false" ht="18.65" hidden="false" customHeight="false" outlineLevel="0" collapsed="false">
      <c r="A2952" s="5" t="s">
        <v>2996</v>
      </c>
      <c r="B2952" s="6" t="s">
        <v>37</v>
      </c>
      <c r="C2952" s="6" t="s">
        <v>30</v>
      </c>
      <c r="D2952" s="6" t="s">
        <v>30</v>
      </c>
      <c r="E2952" s="6" t="s">
        <v>30</v>
      </c>
      <c r="F2952" s="7" t="n">
        <v>50</v>
      </c>
      <c r="G2952" s="6" t="s">
        <v>31</v>
      </c>
      <c r="H2952" s="6" t="s">
        <v>30</v>
      </c>
      <c r="I2952" s="6" t="s">
        <v>30</v>
      </c>
      <c r="J2952" s="6" t="s">
        <v>32</v>
      </c>
      <c r="K2952" s="6" t="s">
        <v>32</v>
      </c>
      <c r="L2952" s="6" t="s">
        <v>32</v>
      </c>
      <c r="M2952" s="6" t="s">
        <v>32</v>
      </c>
      <c r="N2952" s="6" t="s">
        <v>32</v>
      </c>
      <c r="O2952" s="6" t="s">
        <v>32</v>
      </c>
      <c r="P2952" s="6" t="s">
        <v>33</v>
      </c>
      <c r="Q2952" s="6" t="s">
        <v>31</v>
      </c>
      <c r="R2952" s="6" t="s">
        <v>34</v>
      </c>
      <c r="S2952" s="8" t="n">
        <v>19.35</v>
      </c>
      <c r="T2952" s="8" t="n">
        <v>1033</v>
      </c>
      <c r="U2952" s="6" t="s">
        <v>30</v>
      </c>
      <c r="V2952" s="8" t="n">
        <f aca="false">IF(X2952="0-1 Year", ROUND(S2952/0.474, 2), IF(X2952="1-2 Years", ROUND(S2952/0.287, 2), ROUND(S2952/0.14, 2)))</f>
        <v>138.21</v>
      </c>
      <c r="W2952" s="6" t="str">
        <f aca="false">IF(V2952&gt;4000, "High", IF(V2952&gt;2000, "Medium", "Low"))</f>
        <v>Low</v>
      </c>
      <c r="X2952" s="9" t="s">
        <v>1765</v>
      </c>
      <c r="Y2952" s="10" t="n">
        <f aca="false">IF(U2952="Yes", 1, 0)</f>
        <v>0</v>
      </c>
      <c r="Z2952" s="10" t="n">
        <v>1</v>
      </c>
      <c r="AA2952" s="11" t="n">
        <f aca="false">MAX(0, ($S2952 * 0.35) - ($F2952 * 0.3))</f>
        <v>0</v>
      </c>
      <c r="AB2952" s="12" t="str">
        <f aca="false">IF(AA2952&gt;20,"High",IF(AA2952&gt;10,"Medium","Low"))</f>
        <v>Low</v>
      </c>
    </row>
    <row r="2953" customFormat="false" ht="18.65" hidden="false" customHeight="false" outlineLevel="0" collapsed="false">
      <c r="A2953" s="5" t="s">
        <v>2997</v>
      </c>
      <c r="B2953" s="6" t="s">
        <v>37</v>
      </c>
      <c r="C2953" s="6" t="s">
        <v>30</v>
      </c>
      <c r="D2953" s="6" t="s">
        <v>30</v>
      </c>
      <c r="E2953" s="6" t="s">
        <v>30</v>
      </c>
      <c r="F2953" s="7" t="n">
        <v>19</v>
      </c>
      <c r="G2953" s="6" t="s">
        <v>31</v>
      </c>
      <c r="H2953" s="6" t="s">
        <v>31</v>
      </c>
      <c r="I2953" s="6" t="s">
        <v>203</v>
      </c>
      <c r="J2953" s="6" t="s">
        <v>30</v>
      </c>
      <c r="K2953" s="6" t="s">
        <v>30</v>
      </c>
      <c r="L2953" s="6" t="s">
        <v>31</v>
      </c>
      <c r="M2953" s="6" t="s">
        <v>30</v>
      </c>
      <c r="N2953" s="6" t="s">
        <v>30</v>
      </c>
      <c r="O2953" s="6" t="s">
        <v>30</v>
      </c>
      <c r="P2953" s="6" t="s">
        <v>38</v>
      </c>
      <c r="Q2953" s="6" t="s">
        <v>31</v>
      </c>
      <c r="R2953" s="6" t="s">
        <v>34</v>
      </c>
      <c r="S2953" s="8" t="n">
        <v>56.1</v>
      </c>
      <c r="T2953" s="8" t="n">
        <v>1033.9</v>
      </c>
      <c r="U2953" s="6" t="s">
        <v>30</v>
      </c>
      <c r="V2953" s="8" t="n">
        <f aca="false">IF(X2953="0-1 Year", ROUND(S2953/0.474, 2), IF(X2953="1-2 Years", ROUND(S2953/0.287, 2), ROUND(S2953/0.14, 2)))</f>
        <v>195.47</v>
      </c>
      <c r="W2953" s="6" t="str">
        <f aca="false">IF(V2953&gt;4000, "High", IF(V2953&gt;2000, "Medium", "Low"))</f>
        <v>Low</v>
      </c>
      <c r="X2953" s="9" t="s">
        <v>1275</v>
      </c>
      <c r="Y2953" s="10" t="n">
        <f aca="false">IF(U2953="Yes", 1, 0)</f>
        <v>0</v>
      </c>
      <c r="Z2953" s="10" t="n">
        <v>1</v>
      </c>
      <c r="AA2953" s="11" t="n">
        <f aca="false">MAX(0, ($S2953 * 0.35) - ($F2953 * 0.3))</f>
        <v>13.935</v>
      </c>
      <c r="AB2953" s="12" t="str">
        <f aca="false">IF(AA2953&gt;20,"High",IF(AA2953&gt;10,"Medium","Low"))</f>
        <v>Medium</v>
      </c>
    </row>
    <row r="2954" customFormat="false" ht="18.65" hidden="false" customHeight="false" outlineLevel="0" collapsed="false">
      <c r="A2954" s="5" t="s">
        <v>2998</v>
      </c>
      <c r="B2954" s="6" t="s">
        <v>29</v>
      </c>
      <c r="C2954" s="6" t="s">
        <v>30</v>
      </c>
      <c r="D2954" s="6" t="s">
        <v>30</v>
      </c>
      <c r="E2954" s="6" t="s">
        <v>31</v>
      </c>
      <c r="F2954" s="7" t="n">
        <v>13</v>
      </c>
      <c r="G2954" s="6" t="s">
        <v>31</v>
      </c>
      <c r="H2954" s="6" t="s">
        <v>30</v>
      </c>
      <c r="I2954" s="6" t="s">
        <v>517</v>
      </c>
      <c r="J2954" s="6" t="s">
        <v>30</v>
      </c>
      <c r="K2954" s="6" t="s">
        <v>30</v>
      </c>
      <c r="L2954" s="6" t="s">
        <v>30</v>
      </c>
      <c r="M2954" s="6" t="s">
        <v>30</v>
      </c>
      <c r="N2954" s="6" t="s">
        <v>31</v>
      </c>
      <c r="O2954" s="6" t="s">
        <v>30</v>
      </c>
      <c r="P2954" s="6" t="s">
        <v>38</v>
      </c>
      <c r="Q2954" s="6" t="s">
        <v>31</v>
      </c>
      <c r="R2954" s="6" t="s">
        <v>58</v>
      </c>
      <c r="S2954" s="8" t="n">
        <v>78.3</v>
      </c>
      <c r="T2954" s="8" t="n">
        <v>1033.95</v>
      </c>
      <c r="U2954" s="6" t="s">
        <v>30</v>
      </c>
      <c r="V2954" s="8" t="n">
        <f aca="false">IF(X2954="0-1 Year", ROUND(S2954/0.474, 2), IF(X2954="1-2 Years", ROUND(S2954/0.287, 2), ROUND(S2954/0.14, 2)))</f>
        <v>272.82</v>
      </c>
      <c r="W2954" s="6" t="str">
        <f aca="false">IF(V2954&gt;4000, "High", IF(V2954&gt;2000, "Medium", "Low"))</f>
        <v>Low</v>
      </c>
      <c r="X2954" s="9" t="s">
        <v>1275</v>
      </c>
      <c r="Y2954" s="10" t="n">
        <f aca="false">IF(U2954="Yes", 1, 0)</f>
        <v>0</v>
      </c>
      <c r="Z2954" s="10" t="n">
        <v>1</v>
      </c>
      <c r="AA2954" s="11" t="n">
        <f aca="false">MAX(0, ($S2954 * 0.35) - ($F2954 * 0.3))</f>
        <v>23.505</v>
      </c>
      <c r="AB2954" s="12" t="str">
        <f aca="false">IF(AA2954&gt;20,"High",IF(AA2954&gt;10,"Medium","Low"))</f>
        <v>High</v>
      </c>
    </row>
    <row r="2955" customFormat="false" ht="18.65" hidden="false" customHeight="false" outlineLevel="0" collapsed="false">
      <c r="A2955" s="5" t="s">
        <v>2999</v>
      </c>
      <c r="B2955" s="6" t="s">
        <v>29</v>
      </c>
      <c r="C2955" s="6" t="s">
        <v>30</v>
      </c>
      <c r="D2955" s="6" t="s">
        <v>30</v>
      </c>
      <c r="E2955" s="6" t="s">
        <v>30</v>
      </c>
      <c r="F2955" s="7" t="n">
        <v>58</v>
      </c>
      <c r="G2955" s="6" t="s">
        <v>31</v>
      </c>
      <c r="H2955" s="6" t="s">
        <v>30</v>
      </c>
      <c r="I2955" s="6" t="s">
        <v>30</v>
      </c>
      <c r="J2955" s="6" t="s">
        <v>32</v>
      </c>
      <c r="K2955" s="6" t="s">
        <v>32</v>
      </c>
      <c r="L2955" s="6" t="s">
        <v>32</v>
      </c>
      <c r="M2955" s="6" t="s">
        <v>32</v>
      </c>
      <c r="N2955" s="6" t="s">
        <v>32</v>
      </c>
      <c r="O2955" s="6" t="s">
        <v>32</v>
      </c>
      <c r="P2955" s="6" t="s">
        <v>166</v>
      </c>
      <c r="Q2955" s="6" t="s">
        <v>31</v>
      </c>
      <c r="R2955" s="6" t="s">
        <v>53</v>
      </c>
      <c r="S2955" s="8" t="n">
        <v>19.15</v>
      </c>
      <c r="T2955" s="8" t="n">
        <v>1035.5</v>
      </c>
      <c r="U2955" s="6" t="s">
        <v>30</v>
      </c>
      <c r="V2955" s="8" t="n">
        <f aca="false">IF(X2955="0-1 Year", ROUND(S2955/0.474, 2), IF(X2955="1-2 Years", ROUND(S2955/0.287, 2), ROUND(S2955/0.14, 2)))</f>
        <v>136.79</v>
      </c>
      <c r="W2955" s="6" t="str">
        <f aca="false">IF(V2955&gt;4000, "High", IF(V2955&gt;2000, "Medium", "Low"))</f>
        <v>Low</v>
      </c>
      <c r="X2955" s="9" t="s">
        <v>1765</v>
      </c>
      <c r="Y2955" s="10" t="n">
        <f aca="false">IF(U2955="Yes", 1, 0)</f>
        <v>0</v>
      </c>
      <c r="Z2955" s="10" t="n">
        <v>1</v>
      </c>
      <c r="AA2955" s="11" t="n">
        <f aca="false">MAX(0, ($S2955 * 0.35) - ($F2955 * 0.3))</f>
        <v>0</v>
      </c>
      <c r="AB2955" s="12" t="str">
        <f aca="false">IF(AA2955&gt;20,"High",IF(AA2955&gt;10,"Medium","Low"))</f>
        <v>Low</v>
      </c>
    </row>
    <row r="2956" customFormat="false" ht="18.65" hidden="false" customHeight="false" outlineLevel="0" collapsed="false">
      <c r="A2956" s="5" t="s">
        <v>3000</v>
      </c>
      <c r="B2956" s="6" t="s">
        <v>37</v>
      </c>
      <c r="C2956" s="6" t="s">
        <v>30</v>
      </c>
      <c r="D2956" s="6" t="s">
        <v>30</v>
      </c>
      <c r="E2956" s="6" t="s">
        <v>30</v>
      </c>
      <c r="F2956" s="7" t="n">
        <v>54</v>
      </c>
      <c r="G2956" s="6" t="s">
        <v>31</v>
      </c>
      <c r="H2956" s="6" t="s">
        <v>30</v>
      </c>
      <c r="I2956" s="6" t="s">
        <v>30</v>
      </c>
      <c r="J2956" s="6" t="s">
        <v>32</v>
      </c>
      <c r="K2956" s="6" t="s">
        <v>32</v>
      </c>
      <c r="L2956" s="6" t="s">
        <v>32</v>
      </c>
      <c r="M2956" s="6" t="s">
        <v>32</v>
      </c>
      <c r="N2956" s="6" t="s">
        <v>32</v>
      </c>
      <c r="O2956" s="6" t="s">
        <v>32</v>
      </c>
      <c r="P2956" s="6" t="s">
        <v>166</v>
      </c>
      <c r="Q2956" s="6" t="s">
        <v>31</v>
      </c>
      <c r="R2956" s="6" t="s">
        <v>34</v>
      </c>
      <c r="S2956" s="8" t="n">
        <v>20.5</v>
      </c>
      <c r="T2956" s="8" t="n">
        <v>1035.7</v>
      </c>
      <c r="U2956" s="6" t="s">
        <v>30</v>
      </c>
      <c r="V2956" s="8" t="n">
        <f aca="false">IF(X2956="0-1 Year", ROUND(S2956/0.474, 2), IF(X2956="1-2 Years", ROUND(S2956/0.287, 2), ROUND(S2956/0.14, 2)))</f>
        <v>146.43</v>
      </c>
      <c r="W2956" s="6" t="str">
        <f aca="false">IF(V2956&gt;4000, "High", IF(V2956&gt;2000, "Medium", "Low"))</f>
        <v>Low</v>
      </c>
      <c r="X2956" s="9" t="s">
        <v>1765</v>
      </c>
      <c r="Y2956" s="10" t="n">
        <f aca="false">IF(U2956="Yes", 1, 0)</f>
        <v>0</v>
      </c>
      <c r="Z2956" s="10" t="n">
        <v>1</v>
      </c>
      <c r="AA2956" s="11" t="n">
        <f aca="false">MAX(0, ($S2956 * 0.35) - ($F2956 * 0.3))</f>
        <v>0</v>
      </c>
      <c r="AB2956" s="12" t="str">
        <f aca="false">IF(AA2956&gt;20,"High",IF(AA2956&gt;10,"Medium","Low"))</f>
        <v>Low</v>
      </c>
    </row>
    <row r="2957" customFormat="false" ht="18.65" hidden="false" customHeight="false" outlineLevel="0" collapsed="false">
      <c r="A2957" s="5" t="s">
        <v>3001</v>
      </c>
      <c r="B2957" s="6" t="s">
        <v>29</v>
      </c>
      <c r="C2957" s="6" t="s">
        <v>30</v>
      </c>
      <c r="D2957" s="6" t="s">
        <v>31</v>
      </c>
      <c r="E2957" s="6" t="s">
        <v>30</v>
      </c>
      <c r="F2957" s="7" t="n">
        <v>48</v>
      </c>
      <c r="G2957" s="6" t="s">
        <v>31</v>
      </c>
      <c r="H2957" s="6" t="s">
        <v>30</v>
      </c>
      <c r="I2957" s="6" t="s">
        <v>30</v>
      </c>
      <c r="J2957" s="6" t="s">
        <v>32</v>
      </c>
      <c r="K2957" s="6" t="s">
        <v>32</v>
      </c>
      <c r="L2957" s="6" t="s">
        <v>32</v>
      </c>
      <c r="M2957" s="6" t="s">
        <v>32</v>
      </c>
      <c r="N2957" s="6" t="s">
        <v>32</v>
      </c>
      <c r="O2957" s="6" t="s">
        <v>32</v>
      </c>
      <c r="P2957" s="6" t="s">
        <v>166</v>
      </c>
      <c r="Q2957" s="6" t="s">
        <v>31</v>
      </c>
      <c r="R2957" s="6" t="s">
        <v>34</v>
      </c>
      <c r="S2957" s="8" t="n">
        <v>20.05</v>
      </c>
      <c r="T2957" s="8" t="n">
        <v>1036</v>
      </c>
      <c r="U2957" s="6" t="s">
        <v>30</v>
      </c>
      <c r="V2957" s="8" t="n">
        <f aca="false">IF(X2957="0-1 Year", ROUND(S2957/0.474, 2), IF(X2957="1-2 Years", ROUND(S2957/0.287, 2), ROUND(S2957/0.14, 2)))</f>
        <v>143.21</v>
      </c>
      <c r="W2957" s="6" t="str">
        <f aca="false">IF(V2957&gt;4000, "High", IF(V2957&gt;2000, "Medium", "Low"))</f>
        <v>Low</v>
      </c>
      <c r="X2957" s="9" t="s">
        <v>1765</v>
      </c>
      <c r="Y2957" s="10" t="n">
        <f aca="false">IF(U2957="Yes", 1, 0)</f>
        <v>0</v>
      </c>
      <c r="Z2957" s="10" t="n">
        <v>1</v>
      </c>
      <c r="AA2957" s="11" t="n">
        <f aca="false">MAX(0, ($S2957 * 0.35) - ($F2957 * 0.3))</f>
        <v>0</v>
      </c>
      <c r="AB2957" s="12" t="str">
        <f aca="false">IF(AA2957&gt;20,"High",IF(AA2957&gt;10,"Medium","Low"))</f>
        <v>Low</v>
      </c>
    </row>
    <row r="2958" customFormat="false" ht="18.65" hidden="false" customHeight="false" outlineLevel="0" collapsed="false">
      <c r="A2958" s="5" t="s">
        <v>3002</v>
      </c>
      <c r="B2958" s="6" t="s">
        <v>29</v>
      </c>
      <c r="C2958" s="6" t="s">
        <v>31</v>
      </c>
      <c r="D2958" s="6" t="s">
        <v>30</v>
      </c>
      <c r="E2958" s="6" t="s">
        <v>30</v>
      </c>
      <c r="F2958" s="7" t="n">
        <v>14</v>
      </c>
      <c r="G2958" s="6" t="s">
        <v>31</v>
      </c>
      <c r="H2958" s="6" t="s">
        <v>31</v>
      </c>
      <c r="I2958" s="6" t="s">
        <v>517</v>
      </c>
      <c r="J2958" s="6" t="s">
        <v>30</v>
      </c>
      <c r="K2958" s="6" t="s">
        <v>30</v>
      </c>
      <c r="L2958" s="6" t="s">
        <v>30</v>
      </c>
      <c r="M2958" s="6" t="s">
        <v>30</v>
      </c>
      <c r="N2958" s="6" t="s">
        <v>30</v>
      </c>
      <c r="O2958" s="6" t="s">
        <v>30</v>
      </c>
      <c r="P2958" s="6" t="s">
        <v>38</v>
      </c>
      <c r="Q2958" s="6" t="s">
        <v>31</v>
      </c>
      <c r="R2958" s="6" t="s">
        <v>39</v>
      </c>
      <c r="S2958" s="8" t="n">
        <v>74.95</v>
      </c>
      <c r="T2958" s="8" t="n">
        <v>1036.75</v>
      </c>
      <c r="U2958" s="6" t="s">
        <v>31</v>
      </c>
      <c r="V2958" s="8" t="n">
        <f aca="false">IF(X2958="0-1 Year", ROUND(S2958/0.474, 2), IF(X2958="1-2 Years", ROUND(S2958/0.287, 2), ROUND(S2958/0.14, 2)))</f>
        <v>261.15</v>
      </c>
      <c r="W2958" s="6" t="str">
        <f aca="false">IF(V2958&gt;4000, "High", IF(V2958&gt;2000, "Medium", "Low"))</f>
        <v>Low</v>
      </c>
      <c r="X2958" s="9" t="s">
        <v>1275</v>
      </c>
      <c r="Y2958" s="10" t="n">
        <f aca="false">IF(U2958="Yes", 1, 0)</f>
        <v>1</v>
      </c>
      <c r="Z2958" s="10" t="n">
        <v>1</v>
      </c>
      <c r="AA2958" s="11" t="n">
        <f aca="false">MAX(0, ($S2958 * 0.35) - ($F2958 * 0.3))</f>
        <v>22.0325</v>
      </c>
      <c r="AB2958" s="12" t="str">
        <f aca="false">IF(AA2958&gt;20,"High",IF(AA2958&gt;10,"Medium","Low"))</f>
        <v>High</v>
      </c>
    </row>
    <row r="2959" customFormat="false" ht="18.65" hidden="false" customHeight="false" outlineLevel="0" collapsed="false">
      <c r="A2959" s="5" t="s">
        <v>3003</v>
      </c>
      <c r="B2959" s="6" t="s">
        <v>29</v>
      </c>
      <c r="C2959" s="6" t="s">
        <v>30</v>
      </c>
      <c r="D2959" s="6" t="s">
        <v>31</v>
      </c>
      <c r="E2959" s="6" t="s">
        <v>30</v>
      </c>
      <c r="F2959" s="7" t="n">
        <v>10</v>
      </c>
      <c r="G2959" s="6" t="s">
        <v>31</v>
      </c>
      <c r="H2959" s="6" t="s">
        <v>31</v>
      </c>
      <c r="I2959" s="6" t="s">
        <v>517</v>
      </c>
      <c r="J2959" s="6" t="s">
        <v>30</v>
      </c>
      <c r="K2959" s="6" t="s">
        <v>30</v>
      </c>
      <c r="L2959" s="6" t="s">
        <v>31</v>
      </c>
      <c r="M2959" s="6" t="s">
        <v>30</v>
      </c>
      <c r="N2959" s="6" t="s">
        <v>31</v>
      </c>
      <c r="O2959" s="6" t="s">
        <v>31</v>
      </c>
      <c r="P2959" s="6" t="s">
        <v>38</v>
      </c>
      <c r="Q2959" s="6" t="s">
        <v>31</v>
      </c>
      <c r="R2959" s="6" t="s">
        <v>39</v>
      </c>
      <c r="S2959" s="8" t="n">
        <v>98.5</v>
      </c>
      <c r="T2959" s="8" t="n">
        <v>1037.75</v>
      </c>
      <c r="U2959" s="6" t="s">
        <v>31</v>
      </c>
      <c r="V2959" s="8" t="n">
        <f aca="false">IF(X2959="0-1 Year", ROUND(S2959/0.474, 2), IF(X2959="1-2 Years", ROUND(S2959/0.287, 2), ROUND(S2959/0.14, 2)))</f>
        <v>207.81</v>
      </c>
      <c r="W2959" s="6" t="str">
        <f aca="false">IF(V2959&gt;4000, "High", IF(V2959&gt;2000, "Medium", "Low"))</f>
        <v>Low</v>
      </c>
      <c r="X2959" s="9" t="s">
        <v>35</v>
      </c>
      <c r="Y2959" s="10" t="n">
        <f aca="false">IF(U2959="Yes", 1, 0)</f>
        <v>1</v>
      </c>
      <c r="Z2959" s="10" t="n">
        <v>1</v>
      </c>
      <c r="AA2959" s="11" t="n">
        <f aca="false">MAX(0, ($S2959 * 0.35) - ($F2959 * 0.3))</f>
        <v>31.475</v>
      </c>
      <c r="AB2959" s="12" t="str">
        <f aca="false">IF(AA2959&gt;20,"High",IF(AA2959&gt;10,"Medium","Low"))</f>
        <v>High</v>
      </c>
    </row>
    <row r="2960" customFormat="false" ht="18.65" hidden="false" customHeight="false" outlineLevel="0" collapsed="false">
      <c r="A2960" s="5" t="s">
        <v>3004</v>
      </c>
      <c r="B2960" s="6" t="s">
        <v>37</v>
      </c>
      <c r="C2960" s="6" t="s">
        <v>30</v>
      </c>
      <c r="D2960" s="6" t="s">
        <v>31</v>
      </c>
      <c r="E2960" s="6" t="s">
        <v>31</v>
      </c>
      <c r="F2960" s="7" t="n">
        <v>53</v>
      </c>
      <c r="G2960" s="6" t="s">
        <v>31</v>
      </c>
      <c r="H2960" s="6" t="s">
        <v>30</v>
      </c>
      <c r="I2960" s="6" t="s">
        <v>30</v>
      </c>
      <c r="J2960" s="6" t="s">
        <v>32</v>
      </c>
      <c r="K2960" s="6" t="s">
        <v>32</v>
      </c>
      <c r="L2960" s="6" t="s">
        <v>32</v>
      </c>
      <c r="M2960" s="6" t="s">
        <v>32</v>
      </c>
      <c r="N2960" s="6" t="s">
        <v>32</v>
      </c>
      <c r="O2960" s="6" t="s">
        <v>32</v>
      </c>
      <c r="P2960" s="6" t="s">
        <v>33</v>
      </c>
      <c r="Q2960" s="6" t="s">
        <v>31</v>
      </c>
      <c r="R2960" s="6" t="s">
        <v>53</v>
      </c>
      <c r="S2960" s="8" t="n">
        <v>19.85</v>
      </c>
      <c r="T2960" s="8" t="n">
        <v>1039.45</v>
      </c>
      <c r="U2960" s="6" t="s">
        <v>30</v>
      </c>
      <c r="V2960" s="8" t="n">
        <f aca="false">IF(X2960="0-1 Year", ROUND(S2960/0.474, 2), IF(X2960="1-2 Years", ROUND(S2960/0.287, 2), ROUND(S2960/0.14, 2)))</f>
        <v>141.79</v>
      </c>
      <c r="W2960" s="6" t="str">
        <f aca="false">IF(V2960&gt;4000, "High", IF(V2960&gt;2000, "Medium", "Low"))</f>
        <v>Low</v>
      </c>
      <c r="X2960" s="9" t="s">
        <v>1765</v>
      </c>
      <c r="Y2960" s="10" t="n">
        <f aca="false">IF(U2960="Yes", 1, 0)</f>
        <v>0</v>
      </c>
      <c r="Z2960" s="10" t="n">
        <v>1</v>
      </c>
      <c r="AA2960" s="11" t="n">
        <f aca="false">MAX(0, ($S2960 * 0.35) - ($F2960 * 0.3))</f>
        <v>0</v>
      </c>
      <c r="AB2960" s="12" t="str">
        <f aca="false">IF(AA2960&gt;20,"High",IF(AA2960&gt;10,"Medium","Low"))</f>
        <v>Low</v>
      </c>
    </row>
    <row r="2961" customFormat="false" ht="18.65" hidden="false" customHeight="false" outlineLevel="0" collapsed="false">
      <c r="A2961" s="5" t="s">
        <v>3005</v>
      </c>
      <c r="B2961" s="6" t="s">
        <v>37</v>
      </c>
      <c r="C2961" s="6" t="s">
        <v>30</v>
      </c>
      <c r="D2961" s="6" t="s">
        <v>31</v>
      </c>
      <c r="E2961" s="6" t="s">
        <v>31</v>
      </c>
      <c r="F2961" s="7" t="n">
        <v>47</v>
      </c>
      <c r="G2961" s="6" t="s">
        <v>31</v>
      </c>
      <c r="H2961" s="6" t="s">
        <v>30</v>
      </c>
      <c r="I2961" s="6" t="s">
        <v>30</v>
      </c>
      <c r="J2961" s="6" t="s">
        <v>32</v>
      </c>
      <c r="K2961" s="6" t="s">
        <v>32</v>
      </c>
      <c r="L2961" s="6" t="s">
        <v>32</v>
      </c>
      <c r="M2961" s="6" t="s">
        <v>32</v>
      </c>
      <c r="N2961" s="6" t="s">
        <v>32</v>
      </c>
      <c r="O2961" s="6" t="s">
        <v>32</v>
      </c>
      <c r="P2961" s="6" t="s">
        <v>166</v>
      </c>
      <c r="Q2961" s="6" t="s">
        <v>31</v>
      </c>
      <c r="R2961" s="6" t="s">
        <v>53</v>
      </c>
      <c r="S2961" s="8" t="n">
        <v>21.3</v>
      </c>
      <c r="T2961" s="8" t="n">
        <v>1041.8</v>
      </c>
      <c r="U2961" s="6" t="s">
        <v>30</v>
      </c>
      <c r="V2961" s="8" t="n">
        <f aca="false">IF(X2961="0-1 Year", ROUND(S2961/0.474, 2), IF(X2961="1-2 Years", ROUND(S2961/0.287, 2), ROUND(S2961/0.14, 2)))</f>
        <v>152.14</v>
      </c>
      <c r="W2961" s="6" t="str">
        <f aca="false">IF(V2961&gt;4000, "High", IF(V2961&gt;2000, "Medium", "Low"))</f>
        <v>Low</v>
      </c>
      <c r="X2961" s="9" t="s">
        <v>1765</v>
      </c>
      <c r="Y2961" s="10" t="n">
        <f aca="false">IF(U2961="Yes", 1, 0)</f>
        <v>0</v>
      </c>
      <c r="Z2961" s="10" t="n">
        <v>1</v>
      </c>
      <c r="AA2961" s="11" t="n">
        <f aca="false">MAX(0, ($S2961 * 0.35) - ($F2961 * 0.3))</f>
        <v>0</v>
      </c>
      <c r="AB2961" s="12" t="str">
        <f aca="false">IF(AA2961&gt;20,"High",IF(AA2961&gt;10,"Medium","Low"))</f>
        <v>Low</v>
      </c>
    </row>
    <row r="2962" customFormat="false" ht="18.65" hidden="false" customHeight="false" outlineLevel="0" collapsed="false">
      <c r="A2962" s="5" t="s">
        <v>3006</v>
      </c>
      <c r="B2962" s="6" t="s">
        <v>29</v>
      </c>
      <c r="C2962" s="6" t="s">
        <v>30</v>
      </c>
      <c r="D2962" s="6" t="s">
        <v>30</v>
      </c>
      <c r="E2962" s="6" t="s">
        <v>30</v>
      </c>
      <c r="F2962" s="7" t="n">
        <v>51</v>
      </c>
      <c r="G2962" s="6" t="s">
        <v>31</v>
      </c>
      <c r="H2962" s="6" t="s">
        <v>30</v>
      </c>
      <c r="I2962" s="6" t="s">
        <v>30</v>
      </c>
      <c r="J2962" s="6" t="s">
        <v>32</v>
      </c>
      <c r="K2962" s="6" t="s">
        <v>32</v>
      </c>
      <c r="L2962" s="6" t="s">
        <v>32</v>
      </c>
      <c r="M2962" s="6" t="s">
        <v>32</v>
      </c>
      <c r="N2962" s="6" t="s">
        <v>32</v>
      </c>
      <c r="O2962" s="6" t="s">
        <v>32</v>
      </c>
      <c r="P2962" s="6" t="s">
        <v>166</v>
      </c>
      <c r="Q2962" s="6" t="s">
        <v>30</v>
      </c>
      <c r="R2962" s="6" t="s">
        <v>34</v>
      </c>
      <c r="S2962" s="8" t="n">
        <v>20.45</v>
      </c>
      <c r="T2962" s="8" t="n">
        <v>1042.65</v>
      </c>
      <c r="U2962" s="6" t="s">
        <v>30</v>
      </c>
      <c r="V2962" s="8" t="n">
        <f aca="false">IF(X2962="0-1 Year", ROUND(S2962/0.474, 2), IF(X2962="1-2 Years", ROUND(S2962/0.287, 2), ROUND(S2962/0.14, 2)))</f>
        <v>146.07</v>
      </c>
      <c r="W2962" s="6" t="str">
        <f aca="false">IF(V2962&gt;4000, "High", IF(V2962&gt;2000, "Medium", "Low"))</f>
        <v>Low</v>
      </c>
      <c r="X2962" s="9" t="s">
        <v>1765</v>
      </c>
      <c r="Y2962" s="10" t="n">
        <f aca="false">IF(U2962="Yes", 1, 0)</f>
        <v>0</v>
      </c>
      <c r="Z2962" s="10" t="n">
        <v>1</v>
      </c>
      <c r="AA2962" s="11" t="n">
        <f aca="false">MAX(0, ($S2962 * 0.35) - ($F2962 * 0.3))</f>
        <v>0</v>
      </c>
      <c r="AB2962" s="12" t="str">
        <f aca="false">IF(AA2962&gt;20,"High",IF(AA2962&gt;10,"Medium","Low"))</f>
        <v>Low</v>
      </c>
    </row>
    <row r="2963" customFormat="false" ht="18.65" hidden="false" customHeight="false" outlineLevel="0" collapsed="false">
      <c r="A2963" s="5" t="s">
        <v>3007</v>
      </c>
      <c r="B2963" s="6" t="s">
        <v>29</v>
      </c>
      <c r="C2963" s="6" t="s">
        <v>30</v>
      </c>
      <c r="D2963" s="6" t="s">
        <v>30</v>
      </c>
      <c r="E2963" s="6" t="s">
        <v>30</v>
      </c>
      <c r="F2963" s="7" t="n">
        <v>10</v>
      </c>
      <c r="G2963" s="6" t="s">
        <v>31</v>
      </c>
      <c r="H2963" s="6" t="s">
        <v>30</v>
      </c>
      <c r="I2963" s="6" t="s">
        <v>517</v>
      </c>
      <c r="J2963" s="6" t="s">
        <v>31</v>
      </c>
      <c r="K2963" s="6" t="s">
        <v>31</v>
      </c>
      <c r="L2963" s="6" t="s">
        <v>31</v>
      </c>
      <c r="M2963" s="6" t="s">
        <v>31</v>
      </c>
      <c r="N2963" s="6" t="s">
        <v>31</v>
      </c>
      <c r="O2963" s="6" t="s">
        <v>31</v>
      </c>
      <c r="P2963" s="6" t="s">
        <v>38</v>
      </c>
      <c r="Q2963" s="6" t="s">
        <v>31</v>
      </c>
      <c r="R2963" s="6" t="s">
        <v>39</v>
      </c>
      <c r="S2963" s="8" t="n">
        <v>110.1</v>
      </c>
      <c r="T2963" s="8" t="n">
        <v>1043.3</v>
      </c>
      <c r="U2963" s="6" t="s">
        <v>31</v>
      </c>
      <c r="V2963" s="8" t="n">
        <f aca="false">IF(X2963="0-1 Year", ROUND(S2963/0.474, 2), IF(X2963="1-2 Years", ROUND(S2963/0.287, 2), ROUND(S2963/0.14, 2)))</f>
        <v>232.28</v>
      </c>
      <c r="W2963" s="6" t="str">
        <f aca="false">IF(V2963&gt;4000, "High", IF(V2963&gt;2000, "Medium", "Low"))</f>
        <v>Low</v>
      </c>
      <c r="X2963" s="9" t="s">
        <v>35</v>
      </c>
      <c r="Y2963" s="10" t="n">
        <f aca="false">IF(U2963="Yes", 1, 0)</f>
        <v>1</v>
      </c>
      <c r="Z2963" s="10" t="n">
        <v>1</v>
      </c>
      <c r="AA2963" s="11" t="n">
        <f aca="false">MAX(0, ($S2963 * 0.35) - ($F2963 * 0.3))</f>
        <v>35.535</v>
      </c>
      <c r="AB2963" s="12" t="str">
        <f aca="false">IF(AA2963&gt;20,"High",IF(AA2963&gt;10,"Medium","Low"))</f>
        <v>High</v>
      </c>
    </row>
    <row r="2964" customFormat="false" ht="18.65" hidden="false" customHeight="false" outlineLevel="0" collapsed="false">
      <c r="A2964" s="5" t="s">
        <v>3008</v>
      </c>
      <c r="B2964" s="6" t="s">
        <v>29</v>
      </c>
      <c r="C2964" s="6" t="s">
        <v>31</v>
      </c>
      <c r="D2964" s="6" t="s">
        <v>30</v>
      </c>
      <c r="E2964" s="6" t="s">
        <v>30</v>
      </c>
      <c r="F2964" s="7" t="n">
        <v>16</v>
      </c>
      <c r="G2964" s="6" t="s">
        <v>31</v>
      </c>
      <c r="H2964" s="6" t="s">
        <v>30</v>
      </c>
      <c r="I2964" s="6" t="s">
        <v>517</v>
      </c>
      <c r="J2964" s="6" t="s">
        <v>30</v>
      </c>
      <c r="K2964" s="6" t="s">
        <v>30</v>
      </c>
      <c r="L2964" s="6" t="s">
        <v>30</v>
      </c>
      <c r="M2964" s="6" t="s">
        <v>30</v>
      </c>
      <c r="N2964" s="6" t="s">
        <v>30</v>
      </c>
      <c r="O2964" s="6" t="s">
        <v>30</v>
      </c>
      <c r="P2964" s="6" t="s">
        <v>38</v>
      </c>
      <c r="Q2964" s="6" t="s">
        <v>30</v>
      </c>
      <c r="R2964" s="6" t="s">
        <v>39</v>
      </c>
      <c r="S2964" s="8" t="n">
        <v>69.65</v>
      </c>
      <c r="T2964" s="8" t="n">
        <v>1043.3</v>
      </c>
      <c r="U2964" s="6" t="s">
        <v>30</v>
      </c>
      <c r="V2964" s="8" t="n">
        <f aca="false">IF(X2964="0-1 Year", ROUND(S2964/0.474, 2), IF(X2964="1-2 Years", ROUND(S2964/0.287, 2), ROUND(S2964/0.14, 2)))</f>
        <v>242.68</v>
      </c>
      <c r="W2964" s="6" t="str">
        <f aca="false">IF(V2964&gt;4000, "High", IF(V2964&gt;2000, "Medium", "Low"))</f>
        <v>Low</v>
      </c>
      <c r="X2964" s="9" t="s">
        <v>1275</v>
      </c>
      <c r="Y2964" s="10" t="n">
        <f aca="false">IF(U2964="Yes", 1, 0)</f>
        <v>0</v>
      </c>
      <c r="Z2964" s="10" t="n">
        <v>1</v>
      </c>
      <c r="AA2964" s="11" t="n">
        <f aca="false">MAX(0, ($S2964 * 0.35) - ($F2964 * 0.3))</f>
        <v>19.5775</v>
      </c>
      <c r="AB2964" s="12" t="str">
        <f aca="false">IF(AA2964&gt;20,"High",IF(AA2964&gt;10,"Medium","Low"))</f>
        <v>Medium</v>
      </c>
    </row>
    <row r="2965" customFormat="false" ht="18.65" hidden="false" customHeight="false" outlineLevel="0" collapsed="false">
      <c r="A2965" s="5" t="s">
        <v>3009</v>
      </c>
      <c r="B2965" s="6" t="s">
        <v>37</v>
      </c>
      <c r="C2965" s="6" t="s">
        <v>30</v>
      </c>
      <c r="D2965" s="6" t="s">
        <v>30</v>
      </c>
      <c r="E2965" s="6" t="s">
        <v>30</v>
      </c>
      <c r="F2965" s="7" t="n">
        <v>16</v>
      </c>
      <c r="G2965" s="6" t="s">
        <v>31</v>
      </c>
      <c r="H2965" s="6" t="s">
        <v>31</v>
      </c>
      <c r="I2965" s="6" t="s">
        <v>203</v>
      </c>
      <c r="J2965" s="6" t="s">
        <v>30</v>
      </c>
      <c r="K2965" s="6" t="s">
        <v>30</v>
      </c>
      <c r="L2965" s="6" t="s">
        <v>31</v>
      </c>
      <c r="M2965" s="6" t="s">
        <v>30</v>
      </c>
      <c r="N2965" s="6" t="s">
        <v>30</v>
      </c>
      <c r="O2965" s="6" t="s">
        <v>31</v>
      </c>
      <c r="P2965" s="6" t="s">
        <v>38</v>
      </c>
      <c r="Q2965" s="6" t="s">
        <v>31</v>
      </c>
      <c r="R2965" s="6" t="s">
        <v>58</v>
      </c>
      <c r="S2965" s="8" t="n">
        <v>65.2</v>
      </c>
      <c r="T2965" s="8" t="n">
        <v>1043.35</v>
      </c>
      <c r="U2965" s="6" t="s">
        <v>31</v>
      </c>
      <c r="V2965" s="8" t="n">
        <f aca="false">IF(X2965="0-1 Year", ROUND(S2965/0.474, 2), IF(X2965="1-2 Years", ROUND(S2965/0.287, 2), ROUND(S2965/0.14, 2)))</f>
        <v>227.18</v>
      </c>
      <c r="W2965" s="6" t="str">
        <f aca="false">IF(V2965&gt;4000, "High", IF(V2965&gt;2000, "Medium", "Low"))</f>
        <v>Low</v>
      </c>
      <c r="X2965" s="9" t="s">
        <v>1275</v>
      </c>
      <c r="Y2965" s="10" t="n">
        <f aca="false">IF(U2965="Yes", 1, 0)</f>
        <v>1</v>
      </c>
      <c r="Z2965" s="10" t="n">
        <v>1</v>
      </c>
      <c r="AA2965" s="11" t="n">
        <f aca="false">MAX(0, ($S2965 * 0.35) - ($F2965 * 0.3))</f>
        <v>18.02</v>
      </c>
      <c r="AB2965" s="12" t="str">
        <f aca="false">IF(AA2965&gt;20,"High",IF(AA2965&gt;10,"Medium","Low"))</f>
        <v>Medium</v>
      </c>
    </row>
    <row r="2966" customFormat="false" ht="18.65" hidden="false" customHeight="false" outlineLevel="0" collapsed="false">
      <c r="A2966" s="5" t="s">
        <v>3010</v>
      </c>
      <c r="B2966" s="6" t="s">
        <v>29</v>
      </c>
      <c r="C2966" s="6" t="s">
        <v>30</v>
      </c>
      <c r="D2966" s="6" t="s">
        <v>30</v>
      </c>
      <c r="E2966" s="6" t="s">
        <v>30</v>
      </c>
      <c r="F2966" s="7" t="n">
        <v>12</v>
      </c>
      <c r="G2966" s="6" t="s">
        <v>31</v>
      </c>
      <c r="H2966" s="6" t="s">
        <v>30</v>
      </c>
      <c r="I2966" s="6" t="s">
        <v>517</v>
      </c>
      <c r="J2966" s="6" t="s">
        <v>30</v>
      </c>
      <c r="K2966" s="6" t="s">
        <v>30</v>
      </c>
      <c r="L2966" s="6" t="s">
        <v>30</v>
      </c>
      <c r="M2966" s="6" t="s">
        <v>30</v>
      </c>
      <c r="N2966" s="6" t="s">
        <v>30</v>
      </c>
      <c r="O2966" s="6" t="s">
        <v>31</v>
      </c>
      <c r="P2966" s="6" t="s">
        <v>38</v>
      </c>
      <c r="Q2966" s="6" t="s">
        <v>31</v>
      </c>
      <c r="R2966" s="6" t="s">
        <v>53</v>
      </c>
      <c r="S2966" s="8" t="n">
        <v>79.95</v>
      </c>
      <c r="T2966" s="8" t="n">
        <v>1043.4</v>
      </c>
      <c r="U2966" s="6" t="s">
        <v>30</v>
      </c>
      <c r="V2966" s="8" t="n">
        <f aca="false">IF(X2966="0-1 Year", ROUND(S2966/0.474, 2), IF(X2966="1-2 Years", ROUND(S2966/0.287, 2), ROUND(S2966/0.14, 2)))</f>
        <v>168.67</v>
      </c>
      <c r="W2966" s="6" t="str">
        <f aca="false">IF(V2966&gt;4000, "High", IF(V2966&gt;2000, "Medium", "Low"))</f>
        <v>Low</v>
      </c>
      <c r="X2966" s="9" t="s">
        <v>35</v>
      </c>
      <c r="Y2966" s="10" t="n">
        <f aca="false">IF(U2966="Yes", 1, 0)</f>
        <v>0</v>
      </c>
      <c r="Z2966" s="10" t="n">
        <v>1</v>
      </c>
      <c r="AA2966" s="11" t="n">
        <f aca="false">MAX(0, ($S2966 * 0.35) - ($F2966 * 0.3))</f>
        <v>24.3825</v>
      </c>
      <c r="AB2966" s="12" t="str">
        <f aca="false">IF(AA2966&gt;20,"High",IF(AA2966&gt;10,"Medium","Low"))</f>
        <v>High</v>
      </c>
    </row>
    <row r="2967" customFormat="false" ht="18.65" hidden="false" customHeight="false" outlineLevel="0" collapsed="false">
      <c r="A2967" s="5" t="s">
        <v>3011</v>
      </c>
      <c r="B2967" s="6" t="s">
        <v>37</v>
      </c>
      <c r="C2967" s="6" t="s">
        <v>31</v>
      </c>
      <c r="D2967" s="6" t="s">
        <v>30</v>
      </c>
      <c r="E2967" s="6" t="s">
        <v>30</v>
      </c>
      <c r="F2967" s="7" t="n">
        <v>14</v>
      </c>
      <c r="G2967" s="6" t="s">
        <v>31</v>
      </c>
      <c r="H2967" s="6" t="s">
        <v>30</v>
      </c>
      <c r="I2967" s="6" t="s">
        <v>517</v>
      </c>
      <c r="J2967" s="6" t="s">
        <v>31</v>
      </c>
      <c r="K2967" s="6" t="s">
        <v>31</v>
      </c>
      <c r="L2967" s="6" t="s">
        <v>30</v>
      </c>
      <c r="M2967" s="6" t="s">
        <v>30</v>
      </c>
      <c r="N2967" s="6" t="s">
        <v>30</v>
      </c>
      <c r="O2967" s="6" t="s">
        <v>30</v>
      </c>
      <c r="P2967" s="6" t="s">
        <v>38</v>
      </c>
      <c r="Q2967" s="6" t="s">
        <v>30</v>
      </c>
      <c r="R2967" s="6" t="s">
        <v>39</v>
      </c>
      <c r="S2967" s="8" t="n">
        <v>78.85</v>
      </c>
      <c r="T2967" s="8" t="n">
        <v>1043.8</v>
      </c>
      <c r="U2967" s="6" t="s">
        <v>30</v>
      </c>
      <c r="V2967" s="8" t="n">
        <f aca="false">IF(X2967="0-1 Year", ROUND(S2967/0.474, 2), IF(X2967="1-2 Years", ROUND(S2967/0.287, 2), ROUND(S2967/0.14, 2)))</f>
        <v>274.74</v>
      </c>
      <c r="W2967" s="6" t="str">
        <f aca="false">IF(V2967&gt;4000, "High", IF(V2967&gt;2000, "Medium", "Low"))</f>
        <v>Low</v>
      </c>
      <c r="X2967" s="9" t="s">
        <v>1275</v>
      </c>
      <c r="Y2967" s="10" t="n">
        <f aca="false">IF(U2967="Yes", 1, 0)</f>
        <v>0</v>
      </c>
      <c r="Z2967" s="10" t="n">
        <v>1</v>
      </c>
      <c r="AA2967" s="11" t="n">
        <f aca="false">MAX(0, ($S2967 * 0.35) - ($F2967 * 0.3))</f>
        <v>23.3975</v>
      </c>
      <c r="AB2967" s="12" t="str">
        <f aca="false">IF(AA2967&gt;20,"High",IF(AA2967&gt;10,"Medium","Low"))</f>
        <v>High</v>
      </c>
    </row>
    <row r="2968" customFormat="false" ht="18.65" hidden="false" customHeight="false" outlineLevel="0" collapsed="false">
      <c r="A2968" s="5" t="s">
        <v>3012</v>
      </c>
      <c r="B2968" s="6" t="s">
        <v>37</v>
      </c>
      <c r="C2968" s="6" t="s">
        <v>30</v>
      </c>
      <c r="D2968" s="6" t="s">
        <v>30</v>
      </c>
      <c r="E2968" s="6" t="s">
        <v>30</v>
      </c>
      <c r="F2968" s="7" t="n">
        <v>19</v>
      </c>
      <c r="G2968" s="6" t="s">
        <v>31</v>
      </c>
      <c r="H2968" s="6" t="s">
        <v>30</v>
      </c>
      <c r="I2968" s="6" t="s">
        <v>203</v>
      </c>
      <c r="J2968" s="6" t="s">
        <v>30</v>
      </c>
      <c r="K2968" s="6" t="s">
        <v>31</v>
      </c>
      <c r="L2968" s="6" t="s">
        <v>30</v>
      </c>
      <c r="M2968" s="6" t="s">
        <v>30</v>
      </c>
      <c r="N2968" s="6" t="s">
        <v>31</v>
      </c>
      <c r="O2968" s="6" t="s">
        <v>30</v>
      </c>
      <c r="P2968" s="6" t="s">
        <v>33</v>
      </c>
      <c r="Q2968" s="6" t="s">
        <v>30</v>
      </c>
      <c r="R2968" s="6" t="s">
        <v>39</v>
      </c>
      <c r="S2968" s="8" t="n">
        <v>58.2</v>
      </c>
      <c r="T2968" s="8" t="n">
        <v>1045.25</v>
      </c>
      <c r="U2968" s="6" t="s">
        <v>30</v>
      </c>
      <c r="V2968" s="8" t="n">
        <f aca="false">IF(X2968="0-1 Year", ROUND(S2968/0.474, 2), IF(X2968="1-2 Years", ROUND(S2968/0.287, 2), ROUND(S2968/0.14, 2)))</f>
        <v>202.79</v>
      </c>
      <c r="W2968" s="6" t="str">
        <f aca="false">IF(V2968&gt;4000, "High", IF(V2968&gt;2000, "Medium", "Low"))</f>
        <v>Low</v>
      </c>
      <c r="X2968" s="9" t="s">
        <v>1275</v>
      </c>
      <c r="Y2968" s="10" t="n">
        <f aca="false">IF(U2968="Yes", 1, 0)</f>
        <v>0</v>
      </c>
      <c r="Z2968" s="10" t="n">
        <v>1</v>
      </c>
      <c r="AA2968" s="11" t="n">
        <f aca="false">MAX(0, ($S2968 * 0.35) - ($F2968 * 0.3))</f>
        <v>14.67</v>
      </c>
      <c r="AB2968" s="12" t="str">
        <f aca="false">IF(AA2968&gt;20,"High",IF(AA2968&gt;10,"Medium","Low"))</f>
        <v>Medium</v>
      </c>
    </row>
    <row r="2969" customFormat="false" ht="18.65" hidden="false" customHeight="false" outlineLevel="0" collapsed="false">
      <c r="A2969" s="5" t="s">
        <v>3013</v>
      </c>
      <c r="B2969" s="6" t="s">
        <v>37</v>
      </c>
      <c r="C2969" s="6" t="s">
        <v>30</v>
      </c>
      <c r="D2969" s="6" t="s">
        <v>30</v>
      </c>
      <c r="E2969" s="6" t="s">
        <v>30</v>
      </c>
      <c r="F2969" s="7" t="n">
        <v>12</v>
      </c>
      <c r="G2969" s="6" t="s">
        <v>31</v>
      </c>
      <c r="H2969" s="6" t="s">
        <v>31</v>
      </c>
      <c r="I2969" s="6" t="s">
        <v>517</v>
      </c>
      <c r="J2969" s="6" t="s">
        <v>30</v>
      </c>
      <c r="K2969" s="6" t="s">
        <v>30</v>
      </c>
      <c r="L2969" s="6" t="s">
        <v>30</v>
      </c>
      <c r="M2969" s="6" t="s">
        <v>30</v>
      </c>
      <c r="N2969" s="6" t="s">
        <v>31</v>
      </c>
      <c r="O2969" s="6" t="s">
        <v>31</v>
      </c>
      <c r="P2969" s="6" t="s">
        <v>38</v>
      </c>
      <c r="Q2969" s="6" t="s">
        <v>31</v>
      </c>
      <c r="R2969" s="6" t="s">
        <v>39</v>
      </c>
      <c r="S2969" s="8" t="n">
        <v>94.2</v>
      </c>
      <c r="T2969" s="8" t="n">
        <v>1046.1</v>
      </c>
      <c r="U2969" s="6" t="s">
        <v>31</v>
      </c>
      <c r="V2969" s="8" t="n">
        <f aca="false">IF(X2969="0-1 Year", ROUND(S2969/0.474, 2), IF(X2969="1-2 Years", ROUND(S2969/0.287, 2), ROUND(S2969/0.14, 2)))</f>
        <v>198.73</v>
      </c>
      <c r="W2969" s="6" t="str">
        <f aca="false">IF(V2969&gt;4000, "High", IF(V2969&gt;2000, "Medium", "Low"))</f>
        <v>Low</v>
      </c>
      <c r="X2969" s="9" t="s">
        <v>35</v>
      </c>
      <c r="Y2969" s="10" t="n">
        <f aca="false">IF(U2969="Yes", 1, 0)</f>
        <v>1</v>
      </c>
      <c r="Z2969" s="10" t="n">
        <v>1</v>
      </c>
      <c r="AA2969" s="11" t="n">
        <f aca="false">MAX(0, ($S2969 * 0.35) - ($F2969 * 0.3))</f>
        <v>29.37</v>
      </c>
      <c r="AB2969" s="12" t="str">
        <f aca="false">IF(AA2969&gt;20,"High",IF(AA2969&gt;10,"Medium","Low"))</f>
        <v>High</v>
      </c>
    </row>
    <row r="2970" customFormat="false" ht="18.65" hidden="false" customHeight="false" outlineLevel="0" collapsed="false">
      <c r="A2970" s="5" t="s">
        <v>3014</v>
      </c>
      <c r="B2970" s="6" t="s">
        <v>37</v>
      </c>
      <c r="C2970" s="6" t="s">
        <v>30</v>
      </c>
      <c r="D2970" s="6" t="s">
        <v>30</v>
      </c>
      <c r="E2970" s="6" t="s">
        <v>30</v>
      </c>
      <c r="F2970" s="7" t="n">
        <v>47</v>
      </c>
      <c r="G2970" s="6" t="s">
        <v>31</v>
      </c>
      <c r="H2970" s="6" t="s">
        <v>30</v>
      </c>
      <c r="I2970" s="6" t="s">
        <v>30</v>
      </c>
      <c r="J2970" s="6" t="s">
        <v>32</v>
      </c>
      <c r="K2970" s="6" t="s">
        <v>32</v>
      </c>
      <c r="L2970" s="6" t="s">
        <v>32</v>
      </c>
      <c r="M2970" s="6" t="s">
        <v>32</v>
      </c>
      <c r="N2970" s="6" t="s">
        <v>32</v>
      </c>
      <c r="O2970" s="6" t="s">
        <v>32</v>
      </c>
      <c r="P2970" s="6" t="s">
        <v>166</v>
      </c>
      <c r="Q2970" s="6" t="s">
        <v>30</v>
      </c>
      <c r="R2970" s="6" t="s">
        <v>34</v>
      </c>
      <c r="S2970" s="8" t="n">
        <v>20.15</v>
      </c>
      <c r="T2970" s="8" t="n">
        <v>1046.2</v>
      </c>
      <c r="U2970" s="6" t="s">
        <v>30</v>
      </c>
      <c r="V2970" s="8" t="n">
        <f aca="false">IF(X2970="0-1 Year", ROUND(S2970/0.474, 2), IF(X2970="1-2 Years", ROUND(S2970/0.287, 2), ROUND(S2970/0.14, 2)))</f>
        <v>143.93</v>
      </c>
      <c r="W2970" s="6" t="str">
        <f aca="false">IF(V2970&gt;4000, "High", IF(V2970&gt;2000, "Medium", "Low"))</f>
        <v>Low</v>
      </c>
      <c r="X2970" s="9" t="s">
        <v>1765</v>
      </c>
      <c r="Y2970" s="10" t="n">
        <f aca="false">IF(U2970="Yes", 1, 0)</f>
        <v>0</v>
      </c>
      <c r="Z2970" s="10" t="n">
        <v>1</v>
      </c>
      <c r="AA2970" s="11" t="n">
        <f aca="false">MAX(0, ($S2970 * 0.35) - ($F2970 * 0.3))</f>
        <v>0</v>
      </c>
      <c r="AB2970" s="12" t="str">
        <f aca="false">IF(AA2970&gt;20,"High",IF(AA2970&gt;10,"Medium","Low"))</f>
        <v>Low</v>
      </c>
    </row>
    <row r="2971" customFormat="false" ht="18.65" hidden="false" customHeight="false" outlineLevel="0" collapsed="false">
      <c r="A2971" s="5" t="s">
        <v>3015</v>
      </c>
      <c r="B2971" s="6" t="s">
        <v>37</v>
      </c>
      <c r="C2971" s="6" t="s">
        <v>30</v>
      </c>
      <c r="D2971" s="6" t="s">
        <v>31</v>
      </c>
      <c r="E2971" s="6" t="s">
        <v>31</v>
      </c>
      <c r="F2971" s="7" t="n">
        <v>14</v>
      </c>
      <c r="G2971" s="6" t="s">
        <v>31</v>
      </c>
      <c r="H2971" s="6" t="s">
        <v>30</v>
      </c>
      <c r="I2971" s="6" t="s">
        <v>517</v>
      </c>
      <c r="J2971" s="6" t="s">
        <v>30</v>
      </c>
      <c r="K2971" s="6" t="s">
        <v>30</v>
      </c>
      <c r="L2971" s="6" t="s">
        <v>30</v>
      </c>
      <c r="M2971" s="6" t="s">
        <v>30</v>
      </c>
      <c r="N2971" s="6" t="s">
        <v>30</v>
      </c>
      <c r="O2971" s="6" t="s">
        <v>30</v>
      </c>
      <c r="P2971" s="6" t="s">
        <v>38</v>
      </c>
      <c r="Q2971" s="6" t="s">
        <v>30</v>
      </c>
      <c r="R2971" s="6" t="s">
        <v>39</v>
      </c>
      <c r="S2971" s="8" t="n">
        <v>70.2</v>
      </c>
      <c r="T2971" s="8" t="n">
        <v>1046.5</v>
      </c>
      <c r="U2971" s="6" t="s">
        <v>30</v>
      </c>
      <c r="V2971" s="8" t="n">
        <f aca="false">IF(X2971="0-1 Year", ROUND(S2971/0.474, 2), IF(X2971="1-2 Years", ROUND(S2971/0.287, 2), ROUND(S2971/0.14, 2)))</f>
        <v>244.6</v>
      </c>
      <c r="W2971" s="6" t="str">
        <f aca="false">IF(V2971&gt;4000, "High", IF(V2971&gt;2000, "Medium", "Low"))</f>
        <v>Low</v>
      </c>
      <c r="X2971" s="9" t="s">
        <v>1275</v>
      </c>
      <c r="Y2971" s="10" t="n">
        <f aca="false">IF(U2971="Yes", 1, 0)</f>
        <v>0</v>
      </c>
      <c r="Z2971" s="10" t="n">
        <v>1</v>
      </c>
      <c r="AA2971" s="11" t="n">
        <f aca="false">MAX(0, ($S2971 * 0.35) - ($F2971 * 0.3))</f>
        <v>20.37</v>
      </c>
      <c r="AB2971" s="12" t="str">
        <f aca="false">IF(AA2971&gt;20,"High",IF(AA2971&gt;10,"Medium","Low"))</f>
        <v>High</v>
      </c>
    </row>
    <row r="2972" customFormat="false" ht="18.65" hidden="false" customHeight="false" outlineLevel="0" collapsed="false">
      <c r="A2972" s="5" t="s">
        <v>3016</v>
      </c>
      <c r="B2972" s="6" t="s">
        <v>29</v>
      </c>
      <c r="C2972" s="6" t="s">
        <v>30</v>
      </c>
      <c r="D2972" s="6" t="s">
        <v>30</v>
      </c>
      <c r="E2972" s="6" t="s">
        <v>30</v>
      </c>
      <c r="F2972" s="7" t="n">
        <v>19</v>
      </c>
      <c r="G2972" s="6" t="s">
        <v>31</v>
      </c>
      <c r="H2972" s="6" t="s">
        <v>30</v>
      </c>
      <c r="I2972" s="6" t="s">
        <v>203</v>
      </c>
      <c r="J2972" s="6" t="s">
        <v>30</v>
      </c>
      <c r="K2972" s="6" t="s">
        <v>30</v>
      </c>
      <c r="L2972" s="6" t="s">
        <v>31</v>
      </c>
      <c r="M2972" s="6" t="s">
        <v>31</v>
      </c>
      <c r="N2972" s="6" t="s">
        <v>30</v>
      </c>
      <c r="O2972" s="6" t="s">
        <v>30</v>
      </c>
      <c r="P2972" s="6" t="s">
        <v>38</v>
      </c>
      <c r="Q2972" s="6" t="s">
        <v>31</v>
      </c>
      <c r="R2972" s="6" t="s">
        <v>58</v>
      </c>
      <c r="S2972" s="8" t="n">
        <v>55</v>
      </c>
      <c r="T2972" s="8" t="n">
        <v>1046.5</v>
      </c>
      <c r="U2972" s="6" t="s">
        <v>31</v>
      </c>
      <c r="V2972" s="8" t="n">
        <f aca="false">IF(X2972="0-1 Year", ROUND(S2972/0.474, 2), IF(X2972="1-2 Years", ROUND(S2972/0.287, 2), ROUND(S2972/0.14, 2)))</f>
        <v>191.64</v>
      </c>
      <c r="W2972" s="6" t="str">
        <f aca="false">IF(V2972&gt;4000, "High", IF(V2972&gt;2000, "Medium", "Low"))</f>
        <v>Low</v>
      </c>
      <c r="X2972" s="9" t="s">
        <v>1275</v>
      </c>
      <c r="Y2972" s="10" t="n">
        <f aca="false">IF(U2972="Yes", 1, 0)</f>
        <v>1</v>
      </c>
      <c r="Z2972" s="10" t="n">
        <v>1</v>
      </c>
      <c r="AA2972" s="11" t="n">
        <f aca="false">MAX(0, ($S2972 * 0.35) - ($F2972 * 0.3))</f>
        <v>13.55</v>
      </c>
      <c r="AB2972" s="12" t="str">
        <f aca="false">IF(AA2972&gt;20,"High",IF(AA2972&gt;10,"Medium","Low"))</f>
        <v>Medium</v>
      </c>
    </row>
    <row r="2973" customFormat="false" ht="18.65" hidden="false" customHeight="false" outlineLevel="0" collapsed="false">
      <c r="A2973" s="5" t="s">
        <v>3017</v>
      </c>
      <c r="B2973" s="6" t="s">
        <v>37</v>
      </c>
      <c r="C2973" s="6" t="s">
        <v>31</v>
      </c>
      <c r="D2973" s="6" t="s">
        <v>30</v>
      </c>
      <c r="E2973" s="6" t="s">
        <v>30</v>
      </c>
      <c r="F2973" s="7" t="n">
        <v>11</v>
      </c>
      <c r="G2973" s="6" t="s">
        <v>31</v>
      </c>
      <c r="H2973" s="6" t="s">
        <v>30</v>
      </c>
      <c r="I2973" s="6" t="s">
        <v>517</v>
      </c>
      <c r="J2973" s="6" t="s">
        <v>30</v>
      </c>
      <c r="K2973" s="6" t="s">
        <v>30</v>
      </c>
      <c r="L2973" s="6" t="s">
        <v>30</v>
      </c>
      <c r="M2973" s="6" t="s">
        <v>30</v>
      </c>
      <c r="N2973" s="6" t="s">
        <v>31</v>
      </c>
      <c r="O2973" s="6" t="s">
        <v>31</v>
      </c>
      <c r="P2973" s="6" t="s">
        <v>38</v>
      </c>
      <c r="Q2973" s="6" t="s">
        <v>30</v>
      </c>
      <c r="R2973" s="6" t="s">
        <v>53</v>
      </c>
      <c r="S2973" s="8" t="n">
        <v>89.7</v>
      </c>
      <c r="T2973" s="8" t="n">
        <v>1047.7</v>
      </c>
      <c r="U2973" s="6" t="s">
        <v>31</v>
      </c>
      <c r="V2973" s="8" t="n">
        <f aca="false">IF(X2973="0-1 Year", ROUND(S2973/0.474, 2), IF(X2973="1-2 Years", ROUND(S2973/0.287, 2), ROUND(S2973/0.14, 2)))</f>
        <v>189.24</v>
      </c>
      <c r="W2973" s="6" t="str">
        <f aca="false">IF(V2973&gt;4000, "High", IF(V2973&gt;2000, "Medium", "Low"))</f>
        <v>Low</v>
      </c>
      <c r="X2973" s="9" t="s">
        <v>35</v>
      </c>
      <c r="Y2973" s="10" t="n">
        <f aca="false">IF(U2973="Yes", 1, 0)</f>
        <v>1</v>
      </c>
      <c r="Z2973" s="10" t="n">
        <v>1</v>
      </c>
      <c r="AA2973" s="11" t="n">
        <f aca="false">MAX(0, ($S2973 * 0.35) - ($F2973 * 0.3))</f>
        <v>28.095</v>
      </c>
      <c r="AB2973" s="12" t="str">
        <f aca="false">IF(AA2973&gt;20,"High",IF(AA2973&gt;10,"Medium","Low"))</f>
        <v>High</v>
      </c>
    </row>
    <row r="2974" customFormat="false" ht="18.65" hidden="false" customHeight="false" outlineLevel="0" collapsed="false">
      <c r="A2974" s="5" t="s">
        <v>3018</v>
      </c>
      <c r="B2974" s="6" t="s">
        <v>37</v>
      </c>
      <c r="C2974" s="6" t="s">
        <v>30</v>
      </c>
      <c r="D2974" s="6" t="s">
        <v>30</v>
      </c>
      <c r="E2974" s="6" t="s">
        <v>30</v>
      </c>
      <c r="F2974" s="7" t="n">
        <v>53</v>
      </c>
      <c r="G2974" s="6" t="s">
        <v>31</v>
      </c>
      <c r="H2974" s="6" t="s">
        <v>30</v>
      </c>
      <c r="I2974" s="6" t="s">
        <v>30</v>
      </c>
      <c r="J2974" s="6" t="s">
        <v>32</v>
      </c>
      <c r="K2974" s="6" t="s">
        <v>32</v>
      </c>
      <c r="L2974" s="6" t="s">
        <v>32</v>
      </c>
      <c r="M2974" s="6" t="s">
        <v>32</v>
      </c>
      <c r="N2974" s="6" t="s">
        <v>32</v>
      </c>
      <c r="O2974" s="6" t="s">
        <v>32</v>
      </c>
      <c r="P2974" s="6" t="s">
        <v>166</v>
      </c>
      <c r="Q2974" s="6" t="s">
        <v>30</v>
      </c>
      <c r="R2974" s="6" t="s">
        <v>34</v>
      </c>
      <c r="S2974" s="8" t="n">
        <v>20.25</v>
      </c>
      <c r="T2974" s="8" t="n">
        <v>1048.45</v>
      </c>
      <c r="U2974" s="6" t="s">
        <v>30</v>
      </c>
      <c r="V2974" s="8" t="n">
        <f aca="false">IF(X2974="0-1 Year", ROUND(S2974/0.474, 2), IF(X2974="1-2 Years", ROUND(S2974/0.287, 2), ROUND(S2974/0.14, 2)))</f>
        <v>144.64</v>
      </c>
      <c r="W2974" s="6" t="str">
        <f aca="false">IF(V2974&gt;4000, "High", IF(V2974&gt;2000, "Medium", "Low"))</f>
        <v>Low</v>
      </c>
      <c r="X2974" s="9" t="s">
        <v>1765</v>
      </c>
      <c r="Y2974" s="10" t="n">
        <f aca="false">IF(U2974="Yes", 1, 0)</f>
        <v>0</v>
      </c>
      <c r="Z2974" s="10" t="n">
        <v>1</v>
      </c>
      <c r="AA2974" s="11" t="n">
        <f aca="false">MAX(0, ($S2974 * 0.35) - ($F2974 * 0.3))</f>
        <v>0</v>
      </c>
      <c r="AB2974" s="12" t="str">
        <f aca="false">IF(AA2974&gt;20,"High",IF(AA2974&gt;10,"Medium","Low"))</f>
        <v>Low</v>
      </c>
    </row>
    <row r="2975" customFormat="false" ht="18.65" hidden="false" customHeight="false" outlineLevel="0" collapsed="false">
      <c r="A2975" s="5" t="s">
        <v>3019</v>
      </c>
      <c r="B2975" s="6" t="s">
        <v>29</v>
      </c>
      <c r="C2975" s="6" t="s">
        <v>30</v>
      </c>
      <c r="D2975" s="6" t="s">
        <v>30</v>
      </c>
      <c r="E2975" s="6" t="s">
        <v>30</v>
      </c>
      <c r="F2975" s="7" t="n">
        <v>10</v>
      </c>
      <c r="G2975" s="6" t="s">
        <v>31</v>
      </c>
      <c r="H2975" s="6" t="s">
        <v>30</v>
      </c>
      <c r="I2975" s="6" t="s">
        <v>517</v>
      </c>
      <c r="J2975" s="6" t="s">
        <v>30</v>
      </c>
      <c r="K2975" s="6" t="s">
        <v>30</v>
      </c>
      <c r="L2975" s="6" t="s">
        <v>31</v>
      </c>
      <c r="M2975" s="6" t="s">
        <v>30</v>
      </c>
      <c r="N2975" s="6" t="s">
        <v>31</v>
      </c>
      <c r="O2975" s="6" t="s">
        <v>31</v>
      </c>
      <c r="P2975" s="6" t="s">
        <v>38</v>
      </c>
      <c r="Q2975" s="6" t="s">
        <v>31</v>
      </c>
      <c r="R2975" s="6" t="s">
        <v>39</v>
      </c>
      <c r="S2975" s="8" t="n">
        <v>94.9</v>
      </c>
      <c r="T2975" s="8" t="n">
        <v>1048.85</v>
      </c>
      <c r="U2975" s="6" t="s">
        <v>31</v>
      </c>
      <c r="V2975" s="8" t="n">
        <f aca="false">IF(X2975="0-1 Year", ROUND(S2975/0.474, 2), IF(X2975="1-2 Years", ROUND(S2975/0.287, 2), ROUND(S2975/0.14, 2)))</f>
        <v>200.21</v>
      </c>
      <c r="W2975" s="6" t="str">
        <f aca="false">IF(V2975&gt;4000, "High", IF(V2975&gt;2000, "Medium", "Low"))</f>
        <v>Low</v>
      </c>
      <c r="X2975" s="9" t="s">
        <v>35</v>
      </c>
      <c r="Y2975" s="10" t="n">
        <f aca="false">IF(U2975="Yes", 1, 0)</f>
        <v>1</v>
      </c>
      <c r="Z2975" s="10" t="n">
        <v>1</v>
      </c>
      <c r="AA2975" s="11" t="n">
        <f aca="false">MAX(0, ($S2975 * 0.35) - ($F2975 * 0.3))</f>
        <v>30.215</v>
      </c>
      <c r="AB2975" s="12" t="str">
        <f aca="false">IF(AA2975&gt;20,"High",IF(AA2975&gt;10,"Medium","Low"))</f>
        <v>High</v>
      </c>
    </row>
    <row r="2976" customFormat="false" ht="18.65" hidden="false" customHeight="false" outlineLevel="0" collapsed="false">
      <c r="A2976" s="5" t="s">
        <v>3020</v>
      </c>
      <c r="B2976" s="6" t="s">
        <v>37</v>
      </c>
      <c r="C2976" s="6" t="s">
        <v>30</v>
      </c>
      <c r="D2976" s="6" t="s">
        <v>30</v>
      </c>
      <c r="E2976" s="6" t="s">
        <v>30</v>
      </c>
      <c r="F2976" s="7" t="n">
        <v>22</v>
      </c>
      <c r="G2976" s="6" t="s">
        <v>31</v>
      </c>
      <c r="H2976" s="6" t="s">
        <v>30</v>
      </c>
      <c r="I2976" s="6" t="s">
        <v>203</v>
      </c>
      <c r="J2976" s="6" t="s">
        <v>31</v>
      </c>
      <c r="K2976" s="6" t="s">
        <v>30</v>
      </c>
      <c r="L2976" s="6" t="s">
        <v>30</v>
      </c>
      <c r="M2976" s="6" t="s">
        <v>30</v>
      </c>
      <c r="N2976" s="6" t="s">
        <v>30</v>
      </c>
      <c r="O2976" s="6" t="s">
        <v>30</v>
      </c>
      <c r="P2976" s="6" t="s">
        <v>38</v>
      </c>
      <c r="Q2976" s="6" t="s">
        <v>31</v>
      </c>
      <c r="R2976" s="6" t="s">
        <v>39</v>
      </c>
      <c r="S2976" s="8" t="n">
        <v>49.8</v>
      </c>
      <c r="T2976" s="8" t="n">
        <v>1049.05</v>
      </c>
      <c r="U2976" s="6" t="s">
        <v>30</v>
      </c>
      <c r="V2976" s="8" t="n">
        <f aca="false">IF(X2976="0-1 Year", ROUND(S2976/0.474, 2), IF(X2976="1-2 Years", ROUND(S2976/0.287, 2), ROUND(S2976/0.14, 2)))</f>
        <v>173.52</v>
      </c>
      <c r="W2976" s="6" t="str">
        <f aca="false">IF(V2976&gt;4000, "High", IF(V2976&gt;2000, "Medium", "Low"))</f>
        <v>Low</v>
      </c>
      <c r="X2976" s="9" t="s">
        <v>1275</v>
      </c>
      <c r="Y2976" s="10" t="n">
        <f aca="false">IF(U2976="Yes", 1, 0)</f>
        <v>0</v>
      </c>
      <c r="Z2976" s="10" t="n">
        <v>1</v>
      </c>
      <c r="AA2976" s="11" t="n">
        <f aca="false">MAX(0, ($S2976 * 0.35) - ($F2976 * 0.3))</f>
        <v>10.83</v>
      </c>
      <c r="AB2976" s="12" t="str">
        <f aca="false">IF(AA2976&gt;20,"High",IF(AA2976&gt;10,"Medium","Low"))</f>
        <v>Medium</v>
      </c>
    </row>
    <row r="2977" customFormat="false" ht="18.65" hidden="false" customHeight="false" outlineLevel="0" collapsed="false">
      <c r="A2977" s="5" t="s">
        <v>3021</v>
      </c>
      <c r="B2977" s="6" t="s">
        <v>37</v>
      </c>
      <c r="C2977" s="6" t="s">
        <v>30</v>
      </c>
      <c r="D2977" s="6" t="s">
        <v>30</v>
      </c>
      <c r="E2977" s="6" t="s">
        <v>30</v>
      </c>
      <c r="F2977" s="7" t="n">
        <v>53</v>
      </c>
      <c r="G2977" s="6" t="s">
        <v>31</v>
      </c>
      <c r="H2977" s="6" t="s">
        <v>30</v>
      </c>
      <c r="I2977" s="6" t="s">
        <v>30</v>
      </c>
      <c r="J2977" s="6" t="s">
        <v>32</v>
      </c>
      <c r="K2977" s="6" t="s">
        <v>32</v>
      </c>
      <c r="L2977" s="6" t="s">
        <v>32</v>
      </c>
      <c r="M2977" s="6" t="s">
        <v>32</v>
      </c>
      <c r="N2977" s="6" t="s">
        <v>32</v>
      </c>
      <c r="O2977" s="6" t="s">
        <v>32</v>
      </c>
      <c r="P2977" s="6" t="s">
        <v>166</v>
      </c>
      <c r="Q2977" s="6" t="s">
        <v>30</v>
      </c>
      <c r="R2977" s="6" t="s">
        <v>58</v>
      </c>
      <c r="S2977" s="8" t="n">
        <v>19.85</v>
      </c>
      <c r="T2977" s="8" t="n">
        <v>1049.6</v>
      </c>
      <c r="U2977" s="6" t="s">
        <v>30</v>
      </c>
      <c r="V2977" s="8" t="n">
        <f aca="false">IF(X2977="0-1 Year", ROUND(S2977/0.474, 2), IF(X2977="1-2 Years", ROUND(S2977/0.287, 2), ROUND(S2977/0.14, 2)))</f>
        <v>141.79</v>
      </c>
      <c r="W2977" s="6" t="str">
        <f aca="false">IF(V2977&gt;4000, "High", IF(V2977&gt;2000, "Medium", "Low"))</f>
        <v>Low</v>
      </c>
      <c r="X2977" s="9" t="s">
        <v>1765</v>
      </c>
      <c r="Y2977" s="10" t="n">
        <f aca="false">IF(U2977="Yes", 1, 0)</f>
        <v>0</v>
      </c>
      <c r="Z2977" s="10" t="n">
        <v>1</v>
      </c>
      <c r="AA2977" s="11" t="n">
        <f aca="false">MAX(0, ($S2977 * 0.35) - ($F2977 * 0.3))</f>
        <v>0</v>
      </c>
      <c r="AB2977" s="12" t="str">
        <f aca="false">IF(AA2977&gt;20,"High",IF(AA2977&gt;10,"Medium","Low"))</f>
        <v>Low</v>
      </c>
    </row>
    <row r="2978" customFormat="false" ht="18.65" hidden="false" customHeight="false" outlineLevel="0" collapsed="false">
      <c r="A2978" s="5" t="s">
        <v>3022</v>
      </c>
      <c r="B2978" s="6" t="s">
        <v>29</v>
      </c>
      <c r="C2978" s="6" t="s">
        <v>30</v>
      </c>
      <c r="D2978" s="6" t="s">
        <v>30</v>
      </c>
      <c r="E2978" s="6" t="s">
        <v>30</v>
      </c>
      <c r="F2978" s="7" t="n">
        <v>53</v>
      </c>
      <c r="G2978" s="6" t="s">
        <v>31</v>
      </c>
      <c r="H2978" s="6" t="s">
        <v>30</v>
      </c>
      <c r="I2978" s="6" t="s">
        <v>30</v>
      </c>
      <c r="J2978" s="6" t="s">
        <v>32</v>
      </c>
      <c r="K2978" s="6" t="s">
        <v>32</v>
      </c>
      <c r="L2978" s="6" t="s">
        <v>32</v>
      </c>
      <c r="M2978" s="6" t="s">
        <v>32</v>
      </c>
      <c r="N2978" s="6" t="s">
        <v>32</v>
      </c>
      <c r="O2978" s="6" t="s">
        <v>32</v>
      </c>
      <c r="P2978" s="6" t="s">
        <v>166</v>
      </c>
      <c r="Q2978" s="6" t="s">
        <v>30</v>
      </c>
      <c r="R2978" s="6" t="s">
        <v>58</v>
      </c>
      <c r="S2978" s="8" t="n">
        <v>19.5</v>
      </c>
      <c r="T2978" s="8" t="n">
        <v>1050.5</v>
      </c>
      <c r="U2978" s="6" t="s">
        <v>30</v>
      </c>
      <c r="V2978" s="8" t="n">
        <f aca="false">IF(X2978="0-1 Year", ROUND(S2978/0.474, 2), IF(X2978="1-2 Years", ROUND(S2978/0.287, 2), ROUND(S2978/0.14, 2)))</f>
        <v>139.29</v>
      </c>
      <c r="W2978" s="6" t="str">
        <f aca="false">IF(V2978&gt;4000, "High", IF(V2978&gt;2000, "Medium", "Low"))</f>
        <v>Low</v>
      </c>
      <c r="X2978" s="9" t="s">
        <v>1765</v>
      </c>
      <c r="Y2978" s="10" t="n">
        <f aca="false">IF(U2978="Yes", 1, 0)</f>
        <v>0</v>
      </c>
      <c r="Z2978" s="10" t="n">
        <v>1</v>
      </c>
      <c r="AA2978" s="11" t="n">
        <f aca="false">MAX(0, ($S2978 * 0.35) - ($F2978 * 0.3))</f>
        <v>0</v>
      </c>
      <c r="AB2978" s="12" t="str">
        <f aca="false">IF(AA2978&gt;20,"High",IF(AA2978&gt;10,"Medium","Low"))</f>
        <v>Low</v>
      </c>
    </row>
    <row r="2979" customFormat="false" ht="18.65" hidden="false" customHeight="false" outlineLevel="0" collapsed="false">
      <c r="A2979" s="5" t="s">
        <v>3023</v>
      </c>
      <c r="B2979" s="6" t="s">
        <v>37</v>
      </c>
      <c r="C2979" s="6" t="s">
        <v>30</v>
      </c>
      <c r="D2979" s="6" t="s">
        <v>31</v>
      </c>
      <c r="E2979" s="6" t="s">
        <v>31</v>
      </c>
      <c r="F2979" s="7" t="n">
        <v>32</v>
      </c>
      <c r="G2979" s="6" t="s">
        <v>30</v>
      </c>
      <c r="H2979" s="6" t="s">
        <v>202</v>
      </c>
      <c r="I2979" s="6" t="s">
        <v>203</v>
      </c>
      <c r="J2979" s="6" t="s">
        <v>31</v>
      </c>
      <c r="K2979" s="6" t="s">
        <v>31</v>
      </c>
      <c r="L2979" s="6" t="s">
        <v>30</v>
      </c>
      <c r="M2979" s="6" t="s">
        <v>30</v>
      </c>
      <c r="N2979" s="6" t="s">
        <v>30</v>
      </c>
      <c r="O2979" s="6" t="s">
        <v>30</v>
      </c>
      <c r="P2979" s="6" t="s">
        <v>38</v>
      </c>
      <c r="Q2979" s="6" t="s">
        <v>31</v>
      </c>
      <c r="R2979" s="6" t="s">
        <v>39</v>
      </c>
      <c r="S2979" s="8" t="n">
        <v>35.15</v>
      </c>
      <c r="T2979" s="8" t="n">
        <v>1051.05</v>
      </c>
      <c r="U2979" s="6" t="s">
        <v>30</v>
      </c>
      <c r="V2979" s="8" t="n">
        <f aca="false">IF(X2979="0-1 Year", ROUND(S2979/0.474, 2), IF(X2979="1-2 Years", ROUND(S2979/0.287, 2), ROUND(S2979/0.14, 2)))</f>
        <v>251.07</v>
      </c>
      <c r="W2979" s="6" t="str">
        <f aca="false">IF(V2979&gt;4000, "High", IF(V2979&gt;2000, "Medium", "Low"))</f>
        <v>Low</v>
      </c>
      <c r="X2979" s="9" t="s">
        <v>1765</v>
      </c>
      <c r="Y2979" s="10" t="n">
        <f aca="false">IF(U2979="Yes", 1, 0)</f>
        <v>0</v>
      </c>
      <c r="Z2979" s="10" t="n">
        <v>1</v>
      </c>
      <c r="AA2979" s="11" t="n">
        <f aca="false">MAX(0, ($S2979 * 0.35) - ($F2979 * 0.3))</f>
        <v>2.7025</v>
      </c>
      <c r="AB2979" s="12" t="str">
        <f aca="false">IF(AA2979&gt;20,"High",IF(AA2979&gt;10,"Medium","Low"))</f>
        <v>Low</v>
      </c>
    </row>
    <row r="2980" customFormat="false" ht="18.65" hidden="false" customHeight="false" outlineLevel="0" collapsed="false">
      <c r="A2980" s="5" t="s">
        <v>3024</v>
      </c>
      <c r="B2980" s="6" t="s">
        <v>37</v>
      </c>
      <c r="C2980" s="6" t="s">
        <v>30</v>
      </c>
      <c r="D2980" s="6" t="s">
        <v>30</v>
      </c>
      <c r="E2980" s="6" t="s">
        <v>30</v>
      </c>
      <c r="F2980" s="7" t="n">
        <v>56</v>
      </c>
      <c r="G2980" s="6" t="s">
        <v>31</v>
      </c>
      <c r="H2980" s="6" t="s">
        <v>30</v>
      </c>
      <c r="I2980" s="6" t="s">
        <v>30</v>
      </c>
      <c r="J2980" s="6" t="s">
        <v>32</v>
      </c>
      <c r="K2980" s="6" t="s">
        <v>32</v>
      </c>
      <c r="L2980" s="6" t="s">
        <v>32</v>
      </c>
      <c r="M2980" s="6" t="s">
        <v>32</v>
      </c>
      <c r="N2980" s="6" t="s">
        <v>32</v>
      </c>
      <c r="O2980" s="6" t="s">
        <v>32</v>
      </c>
      <c r="P2980" s="6" t="s">
        <v>166</v>
      </c>
      <c r="Q2980" s="6" t="s">
        <v>30</v>
      </c>
      <c r="R2980" s="6" t="s">
        <v>53</v>
      </c>
      <c r="S2980" s="8" t="n">
        <v>19.7</v>
      </c>
      <c r="T2980" s="8" t="n">
        <v>1051.9</v>
      </c>
      <c r="U2980" s="6" t="s">
        <v>30</v>
      </c>
      <c r="V2980" s="8" t="n">
        <f aca="false">IF(X2980="0-1 Year", ROUND(S2980/0.474, 2), IF(X2980="1-2 Years", ROUND(S2980/0.287, 2), ROUND(S2980/0.14, 2)))</f>
        <v>140.71</v>
      </c>
      <c r="W2980" s="6" t="str">
        <f aca="false">IF(V2980&gt;4000, "High", IF(V2980&gt;2000, "Medium", "Low"))</f>
        <v>Low</v>
      </c>
      <c r="X2980" s="9" t="s">
        <v>1765</v>
      </c>
      <c r="Y2980" s="10" t="n">
        <f aca="false">IF(U2980="Yes", 1, 0)</f>
        <v>0</v>
      </c>
      <c r="Z2980" s="10" t="n">
        <v>1</v>
      </c>
      <c r="AA2980" s="11" t="n">
        <f aca="false">MAX(0, ($S2980 * 0.35) - ($F2980 * 0.3))</f>
        <v>0</v>
      </c>
      <c r="AB2980" s="12" t="str">
        <f aca="false">IF(AA2980&gt;20,"High",IF(AA2980&gt;10,"Medium","Low"))</f>
        <v>Low</v>
      </c>
    </row>
    <row r="2981" customFormat="false" ht="18.65" hidden="false" customHeight="false" outlineLevel="0" collapsed="false">
      <c r="A2981" s="5" t="s">
        <v>3025</v>
      </c>
      <c r="B2981" s="6" t="s">
        <v>29</v>
      </c>
      <c r="C2981" s="6" t="s">
        <v>30</v>
      </c>
      <c r="D2981" s="6" t="s">
        <v>30</v>
      </c>
      <c r="E2981" s="6" t="s">
        <v>31</v>
      </c>
      <c r="F2981" s="7" t="n">
        <v>53</v>
      </c>
      <c r="G2981" s="6" t="s">
        <v>31</v>
      </c>
      <c r="H2981" s="6" t="s">
        <v>30</v>
      </c>
      <c r="I2981" s="6" t="s">
        <v>30</v>
      </c>
      <c r="J2981" s="6" t="s">
        <v>32</v>
      </c>
      <c r="K2981" s="6" t="s">
        <v>32</v>
      </c>
      <c r="L2981" s="6" t="s">
        <v>32</v>
      </c>
      <c r="M2981" s="6" t="s">
        <v>32</v>
      </c>
      <c r="N2981" s="6" t="s">
        <v>32</v>
      </c>
      <c r="O2981" s="6" t="s">
        <v>32</v>
      </c>
      <c r="P2981" s="6" t="s">
        <v>166</v>
      </c>
      <c r="Q2981" s="6" t="s">
        <v>30</v>
      </c>
      <c r="R2981" s="6" t="s">
        <v>53</v>
      </c>
      <c r="S2981" s="8" t="n">
        <v>19.75</v>
      </c>
      <c r="T2981" s="8" t="n">
        <v>1052.35</v>
      </c>
      <c r="U2981" s="6" t="s">
        <v>31</v>
      </c>
      <c r="V2981" s="8" t="n">
        <f aca="false">IF(X2981="0-1 Year", ROUND(S2981/0.474, 2), IF(X2981="1-2 Years", ROUND(S2981/0.287, 2), ROUND(S2981/0.14, 2)))</f>
        <v>141.07</v>
      </c>
      <c r="W2981" s="6" t="str">
        <f aca="false">IF(V2981&gt;4000, "High", IF(V2981&gt;2000, "Medium", "Low"))</f>
        <v>Low</v>
      </c>
      <c r="X2981" s="9" t="s">
        <v>1765</v>
      </c>
      <c r="Y2981" s="10" t="n">
        <f aca="false">IF(U2981="Yes", 1, 0)</f>
        <v>1</v>
      </c>
      <c r="Z2981" s="10" t="n">
        <v>1</v>
      </c>
      <c r="AA2981" s="11" t="n">
        <f aca="false">MAX(0, ($S2981 * 0.35) - ($F2981 * 0.3))</f>
        <v>0</v>
      </c>
      <c r="AB2981" s="12" t="str">
        <f aca="false">IF(AA2981&gt;20,"High",IF(AA2981&gt;10,"Medium","Low"))</f>
        <v>Low</v>
      </c>
    </row>
    <row r="2982" customFormat="false" ht="18.65" hidden="false" customHeight="false" outlineLevel="0" collapsed="false">
      <c r="A2982" s="5" t="s">
        <v>3026</v>
      </c>
      <c r="B2982" s="6" t="s">
        <v>37</v>
      </c>
      <c r="C2982" s="6" t="s">
        <v>30</v>
      </c>
      <c r="D2982" s="6" t="s">
        <v>30</v>
      </c>
      <c r="E2982" s="6" t="s">
        <v>30</v>
      </c>
      <c r="F2982" s="7" t="n">
        <v>12</v>
      </c>
      <c r="G2982" s="6" t="s">
        <v>31</v>
      </c>
      <c r="H2982" s="6" t="s">
        <v>31</v>
      </c>
      <c r="I2982" s="6" t="s">
        <v>517</v>
      </c>
      <c r="J2982" s="6" t="s">
        <v>30</v>
      </c>
      <c r="K2982" s="6" t="s">
        <v>31</v>
      </c>
      <c r="L2982" s="6" t="s">
        <v>30</v>
      </c>
      <c r="M2982" s="6" t="s">
        <v>30</v>
      </c>
      <c r="N2982" s="6" t="s">
        <v>31</v>
      </c>
      <c r="O2982" s="6" t="s">
        <v>30</v>
      </c>
      <c r="P2982" s="6" t="s">
        <v>38</v>
      </c>
      <c r="Q2982" s="6" t="s">
        <v>31</v>
      </c>
      <c r="R2982" s="6" t="s">
        <v>53</v>
      </c>
      <c r="S2982" s="8" t="n">
        <v>89.75</v>
      </c>
      <c r="T2982" s="8" t="n">
        <v>1052.4</v>
      </c>
      <c r="U2982" s="6" t="s">
        <v>31</v>
      </c>
      <c r="V2982" s="8" t="n">
        <f aca="false">IF(X2982="0-1 Year", ROUND(S2982/0.474, 2), IF(X2982="1-2 Years", ROUND(S2982/0.287, 2), ROUND(S2982/0.14, 2)))</f>
        <v>189.35</v>
      </c>
      <c r="W2982" s="6" t="str">
        <f aca="false">IF(V2982&gt;4000, "High", IF(V2982&gt;2000, "Medium", "Low"))</f>
        <v>Low</v>
      </c>
      <c r="X2982" s="9" t="s">
        <v>35</v>
      </c>
      <c r="Y2982" s="10" t="n">
        <f aca="false">IF(U2982="Yes", 1, 0)</f>
        <v>1</v>
      </c>
      <c r="Z2982" s="10" t="n">
        <v>1</v>
      </c>
      <c r="AA2982" s="11" t="n">
        <f aca="false">MAX(0, ($S2982 * 0.35) - ($F2982 * 0.3))</f>
        <v>27.8125</v>
      </c>
      <c r="AB2982" s="12" t="str">
        <f aca="false">IF(AA2982&gt;20,"High",IF(AA2982&gt;10,"Medium","Low"))</f>
        <v>High</v>
      </c>
    </row>
    <row r="2983" customFormat="false" ht="18.65" hidden="false" customHeight="false" outlineLevel="0" collapsed="false">
      <c r="A2983" s="5" t="s">
        <v>3027</v>
      </c>
      <c r="B2983" s="6" t="s">
        <v>37</v>
      </c>
      <c r="C2983" s="6" t="s">
        <v>30</v>
      </c>
      <c r="D2983" s="6" t="s">
        <v>30</v>
      </c>
      <c r="E2983" s="6" t="s">
        <v>30</v>
      </c>
      <c r="F2983" s="7" t="n">
        <v>22</v>
      </c>
      <c r="G2983" s="6" t="s">
        <v>31</v>
      </c>
      <c r="H2983" s="6" t="s">
        <v>30</v>
      </c>
      <c r="I2983" s="6" t="s">
        <v>203</v>
      </c>
      <c r="J2983" s="6" t="s">
        <v>31</v>
      </c>
      <c r="K2983" s="6" t="s">
        <v>30</v>
      </c>
      <c r="L2983" s="6" t="s">
        <v>30</v>
      </c>
      <c r="M2983" s="6" t="s">
        <v>30</v>
      </c>
      <c r="N2983" s="6" t="s">
        <v>30</v>
      </c>
      <c r="O2983" s="6" t="s">
        <v>30</v>
      </c>
      <c r="P2983" s="6" t="s">
        <v>38</v>
      </c>
      <c r="Q2983" s="6" t="s">
        <v>31</v>
      </c>
      <c r="R2983" s="6" t="s">
        <v>58</v>
      </c>
      <c r="S2983" s="8" t="n">
        <v>48.8</v>
      </c>
      <c r="T2983" s="8" t="n">
        <v>1054.6</v>
      </c>
      <c r="U2983" s="6" t="s">
        <v>31</v>
      </c>
      <c r="V2983" s="8" t="n">
        <f aca="false">IF(X2983="0-1 Year", ROUND(S2983/0.474, 2), IF(X2983="1-2 Years", ROUND(S2983/0.287, 2), ROUND(S2983/0.14, 2)))</f>
        <v>170.03</v>
      </c>
      <c r="W2983" s="6" t="str">
        <f aca="false">IF(V2983&gt;4000, "High", IF(V2983&gt;2000, "Medium", "Low"))</f>
        <v>Low</v>
      </c>
      <c r="X2983" s="9" t="s">
        <v>1275</v>
      </c>
      <c r="Y2983" s="10" t="n">
        <f aca="false">IF(U2983="Yes", 1, 0)</f>
        <v>1</v>
      </c>
      <c r="Z2983" s="10" t="n">
        <v>1</v>
      </c>
      <c r="AA2983" s="11" t="n">
        <f aca="false">MAX(0, ($S2983 * 0.35) - ($F2983 * 0.3))</f>
        <v>10.48</v>
      </c>
      <c r="AB2983" s="12" t="str">
        <f aca="false">IF(AA2983&gt;20,"High",IF(AA2983&gt;10,"Medium","Low"))</f>
        <v>Medium</v>
      </c>
    </row>
    <row r="2984" customFormat="false" ht="18.65" hidden="false" customHeight="false" outlineLevel="0" collapsed="false">
      <c r="A2984" s="5" t="s">
        <v>3028</v>
      </c>
      <c r="B2984" s="6" t="s">
        <v>29</v>
      </c>
      <c r="C2984" s="6" t="s">
        <v>30</v>
      </c>
      <c r="D2984" s="6" t="s">
        <v>31</v>
      </c>
      <c r="E2984" s="6" t="s">
        <v>31</v>
      </c>
      <c r="F2984" s="7" t="n">
        <v>52</v>
      </c>
      <c r="G2984" s="6" t="s">
        <v>31</v>
      </c>
      <c r="H2984" s="6" t="s">
        <v>30</v>
      </c>
      <c r="I2984" s="6" t="s">
        <v>30</v>
      </c>
      <c r="J2984" s="6" t="s">
        <v>32</v>
      </c>
      <c r="K2984" s="6" t="s">
        <v>32</v>
      </c>
      <c r="L2984" s="6" t="s">
        <v>32</v>
      </c>
      <c r="M2984" s="6" t="s">
        <v>32</v>
      </c>
      <c r="N2984" s="6" t="s">
        <v>32</v>
      </c>
      <c r="O2984" s="6" t="s">
        <v>32</v>
      </c>
      <c r="P2984" s="6" t="s">
        <v>166</v>
      </c>
      <c r="Q2984" s="6" t="s">
        <v>30</v>
      </c>
      <c r="R2984" s="6" t="s">
        <v>34</v>
      </c>
      <c r="S2984" s="8" t="n">
        <v>19.2</v>
      </c>
      <c r="T2984" s="8" t="n">
        <v>1054.75</v>
      </c>
      <c r="U2984" s="6" t="s">
        <v>30</v>
      </c>
      <c r="V2984" s="8" t="n">
        <f aca="false">IF(X2984="0-1 Year", ROUND(S2984/0.474, 2), IF(X2984="1-2 Years", ROUND(S2984/0.287, 2), ROUND(S2984/0.14, 2)))</f>
        <v>137.14</v>
      </c>
      <c r="W2984" s="6" t="str">
        <f aca="false">IF(V2984&gt;4000, "High", IF(V2984&gt;2000, "Medium", "Low"))</f>
        <v>Low</v>
      </c>
      <c r="X2984" s="9" t="s">
        <v>1765</v>
      </c>
      <c r="Y2984" s="10" t="n">
        <f aca="false">IF(U2984="Yes", 1, 0)</f>
        <v>0</v>
      </c>
      <c r="Z2984" s="10" t="n">
        <v>1</v>
      </c>
      <c r="AA2984" s="11" t="n">
        <f aca="false">MAX(0, ($S2984 * 0.35) - ($F2984 * 0.3))</f>
        <v>0</v>
      </c>
      <c r="AB2984" s="12" t="str">
        <f aca="false">IF(AA2984&gt;20,"High",IF(AA2984&gt;10,"Medium","Low"))</f>
        <v>Low</v>
      </c>
    </row>
    <row r="2985" customFormat="false" ht="18.65" hidden="false" customHeight="false" outlineLevel="0" collapsed="false">
      <c r="A2985" s="5" t="s">
        <v>3029</v>
      </c>
      <c r="B2985" s="6" t="s">
        <v>29</v>
      </c>
      <c r="C2985" s="6" t="s">
        <v>30</v>
      </c>
      <c r="D2985" s="6" t="s">
        <v>30</v>
      </c>
      <c r="E2985" s="6" t="s">
        <v>31</v>
      </c>
      <c r="F2985" s="7" t="n">
        <v>14</v>
      </c>
      <c r="G2985" s="6" t="s">
        <v>31</v>
      </c>
      <c r="H2985" s="6" t="s">
        <v>30</v>
      </c>
      <c r="I2985" s="6" t="s">
        <v>203</v>
      </c>
      <c r="J2985" s="6" t="s">
        <v>31</v>
      </c>
      <c r="K2985" s="6" t="s">
        <v>31</v>
      </c>
      <c r="L2985" s="6" t="s">
        <v>31</v>
      </c>
      <c r="M2985" s="6" t="s">
        <v>31</v>
      </c>
      <c r="N2985" s="6" t="s">
        <v>30</v>
      </c>
      <c r="O2985" s="6" t="s">
        <v>31</v>
      </c>
      <c r="P2985" s="6" t="s">
        <v>166</v>
      </c>
      <c r="Q2985" s="6" t="s">
        <v>30</v>
      </c>
      <c r="R2985" s="6" t="s">
        <v>53</v>
      </c>
      <c r="S2985" s="8" t="n">
        <v>76.1</v>
      </c>
      <c r="T2985" s="8" t="n">
        <v>1054.8</v>
      </c>
      <c r="U2985" s="6" t="s">
        <v>30</v>
      </c>
      <c r="V2985" s="8" t="n">
        <f aca="false">IF(X2985="0-1 Year", ROUND(S2985/0.474, 2), IF(X2985="1-2 Years", ROUND(S2985/0.287, 2), ROUND(S2985/0.14, 2)))</f>
        <v>265.16</v>
      </c>
      <c r="W2985" s="6" t="str">
        <f aca="false">IF(V2985&gt;4000, "High", IF(V2985&gt;2000, "Medium", "Low"))</f>
        <v>Low</v>
      </c>
      <c r="X2985" s="9" t="s">
        <v>1275</v>
      </c>
      <c r="Y2985" s="10" t="n">
        <f aca="false">IF(U2985="Yes", 1, 0)</f>
        <v>0</v>
      </c>
      <c r="Z2985" s="10" t="n">
        <v>1</v>
      </c>
      <c r="AA2985" s="11" t="n">
        <f aca="false">MAX(0, ($S2985 * 0.35) - ($F2985 * 0.3))</f>
        <v>22.435</v>
      </c>
      <c r="AB2985" s="12" t="str">
        <f aca="false">IF(AA2985&gt;20,"High",IF(AA2985&gt;10,"Medium","Low"))</f>
        <v>High</v>
      </c>
    </row>
    <row r="2986" customFormat="false" ht="18.65" hidden="false" customHeight="false" outlineLevel="0" collapsed="false">
      <c r="A2986" s="5" t="s">
        <v>3030</v>
      </c>
      <c r="B2986" s="6" t="s">
        <v>29</v>
      </c>
      <c r="C2986" s="6" t="s">
        <v>31</v>
      </c>
      <c r="D2986" s="6" t="s">
        <v>30</v>
      </c>
      <c r="E2986" s="6" t="s">
        <v>30</v>
      </c>
      <c r="F2986" s="7" t="n">
        <v>20</v>
      </c>
      <c r="G2986" s="6" t="s">
        <v>31</v>
      </c>
      <c r="H2986" s="6" t="s">
        <v>30</v>
      </c>
      <c r="I2986" s="6" t="s">
        <v>203</v>
      </c>
      <c r="J2986" s="6" t="s">
        <v>31</v>
      </c>
      <c r="K2986" s="6" t="s">
        <v>30</v>
      </c>
      <c r="L2986" s="6" t="s">
        <v>30</v>
      </c>
      <c r="M2986" s="6" t="s">
        <v>31</v>
      </c>
      <c r="N2986" s="6" t="s">
        <v>30</v>
      </c>
      <c r="O2986" s="6" t="s">
        <v>30</v>
      </c>
      <c r="P2986" s="6" t="s">
        <v>33</v>
      </c>
      <c r="Q2986" s="6" t="s">
        <v>30</v>
      </c>
      <c r="R2986" s="6" t="s">
        <v>34</v>
      </c>
      <c r="S2986" s="8" t="n">
        <v>54</v>
      </c>
      <c r="T2986" s="8" t="n">
        <v>1055.9</v>
      </c>
      <c r="U2986" s="6" t="s">
        <v>30</v>
      </c>
      <c r="V2986" s="8" t="n">
        <f aca="false">IF(X2986="0-1 Year", ROUND(S2986/0.474, 2), IF(X2986="1-2 Years", ROUND(S2986/0.287, 2), ROUND(S2986/0.14, 2)))</f>
        <v>188.15</v>
      </c>
      <c r="W2986" s="6" t="str">
        <f aca="false">IF(V2986&gt;4000, "High", IF(V2986&gt;2000, "Medium", "Low"))</f>
        <v>Low</v>
      </c>
      <c r="X2986" s="9" t="s">
        <v>1275</v>
      </c>
      <c r="Y2986" s="10" t="n">
        <f aca="false">IF(U2986="Yes", 1, 0)</f>
        <v>0</v>
      </c>
      <c r="Z2986" s="10" t="n">
        <v>1</v>
      </c>
      <c r="AA2986" s="11" t="n">
        <f aca="false">MAX(0, ($S2986 * 0.35) - ($F2986 * 0.3))</f>
        <v>12.9</v>
      </c>
      <c r="AB2986" s="12" t="str">
        <f aca="false">IF(AA2986&gt;20,"High",IF(AA2986&gt;10,"Medium","Low"))</f>
        <v>Medium</v>
      </c>
    </row>
    <row r="2987" customFormat="false" ht="18.65" hidden="false" customHeight="false" outlineLevel="0" collapsed="false">
      <c r="A2987" s="5" t="s">
        <v>3031</v>
      </c>
      <c r="B2987" s="6" t="s">
        <v>37</v>
      </c>
      <c r="C2987" s="6" t="s">
        <v>30</v>
      </c>
      <c r="D2987" s="6" t="s">
        <v>31</v>
      </c>
      <c r="E2987" s="6" t="s">
        <v>30</v>
      </c>
      <c r="F2987" s="7" t="n">
        <v>11</v>
      </c>
      <c r="G2987" s="6" t="s">
        <v>31</v>
      </c>
      <c r="H2987" s="6" t="s">
        <v>31</v>
      </c>
      <c r="I2987" s="6" t="s">
        <v>517</v>
      </c>
      <c r="J2987" s="6" t="s">
        <v>30</v>
      </c>
      <c r="K2987" s="6" t="s">
        <v>30</v>
      </c>
      <c r="L2987" s="6" t="s">
        <v>31</v>
      </c>
      <c r="M2987" s="6" t="s">
        <v>30</v>
      </c>
      <c r="N2987" s="6" t="s">
        <v>31</v>
      </c>
      <c r="O2987" s="6" t="s">
        <v>31</v>
      </c>
      <c r="P2987" s="6" t="s">
        <v>38</v>
      </c>
      <c r="Q2987" s="6" t="s">
        <v>31</v>
      </c>
      <c r="R2987" s="6" t="s">
        <v>39</v>
      </c>
      <c r="S2987" s="8" t="n">
        <v>99.5</v>
      </c>
      <c r="T2987" s="8" t="n">
        <v>1056.95</v>
      </c>
      <c r="U2987" s="6" t="s">
        <v>31</v>
      </c>
      <c r="V2987" s="8" t="n">
        <f aca="false">IF(X2987="0-1 Year", ROUND(S2987/0.474, 2), IF(X2987="1-2 Years", ROUND(S2987/0.287, 2), ROUND(S2987/0.14, 2)))</f>
        <v>209.92</v>
      </c>
      <c r="W2987" s="6" t="str">
        <f aca="false">IF(V2987&gt;4000, "High", IF(V2987&gt;2000, "Medium", "Low"))</f>
        <v>Low</v>
      </c>
      <c r="X2987" s="9" t="s">
        <v>35</v>
      </c>
      <c r="Y2987" s="10" t="n">
        <f aca="false">IF(U2987="Yes", 1, 0)</f>
        <v>1</v>
      </c>
      <c r="Z2987" s="10" t="n">
        <v>1</v>
      </c>
      <c r="AA2987" s="11" t="n">
        <f aca="false">MAX(0, ($S2987 * 0.35) - ($F2987 * 0.3))</f>
        <v>31.525</v>
      </c>
      <c r="AB2987" s="12" t="str">
        <f aca="false">IF(AA2987&gt;20,"High",IF(AA2987&gt;10,"Medium","Low"))</f>
        <v>High</v>
      </c>
    </row>
    <row r="2988" customFormat="false" ht="18.65" hidden="false" customHeight="false" outlineLevel="0" collapsed="false">
      <c r="A2988" s="5" t="s">
        <v>3032</v>
      </c>
      <c r="B2988" s="6" t="s">
        <v>37</v>
      </c>
      <c r="C2988" s="6" t="s">
        <v>30</v>
      </c>
      <c r="D2988" s="6" t="s">
        <v>31</v>
      </c>
      <c r="E2988" s="6" t="s">
        <v>31</v>
      </c>
      <c r="F2988" s="7" t="n">
        <v>48</v>
      </c>
      <c r="G2988" s="6" t="s">
        <v>31</v>
      </c>
      <c r="H2988" s="6" t="s">
        <v>30</v>
      </c>
      <c r="I2988" s="6" t="s">
        <v>30</v>
      </c>
      <c r="J2988" s="6" t="s">
        <v>32</v>
      </c>
      <c r="K2988" s="6" t="s">
        <v>32</v>
      </c>
      <c r="L2988" s="6" t="s">
        <v>32</v>
      </c>
      <c r="M2988" s="6" t="s">
        <v>32</v>
      </c>
      <c r="N2988" s="6" t="s">
        <v>32</v>
      </c>
      <c r="O2988" s="6" t="s">
        <v>32</v>
      </c>
      <c r="P2988" s="6" t="s">
        <v>166</v>
      </c>
      <c r="Q2988" s="6" t="s">
        <v>30</v>
      </c>
      <c r="R2988" s="6" t="s">
        <v>53</v>
      </c>
      <c r="S2988" s="8" t="n">
        <v>20.65</v>
      </c>
      <c r="T2988" s="8" t="n">
        <v>1057</v>
      </c>
      <c r="U2988" s="6" t="s">
        <v>30</v>
      </c>
      <c r="V2988" s="8" t="n">
        <f aca="false">IF(X2988="0-1 Year", ROUND(S2988/0.474, 2), IF(X2988="1-2 Years", ROUND(S2988/0.287, 2), ROUND(S2988/0.14, 2)))</f>
        <v>147.5</v>
      </c>
      <c r="W2988" s="6" t="str">
        <f aca="false">IF(V2988&gt;4000, "High", IF(V2988&gt;2000, "Medium", "Low"))</f>
        <v>Low</v>
      </c>
      <c r="X2988" s="9" t="s">
        <v>1765</v>
      </c>
      <c r="Y2988" s="10" t="n">
        <f aca="false">IF(U2988="Yes", 1, 0)</f>
        <v>0</v>
      </c>
      <c r="Z2988" s="10" t="n">
        <v>1</v>
      </c>
      <c r="AA2988" s="11" t="n">
        <f aca="false">MAX(0, ($S2988 * 0.35) - ($F2988 * 0.3))</f>
        <v>0</v>
      </c>
      <c r="AB2988" s="12" t="str">
        <f aca="false">IF(AA2988&gt;20,"High",IF(AA2988&gt;10,"Medium","Low"))</f>
        <v>Low</v>
      </c>
    </row>
    <row r="2989" customFormat="false" ht="18.65" hidden="false" customHeight="false" outlineLevel="0" collapsed="false">
      <c r="A2989" s="5" t="s">
        <v>3033</v>
      </c>
      <c r="B2989" s="6" t="s">
        <v>37</v>
      </c>
      <c r="C2989" s="6" t="s">
        <v>30</v>
      </c>
      <c r="D2989" s="6" t="s">
        <v>30</v>
      </c>
      <c r="E2989" s="6" t="s">
        <v>30</v>
      </c>
      <c r="F2989" s="7" t="n">
        <v>12</v>
      </c>
      <c r="G2989" s="6" t="s">
        <v>31</v>
      </c>
      <c r="H2989" s="6" t="s">
        <v>31</v>
      </c>
      <c r="I2989" s="6" t="s">
        <v>517</v>
      </c>
      <c r="J2989" s="6" t="s">
        <v>30</v>
      </c>
      <c r="K2989" s="6" t="s">
        <v>31</v>
      </c>
      <c r="L2989" s="6" t="s">
        <v>30</v>
      </c>
      <c r="M2989" s="6" t="s">
        <v>30</v>
      </c>
      <c r="N2989" s="6" t="s">
        <v>30</v>
      </c>
      <c r="O2989" s="6" t="s">
        <v>31</v>
      </c>
      <c r="P2989" s="6" t="s">
        <v>38</v>
      </c>
      <c r="Q2989" s="6" t="s">
        <v>31</v>
      </c>
      <c r="R2989" s="6" t="s">
        <v>39</v>
      </c>
      <c r="S2989" s="8" t="n">
        <v>89.15</v>
      </c>
      <c r="T2989" s="8" t="n">
        <v>1057.55</v>
      </c>
      <c r="U2989" s="6" t="s">
        <v>30</v>
      </c>
      <c r="V2989" s="8" t="n">
        <f aca="false">IF(X2989="0-1 Year", ROUND(S2989/0.474, 2), IF(X2989="1-2 Years", ROUND(S2989/0.287, 2), ROUND(S2989/0.14, 2)))</f>
        <v>188.08</v>
      </c>
      <c r="W2989" s="6" t="str">
        <f aca="false">IF(V2989&gt;4000, "High", IF(V2989&gt;2000, "Medium", "Low"))</f>
        <v>Low</v>
      </c>
      <c r="X2989" s="9" t="s">
        <v>35</v>
      </c>
      <c r="Y2989" s="10" t="n">
        <f aca="false">IF(U2989="Yes", 1, 0)</f>
        <v>0</v>
      </c>
      <c r="Z2989" s="10" t="n">
        <v>1</v>
      </c>
      <c r="AA2989" s="11" t="n">
        <f aca="false">MAX(0, ($S2989 * 0.35) - ($F2989 * 0.3))</f>
        <v>27.6025</v>
      </c>
      <c r="AB2989" s="12" t="str">
        <f aca="false">IF(AA2989&gt;20,"High",IF(AA2989&gt;10,"Medium","Low"))</f>
        <v>High</v>
      </c>
    </row>
    <row r="2990" customFormat="false" ht="18.65" hidden="false" customHeight="false" outlineLevel="0" collapsed="false">
      <c r="A2990" s="5" t="s">
        <v>3034</v>
      </c>
      <c r="B2990" s="6" t="s">
        <v>37</v>
      </c>
      <c r="C2990" s="6" t="s">
        <v>30</v>
      </c>
      <c r="D2990" s="6" t="s">
        <v>31</v>
      </c>
      <c r="E2990" s="6" t="s">
        <v>30</v>
      </c>
      <c r="F2990" s="7" t="n">
        <v>59</v>
      </c>
      <c r="G2990" s="6" t="s">
        <v>31</v>
      </c>
      <c r="H2990" s="6" t="s">
        <v>30</v>
      </c>
      <c r="I2990" s="6" t="s">
        <v>30</v>
      </c>
      <c r="J2990" s="6" t="s">
        <v>32</v>
      </c>
      <c r="K2990" s="6" t="s">
        <v>32</v>
      </c>
      <c r="L2990" s="6" t="s">
        <v>32</v>
      </c>
      <c r="M2990" s="6" t="s">
        <v>32</v>
      </c>
      <c r="N2990" s="6" t="s">
        <v>32</v>
      </c>
      <c r="O2990" s="6" t="s">
        <v>32</v>
      </c>
      <c r="P2990" s="6" t="s">
        <v>166</v>
      </c>
      <c r="Q2990" s="6" t="s">
        <v>30</v>
      </c>
      <c r="R2990" s="6" t="s">
        <v>53</v>
      </c>
      <c r="S2990" s="8" t="n">
        <v>18.4</v>
      </c>
      <c r="T2990" s="8" t="n">
        <v>1057.85</v>
      </c>
      <c r="U2990" s="6" t="s">
        <v>30</v>
      </c>
      <c r="V2990" s="8" t="n">
        <f aca="false">IF(X2990="0-1 Year", ROUND(S2990/0.474, 2), IF(X2990="1-2 Years", ROUND(S2990/0.287, 2), ROUND(S2990/0.14, 2)))</f>
        <v>131.43</v>
      </c>
      <c r="W2990" s="6" t="str">
        <f aca="false">IF(V2990&gt;4000, "High", IF(V2990&gt;2000, "Medium", "Low"))</f>
        <v>Low</v>
      </c>
      <c r="X2990" s="9" t="s">
        <v>1765</v>
      </c>
      <c r="Y2990" s="10" t="n">
        <f aca="false">IF(U2990="Yes", 1, 0)</f>
        <v>0</v>
      </c>
      <c r="Z2990" s="10" t="n">
        <v>1</v>
      </c>
      <c r="AA2990" s="11" t="n">
        <f aca="false">MAX(0, ($S2990 * 0.35) - ($F2990 * 0.3))</f>
        <v>0</v>
      </c>
      <c r="AB2990" s="12" t="str">
        <f aca="false">IF(AA2990&gt;20,"High",IF(AA2990&gt;10,"Medium","Low"))</f>
        <v>Low</v>
      </c>
    </row>
    <row r="2991" customFormat="false" ht="18.65" hidden="false" customHeight="false" outlineLevel="0" collapsed="false">
      <c r="A2991" s="5" t="s">
        <v>3035</v>
      </c>
      <c r="B2991" s="6" t="s">
        <v>29</v>
      </c>
      <c r="C2991" s="6" t="s">
        <v>30</v>
      </c>
      <c r="D2991" s="6" t="s">
        <v>30</v>
      </c>
      <c r="E2991" s="6" t="s">
        <v>30</v>
      </c>
      <c r="F2991" s="7" t="n">
        <v>18</v>
      </c>
      <c r="G2991" s="6" t="s">
        <v>31</v>
      </c>
      <c r="H2991" s="6" t="s">
        <v>30</v>
      </c>
      <c r="I2991" s="6" t="s">
        <v>203</v>
      </c>
      <c r="J2991" s="6" t="s">
        <v>30</v>
      </c>
      <c r="K2991" s="6" t="s">
        <v>30</v>
      </c>
      <c r="L2991" s="6" t="s">
        <v>31</v>
      </c>
      <c r="M2991" s="6" t="s">
        <v>31</v>
      </c>
      <c r="N2991" s="6" t="s">
        <v>30</v>
      </c>
      <c r="O2991" s="6" t="s">
        <v>30</v>
      </c>
      <c r="P2991" s="6" t="s">
        <v>38</v>
      </c>
      <c r="Q2991" s="6" t="s">
        <v>30</v>
      </c>
      <c r="R2991" s="6" t="s">
        <v>58</v>
      </c>
      <c r="S2991" s="8" t="n">
        <v>55.2</v>
      </c>
      <c r="T2991" s="8" t="n">
        <v>1058.1</v>
      </c>
      <c r="U2991" s="6" t="s">
        <v>30</v>
      </c>
      <c r="V2991" s="8" t="n">
        <f aca="false">IF(X2991="0-1 Year", ROUND(S2991/0.474, 2), IF(X2991="1-2 Years", ROUND(S2991/0.287, 2), ROUND(S2991/0.14, 2)))</f>
        <v>192.33</v>
      </c>
      <c r="W2991" s="6" t="str">
        <f aca="false">IF(V2991&gt;4000, "High", IF(V2991&gt;2000, "Medium", "Low"))</f>
        <v>Low</v>
      </c>
      <c r="X2991" s="9" t="s">
        <v>1275</v>
      </c>
      <c r="Y2991" s="10" t="n">
        <f aca="false">IF(U2991="Yes", 1, 0)</f>
        <v>0</v>
      </c>
      <c r="Z2991" s="10" t="n">
        <v>1</v>
      </c>
      <c r="AA2991" s="11" t="n">
        <f aca="false">MAX(0, ($S2991 * 0.35) - ($F2991 * 0.3))</f>
        <v>13.92</v>
      </c>
      <c r="AB2991" s="12" t="str">
        <f aca="false">IF(AA2991&gt;20,"High",IF(AA2991&gt;10,"Medium","Low"))</f>
        <v>Medium</v>
      </c>
    </row>
    <row r="2992" customFormat="false" ht="18.65" hidden="false" customHeight="false" outlineLevel="0" collapsed="false">
      <c r="A2992" s="5" t="s">
        <v>3036</v>
      </c>
      <c r="B2992" s="6" t="s">
        <v>37</v>
      </c>
      <c r="C2992" s="6" t="s">
        <v>31</v>
      </c>
      <c r="D2992" s="6" t="s">
        <v>30</v>
      </c>
      <c r="E2992" s="6" t="s">
        <v>30</v>
      </c>
      <c r="F2992" s="7" t="n">
        <v>14</v>
      </c>
      <c r="G2992" s="6" t="s">
        <v>31</v>
      </c>
      <c r="H2992" s="6" t="s">
        <v>31</v>
      </c>
      <c r="I2992" s="6" t="s">
        <v>517</v>
      </c>
      <c r="J2992" s="6" t="s">
        <v>30</v>
      </c>
      <c r="K2992" s="6" t="s">
        <v>30</v>
      </c>
      <c r="L2992" s="6" t="s">
        <v>31</v>
      </c>
      <c r="M2992" s="6" t="s">
        <v>30</v>
      </c>
      <c r="N2992" s="6" t="s">
        <v>30</v>
      </c>
      <c r="O2992" s="6" t="s">
        <v>30</v>
      </c>
      <c r="P2992" s="6" t="s">
        <v>38</v>
      </c>
      <c r="Q2992" s="6" t="s">
        <v>31</v>
      </c>
      <c r="R2992" s="6" t="s">
        <v>53</v>
      </c>
      <c r="S2992" s="8" t="n">
        <v>80.35</v>
      </c>
      <c r="T2992" s="8" t="n">
        <v>1058.1</v>
      </c>
      <c r="U2992" s="6" t="s">
        <v>30</v>
      </c>
      <c r="V2992" s="8" t="n">
        <f aca="false">IF(X2992="0-1 Year", ROUND(S2992/0.474, 2), IF(X2992="1-2 Years", ROUND(S2992/0.287, 2), ROUND(S2992/0.14, 2)))</f>
        <v>279.97</v>
      </c>
      <c r="W2992" s="6" t="str">
        <f aca="false">IF(V2992&gt;4000, "High", IF(V2992&gt;2000, "Medium", "Low"))</f>
        <v>Low</v>
      </c>
      <c r="X2992" s="9" t="s">
        <v>1275</v>
      </c>
      <c r="Y2992" s="10" t="n">
        <f aca="false">IF(U2992="Yes", 1, 0)</f>
        <v>0</v>
      </c>
      <c r="Z2992" s="10" t="n">
        <v>1</v>
      </c>
      <c r="AA2992" s="11" t="n">
        <f aca="false">MAX(0, ($S2992 * 0.35) - ($F2992 * 0.3))</f>
        <v>23.9225</v>
      </c>
      <c r="AB2992" s="12" t="str">
        <f aca="false">IF(AA2992&gt;20,"High",IF(AA2992&gt;10,"Medium","Low"))</f>
        <v>High</v>
      </c>
    </row>
    <row r="2993" customFormat="false" ht="18.65" hidden="false" customHeight="false" outlineLevel="0" collapsed="false">
      <c r="A2993" s="5" t="s">
        <v>3037</v>
      </c>
      <c r="B2993" s="6" t="s">
        <v>37</v>
      </c>
      <c r="C2993" s="6" t="s">
        <v>30</v>
      </c>
      <c r="D2993" s="6" t="s">
        <v>30</v>
      </c>
      <c r="E2993" s="6" t="s">
        <v>30</v>
      </c>
      <c r="F2993" s="7" t="n">
        <v>10</v>
      </c>
      <c r="G2993" s="6" t="s">
        <v>31</v>
      </c>
      <c r="H2993" s="6" t="s">
        <v>31</v>
      </c>
      <c r="I2993" s="6" t="s">
        <v>517</v>
      </c>
      <c r="J2993" s="6" t="s">
        <v>30</v>
      </c>
      <c r="K2993" s="6" t="s">
        <v>30</v>
      </c>
      <c r="L2993" s="6" t="s">
        <v>30</v>
      </c>
      <c r="M2993" s="6" t="s">
        <v>31</v>
      </c>
      <c r="N2993" s="6" t="s">
        <v>31</v>
      </c>
      <c r="O2993" s="6" t="s">
        <v>31</v>
      </c>
      <c r="P2993" s="6" t="s">
        <v>38</v>
      </c>
      <c r="Q2993" s="6" t="s">
        <v>31</v>
      </c>
      <c r="R2993" s="6" t="s">
        <v>39</v>
      </c>
      <c r="S2993" s="8" t="n">
        <v>98.5</v>
      </c>
      <c r="T2993" s="8" t="n">
        <v>1058.25</v>
      </c>
      <c r="U2993" s="6" t="s">
        <v>31</v>
      </c>
      <c r="V2993" s="8" t="n">
        <f aca="false">IF(X2993="0-1 Year", ROUND(S2993/0.474, 2), IF(X2993="1-2 Years", ROUND(S2993/0.287, 2), ROUND(S2993/0.14, 2)))</f>
        <v>207.81</v>
      </c>
      <c r="W2993" s="6" t="str">
        <f aca="false">IF(V2993&gt;4000, "High", IF(V2993&gt;2000, "Medium", "Low"))</f>
        <v>Low</v>
      </c>
      <c r="X2993" s="9" t="s">
        <v>35</v>
      </c>
      <c r="Y2993" s="10" t="n">
        <f aca="false">IF(U2993="Yes", 1, 0)</f>
        <v>1</v>
      </c>
      <c r="Z2993" s="10" t="n">
        <v>1</v>
      </c>
      <c r="AA2993" s="11" t="n">
        <f aca="false">MAX(0, ($S2993 * 0.35) - ($F2993 * 0.3))</f>
        <v>31.475</v>
      </c>
      <c r="AB2993" s="12" t="str">
        <f aca="false">IF(AA2993&gt;20,"High",IF(AA2993&gt;10,"Medium","Low"))</f>
        <v>High</v>
      </c>
    </row>
    <row r="2994" customFormat="false" ht="18.65" hidden="false" customHeight="false" outlineLevel="0" collapsed="false">
      <c r="A2994" s="5" t="s">
        <v>3038</v>
      </c>
      <c r="B2994" s="6" t="s">
        <v>37</v>
      </c>
      <c r="C2994" s="6" t="s">
        <v>30</v>
      </c>
      <c r="D2994" s="6" t="s">
        <v>30</v>
      </c>
      <c r="E2994" s="6" t="s">
        <v>30</v>
      </c>
      <c r="F2994" s="7" t="n">
        <v>13</v>
      </c>
      <c r="G2994" s="6" t="s">
        <v>31</v>
      </c>
      <c r="H2994" s="6" t="s">
        <v>31</v>
      </c>
      <c r="I2994" s="6" t="s">
        <v>517</v>
      </c>
      <c r="J2994" s="6" t="s">
        <v>30</v>
      </c>
      <c r="K2994" s="6" t="s">
        <v>31</v>
      </c>
      <c r="L2994" s="6" t="s">
        <v>31</v>
      </c>
      <c r="M2994" s="6" t="s">
        <v>30</v>
      </c>
      <c r="N2994" s="6" t="s">
        <v>30</v>
      </c>
      <c r="O2994" s="6" t="s">
        <v>30</v>
      </c>
      <c r="P2994" s="6" t="s">
        <v>38</v>
      </c>
      <c r="Q2994" s="6" t="s">
        <v>31</v>
      </c>
      <c r="R2994" s="6" t="s">
        <v>39</v>
      </c>
      <c r="S2994" s="8" t="n">
        <v>84.45</v>
      </c>
      <c r="T2994" s="8" t="n">
        <v>1058.6</v>
      </c>
      <c r="U2994" s="6" t="s">
        <v>31</v>
      </c>
      <c r="V2994" s="8" t="n">
        <f aca="false">IF(X2994="0-1 Year", ROUND(S2994/0.474, 2), IF(X2994="1-2 Years", ROUND(S2994/0.287, 2), ROUND(S2994/0.14, 2)))</f>
        <v>294.25</v>
      </c>
      <c r="W2994" s="6" t="str">
        <f aca="false">IF(V2994&gt;4000, "High", IF(V2994&gt;2000, "Medium", "Low"))</f>
        <v>Low</v>
      </c>
      <c r="X2994" s="9" t="s">
        <v>1275</v>
      </c>
      <c r="Y2994" s="10" t="n">
        <f aca="false">IF(U2994="Yes", 1, 0)</f>
        <v>1</v>
      </c>
      <c r="Z2994" s="10" t="n">
        <v>1</v>
      </c>
      <c r="AA2994" s="11" t="n">
        <f aca="false">MAX(0, ($S2994 * 0.35) - ($F2994 * 0.3))</f>
        <v>25.6575</v>
      </c>
      <c r="AB2994" s="12" t="str">
        <f aca="false">IF(AA2994&gt;20,"High",IF(AA2994&gt;10,"Medium","Low"))</f>
        <v>High</v>
      </c>
    </row>
    <row r="2995" customFormat="false" ht="18.65" hidden="false" customHeight="false" outlineLevel="0" collapsed="false">
      <c r="A2995" s="5" t="s">
        <v>3039</v>
      </c>
      <c r="B2995" s="6" t="s">
        <v>29</v>
      </c>
      <c r="C2995" s="6" t="s">
        <v>30</v>
      </c>
      <c r="D2995" s="6" t="s">
        <v>30</v>
      </c>
      <c r="E2995" s="6" t="s">
        <v>30</v>
      </c>
      <c r="F2995" s="7" t="n">
        <v>12</v>
      </c>
      <c r="G2995" s="6" t="s">
        <v>31</v>
      </c>
      <c r="H2995" s="6" t="s">
        <v>31</v>
      </c>
      <c r="I2995" s="6" t="s">
        <v>517</v>
      </c>
      <c r="J2995" s="6" t="s">
        <v>30</v>
      </c>
      <c r="K2995" s="6" t="s">
        <v>30</v>
      </c>
      <c r="L2995" s="6" t="s">
        <v>30</v>
      </c>
      <c r="M2995" s="6" t="s">
        <v>30</v>
      </c>
      <c r="N2995" s="6" t="s">
        <v>31</v>
      </c>
      <c r="O2995" s="6" t="s">
        <v>30</v>
      </c>
      <c r="P2995" s="6" t="s">
        <v>38</v>
      </c>
      <c r="Q2995" s="6" t="s">
        <v>31</v>
      </c>
      <c r="R2995" s="6" t="s">
        <v>39</v>
      </c>
      <c r="S2995" s="8" t="n">
        <v>84.45</v>
      </c>
      <c r="T2995" s="8" t="n">
        <v>1059.55</v>
      </c>
      <c r="U2995" s="6" t="s">
        <v>31</v>
      </c>
      <c r="V2995" s="8" t="n">
        <f aca="false">IF(X2995="0-1 Year", ROUND(S2995/0.474, 2), IF(X2995="1-2 Years", ROUND(S2995/0.287, 2), ROUND(S2995/0.14, 2)))</f>
        <v>178.16</v>
      </c>
      <c r="W2995" s="6" t="str">
        <f aca="false">IF(V2995&gt;4000, "High", IF(V2995&gt;2000, "Medium", "Low"))</f>
        <v>Low</v>
      </c>
      <c r="X2995" s="9" t="s">
        <v>35</v>
      </c>
      <c r="Y2995" s="10" t="n">
        <f aca="false">IF(U2995="Yes", 1, 0)</f>
        <v>1</v>
      </c>
      <c r="Z2995" s="10" t="n">
        <v>1</v>
      </c>
      <c r="AA2995" s="11" t="n">
        <f aca="false">MAX(0, ($S2995 * 0.35) - ($F2995 * 0.3))</f>
        <v>25.9575</v>
      </c>
      <c r="AB2995" s="12" t="str">
        <f aca="false">IF(AA2995&gt;20,"High",IF(AA2995&gt;10,"Medium","Low"))</f>
        <v>High</v>
      </c>
    </row>
    <row r="2996" customFormat="false" ht="18.65" hidden="false" customHeight="false" outlineLevel="0" collapsed="false">
      <c r="A2996" s="5" t="s">
        <v>3040</v>
      </c>
      <c r="B2996" s="6" t="s">
        <v>37</v>
      </c>
      <c r="C2996" s="6" t="s">
        <v>31</v>
      </c>
      <c r="D2996" s="6" t="s">
        <v>31</v>
      </c>
      <c r="E2996" s="6" t="s">
        <v>30</v>
      </c>
      <c r="F2996" s="7" t="n">
        <v>12</v>
      </c>
      <c r="G2996" s="6" t="s">
        <v>31</v>
      </c>
      <c r="H2996" s="6" t="s">
        <v>31</v>
      </c>
      <c r="I2996" s="6" t="s">
        <v>517</v>
      </c>
      <c r="J2996" s="6" t="s">
        <v>30</v>
      </c>
      <c r="K2996" s="6" t="s">
        <v>31</v>
      </c>
      <c r="L2996" s="6" t="s">
        <v>31</v>
      </c>
      <c r="M2996" s="6" t="s">
        <v>30</v>
      </c>
      <c r="N2996" s="6" t="s">
        <v>31</v>
      </c>
      <c r="O2996" s="6" t="s">
        <v>30</v>
      </c>
      <c r="P2996" s="6" t="s">
        <v>38</v>
      </c>
      <c r="Q2996" s="6" t="s">
        <v>31</v>
      </c>
      <c r="R2996" s="6" t="s">
        <v>39</v>
      </c>
      <c r="S2996" s="8" t="n">
        <v>98.1</v>
      </c>
      <c r="T2996" s="8" t="n">
        <v>1060.2</v>
      </c>
      <c r="U2996" s="6" t="s">
        <v>31</v>
      </c>
      <c r="V2996" s="8" t="n">
        <f aca="false">IF(X2996="0-1 Year", ROUND(S2996/0.474, 2), IF(X2996="1-2 Years", ROUND(S2996/0.287, 2), ROUND(S2996/0.14, 2)))</f>
        <v>206.96</v>
      </c>
      <c r="W2996" s="6" t="str">
        <f aca="false">IF(V2996&gt;4000, "High", IF(V2996&gt;2000, "Medium", "Low"))</f>
        <v>Low</v>
      </c>
      <c r="X2996" s="9" t="s">
        <v>35</v>
      </c>
      <c r="Y2996" s="10" t="n">
        <f aca="false">IF(U2996="Yes", 1, 0)</f>
        <v>1</v>
      </c>
      <c r="Z2996" s="10" t="n">
        <v>1</v>
      </c>
      <c r="AA2996" s="11" t="n">
        <f aca="false">MAX(0, ($S2996 * 0.35) - ($F2996 * 0.3))</f>
        <v>30.735</v>
      </c>
      <c r="AB2996" s="12" t="str">
        <f aca="false">IF(AA2996&gt;20,"High",IF(AA2996&gt;10,"Medium","Low"))</f>
        <v>High</v>
      </c>
    </row>
    <row r="2997" customFormat="false" ht="18.65" hidden="false" customHeight="false" outlineLevel="0" collapsed="false">
      <c r="A2997" s="5" t="s">
        <v>3041</v>
      </c>
      <c r="B2997" s="6" t="s">
        <v>37</v>
      </c>
      <c r="C2997" s="6" t="s">
        <v>30</v>
      </c>
      <c r="D2997" s="6" t="s">
        <v>30</v>
      </c>
      <c r="E2997" s="6" t="s">
        <v>30</v>
      </c>
      <c r="F2997" s="7" t="n">
        <v>10</v>
      </c>
      <c r="G2997" s="6" t="s">
        <v>31</v>
      </c>
      <c r="H2997" s="6" t="s">
        <v>31</v>
      </c>
      <c r="I2997" s="6" t="s">
        <v>517</v>
      </c>
      <c r="J2997" s="6" t="s">
        <v>30</v>
      </c>
      <c r="K2997" s="6" t="s">
        <v>30</v>
      </c>
      <c r="L2997" s="6" t="s">
        <v>31</v>
      </c>
      <c r="M2997" s="6" t="s">
        <v>30</v>
      </c>
      <c r="N2997" s="6" t="s">
        <v>31</v>
      </c>
      <c r="O2997" s="6" t="s">
        <v>31</v>
      </c>
      <c r="P2997" s="6" t="s">
        <v>38</v>
      </c>
      <c r="Q2997" s="6" t="s">
        <v>31</v>
      </c>
      <c r="R2997" s="6" t="s">
        <v>39</v>
      </c>
      <c r="S2997" s="8" t="n">
        <v>100.6</v>
      </c>
      <c r="T2997" s="8" t="n">
        <v>1060.2</v>
      </c>
      <c r="U2997" s="6" t="s">
        <v>31</v>
      </c>
      <c r="V2997" s="8" t="n">
        <f aca="false">IF(X2997="0-1 Year", ROUND(S2997/0.474, 2), IF(X2997="1-2 Years", ROUND(S2997/0.287, 2), ROUND(S2997/0.14, 2)))</f>
        <v>212.24</v>
      </c>
      <c r="W2997" s="6" t="str">
        <f aca="false">IF(V2997&gt;4000, "High", IF(V2997&gt;2000, "Medium", "Low"))</f>
        <v>Low</v>
      </c>
      <c r="X2997" s="9" t="s">
        <v>35</v>
      </c>
      <c r="Y2997" s="10" t="n">
        <f aca="false">IF(U2997="Yes", 1, 0)</f>
        <v>1</v>
      </c>
      <c r="Z2997" s="10" t="n">
        <v>1</v>
      </c>
      <c r="AA2997" s="11" t="n">
        <f aca="false">MAX(0, ($S2997 * 0.35) - ($F2997 * 0.3))</f>
        <v>32.21</v>
      </c>
      <c r="AB2997" s="12" t="str">
        <f aca="false">IF(AA2997&gt;20,"High",IF(AA2997&gt;10,"Medium","Low"))</f>
        <v>High</v>
      </c>
    </row>
    <row r="2998" customFormat="false" ht="18.65" hidden="false" customHeight="false" outlineLevel="0" collapsed="false">
      <c r="A2998" s="5" t="s">
        <v>3042</v>
      </c>
      <c r="B2998" s="6" t="s">
        <v>29</v>
      </c>
      <c r="C2998" s="6" t="s">
        <v>30</v>
      </c>
      <c r="D2998" s="6" t="s">
        <v>30</v>
      </c>
      <c r="E2998" s="6" t="s">
        <v>30</v>
      </c>
      <c r="F2998" s="7" t="n">
        <v>13</v>
      </c>
      <c r="G2998" s="6" t="s">
        <v>31</v>
      </c>
      <c r="H2998" s="6" t="s">
        <v>30</v>
      </c>
      <c r="I2998" s="6" t="s">
        <v>517</v>
      </c>
      <c r="J2998" s="6" t="s">
        <v>30</v>
      </c>
      <c r="K2998" s="6" t="s">
        <v>30</v>
      </c>
      <c r="L2998" s="6" t="s">
        <v>31</v>
      </c>
      <c r="M2998" s="6" t="s">
        <v>30</v>
      </c>
      <c r="N2998" s="6" t="s">
        <v>31</v>
      </c>
      <c r="O2998" s="6" t="s">
        <v>30</v>
      </c>
      <c r="P2998" s="6" t="s">
        <v>38</v>
      </c>
      <c r="Q2998" s="6" t="s">
        <v>31</v>
      </c>
      <c r="R2998" s="6" t="s">
        <v>39</v>
      </c>
      <c r="S2998" s="8" t="n">
        <v>83.2</v>
      </c>
      <c r="T2998" s="8" t="n">
        <v>1060.6</v>
      </c>
      <c r="U2998" s="6" t="s">
        <v>31</v>
      </c>
      <c r="V2998" s="8" t="n">
        <f aca="false">IF(X2998="0-1 Year", ROUND(S2998/0.474, 2), IF(X2998="1-2 Years", ROUND(S2998/0.287, 2), ROUND(S2998/0.14, 2)))</f>
        <v>289.9</v>
      </c>
      <c r="W2998" s="6" t="str">
        <f aca="false">IF(V2998&gt;4000, "High", IF(V2998&gt;2000, "Medium", "Low"))</f>
        <v>Low</v>
      </c>
      <c r="X2998" s="9" t="s">
        <v>1275</v>
      </c>
      <c r="Y2998" s="10" t="n">
        <f aca="false">IF(U2998="Yes", 1, 0)</f>
        <v>1</v>
      </c>
      <c r="Z2998" s="10" t="n">
        <v>1</v>
      </c>
      <c r="AA2998" s="11" t="n">
        <f aca="false">MAX(0, ($S2998 * 0.35) - ($F2998 * 0.3))</f>
        <v>25.22</v>
      </c>
      <c r="AB2998" s="12" t="str">
        <f aca="false">IF(AA2998&gt;20,"High",IF(AA2998&gt;10,"Medium","Low"))</f>
        <v>High</v>
      </c>
    </row>
    <row r="2999" customFormat="false" ht="18.65" hidden="false" customHeight="false" outlineLevel="0" collapsed="false">
      <c r="A2999" s="5" t="s">
        <v>3043</v>
      </c>
      <c r="B2999" s="6" t="s">
        <v>29</v>
      </c>
      <c r="C2999" s="6" t="s">
        <v>30</v>
      </c>
      <c r="D2999" s="6" t="s">
        <v>31</v>
      </c>
      <c r="E2999" s="6" t="s">
        <v>31</v>
      </c>
      <c r="F2999" s="7" t="n">
        <v>57</v>
      </c>
      <c r="G2999" s="6" t="s">
        <v>31</v>
      </c>
      <c r="H2999" s="6" t="s">
        <v>30</v>
      </c>
      <c r="I2999" s="6" t="s">
        <v>30</v>
      </c>
      <c r="J2999" s="6" t="s">
        <v>32</v>
      </c>
      <c r="K2999" s="6" t="s">
        <v>32</v>
      </c>
      <c r="L2999" s="6" t="s">
        <v>32</v>
      </c>
      <c r="M2999" s="6" t="s">
        <v>32</v>
      </c>
      <c r="N2999" s="6" t="s">
        <v>32</v>
      </c>
      <c r="O2999" s="6" t="s">
        <v>32</v>
      </c>
      <c r="P2999" s="6" t="s">
        <v>33</v>
      </c>
      <c r="Q2999" s="6" t="s">
        <v>30</v>
      </c>
      <c r="R2999" s="6" t="s">
        <v>34</v>
      </c>
      <c r="S2999" s="8" t="n">
        <v>19.4</v>
      </c>
      <c r="T2999" s="8" t="n">
        <v>1061.6</v>
      </c>
      <c r="U2999" s="6" t="s">
        <v>30</v>
      </c>
      <c r="V2999" s="8" t="n">
        <f aca="false">IF(X2999="0-1 Year", ROUND(S2999/0.474, 2), IF(X2999="1-2 Years", ROUND(S2999/0.287, 2), ROUND(S2999/0.14, 2)))</f>
        <v>138.57</v>
      </c>
      <c r="W2999" s="6" t="str">
        <f aca="false">IF(V2999&gt;4000, "High", IF(V2999&gt;2000, "Medium", "Low"))</f>
        <v>Low</v>
      </c>
      <c r="X2999" s="9" t="s">
        <v>1765</v>
      </c>
      <c r="Y2999" s="10" t="n">
        <f aca="false">IF(U2999="Yes", 1, 0)</f>
        <v>0</v>
      </c>
      <c r="Z2999" s="10" t="n">
        <v>1</v>
      </c>
      <c r="AA2999" s="11" t="n">
        <f aca="false">MAX(0, ($S2999 * 0.35) - ($F2999 * 0.3))</f>
        <v>0</v>
      </c>
      <c r="AB2999" s="12" t="str">
        <f aca="false">IF(AA2999&gt;20,"High",IF(AA2999&gt;10,"Medium","Low"))</f>
        <v>Low</v>
      </c>
    </row>
    <row r="3000" customFormat="false" ht="18.65" hidden="false" customHeight="false" outlineLevel="0" collapsed="false">
      <c r="A3000" s="5" t="s">
        <v>3044</v>
      </c>
      <c r="B3000" s="6" t="s">
        <v>37</v>
      </c>
      <c r="C3000" s="6" t="s">
        <v>30</v>
      </c>
      <c r="D3000" s="6" t="s">
        <v>30</v>
      </c>
      <c r="E3000" s="6" t="s">
        <v>30</v>
      </c>
      <c r="F3000" s="7" t="n">
        <v>12</v>
      </c>
      <c r="G3000" s="6" t="s">
        <v>31</v>
      </c>
      <c r="H3000" s="6" t="s">
        <v>30</v>
      </c>
      <c r="I3000" s="6" t="s">
        <v>517</v>
      </c>
      <c r="J3000" s="6" t="s">
        <v>30</v>
      </c>
      <c r="K3000" s="6" t="s">
        <v>30</v>
      </c>
      <c r="L3000" s="6" t="s">
        <v>31</v>
      </c>
      <c r="M3000" s="6" t="s">
        <v>30</v>
      </c>
      <c r="N3000" s="6" t="s">
        <v>31</v>
      </c>
      <c r="O3000" s="6" t="s">
        <v>31</v>
      </c>
      <c r="P3000" s="6" t="s">
        <v>38</v>
      </c>
      <c r="Q3000" s="6" t="s">
        <v>31</v>
      </c>
      <c r="R3000" s="6" t="s">
        <v>39</v>
      </c>
      <c r="S3000" s="8" t="n">
        <v>96</v>
      </c>
      <c r="T3000" s="8" t="n">
        <v>1062.1</v>
      </c>
      <c r="U3000" s="6" t="s">
        <v>31</v>
      </c>
      <c r="V3000" s="8" t="n">
        <f aca="false">IF(X3000="0-1 Year", ROUND(S3000/0.474, 2), IF(X3000="1-2 Years", ROUND(S3000/0.287, 2), ROUND(S3000/0.14, 2)))</f>
        <v>202.53</v>
      </c>
      <c r="W3000" s="6" t="str">
        <f aca="false">IF(V3000&gt;4000, "High", IF(V3000&gt;2000, "Medium", "Low"))</f>
        <v>Low</v>
      </c>
      <c r="X3000" s="9" t="s">
        <v>35</v>
      </c>
      <c r="Y3000" s="10" t="n">
        <f aca="false">IF(U3000="Yes", 1, 0)</f>
        <v>1</v>
      </c>
      <c r="Z3000" s="10" t="n">
        <v>1</v>
      </c>
      <c r="AA3000" s="11" t="n">
        <f aca="false">MAX(0, ($S3000 * 0.35) - ($F3000 * 0.3))</f>
        <v>30</v>
      </c>
      <c r="AB3000" s="12" t="str">
        <f aca="false">IF(AA3000&gt;20,"High",IF(AA3000&gt;10,"Medium","Low"))</f>
        <v>High</v>
      </c>
    </row>
    <row r="3001" customFormat="false" ht="18.65" hidden="false" customHeight="false" outlineLevel="0" collapsed="false">
      <c r="A3001" s="5" t="s">
        <v>3045</v>
      </c>
      <c r="B3001" s="6" t="s">
        <v>37</v>
      </c>
      <c r="C3001" s="6" t="s">
        <v>30</v>
      </c>
      <c r="D3001" s="6" t="s">
        <v>31</v>
      </c>
      <c r="E3001" s="6" t="s">
        <v>31</v>
      </c>
      <c r="F3001" s="7" t="n">
        <v>10</v>
      </c>
      <c r="G3001" s="6" t="s">
        <v>31</v>
      </c>
      <c r="H3001" s="6" t="s">
        <v>31</v>
      </c>
      <c r="I3001" s="6" t="s">
        <v>517</v>
      </c>
      <c r="J3001" s="6" t="s">
        <v>31</v>
      </c>
      <c r="K3001" s="6" t="s">
        <v>30</v>
      </c>
      <c r="L3001" s="6" t="s">
        <v>30</v>
      </c>
      <c r="M3001" s="6" t="s">
        <v>30</v>
      </c>
      <c r="N3001" s="6" t="s">
        <v>31</v>
      </c>
      <c r="O3001" s="6" t="s">
        <v>31</v>
      </c>
      <c r="P3001" s="6" t="s">
        <v>38</v>
      </c>
      <c r="Q3001" s="6" t="s">
        <v>31</v>
      </c>
      <c r="R3001" s="6" t="s">
        <v>39</v>
      </c>
      <c r="S3001" s="8" t="n">
        <v>100.25</v>
      </c>
      <c r="T3001" s="8" t="n">
        <v>1064.65</v>
      </c>
      <c r="U3001" s="6" t="s">
        <v>31</v>
      </c>
      <c r="V3001" s="8" t="n">
        <f aca="false">IF(X3001="0-1 Year", ROUND(S3001/0.474, 2), IF(X3001="1-2 Years", ROUND(S3001/0.287, 2), ROUND(S3001/0.14, 2)))</f>
        <v>211.5</v>
      </c>
      <c r="W3001" s="6" t="str">
        <f aca="false">IF(V3001&gt;4000, "High", IF(V3001&gt;2000, "Medium", "Low"))</f>
        <v>Low</v>
      </c>
      <c r="X3001" s="9" t="s">
        <v>35</v>
      </c>
      <c r="Y3001" s="10" t="n">
        <f aca="false">IF(U3001="Yes", 1, 0)</f>
        <v>1</v>
      </c>
      <c r="Z3001" s="10" t="n">
        <v>1</v>
      </c>
      <c r="AA3001" s="11" t="n">
        <f aca="false">MAX(0, ($S3001 * 0.35) - ($F3001 * 0.3))</f>
        <v>32.0875</v>
      </c>
      <c r="AB3001" s="12" t="str">
        <f aca="false">IF(AA3001&gt;20,"High",IF(AA3001&gt;10,"Medium","Low"))</f>
        <v>High</v>
      </c>
    </row>
    <row r="3002" customFormat="false" ht="18.65" hidden="false" customHeight="false" outlineLevel="0" collapsed="false">
      <c r="A3002" s="5" t="s">
        <v>3046</v>
      </c>
      <c r="B3002" s="6" t="s">
        <v>29</v>
      </c>
      <c r="C3002" s="6" t="s">
        <v>30</v>
      </c>
      <c r="D3002" s="6" t="s">
        <v>30</v>
      </c>
      <c r="E3002" s="6" t="s">
        <v>30</v>
      </c>
      <c r="F3002" s="7" t="n">
        <v>10</v>
      </c>
      <c r="G3002" s="6" t="s">
        <v>31</v>
      </c>
      <c r="H3002" s="6" t="s">
        <v>30</v>
      </c>
      <c r="I3002" s="6" t="s">
        <v>517</v>
      </c>
      <c r="J3002" s="6" t="s">
        <v>31</v>
      </c>
      <c r="K3002" s="6" t="s">
        <v>30</v>
      </c>
      <c r="L3002" s="6" t="s">
        <v>31</v>
      </c>
      <c r="M3002" s="6" t="s">
        <v>30</v>
      </c>
      <c r="N3002" s="6" t="s">
        <v>31</v>
      </c>
      <c r="O3002" s="6" t="s">
        <v>31</v>
      </c>
      <c r="P3002" s="6" t="s">
        <v>33</v>
      </c>
      <c r="Q3002" s="6" t="s">
        <v>31</v>
      </c>
      <c r="R3002" s="6" t="s">
        <v>39</v>
      </c>
      <c r="S3002" s="8" t="n">
        <v>98.9</v>
      </c>
      <c r="T3002" s="8" t="n">
        <v>1064.95</v>
      </c>
      <c r="U3002" s="6" t="s">
        <v>30</v>
      </c>
      <c r="V3002" s="8" t="n">
        <f aca="false">IF(X3002="0-1 Year", ROUND(S3002/0.474, 2), IF(X3002="1-2 Years", ROUND(S3002/0.287, 2), ROUND(S3002/0.14, 2)))</f>
        <v>208.65</v>
      </c>
      <c r="W3002" s="6" t="str">
        <f aca="false">IF(V3002&gt;4000, "High", IF(V3002&gt;2000, "Medium", "Low"))</f>
        <v>Low</v>
      </c>
      <c r="X3002" s="9" t="s">
        <v>35</v>
      </c>
      <c r="Y3002" s="10" t="n">
        <f aca="false">IF(U3002="Yes", 1, 0)</f>
        <v>0</v>
      </c>
      <c r="Z3002" s="10" t="n">
        <v>1</v>
      </c>
      <c r="AA3002" s="11" t="n">
        <f aca="false">MAX(0, ($S3002 * 0.35) - ($F3002 * 0.3))</f>
        <v>31.615</v>
      </c>
      <c r="AB3002" s="12" t="str">
        <f aca="false">IF(AA3002&gt;20,"High",IF(AA3002&gt;10,"Medium","Low"))</f>
        <v>High</v>
      </c>
    </row>
    <row r="3003" customFormat="false" ht="18.65" hidden="false" customHeight="false" outlineLevel="0" collapsed="false">
      <c r="A3003" s="5" t="s">
        <v>3047</v>
      </c>
      <c r="B3003" s="6" t="s">
        <v>37</v>
      </c>
      <c r="C3003" s="6" t="s">
        <v>30</v>
      </c>
      <c r="D3003" s="6" t="s">
        <v>31</v>
      </c>
      <c r="E3003" s="6" t="s">
        <v>30</v>
      </c>
      <c r="F3003" s="7" t="n">
        <v>46</v>
      </c>
      <c r="G3003" s="6" t="s">
        <v>31</v>
      </c>
      <c r="H3003" s="6" t="s">
        <v>31</v>
      </c>
      <c r="I3003" s="6" t="s">
        <v>30</v>
      </c>
      <c r="J3003" s="6" t="s">
        <v>32</v>
      </c>
      <c r="K3003" s="6" t="s">
        <v>32</v>
      </c>
      <c r="L3003" s="6" t="s">
        <v>32</v>
      </c>
      <c r="M3003" s="6" t="s">
        <v>32</v>
      </c>
      <c r="N3003" s="6" t="s">
        <v>32</v>
      </c>
      <c r="O3003" s="6" t="s">
        <v>32</v>
      </c>
      <c r="P3003" s="6" t="s">
        <v>33</v>
      </c>
      <c r="Q3003" s="6" t="s">
        <v>31</v>
      </c>
      <c r="R3003" s="6" t="s">
        <v>53</v>
      </c>
      <c r="S3003" s="8" t="n">
        <v>24.45</v>
      </c>
      <c r="T3003" s="8" t="n">
        <v>1066.15</v>
      </c>
      <c r="U3003" s="6" t="s">
        <v>30</v>
      </c>
      <c r="V3003" s="8" t="n">
        <f aca="false">IF(X3003="0-1 Year", ROUND(S3003/0.474, 2), IF(X3003="1-2 Years", ROUND(S3003/0.287, 2), ROUND(S3003/0.14, 2)))</f>
        <v>174.64</v>
      </c>
      <c r="W3003" s="6" t="str">
        <f aca="false">IF(V3003&gt;4000, "High", IF(V3003&gt;2000, "Medium", "Low"))</f>
        <v>Low</v>
      </c>
      <c r="X3003" s="9" t="s">
        <v>1765</v>
      </c>
      <c r="Y3003" s="10" t="n">
        <f aca="false">IF(U3003="Yes", 1, 0)</f>
        <v>0</v>
      </c>
      <c r="Z3003" s="10" t="n">
        <v>1</v>
      </c>
      <c r="AA3003" s="11" t="n">
        <f aca="false">MAX(0, ($S3003 * 0.35) - ($F3003 * 0.3))</f>
        <v>0</v>
      </c>
      <c r="AB3003" s="12" t="str">
        <f aca="false">IF(AA3003&gt;20,"High",IF(AA3003&gt;10,"Medium","Low"))</f>
        <v>Low</v>
      </c>
    </row>
    <row r="3004" customFormat="false" ht="18.65" hidden="false" customHeight="false" outlineLevel="0" collapsed="false">
      <c r="A3004" s="5" t="s">
        <v>3048</v>
      </c>
      <c r="B3004" s="6" t="s">
        <v>37</v>
      </c>
      <c r="C3004" s="6" t="s">
        <v>30</v>
      </c>
      <c r="D3004" s="6" t="s">
        <v>30</v>
      </c>
      <c r="E3004" s="6" t="s">
        <v>30</v>
      </c>
      <c r="F3004" s="7" t="n">
        <v>12</v>
      </c>
      <c r="G3004" s="6" t="s">
        <v>31</v>
      </c>
      <c r="H3004" s="6" t="s">
        <v>31</v>
      </c>
      <c r="I3004" s="6" t="s">
        <v>517</v>
      </c>
      <c r="J3004" s="6" t="s">
        <v>30</v>
      </c>
      <c r="K3004" s="6" t="s">
        <v>30</v>
      </c>
      <c r="L3004" s="6" t="s">
        <v>30</v>
      </c>
      <c r="M3004" s="6" t="s">
        <v>30</v>
      </c>
      <c r="N3004" s="6" t="s">
        <v>30</v>
      </c>
      <c r="O3004" s="6" t="s">
        <v>31</v>
      </c>
      <c r="P3004" s="6" t="s">
        <v>38</v>
      </c>
      <c r="Q3004" s="6" t="s">
        <v>31</v>
      </c>
      <c r="R3004" s="6" t="s">
        <v>39</v>
      </c>
      <c r="S3004" s="8" t="n">
        <v>86.55</v>
      </c>
      <c r="T3004" s="8" t="n">
        <v>1066.9</v>
      </c>
      <c r="U3004" s="6" t="s">
        <v>30</v>
      </c>
      <c r="V3004" s="8" t="n">
        <f aca="false">IF(X3004="0-1 Year", ROUND(S3004/0.474, 2), IF(X3004="1-2 Years", ROUND(S3004/0.287, 2), ROUND(S3004/0.14, 2)))</f>
        <v>182.59</v>
      </c>
      <c r="W3004" s="6" t="str">
        <f aca="false">IF(V3004&gt;4000, "High", IF(V3004&gt;2000, "Medium", "Low"))</f>
        <v>Low</v>
      </c>
      <c r="X3004" s="9" t="s">
        <v>35</v>
      </c>
      <c r="Y3004" s="10" t="n">
        <f aca="false">IF(U3004="Yes", 1, 0)</f>
        <v>0</v>
      </c>
      <c r="Z3004" s="10" t="n">
        <v>1</v>
      </c>
      <c r="AA3004" s="11" t="n">
        <f aca="false">MAX(0, ($S3004 * 0.35) - ($F3004 * 0.3))</f>
        <v>26.6925</v>
      </c>
      <c r="AB3004" s="12" t="str">
        <f aca="false">IF(AA3004&gt;20,"High",IF(AA3004&gt;10,"Medium","Low"))</f>
        <v>High</v>
      </c>
    </row>
    <row r="3005" customFormat="false" ht="18.65" hidden="false" customHeight="false" outlineLevel="0" collapsed="false">
      <c r="A3005" s="5" t="s">
        <v>3049</v>
      </c>
      <c r="B3005" s="6" t="s">
        <v>37</v>
      </c>
      <c r="C3005" s="6" t="s">
        <v>30</v>
      </c>
      <c r="D3005" s="6" t="s">
        <v>30</v>
      </c>
      <c r="E3005" s="6" t="s">
        <v>30</v>
      </c>
      <c r="F3005" s="7" t="n">
        <v>16</v>
      </c>
      <c r="G3005" s="6" t="s">
        <v>31</v>
      </c>
      <c r="H3005" s="6" t="s">
        <v>31</v>
      </c>
      <c r="I3005" s="6" t="s">
        <v>203</v>
      </c>
      <c r="J3005" s="6" t="s">
        <v>30</v>
      </c>
      <c r="K3005" s="6" t="s">
        <v>30</v>
      </c>
      <c r="L3005" s="6" t="s">
        <v>30</v>
      </c>
      <c r="M3005" s="6" t="s">
        <v>30</v>
      </c>
      <c r="N3005" s="6" t="s">
        <v>30</v>
      </c>
      <c r="O3005" s="6" t="s">
        <v>31</v>
      </c>
      <c r="P3005" s="6" t="s">
        <v>38</v>
      </c>
      <c r="Q3005" s="6" t="s">
        <v>31</v>
      </c>
      <c r="R3005" s="6" t="s">
        <v>53</v>
      </c>
      <c r="S3005" s="8" t="n">
        <v>63.05</v>
      </c>
      <c r="T3005" s="8" t="n">
        <v>1067.05</v>
      </c>
      <c r="U3005" s="6" t="s">
        <v>30</v>
      </c>
      <c r="V3005" s="8" t="n">
        <f aca="false">IF(X3005="0-1 Year", ROUND(S3005/0.474, 2), IF(X3005="1-2 Years", ROUND(S3005/0.287, 2), ROUND(S3005/0.14, 2)))</f>
        <v>219.69</v>
      </c>
      <c r="W3005" s="6" t="str">
        <f aca="false">IF(V3005&gt;4000, "High", IF(V3005&gt;2000, "Medium", "Low"))</f>
        <v>Low</v>
      </c>
      <c r="X3005" s="9" t="s">
        <v>1275</v>
      </c>
      <c r="Y3005" s="10" t="n">
        <f aca="false">IF(U3005="Yes", 1, 0)</f>
        <v>0</v>
      </c>
      <c r="Z3005" s="10" t="n">
        <v>1</v>
      </c>
      <c r="AA3005" s="11" t="n">
        <f aca="false">MAX(0, ($S3005 * 0.35) - ($F3005 * 0.3))</f>
        <v>17.2675</v>
      </c>
      <c r="AB3005" s="12" t="str">
        <f aca="false">IF(AA3005&gt;20,"High",IF(AA3005&gt;10,"Medium","Low"))</f>
        <v>Medium</v>
      </c>
    </row>
    <row r="3006" customFormat="false" ht="18.65" hidden="false" customHeight="false" outlineLevel="0" collapsed="false">
      <c r="A3006" s="5" t="s">
        <v>3050</v>
      </c>
      <c r="B3006" s="6" t="s">
        <v>29</v>
      </c>
      <c r="C3006" s="6" t="s">
        <v>30</v>
      </c>
      <c r="D3006" s="6" t="s">
        <v>31</v>
      </c>
      <c r="E3006" s="6" t="s">
        <v>31</v>
      </c>
      <c r="F3006" s="7" t="n">
        <v>23</v>
      </c>
      <c r="G3006" s="6" t="s">
        <v>31</v>
      </c>
      <c r="H3006" s="6" t="s">
        <v>31</v>
      </c>
      <c r="I3006" s="6" t="s">
        <v>203</v>
      </c>
      <c r="J3006" s="6" t="s">
        <v>30</v>
      </c>
      <c r="K3006" s="6" t="s">
        <v>30</v>
      </c>
      <c r="L3006" s="6" t="s">
        <v>30</v>
      </c>
      <c r="M3006" s="6" t="s">
        <v>30</v>
      </c>
      <c r="N3006" s="6" t="s">
        <v>30</v>
      </c>
      <c r="O3006" s="6" t="s">
        <v>30</v>
      </c>
      <c r="P3006" s="6" t="s">
        <v>33</v>
      </c>
      <c r="Q3006" s="6" t="s">
        <v>31</v>
      </c>
      <c r="R3006" s="6" t="s">
        <v>58</v>
      </c>
      <c r="S3006" s="8" t="n">
        <v>48.35</v>
      </c>
      <c r="T3006" s="8" t="n">
        <v>1067.15</v>
      </c>
      <c r="U3006" s="6" t="s">
        <v>31</v>
      </c>
      <c r="V3006" s="8" t="n">
        <f aca="false">IF(X3006="0-1 Year", ROUND(S3006/0.474, 2), IF(X3006="1-2 Years", ROUND(S3006/0.287, 2), ROUND(S3006/0.14, 2)))</f>
        <v>168.47</v>
      </c>
      <c r="W3006" s="6" t="str">
        <f aca="false">IF(V3006&gt;4000, "High", IF(V3006&gt;2000, "Medium", "Low"))</f>
        <v>Low</v>
      </c>
      <c r="X3006" s="9" t="s">
        <v>1275</v>
      </c>
      <c r="Y3006" s="10" t="n">
        <f aca="false">IF(U3006="Yes", 1, 0)</f>
        <v>1</v>
      </c>
      <c r="Z3006" s="10" t="n">
        <v>1</v>
      </c>
      <c r="AA3006" s="11" t="n">
        <f aca="false">MAX(0, ($S3006 * 0.35) - ($F3006 * 0.3))</f>
        <v>10.0225</v>
      </c>
      <c r="AB3006" s="12" t="str">
        <f aca="false">IF(AA3006&gt;20,"High",IF(AA3006&gt;10,"Medium","Low"))</f>
        <v>Medium</v>
      </c>
    </row>
    <row r="3007" customFormat="false" ht="18.65" hidden="false" customHeight="false" outlineLevel="0" collapsed="false">
      <c r="A3007" s="5" t="s">
        <v>3051</v>
      </c>
      <c r="B3007" s="6" t="s">
        <v>29</v>
      </c>
      <c r="C3007" s="6" t="s">
        <v>30</v>
      </c>
      <c r="D3007" s="6" t="s">
        <v>31</v>
      </c>
      <c r="E3007" s="6" t="s">
        <v>30</v>
      </c>
      <c r="F3007" s="7" t="n">
        <v>50</v>
      </c>
      <c r="G3007" s="6" t="s">
        <v>31</v>
      </c>
      <c r="H3007" s="6" t="s">
        <v>30</v>
      </c>
      <c r="I3007" s="6" t="s">
        <v>30</v>
      </c>
      <c r="J3007" s="6" t="s">
        <v>32</v>
      </c>
      <c r="K3007" s="6" t="s">
        <v>32</v>
      </c>
      <c r="L3007" s="6" t="s">
        <v>32</v>
      </c>
      <c r="M3007" s="6" t="s">
        <v>32</v>
      </c>
      <c r="N3007" s="6" t="s">
        <v>32</v>
      </c>
      <c r="O3007" s="6" t="s">
        <v>32</v>
      </c>
      <c r="P3007" s="6" t="s">
        <v>166</v>
      </c>
      <c r="Q3007" s="6" t="s">
        <v>30</v>
      </c>
      <c r="R3007" s="6" t="s">
        <v>34</v>
      </c>
      <c r="S3007" s="8" t="n">
        <v>20.55</v>
      </c>
      <c r="T3007" s="8" t="n">
        <v>1067.65</v>
      </c>
      <c r="U3007" s="6" t="s">
        <v>30</v>
      </c>
      <c r="V3007" s="8" t="n">
        <f aca="false">IF(X3007="0-1 Year", ROUND(S3007/0.474, 2), IF(X3007="1-2 Years", ROUND(S3007/0.287, 2), ROUND(S3007/0.14, 2)))</f>
        <v>146.79</v>
      </c>
      <c r="W3007" s="6" t="str">
        <f aca="false">IF(V3007&gt;4000, "High", IF(V3007&gt;2000, "Medium", "Low"))</f>
        <v>Low</v>
      </c>
      <c r="X3007" s="9" t="s">
        <v>1765</v>
      </c>
      <c r="Y3007" s="10" t="n">
        <f aca="false">IF(U3007="Yes", 1, 0)</f>
        <v>0</v>
      </c>
      <c r="Z3007" s="10" t="n">
        <v>1</v>
      </c>
      <c r="AA3007" s="11" t="n">
        <f aca="false">MAX(0, ($S3007 * 0.35) - ($F3007 * 0.3))</f>
        <v>0</v>
      </c>
      <c r="AB3007" s="12" t="str">
        <f aca="false">IF(AA3007&gt;20,"High",IF(AA3007&gt;10,"Medium","Low"))</f>
        <v>Low</v>
      </c>
    </row>
    <row r="3008" customFormat="false" ht="18.65" hidden="false" customHeight="false" outlineLevel="0" collapsed="false">
      <c r="A3008" s="5" t="s">
        <v>3052</v>
      </c>
      <c r="B3008" s="6" t="s">
        <v>29</v>
      </c>
      <c r="C3008" s="6" t="s">
        <v>30</v>
      </c>
      <c r="D3008" s="6" t="s">
        <v>31</v>
      </c>
      <c r="E3008" s="6" t="s">
        <v>31</v>
      </c>
      <c r="F3008" s="7" t="n">
        <v>53</v>
      </c>
      <c r="G3008" s="6" t="s">
        <v>31</v>
      </c>
      <c r="H3008" s="6" t="s">
        <v>30</v>
      </c>
      <c r="I3008" s="6" t="s">
        <v>30</v>
      </c>
      <c r="J3008" s="6" t="s">
        <v>32</v>
      </c>
      <c r="K3008" s="6" t="s">
        <v>32</v>
      </c>
      <c r="L3008" s="6" t="s">
        <v>32</v>
      </c>
      <c r="M3008" s="6" t="s">
        <v>32</v>
      </c>
      <c r="N3008" s="6" t="s">
        <v>32</v>
      </c>
      <c r="O3008" s="6" t="s">
        <v>32</v>
      </c>
      <c r="P3008" s="6" t="s">
        <v>33</v>
      </c>
      <c r="Q3008" s="6" t="s">
        <v>30</v>
      </c>
      <c r="R3008" s="6" t="s">
        <v>58</v>
      </c>
      <c r="S3008" s="8" t="n">
        <v>20.2</v>
      </c>
      <c r="T3008" s="8" t="n">
        <v>1068.15</v>
      </c>
      <c r="U3008" s="6" t="s">
        <v>30</v>
      </c>
      <c r="V3008" s="8" t="n">
        <f aca="false">IF(X3008="0-1 Year", ROUND(S3008/0.474, 2), IF(X3008="1-2 Years", ROUND(S3008/0.287, 2), ROUND(S3008/0.14, 2)))</f>
        <v>144.29</v>
      </c>
      <c r="W3008" s="6" t="str">
        <f aca="false">IF(V3008&gt;4000, "High", IF(V3008&gt;2000, "Medium", "Low"))</f>
        <v>Low</v>
      </c>
      <c r="X3008" s="9" t="s">
        <v>1765</v>
      </c>
      <c r="Y3008" s="10" t="n">
        <f aca="false">IF(U3008="Yes", 1, 0)</f>
        <v>0</v>
      </c>
      <c r="Z3008" s="10" t="n">
        <v>1</v>
      </c>
      <c r="AA3008" s="11" t="n">
        <f aca="false">MAX(0, ($S3008 * 0.35) - ($F3008 * 0.3))</f>
        <v>0</v>
      </c>
      <c r="AB3008" s="12" t="str">
        <f aca="false">IF(AA3008&gt;20,"High",IF(AA3008&gt;10,"Medium","Low"))</f>
        <v>Low</v>
      </c>
    </row>
    <row r="3009" customFormat="false" ht="18.65" hidden="false" customHeight="false" outlineLevel="0" collapsed="false">
      <c r="A3009" s="5" t="s">
        <v>3053</v>
      </c>
      <c r="B3009" s="6" t="s">
        <v>37</v>
      </c>
      <c r="C3009" s="6" t="s">
        <v>30</v>
      </c>
      <c r="D3009" s="6" t="s">
        <v>31</v>
      </c>
      <c r="E3009" s="6" t="s">
        <v>31</v>
      </c>
      <c r="F3009" s="7" t="n">
        <v>10</v>
      </c>
      <c r="G3009" s="6" t="s">
        <v>31</v>
      </c>
      <c r="H3009" s="6" t="s">
        <v>31</v>
      </c>
      <c r="I3009" s="6" t="s">
        <v>517</v>
      </c>
      <c r="J3009" s="6" t="s">
        <v>30</v>
      </c>
      <c r="K3009" s="6" t="s">
        <v>31</v>
      </c>
      <c r="L3009" s="6" t="s">
        <v>31</v>
      </c>
      <c r="M3009" s="6" t="s">
        <v>30</v>
      </c>
      <c r="N3009" s="6" t="s">
        <v>31</v>
      </c>
      <c r="O3009" s="6" t="s">
        <v>31</v>
      </c>
      <c r="P3009" s="6" t="s">
        <v>38</v>
      </c>
      <c r="Q3009" s="6" t="s">
        <v>31</v>
      </c>
      <c r="R3009" s="6" t="s">
        <v>58</v>
      </c>
      <c r="S3009" s="8" t="n">
        <v>102.1</v>
      </c>
      <c r="T3009" s="8" t="n">
        <v>1068.85</v>
      </c>
      <c r="U3009" s="6" t="s">
        <v>31</v>
      </c>
      <c r="V3009" s="8" t="n">
        <f aca="false">IF(X3009="0-1 Year", ROUND(S3009/0.474, 2), IF(X3009="1-2 Years", ROUND(S3009/0.287, 2), ROUND(S3009/0.14, 2)))</f>
        <v>215.4</v>
      </c>
      <c r="W3009" s="6" t="str">
        <f aca="false">IF(V3009&gt;4000, "High", IF(V3009&gt;2000, "Medium", "Low"))</f>
        <v>Low</v>
      </c>
      <c r="X3009" s="9" t="s">
        <v>35</v>
      </c>
      <c r="Y3009" s="10" t="n">
        <f aca="false">IF(U3009="Yes", 1, 0)</f>
        <v>1</v>
      </c>
      <c r="Z3009" s="10" t="n">
        <v>1</v>
      </c>
      <c r="AA3009" s="11" t="n">
        <f aca="false">MAX(0, ($S3009 * 0.35) - ($F3009 * 0.3))</f>
        <v>32.735</v>
      </c>
      <c r="AB3009" s="12" t="str">
        <f aca="false">IF(AA3009&gt;20,"High",IF(AA3009&gt;10,"Medium","Low"))</f>
        <v>High</v>
      </c>
    </row>
    <row r="3010" customFormat="false" ht="18.65" hidden="false" customHeight="false" outlineLevel="0" collapsed="false">
      <c r="A3010" s="5" t="s">
        <v>3054</v>
      </c>
      <c r="B3010" s="6" t="s">
        <v>37</v>
      </c>
      <c r="C3010" s="6" t="s">
        <v>30</v>
      </c>
      <c r="D3010" s="6" t="s">
        <v>30</v>
      </c>
      <c r="E3010" s="6" t="s">
        <v>31</v>
      </c>
      <c r="F3010" s="7" t="n">
        <v>43</v>
      </c>
      <c r="G3010" s="6" t="s">
        <v>31</v>
      </c>
      <c r="H3010" s="6" t="s">
        <v>31</v>
      </c>
      <c r="I3010" s="6" t="s">
        <v>30</v>
      </c>
      <c r="J3010" s="6" t="s">
        <v>32</v>
      </c>
      <c r="K3010" s="6" t="s">
        <v>32</v>
      </c>
      <c r="L3010" s="6" t="s">
        <v>32</v>
      </c>
      <c r="M3010" s="6" t="s">
        <v>32</v>
      </c>
      <c r="N3010" s="6" t="s">
        <v>32</v>
      </c>
      <c r="O3010" s="6" t="s">
        <v>32</v>
      </c>
      <c r="P3010" s="6" t="s">
        <v>166</v>
      </c>
      <c r="Q3010" s="6" t="s">
        <v>31</v>
      </c>
      <c r="R3010" s="6" t="s">
        <v>39</v>
      </c>
      <c r="S3010" s="8" t="n">
        <v>25.1</v>
      </c>
      <c r="T3010" s="8" t="n">
        <v>1070.15</v>
      </c>
      <c r="U3010" s="6" t="s">
        <v>30</v>
      </c>
      <c r="V3010" s="8" t="n">
        <f aca="false">IF(X3010="0-1 Year", ROUND(S3010/0.474, 2), IF(X3010="1-2 Years", ROUND(S3010/0.287, 2), ROUND(S3010/0.14, 2)))</f>
        <v>179.29</v>
      </c>
      <c r="W3010" s="6" t="str">
        <f aca="false">IF(V3010&gt;4000, "High", IF(V3010&gt;2000, "Medium", "Low"))</f>
        <v>Low</v>
      </c>
      <c r="X3010" s="9" t="s">
        <v>1765</v>
      </c>
      <c r="Y3010" s="10" t="n">
        <f aca="false">IF(U3010="Yes", 1, 0)</f>
        <v>0</v>
      </c>
      <c r="Z3010" s="10" t="n">
        <v>1</v>
      </c>
      <c r="AA3010" s="11" t="n">
        <f aca="false">MAX(0, ($S3010 * 0.35) - ($F3010 * 0.3))</f>
        <v>0</v>
      </c>
      <c r="AB3010" s="12" t="str">
        <f aca="false">IF(AA3010&gt;20,"High",IF(AA3010&gt;10,"Medium","Low"))</f>
        <v>Low</v>
      </c>
    </row>
    <row r="3011" customFormat="false" ht="18.65" hidden="false" customHeight="false" outlineLevel="0" collapsed="false">
      <c r="A3011" s="5" t="s">
        <v>3055</v>
      </c>
      <c r="B3011" s="6" t="s">
        <v>37</v>
      </c>
      <c r="C3011" s="6" t="s">
        <v>30</v>
      </c>
      <c r="D3011" s="6" t="s">
        <v>31</v>
      </c>
      <c r="E3011" s="6" t="s">
        <v>31</v>
      </c>
      <c r="F3011" s="7" t="n">
        <v>50</v>
      </c>
      <c r="G3011" s="6" t="s">
        <v>31</v>
      </c>
      <c r="H3011" s="6" t="s">
        <v>30</v>
      </c>
      <c r="I3011" s="6" t="s">
        <v>30</v>
      </c>
      <c r="J3011" s="6" t="s">
        <v>32</v>
      </c>
      <c r="K3011" s="6" t="s">
        <v>32</v>
      </c>
      <c r="L3011" s="6" t="s">
        <v>32</v>
      </c>
      <c r="M3011" s="6" t="s">
        <v>32</v>
      </c>
      <c r="N3011" s="6" t="s">
        <v>32</v>
      </c>
      <c r="O3011" s="6" t="s">
        <v>32</v>
      </c>
      <c r="P3011" s="6" t="s">
        <v>166</v>
      </c>
      <c r="Q3011" s="6" t="s">
        <v>30</v>
      </c>
      <c r="R3011" s="6" t="s">
        <v>58</v>
      </c>
      <c r="S3011" s="8" t="n">
        <v>20.55</v>
      </c>
      <c r="T3011" s="8" t="n">
        <v>1070.25</v>
      </c>
      <c r="U3011" s="6" t="s">
        <v>30</v>
      </c>
      <c r="V3011" s="8" t="n">
        <f aca="false">IF(X3011="0-1 Year", ROUND(S3011/0.474, 2), IF(X3011="1-2 Years", ROUND(S3011/0.287, 2), ROUND(S3011/0.14, 2)))</f>
        <v>146.79</v>
      </c>
      <c r="W3011" s="6" t="str">
        <f aca="false">IF(V3011&gt;4000, "High", IF(V3011&gt;2000, "Medium", "Low"))</f>
        <v>Low</v>
      </c>
      <c r="X3011" s="9" t="s">
        <v>1765</v>
      </c>
      <c r="Y3011" s="10" t="n">
        <f aca="false">IF(U3011="Yes", 1, 0)</f>
        <v>0</v>
      </c>
      <c r="Z3011" s="10" t="n">
        <v>1</v>
      </c>
      <c r="AA3011" s="11" t="n">
        <f aca="false">MAX(0, ($S3011 * 0.35) - ($F3011 * 0.3))</f>
        <v>0</v>
      </c>
      <c r="AB3011" s="12" t="str">
        <f aca="false">IF(AA3011&gt;20,"High",IF(AA3011&gt;10,"Medium","Low"))</f>
        <v>Low</v>
      </c>
    </row>
    <row r="3012" customFormat="false" ht="18.65" hidden="false" customHeight="false" outlineLevel="0" collapsed="false">
      <c r="A3012" s="5" t="s">
        <v>3056</v>
      </c>
      <c r="B3012" s="6" t="s">
        <v>37</v>
      </c>
      <c r="C3012" s="6" t="s">
        <v>30</v>
      </c>
      <c r="D3012" s="6" t="s">
        <v>31</v>
      </c>
      <c r="E3012" s="6" t="s">
        <v>31</v>
      </c>
      <c r="F3012" s="7" t="n">
        <v>52</v>
      </c>
      <c r="G3012" s="6" t="s">
        <v>31</v>
      </c>
      <c r="H3012" s="6" t="s">
        <v>30</v>
      </c>
      <c r="I3012" s="6" t="s">
        <v>30</v>
      </c>
      <c r="J3012" s="6" t="s">
        <v>32</v>
      </c>
      <c r="K3012" s="6" t="s">
        <v>32</v>
      </c>
      <c r="L3012" s="6" t="s">
        <v>32</v>
      </c>
      <c r="M3012" s="6" t="s">
        <v>32</v>
      </c>
      <c r="N3012" s="6" t="s">
        <v>32</v>
      </c>
      <c r="O3012" s="6" t="s">
        <v>32</v>
      </c>
      <c r="P3012" s="6" t="s">
        <v>166</v>
      </c>
      <c r="Q3012" s="6" t="s">
        <v>30</v>
      </c>
      <c r="R3012" s="6" t="s">
        <v>34</v>
      </c>
      <c r="S3012" s="8" t="n">
        <v>19.85</v>
      </c>
      <c r="T3012" s="8" t="n">
        <v>1070.5</v>
      </c>
      <c r="U3012" s="6" t="s">
        <v>30</v>
      </c>
      <c r="V3012" s="8" t="n">
        <f aca="false">IF(X3012="0-1 Year", ROUND(S3012/0.474, 2), IF(X3012="1-2 Years", ROUND(S3012/0.287, 2), ROUND(S3012/0.14, 2)))</f>
        <v>141.79</v>
      </c>
      <c r="W3012" s="6" t="str">
        <f aca="false">IF(V3012&gt;4000, "High", IF(V3012&gt;2000, "Medium", "Low"))</f>
        <v>Low</v>
      </c>
      <c r="X3012" s="9" t="s">
        <v>1765</v>
      </c>
      <c r="Y3012" s="10" t="n">
        <f aca="false">IF(U3012="Yes", 1, 0)</f>
        <v>0</v>
      </c>
      <c r="Z3012" s="10" t="n">
        <v>1</v>
      </c>
      <c r="AA3012" s="11" t="n">
        <f aca="false">MAX(0, ($S3012 * 0.35) - ($F3012 * 0.3))</f>
        <v>0</v>
      </c>
      <c r="AB3012" s="12" t="str">
        <f aca="false">IF(AA3012&gt;20,"High",IF(AA3012&gt;10,"Medium","Low"))</f>
        <v>Low</v>
      </c>
    </row>
    <row r="3013" customFormat="false" ht="18.65" hidden="false" customHeight="false" outlineLevel="0" collapsed="false">
      <c r="A3013" s="5" t="s">
        <v>3057</v>
      </c>
      <c r="B3013" s="6" t="s">
        <v>37</v>
      </c>
      <c r="C3013" s="6" t="s">
        <v>30</v>
      </c>
      <c r="D3013" s="6" t="s">
        <v>31</v>
      </c>
      <c r="E3013" s="6" t="s">
        <v>31</v>
      </c>
      <c r="F3013" s="7" t="n">
        <v>17</v>
      </c>
      <c r="G3013" s="6" t="s">
        <v>31</v>
      </c>
      <c r="H3013" s="6" t="s">
        <v>31</v>
      </c>
      <c r="I3013" s="6" t="s">
        <v>203</v>
      </c>
      <c r="J3013" s="6" t="s">
        <v>30</v>
      </c>
      <c r="K3013" s="6" t="s">
        <v>30</v>
      </c>
      <c r="L3013" s="6" t="s">
        <v>31</v>
      </c>
      <c r="M3013" s="6" t="s">
        <v>31</v>
      </c>
      <c r="N3013" s="6" t="s">
        <v>30</v>
      </c>
      <c r="O3013" s="6" t="s">
        <v>30</v>
      </c>
      <c r="P3013" s="6" t="s">
        <v>33</v>
      </c>
      <c r="Q3013" s="6" t="s">
        <v>31</v>
      </c>
      <c r="R3013" s="6" t="s">
        <v>34</v>
      </c>
      <c r="S3013" s="8" t="n">
        <v>61.95</v>
      </c>
      <c r="T3013" s="8" t="n">
        <v>1070.7</v>
      </c>
      <c r="U3013" s="6" t="s">
        <v>30</v>
      </c>
      <c r="V3013" s="8" t="n">
        <f aca="false">IF(X3013="0-1 Year", ROUND(S3013/0.474, 2), IF(X3013="1-2 Years", ROUND(S3013/0.287, 2), ROUND(S3013/0.14, 2)))</f>
        <v>215.85</v>
      </c>
      <c r="W3013" s="6" t="str">
        <f aca="false">IF(V3013&gt;4000, "High", IF(V3013&gt;2000, "Medium", "Low"))</f>
        <v>Low</v>
      </c>
      <c r="X3013" s="9" t="s">
        <v>1275</v>
      </c>
      <c r="Y3013" s="10" t="n">
        <f aca="false">IF(U3013="Yes", 1, 0)</f>
        <v>0</v>
      </c>
      <c r="Z3013" s="10" t="n">
        <v>1</v>
      </c>
      <c r="AA3013" s="11" t="n">
        <f aca="false">MAX(0, ($S3013 * 0.35) - ($F3013 * 0.3))</f>
        <v>16.5825</v>
      </c>
      <c r="AB3013" s="12" t="str">
        <f aca="false">IF(AA3013&gt;20,"High",IF(AA3013&gt;10,"Medium","Low"))</f>
        <v>Medium</v>
      </c>
    </row>
    <row r="3014" customFormat="false" ht="18.65" hidden="false" customHeight="false" outlineLevel="0" collapsed="false">
      <c r="A3014" s="5" t="s">
        <v>3058</v>
      </c>
      <c r="B3014" s="6" t="s">
        <v>29</v>
      </c>
      <c r="C3014" s="6" t="s">
        <v>30</v>
      </c>
      <c r="D3014" s="6" t="s">
        <v>31</v>
      </c>
      <c r="E3014" s="6" t="s">
        <v>31</v>
      </c>
      <c r="F3014" s="7" t="n">
        <v>15</v>
      </c>
      <c r="G3014" s="6" t="s">
        <v>31</v>
      </c>
      <c r="H3014" s="6" t="s">
        <v>30</v>
      </c>
      <c r="I3014" s="6" t="s">
        <v>203</v>
      </c>
      <c r="J3014" s="6" t="s">
        <v>30</v>
      </c>
      <c r="K3014" s="6" t="s">
        <v>31</v>
      </c>
      <c r="L3014" s="6" t="s">
        <v>31</v>
      </c>
      <c r="M3014" s="6" t="s">
        <v>31</v>
      </c>
      <c r="N3014" s="6" t="s">
        <v>30</v>
      </c>
      <c r="O3014" s="6" t="s">
        <v>31</v>
      </c>
      <c r="P3014" s="6" t="s">
        <v>38</v>
      </c>
      <c r="Q3014" s="6" t="s">
        <v>31</v>
      </c>
      <c r="R3014" s="6" t="s">
        <v>34</v>
      </c>
      <c r="S3014" s="8" t="n">
        <v>69.5</v>
      </c>
      <c r="T3014" s="8" t="n">
        <v>1071.4</v>
      </c>
      <c r="U3014" s="6" t="s">
        <v>30</v>
      </c>
      <c r="V3014" s="8" t="n">
        <f aca="false">IF(X3014="0-1 Year", ROUND(S3014/0.474, 2), IF(X3014="1-2 Years", ROUND(S3014/0.287, 2), ROUND(S3014/0.14, 2)))</f>
        <v>242.16</v>
      </c>
      <c r="W3014" s="6" t="str">
        <f aca="false">IF(V3014&gt;4000, "High", IF(V3014&gt;2000, "Medium", "Low"))</f>
        <v>Low</v>
      </c>
      <c r="X3014" s="9" t="s">
        <v>1275</v>
      </c>
      <c r="Y3014" s="10" t="n">
        <f aca="false">IF(U3014="Yes", 1, 0)</f>
        <v>0</v>
      </c>
      <c r="Z3014" s="10" t="n">
        <v>1</v>
      </c>
      <c r="AA3014" s="11" t="n">
        <f aca="false">MAX(0, ($S3014 * 0.35) - ($F3014 * 0.3))</f>
        <v>19.825</v>
      </c>
      <c r="AB3014" s="12" t="str">
        <f aca="false">IF(AA3014&gt;20,"High",IF(AA3014&gt;10,"Medium","Low"))</f>
        <v>Medium</v>
      </c>
    </row>
    <row r="3015" customFormat="false" ht="18.65" hidden="false" customHeight="false" outlineLevel="0" collapsed="false">
      <c r="A3015" s="5" t="s">
        <v>3059</v>
      </c>
      <c r="B3015" s="6" t="s">
        <v>29</v>
      </c>
      <c r="C3015" s="6" t="s">
        <v>30</v>
      </c>
      <c r="D3015" s="6" t="s">
        <v>31</v>
      </c>
      <c r="E3015" s="6" t="s">
        <v>31</v>
      </c>
      <c r="F3015" s="7" t="n">
        <v>52</v>
      </c>
      <c r="G3015" s="6" t="s">
        <v>31</v>
      </c>
      <c r="H3015" s="6" t="s">
        <v>30</v>
      </c>
      <c r="I3015" s="6" t="s">
        <v>30</v>
      </c>
      <c r="J3015" s="6" t="s">
        <v>32</v>
      </c>
      <c r="K3015" s="6" t="s">
        <v>32</v>
      </c>
      <c r="L3015" s="6" t="s">
        <v>32</v>
      </c>
      <c r="M3015" s="6" t="s">
        <v>32</v>
      </c>
      <c r="N3015" s="6" t="s">
        <v>32</v>
      </c>
      <c r="O3015" s="6" t="s">
        <v>32</v>
      </c>
      <c r="P3015" s="6" t="s">
        <v>33</v>
      </c>
      <c r="Q3015" s="6" t="s">
        <v>31</v>
      </c>
      <c r="R3015" s="6" t="s">
        <v>58</v>
      </c>
      <c r="S3015" s="8" t="n">
        <v>20.85</v>
      </c>
      <c r="T3015" s="8" t="n">
        <v>1071.6</v>
      </c>
      <c r="U3015" s="6" t="s">
        <v>30</v>
      </c>
      <c r="V3015" s="8" t="n">
        <f aca="false">IF(X3015="0-1 Year", ROUND(S3015/0.474, 2), IF(X3015="1-2 Years", ROUND(S3015/0.287, 2), ROUND(S3015/0.14, 2)))</f>
        <v>148.93</v>
      </c>
      <c r="W3015" s="6" t="str">
        <f aca="false">IF(V3015&gt;4000, "High", IF(V3015&gt;2000, "Medium", "Low"))</f>
        <v>Low</v>
      </c>
      <c r="X3015" s="9" t="s">
        <v>1765</v>
      </c>
      <c r="Y3015" s="10" t="n">
        <f aca="false">IF(U3015="Yes", 1, 0)</f>
        <v>0</v>
      </c>
      <c r="Z3015" s="10" t="n">
        <v>1</v>
      </c>
      <c r="AA3015" s="11" t="n">
        <f aca="false">MAX(0, ($S3015 * 0.35) - ($F3015 * 0.3))</f>
        <v>0</v>
      </c>
      <c r="AB3015" s="12" t="str">
        <f aca="false">IF(AA3015&gt;20,"High",IF(AA3015&gt;10,"Medium","Low"))</f>
        <v>Low</v>
      </c>
    </row>
    <row r="3016" customFormat="false" ht="18.65" hidden="false" customHeight="false" outlineLevel="0" collapsed="false">
      <c r="A3016" s="5" t="s">
        <v>3060</v>
      </c>
      <c r="B3016" s="6" t="s">
        <v>37</v>
      </c>
      <c r="C3016" s="6" t="s">
        <v>30</v>
      </c>
      <c r="D3016" s="6" t="s">
        <v>30</v>
      </c>
      <c r="E3016" s="6" t="s">
        <v>30</v>
      </c>
      <c r="F3016" s="7" t="n">
        <v>14</v>
      </c>
      <c r="G3016" s="6" t="s">
        <v>31</v>
      </c>
      <c r="H3016" s="6" t="s">
        <v>31</v>
      </c>
      <c r="I3016" s="6" t="s">
        <v>517</v>
      </c>
      <c r="J3016" s="6" t="s">
        <v>30</v>
      </c>
      <c r="K3016" s="6" t="s">
        <v>30</v>
      </c>
      <c r="L3016" s="6" t="s">
        <v>31</v>
      </c>
      <c r="M3016" s="6" t="s">
        <v>30</v>
      </c>
      <c r="N3016" s="6" t="s">
        <v>30</v>
      </c>
      <c r="O3016" s="6" t="s">
        <v>30</v>
      </c>
      <c r="P3016" s="6" t="s">
        <v>38</v>
      </c>
      <c r="Q3016" s="6" t="s">
        <v>31</v>
      </c>
      <c r="R3016" s="6" t="s">
        <v>39</v>
      </c>
      <c r="S3016" s="8" t="n">
        <v>80.45</v>
      </c>
      <c r="T3016" s="8" t="n">
        <v>1072</v>
      </c>
      <c r="U3016" s="6" t="s">
        <v>31</v>
      </c>
      <c r="V3016" s="8" t="n">
        <f aca="false">IF(X3016="0-1 Year", ROUND(S3016/0.474, 2), IF(X3016="1-2 Years", ROUND(S3016/0.287, 2), ROUND(S3016/0.14, 2)))</f>
        <v>280.31</v>
      </c>
      <c r="W3016" s="6" t="str">
        <f aca="false">IF(V3016&gt;4000, "High", IF(V3016&gt;2000, "Medium", "Low"))</f>
        <v>Low</v>
      </c>
      <c r="X3016" s="9" t="s">
        <v>1275</v>
      </c>
      <c r="Y3016" s="10" t="n">
        <f aca="false">IF(U3016="Yes", 1, 0)</f>
        <v>1</v>
      </c>
      <c r="Z3016" s="10" t="n">
        <v>1</v>
      </c>
      <c r="AA3016" s="11" t="n">
        <f aca="false">MAX(0, ($S3016 * 0.35) - ($F3016 * 0.3))</f>
        <v>23.9575</v>
      </c>
      <c r="AB3016" s="12" t="str">
        <f aca="false">IF(AA3016&gt;20,"High",IF(AA3016&gt;10,"Medium","Low"))</f>
        <v>High</v>
      </c>
    </row>
    <row r="3017" customFormat="false" ht="18.65" hidden="false" customHeight="false" outlineLevel="0" collapsed="false">
      <c r="A3017" s="5" t="s">
        <v>3061</v>
      </c>
      <c r="B3017" s="6" t="s">
        <v>29</v>
      </c>
      <c r="C3017" s="6" t="s">
        <v>30</v>
      </c>
      <c r="D3017" s="6" t="s">
        <v>30</v>
      </c>
      <c r="E3017" s="6" t="s">
        <v>30</v>
      </c>
      <c r="F3017" s="7" t="n">
        <v>29</v>
      </c>
      <c r="G3017" s="6" t="s">
        <v>30</v>
      </c>
      <c r="H3017" s="6" t="s">
        <v>202</v>
      </c>
      <c r="I3017" s="6" t="s">
        <v>203</v>
      </c>
      <c r="J3017" s="6" t="s">
        <v>31</v>
      </c>
      <c r="K3017" s="6" t="s">
        <v>30</v>
      </c>
      <c r="L3017" s="6" t="s">
        <v>30</v>
      </c>
      <c r="M3017" s="6" t="s">
        <v>31</v>
      </c>
      <c r="N3017" s="6" t="s">
        <v>30</v>
      </c>
      <c r="O3017" s="6" t="s">
        <v>30</v>
      </c>
      <c r="P3017" s="6" t="s">
        <v>33</v>
      </c>
      <c r="Q3017" s="6" t="s">
        <v>30</v>
      </c>
      <c r="R3017" s="6" t="s">
        <v>34</v>
      </c>
      <c r="S3017" s="8" t="n">
        <v>35.6</v>
      </c>
      <c r="T3017" s="8" t="n">
        <v>1072.6</v>
      </c>
      <c r="U3017" s="6" t="s">
        <v>30</v>
      </c>
      <c r="V3017" s="8" t="n">
        <f aca="false">IF(X3017="0-1 Year", ROUND(S3017/0.474, 2), IF(X3017="1-2 Years", ROUND(S3017/0.287, 2), ROUND(S3017/0.14, 2)))</f>
        <v>254.29</v>
      </c>
      <c r="W3017" s="6" t="str">
        <f aca="false">IF(V3017&gt;4000, "High", IF(V3017&gt;2000, "Medium", "Low"))</f>
        <v>Low</v>
      </c>
      <c r="X3017" s="9" t="s">
        <v>1765</v>
      </c>
      <c r="Y3017" s="10" t="n">
        <f aca="false">IF(U3017="Yes", 1, 0)</f>
        <v>0</v>
      </c>
      <c r="Z3017" s="10" t="n">
        <v>1</v>
      </c>
      <c r="AA3017" s="11" t="n">
        <f aca="false">MAX(0, ($S3017 * 0.35) - ($F3017 * 0.3))</f>
        <v>3.76</v>
      </c>
      <c r="AB3017" s="12" t="str">
        <f aca="false">IF(AA3017&gt;20,"High",IF(AA3017&gt;10,"Medium","Low"))</f>
        <v>Low</v>
      </c>
    </row>
    <row r="3018" customFormat="false" ht="18.65" hidden="false" customHeight="false" outlineLevel="0" collapsed="false">
      <c r="A3018" s="5" t="s">
        <v>3062</v>
      </c>
      <c r="B3018" s="6" t="s">
        <v>37</v>
      </c>
      <c r="C3018" s="6" t="s">
        <v>30</v>
      </c>
      <c r="D3018" s="6" t="s">
        <v>30</v>
      </c>
      <c r="E3018" s="6" t="s">
        <v>30</v>
      </c>
      <c r="F3018" s="7" t="n">
        <v>22</v>
      </c>
      <c r="G3018" s="6" t="s">
        <v>30</v>
      </c>
      <c r="H3018" s="6" t="s">
        <v>202</v>
      </c>
      <c r="I3018" s="6" t="s">
        <v>203</v>
      </c>
      <c r="J3018" s="6" t="s">
        <v>30</v>
      </c>
      <c r="K3018" s="6" t="s">
        <v>30</v>
      </c>
      <c r="L3018" s="6" t="s">
        <v>31</v>
      </c>
      <c r="M3018" s="6" t="s">
        <v>30</v>
      </c>
      <c r="N3018" s="6" t="s">
        <v>31</v>
      </c>
      <c r="O3018" s="6" t="s">
        <v>31</v>
      </c>
      <c r="P3018" s="6" t="s">
        <v>38</v>
      </c>
      <c r="Q3018" s="6" t="s">
        <v>31</v>
      </c>
      <c r="R3018" s="6" t="s">
        <v>39</v>
      </c>
      <c r="S3018" s="8" t="n">
        <v>50.6</v>
      </c>
      <c r="T3018" s="8" t="n">
        <v>1073.3</v>
      </c>
      <c r="U3018" s="6" t="s">
        <v>30</v>
      </c>
      <c r="V3018" s="8" t="n">
        <f aca="false">IF(X3018="0-1 Year", ROUND(S3018/0.474, 2), IF(X3018="1-2 Years", ROUND(S3018/0.287, 2), ROUND(S3018/0.14, 2)))</f>
        <v>176.31</v>
      </c>
      <c r="W3018" s="6" t="str">
        <f aca="false">IF(V3018&gt;4000, "High", IF(V3018&gt;2000, "Medium", "Low"))</f>
        <v>Low</v>
      </c>
      <c r="X3018" s="9" t="s">
        <v>1275</v>
      </c>
      <c r="Y3018" s="10" t="n">
        <f aca="false">IF(U3018="Yes", 1, 0)</f>
        <v>0</v>
      </c>
      <c r="Z3018" s="10" t="n">
        <v>1</v>
      </c>
      <c r="AA3018" s="11" t="n">
        <f aca="false">MAX(0, ($S3018 * 0.35) - ($F3018 * 0.3))</f>
        <v>11.11</v>
      </c>
      <c r="AB3018" s="12" t="str">
        <f aca="false">IF(AA3018&gt;20,"High",IF(AA3018&gt;10,"Medium","Low"))</f>
        <v>Medium</v>
      </c>
    </row>
    <row r="3019" customFormat="false" ht="18.65" hidden="false" customHeight="false" outlineLevel="0" collapsed="false">
      <c r="A3019" s="5" t="s">
        <v>3063</v>
      </c>
      <c r="B3019" s="6" t="s">
        <v>29</v>
      </c>
      <c r="C3019" s="6" t="s">
        <v>31</v>
      </c>
      <c r="D3019" s="6" t="s">
        <v>30</v>
      </c>
      <c r="E3019" s="6" t="s">
        <v>30</v>
      </c>
      <c r="F3019" s="7" t="n">
        <v>15</v>
      </c>
      <c r="G3019" s="6" t="s">
        <v>31</v>
      </c>
      <c r="H3019" s="6" t="s">
        <v>30</v>
      </c>
      <c r="I3019" s="6" t="s">
        <v>517</v>
      </c>
      <c r="J3019" s="6" t="s">
        <v>30</v>
      </c>
      <c r="K3019" s="6" t="s">
        <v>31</v>
      </c>
      <c r="L3019" s="6" t="s">
        <v>30</v>
      </c>
      <c r="M3019" s="6" t="s">
        <v>30</v>
      </c>
      <c r="N3019" s="6" t="s">
        <v>30</v>
      </c>
      <c r="O3019" s="6" t="s">
        <v>30</v>
      </c>
      <c r="P3019" s="6" t="s">
        <v>38</v>
      </c>
      <c r="Q3019" s="6" t="s">
        <v>31</v>
      </c>
      <c r="R3019" s="6" t="s">
        <v>39</v>
      </c>
      <c r="S3019" s="8" t="n">
        <v>74.4</v>
      </c>
      <c r="T3019" s="8" t="n">
        <v>1074.3</v>
      </c>
      <c r="U3019" s="6" t="s">
        <v>31</v>
      </c>
      <c r="V3019" s="8" t="n">
        <f aca="false">IF(X3019="0-1 Year", ROUND(S3019/0.474, 2), IF(X3019="1-2 Years", ROUND(S3019/0.287, 2), ROUND(S3019/0.14, 2)))</f>
        <v>259.23</v>
      </c>
      <c r="W3019" s="6" t="str">
        <f aca="false">IF(V3019&gt;4000, "High", IF(V3019&gt;2000, "Medium", "Low"))</f>
        <v>Low</v>
      </c>
      <c r="X3019" s="9" t="s">
        <v>1275</v>
      </c>
      <c r="Y3019" s="10" t="n">
        <f aca="false">IF(U3019="Yes", 1, 0)</f>
        <v>1</v>
      </c>
      <c r="Z3019" s="10" t="n">
        <v>1</v>
      </c>
      <c r="AA3019" s="11" t="n">
        <f aca="false">MAX(0, ($S3019 * 0.35) - ($F3019 * 0.3))</f>
        <v>21.54</v>
      </c>
      <c r="AB3019" s="12" t="str">
        <f aca="false">IF(AA3019&gt;20,"High",IF(AA3019&gt;10,"Medium","Low"))</f>
        <v>High</v>
      </c>
    </row>
    <row r="3020" customFormat="false" ht="18.65" hidden="false" customHeight="false" outlineLevel="0" collapsed="false">
      <c r="A3020" s="5" t="s">
        <v>3064</v>
      </c>
      <c r="B3020" s="6" t="s">
        <v>29</v>
      </c>
      <c r="C3020" s="6" t="s">
        <v>30</v>
      </c>
      <c r="D3020" s="6" t="s">
        <v>31</v>
      </c>
      <c r="E3020" s="6" t="s">
        <v>30</v>
      </c>
      <c r="F3020" s="7" t="n">
        <v>18</v>
      </c>
      <c r="G3020" s="6" t="s">
        <v>31</v>
      </c>
      <c r="H3020" s="6" t="s">
        <v>31</v>
      </c>
      <c r="I3020" s="6" t="s">
        <v>203</v>
      </c>
      <c r="J3020" s="6" t="s">
        <v>30</v>
      </c>
      <c r="K3020" s="6" t="s">
        <v>31</v>
      </c>
      <c r="L3020" s="6" t="s">
        <v>30</v>
      </c>
      <c r="M3020" s="6" t="s">
        <v>30</v>
      </c>
      <c r="N3020" s="6" t="s">
        <v>30</v>
      </c>
      <c r="O3020" s="6" t="s">
        <v>30</v>
      </c>
      <c r="P3020" s="6" t="s">
        <v>38</v>
      </c>
      <c r="Q3020" s="6" t="s">
        <v>30</v>
      </c>
      <c r="R3020" s="6" t="s">
        <v>58</v>
      </c>
      <c r="S3020" s="8" t="n">
        <v>56.8</v>
      </c>
      <c r="T3020" s="8" t="n">
        <v>1074.65</v>
      </c>
      <c r="U3020" s="6" t="s">
        <v>30</v>
      </c>
      <c r="V3020" s="8" t="n">
        <f aca="false">IF(X3020="0-1 Year", ROUND(S3020/0.474, 2), IF(X3020="1-2 Years", ROUND(S3020/0.287, 2), ROUND(S3020/0.14, 2)))</f>
        <v>197.91</v>
      </c>
      <c r="W3020" s="6" t="str">
        <f aca="false">IF(V3020&gt;4000, "High", IF(V3020&gt;2000, "Medium", "Low"))</f>
        <v>Low</v>
      </c>
      <c r="X3020" s="9" t="s">
        <v>1275</v>
      </c>
      <c r="Y3020" s="10" t="n">
        <f aca="false">IF(U3020="Yes", 1, 0)</f>
        <v>0</v>
      </c>
      <c r="Z3020" s="10" t="n">
        <v>1</v>
      </c>
      <c r="AA3020" s="11" t="n">
        <f aca="false">MAX(0, ($S3020 * 0.35) - ($F3020 * 0.3))</f>
        <v>14.48</v>
      </c>
      <c r="AB3020" s="12" t="str">
        <f aca="false">IF(AA3020&gt;20,"High",IF(AA3020&gt;10,"Medium","Low"))</f>
        <v>Medium</v>
      </c>
    </row>
    <row r="3021" customFormat="false" ht="18.65" hidden="false" customHeight="false" outlineLevel="0" collapsed="false">
      <c r="A3021" s="5" t="s">
        <v>3065</v>
      </c>
      <c r="B3021" s="6" t="s">
        <v>29</v>
      </c>
      <c r="C3021" s="6" t="s">
        <v>30</v>
      </c>
      <c r="D3021" s="6" t="s">
        <v>31</v>
      </c>
      <c r="E3021" s="6" t="s">
        <v>31</v>
      </c>
      <c r="F3021" s="7" t="n">
        <v>17</v>
      </c>
      <c r="G3021" s="6" t="s">
        <v>31</v>
      </c>
      <c r="H3021" s="6" t="s">
        <v>31</v>
      </c>
      <c r="I3021" s="6" t="s">
        <v>203</v>
      </c>
      <c r="J3021" s="6" t="s">
        <v>30</v>
      </c>
      <c r="K3021" s="6" t="s">
        <v>31</v>
      </c>
      <c r="L3021" s="6" t="s">
        <v>31</v>
      </c>
      <c r="M3021" s="6" t="s">
        <v>31</v>
      </c>
      <c r="N3021" s="6" t="s">
        <v>30</v>
      </c>
      <c r="O3021" s="6" t="s">
        <v>30</v>
      </c>
      <c r="P3021" s="6" t="s">
        <v>38</v>
      </c>
      <c r="Q3021" s="6" t="s">
        <v>31</v>
      </c>
      <c r="R3021" s="6" t="s">
        <v>34</v>
      </c>
      <c r="S3021" s="8" t="n">
        <v>66.7</v>
      </c>
      <c r="T3021" s="8" t="n">
        <v>1077.05</v>
      </c>
      <c r="U3021" s="6" t="s">
        <v>30</v>
      </c>
      <c r="V3021" s="8" t="n">
        <f aca="false">IF(X3021="0-1 Year", ROUND(S3021/0.474, 2), IF(X3021="1-2 Years", ROUND(S3021/0.287, 2), ROUND(S3021/0.14, 2)))</f>
        <v>232.4</v>
      </c>
      <c r="W3021" s="6" t="str">
        <f aca="false">IF(V3021&gt;4000, "High", IF(V3021&gt;2000, "Medium", "Low"))</f>
        <v>Low</v>
      </c>
      <c r="X3021" s="9" t="s">
        <v>1275</v>
      </c>
      <c r="Y3021" s="10" t="n">
        <f aca="false">IF(U3021="Yes", 1, 0)</f>
        <v>0</v>
      </c>
      <c r="Z3021" s="10" t="n">
        <v>1</v>
      </c>
      <c r="AA3021" s="11" t="n">
        <f aca="false">MAX(0, ($S3021 * 0.35) - ($F3021 * 0.3))</f>
        <v>18.245</v>
      </c>
      <c r="AB3021" s="12" t="str">
        <f aca="false">IF(AA3021&gt;20,"High",IF(AA3021&gt;10,"Medium","Low"))</f>
        <v>Medium</v>
      </c>
    </row>
    <row r="3022" customFormat="false" ht="18.65" hidden="false" customHeight="false" outlineLevel="0" collapsed="false">
      <c r="A3022" s="5" t="s">
        <v>3066</v>
      </c>
      <c r="B3022" s="6" t="s">
        <v>29</v>
      </c>
      <c r="C3022" s="6" t="s">
        <v>30</v>
      </c>
      <c r="D3022" s="6" t="s">
        <v>31</v>
      </c>
      <c r="E3022" s="6" t="s">
        <v>31</v>
      </c>
      <c r="F3022" s="7" t="n">
        <v>31</v>
      </c>
      <c r="G3022" s="6" t="s">
        <v>30</v>
      </c>
      <c r="H3022" s="6" t="s">
        <v>202</v>
      </c>
      <c r="I3022" s="6" t="s">
        <v>203</v>
      </c>
      <c r="J3022" s="6" t="s">
        <v>31</v>
      </c>
      <c r="K3022" s="6" t="s">
        <v>30</v>
      </c>
      <c r="L3022" s="6" t="s">
        <v>30</v>
      </c>
      <c r="M3022" s="6" t="s">
        <v>31</v>
      </c>
      <c r="N3022" s="6" t="s">
        <v>30</v>
      </c>
      <c r="O3022" s="6" t="s">
        <v>30</v>
      </c>
      <c r="P3022" s="6" t="s">
        <v>38</v>
      </c>
      <c r="Q3022" s="6" t="s">
        <v>30</v>
      </c>
      <c r="R3022" s="6" t="s">
        <v>53</v>
      </c>
      <c r="S3022" s="8" t="n">
        <v>35.4</v>
      </c>
      <c r="T3022" s="8" t="n">
        <v>1077.5</v>
      </c>
      <c r="U3022" s="6" t="s">
        <v>31</v>
      </c>
      <c r="V3022" s="8" t="n">
        <f aca="false">IF(X3022="0-1 Year", ROUND(S3022/0.474, 2), IF(X3022="1-2 Years", ROUND(S3022/0.287, 2), ROUND(S3022/0.14, 2)))</f>
        <v>252.86</v>
      </c>
      <c r="W3022" s="6" t="str">
        <f aca="false">IF(V3022&gt;4000, "High", IF(V3022&gt;2000, "Medium", "Low"))</f>
        <v>Low</v>
      </c>
      <c r="X3022" s="9" t="s">
        <v>1765</v>
      </c>
      <c r="Y3022" s="10" t="n">
        <f aca="false">IF(U3022="Yes", 1, 0)</f>
        <v>1</v>
      </c>
      <c r="Z3022" s="10" t="n">
        <v>1</v>
      </c>
      <c r="AA3022" s="11" t="n">
        <f aca="false">MAX(0, ($S3022 * 0.35) - ($F3022 * 0.3))</f>
        <v>3.09</v>
      </c>
      <c r="AB3022" s="12" t="str">
        <f aca="false">IF(AA3022&gt;20,"High",IF(AA3022&gt;10,"Medium","Low"))</f>
        <v>Low</v>
      </c>
    </row>
    <row r="3023" customFormat="false" ht="18.65" hidden="false" customHeight="false" outlineLevel="0" collapsed="false">
      <c r="A3023" s="5" t="s">
        <v>3067</v>
      </c>
      <c r="B3023" s="6" t="s">
        <v>37</v>
      </c>
      <c r="C3023" s="6" t="s">
        <v>30</v>
      </c>
      <c r="D3023" s="6" t="s">
        <v>31</v>
      </c>
      <c r="E3023" s="6" t="s">
        <v>31</v>
      </c>
      <c r="F3023" s="7" t="n">
        <v>40</v>
      </c>
      <c r="G3023" s="6" t="s">
        <v>31</v>
      </c>
      <c r="H3023" s="6" t="s">
        <v>31</v>
      </c>
      <c r="I3023" s="6" t="s">
        <v>30</v>
      </c>
      <c r="J3023" s="6" t="s">
        <v>32</v>
      </c>
      <c r="K3023" s="6" t="s">
        <v>32</v>
      </c>
      <c r="L3023" s="6" t="s">
        <v>32</v>
      </c>
      <c r="M3023" s="6" t="s">
        <v>32</v>
      </c>
      <c r="N3023" s="6" t="s">
        <v>32</v>
      </c>
      <c r="O3023" s="6" t="s">
        <v>32</v>
      </c>
      <c r="P3023" s="6" t="s">
        <v>38</v>
      </c>
      <c r="Q3023" s="6" t="s">
        <v>31</v>
      </c>
      <c r="R3023" s="6" t="s">
        <v>39</v>
      </c>
      <c r="S3023" s="8" t="n">
        <v>26.2</v>
      </c>
      <c r="T3023" s="8" t="n">
        <v>1077.5</v>
      </c>
      <c r="U3023" s="6" t="s">
        <v>30</v>
      </c>
      <c r="V3023" s="8" t="n">
        <f aca="false">IF(X3023="0-1 Year", ROUND(S3023/0.474, 2), IF(X3023="1-2 Years", ROUND(S3023/0.287, 2), ROUND(S3023/0.14, 2)))</f>
        <v>187.14</v>
      </c>
      <c r="W3023" s="6" t="str">
        <f aca="false">IF(V3023&gt;4000, "High", IF(V3023&gt;2000, "Medium", "Low"))</f>
        <v>Low</v>
      </c>
      <c r="X3023" s="9" t="s">
        <v>1765</v>
      </c>
      <c r="Y3023" s="10" t="n">
        <f aca="false">IF(U3023="Yes", 1, 0)</f>
        <v>0</v>
      </c>
      <c r="Z3023" s="10" t="n">
        <v>1</v>
      </c>
      <c r="AA3023" s="11" t="n">
        <f aca="false">MAX(0, ($S3023 * 0.35) - ($F3023 * 0.3))</f>
        <v>0</v>
      </c>
      <c r="AB3023" s="12" t="str">
        <f aca="false">IF(AA3023&gt;20,"High",IF(AA3023&gt;10,"Medium","Low"))</f>
        <v>Low</v>
      </c>
    </row>
    <row r="3024" customFormat="false" ht="18.65" hidden="false" customHeight="false" outlineLevel="0" collapsed="false">
      <c r="A3024" s="5" t="s">
        <v>3068</v>
      </c>
      <c r="B3024" s="6" t="s">
        <v>29</v>
      </c>
      <c r="C3024" s="6" t="s">
        <v>30</v>
      </c>
      <c r="D3024" s="6" t="s">
        <v>31</v>
      </c>
      <c r="E3024" s="6" t="s">
        <v>31</v>
      </c>
      <c r="F3024" s="7" t="n">
        <v>43</v>
      </c>
      <c r="G3024" s="6" t="s">
        <v>31</v>
      </c>
      <c r="H3024" s="6" t="s">
        <v>31</v>
      </c>
      <c r="I3024" s="6" t="s">
        <v>30</v>
      </c>
      <c r="J3024" s="6" t="s">
        <v>32</v>
      </c>
      <c r="K3024" s="6" t="s">
        <v>32</v>
      </c>
      <c r="L3024" s="6" t="s">
        <v>32</v>
      </c>
      <c r="M3024" s="6" t="s">
        <v>32</v>
      </c>
      <c r="N3024" s="6" t="s">
        <v>32</v>
      </c>
      <c r="O3024" s="6" t="s">
        <v>32</v>
      </c>
      <c r="P3024" s="6" t="s">
        <v>166</v>
      </c>
      <c r="Q3024" s="6" t="s">
        <v>30</v>
      </c>
      <c r="R3024" s="6" t="s">
        <v>34</v>
      </c>
      <c r="S3024" s="8" t="n">
        <v>24.25</v>
      </c>
      <c r="T3024" s="8" t="n">
        <v>1077.95</v>
      </c>
      <c r="U3024" s="6" t="s">
        <v>30</v>
      </c>
      <c r="V3024" s="8" t="n">
        <f aca="false">IF(X3024="0-1 Year", ROUND(S3024/0.474, 2), IF(X3024="1-2 Years", ROUND(S3024/0.287, 2), ROUND(S3024/0.14, 2)))</f>
        <v>173.21</v>
      </c>
      <c r="W3024" s="6" t="str">
        <f aca="false">IF(V3024&gt;4000, "High", IF(V3024&gt;2000, "Medium", "Low"))</f>
        <v>Low</v>
      </c>
      <c r="X3024" s="9" t="s">
        <v>1765</v>
      </c>
      <c r="Y3024" s="10" t="n">
        <f aca="false">IF(U3024="Yes", 1, 0)</f>
        <v>0</v>
      </c>
      <c r="Z3024" s="10" t="n">
        <v>1</v>
      </c>
      <c r="AA3024" s="11" t="n">
        <f aca="false">MAX(0, ($S3024 * 0.35) - ($F3024 * 0.3))</f>
        <v>0</v>
      </c>
      <c r="AB3024" s="12" t="str">
        <f aca="false">IF(AA3024&gt;20,"High",IF(AA3024&gt;10,"Medium","Low"))</f>
        <v>Low</v>
      </c>
    </row>
    <row r="3025" customFormat="false" ht="18.65" hidden="false" customHeight="false" outlineLevel="0" collapsed="false">
      <c r="A3025" s="5" t="s">
        <v>3069</v>
      </c>
      <c r="B3025" s="6" t="s">
        <v>37</v>
      </c>
      <c r="C3025" s="6" t="s">
        <v>30</v>
      </c>
      <c r="D3025" s="6" t="s">
        <v>31</v>
      </c>
      <c r="E3025" s="6" t="s">
        <v>31</v>
      </c>
      <c r="F3025" s="7" t="n">
        <v>52</v>
      </c>
      <c r="G3025" s="6" t="s">
        <v>31</v>
      </c>
      <c r="H3025" s="6" t="s">
        <v>30</v>
      </c>
      <c r="I3025" s="6" t="s">
        <v>30</v>
      </c>
      <c r="J3025" s="6" t="s">
        <v>32</v>
      </c>
      <c r="K3025" s="6" t="s">
        <v>32</v>
      </c>
      <c r="L3025" s="6" t="s">
        <v>32</v>
      </c>
      <c r="M3025" s="6" t="s">
        <v>32</v>
      </c>
      <c r="N3025" s="6" t="s">
        <v>32</v>
      </c>
      <c r="O3025" s="6" t="s">
        <v>32</v>
      </c>
      <c r="P3025" s="6" t="s">
        <v>166</v>
      </c>
      <c r="Q3025" s="6" t="s">
        <v>30</v>
      </c>
      <c r="R3025" s="6" t="s">
        <v>53</v>
      </c>
      <c r="S3025" s="8" t="n">
        <v>20.1</v>
      </c>
      <c r="T3025" s="8" t="n">
        <v>1078.75</v>
      </c>
      <c r="U3025" s="6" t="s">
        <v>30</v>
      </c>
      <c r="V3025" s="8" t="n">
        <f aca="false">IF(X3025="0-1 Year", ROUND(S3025/0.474, 2), IF(X3025="1-2 Years", ROUND(S3025/0.287, 2), ROUND(S3025/0.14, 2)))</f>
        <v>143.57</v>
      </c>
      <c r="W3025" s="6" t="str">
        <f aca="false">IF(V3025&gt;4000, "High", IF(V3025&gt;2000, "Medium", "Low"))</f>
        <v>Low</v>
      </c>
      <c r="X3025" s="9" t="s">
        <v>1765</v>
      </c>
      <c r="Y3025" s="10" t="n">
        <f aca="false">IF(U3025="Yes", 1, 0)</f>
        <v>0</v>
      </c>
      <c r="Z3025" s="10" t="n">
        <v>1</v>
      </c>
      <c r="AA3025" s="11" t="n">
        <f aca="false">MAX(0, ($S3025 * 0.35) - ($F3025 * 0.3))</f>
        <v>0</v>
      </c>
      <c r="AB3025" s="12" t="str">
        <f aca="false">IF(AA3025&gt;20,"High",IF(AA3025&gt;10,"Medium","Low"))</f>
        <v>Low</v>
      </c>
    </row>
    <row r="3026" customFormat="false" ht="18.65" hidden="false" customHeight="false" outlineLevel="0" collapsed="false">
      <c r="A3026" s="5" t="s">
        <v>3070</v>
      </c>
      <c r="B3026" s="6" t="s">
        <v>37</v>
      </c>
      <c r="C3026" s="6" t="s">
        <v>30</v>
      </c>
      <c r="D3026" s="6" t="s">
        <v>31</v>
      </c>
      <c r="E3026" s="6" t="s">
        <v>30</v>
      </c>
      <c r="F3026" s="7" t="n">
        <v>11</v>
      </c>
      <c r="G3026" s="6" t="s">
        <v>31</v>
      </c>
      <c r="H3026" s="6" t="s">
        <v>31</v>
      </c>
      <c r="I3026" s="6" t="s">
        <v>517</v>
      </c>
      <c r="J3026" s="6" t="s">
        <v>30</v>
      </c>
      <c r="K3026" s="6" t="s">
        <v>30</v>
      </c>
      <c r="L3026" s="6" t="s">
        <v>30</v>
      </c>
      <c r="M3026" s="6" t="s">
        <v>30</v>
      </c>
      <c r="N3026" s="6" t="s">
        <v>31</v>
      </c>
      <c r="O3026" s="6" t="s">
        <v>31</v>
      </c>
      <c r="P3026" s="6" t="s">
        <v>38</v>
      </c>
      <c r="Q3026" s="6" t="s">
        <v>31</v>
      </c>
      <c r="R3026" s="6" t="s">
        <v>39</v>
      </c>
      <c r="S3026" s="8" t="n">
        <v>94</v>
      </c>
      <c r="T3026" s="8" t="n">
        <v>1078.9</v>
      </c>
      <c r="U3026" s="6" t="s">
        <v>31</v>
      </c>
      <c r="V3026" s="8" t="n">
        <f aca="false">IF(X3026="0-1 Year", ROUND(S3026/0.474, 2), IF(X3026="1-2 Years", ROUND(S3026/0.287, 2), ROUND(S3026/0.14, 2)))</f>
        <v>198.31</v>
      </c>
      <c r="W3026" s="6" t="str">
        <f aca="false">IF(V3026&gt;4000, "High", IF(V3026&gt;2000, "Medium", "Low"))</f>
        <v>Low</v>
      </c>
      <c r="X3026" s="9" t="s">
        <v>35</v>
      </c>
      <c r="Y3026" s="10" t="n">
        <f aca="false">IF(U3026="Yes", 1, 0)</f>
        <v>1</v>
      </c>
      <c r="Z3026" s="10" t="n">
        <v>1</v>
      </c>
      <c r="AA3026" s="11" t="n">
        <f aca="false">MAX(0, ($S3026 * 0.35) - ($F3026 * 0.3))</f>
        <v>29.6</v>
      </c>
      <c r="AB3026" s="12" t="str">
        <f aca="false">IF(AA3026&gt;20,"High",IF(AA3026&gt;10,"Medium","Low"))</f>
        <v>High</v>
      </c>
    </row>
    <row r="3027" customFormat="false" ht="18.65" hidden="false" customHeight="false" outlineLevel="0" collapsed="false">
      <c r="A3027" s="5" t="s">
        <v>3071</v>
      </c>
      <c r="B3027" s="6" t="s">
        <v>37</v>
      </c>
      <c r="C3027" s="6" t="s">
        <v>30</v>
      </c>
      <c r="D3027" s="6" t="s">
        <v>31</v>
      </c>
      <c r="E3027" s="6" t="s">
        <v>31</v>
      </c>
      <c r="F3027" s="7" t="n">
        <v>55</v>
      </c>
      <c r="G3027" s="6" t="s">
        <v>31</v>
      </c>
      <c r="H3027" s="6" t="s">
        <v>30</v>
      </c>
      <c r="I3027" s="6" t="s">
        <v>30</v>
      </c>
      <c r="J3027" s="6" t="s">
        <v>32</v>
      </c>
      <c r="K3027" s="6" t="s">
        <v>32</v>
      </c>
      <c r="L3027" s="6" t="s">
        <v>32</v>
      </c>
      <c r="M3027" s="6" t="s">
        <v>32</v>
      </c>
      <c r="N3027" s="6" t="s">
        <v>32</v>
      </c>
      <c r="O3027" s="6" t="s">
        <v>32</v>
      </c>
      <c r="P3027" s="6" t="s">
        <v>166</v>
      </c>
      <c r="Q3027" s="6" t="s">
        <v>30</v>
      </c>
      <c r="R3027" s="6" t="s">
        <v>34</v>
      </c>
      <c r="S3027" s="8" t="n">
        <v>20.3</v>
      </c>
      <c r="T3027" s="8" t="n">
        <v>1079.05</v>
      </c>
      <c r="U3027" s="6" t="s">
        <v>30</v>
      </c>
      <c r="V3027" s="8" t="n">
        <f aca="false">IF(X3027="0-1 Year", ROUND(S3027/0.474, 2), IF(X3027="1-2 Years", ROUND(S3027/0.287, 2), ROUND(S3027/0.14, 2)))</f>
        <v>145</v>
      </c>
      <c r="W3027" s="6" t="str">
        <f aca="false">IF(V3027&gt;4000, "High", IF(V3027&gt;2000, "Medium", "Low"))</f>
        <v>Low</v>
      </c>
      <c r="X3027" s="9" t="s">
        <v>1765</v>
      </c>
      <c r="Y3027" s="10" t="n">
        <f aca="false">IF(U3027="Yes", 1, 0)</f>
        <v>0</v>
      </c>
      <c r="Z3027" s="10" t="n">
        <v>1</v>
      </c>
      <c r="AA3027" s="11" t="n">
        <f aca="false">MAX(0, ($S3027 * 0.35) - ($F3027 * 0.3))</f>
        <v>0</v>
      </c>
      <c r="AB3027" s="12" t="str">
        <f aca="false">IF(AA3027&gt;20,"High",IF(AA3027&gt;10,"Medium","Low"))</f>
        <v>Low</v>
      </c>
    </row>
    <row r="3028" customFormat="false" ht="18.65" hidden="false" customHeight="false" outlineLevel="0" collapsed="false">
      <c r="A3028" s="5" t="s">
        <v>3072</v>
      </c>
      <c r="B3028" s="6" t="s">
        <v>37</v>
      </c>
      <c r="C3028" s="6" t="s">
        <v>30</v>
      </c>
      <c r="D3028" s="6" t="s">
        <v>30</v>
      </c>
      <c r="E3028" s="6" t="s">
        <v>30</v>
      </c>
      <c r="F3028" s="7" t="n">
        <v>54</v>
      </c>
      <c r="G3028" s="6" t="s">
        <v>31</v>
      </c>
      <c r="H3028" s="6" t="s">
        <v>30</v>
      </c>
      <c r="I3028" s="6" t="s">
        <v>30</v>
      </c>
      <c r="J3028" s="6" t="s">
        <v>32</v>
      </c>
      <c r="K3028" s="6" t="s">
        <v>32</v>
      </c>
      <c r="L3028" s="6" t="s">
        <v>32</v>
      </c>
      <c r="M3028" s="6" t="s">
        <v>32</v>
      </c>
      <c r="N3028" s="6" t="s">
        <v>32</v>
      </c>
      <c r="O3028" s="6" t="s">
        <v>32</v>
      </c>
      <c r="P3028" s="6" t="s">
        <v>166</v>
      </c>
      <c r="Q3028" s="6" t="s">
        <v>30</v>
      </c>
      <c r="R3028" s="6" t="s">
        <v>34</v>
      </c>
      <c r="S3028" s="8" t="n">
        <v>20.1</v>
      </c>
      <c r="T3028" s="8" t="n">
        <v>1079.45</v>
      </c>
      <c r="U3028" s="6" t="s">
        <v>30</v>
      </c>
      <c r="V3028" s="8" t="n">
        <f aca="false">IF(X3028="0-1 Year", ROUND(S3028/0.474, 2), IF(X3028="1-2 Years", ROUND(S3028/0.287, 2), ROUND(S3028/0.14, 2)))</f>
        <v>143.57</v>
      </c>
      <c r="W3028" s="6" t="str">
        <f aca="false">IF(V3028&gt;4000, "High", IF(V3028&gt;2000, "Medium", "Low"))</f>
        <v>Low</v>
      </c>
      <c r="X3028" s="9" t="s">
        <v>1765</v>
      </c>
      <c r="Y3028" s="10" t="n">
        <f aca="false">IF(U3028="Yes", 1, 0)</f>
        <v>0</v>
      </c>
      <c r="Z3028" s="10" t="n">
        <v>1</v>
      </c>
      <c r="AA3028" s="11" t="n">
        <f aca="false">MAX(0, ($S3028 * 0.35) - ($F3028 * 0.3))</f>
        <v>0</v>
      </c>
      <c r="AB3028" s="12" t="str">
        <f aca="false">IF(AA3028&gt;20,"High",IF(AA3028&gt;10,"Medium","Low"))</f>
        <v>Low</v>
      </c>
    </row>
    <row r="3029" customFormat="false" ht="18.65" hidden="false" customHeight="false" outlineLevel="0" collapsed="false">
      <c r="A3029" s="5" t="s">
        <v>3073</v>
      </c>
      <c r="B3029" s="6" t="s">
        <v>37</v>
      </c>
      <c r="C3029" s="6" t="s">
        <v>30</v>
      </c>
      <c r="D3029" s="6" t="s">
        <v>31</v>
      </c>
      <c r="E3029" s="6" t="s">
        <v>31</v>
      </c>
      <c r="F3029" s="7" t="n">
        <v>58</v>
      </c>
      <c r="G3029" s="6" t="s">
        <v>31</v>
      </c>
      <c r="H3029" s="6" t="s">
        <v>30</v>
      </c>
      <c r="I3029" s="6" t="s">
        <v>30</v>
      </c>
      <c r="J3029" s="6" t="s">
        <v>32</v>
      </c>
      <c r="K3029" s="6" t="s">
        <v>32</v>
      </c>
      <c r="L3029" s="6" t="s">
        <v>32</v>
      </c>
      <c r="M3029" s="6" t="s">
        <v>32</v>
      </c>
      <c r="N3029" s="6" t="s">
        <v>32</v>
      </c>
      <c r="O3029" s="6" t="s">
        <v>32</v>
      </c>
      <c r="P3029" s="6" t="s">
        <v>166</v>
      </c>
      <c r="Q3029" s="6" t="s">
        <v>30</v>
      </c>
      <c r="R3029" s="6" t="s">
        <v>58</v>
      </c>
      <c r="S3029" s="8" t="n">
        <v>19.55</v>
      </c>
      <c r="T3029" s="8" t="n">
        <v>1079.65</v>
      </c>
      <c r="U3029" s="6" t="s">
        <v>30</v>
      </c>
      <c r="V3029" s="8" t="n">
        <f aca="false">IF(X3029="0-1 Year", ROUND(S3029/0.474, 2), IF(X3029="1-2 Years", ROUND(S3029/0.287, 2), ROUND(S3029/0.14, 2)))</f>
        <v>139.64</v>
      </c>
      <c r="W3029" s="6" t="str">
        <f aca="false">IF(V3029&gt;4000, "High", IF(V3029&gt;2000, "Medium", "Low"))</f>
        <v>Low</v>
      </c>
      <c r="X3029" s="9" t="s">
        <v>1765</v>
      </c>
      <c r="Y3029" s="10" t="n">
        <f aca="false">IF(U3029="Yes", 1, 0)</f>
        <v>0</v>
      </c>
      <c r="Z3029" s="10" t="n">
        <v>1</v>
      </c>
      <c r="AA3029" s="11" t="n">
        <f aca="false">MAX(0, ($S3029 * 0.35) - ($F3029 * 0.3))</f>
        <v>0</v>
      </c>
      <c r="AB3029" s="12" t="str">
        <f aca="false">IF(AA3029&gt;20,"High",IF(AA3029&gt;10,"Medium","Low"))</f>
        <v>Low</v>
      </c>
    </row>
    <row r="3030" customFormat="false" ht="18.65" hidden="false" customHeight="false" outlineLevel="0" collapsed="false">
      <c r="A3030" s="5" t="s">
        <v>3074</v>
      </c>
      <c r="B3030" s="6" t="s">
        <v>37</v>
      </c>
      <c r="C3030" s="6" t="s">
        <v>30</v>
      </c>
      <c r="D3030" s="6" t="s">
        <v>30</v>
      </c>
      <c r="E3030" s="6" t="s">
        <v>30</v>
      </c>
      <c r="F3030" s="7" t="n">
        <v>56</v>
      </c>
      <c r="G3030" s="6" t="s">
        <v>31</v>
      </c>
      <c r="H3030" s="6" t="s">
        <v>30</v>
      </c>
      <c r="I3030" s="6" t="s">
        <v>30</v>
      </c>
      <c r="J3030" s="6" t="s">
        <v>32</v>
      </c>
      <c r="K3030" s="6" t="s">
        <v>32</v>
      </c>
      <c r="L3030" s="6" t="s">
        <v>32</v>
      </c>
      <c r="M3030" s="6" t="s">
        <v>32</v>
      </c>
      <c r="N3030" s="6" t="s">
        <v>32</v>
      </c>
      <c r="O3030" s="6" t="s">
        <v>32</v>
      </c>
      <c r="P3030" s="6" t="s">
        <v>166</v>
      </c>
      <c r="Q3030" s="6" t="s">
        <v>31</v>
      </c>
      <c r="R3030" s="6" t="s">
        <v>53</v>
      </c>
      <c r="S3030" s="8" t="n">
        <v>19.55</v>
      </c>
      <c r="T3030" s="8" t="n">
        <v>1080.55</v>
      </c>
      <c r="U3030" s="6" t="s">
        <v>30</v>
      </c>
      <c r="V3030" s="8" t="n">
        <f aca="false">IF(X3030="0-1 Year", ROUND(S3030/0.474, 2), IF(X3030="1-2 Years", ROUND(S3030/0.287, 2), ROUND(S3030/0.14, 2)))</f>
        <v>139.64</v>
      </c>
      <c r="W3030" s="6" t="str">
        <f aca="false">IF(V3030&gt;4000, "High", IF(V3030&gt;2000, "Medium", "Low"))</f>
        <v>Low</v>
      </c>
      <c r="X3030" s="9" t="s">
        <v>1765</v>
      </c>
      <c r="Y3030" s="10" t="n">
        <f aca="false">IF(U3030="Yes", 1, 0)</f>
        <v>0</v>
      </c>
      <c r="Z3030" s="10" t="n">
        <v>1</v>
      </c>
      <c r="AA3030" s="11" t="n">
        <f aca="false">MAX(0, ($S3030 * 0.35) - ($F3030 * 0.3))</f>
        <v>0</v>
      </c>
      <c r="AB3030" s="12" t="str">
        <f aca="false">IF(AA3030&gt;20,"High",IF(AA3030&gt;10,"Medium","Low"))</f>
        <v>Low</v>
      </c>
    </row>
    <row r="3031" customFormat="false" ht="18.65" hidden="false" customHeight="false" outlineLevel="0" collapsed="false">
      <c r="A3031" s="5" t="s">
        <v>3075</v>
      </c>
      <c r="B3031" s="6" t="s">
        <v>37</v>
      </c>
      <c r="C3031" s="6" t="s">
        <v>30</v>
      </c>
      <c r="D3031" s="6" t="s">
        <v>30</v>
      </c>
      <c r="E3031" s="6" t="s">
        <v>30</v>
      </c>
      <c r="F3031" s="7" t="n">
        <v>23</v>
      </c>
      <c r="G3031" s="6" t="s">
        <v>31</v>
      </c>
      <c r="H3031" s="6" t="s">
        <v>30</v>
      </c>
      <c r="I3031" s="6" t="s">
        <v>203</v>
      </c>
      <c r="J3031" s="6" t="s">
        <v>30</v>
      </c>
      <c r="K3031" s="6" t="s">
        <v>30</v>
      </c>
      <c r="L3031" s="6" t="s">
        <v>31</v>
      </c>
      <c r="M3031" s="6" t="s">
        <v>30</v>
      </c>
      <c r="N3031" s="6" t="s">
        <v>30</v>
      </c>
      <c r="O3031" s="6" t="s">
        <v>30</v>
      </c>
      <c r="P3031" s="6" t="s">
        <v>38</v>
      </c>
      <c r="Q3031" s="6" t="s">
        <v>30</v>
      </c>
      <c r="R3031" s="6" t="s">
        <v>58</v>
      </c>
      <c r="S3031" s="8" t="n">
        <v>49.7</v>
      </c>
      <c r="T3031" s="8" t="n">
        <v>1081.25</v>
      </c>
      <c r="U3031" s="6" t="s">
        <v>30</v>
      </c>
      <c r="V3031" s="8" t="n">
        <f aca="false">IF(X3031="0-1 Year", ROUND(S3031/0.474, 2), IF(X3031="1-2 Years", ROUND(S3031/0.287, 2), ROUND(S3031/0.14, 2)))</f>
        <v>173.17</v>
      </c>
      <c r="W3031" s="6" t="str">
        <f aca="false">IF(V3031&gt;4000, "High", IF(V3031&gt;2000, "Medium", "Low"))</f>
        <v>Low</v>
      </c>
      <c r="X3031" s="9" t="s">
        <v>1275</v>
      </c>
      <c r="Y3031" s="10" t="n">
        <f aca="false">IF(U3031="Yes", 1, 0)</f>
        <v>0</v>
      </c>
      <c r="Z3031" s="10" t="n">
        <v>1</v>
      </c>
      <c r="AA3031" s="11" t="n">
        <f aca="false">MAX(0, ($S3031 * 0.35) - ($F3031 * 0.3))</f>
        <v>10.495</v>
      </c>
      <c r="AB3031" s="12" t="str">
        <f aca="false">IF(AA3031&gt;20,"High",IF(AA3031&gt;10,"Medium","Low"))</f>
        <v>Medium</v>
      </c>
    </row>
    <row r="3032" customFormat="false" ht="18.65" hidden="false" customHeight="false" outlineLevel="0" collapsed="false">
      <c r="A3032" s="5" t="s">
        <v>3076</v>
      </c>
      <c r="B3032" s="6" t="s">
        <v>29</v>
      </c>
      <c r="C3032" s="6" t="s">
        <v>30</v>
      </c>
      <c r="D3032" s="6" t="s">
        <v>30</v>
      </c>
      <c r="E3032" s="6" t="s">
        <v>30</v>
      </c>
      <c r="F3032" s="7" t="n">
        <v>10</v>
      </c>
      <c r="G3032" s="6" t="s">
        <v>31</v>
      </c>
      <c r="H3032" s="6" t="s">
        <v>30</v>
      </c>
      <c r="I3032" s="6" t="s">
        <v>517</v>
      </c>
      <c r="J3032" s="6" t="s">
        <v>31</v>
      </c>
      <c r="K3032" s="6" t="s">
        <v>31</v>
      </c>
      <c r="L3032" s="6" t="s">
        <v>31</v>
      </c>
      <c r="M3032" s="6" t="s">
        <v>30</v>
      </c>
      <c r="N3032" s="6" t="s">
        <v>31</v>
      </c>
      <c r="O3032" s="6" t="s">
        <v>31</v>
      </c>
      <c r="P3032" s="6" t="s">
        <v>38</v>
      </c>
      <c r="Q3032" s="6" t="s">
        <v>31</v>
      </c>
      <c r="R3032" s="6" t="s">
        <v>39</v>
      </c>
      <c r="S3032" s="8" t="n">
        <v>104.4</v>
      </c>
      <c r="T3032" s="8" t="n">
        <v>1081.45</v>
      </c>
      <c r="U3032" s="6" t="s">
        <v>31</v>
      </c>
      <c r="V3032" s="8" t="n">
        <f aca="false">IF(X3032="0-1 Year", ROUND(S3032/0.474, 2), IF(X3032="1-2 Years", ROUND(S3032/0.287, 2), ROUND(S3032/0.14, 2)))</f>
        <v>220.25</v>
      </c>
      <c r="W3032" s="6" t="str">
        <f aca="false">IF(V3032&gt;4000, "High", IF(V3032&gt;2000, "Medium", "Low"))</f>
        <v>Low</v>
      </c>
      <c r="X3032" s="9" t="s">
        <v>35</v>
      </c>
      <c r="Y3032" s="10" t="n">
        <f aca="false">IF(U3032="Yes", 1, 0)</f>
        <v>1</v>
      </c>
      <c r="Z3032" s="10" t="n">
        <v>1</v>
      </c>
      <c r="AA3032" s="11" t="n">
        <f aca="false">MAX(0, ($S3032 * 0.35) - ($F3032 * 0.3))</f>
        <v>33.54</v>
      </c>
      <c r="AB3032" s="12" t="str">
        <f aca="false">IF(AA3032&gt;20,"High",IF(AA3032&gt;10,"Medium","Low"))</f>
        <v>High</v>
      </c>
    </row>
    <row r="3033" customFormat="false" ht="18.65" hidden="false" customHeight="false" outlineLevel="0" collapsed="false">
      <c r="A3033" s="5" t="s">
        <v>3077</v>
      </c>
      <c r="B3033" s="6" t="s">
        <v>37</v>
      </c>
      <c r="C3033" s="6" t="s">
        <v>30</v>
      </c>
      <c r="D3033" s="6" t="s">
        <v>30</v>
      </c>
      <c r="E3033" s="6" t="s">
        <v>30</v>
      </c>
      <c r="F3033" s="7" t="n">
        <v>29</v>
      </c>
      <c r="G3033" s="6" t="s">
        <v>30</v>
      </c>
      <c r="H3033" s="6" t="s">
        <v>202</v>
      </c>
      <c r="I3033" s="6" t="s">
        <v>203</v>
      </c>
      <c r="J3033" s="6" t="s">
        <v>31</v>
      </c>
      <c r="K3033" s="6" t="s">
        <v>31</v>
      </c>
      <c r="L3033" s="6" t="s">
        <v>30</v>
      </c>
      <c r="M3033" s="6" t="s">
        <v>31</v>
      </c>
      <c r="N3033" s="6" t="s">
        <v>30</v>
      </c>
      <c r="O3033" s="6" t="s">
        <v>30</v>
      </c>
      <c r="P3033" s="6" t="s">
        <v>33</v>
      </c>
      <c r="Q3033" s="6" t="s">
        <v>30</v>
      </c>
      <c r="R3033" s="6" t="s">
        <v>58</v>
      </c>
      <c r="S3033" s="8" t="n">
        <v>39.5</v>
      </c>
      <c r="T3033" s="8" t="n">
        <v>1082.75</v>
      </c>
      <c r="U3033" s="6" t="s">
        <v>30</v>
      </c>
      <c r="V3033" s="8" t="n">
        <f aca="false">IF(X3033="0-1 Year", ROUND(S3033/0.474, 2), IF(X3033="1-2 Years", ROUND(S3033/0.287, 2), ROUND(S3033/0.14, 2)))</f>
        <v>282.14</v>
      </c>
      <c r="W3033" s="6" t="str">
        <f aca="false">IF(V3033&gt;4000, "High", IF(V3033&gt;2000, "Medium", "Low"))</f>
        <v>Low</v>
      </c>
      <c r="X3033" s="9" t="s">
        <v>1765</v>
      </c>
      <c r="Y3033" s="10" t="n">
        <f aca="false">IF(U3033="Yes", 1, 0)</f>
        <v>0</v>
      </c>
      <c r="Z3033" s="10" t="n">
        <v>1</v>
      </c>
      <c r="AA3033" s="11" t="n">
        <f aca="false">MAX(0, ($S3033 * 0.35) - ($F3033 * 0.3))</f>
        <v>5.125</v>
      </c>
      <c r="AB3033" s="12" t="str">
        <f aca="false">IF(AA3033&gt;20,"High",IF(AA3033&gt;10,"Medium","Low"))</f>
        <v>Low</v>
      </c>
    </row>
    <row r="3034" customFormat="false" ht="18.65" hidden="false" customHeight="false" outlineLevel="0" collapsed="false">
      <c r="A3034" s="5" t="s">
        <v>3078</v>
      </c>
      <c r="B3034" s="6" t="s">
        <v>37</v>
      </c>
      <c r="C3034" s="6" t="s">
        <v>30</v>
      </c>
      <c r="D3034" s="6" t="s">
        <v>31</v>
      </c>
      <c r="E3034" s="6" t="s">
        <v>31</v>
      </c>
      <c r="F3034" s="7" t="n">
        <v>18</v>
      </c>
      <c r="G3034" s="6" t="s">
        <v>31</v>
      </c>
      <c r="H3034" s="6" t="s">
        <v>30</v>
      </c>
      <c r="I3034" s="6" t="s">
        <v>203</v>
      </c>
      <c r="J3034" s="6" t="s">
        <v>30</v>
      </c>
      <c r="K3034" s="6" t="s">
        <v>30</v>
      </c>
      <c r="L3034" s="6" t="s">
        <v>30</v>
      </c>
      <c r="M3034" s="6" t="s">
        <v>30</v>
      </c>
      <c r="N3034" s="6" t="s">
        <v>31</v>
      </c>
      <c r="O3034" s="6" t="s">
        <v>30</v>
      </c>
      <c r="P3034" s="6" t="s">
        <v>38</v>
      </c>
      <c r="Q3034" s="6" t="s">
        <v>30</v>
      </c>
      <c r="R3034" s="6" t="s">
        <v>34</v>
      </c>
      <c r="S3034" s="8" t="n">
        <v>55.95</v>
      </c>
      <c r="T3034" s="8" t="n">
        <v>1082.8</v>
      </c>
      <c r="U3034" s="6" t="s">
        <v>30</v>
      </c>
      <c r="V3034" s="8" t="n">
        <f aca="false">IF(X3034="0-1 Year", ROUND(S3034/0.474, 2), IF(X3034="1-2 Years", ROUND(S3034/0.287, 2), ROUND(S3034/0.14, 2)))</f>
        <v>194.95</v>
      </c>
      <c r="W3034" s="6" t="str">
        <f aca="false">IF(V3034&gt;4000, "High", IF(V3034&gt;2000, "Medium", "Low"))</f>
        <v>Low</v>
      </c>
      <c r="X3034" s="9" t="s">
        <v>1275</v>
      </c>
      <c r="Y3034" s="10" t="n">
        <f aca="false">IF(U3034="Yes", 1, 0)</f>
        <v>0</v>
      </c>
      <c r="Z3034" s="10" t="n">
        <v>1</v>
      </c>
      <c r="AA3034" s="11" t="n">
        <f aca="false">MAX(0, ($S3034 * 0.35) - ($F3034 * 0.3))</f>
        <v>14.1825</v>
      </c>
      <c r="AB3034" s="12" t="str">
        <f aca="false">IF(AA3034&gt;20,"High",IF(AA3034&gt;10,"Medium","Low"))</f>
        <v>Medium</v>
      </c>
    </row>
    <row r="3035" customFormat="false" ht="18.65" hidden="false" customHeight="false" outlineLevel="0" collapsed="false">
      <c r="A3035" s="5" t="s">
        <v>3079</v>
      </c>
      <c r="B3035" s="6" t="s">
        <v>37</v>
      </c>
      <c r="C3035" s="6" t="s">
        <v>30</v>
      </c>
      <c r="D3035" s="6" t="s">
        <v>31</v>
      </c>
      <c r="E3035" s="6" t="s">
        <v>31</v>
      </c>
      <c r="F3035" s="7" t="n">
        <v>55</v>
      </c>
      <c r="G3035" s="6" t="s">
        <v>31</v>
      </c>
      <c r="H3035" s="6" t="s">
        <v>30</v>
      </c>
      <c r="I3035" s="6" t="s">
        <v>30</v>
      </c>
      <c r="J3035" s="6" t="s">
        <v>32</v>
      </c>
      <c r="K3035" s="6" t="s">
        <v>32</v>
      </c>
      <c r="L3035" s="6" t="s">
        <v>32</v>
      </c>
      <c r="M3035" s="6" t="s">
        <v>32</v>
      </c>
      <c r="N3035" s="6" t="s">
        <v>32</v>
      </c>
      <c r="O3035" s="6" t="s">
        <v>32</v>
      </c>
      <c r="P3035" s="6" t="s">
        <v>166</v>
      </c>
      <c r="Q3035" s="6" t="s">
        <v>30</v>
      </c>
      <c r="R3035" s="6" t="s">
        <v>58</v>
      </c>
      <c r="S3035" s="8" t="n">
        <v>19.4</v>
      </c>
      <c r="T3035" s="8" t="n">
        <v>1083</v>
      </c>
      <c r="U3035" s="6" t="s">
        <v>30</v>
      </c>
      <c r="V3035" s="8" t="n">
        <f aca="false">IF(X3035="0-1 Year", ROUND(S3035/0.474, 2), IF(X3035="1-2 Years", ROUND(S3035/0.287, 2), ROUND(S3035/0.14, 2)))</f>
        <v>138.57</v>
      </c>
      <c r="W3035" s="6" t="str">
        <f aca="false">IF(V3035&gt;4000, "High", IF(V3035&gt;2000, "Medium", "Low"))</f>
        <v>Low</v>
      </c>
      <c r="X3035" s="9" t="s">
        <v>1765</v>
      </c>
      <c r="Y3035" s="10" t="n">
        <f aca="false">IF(U3035="Yes", 1, 0)</f>
        <v>0</v>
      </c>
      <c r="Z3035" s="10" t="n">
        <v>1</v>
      </c>
      <c r="AA3035" s="11" t="n">
        <f aca="false">MAX(0, ($S3035 * 0.35) - ($F3035 * 0.3))</f>
        <v>0</v>
      </c>
      <c r="AB3035" s="12" t="str">
        <f aca="false">IF(AA3035&gt;20,"High",IF(AA3035&gt;10,"Medium","Low"))</f>
        <v>Low</v>
      </c>
    </row>
    <row r="3036" customFormat="false" ht="18.65" hidden="false" customHeight="false" outlineLevel="0" collapsed="false">
      <c r="A3036" s="5" t="s">
        <v>3080</v>
      </c>
      <c r="B3036" s="6" t="s">
        <v>29</v>
      </c>
      <c r="C3036" s="6" t="s">
        <v>30</v>
      </c>
      <c r="D3036" s="6" t="s">
        <v>30</v>
      </c>
      <c r="E3036" s="6" t="s">
        <v>31</v>
      </c>
      <c r="F3036" s="7" t="n">
        <v>16</v>
      </c>
      <c r="G3036" s="6" t="s">
        <v>31</v>
      </c>
      <c r="H3036" s="6" t="s">
        <v>31</v>
      </c>
      <c r="I3036" s="6" t="s">
        <v>203</v>
      </c>
      <c r="J3036" s="6" t="s">
        <v>31</v>
      </c>
      <c r="K3036" s="6" t="s">
        <v>31</v>
      </c>
      <c r="L3036" s="6" t="s">
        <v>30</v>
      </c>
      <c r="M3036" s="6" t="s">
        <v>30</v>
      </c>
      <c r="N3036" s="6" t="s">
        <v>30</v>
      </c>
      <c r="O3036" s="6" t="s">
        <v>31</v>
      </c>
      <c r="P3036" s="6" t="s">
        <v>38</v>
      </c>
      <c r="Q3036" s="6" t="s">
        <v>31</v>
      </c>
      <c r="R3036" s="6" t="s">
        <v>39</v>
      </c>
      <c r="S3036" s="8" t="n">
        <v>69.1</v>
      </c>
      <c r="T3036" s="8" t="n">
        <v>1083.7</v>
      </c>
      <c r="U3036" s="6" t="s">
        <v>30</v>
      </c>
      <c r="V3036" s="8" t="n">
        <f aca="false">IF(X3036="0-1 Year", ROUND(S3036/0.474, 2), IF(X3036="1-2 Years", ROUND(S3036/0.287, 2), ROUND(S3036/0.14, 2)))</f>
        <v>240.77</v>
      </c>
      <c r="W3036" s="6" t="str">
        <f aca="false">IF(V3036&gt;4000, "High", IF(V3036&gt;2000, "Medium", "Low"))</f>
        <v>Low</v>
      </c>
      <c r="X3036" s="9" t="s">
        <v>1275</v>
      </c>
      <c r="Y3036" s="10" t="n">
        <f aca="false">IF(U3036="Yes", 1, 0)</f>
        <v>0</v>
      </c>
      <c r="Z3036" s="10" t="n">
        <v>1</v>
      </c>
      <c r="AA3036" s="11" t="n">
        <f aca="false">MAX(0, ($S3036 * 0.35) - ($F3036 * 0.3))</f>
        <v>19.385</v>
      </c>
      <c r="AB3036" s="12" t="str">
        <f aca="false">IF(AA3036&gt;20,"High",IF(AA3036&gt;10,"Medium","Low"))</f>
        <v>Medium</v>
      </c>
    </row>
    <row r="3037" customFormat="false" ht="18.65" hidden="false" customHeight="false" outlineLevel="0" collapsed="false">
      <c r="A3037" s="5" t="s">
        <v>3081</v>
      </c>
      <c r="B3037" s="6" t="s">
        <v>29</v>
      </c>
      <c r="C3037" s="6" t="s">
        <v>30</v>
      </c>
      <c r="D3037" s="6" t="s">
        <v>31</v>
      </c>
      <c r="E3037" s="6" t="s">
        <v>31</v>
      </c>
      <c r="F3037" s="7" t="n">
        <v>51</v>
      </c>
      <c r="G3037" s="6" t="s">
        <v>31</v>
      </c>
      <c r="H3037" s="6" t="s">
        <v>30</v>
      </c>
      <c r="I3037" s="6" t="s">
        <v>30</v>
      </c>
      <c r="J3037" s="6" t="s">
        <v>32</v>
      </c>
      <c r="K3037" s="6" t="s">
        <v>32</v>
      </c>
      <c r="L3037" s="6" t="s">
        <v>32</v>
      </c>
      <c r="M3037" s="6" t="s">
        <v>32</v>
      </c>
      <c r="N3037" s="6" t="s">
        <v>32</v>
      </c>
      <c r="O3037" s="6" t="s">
        <v>32</v>
      </c>
      <c r="P3037" s="6" t="s">
        <v>166</v>
      </c>
      <c r="Q3037" s="6" t="s">
        <v>30</v>
      </c>
      <c r="R3037" s="6" t="s">
        <v>58</v>
      </c>
      <c r="S3037" s="8" t="n">
        <v>19.55</v>
      </c>
      <c r="T3037" s="8" t="n">
        <v>1086.75</v>
      </c>
      <c r="U3037" s="6" t="s">
        <v>30</v>
      </c>
      <c r="V3037" s="8" t="n">
        <f aca="false">IF(X3037="0-1 Year", ROUND(S3037/0.474, 2), IF(X3037="1-2 Years", ROUND(S3037/0.287, 2), ROUND(S3037/0.14, 2)))</f>
        <v>139.64</v>
      </c>
      <c r="W3037" s="6" t="str">
        <f aca="false">IF(V3037&gt;4000, "High", IF(V3037&gt;2000, "Medium", "Low"))</f>
        <v>Low</v>
      </c>
      <c r="X3037" s="9" t="s">
        <v>1765</v>
      </c>
      <c r="Y3037" s="10" t="n">
        <f aca="false">IF(U3037="Yes", 1, 0)</f>
        <v>0</v>
      </c>
      <c r="Z3037" s="10" t="n">
        <v>1</v>
      </c>
      <c r="AA3037" s="11" t="n">
        <f aca="false">MAX(0, ($S3037 * 0.35) - ($F3037 * 0.3))</f>
        <v>0</v>
      </c>
      <c r="AB3037" s="12" t="str">
        <f aca="false">IF(AA3037&gt;20,"High",IF(AA3037&gt;10,"Medium","Low"))</f>
        <v>Low</v>
      </c>
    </row>
    <row r="3038" customFormat="false" ht="18.65" hidden="false" customHeight="false" outlineLevel="0" collapsed="false">
      <c r="A3038" s="5" t="s">
        <v>3082</v>
      </c>
      <c r="B3038" s="6" t="s">
        <v>37</v>
      </c>
      <c r="C3038" s="6" t="s">
        <v>30</v>
      </c>
      <c r="D3038" s="6" t="s">
        <v>31</v>
      </c>
      <c r="E3038" s="6" t="s">
        <v>31</v>
      </c>
      <c r="F3038" s="7" t="n">
        <v>55</v>
      </c>
      <c r="G3038" s="6" t="s">
        <v>31</v>
      </c>
      <c r="H3038" s="6" t="s">
        <v>30</v>
      </c>
      <c r="I3038" s="6" t="s">
        <v>30</v>
      </c>
      <c r="J3038" s="6" t="s">
        <v>32</v>
      </c>
      <c r="K3038" s="6" t="s">
        <v>32</v>
      </c>
      <c r="L3038" s="6" t="s">
        <v>32</v>
      </c>
      <c r="M3038" s="6" t="s">
        <v>32</v>
      </c>
      <c r="N3038" s="6" t="s">
        <v>32</v>
      </c>
      <c r="O3038" s="6" t="s">
        <v>32</v>
      </c>
      <c r="P3038" s="6" t="s">
        <v>38</v>
      </c>
      <c r="Q3038" s="6" t="s">
        <v>30</v>
      </c>
      <c r="R3038" s="6" t="s">
        <v>58</v>
      </c>
      <c r="S3038" s="8" t="n">
        <v>20</v>
      </c>
      <c r="T3038" s="8" t="n">
        <v>1087.25</v>
      </c>
      <c r="U3038" s="6" t="s">
        <v>30</v>
      </c>
      <c r="V3038" s="8" t="n">
        <f aca="false">IF(X3038="0-1 Year", ROUND(S3038/0.474, 2), IF(X3038="1-2 Years", ROUND(S3038/0.287, 2), ROUND(S3038/0.14, 2)))</f>
        <v>142.86</v>
      </c>
      <c r="W3038" s="6" t="str">
        <f aca="false">IF(V3038&gt;4000, "High", IF(V3038&gt;2000, "Medium", "Low"))</f>
        <v>Low</v>
      </c>
      <c r="X3038" s="9" t="s">
        <v>1765</v>
      </c>
      <c r="Y3038" s="10" t="n">
        <f aca="false">IF(U3038="Yes", 1, 0)</f>
        <v>0</v>
      </c>
      <c r="Z3038" s="10" t="n">
        <v>1</v>
      </c>
      <c r="AA3038" s="11" t="n">
        <f aca="false">MAX(0, ($S3038 * 0.35) - ($F3038 * 0.3))</f>
        <v>0</v>
      </c>
      <c r="AB3038" s="12" t="str">
        <f aca="false">IF(AA3038&gt;20,"High",IF(AA3038&gt;10,"Medium","Low"))</f>
        <v>Low</v>
      </c>
    </row>
    <row r="3039" customFormat="false" ht="18.65" hidden="false" customHeight="false" outlineLevel="0" collapsed="false">
      <c r="A3039" s="5" t="s">
        <v>3083</v>
      </c>
      <c r="B3039" s="6" t="s">
        <v>37</v>
      </c>
      <c r="C3039" s="6" t="s">
        <v>30</v>
      </c>
      <c r="D3039" s="6" t="s">
        <v>31</v>
      </c>
      <c r="E3039" s="6" t="s">
        <v>31</v>
      </c>
      <c r="F3039" s="7" t="n">
        <v>18</v>
      </c>
      <c r="G3039" s="6" t="s">
        <v>31</v>
      </c>
      <c r="H3039" s="6" t="s">
        <v>30</v>
      </c>
      <c r="I3039" s="6" t="s">
        <v>203</v>
      </c>
      <c r="J3039" s="6" t="s">
        <v>31</v>
      </c>
      <c r="K3039" s="6" t="s">
        <v>31</v>
      </c>
      <c r="L3039" s="6" t="s">
        <v>30</v>
      </c>
      <c r="M3039" s="6" t="s">
        <v>31</v>
      </c>
      <c r="N3039" s="6" t="s">
        <v>30</v>
      </c>
      <c r="O3039" s="6" t="s">
        <v>30</v>
      </c>
      <c r="P3039" s="6" t="s">
        <v>33</v>
      </c>
      <c r="Q3039" s="6" t="s">
        <v>31</v>
      </c>
      <c r="R3039" s="6" t="s">
        <v>34</v>
      </c>
      <c r="S3039" s="8" t="n">
        <v>61.5</v>
      </c>
      <c r="T3039" s="8" t="n">
        <v>1087.45</v>
      </c>
      <c r="U3039" s="6" t="s">
        <v>30</v>
      </c>
      <c r="V3039" s="8" t="n">
        <f aca="false">IF(X3039="0-1 Year", ROUND(S3039/0.474, 2), IF(X3039="1-2 Years", ROUND(S3039/0.287, 2), ROUND(S3039/0.14, 2)))</f>
        <v>214.29</v>
      </c>
      <c r="W3039" s="6" t="str">
        <f aca="false">IF(V3039&gt;4000, "High", IF(V3039&gt;2000, "Medium", "Low"))</f>
        <v>Low</v>
      </c>
      <c r="X3039" s="9" t="s">
        <v>1275</v>
      </c>
      <c r="Y3039" s="10" t="n">
        <f aca="false">IF(U3039="Yes", 1, 0)</f>
        <v>0</v>
      </c>
      <c r="Z3039" s="10" t="n">
        <v>1</v>
      </c>
      <c r="AA3039" s="11" t="n">
        <f aca="false">MAX(0, ($S3039 * 0.35) - ($F3039 * 0.3))</f>
        <v>16.125</v>
      </c>
      <c r="AB3039" s="12" t="str">
        <f aca="false">IF(AA3039&gt;20,"High",IF(AA3039&gt;10,"Medium","Low"))</f>
        <v>Medium</v>
      </c>
    </row>
    <row r="3040" customFormat="false" ht="18.65" hidden="false" customHeight="false" outlineLevel="0" collapsed="false">
      <c r="A3040" s="5" t="s">
        <v>3084</v>
      </c>
      <c r="B3040" s="6" t="s">
        <v>37</v>
      </c>
      <c r="C3040" s="6" t="s">
        <v>30</v>
      </c>
      <c r="D3040" s="6" t="s">
        <v>31</v>
      </c>
      <c r="E3040" s="6" t="s">
        <v>31</v>
      </c>
      <c r="F3040" s="7" t="n">
        <v>57</v>
      </c>
      <c r="G3040" s="6" t="s">
        <v>31</v>
      </c>
      <c r="H3040" s="6" t="s">
        <v>30</v>
      </c>
      <c r="I3040" s="6" t="s">
        <v>30</v>
      </c>
      <c r="J3040" s="6" t="s">
        <v>32</v>
      </c>
      <c r="K3040" s="6" t="s">
        <v>32</v>
      </c>
      <c r="L3040" s="6" t="s">
        <v>32</v>
      </c>
      <c r="M3040" s="6" t="s">
        <v>32</v>
      </c>
      <c r="N3040" s="6" t="s">
        <v>32</v>
      </c>
      <c r="O3040" s="6" t="s">
        <v>32</v>
      </c>
      <c r="P3040" s="6" t="s">
        <v>166</v>
      </c>
      <c r="Q3040" s="6" t="s">
        <v>31</v>
      </c>
      <c r="R3040" s="6" t="s">
        <v>53</v>
      </c>
      <c r="S3040" s="8" t="n">
        <v>20.1</v>
      </c>
      <c r="T3040" s="8" t="n">
        <v>1087.7</v>
      </c>
      <c r="U3040" s="6" t="s">
        <v>30</v>
      </c>
      <c r="V3040" s="8" t="n">
        <f aca="false">IF(X3040="0-1 Year", ROUND(S3040/0.474, 2), IF(X3040="1-2 Years", ROUND(S3040/0.287, 2), ROUND(S3040/0.14, 2)))</f>
        <v>143.57</v>
      </c>
      <c r="W3040" s="6" t="str">
        <f aca="false">IF(V3040&gt;4000, "High", IF(V3040&gt;2000, "Medium", "Low"))</f>
        <v>Low</v>
      </c>
      <c r="X3040" s="9" t="s">
        <v>1765</v>
      </c>
      <c r="Y3040" s="10" t="n">
        <f aca="false">IF(U3040="Yes", 1, 0)</f>
        <v>0</v>
      </c>
      <c r="Z3040" s="10" t="n">
        <v>1</v>
      </c>
      <c r="AA3040" s="11" t="n">
        <f aca="false">MAX(0, ($S3040 * 0.35) - ($F3040 * 0.3))</f>
        <v>0</v>
      </c>
      <c r="AB3040" s="12" t="str">
        <f aca="false">IF(AA3040&gt;20,"High",IF(AA3040&gt;10,"Medium","Low"))</f>
        <v>Low</v>
      </c>
    </row>
    <row r="3041" customFormat="false" ht="18.65" hidden="false" customHeight="false" outlineLevel="0" collapsed="false">
      <c r="A3041" s="5" t="s">
        <v>3085</v>
      </c>
      <c r="B3041" s="6" t="s">
        <v>29</v>
      </c>
      <c r="C3041" s="6" t="s">
        <v>30</v>
      </c>
      <c r="D3041" s="6" t="s">
        <v>31</v>
      </c>
      <c r="E3041" s="6" t="s">
        <v>31</v>
      </c>
      <c r="F3041" s="7" t="n">
        <v>45</v>
      </c>
      <c r="G3041" s="6" t="s">
        <v>31</v>
      </c>
      <c r="H3041" s="6" t="s">
        <v>31</v>
      </c>
      <c r="I3041" s="6" t="s">
        <v>30</v>
      </c>
      <c r="J3041" s="6" t="s">
        <v>32</v>
      </c>
      <c r="K3041" s="6" t="s">
        <v>32</v>
      </c>
      <c r="L3041" s="6" t="s">
        <v>32</v>
      </c>
      <c r="M3041" s="6" t="s">
        <v>32</v>
      </c>
      <c r="N3041" s="6" t="s">
        <v>32</v>
      </c>
      <c r="O3041" s="6" t="s">
        <v>32</v>
      </c>
      <c r="P3041" s="6" t="s">
        <v>166</v>
      </c>
      <c r="Q3041" s="6" t="s">
        <v>30</v>
      </c>
      <c r="R3041" s="6" t="s">
        <v>34</v>
      </c>
      <c r="S3041" s="8" t="n">
        <v>24.45</v>
      </c>
      <c r="T3041" s="8" t="n">
        <v>1088.25</v>
      </c>
      <c r="U3041" s="6" t="s">
        <v>30</v>
      </c>
      <c r="V3041" s="8" t="n">
        <f aca="false">IF(X3041="0-1 Year", ROUND(S3041/0.474, 2), IF(X3041="1-2 Years", ROUND(S3041/0.287, 2), ROUND(S3041/0.14, 2)))</f>
        <v>174.64</v>
      </c>
      <c r="W3041" s="6" t="str">
        <f aca="false">IF(V3041&gt;4000, "High", IF(V3041&gt;2000, "Medium", "Low"))</f>
        <v>Low</v>
      </c>
      <c r="X3041" s="9" t="s">
        <v>1765</v>
      </c>
      <c r="Y3041" s="10" t="n">
        <f aca="false">IF(U3041="Yes", 1, 0)</f>
        <v>0</v>
      </c>
      <c r="Z3041" s="10" t="n">
        <v>1</v>
      </c>
      <c r="AA3041" s="11" t="n">
        <f aca="false">MAX(0, ($S3041 * 0.35) - ($F3041 * 0.3))</f>
        <v>0</v>
      </c>
      <c r="AB3041" s="12" t="str">
        <f aca="false">IF(AA3041&gt;20,"High",IF(AA3041&gt;10,"Medium","Low"))</f>
        <v>Low</v>
      </c>
    </row>
    <row r="3042" customFormat="false" ht="18.65" hidden="false" customHeight="false" outlineLevel="0" collapsed="false">
      <c r="A3042" s="5" t="s">
        <v>3086</v>
      </c>
      <c r="B3042" s="6" t="s">
        <v>37</v>
      </c>
      <c r="C3042" s="6" t="s">
        <v>30</v>
      </c>
      <c r="D3042" s="6" t="s">
        <v>31</v>
      </c>
      <c r="E3042" s="6" t="s">
        <v>31</v>
      </c>
      <c r="F3042" s="7" t="n">
        <v>56</v>
      </c>
      <c r="G3042" s="6" t="s">
        <v>31</v>
      </c>
      <c r="H3042" s="6" t="s">
        <v>30</v>
      </c>
      <c r="I3042" s="6" t="s">
        <v>30</v>
      </c>
      <c r="J3042" s="6" t="s">
        <v>32</v>
      </c>
      <c r="K3042" s="6" t="s">
        <v>32</v>
      </c>
      <c r="L3042" s="6" t="s">
        <v>32</v>
      </c>
      <c r="M3042" s="6" t="s">
        <v>32</v>
      </c>
      <c r="N3042" s="6" t="s">
        <v>32</v>
      </c>
      <c r="O3042" s="6" t="s">
        <v>32</v>
      </c>
      <c r="P3042" s="6" t="s">
        <v>166</v>
      </c>
      <c r="Q3042" s="6" t="s">
        <v>30</v>
      </c>
      <c r="R3042" s="6" t="s">
        <v>34</v>
      </c>
      <c r="S3042" s="8" t="n">
        <v>20.05</v>
      </c>
      <c r="T3042" s="8" t="n">
        <v>1090.1</v>
      </c>
      <c r="U3042" s="6" t="s">
        <v>30</v>
      </c>
      <c r="V3042" s="8" t="n">
        <f aca="false">IF(X3042="0-1 Year", ROUND(S3042/0.474, 2), IF(X3042="1-2 Years", ROUND(S3042/0.287, 2), ROUND(S3042/0.14, 2)))</f>
        <v>143.21</v>
      </c>
      <c r="W3042" s="6" t="str">
        <f aca="false">IF(V3042&gt;4000, "High", IF(V3042&gt;2000, "Medium", "Low"))</f>
        <v>Low</v>
      </c>
      <c r="X3042" s="9" t="s">
        <v>1765</v>
      </c>
      <c r="Y3042" s="10" t="n">
        <f aca="false">IF(U3042="Yes", 1, 0)</f>
        <v>0</v>
      </c>
      <c r="Z3042" s="10" t="n">
        <v>1</v>
      </c>
      <c r="AA3042" s="11" t="n">
        <f aca="false">MAX(0, ($S3042 * 0.35) - ($F3042 * 0.3))</f>
        <v>0</v>
      </c>
      <c r="AB3042" s="12" t="str">
        <f aca="false">IF(AA3042&gt;20,"High",IF(AA3042&gt;10,"Medium","Low"))</f>
        <v>Low</v>
      </c>
    </row>
    <row r="3043" customFormat="false" ht="18.65" hidden="false" customHeight="false" outlineLevel="0" collapsed="false">
      <c r="A3043" s="5" t="s">
        <v>3087</v>
      </c>
      <c r="B3043" s="6" t="s">
        <v>29</v>
      </c>
      <c r="C3043" s="6" t="s">
        <v>30</v>
      </c>
      <c r="D3043" s="6" t="s">
        <v>31</v>
      </c>
      <c r="E3043" s="6" t="s">
        <v>31</v>
      </c>
      <c r="F3043" s="7" t="n">
        <v>54</v>
      </c>
      <c r="G3043" s="6" t="s">
        <v>31</v>
      </c>
      <c r="H3043" s="6" t="s">
        <v>30</v>
      </c>
      <c r="I3043" s="6" t="s">
        <v>30</v>
      </c>
      <c r="J3043" s="6" t="s">
        <v>32</v>
      </c>
      <c r="K3043" s="6" t="s">
        <v>32</v>
      </c>
      <c r="L3043" s="6" t="s">
        <v>32</v>
      </c>
      <c r="M3043" s="6" t="s">
        <v>32</v>
      </c>
      <c r="N3043" s="6" t="s">
        <v>32</v>
      </c>
      <c r="O3043" s="6" t="s">
        <v>32</v>
      </c>
      <c r="P3043" s="6" t="s">
        <v>166</v>
      </c>
      <c r="Q3043" s="6" t="s">
        <v>30</v>
      </c>
      <c r="R3043" s="6" t="s">
        <v>58</v>
      </c>
      <c r="S3043" s="8" t="n">
        <v>20.4</v>
      </c>
      <c r="T3043" s="8" t="n">
        <v>1090.6</v>
      </c>
      <c r="U3043" s="6" t="s">
        <v>30</v>
      </c>
      <c r="V3043" s="8" t="n">
        <f aca="false">IF(X3043="0-1 Year", ROUND(S3043/0.474, 2), IF(X3043="1-2 Years", ROUND(S3043/0.287, 2), ROUND(S3043/0.14, 2)))</f>
        <v>145.71</v>
      </c>
      <c r="W3043" s="6" t="str">
        <f aca="false">IF(V3043&gt;4000, "High", IF(V3043&gt;2000, "Medium", "Low"))</f>
        <v>Low</v>
      </c>
      <c r="X3043" s="9" t="s">
        <v>1765</v>
      </c>
      <c r="Y3043" s="10" t="n">
        <f aca="false">IF(U3043="Yes", 1, 0)</f>
        <v>0</v>
      </c>
      <c r="Z3043" s="10" t="n">
        <v>1</v>
      </c>
      <c r="AA3043" s="11" t="n">
        <f aca="false">MAX(0, ($S3043 * 0.35) - ($F3043 * 0.3))</f>
        <v>0</v>
      </c>
      <c r="AB3043" s="12" t="str">
        <f aca="false">IF(AA3043&gt;20,"High",IF(AA3043&gt;10,"Medium","Low"))</f>
        <v>Low</v>
      </c>
    </row>
    <row r="3044" customFormat="false" ht="18.65" hidden="false" customHeight="false" outlineLevel="0" collapsed="false">
      <c r="A3044" s="5" t="s">
        <v>3088</v>
      </c>
      <c r="B3044" s="6" t="s">
        <v>37</v>
      </c>
      <c r="C3044" s="6" t="s">
        <v>30</v>
      </c>
      <c r="D3044" s="6" t="s">
        <v>31</v>
      </c>
      <c r="E3044" s="6" t="s">
        <v>31</v>
      </c>
      <c r="F3044" s="7" t="n">
        <v>52</v>
      </c>
      <c r="G3044" s="6" t="s">
        <v>31</v>
      </c>
      <c r="H3044" s="6" t="s">
        <v>30</v>
      </c>
      <c r="I3044" s="6" t="s">
        <v>30</v>
      </c>
      <c r="J3044" s="6" t="s">
        <v>32</v>
      </c>
      <c r="K3044" s="6" t="s">
        <v>32</v>
      </c>
      <c r="L3044" s="6" t="s">
        <v>32</v>
      </c>
      <c r="M3044" s="6" t="s">
        <v>32</v>
      </c>
      <c r="N3044" s="6" t="s">
        <v>32</v>
      </c>
      <c r="O3044" s="6" t="s">
        <v>32</v>
      </c>
      <c r="P3044" s="6" t="s">
        <v>33</v>
      </c>
      <c r="Q3044" s="6" t="s">
        <v>31</v>
      </c>
      <c r="R3044" s="6" t="s">
        <v>39</v>
      </c>
      <c r="S3044" s="8" t="n">
        <v>20.4</v>
      </c>
      <c r="T3044" s="8" t="n">
        <v>1090.65</v>
      </c>
      <c r="U3044" s="6" t="s">
        <v>30</v>
      </c>
      <c r="V3044" s="8" t="n">
        <f aca="false">IF(X3044="0-1 Year", ROUND(S3044/0.474, 2), IF(X3044="1-2 Years", ROUND(S3044/0.287, 2), ROUND(S3044/0.14, 2)))</f>
        <v>145.71</v>
      </c>
      <c r="W3044" s="6" t="str">
        <f aca="false">IF(V3044&gt;4000, "High", IF(V3044&gt;2000, "Medium", "Low"))</f>
        <v>Low</v>
      </c>
      <c r="X3044" s="9" t="s">
        <v>1765</v>
      </c>
      <c r="Y3044" s="10" t="n">
        <f aca="false">IF(U3044="Yes", 1, 0)</f>
        <v>0</v>
      </c>
      <c r="Z3044" s="10" t="n">
        <v>1</v>
      </c>
      <c r="AA3044" s="11" t="n">
        <f aca="false">MAX(0, ($S3044 * 0.35) - ($F3044 * 0.3))</f>
        <v>0</v>
      </c>
      <c r="AB3044" s="12" t="str">
        <f aca="false">IF(AA3044&gt;20,"High",IF(AA3044&gt;10,"Medium","Low"))</f>
        <v>Low</v>
      </c>
    </row>
    <row r="3045" customFormat="false" ht="18.65" hidden="false" customHeight="false" outlineLevel="0" collapsed="false">
      <c r="A3045" s="5" t="s">
        <v>3089</v>
      </c>
      <c r="B3045" s="6" t="s">
        <v>37</v>
      </c>
      <c r="C3045" s="6" t="s">
        <v>30</v>
      </c>
      <c r="D3045" s="6" t="s">
        <v>31</v>
      </c>
      <c r="E3045" s="6" t="s">
        <v>31</v>
      </c>
      <c r="F3045" s="7" t="n">
        <v>54</v>
      </c>
      <c r="G3045" s="6" t="s">
        <v>31</v>
      </c>
      <c r="H3045" s="6" t="s">
        <v>30</v>
      </c>
      <c r="I3045" s="6" t="s">
        <v>30</v>
      </c>
      <c r="J3045" s="6" t="s">
        <v>32</v>
      </c>
      <c r="K3045" s="6" t="s">
        <v>32</v>
      </c>
      <c r="L3045" s="6" t="s">
        <v>32</v>
      </c>
      <c r="M3045" s="6" t="s">
        <v>32</v>
      </c>
      <c r="N3045" s="6" t="s">
        <v>32</v>
      </c>
      <c r="O3045" s="6" t="s">
        <v>32</v>
      </c>
      <c r="P3045" s="6" t="s">
        <v>166</v>
      </c>
      <c r="Q3045" s="6" t="s">
        <v>31</v>
      </c>
      <c r="R3045" s="6" t="s">
        <v>53</v>
      </c>
      <c r="S3045" s="8" t="n">
        <v>20.35</v>
      </c>
      <c r="T3045" s="8" t="n">
        <v>1092.35</v>
      </c>
      <c r="U3045" s="6" t="s">
        <v>30</v>
      </c>
      <c r="V3045" s="8" t="n">
        <f aca="false">IF(X3045="0-1 Year", ROUND(S3045/0.474, 2), IF(X3045="1-2 Years", ROUND(S3045/0.287, 2), ROUND(S3045/0.14, 2)))</f>
        <v>145.36</v>
      </c>
      <c r="W3045" s="6" t="str">
        <f aca="false">IF(V3045&gt;4000, "High", IF(V3045&gt;2000, "Medium", "Low"))</f>
        <v>Low</v>
      </c>
      <c r="X3045" s="9" t="s">
        <v>1765</v>
      </c>
      <c r="Y3045" s="10" t="n">
        <f aca="false">IF(U3045="Yes", 1, 0)</f>
        <v>0</v>
      </c>
      <c r="Z3045" s="10" t="n">
        <v>1</v>
      </c>
      <c r="AA3045" s="11" t="n">
        <f aca="false">MAX(0, ($S3045 * 0.35) - ($F3045 * 0.3))</f>
        <v>0</v>
      </c>
      <c r="AB3045" s="12" t="str">
        <f aca="false">IF(AA3045&gt;20,"High",IF(AA3045&gt;10,"Medium","Low"))</f>
        <v>Low</v>
      </c>
    </row>
    <row r="3046" customFormat="false" ht="18.65" hidden="false" customHeight="false" outlineLevel="0" collapsed="false">
      <c r="A3046" s="5" t="s">
        <v>3090</v>
      </c>
      <c r="B3046" s="6" t="s">
        <v>37</v>
      </c>
      <c r="C3046" s="6" t="s">
        <v>30</v>
      </c>
      <c r="D3046" s="6" t="s">
        <v>30</v>
      </c>
      <c r="E3046" s="6" t="s">
        <v>30</v>
      </c>
      <c r="F3046" s="7" t="n">
        <v>60</v>
      </c>
      <c r="G3046" s="6" t="s">
        <v>31</v>
      </c>
      <c r="H3046" s="6" t="s">
        <v>30</v>
      </c>
      <c r="I3046" s="6" t="s">
        <v>30</v>
      </c>
      <c r="J3046" s="6" t="s">
        <v>32</v>
      </c>
      <c r="K3046" s="6" t="s">
        <v>32</v>
      </c>
      <c r="L3046" s="6" t="s">
        <v>32</v>
      </c>
      <c r="M3046" s="6" t="s">
        <v>32</v>
      </c>
      <c r="N3046" s="6" t="s">
        <v>32</v>
      </c>
      <c r="O3046" s="6" t="s">
        <v>32</v>
      </c>
      <c r="P3046" s="6" t="s">
        <v>166</v>
      </c>
      <c r="Q3046" s="6" t="s">
        <v>30</v>
      </c>
      <c r="R3046" s="6" t="s">
        <v>34</v>
      </c>
      <c r="S3046" s="8" t="n">
        <v>20.6</v>
      </c>
      <c r="T3046" s="8" t="n">
        <v>1093</v>
      </c>
      <c r="U3046" s="6" t="s">
        <v>30</v>
      </c>
      <c r="V3046" s="8" t="n">
        <f aca="false">IF(X3046="0-1 Year", ROUND(S3046/0.474, 2), IF(X3046="1-2 Years", ROUND(S3046/0.287, 2), ROUND(S3046/0.14, 2)))</f>
        <v>147.14</v>
      </c>
      <c r="W3046" s="6" t="str">
        <f aca="false">IF(V3046&gt;4000, "High", IF(V3046&gt;2000, "Medium", "Low"))</f>
        <v>Low</v>
      </c>
      <c r="X3046" s="9" t="s">
        <v>1765</v>
      </c>
      <c r="Y3046" s="10" t="n">
        <f aca="false">IF(U3046="Yes", 1, 0)</f>
        <v>0</v>
      </c>
      <c r="Z3046" s="10" t="n">
        <v>1</v>
      </c>
      <c r="AA3046" s="11" t="n">
        <f aca="false">MAX(0, ($S3046 * 0.35) - ($F3046 * 0.3))</f>
        <v>0</v>
      </c>
      <c r="AB3046" s="12" t="str">
        <f aca="false">IF(AA3046&gt;20,"High",IF(AA3046&gt;10,"Medium","Low"))</f>
        <v>Low</v>
      </c>
    </row>
    <row r="3047" customFormat="false" ht="18.65" hidden="false" customHeight="false" outlineLevel="0" collapsed="false">
      <c r="A3047" s="5" t="s">
        <v>3091</v>
      </c>
      <c r="B3047" s="6" t="s">
        <v>37</v>
      </c>
      <c r="C3047" s="6" t="s">
        <v>30</v>
      </c>
      <c r="D3047" s="6" t="s">
        <v>30</v>
      </c>
      <c r="E3047" s="6" t="s">
        <v>31</v>
      </c>
      <c r="F3047" s="7" t="n">
        <v>17</v>
      </c>
      <c r="G3047" s="6" t="s">
        <v>31</v>
      </c>
      <c r="H3047" s="6" t="s">
        <v>30</v>
      </c>
      <c r="I3047" s="6" t="s">
        <v>203</v>
      </c>
      <c r="J3047" s="6" t="s">
        <v>30</v>
      </c>
      <c r="K3047" s="6" t="s">
        <v>30</v>
      </c>
      <c r="L3047" s="6" t="s">
        <v>30</v>
      </c>
      <c r="M3047" s="6" t="s">
        <v>30</v>
      </c>
      <c r="N3047" s="6" t="s">
        <v>31</v>
      </c>
      <c r="O3047" s="6" t="s">
        <v>31</v>
      </c>
      <c r="P3047" s="6" t="s">
        <v>38</v>
      </c>
      <c r="Q3047" s="6" t="s">
        <v>31</v>
      </c>
      <c r="R3047" s="6" t="s">
        <v>34</v>
      </c>
      <c r="S3047" s="8" t="n">
        <v>64.7</v>
      </c>
      <c r="T3047" s="8" t="n">
        <v>1093.1</v>
      </c>
      <c r="U3047" s="6" t="s">
        <v>31</v>
      </c>
      <c r="V3047" s="8" t="n">
        <f aca="false">IF(X3047="0-1 Year", ROUND(S3047/0.474, 2), IF(X3047="1-2 Years", ROUND(S3047/0.287, 2), ROUND(S3047/0.14, 2)))</f>
        <v>225.44</v>
      </c>
      <c r="W3047" s="6" t="str">
        <f aca="false">IF(V3047&gt;4000, "High", IF(V3047&gt;2000, "Medium", "Low"))</f>
        <v>Low</v>
      </c>
      <c r="X3047" s="9" t="s">
        <v>1275</v>
      </c>
      <c r="Y3047" s="10" t="n">
        <f aca="false">IF(U3047="Yes", 1, 0)</f>
        <v>1</v>
      </c>
      <c r="Z3047" s="10" t="n">
        <v>1</v>
      </c>
      <c r="AA3047" s="11" t="n">
        <f aca="false">MAX(0, ($S3047 * 0.35) - ($F3047 * 0.3))</f>
        <v>17.545</v>
      </c>
      <c r="AB3047" s="12" t="str">
        <f aca="false">IF(AA3047&gt;20,"High",IF(AA3047&gt;10,"Medium","Low"))</f>
        <v>Medium</v>
      </c>
    </row>
    <row r="3048" customFormat="false" ht="18.65" hidden="false" customHeight="false" outlineLevel="0" collapsed="false">
      <c r="A3048" s="5" t="s">
        <v>3092</v>
      </c>
      <c r="B3048" s="6" t="s">
        <v>29</v>
      </c>
      <c r="C3048" s="6" t="s">
        <v>30</v>
      </c>
      <c r="D3048" s="6" t="s">
        <v>30</v>
      </c>
      <c r="E3048" s="6" t="s">
        <v>30</v>
      </c>
      <c r="F3048" s="7" t="n">
        <v>19</v>
      </c>
      <c r="G3048" s="6" t="s">
        <v>31</v>
      </c>
      <c r="H3048" s="6" t="s">
        <v>30</v>
      </c>
      <c r="I3048" s="6" t="s">
        <v>203</v>
      </c>
      <c r="J3048" s="6" t="s">
        <v>30</v>
      </c>
      <c r="K3048" s="6" t="s">
        <v>30</v>
      </c>
      <c r="L3048" s="6" t="s">
        <v>30</v>
      </c>
      <c r="M3048" s="6" t="s">
        <v>31</v>
      </c>
      <c r="N3048" s="6" t="s">
        <v>31</v>
      </c>
      <c r="O3048" s="6" t="s">
        <v>30</v>
      </c>
      <c r="P3048" s="6" t="s">
        <v>38</v>
      </c>
      <c r="Q3048" s="6" t="s">
        <v>31</v>
      </c>
      <c r="R3048" s="6" t="s">
        <v>58</v>
      </c>
      <c r="S3048" s="8" t="n">
        <v>61.55</v>
      </c>
      <c r="T3048" s="8" t="n">
        <v>1093.2</v>
      </c>
      <c r="U3048" s="6" t="s">
        <v>30</v>
      </c>
      <c r="V3048" s="8" t="n">
        <f aca="false">IF(X3048="0-1 Year", ROUND(S3048/0.474, 2), IF(X3048="1-2 Years", ROUND(S3048/0.287, 2), ROUND(S3048/0.14, 2)))</f>
        <v>214.46</v>
      </c>
      <c r="W3048" s="6" t="str">
        <f aca="false">IF(V3048&gt;4000, "High", IF(V3048&gt;2000, "Medium", "Low"))</f>
        <v>Low</v>
      </c>
      <c r="X3048" s="9" t="s">
        <v>1275</v>
      </c>
      <c r="Y3048" s="10" t="n">
        <f aca="false">IF(U3048="Yes", 1, 0)</f>
        <v>0</v>
      </c>
      <c r="Z3048" s="10" t="n">
        <v>1</v>
      </c>
      <c r="AA3048" s="11" t="n">
        <f aca="false">MAX(0, ($S3048 * 0.35) - ($F3048 * 0.3))</f>
        <v>15.8425</v>
      </c>
      <c r="AB3048" s="12" t="str">
        <f aca="false">IF(AA3048&gt;20,"High",IF(AA3048&gt;10,"Medium","Low"))</f>
        <v>Medium</v>
      </c>
    </row>
    <row r="3049" customFormat="false" ht="18.65" hidden="false" customHeight="false" outlineLevel="0" collapsed="false">
      <c r="A3049" s="5" t="s">
        <v>3093</v>
      </c>
      <c r="B3049" s="6" t="s">
        <v>37</v>
      </c>
      <c r="C3049" s="6" t="s">
        <v>30</v>
      </c>
      <c r="D3049" s="6" t="s">
        <v>30</v>
      </c>
      <c r="E3049" s="6" t="s">
        <v>30</v>
      </c>
      <c r="F3049" s="7" t="n">
        <v>19</v>
      </c>
      <c r="G3049" s="6" t="s">
        <v>31</v>
      </c>
      <c r="H3049" s="6" t="s">
        <v>30</v>
      </c>
      <c r="I3049" s="6" t="s">
        <v>203</v>
      </c>
      <c r="J3049" s="6" t="s">
        <v>30</v>
      </c>
      <c r="K3049" s="6" t="s">
        <v>30</v>
      </c>
      <c r="L3049" s="6" t="s">
        <v>30</v>
      </c>
      <c r="M3049" s="6" t="s">
        <v>30</v>
      </c>
      <c r="N3049" s="6" t="s">
        <v>30</v>
      </c>
      <c r="O3049" s="6" t="s">
        <v>31</v>
      </c>
      <c r="P3049" s="6" t="s">
        <v>38</v>
      </c>
      <c r="Q3049" s="6" t="s">
        <v>31</v>
      </c>
      <c r="R3049" s="6" t="s">
        <v>39</v>
      </c>
      <c r="S3049" s="8" t="n">
        <v>56.2</v>
      </c>
      <c r="T3049" s="8" t="n">
        <v>1093.4</v>
      </c>
      <c r="U3049" s="6" t="s">
        <v>30</v>
      </c>
      <c r="V3049" s="8" t="n">
        <f aca="false">IF(X3049="0-1 Year", ROUND(S3049/0.474, 2), IF(X3049="1-2 Years", ROUND(S3049/0.287, 2), ROUND(S3049/0.14, 2)))</f>
        <v>195.82</v>
      </c>
      <c r="W3049" s="6" t="str">
        <f aca="false">IF(V3049&gt;4000, "High", IF(V3049&gt;2000, "Medium", "Low"))</f>
        <v>Low</v>
      </c>
      <c r="X3049" s="9" t="s">
        <v>1275</v>
      </c>
      <c r="Y3049" s="10" t="n">
        <f aca="false">IF(U3049="Yes", 1, 0)</f>
        <v>0</v>
      </c>
      <c r="Z3049" s="10" t="n">
        <v>1</v>
      </c>
      <c r="AA3049" s="11" t="n">
        <f aca="false">MAX(0, ($S3049 * 0.35) - ($F3049 * 0.3))</f>
        <v>13.97</v>
      </c>
      <c r="AB3049" s="12" t="str">
        <f aca="false">IF(AA3049&gt;20,"High",IF(AA3049&gt;10,"Medium","Low"))</f>
        <v>Medium</v>
      </c>
    </row>
    <row r="3050" customFormat="false" ht="18.65" hidden="false" customHeight="false" outlineLevel="0" collapsed="false">
      <c r="A3050" s="5" t="s">
        <v>3094</v>
      </c>
      <c r="B3050" s="6" t="s">
        <v>29</v>
      </c>
      <c r="C3050" s="6" t="s">
        <v>30</v>
      </c>
      <c r="D3050" s="6" t="s">
        <v>30</v>
      </c>
      <c r="E3050" s="6" t="s">
        <v>30</v>
      </c>
      <c r="F3050" s="7" t="n">
        <v>57</v>
      </c>
      <c r="G3050" s="6" t="s">
        <v>31</v>
      </c>
      <c r="H3050" s="6" t="s">
        <v>30</v>
      </c>
      <c r="I3050" s="6" t="s">
        <v>30</v>
      </c>
      <c r="J3050" s="6" t="s">
        <v>32</v>
      </c>
      <c r="K3050" s="6" t="s">
        <v>32</v>
      </c>
      <c r="L3050" s="6" t="s">
        <v>32</v>
      </c>
      <c r="M3050" s="6" t="s">
        <v>32</v>
      </c>
      <c r="N3050" s="6" t="s">
        <v>32</v>
      </c>
      <c r="O3050" s="6" t="s">
        <v>32</v>
      </c>
      <c r="P3050" s="6" t="s">
        <v>166</v>
      </c>
      <c r="Q3050" s="6" t="s">
        <v>30</v>
      </c>
      <c r="R3050" s="6" t="s">
        <v>58</v>
      </c>
      <c r="S3050" s="8" t="n">
        <v>18.8</v>
      </c>
      <c r="T3050" s="8" t="n">
        <v>1094.35</v>
      </c>
      <c r="U3050" s="6" t="s">
        <v>30</v>
      </c>
      <c r="V3050" s="8" t="n">
        <f aca="false">IF(X3050="0-1 Year", ROUND(S3050/0.474, 2), IF(X3050="1-2 Years", ROUND(S3050/0.287, 2), ROUND(S3050/0.14, 2)))</f>
        <v>134.29</v>
      </c>
      <c r="W3050" s="6" t="str">
        <f aca="false">IF(V3050&gt;4000, "High", IF(V3050&gt;2000, "Medium", "Low"))</f>
        <v>Low</v>
      </c>
      <c r="X3050" s="9" t="s">
        <v>1765</v>
      </c>
      <c r="Y3050" s="10" t="n">
        <f aca="false">IF(U3050="Yes", 1, 0)</f>
        <v>0</v>
      </c>
      <c r="Z3050" s="10" t="n">
        <v>1</v>
      </c>
      <c r="AA3050" s="11" t="n">
        <f aca="false">MAX(0, ($S3050 * 0.35) - ($F3050 * 0.3))</f>
        <v>0</v>
      </c>
      <c r="AB3050" s="12" t="str">
        <f aca="false">IF(AA3050&gt;20,"High",IF(AA3050&gt;10,"Medium","Low"))</f>
        <v>Low</v>
      </c>
    </row>
    <row r="3051" customFormat="false" ht="18.65" hidden="false" customHeight="false" outlineLevel="0" collapsed="false">
      <c r="A3051" s="5" t="s">
        <v>3095</v>
      </c>
      <c r="B3051" s="6" t="s">
        <v>37</v>
      </c>
      <c r="C3051" s="6" t="s">
        <v>31</v>
      </c>
      <c r="D3051" s="6" t="s">
        <v>30</v>
      </c>
      <c r="E3051" s="6" t="s">
        <v>30</v>
      </c>
      <c r="F3051" s="7" t="n">
        <v>12</v>
      </c>
      <c r="G3051" s="6" t="s">
        <v>31</v>
      </c>
      <c r="H3051" s="6" t="s">
        <v>31</v>
      </c>
      <c r="I3051" s="6" t="s">
        <v>517</v>
      </c>
      <c r="J3051" s="6" t="s">
        <v>30</v>
      </c>
      <c r="K3051" s="6" t="s">
        <v>31</v>
      </c>
      <c r="L3051" s="6" t="s">
        <v>30</v>
      </c>
      <c r="M3051" s="6" t="s">
        <v>30</v>
      </c>
      <c r="N3051" s="6" t="s">
        <v>31</v>
      </c>
      <c r="O3051" s="6" t="s">
        <v>30</v>
      </c>
      <c r="P3051" s="6" t="s">
        <v>38</v>
      </c>
      <c r="Q3051" s="6" t="s">
        <v>31</v>
      </c>
      <c r="R3051" s="6" t="s">
        <v>39</v>
      </c>
      <c r="S3051" s="8" t="n">
        <v>91.3</v>
      </c>
      <c r="T3051" s="8" t="n">
        <v>1094.5</v>
      </c>
      <c r="U3051" s="6" t="s">
        <v>31</v>
      </c>
      <c r="V3051" s="8" t="n">
        <f aca="false">IF(X3051="0-1 Year", ROUND(S3051/0.474, 2), IF(X3051="1-2 Years", ROUND(S3051/0.287, 2), ROUND(S3051/0.14, 2)))</f>
        <v>192.62</v>
      </c>
      <c r="W3051" s="6" t="str">
        <f aca="false">IF(V3051&gt;4000, "High", IF(V3051&gt;2000, "Medium", "Low"))</f>
        <v>Low</v>
      </c>
      <c r="X3051" s="9" t="s">
        <v>35</v>
      </c>
      <c r="Y3051" s="10" t="n">
        <f aca="false">IF(U3051="Yes", 1, 0)</f>
        <v>1</v>
      </c>
      <c r="Z3051" s="10" t="n">
        <v>1</v>
      </c>
      <c r="AA3051" s="11" t="n">
        <f aca="false">MAX(0, ($S3051 * 0.35) - ($F3051 * 0.3))</f>
        <v>28.355</v>
      </c>
      <c r="AB3051" s="12" t="str">
        <f aca="false">IF(AA3051&gt;20,"High",IF(AA3051&gt;10,"Medium","Low"))</f>
        <v>High</v>
      </c>
    </row>
    <row r="3052" customFormat="false" ht="18.65" hidden="false" customHeight="false" outlineLevel="0" collapsed="false">
      <c r="A3052" s="5" t="s">
        <v>3096</v>
      </c>
      <c r="B3052" s="6" t="s">
        <v>29</v>
      </c>
      <c r="C3052" s="6" t="s">
        <v>30</v>
      </c>
      <c r="D3052" s="6" t="s">
        <v>31</v>
      </c>
      <c r="E3052" s="6" t="s">
        <v>31</v>
      </c>
      <c r="F3052" s="7" t="n">
        <v>13</v>
      </c>
      <c r="G3052" s="6" t="s">
        <v>31</v>
      </c>
      <c r="H3052" s="6" t="s">
        <v>30</v>
      </c>
      <c r="I3052" s="6" t="s">
        <v>517</v>
      </c>
      <c r="J3052" s="6" t="s">
        <v>31</v>
      </c>
      <c r="K3052" s="6" t="s">
        <v>30</v>
      </c>
      <c r="L3052" s="6" t="s">
        <v>30</v>
      </c>
      <c r="M3052" s="6" t="s">
        <v>30</v>
      </c>
      <c r="N3052" s="6" t="s">
        <v>30</v>
      </c>
      <c r="O3052" s="6" t="s">
        <v>31</v>
      </c>
      <c r="P3052" s="6" t="s">
        <v>38</v>
      </c>
      <c r="Q3052" s="6" t="s">
        <v>30</v>
      </c>
      <c r="R3052" s="6" t="s">
        <v>39</v>
      </c>
      <c r="S3052" s="8" t="n">
        <v>84.05</v>
      </c>
      <c r="T3052" s="8" t="n">
        <v>1095.3</v>
      </c>
      <c r="U3052" s="6" t="s">
        <v>31</v>
      </c>
      <c r="V3052" s="8" t="n">
        <f aca="false">IF(X3052="0-1 Year", ROUND(S3052/0.474, 2), IF(X3052="1-2 Years", ROUND(S3052/0.287, 2), ROUND(S3052/0.14, 2)))</f>
        <v>292.86</v>
      </c>
      <c r="W3052" s="6" t="str">
        <f aca="false">IF(V3052&gt;4000, "High", IF(V3052&gt;2000, "Medium", "Low"))</f>
        <v>Low</v>
      </c>
      <c r="X3052" s="9" t="s">
        <v>1275</v>
      </c>
      <c r="Y3052" s="10" t="n">
        <f aca="false">IF(U3052="Yes", 1, 0)</f>
        <v>1</v>
      </c>
      <c r="Z3052" s="10" t="n">
        <v>1</v>
      </c>
      <c r="AA3052" s="11" t="n">
        <f aca="false">MAX(0, ($S3052 * 0.35) - ($F3052 * 0.3))</f>
        <v>25.5175</v>
      </c>
      <c r="AB3052" s="12" t="str">
        <f aca="false">IF(AA3052&gt;20,"High",IF(AA3052&gt;10,"Medium","Low"))</f>
        <v>High</v>
      </c>
    </row>
    <row r="3053" customFormat="false" ht="18.65" hidden="false" customHeight="false" outlineLevel="0" collapsed="false">
      <c r="A3053" s="5" t="s">
        <v>3097</v>
      </c>
      <c r="B3053" s="6" t="s">
        <v>37</v>
      </c>
      <c r="C3053" s="6" t="s">
        <v>30</v>
      </c>
      <c r="D3053" s="6" t="s">
        <v>30</v>
      </c>
      <c r="E3053" s="6" t="s">
        <v>30</v>
      </c>
      <c r="F3053" s="7" t="n">
        <v>12</v>
      </c>
      <c r="G3053" s="6" t="s">
        <v>31</v>
      </c>
      <c r="H3053" s="6" t="s">
        <v>30</v>
      </c>
      <c r="I3053" s="6" t="s">
        <v>517</v>
      </c>
      <c r="J3053" s="6" t="s">
        <v>30</v>
      </c>
      <c r="K3053" s="6" t="s">
        <v>30</v>
      </c>
      <c r="L3053" s="6" t="s">
        <v>31</v>
      </c>
      <c r="M3053" s="6" t="s">
        <v>31</v>
      </c>
      <c r="N3053" s="6" t="s">
        <v>30</v>
      </c>
      <c r="O3053" s="6" t="s">
        <v>31</v>
      </c>
      <c r="P3053" s="6" t="s">
        <v>38</v>
      </c>
      <c r="Q3053" s="6" t="s">
        <v>31</v>
      </c>
      <c r="R3053" s="6" t="s">
        <v>39</v>
      </c>
      <c r="S3053" s="8" t="n">
        <v>89.4</v>
      </c>
      <c r="T3053" s="8" t="n">
        <v>1095.65</v>
      </c>
      <c r="U3053" s="6" t="s">
        <v>31</v>
      </c>
      <c r="V3053" s="8" t="n">
        <f aca="false">IF(X3053="0-1 Year", ROUND(S3053/0.474, 2), IF(X3053="1-2 Years", ROUND(S3053/0.287, 2), ROUND(S3053/0.14, 2)))</f>
        <v>188.61</v>
      </c>
      <c r="W3053" s="6" t="str">
        <f aca="false">IF(V3053&gt;4000, "High", IF(V3053&gt;2000, "Medium", "Low"))</f>
        <v>Low</v>
      </c>
      <c r="X3053" s="9" t="s">
        <v>35</v>
      </c>
      <c r="Y3053" s="10" t="n">
        <f aca="false">IF(U3053="Yes", 1, 0)</f>
        <v>1</v>
      </c>
      <c r="Z3053" s="10" t="n">
        <v>1</v>
      </c>
      <c r="AA3053" s="11" t="n">
        <f aca="false">MAX(0, ($S3053 * 0.35) - ($F3053 * 0.3))</f>
        <v>27.69</v>
      </c>
      <c r="AB3053" s="12" t="str">
        <f aca="false">IF(AA3053&gt;20,"High",IF(AA3053&gt;10,"Medium","Low"))</f>
        <v>High</v>
      </c>
    </row>
    <row r="3054" customFormat="false" ht="18.65" hidden="false" customHeight="false" outlineLevel="0" collapsed="false">
      <c r="A3054" s="5" t="s">
        <v>3098</v>
      </c>
      <c r="B3054" s="6" t="s">
        <v>37</v>
      </c>
      <c r="C3054" s="6" t="s">
        <v>31</v>
      </c>
      <c r="D3054" s="6" t="s">
        <v>30</v>
      </c>
      <c r="E3054" s="6" t="s">
        <v>30</v>
      </c>
      <c r="F3054" s="7" t="n">
        <v>14</v>
      </c>
      <c r="G3054" s="6" t="s">
        <v>31</v>
      </c>
      <c r="H3054" s="6" t="s">
        <v>31</v>
      </c>
      <c r="I3054" s="6" t="s">
        <v>517</v>
      </c>
      <c r="J3054" s="6" t="s">
        <v>30</v>
      </c>
      <c r="K3054" s="6" t="s">
        <v>30</v>
      </c>
      <c r="L3054" s="6" t="s">
        <v>30</v>
      </c>
      <c r="M3054" s="6" t="s">
        <v>30</v>
      </c>
      <c r="N3054" s="6" t="s">
        <v>30</v>
      </c>
      <c r="O3054" s="6" t="s">
        <v>30</v>
      </c>
      <c r="P3054" s="6" t="s">
        <v>38</v>
      </c>
      <c r="Q3054" s="6" t="s">
        <v>31</v>
      </c>
      <c r="R3054" s="6" t="s">
        <v>39</v>
      </c>
      <c r="S3054" s="8" t="n">
        <v>74.3</v>
      </c>
      <c r="T3054" s="8" t="n">
        <v>1096.25</v>
      </c>
      <c r="U3054" s="6" t="s">
        <v>31</v>
      </c>
      <c r="V3054" s="8" t="n">
        <f aca="false">IF(X3054="0-1 Year", ROUND(S3054/0.474, 2), IF(X3054="1-2 Years", ROUND(S3054/0.287, 2), ROUND(S3054/0.14, 2)))</f>
        <v>258.89</v>
      </c>
      <c r="W3054" s="6" t="str">
        <f aca="false">IF(V3054&gt;4000, "High", IF(V3054&gt;2000, "Medium", "Low"))</f>
        <v>Low</v>
      </c>
      <c r="X3054" s="9" t="s">
        <v>1275</v>
      </c>
      <c r="Y3054" s="10" t="n">
        <f aca="false">IF(U3054="Yes", 1, 0)</f>
        <v>1</v>
      </c>
      <c r="Z3054" s="10" t="n">
        <v>1</v>
      </c>
      <c r="AA3054" s="11" t="n">
        <f aca="false">MAX(0, ($S3054 * 0.35) - ($F3054 * 0.3))</f>
        <v>21.805</v>
      </c>
      <c r="AB3054" s="12" t="str">
        <f aca="false">IF(AA3054&gt;20,"High",IF(AA3054&gt;10,"Medium","Low"))</f>
        <v>High</v>
      </c>
    </row>
    <row r="3055" customFormat="false" ht="18.65" hidden="false" customHeight="false" outlineLevel="0" collapsed="false">
      <c r="A3055" s="5" t="s">
        <v>3099</v>
      </c>
      <c r="B3055" s="6" t="s">
        <v>37</v>
      </c>
      <c r="C3055" s="6" t="s">
        <v>31</v>
      </c>
      <c r="D3055" s="6" t="s">
        <v>31</v>
      </c>
      <c r="E3055" s="6" t="s">
        <v>31</v>
      </c>
      <c r="F3055" s="7" t="n">
        <v>28</v>
      </c>
      <c r="G3055" s="6" t="s">
        <v>30</v>
      </c>
      <c r="H3055" s="6" t="s">
        <v>202</v>
      </c>
      <c r="I3055" s="6" t="s">
        <v>203</v>
      </c>
      <c r="J3055" s="6" t="s">
        <v>30</v>
      </c>
      <c r="K3055" s="6" t="s">
        <v>31</v>
      </c>
      <c r="L3055" s="6" t="s">
        <v>30</v>
      </c>
      <c r="M3055" s="6" t="s">
        <v>30</v>
      </c>
      <c r="N3055" s="6" t="s">
        <v>30</v>
      </c>
      <c r="O3055" s="6" t="s">
        <v>31</v>
      </c>
      <c r="P3055" s="6" t="s">
        <v>33</v>
      </c>
      <c r="Q3055" s="6" t="s">
        <v>31</v>
      </c>
      <c r="R3055" s="6" t="s">
        <v>39</v>
      </c>
      <c r="S3055" s="8" t="n">
        <v>39.1</v>
      </c>
      <c r="T3055" s="8" t="n">
        <v>1096.6</v>
      </c>
      <c r="U3055" s="6" t="s">
        <v>30</v>
      </c>
      <c r="V3055" s="8" t="n">
        <f aca="false">IF(X3055="0-1 Year", ROUND(S3055/0.474, 2), IF(X3055="1-2 Years", ROUND(S3055/0.287, 2), ROUND(S3055/0.14, 2)))</f>
        <v>279.29</v>
      </c>
      <c r="W3055" s="6" t="str">
        <f aca="false">IF(V3055&gt;4000, "High", IF(V3055&gt;2000, "Medium", "Low"))</f>
        <v>Low</v>
      </c>
      <c r="X3055" s="9" t="s">
        <v>1765</v>
      </c>
      <c r="Y3055" s="10" t="n">
        <f aca="false">IF(U3055="Yes", 1, 0)</f>
        <v>0</v>
      </c>
      <c r="Z3055" s="10" t="n">
        <v>1</v>
      </c>
      <c r="AA3055" s="11" t="n">
        <f aca="false">MAX(0, ($S3055 * 0.35) - ($F3055 * 0.3))</f>
        <v>5.285</v>
      </c>
      <c r="AB3055" s="12" t="str">
        <f aca="false">IF(AA3055&gt;20,"High",IF(AA3055&gt;10,"Medium","Low"))</f>
        <v>Low</v>
      </c>
    </row>
    <row r="3056" customFormat="false" ht="18.65" hidden="false" customHeight="false" outlineLevel="0" collapsed="false">
      <c r="A3056" s="5" t="s">
        <v>3100</v>
      </c>
      <c r="B3056" s="6" t="s">
        <v>29</v>
      </c>
      <c r="C3056" s="6" t="s">
        <v>30</v>
      </c>
      <c r="D3056" s="6" t="s">
        <v>31</v>
      </c>
      <c r="E3056" s="6" t="s">
        <v>31</v>
      </c>
      <c r="F3056" s="7" t="n">
        <v>17</v>
      </c>
      <c r="G3056" s="6" t="s">
        <v>31</v>
      </c>
      <c r="H3056" s="6" t="s">
        <v>31</v>
      </c>
      <c r="I3056" s="6" t="s">
        <v>203</v>
      </c>
      <c r="J3056" s="6" t="s">
        <v>31</v>
      </c>
      <c r="K3056" s="6" t="s">
        <v>30</v>
      </c>
      <c r="L3056" s="6" t="s">
        <v>30</v>
      </c>
      <c r="M3056" s="6" t="s">
        <v>31</v>
      </c>
      <c r="N3056" s="6" t="s">
        <v>30</v>
      </c>
      <c r="O3056" s="6" t="s">
        <v>30</v>
      </c>
      <c r="P3056" s="6" t="s">
        <v>33</v>
      </c>
      <c r="Q3056" s="6" t="s">
        <v>31</v>
      </c>
      <c r="R3056" s="6" t="s">
        <v>34</v>
      </c>
      <c r="S3056" s="8" t="n">
        <v>62.1</v>
      </c>
      <c r="T3056" s="8" t="n">
        <v>1096.65</v>
      </c>
      <c r="U3056" s="6" t="s">
        <v>30</v>
      </c>
      <c r="V3056" s="8" t="n">
        <f aca="false">IF(X3056="0-1 Year", ROUND(S3056/0.474, 2), IF(X3056="1-2 Years", ROUND(S3056/0.287, 2), ROUND(S3056/0.14, 2)))</f>
        <v>216.38</v>
      </c>
      <c r="W3056" s="6" t="str">
        <f aca="false">IF(V3056&gt;4000, "High", IF(V3056&gt;2000, "Medium", "Low"))</f>
        <v>Low</v>
      </c>
      <c r="X3056" s="9" t="s">
        <v>1275</v>
      </c>
      <c r="Y3056" s="10" t="n">
        <f aca="false">IF(U3056="Yes", 1, 0)</f>
        <v>0</v>
      </c>
      <c r="Z3056" s="10" t="n">
        <v>1</v>
      </c>
      <c r="AA3056" s="11" t="n">
        <f aca="false">MAX(0, ($S3056 * 0.35) - ($F3056 * 0.3))</f>
        <v>16.635</v>
      </c>
      <c r="AB3056" s="12" t="str">
        <f aca="false">IF(AA3056&gt;20,"High",IF(AA3056&gt;10,"Medium","Low"))</f>
        <v>Medium</v>
      </c>
    </row>
    <row r="3057" customFormat="false" ht="18.65" hidden="false" customHeight="false" outlineLevel="0" collapsed="false">
      <c r="A3057" s="5" t="s">
        <v>3101</v>
      </c>
      <c r="B3057" s="6" t="s">
        <v>29</v>
      </c>
      <c r="C3057" s="6" t="s">
        <v>30</v>
      </c>
      <c r="D3057" s="6" t="s">
        <v>31</v>
      </c>
      <c r="E3057" s="6" t="s">
        <v>30</v>
      </c>
      <c r="F3057" s="7" t="n">
        <v>42</v>
      </c>
      <c r="G3057" s="6" t="s">
        <v>30</v>
      </c>
      <c r="H3057" s="6" t="s">
        <v>202</v>
      </c>
      <c r="I3057" s="6" t="s">
        <v>203</v>
      </c>
      <c r="J3057" s="6" t="s">
        <v>30</v>
      </c>
      <c r="K3057" s="6" t="s">
        <v>30</v>
      </c>
      <c r="L3057" s="6" t="s">
        <v>30</v>
      </c>
      <c r="M3057" s="6" t="s">
        <v>30</v>
      </c>
      <c r="N3057" s="6" t="s">
        <v>30</v>
      </c>
      <c r="O3057" s="6" t="s">
        <v>30</v>
      </c>
      <c r="P3057" s="6" t="s">
        <v>38</v>
      </c>
      <c r="Q3057" s="6" t="s">
        <v>31</v>
      </c>
      <c r="R3057" s="6" t="s">
        <v>58</v>
      </c>
      <c r="S3057" s="8" t="n">
        <v>25.1</v>
      </c>
      <c r="T3057" s="8" t="n">
        <v>1097.15</v>
      </c>
      <c r="U3057" s="6" t="s">
        <v>30</v>
      </c>
      <c r="V3057" s="8" t="n">
        <f aca="false">IF(X3057="0-1 Year", ROUND(S3057/0.474, 2), IF(X3057="1-2 Years", ROUND(S3057/0.287, 2), ROUND(S3057/0.14, 2)))</f>
        <v>179.29</v>
      </c>
      <c r="W3057" s="6" t="str">
        <f aca="false">IF(V3057&gt;4000, "High", IF(V3057&gt;2000, "Medium", "Low"))</f>
        <v>Low</v>
      </c>
      <c r="X3057" s="9" t="s">
        <v>1765</v>
      </c>
      <c r="Y3057" s="10" t="n">
        <f aca="false">IF(U3057="Yes", 1, 0)</f>
        <v>0</v>
      </c>
      <c r="Z3057" s="10" t="n">
        <v>1</v>
      </c>
      <c r="AA3057" s="11" t="n">
        <f aca="false">MAX(0, ($S3057 * 0.35) - ($F3057 * 0.3))</f>
        <v>0</v>
      </c>
      <c r="AB3057" s="12" t="str">
        <f aca="false">IF(AA3057&gt;20,"High",IF(AA3057&gt;10,"Medium","Low"))</f>
        <v>Low</v>
      </c>
    </row>
    <row r="3058" customFormat="false" ht="18.65" hidden="false" customHeight="false" outlineLevel="0" collapsed="false">
      <c r="A3058" s="5" t="s">
        <v>3102</v>
      </c>
      <c r="B3058" s="6" t="s">
        <v>37</v>
      </c>
      <c r="C3058" s="6" t="s">
        <v>30</v>
      </c>
      <c r="D3058" s="6" t="s">
        <v>30</v>
      </c>
      <c r="E3058" s="6" t="s">
        <v>30</v>
      </c>
      <c r="F3058" s="7" t="n">
        <v>22</v>
      </c>
      <c r="G3058" s="6" t="s">
        <v>30</v>
      </c>
      <c r="H3058" s="6" t="s">
        <v>202</v>
      </c>
      <c r="I3058" s="6" t="s">
        <v>203</v>
      </c>
      <c r="J3058" s="6" t="s">
        <v>30</v>
      </c>
      <c r="K3058" s="6" t="s">
        <v>31</v>
      </c>
      <c r="L3058" s="6" t="s">
        <v>30</v>
      </c>
      <c r="M3058" s="6" t="s">
        <v>30</v>
      </c>
      <c r="N3058" s="6" t="s">
        <v>31</v>
      </c>
      <c r="O3058" s="6" t="s">
        <v>31</v>
      </c>
      <c r="P3058" s="6" t="s">
        <v>38</v>
      </c>
      <c r="Q3058" s="6" t="s">
        <v>31</v>
      </c>
      <c r="R3058" s="6" t="s">
        <v>39</v>
      </c>
      <c r="S3058" s="8" t="n">
        <v>50.35</v>
      </c>
      <c r="T3058" s="8" t="n">
        <v>1098.85</v>
      </c>
      <c r="U3058" s="6" t="s">
        <v>30</v>
      </c>
      <c r="V3058" s="8" t="n">
        <f aca="false">IF(X3058="0-1 Year", ROUND(S3058/0.474, 2), IF(X3058="1-2 Years", ROUND(S3058/0.287, 2), ROUND(S3058/0.14, 2)))</f>
        <v>175.44</v>
      </c>
      <c r="W3058" s="6" t="str">
        <f aca="false">IF(V3058&gt;4000, "High", IF(V3058&gt;2000, "Medium", "Low"))</f>
        <v>Low</v>
      </c>
      <c r="X3058" s="9" t="s">
        <v>1275</v>
      </c>
      <c r="Y3058" s="10" t="n">
        <f aca="false">IF(U3058="Yes", 1, 0)</f>
        <v>0</v>
      </c>
      <c r="Z3058" s="10" t="n">
        <v>1</v>
      </c>
      <c r="AA3058" s="11" t="n">
        <f aca="false">MAX(0, ($S3058 * 0.35) - ($F3058 * 0.3))</f>
        <v>11.0225</v>
      </c>
      <c r="AB3058" s="12" t="str">
        <f aca="false">IF(AA3058&gt;20,"High",IF(AA3058&gt;10,"Medium","Low"))</f>
        <v>Medium</v>
      </c>
    </row>
    <row r="3059" customFormat="false" ht="18.65" hidden="false" customHeight="false" outlineLevel="0" collapsed="false">
      <c r="A3059" s="5" t="s">
        <v>3103</v>
      </c>
      <c r="B3059" s="6" t="s">
        <v>29</v>
      </c>
      <c r="C3059" s="6" t="s">
        <v>30</v>
      </c>
      <c r="D3059" s="6" t="s">
        <v>30</v>
      </c>
      <c r="E3059" s="6" t="s">
        <v>30</v>
      </c>
      <c r="F3059" s="7" t="n">
        <v>59</v>
      </c>
      <c r="G3059" s="6" t="s">
        <v>31</v>
      </c>
      <c r="H3059" s="6" t="s">
        <v>30</v>
      </c>
      <c r="I3059" s="6" t="s">
        <v>30</v>
      </c>
      <c r="J3059" s="6" t="s">
        <v>32</v>
      </c>
      <c r="K3059" s="6" t="s">
        <v>32</v>
      </c>
      <c r="L3059" s="6" t="s">
        <v>32</v>
      </c>
      <c r="M3059" s="6" t="s">
        <v>32</v>
      </c>
      <c r="N3059" s="6" t="s">
        <v>32</v>
      </c>
      <c r="O3059" s="6" t="s">
        <v>32</v>
      </c>
      <c r="P3059" s="6" t="s">
        <v>166</v>
      </c>
      <c r="Q3059" s="6" t="s">
        <v>30</v>
      </c>
      <c r="R3059" s="6" t="s">
        <v>34</v>
      </c>
      <c r="S3059" s="8" t="n">
        <v>19.35</v>
      </c>
      <c r="T3059" s="8" t="n">
        <v>1099.6</v>
      </c>
      <c r="U3059" s="6" t="s">
        <v>31</v>
      </c>
      <c r="V3059" s="8" t="n">
        <f aca="false">IF(X3059="0-1 Year", ROUND(S3059/0.474, 2), IF(X3059="1-2 Years", ROUND(S3059/0.287, 2), ROUND(S3059/0.14, 2)))</f>
        <v>138.21</v>
      </c>
      <c r="W3059" s="6" t="str">
        <f aca="false">IF(V3059&gt;4000, "High", IF(V3059&gt;2000, "Medium", "Low"))</f>
        <v>Low</v>
      </c>
      <c r="X3059" s="9" t="s">
        <v>1765</v>
      </c>
      <c r="Y3059" s="10" t="n">
        <f aca="false">IF(U3059="Yes", 1, 0)</f>
        <v>1</v>
      </c>
      <c r="Z3059" s="10" t="n">
        <v>1</v>
      </c>
      <c r="AA3059" s="11" t="n">
        <f aca="false">MAX(0, ($S3059 * 0.35) - ($F3059 * 0.3))</f>
        <v>0</v>
      </c>
      <c r="AB3059" s="12" t="str">
        <f aca="false">IF(AA3059&gt;20,"High",IF(AA3059&gt;10,"Medium","Low"))</f>
        <v>Low</v>
      </c>
    </row>
    <row r="3060" customFormat="false" ht="18.65" hidden="false" customHeight="false" outlineLevel="0" collapsed="false">
      <c r="A3060" s="5" t="s">
        <v>3104</v>
      </c>
      <c r="B3060" s="6" t="s">
        <v>37</v>
      </c>
      <c r="C3060" s="6" t="s">
        <v>31</v>
      </c>
      <c r="D3060" s="6" t="s">
        <v>30</v>
      </c>
      <c r="E3060" s="6" t="s">
        <v>30</v>
      </c>
      <c r="F3060" s="7" t="n">
        <v>14</v>
      </c>
      <c r="G3060" s="6" t="s">
        <v>31</v>
      </c>
      <c r="H3060" s="6" t="s">
        <v>31</v>
      </c>
      <c r="I3060" s="6" t="s">
        <v>517</v>
      </c>
      <c r="J3060" s="6" t="s">
        <v>30</v>
      </c>
      <c r="K3060" s="6" t="s">
        <v>31</v>
      </c>
      <c r="L3060" s="6" t="s">
        <v>30</v>
      </c>
      <c r="M3060" s="6" t="s">
        <v>30</v>
      </c>
      <c r="N3060" s="6" t="s">
        <v>30</v>
      </c>
      <c r="O3060" s="6" t="s">
        <v>30</v>
      </c>
      <c r="P3060" s="6" t="s">
        <v>38</v>
      </c>
      <c r="Q3060" s="6" t="s">
        <v>31</v>
      </c>
      <c r="R3060" s="6" t="s">
        <v>39</v>
      </c>
      <c r="S3060" s="8" t="n">
        <v>78.95</v>
      </c>
      <c r="T3060" s="8" t="n">
        <v>1101.85</v>
      </c>
      <c r="U3060" s="6" t="s">
        <v>31</v>
      </c>
      <c r="V3060" s="8" t="n">
        <f aca="false">IF(X3060="0-1 Year", ROUND(S3060/0.474, 2), IF(X3060="1-2 Years", ROUND(S3060/0.287, 2), ROUND(S3060/0.14, 2)))</f>
        <v>275.09</v>
      </c>
      <c r="W3060" s="6" t="str">
        <f aca="false">IF(V3060&gt;4000, "High", IF(V3060&gt;2000, "Medium", "Low"))</f>
        <v>Low</v>
      </c>
      <c r="X3060" s="9" t="s">
        <v>1275</v>
      </c>
      <c r="Y3060" s="10" t="n">
        <f aca="false">IF(U3060="Yes", 1, 0)</f>
        <v>1</v>
      </c>
      <c r="Z3060" s="10" t="n">
        <v>1</v>
      </c>
      <c r="AA3060" s="11" t="n">
        <f aca="false">MAX(0, ($S3060 * 0.35) - ($F3060 * 0.3))</f>
        <v>23.4325</v>
      </c>
      <c r="AB3060" s="12" t="str">
        <f aca="false">IF(AA3060&gt;20,"High",IF(AA3060&gt;10,"Medium","Low"))</f>
        <v>High</v>
      </c>
    </row>
    <row r="3061" customFormat="false" ht="18.65" hidden="false" customHeight="false" outlineLevel="0" collapsed="false">
      <c r="A3061" s="5" t="s">
        <v>3105</v>
      </c>
      <c r="B3061" s="6" t="s">
        <v>37</v>
      </c>
      <c r="C3061" s="6" t="s">
        <v>30</v>
      </c>
      <c r="D3061" s="6" t="s">
        <v>31</v>
      </c>
      <c r="E3061" s="6" t="s">
        <v>30</v>
      </c>
      <c r="F3061" s="7" t="n">
        <v>54</v>
      </c>
      <c r="G3061" s="6" t="s">
        <v>31</v>
      </c>
      <c r="H3061" s="6" t="s">
        <v>30</v>
      </c>
      <c r="I3061" s="6" t="s">
        <v>30</v>
      </c>
      <c r="J3061" s="6" t="s">
        <v>32</v>
      </c>
      <c r="K3061" s="6" t="s">
        <v>32</v>
      </c>
      <c r="L3061" s="6" t="s">
        <v>32</v>
      </c>
      <c r="M3061" s="6" t="s">
        <v>32</v>
      </c>
      <c r="N3061" s="6" t="s">
        <v>32</v>
      </c>
      <c r="O3061" s="6" t="s">
        <v>32</v>
      </c>
      <c r="P3061" s="6" t="s">
        <v>166</v>
      </c>
      <c r="Q3061" s="6" t="s">
        <v>30</v>
      </c>
      <c r="R3061" s="6" t="s">
        <v>58</v>
      </c>
      <c r="S3061" s="8" t="n">
        <v>20.05</v>
      </c>
      <c r="T3061" s="8" t="n">
        <v>1102.4</v>
      </c>
      <c r="U3061" s="6" t="s">
        <v>30</v>
      </c>
      <c r="V3061" s="8" t="n">
        <f aca="false">IF(X3061="0-1 Year", ROUND(S3061/0.474, 2), IF(X3061="1-2 Years", ROUND(S3061/0.287, 2), ROUND(S3061/0.14, 2)))</f>
        <v>143.21</v>
      </c>
      <c r="W3061" s="6" t="str">
        <f aca="false">IF(V3061&gt;4000, "High", IF(V3061&gt;2000, "Medium", "Low"))</f>
        <v>Low</v>
      </c>
      <c r="X3061" s="9" t="s">
        <v>1765</v>
      </c>
      <c r="Y3061" s="10" t="n">
        <f aca="false">IF(U3061="Yes", 1, 0)</f>
        <v>0</v>
      </c>
      <c r="Z3061" s="10" t="n">
        <v>1</v>
      </c>
      <c r="AA3061" s="11" t="n">
        <f aca="false">MAX(0, ($S3061 * 0.35) - ($F3061 * 0.3))</f>
        <v>0</v>
      </c>
      <c r="AB3061" s="12" t="str">
        <f aca="false">IF(AA3061&gt;20,"High",IF(AA3061&gt;10,"Medium","Low"))</f>
        <v>Low</v>
      </c>
    </row>
    <row r="3062" customFormat="false" ht="18.65" hidden="false" customHeight="false" outlineLevel="0" collapsed="false">
      <c r="A3062" s="5" t="s">
        <v>3106</v>
      </c>
      <c r="B3062" s="6" t="s">
        <v>37</v>
      </c>
      <c r="C3062" s="6" t="s">
        <v>30</v>
      </c>
      <c r="D3062" s="6" t="s">
        <v>31</v>
      </c>
      <c r="E3062" s="6" t="s">
        <v>31</v>
      </c>
      <c r="F3062" s="7" t="n">
        <v>60</v>
      </c>
      <c r="G3062" s="6" t="s">
        <v>31</v>
      </c>
      <c r="H3062" s="6" t="s">
        <v>30</v>
      </c>
      <c r="I3062" s="6" t="s">
        <v>30</v>
      </c>
      <c r="J3062" s="6" t="s">
        <v>32</v>
      </c>
      <c r="K3062" s="6" t="s">
        <v>32</v>
      </c>
      <c r="L3062" s="6" t="s">
        <v>32</v>
      </c>
      <c r="M3062" s="6" t="s">
        <v>32</v>
      </c>
      <c r="N3062" s="6" t="s">
        <v>32</v>
      </c>
      <c r="O3062" s="6" t="s">
        <v>32</v>
      </c>
      <c r="P3062" s="6" t="s">
        <v>166</v>
      </c>
      <c r="Q3062" s="6" t="s">
        <v>31</v>
      </c>
      <c r="R3062" s="6" t="s">
        <v>58</v>
      </c>
      <c r="S3062" s="8" t="n">
        <v>19.25</v>
      </c>
      <c r="T3062" s="8" t="n">
        <v>1103.25</v>
      </c>
      <c r="U3062" s="6" t="s">
        <v>30</v>
      </c>
      <c r="V3062" s="8" t="n">
        <f aca="false">IF(X3062="0-1 Year", ROUND(S3062/0.474, 2), IF(X3062="1-2 Years", ROUND(S3062/0.287, 2), ROUND(S3062/0.14, 2)))</f>
        <v>137.5</v>
      </c>
      <c r="W3062" s="6" t="str">
        <f aca="false">IF(V3062&gt;4000, "High", IF(V3062&gt;2000, "Medium", "Low"))</f>
        <v>Low</v>
      </c>
      <c r="X3062" s="9" t="s">
        <v>1765</v>
      </c>
      <c r="Y3062" s="10" t="n">
        <f aca="false">IF(U3062="Yes", 1, 0)</f>
        <v>0</v>
      </c>
      <c r="Z3062" s="10" t="n">
        <v>1</v>
      </c>
      <c r="AA3062" s="11" t="n">
        <f aca="false">MAX(0, ($S3062 * 0.35) - ($F3062 * 0.3))</f>
        <v>0</v>
      </c>
      <c r="AB3062" s="12" t="str">
        <f aca="false">IF(AA3062&gt;20,"High",IF(AA3062&gt;10,"Medium","Low"))</f>
        <v>Low</v>
      </c>
    </row>
    <row r="3063" customFormat="false" ht="18.65" hidden="false" customHeight="false" outlineLevel="0" collapsed="false">
      <c r="A3063" s="5" t="s">
        <v>3107</v>
      </c>
      <c r="B3063" s="6" t="s">
        <v>37</v>
      </c>
      <c r="C3063" s="6" t="s">
        <v>30</v>
      </c>
      <c r="D3063" s="6" t="s">
        <v>30</v>
      </c>
      <c r="E3063" s="6" t="s">
        <v>30</v>
      </c>
      <c r="F3063" s="7" t="n">
        <v>11</v>
      </c>
      <c r="G3063" s="6" t="s">
        <v>31</v>
      </c>
      <c r="H3063" s="6" t="s">
        <v>31</v>
      </c>
      <c r="I3063" s="6" t="s">
        <v>517</v>
      </c>
      <c r="J3063" s="6" t="s">
        <v>30</v>
      </c>
      <c r="K3063" s="6" t="s">
        <v>30</v>
      </c>
      <c r="L3063" s="6" t="s">
        <v>31</v>
      </c>
      <c r="M3063" s="6" t="s">
        <v>30</v>
      </c>
      <c r="N3063" s="6" t="s">
        <v>31</v>
      </c>
      <c r="O3063" s="6" t="s">
        <v>31</v>
      </c>
      <c r="P3063" s="6" t="s">
        <v>38</v>
      </c>
      <c r="Q3063" s="6" t="s">
        <v>31</v>
      </c>
      <c r="R3063" s="6" t="s">
        <v>53</v>
      </c>
      <c r="S3063" s="8" t="n">
        <v>97.85</v>
      </c>
      <c r="T3063" s="8" t="n">
        <v>1105.4</v>
      </c>
      <c r="U3063" s="6" t="s">
        <v>31</v>
      </c>
      <c r="V3063" s="8" t="n">
        <f aca="false">IF(X3063="0-1 Year", ROUND(S3063/0.474, 2), IF(X3063="1-2 Years", ROUND(S3063/0.287, 2), ROUND(S3063/0.14, 2)))</f>
        <v>206.43</v>
      </c>
      <c r="W3063" s="6" t="str">
        <f aca="false">IF(V3063&gt;4000, "High", IF(V3063&gt;2000, "Medium", "Low"))</f>
        <v>Low</v>
      </c>
      <c r="X3063" s="9" t="s">
        <v>35</v>
      </c>
      <c r="Y3063" s="10" t="n">
        <f aca="false">IF(U3063="Yes", 1, 0)</f>
        <v>1</v>
      </c>
      <c r="Z3063" s="10" t="n">
        <v>1</v>
      </c>
      <c r="AA3063" s="11" t="n">
        <f aca="false">MAX(0, ($S3063 * 0.35) - ($F3063 * 0.3))</f>
        <v>30.9475</v>
      </c>
      <c r="AB3063" s="12" t="str">
        <f aca="false">IF(AA3063&gt;20,"High",IF(AA3063&gt;10,"Medium","Low"))</f>
        <v>High</v>
      </c>
    </row>
    <row r="3064" customFormat="false" ht="18.65" hidden="false" customHeight="false" outlineLevel="0" collapsed="false">
      <c r="A3064" s="5" t="s">
        <v>3108</v>
      </c>
      <c r="B3064" s="6" t="s">
        <v>29</v>
      </c>
      <c r="C3064" s="6" t="s">
        <v>30</v>
      </c>
      <c r="D3064" s="6" t="s">
        <v>30</v>
      </c>
      <c r="E3064" s="6" t="s">
        <v>30</v>
      </c>
      <c r="F3064" s="7" t="n">
        <v>52</v>
      </c>
      <c r="G3064" s="6" t="s">
        <v>31</v>
      </c>
      <c r="H3064" s="6" t="s">
        <v>30</v>
      </c>
      <c r="I3064" s="6" t="s">
        <v>30</v>
      </c>
      <c r="J3064" s="6" t="s">
        <v>32</v>
      </c>
      <c r="K3064" s="6" t="s">
        <v>32</v>
      </c>
      <c r="L3064" s="6" t="s">
        <v>32</v>
      </c>
      <c r="M3064" s="6" t="s">
        <v>32</v>
      </c>
      <c r="N3064" s="6" t="s">
        <v>32</v>
      </c>
      <c r="O3064" s="6" t="s">
        <v>32</v>
      </c>
      <c r="P3064" s="6" t="s">
        <v>166</v>
      </c>
      <c r="Q3064" s="6" t="s">
        <v>30</v>
      </c>
      <c r="R3064" s="6" t="s">
        <v>53</v>
      </c>
      <c r="S3064" s="8" t="n">
        <v>21</v>
      </c>
      <c r="T3064" s="8" t="n">
        <v>1107.2</v>
      </c>
      <c r="U3064" s="6" t="s">
        <v>30</v>
      </c>
      <c r="V3064" s="8" t="n">
        <f aca="false">IF(X3064="0-1 Year", ROUND(S3064/0.474, 2), IF(X3064="1-2 Years", ROUND(S3064/0.287, 2), ROUND(S3064/0.14, 2)))</f>
        <v>150</v>
      </c>
      <c r="W3064" s="6" t="str">
        <f aca="false">IF(V3064&gt;4000, "High", IF(V3064&gt;2000, "Medium", "Low"))</f>
        <v>Low</v>
      </c>
      <c r="X3064" s="9" t="s">
        <v>1765</v>
      </c>
      <c r="Y3064" s="10" t="n">
        <f aca="false">IF(U3064="Yes", 1, 0)</f>
        <v>0</v>
      </c>
      <c r="Z3064" s="10" t="n">
        <v>1</v>
      </c>
      <c r="AA3064" s="11" t="n">
        <f aca="false">MAX(0, ($S3064 * 0.35) - ($F3064 * 0.3))</f>
        <v>0</v>
      </c>
      <c r="AB3064" s="12" t="str">
        <f aca="false">IF(AA3064&gt;20,"High",IF(AA3064&gt;10,"Medium","Low"))</f>
        <v>Low</v>
      </c>
    </row>
    <row r="3065" customFormat="false" ht="18.65" hidden="false" customHeight="false" outlineLevel="0" collapsed="false">
      <c r="A3065" s="5" t="s">
        <v>3109</v>
      </c>
      <c r="B3065" s="6" t="s">
        <v>29</v>
      </c>
      <c r="C3065" s="6" t="s">
        <v>30</v>
      </c>
      <c r="D3065" s="6" t="s">
        <v>31</v>
      </c>
      <c r="E3065" s="6" t="s">
        <v>31</v>
      </c>
      <c r="F3065" s="7" t="n">
        <v>15</v>
      </c>
      <c r="G3065" s="6" t="s">
        <v>31</v>
      </c>
      <c r="H3065" s="6" t="s">
        <v>31</v>
      </c>
      <c r="I3065" s="6" t="s">
        <v>517</v>
      </c>
      <c r="J3065" s="6" t="s">
        <v>30</v>
      </c>
      <c r="K3065" s="6" t="s">
        <v>30</v>
      </c>
      <c r="L3065" s="6" t="s">
        <v>30</v>
      </c>
      <c r="M3065" s="6" t="s">
        <v>30</v>
      </c>
      <c r="N3065" s="6" t="s">
        <v>30</v>
      </c>
      <c r="O3065" s="6" t="s">
        <v>30</v>
      </c>
      <c r="P3065" s="6" t="s">
        <v>38</v>
      </c>
      <c r="Q3065" s="6" t="s">
        <v>31</v>
      </c>
      <c r="R3065" s="6" t="s">
        <v>53</v>
      </c>
      <c r="S3065" s="8" t="n">
        <v>74.9</v>
      </c>
      <c r="T3065" s="8" t="n">
        <v>1107.25</v>
      </c>
      <c r="U3065" s="6" t="s">
        <v>31</v>
      </c>
      <c r="V3065" s="8" t="n">
        <f aca="false">IF(X3065="0-1 Year", ROUND(S3065/0.474, 2), IF(X3065="1-2 Years", ROUND(S3065/0.287, 2), ROUND(S3065/0.14, 2)))</f>
        <v>260.98</v>
      </c>
      <c r="W3065" s="6" t="str">
        <f aca="false">IF(V3065&gt;4000, "High", IF(V3065&gt;2000, "Medium", "Low"))</f>
        <v>Low</v>
      </c>
      <c r="X3065" s="9" t="s">
        <v>1275</v>
      </c>
      <c r="Y3065" s="10" t="n">
        <f aca="false">IF(U3065="Yes", 1, 0)</f>
        <v>1</v>
      </c>
      <c r="Z3065" s="10" t="n">
        <v>1</v>
      </c>
      <c r="AA3065" s="11" t="n">
        <f aca="false">MAX(0, ($S3065 * 0.35) - ($F3065 * 0.3))</f>
        <v>21.715</v>
      </c>
      <c r="AB3065" s="12" t="str">
        <f aca="false">IF(AA3065&gt;20,"High",IF(AA3065&gt;10,"Medium","Low"))</f>
        <v>High</v>
      </c>
    </row>
    <row r="3066" customFormat="false" ht="18.65" hidden="false" customHeight="false" outlineLevel="0" collapsed="false">
      <c r="A3066" s="5" t="s">
        <v>3110</v>
      </c>
      <c r="B3066" s="6" t="s">
        <v>37</v>
      </c>
      <c r="C3066" s="6" t="s">
        <v>30</v>
      </c>
      <c r="D3066" s="6" t="s">
        <v>30</v>
      </c>
      <c r="E3066" s="6" t="s">
        <v>30</v>
      </c>
      <c r="F3066" s="7" t="n">
        <v>17</v>
      </c>
      <c r="G3066" s="6" t="s">
        <v>31</v>
      </c>
      <c r="H3066" s="6" t="s">
        <v>31</v>
      </c>
      <c r="I3066" s="6" t="s">
        <v>203</v>
      </c>
      <c r="J3066" s="6" t="s">
        <v>30</v>
      </c>
      <c r="K3066" s="6" t="s">
        <v>30</v>
      </c>
      <c r="L3066" s="6" t="s">
        <v>31</v>
      </c>
      <c r="M3066" s="6" t="s">
        <v>31</v>
      </c>
      <c r="N3066" s="6" t="s">
        <v>31</v>
      </c>
      <c r="O3066" s="6" t="s">
        <v>30</v>
      </c>
      <c r="P3066" s="6" t="s">
        <v>38</v>
      </c>
      <c r="Q3066" s="6" t="s">
        <v>31</v>
      </c>
      <c r="R3066" s="6" t="s">
        <v>34</v>
      </c>
      <c r="S3066" s="8" t="n">
        <v>69</v>
      </c>
      <c r="T3066" s="8" t="n">
        <v>1108</v>
      </c>
      <c r="U3066" s="6" t="s">
        <v>30</v>
      </c>
      <c r="V3066" s="8" t="n">
        <f aca="false">IF(X3066="0-1 Year", ROUND(S3066/0.474, 2), IF(X3066="1-2 Years", ROUND(S3066/0.287, 2), ROUND(S3066/0.14, 2)))</f>
        <v>240.42</v>
      </c>
      <c r="W3066" s="6" t="str">
        <f aca="false">IF(V3066&gt;4000, "High", IF(V3066&gt;2000, "Medium", "Low"))</f>
        <v>Low</v>
      </c>
      <c r="X3066" s="9" t="s">
        <v>1275</v>
      </c>
      <c r="Y3066" s="10" t="n">
        <f aca="false">IF(U3066="Yes", 1, 0)</f>
        <v>0</v>
      </c>
      <c r="Z3066" s="10" t="n">
        <v>1</v>
      </c>
      <c r="AA3066" s="11" t="n">
        <f aca="false">MAX(0, ($S3066 * 0.35) - ($F3066 * 0.3))</f>
        <v>19.05</v>
      </c>
      <c r="AB3066" s="12" t="str">
        <f aca="false">IF(AA3066&gt;20,"High",IF(AA3066&gt;10,"Medium","Low"))</f>
        <v>Medium</v>
      </c>
    </row>
    <row r="3067" customFormat="false" ht="18.65" hidden="false" customHeight="false" outlineLevel="0" collapsed="false">
      <c r="A3067" s="5" t="s">
        <v>3111</v>
      </c>
      <c r="B3067" s="6" t="s">
        <v>37</v>
      </c>
      <c r="C3067" s="6" t="s">
        <v>30</v>
      </c>
      <c r="D3067" s="6" t="s">
        <v>31</v>
      </c>
      <c r="E3067" s="6" t="s">
        <v>30</v>
      </c>
      <c r="F3067" s="7" t="n">
        <v>42</v>
      </c>
      <c r="G3067" s="6" t="s">
        <v>31</v>
      </c>
      <c r="H3067" s="6" t="s">
        <v>31</v>
      </c>
      <c r="I3067" s="6" t="s">
        <v>30</v>
      </c>
      <c r="J3067" s="6" t="s">
        <v>32</v>
      </c>
      <c r="K3067" s="6" t="s">
        <v>32</v>
      </c>
      <c r="L3067" s="6" t="s">
        <v>32</v>
      </c>
      <c r="M3067" s="6" t="s">
        <v>32</v>
      </c>
      <c r="N3067" s="6" t="s">
        <v>32</v>
      </c>
      <c r="O3067" s="6" t="s">
        <v>32</v>
      </c>
      <c r="P3067" s="6" t="s">
        <v>166</v>
      </c>
      <c r="Q3067" s="6" t="s">
        <v>30</v>
      </c>
      <c r="R3067" s="6" t="s">
        <v>39</v>
      </c>
      <c r="S3067" s="8" t="n">
        <v>25.25</v>
      </c>
      <c r="T3067" s="8" t="n">
        <v>1108.2</v>
      </c>
      <c r="U3067" s="6" t="s">
        <v>30</v>
      </c>
      <c r="V3067" s="8" t="n">
        <f aca="false">IF(X3067="0-1 Year", ROUND(S3067/0.474, 2), IF(X3067="1-2 Years", ROUND(S3067/0.287, 2), ROUND(S3067/0.14, 2)))</f>
        <v>180.36</v>
      </c>
      <c r="W3067" s="6" t="str">
        <f aca="false">IF(V3067&gt;4000, "High", IF(V3067&gt;2000, "Medium", "Low"))</f>
        <v>Low</v>
      </c>
      <c r="X3067" s="9" t="s">
        <v>1765</v>
      </c>
      <c r="Y3067" s="10" t="n">
        <f aca="false">IF(U3067="Yes", 1, 0)</f>
        <v>0</v>
      </c>
      <c r="Z3067" s="10" t="n">
        <v>1</v>
      </c>
      <c r="AA3067" s="11" t="n">
        <f aca="false">MAX(0, ($S3067 * 0.35) - ($F3067 * 0.3))</f>
        <v>0</v>
      </c>
      <c r="AB3067" s="12" t="str">
        <f aca="false">IF(AA3067&gt;20,"High",IF(AA3067&gt;10,"Medium","Low"))</f>
        <v>Low</v>
      </c>
    </row>
    <row r="3068" customFormat="false" ht="18.65" hidden="false" customHeight="false" outlineLevel="0" collapsed="false">
      <c r="A3068" s="5" t="s">
        <v>3112</v>
      </c>
      <c r="B3068" s="6" t="s">
        <v>29</v>
      </c>
      <c r="C3068" s="6" t="s">
        <v>30</v>
      </c>
      <c r="D3068" s="6" t="s">
        <v>31</v>
      </c>
      <c r="E3068" s="6" t="s">
        <v>30</v>
      </c>
      <c r="F3068" s="7" t="n">
        <v>15</v>
      </c>
      <c r="G3068" s="6" t="s">
        <v>31</v>
      </c>
      <c r="H3068" s="6" t="s">
        <v>30</v>
      </c>
      <c r="I3068" s="6" t="s">
        <v>517</v>
      </c>
      <c r="J3068" s="6" t="s">
        <v>30</v>
      </c>
      <c r="K3068" s="6" t="s">
        <v>30</v>
      </c>
      <c r="L3068" s="6" t="s">
        <v>30</v>
      </c>
      <c r="M3068" s="6" t="s">
        <v>30</v>
      </c>
      <c r="N3068" s="6" t="s">
        <v>30</v>
      </c>
      <c r="O3068" s="6" t="s">
        <v>30</v>
      </c>
      <c r="P3068" s="6" t="s">
        <v>38</v>
      </c>
      <c r="Q3068" s="6" t="s">
        <v>31</v>
      </c>
      <c r="R3068" s="6" t="s">
        <v>53</v>
      </c>
      <c r="S3068" s="8" t="n">
        <v>68.6</v>
      </c>
      <c r="T3068" s="8" t="n">
        <v>1108.6</v>
      </c>
      <c r="U3068" s="6" t="s">
        <v>30</v>
      </c>
      <c r="V3068" s="8" t="n">
        <f aca="false">IF(X3068="0-1 Year", ROUND(S3068/0.474, 2), IF(X3068="1-2 Years", ROUND(S3068/0.287, 2), ROUND(S3068/0.14, 2)))</f>
        <v>239.02</v>
      </c>
      <c r="W3068" s="6" t="str">
        <f aca="false">IF(V3068&gt;4000, "High", IF(V3068&gt;2000, "Medium", "Low"))</f>
        <v>Low</v>
      </c>
      <c r="X3068" s="9" t="s">
        <v>1275</v>
      </c>
      <c r="Y3068" s="10" t="n">
        <f aca="false">IF(U3068="Yes", 1, 0)</f>
        <v>0</v>
      </c>
      <c r="Z3068" s="10" t="n">
        <v>1</v>
      </c>
      <c r="AA3068" s="11" t="n">
        <f aca="false">MAX(0, ($S3068 * 0.35) - ($F3068 * 0.3))</f>
        <v>19.51</v>
      </c>
      <c r="AB3068" s="12" t="str">
        <f aca="false">IF(AA3068&gt;20,"High",IF(AA3068&gt;10,"Medium","Low"))</f>
        <v>Medium</v>
      </c>
    </row>
    <row r="3069" customFormat="false" ht="18.65" hidden="false" customHeight="false" outlineLevel="0" collapsed="false">
      <c r="A3069" s="5" t="s">
        <v>3113</v>
      </c>
      <c r="B3069" s="6" t="s">
        <v>29</v>
      </c>
      <c r="C3069" s="6" t="s">
        <v>30</v>
      </c>
      <c r="D3069" s="6" t="s">
        <v>31</v>
      </c>
      <c r="E3069" s="6" t="s">
        <v>31</v>
      </c>
      <c r="F3069" s="7" t="n">
        <v>58</v>
      </c>
      <c r="G3069" s="6" t="s">
        <v>31</v>
      </c>
      <c r="H3069" s="6" t="s">
        <v>30</v>
      </c>
      <c r="I3069" s="6" t="s">
        <v>30</v>
      </c>
      <c r="J3069" s="6" t="s">
        <v>32</v>
      </c>
      <c r="K3069" s="6" t="s">
        <v>32</v>
      </c>
      <c r="L3069" s="6" t="s">
        <v>32</v>
      </c>
      <c r="M3069" s="6" t="s">
        <v>32</v>
      </c>
      <c r="N3069" s="6" t="s">
        <v>32</v>
      </c>
      <c r="O3069" s="6" t="s">
        <v>32</v>
      </c>
      <c r="P3069" s="6" t="s">
        <v>33</v>
      </c>
      <c r="Q3069" s="6" t="s">
        <v>31</v>
      </c>
      <c r="R3069" s="6" t="s">
        <v>39</v>
      </c>
      <c r="S3069" s="8" t="n">
        <v>19.55</v>
      </c>
      <c r="T3069" s="8" t="n">
        <v>1108.8</v>
      </c>
      <c r="U3069" s="6" t="s">
        <v>30</v>
      </c>
      <c r="V3069" s="8" t="n">
        <f aca="false">IF(X3069="0-1 Year", ROUND(S3069/0.474, 2), IF(X3069="1-2 Years", ROUND(S3069/0.287, 2), ROUND(S3069/0.14, 2)))</f>
        <v>139.64</v>
      </c>
      <c r="W3069" s="6" t="str">
        <f aca="false">IF(V3069&gt;4000, "High", IF(V3069&gt;2000, "Medium", "Low"))</f>
        <v>Low</v>
      </c>
      <c r="X3069" s="9" t="s">
        <v>1765</v>
      </c>
      <c r="Y3069" s="10" t="n">
        <f aca="false">IF(U3069="Yes", 1, 0)</f>
        <v>0</v>
      </c>
      <c r="Z3069" s="10" t="n">
        <v>1</v>
      </c>
      <c r="AA3069" s="11" t="n">
        <f aca="false">MAX(0, ($S3069 * 0.35) - ($F3069 * 0.3))</f>
        <v>0</v>
      </c>
      <c r="AB3069" s="12" t="str">
        <f aca="false">IF(AA3069&gt;20,"High",IF(AA3069&gt;10,"Medium","Low"))</f>
        <v>Low</v>
      </c>
    </row>
    <row r="3070" customFormat="false" ht="18.65" hidden="false" customHeight="false" outlineLevel="0" collapsed="false">
      <c r="A3070" s="5" t="s">
        <v>3114</v>
      </c>
      <c r="B3070" s="6" t="s">
        <v>29</v>
      </c>
      <c r="C3070" s="6" t="s">
        <v>30</v>
      </c>
      <c r="D3070" s="6" t="s">
        <v>31</v>
      </c>
      <c r="E3070" s="6" t="s">
        <v>30</v>
      </c>
      <c r="F3070" s="7" t="n">
        <v>53</v>
      </c>
      <c r="G3070" s="6" t="s">
        <v>31</v>
      </c>
      <c r="H3070" s="6" t="s">
        <v>30</v>
      </c>
      <c r="I3070" s="6" t="s">
        <v>30</v>
      </c>
      <c r="J3070" s="6" t="s">
        <v>32</v>
      </c>
      <c r="K3070" s="6" t="s">
        <v>32</v>
      </c>
      <c r="L3070" s="6" t="s">
        <v>32</v>
      </c>
      <c r="M3070" s="6" t="s">
        <v>32</v>
      </c>
      <c r="N3070" s="6" t="s">
        <v>32</v>
      </c>
      <c r="O3070" s="6" t="s">
        <v>32</v>
      </c>
      <c r="P3070" s="6" t="s">
        <v>166</v>
      </c>
      <c r="Q3070" s="6" t="s">
        <v>30</v>
      </c>
      <c r="R3070" s="6" t="s">
        <v>58</v>
      </c>
      <c r="S3070" s="8" t="n">
        <v>19.9</v>
      </c>
      <c r="T3070" s="8" t="n">
        <v>1110.05</v>
      </c>
      <c r="U3070" s="6" t="s">
        <v>30</v>
      </c>
      <c r="V3070" s="8" t="n">
        <f aca="false">IF(X3070="0-1 Year", ROUND(S3070/0.474, 2), IF(X3070="1-2 Years", ROUND(S3070/0.287, 2), ROUND(S3070/0.14, 2)))</f>
        <v>142.14</v>
      </c>
      <c r="W3070" s="6" t="str">
        <f aca="false">IF(V3070&gt;4000, "High", IF(V3070&gt;2000, "Medium", "Low"))</f>
        <v>Low</v>
      </c>
      <c r="X3070" s="9" t="s">
        <v>1765</v>
      </c>
      <c r="Y3070" s="10" t="n">
        <f aca="false">IF(U3070="Yes", 1, 0)</f>
        <v>0</v>
      </c>
      <c r="Z3070" s="10" t="n">
        <v>1</v>
      </c>
      <c r="AA3070" s="11" t="n">
        <f aca="false">MAX(0, ($S3070 * 0.35) - ($F3070 * 0.3))</f>
        <v>0</v>
      </c>
      <c r="AB3070" s="12" t="str">
        <f aca="false">IF(AA3070&gt;20,"High",IF(AA3070&gt;10,"Medium","Low"))</f>
        <v>Low</v>
      </c>
    </row>
    <row r="3071" customFormat="false" ht="18.65" hidden="false" customHeight="false" outlineLevel="0" collapsed="false">
      <c r="A3071" s="5" t="s">
        <v>3115</v>
      </c>
      <c r="B3071" s="6" t="s">
        <v>29</v>
      </c>
      <c r="C3071" s="6" t="s">
        <v>30</v>
      </c>
      <c r="D3071" s="6" t="s">
        <v>30</v>
      </c>
      <c r="E3071" s="6" t="s">
        <v>30</v>
      </c>
      <c r="F3071" s="7" t="n">
        <v>43</v>
      </c>
      <c r="G3071" s="6" t="s">
        <v>31</v>
      </c>
      <c r="H3071" s="6" t="s">
        <v>31</v>
      </c>
      <c r="I3071" s="6" t="s">
        <v>30</v>
      </c>
      <c r="J3071" s="6" t="s">
        <v>32</v>
      </c>
      <c r="K3071" s="6" t="s">
        <v>32</v>
      </c>
      <c r="L3071" s="6" t="s">
        <v>32</v>
      </c>
      <c r="M3071" s="6" t="s">
        <v>32</v>
      </c>
      <c r="N3071" s="6" t="s">
        <v>32</v>
      </c>
      <c r="O3071" s="6" t="s">
        <v>32</v>
      </c>
      <c r="P3071" s="6" t="s">
        <v>166</v>
      </c>
      <c r="Q3071" s="6" t="s">
        <v>30</v>
      </c>
      <c r="R3071" s="6" t="s">
        <v>53</v>
      </c>
      <c r="S3071" s="8" t="n">
        <v>26.45</v>
      </c>
      <c r="T3071" s="8" t="n">
        <v>1110.05</v>
      </c>
      <c r="U3071" s="6" t="s">
        <v>30</v>
      </c>
      <c r="V3071" s="8" t="n">
        <f aca="false">IF(X3071="0-1 Year", ROUND(S3071/0.474, 2), IF(X3071="1-2 Years", ROUND(S3071/0.287, 2), ROUND(S3071/0.14, 2)))</f>
        <v>188.93</v>
      </c>
      <c r="W3071" s="6" t="str">
        <f aca="false">IF(V3071&gt;4000, "High", IF(V3071&gt;2000, "Medium", "Low"))</f>
        <v>Low</v>
      </c>
      <c r="X3071" s="9" t="s">
        <v>1765</v>
      </c>
      <c r="Y3071" s="10" t="n">
        <f aca="false">IF(U3071="Yes", 1, 0)</f>
        <v>0</v>
      </c>
      <c r="Z3071" s="10" t="n">
        <v>1</v>
      </c>
      <c r="AA3071" s="11" t="n">
        <f aca="false">MAX(0, ($S3071 * 0.35) - ($F3071 * 0.3))</f>
        <v>0</v>
      </c>
      <c r="AB3071" s="12" t="str">
        <f aca="false">IF(AA3071&gt;20,"High",IF(AA3071&gt;10,"Medium","Low"))</f>
        <v>Low</v>
      </c>
    </row>
    <row r="3072" customFormat="false" ht="18.65" hidden="false" customHeight="false" outlineLevel="0" collapsed="false">
      <c r="A3072" s="5" t="s">
        <v>3116</v>
      </c>
      <c r="B3072" s="6" t="s">
        <v>29</v>
      </c>
      <c r="C3072" s="6" t="s">
        <v>30</v>
      </c>
      <c r="D3072" s="6" t="s">
        <v>31</v>
      </c>
      <c r="E3072" s="6" t="s">
        <v>31</v>
      </c>
      <c r="F3072" s="7" t="n">
        <v>53</v>
      </c>
      <c r="G3072" s="6" t="s">
        <v>31</v>
      </c>
      <c r="H3072" s="6" t="s">
        <v>30</v>
      </c>
      <c r="I3072" s="6" t="s">
        <v>30</v>
      </c>
      <c r="J3072" s="6" t="s">
        <v>32</v>
      </c>
      <c r="K3072" s="6" t="s">
        <v>32</v>
      </c>
      <c r="L3072" s="6" t="s">
        <v>32</v>
      </c>
      <c r="M3072" s="6" t="s">
        <v>32</v>
      </c>
      <c r="N3072" s="6" t="s">
        <v>32</v>
      </c>
      <c r="O3072" s="6" t="s">
        <v>32</v>
      </c>
      <c r="P3072" s="6" t="s">
        <v>166</v>
      </c>
      <c r="Q3072" s="6" t="s">
        <v>31</v>
      </c>
      <c r="R3072" s="6" t="s">
        <v>34</v>
      </c>
      <c r="S3072" s="8" t="n">
        <v>19.4</v>
      </c>
      <c r="T3072" s="8" t="n">
        <v>1110.35</v>
      </c>
      <c r="U3072" s="6" t="s">
        <v>30</v>
      </c>
      <c r="V3072" s="8" t="n">
        <f aca="false">IF(X3072="0-1 Year", ROUND(S3072/0.474, 2), IF(X3072="1-2 Years", ROUND(S3072/0.287, 2), ROUND(S3072/0.14, 2)))</f>
        <v>138.57</v>
      </c>
      <c r="W3072" s="6" t="str">
        <f aca="false">IF(V3072&gt;4000, "High", IF(V3072&gt;2000, "Medium", "Low"))</f>
        <v>Low</v>
      </c>
      <c r="X3072" s="9" t="s">
        <v>1765</v>
      </c>
      <c r="Y3072" s="10" t="n">
        <f aca="false">IF(U3072="Yes", 1, 0)</f>
        <v>0</v>
      </c>
      <c r="Z3072" s="10" t="n">
        <v>1</v>
      </c>
      <c r="AA3072" s="11" t="n">
        <f aca="false">MAX(0, ($S3072 * 0.35) - ($F3072 * 0.3))</f>
        <v>0</v>
      </c>
      <c r="AB3072" s="12" t="str">
        <f aca="false">IF(AA3072&gt;20,"High",IF(AA3072&gt;10,"Medium","Low"))</f>
        <v>Low</v>
      </c>
    </row>
    <row r="3073" customFormat="false" ht="18.65" hidden="false" customHeight="false" outlineLevel="0" collapsed="false">
      <c r="A3073" s="5" t="s">
        <v>3117</v>
      </c>
      <c r="B3073" s="6" t="s">
        <v>29</v>
      </c>
      <c r="C3073" s="6" t="s">
        <v>30</v>
      </c>
      <c r="D3073" s="6" t="s">
        <v>31</v>
      </c>
      <c r="E3073" s="6" t="s">
        <v>31</v>
      </c>
      <c r="F3073" s="7" t="n">
        <v>44</v>
      </c>
      <c r="G3073" s="6" t="s">
        <v>31</v>
      </c>
      <c r="H3073" s="6" t="s">
        <v>31</v>
      </c>
      <c r="I3073" s="6" t="s">
        <v>30</v>
      </c>
      <c r="J3073" s="6" t="s">
        <v>32</v>
      </c>
      <c r="K3073" s="6" t="s">
        <v>32</v>
      </c>
      <c r="L3073" s="6" t="s">
        <v>32</v>
      </c>
      <c r="M3073" s="6" t="s">
        <v>32</v>
      </c>
      <c r="N3073" s="6" t="s">
        <v>32</v>
      </c>
      <c r="O3073" s="6" t="s">
        <v>32</v>
      </c>
      <c r="P3073" s="6" t="s">
        <v>33</v>
      </c>
      <c r="Q3073" s="6" t="s">
        <v>30</v>
      </c>
      <c r="R3073" s="6" t="s">
        <v>34</v>
      </c>
      <c r="S3073" s="8" t="n">
        <v>25.7</v>
      </c>
      <c r="T3073" s="8" t="n">
        <v>1110.5</v>
      </c>
      <c r="U3073" s="6" t="s">
        <v>30</v>
      </c>
      <c r="V3073" s="8" t="n">
        <f aca="false">IF(X3073="0-1 Year", ROUND(S3073/0.474, 2), IF(X3073="1-2 Years", ROUND(S3073/0.287, 2), ROUND(S3073/0.14, 2)))</f>
        <v>183.57</v>
      </c>
      <c r="W3073" s="6" t="str">
        <f aca="false">IF(V3073&gt;4000, "High", IF(V3073&gt;2000, "Medium", "Low"))</f>
        <v>Low</v>
      </c>
      <c r="X3073" s="9" t="s">
        <v>1765</v>
      </c>
      <c r="Y3073" s="10" t="n">
        <f aca="false">IF(U3073="Yes", 1, 0)</f>
        <v>0</v>
      </c>
      <c r="Z3073" s="10" t="n">
        <v>1</v>
      </c>
      <c r="AA3073" s="11" t="n">
        <f aca="false">MAX(0, ($S3073 * 0.35) - ($F3073 * 0.3))</f>
        <v>0</v>
      </c>
      <c r="AB3073" s="12" t="str">
        <f aca="false">IF(AA3073&gt;20,"High",IF(AA3073&gt;10,"Medium","Low"))</f>
        <v>Low</v>
      </c>
    </row>
    <row r="3074" customFormat="false" ht="18.65" hidden="false" customHeight="false" outlineLevel="0" collapsed="false">
      <c r="A3074" s="5" t="s">
        <v>3118</v>
      </c>
      <c r="B3074" s="6" t="s">
        <v>29</v>
      </c>
      <c r="C3074" s="6" t="s">
        <v>30</v>
      </c>
      <c r="D3074" s="6" t="s">
        <v>30</v>
      </c>
      <c r="E3074" s="6" t="s">
        <v>30</v>
      </c>
      <c r="F3074" s="7" t="n">
        <v>17</v>
      </c>
      <c r="G3074" s="6" t="s">
        <v>31</v>
      </c>
      <c r="H3074" s="6" t="s">
        <v>31</v>
      </c>
      <c r="I3074" s="6" t="s">
        <v>203</v>
      </c>
      <c r="J3074" s="6" t="s">
        <v>31</v>
      </c>
      <c r="K3074" s="6" t="s">
        <v>30</v>
      </c>
      <c r="L3074" s="6" t="s">
        <v>30</v>
      </c>
      <c r="M3074" s="6" t="s">
        <v>30</v>
      </c>
      <c r="N3074" s="6" t="s">
        <v>30</v>
      </c>
      <c r="O3074" s="6" t="s">
        <v>31</v>
      </c>
      <c r="P3074" s="6" t="s">
        <v>38</v>
      </c>
      <c r="Q3074" s="6" t="s">
        <v>30</v>
      </c>
      <c r="R3074" s="6" t="s">
        <v>53</v>
      </c>
      <c r="S3074" s="8" t="n">
        <v>65.75</v>
      </c>
      <c r="T3074" s="8" t="n">
        <v>1111.2</v>
      </c>
      <c r="U3074" s="6" t="s">
        <v>30</v>
      </c>
      <c r="V3074" s="8" t="n">
        <f aca="false">IF(X3074="0-1 Year", ROUND(S3074/0.474, 2), IF(X3074="1-2 Years", ROUND(S3074/0.287, 2), ROUND(S3074/0.14, 2)))</f>
        <v>229.09</v>
      </c>
      <c r="W3074" s="6" t="str">
        <f aca="false">IF(V3074&gt;4000, "High", IF(V3074&gt;2000, "Medium", "Low"))</f>
        <v>Low</v>
      </c>
      <c r="X3074" s="9" t="s">
        <v>1275</v>
      </c>
      <c r="Y3074" s="10" t="n">
        <f aca="false">IF(U3074="Yes", 1, 0)</f>
        <v>0</v>
      </c>
      <c r="Z3074" s="10" t="n">
        <v>1</v>
      </c>
      <c r="AA3074" s="11" t="n">
        <f aca="false">MAX(0, ($S3074 * 0.35) - ($F3074 * 0.3))</f>
        <v>17.9125</v>
      </c>
      <c r="AB3074" s="12" t="str">
        <f aca="false">IF(AA3074&gt;20,"High",IF(AA3074&gt;10,"Medium","Low"))</f>
        <v>Medium</v>
      </c>
    </row>
    <row r="3075" customFormat="false" ht="18.65" hidden="false" customHeight="false" outlineLevel="0" collapsed="false">
      <c r="A3075" s="5" t="s">
        <v>3119</v>
      </c>
      <c r="B3075" s="6" t="s">
        <v>37</v>
      </c>
      <c r="C3075" s="6" t="s">
        <v>30</v>
      </c>
      <c r="D3075" s="6" t="s">
        <v>30</v>
      </c>
      <c r="E3075" s="6" t="s">
        <v>30</v>
      </c>
      <c r="F3075" s="7" t="n">
        <v>13</v>
      </c>
      <c r="G3075" s="6" t="s">
        <v>31</v>
      </c>
      <c r="H3075" s="6" t="s">
        <v>30</v>
      </c>
      <c r="I3075" s="6" t="s">
        <v>517</v>
      </c>
      <c r="J3075" s="6" t="s">
        <v>30</v>
      </c>
      <c r="K3075" s="6" t="s">
        <v>31</v>
      </c>
      <c r="L3075" s="6" t="s">
        <v>31</v>
      </c>
      <c r="M3075" s="6" t="s">
        <v>30</v>
      </c>
      <c r="N3075" s="6" t="s">
        <v>30</v>
      </c>
      <c r="O3075" s="6" t="s">
        <v>30</v>
      </c>
      <c r="P3075" s="6" t="s">
        <v>38</v>
      </c>
      <c r="Q3075" s="6" t="s">
        <v>31</v>
      </c>
      <c r="R3075" s="6" t="s">
        <v>39</v>
      </c>
      <c r="S3075" s="8" t="n">
        <v>79.25</v>
      </c>
      <c r="T3075" s="8" t="n">
        <v>1111.65</v>
      </c>
      <c r="U3075" s="6" t="s">
        <v>31</v>
      </c>
      <c r="V3075" s="8" t="n">
        <f aca="false">IF(X3075="0-1 Year", ROUND(S3075/0.474, 2), IF(X3075="1-2 Years", ROUND(S3075/0.287, 2), ROUND(S3075/0.14, 2)))</f>
        <v>276.13</v>
      </c>
      <c r="W3075" s="6" t="str">
        <f aca="false">IF(V3075&gt;4000, "High", IF(V3075&gt;2000, "Medium", "Low"))</f>
        <v>Low</v>
      </c>
      <c r="X3075" s="9" t="s">
        <v>1275</v>
      </c>
      <c r="Y3075" s="10" t="n">
        <f aca="false">IF(U3075="Yes", 1, 0)</f>
        <v>1</v>
      </c>
      <c r="Z3075" s="10" t="n">
        <v>1</v>
      </c>
      <c r="AA3075" s="11" t="n">
        <f aca="false">MAX(0, ($S3075 * 0.35) - ($F3075 * 0.3))</f>
        <v>23.8375</v>
      </c>
      <c r="AB3075" s="12" t="str">
        <f aca="false">IF(AA3075&gt;20,"High",IF(AA3075&gt;10,"Medium","Low"))</f>
        <v>High</v>
      </c>
    </row>
    <row r="3076" customFormat="false" ht="18.65" hidden="false" customHeight="false" outlineLevel="0" collapsed="false">
      <c r="A3076" s="5" t="s">
        <v>3120</v>
      </c>
      <c r="B3076" s="6" t="s">
        <v>37</v>
      </c>
      <c r="C3076" s="6" t="s">
        <v>30</v>
      </c>
      <c r="D3076" s="6" t="s">
        <v>30</v>
      </c>
      <c r="E3076" s="6" t="s">
        <v>30</v>
      </c>
      <c r="F3076" s="7" t="n">
        <v>15</v>
      </c>
      <c r="G3076" s="6" t="s">
        <v>31</v>
      </c>
      <c r="H3076" s="6" t="s">
        <v>31</v>
      </c>
      <c r="I3076" s="6" t="s">
        <v>517</v>
      </c>
      <c r="J3076" s="6" t="s">
        <v>30</v>
      </c>
      <c r="K3076" s="6" t="s">
        <v>31</v>
      </c>
      <c r="L3076" s="6" t="s">
        <v>30</v>
      </c>
      <c r="M3076" s="6" t="s">
        <v>30</v>
      </c>
      <c r="N3076" s="6" t="s">
        <v>30</v>
      </c>
      <c r="O3076" s="6" t="s">
        <v>30</v>
      </c>
      <c r="P3076" s="6" t="s">
        <v>38</v>
      </c>
      <c r="Q3076" s="6" t="s">
        <v>31</v>
      </c>
      <c r="R3076" s="6" t="s">
        <v>39</v>
      </c>
      <c r="S3076" s="8" t="n">
        <v>79.75</v>
      </c>
      <c r="T3076" s="8" t="n">
        <v>1111.85</v>
      </c>
      <c r="U3076" s="6" t="s">
        <v>31</v>
      </c>
      <c r="V3076" s="8" t="n">
        <f aca="false">IF(X3076="0-1 Year", ROUND(S3076/0.474, 2), IF(X3076="1-2 Years", ROUND(S3076/0.287, 2), ROUND(S3076/0.14, 2)))</f>
        <v>277.87</v>
      </c>
      <c r="W3076" s="6" t="str">
        <f aca="false">IF(V3076&gt;4000, "High", IF(V3076&gt;2000, "Medium", "Low"))</f>
        <v>Low</v>
      </c>
      <c r="X3076" s="9" t="s">
        <v>1275</v>
      </c>
      <c r="Y3076" s="10" t="n">
        <f aca="false">IF(U3076="Yes", 1, 0)</f>
        <v>1</v>
      </c>
      <c r="Z3076" s="10" t="n">
        <v>1</v>
      </c>
      <c r="AA3076" s="11" t="n">
        <f aca="false">MAX(0, ($S3076 * 0.35) - ($F3076 * 0.3))</f>
        <v>23.4125</v>
      </c>
      <c r="AB3076" s="12" t="str">
        <f aca="false">IF(AA3076&gt;20,"High",IF(AA3076&gt;10,"Medium","Low"))</f>
        <v>High</v>
      </c>
    </row>
    <row r="3077" customFormat="false" ht="18.65" hidden="false" customHeight="false" outlineLevel="0" collapsed="false">
      <c r="A3077" s="5" t="s">
        <v>3121</v>
      </c>
      <c r="B3077" s="6" t="s">
        <v>37</v>
      </c>
      <c r="C3077" s="6" t="s">
        <v>30</v>
      </c>
      <c r="D3077" s="6" t="s">
        <v>30</v>
      </c>
      <c r="E3077" s="6" t="s">
        <v>30</v>
      </c>
      <c r="F3077" s="7" t="n">
        <v>14</v>
      </c>
      <c r="G3077" s="6" t="s">
        <v>31</v>
      </c>
      <c r="H3077" s="6" t="s">
        <v>30</v>
      </c>
      <c r="I3077" s="6" t="s">
        <v>517</v>
      </c>
      <c r="J3077" s="6" t="s">
        <v>30</v>
      </c>
      <c r="K3077" s="6" t="s">
        <v>31</v>
      </c>
      <c r="L3077" s="6" t="s">
        <v>30</v>
      </c>
      <c r="M3077" s="6" t="s">
        <v>31</v>
      </c>
      <c r="N3077" s="6" t="s">
        <v>30</v>
      </c>
      <c r="O3077" s="6" t="s">
        <v>30</v>
      </c>
      <c r="P3077" s="6" t="s">
        <v>38</v>
      </c>
      <c r="Q3077" s="6" t="s">
        <v>31</v>
      </c>
      <c r="R3077" s="6" t="s">
        <v>58</v>
      </c>
      <c r="S3077" s="8" t="n">
        <v>80.05</v>
      </c>
      <c r="T3077" s="8" t="n">
        <v>1112.3</v>
      </c>
      <c r="U3077" s="6" t="s">
        <v>30</v>
      </c>
      <c r="V3077" s="8" t="n">
        <f aca="false">IF(X3077="0-1 Year", ROUND(S3077/0.474, 2), IF(X3077="1-2 Years", ROUND(S3077/0.287, 2), ROUND(S3077/0.14, 2)))</f>
        <v>278.92</v>
      </c>
      <c r="W3077" s="6" t="str">
        <f aca="false">IF(V3077&gt;4000, "High", IF(V3077&gt;2000, "Medium", "Low"))</f>
        <v>Low</v>
      </c>
      <c r="X3077" s="9" t="s">
        <v>1275</v>
      </c>
      <c r="Y3077" s="10" t="n">
        <f aca="false">IF(U3077="Yes", 1, 0)</f>
        <v>0</v>
      </c>
      <c r="Z3077" s="10" t="n">
        <v>1</v>
      </c>
      <c r="AA3077" s="11" t="n">
        <f aca="false">MAX(0, ($S3077 * 0.35) - ($F3077 * 0.3))</f>
        <v>23.8175</v>
      </c>
      <c r="AB3077" s="12" t="str">
        <f aca="false">IF(AA3077&gt;20,"High",IF(AA3077&gt;10,"Medium","Low"))</f>
        <v>High</v>
      </c>
    </row>
    <row r="3078" customFormat="false" ht="18.65" hidden="false" customHeight="false" outlineLevel="0" collapsed="false">
      <c r="A3078" s="5" t="s">
        <v>3122</v>
      </c>
      <c r="B3078" s="6" t="s">
        <v>29</v>
      </c>
      <c r="C3078" s="6" t="s">
        <v>30</v>
      </c>
      <c r="D3078" s="6" t="s">
        <v>30</v>
      </c>
      <c r="E3078" s="6" t="s">
        <v>31</v>
      </c>
      <c r="F3078" s="7" t="n">
        <v>33</v>
      </c>
      <c r="G3078" s="6" t="s">
        <v>30</v>
      </c>
      <c r="H3078" s="6" t="s">
        <v>202</v>
      </c>
      <c r="I3078" s="6" t="s">
        <v>203</v>
      </c>
      <c r="J3078" s="6" t="s">
        <v>31</v>
      </c>
      <c r="K3078" s="6" t="s">
        <v>30</v>
      </c>
      <c r="L3078" s="6" t="s">
        <v>30</v>
      </c>
      <c r="M3078" s="6" t="s">
        <v>31</v>
      </c>
      <c r="N3078" s="6" t="s">
        <v>30</v>
      </c>
      <c r="O3078" s="6" t="s">
        <v>30</v>
      </c>
      <c r="P3078" s="6" t="s">
        <v>33</v>
      </c>
      <c r="Q3078" s="6" t="s">
        <v>30</v>
      </c>
      <c r="R3078" s="6" t="s">
        <v>58</v>
      </c>
      <c r="S3078" s="8" t="n">
        <v>34.05</v>
      </c>
      <c r="T3078" s="8" t="n">
        <v>1113.95</v>
      </c>
      <c r="U3078" s="6" t="s">
        <v>30</v>
      </c>
      <c r="V3078" s="8" t="n">
        <f aca="false">IF(X3078="0-1 Year", ROUND(S3078/0.474, 2), IF(X3078="1-2 Years", ROUND(S3078/0.287, 2), ROUND(S3078/0.14, 2)))</f>
        <v>243.21</v>
      </c>
      <c r="W3078" s="6" t="str">
        <f aca="false">IF(V3078&gt;4000, "High", IF(V3078&gt;2000, "Medium", "Low"))</f>
        <v>Low</v>
      </c>
      <c r="X3078" s="9" t="s">
        <v>1765</v>
      </c>
      <c r="Y3078" s="10" t="n">
        <f aca="false">IF(U3078="Yes", 1, 0)</f>
        <v>0</v>
      </c>
      <c r="Z3078" s="10" t="n">
        <v>1</v>
      </c>
      <c r="AA3078" s="11" t="n">
        <f aca="false">MAX(0, ($S3078 * 0.35) - ($F3078 * 0.3))</f>
        <v>2.0175</v>
      </c>
      <c r="AB3078" s="12" t="str">
        <f aca="false">IF(AA3078&gt;20,"High",IF(AA3078&gt;10,"Medium","Low"))</f>
        <v>Low</v>
      </c>
    </row>
    <row r="3079" customFormat="false" ht="18.65" hidden="false" customHeight="false" outlineLevel="0" collapsed="false">
      <c r="A3079" s="5" t="s">
        <v>3123</v>
      </c>
      <c r="B3079" s="6" t="s">
        <v>37</v>
      </c>
      <c r="C3079" s="6" t="s">
        <v>30</v>
      </c>
      <c r="D3079" s="6" t="s">
        <v>31</v>
      </c>
      <c r="E3079" s="6" t="s">
        <v>30</v>
      </c>
      <c r="F3079" s="7" t="n">
        <v>15</v>
      </c>
      <c r="G3079" s="6" t="s">
        <v>31</v>
      </c>
      <c r="H3079" s="6" t="s">
        <v>30</v>
      </c>
      <c r="I3079" s="6" t="s">
        <v>517</v>
      </c>
      <c r="J3079" s="6" t="s">
        <v>30</v>
      </c>
      <c r="K3079" s="6" t="s">
        <v>31</v>
      </c>
      <c r="L3079" s="6" t="s">
        <v>30</v>
      </c>
      <c r="M3079" s="6" t="s">
        <v>30</v>
      </c>
      <c r="N3079" s="6" t="s">
        <v>30</v>
      </c>
      <c r="O3079" s="6" t="s">
        <v>30</v>
      </c>
      <c r="P3079" s="6" t="s">
        <v>38</v>
      </c>
      <c r="Q3079" s="6" t="s">
        <v>30</v>
      </c>
      <c r="R3079" s="6" t="s">
        <v>53</v>
      </c>
      <c r="S3079" s="8" t="n">
        <v>75.35</v>
      </c>
      <c r="T3079" s="8" t="n">
        <v>1114.55</v>
      </c>
      <c r="U3079" s="6" t="s">
        <v>30</v>
      </c>
      <c r="V3079" s="8" t="n">
        <f aca="false">IF(X3079="0-1 Year", ROUND(S3079/0.474, 2), IF(X3079="1-2 Years", ROUND(S3079/0.287, 2), ROUND(S3079/0.14, 2)))</f>
        <v>262.54</v>
      </c>
      <c r="W3079" s="6" t="str">
        <f aca="false">IF(V3079&gt;4000, "High", IF(V3079&gt;2000, "Medium", "Low"))</f>
        <v>Low</v>
      </c>
      <c r="X3079" s="9" t="s">
        <v>1275</v>
      </c>
      <c r="Y3079" s="10" t="n">
        <f aca="false">IF(U3079="Yes", 1, 0)</f>
        <v>0</v>
      </c>
      <c r="Z3079" s="10" t="n">
        <v>1</v>
      </c>
      <c r="AA3079" s="11" t="n">
        <f aca="false">MAX(0, ($S3079 * 0.35) - ($F3079 * 0.3))</f>
        <v>21.8725</v>
      </c>
      <c r="AB3079" s="12" t="str">
        <f aca="false">IF(AA3079&gt;20,"High",IF(AA3079&gt;10,"Medium","Low"))</f>
        <v>High</v>
      </c>
    </row>
    <row r="3080" customFormat="false" ht="18.65" hidden="false" customHeight="false" outlineLevel="0" collapsed="false">
      <c r="A3080" s="5" t="s">
        <v>3124</v>
      </c>
      <c r="B3080" s="6" t="s">
        <v>37</v>
      </c>
      <c r="C3080" s="6" t="s">
        <v>30</v>
      </c>
      <c r="D3080" s="6" t="s">
        <v>31</v>
      </c>
      <c r="E3080" s="6" t="s">
        <v>31</v>
      </c>
      <c r="F3080" s="7" t="n">
        <v>16</v>
      </c>
      <c r="G3080" s="6" t="s">
        <v>31</v>
      </c>
      <c r="H3080" s="6" t="s">
        <v>30</v>
      </c>
      <c r="I3080" s="6" t="s">
        <v>203</v>
      </c>
      <c r="J3080" s="6" t="s">
        <v>31</v>
      </c>
      <c r="K3080" s="6" t="s">
        <v>31</v>
      </c>
      <c r="L3080" s="6" t="s">
        <v>30</v>
      </c>
      <c r="M3080" s="6" t="s">
        <v>31</v>
      </c>
      <c r="N3080" s="6" t="s">
        <v>30</v>
      </c>
      <c r="O3080" s="6" t="s">
        <v>31</v>
      </c>
      <c r="P3080" s="6" t="s">
        <v>166</v>
      </c>
      <c r="Q3080" s="6" t="s">
        <v>30</v>
      </c>
      <c r="R3080" s="6" t="s">
        <v>53</v>
      </c>
      <c r="S3080" s="8" t="n">
        <v>68.25</v>
      </c>
      <c r="T3080" s="8" t="n">
        <v>1114.85</v>
      </c>
      <c r="U3080" s="6" t="s">
        <v>30</v>
      </c>
      <c r="V3080" s="8" t="n">
        <f aca="false">IF(X3080="0-1 Year", ROUND(S3080/0.474, 2), IF(X3080="1-2 Years", ROUND(S3080/0.287, 2), ROUND(S3080/0.14, 2)))</f>
        <v>237.8</v>
      </c>
      <c r="W3080" s="6" t="str">
        <f aca="false">IF(V3080&gt;4000, "High", IF(V3080&gt;2000, "Medium", "Low"))</f>
        <v>Low</v>
      </c>
      <c r="X3080" s="9" t="s">
        <v>1275</v>
      </c>
      <c r="Y3080" s="10" t="n">
        <f aca="false">IF(U3080="Yes", 1, 0)</f>
        <v>0</v>
      </c>
      <c r="Z3080" s="10" t="n">
        <v>1</v>
      </c>
      <c r="AA3080" s="11" t="n">
        <f aca="false">MAX(0, ($S3080 * 0.35) - ($F3080 * 0.3))</f>
        <v>19.0875</v>
      </c>
      <c r="AB3080" s="12" t="str">
        <f aca="false">IF(AA3080&gt;20,"High",IF(AA3080&gt;10,"Medium","Low"))</f>
        <v>Medium</v>
      </c>
    </row>
    <row r="3081" customFormat="false" ht="18.65" hidden="false" customHeight="false" outlineLevel="0" collapsed="false">
      <c r="A3081" s="5" t="s">
        <v>3125</v>
      </c>
      <c r="B3081" s="6" t="s">
        <v>37</v>
      </c>
      <c r="C3081" s="6" t="s">
        <v>30</v>
      </c>
      <c r="D3081" s="6" t="s">
        <v>30</v>
      </c>
      <c r="E3081" s="6" t="s">
        <v>30</v>
      </c>
      <c r="F3081" s="7" t="n">
        <v>12</v>
      </c>
      <c r="G3081" s="6" t="s">
        <v>31</v>
      </c>
      <c r="H3081" s="6" t="s">
        <v>30</v>
      </c>
      <c r="I3081" s="6" t="s">
        <v>517</v>
      </c>
      <c r="J3081" s="6" t="s">
        <v>30</v>
      </c>
      <c r="K3081" s="6" t="s">
        <v>30</v>
      </c>
      <c r="L3081" s="6" t="s">
        <v>31</v>
      </c>
      <c r="M3081" s="6" t="s">
        <v>30</v>
      </c>
      <c r="N3081" s="6" t="s">
        <v>31</v>
      </c>
      <c r="O3081" s="6" t="s">
        <v>31</v>
      </c>
      <c r="P3081" s="6" t="s">
        <v>33</v>
      </c>
      <c r="Q3081" s="6" t="s">
        <v>30</v>
      </c>
      <c r="R3081" s="6" t="s">
        <v>34</v>
      </c>
      <c r="S3081" s="8" t="n">
        <v>95.5</v>
      </c>
      <c r="T3081" s="8" t="n">
        <v>1115.15</v>
      </c>
      <c r="U3081" s="6" t="s">
        <v>31</v>
      </c>
      <c r="V3081" s="8" t="n">
        <f aca="false">IF(X3081="0-1 Year", ROUND(S3081/0.474, 2), IF(X3081="1-2 Years", ROUND(S3081/0.287, 2), ROUND(S3081/0.14, 2)))</f>
        <v>201.48</v>
      </c>
      <c r="W3081" s="6" t="str">
        <f aca="false">IF(V3081&gt;4000, "High", IF(V3081&gt;2000, "Medium", "Low"))</f>
        <v>Low</v>
      </c>
      <c r="X3081" s="9" t="s">
        <v>35</v>
      </c>
      <c r="Y3081" s="10" t="n">
        <f aca="false">IF(U3081="Yes", 1, 0)</f>
        <v>1</v>
      </c>
      <c r="Z3081" s="10" t="n">
        <v>1</v>
      </c>
      <c r="AA3081" s="11" t="n">
        <f aca="false">MAX(0, ($S3081 * 0.35) - ($F3081 * 0.3))</f>
        <v>29.825</v>
      </c>
      <c r="AB3081" s="12" t="str">
        <f aca="false">IF(AA3081&gt;20,"High",IF(AA3081&gt;10,"Medium","Low"))</f>
        <v>High</v>
      </c>
    </row>
    <row r="3082" customFormat="false" ht="18.65" hidden="false" customHeight="false" outlineLevel="0" collapsed="false">
      <c r="A3082" s="5" t="s">
        <v>3126</v>
      </c>
      <c r="B3082" s="6" t="s">
        <v>37</v>
      </c>
      <c r="C3082" s="6" t="s">
        <v>30</v>
      </c>
      <c r="D3082" s="6" t="s">
        <v>30</v>
      </c>
      <c r="E3082" s="6" t="s">
        <v>30</v>
      </c>
      <c r="F3082" s="7" t="n">
        <v>13</v>
      </c>
      <c r="G3082" s="6" t="s">
        <v>31</v>
      </c>
      <c r="H3082" s="6" t="s">
        <v>31</v>
      </c>
      <c r="I3082" s="6" t="s">
        <v>517</v>
      </c>
      <c r="J3082" s="6" t="s">
        <v>30</v>
      </c>
      <c r="K3082" s="6" t="s">
        <v>30</v>
      </c>
      <c r="L3082" s="6" t="s">
        <v>30</v>
      </c>
      <c r="M3082" s="6" t="s">
        <v>30</v>
      </c>
      <c r="N3082" s="6" t="s">
        <v>30</v>
      </c>
      <c r="O3082" s="6" t="s">
        <v>31</v>
      </c>
      <c r="P3082" s="6" t="s">
        <v>38</v>
      </c>
      <c r="Q3082" s="6" t="s">
        <v>31</v>
      </c>
      <c r="R3082" s="6" t="s">
        <v>39</v>
      </c>
      <c r="S3082" s="8" t="n">
        <v>84.6</v>
      </c>
      <c r="T3082" s="8" t="n">
        <v>1115.2</v>
      </c>
      <c r="U3082" s="6" t="s">
        <v>31</v>
      </c>
      <c r="V3082" s="8" t="n">
        <f aca="false">IF(X3082="0-1 Year", ROUND(S3082/0.474, 2), IF(X3082="1-2 Years", ROUND(S3082/0.287, 2), ROUND(S3082/0.14, 2)))</f>
        <v>294.77</v>
      </c>
      <c r="W3082" s="6" t="str">
        <f aca="false">IF(V3082&gt;4000, "High", IF(V3082&gt;2000, "Medium", "Low"))</f>
        <v>Low</v>
      </c>
      <c r="X3082" s="9" t="s">
        <v>1275</v>
      </c>
      <c r="Y3082" s="10" t="n">
        <f aca="false">IF(U3082="Yes", 1, 0)</f>
        <v>1</v>
      </c>
      <c r="Z3082" s="10" t="n">
        <v>1</v>
      </c>
      <c r="AA3082" s="11" t="n">
        <f aca="false">MAX(0, ($S3082 * 0.35) - ($F3082 * 0.3))</f>
        <v>25.71</v>
      </c>
      <c r="AB3082" s="12" t="str">
        <f aca="false">IF(AA3082&gt;20,"High",IF(AA3082&gt;10,"Medium","Low"))</f>
        <v>High</v>
      </c>
    </row>
    <row r="3083" customFormat="false" ht="18.65" hidden="false" customHeight="false" outlineLevel="0" collapsed="false">
      <c r="A3083" s="5" t="s">
        <v>3127</v>
      </c>
      <c r="B3083" s="6" t="s">
        <v>37</v>
      </c>
      <c r="C3083" s="6" t="s">
        <v>30</v>
      </c>
      <c r="D3083" s="6" t="s">
        <v>31</v>
      </c>
      <c r="E3083" s="6" t="s">
        <v>30</v>
      </c>
      <c r="F3083" s="7" t="n">
        <v>57</v>
      </c>
      <c r="G3083" s="6" t="s">
        <v>31</v>
      </c>
      <c r="H3083" s="6" t="s">
        <v>30</v>
      </c>
      <c r="I3083" s="6" t="s">
        <v>30</v>
      </c>
      <c r="J3083" s="6" t="s">
        <v>32</v>
      </c>
      <c r="K3083" s="6" t="s">
        <v>32</v>
      </c>
      <c r="L3083" s="6" t="s">
        <v>32</v>
      </c>
      <c r="M3083" s="6" t="s">
        <v>32</v>
      </c>
      <c r="N3083" s="6" t="s">
        <v>32</v>
      </c>
      <c r="O3083" s="6" t="s">
        <v>32</v>
      </c>
      <c r="P3083" s="6" t="s">
        <v>166</v>
      </c>
      <c r="Q3083" s="6" t="s">
        <v>30</v>
      </c>
      <c r="R3083" s="6" t="s">
        <v>53</v>
      </c>
      <c r="S3083" s="8" t="n">
        <v>19.9</v>
      </c>
      <c r="T3083" s="8" t="n">
        <v>1115.6</v>
      </c>
      <c r="U3083" s="6" t="s">
        <v>30</v>
      </c>
      <c r="V3083" s="8" t="n">
        <f aca="false">IF(X3083="0-1 Year", ROUND(S3083/0.474, 2), IF(X3083="1-2 Years", ROUND(S3083/0.287, 2), ROUND(S3083/0.14, 2)))</f>
        <v>142.14</v>
      </c>
      <c r="W3083" s="6" t="str">
        <f aca="false">IF(V3083&gt;4000, "High", IF(V3083&gt;2000, "Medium", "Low"))</f>
        <v>Low</v>
      </c>
      <c r="X3083" s="9" t="s">
        <v>1765</v>
      </c>
      <c r="Y3083" s="10" t="n">
        <f aca="false">IF(U3083="Yes", 1, 0)</f>
        <v>0</v>
      </c>
      <c r="Z3083" s="10" t="n">
        <v>1</v>
      </c>
      <c r="AA3083" s="11" t="n">
        <f aca="false">MAX(0, ($S3083 * 0.35) - ($F3083 * 0.3))</f>
        <v>0</v>
      </c>
      <c r="AB3083" s="12" t="str">
        <f aca="false">IF(AA3083&gt;20,"High",IF(AA3083&gt;10,"Medium","Low"))</f>
        <v>Low</v>
      </c>
    </row>
    <row r="3084" customFormat="false" ht="18.65" hidden="false" customHeight="false" outlineLevel="0" collapsed="false">
      <c r="A3084" s="5" t="s">
        <v>3128</v>
      </c>
      <c r="B3084" s="6" t="s">
        <v>29</v>
      </c>
      <c r="C3084" s="6" t="s">
        <v>30</v>
      </c>
      <c r="D3084" s="6" t="s">
        <v>30</v>
      </c>
      <c r="E3084" s="6" t="s">
        <v>30</v>
      </c>
      <c r="F3084" s="7" t="n">
        <v>14</v>
      </c>
      <c r="G3084" s="6" t="s">
        <v>31</v>
      </c>
      <c r="H3084" s="6" t="s">
        <v>30</v>
      </c>
      <c r="I3084" s="6" t="s">
        <v>517</v>
      </c>
      <c r="J3084" s="6" t="s">
        <v>30</v>
      </c>
      <c r="K3084" s="6" t="s">
        <v>30</v>
      </c>
      <c r="L3084" s="6" t="s">
        <v>31</v>
      </c>
      <c r="M3084" s="6" t="s">
        <v>30</v>
      </c>
      <c r="N3084" s="6" t="s">
        <v>30</v>
      </c>
      <c r="O3084" s="6" t="s">
        <v>30</v>
      </c>
      <c r="P3084" s="6" t="s">
        <v>38</v>
      </c>
      <c r="Q3084" s="6" t="s">
        <v>30</v>
      </c>
      <c r="R3084" s="6" t="s">
        <v>39</v>
      </c>
      <c r="S3084" s="8" t="n">
        <v>76.45</v>
      </c>
      <c r="T3084" s="8" t="n">
        <v>1117.55</v>
      </c>
      <c r="U3084" s="6" t="s">
        <v>30</v>
      </c>
      <c r="V3084" s="8" t="n">
        <f aca="false">IF(X3084="0-1 Year", ROUND(S3084/0.474, 2), IF(X3084="1-2 Years", ROUND(S3084/0.287, 2), ROUND(S3084/0.14, 2)))</f>
        <v>266.38</v>
      </c>
      <c r="W3084" s="6" t="str">
        <f aca="false">IF(V3084&gt;4000, "High", IF(V3084&gt;2000, "Medium", "Low"))</f>
        <v>Low</v>
      </c>
      <c r="X3084" s="9" t="s">
        <v>1275</v>
      </c>
      <c r="Y3084" s="10" t="n">
        <f aca="false">IF(U3084="Yes", 1, 0)</f>
        <v>0</v>
      </c>
      <c r="Z3084" s="10" t="n">
        <v>1</v>
      </c>
      <c r="AA3084" s="11" t="n">
        <f aca="false">MAX(0, ($S3084 * 0.35) - ($F3084 * 0.3))</f>
        <v>22.5575</v>
      </c>
      <c r="AB3084" s="12" t="str">
        <f aca="false">IF(AA3084&gt;20,"High",IF(AA3084&gt;10,"Medium","Low"))</f>
        <v>High</v>
      </c>
    </row>
    <row r="3085" customFormat="false" ht="18.65" hidden="false" customHeight="false" outlineLevel="0" collapsed="false">
      <c r="A3085" s="5" t="s">
        <v>3129</v>
      </c>
      <c r="B3085" s="6" t="s">
        <v>29</v>
      </c>
      <c r="C3085" s="6" t="s">
        <v>30</v>
      </c>
      <c r="D3085" s="6" t="s">
        <v>30</v>
      </c>
      <c r="E3085" s="6" t="s">
        <v>30</v>
      </c>
      <c r="F3085" s="7" t="n">
        <v>57</v>
      </c>
      <c r="G3085" s="6" t="s">
        <v>31</v>
      </c>
      <c r="H3085" s="6" t="s">
        <v>30</v>
      </c>
      <c r="I3085" s="6" t="s">
        <v>30</v>
      </c>
      <c r="J3085" s="6" t="s">
        <v>32</v>
      </c>
      <c r="K3085" s="6" t="s">
        <v>32</v>
      </c>
      <c r="L3085" s="6" t="s">
        <v>32</v>
      </c>
      <c r="M3085" s="6" t="s">
        <v>32</v>
      </c>
      <c r="N3085" s="6" t="s">
        <v>32</v>
      </c>
      <c r="O3085" s="6" t="s">
        <v>32</v>
      </c>
      <c r="P3085" s="6" t="s">
        <v>166</v>
      </c>
      <c r="Q3085" s="6" t="s">
        <v>30</v>
      </c>
      <c r="R3085" s="6" t="s">
        <v>34</v>
      </c>
      <c r="S3085" s="8" t="n">
        <v>20.75</v>
      </c>
      <c r="T3085" s="8" t="n">
        <v>1118.8</v>
      </c>
      <c r="U3085" s="6" t="s">
        <v>30</v>
      </c>
      <c r="V3085" s="8" t="n">
        <f aca="false">IF(X3085="0-1 Year", ROUND(S3085/0.474, 2), IF(X3085="1-2 Years", ROUND(S3085/0.287, 2), ROUND(S3085/0.14, 2)))</f>
        <v>148.21</v>
      </c>
      <c r="W3085" s="6" t="str">
        <f aca="false">IF(V3085&gt;4000, "High", IF(V3085&gt;2000, "Medium", "Low"))</f>
        <v>Low</v>
      </c>
      <c r="X3085" s="9" t="s">
        <v>1765</v>
      </c>
      <c r="Y3085" s="10" t="n">
        <f aca="false">IF(U3085="Yes", 1, 0)</f>
        <v>0</v>
      </c>
      <c r="Z3085" s="10" t="n">
        <v>1</v>
      </c>
      <c r="AA3085" s="11" t="n">
        <f aca="false">MAX(0, ($S3085 * 0.35) - ($F3085 * 0.3))</f>
        <v>0</v>
      </c>
      <c r="AB3085" s="12" t="str">
        <f aca="false">IF(AA3085&gt;20,"High",IF(AA3085&gt;10,"Medium","Low"))</f>
        <v>Low</v>
      </c>
    </row>
    <row r="3086" customFormat="false" ht="18.65" hidden="false" customHeight="false" outlineLevel="0" collapsed="false">
      <c r="A3086" s="5" t="s">
        <v>3130</v>
      </c>
      <c r="B3086" s="6" t="s">
        <v>37</v>
      </c>
      <c r="C3086" s="6" t="s">
        <v>30</v>
      </c>
      <c r="D3086" s="6" t="s">
        <v>30</v>
      </c>
      <c r="E3086" s="6" t="s">
        <v>31</v>
      </c>
      <c r="F3086" s="7" t="n">
        <v>23</v>
      </c>
      <c r="G3086" s="6" t="s">
        <v>31</v>
      </c>
      <c r="H3086" s="6" t="s">
        <v>30</v>
      </c>
      <c r="I3086" s="6" t="s">
        <v>203</v>
      </c>
      <c r="J3086" s="6" t="s">
        <v>30</v>
      </c>
      <c r="K3086" s="6" t="s">
        <v>30</v>
      </c>
      <c r="L3086" s="6" t="s">
        <v>30</v>
      </c>
      <c r="M3086" s="6" t="s">
        <v>31</v>
      </c>
      <c r="N3086" s="6" t="s">
        <v>30</v>
      </c>
      <c r="O3086" s="6" t="s">
        <v>30</v>
      </c>
      <c r="P3086" s="6" t="s">
        <v>33</v>
      </c>
      <c r="Q3086" s="6" t="s">
        <v>31</v>
      </c>
      <c r="R3086" s="6" t="s">
        <v>39</v>
      </c>
      <c r="S3086" s="8" t="n">
        <v>49.45</v>
      </c>
      <c r="T3086" s="8" t="n">
        <v>1119.35</v>
      </c>
      <c r="U3086" s="6" t="s">
        <v>30</v>
      </c>
      <c r="V3086" s="8" t="n">
        <f aca="false">IF(X3086="0-1 Year", ROUND(S3086/0.474, 2), IF(X3086="1-2 Years", ROUND(S3086/0.287, 2), ROUND(S3086/0.14, 2)))</f>
        <v>172.3</v>
      </c>
      <c r="W3086" s="6" t="str">
        <f aca="false">IF(V3086&gt;4000, "High", IF(V3086&gt;2000, "Medium", "Low"))</f>
        <v>Low</v>
      </c>
      <c r="X3086" s="9" t="s">
        <v>1275</v>
      </c>
      <c r="Y3086" s="10" t="n">
        <f aca="false">IF(U3086="Yes", 1, 0)</f>
        <v>0</v>
      </c>
      <c r="Z3086" s="10" t="n">
        <v>1</v>
      </c>
      <c r="AA3086" s="11" t="n">
        <f aca="false">MAX(0, ($S3086 * 0.35) - ($F3086 * 0.3))</f>
        <v>10.4075</v>
      </c>
      <c r="AB3086" s="12" t="str">
        <f aca="false">IF(AA3086&gt;20,"High",IF(AA3086&gt;10,"Medium","Low"))</f>
        <v>Medium</v>
      </c>
    </row>
    <row r="3087" customFormat="false" ht="18.65" hidden="false" customHeight="false" outlineLevel="0" collapsed="false">
      <c r="A3087" s="5" t="s">
        <v>3131</v>
      </c>
      <c r="B3087" s="6" t="s">
        <v>37</v>
      </c>
      <c r="C3087" s="6" t="s">
        <v>30</v>
      </c>
      <c r="D3087" s="6" t="s">
        <v>31</v>
      </c>
      <c r="E3087" s="6" t="s">
        <v>31</v>
      </c>
      <c r="F3087" s="7" t="n">
        <v>56</v>
      </c>
      <c r="G3087" s="6" t="s">
        <v>31</v>
      </c>
      <c r="H3087" s="6" t="s">
        <v>30</v>
      </c>
      <c r="I3087" s="6" t="s">
        <v>30</v>
      </c>
      <c r="J3087" s="6" t="s">
        <v>32</v>
      </c>
      <c r="K3087" s="6" t="s">
        <v>32</v>
      </c>
      <c r="L3087" s="6" t="s">
        <v>32</v>
      </c>
      <c r="M3087" s="6" t="s">
        <v>32</v>
      </c>
      <c r="N3087" s="6" t="s">
        <v>32</v>
      </c>
      <c r="O3087" s="6" t="s">
        <v>32</v>
      </c>
      <c r="P3087" s="6" t="s">
        <v>166</v>
      </c>
      <c r="Q3087" s="6" t="s">
        <v>31</v>
      </c>
      <c r="R3087" s="6" t="s">
        <v>58</v>
      </c>
      <c r="S3087" s="8" t="n">
        <v>19.8</v>
      </c>
      <c r="T3087" s="8" t="n">
        <v>1119.9</v>
      </c>
      <c r="U3087" s="6" t="s">
        <v>30</v>
      </c>
      <c r="V3087" s="8" t="n">
        <f aca="false">IF(X3087="0-1 Year", ROUND(S3087/0.474, 2), IF(X3087="1-2 Years", ROUND(S3087/0.287, 2), ROUND(S3087/0.14, 2)))</f>
        <v>141.43</v>
      </c>
      <c r="W3087" s="6" t="str">
        <f aca="false">IF(V3087&gt;4000, "High", IF(V3087&gt;2000, "Medium", "Low"))</f>
        <v>Low</v>
      </c>
      <c r="X3087" s="9" t="s">
        <v>1765</v>
      </c>
      <c r="Y3087" s="10" t="n">
        <f aca="false">IF(U3087="Yes", 1, 0)</f>
        <v>0</v>
      </c>
      <c r="Z3087" s="10" t="n">
        <v>1</v>
      </c>
      <c r="AA3087" s="11" t="n">
        <f aca="false">MAX(0, ($S3087 * 0.35) - ($F3087 * 0.3))</f>
        <v>0</v>
      </c>
      <c r="AB3087" s="12" t="str">
        <f aca="false">IF(AA3087&gt;20,"High",IF(AA3087&gt;10,"Medium","Low"))</f>
        <v>Low</v>
      </c>
    </row>
    <row r="3088" customFormat="false" ht="18.65" hidden="false" customHeight="false" outlineLevel="0" collapsed="false">
      <c r="A3088" s="5" t="s">
        <v>3132</v>
      </c>
      <c r="B3088" s="6" t="s">
        <v>37</v>
      </c>
      <c r="C3088" s="6" t="s">
        <v>31</v>
      </c>
      <c r="D3088" s="6" t="s">
        <v>30</v>
      </c>
      <c r="E3088" s="6" t="s">
        <v>30</v>
      </c>
      <c r="F3088" s="7" t="n">
        <v>11</v>
      </c>
      <c r="G3088" s="6" t="s">
        <v>31</v>
      </c>
      <c r="H3088" s="6" t="s">
        <v>30</v>
      </c>
      <c r="I3088" s="6" t="s">
        <v>517</v>
      </c>
      <c r="J3088" s="6" t="s">
        <v>30</v>
      </c>
      <c r="K3088" s="6" t="s">
        <v>31</v>
      </c>
      <c r="L3088" s="6" t="s">
        <v>30</v>
      </c>
      <c r="M3088" s="6" t="s">
        <v>30</v>
      </c>
      <c r="N3088" s="6" t="s">
        <v>31</v>
      </c>
      <c r="O3088" s="6" t="s">
        <v>31</v>
      </c>
      <c r="P3088" s="6" t="s">
        <v>38</v>
      </c>
      <c r="Q3088" s="6" t="s">
        <v>31</v>
      </c>
      <c r="R3088" s="6" t="s">
        <v>39</v>
      </c>
      <c r="S3088" s="8" t="n">
        <v>95</v>
      </c>
      <c r="T3088" s="8" t="n">
        <v>1120.3</v>
      </c>
      <c r="U3088" s="6" t="s">
        <v>31</v>
      </c>
      <c r="V3088" s="8" t="n">
        <f aca="false">IF(X3088="0-1 Year", ROUND(S3088/0.474, 2), IF(X3088="1-2 Years", ROUND(S3088/0.287, 2), ROUND(S3088/0.14, 2)))</f>
        <v>200.42</v>
      </c>
      <c r="W3088" s="6" t="str">
        <f aca="false">IF(V3088&gt;4000, "High", IF(V3088&gt;2000, "Medium", "Low"))</f>
        <v>Low</v>
      </c>
      <c r="X3088" s="9" t="s">
        <v>35</v>
      </c>
      <c r="Y3088" s="10" t="n">
        <f aca="false">IF(U3088="Yes", 1, 0)</f>
        <v>1</v>
      </c>
      <c r="Z3088" s="10" t="n">
        <v>1</v>
      </c>
      <c r="AA3088" s="11" t="n">
        <f aca="false">MAX(0, ($S3088 * 0.35) - ($F3088 * 0.3))</f>
        <v>29.95</v>
      </c>
      <c r="AB3088" s="12" t="str">
        <f aca="false">IF(AA3088&gt;20,"High",IF(AA3088&gt;10,"Medium","Low"))</f>
        <v>High</v>
      </c>
    </row>
    <row r="3089" customFormat="false" ht="18.65" hidden="false" customHeight="false" outlineLevel="0" collapsed="false">
      <c r="A3089" s="5" t="s">
        <v>3133</v>
      </c>
      <c r="B3089" s="6" t="s">
        <v>37</v>
      </c>
      <c r="C3089" s="6" t="s">
        <v>30</v>
      </c>
      <c r="D3089" s="6" t="s">
        <v>30</v>
      </c>
      <c r="E3089" s="6" t="s">
        <v>30</v>
      </c>
      <c r="F3089" s="7" t="n">
        <v>12</v>
      </c>
      <c r="G3089" s="6" t="s">
        <v>31</v>
      </c>
      <c r="H3089" s="6" t="s">
        <v>30</v>
      </c>
      <c r="I3089" s="6" t="s">
        <v>517</v>
      </c>
      <c r="J3089" s="6" t="s">
        <v>31</v>
      </c>
      <c r="K3089" s="6" t="s">
        <v>30</v>
      </c>
      <c r="L3089" s="6" t="s">
        <v>30</v>
      </c>
      <c r="M3089" s="6" t="s">
        <v>31</v>
      </c>
      <c r="N3089" s="6" t="s">
        <v>31</v>
      </c>
      <c r="O3089" s="6" t="s">
        <v>31</v>
      </c>
      <c r="P3089" s="6" t="s">
        <v>38</v>
      </c>
      <c r="Q3089" s="6" t="s">
        <v>31</v>
      </c>
      <c r="R3089" s="6" t="s">
        <v>53</v>
      </c>
      <c r="S3089" s="8" t="n">
        <v>98.9</v>
      </c>
      <c r="T3089" s="8" t="n">
        <v>1120.95</v>
      </c>
      <c r="U3089" s="6" t="s">
        <v>31</v>
      </c>
      <c r="V3089" s="8" t="n">
        <f aca="false">IF(X3089="0-1 Year", ROUND(S3089/0.474, 2), IF(X3089="1-2 Years", ROUND(S3089/0.287, 2), ROUND(S3089/0.14, 2)))</f>
        <v>208.65</v>
      </c>
      <c r="W3089" s="6" t="str">
        <f aca="false">IF(V3089&gt;4000, "High", IF(V3089&gt;2000, "Medium", "Low"))</f>
        <v>Low</v>
      </c>
      <c r="X3089" s="9" t="s">
        <v>35</v>
      </c>
      <c r="Y3089" s="10" t="n">
        <f aca="false">IF(U3089="Yes", 1, 0)</f>
        <v>1</v>
      </c>
      <c r="Z3089" s="10" t="n">
        <v>1</v>
      </c>
      <c r="AA3089" s="11" t="n">
        <f aca="false">MAX(0, ($S3089 * 0.35) - ($F3089 * 0.3))</f>
        <v>31.015</v>
      </c>
      <c r="AB3089" s="12" t="str">
        <f aca="false">IF(AA3089&gt;20,"High",IF(AA3089&gt;10,"Medium","Low"))</f>
        <v>High</v>
      </c>
    </row>
    <row r="3090" customFormat="false" ht="18.65" hidden="false" customHeight="false" outlineLevel="0" collapsed="false">
      <c r="A3090" s="5" t="s">
        <v>3134</v>
      </c>
      <c r="B3090" s="6" t="s">
        <v>37</v>
      </c>
      <c r="C3090" s="6" t="s">
        <v>30</v>
      </c>
      <c r="D3090" s="6" t="s">
        <v>31</v>
      </c>
      <c r="E3090" s="6" t="s">
        <v>30</v>
      </c>
      <c r="F3090" s="7" t="n">
        <v>45</v>
      </c>
      <c r="G3090" s="6" t="s">
        <v>31</v>
      </c>
      <c r="H3090" s="6" t="s">
        <v>31</v>
      </c>
      <c r="I3090" s="6" t="s">
        <v>30</v>
      </c>
      <c r="J3090" s="6" t="s">
        <v>32</v>
      </c>
      <c r="K3090" s="6" t="s">
        <v>32</v>
      </c>
      <c r="L3090" s="6" t="s">
        <v>32</v>
      </c>
      <c r="M3090" s="6" t="s">
        <v>32</v>
      </c>
      <c r="N3090" s="6" t="s">
        <v>32</v>
      </c>
      <c r="O3090" s="6" t="s">
        <v>32</v>
      </c>
      <c r="P3090" s="6" t="s">
        <v>166</v>
      </c>
      <c r="Q3090" s="6" t="s">
        <v>30</v>
      </c>
      <c r="R3090" s="6" t="s">
        <v>34</v>
      </c>
      <c r="S3090" s="8" t="n">
        <v>25.5</v>
      </c>
      <c r="T3090" s="8" t="n">
        <v>1121.05</v>
      </c>
      <c r="U3090" s="6" t="s">
        <v>30</v>
      </c>
      <c r="V3090" s="8" t="n">
        <f aca="false">IF(X3090="0-1 Year", ROUND(S3090/0.474, 2), IF(X3090="1-2 Years", ROUND(S3090/0.287, 2), ROUND(S3090/0.14, 2)))</f>
        <v>182.14</v>
      </c>
      <c r="W3090" s="6" t="str">
        <f aca="false">IF(V3090&gt;4000, "High", IF(V3090&gt;2000, "Medium", "Low"))</f>
        <v>Low</v>
      </c>
      <c r="X3090" s="9" t="s">
        <v>1765</v>
      </c>
      <c r="Y3090" s="10" t="n">
        <f aca="false">IF(U3090="Yes", 1, 0)</f>
        <v>0</v>
      </c>
      <c r="Z3090" s="10" t="n">
        <v>1</v>
      </c>
      <c r="AA3090" s="11" t="n">
        <f aca="false">MAX(0, ($S3090 * 0.35) - ($F3090 * 0.3))</f>
        <v>0</v>
      </c>
      <c r="AB3090" s="12" t="str">
        <f aca="false">IF(AA3090&gt;20,"High",IF(AA3090&gt;10,"Medium","Low"))</f>
        <v>Low</v>
      </c>
    </row>
    <row r="3091" customFormat="false" ht="18.65" hidden="false" customHeight="false" outlineLevel="0" collapsed="false">
      <c r="A3091" s="5" t="s">
        <v>3135</v>
      </c>
      <c r="B3091" s="6" t="s">
        <v>37</v>
      </c>
      <c r="C3091" s="6" t="s">
        <v>30</v>
      </c>
      <c r="D3091" s="6" t="s">
        <v>31</v>
      </c>
      <c r="E3091" s="6" t="s">
        <v>30</v>
      </c>
      <c r="F3091" s="7" t="n">
        <v>14</v>
      </c>
      <c r="G3091" s="6" t="s">
        <v>31</v>
      </c>
      <c r="H3091" s="6" t="s">
        <v>30</v>
      </c>
      <c r="I3091" s="6" t="s">
        <v>517</v>
      </c>
      <c r="J3091" s="6" t="s">
        <v>30</v>
      </c>
      <c r="K3091" s="6" t="s">
        <v>30</v>
      </c>
      <c r="L3091" s="6" t="s">
        <v>30</v>
      </c>
      <c r="M3091" s="6" t="s">
        <v>30</v>
      </c>
      <c r="N3091" s="6" t="s">
        <v>30</v>
      </c>
      <c r="O3091" s="6" t="s">
        <v>31</v>
      </c>
      <c r="P3091" s="6" t="s">
        <v>38</v>
      </c>
      <c r="Q3091" s="6" t="s">
        <v>31</v>
      </c>
      <c r="R3091" s="6" t="s">
        <v>39</v>
      </c>
      <c r="S3091" s="8" t="n">
        <v>78.1</v>
      </c>
      <c r="T3091" s="8" t="n">
        <v>1122.4</v>
      </c>
      <c r="U3091" s="6" t="s">
        <v>30</v>
      </c>
      <c r="V3091" s="8" t="n">
        <f aca="false">IF(X3091="0-1 Year", ROUND(S3091/0.474, 2), IF(X3091="1-2 Years", ROUND(S3091/0.287, 2), ROUND(S3091/0.14, 2)))</f>
        <v>272.13</v>
      </c>
      <c r="W3091" s="6" t="str">
        <f aca="false">IF(V3091&gt;4000, "High", IF(V3091&gt;2000, "Medium", "Low"))</f>
        <v>Low</v>
      </c>
      <c r="X3091" s="9" t="s">
        <v>1275</v>
      </c>
      <c r="Y3091" s="10" t="n">
        <f aca="false">IF(U3091="Yes", 1, 0)</f>
        <v>0</v>
      </c>
      <c r="Z3091" s="10" t="n">
        <v>1</v>
      </c>
      <c r="AA3091" s="11" t="n">
        <f aca="false">MAX(0, ($S3091 * 0.35) - ($F3091 * 0.3))</f>
        <v>23.135</v>
      </c>
      <c r="AB3091" s="12" t="str">
        <f aca="false">IF(AA3091&gt;20,"High",IF(AA3091&gt;10,"Medium","Low"))</f>
        <v>High</v>
      </c>
    </row>
    <row r="3092" customFormat="false" ht="18.65" hidden="false" customHeight="false" outlineLevel="0" collapsed="false">
      <c r="A3092" s="5" t="s">
        <v>3136</v>
      </c>
      <c r="B3092" s="6" t="s">
        <v>29</v>
      </c>
      <c r="C3092" s="6" t="s">
        <v>30</v>
      </c>
      <c r="D3092" s="6" t="s">
        <v>31</v>
      </c>
      <c r="E3092" s="6" t="s">
        <v>31</v>
      </c>
      <c r="F3092" s="7" t="n">
        <v>57</v>
      </c>
      <c r="G3092" s="6" t="s">
        <v>31</v>
      </c>
      <c r="H3092" s="6" t="s">
        <v>30</v>
      </c>
      <c r="I3092" s="6" t="s">
        <v>30</v>
      </c>
      <c r="J3092" s="6" t="s">
        <v>32</v>
      </c>
      <c r="K3092" s="6" t="s">
        <v>32</v>
      </c>
      <c r="L3092" s="6" t="s">
        <v>32</v>
      </c>
      <c r="M3092" s="6" t="s">
        <v>32</v>
      </c>
      <c r="N3092" s="6" t="s">
        <v>32</v>
      </c>
      <c r="O3092" s="6" t="s">
        <v>32</v>
      </c>
      <c r="P3092" s="6" t="s">
        <v>166</v>
      </c>
      <c r="Q3092" s="6" t="s">
        <v>30</v>
      </c>
      <c r="R3092" s="6" t="s">
        <v>34</v>
      </c>
      <c r="S3092" s="8" t="n">
        <v>20.75</v>
      </c>
      <c r="T3092" s="8" t="n">
        <v>1123.15</v>
      </c>
      <c r="U3092" s="6" t="s">
        <v>30</v>
      </c>
      <c r="V3092" s="8" t="n">
        <f aca="false">IF(X3092="0-1 Year", ROUND(S3092/0.474, 2), IF(X3092="1-2 Years", ROUND(S3092/0.287, 2), ROUND(S3092/0.14, 2)))</f>
        <v>148.21</v>
      </c>
      <c r="W3092" s="6" t="str">
        <f aca="false">IF(V3092&gt;4000, "High", IF(V3092&gt;2000, "Medium", "Low"))</f>
        <v>Low</v>
      </c>
      <c r="X3092" s="9" t="s">
        <v>1765</v>
      </c>
      <c r="Y3092" s="10" t="n">
        <f aca="false">IF(U3092="Yes", 1, 0)</f>
        <v>0</v>
      </c>
      <c r="Z3092" s="10" t="n">
        <v>1</v>
      </c>
      <c r="AA3092" s="11" t="n">
        <f aca="false">MAX(0, ($S3092 * 0.35) - ($F3092 * 0.3))</f>
        <v>0</v>
      </c>
      <c r="AB3092" s="12" t="str">
        <f aca="false">IF(AA3092&gt;20,"High",IF(AA3092&gt;10,"Medium","Low"))</f>
        <v>Low</v>
      </c>
    </row>
    <row r="3093" customFormat="false" ht="18.65" hidden="false" customHeight="false" outlineLevel="0" collapsed="false">
      <c r="A3093" s="5" t="s">
        <v>3137</v>
      </c>
      <c r="B3093" s="6" t="s">
        <v>37</v>
      </c>
      <c r="C3093" s="6" t="s">
        <v>30</v>
      </c>
      <c r="D3093" s="6" t="s">
        <v>30</v>
      </c>
      <c r="E3093" s="6" t="s">
        <v>30</v>
      </c>
      <c r="F3093" s="7" t="n">
        <v>62</v>
      </c>
      <c r="G3093" s="6" t="s">
        <v>31</v>
      </c>
      <c r="H3093" s="6" t="s">
        <v>30</v>
      </c>
      <c r="I3093" s="6" t="s">
        <v>30</v>
      </c>
      <c r="J3093" s="6" t="s">
        <v>32</v>
      </c>
      <c r="K3093" s="6" t="s">
        <v>32</v>
      </c>
      <c r="L3093" s="6" t="s">
        <v>32</v>
      </c>
      <c r="M3093" s="6" t="s">
        <v>32</v>
      </c>
      <c r="N3093" s="6" t="s">
        <v>32</v>
      </c>
      <c r="O3093" s="6" t="s">
        <v>32</v>
      </c>
      <c r="P3093" s="6" t="s">
        <v>166</v>
      </c>
      <c r="Q3093" s="6" t="s">
        <v>31</v>
      </c>
      <c r="R3093" s="6" t="s">
        <v>58</v>
      </c>
      <c r="S3093" s="8" t="n">
        <v>19.2</v>
      </c>
      <c r="T3093" s="8" t="n">
        <v>1123.65</v>
      </c>
      <c r="U3093" s="6" t="s">
        <v>30</v>
      </c>
      <c r="V3093" s="8" t="n">
        <f aca="false">IF(X3093="0-1 Year", ROUND(S3093/0.474, 2), IF(X3093="1-2 Years", ROUND(S3093/0.287, 2), ROUND(S3093/0.14, 2)))</f>
        <v>137.14</v>
      </c>
      <c r="W3093" s="6" t="str">
        <f aca="false">IF(V3093&gt;4000, "High", IF(V3093&gt;2000, "Medium", "Low"))</f>
        <v>Low</v>
      </c>
      <c r="X3093" s="9" t="s">
        <v>1765</v>
      </c>
      <c r="Y3093" s="10" t="n">
        <f aca="false">IF(U3093="Yes", 1, 0)</f>
        <v>0</v>
      </c>
      <c r="Z3093" s="10" t="n">
        <v>1</v>
      </c>
      <c r="AA3093" s="11" t="n">
        <f aca="false">MAX(0, ($S3093 * 0.35) - ($F3093 * 0.3))</f>
        <v>0</v>
      </c>
      <c r="AB3093" s="12" t="str">
        <f aca="false">IF(AA3093&gt;20,"High",IF(AA3093&gt;10,"Medium","Low"))</f>
        <v>Low</v>
      </c>
    </row>
    <row r="3094" customFormat="false" ht="18.65" hidden="false" customHeight="false" outlineLevel="0" collapsed="false">
      <c r="A3094" s="5" t="s">
        <v>3138</v>
      </c>
      <c r="B3094" s="6" t="s">
        <v>29</v>
      </c>
      <c r="C3094" s="6" t="s">
        <v>30</v>
      </c>
      <c r="D3094" s="6" t="s">
        <v>30</v>
      </c>
      <c r="E3094" s="6" t="s">
        <v>31</v>
      </c>
      <c r="F3094" s="7" t="n">
        <v>61</v>
      </c>
      <c r="G3094" s="6" t="s">
        <v>31</v>
      </c>
      <c r="H3094" s="6" t="s">
        <v>30</v>
      </c>
      <c r="I3094" s="6" t="s">
        <v>30</v>
      </c>
      <c r="J3094" s="6" t="s">
        <v>32</v>
      </c>
      <c r="K3094" s="6" t="s">
        <v>32</v>
      </c>
      <c r="L3094" s="6" t="s">
        <v>32</v>
      </c>
      <c r="M3094" s="6" t="s">
        <v>32</v>
      </c>
      <c r="N3094" s="6" t="s">
        <v>32</v>
      </c>
      <c r="O3094" s="6" t="s">
        <v>32</v>
      </c>
      <c r="P3094" s="6" t="s">
        <v>166</v>
      </c>
      <c r="Q3094" s="6" t="s">
        <v>30</v>
      </c>
      <c r="R3094" s="6" t="s">
        <v>34</v>
      </c>
      <c r="S3094" s="8" t="n">
        <v>19.75</v>
      </c>
      <c r="T3094" s="8" t="n">
        <v>1124.2</v>
      </c>
      <c r="U3094" s="6" t="s">
        <v>30</v>
      </c>
      <c r="V3094" s="8" t="n">
        <f aca="false">IF(X3094="0-1 Year", ROUND(S3094/0.474, 2), IF(X3094="1-2 Years", ROUND(S3094/0.287, 2), ROUND(S3094/0.14, 2)))</f>
        <v>141.07</v>
      </c>
      <c r="W3094" s="6" t="str">
        <f aca="false">IF(V3094&gt;4000, "High", IF(V3094&gt;2000, "Medium", "Low"))</f>
        <v>Low</v>
      </c>
      <c r="X3094" s="9" t="s">
        <v>1765</v>
      </c>
      <c r="Y3094" s="10" t="n">
        <f aca="false">IF(U3094="Yes", 1, 0)</f>
        <v>0</v>
      </c>
      <c r="Z3094" s="10" t="n">
        <v>1</v>
      </c>
      <c r="AA3094" s="11" t="n">
        <f aca="false">MAX(0, ($S3094 * 0.35) - ($F3094 * 0.3))</f>
        <v>0</v>
      </c>
      <c r="AB3094" s="12" t="str">
        <f aca="false">IF(AA3094&gt;20,"High",IF(AA3094&gt;10,"Medium","Low"))</f>
        <v>Low</v>
      </c>
    </row>
    <row r="3095" customFormat="false" ht="18.65" hidden="false" customHeight="false" outlineLevel="0" collapsed="false">
      <c r="A3095" s="5" t="s">
        <v>3139</v>
      </c>
      <c r="B3095" s="6" t="s">
        <v>29</v>
      </c>
      <c r="C3095" s="6" t="s">
        <v>30</v>
      </c>
      <c r="D3095" s="6" t="s">
        <v>31</v>
      </c>
      <c r="E3095" s="6" t="s">
        <v>30</v>
      </c>
      <c r="F3095" s="7" t="n">
        <v>21</v>
      </c>
      <c r="G3095" s="6" t="s">
        <v>31</v>
      </c>
      <c r="H3095" s="6" t="s">
        <v>30</v>
      </c>
      <c r="I3095" s="6" t="s">
        <v>203</v>
      </c>
      <c r="J3095" s="6" t="s">
        <v>30</v>
      </c>
      <c r="K3095" s="6" t="s">
        <v>30</v>
      </c>
      <c r="L3095" s="6" t="s">
        <v>30</v>
      </c>
      <c r="M3095" s="6" t="s">
        <v>30</v>
      </c>
      <c r="N3095" s="6" t="s">
        <v>31</v>
      </c>
      <c r="O3095" s="6" t="s">
        <v>30</v>
      </c>
      <c r="P3095" s="6" t="s">
        <v>38</v>
      </c>
      <c r="Q3095" s="6" t="s">
        <v>30</v>
      </c>
      <c r="R3095" s="6" t="s">
        <v>53</v>
      </c>
      <c r="S3095" s="8" t="n">
        <v>54.6</v>
      </c>
      <c r="T3095" s="8" t="n">
        <v>1125.2</v>
      </c>
      <c r="U3095" s="6" t="s">
        <v>30</v>
      </c>
      <c r="V3095" s="8" t="n">
        <f aca="false">IF(X3095="0-1 Year", ROUND(S3095/0.474, 2), IF(X3095="1-2 Years", ROUND(S3095/0.287, 2), ROUND(S3095/0.14, 2)))</f>
        <v>190.24</v>
      </c>
      <c r="W3095" s="6" t="str">
        <f aca="false">IF(V3095&gt;4000, "High", IF(V3095&gt;2000, "Medium", "Low"))</f>
        <v>Low</v>
      </c>
      <c r="X3095" s="9" t="s">
        <v>1275</v>
      </c>
      <c r="Y3095" s="10" t="n">
        <f aca="false">IF(U3095="Yes", 1, 0)</f>
        <v>0</v>
      </c>
      <c r="Z3095" s="10" t="n">
        <v>1</v>
      </c>
      <c r="AA3095" s="11" t="n">
        <f aca="false">MAX(0, ($S3095 * 0.35) - ($F3095 * 0.3))</f>
        <v>12.81</v>
      </c>
      <c r="AB3095" s="12" t="str">
        <f aca="false">IF(AA3095&gt;20,"High",IF(AA3095&gt;10,"Medium","Low"))</f>
        <v>Medium</v>
      </c>
    </row>
    <row r="3096" customFormat="false" ht="18.65" hidden="false" customHeight="false" outlineLevel="0" collapsed="false">
      <c r="A3096" s="5" t="s">
        <v>3140</v>
      </c>
      <c r="B3096" s="6" t="s">
        <v>29</v>
      </c>
      <c r="C3096" s="6" t="s">
        <v>30</v>
      </c>
      <c r="D3096" s="6" t="s">
        <v>30</v>
      </c>
      <c r="E3096" s="6" t="s">
        <v>30</v>
      </c>
      <c r="F3096" s="7" t="n">
        <v>57</v>
      </c>
      <c r="G3096" s="6" t="s">
        <v>31</v>
      </c>
      <c r="H3096" s="6" t="s">
        <v>30</v>
      </c>
      <c r="I3096" s="6" t="s">
        <v>30</v>
      </c>
      <c r="J3096" s="6" t="s">
        <v>32</v>
      </c>
      <c r="K3096" s="6" t="s">
        <v>32</v>
      </c>
      <c r="L3096" s="6" t="s">
        <v>32</v>
      </c>
      <c r="M3096" s="6" t="s">
        <v>32</v>
      </c>
      <c r="N3096" s="6" t="s">
        <v>32</v>
      </c>
      <c r="O3096" s="6" t="s">
        <v>32</v>
      </c>
      <c r="P3096" s="6" t="s">
        <v>166</v>
      </c>
      <c r="Q3096" s="6" t="s">
        <v>30</v>
      </c>
      <c r="R3096" s="6" t="s">
        <v>53</v>
      </c>
      <c r="S3096" s="8" t="n">
        <v>20.65</v>
      </c>
      <c r="T3096" s="8" t="n">
        <v>1125.6</v>
      </c>
      <c r="U3096" s="6" t="s">
        <v>30</v>
      </c>
      <c r="V3096" s="8" t="n">
        <f aca="false">IF(X3096="0-1 Year", ROUND(S3096/0.474, 2), IF(X3096="1-2 Years", ROUND(S3096/0.287, 2), ROUND(S3096/0.14, 2)))</f>
        <v>147.5</v>
      </c>
      <c r="W3096" s="6" t="str">
        <f aca="false">IF(V3096&gt;4000, "High", IF(V3096&gt;2000, "Medium", "Low"))</f>
        <v>Low</v>
      </c>
      <c r="X3096" s="9" t="s">
        <v>1765</v>
      </c>
      <c r="Y3096" s="10" t="n">
        <f aca="false">IF(U3096="Yes", 1, 0)</f>
        <v>0</v>
      </c>
      <c r="Z3096" s="10" t="n">
        <v>1</v>
      </c>
      <c r="AA3096" s="11" t="n">
        <f aca="false">MAX(0, ($S3096 * 0.35) - ($F3096 * 0.3))</f>
        <v>0</v>
      </c>
      <c r="AB3096" s="12" t="str">
        <f aca="false">IF(AA3096&gt;20,"High",IF(AA3096&gt;10,"Medium","Low"))</f>
        <v>Low</v>
      </c>
    </row>
    <row r="3097" customFormat="false" ht="18.65" hidden="false" customHeight="false" outlineLevel="0" collapsed="false">
      <c r="A3097" s="5" t="s">
        <v>3141</v>
      </c>
      <c r="B3097" s="6" t="s">
        <v>37</v>
      </c>
      <c r="C3097" s="6" t="s">
        <v>30</v>
      </c>
      <c r="D3097" s="6" t="s">
        <v>30</v>
      </c>
      <c r="E3097" s="6" t="s">
        <v>30</v>
      </c>
      <c r="F3097" s="7" t="n">
        <v>36</v>
      </c>
      <c r="G3097" s="6" t="s">
        <v>30</v>
      </c>
      <c r="H3097" s="6" t="s">
        <v>202</v>
      </c>
      <c r="I3097" s="6" t="s">
        <v>203</v>
      </c>
      <c r="J3097" s="6" t="s">
        <v>31</v>
      </c>
      <c r="K3097" s="6" t="s">
        <v>30</v>
      </c>
      <c r="L3097" s="6" t="s">
        <v>30</v>
      </c>
      <c r="M3097" s="6" t="s">
        <v>30</v>
      </c>
      <c r="N3097" s="6" t="s">
        <v>30</v>
      </c>
      <c r="O3097" s="6" t="s">
        <v>30</v>
      </c>
      <c r="P3097" s="6" t="s">
        <v>166</v>
      </c>
      <c r="Q3097" s="6" t="s">
        <v>30</v>
      </c>
      <c r="R3097" s="6" t="s">
        <v>53</v>
      </c>
      <c r="S3097" s="8" t="n">
        <v>31.05</v>
      </c>
      <c r="T3097" s="8" t="n">
        <v>1126.35</v>
      </c>
      <c r="U3097" s="6" t="s">
        <v>30</v>
      </c>
      <c r="V3097" s="8" t="n">
        <f aca="false">IF(X3097="0-1 Year", ROUND(S3097/0.474, 2), IF(X3097="1-2 Years", ROUND(S3097/0.287, 2), ROUND(S3097/0.14, 2)))</f>
        <v>221.79</v>
      </c>
      <c r="W3097" s="6" t="str">
        <f aca="false">IF(V3097&gt;4000, "High", IF(V3097&gt;2000, "Medium", "Low"))</f>
        <v>Low</v>
      </c>
      <c r="X3097" s="9" t="s">
        <v>1765</v>
      </c>
      <c r="Y3097" s="10" t="n">
        <f aca="false">IF(U3097="Yes", 1, 0)</f>
        <v>0</v>
      </c>
      <c r="Z3097" s="10" t="n">
        <v>1</v>
      </c>
      <c r="AA3097" s="11" t="n">
        <f aca="false">MAX(0, ($S3097 * 0.35) - ($F3097 * 0.3))</f>
        <v>0.0675000000000008</v>
      </c>
      <c r="AB3097" s="12" t="str">
        <f aca="false">IF(AA3097&gt;20,"High",IF(AA3097&gt;10,"Medium","Low"))</f>
        <v>Low</v>
      </c>
    </row>
    <row r="3098" customFormat="false" ht="18.65" hidden="false" customHeight="false" outlineLevel="0" collapsed="false">
      <c r="A3098" s="5" t="s">
        <v>3142</v>
      </c>
      <c r="B3098" s="6" t="s">
        <v>29</v>
      </c>
      <c r="C3098" s="6" t="s">
        <v>30</v>
      </c>
      <c r="D3098" s="6" t="s">
        <v>31</v>
      </c>
      <c r="E3098" s="6" t="s">
        <v>30</v>
      </c>
      <c r="F3098" s="7" t="n">
        <v>56</v>
      </c>
      <c r="G3098" s="6" t="s">
        <v>31</v>
      </c>
      <c r="H3098" s="6" t="s">
        <v>30</v>
      </c>
      <c r="I3098" s="6" t="s">
        <v>30</v>
      </c>
      <c r="J3098" s="6" t="s">
        <v>32</v>
      </c>
      <c r="K3098" s="6" t="s">
        <v>32</v>
      </c>
      <c r="L3098" s="6" t="s">
        <v>32</v>
      </c>
      <c r="M3098" s="6" t="s">
        <v>32</v>
      </c>
      <c r="N3098" s="6" t="s">
        <v>32</v>
      </c>
      <c r="O3098" s="6" t="s">
        <v>32</v>
      </c>
      <c r="P3098" s="6" t="s">
        <v>33</v>
      </c>
      <c r="Q3098" s="6" t="s">
        <v>30</v>
      </c>
      <c r="R3098" s="6" t="s">
        <v>58</v>
      </c>
      <c r="S3098" s="8" t="n">
        <v>19.95</v>
      </c>
      <c r="T3098" s="8" t="n">
        <v>1126.75</v>
      </c>
      <c r="U3098" s="6" t="s">
        <v>30</v>
      </c>
      <c r="V3098" s="8" t="n">
        <f aca="false">IF(X3098="0-1 Year", ROUND(S3098/0.474, 2), IF(X3098="1-2 Years", ROUND(S3098/0.287, 2), ROUND(S3098/0.14, 2)))</f>
        <v>142.5</v>
      </c>
      <c r="W3098" s="6" t="str">
        <f aca="false">IF(V3098&gt;4000, "High", IF(V3098&gt;2000, "Medium", "Low"))</f>
        <v>Low</v>
      </c>
      <c r="X3098" s="9" t="s">
        <v>1765</v>
      </c>
      <c r="Y3098" s="10" t="n">
        <f aca="false">IF(U3098="Yes", 1, 0)</f>
        <v>0</v>
      </c>
      <c r="Z3098" s="10" t="n">
        <v>1</v>
      </c>
      <c r="AA3098" s="11" t="n">
        <f aca="false">MAX(0, ($S3098 * 0.35) - ($F3098 * 0.3))</f>
        <v>0</v>
      </c>
      <c r="AB3098" s="12" t="str">
        <f aca="false">IF(AA3098&gt;20,"High",IF(AA3098&gt;10,"Medium","Low"))</f>
        <v>Low</v>
      </c>
    </row>
    <row r="3099" customFormat="false" ht="18.65" hidden="false" customHeight="false" outlineLevel="0" collapsed="false">
      <c r="A3099" s="5" t="s">
        <v>3143</v>
      </c>
      <c r="B3099" s="6" t="s">
        <v>37</v>
      </c>
      <c r="C3099" s="6" t="s">
        <v>31</v>
      </c>
      <c r="D3099" s="6" t="s">
        <v>30</v>
      </c>
      <c r="E3099" s="6" t="s">
        <v>30</v>
      </c>
      <c r="F3099" s="7" t="n">
        <v>13</v>
      </c>
      <c r="G3099" s="6" t="s">
        <v>31</v>
      </c>
      <c r="H3099" s="6" t="s">
        <v>31</v>
      </c>
      <c r="I3099" s="6" t="s">
        <v>517</v>
      </c>
      <c r="J3099" s="6" t="s">
        <v>30</v>
      </c>
      <c r="K3099" s="6" t="s">
        <v>30</v>
      </c>
      <c r="L3099" s="6" t="s">
        <v>30</v>
      </c>
      <c r="M3099" s="6" t="s">
        <v>30</v>
      </c>
      <c r="N3099" s="6" t="s">
        <v>30</v>
      </c>
      <c r="O3099" s="6" t="s">
        <v>31</v>
      </c>
      <c r="P3099" s="6" t="s">
        <v>38</v>
      </c>
      <c r="Q3099" s="6" t="s">
        <v>31</v>
      </c>
      <c r="R3099" s="6" t="s">
        <v>39</v>
      </c>
      <c r="S3099" s="8" t="n">
        <v>82</v>
      </c>
      <c r="T3099" s="8" t="n">
        <v>1127.2</v>
      </c>
      <c r="U3099" s="6" t="s">
        <v>31</v>
      </c>
      <c r="V3099" s="8" t="n">
        <f aca="false">IF(X3099="0-1 Year", ROUND(S3099/0.474, 2), IF(X3099="1-2 Years", ROUND(S3099/0.287, 2), ROUND(S3099/0.14, 2)))</f>
        <v>285.71</v>
      </c>
      <c r="W3099" s="6" t="str">
        <f aca="false">IF(V3099&gt;4000, "High", IF(V3099&gt;2000, "Medium", "Low"))</f>
        <v>Low</v>
      </c>
      <c r="X3099" s="9" t="s">
        <v>1275</v>
      </c>
      <c r="Y3099" s="10" t="n">
        <f aca="false">IF(U3099="Yes", 1, 0)</f>
        <v>1</v>
      </c>
      <c r="Z3099" s="10" t="n">
        <v>1</v>
      </c>
      <c r="AA3099" s="11" t="n">
        <f aca="false">MAX(0, ($S3099 * 0.35) - ($F3099 * 0.3))</f>
        <v>24.8</v>
      </c>
      <c r="AB3099" s="12" t="str">
        <f aca="false">IF(AA3099&gt;20,"High",IF(AA3099&gt;10,"Medium","Low"))</f>
        <v>High</v>
      </c>
    </row>
    <row r="3100" customFormat="false" ht="18.65" hidden="false" customHeight="false" outlineLevel="0" collapsed="false">
      <c r="A3100" s="5" t="s">
        <v>3144</v>
      </c>
      <c r="B3100" s="6" t="s">
        <v>29</v>
      </c>
      <c r="C3100" s="6" t="s">
        <v>30</v>
      </c>
      <c r="D3100" s="6" t="s">
        <v>30</v>
      </c>
      <c r="E3100" s="6" t="s">
        <v>30</v>
      </c>
      <c r="F3100" s="7" t="n">
        <v>22</v>
      </c>
      <c r="G3100" s="6" t="s">
        <v>31</v>
      </c>
      <c r="H3100" s="6" t="s">
        <v>31</v>
      </c>
      <c r="I3100" s="6" t="s">
        <v>203</v>
      </c>
      <c r="J3100" s="6" t="s">
        <v>31</v>
      </c>
      <c r="K3100" s="6" t="s">
        <v>30</v>
      </c>
      <c r="L3100" s="6" t="s">
        <v>30</v>
      </c>
      <c r="M3100" s="6" t="s">
        <v>30</v>
      </c>
      <c r="N3100" s="6" t="s">
        <v>30</v>
      </c>
      <c r="O3100" s="6" t="s">
        <v>30</v>
      </c>
      <c r="P3100" s="6" t="s">
        <v>38</v>
      </c>
      <c r="Q3100" s="6" t="s">
        <v>31</v>
      </c>
      <c r="R3100" s="6" t="s">
        <v>39</v>
      </c>
      <c r="S3100" s="8" t="n">
        <v>54.45</v>
      </c>
      <c r="T3100" s="8" t="n">
        <v>1127.35</v>
      </c>
      <c r="U3100" s="6" t="s">
        <v>31</v>
      </c>
      <c r="V3100" s="8" t="n">
        <f aca="false">IF(X3100="0-1 Year", ROUND(S3100/0.474, 2), IF(X3100="1-2 Years", ROUND(S3100/0.287, 2), ROUND(S3100/0.14, 2)))</f>
        <v>189.72</v>
      </c>
      <c r="W3100" s="6" t="str">
        <f aca="false">IF(V3100&gt;4000, "High", IF(V3100&gt;2000, "Medium", "Low"))</f>
        <v>Low</v>
      </c>
      <c r="X3100" s="9" t="s">
        <v>1275</v>
      </c>
      <c r="Y3100" s="10" t="n">
        <f aca="false">IF(U3100="Yes", 1, 0)</f>
        <v>1</v>
      </c>
      <c r="Z3100" s="10" t="n">
        <v>1</v>
      </c>
      <c r="AA3100" s="11" t="n">
        <f aca="false">MAX(0, ($S3100 * 0.35) - ($F3100 * 0.3))</f>
        <v>12.4575</v>
      </c>
      <c r="AB3100" s="12" t="str">
        <f aca="false">IF(AA3100&gt;20,"High",IF(AA3100&gt;10,"Medium","Low"))</f>
        <v>Medium</v>
      </c>
    </row>
    <row r="3101" customFormat="false" ht="18.65" hidden="false" customHeight="false" outlineLevel="0" collapsed="false">
      <c r="A3101" s="5" t="s">
        <v>3145</v>
      </c>
      <c r="B3101" s="6" t="s">
        <v>37</v>
      </c>
      <c r="C3101" s="6" t="s">
        <v>30</v>
      </c>
      <c r="D3101" s="6" t="s">
        <v>30</v>
      </c>
      <c r="E3101" s="6" t="s">
        <v>30</v>
      </c>
      <c r="F3101" s="7" t="n">
        <v>60</v>
      </c>
      <c r="G3101" s="6" t="s">
        <v>31</v>
      </c>
      <c r="H3101" s="6" t="s">
        <v>30</v>
      </c>
      <c r="I3101" s="6" t="s">
        <v>30</v>
      </c>
      <c r="J3101" s="6" t="s">
        <v>32</v>
      </c>
      <c r="K3101" s="6" t="s">
        <v>32</v>
      </c>
      <c r="L3101" s="6" t="s">
        <v>32</v>
      </c>
      <c r="M3101" s="6" t="s">
        <v>32</v>
      </c>
      <c r="N3101" s="6" t="s">
        <v>32</v>
      </c>
      <c r="O3101" s="6" t="s">
        <v>32</v>
      </c>
      <c r="P3101" s="6" t="s">
        <v>166</v>
      </c>
      <c r="Q3101" s="6" t="s">
        <v>30</v>
      </c>
      <c r="R3101" s="6" t="s">
        <v>53</v>
      </c>
      <c r="S3101" s="8" t="n">
        <v>19.85</v>
      </c>
      <c r="T3101" s="8" t="n">
        <v>1128.1</v>
      </c>
      <c r="U3101" s="6" t="s">
        <v>30</v>
      </c>
      <c r="V3101" s="8" t="n">
        <f aca="false">IF(X3101="0-1 Year", ROUND(S3101/0.474, 2), IF(X3101="1-2 Years", ROUND(S3101/0.287, 2), ROUND(S3101/0.14, 2)))</f>
        <v>141.79</v>
      </c>
      <c r="W3101" s="6" t="str">
        <f aca="false">IF(V3101&gt;4000, "High", IF(V3101&gt;2000, "Medium", "Low"))</f>
        <v>Low</v>
      </c>
      <c r="X3101" s="9" t="s">
        <v>1765</v>
      </c>
      <c r="Y3101" s="10" t="n">
        <f aca="false">IF(U3101="Yes", 1, 0)</f>
        <v>0</v>
      </c>
      <c r="Z3101" s="10" t="n">
        <v>1</v>
      </c>
      <c r="AA3101" s="11" t="n">
        <f aca="false">MAX(0, ($S3101 * 0.35) - ($F3101 * 0.3))</f>
        <v>0</v>
      </c>
      <c r="AB3101" s="12" t="str">
        <f aca="false">IF(AA3101&gt;20,"High",IF(AA3101&gt;10,"Medium","Low"))</f>
        <v>Low</v>
      </c>
    </row>
    <row r="3102" customFormat="false" ht="18.65" hidden="false" customHeight="false" outlineLevel="0" collapsed="false">
      <c r="A3102" s="5" t="s">
        <v>3146</v>
      </c>
      <c r="B3102" s="6" t="s">
        <v>37</v>
      </c>
      <c r="C3102" s="6" t="s">
        <v>30</v>
      </c>
      <c r="D3102" s="6" t="s">
        <v>30</v>
      </c>
      <c r="E3102" s="6" t="s">
        <v>30</v>
      </c>
      <c r="F3102" s="7" t="n">
        <v>14</v>
      </c>
      <c r="G3102" s="6" t="s">
        <v>31</v>
      </c>
      <c r="H3102" s="6" t="s">
        <v>30</v>
      </c>
      <c r="I3102" s="6" t="s">
        <v>517</v>
      </c>
      <c r="J3102" s="6" t="s">
        <v>30</v>
      </c>
      <c r="K3102" s="6" t="s">
        <v>30</v>
      </c>
      <c r="L3102" s="6" t="s">
        <v>30</v>
      </c>
      <c r="M3102" s="6" t="s">
        <v>30</v>
      </c>
      <c r="N3102" s="6" t="s">
        <v>31</v>
      </c>
      <c r="O3102" s="6" t="s">
        <v>31</v>
      </c>
      <c r="P3102" s="6" t="s">
        <v>38</v>
      </c>
      <c r="Q3102" s="6" t="s">
        <v>31</v>
      </c>
      <c r="R3102" s="6" t="s">
        <v>34</v>
      </c>
      <c r="S3102" s="8" t="n">
        <v>89.8</v>
      </c>
      <c r="T3102" s="8" t="n">
        <v>1129.1</v>
      </c>
      <c r="U3102" s="6" t="s">
        <v>31</v>
      </c>
      <c r="V3102" s="8" t="n">
        <f aca="false">IF(X3102="0-1 Year", ROUND(S3102/0.474, 2), IF(X3102="1-2 Years", ROUND(S3102/0.287, 2), ROUND(S3102/0.14, 2)))</f>
        <v>312.89</v>
      </c>
      <c r="W3102" s="6" t="str">
        <f aca="false">IF(V3102&gt;4000, "High", IF(V3102&gt;2000, "Medium", "Low"))</f>
        <v>Low</v>
      </c>
      <c r="X3102" s="9" t="s">
        <v>1275</v>
      </c>
      <c r="Y3102" s="10" t="n">
        <f aca="false">IF(U3102="Yes", 1, 0)</f>
        <v>1</v>
      </c>
      <c r="Z3102" s="10" t="n">
        <v>1</v>
      </c>
      <c r="AA3102" s="11" t="n">
        <f aca="false">MAX(0, ($S3102 * 0.35) - ($F3102 * 0.3))</f>
        <v>27.23</v>
      </c>
      <c r="AB3102" s="12" t="str">
        <f aca="false">IF(AA3102&gt;20,"High",IF(AA3102&gt;10,"Medium","Low"))</f>
        <v>High</v>
      </c>
    </row>
    <row r="3103" customFormat="false" ht="18.65" hidden="false" customHeight="false" outlineLevel="0" collapsed="false">
      <c r="A3103" s="5" t="s">
        <v>3147</v>
      </c>
      <c r="B3103" s="6" t="s">
        <v>37</v>
      </c>
      <c r="C3103" s="6" t="s">
        <v>30</v>
      </c>
      <c r="D3103" s="6" t="s">
        <v>30</v>
      </c>
      <c r="E3103" s="6" t="s">
        <v>30</v>
      </c>
      <c r="F3103" s="7" t="n">
        <v>16</v>
      </c>
      <c r="G3103" s="6" t="s">
        <v>31</v>
      </c>
      <c r="H3103" s="6" t="s">
        <v>31</v>
      </c>
      <c r="I3103" s="6" t="s">
        <v>517</v>
      </c>
      <c r="J3103" s="6" t="s">
        <v>30</v>
      </c>
      <c r="K3103" s="6" t="s">
        <v>30</v>
      </c>
      <c r="L3103" s="6" t="s">
        <v>30</v>
      </c>
      <c r="M3103" s="6" t="s">
        <v>30</v>
      </c>
      <c r="N3103" s="6" t="s">
        <v>30</v>
      </c>
      <c r="O3103" s="6" t="s">
        <v>30</v>
      </c>
      <c r="P3103" s="6" t="s">
        <v>38</v>
      </c>
      <c r="Q3103" s="6" t="s">
        <v>31</v>
      </c>
      <c r="R3103" s="6" t="s">
        <v>58</v>
      </c>
      <c r="S3103" s="8" t="n">
        <v>74.75</v>
      </c>
      <c r="T3103" s="8" t="n">
        <v>1129.35</v>
      </c>
      <c r="U3103" s="6" t="s">
        <v>30</v>
      </c>
      <c r="V3103" s="8" t="n">
        <f aca="false">IF(X3103="0-1 Year", ROUND(S3103/0.474, 2), IF(X3103="1-2 Years", ROUND(S3103/0.287, 2), ROUND(S3103/0.14, 2)))</f>
        <v>260.45</v>
      </c>
      <c r="W3103" s="6" t="str">
        <f aca="false">IF(V3103&gt;4000, "High", IF(V3103&gt;2000, "Medium", "Low"))</f>
        <v>Low</v>
      </c>
      <c r="X3103" s="9" t="s">
        <v>1275</v>
      </c>
      <c r="Y3103" s="10" t="n">
        <f aca="false">IF(U3103="Yes", 1, 0)</f>
        <v>0</v>
      </c>
      <c r="Z3103" s="10" t="n">
        <v>1</v>
      </c>
      <c r="AA3103" s="11" t="n">
        <f aca="false">MAX(0, ($S3103 * 0.35) - ($F3103 * 0.3))</f>
        <v>21.3625</v>
      </c>
      <c r="AB3103" s="12" t="str">
        <f aca="false">IF(AA3103&gt;20,"High",IF(AA3103&gt;10,"Medium","Low"))</f>
        <v>High</v>
      </c>
    </row>
    <row r="3104" customFormat="false" ht="18.65" hidden="false" customHeight="false" outlineLevel="0" collapsed="false">
      <c r="A3104" s="5" t="s">
        <v>3148</v>
      </c>
      <c r="B3104" s="6" t="s">
        <v>37</v>
      </c>
      <c r="C3104" s="6" t="s">
        <v>30</v>
      </c>
      <c r="D3104" s="6" t="s">
        <v>30</v>
      </c>
      <c r="E3104" s="6" t="s">
        <v>30</v>
      </c>
      <c r="F3104" s="7" t="n">
        <v>11</v>
      </c>
      <c r="G3104" s="6" t="s">
        <v>31</v>
      </c>
      <c r="H3104" s="6" t="s">
        <v>31</v>
      </c>
      <c r="I3104" s="6" t="s">
        <v>517</v>
      </c>
      <c r="J3104" s="6" t="s">
        <v>30</v>
      </c>
      <c r="K3104" s="6" t="s">
        <v>30</v>
      </c>
      <c r="L3104" s="6" t="s">
        <v>31</v>
      </c>
      <c r="M3104" s="6" t="s">
        <v>30</v>
      </c>
      <c r="N3104" s="6" t="s">
        <v>31</v>
      </c>
      <c r="O3104" s="6" t="s">
        <v>31</v>
      </c>
      <c r="P3104" s="6" t="s">
        <v>38</v>
      </c>
      <c r="Q3104" s="6" t="s">
        <v>31</v>
      </c>
      <c r="R3104" s="6" t="s">
        <v>39</v>
      </c>
      <c r="S3104" s="8" t="n">
        <v>100.75</v>
      </c>
      <c r="T3104" s="8" t="n">
        <v>1129.75</v>
      </c>
      <c r="U3104" s="6" t="s">
        <v>31</v>
      </c>
      <c r="V3104" s="8" t="n">
        <f aca="false">IF(X3104="0-1 Year", ROUND(S3104/0.474, 2), IF(X3104="1-2 Years", ROUND(S3104/0.287, 2), ROUND(S3104/0.14, 2)))</f>
        <v>212.55</v>
      </c>
      <c r="W3104" s="6" t="str">
        <f aca="false">IF(V3104&gt;4000, "High", IF(V3104&gt;2000, "Medium", "Low"))</f>
        <v>Low</v>
      </c>
      <c r="X3104" s="9" t="s">
        <v>35</v>
      </c>
      <c r="Y3104" s="10" t="n">
        <f aca="false">IF(U3104="Yes", 1, 0)</f>
        <v>1</v>
      </c>
      <c r="Z3104" s="10" t="n">
        <v>1</v>
      </c>
      <c r="AA3104" s="11" t="n">
        <f aca="false">MAX(0, ($S3104 * 0.35) - ($F3104 * 0.3))</f>
        <v>31.9625</v>
      </c>
      <c r="AB3104" s="12" t="str">
        <f aca="false">IF(AA3104&gt;20,"High",IF(AA3104&gt;10,"Medium","Low"))</f>
        <v>High</v>
      </c>
    </row>
    <row r="3105" customFormat="false" ht="18.65" hidden="false" customHeight="false" outlineLevel="0" collapsed="false">
      <c r="A3105" s="5" t="s">
        <v>3149</v>
      </c>
      <c r="B3105" s="6" t="s">
        <v>37</v>
      </c>
      <c r="C3105" s="6" t="s">
        <v>30</v>
      </c>
      <c r="D3105" s="6" t="s">
        <v>30</v>
      </c>
      <c r="E3105" s="6" t="s">
        <v>30</v>
      </c>
      <c r="F3105" s="7" t="n">
        <v>15</v>
      </c>
      <c r="G3105" s="6" t="s">
        <v>31</v>
      </c>
      <c r="H3105" s="6" t="s">
        <v>30</v>
      </c>
      <c r="I3105" s="6" t="s">
        <v>517</v>
      </c>
      <c r="J3105" s="6" t="s">
        <v>30</v>
      </c>
      <c r="K3105" s="6" t="s">
        <v>31</v>
      </c>
      <c r="L3105" s="6" t="s">
        <v>30</v>
      </c>
      <c r="M3105" s="6" t="s">
        <v>30</v>
      </c>
      <c r="N3105" s="6" t="s">
        <v>31</v>
      </c>
      <c r="O3105" s="6" t="s">
        <v>30</v>
      </c>
      <c r="P3105" s="6" t="s">
        <v>38</v>
      </c>
      <c r="Q3105" s="6" t="s">
        <v>31</v>
      </c>
      <c r="R3105" s="6" t="s">
        <v>53</v>
      </c>
      <c r="S3105" s="8" t="n">
        <v>83.2</v>
      </c>
      <c r="T3105" s="8" t="n">
        <v>1130</v>
      </c>
      <c r="U3105" s="6" t="s">
        <v>30</v>
      </c>
      <c r="V3105" s="8" t="n">
        <f aca="false">IF(X3105="0-1 Year", ROUND(S3105/0.474, 2), IF(X3105="1-2 Years", ROUND(S3105/0.287, 2), ROUND(S3105/0.14, 2)))</f>
        <v>289.9</v>
      </c>
      <c r="W3105" s="6" t="str">
        <f aca="false">IF(V3105&gt;4000, "High", IF(V3105&gt;2000, "Medium", "Low"))</f>
        <v>Low</v>
      </c>
      <c r="X3105" s="9" t="s">
        <v>1275</v>
      </c>
      <c r="Y3105" s="10" t="n">
        <f aca="false">IF(U3105="Yes", 1, 0)</f>
        <v>0</v>
      </c>
      <c r="Z3105" s="10" t="n">
        <v>1</v>
      </c>
      <c r="AA3105" s="11" t="n">
        <f aca="false">MAX(0, ($S3105 * 0.35) - ($F3105 * 0.3))</f>
        <v>24.62</v>
      </c>
      <c r="AB3105" s="12" t="str">
        <f aca="false">IF(AA3105&gt;20,"High",IF(AA3105&gt;10,"Medium","Low"))</f>
        <v>High</v>
      </c>
    </row>
    <row r="3106" customFormat="false" ht="18.65" hidden="false" customHeight="false" outlineLevel="0" collapsed="false">
      <c r="A3106" s="5" t="s">
        <v>3150</v>
      </c>
      <c r="B3106" s="6" t="s">
        <v>37</v>
      </c>
      <c r="C3106" s="6" t="s">
        <v>30</v>
      </c>
      <c r="D3106" s="6" t="s">
        <v>31</v>
      </c>
      <c r="E3106" s="6" t="s">
        <v>30</v>
      </c>
      <c r="F3106" s="7" t="n">
        <v>19</v>
      </c>
      <c r="G3106" s="6" t="s">
        <v>31</v>
      </c>
      <c r="H3106" s="6" t="s">
        <v>30</v>
      </c>
      <c r="I3106" s="6" t="s">
        <v>203</v>
      </c>
      <c r="J3106" s="6" t="s">
        <v>30</v>
      </c>
      <c r="K3106" s="6" t="s">
        <v>31</v>
      </c>
      <c r="L3106" s="6" t="s">
        <v>30</v>
      </c>
      <c r="M3106" s="6" t="s">
        <v>30</v>
      </c>
      <c r="N3106" s="6" t="s">
        <v>30</v>
      </c>
      <c r="O3106" s="6" t="s">
        <v>31</v>
      </c>
      <c r="P3106" s="6" t="s">
        <v>38</v>
      </c>
      <c r="Q3106" s="6" t="s">
        <v>31</v>
      </c>
      <c r="R3106" s="6" t="s">
        <v>34</v>
      </c>
      <c r="S3106" s="8" t="n">
        <v>59.8</v>
      </c>
      <c r="T3106" s="8" t="n">
        <v>1130.85</v>
      </c>
      <c r="U3106" s="6" t="s">
        <v>30</v>
      </c>
      <c r="V3106" s="8" t="n">
        <f aca="false">IF(X3106="0-1 Year", ROUND(S3106/0.474, 2), IF(X3106="1-2 Years", ROUND(S3106/0.287, 2), ROUND(S3106/0.14, 2)))</f>
        <v>208.36</v>
      </c>
      <c r="W3106" s="6" t="str">
        <f aca="false">IF(V3106&gt;4000, "High", IF(V3106&gt;2000, "Medium", "Low"))</f>
        <v>Low</v>
      </c>
      <c r="X3106" s="9" t="s">
        <v>1275</v>
      </c>
      <c r="Y3106" s="10" t="n">
        <f aca="false">IF(U3106="Yes", 1, 0)</f>
        <v>0</v>
      </c>
      <c r="Z3106" s="10" t="n">
        <v>1</v>
      </c>
      <c r="AA3106" s="11" t="n">
        <f aca="false">MAX(0, ($S3106 * 0.35) - ($F3106 * 0.3))</f>
        <v>15.23</v>
      </c>
      <c r="AB3106" s="12" t="str">
        <f aca="false">IF(AA3106&gt;20,"High",IF(AA3106&gt;10,"Medium","Low"))</f>
        <v>Medium</v>
      </c>
    </row>
    <row r="3107" customFormat="false" ht="18.65" hidden="false" customHeight="false" outlineLevel="0" collapsed="false">
      <c r="A3107" s="5" t="s">
        <v>3151</v>
      </c>
      <c r="B3107" s="6" t="s">
        <v>29</v>
      </c>
      <c r="C3107" s="6" t="s">
        <v>30</v>
      </c>
      <c r="D3107" s="6" t="s">
        <v>30</v>
      </c>
      <c r="E3107" s="6" t="s">
        <v>30</v>
      </c>
      <c r="F3107" s="7" t="n">
        <v>15</v>
      </c>
      <c r="G3107" s="6" t="s">
        <v>31</v>
      </c>
      <c r="H3107" s="6" t="s">
        <v>31</v>
      </c>
      <c r="I3107" s="6" t="s">
        <v>517</v>
      </c>
      <c r="J3107" s="6" t="s">
        <v>30</v>
      </c>
      <c r="K3107" s="6" t="s">
        <v>30</v>
      </c>
      <c r="L3107" s="6" t="s">
        <v>30</v>
      </c>
      <c r="M3107" s="6" t="s">
        <v>30</v>
      </c>
      <c r="N3107" s="6" t="s">
        <v>30</v>
      </c>
      <c r="O3107" s="6" t="s">
        <v>30</v>
      </c>
      <c r="P3107" s="6" t="s">
        <v>38</v>
      </c>
      <c r="Q3107" s="6" t="s">
        <v>31</v>
      </c>
      <c r="R3107" s="6" t="s">
        <v>34</v>
      </c>
      <c r="S3107" s="8" t="n">
        <v>76</v>
      </c>
      <c r="T3107" s="8" t="n">
        <v>1130.85</v>
      </c>
      <c r="U3107" s="6" t="s">
        <v>31</v>
      </c>
      <c r="V3107" s="8" t="n">
        <f aca="false">IF(X3107="0-1 Year", ROUND(S3107/0.474, 2), IF(X3107="1-2 Years", ROUND(S3107/0.287, 2), ROUND(S3107/0.14, 2)))</f>
        <v>264.81</v>
      </c>
      <c r="W3107" s="6" t="str">
        <f aca="false">IF(V3107&gt;4000, "High", IF(V3107&gt;2000, "Medium", "Low"))</f>
        <v>Low</v>
      </c>
      <c r="X3107" s="9" t="s">
        <v>1275</v>
      </c>
      <c r="Y3107" s="10" t="n">
        <f aca="false">IF(U3107="Yes", 1, 0)</f>
        <v>1</v>
      </c>
      <c r="Z3107" s="10" t="n">
        <v>1</v>
      </c>
      <c r="AA3107" s="11" t="n">
        <f aca="false">MAX(0, ($S3107 * 0.35) - ($F3107 * 0.3))</f>
        <v>22.1</v>
      </c>
      <c r="AB3107" s="12" t="str">
        <f aca="false">IF(AA3107&gt;20,"High",IF(AA3107&gt;10,"Medium","Low"))</f>
        <v>High</v>
      </c>
    </row>
    <row r="3108" customFormat="false" ht="18.65" hidden="false" customHeight="false" outlineLevel="0" collapsed="false">
      <c r="A3108" s="5" t="s">
        <v>3152</v>
      </c>
      <c r="B3108" s="6" t="s">
        <v>37</v>
      </c>
      <c r="C3108" s="6" t="s">
        <v>31</v>
      </c>
      <c r="D3108" s="6" t="s">
        <v>31</v>
      </c>
      <c r="E3108" s="6" t="s">
        <v>30</v>
      </c>
      <c r="F3108" s="7" t="n">
        <v>11</v>
      </c>
      <c r="G3108" s="6" t="s">
        <v>31</v>
      </c>
      <c r="H3108" s="6" t="s">
        <v>31</v>
      </c>
      <c r="I3108" s="6" t="s">
        <v>517</v>
      </c>
      <c r="J3108" s="6" t="s">
        <v>30</v>
      </c>
      <c r="K3108" s="6" t="s">
        <v>30</v>
      </c>
      <c r="L3108" s="6" t="s">
        <v>31</v>
      </c>
      <c r="M3108" s="6" t="s">
        <v>30</v>
      </c>
      <c r="N3108" s="6" t="s">
        <v>31</v>
      </c>
      <c r="O3108" s="6" t="s">
        <v>31</v>
      </c>
      <c r="P3108" s="6" t="s">
        <v>38</v>
      </c>
      <c r="Q3108" s="6" t="s">
        <v>31</v>
      </c>
      <c r="R3108" s="6" t="s">
        <v>39</v>
      </c>
      <c r="S3108" s="8" t="n">
        <v>99.55</v>
      </c>
      <c r="T3108" s="8" t="n">
        <v>1131.2</v>
      </c>
      <c r="U3108" s="6" t="s">
        <v>31</v>
      </c>
      <c r="V3108" s="8" t="n">
        <f aca="false">IF(X3108="0-1 Year", ROUND(S3108/0.474, 2), IF(X3108="1-2 Years", ROUND(S3108/0.287, 2), ROUND(S3108/0.14, 2)))</f>
        <v>210.02</v>
      </c>
      <c r="W3108" s="6" t="str">
        <f aca="false">IF(V3108&gt;4000, "High", IF(V3108&gt;2000, "Medium", "Low"))</f>
        <v>Low</v>
      </c>
      <c r="X3108" s="9" t="s">
        <v>35</v>
      </c>
      <c r="Y3108" s="10" t="n">
        <f aca="false">IF(U3108="Yes", 1, 0)</f>
        <v>1</v>
      </c>
      <c r="Z3108" s="10" t="n">
        <v>1</v>
      </c>
      <c r="AA3108" s="11" t="n">
        <f aca="false">MAX(0, ($S3108 * 0.35) - ($F3108 * 0.3))</f>
        <v>31.5425</v>
      </c>
      <c r="AB3108" s="12" t="str">
        <f aca="false">IF(AA3108&gt;20,"High",IF(AA3108&gt;10,"Medium","Low"))</f>
        <v>High</v>
      </c>
    </row>
    <row r="3109" customFormat="false" ht="18.65" hidden="false" customHeight="false" outlineLevel="0" collapsed="false">
      <c r="A3109" s="5" t="s">
        <v>3153</v>
      </c>
      <c r="B3109" s="6" t="s">
        <v>37</v>
      </c>
      <c r="C3109" s="6" t="s">
        <v>30</v>
      </c>
      <c r="D3109" s="6" t="s">
        <v>30</v>
      </c>
      <c r="E3109" s="6" t="s">
        <v>31</v>
      </c>
      <c r="F3109" s="7" t="n">
        <v>39</v>
      </c>
      <c r="G3109" s="6" t="s">
        <v>30</v>
      </c>
      <c r="H3109" s="6" t="s">
        <v>202</v>
      </c>
      <c r="I3109" s="6" t="s">
        <v>203</v>
      </c>
      <c r="J3109" s="6" t="s">
        <v>30</v>
      </c>
      <c r="K3109" s="6" t="s">
        <v>30</v>
      </c>
      <c r="L3109" s="6" t="s">
        <v>31</v>
      </c>
      <c r="M3109" s="6" t="s">
        <v>30</v>
      </c>
      <c r="N3109" s="6" t="s">
        <v>30</v>
      </c>
      <c r="O3109" s="6" t="s">
        <v>30</v>
      </c>
      <c r="P3109" s="6" t="s">
        <v>38</v>
      </c>
      <c r="Q3109" s="6" t="s">
        <v>30</v>
      </c>
      <c r="R3109" s="6" t="s">
        <v>58</v>
      </c>
      <c r="S3109" s="8" t="n">
        <v>30.1</v>
      </c>
      <c r="T3109" s="8" t="n">
        <v>1131.3</v>
      </c>
      <c r="U3109" s="6" t="s">
        <v>31</v>
      </c>
      <c r="V3109" s="8" t="n">
        <f aca="false">IF(X3109="0-1 Year", ROUND(S3109/0.474, 2), IF(X3109="1-2 Years", ROUND(S3109/0.287, 2), ROUND(S3109/0.14, 2)))</f>
        <v>215</v>
      </c>
      <c r="W3109" s="6" t="str">
        <f aca="false">IF(V3109&gt;4000, "High", IF(V3109&gt;2000, "Medium", "Low"))</f>
        <v>Low</v>
      </c>
      <c r="X3109" s="9" t="s">
        <v>1765</v>
      </c>
      <c r="Y3109" s="10" t="n">
        <f aca="false">IF(U3109="Yes", 1, 0)</f>
        <v>1</v>
      </c>
      <c r="Z3109" s="10" t="n">
        <v>1</v>
      </c>
      <c r="AA3109" s="11" t="n">
        <f aca="false">MAX(0, ($S3109 * 0.35) - ($F3109 * 0.3))</f>
        <v>0</v>
      </c>
      <c r="AB3109" s="12" t="str">
        <f aca="false">IF(AA3109&gt;20,"High",IF(AA3109&gt;10,"Medium","Low"))</f>
        <v>Low</v>
      </c>
    </row>
    <row r="3110" customFormat="false" ht="18.65" hidden="false" customHeight="false" outlineLevel="0" collapsed="false">
      <c r="A3110" s="5" t="s">
        <v>3154</v>
      </c>
      <c r="B3110" s="6" t="s">
        <v>29</v>
      </c>
      <c r="C3110" s="6" t="s">
        <v>30</v>
      </c>
      <c r="D3110" s="6" t="s">
        <v>30</v>
      </c>
      <c r="E3110" s="6" t="s">
        <v>30</v>
      </c>
      <c r="F3110" s="7" t="n">
        <v>58</v>
      </c>
      <c r="G3110" s="6" t="s">
        <v>31</v>
      </c>
      <c r="H3110" s="6" t="s">
        <v>30</v>
      </c>
      <c r="I3110" s="6" t="s">
        <v>30</v>
      </c>
      <c r="J3110" s="6" t="s">
        <v>32</v>
      </c>
      <c r="K3110" s="6" t="s">
        <v>32</v>
      </c>
      <c r="L3110" s="6" t="s">
        <v>32</v>
      </c>
      <c r="M3110" s="6" t="s">
        <v>32</v>
      </c>
      <c r="N3110" s="6" t="s">
        <v>32</v>
      </c>
      <c r="O3110" s="6" t="s">
        <v>32</v>
      </c>
      <c r="P3110" s="6" t="s">
        <v>166</v>
      </c>
      <c r="Q3110" s="6" t="s">
        <v>30</v>
      </c>
      <c r="R3110" s="6" t="s">
        <v>58</v>
      </c>
      <c r="S3110" s="8" t="n">
        <v>20.3</v>
      </c>
      <c r="T3110" s="8" t="n">
        <v>1131.5</v>
      </c>
      <c r="U3110" s="6" t="s">
        <v>30</v>
      </c>
      <c r="V3110" s="8" t="n">
        <f aca="false">IF(X3110="0-1 Year", ROUND(S3110/0.474, 2), IF(X3110="1-2 Years", ROUND(S3110/0.287, 2), ROUND(S3110/0.14, 2)))</f>
        <v>145</v>
      </c>
      <c r="W3110" s="6" t="str">
        <f aca="false">IF(V3110&gt;4000, "High", IF(V3110&gt;2000, "Medium", "Low"))</f>
        <v>Low</v>
      </c>
      <c r="X3110" s="9" t="s">
        <v>1765</v>
      </c>
      <c r="Y3110" s="10" t="n">
        <f aca="false">IF(U3110="Yes", 1, 0)</f>
        <v>0</v>
      </c>
      <c r="Z3110" s="10" t="n">
        <v>1</v>
      </c>
      <c r="AA3110" s="11" t="n">
        <f aca="false">MAX(0, ($S3110 * 0.35) - ($F3110 * 0.3))</f>
        <v>0</v>
      </c>
      <c r="AB3110" s="12" t="str">
        <f aca="false">IF(AA3110&gt;20,"High",IF(AA3110&gt;10,"Medium","Low"))</f>
        <v>Low</v>
      </c>
    </row>
    <row r="3111" customFormat="false" ht="18.65" hidden="false" customHeight="false" outlineLevel="0" collapsed="false">
      <c r="A3111" s="5" t="s">
        <v>3155</v>
      </c>
      <c r="B3111" s="6" t="s">
        <v>37</v>
      </c>
      <c r="C3111" s="6" t="s">
        <v>30</v>
      </c>
      <c r="D3111" s="6" t="s">
        <v>30</v>
      </c>
      <c r="E3111" s="6" t="s">
        <v>30</v>
      </c>
      <c r="F3111" s="7" t="n">
        <v>13</v>
      </c>
      <c r="G3111" s="6" t="s">
        <v>31</v>
      </c>
      <c r="H3111" s="6" t="s">
        <v>31</v>
      </c>
      <c r="I3111" s="6" t="s">
        <v>517</v>
      </c>
      <c r="J3111" s="6" t="s">
        <v>30</v>
      </c>
      <c r="K3111" s="6" t="s">
        <v>31</v>
      </c>
      <c r="L3111" s="6" t="s">
        <v>31</v>
      </c>
      <c r="M3111" s="6" t="s">
        <v>31</v>
      </c>
      <c r="N3111" s="6" t="s">
        <v>30</v>
      </c>
      <c r="O3111" s="6" t="s">
        <v>30</v>
      </c>
      <c r="P3111" s="6" t="s">
        <v>38</v>
      </c>
      <c r="Q3111" s="6" t="s">
        <v>30</v>
      </c>
      <c r="R3111" s="6" t="s">
        <v>39</v>
      </c>
      <c r="S3111" s="8" t="n">
        <v>89.4</v>
      </c>
      <c r="T3111" s="8" t="n">
        <v>1132.35</v>
      </c>
      <c r="U3111" s="6" t="s">
        <v>31</v>
      </c>
      <c r="V3111" s="8" t="n">
        <f aca="false">IF(X3111="0-1 Year", ROUND(S3111/0.474, 2), IF(X3111="1-2 Years", ROUND(S3111/0.287, 2), ROUND(S3111/0.14, 2)))</f>
        <v>311.5</v>
      </c>
      <c r="W3111" s="6" t="str">
        <f aca="false">IF(V3111&gt;4000, "High", IF(V3111&gt;2000, "Medium", "Low"))</f>
        <v>Low</v>
      </c>
      <c r="X3111" s="9" t="s">
        <v>1275</v>
      </c>
      <c r="Y3111" s="10" t="n">
        <f aca="false">IF(U3111="Yes", 1, 0)</f>
        <v>1</v>
      </c>
      <c r="Z3111" s="10" t="n">
        <v>1</v>
      </c>
      <c r="AA3111" s="11" t="n">
        <f aca="false">MAX(0, ($S3111 * 0.35) - ($F3111 * 0.3))</f>
        <v>27.39</v>
      </c>
      <c r="AB3111" s="12" t="str">
        <f aca="false">IF(AA3111&gt;20,"High",IF(AA3111&gt;10,"Medium","Low"))</f>
        <v>High</v>
      </c>
    </row>
    <row r="3112" customFormat="false" ht="18.65" hidden="false" customHeight="false" outlineLevel="0" collapsed="false">
      <c r="A3112" s="5" t="s">
        <v>3156</v>
      </c>
      <c r="B3112" s="6" t="s">
        <v>29</v>
      </c>
      <c r="C3112" s="6" t="s">
        <v>30</v>
      </c>
      <c r="D3112" s="6" t="s">
        <v>30</v>
      </c>
      <c r="E3112" s="6" t="s">
        <v>30</v>
      </c>
      <c r="F3112" s="7" t="n">
        <v>12</v>
      </c>
      <c r="G3112" s="6" t="s">
        <v>31</v>
      </c>
      <c r="H3112" s="6" t="s">
        <v>31</v>
      </c>
      <c r="I3112" s="6" t="s">
        <v>517</v>
      </c>
      <c r="J3112" s="6" t="s">
        <v>30</v>
      </c>
      <c r="K3112" s="6" t="s">
        <v>30</v>
      </c>
      <c r="L3112" s="6" t="s">
        <v>30</v>
      </c>
      <c r="M3112" s="6" t="s">
        <v>31</v>
      </c>
      <c r="N3112" s="6" t="s">
        <v>31</v>
      </c>
      <c r="O3112" s="6" t="s">
        <v>31</v>
      </c>
      <c r="P3112" s="6" t="s">
        <v>38</v>
      </c>
      <c r="Q3112" s="6" t="s">
        <v>31</v>
      </c>
      <c r="R3112" s="6" t="s">
        <v>34</v>
      </c>
      <c r="S3112" s="8" t="n">
        <v>99.95</v>
      </c>
      <c r="T3112" s="8" t="n">
        <v>1132.75</v>
      </c>
      <c r="U3112" s="6" t="s">
        <v>31</v>
      </c>
      <c r="V3112" s="8" t="n">
        <f aca="false">IF(X3112="0-1 Year", ROUND(S3112/0.474, 2), IF(X3112="1-2 Years", ROUND(S3112/0.287, 2), ROUND(S3112/0.14, 2)))</f>
        <v>210.86</v>
      </c>
      <c r="W3112" s="6" t="str">
        <f aca="false">IF(V3112&gt;4000, "High", IF(V3112&gt;2000, "Medium", "Low"))</f>
        <v>Low</v>
      </c>
      <c r="X3112" s="9" t="s">
        <v>35</v>
      </c>
      <c r="Y3112" s="10" t="n">
        <f aca="false">IF(U3112="Yes", 1, 0)</f>
        <v>1</v>
      </c>
      <c r="Z3112" s="10" t="n">
        <v>1</v>
      </c>
      <c r="AA3112" s="11" t="n">
        <f aca="false">MAX(0, ($S3112 * 0.35) - ($F3112 * 0.3))</f>
        <v>31.3825</v>
      </c>
      <c r="AB3112" s="12" t="str">
        <f aca="false">IF(AA3112&gt;20,"High",IF(AA3112&gt;10,"Medium","Low"))</f>
        <v>High</v>
      </c>
    </row>
    <row r="3113" customFormat="false" ht="18.65" hidden="false" customHeight="false" outlineLevel="0" collapsed="false">
      <c r="A3113" s="5" t="s">
        <v>3157</v>
      </c>
      <c r="B3113" s="6" t="s">
        <v>37</v>
      </c>
      <c r="C3113" s="6" t="s">
        <v>31</v>
      </c>
      <c r="D3113" s="6" t="s">
        <v>31</v>
      </c>
      <c r="E3113" s="6" t="s">
        <v>30</v>
      </c>
      <c r="F3113" s="7" t="n">
        <v>11</v>
      </c>
      <c r="G3113" s="6" t="s">
        <v>31</v>
      </c>
      <c r="H3113" s="6" t="s">
        <v>31</v>
      </c>
      <c r="I3113" s="6" t="s">
        <v>517</v>
      </c>
      <c r="J3113" s="6" t="s">
        <v>30</v>
      </c>
      <c r="K3113" s="6" t="s">
        <v>30</v>
      </c>
      <c r="L3113" s="6" t="s">
        <v>31</v>
      </c>
      <c r="M3113" s="6" t="s">
        <v>31</v>
      </c>
      <c r="N3113" s="6" t="s">
        <v>31</v>
      </c>
      <c r="O3113" s="6" t="s">
        <v>31</v>
      </c>
      <c r="P3113" s="6" t="s">
        <v>38</v>
      </c>
      <c r="Q3113" s="6" t="s">
        <v>31</v>
      </c>
      <c r="R3113" s="6" t="s">
        <v>53</v>
      </c>
      <c r="S3113" s="8" t="n">
        <v>104.05</v>
      </c>
      <c r="T3113" s="8" t="n">
        <v>1133.65</v>
      </c>
      <c r="U3113" s="6" t="s">
        <v>31</v>
      </c>
      <c r="V3113" s="8" t="n">
        <f aca="false">IF(X3113="0-1 Year", ROUND(S3113/0.474, 2), IF(X3113="1-2 Years", ROUND(S3113/0.287, 2), ROUND(S3113/0.14, 2)))</f>
        <v>219.51</v>
      </c>
      <c r="W3113" s="6" t="str">
        <f aca="false">IF(V3113&gt;4000, "High", IF(V3113&gt;2000, "Medium", "Low"))</f>
        <v>Low</v>
      </c>
      <c r="X3113" s="9" t="s">
        <v>35</v>
      </c>
      <c r="Y3113" s="10" t="n">
        <f aca="false">IF(U3113="Yes", 1, 0)</f>
        <v>1</v>
      </c>
      <c r="Z3113" s="10" t="n">
        <v>1</v>
      </c>
      <c r="AA3113" s="11" t="n">
        <f aca="false">MAX(0, ($S3113 * 0.35) - ($F3113 * 0.3))</f>
        <v>33.1175</v>
      </c>
      <c r="AB3113" s="12" t="str">
        <f aca="false">IF(AA3113&gt;20,"High",IF(AA3113&gt;10,"Medium","Low"))</f>
        <v>High</v>
      </c>
    </row>
    <row r="3114" customFormat="false" ht="18.65" hidden="false" customHeight="false" outlineLevel="0" collapsed="false">
      <c r="A3114" s="5" t="s">
        <v>3158</v>
      </c>
      <c r="B3114" s="6" t="s">
        <v>37</v>
      </c>
      <c r="C3114" s="6" t="s">
        <v>30</v>
      </c>
      <c r="D3114" s="6" t="s">
        <v>30</v>
      </c>
      <c r="E3114" s="6" t="s">
        <v>30</v>
      </c>
      <c r="F3114" s="7" t="n">
        <v>48</v>
      </c>
      <c r="G3114" s="6" t="s">
        <v>31</v>
      </c>
      <c r="H3114" s="6" t="s">
        <v>31</v>
      </c>
      <c r="I3114" s="6" t="s">
        <v>30</v>
      </c>
      <c r="J3114" s="6" t="s">
        <v>32</v>
      </c>
      <c r="K3114" s="6" t="s">
        <v>32</v>
      </c>
      <c r="L3114" s="6" t="s">
        <v>32</v>
      </c>
      <c r="M3114" s="6" t="s">
        <v>32</v>
      </c>
      <c r="N3114" s="6" t="s">
        <v>32</v>
      </c>
      <c r="O3114" s="6" t="s">
        <v>32</v>
      </c>
      <c r="P3114" s="6" t="s">
        <v>33</v>
      </c>
      <c r="Q3114" s="6" t="s">
        <v>30</v>
      </c>
      <c r="R3114" s="6" t="s">
        <v>53</v>
      </c>
      <c r="S3114" s="8" t="n">
        <v>24.35</v>
      </c>
      <c r="T3114" s="8" t="n">
        <v>1133.7</v>
      </c>
      <c r="U3114" s="6" t="s">
        <v>30</v>
      </c>
      <c r="V3114" s="8" t="n">
        <f aca="false">IF(X3114="0-1 Year", ROUND(S3114/0.474, 2), IF(X3114="1-2 Years", ROUND(S3114/0.287, 2), ROUND(S3114/0.14, 2)))</f>
        <v>173.93</v>
      </c>
      <c r="W3114" s="6" t="str">
        <f aca="false">IF(V3114&gt;4000, "High", IF(V3114&gt;2000, "Medium", "Low"))</f>
        <v>Low</v>
      </c>
      <c r="X3114" s="9" t="s">
        <v>1765</v>
      </c>
      <c r="Y3114" s="10" t="n">
        <f aca="false">IF(U3114="Yes", 1, 0)</f>
        <v>0</v>
      </c>
      <c r="Z3114" s="10" t="n">
        <v>1</v>
      </c>
      <c r="AA3114" s="11" t="n">
        <f aca="false">MAX(0, ($S3114 * 0.35) - ($F3114 * 0.3))</f>
        <v>0</v>
      </c>
      <c r="AB3114" s="12" t="str">
        <f aca="false">IF(AA3114&gt;20,"High",IF(AA3114&gt;10,"Medium","Low"))</f>
        <v>Low</v>
      </c>
    </row>
    <row r="3115" customFormat="false" ht="18.65" hidden="false" customHeight="false" outlineLevel="0" collapsed="false">
      <c r="A3115" s="5" t="s">
        <v>3159</v>
      </c>
      <c r="B3115" s="6" t="s">
        <v>29</v>
      </c>
      <c r="C3115" s="6" t="s">
        <v>31</v>
      </c>
      <c r="D3115" s="6" t="s">
        <v>30</v>
      </c>
      <c r="E3115" s="6" t="s">
        <v>30</v>
      </c>
      <c r="F3115" s="7" t="n">
        <v>15</v>
      </c>
      <c r="G3115" s="6" t="s">
        <v>31</v>
      </c>
      <c r="H3115" s="6" t="s">
        <v>31</v>
      </c>
      <c r="I3115" s="6" t="s">
        <v>517</v>
      </c>
      <c r="J3115" s="6" t="s">
        <v>30</v>
      </c>
      <c r="K3115" s="6" t="s">
        <v>30</v>
      </c>
      <c r="L3115" s="6" t="s">
        <v>30</v>
      </c>
      <c r="M3115" s="6" t="s">
        <v>30</v>
      </c>
      <c r="N3115" s="6" t="s">
        <v>30</v>
      </c>
      <c r="O3115" s="6" t="s">
        <v>30</v>
      </c>
      <c r="P3115" s="6" t="s">
        <v>38</v>
      </c>
      <c r="Q3115" s="6" t="s">
        <v>31</v>
      </c>
      <c r="R3115" s="6" t="s">
        <v>58</v>
      </c>
      <c r="S3115" s="8" t="n">
        <v>74.2</v>
      </c>
      <c r="T3115" s="8" t="n">
        <v>1133.9</v>
      </c>
      <c r="U3115" s="6" t="s">
        <v>31</v>
      </c>
      <c r="V3115" s="8" t="n">
        <f aca="false">IF(X3115="0-1 Year", ROUND(S3115/0.474, 2), IF(X3115="1-2 Years", ROUND(S3115/0.287, 2), ROUND(S3115/0.14, 2)))</f>
        <v>258.54</v>
      </c>
      <c r="W3115" s="6" t="str">
        <f aca="false">IF(V3115&gt;4000, "High", IF(V3115&gt;2000, "Medium", "Low"))</f>
        <v>Low</v>
      </c>
      <c r="X3115" s="9" t="s">
        <v>1275</v>
      </c>
      <c r="Y3115" s="10" t="n">
        <f aca="false">IF(U3115="Yes", 1, 0)</f>
        <v>1</v>
      </c>
      <c r="Z3115" s="10" t="n">
        <v>1</v>
      </c>
      <c r="AA3115" s="11" t="n">
        <f aca="false">MAX(0, ($S3115 * 0.35) - ($F3115 * 0.3))</f>
        <v>21.47</v>
      </c>
      <c r="AB3115" s="12" t="str">
        <f aca="false">IF(AA3115&gt;20,"High",IF(AA3115&gt;10,"Medium","Low"))</f>
        <v>High</v>
      </c>
    </row>
    <row r="3116" customFormat="false" ht="18.65" hidden="false" customHeight="false" outlineLevel="0" collapsed="false">
      <c r="A3116" s="5" t="s">
        <v>3160</v>
      </c>
      <c r="B3116" s="6" t="s">
        <v>37</v>
      </c>
      <c r="C3116" s="6" t="s">
        <v>30</v>
      </c>
      <c r="D3116" s="6" t="s">
        <v>31</v>
      </c>
      <c r="E3116" s="6" t="s">
        <v>30</v>
      </c>
      <c r="F3116" s="7" t="n">
        <v>57</v>
      </c>
      <c r="G3116" s="6" t="s">
        <v>31</v>
      </c>
      <c r="H3116" s="6" t="s">
        <v>30</v>
      </c>
      <c r="I3116" s="6" t="s">
        <v>30</v>
      </c>
      <c r="J3116" s="6" t="s">
        <v>32</v>
      </c>
      <c r="K3116" s="6" t="s">
        <v>32</v>
      </c>
      <c r="L3116" s="6" t="s">
        <v>32</v>
      </c>
      <c r="M3116" s="6" t="s">
        <v>32</v>
      </c>
      <c r="N3116" s="6" t="s">
        <v>32</v>
      </c>
      <c r="O3116" s="6" t="s">
        <v>32</v>
      </c>
      <c r="P3116" s="6" t="s">
        <v>166</v>
      </c>
      <c r="Q3116" s="6" t="s">
        <v>31</v>
      </c>
      <c r="R3116" s="6" t="s">
        <v>53</v>
      </c>
      <c r="S3116" s="8" t="n">
        <v>19.6</v>
      </c>
      <c r="T3116" s="8" t="n">
        <v>1134.25</v>
      </c>
      <c r="U3116" s="6" t="s">
        <v>30</v>
      </c>
      <c r="V3116" s="8" t="n">
        <f aca="false">IF(X3116="0-1 Year", ROUND(S3116/0.474, 2), IF(X3116="1-2 Years", ROUND(S3116/0.287, 2), ROUND(S3116/0.14, 2)))</f>
        <v>140</v>
      </c>
      <c r="W3116" s="6" t="str">
        <f aca="false">IF(V3116&gt;4000, "High", IF(V3116&gt;2000, "Medium", "Low"))</f>
        <v>Low</v>
      </c>
      <c r="X3116" s="9" t="s">
        <v>1765</v>
      </c>
      <c r="Y3116" s="10" t="n">
        <f aca="false">IF(U3116="Yes", 1, 0)</f>
        <v>0</v>
      </c>
      <c r="Z3116" s="10" t="n">
        <v>1</v>
      </c>
      <c r="AA3116" s="11" t="n">
        <f aca="false">MAX(0, ($S3116 * 0.35) - ($F3116 * 0.3))</f>
        <v>0</v>
      </c>
      <c r="AB3116" s="12" t="str">
        <f aca="false">IF(AA3116&gt;20,"High",IF(AA3116&gt;10,"Medium","Low"))</f>
        <v>Low</v>
      </c>
    </row>
    <row r="3117" customFormat="false" ht="18.65" hidden="false" customHeight="false" outlineLevel="0" collapsed="false">
      <c r="A3117" s="5" t="s">
        <v>3161</v>
      </c>
      <c r="B3117" s="6" t="s">
        <v>29</v>
      </c>
      <c r="C3117" s="6" t="s">
        <v>30</v>
      </c>
      <c r="D3117" s="6" t="s">
        <v>30</v>
      </c>
      <c r="E3117" s="6" t="s">
        <v>30</v>
      </c>
      <c r="F3117" s="7" t="n">
        <v>13</v>
      </c>
      <c r="G3117" s="6" t="s">
        <v>31</v>
      </c>
      <c r="H3117" s="6" t="s">
        <v>30</v>
      </c>
      <c r="I3117" s="6" t="s">
        <v>517</v>
      </c>
      <c r="J3117" s="6" t="s">
        <v>30</v>
      </c>
      <c r="K3117" s="6" t="s">
        <v>30</v>
      </c>
      <c r="L3117" s="6" t="s">
        <v>30</v>
      </c>
      <c r="M3117" s="6" t="s">
        <v>30</v>
      </c>
      <c r="N3117" s="6" t="s">
        <v>31</v>
      </c>
      <c r="O3117" s="6" t="s">
        <v>31</v>
      </c>
      <c r="P3117" s="6" t="s">
        <v>38</v>
      </c>
      <c r="Q3117" s="6" t="s">
        <v>31</v>
      </c>
      <c r="R3117" s="6" t="s">
        <v>39</v>
      </c>
      <c r="S3117" s="8" t="n">
        <v>91.1</v>
      </c>
      <c r="T3117" s="8" t="n">
        <v>1135.7</v>
      </c>
      <c r="U3117" s="6" t="s">
        <v>31</v>
      </c>
      <c r="V3117" s="8" t="n">
        <f aca="false">IF(X3117="0-1 Year", ROUND(S3117/0.474, 2), IF(X3117="1-2 Years", ROUND(S3117/0.287, 2), ROUND(S3117/0.14, 2)))</f>
        <v>317.42</v>
      </c>
      <c r="W3117" s="6" t="str">
        <f aca="false">IF(V3117&gt;4000, "High", IF(V3117&gt;2000, "Medium", "Low"))</f>
        <v>Low</v>
      </c>
      <c r="X3117" s="9" t="s">
        <v>1275</v>
      </c>
      <c r="Y3117" s="10" t="n">
        <f aca="false">IF(U3117="Yes", 1, 0)</f>
        <v>1</v>
      </c>
      <c r="Z3117" s="10" t="n">
        <v>1</v>
      </c>
      <c r="AA3117" s="11" t="n">
        <f aca="false">MAX(0, ($S3117 * 0.35) - ($F3117 * 0.3))</f>
        <v>27.985</v>
      </c>
      <c r="AB3117" s="12" t="str">
        <f aca="false">IF(AA3117&gt;20,"High",IF(AA3117&gt;10,"Medium","Low"))</f>
        <v>High</v>
      </c>
    </row>
    <row r="3118" customFormat="false" ht="18.65" hidden="false" customHeight="false" outlineLevel="0" collapsed="false">
      <c r="A3118" s="5" t="s">
        <v>3162</v>
      </c>
      <c r="B3118" s="6" t="s">
        <v>37</v>
      </c>
      <c r="C3118" s="6" t="s">
        <v>30</v>
      </c>
      <c r="D3118" s="6" t="s">
        <v>31</v>
      </c>
      <c r="E3118" s="6" t="s">
        <v>31</v>
      </c>
      <c r="F3118" s="7" t="n">
        <v>14</v>
      </c>
      <c r="G3118" s="6" t="s">
        <v>31</v>
      </c>
      <c r="H3118" s="6" t="s">
        <v>31</v>
      </c>
      <c r="I3118" s="6" t="s">
        <v>203</v>
      </c>
      <c r="J3118" s="6" t="s">
        <v>30</v>
      </c>
      <c r="K3118" s="6" t="s">
        <v>31</v>
      </c>
      <c r="L3118" s="6" t="s">
        <v>30</v>
      </c>
      <c r="M3118" s="6" t="s">
        <v>31</v>
      </c>
      <c r="N3118" s="6" t="s">
        <v>31</v>
      </c>
      <c r="O3118" s="6" t="s">
        <v>31</v>
      </c>
      <c r="P3118" s="6" t="s">
        <v>38</v>
      </c>
      <c r="Q3118" s="6" t="s">
        <v>30</v>
      </c>
      <c r="R3118" s="6" t="s">
        <v>58</v>
      </c>
      <c r="S3118" s="8" t="n">
        <v>80.45</v>
      </c>
      <c r="T3118" s="8" t="n">
        <v>1137.05</v>
      </c>
      <c r="U3118" s="6" t="s">
        <v>30</v>
      </c>
      <c r="V3118" s="8" t="n">
        <f aca="false">IF(X3118="0-1 Year", ROUND(S3118/0.474, 2), IF(X3118="1-2 Years", ROUND(S3118/0.287, 2), ROUND(S3118/0.14, 2)))</f>
        <v>280.31</v>
      </c>
      <c r="W3118" s="6" t="str">
        <f aca="false">IF(V3118&gt;4000, "High", IF(V3118&gt;2000, "Medium", "Low"))</f>
        <v>Low</v>
      </c>
      <c r="X3118" s="9" t="s">
        <v>1275</v>
      </c>
      <c r="Y3118" s="10" t="n">
        <f aca="false">IF(U3118="Yes", 1, 0)</f>
        <v>0</v>
      </c>
      <c r="Z3118" s="10" t="n">
        <v>1</v>
      </c>
      <c r="AA3118" s="11" t="n">
        <f aca="false">MAX(0, ($S3118 * 0.35) - ($F3118 * 0.3))</f>
        <v>23.9575</v>
      </c>
      <c r="AB3118" s="12" t="str">
        <f aca="false">IF(AA3118&gt;20,"High",IF(AA3118&gt;10,"Medium","Low"))</f>
        <v>High</v>
      </c>
    </row>
    <row r="3119" customFormat="false" ht="18.65" hidden="false" customHeight="false" outlineLevel="0" collapsed="false">
      <c r="A3119" s="5" t="s">
        <v>3163</v>
      </c>
      <c r="B3119" s="6" t="s">
        <v>37</v>
      </c>
      <c r="C3119" s="6" t="s">
        <v>30</v>
      </c>
      <c r="D3119" s="6" t="s">
        <v>31</v>
      </c>
      <c r="E3119" s="6" t="s">
        <v>31</v>
      </c>
      <c r="F3119" s="7" t="n">
        <v>45</v>
      </c>
      <c r="G3119" s="6" t="s">
        <v>31</v>
      </c>
      <c r="H3119" s="6" t="s">
        <v>31</v>
      </c>
      <c r="I3119" s="6" t="s">
        <v>30</v>
      </c>
      <c r="J3119" s="6" t="s">
        <v>32</v>
      </c>
      <c r="K3119" s="6" t="s">
        <v>32</v>
      </c>
      <c r="L3119" s="6" t="s">
        <v>32</v>
      </c>
      <c r="M3119" s="6" t="s">
        <v>32</v>
      </c>
      <c r="N3119" s="6" t="s">
        <v>32</v>
      </c>
      <c r="O3119" s="6" t="s">
        <v>32</v>
      </c>
      <c r="P3119" s="6" t="s">
        <v>166</v>
      </c>
      <c r="Q3119" s="6" t="s">
        <v>31</v>
      </c>
      <c r="R3119" s="6" t="s">
        <v>53</v>
      </c>
      <c r="S3119" s="8" t="n">
        <v>24.65</v>
      </c>
      <c r="T3119" s="8" t="n">
        <v>1138.8</v>
      </c>
      <c r="U3119" s="6" t="s">
        <v>30</v>
      </c>
      <c r="V3119" s="8" t="n">
        <f aca="false">IF(X3119="0-1 Year", ROUND(S3119/0.474, 2), IF(X3119="1-2 Years", ROUND(S3119/0.287, 2), ROUND(S3119/0.14, 2)))</f>
        <v>176.07</v>
      </c>
      <c r="W3119" s="6" t="str">
        <f aca="false">IF(V3119&gt;4000, "High", IF(V3119&gt;2000, "Medium", "Low"))</f>
        <v>Low</v>
      </c>
      <c r="X3119" s="9" t="s">
        <v>1765</v>
      </c>
      <c r="Y3119" s="10" t="n">
        <f aca="false">IF(U3119="Yes", 1, 0)</f>
        <v>0</v>
      </c>
      <c r="Z3119" s="10" t="n">
        <v>1</v>
      </c>
      <c r="AA3119" s="11" t="n">
        <f aca="false">MAX(0, ($S3119 * 0.35) - ($F3119 * 0.3))</f>
        <v>0</v>
      </c>
      <c r="AB3119" s="12" t="str">
        <f aca="false">IF(AA3119&gt;20,"High",IF(AA3119&gt;10,"Medium","Low"))</f>
        <v>Low</v>
      </c>
    </row>
    <row r="3120" customFormat="false" ht="18.65" hidden="false" customHeight="false" outlineLevel="0" collapsed="false">
      <c r="A3120" s="5" t="s">
        <v>3164</v>
      </c>
      <c r="B3120" s="6" t="s">
        <v>29</v>
      </c>
      <c r="C3120" s="6" t="s">
        <v>30</v>
      </c>
      <c r="D3120" s="6" t="s">
        <v>31</v>
      </c>
      <c r="E3120" s="6" t="s">
        <v>30</v>
      </c>
      <c r="F3120" s="7" t="n">
        <v>47</v>
      </c>
      <c r="G3120" s="6" t="s">
        <v>31</v>
      </c>
      <c r="H3120" s="6" t="s">
        <v>31</v>
      </c>
      <c r="I3120" s="6" t="s">
        <v>30</v>
      </c>
      <c r="J3120" s="6" t="s">
        <v>32</v>
      </c>
      <c r="K3120" s="6" t="s">
        <v>32</v>
      </c>
      <c r="L3120" s="6" t="s">
        <v>32</v>
      </c>
      <c r="M3120" s="6" t="s">
        <v>32</v>
      </c>
      <c r="N3120" s="6" t="s">
        <v>32</v>
      </c>
      <c r="O3120" s="6" t="s">
        <v>32</v>
      </c>
      <c r="P3120" s="6" t="s">
        <v>38</v>
      </c>
      <c r="Q3120" s="6" t="s">
        <v>30</v>
      </c>
      <c r="R3120" s="6" t="s">
        <v>39</v>
      </c>
      <c r="S3120" s="8" t="n">
        <v>25.4</v>
      </c>
      <c r="T3120" s="8" t="n">
        <v>1139.2</v>
      </c>
      <c r="U3120" s="6" t="s">
        <v>30</v>
      </c>
      <c r="V3120" s="8" t="n">
        <f aca="false">IF(X3120="0-1 Year", ROUND(S3120/0.474, 2), IF(X3120="1-2 Years", ROUND(S3120/0.287, 2), ROUND(S3120/0.14, 2)))</f>
        <v>181.43</v>
      </c>
      <c r="W3120" s="6" t="str">
        <f aca="false">IF(V3120&gt;4000, "High", IF(V3120&gt;2000, "Medium", "Low"))</f>
        <v>Low</v>
      </c>
      <c r="X3120" s="9" t="s">
        <v>1765</v>
      </c>
      <c r="Y3120" s="10" t="n">
        <f aca="false">IF(U3120="Yes", 1, 0)</f>
        <v>0</v>
      </c>
      <c r="Z3120" s="10" t="n">
        <v>1</v>
      </c>
      <c r="AA3120" s="11" t="n">
        <f aca="false">MAX(0, ($S3120 * 0.35) - ($F3120 * 0.3))</f>
        <v>0</v>
      </c>
      <c r="AB3120" s="12" t="str">
        <f aca="false">IF(AA3120&gt;20,"High",IF(AA3120&gt;10,"Medium","Low"))</f>
        <v>Low</v>
      </c>
    </row>
    <row r="3121" customFormat="false" ht="18.65" hidden="false" customHeight="false" outlineLevel="0" collapsed="false">
      <c r="A3121" s="5" t="s">
        <v>3165</v>
      </c>
      <c r="B3121" s="6" t="s">
        <v>29</v>
      </c>
      <c r="C3121" s="6" t="s">
        <v>30</v>
      </c>
      <c r="D3121" s="6" t="s">
        <v>31</v>
      </c>
      <c r="E3121" s="6" t="s">
        <v>30</v>
      </c>
      <c r="F3121" s="7" t="n">
        <v>14</v>
      </c>
      <c r="G3121" s="6" t="s">
        <v>31</v>
      </c>
      <c r="H3121" s="6" t="s">
        <v>31</v>
      </c>
      <c r="I3121" s="6" t="s">
        <v>517</v>
      </c>
      <c r="J3121" s="6" t="s">
        <v>30</v>
      </c>
      <c r="K3121" s="6" t="s">
        <v>30</v>
      </c>
      <c r="L3121" s="6" t="s">
        <v>30</v>
      </c>
      <c r="M3121" s="6" t="s">
        <v>30</v>
      </c>
      <c r="N3121" s="6" t="s">
        <v>30</v>
      </c>
      <c r="O3121" s="6" t="s">
        <v>31</v>
      </c>
      <c r="P3121" s="6" t="s">
        <v>38</v>
      </c>
      <c r="Q3121" s="6" t="s">
        <v>31</v>
      </c>
      <c r="R3121" s="6" t="s">
        <v>39</v>
      </c>
      <c r="S3121" s="8" t="n">
        <v>85.15</v>
      </c>
      <c r="T3121" s="8" t="n">
        <v>1139.2</v>
      </c>
      <c r="U3121" s="6" t="s">
        <v>31</v>
      </c>
      <c r="V3121" s="8" t="n">
        <f aca="false">IF(X3121="0-1 Year", ROUND(S3121/0.474, 2), IF(X3121="1-2 Years", ROUND(S3121/0.287, 2), ROUND(S3121/0.14, 2)))</f>
        <v>296.69</v>
      </c>
      <c r="W3121" s="6" t="str">
        <f aca="false">IF(V3121&gt;4000, "High", IF(V3121&gt;2000, "Medium", "Low"))</f>
        <v>Low</v>
      </c>
      <c r="X3121" s="9" t="s">
        <v>1275</v>
      </c>
      <c r="Y3121" s="10" t="n">
        <f aca="false">IF(U3121="Yes", 1, 0)</f>
        <v>1</v>
      </c>
      <c r="Z3121" s="10" t="n">
        <v>1</v>
      </c>
      <c r="AA3121" s="11" t="n">
        <f aca="false">MAX(0, ($S3121 * 0.35) - ($F3121 * 0.3))</f>
        <v>25.6025</v>
      </c>
      <c r="AB3121" s="12" t="str">
        <f aca="false">IF(AA3121&gt;20,"High",IF(AA3121&gt;10,"Medium","Low"))</f>
        <v>High</v>
      </c>
    </row>
    <row r="3122" customFormat="false" ht="18.65" hidden="false" customHeight="false" outlineLevel="0" collapsed="false">
      <c r="A3122" s="5" t="s">
        <v>3166</v>
      </c>
      <c r="B3122" s="6" t="s">
        <v>37</v>
      </c>
      <c r="C3122" s="6" t="s">
        <v>30</v>
      </c>
      <c r="D3122" s="6" t="s">
        <v>31</v>
      </c>
      <c r="E3122" s="6" t="s">
        <v>30</v>
      </c>
      <c r="F3122" s="7" t="n">
        <v>55</v>
      </c>
      <c r="G3122" s="6" t="s">
        <v>31</v>
      </c>
      <c r="H3122" s="6" t="s">
        <v>30</v>
      </c>
      <c r="I3122" s="6" t="s">
        <v>30</v>
      </c>
      <c r="J3122" s="6" t="s">
        <v>32</v>
      </c>
      <c r="K3122" s="6" t="s">
        <v>32</v>
      </c>
      <c r="L3122" s="6" t="s">
        <v>32</v>
      </c>
      <c r="M3122" s="6" t="s">
        <v>32</v>
      </c>
      <c r="N3122" s="6" t="s">
        <v>32</v>
      </c>
      <c r="O3122" s="6" t="s">
        <v>32</v>
      </c>
      <c r="P3122" s="6" t="s">
        <v>33</v>
      </c>
      <c r="Q3122" s="6" t="s">
        <v>30</v>
      </c>
      <c r="R3122" s="6" t="s">
        <v>39</v>
      </c>
      <c r="S3122" s="8" t="n">
        <v>19.7</v>
      </c>
      <c r="T3122" s="8" t="n">
        <v>1140.05</v>
      </c>
      <c r="U3122" s="6" t="s">
        <v>30</v>
      </c>
      <c r="V3122" s="8" t="n">
        <f aca="false">IF(X3122="0-1 Year", ROUND(S3122/0.474, 2), IF(X3122="1-2 Years", ROUND(S3122/0.287, 2), ROUND(S3122/0.14, 2)))</f>
        <v>140.71</v>
      </c>
      <c r="W3122" s="6" t="str">
        <f aca="false">IF(V3122&gt;4000, "High", IF(V3122&gt;2000, "Medium", "Low"))</f>
        <v>Low</v>
      </c>
      <c r="X3122" s="9" t="s">
        <v>1765</v>
      </c>
      <c r="Y3122" s="10" t="n">
        <f aca="false">IF(U3122="Yes", 1, 0)</f>
        <v>0</v>
      </c>
      <c r="Z3122" s="10" t="n">
        <v>1</v>
      </c>
      <c r="AA3122" s="11" t="n">
        <f aca="false">MAX(0, ($S3122 * 0.35) - ($F3122 * 0.3))</f>
        <v>0</v>
      </c>
      <c r="AB3122" s="12" t="str">
        <f aca="false">IF(AA3122&gt;20,"High",IF(AA3122&gt;10,"Medium","Low"))</f>
        <v>Low</v>
      </c>
    </row>
    <row r="3123" customFormat="false" ht="18.65" hidden="false" customHeight="false" outlineLevel="0" collapsed="false">
      <c r="A3123" s="5" t="s">
        <v>3167</v>
      </c>
      <c r="B3123" s="6" t="s">
        <v>37</v>
      </c>
      <c r="C3123" s="6" t="s">
        <v>30</v>
      </c>
      <c r="D3123" s="6" t="s">
        <v>31</v>
      </c>
      <c r="E3123" s="6" t="s">
        <v>31</v>
      </c>
      <c r="F3123" s="7" t="n">
        <v>61</v>
      </c>
      <c r="G3123" s="6" t="s">
        <v>31</v>
      </c>
      <c r="H3123" s="6" t="s">
        <v>30</v>
      </c>
      <c r="I3123" s="6" t="s">
        <v>30</v>
      </c>
      <c r="J3123" s="6" t="s">
        <v>32</v>
      </c>
      <c r="K3123" s="6" t="s">
        <v>32</v>
      </c>
      <c r="L3123" s="6" t="s">
        <v>32</v>
      </c>
      <c r="M3123" s="6" t="s">
        <v>32</v>
      </c>
      <c r="N3123" s="6" t="s">
        <v>32</v>
      </c>
      <c r="O3123" s="6" t="s">
        <v>32</v>
      </c>
      <c r="P3123" s="6" t="s">
        <v>33</v>
      </c>
      <c r="Q3123" s="6" t="s">
        <v>30</v>
      </c>
      <c r="R3123" s="6" t="s">
        <v>58</v>
      </c>
      <c r="S3123" s="8" t="n">
        <v>19.1</v>
      </c>
      <c r="T3123" s="8" t="n">
        <v>1143.8</v>
      </c>
      <c r="U3123" s="6" t="s">
        <v>30</v>
      </c>
      <c r="V3123" s="8" t="n">
        <f aca="false">IF(X3123="0-1 Year", ROUND(S3123/0.474, 2), IF(X3123="1-2 Years", ROUND(S3123/0.287, 2), ROUND(S3123/0.14, 2)))</f>
        <v>136.43</v>
      </c>
      <c r="W3123" s="6" t="str">
        <f aca="false">IF(V3123&gt;4000, "High", IF(V3123&gt;2000, "Medium", "Low"))</f>
        <v>Low</v>
      </c>
      <c r="X3123" s="9" t="s">
        <v>1765</v>
      </c>
      <c r="Y3123" s="10" t="n">
        <f aca="false">IF(U3123="Yes", 1, 0)</f>
        <v>0</v>
      </c>
      <c r="Z3123" s="10" t="n">
        <v>1</v>
      </c>
      <c r="AA3123" s="11" t="n">
        <f aca="false">MAX(0, ($S3123 * 0.35) - ($F3123 * 0.3))</f>
        <v>0</v>
      </c>
      <c r="AB3123" s="12" t="str">
        <f aca="false">IF(AA3123&gt;20,"High",IF(AA3123&gt;10,"Medium","Low"))</f>
        <v>Low</v>
      </c>
    </row>
    <row r="3124" customFormat="false" ht="18.65" hidden="false" customHeight="false" outlineLevel="0" collapsed="false">
      <c r="A3124" s="5" t="s">
        <v>3168</v>
      </c>
      <c r="B3124" s="6" t="s">
        <v>37</v>
      </c>
      <c r="C3124" s="6" t="s">
        <v>30</v>
      </c>
      <c r="D3124" s="6" t="s">
        <v>30</v>
      </c>
      <c r="E3124" s="6" t="s">
        <v>30</v>
      </c>
      <c r="F3124" s="7" t="n">
        <v>17</v>
      </c>
      <c r="G3124" s="6" t="s">
        <v>31</v>
      </c>
      <c r="H3124" s="6" t="s">
        <v>30</v>
      </c>
      <c r="I3124" s="6" t="s">
        <v>517</v>
      </c>
      <c r="J3124" s="6" t="s">
        <v>30</v>
      </c>
      <c r="K3124" s="6" t="s">
        <v>30</v>
      </c>
      <c r="L3124" s="6" t="s">
        <v>30</v>
      </c>
      <c r="M3124" s="6" t="s">
        <v>30</v>
      </c>
      <c r="N3124" s="6" t="s">
        <v>30</v>
      </c>
      <c r="O3124" s="6" t="s">
        <v>30</v>
      </c>
      <c r="P3124" s="6" t="s">
        <v>38</v>
      </c>
      <c r="Q3124" s="6" t="s">
        <v>31</v>
      </c>
      <c r="R3124" s="6" t="s">
        <v>39</v>
      </c>
      <c r="S3124" s="8" t="n">
        <v>70</v>
      </c>
      <c r="T3124" s="8" t="n">
        <v>1144.5</v>
      </c>
      <c r="U3124" s="6" t="s">
        <v>31</v>
      </c>
      <c r="V3124" s="8" t="n">
        <f aca="false">IF(X3124="0-1 Year", ROUND(S3124/0.474, 2), IF(X3124="1-2 Years", ROUND(S3124/0.287, 2), ROUND(S3124/0.14, 2)))</f>
        <v>243.9</v>
      </c>
      <c r="W3124" s="6" t="str">
        <f aca="false">IF(V3124&gt;4000, "High", IF(V3124&gt;2000, "Medium", "Low"))</f>
        <v>Low</v>
      </c>
      <c r="X3124" s="9" t="s">
        <v>1275</v>
      </c>
      <c r="Y3124" s="10" t="n">
        <f aca="false">IF(U3124="Yes", 1, 0)</f>
        <v>1</v>
      </c>
      <c r="Z3124" s="10" t="n">
        <v>1</v>
      </c>
      <c r="AA3124" s="11" t="n">
        <f aca="false">MAX(0, ($S3124 * 0.35) - ($F3124 * 0.3))</f>
        <v>19.4</v>
      </c>
      <c r="AB3124" s="12" t="str">
        <f aca="false">IF(AA3124&gt;20,"High",IF(AA3124&gt;10,"Medium","Low"))</f>
        <v>Medium</v>
      </c>
    </row>
    <row r="3125" customFormat="false" ht="18.65" hidden="false" customHeight="false" outlineLevel="0" collapsed="false">
      <c r="A3125" s="5" t="s">
        <v>3169</v>
      </c>
      <c r="B3125" s="6" t="s">
        <v>29</v>
      </c>
      <c r="C3125" s="6" t="s">
        <v>30</v>
      </c>
      <c r="D3125" s="6" t="s">
        <v>30</v>
      </c>
      <c r="E3125" s="6" t="s">
        <v>30</v>
      </c>
      <c r="F3125" s="7" t="n">
        <v>19</v>
      </c>
      <c r="G3125" s="6" t="s">
        <v>31</v>
      </c>
      <c r="H3125" s="6" t="s">
        <v>31</v>
      </c>
      <c r="I3125" s="6" t="s">
        <v>203</v>
      </c>
      <c r="J3125" s="6" t="s">
        <v>30</v>
      </c>
      <c r="K3125" s="6" t="s">
        <v>30</v>
      </c>
      <c r="L3125" s="6" t="s">
        <v>31</v>
      </c>
      <c r="M3125" s="6" t="s">
        <v>31</v>
      </c>
      <c r="N3125" s="6" t="s">
        <v>30</v>
      </c>
      <c r="O3125" s="6" t="s">
        <v>30</v>
      </c>
      <c r="P3125" s="6" t="s">
        <v>38</v>
      </c>
      <c r="Q3125" s="6" t="s">
        <v>30</v>
      </c>
      <c r="R3125" s="6" t="s">
        <v>39</v>
      </c>
      <c r="S3125" s="8" t="n">
        <v>59.55</v>
      </c>
      <c r="T3125" s="8" t="n">
        <v>1144.6</v>
      </c>
      <c r="U3125" s="6" t="s">
        <v>30</v>
      </c>
      <c r="V3125" s="8" t="n">
        <f aca="false">IF(X3125="0-1 Year", ROUND(S3125/0.474, 2), IF(X3125="1-2 Years", ROUND(S3125/0.287, 2), ROUND(S3125/0.14, 2)))</f>
        <v>207.49</v>
      </c>
      <c r="W3125" s="6" t="str">
        <f aca="false">IF(V3125&gt;4000, "High", IF(V3125&gt;2000, "Medium", "Low"))</f>
        <v>Low</v>
      </c>
      <c r="X3125" s="9" t="s">
        <v>1275</v>
      </c>
      <c r="Y3125" s="10" t="n">
        <f aca="false">IF(U3125="Yes", 1, 0)</f>
        <v>0</v>
      </c>
      <c r="Z3125" s="10" t="n">
        <v>1</v>
      </c>
      <c r="AA3125" s="11" t="n">
        <f aca="false">MAX(0, ($S3125 * 0.35) - ($F3125 * 0.3))</f>
        <v>15.1425</v>
      </c>
      <c r="AB3125" s="12" t="str">
        <f aca="false">IF(AA3125&gt;20,"High",IF(AA3125&gt;10,"Medium","Low"))</f>
        <v>Medium</v>
      </c>
    </row>
    <row r="3126" customFormat="false" ht="18.65" hidden="false" customHeight="false" outlineLevel="0" collapsed="false">
      <c r="A3126" s="5" t="s">
        <v>3170</v>
      </c>
      <c r="B3126" s="6" t="s">
        <v>37</v>
      </c>
      <c r="C3126" s="6" t="s">
        <v>30</v>
      </c>
      <c r="D3126" s="6" t="s">
        <v>31</v>
      </c>
      <c r="E3126" s="6" t="s">
        <v>30</v>
      </c>
      <c r="F3126" s="7" t="n">
        <v>11</v>
      </c>
      <c r="G3126" s="6" t="s">
        <v>31</v>
      </c>
      <c r="H3126" s="6" t="s">
        <v>31</v>
      </c>
      <c r="I3126" s="6" t="s">
        <v>517</v>
      </c>
      <c r="J3126" s="6" t="s">
        <v>30</v>
      </c>
      <c r="K3126" s="6" t="s">
        <v>31</v>
      </c>
      <c r="L3126" s="6" t="s">
        <v>30</v>
      </c>
      <c r="M3126" s="6" t="s">
        <v>30</v>
      </c>
      <c r="N3126" s="6" t="s">
        <v>31</v>
      </c>
      <c r="O3126" s="6" t="s">
        <v>31</v>
      </c>
      <c r="P3126" s="6" t="s">
        <v>38</v>
      </c>
      <c r="Q3126" s="6" t="s">
        <v>31</v>
      </c>
      <c r="R3126" s="6" t="s">
        <v>39</v>
      </c>
      <c r="S3126" s="8" t="n">
        <v>102</v>
      </c>
      <c r="T3126" s="8" t="n">
        <v>1145.35</v>
      </c>
      <c r="U3126" s="6" t="s">
        <v>31</v>
      </c>
      <c r="V3126" s="8" t="n">
        <f aca="false">IF(X3126="0-1 Year", ROUND(S3126/0.474, 2), IF(X3126="1-2 Years", ROUND(S3126/0.287, 2), ROUND(S3126/0.14, 2)))</f>
        <v>215.19</v>
      </c>
      <c r="W3126" s="6" t="str">
        <f aca="false">IF(V3126&gt;4000, "High", IF(V3126&gt;2000, "Medium", "Low"))</f>
        <v>Low</v>
      </c>
      <c r="X3126" s="9" t="s">
        <v>35</v>
      </c>
      <c r="Y3126" s="10" t="n">
        <f aca="false">IF(U3126="Yes", 1, 0)</f>
        <v>1</v>
      </c>
      <c r="Z3126" s="10" t="n">
        <v>1</v>
      </c>
      <c r="AA3126" s="11" t="n">
        <f aca="false">MAX(0, ($S3126 * 0.35) - ($F3126 * 0.3))</f>
        <v>32.4</v>
      </c>
      <c r="AB3126" s="12" t="str">
        <f aca="false">IF(AA3126&gt;20,"High",IF(AA3126&gt;10,"Medium","Low"))</f>
        <v>High</v>
      </c>
    </row>
    <row r="3127" customFormat="false" ht="18.65" hidden="false" customHeight="false" outlineLevel="0" collapsed="false">
      <c r="A3127" s="5" t="s">
        <v>3171</v>
      </c>
      <c r="B3127" s="6" t="s">
        <v>37</v>
      </c>
      <c r="C3127" s="6" t="s">
        <v>31</v>
      </c>
      <c r="D3127" s="6" t="s">
        <v>30</v>
      </c>
      <c r="E3127" s="6" t="s">
        <v>30</v>
      </c>
      <c r="F3127" s="7" t="n">
        <v>15</v>
      </c>
      <c r="G3127" s="6" t="s">
        <v>31</v>
      </c>
      <c r="H3127" s="6" t="s">
        <v>31</v>
      </c>
      <c r="I3127" s="6" t="s">
        <v>517</v>
      </c>
      <c r="J3127" s="6" t="s">
        <v>30</v>
      </c>
      <c r="K3127" s="6" t="s">
        <v>30</v>
      </c>
      <c r="L3127" s="6" t="s">
        <v>30</v>
      </c>
      <c r="M3127" s="6" t="s">
        <v>30</v>
      </c>
      <c r="N3127" s="6" t="s">
        <v>30</v>
      </c>
      <c r="O3127" s="6" t="s">
        <v>30</v>
      </c>
      <c r="P3127" s="6" t="s">
        <v>38</v>
      </c>
      <c r="Q3127" s="6" t="s">
        <v>31</v>
      </c>
      <c r="R3127" s="6" t="s">
        <v>34</v>
      </c>
      <c r="S3127" s="8" t="n">
        <v>74.45</v>
      </c>
      <c r="T3127" s="8" t="n">
        <v>1145.7</v>
      </c>
      <c r="U3127" s="6" t="s">
        <v>31</v>
      </c>
      <c r="V3127" s="8" t="n">
        <f aca="false">IF(X3127="0-1 Year", ROUND(S3127/0.474, 2), IF(X3127="1-2 Years", ROUND(S3127/0.287, 2), ROUND(S3127/0.14, 2)))</f>
        <v>259.41</v>
      </c>
      <c r="W3127" s="6" t="str">
        <f aca="false">IF(V3127&gt;4000, "High", IF(V3127&gt;2000, "Medium", "Low"))</f>
        <v>Low</v>
      </c>
      <c r="X3127" s="9" t="s">
        <v>1275</v>
      </c>
      <c r="Y3127" s="10" t="n">
        <f aca="false">IF(U3127="Yes", 1, 0)</f>
        <v>1</v>
      </c>
      <c r="Z3127" s="10" t="n">
        <v>1</v>
      </c>
      <c r="AA3127" s="11" t="n">
        <f aca="false">MAX(0, ($S3127 * 0.35) - ($F3127 * 0.3))</f>
        <v>21.5575</v>
      </c>
      <c r="AB3127" s="12" t="str">
        <f aca="false">IF(AA3127&gt;20,"High",IF(AA3127&gt;10,"Medium","Low"))</f>
        <v>High</v>
      </c>
    </row>
    <row r="3128" customFormat="false" ht="18.65" hidden="false" customHeight="false" outlineLevel="0" collapsed="false">
      <c r="A3128" s="5" t="s">
        <v>3172</v>
      </c>
      <c r="B3128" s="6" t="s">
        <v>37</v>
      </c>
      <c r="C3128" s="6" t="s">
        <v>30</v>
      </c>
      <c r="D3128" s="6" t="s">
        <v>31</v>
      </c>
      <c r="E3128" s="6" t="s">
        <v>31</v>
      </c>
      <c r="F3128" s="7" t="n">
        <v>53</v>
      </c>
      <c r="G3128" s="6" t="s">
        <v>31</v>
      </c>
      <c r="H3128" s="6" t="s">
        <v>30</v>
      </c>
      <c r="I3128" s="6" t="s">
        <v>30</v>
      </c>
      <c r="J3128" s="6" t="s">
        <v>32</v>
      </c>
      <c r="K3128" s="6" t="s">
        <v>32</v>
      </c>
      <c r="L3128" s="6" t="s">
        <v>32</v>
      </c>
      <c r="M3128" s="6" t="s">
        <v>32</v>
      </c>
      <c r="N3128" s="6" t="s">
        <v>32</v>
      </c>
      <c r="O3128" s="6" t="s">
        <v>32</v>
      </c>
      <c r="P3128" s="6" t="s">
        <v>166</v>
      </c>
      <c r="Q3128" s="6" t="s">
        <v>30</v>
      </c>
      <c r="R3128" s="6" t="s">
        <v>34</v>
      </c>
      <c r="S3128" s="8" t="n">
        <v>20.9</v>
      </c>
      <c r="T3128" s="8" t="n">
        <v>1146.05</v>
      </c>
      <c r="U3128" s="6" t="s">
        <v>30</v>
      </c>
      <c r="V3128" s="8" t="n">
        <f aca="false">IF(X3128="0-1 Year", ROUND(S3128/0.474, 2), IF(X3128="1-2 Years", ROUND(S3128/0.287, 2), ROUND(S3128/0.14, 2)))</f>
        <v>149.29</v>
      </c>
      <c r="W3128" s="6" t="str">
        <f aca="false">IF(V3128&gt;4000, "High", IF(V3128&gt;2000, "Medium", "Low"))</f>
        <v>Low</v>
      </c>
      <c r="X3128" s="9" t="s">
        <v>1765</v>
      </c>
      <c r="Y3128" s="10" t="n">
        <f aca="false">IF(U3128="Yes", 1, 0)</f>
        <v>0</v>
      </c>
      <c r="Z3128" s="10" t="n">
        <v>1</v>
      </c>
      <c r="AA3128" s="11" t="n">
        <f aca="false">MAX(0, ($S3128 * 0.35) - ($F3128 * 0.3))</f>
        <v>0</v>
      </c>
      <c r="AB3128" s="12" t="str">
        <f aca="false">IF(AA3128&gt;20,"High",IF(AA3128&gt;10,"Medium","Low"))</f>
        <v>Low</v>
      </c>
    </row>
    <row r="3129" customFormat="false" ht="18.65" hidden="false" customHeight="false" outlineLevel="0" collapsed="false">
      <c r="A3129" s="5" t="s">
        <v>3173</v>
      </c>
      <c r="B3129" s="6" t="s">
        <v>29</v>
      </c>
      <c r="C3129" s="6" t="s">
        <v>31</v>
      </c>
      <c r="D3129" s="6" t="s">
        <v>30</v>
      </c>
      <c r="E3129" s="6" t="s">
        <v>30</v>
      </c>
      <c r="F3129" s="7" t="n">
        <v>15</v>
      </c>
      <c r="G3129" s="6" t="s">
        <v>31</v>
      </c>
      <c r="H3129" s="6" t="s">
        <v>31</v>
      </c>
      <c r="I3129" s="6" t="s">
        <v>517</v>
      </c>
      <c r="J3129" s="6" t="s">
        <v>30</v>
      </c>
      <c r="K3129" s="6" t="s">
        <v>30</v>
      </c>
      <c r="L3129" s="6" t="s">
        <v>30</v>
      </c>
      <c r="M3129" s="6" t="s">
        <v>30</v>
      </c>
      <c r="N3129" s="6" t="s">
        <v>30</v>
      </c>
      <c r="O3129" s="6" t="s">
        <v>30</v>
      </c>
      <c r="P3129" s="6" t="s">
        <v>38</v>
      </c>
      <c r="Q3129" s="6" t="s">
        <v>30</v>
      </c>
      <c r="R3129" s="6" t="s">
        <v>39</v>
      </c>
      <c r="S3129" s="8" t="n">
        <v>75.65</v>
      </c>
      <c r="T3129" s="8" t="n">
        <v>1146.65</v>
      </c>
      <c r="U3129" s="6" t="s">
        <v>31</v>
      </c>
      <c r="V3129" s="8" t="n">
        <f aca="false">IF(X3129="0-1 Year", ROUND(S3129/0.474, 2), IF(X3129="1-2 Years", ROUND(S3129/0.287, 2), ROUND(S3129/0.14, 2)))</f>
        <v>263.59</v>
      </c>
      <c r="W3129" s="6" t="str">
        <f aca="false">IF(V3129&gt;4000, "High", IF(V3129&gt;2000, "Medium", "Low"))</f>
        <v>Low</v>
      </c>
      <c r="X3129" s="9" t="s">
        <v>1275</v>
      </c>
      <c r="Y3129" s="10" t="n">
        <f aca="false">IF(U3129="Yes", 1, 0)</f>
        <v>1</v>
      </c>
      <c r="Z3129" s="10" t="n">
        <v>1</v>
      </c>
      <c r="AA3129" s="11" t="n">
        <f aca="false">MAX(0, ($S3129 * 0.35) - ($F3129 * 0.3))</f>
        <v>21.9775</v>
      </c>
      <c r="AB3129" s="12" t="str">
        <f aca="false">IF(AA3129&gt;20,"High",IF(AA3129&gt;10,"Medium","Low"))</f>
        <v>High</v>
      </c>
    </row>
    <row r="3130" customFormat="false" ht="18.65" hidden="false" customHeight="false" outlineLevel="0" collapsed="false">
      <c r="A3130" s="5" t="s">
        <v>3174</v>
      </c>
      <c r="B3130" s="6" t="s">
        <v>37</v>
      </c>
      <c r="C3130" s="6" t="s">
        <v>30</v>
      </c>
      <c r="D3130" s="6" t="s">
        <v>30</v>
      </c>
      <c r="E3130" s="6" t="s">
        <v>31</v>
      </c>
      <c r="F3130" s="7" t="n">
        <v>26</v>
      </c>
      <c r="G3130" s="6" t="s">
        <v>30</v>
      </c>
      <c r="H3130" s="6" t="s">
        <v>202</v>
      </c>
      <c r="I3130" s="6" t="s">
        <v>203</v>
      </c>
      <c r="J3130" s="6" t="s">
        <v>31</v>
      </c>
      <c r="K3130" s="6" t="s">
        <v>30</v>
      </c>
      <c r="L3130" s="6" t="s">
        <v>30</v>
      </c>
      <c r="M3130" s="6" t="s">
        <v>31</v>
      </c>
      <c r="N3130" s="6" t="s">
        <v>30</v>
      </c>
      <c r="O3130" s="6" t="s">
        <v>31</v>
      </c>
      <c r="P3130" s="6" t="s">
        <v>38</v>
      </c>
      <c r="Q3130" s="6" t="s">
        <v>30</v>
      </c>
      <c r="R3130" s="6" t="s">
        <v>34</v>
      </c>
      <c r="S3130" s="8" t="n">
        <v>45.8</v>
      </c>
      <c r="T3130" s="8" t="n">
        <v>1147</v>
      </c>
      <c r="U3130" s="6" t="s">
        <v>30</v>
      </c>
      <c r="V3130" s="8" t="n">
        <f aca="false">IF(X3130="0-1 Year", ROUND(S3130/0.474, 2), IF(X3130="1-2 Years", ROUND(S3130/0.287, 2), ROUND(S3130/0.14, 2)))</f>
        <v>327.14</v>
      </c>
      <c r="W3130" s="6" t="str">
        <f aca="false">IF(V3130&gt;4000, "High", IF(V3130&gt;2000, "Medium", "Low"))</f>
        <v>Low</v>
      </c>
      <c r="X3130" s="9" t="s">
        <v>1765</v>
      </c>
      <c r="Y3130" s="10" t="n">
        <f aca="false">IF(U3130="Yes", 1, 0)</f>
        <v>0</v>
      </c>
      <c r="Z3130" s="10" t="n">
        <v>1</v>
      </c>
      <c r="AA3130" s="11" t="n">
        <f aca="false">MAX(0, ($S3130 * 0.35) - ($F3130 * 0.3))</f>
        <v>8.23</v>
      </c>
      <c r="AB3130" s="12" t="str">
        <f aca="false">IF(AA3130&gt;20,"High",IF(AA3130&gt;10,"Medium","Low"))</f>
        <v>Low</v>
      </c>
    </row>
    <row r="3131" customFormat="false" ht="18.65" hidden="false" customHeight="false" outlineLevel="0" collapsed="false">
      <c r="A3131" s="5" t="s">
        <v>3175</v>
      </c>
      <c r="B3131" s="6" t="s">
        <v>37</v>
      </c>
      <c r="C3131" s="6" t="s">
        <v>31</v>
      </c>
      <c r="D3131" s="6" t="s">
        <v>30</v>
      </c>
      <c r="E3131" s="6" t="s">
        <v>30</v>
      </c>
      <c r="F3131" s="7" t="n">
        <v>15</v>
      </c>
      <c r="G3131" s="6" t="s">
        <v>31</v>
      </c>
      <c r="H3131" s="6" t="s">
        <v>30</v>
      </c>
      <c r="I3131" s="6" t="s">
        <v>517</v>
      </c>
      <c r="J3131" s="6" t="s">
        <v>30</v>
      </c>
      <c r="K3131" s="6" t="s">
        <v>31</v>
      </c>
      <c r="L3131" s="6" t="s">
        <v>30</v>
      </c>
      <c r="M3131" s="6" t="s">
        <v>30</v>
      </c>
      <c r="N3131" s="6" t="s">
        <v>30</v>
      </c>
      <c r="O3131" s="6" t="s">
        <v>30</v>
      </c>
      <c r="P3131" s="6" t="s">
        <v>38</v>
      </c>
      <c r="Q3131" s="6" t="s">
        <v>31</v>
      </c>
      <c r="R3131" s="6" t="s">
        <v>58</v>
      </c>
      <c r="S3131" s="8" t="n">
        <v>75.3</v>
      </c>
      <c r="T3131" s="8" t="n">
        <v>1147.45</v>
      </c>
      <c r="U3131" s="6" t="s">
        <v>31</v>
      </c>
      <c r="V3131" s="8" t="n">
        <f aca="false">IF(X3131="0-1 Year", ROUND(S3131/0.474, 2), IF(X3131="1-2 Years", ROUND(S3131/0.287, 2), ROUND(S3131/0.14, 2)))</f>
        <v>262.37</v>
      </c>
      <c r="W3131" s="6" t="str">
        <f aca="false">IF(V3131&gt;4000, "High", IF(V3131&gt;2000, "Medium", "Low"))</f>
        <v>Low</v>
      </c>
      <c r="X3131" s="9" t="s">
        <v>1275</v>
      </c>
      <c r="Y3131" s="10" t="n">
        <f aca="false">IF(U3131="Yes", 1, 0)</f>
        <v>1</v>
      </c>
      <c r="Z3131" s="10" t="n">
        <v>1</v>
      </c>
      <c r="AA3131" s="11" t="n">
        <f aca="false">MAX(0, ($S3131 * 0.35) - ($F3131 * 0.3))</f>
        <v>21.855</v>
      </c>
      <c r="AB3131" s="12" t="str">
        <f aca="false">IF(AA3131&gt;20,"High",IF(AA3131&gt;10,"Medium","Low"))</f>
        <v>High</v>
      </c>
    </row>
    <row r="3132" customFormat="false" ht="18.65" hidden="false" customHeight="false" outlineLevel="0" collapsed="false">
      <c r="A3132" s="5" t="s">
        <v>3176</v>
      </c>
      <c r="B3132" s="6" t="s">
        <v>29</v>
      </c>
      <c r="C3132" s="6" t="s">
        <v>30</v>
      </c>
      <c r="D3132" s="6" t="s">
        <v>31</v>
      </c>
      <c r="E3132" s="6" t="s">
        <v>31</v>
      </c>
      <c r="F3132" s="7" t="n">
        <v>59</v>
      </c>
      <c r="G3132" s="6" t="s">
        <v>31</v>
      </c>
      <c r="H3132" s="6" t="s">
        <v>30</v>
      </c>
      <c r="I3132" s="6" t="s">
        <v>30</v>
      </c>
      <c r="J3132" s="6" t="s">
        <v>32</v>
      </c>
      <c r="K3132" s="6" t="s">
        <v>32</v>
      </c>
      <c r="L3132" s="6" t="s">
        <v>32</v>
      </c>
      <c r="M3132" s="6" t="s">
        <v>32</v>
      </c>
      <c r="N3132" s="6" t="s">
        <v>32</v>
      </c>
      <c r="O3132" s="6" t="s">
        <v>32</v>
      </c>
      <c r="P3132" s="6" t="s">
        <v>166</v>
      </c>
      <c r="Q3132" s="6" t="s">
        <v>30</v>
      </c>
      <c r="R3132" s="6" t="s">
        <v>34</v>
      </c>
      <c r="S3132" s="8" t="n">
        <v>19.5</v>
      </c>
      <c r="T3132" s="8" t="n">
        <v>1147.85</v>
      </c>
      <c r="U3132" s="6" t="s">
        <v>30</v>
      </c>
      <c r="V3132" s="8" t="n">
        <f aca="false">IF(X3132="0-1 Year", ROUND(S3132/0.474, 2), IF(X3132="1-2 Years", ROUND(S3132/0.287, 2), ROUND(S3132/0.14, 2)))</f>
        <v>139.29</v>
      </c>
      <c r="W3132" s="6" t="str">
        <f aca="false">IF(V3132&gt;4000, "High", IF(V3132&gt;2000, "Medium", "Low"))</f>
        <v>Low</v>
      </c>
      <c r="X3132" s="9" t="s">
        <v>1765</v>
      </c>
      <c r="Y3132" s="10" t="n">
        <f aca="false">IF(U3132="Yes", 1, 0)</f>
        <v>0</v>
      </c>
      <c r="Z3132" s="10" t="n">
        <v>1</v>
      </c>
      <c r="AA3132" s="11" t="n">
        <f aca="false">MAX(0, ($S3132 * 0.35) - ($F3132 * 0.3))</f>
        <v>0</v>
      </c>
      <c r="AB3132" s="12" t="str">
        <f aca="false">IF(AA3132&gt;20,"High",IF(AA3132&gt;10,"Medium","Low"))</f>
        <v>Low</v>
      </c>
    </row>
    <row r="3133" customFormat="false" ht="18.65" hidden="false" customHeight="false" outlineLevel="0" collapsed="false">
      <c r="A3133" s="5" t="s">
        <v>3177</v>
      </c>
      <c r="B3133" s="6" t="s">
        <v>29</v>
      </c>
      <c r="C3133" s="6" t="s">
        <v>30</v>
      </c>
      <c r="D3133" s="6" t="s">
        <v>30</v>
      </c>
      <c r="E3133" s="6" t="s">
        <v>30</v>
      </c>
      <c r="F3133" s="7" t="n">
        <v>12</v>
      </c>
      <c r="G3133" s="6" t="s">
        <v>31</v>
      </c>
      <c r="H3133" s="6" t="s">
        <v>31</v>
      </c>
      <c r="I3133" s="6" t="s">
        <v>517</v>
      </c>
      <c r="J3133" s="6" t="s">
        <v>30</v>
      </c>
      <c r="K3133" s="6" t="s">
        <v>30</v>
      </c>
      <c r="L3133" s="6" t="s">
        <v>30</v>
      </c>
      <c r="M3133" s="6" t="s">
        <v>30</v>
      </c>
      <c r="N3133" s="6" t="s">
        <v>31</v>
      </c>
      <c r="O3133" s="6" t="s">
        <v>31</v>
      </c>
      <c r="P3133" s="6" t="s">
        <v>38</v>
      </c>
      <c r="Q3133" s="6" t="s">
        <v>31</v>
      </c>
      <c r="R3133" s="6" t="s">
        <v>39</v>
      </c>
      <c r="S3133" s="8" t="n">
        <v>96.05</v>
      </c>
      <c r="T3133" s="8" t="n">
        <v>1148.1</v>
      </c>
      <c r="U3133" s="6" t="s">
        <v>31</v>
      </c>
      <c r="V3133" s="8" t="n">
        <f aca="false">IF(X3133="0-1 Year", ROUND(S3133/0.474, 2), IF(X3133="1-2 Years", ROUND(S3133/0.287, 2), ROUND(S3133/0.14, 2)))</f>
        <v>202.64</v>
      </c>
      <c r="W3133" s="6" t="str">
        <f aca="false">IF(V3133&gt;4000, "High", IF(V3133&gt;2000, "Medium", "Low"))</f>
        <v>Low</v>
      </c>
      <c r="X3133" s="9" t="s">
        <v>35</v>
      </c>
      <c r="Y3133" s="10" t="n">
        <f aca="false">IF(U3133="Yes", 1, 0)</f>
        <v>1</v>
      </c>
      <c r="Z3133" s="10" t="n">
        <v>1</v>
      </c>
      <c r="AA3133" s="11" t="n">
        <f aca="false">MAX(0, ($S3133 * 0.35) - ($F3133 * 0.3))</f>
        <v>30.0175</v>
      </c>
      <c r="AB3133" s="12" t="str">
        <f aca="false">IF(AA3133&gt;20,"High",IF(AA3133&gt;10,"Medium","Low"))</f>
        <v>High</v>
      </c>
    </row>
    <row r="3134" customFormat="false" ht="18.65" hidden="false" customHeight="false" outlineLevel="0" collapsed="false">
      <c r="A3134" s="5" t="s">
        <v>3178</v>
      </c>
      <c r="B3134" s="6" t="s">
        <v>29</v>
      </c>
      <c r="C3134" s="6" t="s">
        <v>30</v>
      </c>
      <c r="D3134" s="6" t="s">
        <v>31</v>
      </c>
      <c r="E3134" s="6" t="s">
        <v>31</v>
      </c>
      <c r="F3134" s="7" t="n">
        <v>17</v>
      </c>
      <c r="G3134" s="6" t="s">
        <v>31</v>
      </c>
      <c r="H3134" s="6" t="s">
        <v>30</v>
      </c>
      <c r="I3134" s="6" t="s">
        <v>517</v>
      </c>
      <c r="J3134" s="6" t="s">
        <v>30</v>
      </c>
      <c r="K3134" s="6" t="s">
        <v>30</v>
      </c>
      <c r="L3134" s="6" t="s">
        <v>30</v>
      </c>
      <c r="M3134" s="6" t="s">
        <v>30</v>
      </c>
      <c r="N3134" s="6" t="s">
        <v>30</v>
      </c>
      <c r="O3134" s="6" t="s">
        <v>30</v>
      </c>
      <c r="P3134" s="6" t="s">
        <v>38</v>
      </c>
      <c r="Q3134" s="6" t="s">
        <v>31</v>
      </c>
      <c r="R3134" s="6" t="s">
        <v>39</v>
      </c>
      <c r="S3134" s="8" t="n">
        <v>69</v>
      </c>
      <c r="T3134" s="8" t="n">
        <v>1149.65</v>
      </c>
      <c r="U3134" s="6" t="s">
        <v>31</v>
      </c>
      <c r="V3134" s="8" t="n">
        <f aca="false">IF(X3134="0-1 Year", ROUND(S3134/0.474, 2), IF(X3134="1-2 Years", ROUND(S3134/0.287, 2), ROUND(S3134/0.14, 2)))</f>
        <v>240.42</v>
      </c>
      <c r="W3134" s="6" t="str">
        <f aca="false">IF(V3134&gt;4000, "High", IF(V3134&gt;2000, "Medium", "Low"))</f>
        <v>Low</v>
      </c>
      <c r="X3134" s="9" t="s">
        <v>1275</v>
      </c>
      <c r="Y3134" s="10" t="n">
        <f aca="false">IF(U3134="Yes", 1, 0)</f>
        <v>1</v>
      </c>
      <c r="Z3134" s="10" t="n">
        <v>1</v>
      </c>
      <c r="AA3134" s="11" t="n">
        <f aca="false">MAX(0, ($S3134 * 0.35) - ($F3134 * 0.3))</f>
        <v>19.05</v>
      </c>
      <c r="AB3134" s="12" t="str">
        <f aca="false">IF(AA3134&gt;20,"High",IF(AA3134&gt;10,"Medium","Low"))</f>
        <v>Medium</v>
      </c>
    </row>
    <row r="3135" customFormat="false" ht="18.65" hidden="false" customHeight="false" outlineLevel="0" collapsed="false">
      <c r="A3135" s="5" t="s">
        <v>3179</v>
      </c>
      <c r="B3135" s="6" t="s">
        <v>29</v>
      </c>
      <c r="C3135" s="6" t="s">
        <v>30</v>
      </c>
      <c r="D3135" s="6" t="s">
        <v>30</v>
      </c>
      <c r="E3135" s="6" t="s">
        <v>30</v>
      </c>
      <c r="F3135" s="7" t="n">
        <v>54</v>
      </c>
      <c r="G3135" s="6" t="s">
        <v>31</v>
      </c>
      <c r="H3135" s="6" t="s">
        <v>30</v>
      </c>
      <c r="I3135" s="6" t="s">
        <v>30</v>
      </c>
      <c r="J3135" s="6" t="s">
        <v>32</v>
      </c>
      <c r="K3135" s="6" t="s">
        <v>32</v>
      </c>
      <c r="L3135" s="6" t="s">
        <v>32</v>
      </c>
      <c r="M3135" s="6" t="s">
        <v>32</v>
      </c>
      <c r="N3135" s="6" t="s">
        <v>32</v>
      </c>
      <c r="O3135" s="6" t="s">
        <v>32</v>
      </c>
      <c r="P3135" s="6" t="s">
        <v>166</v>
      </c>
      <c r="Q3135" s="6" t="s">
        <v>30</v>
      </c>
      <c r="R3135" s="6" t="s">
        <v>34</v>
      </c>
      <c r="S3135" s="8" t="n">
        <v>20</v>
      </c>
      <c r="T3135" s="8" t="n">
        <v>1149.65</v>
      </c>
      <c r="U3135" s="6" t="s">
        <v>30</v>
      </c>
      <c r="V3135" s="8" t="n">
        <f aca="false">IF(X3135="0-1 Year", ROUND(S3135/0.474, 2), IF(X3135="1-2 Years", ROUND(S3135/0.287, 2), ROUND(S3135/0.14, 2)))</f>
        <v>142.86</v>
      </c>
      <c r="W3135" s="6" t="str">
        <f aca="false">IF(V3135&gt;4000, "High", IF(V3135&gt;2000, "Medium", "Low"))</f>
        <v>Low</v>
      </c>
      <c r="X3135" s="9" t="s">
        <v>1765</v>
      </c>
      <c r="Y3135" s="10" t="n">
        <f aca="false">IF(U3135="Yes", 1, 0)</f>
        <v>0</v>
      </c>
      <c r="Z3135" s="10" t="n">
        <v>1</v>
      </c>
      <c r="AA3135" s="11" t="n">
        <f aca="false">MAX(0, ($S3135 * 0.35) - ($F3135 * 0.3))</f>
        <v>0</v>
      </c>
      <c r="AB3135" s="12" t="str">
        <f aca="false">IF(AA3135&gt;20,"High",IF(AA3135&gt;10,"Medium","Low"))</f>
        <v>Low</v>
      </c>
    </row>
    <row r="3136" customFormat="false" ht="18.65" hidden="false" customHeight="false" outlineLevel="0" collapsed="false">
      <c r="A3136" s="5" t="s">
        <v>3180</v>
      </c>
      <c r="B3136" s="6" t="s">
        <v>29</v>
      </c>
      <c r="C3136" s="6" t="s">
        <v>30</v>
      </c>
      <c r="D3136" s="6" t="s">
        <v>31</v>
      </c>
      <c r="E3136" s="6" t="s">
        <v>31</v>
      </c>
      <c r="F3136" s="7" t="n">
        <v>32</v>
      </c>
      <c r="G3136" s="6" t="s">
        <v>30</v>
      </c>
      <c r="H3136" s="6" t="s">
        <v>202</v>
      </c>
      <c r="I3136" s="6" t="s">
        <v>203</v>
      </c>
      <c r="J3136" s="6" t="s">
        <v>30</v>
      </c>
      <c r="K3136" s="6" t="s">
        <v>30</v>
      </c>
      <c r="L3136" s="6" t="s">
        <v>31</v>
      </c>
      <c r="M3136" s="6" t="s">
        <v>31</v>
      </c>
      <c r="N3136" s="6" t="s">
        <v>30</v>
      </c>
      <c r="O3136" s="6" t="s">
        <v>30</v>
      </c>
      <c r="P3136" s="6" t="s">
        <v>33</v>
      </c>
      <c r="Q3136" s="6" t="s">
        <v>31</v>
      </c>
      <c r="R3136" s="6" t="s">
        <v>34</v>
      </c>
      <c r="S3136" s="8" t="n">
        <v>36.25</v>
      </c>
      <c r="T3136" s="8" t="n">
        <v>1151.05</v>
      </c>
      <c r="U3136" s="6" t="s">
        <v>30</v>
      </c>
      <c r="V3136" s="8" t="n">
        <f aca="false">IF(X3136="0-1 Year", ROUND(S3136/0.474, 2), IF(X3136="1-2 Years", ROUND(S3136/0.287, 2), ROUND(S3136/0.14, 2)))</f>
        <v>258.93</v>
      </c>
      <c r="W3136" s="6" t="str">
        <f aca="false">IF(V3136&gt;4000, "High", IF(V3136&gt;2000, "Medium", "Low"))</f>
        <v>Low</v>
      </c>
      <c r="X3136" s="9" t="s">
        <v>1765</v>
      </c>
      <c r="Y3136" s="10" t="n">
        <f aca="false">IF(U3136="Yes", 1, 0)</f>
        <v>0</v>
      </c>
      <c r="Z3136" s="10" t="n">
        <v>1</v>
      </c>
      <c r="AA3136" s="11" t="n">
        <f aca="false">MAX(0, ($S3136 * 0.35) - ($F3136 * 0.3))</f>
        <v>3.0875</v>
      </c>
      <c r="AB3136" s="12" t="str">
        <f aca="false">IF(AA3136&gt;20,"High",IF(AA3136&gt;10,"Medium","Low"))</f>
        <v>Low</v>
      </c>
    </row>
    <row r="3137" customFormat="false" ht="18.65" hidden="false" customHeight="false" outlineLevel="0" collapsed="false">
      <c r="A3137" s="5" t="s">
        <v>3181</v>
      </c>
      <c r="B3137" s="6" t="s">
        <v>29</v>
      </c>
      <c r="C3137" s="6" t="s">
        <v>30</v>
      </c>
      <c r="D3137" s="6" t="s">
        <v>31</v>
      </c>
      <c r="E3137" s="6" t="s">
        <v>31</v>
      </c>
      <c r="F3137" s="7" t="n">
        <v>15</v>
      </c>
      <c r="G3137" s="6" t="s">
        <v>31</v>
      </c>
      <c r="H3137" s="6" t="s">
        <v>30</v>
      </c>
      <c r="I3137" s="6" t="s">
        <v>517</v>
      </c>
      <c r="J3137" s="6" t="s">
        <v>31</v>
      </c>
      <c r="K3137" s="6" t="s">
        <v>30</v>
      </c>
      <c r="L3137" s="6" t="s">
        <v>30</v>
      </c>
      <c r="M3137" s="6" t="s">
        <v>30</v>
      </c>
      <c r="N3137" s="6" t="s">
        <v>30</v>
      </c>
      <c r="O3137" s="6" t="s">
        <v>30</v>
      </c>
      <c r="P3137" s="6" t="s">
        <v>38</v>
      </c>
      <c r="Q3137" s="6" t="s">
        <v>30</v>
      </c>
      <c r="R3137" s="6" t="s">
        <v>34</v>
      </c>
      <c r="S3137" s="8" t="n">
        <v>75.1</v>
      </c>
      <c r="T3137" s="8" t="n">
        <v>1151.55</v>
      </c>
      <c r="U3137" s="6" t="s">
        <v>30</v>
      </c>
      <c r="V3137" s="8" t="n">
        <f aca="false">IF(X3137="0-1 Year", ROUND(S3137/0.474, 2), IF(X3137="1-2 Years", ROUND(S3137/0.287, 2), ROUND(S3137/0.14, 2)))</f>
        <v>261.67</v>
      </c>
      <c r="W3137" s="6" t="str">
        <f aca="false">IF(V3137&gt;4000, "High", IF(V3137&gt;2000, "Medium", "Low"))</f>
        <v>Low</v>
      </c>
      <c r="X3137" s="9" t="s">
        <v>1275</v>
      </c>
      <c r="Y3137" s="10" t="n">
        <f aca="false">IF(U3137="Yes", 1, 0)</f>
        <v>0</v>
      </c>
      <c r="Z3137" s="10" t="n">
        <v>1</v>
      </c>
      <c r="AA3137" s="11" t="n">
        <f aca="false">MAX(0, ($S3137 * 0.35) - ($F3137 * 0.3))</f>
        <v>21.785</v>
      </c>
      <c r="AB3137" s="12" t="str">
        <f aca="false">IF(AA3137&gt;20,"High",IF(AA3137&gt;10,"Medium","Low"))</f>
        <v>High</v>
      </c>
    </row>
    <row r="3138" customFormat="false" ht="18.65" hidden="false" customHeight="false" outlineLevel="0" collapsed="false">
      <c r="A3138" s="5" t="s">
        <v>3182</v>
      </c>
      <c r="B3138" s="6" t="s">
        <v>29</v>
      </c>
      <c r="C3138" s="6" t="s">
        <v>30</v>
      </c>
      <c r="D3138" s="6" t="s">
        <v>31</v>
      </c>
      <c r="E3138" s="6" t="s">
        <v>30</v>
      </c>
      <c r="F3138" s="7" t="n">
        <v>22</v>
      </c>
      <c r="G3138" s="6" t="s">
        <v>31</v>
      </c>
      <c r="H3138" s="6" t="s">
        <v>30</v>
      </c>
      <c r="I3138" s="6" t="s">
        <v>203</v>
      </c>
      <c r="J3138" s="6" t="s">
        <v>31</v>
      </c>
      <c r="K3138" s="6" t="s">
        <v>30</v>
      </c>
      <c r="L3138" s="6" t="s">
        <v>30</v>
      </c>
      <c r="M3138" s="6" t="s">
        <v>31</v>
      </c>
      <c r="N3138" s="6" t="s">
        <v>30</v>
      </c>
      <c r="O3138" s="6" t="s">
        <v>30</v>
      </c>
      <c r="P3138" s="6" t="s">
        <v>38</v>
      </c>
      <c r="Q3138" s="6" t="s">
        <v>31</v>
      </c>
      <c r="R3138" s="6" t="s">
        <v>39</v>
      </c>
      <c r="S3138" s="8" t="n">
        <v>54.2</v>
      </c>
      <c r="T3138" s="8" t="n">
        <v>1152.7</v>
      </c>
      <c r="U3138" s="6" t="s">
        <v>31</v>
      </c>
      <c r="V3138" s="8" t="n">
        <f aca="false">IF(X3138="0-1 Year", ROUND(S3138/0.474, 2), IF(X3138="1-2 Years", ROUND(S3138/0.287, 2), ROUND(S3138/0.14, 2)))</f>
        <v>188.85</v>
      </c>
      <c r="W3138" s="6" t="str">
        <f aca="false">IF(V3138&gt;4000, "High", IF(V3138&gt;2000, "Medium", "Low"))</f>
        <v>Low</v>
      </c>
      <c r="X3138" s="9" t="s">
        <v>1275</v>
      </c>
      <c r="Y3138" s="10" t="n">
        <f aca="false">IF(U3138="Yes", 1, 0)</f>
        <v>1</v>
      </c>
      <c r="Z3138" s="10" t="n">
        <v>1</v>
      </c>
      <c r="AA3138" s="11" t="n">
        <f aca="false">MAX(0, ($S3138 * 0.35) - ($F3138 * 0.3))</f>
        <v>12.37</v>
      </c>
      <c r="AB3138" s="12" t="str">
        <f aca="false">IF(AA3138&gt;20,"High",IF(AA3138&gt;10,"Medium","Low"))</f>
        <v>Medium</v>
      </c>
    </row>
    <row r="3139" customFormat="false" ht="18.65" hidden="false" customHeight="false" outlineLevel="0" collapsed="false">
      <c r="A3139" s="5" t="s">
        <v>3183</v>
      </c>
      <c r="B3139" s="6" t="s">
        <v>37</v>
      </c>
      <c r="C3139" s="6" t="s">
        <v>30</v>
      </c>
      <c r="D3139" s="6" t="s">
        <v>31</v>
      </c>
      <c r="E3139" s="6" t="s">
        <v>31</v>
      </c>
      <c r="F3139" s="7" t="n">
        <v>14</v>
      </c>
      <c r="G3139" s="6" t="s">
        <v>31</v>
      </c>
      <c r="H3139" s="6" t="s">
        <v>30</v>
      </c>
      <c r="I3139" s="6" t="s">
        <v>517</v>
      </c>
      <c r="J3139" s="6" t="s">
        <v>30</v>
      </c>
      <c r="K3139" s="6" t="s">
        <v>30</v>
      </c>
      <c r="L3139" s="6" t="s">
        <v>30</v>
      </c>
      <c r="M3139" s="6" t="s">
        <v>30</v>
      </c>
      <c r="N3139" s="6" t="s">
        <v>30</v>
      </c>
      <c r="O3139" s="6" t="s">
        <v>31</v>
      </c>
      <c r="P3139" s="6" t="s">
        <v>38</v>
      </c>
      <c r="Q3139" s="6" t="s">
        <v>31</v>
      </c>
      <c r="R3139" s="6" t="s">
        <v>53</v>
      </c>
      <c r="S3139" s="8" t="n">
        <v>80.9</v>
      </c>
      <c r="T3139" s="8" t="n">
        <v>1152.8</v>
      </c>
      <c r="U3139" s="6" t="s">
        <v>30</v>
      </c>
      <c r="V3139" s="8" t="n">
        <f aca="false">IF(X3139="0-1 Year", ROUND(S3139/0.474, 2), IF(X3139="1-2 Years", ROUND(S3139/0.287, 2), ROUND(S3139/0.14, 2)))</f>
        <v>281.88</v>
      </c>
      <c r="W3139" s="6" t="str">
        <f aca="false">IF(V3139&gt;4000, "High", IF(V3139&gt;2000, "Medium", "Low"))</f>
        <v>Low</v>
      </c>
      <c r="X3139" s="9" t="s">
        <v>1275</v>
      </c>
      <c r="Y3139" s="10" t="n">
        <f aca="false">IF(U3139="Yes", 1, 0)</f>
        <v>0</v>
      </c>
      <c r="Z3139" s="10" t="n">
        <v>1</v>
      </c>
      <c r="AA3139" s="11" t="n">
        <f aca="false">MAX(0, ($S3139 * 0.35) - ($F3139 * 0.3))</f>
        <v>24.115</v>
      </c>
      <c r="AB3139" s="12" t="str">
        <f aca="false">IF(AA3139&gt;20,"High",IF(AA3139&gt;10,"Medium","Low"))</f>
        <v>High</v>
      </c>
    </row>
    <row r="3140" customFormat="false" ht="18.65" hidden="false" customHeight="false" outlineLevel="0" collapsed="false">
      <c r="A3140" s="5" t="s">
        <v>3184</v>
      </c>
      <c r="B3140" s="6" t="s">
        <v>29</v>
      </c>
      <c r="C3140" s="6" t="s">
        <v>30</v>
      </c>
      <c r="D3140" s="6" t="s">
        <v>31</v>
      </c>
      <c r="E3140" s="6" t="s">
        <v>31</v>
      </c>
      <c r="F3140" s="7" t="n">
        <v>55</v>
      </c>
      <c r="G3140" s="6" t="s">
        <v>31</v>
      </c>
      <c r="H3140" s="6" t="s">
        <v>30</v>
      </c>
      <c r="I3140" s="6" t="s">
        <v>30</v>
      </c>
      <c r="J3140" s="6" t="s">
        <v>32</v>
      </c>
      <c r="K3140" s="6" t="s">
        <v>32</v>
      </c>
      <c r="L3140" s="6" t="s">
        <v>32</v>
      </c>
      <c r="M3140" s="6" t="s">
        <v>32</v>
      </c>
      <c r="N3140" s="6" t="s">
        <v>32</v>
      </c>
      <c r="O3140" s="6" t="s">
        <v>32</v>
      </c>
      <c r="P3140" s="6" t="s">
        <v>166</v>
      </c>
      <c r="Q3140" s="6" t="s">
        <v>30</v>
      </c>
      <c r="R3140" s="6" t="s">
        <v>53</v>
      </c>
      <c r="S3140" s="8" t="n">
        <v>19.35</v>
      </c>
      <c r="T3140" s="8" t="n">
        <v>1153.25</v>
      </c>
      <c r="U3140" s="6" t="s">
        <v>30</v>
      </c>
      <c r="V3140" s="8" t="n">
        <f aca="false">IF(X3140="0-1 Year", ROUND(S3140/0.474, 2), IF(X3140="1-2 Years", ROUND(S3140/0.287, 2), ROUND(S3140/0.14, 2)))</f>
        <v>138.21</v>
      </c>
      <c r="W3140" s="6" t="str">
        <f aca="false">IF(V3140&gt;4000, "High", IF(V3140&gt;2000, "Medium", "Low"))</f>
        <v>Low</v>
      </c>
      <c r="X3140" s="9" t="s">
        <v>1765</v>
      </c>
      <c r="Y3140" s="10" t="n">
        <f aca="false">IF(U3140="Yes", 1, 0)</f>
        <v>0</v>
      </c>
      <c r="Z3140" s="10" t="n">
        <v>1</v>
      </c>
      <c r="AA3140" s="11" t="n">
        <f aca="false">MAX(0, ($S3140 * 0.35) - ($F3140 * 0.3))</f>
        <v>0</v>
      </c>
      <c r="AB3140" s="12" t="str">
        <f aca="false">IF(AA3140&gt;20,"High",IF(AA3140&gt;10,"Medium","Low"))</f>
        <v>Low</v>
      </c>
    </row>
    <row r="3141" customFormat="false" ht="18.65" hidden="false" customHeight="false" outlineLevel="0" collapsed="false">
      <c r="A3141" s="5" t="s">
        <v>3185</v>
      </c>
      <c r="B3141" s="6" t="s">
        <v>37</v>
      </c>
      <c r="C3141" s="6" t="s">
        <v>30</v>
      </c>
      <c r="D3141" s="6" t="s">
        <v>31</v>
      </c>
      <c r="E3141" s="6" t="s">
        <v>31</v>
      </c>
      <c r="F3141" s="7" t="n">
        <v>15</v>
      </c>
      <c r="G3141" s="6" t="s">
        <v>31</v>
      </c>
      <c r="H3141" s="6" t="s">
        <v>30</v>
      </c>
      <c r="I3141" s="6" t="s">
        <v>203</v>
      </c>
      <c r="J3141" s="6" t="s">
        <v>30</v>
      </c>
      <c r="K3141" s="6" t="s">
        <v>31</v>
      </c>
      <c r="L3141" s="6" t="s">
        <v>31</v>
      </c>
      <c r="M3141" s="6" t="s">
        <v>31</v>
      </c>
      <c r="N3141" s="6" t="s">
        <v>31</v>
      </c>
      <c r="O3141" s="6" t="s">
        <v>31</v>
      </c>
      <c r="P3141" s="6" t="s">
        <v>38</v>
      </c>
      <c r="Q3141" s="6" t="s">
        <v>30</v>
      </c>
      <c r="R3141" s="6" t="s">
        <v>53</v>
      </c>
      <c r="S3141" s="8" t="n">
        <v>76.5</v>
      </c>
      <c r="T3141" s="8" t="n">
        <v>1155.6</v>
      </c>
      <c r="U3141" s="6" t="s">
        <v>30</v>
      </c>
      <c r="V3141" s="8" t="n">
        <f aca="false">IF(X3141="0-1 Year", ROUND(S3141/0.474, 2), IF(X3141="1-2 Years", ROUND(S3141/0.287, 2), ROUND(S3141/0.14, 2)))</f>
        <v>266.55</v>
      </c>
      <c r="W3141" s="6" t="str">
        <f aca="false">IF(V3141&gt;4000, "High", IF(V3141&gt;2000, "Medium", "Low"))</f>
        <v>Low</v>
      </c>
      <c r="X3141" s="9" t="s">
        <v>1275</v>
      </c>
      <c r="Y3141" s="10" t="n">
        <f aca="false">IF(U3141="Yes", 1, 0)</f>
        <v>0</v>
      </c>
      <c r="Z3141" s="10" t="n">
        <v>1</v>
      </c>
      <c r="AA3141" s="11" t="n">
        <f aca="false">MAX(0, ($S3141 * 0.35) - ($F3141 * 0.3))</f>
        <v>22.275</v>
      </c>
      <c r="AB3141" s="12" t="str">
        <f aca="false">IF(AA3141&gt;20,"High",IF(AA3141&gt;10,"Medium","Low"))</f>
        <v>High</v>
      </c>
    </row>
    <row r="3142" customFormat="false" ht="18.65" hidden="false" customHeight="false" outlineLevel="0" collapsed="false">
      <c r="A3142" s="5" t="s">
        <v>3186</v>
      </c>
      <c r="B3142" s="6" t="s">
        <v>29</v>
      </c>
      <c r="C3142" s="6" t="s">
        <v>31</v>
      </c>
      <c r="D3142" s="6" t="s">
        <v>30</v>
      </c>
      <c r="E3142" s="6" t="s">
        <v>30</v>
      </c>
      <c r="F3142" s="7" t="n">
        <v>15</v>
      </c>
      <c r="G3142" s="6" t="s">
        <v>31</v>
      </c>
      <c r="H3142" s="6" t="s">
        <v>30</v>
      </c>
      <c r="I3142" s="6" t="s">
        <v>517</v>
      </c>
      <c r="J3142" s="6" t="s">
        <v>30</v>
      </c>
      <c r="K3142" s="6" t="s">
        <v>30</v>
      </c>
      <c r="L3142" s="6" t="s">
        <v>30</v>
      </c>
      <c r="M3142" s="6" t="s">
        <v>30</v>
      </c>
      <c r="N3142" s="6" t="s">
        <v>30</v>
      </c>
      <c r="O3142" s="6" t="s">
        <v>31</v>
      </c>
      <c r="P3142" s="6" t="s">
        <v>38</v>
      </c>
      <c r="Q3142" s="6" t="s">
        <v>31</v>
      </c>
      <c r="R3142" s="6" t="s">
        <v>39</v>
      </c>
      <c r="S3142" s="8" t="n">
        <v>79.4</v>
      </c>
      <c r="T3142" s="8" t="n">
        <v>1156.1</v>
      </c>
      <c r="U3142" s="6" t="s">
        <v>31</v>
      </c>
      <c r="V3142" s="8" t="n">
        <f aca="false">IF(X3142="0-1 Year", ROUND(S3142/0.474, 2), IF(X3142="1-2 Years", ROUND(S3142/0.287, 2), ROUND(S3142/0.14, 2)))</f>
        <v>276.66</v>
      </c>
      <c r="W3142" s="6" t="str">
        <f aca="false">IF(V3142&gt;4000, "High", IF(V3142&gt;2000, "Medium", "Low"))</f>
        <v>Low</v>
      </c>
      <c r="X3142" s="9" t="s">
        <v>1275</v>
      </c>
      <c r="Y3142" s="10" t="n">
        <f aca="false">IF(U3142="Yes", 1, 0)</f>
        <v>1</v>
      </c>
      <c r="Z3142" s="10" t="n">
        <v>1</v>
      </c>
      <c r="AA3142" s="11" t="n">
        <f aca="false">MAX(0, ($S3142 * 0.35) - ($F3142 * 0.3))</f>
        <v>23.29</v>
      </c>
      <c r="AB3142" s="12" t="str">
        <f aca="false">IF(AA3142&gt;20,"High",IF(AA3142&gt;10,"Medium","Low"))</f>
        <v>High</v>
      </c>
    </row>
    <row r="3143" customFormat="false" ht="18.65" hidden="false" customHeight="false" outlineLevel="0" collapsed="false">
      <c r="A3143" s="5" t="s">
        <v>3187</v>
      </c>
      <c r="B3143" s="6" t="s">
        <v>37</v>
      </c>
      <c r="C3143" s="6" t="s">
        <v>30</v>
      </c>
      <c r="D3143" s="6" t="s">
        <v>30</v>
      </c>
      <c r="E3143" s="6" t="s">
        <v>30</v>
      </c>
      <c r="F3143" s="7" t="n">
        <v>18</v>
      </c>
      <c r="G3143" s="6" t="s">
        <v>31</v>
      </c>
      <c r="H3143" s="6" t="s">
        <v>31</v>
      </c>
      <c r="I3143" s="6" t="s">
        <v>203</v>
      </c>
      <c r="J3143" s="6" t="s">
        <v>31</v>
      </c>
      <c r="K3143" s="6" t="s">
        <v>30</v>
      </c>
      <c r="L3143" s="6" t="s">
        <v>31</v>
      </c>
      <c r="M3143" s="6" t="s">
        <v>30</v>
      </c>
      <c r="N3143" s="6" t="s">
        <v>30</v>
      </c>
      <c r="O3143" s="6" t="s">
        <v>30</v>
      </c>
      <c r="P3143" s="6" t="s">
        <v>38</v>
      </c>
      <c r="Q3143" s="6" t="s">
        <v>31</v>
      </c>
      <c r="R3143" s="6" t="s">
        <v>34</v>
      </c>
      <c r="S3143" s="8" t="n">
        <v>60.6</v>
      </c>
      <c r="T3143" s="8" t="n">
        <v>1156.35</v>
      </c>
      <c r="U3143" s="6" t="s">
        <v>30</v>
      </c>
      <c r="V3143" s="8" t="n">
        <f aca="false">IF(X3143="0-1 Year", ROUND(S3143/0.474, 2), IF(X3143="1-2 Years", ROUND(S3143/0.287, 2), ROUND(S3143/0.14, 2)))</f>
        <v>211.15</v>
      </c>
      <c r="W3143" s="6" t="str">
        <f aca="false">IF(V3143&gt;4000, "High", IF(V3143&gt;2000, "Medium", "Low"))</f>
        <v>Low</v>
      </c>
      <c r="X3143" s="9" t="s">
        <v>1275</v>
      </c>
      <c r="Y3143" s="10" t="n">
        <f aca="false">IF(U3143="Yes", 1, 0)</f>
        <v>0</v>
      </c>
      <c r="Z3143" s="10" t="n">
        <v>1</v>
      </c>
      <c r="AA3143" s="11" t="n">
        <f aca="false">MAX(0, ($S3143 * 0.35) - ($F3143 * 0.3))</f>
        <v>15.81</v>
      </c>
      <c r="AB3143" s="12" t="str">
        <f aca="false">IF(AA3143&gt;20,"High",IF(AA3143&gt;10,"Medium","Low"))</f>
        <v>Medium</v>
      </c>
    </row>
    <row r="3144" customFormat="false" ht="18.65" hidden="false" customHeight="false" outlineLevel="0" collapsed="false">
      <c r="A3144" s="5" t="s">
        <v>3188</v>
      </c>
      <c r="B3144" s="6" t="s">
        <v>29</v>
      </c>
      <c r="C3144" s="6" t="s">
        <v>30</v>
      </c>
      <c r="D3144" s="6" t="s">
        <v>30</v>
      </c>
      <c r="E3144" s="6" t="s">
        <v>30</v>
      </c>
      <c r="F3144" s="7" t="n">
        <v>26</v>
      </c>
      <c r="G3144" s="6" t="s">
        <v>30</v>
      </c>
      <c r="H3144" s="6" t="s">
        <v>202</v>
      </c>
      <c r="I3144" s="6" t="s">
        <v>203</v>
      </c>
      <c r="J3144" s="6" t="s">
        <v>31</v>
      </c>
      <c r="K3144" s="6" t="s">
        <v>31</v>
      </c>
      <c r="L3144" s="6" t="s">
        <v>30</v>
      </c>
      <c r="M3144" s="6" t="s">
        <v>30</v>
      </c>
      <c r="N3144" s="6" t="s">
        <v>30</v>
      </c>
      <c r="O3144" s="6" t="s">
        <v>31</v>
      </c>
      <c r="P3144" s="6" t="s">
        <v>38</v>
      </c>
      <c r="Q3144" s="6" t="s">
        <v>31</v>
      </c>
      <c r="R3144" s="6" t="s">
        <v>53</v>
      </c>
      <c r="S3144" s="8" t="n">
        <v>44.65</v>
      </c>
      <c r="T3144" s="8" t="n">
        <v>1156.55</v>
      </c>
      <c r="U3144" s="6" t="s">
        <v>30</v>
      </c>
      <c r="V3144" s="8" t="n">
        <f aca="false">IF(X3144="0-1 Year", ROUND(S3144/0.474, 2), IF(X3144="1-2 Years", ROUND(S3144/0.287, 2), ROUND(S3144/0.14, 2)))</f>
        <v>318.93</v>
      </c>
      <c r="W3144" s="6" t="str">
        <f aca="false">IF(V3144&gt;4000, "High", IF(V3144&gt;2000, "Medium", "Low"))</f>
        <v>Low</v>
      </c>
      <c r="X3144" s="9" t="s">
        <v>1765</v>
      </c>
      <c r="Y3144" s="10" t="n">
        <f aca="false">IF(U3144="Yes", 1, 0)</f>
        <v>0</v>
      </c>
      <c r="Z3144" s="10" t="n">
        <v>1</v>
      </c>
      <c r="AA3144" s="11" t="n">
        <f aca="false">MAX(0, ($S3144 * 0.35) - ($F3144 * 0.3))</f>
        <v>7.8275</v>
      </c>
      <c r="AB3144" s="12" t="str">
        <f aca="false">IF(AA3144&gt;20,"High",IF(AA3144&gt;10,"Medium","Low"))</f>
        <v>Low</v>
      </c>
    </row>
    <row r="3145" customFormat="false" ht="18.65" hidden="false" customHeight="false" outlineLevel="0" collapsed="false">
      <c r="A3145" s="5" t="s">
        <v>3189</v>
      </c>
      <c r="B3145" s="6" t="s">
        <v>37</v>
      </c>
      <c r="C3145" s="6" t="s">
        <v>30</v>
      </c>
      <c r="D3145" s="6" t="s">
        <v>31</v>
      </c>
      <c r="E3145" s="6" t="s">
        <v>31</v>
      </c>
      <c r="F3145" s="7" t="n">
        <v>21</v>
      </c>
      <c r="G3145" s="6" t="s">
        <v>30</v>
      </c>
      <c r="H3145" s="6" t="s">
        <v>202</v>
      </c>
      <c r="I3145" s="6" t="s">
        <v>203</v>
      </c>
      <c r="J3145" s="6" t="s">
        <v>31</v>
      </c>
      <c r="K3145" s="6" t="s">
        <v>30</v>
      </c>
      <c r="L3145" s="6" t="s">
        <v>31</v>
      </c>
      <c r="M3145" s="6" t="s">
        <v>30</v>
      </c>
      <c r="N3145" s="6" t="s">
        <v>31</v>
      </c>
      <c r="O3145" s="6" t="s">
        <v>31</v>
      </c>
      <c r="P3145" s="6" t="s">
        <v>33</v>
      </c>
      <c r="Q3145" s="6" t="s">
        <v>31</v>
      </c>
      <c r="R3145" s="6" t="s">
        <v>39</v>
      </c>
      <c r="S3145" s="8" t="n">
        <v>55.95</v>
      </c>
      <c r="T3145" s="8" t="n">
        <v>1157.05</v>
      </c>
      <c r="U3145" s="6" t="s">
        <v>31</v>
      </c>
      <c r="V3145" s="8" t="n">
        <f aca="false">IF(X3145="0-1 Year", ROUND(S3145/0.474, 2), IF(X3145="1-2 Years", ROUND(S3145/0.287, 2), ROUND(S3145/0.14, 2)))</f>
        <v>194.95</v>
      </c>
      <c r="W3145" s="6" t="str">
        <f aca="false">IF(V3145&gt;4000, "High", IF(V3145&gt;2000, "Medium", "Low"))</f>
        <v>Low</v>
      </c>
      <c r="X3145" s="9" t="s">
        <v>1275</v>
      </c>
      <c r="Y3145" s="10" t="n">
        <f aca="false">IF(U3145="Yes", 1, 0)</f>
        <v>1</v>
      </c>
      <c r="Z3145" s="10" t="n">
        <v>1</v>
      </c>
      <c r="AA3145" s="11" t="n">
        <f aca="false">MAX(0, ($S3145 * 0.35) - ($F3145 * 0.3))</f>
        <v>13.2825</v>
      </c>
      <c r="AB3145" s="12" t="str">
        <f aca="false">IF(AA3145&gt;20,"High",IF(AA3145&gt;10,"Medium","Low"))</f>
        <v>Medium</v>
      </c>
    </row>
    <row r="3146" customFormat="false" ht="18.65" hidden="false" customHeight="false" outlineLevel="0" collapsed="false">
      <c r="A3146" s="5" t="s">
        <v>3190</v>
      </c>
      <c r="B3146" s="6" t="s">
        <v>37</v>
      </c>
      <c r="C3146" s="6" t="s">
        <v>30</v>
      </c>
      <c r="D3146" s="6" t="s">
        <v>31</v>
      </c>
      <c r="E3146" s="6" t="s">
        <v>31</v>
      </c>
      <c r="F3146" s="7" t="n">
        <v>58</v>
      </c>
      <c r="G3146" s="6" t="s">
        <v>31</v>
      </c>
      <c r="H3146" s="6" t="s">
        <v>30</v>
      </c>
      <c r="I3146" s="6" t="s">
        <v>30</v>
      </c>
      <c r="J3146" s="6" t="s">
        <v>32</v>
      </c>
      <c r="K3146" s="6" t="s">
        <v>32</v>
      </c>
      <c r="L3146" s="6" t="s">
        <v>32</v>
      </c>
      <c r="M3146" s="6" t="s">
        <v>32</v>
      </c>
      <c r="N3146" s="6" t="s">
        <v>32</v>
      </c>
      <c r="O3146" s="6" t="s">
        <v>32</v>
      </c>
      <c r="P3146" s="6" t="s">
        <v>166</v>
      </c>
      <c r="Q3146" s="6" t="s">
        <v>31</v>
      </c>
      <c r="R3146" s="6" t="s">
        <v>34</v>
      </c>
      <c r="S3146" s="8" t="n">
        <v>19.85</v>
      </c>
      <c r="T3146" s="8" t="n">
        <v>1158.85</v>
      </c>
      <c r="U3146" s="6" t="s">
        <v>30</v>
      </c>
      <c r="V3146" s="8" t="n">
        <f aca="false">IF(X3146="0-1 Year", ROUND(S3146/0.474, 2), IF(X3146="1-2 Years", ROUND(S3146/0.287, 2), ROUND(S3146/0.14, 2)))</f>
        <v>141.79</v>
      </c>
      <c r="W3146" s="6" t="str">
        <f aca="false">IF(V3146&gt;4000, "High", IF(V3146&gt;2000, "Medium", "Low"))</f>
        <v>Low</v>
      </c>
      <c r="X3146" s="9" t="s">
        <v>1765</v>
      </c>
      <c r="Y3146" s="10" t="n">
        <f aca="false">IF(U3146="Yes", 1, 0)</f>
        <v>0</v>
      </c>
      <c r="Z3146" s="10" t="n">
        <v>1</v>
      </c>
      <c r="AA3146" s="11" t="n">
        <f aca="false">MAX(0, ($S3146 * 0.35) - ($F3146 * 0.3))</f>
        <v>0</v>
      </c>
      <c r="AB3146" s="12" t="str">
        <f aca="false">IF(AA3146&gt;20,"High",IF(AA3146&gt;10,"Medium","Low"))</f>
        <v>Low</v>
      </c>
    </row>
    <row r="3147" customFormat="false" ht="18.65" hidden="false" customHeight="false" outlineLevel="0" collapsed="false">
      <c r="A3147" s="5" t="s">
        <v>3191</v>
      </c>
      <c r="B3147" s="6" t="s">
        <v>29</v>
      </c>
      <c r="C3147" s="6" t="s">
        <v>30</v>
      </c>
      <c r="D3147" s="6" t="s">
        <v>31</v>
      </c>
      <c r="E3147" s="6" t="s">
        <v>31</v>
      </c>
      <c r="F3147" s="7" t="n">
        <v>47</v>
      </c>
      <c r="G3147" s="6" t="s">
        <v>31</v>
      </c>
      <c r="H3147" s="6" t="s">
        <v>31</v>
      </c>
      <c r="I3147" s="6" t="s">
        <v>30</v>
      </c>
      <c r="J3147" s="6" t="s">
        <v>32</v>
      </c>
      <c r="K3147" s="6" t="s">
        <v>32</v>
      </c>
      <c r="L3147" s="6" t="s">
        <v>32</v>
      </c>
      <c r="M3147" s="6" t="s">
        <v>32</v>
      </c>
      <c r="N3147" s="6" t="s">
        <v>32</v>
      </c>
      <c r="O3147" s="6" t="s">
        <v>32</v>
      </c>
      <c r="P3147" s="6" t="s">
        <v>166</v>
      </c>
      <c r="Q3147" s="6" t="s">
        <v>30</v>
      </c>
      <c r="R3147" s="6" t="s">
        <v>34</v>
      </c>
      <c r="S3147" s="8" t="n">
        <v>24.55</v>
      </c>
      <c r="T3147" s="8" t="n">
        <v>1160.45</v>
      </c>
      <c r="U3147" s="6" t="s">
        <v>30</v>
      </c>
      <c r="V3147" s="8" t="n">
        <f aca="false">IF(X3147="0-1 Year", ROUND(S3147/0.474, 2), IF(X3147="1-2 Years", ROUND(S3147/0.287, 2), ROUND(S3147/0.14, 2)))</f>
        <v>175.36</v>
      </c>
      <c r="W3147" s="6" t="str">
        <f aca="false">IF(V3147&gt;4000, "High", IF(V3147&gt;2000, "Medium", "Low"))</f>
        <v>Low</v>
      </c>
      <c r="X3147" s="9" t="s">
        <v>1765</v>
      </c>
      <c r="Y3147" s="10" t="n">
        <f aca="false">IF(U3147="Yes", 1, 0)</f>
        <v>0</v>
      </c>
      <c r="Z3147" s="10" t="n">
        <v>1</v>
      </c>
      <c r="AA3147" s="11" t="n">
        <f aca="false">MAX(0, ($S3147 * 0.35) - ($F3147 * 0.3))</f>
        <v>0</v>
      </c>
      <c r="AB3147" s="12" t="str">
        <f aca="false">IF(AA3147&gt;20,"High",IF(AA3147&gt;10,"Medium","Low"))</f>
        <v>Low</v>
      </c>
    </row>
    <row r="3148" customFormat="false" ht="18.65" hidden="false" customHeight="false" outlineLevel="0" collapsed="false">
      <c r="A3148" s="5" t="s">
        <v>3192</v>
      </c>
      <c r="B3148" s="6" t="s">
        <v>37</v>
      </c>
      <c r="C3148" s="6" t="s">
        <v>30</v>
      </c>
      <c r="D3148" s="6" t="s">
        <v>31</v>
      </c>
      <c r="E3148" s="6" t="s">
        <v>31</v>
      </c>
      <c r="F3148" s="7" t="n">
        <v>58</v>
      </c>
      <c r="G3148" s="6" t="s">
        <v>31</v>
      </c>
      <c r="H3148" s="6" t="s">
        <v>30</v>
      </c>
      <c r="I3148" s="6" t="s">
        <v>30</v>
      </c>
      <c r="J3148" s="6" t="s">
        <v>32</v>
      </c>
      <c r="K3148" s="6" t="s">
        <v>32</v>
      </c>
      <c r="L3148" s="6" t="s">
        <v>32</v>
      </c>
      <c r="M3148" s="6" t="s">
        <v>32</v>
      </c>
      <c r="N3148" s="6" t="s">
        <v>32</v>
      </c>
      <c r="O3148" s="6" t="s">
        <v>32</v>
      </c>
      <c r="P3148" s="6" t="s">
        <v>166</v>
      </c>
      <c r="Q3148" s="6" t="s">
        <v>30</v>
      </c>
      <c r="R3148" s="6" t="s">
        <v>58</v>
      </c>
      <c r="S3148" s="8" t="n">
        <v>20.3</v>
      </c>
      <c r="T3148" s="8" t="n">
        <v>1160.75</v>
      </c>
      <c r="U3148" s="6" t="s">
        <v>30</v>
      </c>
      <c r="V3148" s="8" t="n">
        <f aca="false">IF(X3148="0-1 Year", ROUND(S3148/0.474, 2), IF(X3148="1-2 Years", ROUND(S3148/0.287, 2), ROUND(S3148/0.14, 2)))</f>
        <v>145</v>
      </c>
      <c r="W3148" s="6" t="str">
        <f aca="false">IF(V3148&gt;4000, "High", IF(V3148&gt;2000, "Medium", "Low"))</f>
        <v>Low</v>
      </c>
      <c r="X3148" s="9" t="s">
        <v>1765</v>
      </c>
      <c r="Y3148" s="10" t="n">
        <f aca="false">IF(U3148="Yes", 1, 0)</f>
        <v>0</v>
      </c>
      <c r="Z3148" s="10" t="n">
        <v>1</v>
      </c>
      <c r="AA3148" s="11" t="n">
        <f aca="false">MAX(0, ($S3148 * 0.35) - ($F3148 * 0.3))</f>
        <v>0</v>
      </c>
      <c r="AB3148" s="12" t="str">
        <f aca="false">IF(AA3148&gt;20,"High",IF(AA3148&gt;10,"Medium","Low"))</f>
        <v>Low</v>
      </c>
    </row>
    <row r="3149" customFormat="false" ht="18.65" hidden="false" customHeight="false" outlineLevel="0" collapsed="false">
      <c r="A3149" s="5" t="s">
        <v>3193</v>
      </c>
      <c r="B3149" s="6" t="s">
        <v>37</v>
      </c>
      <c r="C3149" s="6" t="s">
        <v>30</v>
      </c>
      <c r="D3149" s="6" t="s">
        <v>30</v>
      </c>
      <c r="E3149" s="6" t="s">
        <v>31</v>
      </c>
      <c r="F3149" s="7" t="n">
        <v>13</v>
      </c>
      <c r="G3149" s="6" t="s">
        <v>31</v>
      </c>
      <c r="H3149" s="6" t="s">
        <v>31</v>
      </c>
      <c r="I3149" s="6" t="s">
        <v>203</v>
      </c>
      <c r="J3149" s="6" t="s">
        <v>31</v>
      </c>
      <c r="K3149" s="6" t="s">
        <v>31</v>
      </c>
      <c r="L3149" s="6" t="s">
        <v>31</v>
      </c>
      <c r="M3149" s="6" t="s">
        <v>31</v>
      </c>
      <c r="N3149" s="6" t="s">
        <v>31</v>
      </c>
      <c r="O3149" s="6" t="s">
        <v>31</v>
      </c>
      <c r="P3149" s="6" t="s">
        <v>166</v>
      </c>
      <c r="Q3149" s="6" t="s">
        <v>30</v>
      </c>
      <c r="R3149" s="6" t="s">
        <v>58</v>
      </c>
      <c r="S3149" s="8" t="n">
        <v>88.95</v>
      </c>
      <c r="T3149" s="8" t="n">
        <v>1161.75</v>
      </c>
      <c r="U3149" s="6" t="s">
        <v>30</v>
      </c>
      <c r="V3149" s="8" t="n">
        <f aca="false">IF(X3149="0-1 Year", ROUND(S3149/0.474, 2), IF(X3149="1-2 Years", ROUND(S3149/0.287, 2), ROUND(S3149/0.14, 2)))</f>
        <v>309.93</v>
      </c>
      <c r="W3149" s="6" t="str">
        <f aca="false">IF(V3149&gt;4000, "High", IF(V3149&gt;2000, "Medium", "Low"))</f>
        <v>Low</v>
      </c>
      <c r="X3149" s="9" t="s">
        <v>1275</v>
      </c>
      <c r="Y3149" s="10" t="n">
        <f aca="false">IF(U3149="Yes", 1, 0)</f>
        <v>0</v>
      </c>
      <c r="Z3149" s="10" t="n">
        <v>1</v>
      </c>
      <c r="AA3149" s="11" t="n">
        <f aca="false">MAX(0, ($S3149 * 0.35) - ($F3149 * 0.3))</f>
        <v>27.2325</v>
      </c>
      <c r="AB3149" s="12" t="str">
        <f aca="false">IF(AA3149&gt;20,"High",IF(AA3149&gt;10,"Medium","Low"))</f>
        <v>High</v>
      </c>
    </row>
    <row r="3150" customFormat="false" ht="18.65" hidden="false" customHeight="false" outlineLevel="0" collapsed="false">
      <c r="A3150" s="5" t="s">
        <v>3194</v>
      </c>
      <c r="B3150" s="6" t="s">
        <v>29</v>
      </c>
      <c r="C3150" s="6" t="s">
        <v>30</v>
      </c>
      <c r="D3150" s="6" t="s">
        <v>31</v>
      </c>
      <c r="E3150" s="6" t="s">
        <v>31</v>
      </c>
      <c r="F3150" s="7" t="n">
        <v>60</v>
      </c>
      <c r="G3150" s="6" t="s">
        <v>31</v>
      </c>
      <c r="H3150" s="6" t="s">
        <v>30</v>
      </c>
      <c r="I3150" s="6" t="s">
        <v>30</v>
      </c>
      <c r="J3150" s="6" t="s">
        <v>32</v>
      </c>
      <c r="K3150" s="6" t="s">
        <v>32</v>
      </c>
      <c r="L3150" s="6" t="s">
        <v>32</v>
      </c>
      <c r="M3150" s="6" t="s">
        <v>32</v>
      </c>
      <c r="N3150" s="6" t="s">
        <v>32</v>
      </c>
      <c r="O3150" s="6" t="s">
        <v>32</v>
      </c>
      <c r="P3150" s="6" t="s">
        <v>166</v>
      </c>
      <c r="Q3150" s="6" t="s">
        <v>30</v>
      </c>
      <c r="R3150" s="6" t="s">
        <v>58</v>
      </c>
      <c r="S3150" s="8" t="n">
        <v>19.65</v>
      </c>
      <c r="T3150" s="8" t="n">
        <v>1161.75</v>
      </c>
      <c r="U3150" s="6" t="s">
        <v>30</v>
      </c>
      <c r="V3150" s="8" t="n">
        <f aca="false">IF(X3150="0-1 Year", ROUND(S3150/0.474, 2), IF(X3150="1-2 Years", ROUND(S3150/0.287, 2), ROUND(S3150/0.14, 2)))</f>
        <v>140.36</v>
      </c>
      <c r="W3150" s="6" t="str">
        <f aca="false">IF(V3150&gt;4000, "High", IF(V3150&gt;2000, "Medium", "Low"))</f>
        <v>Low</v>
      </c>
      <c r="X3150" s="9" t="s">
        <v>1765</v>
      </c>
      <c r="Y3150" s="10" t="n">
        <f aca="false">IF(U3150="Yes", 1, 0)</f>
        <v>0</v>
      </c>
      <c r="Z3150" s="10" t="n">
        <v>1</v>
      </c>
      <c r="AA3150" s="11" t="n">
        <f aca="false">MAX(0, ($S3150 * 0.35) - ($F3150 * 0.3))</f>
        <v>0</v>
      </c>
      <c r="AB3150" s="12" t="str">
        <f aca="false">IF(AA3150&gt;20,"High",IF(AA3150&gt;10,"Medium","Low"))</f>
        <v>Low</v>
      </c>
    </row>
    <row r="3151" customFormat="false" ht="18.65" hidden="false" customHeight="false" outlineLevel="0" collapsed="false">
      <c r="A3151" s="5" t="s">
        <v>3195</v>
      </c>
      <c r="B3151" s="6" t="s">
        <v>29</v>
      </c>
      <c r="C3151" s="6" t="s">
        <v>30</v>
      </c>
      <c r="D3151" s="6" t="s">
        <v>31</v>
      </c>
      <c r="E3151" s="6" t="s">
        <v>31</v>
      </c>
      <c r="F3151" s="7" t="n">
        <v>13</v>
      </c>
      <c r="G3151" s="6" t="s">
        <v>31</v>
      </c>
      <c r="H3151" s="6" t="s">
        <v>30</v>
      </c>
      <c r="I3151" s="6" t="s">
        <v>517</v>
      </c>
      <c r="J3151" s="6" t="s">
        <v>30</v>
      </c>
      <c r="K3151" s="6" t="s">
        <v>30</v>
      </c>
      <c r="L3151" s="6" t="s">
        <v>31</v>
      </c>
      <c r="M3151" s="6" t="s">
        <v>30</v>
      </c>
      <c r="N3151" s="6" t="s">
        <v>31</v>
      </c>
      <c r="O3151" s="6" t="s">
        <v>31</v>
      </c>
      <c r="P3151" s="6" t="s">
        <v>38</v>
      </c>
      <c r="Q3151" s="6" t="s">
        <v>31</v>
      </c>
      <c r="R3151" s="6" t="s">
        <v>34</v>
      </c>
      <c r="S3151" s="8" t="n">
        <v>96.65</v>
      </c>
      <c r="T3151" s="8" t="n">
        <v>1162.85</v>
      </c>
      <c r="U3151" s="6" t="s">
        <v>31</v>
      </c>
      <c r="V3151" s="8" t="n">
        <f aca="false">IF(X3151="0-1 Year", ROUND(S3151/0.474, 2), IF(X3151="1-2 Years", ROUND(S3151/0.287, 2), ROUND(S3151/0.14, 2)))</f>
        <v>336.76</v>
      </c>
      <c r="W3151" s="6" t="str">
        <f aca="false">IF(V3151&gt;4000, "High", IF(V3151&gt;2000, "Medium", "Low"))</f>
        <v>Low</v>
      </c>
      <c r="X3151" s="9" t="s">
        <v>1275</v>
      </c>
      <c r="Y3151" s="10" t="n">
        <f aca="false">IF(U3151="Yes", 1, 0)</f>
        <v>1</v>
      </c>
      <c r="Z3151" s="10" t="n">
        <v>1</v>
      </c>
      <c r="AA3151" s="11" t="n">
        <f aca="false">MAX(0, ($S3151 * 0.35) - ($F3151 * 0.3))</f>
        <v>29.9275</v>
      </c>
      <c r="AB3151" s="12" t="str">
        <f aca="false">IF(AA3151&gt;20,"High",IF(AA3151&gt;10,"Medium","Low"))</f>
        <v>High</v>
      </c>
    </row>
    <row r="3152" customFormat="false" ht="18.65" hidden="false" customHeight="false" outlineLevel="0" collapsed="false">
      <c r="A3152" s="5" t="s">
        <v>3196</v>
      </c>
      <c r="B3152" s="6" t="s">
        <v>37</v>
      </c>
      <c r="C3152" s="6" t="s">
        <v>30</v>
      </c>
      <c r="D3152" s="6" t="s">
        <v>30</v>
      </c>
      <c r="E3152" s="6" t="s">
        <v>31</v>
      </c>
      <c r="F3152" s="7" t="n">
        <v>14</v>
      </c>
      <c r="G3152" s="6" t="s">
        <v>31</v>
      </c>
      <c r="H3152" s="6" t="s">
        <v>31</v>
      </c>
      <c r="I3152" s="6" t="s">
        <v>517</v>
      </c>
      <c r="J3152" s="6" t="s">
        <v>31</v>
      </c>
      <c r="K3152" s="6" t="s">
        <v>30</v>
      </c>
      <c r="L3152" s="6" t="s">
        <v>30</v>
      </c>
      <c r="M3152" s="6" t="s">
        <v>31</v>
      </c>
      <c r="N3152" s="6" t="s">
        <v>30</v>
      </c>
      <c r="O3152" s="6" t="s">
        <v>30</v>
      </c>
      <c r="P3152" s="6" t="s">
        <v>38</v>
      </c>
      <c r="Q3152" s="6" t="s">
        <v>31</v>
      </c>
      <c r="R3152" s="6" t="s">
        <v>34</v>
      </c>
      <c r="S3152" s="8" t="n">
        <v>86</v>
      </c>
      <c r="T3152" s="8" t="n">
        <v>1164.05</v>
      </c>
      <c r="U3152" s="6" t="s">
        <v>30</v>
      </c>
      <c r="V3152" s="8" t="n">
        <f aca="false">IF(X3152="0-1 Year", ROUND(S3152/0.474, 2), IF(X3152="1-2 Years", ROUND(S3152/0.287, 2), ROUND(S3152/0.14, 2)))</f>
        <v>299.65</v>
      </c>
      <c r="W3152" s="6" t="str">
        <f aca="false">IF(V3152&gt;4000, "High", IF(V3152&gt;2000, "Medium", "Low"))</f>
        <v>Low</v>
      </c>
      <c r="X3152" s="9" t="s">
        <v>1275</v>
      </c>
      <c r="Y3152" s="10" t="n">
        <f aca="false">IF(U3152="Yes", 1, 0)</f>
        <v>0</v>
      </c>
      <c r="Z3152" s="10" t="n">
        <v>1</v>
      </c>
      <c r="AA3152" s="11" t="n">
        <f aca="false">MAX(0, ($S3152 * 0.35) - ($F3152 * 0.3))</f>
        <v>25.9</v>
      </c>
      <c r="AB3152" s="12" t="str">
        <f aca="false">IF(AA3152&gt;20,"High",IF(AA3152&gt;10,"Medium","Low"))</f>
        <v>High</v>
      </c>
    </row>
    <row r="3153" customFormat="false" ht="18.65" hidden="false" customHeight="false" outlineLevel="0" collapsed="false">
      <c r="A3153" s="5" t="s">
        <v>3197</v>
      </c>
      <c r="B3153" s="6" t="s">
        <v>37</v>
      </c>
      <c r="C3153" s="6" t="s">
        <v>30</v>
      </c>
      <c r="D3153" s="6" t="s">
        <v>30</v>
      </c>
      <c r="E3153" s="6" t="s">
        <v>30</v>
      </c>
      <c r="F3153" s="7" t="n">
        <v>12</v>
      </c>
      <c r="G3153" s="6" t="s">
        <v>31</v>
      </c>
      <c r="H3153" s="6" t="s">
        <v>31</v>
      </c>
      <c r="I3153" s="6" t="s">
        <v>517</v>
      </c>
      <c r="J3153" s="6" t="s">
        <v>30</v>
      </c>
      <c r="K3153" s="6" t="s">
        <v>30</v>
      </c>
      <c r="L3153" s="6" t="s">
        <v>31</v>
      </c>
      <c r="M3153" s="6" t="s">
        <v>30</v>
      </c>
      <c r="N3153" s="6" t="s">
        <v>31</v>
      </c>
      <c r="O3153" s="6" t="s">
        <v>31</v>
      </c>
      <c r="P3153" s="6" t="s">
        <v>38</v>
      </c>
      <c r="Q3153" s="6" t="s">
        <v>31</v>
      </c>
      <c r="R3153" s="6" t="s">
        <v>53</v>
      </c>
      <c r="S3153" s="8" t="n">
        <v>100.15</v>
      </c>
      <c r="T3153" s="8" t="n">
        <v>1164.3</v>
      </c>
      <c r="U3153" s="6" t="s">
        <v>31</v>
      </c>
      <c r="V3153" s="8" t="n">
        <f aca="false">IF(X3153="0-1 Year", ROUND(S3153/0.474, 2), IF(X3153="1-2 Years", ROUND(S3153/0.287, 2), ROUND(S3153/0.14, 2)))</f>
        <v>211.29</v>
      </c>
      <c r="W3153" s="6" t="str">
        <f aca="false">IF(V3153&gt;4000, "High", IF(V3153&gt;2000, "Medium", "Low"))</f>
        <v>Low</v>
      </c>
      <c r="X3153" s="9" t="s">
        <v>35</v>
      </c>
      <c r="Y3153" s="10" t="n">
        <f aca="false">IF(U3153="Yes", 1, 0)</f>
        <v>1</v>
      </c>
      <c r="Z3153" s="10" t="n">
        <v>1</v>
      </c>
      <c r="AA3153" s="11" t="n">
        <f aca="false">MAX(0, ($S3153 * 0.35) - ($F3153 * 0.3))</f>
        <v>31.4525</v>
      </c>
      <c r="AB3153" s="12" t="str">
        <f aca="false">IF(AA3153&gt;20,"High",IF(AA3153&gt;10,"Medium","Low"))</f>
        <v>High</v>
      </c>
    </row>
    <row r="3154" customFormat="false" ht="18.65" hidden="false" customHeight="false" outlineLevel="0" collapsed="false">
      <c r="A3154" s="5" t="s">
        <v>3198</v>
      </c>
      <c r="B3154" s="6" t="s">
        <v>29</v>
      </c>
      <c r="C3154" s="6" t="s">
        <v>30</v>
      </c>
      <c r="D3154" s="6" t="s">
        <v>30</v>
      </c>
      <c r="E3154" s="6" t="s">
        <v>30</v>
      </c>
      <c r="F3154" s="7" t="n">
        <v>20</v>
      </c>
      <c r="G3154" s="6" t="s">
        <v>30</v>
      </c>
      <c r="H3154" s="6" t="s">
        <v>202</v>
      </c>
      <c r="I3154" s="6" t="s">
        <v>203</v>
      </c>
      <c r="J3154" s="6" t="s">
        <v>31</v>
      </c>
      <c r="K3154" s="6" t="s">
        <v>31</v>
      </c>
      <c r="L3154" s="6" t="s">
        <v>31</v>
      </c>
      <c r="M3154" s="6" t="s">
        <v>31</v>
      </c>
      <c r="N3154" s="6" t="s">
        <v>31</v>
      </c>
      <c r="O3154" s="6" t="s">
        <v>30</v>
      </c>
      <c r="P3154" s="6" t="s">
        <v>38</v>
      </c>
      <c r="Q3154" s="6" t="s">
        <v>31</v>
      </c>
      <c r="R3154" s="6" t="s">
        <v>58</v>
      </c>
      <c r="S3154" s="8" t="n">
        <v>55</v>
      </c>
      <c r="T3154" s="8" t="n">
        <v>1165.55</v>
      </c>
      <c r="U3154" s="6" t="s">
        <v>30</v>
      </c>
      <c r="V3154" s="8" t="n">
        <f aca="false">IF(X3154="0-1 Year", ROUND(S3154/0.474, 2), IF(X3154="1-2 Years", ROUND(S3154/0.287, 2), ROUND(S3154/0.14, 2)))</f>
        <v>191.64</v>
      </c>
      <c r="W3154" s="6" t="str">
        <f aca="false">IF(V3154&gt;4000, "High", IF(V3154&gt;2000, "Medium", "Low"))</f>
        <v>Low</v>
      </c>
      <c r="X3154" s="9" t="s">
        <v>1275</v>
      </c>
      <c r="Y3154" s="10" t="n">
        <f aca="false">IF(U3154="Yes", 1, 0)</f>
        <v>0</v>
      </c>
      <c r="Z3154" s="10" t="n">
        <v>1</v>
      </c>
      <c r="AA3154" s="11" t="n">
        <f aca="false">MAX(0, ($S3154 * 0.35) - ($F3154 * 0.3))</f>
        <v>13.25</v>
      </c>
      <c r="AB3154" s="12" t="str">
        <f aca="false">IF(AA3154&gt;20,"High",IF(AA3154&gt;10,"Medium","Low"))</f>
        <v>Medium</v>
      </c>
    </row>
    <row r="3155" customFormat="false" ht="18.65" hidden="false" customHeight="false" outlineLevel="0" collapsed="false">
      <c r="A3155" s="5" t="s">
        <v>3199</v>
      </c>
      <c r="B3155" s="6" t="s">
        <v>37</v>
      </c>
      <c r="C3155" s="6" t="s">
        <v>30</v>
      </c>
      <c r="D3155" s="6" t="s">
        <v>30</v>
      </c>
      <c r="E3155" s="6" t="s">
        <v>30</v>
      </c>
      <c r="F3155" s="7" t="n">
        <v>17</v>
      </c>
      <c r="G3155" s="6" t="s">
        <v>31</v>
      </c>
      <c r="H3155" s="6" t="s">
        <v>30</v>
      </c>
      <c r="I3155" s="6" t="s">
        <v>517</v>
      </c>
      <c r="J3155" s="6" t="s">
        <v>30</v>
      </c>
      <c r="K3155" s="6" t="s">
        <v>30</v>
      </c>
      <c r="L3155" s="6" t="s">
        <v>30</v>
      </c>
      <c r="M3155" s="6" t="s">
        <v>30</v>
      </c>
      <c r="N3155" s="6" t="s">
        <v>30</v>
      </c>
      <c r="O3155" s="6" t="s">
        <v>30</v>
      </c>
      <c r="P3155" s="6" t="s">
        <v>38</v>
      </c>
      <c r="Q3155" s="6" t="s">
        <v>30</v>
      </c>
      <c r="R3155" s="6" t="s">
        <v>53</v>
      </c>
      <c r="S3155" s="8" t="n">
        <v>70.5</v>
      </c>
      <c r="T3155" s="8" t="n">
        <v>1165.6</v>
      </c>
      <c r="U3155" s="6" t="s">
        <v>30</v>
      </c>
      <c r="V3155" s="8" t="n">
        <f aca="false">IF(X3155="0-1 Year", ROUND(S3155/0.474, 2), IF(X3155="1-2 Years", ROUND(S3155/0.287, 2), ROUND(S3155/0.14, 2)))</f>
        <v>245.64</v>
      </c>
      <c r="W3155" s="6" t="str">
        <f aca="false">IF(V3155&gt;4000, "High", IF(V3155&gt;2000, "Medium", "Low"))</f>
        <v>Low</v>
      </c>
      <c r="X3155" s="9" t="s">
        <v>1275</v>
      </c>
      <c r="Y3155" s="10" t="n">
        <f aca="false">IF(U3155="Yes", 1, 0)</f>
        <v>0</v>
      </c>
      <c r="Z3155" s="10" t="n">
        <v>1</v>
      </c>
      <c r="AA3155" s="11" t="n">
        <f aca="false">MAX(0, ($S3155 * 0.35) - ($F3155 * 0.3))</f>
        <v>19.575</v>
      </c>
      <c r="AB3155" s="12" t="str">
        <f aca="false">IF(AA3155&gt;20,"High",IF(AA3155&gt;10,"Medium","Low"))</f>
        <v>Medium</v>
      </c>
    </row>
    <row r="3156" customFormat="false" ht="18.65" hidden="false" customHeight="false" outlineLevel="0" collapsed="false">
      <c r="A3156" s="5" t="s">
        <v>3200</v>
      </c>
      <c r="B3156" s="6" t="s">
        <v>37</v>
      </c>
      <c r="C3156" s="6" t="s">
        <v>30</v>
      </c>
      <c r="D3156" s="6" t="s">
        <v>31</v>
      </c>
      <c r="E3156" s="6" t="s">
        <v>31</v>
      </c>
      <c r="F3156" s="7" t="n">
        <v>46</v>
      </c>
      <c r="G3156" s="6" t="s">
        <v>31</v>
      </c>
      <c r="H3156" s="6" t="s">
        <v>31</v>
      </c>
      <c r="I3156" s="6" t="s">
        <v>30</v>
      </c>
      <c r="J3156" s="6" t="s">
        <v>32</v>
      </c>
      <c r="K3156" s="6" t="s">
        <v>32</v>
      </c>
      <c r="L3156" s="6" t="s">
        <v>32</v>
      </c>
      <c r="M3156" s="6" t="s">
        <v>32</v>
      </c>
      <c r="N3156" s="6" t="s">
        <v>32</v>
      </c>
      <c r="O3156" s="6" t="s">
        <v>32</v>
      </c>
      <c r="P3156" s="6" t="s">
        <v>33</v>
      </c>
      <c r="Q3156" s="6" t="s">
        <v>30</v>
      </c>
      <c r="R3156" s="6" t="s">
        <v>34</v>
      </c>
      <c r="S3156" s="8" t="n">
        <v>24.95</v>
      </c>
      <c r="T3156" s="8" t="n">
        <v>1165.9</v>
      </c>
      <c r="U3156" s="6" t="s">
        <v>30</v>
      </c>
      <c r="V3156" s="8" t="n">
        <f aca="false">IF(X3156="0-1 Year", ROUND(S3156/0.474, 2), IF(X3156="1-2 Years", ROUND(S3156/0.287, 2), ROUND(S3156/0.14, 2)))</f>
        <v>178.21</v>
      </c>
      <c r="W3156" s="6" t="str">
        <f aca="false">IF(V3156&gt;4000, "High", IF(V3156&gt;2000, "Medium", "Low"))</f>
        <v>Low</v>
      </c>
      <c r="X3156" s="9" t="s">
        <v>1765</v>
      </c>
      <c r="Y3156" s="10" t="n">
        <f aca="false">IF(U3156="Yes", 1, 0)</f>
        <v>0</v>
      </c>
      <c r="Z3156" s="10" t="n">
        <v>1</v>
      </c>
      <c r="AA3156" s="11" t="n">
        <f aca="false">MAX(0, ($S3156 * 0.35) - ($F3156 * 0.3))</f>
        <v>0</v>
      </c>
      <c r="AB3156" s="12" t="str">
        <f aca="false">IF(AA3156&gt;20,"High",IF(AA3156&gt;10,"Medium","Low"))</f>
        <v>Low</v>
      </c>
    </row>
    <row r="3157" customFormat="false" ht="18.65" hidden="false" customHeight="false" outlineLevel="0" collapsed="false">
      <c r="A3157" s="5" t="s">
        <v>3201</v>
      </c>
      <c r="B3157" s="6" t="s">
        <v>37</v>
      </c>
      <c r="C3157" s="6" t="s">
        <v>30</v>
      </c>
      <c r="D3157" s="6" t="s">
        <v>30</v>
      </c>
      <c r="E3157" s="6" t="s">
        <v>31</v>
      </c>
      <c r="F3157" s="7" t="n">
        <v>18</v>
      </c>
      <c r="G3157" s="6" t="s">
        <v>31</v>
      </c>
      <c r="H3157" s="6" t="s">
        <v>31</v>
      </c>
      <c r="I3157" s="6" t="s">
        <v>203</v>
      </c>
      <c r="J3157" s="6" t="s">
        <v>31</v>
      </c>
      <c r="K3157" s="6" t="s">
        <v>30</v>
      </c>
      <c r="L3157" s="6" t="s">
        <v>30</v>
      </c>
      <c r="M3157" s="6" t="s">
        <v>30</v>
      </c>
      <c r="N3157" s="6" t="s">
        <v>30</v>
      </c>
      <c r="O3157" s="6" t="s">
        <v>31</v>
      </c>
      <c r="P3157" s="6" t="s">
        <v>38</v>
      </c>
      <c r="Q3157" s="6" t="s">
        <v>30</v>
      </c>
      <c r="R3157" s="6" t="s">
        <v>39</v>
      </c>
      <c r="S3157" s="8" t="n">
        <v>64.8</v>
      </c>
      <c r="T3157" s="8" t="n">
        <v>1166.7</v>
      </c>
      <c r="U3157" s="6" t="s">
        <v>30</v>
      </c>
      <c r="V3157" s="8" t="n">
        <f aca="false">IF(X3157="0-1 Year", ROUND(S3157/0.474, 2), IF(X3157="1-2 Years", ROUND(S3157/0.287, 2), ROUND(S3157/0.14, 2)))</f>
        <v>225.78</v>
      </c>
      <c r="W3157" s="6" t="str">
        <f aca="false">IF(V3157&gt;4000, "High", IF(V3157&gt;2000, "Medium", "Low"))</f>
        <v>Low</v>
      </c>
      <c r="X3157" s="9" t="s">
        <v>1275</v>
      </c>
      <c r="Y3157" s="10" t="n">
        <f aca="false">IF(U3157="Yes", 1, 0)</f>
        <v>0</v>
      </c>
      <c r="Z3157" s="10" t="n">
        <v>1</v>
      </c>
      <c r="AA3157" s="11" t="n">
        <f aca="false">MAX(0, ($S3157 * 0.35) - ($F3157 * 0.3))</f>
        <v>17.28</v>
      </c>
      <c r="AB3157" s="12" t="str">
        <f aca="false">IF(AA3157&gt;20,"High",IF(AA3157&gt;10,"Medium","Low"))</f>
        <v>Medium</v>
      </c>
    </row>
    <row r="3158" customFormat="false" ht="18.65" hidden="false" customHeight="false" outlineLevel="0" collapsed="false">
      <c r="A3158" s="5" t="s">
        <v>3202</v>
      </c>
      <c r="B3158" s="6" t="s">
        <v>37</v>
      </c>
      <c r="C3158" s="6" t="s">
        <v>30</v>
      </c>
      <c r="D3158" s="6" t="s">
        <v>31</v>
      </c>
      <c r="E3158" s="6" t="s">
        <v>31</v>
      </c>
      <c r="F3158" s="7" t="n">
        <v>57</v>
      </c>
      <c r="G3158" s="6" t="s">
        <v>31</v>
      </c>
      <c r="H3158" s="6" t="s">
        <v>30</v>
      </c>
      <c r="I3158" s="6" t="s">
        <v>30</v>
      </c>
      <c r="J3158" s="6" t="s">
        <v>32</v>
      </c>
      <c r="K3158" s="6" t="s">
        <v>32</v>
      </c>
      <c r="L3158" s="6" t="s">
        <v>32</v>
      </c>
      <c r="M3158" s="6" t="s">
        <v>32</v>
      </c>
      <c r="N3158" s="6" t="s">
        <v>32</v>
      </c>
      <c r="O3158" s="6" t="s">
        <v>32</v>
      </c>
      <c r="P3158" s="6" t="s">
        <v>166</v>
      </c>
      <c r="Q3158" s="6" t="s">
        <v>30</v>
      </c>
      <c r="R3158" s="6" t="s">
        <v>53</v>
      </c>
      <c r="S3158" s="8" t="n">
        <v>19.5</v>
      </c>
      <c r="T3158" s="8" t="n">
        <v>1167.6</v>
      </c>
      <c r="U3158" s="6" t="s">
        <v>30</v>
      </c>
      <c r="V3158" s="8" t="n">
        <f aca="false">IF(X3158="0-1 Year", ROUND(S3158/0.474, 2), IF(X3158="1-2 Years", ROUND(S3158/0.287, 2), ROUND(S3158/0.14, 2)))</f>
        <v>139.29</v>
      </c>
      <c r="W3158" s="6" t="str">
        <f aca="false">IF(V3158&gt;4000, "High", IF(V3158&gt;2000, "Medium", "Low"))</f>
        <v>Low</v>
      </c>
      <c r="X3158" s="9" t="s">
        <v>1765</v>
      </c>
      <c r="Y3158" s="10" t="n">
        <f aca="false">IF(U3158="Yes", 1, 0)</f>
        <v>0</v>
      </c>
      <c r="Z3158" s="10" t="n">
        <v>1</v>
      </c>
      <c r="AA3158" s="11" t="n">
        <f aca="false">MAX(0, ($S3158 * 0.35) - ($F3158 * 0.3))</f>
        <v>0</v>
      </c>
      <c r="AB3158" s="12" t="str">
        <f aca="false">IF(AA3158&gt;20,"High",IF(AA3158&gt;10,"Medium","Low"))</f>
        <v>Low</v>
      </c>
    </row>
    <row r="3159" customFormat="false" ht="18.65" hidden="false" customHeight="false" outlineLevel="0" collapsed="false">
      <c r="A3159" s="5" t="s">
        <v>3203</v>
      </c>
      <c r="B3159" s="6" t="s">
        <v>29</v>
      </c>
      <c r="C3159" s="6" t="s">
        <v>30</v>
      </c>
      <c r="D3159" s="6" t="s">
        <v>30</v>
      </c>
      <c r="E3159" s="6" t="s">
        <v>30</v>
      </c>
      <c r="F3159" s="7" t="n">
        <v>24</v>
      </c>
      <c r="G3159" s="6" t="s">
        <v>31</v>
      </c>
      <c r="H3159" s="6" t="s">
        <v>30</v>
      </c>
      <c r="I3159" s="6" t="s">
        <v>203</v>
      </c>
      <c r="J3159" s="6" t="s">
        <v>30</v>
      </c>
      <c r="K3159" s="6" t="s">
        <v>30</v>
      </c>
      <c r="L3159" s="6" t="s">
        <v>31</v>
      </c>
      <c r="M3159" s="6" t="s">
        <v>30</v>
      </c>
      <c r="N3159" s="6" t="s">
        <v>30</v>
      </c>
      <c r="O3159" s="6" t="s">
        <v>30</v>
      </c>
      <c r="P3159" s="6" t="s">
        <v>38</v>
      </c>
      <c r="Q3159" s="6" t="s">
        <v>31</v>
      </c>
      <c r="R3159" s="6" t="s">
        <v>34</v>
      </c>
      <c r="S3159" s="8" t="n">
        <v>49.7</v>
      </c>
      <c r="T3159" s="8" t="n">
        <v>1167.8</v>
      </c>
      <c r="U3159" s="6" t="s">
        <v>30</v>
      </c>
      <c r="V3159" s="8" t="n">
        <f aca="false">IF(X3159="0-1 Year", ROUND(S3159/0.474, 2), IF(X3159="1-2 Years", ROUND(S3159/0.287, 2), ROUND(S3159/0.14, 2)))</f>
        <v>173.17</v>
      </c>
      <c r="W3159" s="6" t="str">
        <f aca="false">IF(V3159&gt;4000, "High", IF(V3159&gt;2000, "Medium", "Low"))</f>
        <v>Low</v>
      </c>
      <c r="X3159" s="9" t="s">
        <v>1275</v>
      </c>
      <c r="Y3159" s="10" t="n">
        <f aca="false">IF(U3159="Yes", 1, 0)</f>
        <v>0</v>
      </c>
      <c r="Z3159" s="10" t="n">
        <v>1</v>
      </c>
      <c r="AA3159" s="11" t="n">
        <f aca="false">MAX(0, ($S3159 * 0.35) - ($F3159 * 0.3))</f>
        <v>10.195</v>
      </c>
      <c r="AB3159" s="12" t="str">
        <f aca="false">IF(AA3159&gt;20,"High",IF(AA3159&gt;10,"Medium","Low"))</f>
        <v>Medium</v>
      </c>
    </row>
    <row r="3160" customFormat="false" ht="18.65" hidden="false" customHeight="false" outlineLevel="0" collapsed="false">
      <c r="A3160" s="5" t="s">
        <v>3204</v>
      </c>
      <c r="B3160" s="6" t="s">
        <v>29</v>
      </c>
      <c r="C3160" s="6" t="s">
        <v>31</v>
      </c>
      <c r="D3160" s="6" t="s">
        <v>31</v>
      </c>
      <c r="E3160" s="6" t="s">
        <v>30</v>
      </c>
      <c r="F3160" s="7" t="n">
        <v>16</v>
      </c>
      <c r="G3160" s="6" t="s">
        <v>31</v>
      </c>
      <c r="H3160" s="6" t="s">
        <v>30</v>
      </c>
      <c r="I3160" s="6" t="s">
        <v>517</v>
      </c>
      <c r="J3160" s="6" t="s">
        <v>30</v>
      </c>
      <c r="K3160" s="6" t="s">
        <v>30</v>
      </c>
      <c r="L3160" s="6" t="s">
        <v>30</v>
      </c>
      <c r="M3160" s="6" t="s">
        <v>30</v>
      </c>
      <c r="N3160" s="6" t="s">
        <v>30</v>
      </c>
      <c r="O3160" s="6" t="s">
        <v>30</v>
      </c>
      <c r="P3160" s="6" t="s">
        <v>38</v>
      </c>
      <c r="Q3160" s="6" t="s">
        <v>31</v>
      </c>
      <c r="R3160" s="6" t="s">
        <v>53</v>
      </c>
      <c r="S3160" s="8" t="n">
        <v>71.8</v>
      </c>
      <c r="T3160" s="8" t="n">
        <v>1167.8</v>
      </c>
      <c r="U3160" s="6" t="s">
        <v>31</v>
      </c>
      <c r="V3160" s="8" t="n">
        <f aca="false">IF(X3160="0-1 Year", ROUND(S3160/0.474, 2), IF(X3160="1-2 Years", ROUND(S3160/0.287, 2), ROUND(S3160/0.14, 2)))</f>
        <v>250.17</v>
      </c>
      <c r="W3160" s="6" t="str">
        <f aca="false">IF(V3160&gt;4000, "High", IF(V3160&gt;2000, "Medium", "Low"))</f>
        <v>Low</v>
      </c>
      <c r="X3160" s="9" t="s">
        <v>1275</v>
      </c>
      <c r="Y3160" s="10" t="n">
        <f aca="false">IF(U3160="Yes", 1, 0)</f>
        <v>1</v>
      </c>
      <c r="Z3160" s="10" t="n">
        <v>1</v>
      </c>
      <c r="AA3160" s="11" t="n">
        <f aca="false">MAX(0, ($S3160 * 0.35) - ($F3160 * 0.3))</f>
        <v>20.33</v>
      </c>
      <c r="AB3160" s="12" t="str">
        <f aca="false">IF(AA3160&gt;20,"High",IF(AA3160&gt;10,"Medium","Low"))</f>
        <v>High</v>
      </c>
    </row>
    <row r="3161" customFormat="false" ht="18.65" hidden="false" customHeight="false" outlineLevel="0" collapsed="false">
      <c r="A3161" s="5" t="s">
        <v>3205</v>
      </c>
      <c r="B3161" s="6" t="s">
        <v>29</v>
      </c>
      <c r="C3161" s="6" t="s">
        <v>31</v>
      </c>
      <c r="D3161" s="6" t="s">
        <v>31</v>
      </c>
      <c r="E3161" s="6" t="s">
        <v>30</v>
      </c>
      <c r="F3161" s="7" t="n">
        <v>13</v>
      </c>
      <c r="G3161" s="6" t="s">
        <v>31</v>
      </c>
      <c r="H3161" s="6" t="s">
        <v>30</v>
      </c>
      <c r="I3161" s="6" t="s">
        <v>517</v>
      </c>
      <c r="J3161" s="6" t="s">
        <v>30</v>
      </c>
      <c r="K3161" s="6" t="s">
        <v>31</v>
      </c>
      <c r="L3161" s="6" t="s">
        <v>30</v>
      </c>
      <c r="M3161" s="6" t="s">
        <v>31</v>
      </c>
      <c r="N3161" s="6" t="s">
        <v>30</v>
      </c>
      <c r="O3161" s="6" t="s">
        <v>31</v>
      </c>
      <c r="P3161" s="6" t="s">
        <v>38</v>
      </c>
      <c r="Q3161" s="6" t="s">
        <v>31</v>
      </c>
      <c r="R3161" s="6" t="s">
        <v>53</v>
      </c>
      <c r="S3161" s="8" t="n">
        <v>89.05</v>
      </c>
      <c r="T3161" s="8" t="n">
        <v>1169.35</v>
      </c>
      <c r="U3161" s="6" t="s">
        <v>31</v>
      </c>
      <c r="V3161" s="8" t="n">
        <f aca="false">IF(X3161="0-1 Year", ROUND(S3161/0.474, 2), IF(X3161="1-2 Years", ROUND(S3161/0.287, 2), ROUND(S3161/0.14, 2)))</f>
        <v>310.28</v>
      </c>
      <c r="W3161" s="6" t="str">
        <f aca="false">IF(V3161&gt;4000, "High", IF(V3161&gt;2000, "Medium", "Low"))</f>
        <v>Low</v>
      </c>
      <c r="X3161" s="9" t="s">
        <v>1275</v>
      </c>
      <c r="Y3161" s="10" t="n">
        <f aca="false">IF(U3161="Yes", 1, 0)</f>
        <v>1</v>
      </c>
      <c r="Z3161" s="10" t="n">
        <v>1</v>
      </c>
      <c r="AA3161" s="11" t="n">
        <f aca="false">MAX(0, ($S3161 * 0.35) - ($F3161 * 0.3))</f>
        <v>27.2675</v>
      </c>
      <c r="AB3161" s="12" t="str">
        <f aca="false">IF(AA3161&gt;20,"High",IF(AA3161&gt;10,"Medium","Low"))</f>
        <v>High</v>
      </c>
    </row>
    <row r="3162" customFormat="false" ht="18.65" hidden="false" customHeight="false" outlineLevel="0" collapsed="false">
      <c r="A3162" s="5" t="s">
        <v>3206</v>
      </c>
      <c r="B3162" s="6" t="s">
        <v>29</v>
      </c>
      <c r="C3162" s="6" t="s">
        <v>30</v>
      </c>
      <c r="D3162" s="6" t="s">
        <v>30</v>
      </c>
      <c r="E3162" s="6" t="s">
        <v>30</v>
      </c>
      <c r="F3162" s="7" t="n">
        <v>16</v>
      </c>
      <c r="G3162" s="6" t="s">
        <v>31</v>
      </c>
      <c r="H3162" s="6" t="s">
        <v>30</v>
      </c>
      <c r="I3162" s="6" t="s">
        <v>517</v>
      </c>
      <c r="J3162" s="6" t="s">
        <v>30</v>
      </c>
      <c r="K3162" s="6" t="s">
        <v>30</v>
      </c>
      <c r="L3162" s="6" t="s">
        <v>30</v>
      </c>
      <c r="M3162" s="6" t="s">
        <v>31</v>
      </c>
      <c r="N3162" s="6" t="s">
        <v>30</v>
      </c>
      <c r="O3162" s="6" t="s">
        <v>30</v>
      </c>
      <c r="P3162" s="6" t="s">
        <v>38</v>
      </c>
      <c r="Q3162" s="6" t="s">
        <v>31</v>
      </c>
      <c r="R3162" s="6" t="s">
        <v>58</v>
      </c>
      <c r="S3162" s="8" t="n">
        <v>74.55</v>
      </c>
      <c r="T3162" s="8" t="n">
        <v>1170.5</v>
      </c>
      <c r="U3162" s="6" t="s">
        <v>30</v>
      </c>
      <c r="V3162" s="8" t="n">
        <f aca="false">IF(X3162="0-1 Year", ROUND(S3162/0.474, 2), IF(X3162="1-2 Years", ROUND(S3162/0.287, 2), ROUND(S3162/0.14, 2)))</f>
        <v>259.76</v>
      </c>
      <c r="W3162" s="6" t="str">
        <f aca="false">IF(V3162&gt;4000, "High", IF(V3162&gt;2000, "Medium", "Low"))</f>
        <v>Low</v>
      </c>
      <c r="X3162" s="9" t="s">
        <v>1275</v>
      </c>
      <c r="Y3162" s="10" t="n">
        <f aca="false">IF(U3162="Yes", 1, 0)</f>
        <v>0</v>
      </c>
      <c r="Z3162" s="10" t="n">
        <v>1</v>
      </c>
      <c r="AA3162" s="11" t="n">
        <f aca="false">MAX(0, ($S3162 * 0.35) - ($F3162 * 0.3))</f>
        <v>21.2925</v>
      </c>
      <c r="AB3162" s="12" t="str">
        <f aca="false">IF(AA3162&gt;20,"High",IF(AA3162&gt;10,"Medium","Low"))</f>
        <v>High</v>
      </c>
    </row>
    <row r="3163" customFormat="false" ht="18.65" hidden="false" customHeight="false" outlineLevel="0" collapsed="false">
      <c r="A3163" s="5" t="s">
        <v>3207</v>
      </c>
      <c r="B3163" s="6" t="s">
        <v>29</v>
      </c>
      <c r="C3163" s="6" t="s">
        <v>30</v>
      </c>
      <c r="D3163" s="6" t="s">
        <v>30</v>
      </c>
      <c r="E3163" s="6" t="s">
        <v>31</v>
      </c>
      <c r="F3163" s="7" t="n">
        <v>57</v>
      </c>
      <c r="G3163" s="6" t="s">
        <v>31</v>
      </c>
      <c r="H3163" s="6" t="s">
        <v>30</v>
      </c>
      <c r="I3163" s="6" t="s">
        <v>30</v>
      </c>
      <c r="J3163" s="6" t="s">
        <v>32</v>
      </c>
      <c r="K3163" s="6" t="s">
        <v>32</v>
      </c>
      <c r="L3163" s="6" t="s">
        <v>32</v>
      </c>
      <c r="M3163" s="6" t="s">
        <v>32</v>
      </c>
      <c r="N3163" s="6" t="s">
        <v>32</v>
      </c>
      <c r="O3163" s="6" t="s">
        <v>32</v>
      </c>
      <c r="P3163" s="6" t="s">
        <v>166</v>
      </c>
      <c r="Q3163" s="6" t="s">
        <v>31</v>
      </c>
      <c r="R3163" s="6" t="s">
        <v>34</v>
      </c>
      <c r="S3163" s="8" t="n">
        <v>19.6</v>
      </c>
      <c r="T3163" s="8" t="n">
        <v>1170.55</v>
      </c>
      <c r="U3163" s="6" t="s">
        <v>30</v>
      </c>
      <c r="V3163" s="8" t="n">
        <f aca="false">IF(X3163="0-1 Year", ROUND(S3163/0.474, 2), IF(X3163="1-2 Years", ROUND(S3163/0.287, 2), ROUND(S3163/0.14, 2)))</f>
        <v>140</v>
      </c>
      <c r="W3163" s="6" t="str">
        <f aca="false">IF(V3163&gt;4000, "High", IF(V3163&gt;2000, "Medium", "Low"))</f>
        <v>Low</v>
      </c>
      <c r="X3163" s="9" t="s">
        <v>1765</v>
      </c>
      <c r="Y3163" s="10" t="n">
        <f aca="false">IF(U3163="Yes", 1, 0)</f>
        <v>0</v>
      </c>
      <c r="Z3163" s="10" t="n">
        <v>1</v>
      </c>
      <c r="AA3163" s="11" t="n">
        <f aca="false">MAX(0, ($S3163 * 0.35) - ($F3163 * 0.3))</f>
        <v>0</v>
      </c>
      <c r="AB3163" s="12" t="str">
        <f aca="false">IF(AA3163&gt;20,"High",IF(AA3163&gt;10,"Medium","Low"))</f>
        <v>Low</v>
      </c>
    </row>
    <row r="3164" customFormat="false" ht="18.65" hidden="false" customHeight="false" outlineLevel="0" collapsed="false">
      <c r="A3164" s="5" t="s">
        <v>3208</v>
      </c>
      <c r="B3164" s="6" t="s">
        <v>37</v>
      </c>
      <c r="C3164" s="6" t="s">
        <v>30</v>
      </c>
      <c r="D3164" s="6" t="s">
        <v>31</v>
      </c>
      <c r="E3164" s="6" t="s">
        <v>31</v>
      </c>
      <c r="F3164" s="7" t="n">
        <v>45</v>
      </c>
      <c r="G3164" s="6" t="s">
        <v>31</v>
      </c>
      <c r="H3164" s="6" t="s">
        <v>31</v>
      </c>
      <c r="I3164" s="6" t="s">
        <v>30</v>
      </c>
      <c r="J3164" s="6" t="s">
        <v>32</v>
      </c>
      <c r="K3164" s="6" t="s">
        <v>32</v>
      </c>
      <c r="L3164" s="6" t="s">
        <v>32</v>
      </c>
      <c r="M3164" s="6" t="s">
        <v>32</v>
      </c>
      <c r="N3164" s="6" t="s">
        <v>32</v>
      </c>
      <c r="O3164" s="6" t="s">
        <v>32</v>
      </c>
      <c r="P3164" s="6" t="s">
        <v>166</v>
      </c>
      <c r="Q3164" s="6" t="s">
        <v>31</v>
      </c>
      <c r="R3164" s="6" t="s">
        <v>58</v>
      </c>
      <c r="S3164" s="8" t="n">
        <v>24.65</v>
      </c>
      <c r="T3164" s="8" t="n">
        <v>1171.3</v>
      </c>
      <c r="U3164" s="6" t="s">
        <v>30</v>
      </c>
      <c r="V3164" s="8" t="n">
        <f aca="false">IF(X3164="0-1 Year", ROUND(S3164/0.474, 2), IF(X3164="1-2 Years", ROUND(S3164/0.287, 2), ROUND(S3164/0.14, 2)))</f>
        <v>176.07</v>
      </c>
      <c r="W3164" s="6" t="str">
        <f aca="false">IF(V3164&gt;4000, "High", IF(V3164&gt;2000, "Medium", "Low"))</f>
        <v>Low</v>
      </c>
      <c r="X3164" s="9" t="s">
        <v>1765</v>
      </c>
      <c r="Y3164" s="10" t="n">
        <f aca="false">IF(U3164="Yes", 1, 0)</f>
        <v>0</v>
      </c>
      <c r="Z3164" s="10" t="n">
        <v>1</v>
      </c>
      <c r="AA3164" s="11" t="n">
        <f aca="false">MAX(0, ($S3164 * 0.35) - ($F3164 * 0.3))</f>
        <v>0</v>
      </c>
      <c r="AB3164" s="12" t="str">
        <f aca="false">IF(AA3164&gt;20,"High",IF(AA3164&gt;10,"Medium","Low"))</f>
        <v>Low</v>
      </c>
    </row>
    <row r="3165" customFormat="false" ht="18.65" hidden="false" customHeight="false" outlineLevel="0" collapsed="false">
      <c r="A3165" s="5" t="s">
        <v>3209</v>
      </c>
      <c r="B3165" s="6" t="s">
        <v>37</v>
      </c>
      <c r="C3165" s="6" t="s">
        <v>30</v>
      </c>
      <c r="D3165" s="6" t="s">
        <v>30</v>
      </c>
      <c r="E3165" s="6" t="s">
        <v>30</v>
      </c>
      <c r="F3165" s="7" t="n">
        <v>48</v>
      </c>
      <c r="G3165" s="6" t="s">
        <v>31</v>
      </c>
      <c r="H3165" s="6" t="s">
        <v>31</v>
      </c>
      <c r="I3165" s="6" t="s">
        <v>30</v>
      </c>
      <c r="J3165" s="6" t="s">
        <v>32</v>
      </c>
      <c r="K3165" s="6" t="s">
        <v>32</v>
      </c>
      <c r="L3165" s="6" t="s">
        <v>32</v>
      </c>
      <c r="M3165" s="6" t="s">
        <v>32</v>
      </c>
      <c r="N3165" s="6" t="s">
        <v>32</v>
      </c>
      <c r="O3165" s="6" t="s">
        <v>32</v>
      </c>
      <c r="P3165" s="6" t="s">
        <v>33</v>
      </c>
      <c r="Q3165" s="6" t="s">
        <v>30</v>
      </c>
      <c r="R3165" s="6" t="s">
        <v>58</v>
      </c>
      <c r="S3165" s="8" t="n">
        <v>25.05</v>
      </c>
      <c r="T3165" s="8" t="n">
        <v>1171.5</v>
      </c>
      <c r="U3165" s="6" t="s">
        <v>30</v>
      </c>
      <c r="V3165" s="8" t="n">
        <f aca="false">IF(X3165="0-1 Year", ROUND(S3165/0.474, 2), IF(X3165="1-2 Years", ROUND(S3165/0.287, 2), ROUND(S3165/0.14, 2)))</f>
        <v>178.93</v>
      </c>
      <c r="W3165" s="6" t="str">
        <f aca="false">IF(V3165&gt;4000, "High", IF(V3165&gt;2000, "Medium", "Low"))</f>
        <v>Low</v>
      </c>
      <c r="X3165" s="9" t="s">
        <v>1765</v>
      </c>
      <c r="Y3165" s="10" t="n">
        <f aca="false">IF(U3165="Yes", 1, 0)</f>
        <v>0</v>
      </c>
      <c r="Z3165" s="10" t="n">
        <v>1</v>
      </c>
      <c r="AA3165" s="11" t="n">
        <f aca="false">MAX(0, ($S3165 * 0.35) - ($F3165 * 0.3))</f>
        <v>0</v>
      </c>
      <c r="AB3165" s="12" t="str">
        <f aca="false">IF(AA3165&gt;20,"High",IF(AA3165&gt;10,"Medium","Low"))</f>
        <v>Low</v>
      </c>
    </row>
    <row r="3166" customFormat="false" ht="18.65" hidden="false" customHeight="false" outlineLevel="0" collapsed="false">
      <c r="A3166" s="5" t="s">
        <v>3210</v>
      </c>
      <c r="B3166" s="6" t="s">
        <v>37</v>
      </c>
      <c r="C3166" s="6" t="s">
        <v>31</v>
      </c>
      <c r="D3166" s="6" t="s">
        <v>30</v>
      </c>
      <c r="E3166" s="6" t="s">
        <v>30</v>
      </c>
      <c r="F3166" s="7" t="n">
        <v>30</v>
      </c>
      <c r="G3166" s="6" t="s">
        <v>30</v>
      </c>
      <c r="H3166" s="6" t="s">
        <v>202</v>
      </c>
      <c r="I3166" s="6" t="s">
        <v>203</v>
      </c>
      <c r="J3166" s="6" t="s">
        <v>30</v>
      </c>
      <c r="K3166" s="6" t="s">
        <v>30</v>
      </c>
      <c r="L3166" s="6" t="s">
        <v>31</v>
      </c>
      <c r="M3166" s="6" t="s">
        <v>30</v>
      </c>
      <c r="N3166" s="6" t="s">
        <v>31</v>
      </c>
      <c r="O3166" s="6" t="s">
        <v>30</v>
      </c>
      <c r="P3166" s="6" t="s">
        <v>38</v>
      </c>
      <c r="Q3166" s="6" t="s">
        <v>31</v>
      </c>
      <c r="R3166" s="6" t="s">
        <v>39</v>
      </c>
      <c r="S3166" s="8" t="n">
        <v>40.3</v>
      </c>
      <c r="T3166" s="8" t="n">
        <v>1172.95</v>
      </c>
      <c r="U3166" s="6" t="s">
        <v>31</v>
      </c>
      <c r="V3166" s="8" t="n">
        <f aca="false">IF(X3166="0-1 Year", ROUND(S3166/0.474, 2), IF(X3166="1-2 Years", ROUND(S3166/0.287, 2), ROUND(S3166/0.14, 2)))</f>
        <v>287.86</v>
      </c>
      <c r="W3166" s="6" t="str">
        <f aca="false">IF(V3166&gt;4000, "High", IF(V3166&gt;2000, "Medium", "Low"))</f>
        <v>Low</v>
      </c>
      <c r="X3166" s="9" t="s">
        <v>1765</v>
      </c>
      <c r="Y3166" s="10" t="n">
        <f aca="false">IF(U3166="Yes", 1, 0)</f>
        <v>1</v>
      </c>
      <c r="Z3166" s="10" t="n">
        <v>1</v>
      </c>
      <c r="AA3166" s="11" t="n">
        <f aca="false">MAX(0, ($S3166 * 0.35) - ($F3166 * 0.3))</f>
        <v>5.105</v>
      </c>
      <c r="AB3166" s="12" t="str">
        <f aca="false">IF(AA3166&gt;20,"High",IF(AA3166&gt;10,"Medium","Low"))</f>
        <v>Low</v>
      </c>
    </row>
    <row r="3167" customFormat="false" ht="18.65" hidden="false" customHeight="false" outlineLevel="0" collapsed="false">
      <c r="A3167" s="5" t="s">
        <v>3211</v>
      </c>
      <c r="B3167" s="6" t="s">
        <v>29</v>
      </c>
      <c r="C3167" s="6" t="s">
        <v>30</v>
      </c>
      <c r="D3167" s="6" t="s">
        <v>31</v>
      </c>
      <c r="E3167" s="6" t="s">
        <v>31</v>
      </c>
      <c r="F3167" s="7" t="n">
        <v>48</v>
      </c>
      <c r="G3167" s="6" t="s">
        <v>31</v>
      </c>
      <c r="H3167" s="6" t="s">
        <v>31</v>
      </c>
      <c r="I3167" s="6" t="s">
        <v>30</v>
      </c>
      <c r="J3167" s="6" t="s">
        <v>32</v>
      </c>
      <c r="K3167" s="6" t="s">
        <v>32</v>
      </c>
      <c r="L3167" s="6" t="s">
        <v>32</v>
      </c>
      <c r="M3167" s="6" t="s">
        <v>32</v>
      </c>
      <c r="N3167" s="6" t="s">
        <v>32</v>
      </c>
      <c r="O3167" s="6" t="s">
        <v>32</v>
      </c>
      <c r="P3167" s="6" t="s">
        <v>166</v>
      </c>
      <c r="Q3167" s="6" t="s">
        <v>30</v>
      </c>
      <c r="R3167" s="6" t="s">
        <v>34</v>
      </c>
      <c r="S3167" s="8" t="n">
        <v>23.55</v>
      </c>
      <c r="T3167" s="8" t="n">
        <v>1173.35</v>
      </c>
      <c r="U3167" s="6" t="s">
        <v>30</v>
      </c>
      <c r="V3167" s="8" t="n">
        <f aca="false">IF(X3167="0-1 Year", ROUND(S3167/0.474, 2), IF(X3167="1-2 Years", ROUND(S3167/0.287, 2), ROUND(S3167/0.14, 2)))</f>
        <v>168.21</v>
      </c>
      <c r="W3167" s="6" t="str">
        <f aca="false">IF(V3167&gt;4000, "High", IF(V3167&gt;2000, "Medium", "Low"))</f>
        <v>Low</v>
      </c>
      <c r="X3167" s="9" t="s">
        <v>1765</v>
      </c>
      <c r="Y3167" s="10" t="n">
        <f aca="false">IF(U3167="Yes", 1, 0)</f>
        <v>0</v>
      </c>
      <c r="Z3167" s="10" t="n">
        <v>1</v>
      </c>
      <c r="AA3167" s="11" t="n">
        <f aca="false">MAX(0, ($S3167 * 0.35) - ($F3167 * 0.3))</f>
        <v>0</v>
      </c>
      <c r="AB3167" s="12" t="str">
        <f aca="false">IF(AA3167&gt;20,"High",IF(AA3167&gt;10,"Medium","Low"))</f>
        <v>Low</v>
      </c>
    </row>
    <row r="3168" customFormat="false" ht="18.65" hidden="false" customHeight="false" outlineLevel="0" collapsed="false">
      <c r="A3168" s="5" t="s">
        <v>3212</v>
      </c>
      <c r="B3168" s="6" t="s">
        <v>29</v>
      </c>
      <c r="C3168" s="6" t="s">
        <v>30</v>
      </c>
      <c r="D3168" s="6" t="s">
        <v>30</v>
      </c>
      <c r="E3168" s="6" t="s">
        <v>30</v>
      </c>
      <c r="F3168" s="7" t="n">
        <v>12</v>
      </c>
      <c r="G3168" s="6" t="s">
        <v>31</v>
      </c>
      <c r="H3168" s="6" t="s">
        <v>31</v>
      </c>
      <c r="I3168" s="6" t="s">
        <v>517</v>
      </c>
      <c r="J3168" s="6" t="s">
        <v>30</v>
      </c>
      <c r="K3168" s="6" t="s">
        <v>30</v>
      </c>
      <c r="L3168" s="6" t="s">
        <v>30</v>
      </c>
      <c r="M3168" s="6" t="s">
        <v>30</v>
      </c>
      <c r="N3168" s="6" t="s">
        <v>31</v>
      </c>
      <c r="O3168" s="6" t="s">
        <v>31</v>
      </c>
      <c r="P3168" s="6" t="s">
        <v>38</v>
      </c>
      <c r="Q3168" s="6" t="s">
        <v>30</v>
      </c>
      <c r="R3168" s="6" t="s">
        <v>39</v>
      </c>
      <c r="S3168" s="8" t="n">
        <v>94.55</v>
      </c>
      <c r="T3168" s="8" t="n">
        <v>1173.55</v>
      </c>
      <c r="U3168" s="6" t="s">
        <v>30</v>
      </c>
      <c r="V3168" s="8" t="n">
        <f aca="false">IF(X3168="0-1 Year", ROUND(S3168/0.474, 2), IF(X3168="1-2 Years", ROUND(S3168/0.287, 2), ROUND(S3168/0.14, 2)))</f>
        <v>199.47</v>
      </c>
      <c r="W3168" s="6" t="str">
        <f aca="false">IF(V3168&gt;4000, "High", IF(V3168&gt;2000, "Medium", "Low"))</f>
        <v>Low</v>
      </c>
      <c r="X3168" s="9" t="s">
        <v>35</v>
      </c>
      <c r="Y3168" s="10" t="n">
        <f aca="false">IF(U3168="Yes", 1, 0)</f>
        <v>0</v>
      </c>
      <c r="Z3168" s="10" t="n">
        <v>1</v>
      </c>
      <c r="AA3168" s="11" t="n">
        <f aca="false">MAX(0, ($S3168 * 0.35) - ($F3168 * 0.3))</f>
        <v>29.4925</v>
      </c>
      <c r="AB3168" s="12" t="str">
        <f aca="false">IF(AA3168&gt;20,"High",IF(AA3168&gt;10,"Medium","Low"))</f>
        <v>High</v>
      </c>
    </row>
    <row r="3169" customFormat="false" ht="18.65" hidden="false" customHeight="false" outlineLevel="0" collapsed="false">
      <c r="A3169" s="5" t="s">
        <v>3213</v>
      </c>
      <c r="B3169" s="6" t="s">
        <v>29</v>
      </c>
      <c r="C3169" s="6" t="s">
        <v>31</v>
      </c>
      <c r="D3169" s="6" t="s">
        <v>31</v>
      </c>
      <c r="E3169" s="6" t="s">
        <v>30</v>
      </c>
      <c r="F3169" s="7" t="n">
        <v>45</v>
      </c>
      <c r="G3169" s="6" t="s">
        <v>31</v>
      </c>
      <c r="H3169" s="6" t="s">
        <v>31</v>
      </c>
      <c r="I3169" s="6" t="s">
        <v>30</v>
      </c>
      <c r="J3169" s="6" t="s">
        <v>32</v>
      </c>
      <c r="K3169" s="6" t="s">
        <v>32</v>
      </c>
      <c r="L3169" s="6" t="s">
        <v>32</v>
      </c>
      <c r="M3169" s="6" t="s">
        <v>32</v>
      </c>
      <c r="N3169" s="6" t="s">
        <v>32</v>
      </c>
      <c r="O3169" s="6" t="s">
        <v>32</v>
      </c>
      <c r="P3169" s="6" t="s">
        <v>33</v>
      </c>
      <c r="Q3169" s="6" t="s">
        <v>30</v>
      </c>
      <c r="R3169" s="6" t="s">
        <v>58</v>
      </c>
      <c r="S3169" s="8" t="n">
        <v>24.7</v>
      </c>
      <c r="T3169" s="8" t="n">
        <v>1174.35</v>
      </c>
      <c r="U3169" s="6" t="s">
        <v>30</v>
      </c>
      <c r="V3169" s="8" t="n">
        <f aca="false">IF(X3169="0-1 Year", ROUND(S3169/0.474, 2), IF(X3169="1-2 Years", ROUND(S3169/0.287, 2), ROUND(S3169/0.14, 2)))</f>
        <v>176.43</v>
      </c>
      <c r="W3169" s="6" t="str">
        <f aca="false">IF(V3169&gt;4000, "High", IF(V3169&gt;2000, "Medium", "Low"))</f>
        <v>Low</v>
      </c>
      <c r="X3169" s="9" t="s">
        <v>1765</v>
      </c>
      <c r="Y3169" s="10" t="n">
        <f aca="false">IF(U3169="Yes", 1, 0)</f>
        <v>0</v>
      </c>
      <c r="Z3169" s="10" t="n">
        <v>1</v>
      </c>
      <c r="AA3169" s="11" t="n">
        <f aca="false">MAX(0, ($S3169 * 0.35) - ($F3169 * 0.3))</f>
        <v>0</v>
      </c>
      <c r="AB3169" s="12" t="str">
        <f aca="false">IF(AA3169&gt;20,"High",IF(AA3169&gt;10,"Medium","Low"))</f>
        <v>Low</v>
      </c>
    </row>
    <row r="3170" customFormat="false" ht="18.65" hidden="false" customHeight="false" outlineLevel="0" collapsed="false">
      <c r="A3170" s="5" t="s">
        <v>3214</v>
      </c>
      <c r="B3170" s="6" t="s">
        <v>37</v>
      </c>
      <c r="C3170" s="6" t="s">
        <v>31</v>
      </c>
      <c r="D3170" s="6" t="s">
        <v>30</v>
      </c>
      <c r="E3170" s="6" t="s">
        <v>30</v>
      </c>
      <c r="F3170" s="7" t="n">
        <v>20</v>
      </c>
      <c r="G3170" s="6" t="s">
        <v>31</v>
      </c>
      <c r="H3170" s="6" t="s">
        <v>31</v>
      </c>
      <c r="I3170" s="6" t="s">
        <v>203</v>
      </c>
      <c r="J3170" s="6" t="s">
        <v>30</v>
      </c>
      <c r="K3170" s="6" t="s">
        <v>30</v>
      </c>
      <c r="L3170" s="6" t="s">
        <v>30</v>
      </c>
      <c r="M3170" s="6" t="s">
        <v>30</v>
      </c>
      <c r="N3170" s="6" t="s">
        <v>30</v>
      </c>
      <c r="O3170" s="6" t="s">
        <v>31</v>
      </c>
      <c r="P3170" s="6" t="s">
        <v>38</v>
      </c>
      <c r="Q3170" s="6" t="s">
        <v>31</v>
      </c>
      <c r="R3170" s="6" t="s">
        <v>34</v>
      </c>
      <c r="S3170" s="8" t="n">
        <v>61.6</v>
      </c>
      <c r="T3170" s="8" t="n">
        <v>1174.35</v>
      </c>
      <c r="U3170" s="6" t="s">
        <v>31</v>
      </c>
      <c r="V3170" s="8" t="n">
        <f aca="false">IF(X3170="0-1 Year", ROUND(S3170/0.474, 2), IF(X3170="1-2 Years", ROUND(S3170/0.287, 2), ROUND(S3170/0.14, 2)))</f>
        <v>214.63</v>
      </c>
      <c r="W3170" s="6" t="str">
        <f aca="false">IF(V3170&gt;4000, "High", IF(V3170&gt;2000, "Medium", "Low"))</f>
        <v>Low</v>
      </c>
      <c r="X3170" s="9" t="s">
        <v>1275</v>
      </c>
      <c r="Y3170" s="10" t="n">
        <f aca="false">IF(U3170="Yes", 1, 0)</f>
        <v>1</v>
      </c>
      <c r="Z3170" s="10" t="n">
        <v>1</v>
      </c>
      <c r="AA3170" s="11" t="n">
        <f aca="false">MAX(0, ($S3170 * 0.35) - ($F3170 * 0.3))</f>
        <v>15.56</v>
      </c>
      <c r="AB3170" s="12" t="str">
        <f aca="false">IF(AA3170&gt;20,"High",IF(AA3170&gt;10,"Medium","Low"))</f>
        <v>Medium</v>
      </c>
    </row>
    <row r="3171" customFormat="false" ht="18.65" hidden="false" customHeight="false" outlineLevel="0" collapsed="false">
      <c r="A3171" s="5" t="s">
        <v>3215</v>
      </c>
      <c r="B3171" s="6" t="s">
        <v>29</v>
      </c>
      <c r="C3171" s="6" t="s">
        <v>30</v>
      </c>
      <c r="D3171" s="6" t="s">
        <v>31</v>
      </c>
      <c r="E3171" s="6" t="s">
        <v>31</v>
      </c>
      <c r="F3171" s="7" t="n">
        <v>46</v>
      </c>
      <c r="G3171" s="6" t="s">
        <v>31</v>
      </c>
      <c r="H3171" s="6" t="s">
        <v>31</v>
      </c>
      <c r="I3171" s="6" t="s">
        <v>30</v>
      </c>
      <c r="J3171" s="6" t="s">
        <v>32</v>
      </c>
      <c r="K3171" s="6" t="s">
        <v>32</v>
      </c>
      <c r="L3171" s="6" t="s">
        <v>32</v>
      </c>
      <c r="M3171" s="6" t="s">
        <v>32</v>
      </c>
      <c r="N3171" s="6" t="s">
        <v>32</v>
      </c>
      <c r="O3171" s="6" t="s">
        <v>32</v>
      </c>
      <c r="P3171" s="6" t="s">
        <v>33</v>
      </c>
      <c r="Q3171" s="6" t="s">
        <v>30</v>
      </c>
      <c r="R3171" s="6" t="s">
        <v>39</v>
      </c>
      <c r="S3171" s="8" t="n">
        <v>24.9</v>
      </c>
      <c r="T3171" s="8" t="n">
        <v>1174.8</v>
      </c>
      <c r="U3171" s="6" t="s">
        <v>30</v>
      </c>
      <c r="V3171" s="8" t="n">
        <f aca="false">IF(X3171="0-1 Year", ROUND(S3171/0.474, 2), IF(X3171="1-2 Years", ROUND(S3171/0.287, 2), ROUND(S3171/0.14, 2)))</f>
        <v>177.86</v>
      </c>
      <c r="W3171" s="6" t="str">
        <f aca="false">IF(V3171&gt;4000, "High", IF(V3171&gt;2000, "Medium", "Low"))</f>
        <v>Low</v>
      </c>
      <c r="X3171" s="9" t="s">
        <v>1765</v>
      </c>
      <c r="Y3171" s="10" t="n">
        <f aca="false">IF(U3171="Yes", 1, 0)</f>
        <v>0</v>
      </c>
      <c r="Z3171" s="10" t="n">
        <v>1</v>
      </c>
      <c r="AA3171" s="11" t="n">
        <f aca="false">MAX(0, ($S3171 * 0.35) - ($F3171 * 0.3))</f>
        <v>0</v>
      </c>
      <c r="AB3171" s="12" t="str">
        <f aca="false">IF(AA3171&gt;20,"High",IF(AA3171&gt;10,"Medium","Low"))</f>
        <v>Low</v>
      </c>
    </row>
    <row r="3172" customFormat="false" ht="18.65" hidden="false" customHeight="false" outlineLevel="0" collapsed="false">
      <c r="A3172" s="5" t="s">
        <v>3216</v>
      </c>
      <c r="B3172" s="6" t="s">
        <v>29</v>
      </c>
      <c r="C3172" s="6" t="s">
        <v>30</v>
      </c>
      <c r="D3172" s="6" t="s">
        <v>31</v>
      </c>
      <c r="E3172" s="6" t="s">
        <v>30</v>
      </c>
      <c r="F3172" s="7" t="n">
        <v>17</v>
      </c>
      <c r="G3172" s="6" t="s">
        <v>31</v>
      </c>
      <c r="H3172" s="6" t="s">
        <v>30</v>
      </c>
      <c r="I3172" s="6" t="s">
        <v>203</v>
      </c>
      <c r="J3172" s="6" t="s">
        <v>31</v>
      </c>
      <c r="K3172" s="6" t="s">
        <v>31</v>
      </c>
      <c r="L3172" s="6" t="s">
        <v>30</v>
      </c>
      <c r="M3172" s="6" t="s">
        <v>30</v>
      </c>
      <c r="N3172" s="6" t="s">
        <v>30</v>
      </c>
      <c r="O3172" s="6" t="s">
        <v>31</v>
      </c>
      <c r="P3172" s="6" t="s">
        <v>33</v>
      </c>
      <c r="Q3172" s="6" t="s">
        <v>30</v>
      </c>
      <c r="R3172" s="6" t="s">
        <v>34</v>
      </c>
      <c r="S3172" s="8" t="n">
        <v>64.8</v>
      </c>
      <c r="T3172" s="8" t="n">
        <v>1175.6</v>
      </c>
      <c r="U3172" s="6" t="s">
        <v>30</v>
      </c>
      <c r="V3172" s="8" t="n">
        <f aca="false">IF(X3172="0-1 Year", ROUND(S3172/0.474, 2), IF(X3172="1-2 Years", ROUND(S3172/0.287, 2), ROUND(S3172/0.14, 2)))</f>
        <v>225.78</v>
      </c>
      <c r="W3172" s="6" t="str">
        <f aca="false">IF(V3172&gt;4000, "High", IF(V3172&gt;2000, "Medium", "Low"))</f>
        <v>Low</v>
      </c>
      <c r="X3172" s="9" t="s">
        <v>1275</v>
      </c>
      <c r="Y3172" s="10" t="n">
        <f aca="false">IF(U3172="Yes", 1, 0)</f>
        <v>0</v>
      </c>
      <c r="Z3172" s="10" t="n">
        <v>1</v>
      </c>
      <c r="AA3172" s="11" t="n">
        <f aca="false">MAX(0, ($S3172 * 0.35) - ($F3172 * 0.3))</f>
        <v>17.58</v>
      </c>
      <c r="AB3172" s="12" t="str">
        <f aca="false">IF(AA3172&gt;20,"High",IF(AA3172&gt;10,"Medium","Low"))</f>
        <v>Medium</v>
      </c>
    </row>
    <row r="3173" customFormat="false" ht="18.65" hidden="false" customHeight="false" outlineLevel="0" collapsed="false">
      <c r="A3173" s="5" t="s">
        <v>3217</v>
      </c>
      <c r="B3173" s="6" t="s">
        <v>37</v>
      </c>
      <c r="C3173" s="6" t="s">
        <v>30</v>
      </c>
      <c r="D3173" s="6" t="s">
        <v>30</v>
      </c>
      <c r="E3173" s="6" t="s">
        <v>30</v>
      </c>
      <c r="F3173" s="7" t="n">
        <v>35</v>
      </c>
      <c r="G3173" s="6" t="s">
        <v>30</v>
      </c>
      <c r="H3173" s="6" t="s">
        <v>202</v>
      </c>
      <c r="I3173" s="6" t="s">
        <v>203</v>
      </c>
      <c r="J3173" s="6" t="s">
        <v>30</v>
      </c>
      <c r="K3173" s="6" t="s">
        <v>30</v>
      </c>
      <c r="L3173" s="6" t="s">
        <v>31</v>
      </c>
      <c r="M3173" s="6" t="s">
        <v>31</v>
      </c>
      <c r="N3173" s="6" t="s">
        <v>30</v>
      </c>
      <c r="O3173" s="6" t="s">
        <v>30</v>
      </c>
      <c r="P3173" s="6" t="s">
        <v>38</v>
      </c>
      <c r="Q3173" s="6" t="s">
        <v>31</v>
      </c>
      <c r="R3173" s="6" t="s">
        <v>34</v>
      </c>
      <c r="S3173" s="8" t="n">
        <v>33.45</v>
      </c>
      <c r="T3173" s="8" t="n">
        <v>1175.85</v>
      </c>
      <c r="U3173" s="6" t="s">
        <v>30</v>
      </c>
      <c r="V3173" s="8" t="n">
        <f aca="false">IF(X3173="0-1 Year", ROUND(S3173/0.474, 2), IF(X3173="1-2 Years", ROUND(S3173/0.287, 2), ROUND(S3173/0.14, 2)))</f>
        <v>238.93</v>
      </c>
      <c r="W3173" s="6" t="str">
        <f aca="false">IF(V3173&gt;4000, "High", IF(V3173&gt;2000, "Medium", "Low"))</f>
        <v>Low</v>
      </c>
      <c r="X3173" s="9" t="s">
        <v>1765</v>
      </c>
      <c r="Y3173" s="10" t="n">
        <f aca="false">IF(U3173="Yes", 1, 0)</f>
        <v>0</v>
      </c>
      <c r="Z3173" s="10" t="n">
        <v>1</v>
      </c>
      <c r="AA3173" s="11" t="n">
        <f aca="false">MAX(0, ($S3173 * 0.35) - ($F3173 * 0.3))</f>
        <v>1.2075</v>
      </c>
      <c r="AB3173" s="12" t="str">
        <f aca="false">IF(AA3173&gt;20,"High",IF(AA3173&gt;10,"Medium","Low"))</f>
        <v>Low</v>
      </c>
    </row>
    <row r="3174" customFormat="false" ht="18.65" hidden="false" customHeight="false" outlineLevel="0" collapsed="false">
      <c r="A3174" s="5" t="s">
        <v>3218</v>
      </c>
      <c r="B3174" s="6" t="s">
        <v>29</v>
      </c>
      <c r="C3174" s="6" t="s">
        <v>30</v>
      </c>
      <c r="D3174" s="6" t="s">
        <v>31</v>
      </c>
      <c r="E3174" s="6" t="s">
        <v>31</v>
      </c>
      <c r="F3174" s="7" t="n">
        <v>63</v>
      </c>
      <c r="G3174" s="6" t="s">
        <v>31</v>
      </c>
      <c r="H3174" s="6" t="s">
        <v>30</v>
      </c>
      <c r="I3174" s="6" t="s">
        <v>30</v>
      </c>
      <c r="J3174" s="6" t="s">
        <v>32</v>
      </c>
      <c r="K3174" s="6" t="s">
        <v>32</v>
      </c>
      <c r="L3174" s="6" t="s">
        <v>32</v>
      </c>
      <c r="M3174" s="6" t="s">
        <v>32</v>
      </c>
      <c r="N3174" s="6" t="s">
        <v>32</v>
      </c>
      <c r="O3174" s="6" t="s">
        <v>32</v>
      </c>
      <c r="P3174" s="6" t="s">
        <v>166</v>
      </c>
      <c r="Q3174" s="6" t="s">
        <v>31</v>
      </c>
      <c r="R3174" s="6" t="s">
        <v>34</v>
      </c>
      <c r="S3174" s="8" t="n">
        <v>19.15</v>
      </c>
      <c r="T3174" s="8" t="n">
        <v>1177.05</v>
      </c>
      <c r="U3174" s="6" t="s">
        <v>30</v>
      </c>
      <c r="V3174" s="8" t="n">
        <f aca="false">IF(X3174="0-1 Year", ROUND(S3174/0.474, 2), IF(X3174="1-2 Years", ROUND(S3174/0.287, 2), ROUND(S3174/0.14, 2)))</f>
        <v>136.79</v>
      </c>
      <c r="W3174" s="6" t="str">
        <f aca="false">IF(V3174&gt;4000, "High", IF(V3174&gt;2000, "Medium", "Low"))</f>
        <v>Low</v>
      </c>
      <c r="X3174" s="9" t="s">
        <v>1765</v>
      </c>
      <c r="Y3174" s="10" t="n">
        <f aca="false">IF(U3174="Yes", 1, 0)</f>
        <v>0</v>
      </c>
      <c r="Z3174" s="10" t="n">
        <v>1</v>
      </c>
      <c r="AA3174" s="11" t="n">
        <f aca="false">MAX(0, ($S3174 * 0.35) - ($F3174 * 0.3))</f>
        <v>0</v>
      </c>
      <c r="AB3174" s="12" t="str">
        <f aca="false">IF(AA3174&gt;20,"High",IF(AA3174&gt;10,"Medium","Low"))</f>
        <v>Low</v>
      </c>
    </row>
    <row r="3175" customFormat="false" ht="18.65" hidden="false" customHeight="false" outlineLevel="0" collapsed="false">
      <c r="A3175" s="5" t="s">
        <v>3219</v>
      </c>
      <c r="B3175" s="6" t="s">
        <v>29</v>
      </c>
      <c r="C3175" s="6" t="s">
        <v>30</v>
      </c>
      <c r="D3175" s="6" t="s">
        <v>31</v>
      </c>
      <c r="E3175" s="6" t="s">
        <v>31</v>
      </c>
      <c r="F3175" s="7" t="n">
        <v>55</v>
      </c>
      <c r="G3175" s="6" t="s">
        <v>31</v>
      </c>
      <c r="H3175" s="6" t="s">
        <v>30</v>
      </c>
      <c r="I3175" s="6" t="s">
        <v>30</v>
      </c>
      <c r="J3175" s="6" t="s">
        <v>32</v>
      </c>
      <c r="K3175" s="6" t="s">
        <v>32</v>
      </c>
      <c r="L3175" s="6" t="s">
        <v>32</v>
      </c>
      <c r="M3175" s="6" t="s">
        <v>32</v>
      </c>
      <c r="N3175" s="6" t="s">
        <v>32</v>
      </c>
      <c r="O3175" s="6" t="s">
        <v>32</v>
      </c>
      <c r="P3175" s="6" t="s">
        <v>166</v>
      </c>
      <c r="Q3175" s="6" t="s">
        <v>30</v>
      </c>
      <c r="R3175" s="6" t="s">
        <v>34</v>
      </c>
      <c r="S3175" s="8" t="n">
        <v>20.5</v>
      </c>
      <c r="T3175" s="8" t="n">
        <v>1177.95</v>
      </c>
      <c r="U3175" s="6" t="s">
        <v>30</v>
      </c>
      <c r="V3175" s="8" t="n">
        <f aca="false">IF(X3175="0-1 Year", ROUND(S3175/0.474, 2), IF(X3175="1-2 Years", ROUND(S3175/0.287, 2), ROUND(S3175/0.14, 2)))</f>
        <v>146.43</v>
      </c>
      <c r="W3175" s="6" t="str">
        <f aca="false">IF(V3175&gt;4000, "High", IF(V3175&gt;2000, "Medium", "Low"))</f>
        <v>Low</v>
      </c>
      <c r="X3175" s="9" t="s">
        <v>1765</v>
      </c>
      <c r="Y3175" s="10" t="n">
        <f aca="false">IF(U3175="Yes", 1, 0)</f>
        <v>0</v>
      </c>
      <c r="Z3175" s="10" t="n">
        <v>1</v>
      </c>
      <c r="AA3175" s="11" t="n">
        <f aca="false">MAX(0, ($S3175 * 0.35) - ($F3175 * 0.3))</f>
        <v>0</v>
      </c>
      <c r="AB3175" s="12" t="str">
        <f aca="false">IF(AA3175&gt;20,"High",IF(AA3175&gt;10,"Medium","Low"))</f>
        <v>Low</v>
      </c>
    </row>
    <row r="3176" customFormat="false" ht="18.65" hidden="false" customHeight="false" outlineLevel="0" collapsed="false">
      <c r="A3176" s="5" t="s">
        <v>3220</v>
      </c>
      <c r="B3176" s="6" t="s">
        <v>29</v>
      </c>
      <c r="C3176" s="6" t="s">
        <v>31</v>
      </c>
      <c r="D3176" s="6" t="s">
        <v>31</v>
      </c>
      <c r="E3176" s="6" t="s">
        <v>30</v>
      </c>
      <c r="F3176" s="7" t="n">
        <v>16</v>
      </c>
      <c r="G3176" s="6" t="s">
        <v>31</v>
      </c>
      <c r="H3176" s="6" t="s">
        <v>30</v>
      </c>
      <c r="I3176" s="6" t="s">
        <v>517</v>
      </c>
      <c r="J3176" s="6" t="s">
        <v>30</v>
      </c>
      <c r="K3176" s="6" t="s">
        <v>31</v>
      </c>
      <c r="L3176" s="6" t="s">
        <v>30</v>
      </c>
      <c r="M3176" s="6" t="s">
        <v>30</v>
      </c>
      <c r="N3176" s="6" t="s">
        <v>30</v>
      </c>
      <c r="O3176" s="6" t="s">
        <v>30</v>
      </c>
      <c r="P3176" s="6" t="s">
        <v>38</v>
      </c>
      <c r="Q3176" s="6" t="s">
        <v>31</v>
      </c>
      <c r="R3176" s="6" t="s">
        <v>58</v>
      </c>
      <c r="S3176" s="8" t="n">
        <v>74.3</v>
      </c>
      <c r="T3176" s="8" t="n">
        <v>1178.25</v>
      </c>
      <c r="U3176" s="6" t="s">
        <v>31</v>
      </c>
      <c r="V3176" s="8" t="n">
        <f aca="false">IF(X3176="0-1 Year", ROUND(S3176/0.474, 2), IF(X3176="1-2 Years", ROUND(S3176/0.287, 2), ROUND(S3176/0.14, 2)))</f>
        <v>258.89</v>
      </c>
      <c r="W3176" s="6" t="str">
        <f aca="false">IF(V3176&gt;4000, "High", IF(V3176&gt;2000, "Medium", "Low"))</f>
        <v>Low</v>
      </c>
      <c r="X3176" s="9" t="s">
        <v>1275</v>
      </c>
      <c r="Y3176" s="10" t="n">
        <f aca="false">IF(U3176="Yes", 1, 0)</f>
        <v>1</v>
      </c>
      <c r="Z3176" s="10" t="n">
        <v>1</v>
      </c>
      <c r="AA3176" s="11" t="n">
        <f aca="false">MAX(0, ($S3176 * 0.35) - ($F3176 * 0.3))</f>
        <v>21.205</v>
      </c>
      <c r="AB3176" s="12" t="str">
        <f aca="false">IF(AA3176&gt;20,"High",IF(AA3176&gt;10,"Medium","Low"))</f>
        <v>High</v>
      </c>
    </row>
    <row r="3177" customFormat="false" ht="18.65" hidden="false" customHeight="false" outlineLevel="0" collapsed="false">
      <c r="A3177" s="5" t="s">
        <v>3221</v>
      </c>
      <c r="B3177" s="6" t="s">
        <v>29</v>
      </c>
      <c r="C3177" s="6" t="s">
        <v>30</v>
      </c>
      <c r="D3177" s="6" t="s">
        <v>30</v>
      </c>
      <c r="E3177" s="6" t="s">
        <v>30</v>
      </c>
      <c r="F3177" s="7" t="n">
        <v>14</v>
      </c>
      <c r="G3177" s="6" t="s">
        <v>31</v>
      </c>
      <c r="H3177" s="6" t="s">
        <v>31</v>
      </c>
      <c r="I3177" s="6" t="s">
        <v>517</v>
      </c>
      <c r="J3177" s="6" t="s">
        <v>30</v>
      </c>
      <c r="K3177" s="6" t="s">
        <v>30</v>
      </c>
      <c r="L3177" s="6" t="s">
        <v>30</v>
      </c>
      <c r="M3177" s="6" t="s">
        <v>31</v>
      </c>
      <c r="N3177" s="6" t="s">
        <v>31</v>
      </c>
      <c r="O3177" s="6" t="s">
        <v>30</v>
      </c>
      <c r="P3177" s="6" t="s">
        <v>38</v>
      </c>
      <c r="Q3177" s="6" t="s">
        <v>31</v>
      </c>
      <c r="R3177" s="6" t="s">
        <v>39</v>
      </c>
      <c r="S3177" s="8" t="n">
        <v>89.95</v>
      </c>
      <c r="T3177" s="8" t="n">
        <v>1178.4</v>
      </c>
      <c r="U3177" s="6" t="s">
        <v>31</v>
      </c>
      <c r="V3177" s="8" t="n">
        <f aca="false">IF(X3177="0-1 Year", ROUND(S3177/0.474, 2), IF(X3177="1-2 Years", ROUND(S3177/0.287, 2), ROUND(S3177/0.14, 2)))</f>
        <v>313.41</v>
      </c>
      <c r="W3177" s="6" t="str">
        <f aca="false">IF(V3177&gt;4000, "High", IF(V3177&gt;2000, "Medium", "Low"))</f>
        <v>Low</v>
      </c>
      <c r="X3177" s="9" t="s">
        <v>1275</v>
      </c>
      <c r="Y3177" s="10" t="n">
        <f aca="false">IF(U3177="Yes", 1, 0)</f>
        <v>1</v>
      </c>
      <c r="Z3177" s="10" t="n">
        <v>1</v>
      </c>
      <c r="AA3177" s="11" t="n">
        <f aca="false">MAX(0, ($S3177 * 0.35) - ($F3177 * 0.3))</f>
        <v>27.2825</v>
      </c>
      <c r="AB3177" s="12" t="str">
        <f aca="false">IF(AA3177&gt;20,"High",IF(AA3177&gt;10,"Medium","Low"))</f>
        <v>High</v>
      </c>
    </row>
    <row r="3178" customFormat="false" ht="18.65" hidden="false" customHeight="false" outlineLevel="0" collapsed="false">
      <c r="A3178" s="5" t="s">
        <v>3222</v>
      </c>
      <c r="B3178" s="6" t="s">
        <v>37</v>
      </c>
      <c r="C3178" s="6" t="s">
        <v>30</v>
      </c>
      <c r="D3178" s="6" t="s">
        <v>31</v>
      </c>
      <c r="E3178" s="6" t="s">
        <v>30</v>
      </c>
      <c r="F3178" s="7" t="n">
        <v>22</v>
      </c>
      <c r="G3178" s="6" t="s">
        <v>31</v>
      </c>
      <c r="H3178" s="6" t="s">
        <v>30</v>
      </c>
      <c r="I3178" s="6" t="s">
        <v>203</v>
      </c>
      <c r="J3178" s="6" t="s">
        <v>30</v>
      </c>
      <c r="K3178" s="6" t="s">
        <v>31</v>
      </c>
      <c r="L3178" s="6" t="s">
        <v>31</v>
      </c>
      <c r="M3178" s="6" t="s">
        <v>30</v>
      </c>
      <c r="N3178" s="6" t="s">
        <v>30</v>
      </c>
      <c r="O3178" s="6" t="s">
        <v>30</v>
      </c>
      <c r="P3178" s="6" t="s">
        <v>38</v>
      </c>
      <c r="Q3178" s="6" t="s">
        <v>31</v>
      </c>
      <c r="R3178" s="6" t="s">
        <v>34</v>
      </c>
      <c r="S3178" s="8" t="n">
        <v>54.7</v>
      </c>
      <c r="T3178" s="8" t="n">
        <v>1178.75</v>
      </c>
      <c r="U3178" s="6" t="s">
        <v>30</v>
      </c>
      <c r="V3178" s="8" t="n">
        <f aca="false">IF(X3178="0-1 Year", ROUND(S3178/0.474, 2), IF(X3178="1-2 Years", ROUND(S3178/0.287, 2), ROUND(S3178/0.14, 2)))</f>
        <v>190.59</v>
      </c>
      <c r="W3178" s="6" t="str">
        <f aca="false">IF(V3178&gt;4000, "High", IF(V3178&gt;2000, "Medium", "Low"))</f>
        <v>Low</v>
      </c>
      <c r="X3178" s="9" t="s">
        <v>1275</v>
      </c>
      <c r="Y3178" s="10" t="n">
        <f aca="false">IF(U3178="Yes", 1, 0)</f>
        <v>0</v>
      </c>
      <c r="Z3178" s="10" t="n">
        <v>1</v>
      </c>
      <c r="AA3178" s="11" t="n">
        <f aca="false">MAX(0, ($S3178 * 0.35) - ($F3178 * 0.3))</f>
        <v>12.545</v>
      </c>
      <c r="AB3178" s="12" t="str">
        <f aca="false">IF(AA3178&gt;20,"High",IF(AA3178&gt;10,"Medium","Low"))</f>
        <v>Medium</v>
      </c>
    </row>
    <row r="3179" customFormat="false" ht="18.65" hidden="false" customHeight="false" outlineLevel="0" collapsed="false">
      <c r="A3179" s="5" t="s">
        <v>3223</v>
      </c>
      <c r="B3179" s="6" t="s">
        <v>37</v>
      </c>
      <c r="C3179" s="6" t="s">
        <v>30</v>
      </c>
      <c r="D3179" s="6" t="s">
        <v>30</v>
      </c>
      <c r="E3179" s="6" t="s">
        <v>30</v>
      </c>
      <c r="F3179" s="7" t="n">
        <v>14</v>
      </c>
      <c r="G3179" s="6" t="s">
        <v>31</v>
      </c>
      <c r="H3179" s="6" t="s">
        <v>30</v>
      </c>
      <c r="I3179" s="6" t="s">
        <v>517</v>
      </c>
      <c r="J3179" s="6" t="s">
        <v>30</v>
      </c>
      <c r="K3179" s="6" t="s">
        <v>31</v>
      </c>
      <c r="L3179" s="6" t="s">
        <v>30</v>
      </c>
      <c r="M3179" s="6" t="s">
        <v>30</v>
      </c>
      <c r="N3179" s="6" t="s">
        <v>30</v>
      </c>
      <c r="O3179" s="6" t="s">
        <v>31</v>
      </c>
      <c r="P3179" s="6" t="s">
        <v>38</v>
      </c>
      <c r="Q3179" s="6" t="s">
        <v>31</v>
      </c>
      <c r="R3179" s="6" t="s">
        <v>39</v>
      </c>
      <c r="S3179" s="8" t="n">
        <v>86.3</v>
      </c>
      <c r="T3179" s="8" t="n">
        <v>1180.95</v>
      </c>
      <c r="U3179" s="6" t="s">
        <v>31</v>
      </c>
      <c r="V3179" s="8" t="n">
        <f aca="false">IF(X3179="0-1 Year", ROUND(S3179/0.474, 2), IF(X3179="1-2 Years", ROUND(S3179/0.287, 2), ROUND(S3179/0.14, 2)))</f>
        <v>300.7</v>
      </c>
      <c r="W3179" s="6" t="str">
        <f aca="false">IF(V3179&gt;4000, "High", IF(V3179&gt;2000, "Medium", "Low"))</f>
        <v>Low</v>
      </c>
      <c r="X3179" s="9" t="s">
        <v>1275</v>
      </c>
      <c r="Y3179" s="10" t="n">
        <f aca="false">IF(U3179="Yes", 1, 0)</f>
        <v>1</v>
      </c>
      <c r="Z3179" s="10" t="n">
        <v>1</v>
      </c>
      <c r="AA3179" s="11" t="n">
        <f aca="false">MAX(0, ($S3179 * 0.35) - ($F3179 * 0.3))</f>
        <v>26.005</v>
      </c>
      <c r="AB3179" s="12" t="str">
        <f aca="false">IF(AA3179&gt;20,"High",IF(AA3179&gt;10,"Medium","Low"))</f>
        <v>High</v>
      </c>
    </row>
    <row r="3180" customFormat="false" ht="18.65" hidden="false" customHeight="false" outlineLevel="0" collapsed="false">
      <c r="A3180" s="5" t="s">
        <v>3224</v>
      </c>
      <c r="B3180" s="6" t="s">
        <v>29</v>
      </c>
      <c r="C3180" s="6" t="s">
        <v>30</v>
      </c>
      <c r="D3180" s="6" t="s">
        <v>31</v>
      </c>
      <c r="E3180" s="6" t="s">
        <v>30</v>
      </c>
      <c r="F3180" s="7" t="n">
        <v>14</v>
      </c>
      <c r="G3180" s="6" t="s">
        <v>31</v>
      </c>
      <c r="H3180" s="6" t="s">
        <v>30</v>
      </c>
      <c r="I3180" s="6" t="s">
        <v>203</v>
      </c>
      <c r="J3180" s="6" t="s">
        <v>30</v>
      </c>
      <c r="K3180" s="6" t="s">
        <v>31</v>
      </c>
      <c r="L3180" s="6" t="s">
        <v>31</v>
      </c>
      <c r="M3180" s="6" t="s">
        <v>31</v>
      </c>
      <c r="N3180" s="6" t="s">
        <v>31</v>
      </c>
      <c r="O3180" s="6" t="s">
        <v>31</v>
      </c>
      <c r="P3180" s="6" t="s">
        <v>166</v>
      </c>
      <c r="Q3180" s="6" t="s">
        <v>30</v>
      </c>
      <c r="R3180" s="6" t="s">
        <v>34</v>
      </c>
      <c r="S3180" s="8" t="n">
        <v>81.95</v>
      </c>
      <c r="T3180" s="8" t="n">
        <v>1181.75</v>
      </c>
      <c r="U3180" s="6" t="s">
        <v>30</v>
      </c>
      <c r="V3180" s="8" t="n">
        <f aca="false">IF(X3180="0-1 Year", ROUND(S3180/0.474, 2), IF(X3180="1-2 Years", ROUND(S3180/0.287, 2), ROUND(S3180/0.14, 2)))</f>
        <v>285.54</v>
      </c>
      <c r="W3180" s="6" t="str">
        <f aca="false">IF(V3180&gt;4000, "High", IF(V3180&gt;2000, "Medium", "Low"))</f>
        <v>Low</v>
      </c>
      <c r="X3180" s="9" t="s">
        <v>1275</v>
      </c>
      <c r="Y3180" s="10" t="n">
        <f aca="false">IF(U3180="Yes", 1, 0)</f>
        <v>0</v>
      </c>
      <c r="Z3180" s="10" t="n">
        <v>1</v>
      </c>
      <c r="AA3180" s="11" t="n">
        <f aca="false">MAX(0, ($S3180 * 0.35) - ($F3180 * 0.3))</f>
        <v>24.4825</v>
      </c>
      <c r="AB3180" s="12" t="str">
        <f aca="false">IF(AA3180&gt;20,"High",IF(AA3180&gt;10,"Medium","Low"))</f>
        <v>High</v>
      </c>
    </row>
    <row r="3181" customFormat="false" ht="18.65" hidden="false" customHeight="false" outlineLevel="0" collapsed="false">
      <c r="A3181" s="5" t="s">
        <v>3225</v>
      </c>
      <c r="B3181" s="6" t="s">
        <v>37</v>
      </c>
      <c r="C3181" s="6" t="s">
        <v>30</v>
      </c>
      <c r="D3181" s="6" t="s">
        <v>31</v>
      </c>
      <c r="E3181" s="6" t="s">
        <v>31</v>
      </c>
      <c r="F3181" s="7" t="n">
        <v>61</v>
      </c>
      <c r="G3181" s="6" t="s">
        <v>31</v>
      </c>
      <c r="H3181" s="6" t="s">
        <v>30</v>
      </c>
      <c r="I3181" s="6" t="s">
        <v>30</v>
      </c>
      <c r="J3181" s="6" t="s">
        <v>32</v>
      </c>
      <c r="K3181" s="6" t="s">
        <v>32</v>
      </c>
      <c r="L3181" s="6" t="s">
        <v>32</v>
      </c>
      <c r="M3181" s="6" t="s">
        <v>32</v>
      </c>
      <c r="N3181" s="6" t="s">
        <v>32</v>
      </c>
      <c r="O3181" s="6" t="s">
        <v>32</v>
      </c>
      <c r="P3181" s="6" t="s">
        <v>38</v>
      </c>
      <c r="Q3181" s="6" t="s">
        <v>31</v>
      </c>
      <c r="R3181" s="6" t="s">
        <v>34</v>
      </c>
      <c r="S3181" s="8" t="n">
        <v>19.4</v>
      </c>
      <c r="T3181" s="8" t="n">
        <v>1182.55</v>
      </c>
      <c r="U3181" s="6" t="s">
        <v>31</v>
      </c>
      <c r="V3181" s="8" t="n">
        <f aca="false">IF(X3181="0-1 Year", ROUND(S3181/0.474, 2), IF(X3181="1-2 Years", ROUND(S3181/0.287, 2), ROUND(S3181/0.14, 2)))</f>
        <v>138.57</v>
      </c>
      <c r="W3181" s="6" t="str">
        <f aca="false">IF(V3181&gt;4000, "High", IF(V3181&gt;2000, "Medium", "Low"))</f>
        <v>Low</v>
      </c>
      <c r="X3181" s="9" t="s">
        <v>1765</v>
      </c>
      <c r="Y3181" s="10" t="n">
        <f aca="false">IF(U3181="Yes", 1, 0)</f>
        <v>1</v>
      </c>
      <c r="Z3181" s="10" t="n">
        <v>1</v>
      </c>
      <c r="AA3181" s="11" t="n">
        <f aca="false">MAX(0, ($S3181 * 0.35) - ($F3181 * 0.3))</f>
        <v>0</v>
      </c>
      <c r="AB3181" s="12" t="str">
        <f aca="false">IF(AA3181&gt;20,"High",IF(AA3181&gt;10,"Medium","Low"))</f>
        <v>Low</v>
      </c>
    </row>
    <row r="3182" customFormat="false" ht="18.65" hidden="false" customHeight="false" outlineLevel="0" collapsed="false">
      <c r="A3182" s="5" t="s">
        <v>3226</v>
      </c>
      <c r="B3182" s="6" t="s">
        <v>29</v>
      </c>
      <c r="C3182" s="6" t="s">
        <v>31</v>
      </c>
      <c r="D3182" s="6" t="s">
        <v>30</v>
      </c>
      <c r="E3182" s="6" t="s">
        <v>30</v>
      </c>
      <c r="F3182" s="7" t="n">
        <v>11</v>
      </c>
      <c r="G3182" s="6" t="s">
        <v>31</v>
      </c>
      <c r="H3182" s="6" t="s">
        <v>31</v>
      </c>
      <c r="I3182" s="6" t="s">
        <v>517</v>
      </c>
      <c r="J3182" s="6" t="s">
        <v>30</v>
      </c>
      <c r="K3182" s="6" t="s">
        <v>31</v>
      </c>
      <c r="L3182" s="6" t="s">
        <v>31</v>
      </c>
      <c r="M3182" s="6" t="s">
        <v>31</v>
      </c>
      <c r="N3182" s="6" t="s">
        <v>31</v>
      </c>
      <c r="O3182" s="6" t="s">
        <v>31</v>
      </c>
      <c r="P3182" s="6" t="s">
        <v>38</v>
      </c>
      <c r="Q3182" s="6" t="s">
        <v>31</v>
      </c>
      <c r="R3182" s="6" t="s">
        <v>39</v>
      </c>
      <c r="S3182" s="8" t="n">
        <v>111.4</v>
      </c>
      <c r="T3182" s="8" t="n">
        <v>1183.05</v>
      </c>
      <c r="U3182" s="6" t="s">
        <v>30</v>
      </c>
      <c r="V3182" s="8" t="n">
        <f aca="false">IF(X3182="0-1 Year", ROUND(S3182/0.474, 2), IF(X3182="1-2 Years", ROUND(S3182/0.287, 2), ROUND(S3182/0.14, 2)))</f>
        <v>235.02</v>
      </c>
      <c r="W3182" s="6" t="str">
        <f aca="false">IF(V3182&gt;4000, "High", IF(V3182&gt;2000, "Medium", "Low"))</f>
        <v>Low</v>
      </c>
      <c r="X3182" s="9" t="s">
        <v>35</v>
      </c>
      <c r="Y3182" s="10" t="n">
        <f aca="false">IF(U3182="Yes", 1, 0)</f>
        <v>0</v>
      </c>
      <c r="Z3182" s="10" t="n">
        <v>1</v>
      </c>
      <c r="AA3182" s="11" t="n">
        <f aca="false">MAX(0, ($S3182 * 0.35) - ($F3182 * 0.3))</f>
        <v>35.69</v>
      </c>
      <c r="AB3182" s="12" t="str">
        <f aca="false">IF(AA3182&gt;20,"High",IF(AA3182&gt;10,"Medium","Low"))</f>
        <v>High</v>
      </c>
    </row>
    <row r="3183" customFormat="false" ht="18.65" hidden="false" customHeight="false" outlineLevel="0" collapsed="false">
      <c r="A3183" s="5" t="s">
        <v>3227</v>
      </c>
      <c r="B3183" s="6" t="s">
        <v>37</v>
      </c>
      <c r="C3183" s="6" t="s">
        <v>30</v>
      </c>
      <c r="D3183" s="6" t="s">
        <v>30</v>
      </c>
      <c r="E3183" s="6" t="s">
        <v>30</v>
      </c>
      <c r="F3183" s="7" t="n">
        <v>48</v>
      </c>
      <c r="G3183" s="6" t="s">
        <v>31</v>
      </c>
      <c r="H3183" s="6" t="s">
        <v>31</v>
      </c>
      <c r="I3183" s="6" t="s">
        <v>30</v>
      </c>
      <c r="J3183" s="6" t="s">
        <v>32</v>
      </c>
      <c r="K3183" s="6" t="s">
        <v>32</v>
      </c>
      <c r="L3183" s="6" t="s">
        <v>32</v>
      </c>
      <c r="M3183" s="6" t="s">
        <v>32</v>
      </c>
      <c r="N3183" s="6" t="s">
        <v>32</v>
      </c>
      <c r="O3183" s="6" t="s">
        <v>32</v>
      </c>
      <c r="P3183" s="6" t="s">
        <v>166</v>
      </c>
      <c r="Q3183" s="6" t="s">
        <v>30</v>
      </c>
      <c r="R3183" s="6" t="s">
        <v>58</v>
      </c>
      <c r="S3183" s="8" t="n">
        <v>24</v>
      </c>
      <c r="T3183" s="8" t="n">
        <v>1183.05</v>
      </c>
      <c r="U3183" s="6" t="s">
        <v>30</v>
      </c>
      <c r="V3183" s="8" t="n">
        <f aca="false">IF(X3183="0-1 Year", ROUND(S3183/0.474, 2), IF(X3183="1-2 Years", ROUND(S3183/0.287, 2), ROUND(S3183/0.14, 2)))</f>
        <v>171.43</v>
      </c>
      <c r="W3183" s="6" t="str">
        <f aca="false">IF(V3183&gt;4000, "High", IF(V3183&gt;2000, "Medium", "Low"))</f>
        <v>Low</v>
      </c>
      <c r="X3183" s="9" t="s">
        <v>1765</v>
      </c>
      <c r="Y3183" s="10" t="n">
        <f aca="false">IF(U3183="Yes", 1, 0)</f>
        <v>0</v>
      </c>
      <c r="Z3183" s="10" t="n">
        <v>1</v>
      </c>
      <c r="AA3183" s="11" t="n">
        <f aca="false">MAX(0, ($S3183 * 0.35) - ($F3183 * 0.3))</f>
        <v>0</v>
      </c>
      <c r="AB3183" s="12" t="str">
        <f aca="false">IF(AA3183&gt;20,"High",IF(AA3183&gt;10,"Medium","Low"))</f>
        <v>Low</v>
      </c>
    </row>
    <row r="3184" customFormat="false" ht="18.65" hidden="false" customHeight="false" outlineLevel="0" collapsed="false">
      <c r="A3184" s="5" t="s">
        <v>3228</v>
      </c>
      <c r="B3184" s="6" t="s">
        <v>37</v>
      </c>
      <c r="C3184" s="6" t="s">
        <v>30</v>
      </c>
      <c r="D3184" s="6" t="s">
        <v>30</v>
      </c>
      <c r="E3184" s="6" t="s">
        <v>31</v>
      </c>
      <c r="F3184" s="7" t="n">
        <v>21</v>
      </c>
      <c r="G3184" s="6" t="s">
        <v>30</v>
      </c>
      <c r="H3184" s="6" t="s">
        <v>202</v>
      </c>
      <c r="I3184" s="6" t="s">
        <v>203</v>
      </c>
      <c r="J3184" s="6" t="s">
        <v>31</v>
      </c>
      <c r="K3184" s="6" t="s">
        <v>31</v>
      </c>
      <c r="L3184" s="6" t="s">
        <v>31</v>
      </c>
      <c r="M3184" s="6" t="s">
        <v>31</v>
      </c>
      <c r="N3184" s="6" t="s">
        <v>31</v>
      </c>
      <c r="O3184" s="6" t="s">
        <v>30</v>
      </c>
      <c r="P3184" s="6" t="s">
        <v>166</v>
      </c>
      <c r="Q3184" s="6" t="s">
        <v>30</v>
      </c>
      <c r="R3184" s="6" t="s">
        <v>34</v>
      </c>
      <c r="S3184" s="8" t="n">
        <v>53.15</v>
      </c>
      <c r="T3184" s="8" t="n">
        <v>1183.2</v>
      </c>
      <c r="U3184" s="6" t="s">
        <v>30</v>
      </c>
      <c r="V3184" s="8" t="n">
        <f aca="false">IF(X3184="0-1 Year", ROUND(S3184/0.474, 2), IF(X3184="1-2 Years", ROUND(S3184/0.287, 2), ROUND(S3184/0.14, 2)))</f>
        <v>185.19</v>
      </c>
      <c r="W3184" s="6" t="str">
        <f aca="false">IF(V3184&gt;4000, "High", IF(V3184&gt;2000, "Medium", "Low"))</f>
        <v>Low</v>
      </c>
      <c r="X3184" s="9" t="s">
        <v>1275</v>
      </c>
      <c r="Y3184" s="10" t="n">
        <f aca="false">IF(U3184="Yes", 1, 0)</f>
        <v>0</v>
      </c>
      <c r="Z3184" s="10" t="n">
        <v>1</v>
      </c>
      <c r="AA3184" s="11" t="n">
        <f aca="false">MAX(0, ($S3184 * 0.35) - ($F3184 * 0.3))</f>
        <v>12.3025</v>
      </c>
      <c r="AB3184" s="12" t="str">
        <f aca="false">IF(AA3184&gt;20,"High",IF(AA3184&gt;10,"Medium","Low"))</f>
        <v>Medium</v>
      </c>
    </row>
    <row r="3185" customFormat="false" ht="18.65" hidden="false" customHeight="false" outlineLevel="0" collapsed="false">
      <c r="A3185" s="5" t="s">
        <v>3229</v>
      </c>
      <c r="B3185" s="6" t="s">
        <v>37</v>
      </c>
      <c r="C3185" s="6" t="s">
        <v>30</v>
      </c>
      <c r="D3185" s="6" t="s">
        <v>30</v>
      </c>
      <c r="E3185" s="6" t="s">
        <v>30</v>
      </c>
      <c r="F3185" s="7" t="n">
        <v>26</v>
      </c>
      <c r="G3185" s="6" t="s">
        <v>30</v>
      </c>
      <c r="H3185" s="6" t="s">
        <v>202</v>
      </c>
      <c r="I3185" s="6" t="s">
        <v>203</v>
      </c>
      <c r="J3185" s="6" t="s">
        <v>30</v>
      </c>
      <c r="K3185" s="6" t="s">
        <v>30</v>
      </c>
      <c r="L3185" s="6" t="s">
        <v>31</v>
      </c>
      <c r="M3185" s="6" t="s">
        <v>31</v>
      </c>
      <c r="N3185" s="6" t="s">
        <v>31</v>
      </c>
      <c r="O3185" s="6" t="s">
        <v>30</v>
      </c>
      <c r="P3185" s="6" t="s">
        <v>38</v>
      </c>
      <c r="Q3185" s="6" t="s">
        <v>31</v>
      </c>
      <c r="R3185" s="6" t="s">
        <v>58</v>
      </c>
      <c r="S3185" s="8" t="n">
        <v>44.45</v>
      </c>
      <c r="T3185" s="8" t="n">
        <v>1183.8</v>
      </c>
      <c r="U3185" s="6" t="s">
        <v>30</v>
      </c>
      <c r="V3185" s="8" t="n">
        <f aca="false">IF(X3185="0-1 Year", ROUND(S3185/0.474, 2), IF(X3185="1-2 Years", ROUND(S3185/0.287, 2), ROUND(S3185/0.14, 2)))</f>
        <v>317.5</v>
      </c>
      <c r="W3185" s="6" t="str">
        <f aca="false">IF(V3185&gt;4000, "High", IF(V3185&gt;2000, "Medium", "Low"))</f>
        <v>Low</v>
      </c>
      <c r="X3185" s="9" t="s">
        <v>1765</v>
      </c>
      <c r="Y3185" s="10" t="n">
        <f aca="false">IF(U3185="Yes", 1, 0)</f>
        <v>0</v>
      </c>
      <c r="Z3185" s="10" t="n">
        <v>1</v>
      </c>
      <c r="AA3185" s="11" t="n">
        <f aca="false">MAX(0, ($S3185 * 0.35) - ($F3185 * 0.3))</f>
        <v>7.7575</v>
      </c>
      <c r="AB3185" s="12" t="str">
        <f aca="false">IF(AA3185&gt;20,"High",IF(AA3185&gt;10,"Medium","Low"))</f>
        <v>Low</v>
      </c>
    </row>
    <row r="3186" customFormat="false" ht="18.65" hidden="false" customHeight="false" outlineLevel="0" collapsed="false">
      <c r="A3186" s="5" t="s">
        <v>3230</v>
      </c>
      <c r="B3186" s="6" t="s">
        <v>29</v>
      </c>
      <c r="C3186" s="6" t="s">
        <v>30</v>
      </c>
      <c r="D3186" s="6" t="s">
        <v>30</v>
      </c>
      <c r="E3186" s="6" t="s">
        <v>30</v>
      </c>
      <c r="F3186" s="7" t="n">
        <v>12</v>
      </c>
      <c r="G3186" s="6" t="s">
        <v>31</v>
      </c>
      <c r="H3186" s="6" t="s">
        <v>30</v>
      </c>
      <c r="I3186" s="6" t="s">
        <v>517</v>
      </c>
      <c r="J3186" s="6" t="s">
        <v>30</v>
      </c>
      <c r="K3186" s="6" t="s">
        <v>30</v>
      </c>
      <c r="L3186" s="6" t="s">
        <v>31</v>
      </c>
      <c r="M3186" s="6" t="s">
        <v>30</v>
      </c>
      <c r="N3186" s="6" t="s">
        <v>31</v>
      </c>
      <c r="O3186" s="6" t="s">
        <v>31</v>
      </c>
      <c r="P3186" s="6" t="s">
        <v>33</v>
      </c>
      <c r="Q3186" s="6" t="s">
        <v>30</v>
      </c>
      <c r="R3186" s="6" t="s">
        <v>39</v>
      </c>
      <c r="S3186" s="8" t="n">
        <v>95.7</v>
      </c>
      <c r="T3186" s="8" t="n">
        <v>1184</v>
      </c>
      <c r="U3186" s="6" t="s">
        <v>30</v>
      </c>
      <c r="V3186" s="8" t="n">
        <f aca="false">IF(X3186="0-1 Year", ROUND(S3186/0.474, 2), IF(X3186="1-2 Years", ROUND(S3186/0.287, 2), ROUND(S3186/0.14, 2)))</f>
        <v>201.9</v>
      </c>
      <c r="W3186" s="6" t="str">
        <f aca="false">IF(V3186&gt;4000, "High", IF(V3186&gt;2000, "Medium", "Low"))</f>
        <v>Low</v>
      </c>
      <c r="X3186" s="9" t="s">
        <v>35</v>
      </c>
      <c r="Y3186" s="10" t="n">
        <f aca="false">IF(U3186="Yes", 1, 0)</f>
        <v>0</v>
      </c>
      <c r="Z3186" s="10" t="n">
        <v>1</v>
      </c>
      <c r="AA3186" s="11" t="n">
        <f aca="false">MAX(0, ($S3186 * 0.35) - ($F3186 * 0.3))</f>
        <v>29.895</v>
      </c>
      <c r="AB3186" s="12" t="str">
        <f aca="false">IF(AA3186&gt;20,"High",IF(AA3186&gt;10,"Medium","Low"))</f>
        <v>High</v>
      </c>
    </row>
    <row r="3187" customFormat="false" ht="18.65" hidden="false" customHeight="false" outlineLevel="0" collapsed="false">
      <c r="A3187" s="5" t="s">
        <v>3231</v>
      </c>
      <c r="B3187" s="6" t="s">
        <v>29</v>
      </c>
      <c r="C3187" s="6" t="s">
        <v>30</v>
      </c>
      <c r="D3187" s="6" t="s">
        <v>31</v>
      </c>
      <c r="E3187" s="6" t="s">
        <v>30</v>
      </c>
      <c r="F3187" s="7" t="n">
        <v>14</v>
      </c>
      <c r="G3187" s="6" t="s">
        <v>31</v>
      </c>
      <c r="H3187" s="6" t="s">
        <v>31</v>
      </c>
      <c r="I3187" s="6" t="s">
        <v>517</v>
      </c>
      <c r="J3187" s="6" t="s">
        <v>30</v>
      </c>
      <c r="K3187" s="6" t="s">
        <v>31</v>
      </c>
      <c r="L3187" s="6" t="s">
        <v>31</v>
      </c>
      <c r="M3187" s="6" t="s">
        <v>30</v>
      </c>
      <c r="N3187" s="6" t="s">
        <v>30</v>
      </c>
      <c r="O3187" s="6" t="s">
        <v>30</v>
      </c>
      <c r="P3187" s="6" t="s">
        <v>38</v>
      </c>
      <c r="Q3187" s="6" t="s">
        <v>31</v>
      </c>
      <c r="R3187" s="6" t="s">
        <v>39</v>
      </c>
      <c r="S3187" s="8" t="n">
        <v>82.65</v>
      </c>
      <c r="T3187" s="8" t="n">
        <v>1185</v>
      </c>
      <c r="U3187" s="6" t="s">
        <v>30</v>
      </c>
      <c r="V3187" s="8" t="n">
        <f aca="false">IF(X3187="0-1 Year", ROUND(S3187/0.474, 2), IF(X3187="1-2 Years", ROUND(S3187/0.287, 2), ROUND(S3187/0.14, 2)))</f>
        <v>287.98</v>
      </c>
      <c r="W3187" s="6" t="str">
        <f aca="false">IF(V3187&gt;4000, "High", IF(V3187&gt;2000, "Medium", "Low"))</f>
        <v>Low</v>
      </c>
      <c r="X3187" s="9" t="s">
        <v>1275</v>
      </c>
      <c r="Y3187" s="10" t="n">
        <f aca="false">IF(U3187="Yes", 1, 0)</f>
        <v>0</v>
      </c>
      <c r="Z3187" s="10" t="n">
        <v>1</v>
      </c>
      <c r="AA3187" s="11" t="n">
        <f aca="false">MAX(0, ($S3187 * 0.35) - ($F3187 * 0.3))</f>
        <v>24.7275</v>
      </c>
      <c r="AB3187" s="12" t="str">
        <f aca="false">IF(AA3187&gt;20,"High",IF(AA3187&gt;10,"Medium","Low"))</f>
        <v>High</v>
      </c>
    </row>
    <row r="3188" customFormat="false" ht="18.65" hidden="false" customHeight="false" outlineLevel="0" collapsed="false">
      <c r="A3188" s="5" t="s">
        <v>3232</v>
      </c>
      <c r="B3188" s="6" t="s">
        <v>29</v>
      </c>
      <c r="C3188" s="6" t="s">
        <v>30</v>
      </c>
      <c r="D3188" s="6" t="s">
        <v>31</v>
      </c>
      <c r="E3188" s="6" t="s">
        <v>30</v>
      </c>
      <c r="F3188" s="7" t="n">
        <v>58</v>
      </c>
      <c r="G3188" s="6" t="s">
        <v>31</v>
      </c>
      <c r="H3188" s="6" t="s">
        <v>30</v>
      </c>
      <c r="I3188" s="6" t="s">
        <v>30</v>
      </c>
      <c r="J3188" s="6" t="s">
        <v>32</v>
      </c>
      <c r="K3188" s="6" t="s">
        <v>32</v>
      </c>
      <c r="L3188" s="6" t="s">
        <v>32</v>
      </c>
      <c r="M3188" s="6" t="s">
        <v>32</v>
      </c>
      <c r="N3188" s="6" t="s">
        <v>32</v>
      </c>
      <c r="O3188" s="6" t="s">
        <v>32</v>
      </c>
      <c r="P3188" s="6" t="s">
        <v>166</v>
      </c>
      <c r="Q3188" s="6" t="s">
        <v>30</v>
      </c>
      <c r="R3188" s="6" t="s">
        <v>34</v>
      </c>
      <c r="S3188" s="8" t="n">
        <v>20.75</v>
      </c>
      <c r="T3188" s="8" t="n">
        <v>1185.95</v>
      </c>
      <c r="U3188" s="6" t="s">
        <v>30</v>
      </c>
      <c r="V3188" s="8" t="n">
        <f aca="false">IF(X3188="0-1 Year", ROUND(S3188/0.474, 2), IF(X3188="1-2 Years", ROUND(S3188/0.287, 2), ROUND(S3188/0.14, 2)))</f>
        <v>148.21</v>
      </c>
      <c r="W3188" s="6" t="str">
        <f aca="false">IF(V3188&gt;4000, "High", IF(V3188&gt;2000, "Medium", "Low"))</f>
        <v>Low</v>
      </c>
      <c r="X3188" s="9" t="s">
        <v>1765</v>
      </c>
      <c r="Y3188" s="10" t="n">
        <f aca="false">IF(U3188="Yes", 1, 0)</f>
        <v>0</v>
      </c>
      <c r="Z3188" s="10" t="n">
        <v>1</v>
      </c>
      <c r="AA3188" s="11" t="n">
        <f aca="false">MAX(0, ($S3188 * 0.35) - ($F3188 * 0.3))</f>
        <v>0</v>
      </c>
      <c r="AB3188" s="12" t="str">
        <f aca="false">IF(AA3188&gt;20,"High",IF(AA3188&gt;10,"Medium","Low"))</f>
        <v>Low</v>
      </c>
    </row>
    <row r="3189" customFormat="false" ht="18.65" hidden="false" customHeight="false" outlineLevel="0" collapsed="false">
      <c r="A3189" s="5" t="s">
        <v>3233</v>
      </c>
      <c r="B3189" s="6" t="s">
        <v>37</v>
      </c>
      <c r="C3189" s="6" t="s">
        <v>30</v>
      </c>
      <c r="D3189" s="6" t="s">
        <v>30</v>
      </c>
      <c r="E3189" s="6" t="s">
        <v>30</v>
      </c>
      <c r="F3189" s="7" t="n">
        <v>30</v>
      </c>
      <c r="G3189" s="6" t="s">
        <v>30</v>
      </c>
      <c r="H3189" s="6" t="s">
        <v>202</v>
      </c>
      <c r="I3189" s="6" t="s">
        <v>203</v>
      </c>
      <c r="J3189" s="6" t="s">
        <v>30</v>
      </c>
      <c r="K3189" s="6" t="s">
        <v>30</v>
      </c>
      <c r="L3189" s="6" t="s">
        <v>30</v>
      </c>
      <c r="M3189" s="6" t="s">
        <v>31</v>
      </c>
      <c r="N3189" s="6" t="s">
        <v>30</v>
      </c>
      <c r="O3189" s="6" t="s">
        <v>31</v>
      </c>
      <c r="P3189" s="6" t="s">
        <v>33</v>
      </c>
      <c r="Q3189" s="6" t="s">
        <v>31</v>
      </c>
      <c r="R3189" s="6" t="s">
        <v>58</v>
      </c>
      <c r="S3189" s="8" t="n">
        <v>40.35</v>
      </c>
      <c r="T3189" s="8" t="n">
        <v>1187.05</v>
      </c>
      <c r="U3189" s="6" t="s">
        <v>30</v>
      </c>
      <c r="V3189" s="8" t="n">
        <f aca="false">IF(X3189="0-1 Year", ROUND(S3189/0.474, 2), IF(X3189="1-2 Years", ROUND(S3189/0.287, 2), ROUND(S3189/0.14, 2)))</f>
        <v>288.21</v>
      </c>
      <c r="W3189" s="6" t="str">
        <f aca="false">IF(V3189&gt;4000, "High", IF(V3189&gt;2000, "Medium", "Low"))</f>
        <v>Low</v>
      </c>
      <c r="X3189" s="9" t="s">
        <v>1765</v>
      </c>
      <c r="Y3189" s="10" t="n">
        <f aca="false">IF(U3189="Yes", 1, 0)</f>
        <v>0</v>
      </c>
      <c r="Z3189" s="10" t="n">
        <v>1</v>
      </c>
      <c r="AA3189" s="11" t="n">
        <f aca="false">MAX(0, ($S3189 * 0.35) - ($F3189 * 0.3))</f>
        <v>5.1225</v>
      </c>
      <c r="AB3189" s="12" t="str">
        <f aca="false">IF(AA3189&gt;20,"High",IF(AA3189&gt;10,"Medium","Low"))</f>
        <v>Low</v>
      </c>
    </row>
    <row r="3190" customFormat="false" ht="18.65" hidden="false" customHeight="false" outlineLevel="0" collapsed="false">
      <c r="A3190" s="5" t="s">
        <v>3234</v>
      </c>
      <c r="B3190" s="6" t="s">
        <v>37</v>
      </c>
      <c r="C3190" s="6" t="s">
        <v>30</v>
      </c>
      <c r="D3190" s="6" t="s">
        <v>30</v>
      </c>
      <c r="E3190" s="6" t="s">
        <v>30</v>
      </c>
      <c r="F3190" s="7" t="n">
        <v>43</v>
      </c>
      <c r="G3190" s="6" t="s">
        <v>31</v>
      </c>
      <c r="H3190" s="6" t="s">
        <v>31</v>
      </c>
      <c r="I3190" s="6" t="s">
        <v>30</v>
      </c>
      <c r="J3190" s="6" t="s">
        <v>32</v>
      </c>
      <c r="K3190" s="6" t="s">
        <v>32</v>
      </c>
      <c r="L3190" s="6" t="s">
        <v>32</v>
      </c>
      <c r="M3190" s="6" t="s">
        <v>32</v>
      </c>
      <c r="N3190" s="6" t="s">
        <v>32</v>
      </c>
      <c r="O3190" s="6" t="s">
        <v>32</v>
      </c>
      <c r="P3190" s="6" t="s">
        <v>166</v>
      </c>
      <c r="Q3190" s="6" t="s">
        <v>31</v>
      </c>
      <c r="R3190" s="6" t="s">
        <v>58</v>
      </c>
      <c r="S3190" s="8" t="n">
        <v>25.7</v>
      </c>
      <c r="T3190" s="8" t="n">
        <v>1188.2</v>
      </c>
      <c r="U3190" s="6" t="s">
        <v>30</v>
      </c>
      <c r="V3190" s="8" t="n">
        <f aca="false">IF(X3190="0-1 Year", ROUND(S3190/0.474, 2), IF(X3190="1-2 Years", ROUND(S3190/0.287, 2), ROUND(S3190/0.14, 2)))</f>
        <v>183.57</v>
      </c>
      <c r="W3190" s="6" t="str">
        <f aca="false">IF(V3190&gt;4000, "High", IF(V3190&gt;2000, "Medium", "Low"))</f>
        <v>Low</v>
      </c>
      <c r="X3190" s="9" t="s">
        <v>1765</v>
      </c>
      <c r="Y3190" s="10" t="n">
        <f aca="false">IF(U3190="Yes", 1, 0)</f>
        <v>0</v>
      </c>
      <c r="Z3190" s="10" t="n">
        <v>1</v>
      </c>
      <c r="AA3190" s="11" t="n">
        <f aca="false">MAX(0, ($S3190 * 0.35) - ($F3190 * 0.3))</f>
        <v>0</v>
      </c>
      <c r="AB3190" s="12" t="str">
        <f aca="false">IF(AA3190&gt;20,"High",IF(AA3190&gt;10,"Medium","Low"))</f>
        <v>Low</v>
      </c>
    </row>
    <row r="3191" customFormat="false" ht="18.65" hidden="false" customHeight="false" outlineLevel="0" collapsed="false">
      <c r="A3191" s="5" t="s">
        <v>3235</v>
      </c>
      <c r="B3191" s="6" t="s">
        <v>29</v>
      </c>
      <c r="C3191" s="6" t="s">
        <v>30</v>
      </c>
      <c r="D3191" s="6" t="s">
        <v>31</v>
      </c>
      <c r="E3191" s="6" t="s">
        <v>31</v>
      </c>
      <c r="F3191" s="7" t="n">
        <v>59</v>
      </c>
      <c r="G3191" s="6" t="s">
        <v>31</v>
      </c>
      <c r="H3191" s="6" t="s">
        <v>30</v>
      </c>
      <c r="I3191" s="6" t="s">
        <v>30</v>
      </c>
      <c r="J3191" s="6" t="s">
        <v>32</v>
      </c>
      <c r="K3191" s="6" t="s">
        <v>32</v>
      </c>
      <c r="L3191" s="6" t="s">
        <v>32</v>
      </c>
      <c r="M3191" s="6" t="s">
        <v>32</v>
      </c>
      <c r="N3191" s="6" t="s">
        <v>32</v>
      </c>
      <c r="O3191" s="6" t="s">
        <v>32</v>
      </c>
      <c r="P3191" s="6" t="s">
        <v>166</v>
      </c>
      <c r="Q3191" s="6" t="s">
        <v>30</v>
      </c>
      <c r="R3191" s="6" t="s">
        <v>34</v>
      </c>
      <c r="S3191" s="8" t="n">
        <v>19.85</v>
      </c>
      <c r="T3191" s="8" t="n">
        <v>1188.25</v>
      </c>
      <c r="U3191" s="6" t="s">
        <v>30</v>
      </c>
      <c r="V3191" s="8" t="n">
        <f aca="false">IF(X3191="0-1 Year", ROUND(S3191/0.474, 2), IF(X3191="1-2 Years", ROUND(S3191/0.287, 2), ROUND(S3191/0.14, 2)))</f>
        <v>141.79</v>
      </c>
      <c r="W3191" s="6" t="str">
        <f aca="false">IF(V3191&gt;4000, "High", IF(V3191&gt;2000, "Medium", "Low"))</f>
        <v>Low</v>
      </c>
      <c r="X3191" s="9" t="s">
        <v>1765</v>
      </c>
      <c r="Y3191" s="10" t="n">
        <f aca="false">IF(U3191="Yes", 1, 0)</f>
        <v>0</v>
      </c>
      <c r="Z3191" s="10" t="n">
        <v>1</v>
      </c>
      <c r="AA3191" s="11" t="n">
        <f aca="false">MAX(0, ($S3191 * 0.35) - ($F3191 * 0.3))</f>
        <v>0</v>
      </c>
      <c r="AB3191" s="12" t="str">
        <f aca="false">IF(AA3191&gt;20,"High",IF(AA3191&gt;10,"Medium","Low"))</f>
        <v>Low</v>
      </c>
    </row>
    <row r="3192" customFormat="false" ht="18.65" hidden="false" customHeight="false" outlineLevel="0" collapsed="false">
      <c r="A3192" s="5" t="s">
        <v>3236</v>
      </c>
      <c r="B3192" s="6" t="s">
        <v>29</v>
      </c>
      <c r="C3192" s="6" t="s">
        <v>30</v>
      </c>
      <c r="D3192" s="6" t="s">
        <v>31</v>
      </c>
      <c r="E3192" s="6" t="s">
        <v>30</v>
      </c>
      <c r="F3192" s="7" t="n">
        <v>16</v>
      </c>
      <c r="G3192" s="6" t="s">
        <v>31</v>
      </c>
      <c r="H3192" s="6" t="s">
        <v>31</v>
      </c>
      <c r="I3192" s="6" t="s">
        <v>517</v>
      </c>
      <c r="J3192" s="6" t="s">
        <v>30</v>
      </c>
      <c r="K3192" s="6" t="s">
        <v>30</v>
      </c>
      <c r="L3192" s="6" t="s">
        <v>30</v>
      </c>
      <c r="M3192" s="6" t="s">
        <v>30</v>
      </c>
      <c r="N3192" s="6" t="s">
        <v>30</v>
      </c>
      <c r="O3192" s="6" t="s">
        <v>30</v>
      </c>
      <c r="P3192" s="6" t="s">
        <v>38</v>
      </c>
      <c r="Q3192" s="6" t="s">
        <v>31</v>
      </c>
      <c r="R3192" s="6" t="s">
        <v>39</v>
      </c>
      <c r="S3192" s="8" t="n">
        <v>75.4</v>
      </c>
      <c r="T3192" s="8" t="n">
        <v>1189.4</v>
      </c>
      <c r="U3192" s="6" t="s">
        <v>30</v>
      </c>
      <c r="V3192" s="8" t="n">
        <f aca="false">IF(X3192="0-1 Year", ROUND(S3192/0.474, 2), IF(X3192="1-2 Years", ROUND(S3192/0.287, 2), ROUND(S3192/0.14, 2)))</f>
        <v>262.72</v>
      </c>
      <c r="W3192" s="6" t="str">
        <f aca="false">IF(V3192&gt;4000, "High", IF(V3192&gt;2000, "Medium", "Low"))</f>
        <v>Low</v>
      </c>
      <c r="X3192" s="9" t="s">
        <v>1275</v>
      </c>
      <c r="Y3192" s="10" t="n">
        <f aca="false">IF(U3192="Yes", 1, 0)</f>
        <v>0</v>
      </c>
      <c r="Z3192" s="10" t="n">
        <v>1</v>
      </c>
      <c r="AA3192" s="11" t="n">
        <f aca="false">MAX(0, ($S3192 * 0.35) - ($F3192 * 0.3))</f>
        <v>21.59</v>
      </c>
      <c r="AB3192" s="12" t="str">
        <f aca="false">IF(AA3192&gt;20,"High",IF(AA3192&gt;10,"Medium","Low"))</f>
        <v>High</v>
      </c>
    </row>
    <row r="3193" customFormat="false" ht="18.65" hidden="false" customHeight="false" outlineLevel="0" collapsed="false">
      <c r="A3193" s="5" t="s">
        <v>3237</v>
      </c>
      <c r="B3193" s="6" t="s">
        <v>29</v>
      </c>
      <c r="C3193" s="6" t="s">
        <v>30</v>
      </c>
      <c r="D3193" s="6" t="s">
        <v>30</v>
      </c>
      <c r="E3193" s="6" t="s">
        <v>31</v>
      </c>
      <c r="F3193" s="7" t="n">
        <v>60</v>
      </c>
      <c r="G3193" s="6" t="s">
        <v>31</v>
      </c>
      <c r="H3193" s="6" t="s">
        <v>30</v>
      </c>
      <c r="I3193" s="6" t="s">
        <v>30</v>
      </c>
      <c r="J3193" s="6" t="s">
        <v>32</v>
      </c>
      <c r="K3193" s="6" t="s">
        <v>32</v>
      </c>
      <c r="L3193" s="6" t="s">
        <v>32</v>
      </c>
      <c r="M3193" s="6" t="s">
        <v>32</v>
      </c>
      <c r="N3193" s="6" t="s">
        <v>32</v>
      </c>
      <c r="O3193" s="6" t="s">
        <v>32</v>
      </c>
      <c r="P3193" s="6" t="s">
        <v>166</v>
      </c>
      <c r="Q3193" s="6" t="s">
        <v>30</v>
      </c>
      <c r="R3193" s="6" t="s">
        <v>34</v>
      </c>
      <c r="S3193" s="8" t="n">
        <v>19.95</v>
      </c>
      <c r="T3193" s="8" t="n">
        <v>1189.9</v>
      </c>
      <c r="U3193" s="6" t="s">
        <v>30</v>
      </c>
      <c r="V3193" s="8" t="n">
        <f aca="false">IF(X3193="0-1 Year", ROUND(S3193/0.474, 2), IF(X3193="1-2 Years", ROUND(S3193/0.287, 2), ROUND(S3193/0.14, 2)))</f>
        <v>142.5</v>
      </c>
      <c r="W3193" s="6" t="str">
        <f aca="false">IF(V3193&gt;4000, "High", IF(V3193&gt;2000, "Medium", "Low"))</f>
        <v>Low</v>
      </c>
      <c r="X3193" s="9" t="s">
        <v>1765</v>
      </c>
      <c r="Y3193" s="10" t="n">
        <f aca="false">IF(U3193="Yes", 1, 0)</f>
        <v>0</v>
      </c>
      <c r="Z3193" s="10" t="n">
        <v>1</v>
      </c>
      <c r="AA3193" s="11" t="n">
        <f aca="false">MAX(0, ($S3193 * 0.35) - ($F3193 * 0.3))</f>
        <v>0</v>
      </c>
      <c r="AB3193" s="12" t="str">
        <f aca="false">IF(AA3193&gt;20,"High",IF(AA3193&gt;10,"Medium","Low"))</f>
        <v>Low</v>
      </c>
    </row>
    <row r="3194" customFormat="false" ht="18.65" hidden="false" customHeight="false" outlineLevel="0" collapsed="false">
      <c r="A3194" s="5" t="s">
        <v>3238</v>
      </c>
      <c r="B3194" s="6" t="s">
        <v>37</v>
      </c>
      <c r="C3194" s="6" t="s">
        <v>30</v>
      </c>
      <c r="D3194" s="6" t="s">
        <v>31</v>
      </c>
      <c r="E3194" s="6" t="s">
        <v>30</v>
      </c>
      <c r="F3194" s="7" t="n">
        <v>26</v>
      </c>
      <c r="G3194" s="6" t="s">
        <v>30</v>
      </c>
      <c r="H3194" s="6" t="s">
        <v>202</v>
      </c>
      <c r="I3194" s="6" t="s">
        <v>203</v>
      </c>
      <c r="J3194" s="6" t="s">
        <v>31</v>
      </c>
      <c r="K3194" s="6" t="s">
        <v>31</v>
      </c>
      <c r="L3194" s="6" t="s">
        <v>31</v>
      </c>
      <c r="M3194" s="6" t="s">
        <v>30</v>
      </c>
      <c r="N3194" s="6" t="s">
        <v>31</v>
      </c>
      <c r="O3194" s="6" t="s">
        <v>30</v>
      </c>
      <c r="P3194" s="6" t="s">
        <v>33</v>
      </c>
      <c r="Q3194" s="6" t="s">
        <v>30</v>
      </c>
      <c r="R3194" s="6" t="s">
        <v>53</v>
      </c>
      <c r="S3194" s="8" t="n">
        <v>47.85</v>
      </c>
      <c r="T3194" s="8" t="n">
        <v>1190.5</v>
      </c>
      <c r="U3194" s="6" t="s">
        <v>30</v>
      </c>
      <c r="V3194" s="8" t="n">
        <f aca="false">IF(X3194="0-1 Year", ROUND(S3194/0.474, 2), IF(X3194="1-2 Years", ROUND(S3194/0.287, 2), ROUND(S3194/0.14, 2)))</f>
        <v>341.79</v>
      </c>
      <c r="W3194" s="6" t="str">
        <f aca="false">IF(V3194&gt;4000, "High", IF(V3194&gt;2000, "Medium", "Low"))</f>
        <v>Low</v>
      </c>
      <c r="X3194" s="9" t="s">
        <v>1765</v>
      </c>
      <c r="Y3194" s="10" t="n">
        <f aca="false">IF(U3194="Yes", 1, 0)</f>
        <v>0</v>
      </c>
      <c r="Z3194" s="10" t="n">
        <v>1</v>
      </c>
      <c r="AA3194" s="11" t="n">
        <f aca="false">MAX(0, ($S3194 * 0.35) - ($F3194 * 0.3))</f>
        <v>8.9475</v>
      </c>
      <c r="AB3194" s="12" t="str">
        <f aca="false">IF(AA3194&gt;20,"High",IF(AA3194&gt;10,"Medium","Low"))</f>
        <v>Low</v>
      </c>
    </row>
    <row r="3195" customFormat="false" ht="18.65" hidden="false" customHeight="false" outlineLevel="0" collapsed="false">
      <c r="A3195" s="5" t="s">
        <v>3239</v>
      </c>
      <c r="B3195" s="6" t="s">
        <v>29</v>
      </c>
      <c r="C3195" s="6" t="s">
        <v>30</v>
      </c>
      <c r="D3195" s="6" t="s">
        <v>30</v>
      </c>
      <c r="E3195" s="6" t="s">
        <v>30</v>
      </c>
      <c r="F3195" s="7" t="n">
        <v>20</v>
      </c>
      <c r="G3195" s="6" t="s">
        <v>31</v>
      </c>
      <c r="H3195" s="6" t="s">
        <v>31</v>
      </c>
      <c r="I3195" s="6" t="s">
        <v>203</v>
      </c>
      <c r="J3195" s="6" t="s">
        <v>31</v>
      </c>
      <c r="K3195" s="6" t="s">
        <v>30</v>
      </c>
      <c r="L3195" s="6" t="s">
        <v>30</v>
      </c>
      <c r="M3195" s="6" t="s">
        <v>31</v>
      </c>
      <c r="N3195" s="6" t="s">
        <v>30</v>
      </c>
      <c r="O3195" s="6" t="s">
        <v>30</v>
      </c>
      <c r="P3195" s="6" t="s">
        <v>38</v>
      </c>
      <c r="Q3195" s="6" t="s">
        <v>30</v>
      </c>
      <c r="R3195" s="6" t="s">
        <v>53</v>
      </c>
      <c r="S3195" s="8" t="n">
        <v>59.2</v>
      </c>
      <c r="T3195" s="8" t="n">
        <v>1191.2</v>
      </c>
      <c r="U3195" s="6" t="s">
        <v>30</v>
      </c>
      <c r="V3195" s="8" t="n">
        <f aca="false">IF(X3195="0-1 Year", ROUND(S3195/0.474, 2), IF(X3195="1-2 Years", ROUND(S3195/0.287, 2), ROUND(S3195/0.14, 2)))</f>
        <v>206.27</v>
      </c>
      <c r="W3195" s="6" t="str">
        <f aca="false">IF(V3195&gt;4000, "High", IF(V3195&gt;2000, "Medium", "Low"))</f>
        <v>Low</v>
      </c>
      <c r="X3195" s="9" t="s">
        <v>1275</v>
      </c>
      <c r="Y3195" s="10" t="n">
        <f aca="false">IF(U3195="Yes", 1, 0)</f>
        <v>0</v>
      </c>
      <c r="Z3195" s="10" t="n">
        <v>1</v>
      </c>
      <c r="AA3195" s="11" t="n">
        <f aca="false">MAX(0, ($S3195 * 0.35) - ($F3195 * 0.3))</f>
        <v>14.72</v>
      </c>
      <c r="AB3195" s="12" t="str">
        <f aca="false">IF(AA3195&gt;20,"High",IF(AA3195&gt;10,"Medium","Low"))</f>
        <v>Medium</v>
      </c>
    </row>
    <row r="3196" customFormat="false" ht="18.65" hidden="false" customHeight="false" outlineLevel="0" collapsed="false">
      <c r="A3196" s="5" t="s">
        <v>3240</v>
      </c>
      <c r="B3196" s="6" t="s">
        <v>37</v>
      </c>
      <c r="C3196" s="6" t="s">
        <v>30</v>
      </c>
      <c r="D3196" s="6" t="s">
        <v>31</v>
      </c>
      <c r="E3196" s="6" t="s">
        <v>31</v>
      </c>
      <c r="F3196" s="7" t="n">
        <v>58</v>
      </c>
      <c r="G3196" s="6" t="s">
        <v>31</v>
      </c>
      <c r="H3196" s="6" t="s">
        <v>30</v>
      </c>
      <c r="I3196" s="6" t="s">
        <v>30</v>
      </c>
      <c r="J3196" s="6" t="s">
        <v>32</v>
      </c>
      <c r="K3196" s="6" t="s">
        <v>32</v>
      </c>
      <c r="L3196" s="6" t="s">
        <v>32</v>
      </c>
      <c r="M3196" s="6" t="s">
        <v>32</v>
      </c>
      <c r="N3196" s="6" t="s">
        <v>32</v>
      </c>
      <c r="O3196" s="6" t="s">
        <v>32</v>
      </c>
      <c r="P3196" s="6" t="s">
        <v>166</v>
      </c>
      <c r="Q3196" s="6" t="s">
        <v>30</v>
      </c>
      <c r="R3196" s="6" t="s">
        <v>58</v>
      </c>
      <c r="S3196" s="8" t="n">
        <v>20.5</v>
      </c>
      <c r="T3196" s="8" t="n">
        <v>1191.4</v>
      </c>
      <c r="U3196" s="6" t="s">
        <v>30</v>
      </c>
      <c r="V3196" s="8" t="n">
        <f aca="false">IF(X3196="0-1 Year", ROUND(S3196/0.474, 2), IF(X3196="1-2 Years", ROUND(S3196/0.287, 2), ROUND(S3196/0.14, 2)))</f>
        <v>146.43</v>
      </c>
      <c r="W3196" s="6" t="str">
        <f aca="false">IF(V3196&gt;4000, "High", IF(V3196&gt;2000, "Medium", "Low"))</f>
        <v>Low</v>
      </c>
      <c r="X3196" s="9" t="s">
        <v>1765</v>
      </c>
      <c r="Y3196" s="10" t="n">
        <f aca="false">IF(U3196="Yes", 1, 0)</f>
        <v>0</v>
      </c>
      <c r="Z3196" s="10" t="n">
        <v>1</v>
      </c>
      <c r="AA3196" s="11" t="n">
        <f aca="false">MAX(0, ($S3196 * 0.35) - ($F3196 * 0.3))</f>
        <v>0</v>
      </c>
      <c r="AB3196" s="12" t="str">
        <f aca="false">IF(AA3196&gt;20,"High",IF(AA3196&gt;10,"Medium","Low"))</f>
        <v>Low</v>
      </c>
    </row>
    <row r="3197" customFormat="false" ht="18.65" hidden="false" customHeight="false" outlineLevel="0" collapsed="false">
      <c r="A3197" s="5" t="s">
        <v>3241</v>
      </c>
      <c r="B3197" s="6" t="s">
        <v>29</v>
      </c>
      <c r="C3197" s="6" t="s">
        <v>30</v>
      </c>
      <c r="D3197" s="6" t="s">
        <v>30</v>
      </c>
      <c r="E3197" s="6" t="s">
        <v>30</v>
      </c>
      <c r="F3197" s="7" t="n">
        <v>59</v>
      </c>
      <c r="G3197" s="6" t="s">
        <v>31</v>
      </c>
      <c r="H3197" s="6" t="s">
        <v>30</v>
      </c>
      <c r="I3197" s="6" t="s">
        <v>30</v>
      </c>
      <c r="J3197" s="6" t="s">
        <v>32</v>
      </c>
      <c r="K3197" s="6" t="s">
        <v>32</v>
      </c>
      <c r="L3197" s="6" t="s">
        <v>32</v>
      </c>
      <c r="M3197" s="6" t="s">
        <v>32</v>
      </c>
      <c r="N3197" s="6" t="s">
        <v>32</v>
      </c>
      <c r="O3197" s="6" t="s">
        <v>32</v>
      </c>
      <c r="P3197" s="6" t="s">
        <v>166</v>
      </c>
      <c r="Q3197" s="6" t="s">
        <v>31</v>
      </c>
      <c r="R3197" s="6" t="s">
        <v>53</v>
      </c>
      <c r="S3197" s="8" t="n">
        <v>20.2</v>
      </c>
      <c r="T3197" s="8" t="n">
        <v>1192.3</v>
      </c>
      <c r="U3197" s="6" t="s">
        <v>30</v>
      </c>
      <c r="V3197" s="8" t="n">
        <f aca="false">IF(X3197="0-1 Year", ROUND(S3197/0.474, 2), IF(X3197="1-2 Years", ROUND(S3197/0.287, 2), ROUND(S3197/0.14, 2)))</f>
        <v>144.29</v>
      </c>
      <c r="W3197" s="6" t="str">
        <f aca="false">IF(V3197&gt;4000, "High", IF(V3197&gt;2000, "Medium", "Low"))</f>
        <v>Low</v>
      </c>
      <c r="X3197" s="9" t="s">
        <v>1765</v>
      </c>
      <c r="Y3197" s="10" t="n">
        <f aca="false">IF(U3197="Yes", 1, 0)</f>
        <v>0</v>
      </c>
      <c r="Z3197" s="10" t="n">
        <v>1</v>
      </c>
      <c r="AA3197" s="11" t="n">
        <f aca="false">MAX(0, ($S3197 * 0.35) - ($F3197 * 0.3))</f>
        <v>0</v>
      </c>
      <c r="AB3197" s="12" t="str">
        <f aca="false">IF(AA3197&gt;20,"High",IF(AA3197&gt;10,"Medium","Low"))</f>
        <v>Low</v>
      </c>
    </row>
    <row r="3198" customFormat="false" ht="18.65" hidden="false" customHeight="false" outlineLevel="0" collapsed="false">
      <c r="A3198" s="5" t="s">
        <v>3242</v>
      </c>
      <c r="B3198" s="6" t="s">
        <v>29</v>
      </c>
      <c r="C3198" s="6" t="s">
        <v>30</v>
      </c>
      <c r="D3198" s="6" t="s">
        <v>31</v>
      </c>
      <c r="E3198" s="6" t="s">
        <v>31</v>
      </c>
      <c r="F3198" s="7" t="n">
        <v>59</v>
      </c>
      <c r="G3198" s="6" t="s">
        <v>31</v>
      </c>
      <c r="H3198" s="6" t="s">
        <v>30</v>
      </c>
      <c r="I3198" s="6" t="s">
        <v>30</v>
      </c>
      <c r="J3198" s="6" t="s">
        <v>32</v>
      </c>
      <c r="K3198" s="6" t="s">
        <v>32</v>
      </c>
      <c r="L3198" s="6" t="s">
        <v>32</v>
      </c>
      <c r="M3198" s="6" t="s">
        <v>32</v>
      </c>
      <c r="N3198" s="6" t="s">
        <v>32</v>
      </c>
      <c r="O3198" s="6" t="s">
        <v>32</v>
      </c>
      <c r="P3198" s="6" t="s">
        <v>166</v>
      </c>
      <c r="Q3198" s="6" t="s">
        <v>30</v>
      </c>
      <c r="R3198" s="6" t="s">
        <v>58</v>
      </c>
      <c r="S3198" s="8" t="n">
        <v>19.3</v>
      </c>
      <c r="T3198" s="8" t="n">
        <v>1192.7</v>
      </c>
      <c r="U3198" s="6" t="s">
        <v>30</v>
      </c>
      <c r="V3198" s="8" t="n">
        <f aca="false">IF(X3198="0-1 Year", ROUND(S3198/0.474, 2), IF(X3198="1-2 Years", ROUND(S3198/0.287, 2), ROUND(S3198/0.14, 2)))</f>
        <v>137.86</v>
      </c>
      <c r="W3198" s="6" t="str">
        <f aca="false">IF(V3198&gt;4000, "High", IF(V3198&gt;2000, "Medium", "Low"))</f>
        <v>Low</v>
      </c>
      <c r="X3198" s="9" t="s">
        <v>1765</v>
      </c>
      <c r="Y3198" s="10" t="n">
        <f aca="false">IF(U3198="Yes", 1, 0)</f>
        <v>0</v>
      </c>
      <c r="Z3198" s="10" t="n">
        <v>1</v>
      </c>
      <c r="AA3198" s="11" t="n">
        <f aca="false">MAX(0, ($S3198 * 0.35) - ($F3198 * 0.3))</f>
        <v>0</v>
      </c>
      <c r="AB3198" s="12" t="str">
        <f aca="false">IF(AA3198&gt;20,"High",IF(AA3198&gt;10,"Medium","Low"))</f>
        <v>Low</v>
      </c>
    </row>
    <row r="3199" customFormat="false" ht="18.65" hidden="false" customHeight="false" outlineLevel="0" collapsed="false">
      <c r="A3199" s="5" t="s">
        <v>3243</v>
      </c>
      <c r="B3199" s="6" t="s">
        <v>29</v>
      </c>
      <c r="C3199" s="6" t="s">
        <v>30</v>
      </c>
      <c r="D3199" s="6" t="s">
        <v>30</v>
      </c>
      <c r="E3199" s="6" t="s">
        <v>30</v>
      </c>
      <c r="F3199" s="7" t="n">
        <v>22</v>
      </c>
      <c r="G3199" s="6" t="s">
        <v>31</v>
      </c>
      <c r="H3199" s="6" t="s">
        <v>30</v>
      </c>
      <c r="I3199" s="6" t="s">
        <v>203</v>
      </c>
      <c r="J3199" s="6" t="s">
        <v>30</v>
      </c>
      <c r="K3199" s="6" t="s">
        <v>31</v>
      </c>
      <c r="L3199" s="6" t="s">
        <v>30</v>
      </c>
      <c r="M3199" s="6" t="s">
        <v>31</v>
      </c>
      <c r="N3199" s="6" t="s">
        <v>30</v>
      </c>
      <c r="O3199" s="6" t="s">
        <v>30</v>
      </c>
      <c r="P3199" s="6" t="s">
        <v>33</v>
      </c>
      <c r="Q3199" s="6" t="s">
        <v>31</v>
      </c>
      <c r="R3199" s="6" t="s">
        <v>58</v>
      </c>
      <c r="S3199" s="8" t="n">
        <v>55.15</v>
      </c>
      <c r="T3199" s="8" t="n">
        <v>1193.05</v>
      </c>
      <c r="U3199" s="6" t="s">
        <v>31</v>
      </c>
      <c r="V3199" s="8" t="n">
        <f aca="false">IF(X3199="0-1 Year", ROUND(S3199/0.474, 2), IF(X3199="1-2 Years", ROUND(S3199/0.287, 2), ROUND(S3199/0.14, 2)))</f>
        <v>192.16</v>
      </c>
      <c r="W3199" s="6" t="str">
        <f aca="false">IF(V3199&gt;4000, "High", IF(V3199&gt;2000, "Medium", "Low"))</f>
        <v>Low</v>
      </c>
      <c r="X3199" s="9" t="s">
        <v>1275</v>
      </c>
      <c r="Y3199" s="10" t="n">
        <f aca="false">IF(U3199="Yes", 1, 0)</f>
        <v>1</v>
      </c>
      <c r="Z3199" s="10" t="n">
        <v>1</v>
      </c>
      <c r="AA3199" s="11" t="n">
        <f aca="false">MAX(0, ($S3199 * 0.35) - ($F3199 * 0.3))</f>
        <v>12.7025</v>
      </c>
      <c r="AB3199" s="12" t="str">
        <f aca="false">IF(AA3199&gt;20,"High",IF(AA3199&gt;10,"Medium","Low"))</f>
        <v>Medium</v>
      </c>
    </row>
    <row r="3200" customFormat="false" ht="18.65" hidden="false" customHeight="false" outlineLevel="0" collapsed="false">
      <c r="A3200" s="5" t="s">
        <v>3244</v>
      </c>
      <c r="B3200" s="6" t="s">
        <v>29</v>
      </c>
      <c r="C3200" s="6" t="s">
        <v>31</v>
      </c>
      <c r="D3200" s="6" t="s">
        <v>31</v>
      </c>
      <c r="E3200" s="6" t="s">
        <v>31</v>
      </c>
      <c r="F3200" s="7" t="n">
        <v>68</v>
      </c>
      <c r="G3200" s="6" t="s">
        <v>31</v>
      </c>
      <c r="H3200" s="6" t="s">
        <v>30</v>
      </c>
      <c r="I3200" s="6" t="s">
        <v>30</v>
      </c>
      <c r="J3200" s="6" t="s">
        <v>32</v>
      </c>
      <c r="K3200" s="6" t="s">
        <v>32</v>
      </c>
      <c r="L3200" s="6" t="s">
        <v>32</v>
      </c>
      <c r="M3200" s="6" t="s">
        <v>32</v>
      </c>
      <c r="N3200" s="6" t="s">
        <v>32</v>
      </c>
      <c r="O3200" s="6" t="s">
        <v>32</v>
      </c>
      <c r="P3200" s="6" t="s">
        <v>33</v>
      </c>
      <c r="Q3200" s="6" t="s">
        <v>30</v>
      </c>
      <c r="R3200" s="6" t="s">
        <v>53</v>
      </c>
      <c r="S3200" s="8" t="n">
        <v>19.5</v>
      </c>
      <c r="T3200" s="8" t="n">
        <v>1193.55</v>
      </c>
      <c r="U3200" s="6" t="s">
        <v>30</v>
      </c>
      <c r="V3200" s="8" t="n">
        <f aca="false">IF(X3200="0-1 Year", ROUND(S3200/0.474, 2), IF(X3200="1-2 Years", ROUND(S3200/0.287, 2), ROUND(S3200/0.14, 2)))</f>
        <v>139.29</v>
      </c>
      <c r="W3200" s="6" t="str">
        <f aca="false">IF(V3200&gt;4000, "High", IF(V3200&gt;2000, "Medium", "Low"))</f>
        <v>Low</v>
      </c>
      <c r="X3200" s="9" t="s">
        <v>1765</v>
      </c>
      <c r="Y3200" s="10" t="n">
        <f aca="false">IF(U3200="Yes", 1, 0)</f>
        <v>0</v>
      </c>
      <c r="Z3200" s="10" t="n">
        <v>1</v>
      </c>
      <c r="AA3200" s="11" t="n">
        <f aca="false">MAX(0, ($S3200 * 0.35) - ($F3200 * 0.3))</f>
        <v>0</v>
      </c>
      <c r="AB3200" s="12" t="str">
        <f aca="false">IF(AA3200&gt;20,"High",IF(AA3200&gt;10,"Medium","Low"))</f>
        <v>Low</v>
      </c>
    </row>
    <row r="3201" customFormat="false" ht="18.65" hidden="false" customHeight="false" outlineLevel="0" collapsed="false">
      <c r="A3201" s="5" t="s">
        <v>3245</v>
      </c>
      <c r="B3201" s="6" t="s">
        <v>37</v>
      </c>
      <c r="C3201" s="6" t="s">
        <v>30</v>
      </c>
      <c r="D3201" s="6" t="s">
        <v>30</v>
      </c>
      <c r="E3201" s="6" t="s">
        <v>30</v>
      </c>
      <c r="F3201" s="7" t="n">
        <v>16</v>
      </c>
      <c r="G3201" s="6" t="s">
        <v>31</v>
      </c>
      <c r="H3201" s="6" t="s">
        <v>31</v>
      </c>
      <c r="I3201" s="6" t="s">
        <v>517</v>
      </c>
      <c r="J3201" s="6" t="s">
        <v>30</v>
      </c>
      <c r="K3201" s="6" t="s">
        <v>30</v>
      </c>
      <c r="L3201" s="6" t="s">
        <v>30</v>
      </c>
      <c r="M3201" s="6" t="s">
        <v>30</v>
      </c>
      <c r="N3201" s="6" t="s">
        <v>30</v>
      </c>
      <c r="O3201" s="6" t="s">
        <v>30</v>
      </c>
      <c r="P3201" s="6" t="s">
        <v>38</v>
      </c>
      <c r="Q3201" s="6" t="s">
        <v>30</v>
      </c>
      <c r="R3201" s="6" t="s">
        <v>39</v>
      </c>
      <c r="S3201" s="8" t="n">
        <v>72.65</v>
      </c>
      <c r="T3201" s="8" t="n">
        <v>1194.3</v>
      </c>
      <c r="U3201" s="6" t="s">
        <v>31</v>
      </c>
      <c r="V3201" s="8" t="n">
        <f aca="false">IF(X3201="0-1 Year", ROUND(S3201/0.474, 2), IF(X3201="1-2 Years", ROUND(S3201/0.287, 2), ROUND(S3201/0.14, 2)))</f>
        <v>253.14</v>
      </c>
      <c r="W3201" s="6" t="str">
        <f aca="false">IF(V3201&gt;4000, "High", IF(V3201&gt;2000, "Medium", "Low"))</f>
        <v>Low</v>
      </c>
      <c r="X3201" s="9" t="s">
        <v>1275</v>
      </c>
      <c r="Y3201" s="10" t="n">
        <f aca="false">IF(U3201="Yes", 1, 0)</f>
        <v>1</v>
      </c>
      <c r="Z3201" s="10" t="n">
        <v>1</v>
      </c>
      <c r="AA3201" s="11" t="n">
        <f aca="false">MAX(0, ($S3201 * 0.35) - ($F3201 * 0.3))</f>
        <v>20.6275</v>
      </c>
      <c r="AB3201" s="12" t="str">
        <f aca="false">IF(AA3201&gt;20,"High",IF(AA3201&gt;10,"Medium","Low"))</f>
        <v>High</v>
      </c>
    </row>
    <row r="3202" customFormat="false" ht="18.65" hidden="false" customHeight="false" outlineLevel="0" collapsed="false">
      <c r="A3202" s="5" t="s">
        <v>3246</v>
      </c>
      <c r="B3202" s="6" t="s">
        <v>29</v>
      </c>
      <c r="C3202" s="6" t="s">
        <v>30</v>
      </c>
      <c r="D3202" s="6" t="s">
        <v>30</v>
      </c>
      <c r="E3202" s="6" t="s">
        <v>30</v>
      </c>
      <c r="F3202" s="7" t="n">
        <v>50</v>
      </c>
      <c r="G3202" s="6" t="s">
        <v>31</v>
      </c>
      <c r="H3202" s="6" t="s">
        <v>31</v>
      </c>
      <c r="I3202" s="6" t="s">
        <v>30</v>
      </c>
      <c r="J3202" s="6" t="s">
        <v>32</v>
      </c>
      <c r="K3202" s="6" t="s">
        <v>32</v>
      </c>
      <c r="L3202" s="6" t="s">
        <v>32</v>
      </c>
      <c r="M3202" s="6" t="s">
        <v>32</v>
      </c>
      <c r="N3202" s="6" t="s">
        <v>32</v>
      </c>
      <c r="O3202" s="6" t="s">
        <v>32</v>
      </c>
      <c r="P3202" s="6" t="s">
        <v>166</v>
      </c>
      <c r="Q3202" s="6" t="s">
        <v>30</v>
      </c>
      <c r="R3202" s="6" t="s">
        <v>53</v>
      </c>
      <c r="S3202" s="8" t="n">
        <v>24.9</v>
      </c>
      <c r="T3202" s="8" t="n">
        <v>1195.25</v>
      </c>
      <c r="U3202" s="6" t="s">
        <v>30</v>
      </c>
      <c r="V3202" s="8" t="n">
        <f aca="false">IF(X3202="0-1 Year", ROUND(S3202/0.474, 2), IF(X3202="1-2 Years", ROUND(S3202/0.287, 2), ROUND(S3202/0.14, 2)))</f>
        <v>177.86</v>
      </c>
      <c r="W3202" s="6" t="str">
        <f aca="false">IF(V3202&gt;4000, "High", IF(V3202&gt;2000, "Medium", "Low"))</f>
        <v>Low</v>
      </c>
      <c r="X3202" s="9" t="s">
        <v>1765</v>
      </c>
      <c r="Y3202" s="10" t="n">
        <f aca="false">IF(U3202="Yes", 1, 0)</f>
        <v>0</v>
      </c>
      <c r="Z3202" s="10" t="n">
        <v>1</v>
      </c>
      <c r="AA3202" s="11" t="n">
        <f aca="false">MAX(0, ($S3202 * 0.35) - ($F3202 * 0.3))</f>
        <v>0</v>
      </c>
      <c r="AB3202" s="12" t="str">
        <f aca="false">IF(AA3202&gt;20,"High",IF(AA3202&gt;10,"Medium","Low"))</f>
        <v>Low</v>
      </c>
    </row>
    <row r="3203" customFormat="false" ht="18.65" hidden="false" customHeight="false" outlineLevel="0" collapsed="false">
      <c r="A3203" s="5" t="s">
        <v>3247</v>
      </c>
      <c r="B3203" s="6" t="s">
        <v>37</v>
      </c>
      <c r="C3203" s="6" t="s">
        <v>30</v>
      </c>
      <c r="D3203" s="6" t="s">
        <v>31</v>
      </c>
      <c r="E3203" s="6" t="s">
        <v>31</v>
      </c>
      <c r="F3203" s="7" t="n">
        <v>16</v>
      </c>
      <c r="G3203" s="6" t="s">
        <v>31</v>
      </c>
      <c r="H3203" s="6" t="s">
        <v>30</v>
      </c>
      <c r="I3203" s="6" t="s">
        <v>517</v>
      </c>
      <c r="J3203" s="6" t="s">
        <v>30</v>
      </c>
      <c r="K3203" s="6" t="s">
        <v>31</v>
      </c>
      <c r="L3203" s="6" t="s">
        <v>30</v>
      </c>
      <c r="M3203" s="6" t="s">
        <v>30</v>
      </c>
      <c r="N3203" s="6" t="s">
        <v>30</v>
      </c>
      <c r="O3203" s="6" t="s">
        <v>30</v>
      </c>
      <c r="P3203" s="6" t="s">
        <v>38</v>
      </c>
      <c r="Q3203" s="6" t="s">
        <v>30</v>
      </c>
      <c r="R3203" s="6" t="s">
        <v>53</v>
      </c>
      <c r="S3203" s="8" t="n">
        <v>73.25</v>
      </c>
      <c r="T3203" s="8" t="n">
        <v>1195.75</v>
      </c>
      <c r="U3203" s="6" t="s">
        <v>30</v>
      </c>
      <c r="V3203" s="8" t="n">
        <f aca="false">IF(X3203="0-1 Year", ROUND(S3203/0.474, 2), IF(X3203="1-2 Years", ROUND(S3203/0.287, 2), ROUND(S3203/0.14, 2)))</f>
        <v>255.23</v>
      </c>
      <c r="W3203" s="6" t="str">
        <f aca="false">IF(V3203&gt;4000, "High", IF(V3203&gt;2000, "Medium", "Low"))</f>
        <v>Low</v>
      </c>
      <c r="X3203" s="9" t="s">
        <v>1275</v>
      </c>
      <c r="Y3203" s="10" t="n">
        <f aca="false">IF(U3203="Yes", 1, 0)</f>
        <v>0</v>
      </c>
      <c r="Z3203" s="10" t="n">
        <v>1</v>
      </c>
      <c r="AA3203" s="11" t="n">
        <f aca="false">MAX(0, ($S3203 * 0.35) - ($F3203 * 0.3))</f>
        <v>20.8375</v>
      </c>
      <c r="AB3203" s="12" t="str">
        <f aca="false">IF(AA3203&gt;20,"High",IF(AA3203&gt;10,"Medium","Low"))</f>
        <v>High</v>
      </c>
    </row>
    <row r="3204" customFormat="false" ht="18.65" hidden="false" customHeight="false" outlineLevel="0" collapsed="false">
      <c r="A3204" s="5" t="s">
        <v>3248</v>
      </c>
      <c r="B3204" s="6" t="s">
        <v>29</v>
      </c>
      <c r="C3204" s="6" t="s">
        <v>30</v>
      </c>
      <c r="D3204" s="6" t="s">
        <v>30</v>
      </c>
      <c r="E3204" s="6" t="s">
        <v>30</v>
      </c>
      <c r="F3204" s="7" t="n">
        <v>67</v>
      </c>
      <c r="G3204" s="6" t="s">
        <v>31</v>
      </c>
      <c r="H3204" s="6" t="s">
        <v>30</v>
      </c>
      <c r="I3204" s="6" t="s">
        <v>30</v>
      </c>
      <c r="J3204" s="6" t="s">
        <v>32</v>
      </c>
      <c r="K3204" s="6" t="s">
        <v>32</v>
      </c>
      <c r="L3204" s="6" t="s">
        <v>32</v>
      </c>
      <c r="M3204" s="6" t="s">
        <v>32</v>
      </c>
      <c r="N3204" s="6" t="s">
        <v>32</v>
      </c>
      <c r="O3204" s="6" t="s">
        <v>32</v>
      </c>
      <c r="P3204" s="6" t="s">
        <v>33</v>
      </c>
      <c r="Q3204" s="6" t="s">
        <v>31</v>
      </c>
      <c r="R3204" s="6" t="s">
        <v>34</v>
      </c>
      <c r="S3204" s="8" t="n">
        <v>19.45</v>
      </c>
      <c r="T3204" s="8" t="n">
        <v>1195.95</v>
      </c>
      <c r="U3204" s="6" t="s">
        <v>30</v>
      </c>
      <c r="V3204" s="8" t="n">
        <f aca="false">IF(X3204="0-1 Year", ROUND(S3204/0.474, 2), IF(X3204="1-2 Years", ROUND(S3204/0.287, 2), ROUND(S3204/0.14, 2)))</f>
        <v>138.93</v>
      </c>
      <c r="W3204" s="6" t="str">
        <f aca="false">IF(V3204&gt;4000, "High", IF(V3204&gt;2000, "Medium", "Low"))</f>
        <v>Low</v>
      </c>
      <c r="X3204" s="9" t="s">
        <v>1765</v>
      </c>
      <c r="Y3204" s="10" t="n">
        <f aca="false">IF(U3204="Yes", 1, 0)</f>
        <v>0</v>
      </c>
      <c r="Z3204" s="10" t="n">
        <v>1</v>
      </c>
      <c r="AA3204" s="11" t="n">
        <f aca="false">MAX(0, ($S3204 * 0.35) - ($F3204 * 0.3))</f>
        <v>0</v>
      </c>
      <c r="AB3204" s="12" t="str">
        <f aca="false">IF(AA3204&gt;20,"High",IF(AA3204&gt;10,"Medium","Low"))</f>
        <v>Low</v>
      </c>
    </row>
    <row r="3205" customFormat="false" ht="18.65" hidden="false" customHeight="false" outlineLevel="0" collapsed="false">
      <c r="A3205" s="5" t="s">
        <v>3249</v>
      </c>
      <c r="B3205" s="6" t="s">
        <v>29</v>
      </c>
      <c r="C3205" s="6" t="s">
        <v>31</v>
      </c>
      <c r="D3205" s="6" t="s">
        <v>30</v>
      </c>
      <c r="E3205" s="6" t="s">
        <v>30</v>
      </c>
      <c r="F3205" s="7" t="n">
        <v>64</v>
      </c>
      <c r="G3205" s="6" t="s">
        <v>31</v>
      </c>
      <c r="H3205" s="6" t="s">
        <v>30</v>
      </c>
      <c r="I3205" s="6" t="s">
        <v>30</v>
      </c>
      <c r="J3205" s="6" t="s">
        <v>32</v>
      </c>
      <c r="K3205" s="6" t="s">
        <v>32</v>
      </c>
      <c r="L3205" s="6" t="s">
        <v>32</v>
      </c>
      <c r="M3205" s="6" t="s">
        <v>32</v>
      </c>
      <c r="N3205" s="6" t="s">
        <v>32</v>
      </c>
      <c r="O3205" s="6" t="s">
        <v>32</v>
      </c>
      <c r="P3205" s="6" t="s">
        <v>166</v>
      </c>
      <c r="Q3205" s="6" t="s">
        <v>31</v>
      </c>
      <c r="R3205" s="6" t="s">
        <v>53</v>
      </c>
      <c r="S3205" s="8" t="n">
        <v>20.05</v>
      </c>
      <c r="T3205" s="8" t="n">
        <v>1198.05</v>
      </c>
      <c r="U3205" s="6" t="s">
        <v>30</v>
      </c>
      <c r="V3205" s="8" t="n">
        <f aca="false">IF(X3205="0-1 Year", ROUND(S3205/0.474, 2), IF(X3205="1-2 Years", ROUND(S3205/0.287, 2), ROUND(S3205/0.14, 2)))</f>
        <v>143.21</v>
      </c>
      <c r="W3205" s="6" t="str">
        <f aca="false">IF(V3205&gt;4000, "High", IF(V3205&gt;2000, "Medium", "Low"))</f>
        <v>Low</v>
      </c>
      <c r="X3205" s="9" t="s">
        <v>1765</v>
      </c>
      <c r="Y3205" s="10" t="n">
        <f aca="false">IF(U3205="Yes", 1, 0)</f>
        <v>0</v>
      </c>
      <c r="Z3205" s="10" t="n">
        <v>1</v>
      </c>
      <c r="AA3205" s="11" t="n">
        <f aca="false">MAX(0, ($S3205 * 0.35) - ($F3205 * 0.3))</f>
        <v>0</v>
      </c>
      <c r="AB3205" s="12" t="str">
        <f aca="false">IF(AA3205&gt;20,"High",IF(AA3205&gt;10,"Medium","Low"))</f>
        <v>Low</v>
      </c>
    </row>
    <row r="3206" customFormat="false" ht="18.65" hidden="false" customHeight="false" outlineLevel="0" collapsed="false">
      <c r="A3206" s="5" t="s">
        <v>3250</v>
      </c>
      <c r="B3206" s="6" t="s">
        <v>29</v>
      </c>
      <c r="C3206" s="6" t="s">
        <v>30</v>
      </c>
      <c r="D3206" s="6" t="s">
        <v>31</v>
      </c>
      <c r="E3206" s="6" t="s">
        <v>30</v>
      </c>
      <c r="F3206" s="7" t="n">
        <v>60</v>
      </c>
      <c r="G3206" s="6" t="s">
        <v>31</v>
      </c>
      <c r="H3206" s="6" t="s">
        <v>30</v>
      </c>
      <c r="I3206" s="6" t="s">
        <v>30</v>
      </c>
      <c r="J3206" s="6" t="s">
        <v>32</v>
      </c>
      <c r="K3206" s="6" t="s">
        <v>32</v>
      </c>
      <c r="L3206" s="6" t="s">
        <v>32</v>
      </c>
      <c r="M3206" s="6" t="s">
        <v>32</v>
      </c>
      <c r="N3206" s="6" t="s">
        <v>32</v>
      </c>
      <c r="O3206" s="6" t="s">
        <v>32</v>
      </c>
      <c r="P3206" s="6" t="s">
        <v>166</v>
      </c>
      <c r="Q3206" s="6" t="s">
        <v>31</v>
      </c>
      <c r="R3206" s="6" t="s">
        <v>53</v>
      </c>
      <c r="S3206" s="8" t="n">
        <v>20.5</v>
      </c>
      <c r="T3206" s="8" t="n">
        <v>1198.8</v>
      </c>
      <c r="U3206" s="6" t="s">
        <v>30</v>
      </c>
      <c r="V3206" s="8" t="n">
        <f aca="false">IF(X3206="0-1 Year", ROUND(S3206/0.474, 2), IF(X3206="1-2 Years", ROUND(S3206/0.287, 2), ROUND(S3206/0.14, 2)))</f>
        <v>146.43</v>
      </c>
      <c r="W3206" s="6" t="str">
        <f aca="false">IF(V3206&gt;4000, "High", IF(V3206&gt;2000, "Medium", "Low"))</f>
        <v>Low</v>
      </c>
      <c r="X3206" s="9" t="s">
        <v>1765</v>
      </c>
      <c r="Y3206" s="10" t="n">
        <f aca="false">IF(U3206="Yes", 1, 0)</f>
        <v>0</v>
      </c>
      <c r="Z3206" s="10" t="n">
        <v>1</v>
      </c>
      <c r="AA3206" s="11" t="n">
        <f aca="false">MAX(0, ($S3206 * 0.35) - ($F3206 * 0.3))</f>
        <v>0</v>
      </c>
      <c r="AB3206" s="12" t="str">
        <f aca="false">IF(AA3206&gt;20,"High",IF(AA3206&gt;10,"Medium","Low"))</f>
        <v>Low</v>
      </c>
    </row>
    <row r="3207" customFormat="false" ht="18.65" hidden="false" customHeight="false" outlineLevel="0" collapsed="false">
      <c r="A3207" s="5" t="s">
        <v>3251</v>
      </c>
      <c r="B3207" s="6" t="s">
        <v>29</v>
      </c>
      <c r="C3207" s="6" t="s">
        <v>30</v>
      </c>
      <c r="D3207" s="6" t="s">
        <v>30</v>
      </c>
      <c r="E3207" s="6" t="s">
        <v>30</v>
      </c>
      <c r="F3207" s="7" t="n">
        <v>18</v>
      </c>
      <c r="G3207" s="6" t="s">
        <v>31</v>
      </c>
      <c r="H3207" s="6" t="s">
        <v>31</v>
      </c>
      <c r="I3207" s="6" t="s">
        <v>203</v>
      </c>
      <c r="J3207" s="6" t="s">
        <v>31</v>
      </c>
      <c r="K3207" s="6" t="s">
        <v>30</v>
      </c>
      <c r="L3207" s="6" t="s">
        <v>31</v>
      </c>
      <c r="M3207" s="6" t="s">
        <v>30</v>
      </c>
      <c r="N3207" s="6" t="s">
        <v>31</v>
      </c>
      <c r="O3207" s="6" t="s">
        <v>30</v>
      </c>
      <c r="P3207" s="6" t="s">
        <v>38</v>
      </c>
      <c r="Q3207" s="6" t="s">
        <v>30</v>
      </c>
      <c r="R3207" s="6" t="s">
        <v>34</v>
      </c>
      <c r="S3207" s="8" t="n">
        <v>69.5</v>
      </c>
      <c r="T3207" s="8" t="n">
        <v>1199.4</v>
      </c>
      <c r="U3207" s="6" t="s">
        <v>30</v>
      </c>
      <c r="V3207" s="8" t="n">
        <f aca="false">IF(X3207="0-1 Year", ROUND(S3207/0.474, 2), IF(X3207="1-2 Years", ROUND(S3207/0.287, 2), ROUND(S3207/0.14, 2)))</f>
        <v>242.16</v>
      </c>
      <c r="W3207" s="6" t="str">
        <f aca="false">IF(V3207&gt;4000, "High", IF(V3207&gt;2000, "Medium", "Low"))</f>
        <v>Low</v>
      </c>
      <c r="X3207" s="9" t="s">
        <v>1275</v>
      </c>
      <c r="Y3207" s="10" t="n">
        <f aca="false">IF(U3207="Yes", 1, 0)</f>
        <v>0</v>
      </c>
      <c r="Z3207" s="10" t="n">
        <v>1</v>
      </c>
      <c r="AA3207" s="11" t="n">
        <f aca="false">MAX(0, ($S3207 * 0.35) - ($F3207 * 0.3))</f>
        <v>18.925</v>
      </c>
      <c r="AB3207" s="12" t="str">
        <f aca="false">IF(AA3207&gt;20,"High",IF(AA3207&gt;10,"Medium","Low"))</f>
        <v>Medium</v>
      </c>
    </row>
    <row r="3208" customFormat="false" ht="18.65" hidden="false" customHeight="false" outlineLevel="0" collapsed="false">
      <c r="A3208" s="5" t="s">
        <v>3252</v>
      </c>
      <c r="B3208" s="6" t="s">
        <v>29</v>
      </c>
      <c r="C3208" s="6" t="s">
        <v>31</v>
      </c>
      <c r="D3208" s="6" t="s">
        <v>30</v>
      </c>
      <c r="E3208" s="6" t="s">
        <v>30</v>
      </c>
      <c r="F3208" s="7" t="n">
        <v>12</v>
      </c>
      <c r="G3208" s="6" t="s">
        <v>31</v>
      </c>
      <c r="H3208" s="6" t="s">
        <v>31</v>
      </c>
      <c r="I3208" s="6" t="s">
        <v>517</v>
      </c>
      <c r="J3208" s="6" t="s">
        <v>30</v>
      </c>
      <c r="K3208" s="6" t="s">
        <v>30</v>
      </c>
      <c r="L3208" s="6" t="s">
        <v>31</v>
      </c>
      <c r="M3208" s="6" t="s">
        <v>30</v>
      </c>
      <c r="N3208" s="6" t="s">
        <v>31</v>
      </c>
      <c r="O3208" s="6" t="s">
        <v>31</v>
      </c>
      <c r="P3208" s="6" t="s">
        <v>38</v>
      </c>
      <c r="Q3208" s="6" t="s">
        <v>31</v>
      </c>
      <c r="R3208" s="6" t="s">
        <v>39</v>
      </c>
      <c r="S3208" s="8" t="n">
        <v>99.45</v>
      </c>
      <c r="T3208" s="8" t="n">
        <v>1200.15</v>
      </c>
      <c r="U3208" s="6" t="s">
        <v>31</v>
      </c>
      <c r="V3208" s="8" t="n">
        <f aca="false">IF(X3208="0-1 Year", ROUND(S3208/0.474, 2), IF(X3208="1-2 Years", ROUND(S3208/0.287, 2), ROUND(S3208/0.14, 2)))</f>
        <v>209.81</v>
      </c>
      <c r="W3208" s="6" t="str">
        <f aca="false">IF(V3208&gt;4000, "High", IF(V3208&gt;2000, "Medium", "Low"))</f>
        <v>Low</v>
      </c>
      <c r="X3208" s="9" t="s">
        <v>35</v>
      </c>
      <c r="Y3208" s="10" t="n">
        <f aca="false">IF(U3208="Yes", 1, 0)</f>
        <v>1</v>
      </c>
      <c r="Z3208" s="10" t="n">
        <v>1</v>
      </c>
      <c r="AA3208" s="11" t="n">
        <f aca="false">MAX(0, ($S3208 * 0.35) - ($F3208 * 0.3))</f>
        <v>31.2075</v>
      </c>
      <c r="AB3208" s="12" t="str">
        <f aca="false">IF(AA3208&gt;20,"High",IF(AA3208&gt;10,"Medium","Low"))</f>
        <v>High</v>
      </c>
    </row>
    <row r="3209" customFormat="false" ht="18.65" hidden="false" customHeight="false" outlineLevel="0" collapsed="false">
      <c r="A3209" s="5" t="s">
        <v>3253</v>
      </c>
      <c r="B3209" s="6" t="s">
        <v>29</v>
      </c>
      <c r="C3209" s="6" t="s">
        <v>31</v>
      </c>
      <c r="D3209" s="6" t="s">
        <v>30</v>
      </c>
      <c r="E3209" s="6" t="s">
        <v>30</v>
      </c>
      <c r="F3209" s="7" t="n">
        <v>13</v>
      </c>
      <c r="G3209" s="6" t="s">
        <v>31</v>
      </c>
      <c r="H3209" s="6" t="s">
        <v>30</v>
      </c>
      <c r="I3209" s="6" t="s">
        <v>517</v>
      </c>
      <c r="J3209" s="6" t="s">
        <v>30</v>
      </c>
      <c r="K3209" s="6" t="s">
        <v>30</v>
      </c>
      <c r="L3209" s="6" t="s">
        <v>30</v>
      </c>
      <c r="M3209" s="6" t="s">
        <v>30</v>
      </c>
      <c r="N3209" s="6" t="s">
        <v>31</v>
      </c>
      <c r="O3209" s="6" t="s">
        <v>31</v>
      </c>
      <c r="P3209" s="6" t="s">
        <v>38</v>
      </c>
      <c r="Q3209" s="6" t="s">
        <v>31</v>
      </c>
      <c r="R3209" s="6" t="s">
        <v>39</v>
      </c>
      <c r="S3209" s="8" t="n">
        <v>90.5</v>
      </c>
      <c r="T3209" s="8" t="n">
        <v>1201.15</v>
      </c>
      <c r="U3209" s="6" t="s">
        <v>31</v>
      </c>
      <c r="V3209" s="8" t="n">
        <f aca="false">IF(X3209="0-1 Year", ROUND(S3209/0.474, 2), IF(X3209="1-2 Years", ROUND(S3209/0.287, 2), ROUND(S3209/0.14, 2)))</f>
        <v>315.33</v>
      </c>
      <c r="W3209" s="6" t="str">
        <f aca="false">IF(V3209&gt;4000, "High", IF(V3209&gt;2000, "Medium", "Low"))</f>
        <v>Low</v>
      </c>
      <c r="X3209" s="9" t="s">
        <v>1275</v>
      </c>
      <c r="Y3209" s="10" t="n">
        <f aca="false">IF(U3209="Yes", 1, 0)</f>
        <v>1</v>
      </c>
      <c r="Z3209" s="10" t="n">
        <v>1</v>
      </c>
      <c r="AA3209" s="11" t="n">
        <f aca="false">MAX(0, ($S3209 * 0.35) - ($F3209 * 0.3))</f>
        <v>27.775</v>
      </c>
      <c r="AB3209" s="12" t="str">
        <f aca="false">IF(AA3209&gt;20,"High",IF(AA3209&gt;10,"Medium","Low"))</f>
        <v>High</v>
      </c>
    </row>
    <row r="3210" customFormat="false" ht="18.65" hidden="false" customHeight="false" outlineLevel="0" collapsed="false">
      <c r="A3210" s="5" t="s">
        <v>3254</v>
      </c>
      <c r="B3210" s="6" t="s">
        <v>29</v>
      </c>
      <c r="C3210" s="6" t="s">
        <v>30</v>
      </c>
      <c r="D3210" s="6" t="s">
        <v>31</v>
      </c>
      <c r="E3210" s="6" t="s">
        <v>31</v>
      </c>
      <c r="F3210" s="7" t="n">
        <v>17</v>
      </c>
      <c r="G3210" s="6" t="s">
        <v>31</v>
      </c>
      <c r="H3210" s="6" t="s">
        <v>31</v>
      </c>
      <c r="I3210" s="6" t="s">
        <v>203</v>
      </c>
      <c r="J3210" s="6" t="s">
        <v>31</v>
      </c>
      <c r="K3210" s="6" t="s">
        <v>30</v>
      </c>
      <c r="L3210" s="6" t="s">
        <v>31</v>
      </c>
      <c r="M3210" s="6" t="s">
        <v>30</v>
      </c>
      <c r="N3210" s="6" t="s">
        <v>31</v>
      </c>
      <c r="O3210" s="6" t="s">
        <v>30</v>
      </c>
      <c r="P3210" s="6" t="s">
        <v>33</v>
      </c>
      <c r="Q3210" s="6" t="s">
        <v>31</v>
      </c>
      <c r="R3210" s="6" t="s">
        <v>53</v>
      </c>
      <c r="S3210" s="8" t="n">
        <v>70.35</v>
      </c>
      <c r="T3210" s="8" t="n">
        <v>1201.65</v>
      </c>
      <c r="U3210" s="6" t="s">
        <v>30</v>
      </c>
      <c r="V3210" s="8" t="n">
        <f aca="false">IF(X3210="0-1 Year", ROUND(S3210/0.474, 2), IF(X3210="1-2 Years", ROUND(S3210/0.287, 2), ROUND(S3210/0.14, 2)))</f>
        <v>245.12</v>
      </c>
      <c r="W3210" s="6" t="str">
        <f aca="false">IF(V3210&gt;4000, "High", IF(V3210&gt;2000, "Medium", "Low"))</f>
        <v>Low</v>
      </c>
      <c r="X3210" s="9" t="s">
        <v>1275</v>
      </c>
      <c r="Y3210" s="10" t="n">
        <f aca="false">IF(U3210="Yes", 1, 0)</f>
        <v>0</v>
      </c>
      <c r="Z3210" s="10" t="n">
        <v>1</v>
      </c>
      <c r="AA3210" s="11" t="n">
        <f aca="false">MAX(0, ($S3210 * 0.35) - ($F3210 * 0.3))</f>
        <v>19.5225</v>
      </c>
      <c r="AB3210" s="12" t="str">
        <f aca="false">IF(AA3210&gt;20,"High",IF(AA3210&gt;10,"Medium","Low"))</f>
        <v>Medium</v>
      </c>
    </row>
    <row r="3211" customFormat="false" ht="18.65" hidden="false" customHeight="false" outlineLevel="0" collapsed="false">
      <c r="A3211" s="5" t="s">
        <v>3255</v>
      </c>
      <c r="B3211" s="6" t="s">
        <v>29</v>
      </c>
      <c r="C3211" s="6" t="s">
        <v>30</v>
      </c>
      <c r="D3211" s="6" t="s">
        <v>30</v>
      </c>
      <c r="E3211" s="6" t="s">
        <v>30</v>
      </c>
      <c r="F3211" s="7" t="n">
        <v>62</v>
      </c>
      <c r="G3211" s="6" t="s">
        <v>31</v>
      </c>
      <c r="H3211" s="6" t="s">
        <v>30</v>
      </c>
      <c r="I3211" s="6" t="s">
        <v>30</v>
      </c>
      <c r="J3211" s="6" t="s">
        <v>32</v>
      </c>
      <c r="K3211" s="6" t="s">
        <v>32</v>
      </c>
      <c r="L3211" s="6" t="s">
        <v>32</v>
      </c>
      <c r="M3211" s="6" t="s">
        <v>32</v>
      </c>
      <c r="N3211" s="6" t="s">
        <v>32</v>
      </c>
      <c r="O3211" s="6" t="s">
        <v>32</v>
      </c>
      <c r="P3211" s="6" t="s">
        <v>166</v>
      </c>
      <c r="Q3211" s="6" t="s">
        <v>31</v>
      </c>
      <c r="R3211" s="6" t="s">
        <v>58</v>
      </c>
      <c r="S3211" s="8" t="n">
        <v>20.05</v>
      </c>
      <c r="T3211" s="8" t="n">
        <v>1201.65</v>
      </c>
      <c r="U3211" s="6" t="s">
        <v>30</v>
      </c>
      <c r="V3211" s="8" t="n">
        <f aca="false">IF(X3211="0-1 Year", ROUND(S3211/0.474, 2), IF(X3211="1-2 Years", ROUND(S3211/0.287, 2), ROUND(S3211/0.14, 2)))</f>
        <v>143.21</v>
      </c>
      <c r="W3211" s="6" t="str">
        <f aca="false">IF(V3211&gt;4000, "High", IF(V3211&gt;2000, "Medium", "Low"))</f>
        <v>Low</v>
      </c>
      <c r="X3211" s="9" t="s">
        <v>1765</v>
      </c>
      <c r="Y3211" s="10" t="n">
        <f aca="false">IF(U3211="Yes", 1, 0)</f>
        <v>0</v>
      </c>
      <c r="Z3211" s="10" t="n">
        <v>1</v>
      </c>
      <c r="AA3211" s="11" t="n">
        <f aca="false">MAX(0, ($S3211 * 0.35) - ($F3211 * 0.3))</f>
        <v>0</v>
      </c>
      <c r="AB3211" s="12" t="str">
        <f aca="false">IF(AA3211&gt;20,"High",IF(AA3211&gt;10,"Medium","Low"))</f>
        <v>Low</v>
      </c>
    </row>
    <row r="3212" customFormat="false" ht="18.65" hidden="false" customHeight="false" outlineLevel="0" collapsed="false">
      <c r="A3212" s="5" t="s">
        <v>3256</v>
      </c>
      <c r="B3212" s="6" t="s">
        <v>37</v>
      </c>
      <c r="C3212" s="6" t="s">
        <v>30</v>
      </c>
      <c r="D3212" s="6" t="s">
        <v>31</v>
      </c>
      <c r="E3212" s="6" t="s">
        <v>31</v>
      </c>
      <c r="F3212" s="7" t="n">
        <v>14</v>
      </c>
      <c r="G3212" s="6" t="s">
        <v>31</v>
      </c>
      <c r="H3212" s="6" t="s">
        <v>31</v>
      </c>
      <c r="I3212" s="6" t="s">
        <v>517</v>
      </c>
      <c r="J3212" s="6" t="s">
        <v>30</v>
      </c>
      <c r="K3212" s="6" t="s">
        <v>30</v>
      </c>
      <c r="L3212" s="6" t="s">
        <v>30</v>
      </c>
      <c r="M3212" s="6" t="s">
        <v>30</v>
      </c>
      <c r="N3212" s="6" t="s">
        <v>31</v>
      </c>
      <c r="O3212" s="6" t="s">
        <v>30</v>
      </c>
      <c r="P3212" s="6" t="s">
        <v>38</v>
      </c>
      <c r="Q3212" s="6" t="s">
        <v>31</v>
      </c>
      <c r="R3212" s="6" t="s">
        <v>39</v>
      </c>
      <c r="S3212" s="8" t="n">
        <v>84.8</v>
      </c>
      <c r="T3212" s="8" t="n">
        <v>1203.9</v>
      </c>
      <c r="U3212" s="6" t="s">
        <v>30</v>
      </c>
      <c r="V3212" s="8" t="n">
        <f aca="false">IF(X3212="0-1 Year", ROUND(S3212/0.474, 2), IF(X3212="1-2 Years", ROUND(S3212/0.287, 2), ROUND(S3212/0.14, 2)))</f>
        <v>295.47</v>
      </c>
      <c r="W3212" s="6" t="str">
        <f aca="false">IF(V3212&gt;4000, "High", IF(V3212&gt;2000, "Medium", "Low"))</f>
        <v>Low</v>
      </c>
      <c r="X3212" s="9" t="s">
        <v>1275</v>
      </c>
      <c r="Y3212" s="10" t="n">
        <f aca="false">IF(U3212="Yes", 1, 0)</f>
        <v>0</v>
      </c>
      <c r="Z3212" s="10" t="n">
        <v>1</v>
      </c>
      <c r="AA3212" s="11" t="n">
        <f aca="false">MAX(0, ($S3212 * 0.35) - ($F3212 * 0.3))</f>
        <v>25.48</v>
      </c>
      <c r="AB3212" s="12" t="str">
        <f aca="false">IF(AA3212&gt;20,"High",IF(AA3212&gt;10,"Medium","Low"))</f>
        <v>High</v>
      </c>
    </row>
    <row r="3213" customFormat="false" ht="18.65" hidden="false" customHeight="false" outlineLevel="0" collapsed="false">
      <c r="A3213" s="5" t="s">
        <v>3257</v>
      </c>
      <c r="B3213" s="6" t="s">
        <v>37</v>
      </c>
      <c r="C3213" s="6" t="s">
        <v>30</v>
      </c>
      <c r="D3213" s="6" t="s">
        <v>30</v>
      </c>
      <c r="E3213" s="6" t="s">
        <v>30</v>
      </c>
      <c r="F3213" s="7" t="n">
        <v>48</v>
      </c>
      <c r="G3213" s="6" t="s">
        <v>31</v>
      </c>
      <c r="H3213" s="6" t="s">
        <v>31</v>
      </c>
      <c r="I3213" s="6" t="s">
        <v>30</v>
      </c>
      <c r="J3213" s="6" t="s">
        <v>32</v>
      </c>
      <c r="K3213" s="6" t="s">
        <v>32</v>
      </c>
      <c r="L3213" s="6" t="s">
        <v>32</v>
      </c>
      <c r="M3213" s="6" t="s">
        <v>32</v>
      </c>
      <c r="N3213" s="6" t="s">
        <v>32</v>
      </c>
      <c r="O3213" s="6" t="s">
        <v>32</v>
      </c>
      <c r="P3213" s="6" t="s">
        <v>33</v>
      </c>
      <c r="Q3213" s="6" t="s">
        <v>30</v>
      </c>
      <c r="R3213" s="6" t="s">
        <v>53</v>
      </c>
      <c r="S3213" s="8" t="n">
        <v>24.55</v>
      </c>
      <c r="T3213" s="8" t="n">
        <v>1203.95</v>
      </c>
      <c r="U3213" s="6" t="s">
        <v>30</v>
      </c>
      <c r="V3213" s="8" t="n">
        <f aca="false">IF(X3213="0-1 Year", ROUND(S3213/0.474, 2), IF(X3213="1-2 Years", ROUND(S3213/0.287, 2), ROUND(S3213/0.14, 2)))</f>
        <v>175.36</v>
      </c>
      <c r="W3213" s="6" t="str">
        <f aca="false">IF(V3213&gt;4000, "High", IF(V3213&gt;2000, "Medium", "Low"))</f>
        <v>Low</v>
      </c>
      <c r="X3213" s="9" t="s">
        <v>1765</v>
      </c>
      <c r="Y3213" s="10" t="n">
        <f aca="false">IF(U3213="Yes", 1, 0)</f>
        <v>0</v>
      </c>
      <c r="Z3213" s="10" t="n">
        <v>1</v>
      </c>
      <c r="AA3213" s="11" t="n">
        <f aca="false">MAX(0, ($S3213 * 0.35) - ($F3213 * 0.3))</f>
        <v>0</v>
      </c>
      <c r="AB3213" s="12" t="str">
        <f aca="false">IF(AA3213&gt;20,"High",IF(AA3213&gt;10,"Medium","Low"))</f>
        <v>Low</v>
      </c>
    </row>
    <row r="3214" customFormat="false" ht="18.65" hidden="false" customHeight="false" outlineLevel="0" collapsed="false">
      <c r="A3214" s="5" t="s">
        <v>3258</v>
      </c>
      <c r="B3214" s="6" t="s">
        <v>29</v>
      </c>
      <c r="C3214" s="6" t="s">
        <v>30</v>
      </c>
      <c r="D3214" s="6" t="s">
        <v>31</v>
      </c>
      <c r="E3214" s="6" t="s">
        <v>31</v>
      </c>
      <c r="F3214" s="7" t="n">
        <v>60</v>
      </c>
      <c r="G3214" s="6" t="s">
        <v>31</v>
      </c>
      <c r="H3214" s="6" t="s">
        <v>30</v>
      </c>
      <c r="I3214" s="6" t="s">
        <v>30</v>
      </c>
      <c r="J3214" s="6" t="s">
        <v>32</v>
      </c>
      <c r="K3214" s="6" t="s">
        <v>32</v>
      </c>
      <c r="L3214" s="6" t="s">
        <v>32</v>
      </c>
      <c r="M3214" s="6" t="s">
        <v>32</v>
      </c>
      <c r="N3214" s="6" t="s">
        <v>32</v>
      </c>
      <c r="O3214" s="6" t="s">
        <v>32</v>
      </c>
      <c r="P3214" s="6" t="s">
        <v>166</v>
      </c>
      <c r="Q3214" s="6" t="s">
        <v>30</v>
      </c>
      <c r="R3214" s="6" t="s">
        <v>34</v>
      </c>
      <c r="S3214" s="8" t="n">
        <v>20.55</v>
      </c>
      <c r="T3214" s="8" t="n">
        <v>1205.05</v>
      </c>
      <c r="U3214" s="6" t="s">
        <v>30</v>
      </c>
      <c r="V3214" s="8" t="n">
        <f aca="false">IF(X3214="0-1 Year", ROUND(S3214/0.474, 2), IF(X3214="1-2 Years", ROUND(S3214/0.287, 2), ROUND(S3214/0.14, 2)))</f>
        <v>146.79</v>
      </c>
      <c r="W3214" s="6" t="str">
        <f aca="false">IF(V3214&gt;4000, "High", IF(V3214&gt;2000, "Medium", "Low"))</f>
        <v>Low</v>
      </c>
      <c r="X3214" s="9" t="s">
        <v>1765</v>
      </c>
      <c r="Y3214" s="10" t="n">
        <f aca="false">IF(U3214="Yes", 1, 0)</f>
        <v>0</v>
      </c>
      <c r="Z3214" s="10" t="n">
        <v>1</v>
      </c>
      <c r="AA3214" s="11" t="n">
        <f aca="false">MAX(0, ($S3214 * 0.35) - ($F3214 * 0.3))</f>
        <v>0</v>
      </c>
      <c r="AB3214" s="12" t="str">
        <f aca="false">IF(AA3214&gt;20,"High",IF(AA3214&gt;10,"Medium","Low"))</f>
        <v>Low</v>
      </c>
    </row>
    <row r="3215" customFormat="false" ht="18.65" hidden="false" customHeight="false" outlineLevel="0" collapsed="false">
      <c r="A3215" s="5" t="s">
        <v>3259</v>
      </c>
      <c r="B3215" s="6" t="s">
        <v>29</v>
      </c>
      <c r="C3215" s="6" t="s">
        <v>30</v>
      </c>
      <c r="D3215" s="6" t="s">
        <v>30</v>
      </c>
      <c r="E3215" s="6" t="s">
        <v>30</v>
      </c>
      <c r="F3215" s="7" t="n">
        <v>16</v>
      </c>
      <c r="G3215" s="6" t="s">
        <v>31</v>
      </c>
      <c r="H3215" s="6" t="s">
        <v>30</v>
      </c>
      <c r="I3215" s="6" t="s">
        <v>517</v>
      </c>
      <c r="J3215" s="6" t="s">
        <v>30</v>
      </c>
      <c r="K3215" s="6" t="s">
        <v>30</v>
      </c>
      <c r="L3215" s="6" t="s">
        <v>30</v>
      </c>
      <c r="M3215" s="6" t="s">
        <v>30</v>
      </c>
      <c r="N3215" s="6" t="s">
        <v>30</v>
      </c>
      <c r="O3215" s="6" t="s">
        <v>30</v>
      </c>
      <c r="P3215" s="6" t="s">
        <v>38</v>
      </c>
      <c r="Q3215" s="6" t="s">
        <v>31</v>
      </c>
      <c r="R3215" s="6" t="s">
        <v>58</v>
      </c>
      <c r="S3215" s="8" t="n">
        <v>69.95</v>
      </c>
      <c r="T3215" s="8" t="n">
        <v>1205.5</v>
      </c>
      <c r="U3215" s="6" t="s">
        <v>30</v>
      </c>
      <c r="V3215" s="8" t="n">
        <f aca="false">IF(X3215="0-1 Year", ROUND(S3215/0.474, 2), IF(X3215="1-2 Years", ROUND(S3215/0.287, 2), ROUND(S3215/0.14, 2)))</f>
        <v>243.73</v>
      </c>
      <c r="W3215" s="6" t="str">
        <f aca="false">IF(V3215&gt;4000, "High", IF(V3215&gt;2000, "Medium", "Low"))</f>
        <v>Low</v>
      </c>
      <c r="X3215" s="9" t="s">
        <v>1275</v>
      </c>
      <c r="Y3215" s="10" t="n">
        <f aca="false">IF(U3215="Yes", 1, 0)</f>
        <v>0</v>
      </c>
      <c r="Z3215" s="10" t="n">
        <v>1</v>
      </c>
      <c r="AA3215" s="11" t="n">
        <f aca="false">MAX(0, ($S3215 * 0.35) - ($F3215 * 0.3))</f>
        <v>19.6825</v>
      </c>
      <c r="AB3215" s="12" t="str">
        <f aca="false">IF(AA3215&gt;20,"High",IF(AA3215&gt;10,"Medium","Low"))</f>
        <v>Medium</v>
      </c>
    </row>
    <row r="3216" customFormat="false" ht="18.65" hidden="false" customHeight="false" outlineLevel="0" collapsed="false">
      <c r="A3216" s="5" t="s">
        <v>3260</v>
      </c>
      <c r="B3216" s="6" t="s">
        <v>37</v>
      </c>
      <c r="C3216" s="6" t="s">
        <v>30</v>
      </c>
      <c r="D3216" s="6" t="s">
        <v>31</v>
      </c>
      <c r="E3216" s="6" t="s">
        <v>31</v>
      </c>
      <c r="F3216" s="7" t="n">
        <v>22</v>
      </c>
      <c r="G3216" s="6" t="s">
        <v>31</v>
      </c>
      <c r="H3216" s="6" t="s">
        <v>30</v>
      </c>
      <c r="I3216" s="6" t="s">
        <v>203</v>
      </c>
      <c r="J3216" s="6" t="s">
        <v>30</v>
      </c>
      <c r="K3216" s="6" t="s">
        <v>31</v>
      </c>
      <c r="L3216" s="6" t="s">
        <v>30</v>
      </c>
      <c r="M3216" s="6" t="s">
        <v>31</v>
      </c>
      <c r="N3216" s="6" t="s">
        <v>30</v>
      </c>
      <c r="O3216" s="6" t="s">
        <v>30</v>
      </c>
      <c r="P3216" s="6" t="s">
        <v>38</v>
      </c>
      <c r="Q3216" s="6" t="s">
        <v>30</v>
      </c>
      <c r="R3216" s="6" t="s">
        <v>39</v>
      </c>
      <c r="S3216" s="8" t="n">
        <v>55.15</v>
      </c>
      <c r="T3216" s="8" t="n">
        <v>1206.05</v>
      </c>
      <c r="U3216" s="6" t="s">
        <v>31</v>
      </c>
      <c r="V3216" s="8" t="n">
        <f aca="false">IF(X3216="0-1 Year", ROUND(S3216/0.474, 2), IF(X3216="1-2 Years", ROUND(S3216/0.287, 2), ROUND(S3216/0.14, 2)))</f>
        <v>192.16</v>
      </c>
      <c r="W3216" s="6" t="str">
        <f aca="false">IF(V3216&gt;4000, "High", IF(V3216&gt;2000, "Medium", "Low"))</f>
        <v>Low</v>
      </c>
      <c r="X3216" s="9" t="s">
        <v>1275</v>
      </c>
      <c r="Y3216" s="10" t="n">
        <f aca="false">IF(U3216="Yes", 1, 0)</f>
        <v>1</v>
      </c>
      <c r="Z3216" s="10" t="n">
        <v>1</v>
      </c>
      <c r="AA3216" s="11" t="n">
        <f aca="false">MAX(0, ($S3216 * 0.35) - ($F3216 * 0.3))</f>
        <v>12.7025</v>
      </c>
      <c r="AB3216" s="12" t="str">
        <f aca="false">IF(AA3216&gt;20,"High",IF(AA3216&gt;10,"Medium","Low"))</f>
        <v>Medium</v>
      </c>
    </row>
    <row r="3217" customFormat="false" ht="18.65" hidden="false" customHeight="false" outlineLevel="0" collapsed="false">
      <c r="A3217" s="5" t="s">
        <v>3261</v>
      </c>
      <c r="B3217" s="6" t="s">
        <v>29</v>
      </c>
      <c r="C3217" s="6" t="s">
        <v>30</v>
      </c>
      <c r="D3217" s="6" t="s">
        <v>30</v>
      </c>
      <c r="E3217" s="6" t="s">
        <v>30</v>
      </c>
      <c r="F3217" s="7" t="n">
        <v>17</v>
      </c>
      <c r="G3217" s="6" t="s">
        <v>31</v>
      </c>
      <c r="H3217" s="6" t="s">
        <v>30</v>
      </c>
      <c r="I3217" s="6" t="s">
        <v>517</v>
      </c>
      <c r="J3217" s="6" t="s">
        <v>30</v>
      </c>
      <c r="K3217" s="6" t="s">
        <v>30</v>
      </c>
      <c r="L3217" s="6" t="s">
        <v>30</v>
      </c>
      <c r="M3217" s="6" t="s">
        <v>30</v>
      </c>
      <c r="N3217" s="6" t="s">
        <v>30</v>
      </c>
      <c r="O3217" s="6" t="s">
        <v>30</v>
      </c>
      <c r="P3217" s="6" t="s">
        <v>38</v>
      </c>
      <c r="Q3217" s="6" t="s">
        <v>31</v>
      </c>
      <c r="R3217" s="6" t="s">
        <v>39</v>
      </c>
      <c r="S3217" s="8" t="n">
        <v>70.8</v>
      </c>
      <c r="T3217" s="8" t="n">
        <v>1207</v>
      </c>
      <c r="U3217" s="6" t="s">
        <v>30</v>
      </c>
      <c r="V3217" s="8" t="n">
        <f aca="false">IF(X3217="0-1 Year", ROUND(S3217/0.474, 2), IF(X3217="1-2 Years", ROUND(S3217/0.287, 2), ROUND(S3217/0.14, 2)))</f>
        <v>246.69</v>
      </c>
      <c r="W3217" s="6" t="str">
        <f aca="false">IF(V3217&gt;4000, "High", IF(V3217&gt;2000, "Medium", "Low"))</f>
        <v>Low</v>
      </c>
      <c r="X3217" s="9" t="s">
        <v>1275</v>
      </c>
      <c r="Y3217" s="10" t="n">
        <f aca="false">IF(U3217="Yes", 1, 0)</f>
        <v>0</v>
      </c>
      <c r="Z3217" s="10" t="n">
        <v>1</v>
      </c>
      <c r="AA3217" s="11" t="n">
        <f aca="false">MAX(0, ($S3217 * 0.35) - ($F3217 * 0.3))</f>
        <v>19.68</v>
      </c>
      <c r="AB3217" s="12" t="str">
        <f aca="false">IF(AA3217&gt;20,"High",IF(AA3217&gt;10,"Medium","Low"))</f>
        <v>Medium</v>
      </c>
    </row>
    <row r="3218" customFormat="false" ht="18.65" hidden="false" customHeight="false" outlineLevel="0" collapsed="false">
      <c r="A3218" s="5" t="s">
        <v>3262</v>
      </c>
      <c r="B3218" s="6" t="s">
        <v>37</v>
      </c>
      <c r="C3218" s="6" t="s">
        <v>30</v>
      </c>
      <c r="D3218" s="6" t="s">
        <v>31</v>
      </c>
      <c r="E3218" s="6" t="s">
        <v>31</v>
      </c>
      <c r="F3218" s="7" t="n">
        <v>24</v>
      </c>
      <c r="G3218" s="6" t="s">
        <v>30</v>
      </c>
      <c r="H3218" s="6" t="s">
        <v>202</v>
      </c>
      <c r="I3218" s="6" t="s">
        <v>203</v>
      </c>
      <c r="J3218" s="6" t="s">
        <v>31</v>
      </c>
      <c r="K3218" s="6" t="s">
        <v>31</v>
      </c>
      <c r="L3218" s="6" t="s">
        <v>31</v>
      </c>
      <c r="M3218" s="6" t="s">
        <v>31</v>
      </c>
      <c r="N3218" s="6" t="s">
        <v>30</v>
      </c>
      <c r="O3218" s="6" t="s">
        <v>31</v>
      </c>
      <c r="P3218" s="6" t="s">
        <v>166</v>
      </c>
      <c r="Q3218" s="6" t="s">
        <v>31</v>
      </c>
      <c r="R3218" s="6" t="s">
        <v>34</v>
      </c>
      <c r="S3218" s="8" t="n">
        <v>52.5</v>
      </c>
      <c r="T3218" s="8" t="n">
        <v>1208.15</v>
      </c>
      <c r="U3218" s="6" t="s">
        <v>30</v>
      </c>
      <c r="V3218" s="8" t="n">
        <f aca="false">IF(X3218="0-1 Year", ROUND(S3218/0.474, 2), IF(X3218="1-2 Years", ROUND(S3218/0.287, 2), ROUND(S3218/0.14, 2)))</f>
        <v>182.93</v>
      </c>
      <c r="W3218" s="6" t="str">
        <f aca="false">IF(V3218&gt;4000, "High", IF(V3218&gt;2000, "Medium", "Low"))</f>
        <v>Low</v>
      </c>
      <c r="X3218" s="9" t="s">
        <v>1275</v>
      </c>
      <c r="Y3218" s="10" t="n">
        <f aca="false">IF(U3218="Yes", 1, 0)</f>
        <v>0</v>
      </c>
      <c r="Z3218" s="10" t="n">
        <v>1</v>
      </c>
      <c r="AA3218" s="11" t="n">
        <f aca="false">MAX(0, ($S3218 * 0.35) - ($F3218 * 0.3))</f>
        <v>11.175</v>
      </c>
      <c r="AB3218" s="12" t="str">
        <f aca="false">IF(AA3218&gt;20,"High",IF(AA3218&gt;10,"Medium","Low"))</f>
        <v>Medium</v>
      </c>
    </row>
    <row r="3219" customFormat="false" ht="18.65" hidden="false" customHeight="false" outlineLevel="0" collapsed="false">
      <c r="A3219" s="5" t="s">
        <v>3263</v>
      </c>
      <c r="B3219" s="6" t="s">
        <v>37</v>
      </c>
      <c r="C3219" s="6" t="s">
        <v>30</v>
      </c>
      <c r="D3219" s="6" t="s">
        <v>31</v>
      </c>
      <c r="E3219" s="6" t="s">
        <v>31</v>
      </c>
      <c r="F3219" s="7" t="n">
        <v>14</v>
      </c>
      <c r="G3219" s="6" t="s">
        <v>31</v>
      </c>
      <c r="H3219" s="6" t="s">
        <v>30</v>
      </c>
      <c r="I3219" s="6" t="s">
        <v>517</v>
      </c>
      <c r="J3219" s="6" t="s">
        <v>30</v>
      </c>
      <c r="K3219" s="6" t="s">
        <v>31</v>
      </c>
      <c r="L3219" s="6" t="s">
        <v>30</v>
      </c>
      <c r="M3219" s="6" t="s">
        <v>31</v>
      </c>
      <c r="N3219" s="6" t="s">
        <v>30</v>
      </c>
      <c r="O3219" s="6" t="s">
        <v>31</v>
      </c>
      <c r="P3219" s="6" t="s">
        <v>38</v>
      </c>
      <c r="Q3219" s="6" t="s">
        <v>31</v>
      </c>
      <c r="R3219" s="6" t="s">
        <v>58</v>
      </c>
      <c r="S3219" s="8" t="n">
        <v>89.65</v>
      </c>
      <c r="T3219" s="8" t="n">
        <v>1208.35</v>
      </c>
      <c r="U3219" s="6" t="s">
        <v>31</v>
      </c>
      <c r="V3219" s="8" t="n">
        <f aca="false">IF(X3219="0-1 Year", ROUND(S3219/0.474, 2), IF(X3219="1-2 Years", ROUND(S3219/0.287, 2), ROUND(S3219/0.14, 2)))</f>
        <v>312.37</v>
      </c>
      <c r="W3219" s="6" t="str">
        <f aca="false">IF(V3219&gt;4000, "High", IF(V3219&gt;2000, "Medium", "Low"))</f>
        <v>Low</v>
      </c>
      <c r="X3219" s="9" t="s">
        <v>1275</v>
      </c>
      <c r="Y3219" s="10" t="n">
        <f aca="false">IF(U3219="Yes", 1, 0)</f>
        <v>1</v>
      </c>
      <c r="Z3219" s="10" t="n">
        <v>1</v>
      </c>
      <c r="AA3219" s="11" t="n">
        <f aca="false">MAX(0, ($S3219 * 0.35) - ($F3219 * 0.3))</f>
        <v>27.1775</v>
      </c>
      <c r="AB3219" s="12" t="str">
        <f aca="false">IF(AA3219&gt;20,"High",IF(AA3219&gt;10,"Medium","Low"))</f>
        <v>High</v>
      </c>
    </row>
    <row r="3220" customFormat="false" ht="18.65" hidden="false" customHeight="false" outlineLevel="0" collapsed="false">
      <c r="A3220" s="5" t="s">
        <v>3264</v>
      </c>
      <c r="B3220" s="6" t="s">
        <v>37</v>
      </c>
      <c r="C3220" s="6" t="s">
        <v>30</v>
      </c>
      <c r="D3220" s="6" t="s">
        <v>31</v>
      </c>
      <c r="E3220" s="6" t="s">
        <v>30</v>
      </c>
      <c r="F3220" s="7" t="n">
        <v>64</v>
      </c>
      <c r="G3220" s="6" t="s">
        <v>31</v>
      </c>
      <c r="H3220" s="6" t="s">
        <v>30</v>
      </c>
      <c r="I3220" s="6" t="s">
        <v>30</v>
      </c>
      <c r="J3220" s="6" t="s">
        <v>32</v>
      </c>
      <c r="K3220" s="6" t="s">
        <v>32</v>
      </c>
      <c r="L3220" s="6" t="s">
        <v>32</v>
      </c>
      <c r="M3220" s="6" t="s">
        <v>32</v>
      </c>
      <c r="N3220" s="6" t="s">
        <v>32</v>
      </c>
      <c r="O3220" s="6" t="s">
        <v>32</v>
      </c>
      <c r="P3220" s="6" t="s">
        <v>166</v>
      </c>
      <c r="Q3220" s="6" t="s">
        <v>30</v>
      </c>
      <c r="R3220" s="6" t="s">
        <v>58</v>
      </c>
      <c r="S3220" s="8" t="n">
        <v>19.45</v>
      </c>
      <c r="T3220" s="8" t="n">
        <v>1208.6</v>
      </c>
      <c r="U3220" s="6" t="s">
        <v>30</v>
      </c>
      <c r="V3220" s="8" t="n">
        <f aca="false">IF(X3220="0-1 Year", ROUND(S3220/0.474, 2), IF(X3220="1-2 Years", ROUND(S3220/0.287, 2), ROUND(S3220/0.14, 2)))</f>
        <v>138.93</v>
      </c>
      <c r="W3220" s="6" t="str">
        <f aca="false">IF(V3220&gt;4000, "High", IF(V3220&gt;2000, "Medium", "Low"))</f>
        <v>Low</v>
      </c>
      <c r="X3220" s="9" t="s">
        <v>1765</v>
      </c>
      <c r="Y3220" s="10" t="n">
        <f aca="false">IF(U3220="Yes", 1, 0)</f>
        <v>0</v>
      </c>
      <c r="Z3220" s="10" t="n">
        <v>1</v>
      </c>
      <c r="AA3220" s="11" t="n">
        <f aca="false">MAX(0, ($S3220 * 0.35) - ($F3220 * 0.3))</f>
        <v>0</v>
      </c>
      <c r="AB3220" s="12" t="str">
        <f aca="false">IF(AA3220&gt;20,"High",IF(AA3220&gt;10,"Medium","Low"))</f>
        <v>Low</v>
      </c>
    </row>
    <row r="3221" customFormat="false" ht="18.65" hidden="false" customHeight="false" outlineLevel="0" collapsed="false">
      <c r="A3221" s="5" t="s">
        <v>3265</v>
      </c>
      <c r="B3221" s="6" t="s">
        <v>37</v>
      </c>
      <c r="C3221" s="6" t="s">
        <v>30</v>
      </c>
      <c r="D3221" s="6" t="s">
        <v>31</v>
      </c>
      <c r="E3221" s="6" t="s">
        <v>31</v>
      </c>
      <c r="F3221" s="7" t="n">
        <v>63</v>
      </c>
      <c r="G3221" s="6" t="s">
        <v>31</v>
      </c>
      <c r="H3221" s="6" t="s">
        <v>30</v>
      </c>
      <c r="I3221" s="6" t="s">
        <v>30</v>
      </c>
      <c r="J3221" s="6" t="s">
        <v>32</v>
      </c>
      <c r="K3221" s="6" t="s">
        <v>32</v>
      </c>
      <c r="L3221" s="6" t="s">
        <v>32</v>
      </c>
      <c r="M3221" s="6" t="s">
        <v>32</v>
      </c>
      <c r="N3221" s="6" t="s">
        <v>32</v>
      </c>
      <c r="O3221" s="6" t="s">
        <v>32</v>
      </c>
      <c r="P3221" s="6" t="s">
        <v>166</v>
      </c>
      <c r="Q3221" s="6" t="s">
        <v>30</v>
      </c>
      <c r="R3221" s="6" t="s">
        <v>58</v>
      </c>
      <c r="S3221" s="8" t="n">
        <v>20</v>
      </c>
      <c r="T3221" s="8" t="n">
        <v>1209.25</v>
      </c>
      <c r="U3221" s="6" t="s">
        <v>30</v>
      </c>
      <c r="V3221" s="8" t="n">
        <f aca="false">IF(X3221="0-1 Year", ROUND(S3221/0.474, 2), IF(X3221="1-2 Years", ROUND(S3221/0.287, 2), ROUND(S3221/0.14, 2)))</f>
        <v>142.86</v>
      </c>
      <c r="W3221" s="6" t="str">
        <f aca="false">IF(V3221&gt;4000, "High", IF(V3221&gt;2000, "Medium", "Low"))</f>
        <v>Low</v>
      </c>
      <c r="X3221" s="9" t="s">
        <v>1765</v>
      </c>
      <c r="Y3221" s="10" t="n">
        <f aca="false">IF(U3221="Yes", 1, 0)</f>
        <v>0</v>
      </c>
      <c r="Z3221" s="10" t="n">
        <v>1</v>
      </c>
      <c r="AA3221" s="11" t="n">
        <f aca="false">MAX(0, ($S3221 * 0.35) - ($F3221 * 0.3))</f>
        <v>0</v>
      </c>
      <c r="AB3221" s="12" t="str">
        <f aca="false">IF(AA3221&gt;20,"High",IF(AA3221&gt;10,"Medium","Low"))</f>
        <v>Low</v>
      </c>
    </row>
    <row r="3222" customFormat="false" ht="18.65" hidden="false" customHeight="false" outlineLevel="0" collapsed="false">
      <c r="A3222" s="5" t="s">
        <v>3266</v>
      </c>
      <c r="B3222" s="6" t="s">
        <v>37</v>
      </c>
      <c r="C3222" s="6" t="s">
        <v>30</v>
      </c>
      <c r="D3222" s="6" t="s">
        <v>31</v>
      </c>
      <c r="E3222" s="6" t="s">
        <v>31</v>
      </c>
      <c r="F3222" s="7" t="n">
        <v>55</v>
      </c>
      <c r="G3222" s="6" t="s">
        <v>31</v>
      </c>
      <c r="H3222" s="6" t="s">
        <v>30</v>
      </c>
      <c r="I3222" s="6" t="s">
        <v>30</v>
      </c>
      <c r="J3222" s="6" t="s">
        <v>32</v>
      </c>
      <c r="K3222" s="6" t="s">
        <v>32</v>
      </c>
      <c r="L3222" s="6" t="s">
        <v>32</v>
      </c>
      <c r="M3222" s="6" t="s">
        <v>32</v>
      </c>
      <c r="N3222" s="6" t="s">
        <v>32</v>
      </c>
      <c r="O3222" s="6" t="s">
        <v>32</v>
      </c>
      <c r="P3222" s="6" t="s">
        <v>166</v>
      </c>
      <c r="Q3222" s="6" t="s">
        <v>30</v>
      </c>
      <c r="R3222" s="6" t="s">
        <v>34</v>
      </c>
      <c r="S3222" s="8" t="n">
        <v>21</v>
      </c>
      <c r="T3222" s="8" t="n">
        <v>1210.3</v>
      </c>
      <c r="U3222" s="6" t="s">
        <v>30</v>
      </c>
      <c r="V3222" s="8" t="n">
        <f aca="false">IF(X3222="0-1 Year", ROUND(S3222/0.474, 2), IF(X3222="1-2 Years", ROUND(S3222/0.287, 2), ROUND(S3222/0.14, 2)))</f>
        <v>150</v>
      </c>
      <c r="W3222" s="6" t="str">
        <f aca="false">IF(V3222&gt;4000, "High", IF(V3222&gt;2000, "Medium", "Low"))</f>
        <v>Low</v>
      </c>
      <c r="X3222" s="9" t="s">
        <v>1765</v>
      </c>
      <c r="Y3222" s="10" t="n">
        <f aca="false">IF(U3222="Yes", 1, 0)</f>
        <v>0</v>
      </c>
      <c r="Z3222" s="10" t="n">
        <v>1</v>
      </c>
      <c r="AA3222" s="11" t="n">
        <f aca="false">MAX(0, ($S3222 * 0.35) - ($F3222 * 0.3))</f>
        <v>0</v>
      </c>
      <c r="AB3222" s="12" t="str">
        <f aca="false">IF(AA3222&gt;20,"High",IF(AA3222&gt;10,"Medium","Low"))</f>
        <v>Low</v>
      </c>
    </row>
    <row r="3223" customFormat="false" ht="18.65" hidden="false" customHeight="false" outlineLevel="0" collapsed="false">
      <c r="A3223" s="5" t="s">
        <v>3267</v>
      </c>
      <c r="B3223" s="6" t="s">
        <v>29</v>
      </c>
      <c r="C3223" s="6" t="s">
        <v>30</v>
      </c>
      <c r="D3223" s="6" t="s">
        <v>30</v>
      </c>
      <c r="E3223" s="6" t="s">
        <v>30</v>
      </c>
      <c r="F3223" s="7" t="n">
        <v>24</v>
      </c>
      <c r="G3223" s="6" t="s">
        <v>31</v>
      </c>
      <c r="H3223" s="6" t="s">
        <v>30</v>
      </c>
      <c r="I3223" s="6" t="s">
        <v>203</v>
      </c>
      <c r="J3223" s="6" t="s">
        <v>31</v>
      </c>
      <c r="K3223" s="6" t="s">
        <v>30</v>
      </c>
      <c r="L3223" s="6" t="s">
        <v>30</v>
      </c>
      <c r="M3223" s="6" t="s">
        <v>30</v>
      </c>
      <c r="N3223" s="6" t="s">
        <v>30</v>
      </c>
      <c r="O3223" s="6" t="s">
        <v>30</v>
      </c>
      <c r="P3223" s="6" t="s">
        <v>38</v>
      </c>
      <c r="Q3223" s="6" t="s">
        <v>31</v>
      </c>
      <c r="R3223" s="6" t="s">
        <v>53</v>
      </c>
      <c r="S3223" s="8" t="n">
        <v>49.55</v>
      </c>
      <c r="T3223" s="8" t="n">
        <v>1210.4</v>
      </c>
      <c r="U3223" s="6" t="s">
        <v>31</v>
      </c>
      <c r="V3223" s="8" t="n">
        <f aca="false">IF(X3223="0-1 Year", ROUND(S3223/0.474, 2), IF(X3223="1-2 Years", ROUND(S3223/0.287, 2), ROUND(S3223/0.14, 2)))</f>
        <v>172.65</v>
      </c>
      <c r="W3223" s="6" t="str">
        <f aca="false">IF(V3223&gt;4000, "High", IF(V3223&gt;2000, "Medium", "Low"))</f>
        <v>Low</v>
      </c>
      <c r="X3223" s="9" t="s">
        <v>1275</v>
      </c>
      <c r="Y3223" s="10" t="n">
        <f aca="false">IF(U3223="Yes", 1, 0)</f>
        <v>1</v>
      </c>
      <c r="Z3223" s="10" t="n">
        <v>1</v>
      </c>
      <c r="AA3223" s="11" t="n">
        <f aca="false">MAX(0, ($S3223 * 0.35) - ($F3223 * 0.3))</f>
        <v>10.1425</v>
      </c>
      <c r="AB3223" s="12" t="str">
        <f aca="false">IF(AA3223&gt;20,"High",IF(AA3223&gt;10,"Medium","Low"))</f>
        <v>Medium</v>
      </c>
    </row>
    <row r="3224" customFormat="false" ht="18.65" hidden="false" customHeight="false" outlineLevel="0" collapsed="false">
      <c r="A3224" s="5" t="s">
        <v>3268</v>
      </c>
      <c r="B3224" s="6" t="s">
        <v>37</v>
      </c>
      <c r="C3224" s="6" t="s">
        <v>30</v>
      </c>
      <c r="D3224" s="6" t="s">
        <v>31</v>
      </c>
      <c r="E3224" s="6" t="s">
        <v>31</v>
      </c>
      <c r="F3224" s="7" t="n">
        <v>49</v>
      </c>
      <c r="G3224" s="6" t="s">
        <v>31</v>
      </c>
      <c r="H3224" s="6" t="s">
        <v>31</v>
      </c>
      <c r="I3224" s="6" t="s">
        <v>30</v>
      </c>
      <c r="J3224" s="6" t="s">
        <v>32</v>
      </c>
      <c r="K3224" s="6" t="s">
        <v>32</v>
      </c>
      <c r="L3224" s="6" t="s">
        <v>32</v>
      </c>
      <c r="M3224" s="6" t="s">
        <v>32</v>
      </c>
      <c r="N3224" s="6" t="s">
        <v>32</v>
      </c>
      <c r="O3224" s="6" t="s">
        <v>32</v>
      </c>
      <c r="P3224" s="6" t="s">
        <v>166</v>
      </c>
      <c r="Q3224" s="6" t="s">
        <v>30</v>
      </c>
      <c r="R3224" s="6" t="s">
        <v>34</v>
      </c>
      <c r="S3224" s="8" t="n">
        <v>25.25</v>
      </c>
      <c r="T3224" s="8" t="n">
        <v>1211.65</v>
      </c>
      <c r="U3224" s="6" t="s">
        <v>30</v>
      </c>
      <c r="V3224" s="8" t="n">
        <f aca="false">IF(X3224="0-1 Year", ROUND(S3224/0.474, 2), IF(X3224="1-2 Years", ROUND(S3224/0.287, 2), ROUND(S3224/0.14, 2)))</f>
        <v>180.36</v>
      </c>
      <c r="W3224" s="6" t="str">
        <f aca="false">IF(V3224&gt;4000, "High", IF(V3224&gt;2000, "Medium", "Low"))</f>
        <v>Low</v>
      </c>
      <c r="X3224" s="9" t="s">
        <v>1765</v>
      </c>
      <c r="Y3224" s="10" t="n">
        <f aca="false">IF(U3224="Yes", 1, 0)</f>
        <v>0</v>
      </c>
      <c r="Z3224" s="10" t="n">
        <v>1</v>
      </c>
      <c r="AA3224" s="11" t="n">
        <f aca="false">MAX(0, ($S3224 * 0.35) - ($F3224 * 0.3))</f>
        <v>0</v>
      </c>
      <c r="AB3224" s="12" t="str">
        <f aca="false">IF(AA3224&gt;20,"High",IF(AA3224&gt;10,"Medium","Low"))</f>
        <v>Low</v>
      </c>
    </row>
    <row r="3225" customFormat="false" ht="18.65" hidden="false" customHeight="false" outlineLevel="0" collapsed="false">
      <c r="A3225" s="5" t="s">
        <v>3269</v>
      </c>
      <c r="B3225" s="6" t="s">
        <v>29</v>
      </c>
      <c r="C3225" s="6" t="s">
        <v>30</v>
      </c>
      <c r="D3225" s="6" t="s">
        <v>30</v>
      </c>
      <c r="E3225" s="6" t="s">
        <v>30</v>
      </c>
      <c r="F3225" s="7" t="n">
        <v>16</v>
      </c>
      <c r="G3225" s="6" t="s">
        <v>31</v>
      </c>
      <c r="H3225" s="6" t="s">
        <v>31</v>
      </c>
      <c r="I3225" s="6" t="s">
        <v>203</v>
      </c>
      <c r="J3225" s="6" t="s">
        <v>30</v>
      </c>
      <c r="K3225" s="6" t="s">
        <v>31</v>
      </c>
      <c r="L3225" s="6" t="s">
        <v>31</v>
      </c>
      <c r="M3225" s="6" t="s">
        <v>30</v>
      </c>
      <c r="N3225" s="6" t="s">
        <v>30</v>
      </c>
      <c r="O3225" s="6" t="s">
        <v>31</v>
      </c>
      <c r="P3225" s="6" t="s">
        <v>38</v>
      </c>
      <c r="Q3225" s="6" t="s">
        <v>31</v>
      </c>
      <c r="R3225" s="6" t="s">
        <v>53</v>
      </c>
      <c r="S3225" s="8" t="n">
        <v>71.4</v>
      </c>
      <c r="T3225" s="8" t="n">
        <v>1212.1</v>
      </c>
      <c r="U3225" s="6" t="s">
        <v>30</v>
      </c>
      <c r="V3225" s="8" t="n">
        <f aca="false">IF(X3225="0-1 Year", ROUND(S3225/0.474, 2), IF(X3225="1-2 Years", ROUND(S3225/0.287, 2), ROUND(S3225/0.14, 2)))</f>
        <v>248.78</v>
      </c>
      <c r="W3225" s="6" t="str">
        <f aca="false">IF(V3225&gt;4000, "High", IF(V3225&gt;2000, "Medium", "Low"))</f>
        <v>Low</v>
      </c>
      <c r="X3225" s="9" t="s">
        <v>1275</v>
      </c>
      <c r="Y3225" s="10" t="n">
        <f aca="false">IF(U3225="Yes", 1, 0)</f>
        <v>0</v>
      </c>
      <c r="Z3225" s="10" t="n">
        <v>1</v>
      </c>
      <c r="AA3225" s="11" t="n">
        <f aca="false">MAX(0, ($S3225 * 0.35) - ($F3225 * 0.3))</f>
        <v>20.19</v>
      </c>
      <c r="AB3225" s="12" t="str">
        <f aca="false">IF(AA3225&gt;20,"High",IF(AA3225&gt;10,"Medium","Low"))</f>
        <v>High</v>
      </c>
    </row>
    <row r="3226" customFormat="false" ht="18.65" hidden="false" customHeight="false" outlineLevel="0" collapsed="false">
      <c r="A3226" s="5" t="s">
        <v>3270</v>
      </c>
      <c r="B3226" s="6" t="s">
        <v>29</v>
      </c>
      <c r="C3226" s="6" t="s">
        <v>30</v>
      </c>
      <c r="D3226" s="6" t="s">
        <v>30</v>
      </c>
      <c r="E3226" s="6" t="s">
        <v>30</v>
      </c>
      <c r="F3226" s="7" t="n">
        <v>58</v>
      </c>
      <c r="G3226" s="6" t="s">
        <v>31</v>
      </c>
      <c r="H3226" s="6" t="s">
        <v>30</v>
      </c>
      <c r="I3226" s="6" t="s">
        <v>30</v>
      </c>
      <c r="J3226" s="6" t="s">
        <v>32</v>
      </c>
      <c r="K3226" s="6" t="s">
        <v>32</v>
      </c>
      <c r="L3226" s="6" t="s">
        <v>32</v>
      </c>
      <c r="M3226" s="6" t="s">
        <v>32</v>
      </c>
      <c r="N3226" s="6" t="s">
        <v>32</v>
      </c>
      <c r="O3226" s="6" t="s">
        <v>32</v>
      </c>
      <c r="P3226" s="6" t="s">
        <v>166</v>
      </c>
      <c r="Q3226" s="6" t="s">
        <v>30</v>
      </c>
      <c r="R3226" s="6" t="s">
        <v>34</v>
      </c>
      <c r="S3226" s="8" t="n">
        <v>20.8</v>
      </c>
      <c r="T3226" s="8" t="n">
        <v>1212.25</v>
      </c>
      <c r="U3226" s="6" t="s">
        <v>30</v>
      </c>
      <c r="V3226" s="8" t="n">
        <f aca="false">IF(X3226="0-1 Year", ROUND(S3226/0.474, 2), IF(X3226="1-2 Years", ROUND(S3226/0.287, 2), ROUND(S3226/0.14, 2)))</f>
        <v>148.57</v>
      </c>
      <c r="W3226" s="6" t="str">
        <f aca="false">IF(V3226&gt;4000, "High", IF(V3226&gt;2000, "Medium", "Low"))</f>
        <v>Low</v>
      </c>
      <c r="X3226" s="9" t="s">
        <v>1765</v>
      </c>
      <c r="Y3226" s="10" t="n">
        <f aca="false">IF(U3226="Yes", 1, 0)</f>
        <v>0</v>
      </c>
      <c r="Z3226" s="10" t="n">
        <v>1</v>
      </c>
      <c r="AA3226" s="11" t="n">
        <f aca="false">MAX(0, ($S3226 * 0.35) - ($F3226 * 0.3))</f>
        <v>0</v>
      </c>
      <c r="AB3226" s="12" t="str">
        <f aca="false">IF(AA3226&gt;20,"High",IF(AA3226&gt;10,"Medium","Low"))</f>
        <v>Low</v>
      </c>
    </row>
    <row r="3227" customFormat="false" ht="18.65" hidden="false" customHeight="false" outlineLevel="0" collapsed="false">
      <c r="A3227" s="5" t="s">
        <v>3271</v>
      </c>
      <c r="B3227" s="6" t="s">
        <v>37</v>
      </c>
      <c r="C3227" s="6" t="s">
        <v>30</v>
      </c>
      <c r="D3227" s="6" t="s">
        <v>30</v>
      </c>
      <c r="E3227" s="6" t="s">
        <v>30</v>
      </c>
      <c r="F3227" s="7" t="n">
        <v>16</v>
      </c>
      <c r="G3227" s="6" t="s">
        <v>31</v>
      </c>
      <c r="H3227" s="6" t="s">
        <v>30</v>
      </c>
      <c r="I3227" s="6" t="s">
        <v>517</v>
      </c>
      <c r="J3227" s="6" t="s">
        <v>30</v>
      </c>
      <c r="K3227" s="6" t="s">
        <v>31</v>
      </c>
      <c r="L3227" s="6" t="s">
        <v>30</v>
      </c>
      <c r="M3227" s="6" t="s">
        <v>30</v>
      </c>
      <c r="N3227" s="6" t="s">
        <v>30</v>
      </c>
      <c r="O3227" s="6" t="s">
        <v>30</v>
      </c>
      <c r="P3227" s="6" t="s">
        <v>38</v>
      </c>
      <c r="Q3227" s="6" t="s">
        <v>30</v>
      </c>
      <c r="R3227" s="6" t="s">
        <v>53</v>
      </c>
      <c r="S3227" s="8" t="n">
        <v>75.1</v>
      </c>
      <c r="T3227" s="8" t="n">
        <v>1212.85</v>
      </c>
      <c r="U3227" s="6" t="s">
        <v>30</v>
      </c>
      <c r="V3227" s="8" t="n">
        <f aca="false">IF(X3227="0-1 Year", ROUND(S3227/0.474, 2), IF(X3227="1-2 Years", ROUND(S3227/0.287, 2), ROUND(S3227/0.14, 2)))</f>
        <v>261.67</v>
      </c>
      <c r="W3227" s="6" t="str">
        <f aca="false">IF(V3227&gt;4000, "High", IF(V3227&gt;2000, "Medium", "Low"))</f>
        <v>Low</v>
      </c>
      <c r="X3227" s="9" t="s">
        <v>1275</v>
      </c>
      <c r="Y3227" s="10" t="n">
        <f aca="false">IF(U3227="Yes", 1, 0)</f>
        <v>0</v>
      </c>
      <c r="Z3227" s="10" t="n">
        <v>1</v>
      </c>
      <c r="AA3227" s="11" t="n">
        <f aca="false">MAX(0, ($S3227 * 0.35) - ($F3227 * 0.3))</f>
        <v>21.485</v>
      </c>
      <c r="AB3227" s="12" t="str">
        <f aca="false">IF(AA3227&gt;20,"High",IF(AA3227&gt;10,"Medium","Low"))</f>
        <v>High</v>
      </c>
    </row>
    <row r="3228" customFormat="false" ht="18.65" hidden="false" customHeight="false" outlineLevel="0" collapsed="false">
      <c r="A3228" s="5" t="s">
        <v>3272</v>
      </c>
      <c r="B3228" s="6" t="s">
        <v>29</v>
      </c>
      <c r="C3228" s="6" t="s">
        <v>30</v>
      </c>
      <c r="D3228" s="6" t="s">
        <v>31</v>
      </c>
      <c r="E3228" s="6" t="s">
        <v>30</v>
      </c>
      <c r="F3228" s="7" t="n">
        <v>17</v>
      </c>
      <c r="G3228" s="6" t="s">
        <v>31</v>
      </c>
      <c r="H3228" s="6" t="s">
        <v>30</v>
      </c>
      <c r="I3228" s="6" t="s">
        <v>517</v>
      </c>
      <c r="J3228" s="6" t="s">
        <v>30</v>
      </c>
      <c r="K3228" s="6" t="s">
        <v>30</v>
      </c>
      <c r="L3228" s="6" t="s">
        <v>30</v>
      </c>
      <c r="M3228" s="6" t="s">
        <v>30</v>
      </c>
      <c r="N3228" s="6" t="s">
        <v>30</v>
      </c>
      <c r="O3228" s="6" t="s">
        <v>30</v>
      </c>
      <c r="P3228" s="6" t="s">
        <v>38</v>
      </c>
      <c r="Q3228" s="6" t="s">
        <v>31</v>
      </c>
      <c r="R3228" s="6" t="s">
        <v>53</v>
      </c>
      <c r="S3228" s="8" t="n">
        <v>70.4</v>
      </c>
      <c r="T3228" s="8" t="n">
        <v>1214.05</v>
      </c>
      <c r="U3228" s="6" t="s">
        <v>31</v>
      </c>
      <c r="V3228" s="8" t="n">
        <f aca="false">IF(X3228="0-1 Year", ROUND(S3228/0.474, 2), IF(X3228="1-2 Years", ROUND(S3228/0.287, 2), ROUND(S3228/0.14, 2)))</f>
        <v>245.3</v>
      </c>
      <c r="W3228" s="6" t="str">
        <f aca="false">IF(V3228&gt;4000, "High", IF(V3228&gt;2000, "Medium", "Low"))</f>
        <v>Low</v>
      </c>
      <c r="X3228" s="9" t="s">
        <v>1275</v>
      </c>
      <c r="Y3228" s="10" t="n">
        <f aca="false">IF(U3228="Yes", 1, 0)</f>
        <v>1</v>
      </c>
      <c r="Z3228" s="10" t="n">
        <v>1</v>
      </c>
      <c r="AA3228" s="11" t="n">
        <f aca="false">MAX(0, ($S3228 * 0.35) - ($F3228 * 0.3))</f>
        <v>19.54</v>
      </c>
      <c r="AB3228" s="12" t="str">
        <f aca="false">IF(AA3228&gt;20,"High",IF(AA3228&gt;10,"Medium","Low"))</f>
        <v>Medium</v>
      </c>
    </row>
    <row r="3229" customFormat="false" ht="18.65" hidden="false" customHeight="false" outlineLevel="0" collapsed="false">
      <c r="A3229" s="5" t="s">
        <v>3273</v>
      </c>
      <c r="B3229" s="6" t="s">
        <v>37</v>
      </c>
      <c r="C3229" s="6" t="s">
        <v>30</v>
      </c>
      <c r="D3229" s="6" t="s">
        <v>30</v>
      </c>
      <c r="E3229" s="6" t="s">
        <v>31</v>
      </c>
      <c r="F3229" s="7" t="n">
        <v>63</v>
      </c>
      <c r="G3229" s="6" t="s">
        <v>31</v>
      </c>
      <c r="H3229" s="6" t="s">
        <v>30</v>
      </c>
      <c r="I3229" s="6" t="s">
        <v>30</v>
      </c>
      <c r="J3229" s="6" t="s">
        <v>32</v>
      </c>
      <c r="K3229" s="6" t="s">
        <v>32</v>
      </c>
      <c r="L3229" s="6" t="s">
        <v>32</v>
      </c>
      <c r="M3229" s="6" t="s">
        <v>32</v>
      </c>
      <c r="N3229" s="6" t="s">
        <v>32</v>
      </c>
      <c r="O3229" s="6" t="s">
        <v>32</v>
      </c>
      <c r="P3229" s="6" t="s">
        <v>166</v>
      </c>
      <c r="Q3229" s="6" t="s">
        <v>30</v>
      </c>
      <c r="R3229" s="6" t="s">
        <v>58</v>
      </c>
      <c r="S3229" s="8" t="n">
        <v>19.5</v>
      </c>
      <c r="T3229" s="8" t="n">
        <v>1215.1</v>
      </c>
      <c r="U3229" s="6" t="s">
        <v>30</v>
      </c>
      <c r="V3229" s="8" t="n">
        <f aca="false">IF(X3229="0-1 Year", ROUND(S3229/0.474, 2), IF(X3229="1-2 Years", ROUND(S3229/0.287, 2), ROUND(S3229/0.14, 2)))</f>
        <v>139.29</v>
      </c>
      <c r="W3229" s="6" t="str">
        <f aca="false">IF(V3229&gt;4000, "High", IF(V3229&gt;2000, "Medium", "Low"))</f>
        <v>Low</v>
      </c>
      <c r="X3229" s="9" t="s">
        <v>1765</v>
      </c>
      <c r="Y3229" s="10" t="n">
        <f aca="false">IF(U3229="Yes", 1, 0)</f>
        <v>0</v>
      </c>
      <c r="Z3229" s="10" t="n">
        <v>1</v>
      </c>
      <c r="AA3229" s="11" t="n">
        <f aca="false">MAX(0, ($S3229 * 0.35) - ($F3229 * 0.3))</f>
        <v>0</v>
      </c>
      <c r="AB3229" s="12" t="str">
        <f aca="false">IF(AA3229&gt;20,"High",IF(AA3229&gt;10,"Medium","Low"))</f>
        <v>Low</v>
      </c>
    </row>
    <row r="3230" customFormat="false" ht="18.65" hidden="false" customHeight="false" outlineLevel="0" collapsed="false">
      <c r="A3230" s="5" t="s">
        <v>3274</v>
      </c>
      <c r="B3230" s="6" t="s">
        <v>37</v>
      </c>
      <c r="C3230" s="6" t="s">
        <v>30</v>
      </c>
      <c r="D3230" s="6" t="s">
        <v>31</v>
      </c>
      <c r="E3230" s="6" t="s">
        <v>31</v>
      </c>
      <c r="F3230" s="7" t="n">
        <v>21</v>
      </c>
      <c r="G3230" s="6" t="s">
        <v>31</v>
      </c>
      <c r="H3230" s="6" t="s">
        <v>30</v>
      </c>
      <c r="I3230" s="6" t="s">
        <v>203</v>
      </c>
      <c r="J3230" s="6" t="s">
        <v>30</v>
      </c>
      <c r="K3230" s="6" t="s">
        <v>31</v>
      </c>
      <c r="L3230" s="6" t="s">
        <v>30</v>
      </c>
      <c r="M3230" s="6" t="s">
        <v>30</v>
      </c>
      <c r="N3230" s="6" t="s">
        <v>31</v>
      </c>
      <c r="O3230" s="6" t="s">
        <v>30</v>
      </c>
      <c r="P3230" s="6" t="s">
        <v>33</v>
      </c>
      <c r="Q3230" s="6" t="s">
        <v>31</v>
      </c>
      <c r="R3230" s="6" t="s">
        <v>58</v>
      </c>
      <c r="S3230" s="8" t="n">
        <v>58.85</v>
      </c>
      <c r="T3230" s="8" t="n">
        <v>1215.45</v>
      </c>
      <c r="U3230" s="6" t="s">
        <v>30</v>
      </c>
      <c r="V3230" s="8" t="n">
        <f aca="false">IF(X3230="0-1 Year", ROUND(S3230/0.474, 2), IF(X3230="1-2 Years", ROUND(S3230/0.287, 2), ROUND(S3230/0.14, 2)))</f>
        <v>205.05</v>
      </c>
      <c r="W3230" s="6" t="str">
        <f aca="false">IF(V3230&gt;4000, "High", IF(V3230&gt;2000, "Medium", "Low"))</f>
        <v>Low</v>
      </c>
      <c r="X3230" s="9" t="s">
        <v>1275</v>
      </c>
      <c r="Y3230" s="10" t="n">
        <f aca="false">IF(U3230="Yes", 1, 0)</f>
        <v>0</v>
      </c>
      <c r="Z3230" s="10" t="n">
        <v>1</v>
      </c>
      <c r="AA3230" s="11" t="n">
        <f aca="false">MAX(0, ($S3230 * 0.35) - ($F3230 * 0.3))</f>
        <v>14.2975</v>
      </c>
      <c r="AB3230" s="12" t="str">
        <f aca="false">IF(AA3230&gt;20,"High",IF(AA3230&gt;10,"Medium","Low"))</f>
        <v>Medium</v>
      </c>
    </row>
    <row r="3231" customFormat="false" ht="18.65" hidden="false" customHeight="false" outlineLevel="0" collapsed="false">
      <c r="A3231" s="5" t="s">
        <v>3275</v>
      </c>
      <c r="B3231" s="6" t="s">
        <v>37</v>
      </c>
      <c r="C3231" s="6" t="s">
        <v>30</v>
      </c>
      <c r="D3231" s="6" t="s">
        <v>31</v>
      </c>
      <c r="E3231" s="6" t="s">
        <v>30</v>
      </c>
      <c r="F3231" s="7" t="n">
        <v>13</v>
      </c>
      <c r="G3231" s="6" t="s">
        <v>31</v>
      </c>
      <c r="H3231" s="6" t="s">
        <v>31</v>
      </c>
      <c r="I3231" s="6" t="s">
        <v>517</v>
      </c>
      <c r="J3231" s="6" t="s">
        <v>30</v>
      </c>
      <c r="K3231" s="6" t="s">
        <v>31</v>
      </c>
      <c r="L3231" s="6" t="s">
        <v>31</v>
      </c>
      <c r="M3231" s="6" t="s">
        <v>30</v>
      </c>
      <c r="N3231" s="6" t="s">
        <v>31</v>
      </c>
      <c r="O3231" s="6" t="s">
        <v>30</v>
      </c>
      <c r="P3231" s="6" t="s">
        <v>38</v>
      </c>
      <c r="Q3231" s="6" t="s">
        <v>30</v>
      </c>
      <c r="R3231" s="6" t="s">
        <v>39</v>
      </c>
      <c r="S3231" s="8" t="n">
        <v>94.1</v>
      </c>
      <c r="T3231" s="8" t="n">
        <v>1215.6</v>
      </c>
      <c r="U3231" s="6" t="s">
        <v>31</v>
      </c>
      <c r="V3231" s="8" t="n">
        <f aca="false">IF(X3231="0-1 Year", ROUND(S3231/0.474, 2), IF(X3231="1-2 Years", ROUND(S3231/0.287, 2), ROUND(S3231/0.14, 2)))</f>
        <v>327.87</v>
      </c>
      <c r="W3231" s="6" t="str">
        <f aca="false">IF(V3231&gt;4000, "High", IF(V3231&gt;2000, "Medium", "Low"))</f>
        <v>Low</v>
      </c>
      <c r="X3231" s="9" t="s">
        <v>1275</v>
      </c>
      <c r="Y3231" s="10" t="n">
        <f aca="false">IF(U3231="Yes", 1, 0)</f>
        <v>1</v>
      </c>
      <c r="Z3231" s="10" t="n">
        <v>1</v>
      </c>
      <c r="AA3231" s="11" t="n">
        <f aca="false">MAX(0, ($S3231 * 0.35) - ($F3231 * 0.3))</f>
        <v>29.035</v>
      </c>
      <c r="AB3231" s="12" t="str">
        <f aca="false">IF(AA3231&gt;20,"High",IF(AA3231&gt;10,"Medium","Low"))</f>
        <v>High</v>
      </c>
    </row>
    <row r="3232" customFormat="false" ht="18.65" hidden="false" customHeight="false" outlineLevel="0" collapsed="false">
      <c r="A3232" s="5" t="s">
        <v>3276</v>
      </c>
      <c r="B3232" s="6" t="s">
        <v>37</v>
      </c>
      <c r="C3232" s="6" t="s">
        <v>30</v>
      </c>
      <c r="D3232" s="6" t="s">
        <v>30</v>
      </c>
      <c r="E3232" s="6" t="s">
        <v>30</v>
      </c>
      <c r="F3232" s="7" t="n">
        <v>13</v>
      </c>
      <c r="G3232" s="6" t="s">
        <v>31</v>
      </c>
      <c r="H3232" s="6" t="s">
        <v>31</v>
      </c>
      <c r="I3232" s="6" t="s">
        <v>517</v>
      </c>
      <c r="J3232" s="6" t="s">
        <v>30</v>
      </c>
      <c r="K3232" s="6" t="s">
        <v>30</v>
      </c>
      <c r="L3232" s="6" t="s">
        <v>30</v>
      </c>
      <c r="M3232" s="6" t="s">
        <v>30</v>
      </c>
      <c r="N3232" s="6" t="s">
        <v>30</v>
      </c>
      <c r="O3232" s="6" t="s">
        <v>31</v>
      </c>
      <c r="P3232" s="6" t="s">
        <v>38</v>
      </c>
      <c r="Q3232" s="6" t="s">
        <v>31</v>
      </c>
      <c r="R3232" s="6" t="s">
        <v>39</v>
      </c>
      <c r="S3232" s="8" t="n">
        <v>85.95</v>
      </c>
      <c r="T3232" s="8" t="n">
        <v>1215.65</v>
      </c>
      <c r="U3232" s="6" t="s">
        <v>30</v>
      </c>
      <c r="V3232" s="8" t="n">
        <f aca="false">IF(X3232="0-1 Year", ROUND(S3232/0.474, 2), IF(X3232="1-2 Years", ROUND(S3232/0.287, 2), ROUND(S3232/0.14, 2)))</f>
        <v>299.48</v>
      </c>
      <c r="W3232" s="6" t="str">
        <f aca="false">IF(V3232&gt;4000, "High", IF(V3232&gt;2000, "Medium", "Low"))</f>
        <v>Low</v>
      </c>
      <c r="X3232" s="9" t="s">
        <v>1275</v>
      </c>
      <c r="Y3232" s="10" t="n">
        <f aca="false">IF(U3232="Yes", 1, 0)</f>
        <v>0</v>
      </c>
      <c r="Z3232" s="10" t="n">
        <v>1</v>
      </c>
      <c r="AA3232" s="11" t="n">
        <f aca="false">MAX(0, ($S3232 * 0.35) - ($F3232 * 0.3))</f>
        <v>26.1825</v>
      </c>
      <c r="AB3232" s="12" t="str">
        <f aca="false">IF(AA3232&gt;20,"High",IF(AA3232&gt;10,"Medium","Low"))</f>
        <v>High</v>
      </c>
    </row>
    <row r="3233" customFormat="false" ht="18.65" hidden="false" customHeight="false" outlineLevel="0" collapsed="false">
      <c r="A3233" s="5" t="s">
        <v>3277</v>
      </c>
      <c r="B3233" s="6" t="s">
        <v>37</v>
      </c>
      <c r="C3233" s="6" t="s">
        <v>30</v>
      </c>
      <c r="D3233" s="6" t="s">
        <v>31</v>
      </c>
      <c r="E3233" s="6" t="s">
        <v>31</v>
      </c>
      <c r="F3233" s="7" t="n">
        <v>17</v>
      </c>
      <c r="G3233" s="6" t="s">
        <v>31</v>
      </c>
      <c r="H3233" s="6" t="s">
        <v>30</v>
      </c>
      <c r="I3233" s="6" t="s">
        <v>203</v>
      </c>
      <c r="J3233" s="6" t="s">
        <v>31</v>
      </c>
      <c r="K3233" s="6" t="s">
        <v>31</v>
      </c>
      <c r="L3233" s="6" t="s">
        <v>30</v>
      </c>
      <c r="M3233" s="6" t="s">
        <v>30</v>
      </c>
      <c r="N3233" s="6" t="s">
        <v>31</v>
      </c>
      <c r="O3233" s="6" t="s">
        <v>31</v>
      </c>
      <c r="P3233" s="6" t="s">
        <v>38</v>
      </c>
      <c r="Q3233" s="6" t="s">
        <v>30</v>
      </c>
      <c r="R3233" s="6" t="s">
        <v>34</v>
      </c>
      <c r="S3233" s="8" t="n">
        <v>74.55</v>
      </c>
      <c r="T3233" s="8" t="n">
        <v>1215.8</v>
      </c>
      <c r="U3233" s="6" t="s">
        <v>30</v>
      </c>
      <c r="V3233" s="8" t="n">
        <f aca="false">IF(X3233="0-1 Year", ROUND(S3233/0.474, 2), IF(X3233="1-2 Years", ROUND(S3233/0.287, 2), ROUND(S3233/0.14, 2)))</f>
        <v>259.76</v>
      </c>
      <c r="W3233" s="6" t="str">
        <f aca="false">IF(V3233&gt;4000, "High", IF(V3233&gt;2000, "Medium", "Low"))</f>
        <v>Low</v>
      </c>
      <c r="X3233" s="9" t="s">
        <v>1275</v>
      </c>
      <c r="Y3233" s="10" t="n">
        <f aca="false">IF(U3233="Yes", 1, 0)</f>
        <v>0</v>
      </c>
      <c r="Z3233" s="10" t="n">
        <v>1</v>
      </c>
      <c r="AA3233" s="11" t="n">
        <f aca="false">MAX(0, ($S3233 * 0.35) - ($F3233 * 0.3))</f>
        <v>20.9925</v>
      </c>
      <c r="AB3233" s="12" t="str">
        <f aca="false">IF(AA3233&gt;20,"High",IF(AA3233&gt;10,"Medium","Low"))</f>
        <v>High</v>
      </c>
    </row>
    <row r="3234" customFormat="false" ht="18.65" hidden="false" customHeight="false" outlineLevel="0" collapsed="false">
      <c r="A3234" s="5" t="s">
        <v>3278</v>
      </c>
      <c r="B3234" s="6" t="s">
        <v>29</v>
      </c>
      <c r="C3234" s="6" t="s">
        <v>30</v>
      </c>
      <c r="D3234" s="6" t="s">
        <v>31</v>
      </c>
      <c r="E3234" s="6" t="s">
        <v>31</v>
      </c>
      <c r="F3234" s="7" t="n">
        <v>51</v>
      </c>
      <c r="G3234" s="6" t="s">
        <v>31</v>
      </c>
      <c r="H3234" s="6" t="s">
        <v>31</v>
      </c>
      <c r="I3234" s="6" t="s">
        <v>30</v>
      </c>
      <c r="J3234" s="6" t="s">
        <v>32</v>
      </c>
      <c r="K3234" s="6" t="s">
        <v>32</v>
      </c>
      <c r="L3234" s="6" t="s">
        <v>32</v>
      </c>
      <c r="M3234" s="6" t="s">
        <v>32</v>
      </c>
      <c r="N3234" s="6" t="s">
        <v>32</v>
      </c>
      <c r="O3234" s="6" t="s">
        <v>32</v>
      </c>
      <c r="P3234" s="6" t="s">
        <v>33</v>
      </c>
      <c r="Q3234" s="6" t="s">
        <v>31</v>
      </c>
      <c r="R3234" s="6" t="s">
        <v>34</v>
      </c>
      <c r="S3234" s="8" t="n">
        <v>23.95</v>
      </c>
      <c r="T3234" s="8" t="n">
        <v>1216.35</v>
      </c>
      <c r="U3234" s="6" t="s">
        <v>30</v>
      </c>
      <c r="V3234" s="8" t="n">
        <f aca="false">IF(X3234="0-1 Year", ROUND(S3234/0.474, 2), IF(X3234="1-2 Years", ROUND(S3234/0.287, 2), ROUND(S3234/0.14, 2)))</f>
        <v>171.07</v>
      </c>
      <c r="W3234" s="6" t="str">
        <f aca="false">IF(V3234&gt;4000, "High", IF(V3234&gt;2000, "Medium", "Low"))</f>
        <v>Low</v>
      </c>
      <c r="X3234" s="9" t="s">
        <v>1765</v>
      </c>
      <c r="Y3234" s="10" t="n">
        <f aca="false">IF(U3234="Yes", 1, 0)</f>
        <v>0</v>
      </c>
      <c r="Z3234" s="10" t="n">
        <v>1</v>
      </c>
      <c r="AA3234" s="11" t="n">
        <f aca="false">MAX(0, ($S3234 * 0.35) - ($F3234 * 0.3))</f>
        <v>0</v>
      </c>
      <c r="AB3234" s="12" t="str">
        <f aca="false">IF(AA3234&gt;20,"High",IF(AA3234&gt;10,"Medium","Low"))</f>
        <v>Low</v>
      </c>
    </row>
    <row r="3235" customFormat="false" ht="18.65" hidden="false" customHeight="false" outlineLevel="0" collapsed="false">
      <c r="A3235" s="5" t="s">
        <v>3279</v>
      </c>
      <c r="B3235" s="6" t="s">
        <v>37</v>
      </c>
      <c r="C3235" s="6" t="s">
        <v>30</v>
      </c>
      <c r="D3235" s="6" t="s">
        <v>31</v>
      </c>
      <c r="E3235" s="6" t="s">
        <v>31</v>
      </c>
      <c r="F3235" s="7" t="n">
        <v>45</v>
      </c>
      <c r="G3235" s="6" t="s">
        <v>31</v>
      </c>
      <c r="H3235" s="6" t="s">
        <v>31</v>
      </c>
      <c r="I3235" s="6" t="s">
        <v>30</v>
      </c>
      <c r="J3235" s="6" t="s">
        <v>32</v>
      </c>
      <c r="K3235" s="6" t="s">
        <v>32</v>
      </c>
      <c r="L3235" s="6" t="s">
        <v>32</v>
      </c>
      <c r="M3235" s="6" t="s">
        <v>32</v>
      </c>
      <c r="N3235" s="6" t="s">
        <v>32</v>
      </c>
      <c r="O3235" s="6" t="s">
        <v>32</v>
      </c>
      <c r="P3235" s="6" t="s">
        <v>33</v>
      </c>
      <c r="Q3235" s="6" t="s">
        <v>31</v>
      </c>
      <c r="R3235" s="6" t="s">
        <v>58</v>
      </c>
      <c r="S3235" s="8" t="n">
        <v>25.9</v>
      </c>
      <c r="T3235" s="8" t="n">
        <v>1216.6</v>
      </c>
      <c r="U3235" s="6" t="s">
        <v>30</v>
      </c>
      <c r="V3235" s="8" t="n">
        <f aca="false">IF(X3235="0-1 Year", ROUND(S3235/0.474, 2), IF(X3235="1-2 Years", ROUND(S3235/0.287, 2), ROUND(S3235/0.14, 2)))</f>
        <v>185</v>
      </c>
      <c r="W3235" s="6" t="str">
        <f aca="false">IF(V3235&gt;4000, "High", IF(V3235&gt;2000, "Medium", "Low"))</f>
        <v>Low</v>
      </c>
      <c r="X3235" s="9" t="s">
        <v>1765</v>
      </c>
      <c r="Y3235" s="10" t="n">
        <f aca="false">IF(U3235="Yes", 1, 0)</f>
        <v>0</v>
      </c>
      <c r="Z3235" s="10" t="n">
        <v>1</v>
      </c>
      <c r="AA3235" s="11" t="n">
        <f aca="false">MAX(0, ($S3235 * 0.35) - ($F3235 * 0.3))</f>
        <v>0</v>
      </c>
      <c r="AB3235" s="12" t="str">
        <f aca="false">IF(AA3235&gt;20,"High",IF(AA3235&gt;10,"Medium","Low"))</f>
        <v>Low</v>
      </c>
    </row>
    <row r="3236" customFormat="false" ht="18.65" hidden="false" customHeight="false" outlineLevel="0" collapsed="false">
      <c r="A3236" s="5" t="s">
        <v>3280</v>
      </c>
      <c r="B3236" s="6" t="s">
        <v>29</v>
      </c>
      <c r="C3236" s="6" t="s">
        <v>31</v>
      </c>
      <c r="D3236" s="6" t="s">
        <v>30</v>
      </c>
      <c r="E3236" s="6" t="s">
        <v>30</v>
      </c>
      <c r="F3236" s="7" t="n">
        <v>15</v>
      </c>
      <c r="G3236" s="6" t="s">
        <v>31</v>
      </c>
      <c r="H3236" s="6" t="s">
        <v>31</v>
      </c>
      <c r="I3236" s="6" t="s">
        <v>517</v>
      </c>
      <c r="J3236" s="6" t="s">
        <v>30</v>
      </c>
      <c r="K3236" s="6" t="s">
        <v>31</v>
      </c>
      <c r="L3236" s="6" t="s">
        <v>30</v>
      </c>
      <c r="M3236" s="6" t="s">
        <v>30</v>
      </c>
      <c r="N3236" s="6" t="s">
        <v>30</v>
      </c>
      <c r="O3236" s="6" t="s">
        <v>30</v>
      </c>
      <c r="P3236" s="6" t="s">
        <v>38</v>
      </c>
      <c r="Q3236" s="6" t="s">
        <v>31</v>
      </c>
      <c r="R3236" s="6" t="s">
        <v>39</v>
      </c>
      <c r="S3236" s="8" t="n">
        <v>80.2</v>
      </c>
      <c r="T3236" s="8" t="n">
        <v>1217.25</v>
      </c>
      <c r="U3236" s="6" t="s">
        <v>31</v>
      </c>
      <c r="V3236" s="8" t="n">
        <f aca="false">IF(X3236="0-1 Year", ROUND(S3236/0.474, 2), IF(X3236="1-2 Years", ROUND(S3236/0.287, 2), ROUND(S3236/0.14, 2)))</f>
        <v>279.44</v>
      </c>
      <c r="W3236" s="6" t="str">
        <f aca="false">IF(V3236&gt;4000, "High", IF(V3236&gt;2000, "Medium", "Low"))</f>
        <v>Low</v>
      </c>
      <c r="X3236" s="9" t="s">
        <v>1275</v>
      </c>
      <c r="Y3236" s="10" t="n">
        <f aca="false">IF(U3236="Yes", 1, 0)</f>
        <v>1</v>
      </c>
      <c r="Z3236" s="10" t="n">
        <v>1</v>
      </c>
      <c r="AA3236" s="11" t="n">
        <f aca="false">MAX(0, ($S3236 * 0.35) - ($F3236 * 0.3))</f>
        <v>23.57</v>
      </c>
      <c r="AB3236" s="12" t="str">
        <f aca="false">IF(AA3236&gt;20,"High",IF(AA3236&gt;10,"Medium","Low"))</f>
        <v>High</v>
      </c>
    </row>
    <row r="3237" customFormat="false" ht="18.65" hidden="false" customHeight="false" outlineLevel="0" collapsed="false">
      <c r="A3237" s="5" t="s">
        <v>3281</v>
      </c>
      <c r="B3237" s="6" t="s">
        <v>29</v>
      </c>
      <c r="C3237" s="6" t="s">
        <v>31</v>
      </c>
      <c r="D3237" s="6" t="s">
        <v>30</v>
      </c>
      <c r="E3237" s="6" t="s">
        <v>30</v>
      </c>
      <c r="F3237" s="7" t="n">
        <v>16</v>
      </c>
      <c r="G3237" s="6" t="s">
        <v>31</v>
      </c>
      <c r="H3237" s="6" t="s">
        <v>30</v>
      </c>
      <c r="I3237" s="6" t="s">
        <v>517</v>
      </c>
      <c r="J3237" s="6" t="s">
        <v>30</v>
      </c>
      <c r="K3237" s="6" t="s">
        <v>30</v>
      </c>
      <c r="L3237" s="6" t="s">
        <v>30</v>
      </c>
      <c r="M3237" s="6" t="s">
        <v>30</v>
      </c>
      <c r="N3237" s="6" t="s">
        <v>30</v>
      </c>
      <c r="O3237" s="6" t="s">
        <v>31</v>
      </c>
      <c r="P3237" s="6" t="s">
        <v>38</v>
      </c>
      <c r="Q3237" s="6" t="s">
        <v>31</v>
      </c>
      <c r="R3237" s="6" t="s">
        <v>39</v>
      </c>
      <c r="S3237" s="8" t="n">
        <v>78.75</v>
      </c>
      <c r="T3237" s="8" t="n">
        <v>1218.25</v>
      </c>
      <c r="U3237" s="6" t="s">
        <v>30</v>
      </c>
      <c r="V3237" s="8" t="n">
        <f aca="false">IF(X3237="0-1 Year", ROUND(S3237/0.474, 2), IF(X3237="1-2 Years", ROUND(S3237/0.287, 2), ROUND(S3237/0.14, 2)))</f>
        <v>274.39</v>
      </c>
      <c r="W3237" s="6" t="str">
        <f aca="false">IF(V3237&gt;4000, "High", IF(V3237&gt;2000, "Medium", "Low"))</f>
        <v>Low</v>
      </c>
      <c r="X3237" s="9" t="s">
        <v>1275</v>
      </c>
      <c r="Y3237" s="10" t="n">
        <f aca="false">IF(U3237="Yes", 1, 0)</f>
        <v>0</v>
      </c>
      <c r="Z3237" s="10" t="n">
        <v>1</v>
      </c>
      <c r="AA3237" s="11" t="n">
        <f aca="false">MAX(0, ($S3237 * 0.35) - ($F3237 * 0.3))</f>
        <v>22.7625</v>
      </c>
      <c r="AB3237" s="12" t="str">
        <f aca="false">IF(AA3237&gt;20,"High",IF(AA3237&gt;10,"Medium","Low"))</f>
        <v>High</v>
      </c>
    </row>
    <row r="3238" customFormat="false" ht="18.65" hidden="false" customHeight="false" outlineLevel="0" collapsed="false">
      <c r="A3238" s="5" t="s">
        <v>3282</v>
      </c>
      <c r="B3238" s="6" t="s">
        <v>29</v>
      </c>
      <c r="C3238" s="6" t="s">
        <v>30</v>
      </c>
      <c r="D3238" s="6" t="s">
        <v>30</v>
      </c>
      <c r="E3238" s="6" t="s">
        <v>30</v>
      </c>
      <c r="F3238" s="7" t="n">
        <v>24</v>
      </c>
      <c r="G3238" s="6" t="s">
        <v>31</v>
      </c>
      <c r="H3238" s="6" t="s">
        <v>30</v>
      </c>
      <c r="I3238" s="6" t="s">
        <v>203</v>
      </c>
      <c r="J3238" s="6" t="s">
        <v>30</v>
      </c>
      <c r="K3238" s="6" t="s">
        <v>31</v>
      </c>
      <c r="L3238" s="6" t="s">
        <v>30</v>
      </c>
      <c r="M3238" s="6" t="s">
        <v>30</v>
      </c>
      <c r="N3238" s="6" t="s">
        <v>30</v>
      </c>
      <c r="O3238" s="6" t="s">
        <v>30</v>
      </c>
      <c r="P3238" s="6" t="s">
        <v>38</v>
      </c>
      <c r="Q3238" s="6" t="s">
        <v>31</v>
      </c>
      <c r="R3238" s="6" t="s">
        <v>34</v>
      </c>
      <c r="S3238" s="8" t="n">
        <v>49.7</v>
      </c>
      <c r="T3238" s="8" t="n">
        <v>1218.25</v>
      </c>
      <c r="U3238" s="6" t="s">
        <v>30</v>
      </c>
      <c r="V3238" s="8" t="n">
        <f aca="false">IF(X3238="0-1 Year", ROUND(S3238/0.474, 2), IF(X3238="1-2 Years", ROUND(S3238/0.287, 2), ROUND(S3238/0.14, 2)))</f>
        <v>173.17</v>
      </c>
      <c r="W3238" s="6" t="str">
        <f aca="false">IF(V3238&gt;4000, "High", IF(V3238&gt;2000, "Medium", "Low"))</f>
        <v>Low</v>
      </c>
      <c r="X3238" s="9" t="s">
        <v>1275</v>
      </c>
      <c r="Y3238" s="10" t="n">
        <f aca="false">IF(U3238="Yes", 1, 0)</f>
        <v>0</v>
      </c>
      <c r="Z3238" s="10" t="n">
        <v>1</v>
      </c>
      <c r="AA3238" s="11" t="n">
        <f aca="false">MAX(0, ($S3238 * 0.35) - ($F3238 * 0.3))</f>
        <v>10.195</v>
      </c>
      <c r="AB3238" s="12" t="str">
        <f aca="false">IF(AA3238&gt;20,"High",IF(AA3238&gt;10,"Medium","Low"))</f>
        <v>Medium</v>
      </c>
    </row>
    <row r="3239" customFormat="false" ht="18.65" hidden="false" customHeight="false" outlineLevel="0" collapsed="false">
      <c r="A3239" s="5" t="s">
        <v>3283</v>
      </c>
      <c r="B3239" s="6" t="s">
        <v>29</v>
      </c>
      <c r="C3239" s="6" t="s">
        <v>30</v>
      </c>
      <c r="D3239" s="6" t="s">
        <v>31</v>
      </c>
      <c r="E3239" s="6" t="s">
        <v>31</v>
      </c>
      <c r="F3239" s="7" t="n">
        <v>62</v>
      </c>
      <c r="G3239" s="6" t="s">
        <v>31</v>
      </c>
      <c r="H3239" s="6" t="s">
        <v>30</v>
      </c>
      <c r="I3239" s="6" t="s">
        <v>30</v>
      </c>
      <c r="J3239" s="6" t="s">
        <v>32</v>
      </c>
      <c r="K3239" s="6" t="s">
        <v>32</v>
      </c>
      <c r="L3239" s="6" t="s">
        <v>32</v>
      </c>
      <c r="M3239" s="6" t="s">
        <v>32</v>
      </c>
      <c r="N3239" s="6" t="s">
        <v>32</v>
      </c>
      <c r="O3239" s="6" t="s">
        <v>32</v>
      </c>
      <c r="P3239" s="6" t="s">
        <v>166</v>
      </c>
      <c r="Q3239" s="6" t="s">
        <v>30</v>
      </c>
      <c r="R3239" s="6" t="s">
        <v>58</v>
      </c>
      <c r="S3239" s="8" t="n">
        <v>20.65</v>
      </c>
      <c r="T3239" s="8" t="n">
        <v>1218.45</v>
      </c>
      <c r="U3239" s="6" t="s">
        <v>30</v>
      </c>
      <c r="V3239" s="8" t="n">
        <f aca="false">IF(X3239="0-1 Year", ROUND(S3239/0.474, 2), IF(X3239="1-2 Years", ROUND(S3239/0.287, 2), ROUND(S3239/0.14, 2)))</f>
        <v>147.5</v>
      </c>
      <c r="W3239" s="6" t="str">
        <f aca="false">IF(V3239&gt;4000, "High", IF(V3239&gt;2000, "Medium", "Low"))</f>
        <v>Low</v>
      </c>
      <c r="X3239" s="9" t="s">
        <v>1765</v>
      </c>
      <c r="Y3239" s="10" t="n">
        <f aca="false">IF(U3239="Yes", 1, 0)</f>
        <v>0</v>
      </c>
      <c r="Z3239" s="10" t="n">
        <v>1</v>
      </c>
      <c r="AA3239" s="11" t="n">
        <f aca="false">MAX(0, ($S3239 * 0.35) - ($F3239 * 0.3))</f>
        <v>0</v>
      </c>
      <c r="AB3239" s="12" t="str">
        <f aca="false">IF(AA3239&gt;20,"High",IF(AA3239&gt;10,"Medium","Low"))</f>
        <v>Low</v>
      </c>
    </row>
    <row r="3240" customFormat="false" ht="18.65" hidden="false" customHeight="false" outlineLevel="0" collapsed="false">
      <c r="A3240" s="5" t="s">
        <v>3284</v>
      </c>
      <c r="B3240" s="6" t="s">
        <v>29</v>
      </c>
      <c r="C3240" s="6" t="s">
        <v>31</v>
      </c>
      <c r="D3240" s="6" t="s">
        <v>31</v>
      </c>
      <c r="E3240" s="6" t="s">
        <v>30</v>
      </c>
      <c r="F3240" s="7" t="n">
        <v>12</v>
      </c>
      <c r="G3240" s="6" t="s">
        <v>31</v>
      </c>
      <c r="H3240" s="6" t="s">
        <v>31</v>
      </c>
      <c r="I3240" s="6" t="s">
        <v>517</v>
      </c>
      <c r="J3240" s="6" t="s">
        <v>30</v>
      </c>
      <c r="K3240" s="6" t="s">
        <v>31</v>
      </c>
      <c r="L3240" s="6" t="s">
        <v>30</v>
      </c>
      <c r="M3240" s="6" t="s">
        <v>30</v>
      </c>
      <c r="N3240" s="6" t="s">
        <v>31</v>
      </c>
      <c r="O3240" s="6" t="s">
        <v>31</v>
      </c>
      <c r="P3240" s="6" t="s">
        <v>38</v>
      </c>
      <c r="Q3240" s="6" t="s">
        <v>31</v>
      </c>
      <c r="R3240" s="6" t="s">
        <v>39</v>
      </c>
      <c r="S3240" s="8" t="n">
        <v>101.35</v>
      </c>
      <c r="T3240" s="8" t="n">
        <v>1218.55</v>
      </c>
      <c r="U3240" s="6" t="s">
        <v>31</v>
      </c>
      <c r="V3240" s="8" t="n">
        <f aca="false">IF(X3240="0-1 Year", ROUND(S3240/0.474, 2), IF(X3240="1-2 Years", ROUND(S3240/0.287, 2), ROUND(S3240/0.14, 2)))</f>
        <v>213.82</v>
      </c>
      <c r="W3240" s="6" t="str">
        <f aca="false">IF(V3240&gt;4000, "High", IF(V3240&gt;2000, "Medium", "Low"))</f>
        <v>Low</v>
      </c>
      <c r="X3240" s="9" t="s">
        <v>35</v>
      </c>
      <c r="Y3240" s="10" t="n">
        <f aca="false">IF(U3240="Yes", 1, 0)</f>
        <v>1</v>
      </c>
      <c r="Z3240" s="10" t="n">
        <v>1</v>
      </c>
      <c r="AA3240" s="11" t="n">
        <f aca="false">MAX(0, ($S3240 * 0.35) - ($F3240 * 0.3))</f>
        <v>31.8725</v>
      </c>
      <c r="AB3240" s="12" t="str">
        <f aca="false">IF(AA3240&gt;20,"High",IF(AA3240&gt;10,"Medium","Low"))</f>
        <v>High</v>
      </c>
    </row>
    <row r="3241" customFormat="false" ht="18.65" hidden="false" customHeight="false" outlineLevel="0" collapsed="false">
      <c r="A3241" s="5" t="s">
        <v>3285</v>
      </c>
      <c r="B3241" s="6" t="s">
        <v>29</v>
      </c>
      <c r="C3241" s="6" t="s">
        <v>30</v>
      </c>
      <c r="D3241" s="6" t="s">
        <v>30</v>
      </c>
      <c r="E3241" s="6" t="s">
        <v>30</v>
      </c>
      <c r="F3241" s="7" t="n">
        <v>65</v>
      </c>
      <c r="G3241" s="6" t="s">
        <v>31</v>
      </c>
      <c r="H3241" s="6" t="s">
        <v>30</v>
      </c>
      <c r="I3241" s="6" t="s">
        <v>30</v>
      </c>
      <c r="J3241" s="6" t="s">
        <v>32</v>
      </c>
      <c r="K3241" s="6" t="s">
        <v>32</v>
      </c>
      <c r="L3241" s="6" t="s">
        <v>32</v>
      </c>
      <c r="M3241" s="6" t="s">
        <v>32</v>
      </c>
      <c r="N3241" s="6" t="s">
        <v>32</v>
      </c>
      <c r="O3241" s="6" t="s">
        <v>32</v>
      </c>
      <c r="P3241" s="6" t="s">
        <v>166</v>
      </c>
      <c r="Q3241" s="6" t="s">
        <v>31</v>
      </c>
      <c r="R3241" s="6" t="s">
        <v>58</v>
      </c>
      <c r="S3241" s="8" t="n">
        <v>19.55</v>
      </c>
      <c r="T3241" s="8" t="n">
        <v>1218.65</v>
      </c>
      <c r="U3241" s="6" t="s">
        <v>30</v>
      </c>
      <c r="V3241" s="8" t="n">
        <f aca="false">IF(X3241="0-1 Year", ROUND(S3241/0.474, 2), IF(X3241="1-2 Years", ROUND(S3241/0.287, 2), ROUND(S3241/0.14, 2)))</f>
        <v>139.64</v>
      </c>
      <c r="W3241" s="6" t="str">
        <f aca="false">IF(V3241&gt;4000, "High", IF(V3241&gt;2000, "Medium", "Low"))</f>
        <v>Low</v>
      </c>
      <c r="X3241" s="9" t="s">
        <v>1765</v>
      </c>
      <c r="Y3241" s="10" t="n">
        <f aca="false">IF(U3241="Yes", 1, 0)</f>
        <v>0</v>
      </c>
      <c r="Z3241" s="10" t="n">
        <v>1</v>
      </c>
      <c r="AA3241" s="11" t="n">
        <f aca="false">MAX(0, ($S3241 * 0.35) - ($F3241 * 0.3))</f>
        <v>0</v>
      </c>
      <c r="AB3241" s="12" t="str">
        <f aca="false">IF(AA3241&gt;20,"High",IF(AA3241&gt;10,"Medium","Low"))</f>
        <v>Low</v>
      </c>
    </row>
    <row r="3242" customFormat="false" ht="18.65" hidden="false" customHeight="false" outlineLevel="0" collapsed="false">
      <c r="A3242" s="5" t="s">
        <v>3286</v>
      </c>
      <c r="B3242" s="6" t="s">
        <v>29</v>
      </c>
      <c r="C3242" s="6" t="s">
        <v>30</v>
      </c>
      <c r="D3242" s="6" t="s">
        <v>30</v>
      </c>
      <c r="E3242" s="6" t="s">
        <v>30</v>
      </c>
      <c r="F3242" s="7" t="n">
        <v>15</v>
      </c>
      <c r="G3242" s="6" t="s">
        <v>31</v>
      </c>
      <c r="H3242" s="6" t="s">
        <v>30</v>
      </c>
      <c r="I3242" s="6" t="s">
        <v>517</v>
      </c>
      <c r="J3242" s="6" t="s">
        <v>30</v>
      </c>
      <c r="K3242" s="6" t="s">
        <v>30</v>
      </c>
      <c r="L3242" s="6" t="s">
        <v>31</v>
      </c>
      <c r="M3242" s="6" t="s">
        <v>30</v>
      </c>
      <c r="N3242" s="6" t="s">
        <v>31</v>
      </c>
      <c r="O3242" s="6" t="s">
        <v>30</v>
      </c>
      <c r="P3242" s="6" t="s">
        <v>38</v>
      </c>
      <c r="Q3242" s="6" t="s">
        <v>30</v>
      </c>
      <c r="R3242" s="6" t="s">
        <v>39</v>
      </c>
      <c r="S3242" s="8" t="n">
        <v>85.3</v>
      </c>
      <c r="T3242" s="8" t="n">
        <v>1219.85</v>
      </c>
      <c r="U3242" s="6" t="s">
        <v>30</v>
      </c>
      <c r="V3242" s="8" t="n">
        <f aca="false">IF(X3242="0-1 Year", ROUND(S3242/0.474, 2), IF(X3242="1-2 Years", ROUND(S3242/0.287, 2), ROUND(S3242/0.14, 2)))</f>
        <v>297.21</v>
      </c>
      <c r="W3242" s="6" t="str">
        <f aca="false">IF(V3242&gt;4000, "High", IF(V3242&gt;2000, "Medium", "Low"))</f>
        <v>Low</v>
      </c>
      <c r="X3242" s="9" t="s">
        <v>1275</v>
      </c>
      <c r="Y3242" s="10" t="n">
        <f aca="false">IF(U3242="Yes", 1, 0)</f>
        <v>0</v>
      </c>
      <c r="Z3242" s="10" t="n">
        <v>1</v>
      </c>
      <c r="AA3242" s="11" t="n">
        <f aca="false">MAX(0, ($S3242 * 0.35) - ($F3242 * 0.3))</f>
        <v>25.355</v>
      </c>
      <c r="AB3242" s="12" t="str">
        <f aca="false">IF(AA3242&gt;20,"High",IF(AA3242&gt;10,"Medium","Low"))</f>
        <v>High</v>
      </c>
    </row>
    <row r="3243" customFormat="false" ht="18.65" hidden="false" customHeight="false" outlineLevel="0" collapsed="false">
      <c r="A3243" s="5" t="s">
        <v>3287</v>
      </c>
      <c r="B3243" s="6" t="s">
        <v>37</v>
      </c>
      <c r="C3243" s="6" t="s">
        <v>30</v>
      </c>
      <c r="D3243" s="6" t="s">
        <v>31</v>
      </c>
      <c r="E3243" s="6" t="s">
        <v>30</v>
      </c>
      <c r="F3243" s="7" t="n">
        <v>23</v>
      </c>
      <c r="G3243" s="6" t="s">
        <v>31</v>
      </c>
      <c r="H3243" s="6" t="s">
        <v>30</v>
      </c>
      <c r="I3243" s="6" t="s">
        <v>203</v>
      </c>
      <c r="J3243" s="6" t="s">
        <v>30</v>
      </c>
      <c r="K3243" s="6" t="s">
        <v>30</v>
      </c>
      <c r="L3243" s="6" t="s">
        <v>31</v>
      </c>
      <c r="M3243" s="6" t="s">
        <v>31</v>
      </c>
      <c r="N3243" s="6" t="s">
        <v>30</v>
      </c>
      <c r="O3243" s="6" t="s">
        <v>30</v>
      </c>
      <c r="P3243" s="6" t="s">
        <v>38</v>
      </c>
      <c r="Q3243" s="6" t="s">
        <v>30</v>
      </c>
      <c r="R3243" s="6" t="s">
        <v>39</v>
      </c>
      <c r="S3243" s="8" t="n">
        <v>54.25</v>
      </c>
      <c r="T3243" s="8" t="n">
        <v>1221.55</v>
      </c>
      <c r="U3243" s="6" t="s">
        <v>30</v>
      </c>
      <c r="V3243" s="8" t="n">
        <f aca="false">IF(X3243="0-1 Year", ROUND(S3243/0.474, 2), IF(X3243="1-2 Years", ROUND(S3243/0.287, 2), ROUND(S3243/0.14, 2)))</f>
        <v>189.02</v>
      </c>
      <c r="W3243" s="6" t="str">
        <f aca="false">IF(V3243&gt;4000, "High", IF(V3243&gt;2000, "Medium", "Low"))</f>
        <v>Low</v>
      </c>
      <c r="X3243" s="9" t="s">
        <v>1275</v>
      </c>
      <c r="Y3243" s="10" t="n">
        <f aca="false">IF(U3243="Yes", 1, 0)</f>
        <v>0</v>
      </c>
      <c r="Z3243" s="10" t="n">
        <v>1</v>
      </c>
      <c r="AA3243" s="11" t="n">
        <f aca="false">MAX(0, ($S3243 * 0.35) - ($F3243 * 0.3))</f>
        <v>12.0875</v>
      </c>
      <c r="AB3243" s="12" t="str">
        <f aca="false">IF(AA3243&gt;20,"High",IF(AA3243&gt;10,"Medium","Low"))</f>
        <v>Medium</v>
      </c>
    </row>
    <row r="3244" customFormat="false" ht="18.65" hidden="false" customHeight="false" outlineLevel="0" collapsed="false">
      <c r="A3244" s="5" t="s">
        <v>3288</v>
      </c>
      <c r="B3244" s="6" t="s">
        <v>37</v>
      </c>
      <c r="C3244" s="6" t="s">
        <v>30</v>
      </c>
      <c r="D3244" s="6" t="s">
        <v>30</v>
      </c>
      <c r="E3244" s="6" t="s">
        <v>30</v>
      </c>
      <c r="F3244" s="7" t="n">
        <v>18</v>
      </c>
      <c r="G3244" s="6" t="s">
        <v>31</v>
      </c>
      <c r="H3244" s="6" t="s">
        <v>30</v>
      </c>
      <c r="I3244" s="6" t="s">
        <v>517</v>
      </c>
      <c r="J3244" s="6" t="s">
        <v>30</v>
      </c>
      <c r="K3244" s="6" t="s">
        <v>30</v>
      </c>
      <c r="L3244" s="6" t="s">
        <v>30</v>
      </c>
      <c r="M3244" s="6" t="s">
        <v>30</v>
      </c>
      <c r="N3244" s="6" t="s">
        <v>30</v>
      </c>
      <c r="O3244" s="6" t="s">
        <v>30</v>
      </c>
      <c r="P3244" s="6" t="s">
        <v>38</v>
      </c>
      <c r="Q3244" s="6" t="s">
        <v>31</v>
      </c>
      <c r="R3244" s="6" t="s">
        <v>39</v>
      </c>
      <c r="S3244" s="8" t="n">
        <v>69.8</v>
      </c>
      <c r="T3244" s="8" t="n">
        <v>1221.65</v>
      </c>
      <c r="U3244" s="6" t="s">
        <v>30</v>
      </c>
      <c r="V3244" s="8" t="n">
        <f aca="false">IF(X3244="0-1 Year", ROUND(S3244/0.474, 2), IF(X3244="1-2 Years", ROUND(S3244/0.287, 2), ROUND(S3244/0.14, 2)))</f>
        <v>243.21</v>
      </c>
      <c r="W3244" s="6" t="str">
        <f aca="false">IF(V3244&gt;4000, "High", IF(V3244&gt;2000, "Medium", "Low"))</f>
        <v>Low</v>
      </c>
      <c r="X3244" s="9" t="s">
        <v>1275</v>
      </c>
      <c r="Y3244" s="10" t="n">
        <f aca="false">IF(U3244="Yes", 1, 0)</f>
        <v>0</v>
      </c>
      <c r="Z3244" s="10" t="n">
        <v>1</v>
      </c>
      <c r="AA3244" s="11" t="n">
        <f aca="false">MAX(0, ($S3244 * 0.35) - ($F3244 * 0.3))</f>
        <v>19.03</v>
      </c>
      <c r="AB3244" s="12" t="str">
        <f aca="false">IF(AA3244&gt;20,"High",IF(AA3244&gt;10,"Medium","Low"))</f>
        <v>Medium</v>
      </c>
    </row>
    <row r="3245" customFormat="false" ht="18.65" hidden="false" customHeight="false" outlineLevel="0" collapsed="false">
      <c r="A3245" s="5" t="s">
        <v>3289</v>
      </c>
      <c r="B3245" s="6" t="s">
        <v>37</v>
      </c>
      <c r="C3245" s="6" t="s">
        <v>30</v>
      </c>
      <c r="D3245" s="6" t="s">
        <v>31</v>
      </c>
      <c r="E3245" s="6" t="s">
        <v>30</v>
      </c>
      <c r="F3245" s="7" t="n">
        <v>11</v>
      </c>
      <c r="G3245" s="6" t="s">
        <v>31</v>
      </c>
      <c r="H3245" s="6" t="s">
        <v>31</v>
      </c>
      <c r="I3245" s="6" t="s">
        <v>517</v>
      </c>
      <c r="J3245" s="6" t="s">
        <v>31</v>
      </c>
      <c r="K3245" s="6" t="s">
        <v>30</v>
      </c>
      <c r="L3245" s="6" t="s">
        <v>30</v>
      </c>
      <c r="M3245" s="6" t="s">
        <v>31</v>
      </c>
      <c r="N3245" s="6" t="s">
        <v>31</v>
      </c>
      <c r="O3245" s="6" t="s">
        <v>30</v>
      </c>
      <c r="P3245" s="6" t="s">
        <v>38</v>
      </c>
      <c r="Q3245" s="6" t="s">
        <v>31</v>
      </c>
      <c r="R3245" s="6" t="s">
        <v>58</v>
      </c>
      <c r="S3245" s="8" t="n">
        <v>96.2</v>
      </c>
      <c r="T3245" s="8" t="n">
        <v>1222.05</v>
      </c>
      <c r="U3245" s="6" t="s">
        <v>31</v>
      </c>
      <c r="V3245" s="8" t="n">
        <f aca="false">IF(X3245="0-1 Year", ROUND(S3245/0.474, 2), IF(X3245="1-2 Years", ROUND(S3245/0.287, 2), ROUND(S3245/0.14, 2)))</f>
        <v>202.95</v>
      </c>
      <c r="W3245" s="6" t="str">
        <f aca="false">IF(V3245&gt;4000, "High", IF(V3245&gt;2000, "Medium", "Low"))</f>
        <v>Low</v>
      </c>
      <c r="X3245" s="9" t="s">
        <v>35</v>
      </c>
      <c r="Y3245" s="10" t="n">
        <f aca="false">IF(U3245="Yes", 1, 0)</f>
        <v>1</v>
      </c>
      <c r="Z3245" s="10" t="n">
        <v>1</v>
      </c>
      <c r="AA3245" s="11" t="n">
        <f aca="false">MAX(0, ($S3245 * 0.35) - ($F3245 * 0.3))</f>
        <v>30.37</v>
      </c>
      <c r="AB3245" s="12" t="str">
        <f aca="false">IF(AA3245&gt;20,"High",IF(AA3245&gt;10,"Medium","Low"))</f>
        <v>High</v>
      </c>
    </row>
    <row r="3246" customFormat="false" ht="18.65" hidden="false" customHeight="false" outlineLevel="0" collapsed="false">
      <c r="A3246" s="5" t="s">
        <v>3290</v>
      </c>
      <c r="B3246" s="6" t="s">
        <v>29</v>
      </c>
      <c r="C3246" s="6" t="s">
        <v>30</v>
      </c>
      <c r="D3246" s="6" t="s">
        <v>31</v>
      </c>
      <c r="E3246" s="6" t="s">
        <v>31</v>
      </c>
      <c r="F3246" s="7" t="n">
        <v>51</v>
      </c>
      <c r="G3246" s="6" t="s">
        <v>31</v>
      </c>
      <c r="H3246" s="6" t="s">
        <v>31</v>
      </c>
      <c r="I3246" s="6" t="s">
        <v>30</v>
      </c>
      <c r="J3246" s="6" t="s">
        <v>32</v>
      </c>
      <c r="K3246" s="6" t="s">
        <v>32</v>
      </c>
      <c r="L3246" s="6" t="s">
        <v>32</v>
      </c>
      <c r="M3246" s="6" t="s">
        <v>32</v>
      </c>
      <c r="N3246" s="6" t="s">
        <v>32</v>
      </c>
      <c r="O3246" s="6" t="s">
        <v>32</v>
      </c>
      <c r="P3246" s="6" t="s">
        <v>166</v>
      </c>
      <c r="Q3246" s="6" t="s">
        <v>31</v>
      </c>
      <c r="R3246" s="6" t="s">
        <v>34</v>
      </c>
      <c r="S3246" s="8" t="n">
        <v>24.95</v>
      </c>
      <c r="T3246" s="8" t="n">
        <v>1222.25</v>
      </c>
      <c r="U3246" s="6" t="s">
        <v>30</v>
      </c>
      <c r="V3246" s="8" t="n">
        <f aca="false">IF(X3246="0-1 Year", ROUND(S3246/0.474, 2), IF(X3246="1-2 Years", ROUND(S3246/0.287, 2), ROUND(S3246/0.14, 2)))</f>
        <v>178.21</v>
      </c>
      <c r="W3246" s="6" t="str">
        <f aca="false">IF(V3246&gt;4000, "High", IF(V3246&gt;2000, "Medium", "Low"))</f>
        <v>Low</v>
      </c>
      <c r="X3246" s="9" t="s">
        <v>1765</v>
      </c>
      <c r="Y3246" s="10" t="n">
        <f aca="false">IF(U3246="Yes", 1, 0)</f>
        <v>0</v>
      </c>
      <c r="Z3246" s="10" t="n">
        <v>1</v>
      </c>
      <c r="AA3246" s="11" t="n">
        <f aca="false">MAX(0, ($S3246 * 0.35) - ($F3246 * 0.3))</f>
        <v>0</v>
      </c>
      <c r="AB3246" s="12" t="str">
        <f aca="false">IF(AA3246&gt;20,"High",IF(AA3246&gt;10,"Medium","Low"))</f>
        <v>Low</v>
      </c>
    </row>
    <row r="3247" customFormat="false" ht="18.65" hidden="false" customHeight="false" outlineLevel="0" collapsed="false">
      <c r="A3247" s="5" t="s">
        <v>3291</v>
      </c>
      <c r="B3247" s="6" t="s">
        <v>37</v>
      </c>
      <c r="C3247" s="6" t="s">
        <v>30</v>
      </c>
      <c r="D3247" s="6" t="s">
        <v>31</v>
      </c>
      <c r="E3247" s="6" t="s">
        <v>31</v>
      </c>
      <c r="F3247" s="7" t="n">
        <v>59</v>
      </c>
      <c r="G3247" s="6" t="s">
        <v>31</v>
      </c>
      <c r="H3247" s="6" t="s">
        <v>30</v>
      </c>
      <c r="I3247" s="6" t="s">
        <v>30</v>
      </c>
      <c r="J3247" s="6" t="s">
        <v>32</v>
      </c>
      <c r="K3247" s="6" t="s">
        <v>32</v>
      </c>
      <c r="L3247" s="6" t="s">
        <v>32</v>
      </c>
      <c r="M3247" s="6" t="s">
        <v>32</v>
      </c>
      <c r="N3247" s="6" t="s">
        <v>32</v>
      </c>
      <c r="O3247" s="6" t="s">
        <v>32</v>
      </c>
      <c r="P3247" s="6" t="s">
        <v>166</v>
      </c>
      <c r="Q3247" s="6" t="s">
        <v>30</v>
      </c>
      <c r="R3247" s="6" t="s">
        <v>58</v>
      </c>
      <c r="S3247" s="8" t="n">
        <v>19.5</v>
      </c>
      <c r="T3247" s="8" t="n">
        <v>1222.65</v>
      </c>
      <c r="U3247" s="6" t="s">
        <v>30</v>
      </c>
      <c r="V3247" s="8" t="n">
        <f aca="false">IF(X3247="0-1 Year", ROUND(S3247/0.474, 2), IF(X3247="1-2 Years", ROUND(S3247/0.287, 2), ROUND(S3247/0.14, 2)))</f>
        <v>139.29</v>
      </c>
      <c r="W3247" s="6" t="str">
        <f aca="false">IF(V3247&gt;4000, "High", IF(V3247&gt;2000, "Medium", "Low"))</f>
        <v>Low</v>
      </c>
      <c r="X3247" s="9" t="s">
        <v>1765</v>
      </c>
      <c r="Y3247" s="10" t="n">
        <f aca="false">IF(U3247="Yes", 1, 0)</f>
        <v>0</v>
      </c>
      <c r="Z3247" s="10" t="n">
        <v>1</v>
      </c>
      <c r="AA3247" s="11" t="n">
        <f aca="false">MAX(0, ($S3247 * 0.35) - ($F3247 * 0.3))</f>
        <v>0</v>
      </c>
      <c r="AB3247" s="12" t="str">
        <f aca="false">IF(AA3247&gt;20,"High",IF(AA3247&gt;10,"Medium","Low"))</f>
        <v>Low</v>
      </c>
    </row>
    <row r="3248" customFormat="false" ht="18.65" hidden="false" customHeight="false" outlineLevel="0" collapsed="false">
      <c r="A3248" s="5" t="s">
        <v>3292</v>
      </c>
      <c r="B3248" s="6" t="s">
        <v>37</v>
      </c>
      <c r="C3248" s="6" t="s">
        <v>30</v>
      </c>
      <c r="D3248" s="6" t="s">
        <v>31</v>
      </c>
      <c r="E3248" s="6" t="s">
        <v>31</v>
      </c>
      <c r="F3248" s="7" t="n">
        <v>13</v>
      </c>
      <c r="G3248" s="6" t="s">
        <v>31</v>
      </c>
      <c r="H3248" s="6" t="s">
        <v>30</v>
      </c>
      <c r="I3248" s="6" t="s">
        <v>517</v>
      </c>
      <c r="J3248" s="6" t="s">
        <v>30</v>
      </c>
      <c r="K3248" s="6" t="s">
        <v>30</v>
      </c>
      <c r="L3248" s="6" t="s">
        <v>30</v>
      </c>
      <c r="M3248" s="6" t="s">
        <v>30</v>
      </c>
      <c r="N3248" s="6" t="s">
        <v>31</v>
      </c>
      <c r="O3248" s="6" t="s">
        <v>31</v>
      </c>
      <c r="P3248" s="6" t="s">
        <v>38</v>
      </c>
      <c r="Q3248" s="6" t="s">
        <v>30</v>
      </c>
      <c r="R3248" s="6" t="s">
        <v>39</v>
      </c>
      <c r="S3248" s="8" t="n">
        <v>88.35</v>
      </c>
      <c r="T3248" s="8" t="n">
        <v>1222.8</v>
      </c>
      <c r="U3248" s="6" t="s">
        <v>31</v>
      </c>
      <c r="V3248" s="8" t="n">
        <f aca="false">IF(X3248="0-1 Year", ROUND(S3248/0.474, 2), IF(X3248="1-2 Years", ROUND(S3248/0.287, 2), ROUND(S3248/0.14, 2)))</f>
        <v>307.84</v>
      </c>
      <c r="W3248" s="6" t="str">
        <f aca="false">IF(V3248&gt;4000, "High", IF(V3248&gt;2000, "Medium", "Low"))</f>
        <v>Low</v>
      </c>
      <c r="X3248" s="9" t="s">
        <v>1275</v>
      </c>
      <c r="Y3248" s="10" t="n">
        <f aca="false">IF(U3248="Yes", 1, 0)</f>
        <v>1</v>
      </c>
      <c r="Z3248" s="10" t="n">
        <v>1</v>
      </c>
      <c r="AA3248" s="11" t="n">
        <f aca="false">MAX(0, ($S3248 * 0.35) - ($F3248 * 0.3))</f>
        <v>27.0225</v>
      </c>
      <c r="AB3248" s="12" t="str">
        <f aca="false">IF(AA3248&gt;20,"High",IF(AA3248&gt;10,"Medium","Low"))</f>
        <v>High</v>
      </c>
    </row>
    <row r="3249" customFormat="false" ht="18.65" hidden="false" customHeight="false" outlineLevel="0" collapsed="false">
      <c r="A3249" s="5" t="s">
        <v>3293</v>
      </c>
      <c r="B3249" s="6" t="s">
        <v>29</v>
      </c>
      <c r="C3249" s="6" t="s">
        <v>30</v>
      </c>
      <c r="D3249" s="6" t="s">
        <v>31</v>
      </c>
      <c r="E3249" s="6" t="s">
        <v>31</v>
      </c>
      <c r="F3249" s="7" t="n">
        <v>43</v>
      </c>
      <c r="G3249" s="6" t="s">
        <v>30</v>
      </c>
      <c r="H3249" s="6" t="s">
        <v>202</v>
      </c>
      <c r="I3249" s="6" t="s">
        <v>203</v>
      </c>
      <c r="J3249" s="6" t="s">
        <v>30</v>
      </c>
      <c r="K3249" s="6" t="s">
        <v>31</v>
      </c>
      <c r="L3249" s="6" t="s">
        <v>30</v>
      </c>
      <c r="M3249" s="6" t="s">
        <v>30</v>
      </c>
      <c r="N3249" s="6" t="s">
        <v>30</v>
      </c>
      <c r="O3249" s="6" t="s">
        <v>30</v>
      </c>
      <c r="P3249" s="6" t="s">
        <v>38</v>
      </c>
      <c r="Q3249" s="6" t="s">
        <v>30</v>
      </c>
      <c r="R3249" s="6" t="s">
        <v>58</v>
      </c>
      <c r="S3249" s="8" t="n">
        <v>29.3</v>
      </c>
      <c r="T3249" s="8" t="n">
        <v>1224.05</v>
      </c>
      <c r="U3249" s="6" t="s">
        <v>30</v>
      </c>
      <c r="V3249" s="8" t="n">
        <f aca="false">IF(X3249="0-1 Year", ROUND(S3249/0.474, 2), IF(X3249="1-2 Years", ROUND(S3249/0.287, 2), ROUND(S3249/0.14, 2)))</f>
        <v>209.29</v>
      </c>
      <c r="W3249" s="6" t="str">
        <f aca="false">IF(V3249&gt;4000, "High", IF(V3249&gt;2000, "Medium", "Low"))</f>
        <v>Low</v>
      </c>
      <c r="X3249" s="9" t="s">
        <v>1765</v>
      </c>
      <c r="Y3249" s="10" t="n">
        <f aca="false">IF(U3249="Yes", 1, 0)</f>
        <v>0</v>
      </c>
      <c r="Z3249" s="10" t="n">
        <v>1</v>
      </c>
      <c r="AA3249" s="11" t="n">
        <f aca="false">MAX(0, ($S3249 * 0.35) - ($F3249 * 0.3))</f>
        <v>0</v>
      </c>
      <c r="AB3249" s="12" t="str">
        <f aca="false">IF(AA3249&gt;20,"High",IF(AA3249&gt;10,"Medium","Low"))</f>
        <v>Low</v>
      </c>
    </row>
    <row r="3250" customFormat="false" ht="18.65" hidden="false" customHeight="false" outlineLevel="0" collapsed="false">
      <c r="A3250" s="5" t="s">
        <v>3294</v>
      </c>
      <c r="B3250" s="6" t="s">
        <v>37</v>
      </c>
      <c r="C3250" s="6" t="s">
        <v>30</v>
      </c>
      <c r="D3250" s="6" t="s">
        <v>31</v>
      </c>
      <c r="E3250" s="6" t="s">
        <v>30</v>
      </c>
      <c r="F3250" s="7" t="n">
        <v>64</v>
      </c>
      <c r="G3250" s="6" t="s">
        <v>31</v>
      </c>
      <c r="H3250" s="6" t="s">
        <v>30</v>
      </c>
      <c r="I3250" s="6" t="s">
        <v>30</v>
      </c>
      <c r="J3250" s="6" t="s">
        <v>32</v>
      </c>
      <c r="K3250" s="6" t="s">
        <v>32</v>
      </c>
      <c r="L3250" s="6" t="s">
        <v>32</v>
      </c>
      <c r="M3250" s="6" t="s">
        <v>32</v>
      </c>
      <c r="N3250" s="6" t="s">
        <v>32</v>
      </c>
      <c r="O3250" s="6" t="s">
        <v>32</v>
      </c>
      <c r="P3250" s="6" t="s">
        <v>166</v>
      </c>
      <c r="Q3250" s="6" t="s">
        <v>30</v>
      </c>
      <c r="R3250" s="6" t="s">
        <v>58</v>
      </c>
      <c r="S3250" s="8" t="n">
        <v>19.45</v>
      </c>
      <c r="T3250" s="8" t="n">
        <v>1225.65</v>
      </c>
      <c r="U3250" s="6" t="s">
        <v>30</v>
      </c>
      <c r="V3250" s="8" t="n">
        <f aca="false">IF(X3250="0-1 Year", ROUND(S3250/0.474, 2), IF(X3250="1-2 Years", ROUND(S3250/0.287, 2), ROUND(S3250/0.14, 2)))</f>
        <v>138.93</v>
      </c>
      <c r="W3250" s="6" t="str">
        <f aca="false">IF(V3250&gt;4000, "High", IF(V3250&gt;2000, "Medium", "Low"))</f>
        <v>Low</v>
      </c>
      <c r="X3250" s="9" t="s">
        <v>1765</v>
      </c>
      <c r="Y3250" s="10" t="n">
        <f aca="false">IF(U3250="Yes", 1, 0)</f>
        <v>0</v>
      </c>
      <c r="Z3250" s="10" t="n">
        <v>1</v>
      </c>
      <c r="AA3250" s="11" t="n">
        <f aca="false">MAX(0, ($S3250 * 0.35) - ($F3250 * 0.3))</f>
        <v>0</v>
      </c>
      <c r="AB3250" s="12" t="str">
        <f aca="false">IF(AA3250&gt;20,"High",IF(AA3250&gt;10,"Medium","Low"))</f>
        <v>Low</v>
      </c>
    </row>
    <row r="3251" customFormat="false" ht="18.65" hidden="false" customHeight="false" outlineLevel="0" collapsed="false">
      <c r="A3251" s="5" t="s">
        <v>3295</v>
      </c>
      <c r="B3251" s="6" t="s">
        <v>29</v>
      </c>
      <c r="C3251" s="6" t="s">
        <v>30</v>
      </c>
      <c r="D3251" s="6" t="s">
        <v>31</v>
      </c>
      <c r="E3251" s="6" t="s">
        <v>31</v>
      </c>
      <c r="F3251" s="7" t="n">
        <v>61</v>
      </c>
      <c r="G3251" s="6" t="s">
        <v>31</v>
      </c>
      <c r="H3251" s="6" t="s">
        <v>30</v>
      </c>
      <c r="I3251" s="6" t="s">
        <v>30</v>
      </c>
      <c r="J3251" s="6" t="s">
        <v>32</v>
      </c>
      <c r="K3251" s="6" t="s">
        <v>32</v>
      </c>
      <c r="L3251" s="6" t="s">
        <v>32</v>
      </c>
      <c r="M3251" s="6" t="s">
        <v>32</v>
      </c>
      <c r="N3251" s="6" t="s">
        <v>32</v>
      </c>
      <c r="O3251" s="6" t="s">
        <v>32</v>
      </c>
      <c r="P3251" s="6" t="s">
        <v>33</v>
      </c>
      <c r="Q3251" s="6" t="s">
        <v>30</v>
      </c>
      <c r="R3251" s="6" t="s">
        <v>34</v>
      </c>
      <c r="S3251" s="8" t="n">
        <v>20.4</v>
      </c>
      <c r="T3251" s="8" t="n">
        <v>1226.45</v>
      </c>
      <c r="U3251" s="6" t="s">
        <v>30</v>
      </c>
      <c r="V3251" s="8" t="n">
        <f aca="false">IF(X3251="0-1 Year", ROUND(S3251/0.474, 2), IF(X3251="1-2 Years", ROUND(S3251/0.287, 2), ROUND(S3251/0.14, 2)))</f>
        <v>145.71</v>
      </c>
      <c r="W3251" s="6" t="str">
        <f aca="false">IF(V3251&gt;4000, "High", IF(V3251&gt;2000, "Medium", "Low"))</f>
        <v>Low</v>
      </c>
      <c r="X3251" s="9" t="s">
        <v>1765</v>
      </c>
      <c r="Y3251" s="10" t="n">
        <f aca="false">IF(U3251="Yes", 1, 0)</f>
        <v>0</v>
      </c>
      <c r="Z3251" s="10" t="n">
        <v>1</v>
      </c>
      <c r="AA3251" s="11" t="n">
        <f aca="false">MAX(0, ($S3251 * 0.35) - ($F3251 * 0.3))</f>
        <v>0</v>
      </c>
      <c r="AB3251" s="12" t="str">
        <f aca="false">IF(AA3251&gt;20,"High",IF(AA3251&gt;10,"Medium","Low"))</f>
        <v>Low</v>
      </c>
    </row>
    <row r="3252" customFormat="false" ht="18.65" hidden="false" customHeight="false" outlineLevel="0" collapsed="false">
      <c r="A3252" s="5" t="s">
        <v>3296</v>
      </c>
      <c r="B3252" s="6" t="s">
        <v>37</v>
      </c>
      <c r="C3252" s="6" t="s">
        <v>31</v>
      </c>
      <c r="D3252" s="6" t="s">
        <v>31</v>
      </c>
      <c r="E3252" s="6" t="s">
        <v>30</v>
      </c>
      <c r="F3252" s="7" t="n">
        <v>29</v>
      </c>
      <c r="G3252" s="6" t="s">
        <v>30</v>
      </c>
      <c r="H3252" s="6" t="s">
        <v>202</v>
      </c>
      <c r="I3252" s="6" t="s">
        <v>203</v>
      </c>
      <c r="J3252" s="6" t="s">
        <v>31</v>
      </c>
      <c r="K3252" s="6" t="s">
        <v>30</v>
      </c>
      <c r="L3252" s="6" t="s">
        <v>31</v>
      </c>
      <c r="M3252" s="6" t="s">
        <v>30</v>
      </c>
      <c r="N3252" s="6" t="s">
        <v>30</v>
      </c>
      <c r="O3252" s="6" t="s">
        <v>31</v>
      </c>
      <c r="P3252" s="6" t="s">
        <v>38</v>
      </c>
      <c r="Q3252" s="6" t="s">
        <v>31</v>
      </c>
      <c r="R3252" s="6" t="s">
        <v>39</v>
      </c>
      <c r="S3252" s="8" t="n">
        <v>45</v>
      </c>
      <c r="T3252" s="8" t="n">
        <v>1228.65</v>
      </c>
      <c r="U3252" s="6" t="s">
        <v>30</v>
      </c>
      <c r="V3252" s="8" t="n">
        <f aca="false">IF(X3252="0-1 Year", ROUND(S3252/0.474, 2), IF(X3252="1-2 Years", ROUND(S3252/0.287, 2), ROUND(S3252/0.14, 2)))</f>
        <v>321.43</v>
      </c>
      <c r="W3252" s="6" t="str">
        <f aca="false">IF(V3252&gt;4000, "High", IF(V3252&gt;2000, "Medium", "Low"))</f>
        <v>Low</v>
      </c>
      <c r="X3252" s="9" t="s">
        <v>1765</v>
      </c>
      <c r="Y3252" s="10" t="n">
        <f aca="false">IF(U3252="Yes", 1, 0)</f>
        <v>0</v>
      </c>
      <c r="Z3252" s="10" t="n">
        <v>1</v>
      </c>
      <c r="AA3252" s="11" t="n">
        <f aca="false">MAX(0, ($S3252 * 0.35) - ($F3252 * 0.3))</f>
        <v>7.05</v>
      </c>
      <c r="AB3252" s="12" t="str">
        <f aca="false">IF(AA3252&gt;20,"High",IF(AA3252&gt;10,"Medium","Low"))</f>
        <v>Low</v>
      </c>
    </row>
    <row r="3253" customFormat="false" ht="18.65" hidden="false" customHeight="false" outlineLevel="0" collapsed="false">
      <c r="A3253" s="5" t="s">
        <v>3297</v>
      </c>
      <c r="B3253" s="6" t="s">
        <v>29</v>
      </c>
      <c r="C3253" s="6" t="s">
        <v>30</v>
      </c>
      <c r="D3253" s="6" t="s">
        <v>31</v>
      </c>
      <c r="E3253" s="6" t="s">
        <v>31</v>
      </c>
      <c r="F3253" s="7" t="n">
        <v>52</v>
      </c>
      <c r="G3253" s="6" t="s">
        <v>31</v>
      </c>
      <c r="H3253" s="6" t="s">
        <v>31</v>
      </c>
      <c r="I3253" s="6" t="s">
        <v>30</v>
      </c>
      <c r="J3253" s="6" t="s">
        <v>32</v>
      </c>
      <c r="K3253" s="6" t="s">
        <v>32</v>
      </c>
      <c r="L3253" s="6" t="s">
        <v>32</v>
      </c>
      <c r="M3253" s="6" t="s">
        <v>32</v>
      </c>
      <c r="N3253" s="6" t="s">
        <v>32</v>
      </c>
      <c r="O3253" s="6" t="s">
        <v>32</v>
      </c>
      <c r="P3253" s="6" t="s">
        <v>166</v>
      </c>
      <c r="Q3253" s="6" t="s">
        <v>30</v>
      </c>
      <c r="R3253" s="6" t="s">
        <v>34</v>
      </c>
      <c r="S3253" s="8" t="n">
        <v>24.8</v>
      </c>
      <c r="T3253" s="8" t="n">
        <v>1229.1</v>
      </c>
      <c r="U3253" s="6" t="s">
        <v>30</v>
      </c>
      <c r="V3253" s="8" t="n">
        <f aca="false">IF(X3253="0-1 Year", ROUND(S3253/0.474, 2), IF(X3253="1-2 Years", ROUND(S3253/0.287, 2), ROUND(S3253/0.14, 2)))</f>
        <v>177.14</v>
      </c>
      <c r="W3253" s="6" t="str">
        <f aca="false">IF(V3253&gt;4000, "High", IF(V3253&gt;2000, "Medium", "Low"))</f>
        <v>Low</v>
      </c>
      <c r="X3253" s="9" t="s">
        <v>1765</v>
      </c>
      <c r="Y3253" s="10" t="n">
        <f aca="false">IF(U3253="Yes", 1, 0)</f>
        <v>0</v>
      </c>
      <c r="Z3253" s="10" t="n">
        <v>1</v>
      </c>
      <c r="AA3253" s="11" t="n">
        <f aca="false">MAX(0, ($S3253 * 0.35) - ($F3253 * 0.3))</f>
        <v>0</v>
      </c>
      <c r="AB3253" s="12" t="str">
        <f aca="false">IF(AA3253&gt;20,"High",IF(AA3253&gt;10,"Medium","Low"))</f>
        <v>Low</v>
      </c>
    </row>
    <row r="3254" customFormat="false" ht="18.65" hidden="false" customHeight="false" outlineLevel="0" collapsed="false">
      <c r="A3254" s="5" t="s">
        <v>3298</v>
      </c>
      <c r="B3254" s="6" t="s">
        <v>29</v>
      </c>
      <c r="C3254" s="6" t="s">
        <v>30</v>
      </c>
      <c r="D3254" s="6" t="s">
        <v>30</v>
      </c>
      <c r="E3254" s="6" t="s">
        <v>30</v>
      </c>
      <c r="F3254" s="7" t="n">
        <v>13</v>
      </c>
      <c r="G3254" s="6" t="s">
        <v>31</v>
      </c>
      <c r="H3254" s="6" t="s">
        <v>31</v>
      </c>
      <c r="I3254" s="6" t="s">
        <v>517</v>
      </c>
      <c r="J3254" s="6" t="s">
        <v>31</v>
      </c>
      <c r="K3254" s="6" t="s">
        <v>30</v>
      </c>
      <c r="L3254" s="6" t="s">
        <v>30</v>
      </c>
      <c r="M3254" s="6" t="s">
        <v>30</v>
      </c>
      <c r="N3254" s="6" t="s">
        <v>31</v>
      </c>
      <c r="O3254" s="6" t="s">
        <v>31</v>
      </c>
      <c r="P3254" s="6" t="s">
        <v>38</v>
      </c>
      <c r="Q3254" s="6" t="s">
        <v>30</v>
      </c>
      <c r="R3254" s="6" t="s">
        <v>34</v>
      </c>
      <c r="S3254" s="8" t="n">
        <v>98.15</v>
      </c>
      <c r="T3254" s="8" t="n">
        <v>1230.25</v>
      </c>
      <c r="U3254" s="6" t="s">
        <v>31</v>
      </c>
      <c r="V3254" s="8" t="n">
        <f aca="false">IF(X3254="0-1 Year", ROUND(S3254/0.474, 2), IF(X3254="1-2 Years", ROUND(S3254/0.287, 2), ROUND(S3254/0.14, 2)))</f>
        <v>341.99</v>
      </c>
      <c r="W3254" s="6" t="str">
        <f aca="false">IF(V3254&gt;4000, "High", IF(V3254&gt;2000, "Medium", "Low"))</f>
        <v>Low</v>
      </c>
      <c r="X3254" s="9" t="s">
        <v>1275</v>
      </c>
      <c r="Y3254" s="10" t="n">
        <f aca="false">IF(U3254="Yes", 1, 0)</f>
        <v>1</v>
      </c>
      <c r="Z3254" s="10" t="n">
        <v>1</v>
      </c>
      <c r="AA3254" s="11" t="n">
        <f aca="false">MAX(0, ($S3254 * 0.35) - ($F3254 * 0.3))</f>
        <v>30.4525</v>
      </c>
      <c r="AB3254" s="12" t="str">
        <f aca="false">IF(AA3254&gt;20,"High",IF(AA3254&gt;10,"Medium","Low"))</f>
        <v>High</v>
      </c>
    </row>
    <row r="3255" customFormat="false" ht="18.65" hidden="false" customHeight="false" outlineLevel="0" collapsed="false">
      <c r="A3255" s="5" t="s">
        <v>3299</v>
      </c>
      <c r="B3255" s="6" t="s">
        <v>29</v>
      </c>
      <c r="C3255" s="6" t="s">
        <v>30</v>
      </c>
      <c r="D3255" s="6" t="s">
        <v>31</v>
      </c>
      <c r="E3255" s="6" t="s">
        <v>31</v>
      </c>
      <c r="F3255" s="7" t="n">
        <v>54</v>
      </c>
      <c r="G3255" s="6" t="s">
        <v>31</v>
      </c>
      <c r="H3255" s="6" t="s">
        <v>31</v>
      </c>
      <c r="I3255" s="6" t="s">
        <v>30</v>
      </c>
      <c r="J3255" s="6" t="s">
        <v>32</v>
      </c>
      <c r="K3255" s="6" t="s">
        <v>32</v>
      </c>
      <c r="L3255" s="6" t="s">
        <v>32</v>
      </c>
      <c r="M3255" s="6" t="s">
        <v>32</v>
      </c>
      <c r="N3255" s="6" t="s">
        <v>32</v>
      </c>
      <c r="O3255" s="6" t="s">
        <v>32</v>
      </c>
      <c r="P3255" s="6" t="s">
        <v>166</v>
      </c>
      <c r="Q3255" s="6" t="s">
        <v>31</v>
      </c>
      <c r="R3255" s="6" t="s">
        <v>53</v>
      </c>
      <c r="S3255" s="8" t="n">
        <v>24.05</v>
      </c>
      <c r="T3255" s="8" t="n">
        <v>1230.9</v>
      </c>
      <c r="U3255" s="6" t="s">
        <v>30</v>
      </c>
      <c r="V3255" s="8" t="n">
        <f aca="false">IF(X3255="0-1 Year", ROUND(S3255/0.474, 2), IF(X3255="1-2 Years", ROUND(S3255/0.287, 2), ROUND(S3255/0.14, 2)))</f>
        <v>171.79</v>
      </c>
      <c r="W3255" s="6" t="str">
        <f aca="false">IF(V3255&gt;4000, "High", IF(V3255&gt;2000, "Medium", "Low"))</f>
        <v>Low</v>
      </c>
      <c r="X3255" s="9" t="s">
        <v>1765</v>
      </c>
      <c r="Y3255" s="10" t="n">
        <f aca="false">IF(U3255="Yes", 1, 0)</f>
        <v>0</v>
      </c>
      <c r="Z3255" s="10" t="n">
        <v>1</v>
      </c>
      <c r="AA3255" s="11" t="n">
        <f aca="false">MAX(0, ($S3255 * 0.35) - ($F3255 * 0.3))</f>
        <v>0</v>
      </c>
      <c r="AB3255" s="12" t="str">
        <f aca="false">IF(AA3255&gt;20,"High",IF(AA3255&gt;10,"Medium","Low"))</f>
        <v>Low</v>
      </c>
    </row>
    <row r="3256" customFormat="false" ht="18.65" hidden="false" customHeight="false" outlineLevel="0" collapsed="false">
      <c r="A3256" s="5" t="s">
        <v>3300</v>
      </c>
      <c r="B3256" s="6" t="s">
        <v>29</v>
      </c>
      <c r="C3256" s="6" t="s">
        <v>30</v>
      </c>
      <c r="D3256" s="6" t="s">
        <v>30</v>
      </c>
      <c r="E3256" s="6" t="s">
        <v>30</v>
      </c>
      <c r="F3256" s="7" t="n">
        <v>19</v>
      </c>
      <c r="G3256" s="6" t="s">
        <v>31</v>
      </c>
      <c r="H3256" s="6" t="s">
        <v>30</v>
      </c>
      <c r="I3256" s="6" t="s">
        <v>203</v>
      </c>
      <c r="J3256" s="6" t="s">
        <v>30</v>
      </c>
      <c r="K3256" s="6" t="s">
        <v>31</v>
      </c>
      <c r="L3256" s="6" t="s">
        <v>30</v>
      </c>
      <c r="M3256" s="6" t="s">
        <v>31</v>
      </c>
      <c r="N3256" s="6" t="s">
        <v>30</v>
      </c>
      <c r="O3256" s="6" t="s">
        <v>31</v>
      </c>
      <c r="P3256" s="6" t="s">
        <v>33</v>
      </c>
      <c r="Q3256" s="6" t="s">
        <v>31</v>
      </c>
      <c r="R3256" s="6" t="s">
        <v>53</v>
      </c>
      <c r="S3256" s="8" t="n">
        <v>65.35</v>
      </c>
      <c r="T3256" s="8" t="n">
        <v>1231.85</v>
      </c>
      <c r="U3256" s="6" t="s">
        <v>30</v>
      </c>
      <c r="V3256" s="8" t="n">
        <f aca="false">IF(X3256="0-1 Year", ROUND(S3256/0.474, 2), IF(X3256="1-2 Years", ROUND(S3256/0.287, 2), ROUND(S3256/0.14, 2)))</f>
        <v>227.7</v>
      </c>
      <c r="W3256" s="6" t="str">
        <f aca="false">IF(V3256&gt;4000, "High", IF(V3256&gt;2000, "Medium", "Low"))</f>
        <v>Low</v>
      </c>
      <c r="X3256" s="9" t="s">
        <v>1275</v>
      </c>
      <c r="Y3256" s="10" t="n">
        <f aca="false">IF(U3256="Yes", 1, 0)</f>
        <v>0</v>
      </c>
      <c r="Z3256" s="10" t="n">
        <v>1</v>
      </c>
      <c r="AA3256" s="11" t="n">
        <f aca="false">MAX(0, ($S3256 * 0.35) - ($F3256 * 0.3))</f>
        <v>17.1725</v>
      </c>
      <c r="AB3256" s="12" t="str">
        <f aca="false">IF(AA3256&gt;20,"High",IF(AA3256&gt;10,"Medium","Low"))</f>
        <v>Medium</v>
      </c>
    </row>
    <row r="3257" customFormat="false" ht="18.65" hidden="false" customHeight="false" outlineLevel="0" collapsed="false">
      <c r="A3257" s="5" t="s">
        <v>3301</v>
      </c>
      <c r="B3257" s="6" t="s">
        <v>29</v>
      </c>
      <c r="C3257" s="6" t="s">
        <v>30</v>
      </c>
      <c r="D3257" s="6" t="s">
        <v>31</v>
      </c>
      <c r="E3257" s="6" t="s">
        <v>31</v>
      </c>
      <c r="F3257" s="7" t="n">
        <v>22</v>
      </c>
      <c r="G3257" s="6" t="s">
        <v>31</v>
      </c>
      <c r="H3257" s="6" t="s">
        <v>30</v>
      </c>
      <c r="I3257" s="6" t="s">
        <v>203</v>
      </c>
      <c r="J3257" s="6" t="s">
        <v>30</v>
      </c>
      <c r="K3257" s="6" t="s">
        <v>30</v>
      </c>
      <c r="L3257" s="6" t="s">
        <v>30</v>
      </c>
      <c r="M3257" s="6" t="s">
        <v>31</v>
      </c>
      <c r="N3257" s="6" t="s">
        <v>30</v>
      </c>
      <c r="O3257" s="6" t="s">
        <v>30</v>
      </c>
      <c r="P3257" s="6" t="s">
        <v>38</v>
      </c>
      <c r="Q3257" s="6" t="s">
        <v>31</v>
      </c>
      <c r="R3257" s="6" t="s">
        <v>39</v>
      </c>
      <c r="S3257" s="8" t="n">
        <v>51.1</v>
      </c>
      <c r="T3257" s="8" t="n">
        <v>1232.9</v>
      </c>
      <c r="U3257" s="6" t="s">
        <v>30</v>
      </c>
      <c r="V3257" s="8" t="n">
        <f aca="false">IF(X3257="0-1 Year", ROUND(S3257/0.474, 2), IF(X3257="1-2 Years", ROUND(S3257/0.287, 2), ROUND(S3257/0.14, 2)))</f>
        <v>178.05</v>
      </c>
      <c r="W3257" s="6" t="str">
        <f aca="false">IF(V3257&gt;4000, "High", IF(V3257&gt;2000, "Medium", "Low"))</f>
        <v>Low</v>
      </c>
      <c r="X3257" s="9" t="s">
        <v>1275</v>
      </c>
      <c r="Y3257" s="10" t="n">
        <f aca="false">IF(U3257="Yes", 1, 0)</f>
        <v>0</v>
      </c>
      <c r="Z3257" s="10" t="n">
        <v>1</v>
      </c>
      <c r="AA3257" s="11" t="n">
        <f aca="false">MAX(0, ($S3257 * 0.35) - ($F3257 * 0.3))</f>
        <v>11.285</v>
      </c>
      <c r="AB3257" s="12" t="str">
        <f aca="false">IF(AA3257&gt;20,"High",IF(AA3257&gt;10,"Medium","Low"))</f>
        <v>Medium</v>
      </c>
    </row>
    <row r="3258" customFormat="false" ht="18.65" hidden="false" customHeight="false" outlineLevel="0" collapsed="false">
      <c r="A3258" s="5" t="s">
        <v>3302</v>
      </c>
      <c r="B3258" s="6" t="s">
        <v>29</v>
      </c>
      <c r="C3258" s="6" t="s">
        <v>30</v>
      </c>
      <c r="D3258" s="6" t="s">
        <v>30</v>
      </c>
      <c r="E3258" s="6" t="s">
        <v>30</v>
      </c>
      <c r="F3258" s="7" t="n">
        <v>26</v>
      </c>
      <c r="G3258" s="6" t="s">
        <v>31</v>
      </c>
      <c r="H3258" s="6" t="s">
        <v>30</v>
      </c>
      <c r="I3258" s="6" t="s">
        <v>203</v>
      </c>
      <c r="J3258" s="6" t="s">
        <v>30</v>
      </c>
      <c r="K3258" s="6" t="s">
        <v>30</v>
      </c>
      <c r="L3258" s="6" t="s">
        <v>30</v>
      </c>
      <c r="M3258" s="6" t="s">
        <v>30</v>
      </c>
      <c r="N3258" s="6" t="s">
        <v>30</v>
      </c>
      <c r="O3258" s="6" t="s">
        <v>30</v>
      </c>
      <c r="P3258" s="6" t="s">
        <v>38</v>
      </c>
      <c r="Q3258" s="6" t="s">
        <v>30</v>
      </c>
      <c r="R3258" s="6" t="s">
        <v>39</v>
      </c>
      <c r="S3258" s="8" t="n">
        <v>45.45</v>
      </c>
      <c r="T3258" s="8" t="n">
        <v>1233.15</v>
      </c>
      <c r="U3258" s="6" t="s">
        <v>30</v>
      </c>
      <c r="V3258" s="8" t="n">
        <f aca="false">IF(X3258="0-1 Year", ROUND(S3258/0.474, 2), IF(X3258="1-2 Years", ROUND(S3258/0.287, 2), ROUND(S3258/0.14, 2)))</f>
        <v>324.64</v>
      </c>
      <c r="W3258" s="6" t="str">
        <f aca="false">IF(V3258&gt;4000, "High", IF(V3258&gt;2000, "Medium", "Low"))</f>
        <v>Low</v>
      </c>
      <c r="X3258" s="9" t="s">
        <v>1765</v>
      </c>
      <c r="Y3258" s="10" t="n">
        <f aca="false">IF(U3258="Yes", 1, 0)</f>
        <v>0</v>
      </c>
      <c r="Z3258" s="10" t="n">
        <v>1</v>
      </c>
      <c r="AA3258" s="11" t="n">
        <f aca="false">MAX(0, ($S3258 * 0.35) - ($F3258 * 0.3))</f>
        <v>8.1075</v>
      </c>
      <c r="AB3258" s="12" t="str">
        <f aca="false">IF(AA3258&gt;20,"High",IF(AA3258&gt;10,"Medium","Low"))</f>
        <v>Low</v>
      </c>
    </row>
    <row r="3259" customFormat="false" ht="18.65" hidden="false" customHeight="false" outlineLevel="0" collapsed="false">
      <c r="A3259" s="5" t="s">
        <v>3303</v>
      </c>
      <c r="B3259" s="6" t="s">
        <v>37</v>
      </c>
      <c r="C3259" s="6" t="s">
        <v>30</v>
      </c>
      <c r="D3259" s="6" t="s">
        <v>30</v>
      </c>
      <c r="E3259" s="6" t="s">
        <v>30</v>
      </c>
      <c r="F3259" s="7" t="n">
        <v>24</v>
      </c>
      <c r="G3259" s="6" t="s">
        <v>31</v>
      </c>
      <c r="H3259" s="6" t="s">
        <v>30</v>
      </c>
      <c r="I3259" s="6" t="s">
        <v>203</v>
      </c>
      <c r="J3259" s="6" t="s">
        <v>30</v>
      </c>
      <c r="K3259" s="6" t="s">
        <v>30</v>
      </c>
      <c r="L3259" s="6" t="s">
        <v>31</v>
      </c>
      <c r="M3259" s="6" t="s">
        <v>30</v>
      </c>
      <c r="N3259" s="6" t="s">
        <v>30</v>
      </c>
      <c r="O3259" s="6" t="s">
        <v>30</v>
      </c>
      <c r="P3259" s="6" t="s">
        <v>38</v>
      </c>
      <c r="Q3259" s="6" t="s">
        <v>31</v>
      </c>
      <c r="R3259" s="6" t="s">
        <v>58</v>
      </c>
      <c r="S3259" s="8" t="n">
        <v>49.3</v>
      </c>
      <c r="T3259" s="8" t="n">
        <v>1233.25</v>
      </c>
      <c r="U3259" s="6" t="s">
        <v>30</v>
      </c>
      <c r="V3259" s="8" t="n">
        <f aca="false">IF(X3259="0-1 Year", ROUND(S3259/0.474, 2), IF(X3259="1-2 Years", ROUND(S3259/0.287, 2), ROUND(S3259/0.14, 2)))</f>
        <v>171.78</v>
      </c>
      <c r="W3259" s="6" t="str">
        <f aca="false">IF(V3259&gt;4000, "High", IF(V3259&gt;2000, "Medium", "Low"))</f>
        <v>Low</v>
      </c>
      <c r="X3259" s="9" t="s">
        <v>1275</v>
      </c>
      <c r="Y3259" s="10" t="n">
        <f aca="false">IF(U3259="Yes", 1, 0)</f>
        <v>0</v>
      </c>
      <c r="Z3259" s="10" t="n">
        <v>1</v>
      </c>
      <c r="AA3259" s="11" t="n">
        <f aca="false">MAX(0, ($S3259 * 0.35) - ($F3259 * 0.3))</f>
        <v>10.055</v>
      </c>
      <c r="AB3259" s="12" t="str">
        <f aca="false">IF(AA3259&gt;20,"High",IF(AA3259&gt;10,"Medium","Low"))</f>
        <v>Medium</v>
      </c>
    </row>
    <row r="3260" customFormat="false" ht="18.65" hidden="false" customHeight="false" outlineLevel="0" collapsed="false">
      <c r="A3260" s="5" t="s">
        <v>3304</v>
      </c>
      <c r="B3260" s="6" t="s">
        <v>29</v>
      </c>
      <c r="C3260" s="6" t="s">
        <v>31</v>
      </c>
      <c r="D3260" s="6" t="s">
        <v>31</v>
      </c>
      <c r="E3260" s="6" t="s">
        <v>30</v>
      </c>
      <c r="F3260" s="7" t="n">
        <v>17</v>
      </c>
      <c r="G3260" s="6" t="s">
        <v>31</v>
      </c>
      <c r="H3260" s="6" t="s">
        <v>30</v>
      </c>
      <c r="I3260" s="6" t="s">
        <v>517</v>
      </c>
      <c r="J3260" s="6" t="s">
        <v>30</v>
      </c>
      <c r="K3260" s="6" t="s">
        <v>31</v>
      </c>
      <c r="L3260" s="6" t="s">
        <v>30</v>
      </c>
      <c r="M3260" s="6" t="s">
        <v>30</v>
      </c>
      <c r="N3260" s="6" t="s">
        <v>30</v>
      </c>
      <c r="O3260" s="6" t="s">
        <v>30</v>
      </c>
      <c r="P3260" s="6" t="s">
        <v>38</v>
      </c>
      <c r="Q3260" s="6" t="s">
        <v>31</v>
      </c>
      <c r="R3260" s="6" t="s">
        <v>39</v>
      </c>
      <c r="S3260" s="8" t="n">
        <v>76.45</v>
      </c>
      <c r="T3260" s="8" t="n">
        <v>1233.4</v>
      </c>
      <c r="U3260" s="6" t="s">
        <v>31</v>
      </c>
      <c r="V3260" s="8" t="n">
        <f aca="false">IF(X3260="0-1 Year", ROUND(S3260/0.474, 2), IF(X3260="1-2 Years", ROUND(S3260/0.287, 2), ROUND(S3260/0.14, 2)))</f>
        <v>266.38</v>
      </c>
      <c r="W3260" s="6" t="str">
        <f aca="false">IF(V3260&gt;4000, "High", IF(V3260&gt;2000, "Medium", "Low"))</f>
        <v>Low</v>
      </c>
      <c r="X3260" s="9" t="s">
        <v>1275</v>
      </c>
      <c r="Y3260" s="10" t="n">
        <f aca="false">IF(U3260="Yes", 1, 0)</f>
        <v>1</v>
      </c>
      <c r="Z3260" s="10" t="n">
        <v>1</v>
      </c>
      <c r="AA3260" s="11" t="n">
        <f aca="false">MAX(0, ($S3260 * 0.35) - ($F3260 * 0.3))</f>
        <v>21.6575</v>
      </c>
      <c r="AB3260" s="12" t="str">
        <f aca="false">IF(AA3260&gt;20,"High",IF(AA3260&gt;10,"Medium","Low"))</f>
        <v>High</v>
      </c>
    </row>
    <row r="3261" customFormat="false" ht="18.65" hidden="false" customHeight="false" outlineLevel="0" collapsed="false">
      <c r="A3261" s="5" t="s">
        <v>3305</v>
      </c>
      <c r="B3261" s="6" t="s">
        <v>29</v>
      </c>
      <c r="C3261" s="6" t="s">
        <v>31</v>
      </c>
      <c r="D3261" s="6" t="s">
        <v>31</v>
      </c>
      <c r="E3261" s="6" t="s">
        <v>30</v>
      </c>
      <c r="F3261" s="7" t="n">
        <v>13</v>
      </c>
      <c r="G3261" s="6" t="s">
        <v>31</v>
      </c>
      <c r="H3261" s="6" t="s">
        <v>31</v>
      </c>
      <c r="I3261" s="6" t="s">
        <v>517</v>
      </c>
      <c r="J3261" s="6" t="s">
        <v>30</v>
      </c>
      <c r="K3261" s="6" t="s">
        <v>30</v>
      </c>
      <c r="L3261" s="6" t="s">
        <v>30</v>
      </c>
      <c r="M3261" s="6" t="s">
        <v>30</v>
      </c>
      <c r="N3261" s="6" t="s">
        <v>31</v>
      </c>
      <c r="O3261" s="6" t="s">
        <v>31</v>
      </c>
      <c r="P3261" s="6" t="s">
        <v>38</v>
      </c>
      <c r="Q3261" s="6" t="s">
        <v>31</v>
      </c>
      <c r="R3261" s="6" t="s">
        <v>39</v>
      </c>
      <c r="S3261" s="8" t="n">
        <v>95.25</v>
      </c>
      <c r="T3261" s="8" t="n">
        <v>1233.65</v>
      </c>
      <c r="U3261" s="6" t="s">
        <v>31</v>
      </c>
      <c r="V3261" s="8" t="n">
        <f aca="false">IF(X3261="0-1 Year", ROUND(S3261/0.474, 2), IF(X3261="1-2 Years", ROUND(S3261/0.287, 2), ROUND(S3261/0.14, 2)))</f>
        <v>331.88</v>
      </c>
      <c r="W3261" s="6" t="str">
        <f aca="false">IF(V3261&gt;4000, "High", IF(V3261&gt;2000, "Medium", "Low"))</f>
        <v>Low</v>
      </c>
      <c r="X3261" s="9" t="s">
        <v>1275</v>
      </c>
      <c r="Y3261" s="10" t="n">
        <f aca="false">IF(U3261="Yes", 1, 0)</f>
        <v>1</v>
      </c>
      <c r="Z3261" s="10" t="n">
        <v>1</v>
      </c>
      <c r="AA3261" s="11" t="n">
        <f aca="false">MAX(0, ($S3261 * 0.35) - ($F3261 * 0.3))</f>
        <v>29.4375</v>
      </c>
      <c r="AB3261" s="12" t="str">
        <f aca="false">IF(AA3261&gt;20,"High",IF(AA3261&gt;10,"Medium","Low"))</f>
        <v>High</v>
      </c>
    </row>
    <row r="3262" customFormat="false" ht="18.65" hidden="false" customHeight="false" outlineLevel="0" collapsed="false">
      <c r="A3262" s="5" t="s">
        <v>3306</v>
      </c>
      <c r="B3262" s="6" t="s">
        <v>29</v>
      </c>
      <c r="C3262" s="6" t="s">
        <v>30</v>
      </c>
      <c r="D3262" s="6" t="s">
        <v>30</v>
      </c>
      <c r="E3262" s="6" t="s">
        <v>30</v>
      </c>
      <c r="F3262" s="7" t="n">
        <v>51</v>
      </c>
      <c r="G3262" s="6" t="s">
        <v>31</v>
      </c>
      <c r="H3262" s="6" t="s">
        <v>31</v>
      </c>
      <c r="I3262" s="6" t="s">
        <v>30</v>
      </c>
      <c r="J3262" s="6" t="s">
        <v>32</v>
      </c>
      <c r="K3262" s="6" t="s">
        <v>32</v>
      </c>
      <c r="L3262" s="6" t="s">
        <v>32</v>
      </c>
      <c r="M3262" s="6" t="s">
        <v>32</v>
      </c>
      <c r="N3262" s="6" t="s">
        <v>32</v>
      </c>
      <c r="O3262" s="6" t="s">
        <v>32</v>
      </c>
      <c r="P3262" s="6" t="s">
        <v>166</v>
      </c>
      <c r="Q3262" s="6" t="s">
        <v>30</v>
      </c>
      <c r="R3262" s="6" t="s">
        <v>34</v>
      </c>
      <c r="S3262" s="8" t="n">
        <v>24.75</v>
      </c>
      <c r="T3262" s="8" t="n">
        <v>1234.6</v>
      </c>
      <c r="U3262" s="6" t="s">
        <v>30</v>
      </c>
      <c r="V3262" s="8" t="n">
        <f aca="false">IF(X3262="0-1 Year", ROUND(S3262/0.474, 2), IF(X3262="1-2 Years", ROUND(S3262/0.287, 2), ROUND(S3262/0.14, 2)))</f>
        <v>176.79</v>
      </c>
      <c r="W3262" s="6" t="str">
        <f aca="false">IF(V3262&gt;4000, "High", IF(V3262&gt;2000, "Medium", "Low"))</f>
        <v>Low</v>
      </c>
      <c r="X3262" s="9" t="s">
        <v>1765</v>
      </c>
      <c r="Y3262" s="10" t="n">
        <f aca="false">IF(U3262="Yes", 1, 0)</f>
        <v>0</v>
      </c>
      <c r="Z3262" s="10" t="n">
        <v>1</v>
      </c>
      <c r="AA3262" s="11" t="n">
        <f aca="false">MAX(0, ($S3262 * 0.35) - ($F3262 * 0.3))</f>
        <v>0</v>
      </c>
      <c r="AB3262" s="12" t="str">
        <f aca="false">IF(AA3262&gt;20,"High",IF(AA3262&gt;10,"Medium","Low"))</f>
        <v>Low</v>
      </c>
    </row>
    <row r="3263" customFormat="false" ht="18.65" hidden="false" customHeight="false" outlineLevel="0" collapsed="false">
      <c r="A3263" s="5" t="s">
        <v>3307</v>
      </c>
      <c r="B3263" s="6" t="s">
        <v>29</v>
      </c>
      <c r="C3263" s="6" t="s">
        <v>30</v>
      </c>
      <c r="D3263" s="6" t="s">
        <v>31</v>
      </c>
      <c r="E3263" s="6" t="s">
        <v>30</v>
      </c>
      <c r="F3263" s="7" t="n">
        <v>63</v>
      </c>
      <c r="G3263" s="6" t="s">
        <v>31</v>
      </c>
      <c r="H3263" s="6" t="s">
        <v>30</v>
      </c>
      <c r="I3263" s="6" t="s">
        <v>30</v>
      </c>
      <c r="J3263" s="6" t="s">
        <v>32</v>
      </c>
      <c r="K3263" s="6" t="s">
        <v>32</v>
      </c>
      <c r="L3263" s="6" t="s">
        <v>32</v>
      </c>
      <c r="M3263" s="6" t="s">
        <v>32</v>
      </c>
      <c r="N3263" s="6" t="s">
        <v>32</v>
      </c>
      <c r="O3263" s="6" t="s">
        <v>32</v>
      </c>
      <c r="P3263" s="6" t="s">
        <v>166</v>
      </c>
      <c r="Q3263" s="6" t="s">
        <v>31</v>
      </c>
      <c r="R3263" s="6" t="s">
        <v>53</v>
      </c>
      <c r="S3263" s="8" t="n">
        <v>19.95</v>
      </c>
      <c r="T3263" s="8" t="n">
        <v>1234.8</v>
      </c>
      <c r="U3263" s="6" t="s">
        <v>30</v>
      </c>
      <c r="V3263" s="8" t="n">
        <f aca="false">IF(X3263="0-1 Year", ROUND(S3263/0.474, 2), IF(X3263="1-2 Years", ROUND(S3263/0.287, 2), ROUND(S3263/0.14, 2)))</f>
        <v>142.5</v>
      </c>
      <c r="W3263" s="6" t="str">
        <f aca="false">IF(V3263&gt;4000, "High", IF(V3263&gt;2000, "Medium", "Low"))</f>
        <v>Low</v>
      </c>
      <c r="X3263" s="9" t="s">
        <v>1765</v>
      </c>
      <c r="Y3263" s="10" t="n">
        <f aca="false">IF(U3263="Yes", 1, 0)</f>
        <v>0</v>
      </c>
      <c r="Z3263" s="10" t="n">
        <v>1</v>
      </c>
      <c r="AA3263" s="11" t="n">
        <f aca="false">MAX(0, ($S3263 * 0.35) - ($F3263 * 0.3))</f>
        <v>0</v>
      </c>
      <c r="AB3263" s="12" t="str">
        <f aca="false">IF(AA3263&gt;20,"High",IF(AA3263&gt;10,"Medium","Low"))</f>
        <v>Low</v>
      </c>
    </row>
    <row r="3264" customFormat="false" ht="18.65" hidden="false" customHeight="false" outlineLevel="0" collapsed="false">
      <c r="A3264" s="5" t="s">
        <v>3308</v>
      </c>
      <c r="B3264" s="6" t="s">
        <v>37</v>
      </c>
      <c r="C3264" s="6" t="s">
        <v>31</v>
      </c>
      <c r="D3264" s="6" t="s">
        <v>30</v>
      </c>
      <c r="E3264" s="6" t="s">
        <v>30</v>
      </c>
      <c r="F3264" s="7" t="n">
        <v>13</v>
      </c>
      <c r="G3264" s="6" t="s">
        <v>31</v>
      </c>
      <c r="H3264" s="6" t="s">
        <v>30</v>
      </c>
      <c r="I3264" s="6" t="s">
        <v>517</v>
      </c>
      <c r="J3264" s="6" t="s">
        <v>30</v>
      </c>
      <c r="K3264" s="6" t="s">
        <v>30</v>
      </c>
      <c r="L3264" s="6" t="s">
        <v>31</v>
      </c>
      <c r="M3264" s="6" t="s">
        <v>30</v>
      </c>
      <c r="N3264" s="6" t="s">
        <v>31</v>
      </c>
      <c r="O3264" s="6" t="s">
        <v>31</v>
      </c>
      <c r="P3264" s="6" t="s">
        <v>38</v>
      </c>
      <c r="Q3264" s="6" t="s">
        <v>31</v>
      </c>
      <c r="R3264" s="6" t="s">
        <v>39</v>
      </c>
      <c r="S3264" s="8" t="n">
        <v>96.85</v>
      </c>
      <c r="T3264" s="8" t="n">
        <v>1235.55</v>
      </c>
      <c r="U3264" s="6" t="s">
        <v>30</v>
      </c>
      <c r="V3264" s="8" t="n">
        <f aca="false">IF(X3264="0-1 Year", ROUND(S3264/0.474, 2), IF(X3264="1-2 Years", ROUND(S3264/0.287, 2), ROUND(S3264/0.14, 2)))</f>
        <v>337.46</v>
      </c>
      <c r="W3264" s="6" t="str">
        <f aca="false">IF(V3264&gt;4000, "High", IF(V3264&gt;2000, "Medium", "Low"))</f>
        <v>Low</v>
      </c>
      <c r="X3264" s="9" t="s">
        <v>1275</v>
      </c>
      <c r="Y3264" s="10" t="n">
        <f aca="false">IF(U3264="Yes", 1, 0)</f>
        <v>0</v>
      </c>
      <c r="Z3264" s="10" t="n">
        <v>1</v>
      </c>
      <c r="AA3264" s="11" t="n">
        <f aca="false">MAX(0, ($S3264 * 0.35) - ($F3264 * 0.3))</f>
        <v>29.9975</v>
      </c>
      <c r="AB3264" s="12" t="str">
        <f aca="false">IF(AA3264&gt;20,"High",IF(AA3264&gt;10,"Medium","Low"))</f>
        <v>High</v>
      </c>
    </row>
    <row r="3265" customFormat="false" ht="18.65" hidden="false" customHeight="false" outlineLevel="0" collapsed="false">
      <c r="A3265" s="5" t="s">
        <v>3309</v>
      </c>
      <c r="B3265" s="6" t="s">
        <v>29</v>
      </c>
      <c r="C3265" s="6" t="s">
        <v>30</v>
      </c>
      <c r="D3265" s="6" t="s">
        <v>31</v>
      </c>
      <c r="E3265" s="6" t="s">
        <v>30</v>
      </c>
      <c r="F3265" s="7" t="n">
        <v>14</v>
      </c>
      <c r="G3265" s="6" t="s">
        <v>31</v>
      </c>
      <c r="H3265" s="6" t="s">
        <v>31</v>
      </c>
      <c r="I3265" s="6" t="s">
        <v>517</v>
      </c>
      <c r="J3265" s="6" t="s">
        <v>30</v>
      </c>
      <c r="K3265" s="6" t="s">
        <v>30</v>
      </c>
      <c r="L3265" s="6" t="s">
        <v>30</v>
      </c>
      <c r="M3265" s="6" t="s">
        <v>30</v>
      </c>
      <c r="N3265" s="6" t="s">
        <v>31</v>
      </c>
      <c r="O3265" s="6" t="s">
        <v>30</v>
      </c>
      <c r="P3265" s="6" t="s">
        <v>38</v>
      </c>
      <c r="Q3265" s="6" t="s">
        <v>31</v>
      </c>
      <c r="R3265" s="6" t="s">
        <v>39</v>
      </c>
      <c r="S3265" s="8" t="n">
        <v>86.1</v>
      </c>
      <c r="T3265" s="8" t="n">
        <v>1235.55</v>
      </c>
      <c r="U3265" s="6" t="s">
        <v>31</v>
      </c>
      <c r="V3265" s="8" t="n">
        <f aca="false">IF(X3265="0-1 Year", ROUND(S3265/0.474, 2), IF(X3265="1-2 Years", ROUND(S3265/0.287, 2), ROUND(S3265/0.14, 2)))</f>
        <v>300</v>
      </c>
      <c r="W3265" s="6" t="str">
        <f aca="false">IF(V3265&gt;4000, "High", IF(V3265&gt;2000, "Medium", "Low"))</f>
        <v>Low</v>
      </c>
      <c r="X3265" s="9" t="s">
        <v>1275</v>
      </c>
      <c r="Y3265" s="10" t="n">
        <f aca="false">IF(U3265="Yes", 1, 0)</f>
        <v>1</v>
      </c>
      <c r="Z3265" s="10" t="n">
        <v>1</v>
      </c>
      <c r="AA3265" s="11" t="n">
        <f aca="false">MAX(0, ($S3265 * 0.35) - ($F3265 * 0.3))</f>
        <v>25.935</v>
      </c>
      <c r="AB3265" s="12" t="str">
        <f aca="false">IF(AA3265&gt;20,"High",IF(AA3265&gt;10,"Medium","Low"))</f>
        <v>High</v>
      </c>
    </row>
    <row r="3266" customFormat="false" ht="18.65" hidden="false" customHeight="false" outlineLevel="0" collapsed="false">
      <c r="A3266" s="5" t="s">
        <v>3310</v>
      </c>
      <c r="B3266" s="6" t="s">
        <v>29</v>
      </c>
      <c r="C3266" s="6" t="s">
        <v>31</v>
      </c>
      <c r="D3266" s="6" t="s">
        <v>30</v>
      </c>
      <c r="E3266" s="6" t="s">
        <v>30</v>
      </c>
      <c r="F3266" s="7" t="n">
        <v>21</v>
      </c>
      <c r="G3266" s="6" t="s">
        <v>31</v>
      </c>
      <c r="H3266" s="6" t="s">
        <v>30</v>
      </c>
      <c r="I3266" s="6" t="s">
        <v>203</v>
      </c>
      <c r="J3266" s="6" t="s">
        <v>30</v>
      </c>
      <c r="K3266" s="6" t="s">
        <v>30</v>
      </c>
      <c r="L3266" s="6" t="s">
        <v>31</v>
      </c>
      <c r="M3266" s="6" t="s">
        <v>30</v>
      </c>
      <c r="N3266" s="6" t="s">
        <v>31</v>
      </c>
      <c r="O3266" s="6" t="s">
        <v>30</v>
      </c>
      <c r="P3266" s="6" t="s">
        <v>38</v>
      </c>
      <c r="Q3266" s="6" t="s">
        <v>31</v>
      </c>
      <c r="R3266" s="6" t="s">
        <v>53</v>
      </c>
      <c r="S3266" s="8" t="n">
        <v>60.05</v>
      </c>
      <c r="T3266" s="8" t="n">
        <v>1236.15</v>
      </c>
      <c r="U3266" s="6" t="s">
        <v>31</v>
      </c>
      <c r="V3266" s="8" t="n">
        <f aca="false">IF(X3266="0-1 Year", ROUND(S3266/0.474, 2), IF(X3266="1-2 Years", ROUND(S3266/0.287, 2), ROUND(S3266/0.14, 2)))</f>
        <v>209.23</v>
      </c>
      <c r="W3266" s="6" t="str">
        <f aca="false">IF(V3266&gt;4000, "High", IF(V3266&gt;2000, "Medium", "Low"))</f>
        <v>Low</v>
      </c>
      <c r="X3266" s="9" t="s">
        <v>1275</v>
      </c>
      <c r="Y3266" s="10" t="n">
        <f aca="false">IF(U3266="Yes", 1, 0)</f>
        <v>1</v>
      </c>
      <c r="Z3266" s="10" t="n">
        <v>1</v>
      </c>
      <c r="AA3266" s="11" t="n">
        <f aca="false">MAX(0, ($S3266 * 0.35) - ($F3266 * 0.3))</f>
        <v>14.7175</v>
      </c>
      <c r="AB3266" s="12" t="str">
        <f aca="false">IF(AA3266&gt;20,"High",IF(AA3266&gt;10,"Medium","Low"))</f>
        <v>Medium</v>
      </c>
    </row>
    <row r="3267" customFormat="false" ht="18.65" hidden="false" customHeight="false" outlineLevel="0" collapsed="false">
      <c r="A3267" s="5" t="s">
        <v>3311</v>
      </c>
      <c r="B3267" s="6" t="s">
        <v>29</v>
      </c>
      <c r="C3267" s="6" t="s">
        <v>30</v>
      </c>
      <c r="D3267" s="6" t="s">
        <v>30</v>
      </c>
      <c r="E3267" s="6" t="s">
        <v>30</v>
      </c>
      <c r="F3267" s="7" t="n">
        <v>26</v>
      </c>
      <c r="G3267" s="6" t="s">
        <v>31</v>
      </c>
      <c r="H3267" s="6" t="s">
        <v>30</v>
      </c>
      <c r="I3267" s="6" t="s">
        <v>203</v>
      </c>
      <c r="J3267" s="6" t="s">
        <v>30</v>
      </c>
      <c r="K3267" s="6" t="s">
        <v>30</v>
      </c>
      <c r="L3267" s="6" t="s">
        <v>30</v>
      </c>
      <c r="M3267" s="6" t="s">
        <v>31</v>
      </c>
      <c r="N3267" s="6" t="s">
        <v>30</v>
      </c>
      <c r="O3267" s="6" t="s">
        <v>30</v>
      </c>
      <c r="P3267" s="6" t="s">
        <v>38</v>
      </c>
      <c r="Q3267" s="6" t="s">
        <v>30</v>
      </c>
      <c r="R3267" s="6" t="s">
        <v>53</v>
      </c>
      <c r="S3267" s="8" t="n">
        <v>49.15</v>
      </c>
      <c r="T3267" s="8" t="n">
        <v>1237.3</v>
      </c>
      <c r="U3267" s="6" t="s">
        <v>30</v>
      </c>
      <c r="V3267" s="8" t="n">
        <f aca="false">IF(X3267="0-1 Year", ROUND(S3267/0.474, 2), IF(X3267="1-2 Years", ROUND(S3267/0.287, 2), ROUND(S3267/0.14, 2)))</f>
        <v>351.07</v>
      </c>
      <c r="W3267" s="6" t="str">
        <f aca="false">IF(V3267&gt;4000, "High", IF(V3267&gt;2000, "Medium", "Low"))</f>
        <v>Low</v>
      </c>
      <c r="X3267" s="9" t="s">
        <v>1765</v>
      </c>
      <c r="Y3267" s="10" t="n">
        <f aca="false">IF(U3267="Yes", 1, 0)</f>
        <v>0</v>
      </c>
      <c r="Z3267" s="10" t="n">
        <v>1</v>
      </c>
      <c r="AA3267" s="11" t="n">
        <f aca="false">MAX(0, ($S3267 * 0.35) - ($F3267 * 0.3))</f>
        <v>9.4025</v>
      </c>
      <c r="AB3267" s="12" t="str">
        <f aca="false">IF(AA3267&gt;20,"High",IF(AA3267&gt;10,"Medium","Low"))</f>
        <v>Low</v>
      </c>
    </row>
    <row r="3268" customFormat="false" ht="18.65" hidden="false" customHeight="false" outlineLevel="0" collapsed="false">
      <c r="A3268" s="5" t="s">
        <v>3312</v>
      </c>
      <c r="B3268" s="6" t="s">
        <v>29</v>
      </c>
      <c r="C3268" s="6" t="s">
        <v>30</v>
      </c>
      <c r="D3268" s="6" t="s">
        <v>31</v>
      </c>
      <c r="E3268" s="6" t="s">
        <v>30</v>
      </c>
      <c r="F3268" s="7" t="n">
        <v>63</v>
      </c>
      <c r="G3268" s="6" t="s">
        <v>31</v>
      </c>
      <c r="H3268" s="6" t="s">
        <v>30</v>
      </c>
      <c r="I3268" s="6" t="s">
        <v>30</v>
      </c>
      <c r="J3268" s="6" t="s">
        <v>32</v>
      </c>
      <c r="K3268" s="6" t="s">
        <v>32</v>
      </c>
      <c r="L3268" s="6" t="s">
        <v>32</v>
      </c>
      <c r="M3268" s="6" t="s">
        <v>32</v>
      </c>
      <c r="N3268" s="6" t="s">
        <v>32</v>
      </c>
      <c r="O3268" s="6" t="s">
        <v>32</v>
      </c>
      <c r="P3268" s="6" t="s">
        <v>166</v>
      </c>
      <c r="Q3268" s="6" t="s">
        <v>30</v>
      </c>
      <c r="R3268" s="6" t="s">
        <v>34</v>
      </c>
      <c r="S3268" s="8" t="n">
        <v>19.25</v>
      </c>
      <c r="T3268" s="8" t="n">
        <v>1237.65</v>
      </c>
      <c r="U3268" s="6" t="s">
        <v>30</v>
      </c>
      <c r="V3268" s="8" t="n">
        <f aca="false">IF(X3268="0-1 Year", ROUND(S3268/0.474, 2), IF(X3268="1-2 Years", ROUND(S3268/0.287, 2), ROUND(S3268/0.14, 2)))</f>
        <v>137.5</v>
      </c>
      <c r="W3268" s="6" t="str">
        <f aca="false">IF(V3268&gt;4000, "High", IF(V3268&gt;2000, "Medium", "Low"))</f>
        <v>Low</v>
      </c>
      <c r="X3268" s="9" t="s">
        <v>1765</v>
      </c>
      <c r="Y3268" s="10" t="n">
        <f aca="false">IF(U3268="Yes", 1, 0)</f>
        <v>0</v>
      </c>
      <c r="Z3268" s="10" t="n">
        <v>1</v>
      </c>
      <c r="AA3268" s="11" t="n">
        <f aca="false">MAX(0, ($S3268 * 0.35) - ($F3268 * 0.3))</f>
        <v>0</v>
      </c>
      <c r="AB3268" s="12" t="str">
        <f aca="false">IF(AA3268&gt;20,"High",IF(AA3268&gt;10,"Medium","Low"))</f>
        <v>Low</v>
      </c>
    </row>
    <row r="3269" customFormat="false" ht="18.65" hidden="false" customHeight="false" outlineLevel="0" collapsed="false">
      <c r="A3269" s="5" t="s">
        <v>3313</v>
      </c>
      <c r="B3269" s="6" t="s">
        <v>29</v>
      </c>
      <c r="C3269" s="6" t="s">
        <v>31</v>
      </c>
      <c r="D3269" s="6" t="s">
        <v>31</v>
      </c>
      <c r="E3269" s="6" t="s">
        <v>30</v>
      </c>
      <c r="F3269" s="7" t="n">
        <v>13</v>
      </c>
      <c r="G3269" s="6" t="s">
        <v>31</v>
      </c>
      <c r="H3269" s="6" t="s">
        <v>30</v>
      </c>
      <c r="I3269" s="6" t="s">
        <v>517</v>
      </c>
      <c r="J3269" s="6" t="s">
        <v>30</v>
      </c>
      <c r="K3269" s="6" t="s">
        <v>31</v>
      </c>
      <c r="L3269" s="6" t="s">
        <v>31</v>
      </c>
      <c r="M3269" s="6" t="s">
        <v>30</v>
      </c>
      <c r="N3269" s="6" t="s">
        <v>31</v>
      </c>
      <c r="O3269" s="6" t="s">
        <v>31</v>
      </c>
      <c r="P3269" s="6" t="s">
        <v>38</v>
      </c>
      <c r="Q3269" s="6" t="s">
        <v>31</v>
      </c>
      <c r="R3269" s="6" t="s">
        <v>39</v>
      </c>
      <c r="S3269" s="8" t="n">
        <v>98</v>
      </c>
      <c r="T3269" s="8" t="n">
        <v>1237.85</v>
      </c>
      <c r="U3269" s="6" t="s">
        <v>31</v>
      </c>
      <c r="V3269" s="8" t="n">
        <f aca="false">IF(X3269="0-1 Year", ROUND(S3269/0.474, 2), IF(X3269="1-2 Years", ROUND(S3269/0.287, 2), ROUND(S3269/0.14, 2)))</f>
        <v>341.46</v>
      </c>
      <c r="W3269" s="6" t="str">
        <f aca="false">IF(V3269&gt;4000, "High", IF(V3269&gt;2000, "Medium", "Low"))</f>
        <v>Low</v>
      </c>
      <c r="X3269" s="9" t="s">
        <v>1275</v>
      </c>
      <c r="Y3269" s="10" t="n">
        <f aca="false">IF(U3269="Yes", 1, 0)</f>
        <v>1</v>
      </c>
      <c r="Z3269" s="10" t="n">
        <v>1</v>
      </c>
      <c r="AA3269" s="11" t="n">
        <f aca="false">MAX(0, ($S3269 * 0.35) - ($F3269 * 0.3))</f>
        <v>30.4</v>
      </c>
      <c r="AB3269" s="12" t="str">
        <f aca="false">IF(AA3269&gt;20,"High",IF(AA3269&gt;10,"Medium","Low"))</f>
        <v>High</v>
      </c>
    </row>
    <row r="3270" customFormat="false" ht="18.65" hidden="false" customHeight="false" outlineLevel="0" collapsed="false">
      <c r="A3270" s="5" t="s">
        <v>3314</v>
      </c>
      <c r="B3270" s="6" t="s">
        <v>37</v>
      </c>
      <c r="C3270" s="6" t="s">
        <v>30</v>
      </c>
      <c r="D3270" s="6" t="s">
        <v>30</v>
      </c>
      <c r="E3270" s="6" t="s">
        <v>30</v>
      </c>
      <c r="F3270" s="7" t="n">
        <v>12</v>
      </c>
      <c r="G3270" s="6" t="s">
        <v>31</v>
      </c>
      <c r="H3270" s="6" t="s">
        <v>31</v>
      </c>
      <c r="I3270" s="6" t="s">
        <v>517</v>
      </c>
      <c r="J3270" s="6" t="s">
        <v>31</v>
      </c>
      <c r="K3270" s="6" t="s">
        <v>31</v>
      </c>
      <c r="L3270" s="6" t="s">
        <v>31</v>
      </c>
      <c r="M3270" s="6" t="s">
        <v>30</v>
      </c>
      <c r="N3270" s="6" t="s">
        <v>30</v>
      </c>
      <c r="O3270" s="6" t="s">
        <v>31</v>
      </c>
      <c r="P3270" s="6" t="s">
        <v>38</v>
      </c>
      <c r="Q3270" s="6" t="s">
        <v>31</v>
      </c>
      <c r="R3270" s="6" t="s">
        <v>53</v>
      </c>
      <c r="S3270" s="8" t="n">
        <v>99.7</v>
      </c>
      <c r="T3270" s="8" t="n">
        <v>1238.45</v>
      </c>
      <c r="U3270" s="6" t="s">
        <v>31</v>
      </c>
      <c r="V3270" s="8" t="n">
        <f aca="false">IF(X3270="0-1 Year", ROUND(S3270/0.474, 2), IF(X3270="1-2 Years", ROUND(S3270/0.287, 2), ROUND(S3270/0.14, 2)))</f>
        <v>210.34</v>
      </c>
      <c r="W3270" s="6" t="str">
        <f aca="false">IF(V3270&gt;4000, "High", IF(V3270&gt;2000, "Medium", "Low"))</f>
        <v>Low</v>
      </c>
      <c r="X3270" s="9" t="s">
        <v>35</v>
      </c>
      <c r="Y3270" s="10" t="n">
        <f aca="false">IF(U3270="Yes", 1, 0)</f>
        <v>1</v>
      </c>
      <c r="Z3270" s="10" t="n">
        <v>1</v>
      </c>
      <c r="AA3270" s="11" t="n">
        <f aca="false">MAX(0, ($S3270 * 0.35) - ($F3270 * 0.3))</f>
        <v>31.295</v>
      </c>
      <c r="AB3270" s="12" t="str">
        <f aca="false">IF(AA3270&gt;20,"High",IF(AA3270&gt;10,"Medium","Low"))</f>
        <v>High</v>
      </c>
    </row>
    <row r="3271" customFormat="false" ht="18.65" hidden="false" customHeight="false" outlineLevel="0" collapsed="false">
      <c r="A3271" s="5" t="s">
        <v>3315</v>
      </c>
      <c r="B3271" s="6" t="s">
        <v>29</v>
      </c>
      <c r="C3271" s="6" t="s">
        <v>30</v>
      </c>
      <c r="D3271" s="6" t="s">
        <v>30</v>
      </c>
      <c r="E3271" s="6" t="s">
        <v>31</v>
      </c>
      <c r="F3271" s="7" t="n">
        <v>56</v>
      </c>
      <c r="G3271" s="6" t="s">
        <v>31</v>
      </c>
      <c r="H3271" s="6" t="s">
        <v>30</v>
      </c>
      <c r="I3271" s="6" t="s">
        <v>30</v>
      </c>
      <c r="J3271" s="6" t="s">
        <v>32</v>
      </c>
      <c r="K3271" s="6" t="s">
        <v>32</v>
      </c>
      <c r="L3271" s="6" t="s">
        <v>32</v>
      </c>
      <c r="M3271" s="6" t="s">
        <v>32</v>
      </c>
      <c r="N3271" s="6" t="s">
        <v>32</v>
      </c>
      <c r="O3271" s="6" t="s">
        <v>32</v>
      </c>
      <c r="P3271" s="6" t="s">
        <v>33</v>
      </c>
      <c r="Q3271" s="6" t="s">
        <v>31</v>
      </c>
      <c r="R3271" s="6" t="s">
        <v>34</v>
      </c>
      <c r="S3271" s="8" t="n">
        <v>21.2</v>
      </c>
      <c r="T3271" s="8" t="n">
        <v>1238.65</v>
      </c>
      <c r="U3271" s="6" t="s">
        <v>30</v>
      </c>
      <c r="V3271" s="8" t="n">
        <f aca="false">IF(X3271="0-1 Year", ROUND(S3271/0.474, 2), IF(X3271="1-2 Years", ROUND(S3271/0.287, 2), ROUND(S3271/0.14, 2)))</f>
        <v>151.43</v>
      </c>
      <c r="W3271" s="6" t="str">
        <f aca="false">IF(V3271&gt;4000, "High", IF(V3271&gt;2000, "Medium", "Low"))</f>
        <v>Low</v>
      </c>
      <c r="X3271" s="9" t="s">
        <v>1765</v>
      </c>
      <c r="Y3271" s="10" t="n">
        <f aca="false">IF(U3271="Yes", 1, 0)</f>
        <v>0</v>
      </c>
      <c r="Z3271" s="10" t="n">
        <v>1</v>
      </c>
      <c r="AA3271" s="11" t="n">
        <f aca="false">MAX(0, ($S3271 * 0.35) - ($F3271 * 0.3))</f>
        <v>0</v>
      </c>
      <c r="AB3271" s="12" t="str">
        <f aca="false">IF(AA3271&gt;20,"High",IF(AA3271&gt;10,"Medium","Low"))</f>
        <v>Low</v>
      </c>
    </row>
    <row r="3272" customFormat="false" ht="18.65" hidden="false" customHeight="false" outlineLevel="0" collapsed="false">
      <c r="A3272" s="5" t="s">
        <v>3316</v>
      </c>
      <c r="B3272" s="6" t="s">
        <v>29</v>
      </c>
      <c r="C3272" s="6" t="s">
        <v>30</v>
      </c>
      <c r="D3272" s="6" t="s">
        <v>30</v>
      </c>
      <c r="E3272" s="6" t="s">
        <v>30</v>
      </c>
      <c r="F3272" s="7" t="n">
        <v>64</v>
      </c>
      <c r="G3272" s="6" t="s">
        <v>31</v>
      </c>
      <c r="H3272" s="6" t="s">
        <v>30</v>
      </c>
      <c r="I3272" s="6" t="s">
        <v>30</v>
      </c>
      <c r="J3272" s="6" t="s">
        <v>32</v>
      </c>
      <c r="K3272" s="6" t="s">
        <v>32</v>
      </c>
      <c r="L3272" s="6" t="s">
        <v>32</v>
      </c>
      <c r="M3272" s="6" t="s">
        <v>32</v>
      </c>
      <c r="N3272" s="6" t="s">
        <v>32</v>
      </c>
      <c r="O3272" s="6" t="s">
        <v>32</v>
      </c>
      <c r="P3272" s="6" t="s">
        <v>166</v>
      </c>
      <c r="Q3272" s="6" t="s">
        <v>30</v>
      </c>
      <c r="R3272" s="6" t="s">
        <v>34</v>
      </c>
      <c r="S3272" s="8" t="n">
        <v>19.55</v>
      </c>
      <c r="T3272" s="8" t="n">
        <v>1240.15</v>
      </c>
      <c r="U3272" s="6" t="s">
        <v>30</v>
      </c>
      <c r="V3272" s="8" t="n">
        <f aca="false">IF(X3272="0-1 Year", ROUND(S3272/0.474, 2), IF(X3272="1-2 Years", ROUND(S3272/0.287, 2), ROUND(S3272/0.14, 2)))</f>
        <v>139.64</v>
      </c>
      <c r="W3272" s="6" t="str">
        <f aca="false">IF(V3272&gt;4000, "High", IF(V3272&gt;2000, "Medium", "Low"))</f>
        <v>Low</v>
      </c>
      <c r="X3272" s="9" t="s">
        <v>1765</v>
      </c>
      <c r="Y3272" s="10" t="n">
        <f aca="false">IF(U3272="Yes", 1, 0)</f>
        <v>0</v>
      </c>
      <c r="Z3272" s="10" t="n">
        <v>1</v>
      </c>
      <c r="AA3272" s="11" t="n">
        <f aca="false">MAX(0, ($S3272 * 0.35) - ($F3272 * 0.3))</f>
        <v>0</v>
      </c>
      <c r="AB3272" s="12" t="str">
        <f aca="false">IF(AA3272&gt;20,"High",IF(AA3272&gt;10,"Medium","Low"))</f>
        <v>Low</v>
      </c>
    </row>
    <row r="3273" customFormat="false" ht="18.65" hidden="false" customHeight="false" outlineLevel="0" collapsed="false">
      <c r="A3273" s="5" t="s">
        <v>3317</v>
      </c>
      <c r="B3273" s="6" t="s">
        <v>37</v>
      </c>
      <c r="C3273" s="6" t="s">
        <v>30</v>
      </c>
      <c r="D3273" s="6" t="s">
        <v>30</v>
      </c>
      <c r="E3273" s="6" t="s">
        <v>30</v>
      </c>
      <c r="F3273" s="7" t="n">
        <v>24</v>
      </c>
      <c r="G3273" s="6" t="s">
        <v>30</v>
      </c>
      <c r="H3273" s="6" t="s">
        <v>202</v>
      </c>
      <c r="I3273" s="6" t="s">
        <v>203</v>
      </c>
      <c r="J3273" s="6" t="s">
        <v>30</v>
      </c>
      <c r="K3273" s="6" t="s">
        <v>31</v>
      </c>
      <c r="L3273" s="6" t="s">
        <v>31</v>
      </c>
      <c r="M3273" s="6" t="s">
        <v>30</v>
      </c>
      <c r="N3273" s="6" t="s">
        <v>31</v>
      </c>
      <c r="O3273" s="6" t="s">
        <v>31</v>
      </c>
      <c r="P3273" s="6" t="s">
        <v>38</v>
      </c>
      <c r="Q3273" s="6" t="s">
        <v>31</v>
      </c>
      <c r="R3273" s="6" t="s">
        <v>58</v>
      </c>
      <c r="S3273" s="8" t="n">
        <v>54.15</v>
      </c>
      <c r="T3273" s="8" t="n">
        <v>1240.25</v>
      </c>
      <c r="U3273" s="6" t="s">
        <v>31</v>
      </c>
      <c r="V3273" s="8" t="n">
        <f aca="false">IF(X3273="0-1 Year", ROUND(S3273/0.474, 2), IF(X3273="1-2 Years", ROUND(S3273/0.287, 2), ROUND(S3273/0.14, 2)))</f>
        <v>188.68</v>
      </c>
      <c r="W3273" s="6" t="str">
        <f aca="false">IF(V3273&gt;4000, "High", IF(V3273&gt;2000, "Medium", "Low"))</f>
        <v>Low</v>
      </c>
      <c r="X3273" s="9" t="s">
        <v>1275</v>
      </c>
      <c r="Y3273" s="10" t="n">
        <f aca="false">IF(U3273="Yes", 1, 0)</f>
        <v>1</v>
      </c>
      <c r="Z3273" s="10" t="n">
        <v>1</v>
      </c>
      <c r="AA3273" s="11" t="n">
        <f aca="false">MAX(0, ($S3273 * 0.35) - ($F3273 * 0.3))</f>
        <v>11.7525</v>
      </c>
      <c r="AB3273" s="12" t="str">
        <f aca="false">IF(AA3273&gt;20,"High",IF(AA3273&gt;10,"Medium","Low"))</f>
        <v>Medium</v>
      </c>
    </row>
    <row r="3274" customFormat="false" ht="18.65" hidden="false" customHeight="false" outlineLevel="0" collapsed="false">
      <c r="A3274" s="5" t="s">
        <v>3318</v>
      </c>
      <c r="B3274" s="6" t="s">
        <v>29</v>
      </c>
      <c r="C3274" s="6" t="s">
        <v>30</v>
      </c>
      <c r="D3274" s="6" t="s">
        <v>30</v>
      </c>
      <c r="E3274" s="6" t="s">
        <v>30</v>
      </c>
      <c r="F3274" s="7" t="n">
        <v>66</v>
      </c>
      <c r="G3274" s="6" t="s">
        <v>31</v>
      </c>
      <c r="H3274" s="6" t="s">
        <v>30</v>
      </c>
      <c r="I3274" s="6" t="s">
        <v>30</v>
      </c>
      <c r="J3274" s="6" t="s">
        <v>32</v>
      </c>
      <c r="K3274" s="6" t="s">
        <v>32</v>
      </c>
      <c r="L3274" s="6" t="s">
        <v>32</v>
      </c>
      <c r="M3274" s="6" t="s">
        <v>32</v>
      </c>
      <c r="N3274" s="6" t="s">
        <v>32</v>
      </c>
      <c r="O3274" s="6" t="s">
        <v>32</v>
      </c>
      <c r="P3274" s="6" t="s">
        <v>166</v>
      </c>
      <c r="Q3274" s="6" t="s">
        <v>30</v>
      </c>
      <c r="R3274" s="6" t="s">
        <v>53</v>
      </c>
      <c r="S3274" s="8" t="n">
        <v>19.35</v>
      </c>
      <c r="T3274" s="8" t="n">
        <v>1240.8</v>
      </c>
      <c r="U3274" s="6" t="s">
        <v>30</v>
      </c>
      <c r="V3274" s="8" t="n">
        <f aca="false">IF(X3274="0-1 Year", ROUND(S3274/0.474, 2), IF(X3274="1-2 Years", ROUND(S3274/0.287, 2), ROUND(S3274/0.14, 2)))</f>
        <v>138.21</v>
      </c>
      <c r="W3274" s="6" t="str">
        <f aca="false">IF(V3274&gt;4000, "High", IF(V3274&gt;2000, "Medium", "Low"))</f>
        <v>Low</v>
      </c>
      <c r="X3274" s="9" t="s">
        <v>1765</v>
      </c>
      <c r="Y3274" s="10" t="n">
        <f aca="false">IF(U3274="Yes", 1, 0)</f>
        <v>0</v>
      </c>
      <c r="Z3274" s="10" t="n">
        <v>1</v>
      </c>
      <c r="AA3274" s="11" t="n">
        <f aca="false">MAX(0, ($S3274 * 0.35) - ($F3274 * 0.3))</f>
        <v>0</v>
      </c>
      <c r="AB3274" s="12" t="str">
        <f aca="false">IF(AA3274&gt;20,"High",IF(AA3274&gt;10,"Medium","Low"))</f>
        <v>Low</v>
      </c>
    </row>
    <row r="3275" customFormat="false" ht="18.65" hidden="false" customHeight="false" outlineLevel="0" collapsed="false">
      <c r="A3275" s="5" t="s">
        <v>3319</v>
      </c>
      <c r="B3275" s="6" t="s">
        <v>29</v>
      </c>
      <c r="C3275" s="6" t="s">
        <v>30</v>
      </c>
      <c r="D3275" s="6" t="s">
        <v>30</v>
      </c>
      <c r="E3275" s="6" t="s">
        <v>30</v>
      </c>
      <c r="F3275" s="7" t="n">
        <v>15</v>
      </c>
      <c r="G3275" s="6" t="s">
        <v>31</v>
      </c>
      <c r="H3275" s="6" t="s">
        <v>31</v>
      </c>
      <c r="I3275" s="6" t="s">
        <v>517</v>
      </c>
      <c r="J3275" s="6" t="s">
        <v>31</v>
      </c>
      <c r="K3275" s="6" t="s">
        <v>30</v>
      </c>
      <c r="L3275" s="6" t="s">
        <v>30</v>
      </c>
      <c r="M3275" s="6" t="s">
        <v>30</v>
      </c>
      <c r="N3275" s="6" t="s">
        <v>31</v>
      </c>
      <c r="O3275" s="6" t="s">
        <v>30</v>
      </c>
      <c r="P3275" s="6" t="s">
        <v>38</v>
      </c>
      <c r="Q3275" s="6" t="s">
        <v>31</v>
      </c>
      <c r="R3275" s="6" t="s">
        <v>53</v>
      </c>
      <c r="S3275" s="8" t="n">
        <v>87.75</v>
      </c>
      <c r="T3275" s="8" t="n">
        <v>1242.2</v>
      </c>
      <c r="U3275" s="6" t="s">
        <v>30</v>
      </c>
      <c r="V3275" s="8" t="n">
        <f aca="false">IF(X3275="0-1 Year", ROUND(S3275/0.474, 2), IF(X3275="1-2 Years", ROUND(S3275/0.287, 2), ROUND(S3275/0.14, 2)))</f>
        <v>305.75</v>
      </c>
      <c r="W3275" s="6" t="str">
        <f aca="false">IF(V3275&gt;4000, "High", IF(V3275&gt;2000, "Medium", "Low"))</f>
        <v>Low</v>
      </c>
      <c r="X3275" s="9" t="s">
        <v>1275</v>
      </c>
      <c r="Y3275" s="10" t="n">
        <f aca="false">IF(U3275="Yes", 1, 0)</f>
        <v>0</v>
      </c>
      <c r="Z3275" s="10" t="n">
        <v>1</v>
      </c>
      <c r="AA3275" s="11" t="n">
        <f aca="false">MAX(0, ($S3275 * 0.35) - ($F3275 * 0.3))</f>
        <v>26.2125</v>
      </c>
      <c r="AB3275" s="12" t="str">
        <f aca="false">IF(AA3275&gt;20,"High",IF(AA3275&gt;10,"Medium","Low"))</f>
        <v>High</v>
      </c>
    </row>
    <row r="3276" customFormat="false" ht="18.65" hidden="false" customHeight="false" outlineLevel="0" collapsed="false">
      <c r="A3276" s="5" t="s">
        <v>3320</v>
      </c>
      <c r="B3276" s="6" t="s">
        <v>29</v>
      </c>
      <c r="C3276" s="6" t="s">
        <v>30</v>
      </c>
      <c r="D3276" s="6" t="s">
        <v>30</v>
      </c>
      <c r="E3276" s="6" t="s">
        <v>30</v>
      </c>
      <c r="F3276" s="7" t="n">
        <v>24</v>
      </c>
      <c r="G3276" s="6" t="s">
        <v>31</v>
      </c>
      <c r="H3276" s="6" t="s">
        <v>31</v>
      </c>
      <c r="I3276" s="6" t="s">
        <v>203</v>
      </c>
      <c r="J3276" s="6" t="s">
        <v>30</v>
      </c>
      <c r="K3276" s="6" t="s">
        <v>30</v>
      </c>
      <c r="L3276" s="6" t="s">
        <v>30</v>
      </c>
      <c r="M3276" s="6" t="s">
        <v>31</v>
      </c>
      <c r="N3276" s="6" t="s">
        <v>30</v>
      </c>
      <c r="O3276" s="6" t="s">
        <v>30</v>
      </c>
      <c r="P3276" s="6" t="s">
        <v>33</v>
      </c>
      <c r="Q3276" s="6" t="s">
        <v>30</v>
      </c>
      <c r="R3276" s="6" t="s">
        <v>53</v>
      </c>
      <c r="S3276" s="8" t="n">
        <v>54.6</v>
      </c>
      <c r="T3276" s="8" t="n">
        <v>1242.25</v>
      </c>
      <c r="U3276" s="6" t="s">
        <v>30</v>
      </c>
      <c r="V3276" s="8" t="n">
        <f aca="false">IF(X3276="0-1 Year", ROUND(S3276/0.474, 2), IF(X3276="1-2 Years", ROUND(S3276/0.287, 2), ROUND(S3276/0.14, 2)))</f>
        <v>190.24</v>
      </c>
      <c r="W3276" s="6" t="str">
        <f aca="false">IF(V3276&gt;4000, "High", IF(V3276&gt;2000, "Medium", "Low"))</f>
        <v>Low</v>
      </c>
      <c r="X3276" s="9" t="s">
        <v>1275</v>
      </c>
      <c r="Y3276" s="10" t="n">
        <f aca="false">IF(U3276="Yes", 1, 0)</f>
        <v>0</v>
      </c>
      <c r="Z3276" s="10" t="n">
        <v>1</v>
      </c>
      <c r="AA3276" s="11" t="n">
        <f aca="false">MAX(0, ($S3276 * 0.35) - ($F3276 * 0.3))</f>
        <v>11.91</v>
      </c>
      <c r="AB3276" s="12" t="str">
        <f aca="false">IF(AA3276&gt;20,"High",IF(AA3276&gt;10,"Medium","Low"))</f>
        <v>Medium</v>
      </c>
    </row>
    <row r="3277" customFormat="false" ht="18.65" hidden="false" customHeight="false" outlineLevel="0" collapsed="false">
      <c r="A3277" s="5" t="s">
        <v>3321</v>
      </c>
      <c r="B3277" s="6" t="s">
        <v>29</v>
      </c>
      <c r="C3277" s="6" t="s">
        <v>30</v>
      </c>
      <c r="D3277" s="6" t="s">
        <v>30</v>
      </c>
      <c r="E3277" s="6" t="s">
        <v>31</v>
      </c>
      <c r="F3277" s="7" t="n">
        <v>29</v>
      </c>
      <c r="G3277" s="6" t="s">
        <v>30</v>
      </c>
      <c r="H3277" s="6" t="s">
        <v>202</v>
      </c>
      <c r="I3277" s="6" t="s">
        <v>203</v>
      </c>
      <c r="J3277" s="6" t="s">
        <v>31</v>
      </c>
      <c r="K3277" s="6" t="s">
        <v>31</v>
      </c>
      <c r="L3277" s="6" t="s">
        <v>31</v>
      </c>
      <c r="M3277" s="6" t="s">
        <v>31</v>
      </c>
      <c r="N3277" s="6" t="s">
        <v>30</v>
      </c>
      <c r="O3277" s="6" t="s">
        <v>30</v>
      </c>
      <c r="P3277" s="6" t="s">
        <v>38</v>
      </c>
      <c r="Q3277" s="6" t="s">
        <v>31</v>
      </c>
      <c r="R3277" s="6" t="s">
        <v>34</v>
      </c>
      <c r="S3277" s="8" t="n">
        <v>45</v>
      </c>
      <c r="T3277" s="8" t="n">
        <v>1242.45</v>
      </c>
      <c r="U3277" s="6" t="s">
        <v>30</v>
      </c>
      <c r="V3277" s="8" t="n">
        <f aca="false">IF(X3277="0-1 Year", ROUND(S3277/0.474, 2), IF(X3277="1-2 Years", ROUND(S3277/0.287, 2), ROUND(S3277/0.14, 2)))</f>
        <v>321.43</v>
      </c>
      <c r="W3277" s="6" t="str">
        <f aca="false">IF(V3277&gt;4000, "High", IF(V3277&gt;2000, "Medium", "Low"))</f>
        <v>Low</v>
      </c>
      <c r="X3277" s="9" t="s">
        <v>1765</v>
      </c>
      <c r="Y3277" s="10" t="n">
        <f aca="false">IF(U3277="Yes", 1, 0)</f>
        <v>0</v>
      </c>
      <c r="Z3277" s="10" t="n">
        <v>1</v>
      </c>
      <c r="AA3277" s="11" t="n">
        <f aca="false">MAX(0, ($S3277 * 0.35) - ($F3277 * 0.3))</f>
        <v>7.05</v>
      </c>
      <c r="AB3277" s="12" t="str">
        <f aca="false">IF(AA3277&gt;20,"High",IF(AA3277&gt;10,"Medium","Low"))</f>
        <v>Low</v>
      </c>
    </row>
    <row r="3278" customFormat="false" ht="18.65" hidden="false" customHeight="false" outlineLevel="0" collapsed="false">
      <c r="A3278" s="5" t="s">
        <v>3322</v>
      </c>
      <c r="B3278" s="6" t="s">
        <v>37</v>
      </c>
      <c r="C3278" s="6" t="s">
        <v>30</v>
      </c>
      <c r="D3278" s="6" t="s">
        <v>30</v>
      </c>
      <c r="E3278" s="6" t="s">
        <v>30</v>
      </c>
      <c r="F3278" s="7" t="n">
        <v>13</v>
      </c>
      <c r="G3278" s="6" t="s">
        <v>31</v>
      </c>
      <c r="H3278" s="6" t="s">
        <v>31</v>
      </c>
      <c r="I3278" s="6" t="s">
        <v>517</v>
      </c>
      <c r="J3278" s="6" t="s">
        <v>31</v>
      </c>
      <c r="K3278" s="6" t="s">
        <v>31</v>
      </c>
      <c r="L3278" s="6" t="s">
        <v>30</v>
      </c>
      <c r="M3278" s="6" t="s">
        <v>30</v>
      </c>
      <c r="N3278" s="6" t="s">
        <v>31</v>
      </c>
      <c r="O3278" s="6" t="s">
        <v>30</v>
      </c>
      <c r="P3278" s="6" t="s">
        <v>38</v>
      </c>
      <c r="Q3278" s="6" t="s">
        <v>31</v>
      </c>
      <c r="R3278" s="6" t="s">
        <v>39</v>
      </c>
      <c r="S3278" s="8" t="n">
        <v>96.65</v>
      </c>
      <c r="T3278" s="8" t="n">
        <v>1244.5</v>
      </c>
      <c r="U3278" s="6" t="s">
        <v>31</v>
      </c>
      <c r="V3278" s="8" t="n">
        <f aca="false">IF(X3278="0-1 Year", ROUND(S3278/0.474, 2), IF(X3278="1-2 Years", ROUND(S3278/0.287, 2), ROUND(S3278/0.14, 2)))</f>
        <v>336.76</v>
      </c>
      <c r="W3278" s="6" t="str">
        <f aca="false">IF(V3278&gt;4000, "High", IF(V3278&gt;2000, "Medium", "Low"))</f>
        <v>Low</v>
      </c>
      <c r="X3278" s="9" t="s">
        <v>1275</v>
      </c>
      <c r="Y3278" s="10" t="n">
        <f aca="false">IF(U3278="Yes", 1, 0)</f>
        <v>1</v>
      </c>
      <c r="Z3278" s="10" t="n">
        <v>1</v>
      </c>
      <c r="AA3278" s="11" t="n">
        <f aca="false">MAX(0, ($S3278 * 0.35) - ($F3278 * 0.3))</f>
        <v>29.9275</v>
      </c>
      <c r="AB3278" s="12" t="str">
        <f aca="false">IF(AA3278&gt;20,"High",IF(AA3278&gt;10,"Medium","Low"))</f>
        <v>High</v>
      </c>
    </row>
    <row r="3279" customFormat="false" ht="18.65" hidden="false" customHeight="false" outlineLevel="0" collapsed="false">
      <c r="A3279" s="5" t="s">
        <v>3323</v>
      </c>
      <c r="B3279" s="6" t="s">
        <v>29</v>
      </c>
      <c r="C3279" s="6" t="s">
        <v>30</v>
      </c>
      <c r="D3279" s="6" t="s">
        <v>31</v>
      </c>
      <c r="E3279" s="6" t="s">
        <v>31</v>
      </c>
      <c r="F3279" s="7" t="n">
        <v>62</v>
      </c>
      <c r="G3279" s="6" t="s">
        <v>31</v>
      </c>
      <c r="H3279" s="6" t="s">
        <v>30</v>
      </c>
      <c r="I3279" s="6" t="s">
        <v>30</v>
      </c>
      <c r="J3279" s="6" t="s">
        <v>32</v>
      </c>
      <c r="K3279" s="6" t="s">
        <v>32</v>
      </c>
      <c r="L3279" s="6" t="s">
        <v>32</v>
      </c>
      <c r="M3279" s="6" t="s">
        <v>32</v>
      </c>
      <c r="N3279" s="6" t="s">
        <v>32</v>
      </c>
      <c r="O3279" s="6" t="s">
        <v>32</v>
      </c>
      <c r="P3279" s="6" t="s">
        <v>33</v>
      </c>
      <c r="Q3279" s="6" t="s">
        <v>30</v>
      </c>
      <c r="R3279" s="6" t="s">
        <v>53</v>
      </c>
      <c r="S3279" s="8" t="n">
        <v>19.95</v>
      </c>
      <c r="T3279" s="8" t="n">
        <v>1244.8</v>
      </c>
      <c r="U3279" s="6" t="s">
        <v>30</v>
      </c>
      <c r="V3279" s="8" t="n">
        <f aca="false">IF(X3279="0-1 Year", ROUND(S3279/0.474, 2), IF(X3279="1-2 Years", ROUND(S3279/0.287, 2), ROUND(S3279/0.14, 2)))</f>
        <v>142.5</v>
      </c>
      <c r="W3279" s="6" t="str">
        <f aca="false">IF(V3279&gt;4000, "High", IF(V3279&gt;2000, "Medium", "Low"))</f>
        <v>Low</v>
      </c>
      <c r="X3279" s="9" t="s">
        <v>1765</v>
      </c>
      <c r="Y3279" s="10" t="n">
        <f aca="false">IF(U3279="Yes", 1, 0)</f>
        <v>0</v>
      </c>
      <c r="Z3279" s="10" t="n">
        <v>1</v>
      </c>
      <c r="AA3279" s="11" t="n">
        <f aca="false">MAX(0, ($S3279 * 0.35) - ($F3279 * 0.3))</f>
        <v>0</v>
      </c>
      <c r="AB3279" s="12" t="str">
        <f aca="false">IF(AA3279&gt;20,"High",IF(AA3279&gt;10,"Medium","Low"))</f>
        <v>Low</v>
      </c>
    </row>
    <row r="3280" customFormat="false" ht="18.65" hidden="false" customHeight="false" outlineLevel="0" collapsed="false">
      <c r="A3280" s="5" t="s">
        <v>3324</v>
      </c>
      <c r="B3280" s="6" t="s">
        <v>29</v>
      </c>
      <c r="C3280" s="6" t="s">
        <v>30</v>
      </c>
      <c r="D3280" s="6" t="s">
        <v>31</v>
      </c>
      <c r="E3280" s="6" t="s">
        <v>31</v>
      </c>
      <c r="F3280" s="7" t="n">
        <v>48</v>
      </c>
      <c r="G3280" s="6" t="s">
        <v>31</v>
      </c>
      <c r="H3280" s="6" t="s">
        <v>31</v>
      </c>
      <c r="I3280" s="6" t="s">
        <v>30</v>
      </c>
      <c r="J3280" s="6" t="s">
        <v>32</v>
      </c>
      <c r="K3280" s="6" t="s">
        <v>32</v>
      </c>
      <c r="L3280" s="6" t="s">
        <v>32</v>
      </c>
      <c r="M3280" s="6" t="s">
        <v>32</v>
      </c>
      <c r="N3280" s="6" t="s">
        <v>32</v>
      </c>
      <c r="O3280" s="6" t="s">
        <v>32</v>
      </c>
      <c r="P3280" s="6" t="s">
        <v>166</v>
      </c>
      <c r="Q3280" s="6" t="s">
        <v>30</v>
      </c>
      <c r="R3280" s="6" t="s">
        <v>53</v>
      </c>
      <c r="S3280" s="8" t="n">
        <v>26.3</v>
      </c>
      <c r="T3280" s="8" t="n">
        <v>1245.05</v>
      </c>
      <c r="U3280" s="6" t="s">
        <v>30</v>
      </c>
      <c r="V3280" s="8" t="n">
        <f aca="false">IF(X3280="0-1 Year", ROUND(S3280/0.474, 2), IF(X3280="1-2 Years", ROUND(S3280/0.287, 2), ROUND(S3280/0.14, 2)))</f>
        <v>187.86</v>
      </c>
      <c r="W3280" s="6" t="str">
        <f aca="false">IF(V3280&gt;4000, "High", IF(V3280&gt;2000, "Medium", "Low"))</f>
        <v>Low</v>
      </c>
      <c r="X3280" s="9" t="s">
        <v>1765</v>
      </c>
      <c r="Y3280" s="10" t="n">
        <f aca="false">IF(U3280="Yes", 1, 0)</f>
        <v>0</v>
      </c>
      <c r="Z3280" s="10" t="n">
        <v>1</v>
      </c>
      <c r="AA3280" s="11" t="n">
        <f aca="false">MAX(0, ($S3280 * 0.35) - ($F3280 * 0.3))</f>
        <v>0</v>
      </c>
      <c r="AB3280" s="12" t="str">
        <f aca="false">IF(AA3280&gt;20,"High",IF(AA3280&gt;10,"Medium","Low"))</f>
        <v>Low</v>
      </c>
    </row>
    <row r="3281" customFormat="false" ht="18.65" hidden="false" customHeight="false" outlineLevel="0" collapsed="false">
      <c r="A3281" s="5" t="s">
        <v>3325</v>
      </c>
      <c r="B3281" s="6" t="s">
        <v>29</v>
      </c>
      <c r="C3281" s="6" t="s">
        <v>30</v>
      </c>
      <c r="D3281" s="6" t="s">
        <v>31</v>
      </c>
      <c r="E3281" s="6" t="s">
        <v>31</v>
      </c>
      <c r="F3281" s="7" t="n">
        <v>63</v>
      </c>
      <c r="G3281" s="6" t="s">
        <v>31</v>
      </c>
      <c r="H3281" s="6" t="s">
        <v>30</v>
      </c>
      <c r="I3281" s="6" t="s">
        <v>30</v>
      </c>
      <c r="J3281" s="6" t="s">
        <v>32</v>
      </c>
      <c r="K3281" s="6" t="s">
        <v>32</v>
      </c>
      <c r="L3281" s="6" t="s">
        <v>32</v>
      </c>
      <c r="M3281" s="6" t="s">
        <v>32</v>
      </c>
      <c r="N3281" s="6" t="s">
        <v>32</v>
      </c>
      <c r="O3281" s="6" t="s">
        <v>32</v>
      </c>
      <c r="P3281" s="6" t="s">
        <v>166</v>
      </c>
      <c r="Q3281" s="6" t="s">
        <v>30</v>
      </c>
      <c r="R3281" s="6" t="s">
        <v>34</v>
      </c>
      <c r="S3281" s="8" t="n">
        <v>19.55</v>
      </c>
      <c r="T3281" s="8" t="n">
        <v>1245.6</v>
      </c>
      <c r="U3281" s="6" t="s">
        <v>30</v>
      </c>
      <c r="V3281" s="8" t="n">
        <f aca="false">IF(X3281="0-1 Year", ROUND(S3281/0.474, 2), IF(X3281="1-2 Years", ROUND(S3281/0.287, 2), ROUND(S3281/0.14, 2)))</f>
        <v>139.64</v>
      </c>
      <c r="W3281" s="6" t="str">
        <f aca="false">IF(V3281&gt;4000, "High", IF(V3281&gt;2000, "Medium", "Low"))</f>
        <v>Low</v>
      </c>
      <c r="X3281" s="9" t="s">
        <v>1765</v>
      </c>
      <c r="Y3281" s="10" t="n">
        <f aca="false">IF(U3281="Yes", 1, 0)</f>
        <v>0</v>
      </c>
      <c r="Z3281" s="10" t="n">
        <v>1</v>
      </c>
      <c r="AA3281" s="11" t="n">
        <f aca="false">MAX(0, ($S3281 * 0.35) - ($F3281 * 0.3))</f>
        <v>0</v>
      </c>
      <c r="AB3281" s="12" t="str">
        <f aca="false">IF(AA3281&gt;20,"High",IF(AA3281&gt;10,"Medium","Low"))</f>
        <v>Low</v>
      </c>
    </row>
    <row r="3282" customFormat="false" ht="18.65" hidden="false" customHeight="false" outlineLevel="0" collapsed="false">
      <c r="A3282" s="5" t="s">
        <v>3326</v>
      </c>
      <c r="B3282" s="6" t="s">
        <v>29</v>
      </c>
      <c r="C3282" s="6" t="s">
        <v>30</v>
      </c>
      <c r="D3282" s="6" t="s">
        <v>31</v>
      </c>
      <c r="E3282" s="6" t="s">
        <v>31</v>
      </c>
      <c r="F3282" s="7" t="n">
        <v>27</v>
      </c>
      <c r="G3282" s="6" t="s">
        <v>30</v>
      </c>
      <c r="H3282" s="6" t="s">
        <v>202</v>
      </c>
      <c r="I3282" s="6" t="s">
        <v>203</v>
      </c>
      <c r="J3282" s="6" t="s">
        <v>30</v>
      </c>
      <c r="K3282" s="6" t="s">
        <v>31</v>
      </c>
      <c r="L3282" s="6" t="s">
        <v>31</v>
      </c>
      <c r="M3282" s="6" t="s">
        <v>30</v>
      </c>
      <c r="N3282" s="6" t="s">
        <v>30</v>
      </c>
      <c r="O3282" s="6" t="s">
        <v>31</v>
      </c>
      <c r="P3282" s="6" t="s">
        <v>33</v>
      </c>
      <c r="Q3282" s="6" t="s">
        <v>31</v>
      </c>
      <c r="R3282" s="6" t="s">
        <v>58</v>
      </c>
      <c r="S3282" s="8" t="n">
        <v>45.85</v>
      </c>
      <c r="T3282" s="8" t="n">
        <v>1246.4</v>
      </c>
      <c r="U3282" s="6" t="s">
        <v>30</v>
      </c>
      <c r="V3282" s="8" t="n">
        <f aca="false">IF(X3282="0-1 Year", ROUND(S3282/0.474, 2), IF(X3282="1-2 Years", ROUND(S3282/0.287, 2), ROUND(S3282/0.14, 2)))</f>
        <v>327.5</v>
      </c>
      <c r="W3282" s="6" t="str">
        <f aca="false">IF(V3282&gt;4000, "High", IF(V3282&gt;2000, "Medium", "Low"))</f>
        <v>Low</v>
      </c>
      <c r="X3282" s="9" t="s">
        <v>1765</v>
      </c>
      <c r="Y3282" s="10" t="n">
        <f aca="false">IF(U3282="Yes", 1, 0)</f>
        <v>0</v>
      </c>
      <c r="Z3282" s="10" t="n">
        <v>1</v>
      </c>
      <c r="AA3282" s="11" t="n">
        <f aca="false">MAX(0, ($S3282 * 0.35) - ($F3282 * 0.3))</f>
        <v>7.9475</v>
      </c>
      <c r="AB3282" s="12" t="str">
        <f aca="false">IF(AA3282&gt;20,"High",IF(AA3282&gt;10,"Medium","Low"))</f>
        <v>Low</v>
      </c>
    </row>
    <row r="3283" customFormat="false" ht="18.65" hidden="false" customHeight="false" outlineLevel="0" collapsed="false">
      <c r="A3283" s="5" t="s">
        <v>3327</v>
      </c>
      <c r="B3283" s="6" t="s">
        <v>37</v>
      </c>
      <c r="C3283" s="6" t="s">
        <v>30</v>
      </c>
      <c r="D3283" s="6" t="s">
        <v>30</v>
      </c>
      <c r="E3283" s="6" t="s">
        <v>30</v>
      </c>
      <c r="F3283" s="7" t="n">
        <v>18</v>
      </c>
      <c r="G3283" s="6" t="s">
        <v>31</v>
      </c>
      <c r="H3283" s="6" t="s">
        <v>30</v>
      </c>
      <c r="I3283" s="6" t="s">
        <v>517</v>
      </c>
      <c r="J3283" s="6" t="s">
        <v>30</v>
      </c>
      <c r="K3283" s="6" t="s">
        <v>30</v>
      </c>
      <c r="L3283" s="6" t="s">
        <v>30</v>
      </c>
      <c r="M3283" s="6" t="s">
        <v>30</v>
      </c>
      <c r="N3283" s="6" t="s">
        <v>30</v>
      </c>
      <c r="O3283" s="6" t="s">
        <v>30</v>
      </c>
      <c r="P3283" s="6" t="s">
        <v>38</v>
      </c>
      <c r="Q3283" s="6" t="s">
        <v>31</v>
      </c>
      <c r="R3283" s="6" t="s">
        <v>39</v>
      </c>
      <c r="S3283" s="8" t="n">
        <v>71.1</v>
      </c>
      <c r="T3283" s="8" t="n">
        <v>1247.75</v>
      </c>
      <c r="U3283" s="6" t="s">
        <v>30</v>
      </c>
      <c r="V3283" s="8" t="n">
        <f aca="false">IF(X3283="0-1 Year", ROUND(S3283/0.474, 2), IF(X3283="1-2 Years", ROUND(S3283/0.287, 2), ROUND(S3283/0.14, 2)))</f>
        <v>247.74</v>
      </c>
      <c r="W3283" s="6" t="str">
        <f aca="false">IF(V3283&gt;4000, "High", IF(V3283&gt;2000, "Medium", "Low"))</f>
        <v>Low</v>
      </c>
      <c r="X3283" s="9" t="s">
        <v>1275</v>
      </c>
      <c r="Y3283" s="10" t="n">
        <f aca="false">IF(U3283="Yes", 1, 0)</f>
        <v>0</v>
      </c>
      <c r="Z3283" s="10" t="n">
        <v>1</v>
      </c>
      <c r="AA3283" s="11" t="n">
        <f aca="false">MAX(0, ($S3283 * 0.35) - ($F3283 * 0.3))</f>
        <v>19.485</v>
      </c>
      <c r="AB3283" s="12" t="str">
        <f aca="false">IF(AA3283&gt;20,"High",IF(AA3283&gt;10,"Medium","Low"))</f>
        <v>Medium</v>
      </c>
    </row>
    <row r="3284" customFormat="false" ht="18.65" hidden="false" customHeight="false" outlineLevel="0" collapsed="false">
      <c r="A3284" s="5" t="s">
        <v>3328</v>
      </c>
      <c r="B3284" s="6" t="s">
        <v>29</v>
      </c>
      <c r="C3284" s="6" t="s">
        <v>30</v>
      </c>
      <c r="D3284" s="6" t="s">
        <v>30</v>
      </c>
      <c r="E3284" s="6" t="s">
        <v>30</v>
      </c>
      <c r="F3284" s="7" t="n">
        <v>16</v>
      </c>
      <c r="G3284" s="6" t="s">
        <v>31</v>
      </c>
      <c r="H3284" s="6" t="s">
        <v>31</v>
      </c>
      <c r="I3284" s="6" t="s">
        <v>517</v>
      </c>
      <c r="J3284" s="6" t="s">
        <v>30</v>
      </c>
      <c r="K3284" s="6" t="s">
        <v>31</v>
      </c>
      <c r="L3284" s="6" t="s">
        <v>30</v>
      </c>
      <c r="M3284" s="6" t="s">
        <v>30</v>
      </c>
      <c r="N3284" s="6" t="s">
        <v>30</v>
      </c>
      <c r="O3284" s="6" t="s">
        <v>30</v>
      </c>
      <c r="P3284" s="6" t="s">
        <v>38</v>
      </c>
      <c r="Q3284" s="6" t="s">
        <v>31</v>
      </c>
      <c r="R3284" s="6" t="s">
        <v>34</v>
      </c>
      <c r="S3284" s="8" t="n">
        <v>80.55</v>
      </c>
      <c r="T3284" s="8" t="n">
        <v>1248.9</v>
      </c>
      <c r="U3284" s="6" t="s">
        <v>30</v>
      </c>
      <c r="V3284" s="8" t="n">
        <f aca="false">IF(X3284="0-1 Year", ROUND(S3284/0.474, 2), IF(X3284="1-2 Years", ROUND(S3284/0.287, 2), ROUND(S3284/0.14, 2)))</f>
        <v>280.66</v>
      </c>
      <c r="W3284" s="6" t="str">
        <f aca="false">IF(V3284&gt;4000, "High", IF(V3284&gt;2000, "Medium", "Low"))</f>
        <v>Low</v>
      </c>
      <c r="X3284" s="9" t="s">
        <v>1275</v>
      </c>
      <c r="Y3284" s="10" t="n">
        <f aca="false">IF(U3284="Yes", 1, 0)</f>
        <v>0</v>
      </c>
      <c r="Z3284" s="10" t="n">
        <v>1</v>
      </c>
      <c r="AA3284" s="11" t="n">
        <f aca="false">MAX(0, ($S3284 * 0.35) - ($F3284 * 0.3))</f>
        <v>23.3925</v>
      </c>
      <c r="AB3284" s="12" t="str">
        <f aca="false">IF(AA3284&gt;20,"High",IF(AA3284&gt;10,"Medium","Low"))</f>
        <v>High</v>
      </c>
    </row>
    <row r="3285" customFormat="false" ht="18.65" hidden="false" customHeight="false" outlineLevel="0" collapsed="false">
      <c r="A3285" s="5" t="s">
        <v>3329</v>
      </c>
      <c r="B3285" s="6" t="s">
        <v>37</v>
      </c>
      <c r="C3285" s="6" t="s">
        <v>30</v>
      </c>
      <c r="D3285" s="6" t="s">
        <v>30</v>
      </c>
      <c r="E3285" s="6" t="s">
        <v>30</v>
      </c>
      <c r="F3285" s="7" t="n">
        <v>23</v>
      </c>
      <c r="G3285" s="6" t="s">
        <v>31</v>
      </c>
      <c r="H3285" s="6" t="s">
        <v>31</v>
      </c>
      <c r="I3285" s="6" t="s">
        <v>203</v>
      </c>
      <c r="J3285" s="6" t="s">
        <v>31</v>
      </c>
      <c r="K3285" s="6" t="s">
        <v>30</v>
      </c>
      <c r="L3285" s="6" t="s">
        <v>30</v>
      </c>
      <c r="M3285" s="6" t="s">
        <v>30</v>
      </c>
      <c r="N3285" s="6" t="s">
        <v>30</v>
      </c>
      <c r="O3285" s="6" t="s">
        <v>30</v>
      </c>
      <c r="P3285" s="6" t="s">
        <v>38</v>
      </c>
      <c r="Q3285" s="6" t="s">
        <v>30</v>
      </c>
      <c r="R3285" s="6" t="s">
        <v>39</v>
      </c>
      <c r="S3285" s="8" t="n">
        <v>54.4</v>
      </c>
      <c r="T3285" s="8" t="n">
        <v>1249.25</v>
      </c>
      <c r="U3285" s="6" t="s">
        <v>30</v>
      </c>
      <c r="V3285" s="8" t="n">
        <f aca="false">IF(X3285="0-1 Year", ROUND(S3285/0.474, 2), IF(X3285="1-2 Years", ROUND(S3285/0.287, 2), ROUND(S3285/0.14, 2)))</f>
        <v>189.55</v>
      </c>
      <c r="W3285" s="6" t="str">
        <f aca="false">IF(V3285&gt;4000, "High", IF(V3285&gt;2000, "Medium", "Low"))</f>
        <v>Low</v>
      </c>
      <c r="X3285" s="9" t="s">
        <v>1275</v>
      </c>
      <c r="Y3285" s="10" t="n">
        <f aca="false">IF(U3285="Yes", 1, 0)</f>
        <v>0</v>
      </c>
      <c r="Z3285" s="10" t="n">
        <v>1</v>
      </c>
      <c r="AA3285" s="11" t="n">
        <f aca="false">MAX(0, ($S3285 * 0.35) - ($F3285 * 0.3))</f>
        <v>12.14</v>
      </c>
      <c r="AB3285" s="12" t="str">
        <f aca="false">IF(AA3285&gt;20,"High",IF(AA3285&gt;10,"Medium","Low"))</f>
        <v>Medium</v>
      </c>
    </row>
    <row r="3286" customFormat="false" ht="18.65" hidden="false" customHeight="false" outlineLevel="0" collapsed="false">
      <c r="A3286" s="5" t="s">
        <v>3330</v>
      </c>
      <c r="B3286" s="6" t="s">
        <v>29</v>
      </c>
      <c r="C3286" s="6" t="s">
        <v>30</v>
      </c>
      <c r="D3286" s="6" t="s">
        <v>30</v>
      </c>
      <c r="E3286" s="6" t="s">
        <v>31</v>
      </c>
      <c r="F3286" s="7" t="n">
        <v>62</v>
      </c>
      <c r="G3286" s="6" t="s">
        <v>31</v>
      </c>
      <c r="H3286" s="6" t="s">
        <v>30</v>
      </c>
      <c r="I3286" s="6" t="s">
        <v>30</v>
      </c>
      <c r="J3286" s="6" t="s">
        <v>32</v>
      </c>
      <c r="K3286" s="6" t="s">
        <v>32</v>
      </c>
      <c r="L3286" s="6" t="s">
        <v>32</v>
      </c>
      <c r="M3286" s="6" t="s">
        <v>32</v>
      </c>
      <c r="N3286" s="6" t="s">
        <v>32</v>
      </c>
      <c r="O3286" s="6" t="s">
        <v>32</v>
      </c>
      <c r="P3286" s="6" t="s">
        <v>166</v>
      </c>
      <c r="Q3286" s="6" t="s">
        <v>30</v>
      </c>
      <c r="R3286" s="6" t="s">
        <v>53</v>
      </c>
      <c r="S3286" s="8" t="n">
        <v>20</v>
      </c>
      <c r="T3286" s="8" t="n">
        <v>1250.1</v>
      </c>
      <c r="U3286" s="6" t="s">
        <v>30</v>
      </c>
      <c r="V3286" s="8" t="n">
        <f aca="false">IF(X3286="0-1 Year", ROUND(S3286/0.474, 2), IF(X3286="1-2 Years", ROUND(S3286/0.287, 2), ROUND(S3286/0.14, 2)))</f>
        <v>142.86</v>
      </c>
      <c r="W3286" s="6" t="str">
        <f aca="false">IF(V3286&gt;4000, "High", IF(V3286&gt;2000, "Medium", "Low"))</f>
        <v>Low</v>
      </c>
      <c r="X3286" s="9" t="s">
        <v>1765</v>
      </c>
      <c r="Y3286" s="10" t="n">
        <f aca="false">IF(U3286="Yes", 1, 0)</f>
        <v>0</v>
      </c>
      <c r="Z3286" s="10" t="n">
        <v>1</v>
      </c>
      <c r="AA3286" s="11" t="n">
        <f aca="false">MAX(0, ($S3286 * 0.35) - ($F3286 * 0.3))</f>
        <v>0</v>
      </c>
      <c r="AB3286" s="12" t="str">
        <f aca="false">IF(AA3286&gt;20,"High",IF(AA3286&gt;10,"Medium","Low"))</f>
        <v>Low</v>
      </c>
    </row>
    <row r="3287" customFormat="false" ht="18.65" hidden="false" customHeight="false" outlineLevel="0" collapsed="false">
      <c r="A3287" s="5" t="s">
        <v>3331</v>
      </c>
      <c r="B3287" s="6" t="s">
        <v>37</v>
      </c>
      <c r="C3287" s="6" t="s">
        <v>30</v>
      </c>
      <c r="D3287" s="6" t="s">
        <v>31</v>
      </c>
      <c r="E3287" s="6" t="s">
        <v>30</v>
      </c>
      <c r="F3287" s="7" t="n">
        <v>47</v>
      </c>
      <c r="G3287" s="6" t="s">
        <v>31</v>
      </c>
      <c r="H3287" s="6" t="s">
        <v>31</v>
      </c>
      <c r="I3287" s="6" t="s">
        <v>30</v>
      </c>
      <c r="J3287" s="6" t="s">
        <v>32</v>
      </c>
      <c r="K3287" s="6" t="s">
        <v>32</v>
      </c>
      <c r="L3287" s="6" t="s">
        <v>32</v>
      </c>
      <c r="M3287" s="6" t="s">
        <v>32</v>
      </c>
      <c r="N3287" s="6" t="s">
        <v>32</v>
      </c>
      <c r="O3287" s="6" t="s">
        <v>32</v>
      </c>
      <c r="P3287" s="6" t="s">
        <v>33</v>
      </c>
      <c r="Q3287" s="6" t="s">
        <v>30</v>
      </c>
      <c r="R3287" s="6" t="s">
        <v>39</v>
      </c>
      <c r="S3287" s="8" t="n">
        <v>26.9</v>
      </c>
      <c r="T3287" s="8" t="n">
        <v>1250.85</v>
      </c>
      <c r="U3287" s="6" t="s">
        <v>30</v>
      </c>
      <c r="V3287" s="8" t="n">
        <f aca="false">IF(X3287="0-1 Year", ROUND(S3287/0.474, 2), IF(X3287="1-2 Years", ROUND(S3287/0.287, 2), ROUND(S3287/0.14, 2)))</f>
        <v>192.14</v>
      </c>
      <c r="W3287" s="6" t="str">
        <f aca="false">IF(V3287&gt;4000, "High", IF(V3287&gt;2000, "Medium", "Low"))</f>
        <v>Low</v>
      </c>
      <c r="X3287" s="9" t="s">
        <v>1765</v>
      </c>
      <c r="Y3287" s="10" t="n">
        <f aca="false">IF(U3287="Yes", 1, 0)</f>
        <v>0</v>
      </c>
      <c r="Z3287" s="10" t="n">
        <v>1</v>
      </c>
      <c r="AA3287" s="11" t="n">
        <f aca="false">MAX(0, ($S3287 * 0.35) - ($F3287 * 0.3))</f>
        <v>0</v>
      </c>
      <c r="AB3287" s="12" t="str">
        <f aca="false">IF(AA3287&gt;20,"High",IF(AA3287&gt;10,"Medium","Low"))</f>
        <v>Low</v>
      </c>
    </row>
    <row r="3288" customFormat="false" ht="18.65" hidden="false" customHeight="false" outlineLevel="0" collapsed="false">
      <c r="A3288" s="5" t="s">
        <v>3332</v>
      </c>
      <c r="B3288" s="6" t="s">
        <v>29</v>
      </c>
      <c r="C3288" s="6" t="s">
        <v>30</v>
      </c>
      <c r="D3288" s="6" t="s">
        <v>31</v>
      </c>
      <c r="E3288" s="6" t="s">
        <v>30</v>
      </c>
      <c r="F3288" s="7" t="n">
        <v>61</v>
      </c>
      <c r="G3288" s="6" t="s">
        <v>31</v>
      </c>
      <c r="H3288" s="6" t="s">
        <v>30</v>
      </c>
      <c r="I3288" s="6" t="s">
        <v>30</v>
      </c>
      <c r="J3288" s="6" t="s">
        <v>32</v>
      </c>
      <c r="K3288" s="6" t="s">
        <v>32</v>
      </c>
      <c r="L3288" s="6" t="s">
        <v>32</v>
      </c>
      <c r="M3288" s="6" t="s">
        <v>32</v>
      </c>
      <c r="N3288" s="6" t="s">
        <v>32</v>
      </c>
      <c r="O3288" s="6" t="s">
        <v>32</v>
      </c>
      <c r="P3288" s="6" t="s">
        <v>33</v>
      </c>
      <c r="Q3288" s="6" t="s">
        <v>31</v>
      </c>
      <c r="R3288" s="6" t="s">
        <v>58</v>
      </c>
      <c r="S3288" s="8" t="n">
        <v>20.55</v>
      </c>
      <c r="T3288" s="8" t="n">
        <v>1252</v>
      </c>
      <c r="U3288" s="6" t="s">
        <v>30</v>
      </c>
      <c r="V3288" s="8" t="n">
        <f aca="false">IF(X3288="0-1 Year", ROUND(S3288/0.474, 2), IF(X3288="1-2 Years", ROUND(S3288/0.287, 2), ROUND(S3288/0.14, 2)))</f>
        <v>146.79</v>
      </c>
      <c r="W3288" s="6" t="str">
        <f aca="false">IF(V3288&gt;4000, "High", IF(V3288&gt;2000, "Medium", "Low"))</f>
        <v>Low</v>
      </c>
      <c r="X3288" s="9" t="s">
        <v>1765</v>
      </c>
      <c r="Y3288" s="10" t="n">
        <f aca="false">IF(U3288="Yes", 1, 0)</f>
        <v>0</v>
      </c>
      <c r="Z3288" s="10" t="n">
        <v>1</v>
      </c>
      <c r="AA3288" s="11" t="n">
        <f aca="false">MAX(0, ($S3288 * 0.35) - ($F3288 * 0.3))</f>
        <v>0</v>
      </c>
      <c r="AB3288" s="12" t="str">
        <f aca="false">IF(AA3288&gt;20,"High",IF(AA3288&gt;10,"Medium","Low"))</f>
        <v>Low</v>
      </c>
    </row>
    <row r="3289" customFormat="false" ht="18.65" hidden="false" customHeight="false" outlineLevel="0" collapsed="false">
      <c r="A3289" s="5" t="s">
        <v>3333</v>
      </c>
      <c r="B3289" s="6" t="s">
        <v>29</v>
      </c>
      <c r="C3289" s="6" t="s">
        <v>30</v>
      </c>
      <c r="D3289" s="6" t="s">
        <v>30</v>
      </c>
      <c r="E3289" s="6" t="s">
        <v>30</v>
      </c>
      <c r="F3289" s="7" t="n">
        <v>57</v>
      </c>
      <c r="G3289" s="6" t="s">
        <v>31</v>
      </c>
      <c r="H3289" s="6" t="s">
        <v>30</v>
      </c>
      <c r="I3289" s="6" t="s">
        <v>30</v>
      </c>
      <c r="J3289" s="6" t="s">
        <v>32</v>
      </c>
      <c r="K3289" s="6" t="s">
        <v>32</v>
      </c>
      <c r="L3289" s="6" t="s">
        <v>32</v>
      </c>
      <c r="M3289" s="6" t="s">
        <v>32</v>
      </c>
      <c r="N3289" s="6" t="s">
        <v>32</v>
      </c>
      <c r="O3289" s="6" t="s">
        <v>32</v>
      </c>
      <c r="P3289" s="6" t="s">
        <v>166</v>
      </c>
      <c r="Q3289" s="6" t="s">
        <v>30</v>
      </c>
      <c r="R3289" s="6" t="s">
        <v>58</v>
      </c>
      <c r="S3289" s="8" t="n">
        <v>20.55</v>
      </c>
      <c r="T3289" s="8" t="n">
        <v>1252.85</v>
      </c>
      <c r="U3289" s="6" t="s">
        <v>30</v>
      </c>
      <c r="V3289" s="8" t="n">
        <f aca="false">IF(X3289="0-1 Year", ROUND(S3289/0.474, 2), IF(X3289="1-2 Years", ROUND(S3289/0.287, 2), ROUND(S3289/0.14, 2)))</f>
        <v>146.79</v>
      </c>
      <c r="W3289" s="6" t="str">
        <f aca="false">IF(V3289&gt;4000, "High", IF(V3289&gt;2000, "Medium", "Low"))</f>
        <v>Low</v>
      </c>
      <c r="X3289" s="9" t="s">
        <v>1765</v>
      </c>
      <c r="Y3289" s="10" t="n">
        <f aca="false">IF(U3289="Yes", 1, 0)</f>
        <v>0</v>
      </c>
      <c r="Z3289" s="10" t="n">
        <v>1</v>
      </c>
      <c r="AA3289" s="11" t="n">
        <f aca="false">MAX(0, ($S3289 * 0.35) - ($F3289 * 0.3))</f>
        <v>0</v>
      </c>
      <c r="AB3289" s="12" t="str">
        <f aca="false">IF(AA3289&gt;20,"High",IF(AA3289&gt;10,"Medium","Low"))</f>
        <v>Low</v>
      </c>
    </row>
    <row r="3290" customFormat="false" ht="18.65" hidden="false" customHeight="false" outlineLevel="0" collapsed="false">
      <c r="A3290" s="5" t="s">
        <v>3334</v>
      </c>
      <c r="B3290" s="6" t="s">
        <v>29</v>
      </c>
      <c r="C3290" s="6" t="s">
        <v>30</v>
      </c>
      <c r="D3290" s="6" t="s">
        <v>30</v>
      </c>
      <c r="E3290" s="6" t="s">
        <v>30</v>
      </c>
      <c r="F3290" s="7" t="n">
        <v>22</v>
      </c>
      <c r="G3290" s="6" t="s">
        <v>31</v>
      </c>
      <c r="H3290" s="6" t="s">
        <v>30</v>
      </c>
      <c r="I3290" s="6" t="s">
        <v>203</v>
      </c>
      <c r="J3290" s="6" t="s">
        <v>31</v>
      </c>
      <c r="K3290" s="6" t="s">
        <v>30</v>
      </c>
      <c r="L3290" s="6" t="s">
        <v>30</v>
      </c>
      <c r="M3290" s="6" t="s">
        <v>31</v>
      </c>
      <c r="N3290" s="6" t="s">
        <v>30</v>
      </c>
      <c r="O3290" s="6" t="s">
        <v>30</v>
      </c>
      <c r="P3290" s="6" t="s">
        <v>38</v>
      </c>
      <c r="Q3290" s="6" t="s">
        <v>30</v>
      </c>
      <c r="R3290" s="6" t="s">
        <v>34</v>
      </c>
      <c r="S3290" s="8" t="n">
        <v>55.1</v>
      </c>
      <c r="T3290" s="8" t="n">
        <v>1253.15</v>
      </c>
      <c r="U3290" s="6" t="s">
        <v>30</v>
      </c>
      <c r="V3290" s="8" t="n">
        <f aca="false">IF(X3290="0-1 Year", ROUND(S3290/0.474, 2), IF(X3290="1-2 Years", ROUND(S3290/0.287, 2), ROUND(S3290/0.14, 2)))</f>
        <v>191.99</v>
      </c>
      <c r="W3290" s="6" t="str">
        <f aca="false">IF(V3290&gt;4000, "High", IF(V3290&gt;2000, "Medium", "Low"))</f>
        <v>Low</v>
      </c>
      <c r="X3290" s="9" t="s">
        <v>1275</v>
      </c>
      <c r="Y3290" s="10" t="n">
        <f aca="false">IF(U3290="Yes", 1, 0)</f>
        <v>0</v>
      </c>
      <c r="Z3290" s="10" t="n">
        <v>1</v>
      </c>
      <c r="AA3290" s="11" t="n">
        <f aca="false">MAX(0, ($S3290 * 0.35) - ($F3290 * 0.3))</f>
        <v>12.685</v>
      </c>
      <c r="AB3290" s="12" t="str">
        <f aca="false">IF(AA3290&gt;20,"High",IF(AA3290&gt;10,"Medium","Low"))</f>
        <v>Medium</v>
      </c>
    </row>
    <row r="3291" customFormat="false" ht="18.65" hidden="false" customHeight="false" outlineLevel="0" collapsed="false">
      <c r="A3291" s="5" t="s">
        <v>3335</v>
      </c>
      <c r="B3291" s="6" t="s">
        <v>37</v>
      </c>
      <c r="C3291" s="6" t="s">
        <v>30</v>
      </c>
      <c r="D3291" s="6" t="s">
        <v>30</v>
      </c>
      <c r="E3291" s="6" t="s">
        <v>30</v>
      </c>
      <c r="F3291" s="7" t="n">
        <v>22</v>
      </c>
      <c r="G3291" s="6" t="s">
        <v>31</v>
      </c>
      <c r="H3291" s="6" t="s">
        <v>31</v>
      </c>
      <c r="I3291" s="6" t="s">
        <v>203</v>
      </c>
      <c r="J3291" s="6" t="s">
        <v>31</v>
      </c>
      <c r="K3291" s="6" t="s">
        <v>30</v>
      </c>
      <c r="L3291" s="6" t="s">
        <v>30</v>
      </c>
      <c r="M3291" s="6" t="s">
        <v>31</v>
      </c>
      <c r="N3291" s="6" t="s">
        <v>30</v>
      </c>
      <c r="O3291" s="6" t="s">
        <v>30</v>
      </c>
      <c r="P3291" s="6" t="s">
        <v>38</v>
      </c>
      <c r="Q3291" s="6" t="s">
        <v>31</v>
      </c>
      <c r="R3291" s="6" t="s">
        <v>34</v>
      </c>
      <c r="S3291" s="8" t="n">
        <v>59.05</v>
      </c>
      <c r="T3291" s="8" t="n">
        <v>1253.5</v>
      </c>
      <c r="U3291" s="6" t="s">
        <v>30</v>
      </c>
      <c r="V3291" s="8" t="n">
        <f aca="false">IF(X3291="0-1 Year", ROUND(S3291/0.474, 2), IF(X3291="1-2 Years", ROUND(S3291/0.287, 2), ROUND(S3291/0.14, 2)))</f>
        <v>205.75</v>
      </c>
      <c r="W3291" s="6" t="str">
        <f aca="false">IF(V3291&gt;4000, "High", IF(V3291&gt;2000, "Medium", "Low"))</f>
        <v>Low</v>
      </c>
      <c r="X3291" s="9" t="s">
        <v>1275</v>
      </c>
      <c r="Y3291" s="10" t="n">
        <f aca="false">IF(U3291="Yes", 1, 0)</f>
        <v>0</v>
      </c>
      <c r="Z3291" s="10" t="n">
        <v>1</v>
      </c>
      <c r="AA3291" s="11" t="n">
        <f aca="false">MAX(0, ($S3291 * 0.35) - ($F3291 * 0.3))</f>
        <v>14.0675</v>
      </c>
      <c r="AB3291" s="12" t="str">
        <f aca="false">IF(AA3291&gt;20,"High",IF(AA3291&gt;10,"Medium","Low"))</f>
        <v>Medium</v>
      </c>
    </row>
    <row r="3292" customFormat="false" ht="18.65" hidden="false" customHeight="false" outlineLevel="0" collapsed="false">
      <c r="A3292" s="5" t="s">
        <v>3336</v>
      </c>
      <c r="B3292" s="6" t="s">
        <v>29</v>
      </c>
      <c r="C3292" s="6" t="s">
        <v>30</v>
      </c>
      <c r="D3292" s="6" t="s">
        <v>30</v>
      </c>
      <c r="E3292" s="6" t="s">
        <v>30</v>
      </c>
      <c r="F3292" s="7" t="n">
        <v>62</v>
      </c>
      <c r="G3292" s="6" t="s">
        <v>31</v>
      </c>
      <c r="H3292" s="6" t="s">
        <v>30</v>
      </c>
      <c r="I3292" s="6" t="s">
        <v>30</v>
      </c>
      <c r="J3292" s="6" t="s">
        <v>32</v>
      </c>
      <c r="K3292" s="6" t="s">
        <v>32</v>
      </c>
      <c r="L3292" s="6" t="s">
        <v>32</v>
      </c>
      <c r="M3292" s="6" t="s">
        <v>32</v>
      </c>
      <c r="N3292" s="6" t="s">
        <v>32</v>
      </c>
      <c r="O3292" s="6" t="s">
        <v>32</v>
      </c>
      <c r="P3292" s="6" t="s">
        <v>166</v>
      </c>
      <c r="Q3292" s="6" t="s">
        <v>30</v>
      </c>
      <c r="R3292" s="6" t="s">
        <v>53</v>
      </c>
      <c r="S3292" s="8" t="n">
        <v>19.85</v>
      </c>
      <c r="T3292" s="8" t="n">
        <v>1253.65</v>
      </c>
      <c r="U3292" s="6" t="s">
        <v>30</v>
      </c>
      <c r="V3292" s="8" t="n">
        <f aca="false">IF(X3292="0-1 Year", ROUND(S3292/0.474, 2), IF(X3292="1-2 Years", ROUND(S3292/0.287, 2), ROUND(S3292/0.14, 2)))</f>
        <v>141.79</v>
      </c>
      <c r="W3292" s="6" t="str">
        <f aca="false">IF(V3292&gt;4000, "High", IF(V3292&gt;2000, "Medium", "Low"))</f>
        <v>Low</v>
      </c>
      <c r="X3292" s="9" t="s">
        <v>1765</v>
      </c>
      <c r="Y3292" s="10" t="n">
        <f aca="false">IF(U3292="Yes", 1, 0)</f>
        <v>0</v>
      </c>
      <c r="Z3292" s="10" t="n">
        <v>1</v>
      </c>
      <c r="AA3292" s="11" t="n">
        <f aca="false">MAX(0, ($S3292 * 0.35) - ($F3292 * 0.3))</f>
        <v>0</v>
      </c>
      <c r="AB3292" s="12" t="str">
        <f aca="false">IF(AA3292&gt;20,"High",IF(AA3292&gt;10,"Medium","Low"))</f>
        <v>Low</v>
      </c>
    </row>
    <row r="3293" customFormat="false" ht="18.65" hidden="false" customHeight="false" outlineLevel="0" collapsed="false">
      <c r="A3293" s="5" t="s">
        <v>3337</v>
      </c>
      <c r="B3293" s="6" t="s">
        <v>29</v>
      </c>
      <c r="C3293" s="6" t="s">
        <v>30</v>
      </c>
      <c r="D3293" s="6" t="s">
        <v>30</v>
      </c>
      <c r="E3293" s="6" t="s">
        <v>30</v>
      </c>
      <c r="F3293" s="7" t="n">
        <v>66</v>
      </c>
      <c r="G3293" s="6" t="s">
        <v>31</v>
      </c>
      <c r="H3293" s="6" t="s">
        <v>30</v>
      </c>
      <c r="I3293" s="6" t="s">
        <v>30</v>
      </c>
      <c r="J3293" s="6" t="s">
        <v>32</v>
      </c>
      <c r="K3293" s="6" t="s">
        <v>32</v>
      </c>
      <c r="L3293" s="6" t="s">
        <v>32</v>
      </c>
      <c r="M3293" s="6" t="s">
        <v>32</v>
      </c>
      <c r="N3293" s="6" t="s">
        <v>32</v>
      </c>
      <c r="O3293" s="6" t="s">
        <v>32</v>
      </c>
      <c r="P3293" s="6" t="s">
        <v>166</v>
      </c>
      <c r="Q3293" s="6" t="s">
        <v>30</v>
      </c>
      <c r="R3293" s="6" t="s">
        <v>53</v>
      </c>
      <c r="S3293" s="8" t="n">
        <v>19.7</v>
      </c>
      <c r="T3293" s="8" t="n">
        <v>1253.8</v>
      </c>
      <c r="U3293" s="6" t="s">
        <v>30</v>
      </c>
      <c r="V3293" s="8" t="n">
        <f aca="false">IF(X3293="0-1 Year", ROUND(S3293/0.474, 2), IF(X3293="1-2 Years", ROUND(S3293/0.287, 2), ROUND(S3293/0.14, 2)))</f>
        <v>140.71</v>
      </c>
      <c r="W3293" s="6" t="str">
        <f aca="false">IF(V3293&gt;4000, "High", IF(V3293&gt;2000, "Medium", "Low"))</f>
        <v>Low</v>
      </c>
      <c r="X3293" s="9" t="s">
        <v>1765</v>
      </c>
      <c r="Y3293" s="10" t="n">
        <f aca="false">IF(U3293="Yes", 1, 0)</f>
        <v>0</v>
      </c>
      <c r="Z3293" s="10" t="n">
        <v>1</v>
      </c>
      <c r="AA3293" s="11" t="n">
        <f aca="false">MAX(0, ($S3293 * 0.35) - ($F3293 * 0.3))</f>
        <v>0</v>
      </c>
      <c r="AB3293" s="12" t="str">
        <f aca="false">IF(AA3293&gt;20,"High",IF(AA3293&gt;10,"Medium","Low"))</f>
        <v>Low</v>
      </c>
    </row>
    <row r="3294" customFormat="false" ht="18.65" hidden="false" customHeight="false" outlineLevel="0" collapsed="false">
      <c r="A3294" s="5" t="s">
        <v>3338</v>
      </c>
      <c r="B3294" s="6" t="s">
        <v>29</v>
      </c>
      <c r="C3294" s="6" t="s">
        <v>30</v>
      </c>
      <c r="D3294" s="6" t="s">
        <v>30</v>
      </c>
      <c r="E3294" s="6" t="s">
        <v>30</v>
      </c>
      <c r="F3294" s="7" t="n">
        <v>12</v>
      </c>
      <c r="G3294" s="6" t="s">
        <v>31</v>
      </c>
      <c r="H3294" s="6" t="s">
        <v>31</v>
      </c>
      <c r="I3294" s="6" t="s">
        <v>517</v>
      </c>
      <c r="J3294" s="6" t="s">
        <v>30</v>
      </c>
      <c r="K3294" s="6" t="s">
        <v>31</v>
      </c>
      <c r="L3294" s="6" t="s">
        <v>31</v>
      </c>
      <c r="M3294" s="6" t="s">
        <v>30</v>
      </c>
      <c r="N3294" s="6" t="s">
        <v>31</v>
      </c>
      <c r="O3294" s="6" t="s">
        <v>31</v>
      </c>
      <c r="P3294" s="6" t="s">
        <v>38</v>
      </c>
      <c r="Q3294" s="6" t="s">
        <v>31</v>
      </c>
      <c r="R3294" s="6" t="s">
        <v>39</v>
      </c>
      <c r="S3294" s="8" t="n">
        <v>106.7</v>
      </c>
      <c r="T3294" s="8" t="n">
        <v>1253.9</v>
      </c>
      <c r="U3294" s="6" t="s">
        <v>31</v>
      </c>
      <c r="V3294" s="8" t="n">
        <f aca="false">IF(X3294="0-1 Year", ROUND(S3294/0.474, 2), IF(X3294="1-2 Years", ROUND(S3294/0.287, 2), ROUND(S3294/0.14, 2)))</f>
        <v>225.11</v>
      </c>
      <c r="W3294" s="6" t="str">
        <f aca="false">IF(V3294&gt;4000, "High", IF(V3294&gt;2000, "Medium", "Low"))</f>
        <v>Low</v>
      </c>
      <c r="X3294" s="9" t="s">
        <v>35</v>
      </c>
      <c r="Y3294" s="10" t="n">
        <f aca="false">IF(U3294="Yes", 1, 0)</f>
        <v>1</v>
      </c>
      <c r="Z3294" s="10" t="n">
        <v>1</v>
      </c>
      <c r="AA3294" s="11" t="n">
        <f aca="false">MAX(0, ($S3294 * 0.35) - ($F3294 * 0.3))</f>
        <v>33.745</v>
      </c>
      <c r="AB3294" s="12" t="str">
        <f aca="false">IF(AA3294&gt;20,"High",IF(AA3294&gt;10,"Medium","Low"))</f>
        <v>High</v>
      </c>
    </row>
    <row r="3295" customFormat="false" ht="18.65" hidden="false" customHeight="false" outlineLevel="0" collapsed="false">
      <c r="A3295" s="5" t="s">
        <v>3339</v>
      </c>
      <c r="B3295" s="6" t="s">
        <v>29</v>
      </c>
      <c r="C3295" s="6" t="s">
        <v>30</v>
      </c>
      <c r="D3295" s="6" t="s">
        <v>30</v>
      </c>
      <c r="E3295" s="6" t="s">
        <v>30</v>
      </c>
      <c r="F3295" s="7" t="n">
        <v>22</v>
      </c>
      <c r="G3295" s="6" t="s">
        <v>31</v>
      </c>
      <c r="H3295" s="6" t="s">
        <v>31</v>
      </c>
      <c r="I3295" s="6" t="s">
        <v>203</v>
      </c>
      <c r="J3295" s="6" t="s">
        <v>31</v>
      </c>
      <c r="K3295" s="6" t="s">
        <v>31</v>
      </c>
      <c r="L3295" s="6" t="s">
        <v>30</v>
      </c>
      <c r="M3295" s="6" t="s">
        <v>30</v>
      </c>
      <c r="N3295" s="6" t="s">
        <v>30</v>
      </c>
      <c r="O3295" s="6" t="s">
        <v>30</v>
      </c>
      <c r="P3295" s="6" t="s">
        <v>38</v>
      </c>
      <c r="Q3295" s="6" t="s">
        <v>30</v>
      </c>
      <c r="R3295" s="6" t="s">
        <v>39</v>
      </c>
      <c r="S3295" s="8" t="n">
        <v>59</v>
      </c>
      <c r="T3295" s="8" t="n">
        <v>1254.7</v>
      </c>
      <c r="U3295" s="6" t="s">
        <v>31</v>
      </c>
      <c r="V3295" s="8" t="n">
        <f aca="false">IF(X3295="0-1 Year", ROUND(S3295/0.474, 2), IF(X3295="1-2 Years", ROUND(S3295/0.287, 2), ROUND(S3295/0.14, 2)))</f>
        <v>205.57</v>
      </c>
      <c r="W3295" s="6" t="str">
        <f aca="false">IF(V3295&gt;4000, "High", IF(V3295&gt;2000, "Medium", "Low"))</f>
        <v>Low</v>
      </c>
      <c r="X3295" s="9" t="s">
        <v>1275</v>
      </c>
      <c r="Y3295" s="10" t="n">
        <f aca="false">IF(U3295="Yes", 1, 0)</f>
        <v>1</v>
      </c>
      <c r="Z3295" s="10" t="n">
        <v>1</v>
      </c>
      <c r="AA3295" s="11" t="n">
        <f aca="false">MAX(0, ($S3295 * 0.35) - ($F3295 * 0.3))</f>
        <v>14.05</v>
      </c>
      <c r="AB3295" s="12" t="str">
        <f aca="false">IF(AA3295&gt;20,"High",IF(AA3295&gt;10,"Medium","Low"))</f>
        <v>Medium</v>
      </c>
    </row>
    <row r="3296" customFormat="false" ht="18.65" hidden="false" customHeight="false" outlineLevel="0" collapsed="false">
      <c r="A3296" s="5" t="s">
        <v>3340</v>
      </c>
      <c r="B3296" s="6" t="s">
        <v>37</v>
      </c>
      <c r="C3296" s="6" t="s">
        <v>30</v>
      </c>
      <c r="D3296" s="6" t="s">
        <v>31</v>
      </c>
      <c r="E3296" s="6" t="s">
        <v>31</v>
      </c>
      <c r="F3296" s="7" t="n">
        <v>52</v>
      </c>
      <c r="G3296" s="6" t="s">
        <v>31</v>
      </c>
      <c r="H3296" s="6" t="s">
        <v>31</v>
      </c>
      <c r="I3296" s="6" t="s">
        <v>30</v>
      </c>
      <c r="J3296" s="6" t="s">
        <v>32</v>
      </c>
      <c r="K3296" s="6" t="s">
        <v>32</v>
      </c>
      <c r="L3296" s="6" t="s">
        <v>32</v>
      </c>
      <c r="M3296" s="6" t="s">
        <v>32</v>
      </c>
      <c r="N3296" s="6" t="s">
        <v>32</v>
      </c>
      <c r="O3296" s="6" t="s">
        <v>32</v>
      </c>
      <c r="P3296" s="6" t="s">
        <v>166</v>
      </c>
      <c r="Q3296" s="6" t="s">
        <v>30</v>
      </c>
      <c r="R3296" s="6" t="s">
        <v>34</v>
      </c>
      <c r="S3296" s="8" t="n">
        <v>23.05</v>
      </c>
      <c r="T3296" s="8" t="n">
        <v>1255.1</v>
      </c>
      <c r="U3296" s="6" t="s">
        <v>30</v>
      </c>
      <c r="V3296" s="8" t="n">
        <f aca="false">IF(X3296="0-1 Year", ROUND(S3296/0.474, 2), IF(X3296="1-2 Years", ROUND(S3296/0.287, 2), ROUND(S3296/0.14, 2)))</f>
        <v>164.64</v>
      </c>
      <c r="W3296" s="6" t="str">
        <f aca="false">IF(V3296&gt;4000, "High", IF(V3296&gt;2000, "Medium", "Low"))</f>
        <v>Low</v>
      </c>
      <c r="X3296" s="9" t="s">
        <v>1765</v>
      </c>
      <c r="Y3296" s="10" t="n">
        <f aca="false">IF(U3296="Yes", 1, 0)</f>
        <v>0</v>
      </c>
      <c r="Z3296" s="10" t="n">
        <v>1</v>
      </c>
      <c r="AA3296" s="11" t="n">
        <f aca="false">MAX(0, ($S3296 * 0.35) - ($F3296 * 0.3))</f>
        <v>0</v>
      </c>
      <c r="AB3296" s="12" t="str">
        <f aca="false">IF(AA3296&gt;20,"High",IF(AA3296&gt;10,"Medium","Low"))</f>
        <v>Low</v>
      </c>
    </row>
    <row r="3297" customFormat="false" ht="18.65" hidden="false" customHeight="false" outlineLevel="0" collapsed="false">
      <c r="A3297" s="5" t="s">
        <v>3341</v>
      </c>
      <c r="B3297" s="6" t="s">
        <v>29</v>
      </c>
      <c r="C3297" s="6" t="s">
        <v>30</v>
      </c>
      <c r="D3297" s="6" t="s">
        <v>31</v>
      </c>
      <c r="E3297" s="6" t="s">
        <v>30</v>
      </c>
      <c r="F3297" s="7" t="n">
        <v>60</v>
      </c>
      <c r="G3297" s="6" t="s">
        <v>31</v>
      </c>
      <c r="H3297" s="6" t="s">
        <v>30</v>
      </c>
      <c r="I3297" s="6" t="s">
        <v>30</v>
      </c>
      <c r="J3297" s="6" t="s">
        <v>32</v>
      </c>
      <c r="K3297" s="6" t="s">
        <v>32</v>
      </c>
      <c r="L3297" s="6" t="s">
        <v>32</v>
      </c>
      <c r="M3297" s="6" t="s">
        <v>32</v>
      </c>
      <c r="N3297" s="6" t="s">
        <v>32</v>
      </c>
      <c r="O3297" s="6" t="s">
        <v>32</v>
      </c>
      <c r="P3297" s="6" t="s">
        <v>166</v>
      </c>
      <c r="Q3297" s="6" t="s">
        <v>30</v>
      </c>
      <c r="R3297" s="6" t="s">
        <v>34</v>
      </c>
      <c r="S3297" s="8" t="n">
        <v>19.95</v>
      </c>
      <c r="T3297" s="8" t="n">
        <v>1258.15</v>
      </c>
      <c r="U3297" s="6" t="s">
        <v>30</v>
      </c>
      <c r="V3297" s="8" t="n">
        <f aca="false">IF(X3297="0-1 Year", ROUND(S3297/0.474, 2), IF(X3297="1-2 Years", ROUND(S3297/0.287, 2), ROUND(S3297/0.14, 2)))</f>
        <v>142.5</v>
      </c>
      <c r="W3297" s="6" t="str">
        <f aca="false">IF(V3297&gt;4000, "High", IF(V3297&gt;2000, "Medium", "Low"))</f>
        <v>Low</v>
      </c>
      <c r="X3297" s="9" t="s">
        <v>1765</v>
      </c>
      <c r="Y3297" s="10" t="n">
        <f aca="false">IF(U3297="Yes", 1, 0)</f>
        <v>0</v>
      </c>
      <c r="Z3297" s="10" t="n">
        <v>1</v>
      </c>
      <c r="AA3297" s="11" t="n">
        <f aca="false">MAX(0, ($S3297 * 0.35) - ($F3297 * 0.3))</f>
        <v>0</v>
      </c>
      <c r="AB3297" s="12" t="str">
        <f aca="false">IF(AA3297&gt;20,"High",IF(AA3297&gt;10,"Medium","Low"))</f>
        <v>Low</v>
      </c>
    </row>
    <row r="3298" customFormat="false" ht="18.65" hidden="false" customHeight="false" outlineLevel="0" collapsed="false">
      <c r="A3298" s="5" t="s">
        <v>3342</v>
      </c>
      <c r="B3298" s="6" t="s">
        <v>37</v>
      </c>
      <c r="C3298" s="6" t="s">
        <v>31</v>
      </c>
      <c r="D3298" s="6" t="s">
        <v>31</v>
      </c>
      <c r="E3298" s="6" t="s">
        <v>30</v>
      </c>
      <c r="F3298" s="7" t="n">
        <v>15</v>
      </c>
      <c r="G3298" s="6" t="s">
        <v>31</v>
      </c>
      <c r="H3298" s="6" t="s">
        <v>31</v>
      </c>
      <c r="I3298" s="6" t="s">
        <v>517</v>
      </c>
      <c r="J3298" s="6" t="s">
        <v>30</v>
      </c>
      <c r="K3298" s="6" t="s">
        <v>30</v>
      </c>
      <c r="L3298" s="6" t="s">
        <v>31</v>
      </c>
      <c r="M3298" s="6" t="s">
        <v>31</v>
      </c>
      <c r="N3298" s="6" t="s">
        <v>30</v>
      </c>
      <c r="O3298" s="6" t="s">
        <v>30</v>
      </c>
      <c r="P3298" s="6" t="s">
        <v>38</v>
      </c>
      <c r="Q3298" s="6" t="s">
        <v>31</v>
      </c>
      <c r="R3298" s="6" t="s">
        <v>39</v>
      </c>
      <c r="S3298" s="8" t="n">
        <v>83.05</v>
      </c>
      <c r="T3298" s="8" t="n">
        <v>1258.3</v>
      </c>
      <c r="U3298" s="6" t="s">
        <v>31</v>
      </c>
      <c r="V3298" s="8" t="n">
        <f aca="false">IF(X3298="0-1 Year", ROUND(S3298/0.474, 2), IF(X3298="1-2 Years", ROUND(S3298/0.287, 2), ROUND(S3298/0.14, 2)))</f>
        <v>289.37</v>
      </c>
      <c r="W3298" s="6" t="str">
        <f aca="false">IF(V3298&gt;4000, "High", IF(V3298&gt;2000, "Medium", "Low"))</f>
        <v>Low</v>
      </c>
      <c r="X3298" s="9" t="s">
        <v>1275</v>
      </c>
      <c r="Y3298" s="10" t="n">
        <f aca="false">IF(U3298="Yes", 1, 0)</f>
        <v>1</v>
      </c>
      <c r="Z3298" s="10" t="n">
        <v>1</v>
      </c>
      <c r="AA3298" s="11" t="n">
        <f aca="false">MAX(0, ($S3298 * 0.35) - ($F3298 * 0.3))</f>
        <v>24.5675</v>
      </c>
      <c r="AB3298" s="12" t="str">
        <f aca="false">IF(AA3298&gt;20,"High",IF(AA3298&gt;10,"Medium","Low"))</f>
        <v>High</v>
      </c>
    </row>
    <row r="3299" customFormat="false" ht="18.65" hidden="false" customHeight="false" outlineLevel="0" collapsed="false">
      <c r="A3299" s="5" t="s">
        <v>3343</v>
      </c>
      <c r="B3299" s="6" t="s">
        <v>37</v>
      </c>
      <c r="C3299" s="6" t="s">
        <v>30</v>
      </c>
      <c r="D3299" s="6" t="s">
        <v>30</v>
      </c>
      <c r="E3299" s="6" t="s">
        <v>30</v>
      </c>
      <c r="F3299" s="7" t="n">
        <v>21</v>
      </c>
      <c r="G3299" s="6" t="s">
        <v>31</v>
      </c>
      <c r="H3299" s="6" t="s">
        <v>30</v>
      </c>
      <c r="I3299" s="6" t="s">
        <v>203</v>
      </c>
      <c r="J3299" s="6" t="s">
        <v>31</v>
      </c>
      <c r="K3299" s="6" t="s">
        <v>30</v>
      </c>
      <c r="L3299" s="6" t="s">
        <v>31</v>
      </c>
      <c r="M3299" s="6" t="s">
        <v>31</v>
      </c>
      <c r="N3299" s="6" t="s">
        <v>30</v>
      </c>
      <c r="O3299" s="6" t="s">
        <v>30</v>
      </c>
      <c r="P3299" s="6" t="s">
        <v>33</v>
      </c>
      <c r="Q3299" s="6" t="s">
        <v>31</v>
      </c>
      <c r="R3299" s="6" t="s">
        <v>39</v>
      </c>
      <c r="S3299" s="8" t="n">
        <v>60.25</v>
      </c>
      <c r="T3299" s="8" t="n">
        <v>1258.35</v>
      </c>
      <c r="U3299" s="6" t="s">
        <v>30</v>
      </c>
      <c r="V3299" s="8" t="n">
        <f aca="false">IF(X3299="0-1 Year", ROUND(S3299/0.474, 2), IF(X3299="1-2 Years", ROUND(S3299/0.287, 2), ROUND(S3299/0.14, 2)))</f>
        <v>209.93</v>
      </c>
      <c r="W3299" s="6" t="str">
        <f aca="false">IF(V3299&gt;4000, "High", IF(V3299&gt;2000, "Medium", "Low"))</f>
        <v>Low</v>
      </c>
      <c r="X3299" s="9" t="s">
        <v>1275</v>
      </c>
      <c r="Y3299" s="10" t="n">
        <f aca="false">IF(U3299="Yes", 1, 0)</f>
        <v>0</v>
      </c>
      <c r="Z3299" s="10" t="n">
        <v>1</v>
      </c>
      <c r="AA3299" s="11" t="n">
        <f aca="false">MAX(0, ($S3299 * 0.35) - ($F3299 * 0.3))</f>
        <v>14.7875</v>
      </c>
      <c r="AB3299" s="12" t="str">
        <f aca="false">IF(AA3299&gt;20,"High",IF(AA3299&gt;10,"Medium","Low"))</f>
        <v>Medium</v>
      </c>
    </row>
    <row r="3300" customFormat="false" ht="18.65" hidden="false" customHeight="false" outlineLevel="0" collapsed="false">
      <c r="A3300" s="5" t="s">
        <v>3344</v>
      </c>
      <c r="B3300" s="6" t="s">
        <v>37</v>
      </c>
      <c r="C3300" s="6" t="s">
        <v>30</v>
      </c>
      <c r="D3300" s="6" t="s">
        <v>31</v>
      </c>
      <c r="E3300" s="6" t="s">
        <v>31</v>
      </c>
      <c r="F3300" s="7" t="n">
        <v>14</v>
      </c>
      <c r="G3300" s="6" t="s">
        <v>31</v>
      </c>
      <c r="H3300" s="6" t="s">
        <v>31</v>
      </c>
      <c r="I3300" s="6" t="s">
        <v>517</v>
      </c>
      <c r="J3300" s="6" t="s">
        <v>30</v>
      </c>
      <c r="K3300" s="6" t="s">
        <v>30</v>
      </c>
      <c r="L3300" s="6" t="s">
        <v>31</v>
      </c>
      <c r="M3300" s="6" t="s">
        <v>30</v>
      </c>
      <c r="N3300" s="6" t="s">
        <v>30</v>
      </c>
      <c r="O3300" s="6" t="s">
        <v>31</v>
      </c>
      <c r="P3300" s="6" t="s">
        <v>38</v>
      </c>
      <c r="Q3300" s="6" t="s">
        <v>31</v>
      </c>
      <c r="R3300" s="6" t="s">
        <v>39</v>
      </c>
      <c r="S3300" s="8" t="n">
        <v>87.25</v>
      </c>
      <c r="T3300" s="8" t="n">
        <v>1258.6</v>
      </c>
      <c r="U3300" s="6" t="s">
        <v>31</v>
      </c>
      <c r="V3300" s="8" t="n">
        <f aca="false">IF(X3300="0-1 Year", ROUND(S3300/0.474, 2), IF(X3300="1-2 Years", ROUND(S3300/0.287, 2), ROUND(S3300/0.14, 2)))</f>
        <v>304.01</v>
      </c>
      <c r="W3300" s="6" t="str">
        <f aca="false">IF(V3300&gt;4000, "High", IF(V3300&gt;2000, "Medium", "Low"))</f>
        <v>Low</v>
      </c>
      <c r="X3300" s="9" t="s">
        <v>1275</v>
      </c>
      <c r="Y3300" s="10" t="n">
        <f aca="false">IF(U3300="Yes", 1, 0)</f>
        <v>1</v>
      </c>
      <c r="Z3300" s="10" t="n">
        <v>1</v>
      </c>
      <c r="AA3300" s="11" t="n">
        <f aca="false">MAX(0, ($S3300 * 0.35) - ($F3300 * 0.3))</f>
        <v>26.3375</v>
      </c>
      <c r="AB3300" s="12" t="str">
        <f aca="false">IF(AA3300&gt;20,"High",IF(AA3300&gt;10,"Medium","Low"))</f>
        <v>High</v>
      </c>
    </row>
    <row r="3301" customFormat="false" ht="18.65" hidden="false" customHeight="false" outlineLevel="0" collapsed="false">
      <c r="A3301" s="5" t="s">
        <v>3345</v>
      </c>
      <c r="B3301" s="6" t="s">
        <v>37</v>
      </c>
      <c r="C3301" s="6" t="s">
        <v>30</v>
      </c>
      <c r="D3301" s="6" t="s">
        <v>31</v>
      </c>
      <c r="E3301" s="6" t="s">
        <v>31</v>
      </c>
      <c r="F3301" s="7" t="n">
        <v>14</v>
      </c>
      <c r="G3301" s="6" t="s">
        <v>31</v>
      </c>
      <c r="H3301" s="6" t="s">
        <v>31</v>
      </c>
      <c r="I3301" s="6" t="s">
        <v>517</v>
      </c>
      <c r="J3301" s="6" t="s">
        <v>30</v>
      </c>
      <c r="K3301" s="6" t="s">
        <v>31</v>
      </c>
      <c r="L3301" s="6" t="s">
        <v>30</v>
      </c>
      <c r="M3301" s="6" t="s">
        <v>30</v>
      </c>
      <c r="N3301" s="6" t="s">
        <v>30</v>
      </c>
      <c r="O3301" s="6" t="s">
        <v>31</v>
      </c>
      <c r="P3301" s="6" t="s">
        <v>38</v>
      </c>
      <c r="Q3301" s="6" t="s">
        <v>31</v>
      </c>
      <c r="R3301" s="6" t="s">
        <v>53</v>
      </c>
      <c r="S3301" s="8" t="n">
        <v>90.9</v>
      </c>
      <c r="T3301" s="8" t="n">
        <v>1259</v>
      </c>
      <c r="U3301" s="6" t="s">
        <v>31</v>
      </c>
      <c r="V3301" s="8" t="n">
        <f aca="false">IF(X3301="0-1 Year", ROUND(S3301/0.474, 2), IF(X3301="1-2 Years", ROUND(S3301/0.287, 2), ROUND(S3301/0.14, 2)))</f>
        <v>316.72</v>
      </c>
      <c r="W3301" s="6" t="str">
        <f aca="false">IF(V3301&gt;4000, "High", IF(V3301&gt;2000, "Medium", "Low"))</f>
        <v>Low</v>
      </c>
      <c r="X3301" s="9" t="s">
        <v>1275</v>
      </c>
      <c r="Y3301" s="10" t="n">
        <f aca="false">IF(U3301="Yes", 1, 0)</f>
        <v>1</v>
      </c>
      <c r="Z3301" s="10" t="n">
        <v>1</v>
      </c>
      <c r="AA3301" s="11" t="n">
        <f aca="false">MAX(0, ($S3301 * 0.35) - ($F3301 * 0.3))</f>
        <v>27.615</v>
      </c>
      <c r="AB3301" s="12" t="str">
        <f aca="false">IF(AA3301&gt;20,"High",IF(AA3301&gt;10,"Medium","Low"))</f>
        <v>High</v>
      </c>
    </row>
    <row r="3302" customFormat="false" ht="18.65" hidden="false" customHeight="false" outlineLevel="0" collapsed="false">
      <c r="A3302" s="5" t="s">
        <v>3346</v>
      </c>
      <c r="B3302" s="6" t="s">
        <v>37</v>
      </c>
      <c r="C3302" s="6" t="s">
        <v>31</v>
      </c>
      <c r="D3302" s="6" t="s">
        <v>31</v>
      </c>
      <c r="E3302" s="6" t="s">
        <v>30</v>
      </c>
      <c r="F3302" s="7" t="n">
        <v>20</v>
      </c>
      <c r="G3302" s="6" t="s">
        <v>31</v>
      </c>
      <c r="H3302" s="6" t="s">
        <v>30</v>
      </c>
      <c r="I3302" s="6" t="s">
        <v>203</v>
      </c>
      <c r="J3302" s="6" t="s">
        <v>30</v>
      </c>
      <c r="K3302" s="6" t="s">
        <v>31</v>
      </c>
      <c r="L3302" s="6" t="s">
        <v>30</v>
      </c>
      <c r="M3302" s="6" t="s">
        <v>30</v>
      </c>
      <c r="N3302" s="6" t="s">
        <v>30</v>
      </c>
      <c r="O3302" s="6" t="s">
        <v>31</v>
      </c>
      <c r="P3302" s="6" t="s">
        <v>38</v>
      </c>
      <c r="Q3302" s="6" t="s">
        <v>31</v>
      </c>
      <c r="R3302" s="6" t="s">
        <v>39</v>
      </c>
      <c r="S3302" s="8" t="n">
        <v>60</v>
      </c>
      <c r="T3302" s="8" t="n">
        <v>1259.35</v>
      </c>
      <c r="U3302" s="6" t="s">
        <v>30</v>
      </c>
      <c r="V3302" s="8" t="n">
        <f aca="false">IF(X3302="0-1 Year", ROUND(S3302/0.474, 2), IF(X3302="1-2 Years", ROUND(S3302/0.287, 2), ROUND(S3302/0.14, 2)))</f>
        <v>209.06</v>
      </c>
      <c r="W3302" s="6" t="str">
        <f aca="false">IF(V3302&gt;4000, "High", IF(V3302&gt;2000, "Medium", "Low"))</f>
        <v>Low</v>
      </c>
      <c r="X3302" s="9" t="s">
        <v>1275</v>
      </c>
      <c r="Y3302" s="10" t="n">
        <f aca="false">IF(U3302="Yes", 1, 0)</f>
        <v>0</v>
      </c>
      <c r="Z3302" s="10" t="n">
        <v>1</v>
      </c>
      <c r="AA3302" s="11" t="n">
        <f aca="false">MAX(0, ($S3302 * 0.35) - ($F3302 * 0.3))</f>
        <v>15</v>
      </c>
      <c r="AB3302" s="12" t="str">
        <f aca="false">IF(AA3302&gt;20,"High",IF(AA3302&gt;10,"Medium","Low"))</f>
        <v>Medium</v>
      </c>
    </row>
    <row r="3303" customFormat="false" ht="18.65" hidden="false" customHeight="false" outlineLevel="0" collapsed="false">
      <c r="A3303" s="5" t="s">
        <v>3347</v>
      </c>
      <c r="B3303" s="6" t="s">
        <v>29</v>
      </c>
      <c r="C3303" s="6" t="s">
        <v>31</v>
      </c>
      <c r="D3303" s="6" t="s">
        <v>30</v>
      </c>
      <c r="E3303" s="6" t="s">
        <v>30</v>
      </c>
      <c r="F3303" s="7" t="n">
        <v>51</v>
      </c>
      <c r="G3303" s="6" t="s">
        <v>31</v>
      </c>
      <c r="H3303" s="6" t="s">
        <v>31</v>
      </c>
      <c r="I3303" s="6" t="s">
        <v>30</v>
      </c>
      <c r="J3303" s="6" t="s">
        <v>32</v>
      </c>
      <c r="K3303" s="6" t="s">
        <v>32</v>
      </c>
      <c r="L3303" s="6" t="s">
        <v>32</v>
      </c>
      <c r="M3303" s="6" t="s">
        <v>32</v>
      </c>
      <c r="N3303" s="6" t="s">
        <v>32</v>
      </c>
      <c r="O3303" s="6" t="s">
        <v>32</v>
      </c>
      <c r="P3303" s="6" t="s">
        <v>33</v>
      </c>
      <c r="Q3303" s="6" t="s">
        <v>30</v>
      </c>
      <c r="R3303" s="6" t="s">
        <v>53</v>
      </c>
      <c r="S3303" s="8" t="n">
        <v>25</v>
      </c>
      <c r="T3303" s="8" t="n">
        <v>1260.7</v>
      </c>
      <c r="U3303" s="6" t="s">
        <v>30</v>
      </c>
      <c r="V3303" s="8" t="n">
        <f aca="false">IF(X3303="0-1 Year", ROUND(S3303/0.474, 2), IF(X3303="1-2 Years", ROUND(S3303/0.287, 2), ROUND(S3303/0.14, 2)))</f>
        <v>178.57</v>
      </c>
      <c r="W3303" s="6" t="str">
        <f aca="false">IF(V3303&gt;4000, "High", IF(V3303&gt;2000, "Medium", "Low"))</f>
        <v>Low</v>
      </c>
      <c r="X3303" s="9" t="s">
        <v>1765</v>
      </c>
      <c r="Y3303" s="10" t="n">
        <f aca="false">IF(U3303="Yes", 1, 0)</f>
        <v>0</v>
      </c>
      <c r="Z3303" s="10" t="n">
        <v>1</v>
      </c>
      <c r="AA3303" s="11" t="n">
        <f aca="false">MAX(0, ($S3303 * 0.35) - ($F3303 * 0.3))</f>
        <v>0</v>
      </c>
      <c r="AB3303" s="12" t="str">
        <f aca="false">IF(AA3303&gt;20,"High",IF(AA3303&gt;10,"Medium","Low"))</f>
        <v>Low</v>
      </c>
    </row>
    <row r="3304" customFormat="false" ht="18.65" hidden="false" customHeight="false" outlineLevel="0" collapsed="false">
      <c r="A3304" s="5" t="s">
        <v>3348</v>
      </c>
      <c r="B3304" s="6" t="s">
        <v>29</v>
      </c>
      <c r="C3304" s="6" t="s">
        <v>31</v>
      </c>
      <c r="D3304" s="6" t="s">
        <v>31</v>
      </c>
      <c r="E3304" s="6" t="s">
        <v>30</v>
      </c>
      <c r="F3304" s="7" t="n">
        <v>13</v>
      </c>
      <c r="G3304" s="6" t="s">
        <v>31</v>
      </c>
      <c r="H3304" s="6" t="s">
        <v>31</v>
      </c>
      <c r="I3304" s="6" t="s">
        <v>517</v>
      </c>
      <c r="J3304" s="6" t="s">
        <v>31</v>
      </c>
      <c r="K3304" s="6" t="s">
        <v>31</v>
      </c>
      <c r="L3304" s="6" t="s">
        <v>30</v>
      </c>
      <c r="M3304" s="6" t="s">
        <v>30</v>
      </c>
      <c r="N3304" s="6" t="s">
        <v>30</v>
      </c>
      <c r="O3304" s="6" t="s">
        <v>31</v>
      </c>
      <c r="P3304" s="6" t="s">
        <v>38</v>
      </c>
      <c r="Q3304" s="6" t="s">
        <v>30</v>
      </c>
      <c r="R3304" s="6" t="s">
        <v>58</v>
      </c>
      <c r="S3304" s="8" t="n">
        <v>93.8</v>
      </c>
      <c r="T3304" s="8" t="n">
        <v>1261</v>
      </c>
      <c r="U3304" s="6" t="s">
        <v>30</v>
      </c>
      <c r="V3304" s="8" t="n">
        <f aca="false">IF(X3304="0-1 Year", ROUND(S3304/0.474, 2), IF(X3304="1-2 Years", ROUND(S3304/0.287, 2), ROUND(S3304/0.14, 2)))</f>
        <v>326.83</v>
      </c>
      <c r="W3304" s="6" t="str">
        <f aca="false">IF(V3304&gt;4000, "High", IF(V3304&gt;2000, "Medium", "Low"))</f>
        <v>Low</v>
      </c>
      <c r="X3304" s="9" t="s">
        <v>1275</v>
      </c>
      <c r="Y3304" s="10" t="n">
        <f aca="false">IF(U3304="Yes", 1, 0)</f>
        <v>0</v>
      </c>
      <c r="Z3304" s="10" t="n">
        <v>1</v>
      </c>
      <c r="AA3304" s="11" t="n">
        <f aca="false">MAX(0, ($S3304 * 0.35) - ($F3304 * 0.3))</f>
        <v>28.93</v>
      </c>
      <c r="AB3304" s="12" t="str">
        <f aca="false">IF(AA3304&gt;20,"High",IF(AA3304&gt;10,"Medium","Low"))</f>
        <v>High</v>
      </c>
    </row>
    <row r="3305" customFormat="false" ht="18.65" hidden="false" customHeight="false" outlineLevel="0" collapsed="false">
      <c r="A3305" s="5" t="s">
        <v>3349</v>
      </c>
      <c r="B3305" s="6" t="s">
        <v>29</v>
      </c>
      <c r="C3305" s="6" t="s">
        <v>31</v>
      </c>
      <c r="D3305" s="6" t="s">
        <v>30</v>
      </c>
      <c r="E3305" s="6" t="s">
        <v>30</v>
      </c>
      <c r="F3305" s="7" t="n">
        <v>16</v>
      </c>
      <c r="G3305" s="6" t="s">
        <v>31</v>
      </c>
      <c r="H3305" s="6" t="s">
        <v>31</v>
      </c>
      <c r="I3305" s="6" t="s">
        <v>517</v>
      </c>
      <c r="J3305" s="6" t="s">
        <v>30</v>
      </c>
      <c r="K3305" s="6" t="s">
        <v>30</v>
      </c>
      <c r="L3305" s="6" t="s">
        <v>30</v>
      </c>
      <c r="M3305" s="6" t="s">
        <v>30</v>
      </c>
      <c r="N3305" s="6" t="s">
        <v>30</v>
      </c>
      <c r="O3305" s="6" t="s">
        <v>30</v>
      </c>
      <c r="P3305" s="6" t="s">
        <v>38</v>
      </c>
      <c r="Q3305" s="6" t="s">
        <v>31</v>
      </c>
      <c r="R3305" s="6" t="s">
        <v>53</v>
      </c>
      <c r="S3305" s="8" t="n">
        <v>74.45</v>
      </c>
      <c r="T3305" s="8" t="n">
        <v>1261.35</v>
      </c>
      <c r="U3305" s="6" t="s">
        <v>30</v>
      </c>
      <c r="V3305" s="8" t="n">
        <f aca="false">IF(X3305="0-1 Year", ROUND(S3305/0.474, 2), IF(X3305="1-2 Years", ROUND(S3305/0.287, 2), ROUND(S3305/0.14, 2)))</f>
        <v>259.41</v>
      </c>
      <c r="W3305" s="6" t="str">
        <f aca="false">IF(V3305&gt;4000, "High", IF(V3305&gt;2000, "Medium", "Low"))</f>
        <v>Low</v>
      </c>
      <c r="X3305" s="9" t="s">
        <v>1275</v>
      </c>
      <c r="Y3305" s="10" t="n">
        <f aca="false">IF(U3305="Yes", 1, 0)</f>
        <v>0</v>
      </c>
      <c r="Z3305" s="10" t="n">
        <v>1</v>
      </c>
      <c r="AA3305" s="11" t="n">
        <f aca="false">MAX(0, ($S3305 * 0.35) - ($F3305 * 0.3))</f>
        <v>21.2575</v>
      </c>
      <c r="AB3305" s="12" t="str">
        <f aca="false">IF(AA3305&gt;20,"High",IF(AA3305&gt;10,"Medium","Low"))</f>
        <v>High</v>
      </c>
    </row>
    <row r="3306" customFormat="false" ht="18.65" hidden="false" customHeight="false" outlineLevel="0" collapsed="false">
      <c r="A3306" s="5" t="s">
        <v>3350</v>
      </c>
      <c r="B3306" s="6" t="s">
        <v>29</v>
      </c>
      <c r="C3306" s="6" t="s">
        <v>30</v>
      </c>
      <c r="D3306" s="6" t="s">
        <v>31</v>
      </c>
      <c r="E3306" s="6" t="s">
        <v>31</v>
      </c>
      <c r="F3306" s="7" t="n">
        <v>50</v>
      </c>
      <c r="G3306" s="6" t="s">
        <v>31</v>
      </c>
      <c r="H3306" s="6" t="s">
        <v>31</v>
      </c>
      <c r="I3306" s="6" t="s">
        <v>30</v>
      </c>
      <c r="J3306" s="6" t="s">
        <v>32</v>
      </c>
      <c r="K3306" s="6" t="s">
        <v>32</v>
      </c>
      <c r="L3306" s="6" t="s">
        <v>32</v>
      </c>
      <c r="M3306" s="6" t="s">
        <v>32</v>
      </c>
      <c r="N3306" s="6" t="s">
        <v>32</v>
      </c>
      <c r="O3306" s="6" t="s">
        <v>32</v>
      </c>
      <c r="P3306" s="6" t="s">
        <v>166</v>
      </c>
      <c r="Q3306" s="6" t="s">
        <v>30</v>
      </c>
      <c r="R3306" s="6" t="s">
        <v>34</v>
      </c>
      <c r="S3306" s="8" t="n">
        <v>24.95</v>
      </c>
      <c r="T3306" s="8" t="n">
        <v>1261.45</v>
      </c>
      <c r="U3306" s="6" t="s">
        <v>30</v>
      </c>
      <c r="V3306" s="8" t="n">
        <f aca="false">IF(X3306="0-1 Year", ROUND(S3306/0.474, 2), IF(X3306="1-2 Years", ROUND(S3306/0.287, 2), ROUND(S3306/0.14, 2)))</f>
        <v>178.21</v>
      </c>
      <c r="W3306" s="6" t="str">
        <f aca="false">IF(V3306&gt;4000, "High", IF(V3306&gt;2000, "Medium", "Low"))</f>
        <v>Low</v>
      </c>
      <c r="X3306" s="9" t="s">
        <v>1765</v>
      </c>
      <c r="Y3306" s="10" t="n">
        <f aca="false">IF(U3306="Yes", 1, 0)</f>
        <v>0</v>
      </c>
      <c r="Z3306" s="10" t="n">
        <v>1</v>
      </c>
      <c r="AA3306" s="11" t="n">
        <f aca="false">MAX(0, ($S3306 * 0.35) - ($F3306 * 0.3))</f>
        <v>0</v>
      </c>
      <c r="AB3306" s="12" t="str">
        <f aca="false">IF(AA3306&gt;20,"High",IF(AA3306&gt;10,"Medium","Low"))</f>
        <v>Low</v>
      </c>
    </row>
    <row r="3307" customFormat="false" ht="18.65" hidden="false" customHeight="false" outlineLevel="0" collapsed="false">
      <c r="A3307" s="5" t="s">
        <v>3351</v>
      </c>
      <c r="B3307" s="6" t="s">
        <v>37</v>
      </c>
      <c r="C3307" s="6" t="s">
        <v>30</v>
      </c>
      <c r="D3307" s="6" t="s">
        <v>31</v>
      </c>
      <c r="E3307" s="6" t="s">
        <v>30</v>
      </c>
      <c r="F3307" s="7" t="n">
        <v>56</v>
      </c>
      <c r="G3307" s="6" t="s">
        <v>31</v>
      </c>
      <c r="H3307" s="6" t="s">
        <v>31</v>
      </c>
      <c r="I3307" s="6" t="s">
        <v>30</v>
      </c>
      <c r="J3307" s="6" t="s">
        <v>32</v>
      </c>
      <c r="K3307" s="6" t="s">
        <v>32</v>
      </c>
      <c r="L3307" s="6" t="s">
        <v>32</v>
      </c>
      <c r="M3307" s="6" t="s">
        <v>32</v>
      </c>
      <c r="N3307" s="6" t="s">
        <v>32</v>
      </c>
      <c r="O3307" s="6" t="s">
        <v>32</v>
      </c>
      <c r="P3307" s="6" t="s">
        <v>33</v>
      </c>
      <c r="Q3307" s="6" t="s">
        <v>30</v>
      </c>
      <c r="R3307" s="6" t="s">
        <v>39</v>
      </c>
      <c r="S3307" s="8" t="n">
        <v>24.3</v>
      </c>
      <c r="T3307" s="8" t="n">
        <v>1261.7</v>
      </c>
      <c r="U3307" s="6" t="s">
        <v>30</v>
      </c>
      <c r="V3307" s="8" t="n">
        <f aca="false">IF(X3307="0-1 Year", ROUND(S3307/0.474, 2), IF(X3307="1-2 Years", ROUND(S3307/0.287, 2), ROUND(S3307/0.14, 2)))</f>
        <v>173.57</v>
      </c>
      <c r="W3307" s="6" t="str">
        <f aca="false">IF(V3307&gt;4000, "High", IF(V3307&gt;2000, "Medium", "Low"))</f>
        <v>Low</v>
      </c>
      <c r="X3307" s="9" t="s">
        <v>1765</v>
      </c>
      <c r="Y3307" s="10" t="n">
        <f aca="false">IF(U3307="Yes", 1, 0)</f>
        <v>0</v>
      </c>
      <c r="Z3307" s="10" t="n">
        <v>1</v>
      </c>
      <c r="AA3307" s="11" t="n">
        <f aca="false">MAX(0, ($S3307 * 0.35) - ($F3307 * 0.3))</f>
        <v>0</v>
      </c>
      <c r="AB3307" s="12" t="str">
        <f aca="false">IF(AA3307&gt;20,"High",IF(AA3307&gt;10,"Medium","Low"))</f>
        <v>Low</v>
      </c>
    </row>
    <row r="3308" customFormat="false" ht="18.65" hidden="false" customHeight="false" outlineLevel="0" collapsed="false">
      <c r="A3308" s="5" t="s">
        <v>3352</v>
      </c>
      <c r="B3308" s="6" t="s">
        <v>37</v>
      </c>
      <c r="C3308" s="6" t="s">
        <v>31</v>
      </c>
      <c r="D3308" s="6" t="s">
        <v>31</v>
      </c>
      <c r="E3308" s="6" t="s">
        <v>30</v>
      </c>
      <c r="F3308" s="7" t="n">
        <v>67</v>
      </c>
      <c r="G3308" s="6" t="s">
        <v>31</v>
      </c>
      <c r="H3308" s="6" t="s">
        <v>30</v>
      </c>
      <c r="I3308" s="6" t="s">
        <v>30</v>
      </c>
      <c r="J3308" s="6" t="s">
        <v>32</v>
      </c>
      <c r="K3308" s="6" t="s">
        <v>32</v>
      </c>
      <c r="L3308" s="6" t="s">
        <v>32</v>
      </c>
      <c r="M3308" s="6" t="s">
        <v>32</v>
      </c>
      <c r="N3308" s="6" t="s">
        <v>32</v>
      </c>
      <c r="O3308" s="6" t="s">
        <v>32</v>
      </c>
      <c r="P3308" s="6" t="s">
        <v>166</v>
      </c>
      <c r="Q3308" s="6" t="s">
        <v>31</v>
      </c>
      <c r="R3308" s="6" t="s">
        <v>53</v>
      </c>
      <c r="S3308" s="8" t="n">
        <v>20.05</v>
      </c>
      <c r="T3308" s="8" t="n">
        <v>1263.05</v>
      </c>
      <c r="U3308" s="6" t="s">
        <v>30</v>
      </c>
      <c r="V3308" s="8" t="n">
        <f aca="false">IF(X3308="0-1 Year", ROUND(S3308/0.474, 2), IF(X3308="1-2 Years", ROUND(S3308/0.287, 2), ROUND(S3308/0.14, 2)))</f>
        <v>143.21</v>
      </c>
      <c r="W3308" s="6" t="str">
        <f aca="false">IF(V3308&gt;4000, "High", IF(V3308&gt;2000, "Medium", "Low"))</f>
        <v>Low</v>
      </c>
      <c r="X3308" s="9" t="s">
        <v>1765</v>
      </c>
      <c r="Y3308" s="10" t="n">
        <f aca="false">IF(U3308="Yes", 1, 0)</f>
        <v>0</v>
      </c>
      <c r="Z3308" s="10" t="n">
        <v>1</v>
      </c>
      <c r="AA3308" s="11" t="n">
        <f aca="false">MAX(0, ($S3308 * 0.35) - ($F3308 * 0.3))</f>
        <v>0</v>
      </c>
      <c r="AB3308" s="12" t="str">
        <f aca="false">IF(AA3308&gt;20,"High",IF(AA3308&gt;10,"Medium","Low"))</f>
        <v>Low</v>
      </c>
    </row>
    <row r="3309" customFormat="false" ht="18.65" hidden="false" customHeight="false" outlineLevel="0" collapsed="false">
      <c r="A3309" s="5" t="s">
        <v>3353</v>
      </c>
      <c r="B3309" s="6" t="s">
        <v>37</v>
      </c>
      <c r="C3309" s="6" t="s">
        <v>30</v>
      </c>
      <c r="D3309" s="6" t="s">
        <v>31</v>
      </c>
      <c r="E3309" s="6" t="s">
        <v>31</v>
      </c>
      <c r="F3309" s="7" t="n">
        <v>63</v>
      </c>
      <c r="G3309" s="6" t="s">
        <v>31</v>
      </c>
      <c r="H3309" s="6" t="s">
        <v>30</v>
      </c>
      <c r="I3309" s="6" t="s">
        <v>30</v>
      </c>
      <c r="J3309" s="6" t="s">
        <v>32</v>
      </c>
      <c r="K3309" s="6" t="s">
        <v>32</v>
      </c>
      <c r="L3309" s="6" t="s">
        <v>32</v>
      </c>
      <c r="M3309" s="6" t="s">
        <v>32</v>
      </c>
      <c r="N3309" s="6" t="s">
        <v>32</v>
      </c>
      <c r="O3309" s="6" t="s">
        <v>32</v>
      </c>
      <c r="P3309" s="6" t="s">
        <v>166</v>
      </c>
      <c r="Q3309" s="6" t="s">
        <v>30</v>
      </c>
      <c r="R3309" s="6" t="s">
        <v>39</v>
      </c>
      <c r="S3309" s="8" t="n">
        <v>19.35</v>
      </c>
      <c r="T3309" s="8" t="n">
        <v>1263.85</v>
      </c>
      <c r="U3309" s="6" t="s">
        <v>30</v>
      </c>
      <c r="V3309" s="8" t="n">
        <f aca="false">IF(X3309="0-1 Year", ROUND(S3309/0.474, 2), IF(X3309="1-2 Years", ROUND(S3309/0.287, 2), ROUND(S3309/0.14, 2)))</f>
        <v>138.21</v>
      </c>
      <c r="W3309" s="6" t="str">
        <f aca="false">IF(V3309&gt;4000, "High", IF(V3309&gt;2000, "Medium", "Low"))</f>
        <v>Low</v>
      </c>
      <c r="X3309" s="9" t="s">
        <v>1765</v>
      </c>
      <c r="Y3309" s="10" t="n">
        <f aca="false">IF(U3309="Yes", 1, 0)</f>
        <v>0</v>
      </c>
      <c r="Z3309" s="10" t="n">
        <v>1</v>
      </c>
      <c r="AA3309" s="11" t="n">
        <f aca="false">MAX(0, ($S3309 * 0.35) - ($F3309 * 0.3))</f>
        <v>0</v>
      </c>
      <c r="AB3309" s="12" t="str">
        <f aca="false">IF(AA3309&gt;20,"High",IF(AA3309&gt;10,"Medium","Low"))</f>
        <v>Low</v>
      </c>
    </row>
    <row r="3310" customFormat="false" ht="18.65" hidden="false" customHeight="false" outlineLevel="0" collapsed="false">
      <c r="A3310" s="5" t="s">
        <v>3354</v>
      </c>
      <c r="B3310" s="6" t="s">
        <v>29</v>
      </c>
      <c r="C3310" s="6" t="s">
        <v>30</v>
      </c>
      <c r="D3310" s="6" t="s">
        <v>31</v>
      </c>
      <c r="E3310" s="6" t="s">
        <v>31</v>
      </c>
      <c r="F3310" s="7" t="n">
        <v>62</v>
      </c>
      <c r="G3310" s="6" t="s">
        <v>31</v>
      </c>
      <c r="H3310" s="6" t="s">
        <v>30</v>
      </c>
      <c r="I3310" s="6" t="s">
        <v>30</v>
      </c>
      <c r="J3310" s="6" t="s">
        <v>32</v>
      </c>
      <c r="K3310" s="6" t="s">
        <v>32</v>
      </c>
      <c r="L3310" s="6" t="s">
        <v>32</v>
      </c>
      <c r="M3310" s="6" t="s">
        <v>32</v>
      </c>
      <c r="N3310" s="6" t="s">
        <v>32</v>
      </c>
      <c r="O3310" s="6" t="s">
        <v>32</v>
      </c>
      <c r="P3310" s="6" t="s">
        <v>166</v>
      </c>
      <c r="Q3310" s="6" t="s">
        <v>30</v>
      </c>
      <c r="R3310" s="6" t="s">
        <v>58</v>
      </c>
      <c r="S3310" s="8" t="n">
        <v>20.05</v>
      </c>
      <c r="T3310" s="8" t="n">
        <v>1263.9</v>
      </c>
      <c r="U3310" s="6" t="s">
        <v>30</v>
      </c>
      <c r="V3310" s="8" t="n">
        <f aca="false">IF(X3310="0-1 Year", ROUND(S3310/0.474, 2), IF(X3310="1-2 Years", ROUND(S3310/0.287, 2), ROUND(S3310/0.14, 2)))</f>
        <v>143.21</v>
      </c>
      <c r="W3310" s="6" t="str">
        <f aca="false">IF(V3310&gt;4000, "High", IF(V3310&gt;2000, "Medium", "Low"))</f>
        <v>Low</v>
      </c>
      <c r="X3310" s="9" t="s">
        <v>1765</v>
      </c>
      <c r="Y3310" s="10" t="n">
        <f aca="false">IF(U3310="Yes", 1, 0)</f>
        <v>0</v>
      </c>
      <c r="Z3310" s="10" t="n">
        <v>1</v>
      </c>
      <c r="AA3310" s="11" t="n">
        <f aca="false">MAX(0, ($S3310 * 0.35) - ($F3310 * 0.3))</f>
        <v>0</v>
      </c>
      <c r="AB3310" s="12" t="str">
        <f aca="false">IF(AA3310&gt;20,"High",IF(AA3310&gt;10,"Medium","Low"))</f>
        <v>Low</v>
      </c>
    </row>
    <row r="3311" customFormat="false" ht="18.65" hidden="false" customHeight="false" outlineLevel="0" collapsed="false">
      <c r="A3311" s="5" t="s">
        <v>3355</v>
      </c>
      <c r="B3311" s="6" t="s">
        <v>37</v>
      </c>
      <c r="C3311" s="6" t="s">
        <v>30</v>
      </c>
      <c r="D3311" s="6" t="s">
        <v>30</v>
      </c>
      <c r="E3311" s="6" t="s">
        <v>31</v>
      </c>
      <c r="F3311" s="7" t="n">
        <v>16</v>
      </c>
      <c r="G3311" s="6" t="s">
        <v>31</v>
      </c>
      <c r="H3311" s="6" t="s">
        <v>31</v>
      </c>
      <c r="I3311" s="6" t="s">
        <v>517</v>
      </c>
      <c r="J3311" s="6" t="s">
        <v>30</v>
      </c>
      <c r="K3311" s="6" t="s">
        <v>30</v>
      </c>
      <c r="L3311" s="6" t="s">
        <v>30</v>
      </c>
      <c r="M3311" s="6" t="s">
        <v>31</v>
      </c>
      <c r="N3311" s="6" t="s">
        <v>30</v>
      </c>
      <c r="O3311" s="6" t="s">
        <v>30</v>
      </c>
      <c r="P3311" s="6" t="s">
        <v>33</v>
      </c>
      <c r="Q3311" s="6" t="s">
        <v>31</v>
      </c>
      <c r="R3311" s="6" t="s">
        <v>58</v>
      </c>
      <c r="S3311" s="8" t="n">
        <v>79.5</v>
      </c>
      <c r="T3311" s="8" t="n">
        <v>1264.2</v>
      </c>
      <c r="U3311" s="6" t="s">
        <v>30</v>
      </c>
      <c r="V3311" s="8" t="n">
        <f aca="false">IF(X3311="0-1 Year", ROUND(S3311/0.474, 2), IF(X3311="1-2 Years", ROUND(S3311/0.287, 2), ROUND(S3311/0.14, 2)))</f>
        <v>277</v>
      </c>
      <c r="W3311" s="6" t="str">
        <f aca="false">IF(V3311&gt;4000, "High", IF(V3311&gt;2000, "Medium", "Low"))</f>
        <v>Low</v>
      </c>
      <c r="X3311" s="9" t="s">
        <v>1275</v>
      </c>
      <c r="Y3311" s="10" t="n">
        <f aca="false">IF(U3311="Yes", 1, 0)</f>
        <v>0</v>
      </c>
      <c r="Z3311" s="10" t="n">
        <v>1</v>
      </c>
      <c r="AA3311" s="11" t="n">
        <f aca="false">MAX(0, ($S3311 * 0.35) - ($F3311 * 0.3))</f>
        <v>23.025</v>
      </c>
      <c r="AB3311" s="12" t="str">
        <f aca="false">IF(AA3311&gt;20,"High",IF(AA3311&gt;10,"Medium","Low"))</f>
        <v>High</v>
      </c>
    </row>
    <row r="3312" customFormat="false" ht="18.65" hidden="false" customHeight="false" outlineLevel="0" collapsed="false">
      <c r="A3312" s="5" t="s">
        <v>3356</v>
      </c>
      <c r="B3312" s="6" t="s">
        <v>37</v>
      </c>
      <c r="C3312" s="6" t="s">
        <v>30</v>
      </c>
      <c r="D3312" s="6" t="s">
        <v>30</v>
      </c>
      <c r="E3312" s="6" t="s">
        <v>31</v>
      </c>
      <c r="F3312" s="7" t="n">
        <v>26</v>
      </c>
      <c r="G3312" s="6" t="s">
        <v>31</v>
      </c>
      <c r="H3312" s="6" t="s">
        <v>31</v>
      </c>
      <c r="I3312" s="6" t="s">
        <v>203</v>
      </c>
      <c r="J3312" s="6" t="s">
        <v>30</v>
      </c>
      <c r="K3312" s="6" t="s">
        <v>30</v>
      </c>
      <c r="L3312" s="6" t="s">
        <v>30</v>
      </c>
      <c r="M3312" s="6" t="s">
        <v>30</v>
      </c>
      <c r="N3312" s="6" t="s">
        <v>30</v>
      </c>
      <c r="O3312" s="6" t="s">
        <v>30</v>
      </c>
      <c r="P3312" s="6" t="s">
        <v>38</v>
      </c>
      <c r="Q3312" s="6" t="s">
        <v>31</v>
      </c>
      <c r="R3312" s="6" t="s">
        <v>34</v>
      </c>
      <c r="S3312" s="8" t="n">
        <v>49.5</v>
      </c>
      <c r="T3312" s="8" t="n">
        <v>1265.65</v>
      </c>
      <c r="U3312" s="6" t="s">
        <v>30</v>
      </c>
      <c r="V3312" s="8" t="n">
        <f aca="false">IF(X3312="0-1 Year", ROUND(S3312/0.474, 2), IF(X3312="1-2 Years", ROUND(S3312/0.287, 2), ROUND(S3312/0.14, 2)))</f>
        <v>353.57</v>
      </c>
      <c r="W3312" s="6" t="str">
        <f aca="false">IF(V3312&gt;4000, "High", IF(V3312&gt;2000, "Medium", "Low"))</f>
        <v>Low</v>
      </c>
      <c r="X3312" s="9" t="s">
        <v>1765</v>
      </c>
      <c r="Y3312" s="10" t="n">
        <f aca="false">IF(U3312="Yes", 1, 0)</f>
        <v>0</v>
      </c>
      <c r="Z3312" s="10" t="n">
        <v>1</v>
      </c>
      <c r="AA3312" s="11" t="n">
        <f aca="false">MAX(0, ($S3312 * 0.35) - ($F3312 * 0.3))</f>
        <v>9.525</v>
      </c>
      <c r="AB3312" s="12" t="str">
        <f aca="false">IF(AA3312&gt;20,"High",IF(AA3312&gt;10,"Medium","Low"))</f>
        <v>Low</v>
      </c>
    </row>
    <row r="3313" customFormat="false" ht="18.65" hidden="false" customHeight="false" outlineLevel="0" collapsed="false">
      <c r="A3313" s="5" t="s">
        <v>3357</v>
      </c>
      <c r="B3313" s="6" t="s">
        <v>29</v>
      </c>
      <c r="C3313" s="6" t="s">
        <v>31</v>
      </c>
      <c r="D3313" s="6" t="s">
        <v>30</v>
      </c>
      <c r="E3313" s="6" t="s">
        <v>30</v>
      </c>
      <c r="F3313" s="7" t="n">
        <v>14</v>
      </c>
      <c r="G3313" s="6" t="s">
        <v>31</v>
      </c>
      <c r="H3313" s="6" t="s">
        <v>30</v>
      </c>
      <c r="I3313" s="6" t="s">
        <v>517</v>
      </c>
      <c r="J3313" s="6" t="s">
        <v>30</v>
      </c>
      <c r="K3313" s="6" t="s">
        <v>30</v>
      </c>
      <c r="L3313" s="6" t="s">
        <v>30</v>
      </c>
      <c r="M3313" s="6" t="s">
        <v>30</v>
      </c>
      <c r="N3313" s="6" t="s">
        <v>31</v>
      </c>
      <c r="O3313" s="6" t="s">
        <v>31</v>
      </c>
      <c r="P3313" s="6" t="s">
        <v>38</v>
      </c>
      <c r="Q3313" s="6" t="s">
        <v>30</v>
      </c>
      <c r="R3313" s="6" t="s">
        <v>58</v>
      </c>
      <c r="S3313" s="8" t="n">
        <v>90.45</v>
      </c>
      <c r="T3313" s="8" t="n">
        <v>1266.1</v>
      </c>
      <c r="U3313" s="6" t="s">
        <v>31</v>
      </c>
      <c r="V3313" s="8" t="n">
        <f aca="false">IF(X3313="0-1 Year", ROUND(S3313/0.474, 2), IF(X3313="1-2 Years", ROUND(S3313/0.287, 2), ROUND(S3313/0.14, 2)))</f>
        <v>315.16</v>
      </c>
      <c r="W3313" s="6" t="str">
        <f aca="false">IF(V3313&gt;4000, "High", IF(V3313&gt;2000, "Medium", "Low"))</f>
        <v>Low</v>
      </c>
      <c r="X3313" s="9" t="s">
        <v>1275</v>
      </c>
      <c r="Y3313" s="10" t="n">
        <f aca="false">IF(U3313="Yes", 1, 0)</f>
        <v>1</v>
      </c>
      <c r="Z3313" s="10" t="n">
        <v>1</v>
      </c>
      <c r="AA3313" s="11" t="n">
        <f aca="false">MAX(0, ($S3313 * 0.35) - ($F3313 * 0.3))</f>
        <v>27.4575</v>
      </c>
      <c r="AB3313" s="12" t="str">
        <f aca="false">IF(AA3313&gt;20,"High",IF(AA3313&gt;10,"Medium","Low"))</f>
        <v>High</v>
      </c>
    </row>
    <row r="3314" customFormat="false" ht="18.65" hidden="false" customHeight="false" outlineLevel="0" collapsed="false">
      <c r="A3314" s="5" t="s">
        <v>3358</v>
      </c>
      <c r="B3314" s="6" t="s">
        <v>37</v>
      </c>
      <c r="C3314" s="6" t="s">
        <v>30</v>
      </c>
      <c r="D3314" s="6" t="s">
        <v>30</v>
      </c>
      <c r="E3314" s="6" t="s">
        <v>31</v>
      </c>
      <c r="F3314" s="7" t="n">
        <v>25</v>
      </c>
      <c r="G3314" s="6" t="s">
        <v>31</v>
      </c>
      <c r="H3314" s="6" t="s">
        <v>30</v>
      </c>
      <c r="I3314" s="6" t="s">
        <v>203</v>
      </c>
      <c r="J3314" s="6" t="s">
        <v>30</v>
      </c>
      <c r="K3314" s="6" t="s">
        <v>31</v>
      </c>
      <c r="L3314" s="6" t="s">
        <v>30</v>
      </c>
      <c r="M3314" s="6" t="s">
        <v>31</v>
      </c>
      <c r="N3314" s="6" t="s">
        <v>30</v>
      </c>
      <c r="O3314" s="6" t="s">
        <v>30</v>
      </c>
      <c r="P3314" s="6" t="s">
        <v>33</v>
      </c>
      <c r="Q3314" s="6" t="s">
        <v>31</v>
      </c>
      <c r="R3314" s="6" t="s">
        <v>58</v>
      </c>
      <c r="S3314" s="8" t="n">
        <v>54.75</v>
      </c>
      <c r="T3314" s="8" t="n">
        <v>1266.35</v>
      </c>
      <c r="U3314" s="6" t="s">
        <v>30</v>
      </c>
      <c r="V3314" s="8" t="n">
        <f aca="false">IF(X3314="0-1 Year", ROUND(S3314/0.474, 2), IF(X3314="1-2 Years", ROUND(S3314/0.287, 2), ROUND(S3314/0.14, 2)))</f>
        <v>391.07</v>
      </c>
      <c r="W3314" s="6" t="str">
        <f aca="false">IF(V3314&gt;4000, "High", IF(V3314&gt;2000, "Medium", "Low"))</f>
        <v>Low</v>
      </c>
      <c r="X3314" s="9" t="s">
        <v>1765</v>
      </c>
      <c r="Y3314" s="10" t="n">
        <f aca="false">IF(U3314="Yes", 1, 0)</f>
        <v>0</v>
      </c>
      <c r="Z3314" s="10" t="n">
        <v>1</v>
      </c>
      <c r="AA3314" s="11" t="n">
        <f aca="false">MAX(0, ($S3314 * 0.35) - ($F3314 * 0.3))</f>
        <v>11.6625</v>
      </c>
      <c r="AB3314" s="12" t="str">
        <f aca="false">IF(AA3314&gt;20,"High",IF(AA3314&gt;10,"Medium","Low"))</f>
        <v>Medium</v>
      </c>
    </row>
    <row r="3315" customFormat="false" ht="18.65" hidden="false" customHeight="false" outlineLevel="0" collapsed="false">
      <c r="A3315" s="5" t="s">
        <v>3359</v>
      </c>
      <c r="B3315" s="6" t="s">
        <v>29</v>
      </c>
      <c r="C3315" s="6" t="s">
        <v>30</v>
      </c>
      <c r="D3315" s="6" t="s">
        <v>30</v>
      </c>
      <c r="E3315" s="6" t="s">
        <v>30</v>
      </c>
      <c r="F3315" s="7" t="n">
        <v>51</v>
      </c>
      <c r="G3315" s="6" t="s">
        <v>31</v>
      </c>
      <c r="H3315" s="6" t="s">
        <v>31</v>
      </c>
      <c r="I3315" s="6" t="s">
        <v>30</v>
      </c>
      <c r="J3315" s="6" t="s">
        <v>32</v>
      </c>
      <c r="K3315" s="6" t="s">
        <v>32</v>
      </c>
      <c r="L3315" s="6" t="s">
        <v>32</v>
      </c>
      <c r="M3315" s="6" t="s">
        <v>32</v>
      </c>
      <c r="N3315" s="6" t="s">
        <v>32</v>
      </c>
      <c r="O3315" s="6" t="s">
        <v>32</v>
      </c>
      <c r="P3315" s="6" t="s">
        <v>33</v>
      </c>
      <c r="Q3315" s="6" t="s">
        <v>31</v>
      </c>
      <c r="R3315" s="6" t="s">
        <v>53</v>
      </c>
      <c r="S3315" s="8" t="n">
        <v>24.6</v>
      </c>
      <c r="T3315" s="8" t="n">
        <v>1266.4</v>
      </c>
      <c r="U3315" s="6" t="s">
        <v>30</v>
      </c>
      <c r="V3315" s="8" t="n">
        <f aca="false">IF(X3315="0-1 Year", ROUND(S3315/0.474, 2), IF(X3315="1-2 Years", ROUND(S3315/0.287, 2), ROUND(S3315/0.14, 2)))</f>
        <v>175.71</v>
      </c>
      <c r="W3315" s="6" t="str">
        <f aca="false">IF(V3315&gt;4000, "High", IF(V3315&gt;2000, "Medium", "Low"))</f>
        <v>Low</v>
      </c>
      <c r="X3315" s="9" t="s">
        <v>1765</v>
      </c>
      <c r="Y3315" s="10" t="n">
        <f aca="false">IF(U3315="Yes", 1, 0)</f>
        <v>0</v>
      </c>
      <c r="Z3315" s="10" t="n">
        <v>1</v>
      </c>
      <c r="AA3315" s="11" t="n">
        <f aca="false">MAX(0, ($S3315 * 0.35) - ($F3315 * 0.3))</f>
        <v>0</v>
      </c>
      <c r="AB3315" s="12" t="str">
        <f aca="false">IF(AA3315&gt;20,"High",IF(AA3315&gt;10,"Medium","Low"))</f>
        <v>Low</v>
      </c>
    </row>
    <row r="3316" customFormat="false" ht="18.65" hidden="false" customHeight="false" outlineLevel="0" collapsed="false">
      <c r="A3316" s="5" t="s">
        <v>3360</v>
      </c>
      <c r="B3316" s="6" t="s">
        <v>37</v>
      </c>
      <c r="C3316" s="6" t="s">
        <v>30</v>
      </c>
      <c r="D3316" s="6" t="s">
        <v>31</v>
      </c>
      <c r="E3316" s="6" t="s">
        <v>30</v>
      </c>
      <c r="F3316" s="7" t="n">
        <v>59</v>
      </c>
      <c r="G3316" s="6" t="s">
        <v>31</v>
      </c>
      <c r="H3316" s="6" t="s">
        <v>30</v>
      </c>
      <c r="I3316" s="6" t="s">
        <v>30</v>
      </c>
      <c r="J3316" s="6" t="s">
        <v>32</v>
      </c>
      <c r="K3316" s="6" t="s">
        <v>32</v>
      </c>
      <c r="L3316" s="6" t="s">
        <v>32</v>
      </c>
      <c r="M3316" s="6" t="s">
        <v>32</v>
      </c>
      <c r="N3316" s="6" t="s">
        <v>32</v>
      </c>
      <c r="O3316" s="6" t="s">
        <v>32</v>
      </c>
      <c r="P3316" s="6" t="s">
        <v>33</v>
      </c>
      <c r="Q3316" s="6" t="s">
        <v>30</v>
      </c>
      <c r="R3316" s="6" t="s">
        <v>34</v>
      </c>
      <c r="S3316" s="8" t="n">
        <v>20.35</v>
      </c>
      <c r="T3316" s="8" t="n">
        <v>1267</v>
      </c>
      <c r="U3316" s="6" t="s">
        <v>30</v>
      </c>
      <c r="V3316" s="8" t="n">
        <f aca="false">IF(X3316="0-1 Year", ROUND(S3316/0.474, 2), IF(X3316="1-2 Years", ROUND(S3316/0.287, 2), ROUND(S3316/0.14, 2)))</f>
        <v>145.36</v>
      </c>
      <c r="W3316" s="6" t="str">
        <f aca="false">IF(V3316&gt;4000, "High", IF(V3316&gt;2000, "Medium", "Low"))</f>
        <v>Low</v>
      </c>
      <c r="X3316" s="9" t="s">
        <v>1765</v>
      </c>
      <c r="Y3316" s="10" t="n">
        <f aca="false">IF(U3316="Yes", 1, 0)</f>
        <v>0</v>
      </c>
      <c r="Z3316" s="10" t="n">
        <v>1</v>
      </c>
      <c r="AA3316" s="11" t="n">
        <f aca="false">MAX(0, ($S3316 * 0.35) - ($F3316 * 0.3))</f>
        <v>0</v>
      </c>
      <c r="AB3316" s="12" t="str">
        <f aca="false">IF(AA3316&gt;20,"High",IF(AA3316&gt;10,"Medium","Low"))</f>
        <v>Low</v>
      </c>
    </row>
    <row r="3317" customFormat="false" ht="18.65" hidden="false" customHeight="false" outlineLevel="0" collapsed="false">
      <c r="A3317" s="5" t="s">
        <v>3361</v>
      </c>
      <c r="B3317" s="6" t="s">
        <v>29</v>
      </c>
      <c r="C3317" s="6" t="s">
        <v>30</v>
      </c>
      <c r="D3317" s="6" t="s">
        <v>31</v>
      </c>
      <c r="E3317" s="6" t="s">
        <v>31</v>
      </c>
      <c r="F3317" s="7" t="n">
        <v>65</v>
      </c>
      <c r="G3317" s="6" t="s">
        <v>31</v>
      </c>
      <c r="H3317" s="6" t="s">
        <v>30</v>
      </c>
      <c r="I3317" s="6" t="s">
        <v>30</v>
      </c>
      <c r="J3317" s="6" t="s">
        <v>32</v>
      </c>
      <c r="K3317" s="6" t="s">
        <v>32</v>
      </c>
      <c r="L3317" s="6" t="s">
        <v>32</v>
      </c>
      <c r="M3317" s="6" t="s">
        <v>32</v>
      </c>
      <c r="N3317" s="6" t="s">
        <v>32</v>
      </c>
      <c r="O3317" s="6" t="s">
        <v>32</v>
      </c>
      <c r="P3317" s="6" t="s">
        <v>166</v>
      </c>
      <c r="Q3317" s="6" t="s">
        <v>31</v>
      </c>
      <c r="R3317" s="6" t="s">
        <v>58</v>
      </c>
      <c r="S3317" s="8" t="n">
        <v>19.85</v>
      </c>
      <c r="T3317" s="8" t="n">
        <v>1267.05</v>
      </c>
      <c r="U3317" s="6" t="s">
        <v>30</v>
      </c>
      <c r="V3317" s="8" t="n">
        <f aca="false">IF(X3317="0-1 Year", ROUND(S3317/0.474, 2), IF(X3317="1-2 Years", ROUND(S3317/0.287, 2), ROUND(S3317/0.14, 2)))</f>
        <v>141.79</v>
      </c>
      <c r="W3317" s="6" t="str">
        <f aca="false">IF(V3317&gt;4000, "High", IF(V3317&gt;2000, "Medium", "Low"))</f>
        <v>Low</v>
      </c>
      <c r="X3317" s="9" t="s">
        <v>1765</v>
      </c>
      <c r="Y3317" s="10" t="n">
        <f aca="false">IF(U3317="Yes", 1, 0)</f>
        <v>0</v>
      </c>
      <c r="Z3317" s="10" t="n">
        <v>1</v>
      </c>
      <c r="AA3317" s="11" t="n">
        <f aca="false">MAX(0, ($S3317 * 0.35) - ($F3317 * 0.3))</f>
        <v>0</v>
      </c>
      <c r="AB3317" s="12" t="str">
        <f aca="false">IF(AA3317&gt;20,"High",IF(AA3317&gt;10,"Medium","Low"))</f>
        <v>Low</v>
      </c>
    </row>
    <row r="3318" customFormat="false" ht="18.65" hidden="false" customHeight="false" outlineLevel="0" collapsed="false">
      <c r="A3318" s="5" t="s">
        <v>3362</v>
      </c>
      <c r="B3318" s="6" t="s">
        <v>37</v>
      </c>
      <c r="C3318" s="6" t="s">
        <v>30</v>
      </c>
      <c r="D3318" s="6" t="s">
        <v>30</v>
      </c>
      <c r="E3318" s="6" t="s">
        <v>30</v>
      </c>
      <c r="F3318" s="7" t="n">
        <v>36</v>
      </c>
      <c r="G3318" s="6" t="s">
        <v>30</v>
      </c>
      <c r="H3318" s="6" t="s">
        <v>202</v>
      </c>
      <c r="I3318" s="6" t="s">
        <v>203</v>
      </c>
      <c r="J3318" s="6" t="s">
        <v>30</v>
      </c>
      <c r="K3318" s="6" t="s">
        <v>31</v>
      </c>
      <c r="L3318" s="6" t="s">
        <v>30</v>
      </c>
      <c r="M3318" s="6" t="s">
        <v>31</v>
      </c>
      <c r="N3318" s="6" t="s">
        <v>30</v>
      </c>
      <c r="O3318" s="6" t="s">
        <v>30</v>
      </c>
      <c r="P3318" s="6" t="s">
        <v>38</v>
      </c>
      <c r="Q3318" s="6" t="s">
        <v>31</v>
      </c>
      <c r="R3318" s="6" t="s">
        <v>53</v>
      </c>
      <c r="S3318" s="8" t="n">
        <v>34.85</v>
      </c>
      <c r="T3318" s="8" t="n">
        <v>1267.2</v>
      </c>
      <c r="U3318" s="6" t="s">
        <v>30</v>
      </c>
      <c r="V3318" s="8" t="n">
        <f aca="false">IF(X3318="0-1 Year", ROUND(S3318/0.474, 2), IF(X3318="1-2 Years", ROUND(S3318/0.287, 2), ROUND(S3318/0.14, 2)))</f>
        <v>248.93</v>
      </c>
      <c r="W3318" s="6" t="str">
        <f aca="false">IF(V3318&gt;4000, "High", IF(V3318&gt;2000, "Medium", "Low"))</f>
        <v>Low</v>
      </c>
      <c r="X3318" s="9" t="s">
        <v>1765</v>
      </c>
      <c r="Y3318" s="10" t="n">
        <f aca="false">IF(U3318="Yes", 1, 0)</f>
        <v>0</v>
      </c>
      <c r="Z3318" s="10" t="n">
        <v>1</v>
      </c>
      <c r="AA3318" s="11" t="n">
        <f aca="false">MAX(0, ($S3318 * 0.35) - ($F3318 * 0.3))</f>
        <v>1.3975</v>
      </c>
      <c r="AB3318" s="12" t="str">
        <f aca="false">IF(AA3318&gt;20,"High",IF(AA3318&gt;10,"Medium","Low"))</f>
        <v>Low</v>
      </c>
    </row>
    <row r="3319" customFormat="false" ht="18.65" hidden="false" customHeight="false" outlineLevel="0" collapsed="false">
      <c r="A3319" s="5" t="s">
        <v>3363</v>
      </c>
      <c r="B3319" s="6" t="s">
        <v>37</v>
      </c>
      <c r="C3319" s="6" t="s">
        <v>30</v>
      </c>
      <c r="D3319" s="6" t="s">
        <v>31</v>
      </c>
      <c r="E3319" s="6" t="s">
        <v>31</v>
      </c>
      <c r="F3319" s="7" t="n">
        <v>16</v>
      </c>
      <c r="G3319" s="6" t="s">
        <v>31</v>
      </c>
      <c r="H3319" s="6" t="s">
        <v>31</v>
      </c>
      <c r="I3319" s="6" t="s">
        <v>517</v>
      </c>
      <c r="J3319" s="6" t="s">
        <v>30</v>
      </c>
      <c r="K3319" s="6" t="s">
        <v>31</v>
      </c>
      <c r="L3319" s="6" t="s">
        <v>30</v>
      </c>
      <c r="M3319" s="6" t="s">
        <v>30</v>
      </c>
      <c r="N3319" s="6" t="s">
        <v>30</v>
      </c>
      <c r="O3319" s="6" t="s">
        <v>30</v>
      </c>
      <c r="P3319" s="6" t="s">
        <v>38</v>
      </c>
      <c r="Q3319" s="6" t="s">
        <v>31</v>
      </c>
      <c r="R3319" s="6" t="s">
        <v>58</v>
      </c>
      <c r="S3319" s="8" t="n">
        <v>79.95</v>
      </c>
      <c r="T3319" s="8" t="n">
        <v>1267.95</v>
      </c>
      <c r="U3319" s="6" t="s">
        <v>30</v>
      </c>
      <c r="V3319" s="8" t="n">
        <f aca="false">IF(X3319="0-1 Year", ROUND(S3319/0.474, 2), IF(X3319="1-2 Years", ROUND(S3319/0.287, 2), ROUND(S3319/0.14, 2)))</f>
        <v>278.57</v>
      </c>
      <c r="W3319" s="6" t="str">
        <f aca="false">IF(V3319&gt;4000, "High", IF(V3319&gt;2000, "Medium", "Low"))</f>
        <v>Low</v>
      </c>
      <c r="X3319" s="9" t="s">
        <v>1275</v>
      </c>
      <c r="Y3319" s="10" t="n">
        <f aca="false">IF(U3319="Yes", 1, 0)</f>
        <v>0</v>
      </c>
      <c r="Z3319" s="10" t="n">
        <v>1</v>
      </c>
      <c r="AA3319" s="11" t="n">
        <f aca="false">MAX(0, ($S3319 * 0.35) - ($F3319 * 0.3))</f>
        <v>23.1825</v>
      </c>
      <c r="AB3319" s="12" t="str">
        <f aca="false">IF(AA3319&gt;20,"High",IF(AA3319&gt;10,"Medium","Low"))</f>
        <v>High</v>
      </c>
    </row>
    <row r="3320" customFormat="false" ht="18.65" hidden="false" customHeight="false" outlineLevel="0" collapsed="false">
      <c r="A3320" s="5" t="s">
        <v>3364</v>
      </c>
      <c r="B3320" s="6" t="s">
        <v>29</v>
      </c>
      <c r="C3320" s="6" t="s">
        <v>30</v>
      </c>
      <c r="D3320" s="6" t="s">
        <v>30</v>
      </c>
      <c r="E3320" s="6" t="s">
        <v>30</v>
      </c>
      <c r="F3320" s="7" t="n">
        <v>69</v>
      </c>
      <c r="G3320" s="6" t="s">
        <v>31</v>
      </c>
      <c r="H3320" s="6" t="s">
        <v>30</v>
      </c>
      <c r="I3320" s="6" t="s">
        <v>30</v>
      </c>
      <c r="J3320" s="6" t="s">
        <v>32</v>
      </c>
      <c r="K3320" s="6" t="s">
        <v>32</v>
      </c>
      <c r="L3320" s="6" t="s">
        <v>32</v>
      </c>
      <c r="M3320" s="6" t="s">
        <v>32</v>
      </c>
      <c r="N3320" s="6" t="s">
        <v>32</v>
      </c>
      <c r="O3320" s="6" t="s">
        <v>32</v>
      </c>
      <c r="P3320" s="6" t="s">
        <v>166</v>
      </c>
      <c r="Q3320" s="6" t="s">
        <v>31</v>
      </c>
      <c r="R3320" s="6" t="s">
        <v>34</v>
      </c>
      <c r="S3320" s="8" t="n">
        <v>19.1</v>
      </c>
      <c r="T3320" s="8" t="n">
        <v>1268.85</v>
      </c>
      <c r="U3320" s="6" t="s">
        <v>30</v>
      </c>
      <c r="V3320" s="8" t="n">
        <f aca="false">IF(X3320="0-1 Year", ROUND(S3320/0.474, 2), IF(X3320="1-2 Years", ROUND(S3320/0.287, 2), ROUND(S3320/0.14, 2)))</f>
        <v>136.43</v>
      </c>
      <c r="W3320" s="6" t="str">
        <f aca="false">IF(V3320&gt;4000, "High", IF(V3320&gt;2000, "Medium", "Low"))</f>
        <v>Low</v>
      </c>
      <c r="X3320" s="9" t="s">
        <v>1765</v>
      </c>
      <c r="Y3320" s="10" t="n">
        <f aca="false">IF(U3320="Yes", 1, 0)</f>
        <v>0</v>
      </c>
      <c r="Z3320" s="10" t="n">
        <v>1</v>
      </c>
      <c r="AA3320" s="11" t="n">
        <f aca="false">MAX(0, ($S3320 * 0.35) - ($F3320 * 0.3))</f>
        <v>0</v>
      </c>
      <c r="AB3320" s="12" t="str">
        <f aca="false">IF(AA3320&gt;20,"High",IF(AA3320&gt;10,"Medium","Low"))</f>
        <v>Low</v>
      </c>
    </row>
    <row r="3321" customFormat="false" ht="18.65" hidden="false" customHeight="false" outlineLevel="0" collapsed="false">
      <c r="A3321" s="5" t="s">
        <v>3365</v>
      </c>
      <c r="B3321" s="6" t="s">
        <v>29</v>
      </c>
      <c r="C3321" s="6" t="s">
        <v>30</v>
      </c>
      <c r="D3321" s="6" t="s">
        <v>30</v>
      </c>
      <c r="E3321" s="6" t="s">
        <v>31</v>
      </c>
      <c r="F3321" s="7" t="n">
        <v>66</v>
      </c>
      <c r="G3321" s="6" t="s">
        <v>31</v>
      </c>
      <c r="H3321" s="6" t="s">
        <v>30</v>
      </c>
      <c r="I3321" s="6" t="s">
        <v>30</v>
      </c>
      <c r="J3321" s="6" t="s">
        <v>32</v>
      </c>
      <c r="K3321" s="6" t="s">
        <v>32</v>
      </c>
      <c r="L3321" s="6" t="s">
        <v>32</v>
      </c>
      <c r="M3321" s="6" t="s">
        <v>32</v>
      </c>
      <c r="N3321" s="6" t="s">
        <v>32</v>
      </c>
      <c r="O3321" s="6" t="s">
        <v>32</v>
      </c>
      <c r="P3321" s="6" t="s">
        <v>166</v>
      </c>
      <c r="Q3321" s="6" t="s">
        <v>30</v>
      </c>
      <c r="R3321" s="6" t="s">
        <v>58</v>
      </c>
      <c r="S3321" s="8" t="n">
        <v>19.95</v>
      </c>
      <c r="T3321" s="8" t="n">
        <v>1269.1</v>
      </c>
      <c r="U3321" s="6" t="s">
        <v>30</v>
      </c>
      <c r="V3321" s="8" t="n">
        <f aca="false">IF(X3321="0-1 Year", ROUND(S3321/0.474, 2), IF(X3321="1-2 Years", ROUND(S3321/0.287, 2), ROUND(S3321/0.14, 2)))</f>
        <v>142.5</v>
      </c>
      <c r="W3321" s="6" t="str">
        <f aca="false">IF(V3321&gt;4000, "High", IF(V3321&gt;2000, "Medium", "Low"))</f>
        <v>Low</v>
      </c>
      <c r="X3321" s="9" t="s">
        <v>1765</v>
      </c>
      <c r="Y3321" s="10" t="n">
        <f aca="false">IF(U3321="Yes", 1, 0)</f>
        <v>0</v>
      </c>
      <c r="Z3321" s="10" t="n">
        <v>1</v>
      </c>
      <c r="AA3321" s="11" t="n">
        <f aca="false">MAX(0, ($S3321 * 0.35) - ($F3321 * 0.3))</f>
        <v>0</v>
      </c>
      <c r="AB3321" s="12" t="str">
        <f aca="false">IF(AA3321&gt;20,"High",IF(AA3321&gt;10,"Medium","Low"))</f>
        <v>Low</v>
      </c>
    </row>
    <row r="3322" customFormat="false" ht="18.65" hidden="false" customHeight="false" outlineLevel="0" collapsed="false">
      <c r="A3322" s="5" t="s">
        <v>3366</v>
      </c>
      <c r="B3322" s="6" t="s">
        <v>37</v>
      </c>
      <c r="C3322" s="6" t="s">
        <v>30</v>
      </c>
      <c r="D3322" s="6" t="s">
        <v>30</v>
      </c>
      <c r="E3322" s="6" t="s">
        <v>31</v>
      </c>
      <c r="F3322" s="7" t="n">
        <v>15</v>
      </c>
      <c r="G3322" s="6" t="s">
        <v>31</v>
      </c>
      <c r="H3322" s="6" t="s">
        <v>30</v>
      </c>
      <c r="I3322" s="6" t="s">
        <v>517</v>
      </c>
      <c r="J3322" s="6" t="s">
        <v>30</v>
      </c>
      <c r="K3322" s="6" t="s">
        <v>31</v>
      </c>
      <c r="L3322" s="6" t="s">
        <v>30</v>
      </c>
      <c r="M3322" s="6" t="s">
        <v>30</v>
      </c>
      <c r="N3322" s="6" t="s">
        <v>30</v>
      </c>
      <c r="O3322" s="6" t="s">
        <v>31</v>
      </c>
      <c r="P3322" s="6" t="s">
        <v>38</v>
      </c>
      <c r="Q3322" s="6" t="s">
        <v>31</v>
      </c>
      <c r="R3322" s="6" t="s">
        <v>53</v>
      </c>
      <c r="S3322" s="8" t="n">
        <v>85.9</v>
      </c>
      <c r="T3322" s="8" t="n">
        <v>1269.55</v>
      </c>
      <c r="U3322" s="6" t="s">
        <v>31</v>
      </c>
      <c r="V3322" s="8" t="n">
        <f aca="false">IF(X3322="0-1 Year", ROUND(S3322/0.474, 2), IF(X3322="1-2 Years", ROUND(S3322/0.287, 2), ROUND(S3322/0.14, 2)))</f>
        <v>299.3</v>
      </c>
      <c r="W3322" s="6" t="str">
        <f aca="false">IF(V3322&gt;4000, "High", IF(V3322&gt;2000, "Medium", "Low"))</f>
        <v>Low</v>
      </c>
      <c r="X3322" s="9" t="s">
        <v>1275</v>
      </c>
      <c r="Y3322" s="10" t="n">
        <f aca="false">IF(U3322="Yes", 1, 0)</f>
        <v>1</v>
      </c>
      <c r="Z3322" s="10" t="n">
        <v>1</v>
      </c>
      <c r="AA3322" s="11" t="n">
        <f aca="false">MAX(0, ($S3322 * 0.35) - ($F3322 * 0.3))</f>
        <v>25.565</v>
      </c>
      <c r="AB3322" s="12" t="str">
        <f aca="false">IF(AA3322&gt;20,"High",IF(AA3322&gt;10,"Medium","Low"))</f>
        <v>High</v>
      </c>
    </row>
    <row r="3323" customFormat="false" ht="18.65" hidden="false" customHeight="false" outlineLevel="0" collapsed="false">
      <c r="A3323" s="5" t="s">
        <v>3367</v>
      </c>
      <c r="B3323" s="6" t="s">
        <v>29</v>
      </c>
      <c r="C3323" s="6" t="s">
        <v>30</v>
      </c>
      <c r="D3323" s="6" t="s">
        <v>30</v>
      </c>
      <c r="E3323" s="6" t="s">
        <v>30</v>
      </c>
      <c r="F3323" s="7" t="n">
        <v>24</v>
      </c>
      <c r="G3323" s="6" t="s">
        <v>31</v>
      </c>
      <c r="H3323" s="6" t="s">
        <v>30</v>
      </c>
      <c r="I3323" s="6" t="s">
        <v>203</v>
      </c>
      <c r="J3323" s="6" t="s">
        <v>30</v>
      </c>
      <c r="K3323" s="6" t="s">
        <v>30</v>
      </c>
      <c r="L3323" s="6" t="s">
        <v>30</v>
      </c>
      <c r="M3323" s="6" t="s">
        <v>31</v>
      </c>
      <c r="N3323" s="6" t="s">
        <v>30</v>
      </c>
      <c r="O3323" s="6" t="s">
        <v>30</v>
      </c>
      <c r="P3323" s="6" t="s">
        <v>38</v>
      </c>
      <c r="Q3323" s="6" t="s">
        <v>31</v>
      </c>
      <c r="R3323" s="6" t="s">
        <v>58</v>
      </c>
      <c r="S3323" s="8" t="n">
        <v>51.1</v>
      </c>
      <c r="T3323" s="8" t="n">
        <v>1269.6</v>
      </c>
      <c r="U3323" s="6" t="s">
        <v>30</v>
      </c>
      <c r="V3323" s="8" t="n">
        <f aca="false">IF(X3323="0-1 Year", ROUND(S3323/0.474, 2), IF(X3323="1-2 Years", ROUND(S3323/0.287, 2), ROUND(S3323/0.14, 2)))</f>
        <v>178.05</v>
      </c>
      <c r="W3323" s="6" t="str">
        <f aca="false">IF(V3323&gt;4000, "High", IF(V3323&gt;2000, "Medium", "Low"))</f>
        <v>Low</v>
      </c>
      <c r="X3323" s="9" t="s">
        <v>1275</v>
      </c>
      <c r="Y3323" s="10" t="n">
        <f aca="false">IF(U3323="Yes", 1, 0)</f>
        <v>0</v>
      </c>
      <c r="Z3323" s="10" t="n">
        <v>1</v>
      </c>
      <c r="AA3323" s="11" t="n">
        <f aca="false">MAX(0, ($S3323 * 0.35) - ($F3323 * 0.3))</f>
        <v>10.685</v>
      </c>
      <c r="AB3323" s="12" t="str">
        <f aca="false">IF(AA3323&gt;20,"High",IF(AA3323&gt;10,"Medium","Low"))</f>
        <v>Medium</v>
      </c>
    </row>
    <row r="3324" customFormat="false" ht="18.65" hidden="false" customHeight="false" outlineLevel="0" collapsed="false">
      <c r="A3324" s="5" t="s">
        <v>3368</v>
      </c>
      <c r="B3324" s="6" t="s">
        <v>37</v>
      </c>
      <c r="C3324" s="6" t="s">
        <v>30</v>
      </c>
      <c r="D3324" s="6" t="s">
        <v>30</v>
      </c>
      <c r="E3324" s="6" t="s">
        <v>30</v>
      </c>
      <c r="F3324" s="7" t="n">
        <v>15</v>
      </c>
      <c r="G3324" s="6" t="s">
        <v>31</v>
      </c>
      <c r="H3324" s="6" t="s">
        <v>30</v>
      </c>
      <c r="I3324" s="6" t="s">
        <v>517</v>
      </c>
      <c r="J3324" s="6" t="s">
        <v>31</v>
      </c>
      <c r="K3324" s="6" t="s">
        <v>30</v>
      </c>
      <c r="L3324" s="6" t="s">
        <v>30</v>
      </c>
      <c r="M3324" s="6" t="s">
        <v>30</v>
      </c>
      <c r="N3324" s="6" t="s">
        <v>31</v>
      </c>
      <c r="O3324" s="6" t="s">
        <v>30</v>
      </c>
      <c r="P3324" s="6" t="s">
        <v>38</v>
      </c>
      <c r="Q3324" s="6" t="s">
        <v>30</v>
      </c>
      <c r="R3324" s="6" t="s">
        <v>39</v>
      </c>
      <c r="S3324" s="8" t="n">
        <v>86.2</v>
      </c>
      <c r="T3324" s="8" t="n">
        <v>1270.2</v>
      </c>
      <c r="U3324" s="6" t="s">
        <v>31</v>
      </c>
      <c r="V3324" s="8" t="n">
        <f aca="false">IF(X3324="0-1 Year", ROUND(S3324/0.474, 2), IF(X3324="1-2 Years", ROUND(S3324/0.287, 2), ROUND(S3324/0.14, 2)))</f>
        <v>300.35</v>
      </c>
      <c r="W3324" s="6" t="str">
        <f aca="false">IF(V3324&gt;4000, "High", IF(V3324&gt;2000, "Medium", "Low"))</f>
        <v>Low</v>
      </c>
      <c r="X3324" s="9" t="s">
        <v>1275</v>
      </c>
      <c r="Y3324" s="10" t="n">
        <f aca="false">IF(U3324="Yes", 1, 0)</f>
        <v>1</v>
      </c>
      <c r="Z3324" s="10" t="n">
        <v>1</v>
      </c>
      <c r="AA3324" s="11" t="n">
        <f aca="false">MAX(0, ($S3324 * 0.35) - ($F3324 * 0.3))</f>
        <v>25.67</v>
      </c>
      <c r="AB3324" s="12" t="str">
        <f aca="false">IF(AA3324&gt;20,"High",IF(AA3324&gt;10,"Medium","Low"))</f>
        <v>High</v>
      </c>
    </row>
    <row r="3325" customFormat="false" ht="18.65" hidden="false" customHeight="false" outlineLevel="0" collapsed="false">
      <c r="A3325" s="5" t="s">
        <v>3369</v>
      </c>
      <c r="B3325" s="6" t="s">
        <v>37</v>
      </c>
      <c r="C3325" s="6" t="s">
        <v>30</v>
      </c>
      <c r="D3325" s="6" t="s">
        <v>31</v>
      </c>
      <c r="E3325" s="6" t="s">
        <v>31</v>
      </c>
      <c r="F3325" s="7" t="n">
        <v>52</v>
      </c>
      <c r="G3325" s="6" t="s">
        <v>31</v>
      </c>
      <c r="H3325" s="6" t="s">
        <v>31</v>
      </c>
      <c r="I3325" s="6" t="s">
        <v>30</v>
      </c>
      <c r="J3325" s="6" t="s">
        <v>32</v>
      </c>
      <c r="K3325" s="6" t="s">
        <v>32</v>
      </c>
      <c r="L3325" s="6" t="s">
        <v>32</v>
      </c>
      <c r="M3325" s="6" t="s">
        <v>32</v>
      </c>
      <c r="N3325" s="6" t="s">
        <v>32</v>
      </c>
      <c r="O3325" s="6" t="s">
        <v>32</v>
      </c>
      <c r="P3325" s="6" t="s">
        <v>166</v>
      </c>
      <c r="Q3325" s="6" t="s">
        <v>31</v>
      </c>
      <c r="R3325" s="6" t="s">
        <v>53</v>
      </c>
      <c r="S3325" s="8" t="n">
        <v>25.05</v>
      </c>
      <c r="T3325" s="8" t="n">
        <v>1270.25</v>
      </c>
      <c r="U3325" s="6" t="s">
        <v>30</v>
      </c>
      <c r="V3325" s="8" t="n">
        <f aca="false">IF(X3325="0-1 Year", ROUND(S3325/0.474, 2), IF(X3325="1-2 Years", ROUND(S3325/0.287, 2), ROUND(S3325/0.14, 2)))</f>
        <v>178.93</v>
      </c>
      <c r="W3325" s="6" t="str">
        <f aca="false">IF(V3325&gt;4000, "High", IF(V3325&gt;2000, "Medium", "Low"))</f>
        <v>Low</v>
      </c>
      <c r="X3325" s="9" t="s">
        <v>1765</v>
      </c>
      <c r="Y3325" s="10" t="n">
        <f aca="false">IF(U3325="Yes", 1, 0)</f>
        <v>0</v>
      </c>
      <c r="Z3325" s="10" t="n">
        <v>1</v>
      </c>
      <c r="AA3325" s="11" t="n">
        <f aca="false">MAX(0, ($S3325 * 0.35) - ($F3325 * 0.3))</f>
        <v>0</v>
      </c>
      <c r="AB3325" s="12" t="str">
        <f aca="false">IF(AA3325&gt;20,"High",IF(AA3325&gt;10,"Medium","Low"))</f>
        <v>Low</v>
      </c>
    </row>
    <row r="3326" customFormat="false" ht="18.65" hidden="false" customHeight="false" outlineLevel="0" collapsed="false">
      <c r="A3326" s="5" t="s">
        <v>3370</v>
      </c>
      <c r="B3326" s="6" t="s">
        <v>29</v>
      </c>
      <c r="C3326" s="6" t="s">
        <v>30</v>
      </c>
      <c r="D3326" s="6" t="s">
        <v>31</v>
      </c>
      <c r="E3326" s="6" t="s">
        <v>31</v>
      </c>
      <c r="F3326" s="7" t="n">
        <v>60</v>
      </c>
      <c r="G3326" s="6" t="s">
        <v>31</v>
      </c>
      <c r="H3326" s="6" t="s">
        <v>30</v>
      </c>
      <c r="I3326" s="6" t="s">
        <v>30</v>
      </c>
      <c r="J3326" s="6" t="s">
        <v>32</v>
      </c>
      <c r="K3326" s="6" t="s">
        <v>32</v>
      </c>
      <c r="L3326" s="6" t="s">
        <v>32</v>
      </c>
      <c r="M3326" s="6" t="s">
        <v>32</v>
      </c>
      <c r="N3326" s="6" t="s">
        <v>32</v>
      </c>
      <c r="O3326" s="6" t="s">
        <v>32</v>
      </c>
      <c r="P3326" s="6" t="s">
        <v>166</v>
      </c>
      <c r="Q3326" s="6" t="s">
        <v>31</v>
      </c>
      <c r="R3326" s="6" t="s">
        <v>53</v>
      </c>
      <c r="S3326" s="8" t="n">
        <v>20.95</v>
      </c>
      <c r="T3326" s="8" t="n">
        <v>1270.55</v>
      </c>
      <c r="U3326" s="6" t="s">
        <v>30</v>
      </c>
      <c r="V3326" s="8" t="n">
        <f aca="false">IF(X3326="0-1 Year", ROUND(S3326/0.474, 2), IF(X3326="1-2 Years", ROUND(S3326/0.287, 2), ROUND(S3326/0.14, 2)))</f>
        <v>149.64</v>
      </c>
      <c r="W3326" s="6" t="str">
        <f aca="false">IF(V3326&gt;4000, "High", IF(V3326&gt;2000, "Medium", "Low"))</f>
        <v>Low</v>
      </c>
      <c r="X3326" s="9" t="s">
        <v>1765</v>
      </c>
      <c r="Y3326" s="10" t="n">
        <f aca="false">IF(U3326="Yes", 1, 0)</f>
        <v>0</v>
      </c>
      <c r="Z3326" s="10" t="n">
        <v>1</v>
      </c>
      <c r="AA3326" s="11" t="n">
        <f aca="false">MAX(0, ($S3326 * 0.35) - ($F3326 * 0.3))</f>
        <v>0</v>
      </c>
      <c r="AB3326" s="12" t="str">
        <f aca="false">IF(AA3326&gt;20,"High",IF(AA3326&gt;10,"Medium","Low"))</f>
        <v>Low</v>
      </c>
    </row>
    <row r="3327" customFormat="false" ht="18.65" hidden="false" customHeight="false" outlineLevel="0" collapsed="false">
      <c r="A3327" s="5" t="s">
        <v>3371</v>
      </c>
      <c r="B3327" s="6" t="s">
        <v>29</v>
      </c>
      <c r="C3327" s="6" t="s">
        <v>30</v>
      </c>
      <c r="D3327" s="6" t="s">
        <v>31</v>
      </c>
      <c r="E3327" s="6" t="s">
        <v>31</v>
      </c>
      <c r="F3327" s="7" t="n">
        <v>22</v>
      </c>
      <c r="G3327" s="6" t="s">
        <v>31</v>
      </c>
      <c r="H3327" s="6" t="s">
        <v>30</v>
      </c>
      <c r="I3327" s="6" t="s">
        <v>203</v>
      </c>
      <c r="J3327" s="6" t="s">
        <v>31</v>
      </c>
      <c r="K3327" s="6" t="s">
        <v>31</v>
      </c>
      <c r="L3327" s="6" t="s">
        <v>30</v>
      </c>
      <c r="M3327" s="6" t="s">
        <v>31</v>
      </c>
      <c r="N3327" s="6" t="s">
        <v>30</v>
      </c>
      <c r="O3327" s="6" t="s">
        <v>30</v>
      </c>
      <c r="P3327" s="6" t="s">
        <v>38</v>
      </c>
      <c r="Q3327" s="6" t="s">
        <v>31</v>
      </c>
      <c r="R3327" s="6" t="s">
        <v>34</v>
      </c>
      <c r="S3327" s="8" t="n">
        <v>57.95</v>
      </c>
      <c r="T3327" s="8" t="n">
        <v>1271.8</v>
      </c>
      <c r="U3327" s="6" t="s">
        <v>30</v>
      </c>
      <c r="V3327" s="8" t="n">
        <f aca="false">IF(X3327="0-1 Year", ROUND(S3327/0.474, 2), IF(X3327="1-2 Years", ROUND(S3327/0.287, 2), ROUND(S3327/0.14, 2)))</f>
        <v>201.92</v>
      </c>
      <c r="W3327" s="6" t="str">
        <f aca="false">IF(V3327&gt;4000, "High", IF(V3327&gt;2000, "Medium", "Low"))</f>
        <v>Low</v>
      </c>
      <c r="X3327" s="9" t="s">
        <v>1275</v>
      </c>
      <c r="Y3327" s="10" t="n">
        <f aca="false">IF(U3327="Yes", 1, 0)</f>
        <v>0</v>
      </c>
      <c r="Z3327" s="10" t="n">
        <v>1</v>
      </c>
      <c r="AA3327" s="11" t="n">
        <f aca="false">MAX(0, ($S3327 * 0.35) - ($F3327 * 0.3))</f>
        <v>13.6825</v>
      </c>
      <c r="AB3327" s="12" t="str">
        <f aca="false">IF(AA3327&gt;20,"High",IF(AA3327&gt;10,"Medium","Low"))</f>
        <v>Medium</v>
      </c>
    </row>
    <row r="3328" customFormat="false" ht="18.65" hidden="false" customHeight="false" outlineLevel="0" collapsed="false">
      <c r="A3328" s="5" t="s">
        <v>3372</v>
      </c>
      <c r="B3328" s="6" t="s">
        <v>37</v>
      </c>
      <c r="C3328" s="6" t="s">
        <v>30</v>
      </c>
      <c r="D3328" s="6" t="s">
        <v>31</v>
      </c>
      <c r="E3328" s="6" t="s">
        <v>31</v>
      </c>
      <c r="F3328" s="7" t="n">
        <v>57</v>
      </c>
      <c r="G3328" s="6" t="s">
        <v>31</v>
      </c>
      <c r="H3328" s="6" t="s">
        <v>30</v>
      </c>
      <c r="I3328" s="6" t="s">
        <v>30</v>
      </c>
      <c r="J3328" s="6" t="s">
        <v>32</v>
      </c>
      <c r="K3328" s="6" t="s">
        <v>32</v>
      </c>
      <c r="L3328" s="6" t="s">
        <v>32</v>
      </c>
      <c r="M3328" s="6" t="s">
        <v>32</v>
      </c>
      <c r="N3328" s="6" t="s">
        <v>32</v>
      </c>
      <c r="O3328" s="6" t="s">
        <v>32</v>
      </c>
      <c r="P3328" s="6" t="s">
        <v>166</v>
      </c>
      <c r="Q3328" s="6" t="s">
        <v>30</v>
      </c>
      <c r="R3328" s="6" t="s">
        <v>53</v>
      </c>
      <c r="S3328" s="8" t="n">
        <v>19.75</v>
      </c>
      <c r="T3328" s="8" t="n">
        <v>1272.05</v>
      </c>
      <c r="U3328" s="6" t="s">
        <v>30</v>
      </c>
      <c r="V3328" s="8" t="n">
        <f aca="false">IF(X3328="0-1 Year", ROUND(S3328/0.474, 2), IF(X3328="1-2 Years", ROUND(S3328/0.287, 2), ROUND(S3328/0.14, 2)))</f>
        <v>141.07</v>
      </c>
      <c r="W3328" s="6" t="str">
        <f aca="false">IF(V3328&gt;4000, "High", IF(V3328&gt;2000, "Medium", "Low"))</f>
        <v>Low</v>
      </c>
      <c r="X3328" s="9" t="s">
        <v>1765</v>
      </c>
      <c r="Y3328" s="10" t="n">
        <f aca="false">IF(U3328="Yes", 1, 0)</f>
        <v>0</v>
      </c>
      <c r="Z3328" s="10" t="n">
        <v>1</v>
      </c>
      <c r="AA3328" s="11" t="n">
        <f aca="false">MAX(0, ($S3328 * 0.35) - ($F3328 * 0.3))</f>
        <v>0</v>
      </c>
      <c r="AB3328" s="12" t="str">
        <f aca="false">IF(AA3328&gt;20,"High",IF(AA3328&gt;10,"Medium","Low"))</f>
        <v>Low</v>
      </c>
    </row>
    <row r="3329" customFormat="false" ht="18.65" hidden="false" customHeight="false" outlineLevel="0" collapsed="false">
      <c r="A3329" s="5" t="s">
        <v>3373</v>
      </c>
      <c r="B3329" s="6" t="s">
        <v>29</v>
      </c>
      <c r="C3329" s="6" t="s">
        <v>31</v>
      </c>
      <c r="D3329" s="6" t="s">
        <v>30</v>
      </c>
      <c r="E3329" s="6" t="s">
        <v>30</v>
      </c>
      <c r="F3329" s="7" t="n">
        <v>14</v>
      </c>
      <c r="G3329" s="6" t="s">
        <v>31</v>
      </c>
      <c r="H3329" s="6" t="s">
        <v>31</v>
      </c>
      <c r="I3329" s="6" t="s">
        <v>517</v>
      </c>
      <c r="J3329" s="6" t="s">
        <v>30</v>
      </c>
      <c r="K3329" s="6" t="s">
        <v>30</v>
      </c>
      <c r="L3329" s="6" t="s">
        <v>30</v>
      </c>
      <c r="M3329" s="6" t="s">
        <v>30</v>
      </c>
      <c r="N3329" s="6" t="s">
        <v>31</v>
      </c>
      <c r="O3329" s="6" t="s">
        <v>31</v>
      </c>
      <c r="P3329" s="6" t="s">
        <v>38</v>
      </c>
      <c r="Q3329" s="6" t="s">
        <v>31</v>
      </c>
      <c r="R3329" s="6" t="s">
        <v>39</v>
      </c>
      <c r="S3329" s="8" t="n">
        <v>95.6</v>
      </c>
      <c r="T3329" s="8" t="n">
        <v>1273.3</v>
      </c>
      <c r="U3329" s="6" t="s">
        <v>30</v>
      </c>
      <c r="V3329" s="8" t="n">
        <f aca="false">IF(X3329="0-1 Year", ROUND(S3329/0.474, 2), IF(X3329="1-2 Years", ROUND(S3329/0.287, 2), ROUND(S3329/0.14, 2)))</f>
        <v>333.1</v>
      </c>
      <c r="W3329" s="6" t="str">
        <f aca="false">IF(V3329&gt;4000, "High", IF(V3329&gt;2000, "Medium", "Low"))</f>
        <v>Low</v>
      </c>
      <c r="X3329" s="9" t="s">
        <v>1275</v>
      </c>
      <c r="Y3329" s="10" t="n">
        <f aca="false">IF(U3329="Yes", 1, 0)</f>
        <v>0</v>
      </c>
      <c r="Z3329" s="10" t="n">
        <v>1</v>
      </c>
      <c r="AA3329" s="11" t="n">
        <f aca="false">MAX(0, ($S3329 * 0.35) - ($F3329 * 0.3))</f>
        <v>29.26</v>
      </c>
      <c r="AB3329" s="12" t="str">
        <f aca="false">IF(AA3329&gt;20,"High",IF(AA3329&gt;10,"Medium","Low"))</f>
        <v>High</v>
      </c>
    </row>
    <row r="3330" customFormat="false" ht="18.65" hidden="false" customHeight="false" outlineLevel="0" collapsed="false">
      <c r="A3330" s="5" t="s">
        <v>3374</v>
      </c>
      <c r="B3330" s="6" t="s">
        <v>29</v>
      </c>
      <c r="C3330" s="6" t="s">
        <v>30</v>
      </c>
      <c r="D3330" s="6" t="s">
        <v>31</v>
      </c>
      <c r="E3330" s="6" t="s">
        <v>31</v>
      </c>
      <c r="F3330" s="7" t="n">
        <v>64</v>
      </c>
      <c r="G3330" s="6" t="s">
        <v>31</v>
      </c>
      <c r="H3330" s="6" t="s">
        <v>30</v>
      </c>
      <c r="I3330" s="6" t="s">
        <v>30</v>
      </c>
      <c r="J3330" s="6" t="s">
        <v>32</v>
      </c>
      <c r="K3330" s="6" t="s">
        <v>32</v>
      </c>
      <c r="L3330" s="6" t="s">
        <v>32</v>
      </c>
      <c r="M3330" s="6" t="s">
        <v>32</v>
      </c>
      <c r="N3330" s="6" t="s">
        <v>32</v>
      </c>
      <c r="O3330" s="6" t="s">
        <v>32</v>
      </c>
      <c r="P3330" s="6" t="s">
        <v>166</v>
      </c>
      <c r="Q3330" s="6" t="s">
        <v>31</v>
      </c>
      <c r="R3330" s="6" t="s">
        <v>53</v>
      </c>
      <c r="S3330" s="8" t="n">
        <v>19.7</v>
      </c>
      <c r="T3330" s="8" t="n">
        <v>1274.05</v>
      </c>
      <c r="U3330" s="6" t="s">
        <v>30</v>
      </c>
      <c r="V3330" s="8" t="n">
        <f aca="false">IF(X3330="0-1 Year", ROUND(S3330/0.474, 2), IF(X3330="1-2 Years", ROUND(S3330/0.287, 2), ROUND(S3330/0.14, 2)))</f>
        <v>140.71</v>
      </c>
      <c r="W3330" s="6" t="str">
        <f aca="false">IF(V3330&gt;4000, "High", IF(V3330&gt;2000, "Medium", "Low"))</f>
        <v>Low</v>
      </c>
      <c r="X3330" s="9" t="s">
        <v>1765</v>
      </c>
      <c r="Y3330" s="10" t="n">
        <f aca="false">IF(U3330="Yes", 1, 0)</f>
        <v>0</v>
      </c>
      <c r="Z3330" s="10" t="n">
        <v>1</v>
      </c>
      <c r="AA3330" s="11" t="n">
        <f aca="false">MAX(0, ($S3330 * 0.35) - ($F3330 * 0.3))</f>
        <v>0</v>
      </c>
      <c r="AB3330" s="12" t="str">
        <f aca="false">IF(AA3330&gt;20,"High",IF(AA3330&gt;10,"Medium","Low"))</f>
        <v>Low</v>
      </c>
    </row>
    <row r="3331" customFormat="false" ht="18.65" hidden="false" customHeight="false" outlineLevel="0" collapsed="false">
      <c r="A3331" s="5" t="s">
        <v>3375</v>
      </c>
      <c r="B3331" s="6" t="s">
        <v>29</v>
      </c>
      <c r="C3331" s="6" t="s">
        <v>30</v>
      </c>
      <c r="D3331" s="6" t="s">
        <v>31</v>
      </c>
      <c r="E3331" s="6" t="s">
        <v>30</v>
      </c>
      <c r="F3331" s="7" t="n">
        <v>20</v>
      </c>
      <c r="G3331" s="6" t="s">
        <v>31</v>
      </c>
      <c r="H3331" s="6" t="s">
        <v>30</v>
      </c>
      <c r="I3331" s="6" t="s">
        <v>203</v>
      </c>
      <c r="J3331" s="6" t="s">
        <v>31</v>
      </c>
      <c r="K3331" s="6" t="s">
        <v>30</v>
      </c>
      <c r="L3331" s="6" t="s">
        <v>30</v>
      </c>
      <c r="M3331" s="6" t="s">
        <v>31</v>
      </c>
      <c r="N3331" s="6" t="s">
        <v>30</v>
      </c>
      <c r="O3331" s="6" t="s">
        <v>31</v>
      </c>
      <c r="P3331" s="6" t="s">
        <v>33</v>
      </c>
      <c r="Q3331" s="6" t="s">
        <v>31</v>
      </c>
      <c r="R3331" s="6" t="s">
        <v>34</v>
      </c>
      <c r="S3331" s="8" t="n">
        <v>64.15</v>
      </c>
      <c r="T3331" s="8" t="n">
        <v>1274.45</v>
      </c>
      <c r="U3331" s="6" t="s">
        <v>30</v>
      </c>
      <c r="V3331" s="8" t="n">
        <f aca="false">IF(X3331="0-1 Year", ROUND(S3331/0.474, 2), IF(X3331="1-2 Years", ROUND(S3331/0.287, 2), ROUND(S3331/0.14, 2)))</f>
        <v>223.52</v>
      </c>
      <c r="W3331" s="6" t="str">
        <f aca="false">IF(V3331&gt;4000, "High", IF(V3331&gt;2000, "Medium", "Low"))</f>
        <v>Low</v>
      </c>
      <c r="X3331" s="9" t="s">
        <v>1275</v>
      </c>
      <c r="Y3331" s="10" t="n">
        <f aca="false">IF(U3331="Yes", 1, 0)</f>
        <v>0</v>
      </c>
      <c r="Z3331" s="10" t="n">
        <v>1</v>
      </c>
      <c r="AA3331" s="11" t="n">
        <f aca="false">MAX(0, ($S3331 * 0.35) - ($F3331 * 0.3))</f>
        <v>16.4525</v>
      </c>
      <c r="AB3331" s="12" t="str">
        <f aca="false">IF(AA3331&gt;20,"High",IF(AA3331&gt;10,"Medium","Low"))</f>
        <v>Medium</v>
      </c>
    </row>
    <row r="3332" customFormat="false" ht="18.65" hidden="false" customHeight="false" outlineLevel="0" collapsed="false">
      <c r="A3332" s="5" t="s">
        <v>3376</v>
      </c>
      <c r="B3332" s="6" t="s">
        <v>37</v>
      </c>
      <c r="C3332" s="6" t="s">
        <v>31</v>
      </c>
      <c r="D3332" s="6" t="s">
        <v>31</v>
      </c>
      <c r="E3332" s="6" t="s">
        <v>30</v>
      </c>
      <c r="F3332" s="7" t="n">
        <v>53</v>
      </c>
      <c r="G3332" s="6" t="s">
        <v>31</v>
      </c>
      <c r="H3332" s="6" t="s">
        <v>31</v>
      </c>
      <c r="I3332" s="6" t="s">
        <v>30</v>
      </c>
      <c r="J3332" s="6" t="s">
        <v>32</v>
      </c>
      <c r="K3332" s="6" t="s">
        <v>32</v>
      </c>
      <c r="L3332" s="6" t="s">
        <v>32</v>
      </c>
      <c r="M3332" s="6" t="s">
        <v>32</v>
      </c>
      <c r="N3332" s="6" t="s">
        <v>32</v>
      </c>
      <c r="O3332" s="6" t="s">
        <v>32</v>
      </c>
      <c r="P3332" s="6" t="s">
        <v>166</v>
      </c>
      <c r="Q3332" s="6" t="s">
        <v>30</v>
      </c>
      <c r="R3332" s="6" t="s">
        <v>58</v>
      </c>
      <c r="S3332" s="8" t="n">
        <v>25.1</v>
      </c>
      <c r="T3332" s="8" t="n">
        <v>1275.6</v>
      </c>
      <c r="U3332" s="6" t="s">
        <v>30</v>
      </c>
      <c r="V3332" s="8" t="n">
        <f aca="false">IF(X3332="0-1 Year", ROUND(S3332/0.474, 2), IF(X3332="1-2 Years", ROUND(S3332/0.287, 2), ROUND(S3332/0.14, 2)))</f>
        <v>179.29</v>
      </c>
      <c r="W3332" s="6" t="str">
        <f aca="false">IF(V3332&gt;4000, "High", IF(V3332&gt;2000, "Medium", "Low"))</f>
        <v>Low</v>
      </c>
      <c r="X3332" s="9" t="s">
        <v>1765</v>
      </c>
      <c r="Y3332" s="10" t="n">
        <f aca="false">IF(U3332="Yes", 1, 0)</f>
        <v>0</v>
      </c>
      <c r="Z3332" s="10" t="n">
        <v>1</v>
      </c>
      <c r="AA3332" s="11" t="n">
        <f aca="false">MAX(0, ($S3332 * 0.35) - ($F3332 * 0.3))</f>
        <v>0</v>
      </c>
      <c r="AB3332" s="12" t="str">
        <f aca="false">IF(AA3332&gt;20,"High",IF(AA3332&gt;10,"Medium","Low"))</f>
        <v>Low</v>
      </c>
    </row>
    <row r="3333" customFormat="false" ht="18.65" hidden="false" customHeight="false" outlineLevel="0" collapsed="false">
      <c r="A3333" s="5" t="s">
        <v>3377</v>
      </c>
      <c r="B3333" s="6" t="s">
        <v>37</v>
      </c>
      <c r="C3333" s="6" t="s">
        <v>30</v>
      </c>
      <c r="D3333" s="6" t="s">
        <v>30</v>
      </c>
      <c r="E3333" s="6" t="s">
        <v>31</v>
      </c>
      <c r="F3333" s="7" t="n">
        <v>12</v>
      </c>
      <c r="G3333" s="6" t="s">
        <v>31</v>
      </c>
      <c r="H3333" s="6" t="s">
        <v>31</v>
      </c>
      <c r="I3333" s="6" t="s">
        <v>517</v>
      </c>
      <c r="J3333" s="6" t="s">
        <v>30</v>
      </c>
      <c r="K3333" s="6" t="s">
        <v>31</v>
      </c>
      <c r="L3333" s="6" t="s">
        <v>31</v>
      </c>
      <c r="M3333" s="6" t="s">
        <v>30</v>
      </c>
      <c r="N3333" s="6" t="s">
        <v>31</v>
      </c>
      <c r="O3333" s="6" t="s">
        <v>31</v>
      </c>
      <c r="P3333" s="6" t="s">
        <v>38</v>
      </c>
      <c r="Q3333" s="6" t="s">
        <v>31</v>
      </c>
      <c r="R3333" s="6" t="s">
        <v>39</v>
      </c>
      <c r="S3333" s="8" t="n">
        <v>105.3</v>
      </c>
      <c r="T3333" s="8" t="n">
        <v>1275.65</v>
      </c>
      <c r="U3333" s="6" t="s">
        <v>30</v>
      </c>
      <c r="V3333" s="8" t="n">
        <f aca="false">IF(X3333="0-1 Year", ROUND(S3333/0.474, 2), IF(X3333="1-2 Years", ROUND(S3333/0.287, 2), ROUND(S3333/0.14, 2)))</f>
        <v>222.15</v>
      </c>
      <c r="W3333" s="6" t="str">
        <f aca="false">IF(V3333&gt;4000, "High", IF(V3333&gt;2000, "Medium", "Low"))</f>
        <v>Low</v>
      </c>
      <c r="X3333" s="9" t="s">
        <v>35</v>
      </c>
      <c r="Y3333" s="10" t="n">
        <f aca="false">IF(U3333="Yes", 1, 0)</f>
        <v>0</v>
      </c>
      <c r="Z3333" s="10" t="n">
        <v>1</v>
      </c>
      <c r="AA3333" s="11" t="n">
        <f aca="false">MAX(0, ($S3333 * 0.35) - ($F3333 * 0.3))</f>
        <v>33.255</v>
      </c>
      <c r="AB3333" s="12" t="str">
        <f aca="false">IF(AA3333&gt;20,"High",IF(AA3333&gt;10,"Medium","Low"))</f>
        <v>High</v>
      </c>
    </row>
    <row r="3334" customFormat="false" ht="18.65" hidden="false" customHeight="false" outlineLevel="0" collapsed="false">
      <c r="A3334" s="5" t="s">
        <v>3378</v>
      </c>
      <c r="B3334" s="6" t="s">
        <v>29</v>
      </c>
      <c r="C3334" s="6" t="s">
        <v>30</v>
      </c>
      <c r="D3334" s="6" t="s">
        <v>30</v>
      </c>
      <c r="E3334" s="6" t="s">
        <v>30</v>
      </c>
      <c r="F3334" s="7" t="n">
        <v>24</v>
      </c>
      <c r="G3334" s="6" t="s">
        <v>31</v>
      </c>
      <c r="H3334" s="6" t="s">
        <v>30</v>
      </c>
      <c r="I3334" s="6" t="s">
        <v>203</v>
      </c>
      <c r="J3334" s="6" t="s">
        <v>31</v>
      </c>
      <c r="K3334" s="6" t="s">
        <v>30</v>
      </c>
      <c r="L3334" s="6" t="s">
        <v>30</v>
      </c>
      <c r="M3334" s="6" t="s">
        <v>30</v>
      </c>
      <c r="N3334" s="6" t="s">
        <v>30</v>
      </c>
      <c r="O3334" s="6" t="s">
        <v>30</v>
      </c>
      <c r="P3334" s="6" t="s">
        <v>38</v>
      </c>
      <c r="Q3334" s="6" t="s">
        <v>31</v>
      </c>
      <c r="R3334" s="6" t="s">
        <v>39</v>
      </c>
      <c r="S3334" s="8" t="n">
        <v>51.15</v>
      </c>
      <c r="T3334" s="8" t="n">
        <v>1275.7</v>
      </c>
      <c r="U3334" s="6" t="s">
        <v>30</v>
      </c>
      <c r="V3334" s="8" t="n">
        <f aca="false">IF(X3334="0-1 Year", ROUND(S3334/0.474, 2), IF(X3334="1-2 Years", ROUND(S3334/0.287, 2), ROUND(S3334/0.14, 2)))</f>
        <v>178.22</v>
      </c>
      <c r="W3334" s="6" t="str">
        <f aca="false">IF(V3334&gt;4000, "High", IF(V3334&gt;2000, "Medium", "Low"))</f>
        <v>Low</v>
      </c>
      <c r="X3334" s="9" t="s">
        <v>1275</v>
      </c>
      <c r="Y3334" s="10" t="n">
        <f aca="false">IF(U3334="Yes", 1, 0)</f>
        <v>0</v>
      </c>
      <c r="Z3334" s="10" t="n">
        <v>1</v>
      </c>
      <c r="AA3334" s="11" t="n">
        <f aca="false">MAX(0, ($S3334 * 0.35) - ($F3334 * 0.3))</f>
        <v>10.7025</v>
      </c>
      <c r="AB3334" s="12" t="str">
        <f aca="false">IF(AA3334&gt;20,"High",IF(AA3334&gt;10,"Medium","Low"))</f>
        <v>Medium</v>
      </c>
    </row>
    <row r="3335" customFormat="false" ht="18.65" hidden="false" customHeight="false" outlineLevel="0" collapsed="false">
      <c r="A3335" s="5" t="s">
        <v>3379</v>
      </c>
      <c r="B3335" s="6" t="s">
        <v>29</v>
      </c>
      <c r="C3335" s="6" t="s">
        <v>30</v>
      </c>
      <c r="D3335" s="6" t="s">
        <v>31</v>
      </c>
      <c r="E3335" s="6" t="s">
        <v>31</v>
      </c>
      <c r="F3335" s="7" t="n">
        <v>63</v>
      </c>
      <c r="G3335" s="6" t="s">
        <v>31</v>
      </c>
      <c r="H3335" s="6" t="s">
        <v>30</v>
      </c>
      <c r="I3335" s="6" t="s">
        <v>30</v>
      </c>
      <c r="J3335" s="6" t="s">
        <v>32</v>
      </c>
      <c r="K3335" s="6" t="s">
        <v>32</v>
      </c>
      <c r="L3335" s="6" t="s">
        <v>32</v>
      </c>
      <c r="M3335" s="6" t="s">
        <v>32</v>
      </c>
      <c r="N3335" s="6" t="s">
        <v>32</v>
      </c>
      <c r="O3335" s="6" t="s">
        <v>32</v>
      </c>
      <c r="P3335" s="6" t="s">
        <v>166</v>
      </c>
      <c r="Q3335" s="6" t="s">
        <v>30</v>
      </c>
      <c r="R3335" s="6" t="s">
        <v>34</v>
      </c>
      <c r="S3335" s="8" t="n">
        <v>19.7</v>
      </c>
      <c r="T3335" s="8" t="n">
        <v>1275.85</v>
      </c>
      <c r="U3335" s="6" t="s">
        <v>30</v>
      </c>
      <c r="V3335" s="8" t="n">
        <f aca="false">IF(X3335="0-1 Year", ROUND(S3335/0.474, 2), IF(X3335="1-2 Years", ROUND(S3335/0.287, 2), ROUND(S3335/0.14, 2)))</f>
        <v>140.71</v>
      </c>
      <c r="W3335" s="6" t="str">
        <f aca="false">IF(V3335&gt;4000, "High", IF(V3335&gt;2000, "Medium", "Low"))</f>
        <v>Low</v>
      </c>
      <c r="X3335" s="9" t="s">
        <v>1765</v>
      </c>
      <c r="Y3335" s="10" t="n">
        <f aca="false">IF(U3335="Yes", 1, 0)</f>
        <v>0</v>
      </c>
      <c r="Z3335" s="10" t="n">
        <v>1</v>
      </c>
      <c r="AA3335" s="11" t="n">
        <f aca="false">MAX(0, ($S3335 * 0.35) - ($F3335 * 0.3))</f>
        <v>0</v>
      </c>
      <c r="AB3335" s="12" t="str">
        <f aca="false">IF(AA3335&gt;20,"High",IF(AA3335&gt;10,"Medium","Low"))</f>
        <v>Low</v>
      </c>
    </row>
    <row r="3336" customFormat="false" ht="18.65" hidden="false" customHeight="false" outlineLevel="0" collapsed="false">
      <c r="A3336" s="5" t="s">
        <v>3380</v>
      </c>
      <c r="B3336" s="6" t="s">
        <v>37</v>
      </c>
      <c r="C3336" s="6" t="s">
        <v>30</v>
      </c>
      <c r="D3336" s="6" t="s">
        <v>30</v>
      </c>
      <c r="E3336" s="6" t="s">
        <v>30</v>
      </c>
      <c r="F3336" s="7" t="n">
        <v>26</v>
      </c>
      <c r="G3336" s="6" t="s">
        <v>30</v>
      </c>
      <c r="H3336" s="6" t="s">
        <v>202</v>
      </c>
      <c r="I3336" s="6" t="s">
        <v>203</v>
      </c>
      <c r="J3336" s="6" t="s">
        <v>30</v>
      </c>
      <c r="K3336" s="6" t="s">
        <v>30</v>
      </c>
      <c r="L3336" s="6" t="s">
        <v>31</v>
      </c>
      <c r="M3336" s="6" t="s">
        <v>30</v>
      </c>
      <c r="N3336" s="6" t="s">
        <v>31</v>
      </c>
      <c r="O3336" s="6" t="s">
        <v>31</v>
      </c>
      <c r="P3336" s="6" t="s">
        <v>38</v>
      </c>
      <c r="Q3336" s="6" t="s">
        <v>31</v>
      </c>
      <c r="R3336" s="6" t="s">
        <v>58</v>
      </c>
      <c r="S3336" s="8" t="n">
        <v>50.35</v>
      </c>
      <c r="T3336" s="8" t="n">
        <v>1277.5</v>
      </c>
      <c r="U3336" s="6" t="s">
        <v>30</v>
      </c>
      <c r="V3336" s="8" t="n">
        <f aca="false">IF(X3336="0-1 Year", ROUND(S3336/0.474, 2), IF(X3336="1-2 Years", ROUND(S3336/0.287, 2), ROUND(S3336/0.14, 2)))</f>
        <v>359.64</v>
      </c>
      <c r="W3336" s="6" t="str">
        <f aca="false">IF(V3336&gt;4000, "High", IF(V3336&gt;2000, "Medium", "Low"))</f>
        <v>Low</v>
      </c>
      <c r="X3336" s="9" t="s">
        <v>1765</v>
      </c>
      <c r="Y3336" s="10" t="n">
        <f aca="false">IF(U3336="Yes", 1, 0)</f>
        <v>0</v>
      </c>
      <c r="Z3336" s="10" t="n">
        <v>1</v>
      </c>
      <c r="AA3336" s="11" t="n">
        <f aca="false">MAX(0, ($S3336 * 0.35) - ($F3336 * 0.3))</f>
        <v>9.8225</v>
      </c>
      <c r="AB3336" s="12" t="str">
        <f aca="false">IF(AA3336&gt;20,"High",IF(AA3336&gt;10,"Medium","Low"))</f>
        <v>Low</v>
      </c>
    </row>
    <row r="3337" customFormat="false" ht="18.65" hidden="false" customHeight="false" outlineLevel="0" collapsed="false">
      <c r="A3337" s="5" t="s">
        <v>3381</v>
      </c>
      <c r="B3337" s="6" t="s">
        <v>37</v>
      </c>
      <c r="C3337" s="6" t="s">
        <v>30</v>
      </c>
      <c r="D3337" s="6" t="s">
        <v>31</v>
      </c>
      <c r="E3337" s="6" t="s">
        <v>31</v>
      </c>
      <c r="F3337" s="7" t="n">
        <v>64</v>
      </c>
      <c r="G3337" s="6" t="s">
        <v>31</v>
      </c>
      <c r="H3337" s="6" t="s">
        <v>30</v>
      </c>
      <c r="I3337" s="6" t="s">
        <v>30</v>
      </c>
      <c r="J3337" s="6" t="s">
        <v>32</v>
      </c>
      <c r="K3337" s="6" t="s">
        <v>32</v>
      </c>
      <c r="L3337" s="6" t="s">
        <v>32</v>
      </c>
      <c r="M3337" s="6" t="s">
        <v>32</v>
      </c>
      <c r="N3337" s="6" t="s">
        <v>32</v>
      </c>
      <c r="O3337" s="6" t="s">
        <v>32</v>
      </c>
      <c r="P3337" s="6" t="s">
        <v>166</v>
      </c>
      <c r="Q3337" s="6" t="s">
        <v>30</v>
      </c>
      <c r="R3337" s="6" t="s">
        <v>34</v>
      </c>
      <c r="S3337" s="8" t="n">
        <v>20.2</v>
      </c>
      <c r="T3337" s="8" t="n">
        <v>1277.75</v>
      </c>
      <c r="U3337" s="6" t="s">
        <v>30</v>
      </c>
      <c r="V3337" s="8" t="n">
        <f aca="false">IF(X3337="0-1 Year", ROUND(S3337/0.474, 2), IF(X3337="1-2 Years", ROUND(S3337/0.287, 2), ROUND(S3337/0.14, 2)))</f>
        <v>144.29</v>
      </c>
      <c r="W3337" s="6" t="str">
        <f aca="false">IF(V3337&gt;4000, "High", IF(V3337&gt;2000, "Medium", "Low"))</f>
        <v>Low</v>
      </c>
      <c r="X3337" s="9" t="s">
        <v>1765</v>
      </c>
      <c r="Y3337" s="10" t="n">
        <f aca="false">IF(U3337="Yes", 1, 0)</f>
        <v>0</v>
      </c>
      <c r="Z3337" s="10" t="n">
        <v>1</v>
      </c>
      <c r="AA3337" s="11" t="n">
        <f aca="false">MAX(0, ($S3337 * 0.35) - ($F3337 * 0.3))</f>
        <v>0</v>
      </c>
      <c r="AB3337" s="12" t="str">
        <f aca="false">IF(AA3337&gt;20,"High",IF(AA3337&gt;10,"Medium","Low"))</f>
        <v>Low</v>
      </c>
    </row>
    <row r="3338" customFormat="false" ht="18.65" hidden="false" customHeight="false" outlineLevel="0" collapsed="false">
      <c r="A3338" s="5" t="s">
        <v>3382</v>
      </c>
      <c r="B3338" s="6" t="s">
        <v>37</v>
      </c>
      <c r="C3338" s="6" t="s">
        <v>30</v>
      </c>
      <c r="D3338" s="6" t="s">
        <v>31</v>
      </c>
      <c r="E3338" s="6" t="s">
        <v>30</v>
      </c>
      <c r="F3338" s="7" t="n">
        <v>61</v>
      </c>
      <c r="G3338" s="6" t="s">
        <v>31</v>
      </c>
      <c r="H3338" s="6" t="s">
        <v>30</v>
      </c>
      <c r="I3338" s="6" t="s">
        <v>30</v>
      </c>
      <c r="J3338" s="6" t="s">
        <v>32</v>
      </c>
      <c r="K3338" s="6" t="s">
        <v>32</v>
      </c>
      <c r="L3338" s="6" t="s">
        <v>32</v>
      </c>
      <c r="M3338" s="6" t="s">
        <v>32</v>
      </c>
      <c r="N3338" s="6" t="s">
        <v>32</v>
      </c>
      <c r="O3338" s="6" t="s">
        <v>32</v>
      </c>
      <c r="P3338" s="6" t="s">
        <v>166</v>
      </c>
      <c r="Q3338" s="6" t="s">
        <v>30</v>
      </c>
      <c r="R3338" s="6" t="s">
        <v>58</v>
      </c>
      <c r="S3338" s="8" t="n">
        <v>20.25</v>
      </c>
      <c r="T3338" s="8" t="n">
        <v>1278.8</v>
      </c>
      <c r="U3338" s="6" t="s">
        <v>30</v>
      </c>
      <c r="V3338" s="8" t="n">
        <f aca="false">IF(X3338="0-1 Year", ROUND(S3338/0.474, 2), IF(X3338="1-2 Years", ROUND(S3338/0.287, 2), ROUND(S3338/0.14, 2)))</f>
        <v>144.64</v>
      </c>
      <c r="W3338" s="6" t="str">
        <f aca="false">IF(V3338&gt;4000, "High", IF(V3338&gt;2000, "Medium", "Low"))</f>
        <v>Low</v>
      </c>
      <c r="X3338" s="9" t="s">
        <v>1765</v>
      </c>
      <c r="Y3338" s="10" t="n">
        <f aca="false">IF(U3338="Yes", 1, 0)</f>
        <v>0</v>
      </c>
      <c r="Z3338" s="10" t="n">
        <v>1</v>
      </c>
      <c r="AA3338" s="11" t="n">
        <f aca="false">MAX(0, ($S3338 * 0.35) - ($F3338 * 0.3))</f>
        <v>0</v>
      </c>
      <c r="AB3338" s="12" t="str">
        <f aca="false">IF(AA3338&gt;20,"High",IF(AA3338&gt;10,"Medium","Low"))</f>
        <v>Low</v>
      </c>
    </row>
    <row r="3339" customFormat="false" ht="18.65" hidden="false" customHeight="false" outlineLevel="0" collapsed="false">
      <c r="A3339" s="5" t="s">
        <v>3383</v>
      </c>
      <c r="B3339" s="6" t="s">
        <v>29</v>
      </c>
      <c r="C3339" s="6" t="s">
        <v>30</v>
      </c>
      <c r="D3339" s="6" t="s">
        <v>30</v>
      </c>
      <c r="E3339" s="6" t="s">
        <v>30</v>
      </c>
      <c r="F3339" s="7" t="n">
        <v>53</v>
      </c>
      <c r="G3339" s="6" t="s">
        <v>31</v>
      </c>
      <c r="H3339" s="6" t="s">
        <v>31</v>
      </c>
      <c r="I3339" s="6" t="s">
        <v>30</v>
      </c>
      <c r="J3339" s="6" t="s">
        <v>32</v>
      </c>
      <c r="K3339" s="6" t="s">
        <v>32</v>
      </c>
      <c r="L3339" s="6" t="s">
        <v>32</v>
      </c>
      <c r="M3339" s="6" t="s">
        <v>32</v>
      </c>
      <c r="N3339" s="6" t="s">
        <v>32</v>
      </c>
      <c r="O3339" s="6" t="s">
        <v>32</v>
      </c>
      <c r="P3339" s="6" t="s">
        <v>166</v>
      </c>
      <c r="Q3339" s="6" t="s">
        <v>30</v>
      </c>
      <c r="R3339" s="6" t="s">
        <v>34</v>
      </c>
      <c r="S3339" s="8" t="n">
        <v>24.6</v>
      </c>
      <c r="T3339" s="8" t="n">
        <v>1279</v>
      </c>
      <c r="U3339" s="6" t="s">
        <v>30</v>
      </c>
      <c r="V3339" s="8" t="n">
        <f aca="false">IF(X3339="0-1 Year", ROUND(S3339/0.474, 2), IF(X3339="1-2 Years", ROUND(S3339/0.287, 2), ROUND(S3339/0.14, 2)))</f>
        <v>175.71</v>
      </c>
      <c r="W3339" s="6" t="str">
        <f aca="false">IF(V3339&gt;4000, "High", IF(V3339&gt;2000, "Medium", "Low"))</f>
        <v>Low</v>
      </c>
      <c r="X3339" s="9" t="s">
        <v>1765</v>
      </c>
      <c r="Y3339" s="10" t="n">
        <f aca="false">IF(U3339="Yes", 1, 0)</f>
        <v>0</v>
      </c>
      <c r="Z3339" s="10" t="n">
        <v>1</v>
      </c>
      <c r="AA3339" s="11" t="n">
        <f aca="false">MAX(0, ($S3339 * 0.35) - ($F3339 * 0.3))</f>
        <v>0</v>
      </c>
      <c r="AB3339" s="12" t="str">
        <f aca="false">IF(AA3339&gt;20,"High",IF(AA3339&gt;10,"Medium","Low"))</f>
        <v>Low</v>
      </c>
    </row>
    <row r="3340" customFormat="false" ht="18.65" hidden="false" customHeight="false" outlineLevel="0" collapsed="false">
      <c r="A3340" s="5" t="s">
        <v>3384</v>
      </c>
      <c r="B3340" s="6" t="s">
        <v>29</v>
      </c>
      <c r="C3340" s="6" t="s">
        <v>31</v>
      </c>
      <c r="D3340" s="6" t="s">
        <v>30</v>
      </c>
      <c r="E3340" s="6" t="s">
        <v>30</v>
      </c>
      <c r="F3340" s="7" t="n">
        <v>16</v>
      </c>
      <c r="G3340" s="6" t="s">
        <v>31</v>
      </c>
      <c r="H3340" s="6" t="s">
        <v>31</v>
      </c>
      <c r="I3340" s="6" t="s">
        <v>517</v>
      </c>
      <c r="J3340" s="6" t="s">
        <v>30</v>
      </c>
      <c r="K3340" s="6" t="s">
        <v>30</v>
      </c>
      <c r="L3340" s="6" t="s">
        <v>30</v>
      </c>
      <c r="M3340" s="6" t="s">
        <v>30</v>
      </c>
      <c r="N3340" s="6" t="s">
        <v>31</v>
      </c>
      <c r="O3340" s="6" t="s">
        <v>30</v>
      </c>
      <c r="P3340" s="6" t="s">
        <v>38</v>
      </c>
      <c r="Q3340" s="6" t="s">
        <v>31</v>
      </c>
      <c r="R3340" s="6" t="s">
        <v>39</v>
      </c>
      <c r="S3340" s="8" t="n">
        <v>86.6</v>
      </c>
      <c r="T3340" s="8" t="n">
        <v>1281</v>
      </c>
      <c r="U3340" s="6" t="s">
        <v>31</v>
      </c>
      <c r="V3340" s="8" t="n">
        <f aca="false">IF(X3340="0-1 Year", ROUND(S3340/0.474, 2), IF(X3340="1-2 Years", ROUND(S3340/0.287, 2), ROUND(S3340/0.14, 2)))</f>
        <v>301.74</v>
      </c>
      <c r="W3340" s="6" t="str">
        <f aca="false">IF(V3340&gt;4000, "High", IF(V3340&gt;2000, "Medium", "Low"))</f>
        <v>Low</v>
      </c>
      <c r="X3340" s="9" t="s">
        <v>1275</v>
      </c>
      <c r="Y3340" s="10" t="n">
        <f aca="false">IF(U3340="Yes", 1, 0)</f>
        <v>1</v>
      </c>
      <c r="Z3340" s="10" t="n">
        <v>1</v>
      </c>
      <c r="AA3340" s="11" t="n">
        <f aca="false">MAX(0, ($S3340 * 0.35) - ($F3340 * 0.3))</f>
        <v>25.51</v>
      </c>
      <c r="AB3340" s="12" t="str">
        <f aca="false">IF(AA3340&gt;20,"High",IF(AA3340&gt;10,"Medium","Low"))</f>
        <v>High</v>
      </c>
    </row>
    <row r="3341" customFormat="false" ht="18.65" hidden="false" customHeight="false" outlineLevel="0" collapsed="false">
      <c r="A3341" s="5" t="s">
        <v>3385</v>
      </c>
      <c r="B3341" s="6" t="s">
        <v>37</v>
      </c>
      <c r="C3341" s="6" t="s">
        <v>30</v>
      </c>
      <c r="D3341" s="6" t="s">
        <v>31</v>
      </c>
      <c r="E3341" s="6" t="s">
        <v>30</v>
      </c>
      <c r="F3341" s="7" t="n">
        <v>51</v>
      </c>
      <c r="G3341" s="6" t="s">
        <v>31</v>
      </c>
      <c r="H3341" s="6" t="s">
        <v>31</v>
      </c>
      <c r="I3341" s="6" t="s">
        <v>30</v>
      </c>
      <c r="J3341" s="6" t="s">
        <v>32</v>
      </c>
      <c r="K3341" s="6" t="s">
        <v>32</v>
      </c>
      <c r="L3341" s="6" t="s">
        <v>32</v>
      </c>
      <c r="M3341" s="6" t="s">
        <v>32</v>
      </c>
      <c r="N3341" s="6" t="s">
        <v>32</v>
      </c>
      <c r="O3341" s="6" t="s">
        <v>32</v>
      </c>
      <c r="P3341" s="6" t="s">
        <v>166</v>
      </c>
      <c r="Q3341" s="6" t="s">
        <v>30</v>
      </c>
      <c r="R3341" s="6" t="s">
        <v>34</v>
      </c>
      <c r="S3341" s="8" t="n">
        <v>25.5</v>
      </c>
      <c r="T3341" s="8" t="n">
        <v>1281.25</v>
      </c>
      <c r="U3341" s="6" t="s">
        <v>30</v>
      </c>
      <c r="V3341" s="8" t="n">
        <f aca="false">IF(X3341="0-1 Year", ROUND(S3341/0.474, 2), IF(X3341="1-2 Years", ROUND(S3341/0.287, 2), ROUND(S3341/0.14, 2)))</f>
        <v>182.14</v>
      </c>
      <c r="W3341" s="6" t="str">
        <f aca="false">IF(V3341&gt;4000, "High", IF(V3341&gt;2000, "Medium", "Low"))</f>
        <v>Low</v>
      </c>
      <c r="X3341" s="9" t="s">
        <v>1765</v>
      </c>
      <c r="Y3341" s="10" t="n">
        <f aca="false">IF(U3341="Yes", 1, 0)</f>
        <v>0</v>
      </c>
      <c r="Z3341" s="10" t="n">
        <v>1</v>
      </c>
      <c r="AA3341" s="11" t="n">
        <f aca="false">MAX(0, ($S3341 * 0.35) - ($F3341 * 0.3))</f>
        <v>0</v>
      </c>
      <c r="AB3341" s="12" t="str">
        <f aca="false">IF(AA3341&gt;20,"High",IF(AA3341&gt;10,"Medium","Low"))</f>
        <v>Low</v>
      </c>
    </row>
    <row r="3342" customFormat="false" ht="18.65" hidden="false" customHeight="false" outlineLevel="0" collapsed="false">
      <c r="A3342" s="5" t="s">
        <v>3386</v>
      </c>
      <c r="B3342" s="6" t="s">
        <v>37</v>
      </c>
      <c r="C3342" s="6" t="s">
        <v>30</v>
      </c>
      <c r="D3342" s="6" t="s">
        <v>31</v>
      </c>
      <c r="E3342" s="6" t="s">
        <v>31</v>
      </c>
      <c r="F3342" s="7" t="n">
        <v>23</v>
      </c>
      <c r="G3342" s="6" t="s">
        <v>31</v>
      </c>
      <c r="H3342" s="6" t="s">
        <v>30</v>
      </c>
      <c r="I3342" s="6" t="s">
        <v>203</v>
      </c>
      <c r="J3342" s="6" t="s">
        <v>31</v>
      </c>
      <c r="K3342" s="6" t="s">
        <v>31</v>
      </c>
      <c r="L3342" s="6" t="s">
        <v>30</v>
      </c>
      <c r="M3342" s="6" t="s">
        <v>31</v>
      </c>
      <c r="N3342" s="6" t="s">
        <v>30</v>
      </c>
      <c r="O3342" s="6" t="s">
        <v>30</v>
      </c>
      <c r="P3342" s="6" t="s">
        <v>33</v>
      </c>
      <c r="Q3342" s="6" t="s">
        <v>31</v>
      </c>
      <c r="R3342" s="6" t="s">
        <v>34</v>
      </c>
      <c r="S3342" s="8" t="n">
        <v>57.75</v>
      </c>
      <c r="T3342" s="8" t="n">
        <v>1282.85</v>
      </c>
      <c r="U3342" s="6" t="s">
        <v>30</v>
      </c>
      <c r="V3342" s="8" t="n">
        <f aca="false">IF(X3342="0-1 Year", ROUND(S3342/0.474, 2), IF(X3342="1-2 Years", ROUND(S3342/0.287, 2), ROUND(S3342/0.14, 2)))</f>
        <v>201.22</v>
      </c>
      <c r="W3342" s="6" t="str">
        <f aca="false">IF(V3342&gt;4000, "High", IF(V3342&gt;2000, "Medium", "Low"))</f>
        <v>Low</v>
      </c>
      <c r="X3342" s="9" t="s">
        <v>1275</v>
      </c>
      <c r="Y3342" s="10" t="n">
        <f aca="false">IF(U3342="Yes", 1, 0)</f>
        <v>0</v>
      </c>
      <c r="Z3342" s="10" t="n">
        <v>1</v>
      </c>
      <c r="AA3342" s="11" t="n">
        <f aca="false">MAX(0, ($S3342 * 0.35) - ($F3342 * 0.3))</f>
        <v>13.3125</v>
      </c>
      <c r="AB3342" s="12" t="str">
        <f aca="false">IF(AA3342&gt;20,"High",IF(AA3342&gt;10,"Medium","Low"))</f>
        <v>Medium</v>
      </c>
    </row>
    <row r="3343" customFormat="false" ht="18.65" hidden="false" customHeight="false" outlineLevel="0" collapsed="false">
      <c r="A3343" s="5" t="s">
        <v>3387</v>
      </c>
      <c r="B3343" s="6" t="s">
        <v>29</v>
      </c>
      <c r="C3343" s="6" t="s">
        <v>30</v>
      </c>
      <c r="D3343" s="6" t="s">
        <v>31</v>
      </c>
      <c r="E3343" s="6" t="s">
        <v>31</v>
      </c>
      <c r="F3343" s="7" t="n">
        <v>67</v>
      </c>
      <c r="G3343" s="6" t="s">
        <v>31</v>
      </c>
      <c r="H3343" s="6" t="s">
        <v>30</v>
      </c>
      <c r="I3343" s="6" t="s">
        <v>30</v>
      </c>
      <c r="J3343" s="6" t="s">
        <v>32</v>
      </c>
      <c r="K3343" s="6" t="s">
        <v>32</v>
      </c>
      <c r="L3343" s="6" t="s">
        <v>32</v>
      </c>
      <c r="M3343" s="6" t="s">
        <v>32</v>
      </c>
      <c r="N3343" s="6" t="s">
        <v>32</v>
      </c>
      <c r="O3343" s="6" t="s">
        <v>32</v>
      </c>
      <c r="P3343" s="6" t="s">
        <v>166</v>
      </c>
      <c r="Q3343" s="6" t="s">
        <v>31</v>
      </c>
      <c r="R3343" s="6" t="s">
        <v>58</v>
      </c>
      <c r="S3343" s="8" t="n">
        <v>19.4</v>
      </c>
      <c r="T3343" s="8" t="n">
        <v>1284.2</v>
      </c>
      <c r="U3343" s="6" t="s">
        <v>30</v>
      </c>
      <c r="V3343" s="8" t="n">
        <f aca="false">IF(X3343="0-1 Year", ROUND(S3343/0.474, 2), IF(X3343="1-2 Years", ROUND(S3343/0.287, 2), ROUND(S3343/0.14, 2)))</f>
        <v>138.57</v>
      </c>
      <c r="W3343" s="6" t="str">
        <f aca="false">IF(V3343&gt;4000, "High", IF(V3343&gt;2000, "Medium", "Low"))</f>
        <v>Low</v>
      </c>
      <c r="X3343" s="9" t="s">
        <v>1765</v>
      </c>
      <c r="Y3343" s="10" t="n">
        <f aca="false">IF(U3343="Yes", 1, 0)</f>
        <v>0</v>
      </c>
      <c r="Z3343" s="10" t="n">
        <v>1</v>
      </c>
      <c r="AA3343" s="11" t="n">
        <f aca="false">MAX(0, ($S3343 * 0.35) - ($F3343 * 0.3))</f>
        <v>0</v>
      </c>
      <c r="AB3343" s="12" t="str">
        <f aca="false">IF(AA3343&gt;20,"High",IF(AA3343&gt;10,"Medium","Low"))</f>
        <v>Low</v>
      </c>
    </row>
    <row r="3344" customFormat="false" ht="18.65" hidden="false" customHeight="false" outlineLevel="0" collapsed="false">
      <c r="A3344" s="5" t="s">
        <v>3388</v>
      </c>
      <c r="B3344" s="6" t="s">
        <v>29</v>
      </c>
      <c r="C3344" s="6" t="s">
        <v>30</v>
      </c>
      <c r="D3344" s="6" t="s">
        <v>30</v>
      </c>
      <c r="E3344" s="6" t="s">
        <v>31</v>
      </c>
      <c r="F3344" s="7" t="n">
        <v>23</v>
      </c>
      <c r="G3344" s="6" t="s">
        <v>31</v>
      </c>
      <c r="H3344" s="6" t="s">
        <v>30</v>
      </c>
      <c r="I3344" s="6" t="s">
        <v>203</v>
      </c>
      <c r="J3344" s="6" t="s">
        <v>30</v>
      </c>
      <c r="K3344" s="6" t="s">
        <v>31</v>
      </c>
      <c r="L3344" s="6" t="s">
        <v>30</v>
      </c>
      <c r="M3344" s="6" t="s">
        <v>31</v>
      </c>
      <c r="N3344" s="6" t="s">
        <v>30</v>
      </c>
      <c r="O3344" s="6" t="s">
        <v>30</v>
      </c>
      <c r="P3344" s="6" t="s">
        <v>38</v>
      </c>
      <c r="Q3344" s="6" t="s">
        <v>31</v>
      </c>
      <c r="R3344" s="6" t="s">
        <v>53</v>
      </c>
      <c r="S3344" s="8" t="n">
        <v>55.3</v>
      </c>
      <c r="T3344" s="8" t="n">
        <v>1284.2</v>
      </c>
      <c r="U3344" s="6" t="s">
        <v>30</v>
      </c>
      <c r="V3344" s="8" t="n">
        <f aca="false">IF(X3344="0-1 Year", ROUND(S3344/0.474, 2), IF(X3344="1-2 Years", ROUND(S3344/0.287, 2), ROUND(S3344/0.14, 2)))</f>
        <v>192.68</v>
      </c>
      <c r="W3344" s="6" t="str">
        <f aca="false">IF(V3344&gt;4000, "High", IF(V3344&gt;2000, "Medium", "Low"))</f>
        <v>Low</v>
      </c>
      <c r="X3344" s="9" t="s">
        <v>1275</v>
      </c>
      <c r="Y3344" s="10" t="n">
        <f aca="false">IF(U3344="Yes", 1, 0)</f>
        <v>0</v>
      </c>
      <c r="Z3344" s="10" t="n">
        <v>1</v>
      </c>
      <c r="AA3344" s="11" t="n">
        <f aca="false">MAX(0, ($S3344 * 0.35) - ($F3344 * 0.3))</f>
        <v>12.455</v>
      </c>
      <c r="AB3344" s="12" t="str">
        <f aca="false">IF(AA3344&gt;20,"High",IF(AA3344&gt;10,"Medium","Low"))</f>
        <v>Medium</v>
      </c>
    </row>
    <row r="3345" customFormat="false" ht="18.65" hidden="false" customHeight="false" outlineLevel="0" collapsed="false">
      <c r="A3345" s="5" t="s">
        <v>3389</v>
      </c>
      <c r="B3345" s="6" t="s">
        <v>29</v>
      </c>
      <c r="C3345" s="6" t="s">
        <v>30</v>
      </c>
      <c r="D3345" s="6" t="s">
        <v>31</v>
      </c>
      <c r="E3345" s="6" t="s">
        <v>30</v>
      </c>
      <c r="F3345" s="7" t="n">
        <v>16</v>
      </c>
      <c r="G3345" s="6" t="s">
        <v>31</v>
      </c>
      <c r="H3345" s="6" t="s">
        <v>31</v>
      </c>
      <c r="I3345" s="6" t="s">
        <v>517</v>
      </c>
      <c r="J3345" s="6" t="s">
        <v>30</v>
      </c>
      <c r="K3345" s="6" t="s">
        <v>30</v>
      </c>
      <c r="L3345" s="6" t="s">
        <v>30</v>
      </c>
      <c r="M3345" s="6" t="s">
        <v>30</v>
      </c>
      <c r="N3345" s="6" t="s">
        <v>30</v>
      </c>
      <c r="O3345" s="6" t="s">
        <v>30</v>
      </c>
      <c r="P3345" s="6" t="s">
        <v>38</v>
      </c>
      <c r="Q3345" s="6" t="s">
        <v>31</v>
      </c>
      <c r="R3345" s="6" t="s">
        <v>53</v>
      </c>
      <c r="S3345" s="8" t="n">
        <v>73.85</v>
      </c>
      <c r="T3345" s="8" t="n">
        <v>1284.2</v>
      </c>
      <c r="U3345" s="6" t="s">
        <v>31</v>
      </c>
      <c r="V3345" s="8" t="n">
        <f aca="false">IF(X3345="0-1 Year", ROUND(S3345/0.474, 2), IF(X3345="1-2 Years", ROUND(S3345/0.287, 2), ROUND(S3345/0.14, 2)))</f>
        <v>257.32</v>
      </c>
      <c r="W3345" s="6" t="str">
        <f aca="false">IF(V3345&gt;4000, "High", IF(V3345&gt;2000, "Medium", "Low"))</f>
        <v>Low</v>
      </c>
      <c r="X3345" s="9" t="s">
        <v>1275</v>
      </c>
      <c r="Y3345" s="10" t="n">
        <f aca="false">IF(U3345="Yes", 1, 0)</f>
        <v>1</v>
      </c>
      <c r="Z3345" s="10" t="n">
        <v>1</v>
      </c>
      <c r="AA3345" s="11" t="n">
        <f aca="false">MAX(0, ($S3345 * 0.35) - ($F3345 * 0.3))</f>
        <v>21.0475</v>
      </c>
      <c r="AB3345" s="12" t="str">
        <f aca="false">IF(AA3345&gt;20,"High",IF(AA3345&gt;10,"Medium","Low"))</f>
        <v>High</v>
      </c>
    </row>
    <row r="3346" customFormat="false" ht="18.65" hidden="false" customHeight="false" outlineLevel="0" collapsed="false">
      <c r="A3346" s="5" t="s">
        <v>3390</v>
      </c>
      <c r="B3346" s="6" t="s">
        <v>37</v>
      </c>
      <c r="C3346" s="6" t="s">
        <v>31</v>
      </c>
      <c r="D3346" s="6" t="s">
        <v>31</v>
      </c>
      <c r="E3346" s="6" t="s">
        <v>30</v>
      </c>
      <c r="F3346" s="7" t="n">
        <v>15</v>
      </c>
      <c r="G3346" s="6" t="s">
        <v>31</v>
      </c>
      <c r="H3346" s="6" t="s">
        <v>30</v>
      </c>
      <c r="I3346" s="6" t="s">
        <v>517</v>
      </c>
      <c r="J3346" s="6" t="s">
        <v>30</v>
      </c>
      <c r="K3346" s="6" t="s">
        <v>31</v>
      </c>
      <c r="L3346" s="6" t="s">
        <v>30</v>
      </c>
      <c r="M3346" s="6" t="s">
        <v>30</v>
      </c>
      <c r="N3346" s="6" t="s">
        <v>31</v>
      </c>
      <c r="O3346" s="6" t="s">
        <v>31</v>
      </c>
      <c r="P3346" s="6" t="s">
        <v>38</v>
      </c>
      <c r="Q3346" s="6" t="s">
        <v>31</v>
      </c>
      <c r="R3346" s="6" t="s">
        <v>39</v>
      </c>
      <c r="S3346" s="8" t="n">
        <v>94.65</v>
      </c>
      <c r="T3346" s="8" t="n">
        <v>1285.05</v>
      </c>
      <c r="U3346" s="6" t="s">
        <v>30</v>
      </c>
      <c r="V3346" s="8" t="n">
        <f aca="false">IF(X3346="0-1 Year", ROUND(S3346/0.474, 2), IF(X3346="1-2 Years", ROUND(S3346/0.287, 2), ROUND(S3346/0.14, 2)))</f>
        <v>329.79</v>
      </c>
      <c r="W3346" s="6" t="str">
        <f aca="false">IF(V3346&gt;4000, "High", IF(V3346&gt;2000, "Medium", "Low"))</f>
        <v>Low</v>
      </c>
      <c r="X3346" s="9" t="s">
        <v>1275</v>
      </c>
      <c r="Y3346" s="10" t="n">
        <f aca="false">IF(U3346="Yes", 1, 0)</f>
        <v>0</v>
      </c>
      <c r="Z3346" s="10" t="n">
        <v>1</v>
      </c>
      <c r="AA3346" s="11" t="n">
        <f aca="false">MAX(0, ($S3346 * 0.35) - ($F3346 * 0.3))</f>
        <v>28.6275</v>
      </c>
      <c r="AB3346" s="12" t="str">
        <f aca="false">IF(AA3346&gt;20,"High",IF(AA3346&gt;10,"Medium","Low"))</f>
        <v>High</v>
      </c>
    </row>
    <row r="3347" customFormat="false" ht="18.65" hidden="false" customHeight="false" outlineLevel="0" collapsed="false">
      <c r="A3347" s="5" t="s">
        <v>3391</v>
      </c>
      <c r="B3347" s="6" t="s">
        <v>29</v>
      </c>
      <c r="C3347" s="6" t="s">
        <v>30</v>
      </c>
      <c r="D3347" s="6" t="s">
        <v>31</v>
      </c>
      <c r="E3347" s="6" t="s">
        <v>31</v>
      </c>
      <c r="F3347" s="7" t="n">
        <v>26</v>
      </c>
      <c r="G3347" s="6" t="s">
        <v>31</v>
      </c>
      <c r="H3347" s="6" t="s">
        <v>30</v>
      </c>
      <c r="I3347" s="6" t="s">
        <v>203</v>
      </c>
      <c r="J3347" s="6" t="s">
        <v>30</v>
      </c>
      <c r="K3347" s="6" t="s">
        <v>30</v>
      </c>
      <c r="L3347" s="6" t="s">
        <v>31</v>
      </c>
      <c r="M3347" s="6" t="s">
        <v>30</v>
      </c>
      <c r="N3347" s="6" t="s">
        <v>30</v>
      </c>
      <c r="O3347" s="6" t="s">
        <v>30</v>
      </c>
      <c r="P3347" s="6" t="s">
        <v>33</v>
      </c>
      <c r="Q3347" s="6" t="s">
        <v>30</v>
      </c>
      <c r="R3347" s="6" t="s">
        <v>34</v>
      </c>
      <c r="S3347" s="8" t="n">
        <v>50.35</v>
      </c>
      <c r="T3347" s="8" t="n">
        <v>1285.8</v>
      </c>
      <c r="U3347" s="6" t="s">
        <v>30</v>
      </c>
      <c r="V3347" s="8" t="n">
        <f aca="false">IF(X3347="0-1 Year", ROUND(S3347/0.474, 2), IF(X3347="1-2 Years", ROUND(S3347/0.287, 2), ROUND(S3347/0.14, 2)))</f>
        <v>359.64</v>
      </c>
      <c r="W3347" s="6" t="str">
        <f aca="false">IF(V3347&gt;4000, "High", IF(V3347&gt;2000, "Medium", "Low"))</f>
        <v>Low</v>
      </c>
      <c r="X3347" s="9" t="s">
        <v>1765</v>
      </c>
      <c r="Y3347" s="10" t="n">
        <f aca="false">IF(U3347="Yes", 1, 0)</f>
        <v>0</v>
      </c>
      <c r="Z3347" s="10" t="n">
        <v>1</v>
      </c>
      <c r="AA3347" s="11" t="n">
        <f aca="false">MAX(0, ($S3347 * 0.35) - ($F3347 * 0.3))</f>
        <v>9.8225</v>
      </c>
      <c r="AB3347" s="12" t="str">
        <f aca="false">IF(AA3347&gt;20,"High",IF(AA3347&gt;10,"Medium","Low"))</f>
        <v>Low</v>
      </c>
    </row>
    <row r="3348" customFormat="false" ht="18.65" hidden="false" customHeight="false" outlineLevel="0" collapsed="false">
      <c r="A3348" s="5" t="s">
        <v>3392</v>
      </c>
      <c r="B3348" s="6" t="s">
        <v>37</v>
      </c>
      <c r="C3348" s="6" t="s">
        <v>30</v>
      </c>
      <c r="D3348" s="6" t="s">
        <v>31</v>
      </c>
      <c r="E3348" s="6" t="s">
        <v>31</v>
      </c>
      <c r="F3348" s="7" t="n">
        <v>59</v>
      </c>
      <c r="G3348" s="6" t="s">
        <v>31</v>
      </c>
      <c r="H3348" s="6" t="s">
        <v>30</v>
      </c>
      <c r="I3348" s="6" t="s">
        <v>30</v>
      </c>
      <c r="J3348" s="6" t="s">
        <v>32</v>
      </c>
      <c r="K3348" s="6" t="s">
        <v>32</v>
      </c>
      <c r="L3348" s="6" t="s">
        <v>32</v>
      </c>
      <c r="M3348" s="6" t="s">
        <v>32</v>
      </c>
      <c r="N3348" s="6" t="s">
        <v>32</v>
      </c>
      <c r="O3348" s="6" t="s">
        <v>32</v>
      </c>
      <c r="P3348" s="6" t="s">
        <v>166</v>
      </c>
      <c r="Q3348" s="6" t="s">
        <v>30</v>
      </c>
      <c r="R3348" s="6" t="s">
        <v>34</v>
      </c>
      <c r="S3348" s="8" t="n">
        <v>20.6</v>
      </c>
      <c r="T3348" s="8" t="n">
        <v>1286</v>
      </c>
      <c r="U3348" s="6" t="s">
        <v>30</v>
      </c>
      <c r="V3348" s="8" t="n">
        <f aca="false">IF(X3348="0-1 Year", ROUND(S3348/0.474, 2), IF(X3348="1-2 Years", ROUND(S3348/0.287, 2), ROUND(S3348/0.14, 2)))</f>
        <v>147.14</v>
      </c>
      <c r="W3348" s="6" t="str">
        <f aca="false">IF(V3348&gt;4000, "High", IF(V3348&gt;2000, "Medium", "Low"))</f>
        <v>Low</v>
      </c>
      <c r="X3348" s="9" t="s">
        <v>1765</v>
      </c>
      <c r="Y3348" s="10" t="n">
        <f aca="false">IF(U3348="Yes", 1, 0)</f>
        <v>0</v>
      </c>
      <c r="Z3348" s="10" t="n">
        <v>1</v>
      </c>
      <c r="AA3348" s="11" t="n">
        <f aca="false">MAX(0, ($S3348 * 0.35) - ($F3348 * 0.3))</f>
        <v>0</v>
      </c>
      <c r="AB3348" s="12" t="str">
        <f aca="false">IF(AA3348&gt;20,"High",IF(AA3348&gt;10,"Medium","Low"))</f>
        <v>Low</v>
      </c>
    </row>
    <row r="3349" customFormat="false" ht="18.65" hidden="false" customHeight="false" outlineLevel="0" collapsed="false">
      <c r="A3349" s="5" t="s">
        <v>3393</v>
      </c>
      <c r="B3349" s="6" t="s">
        <v>29</v>
      </c>
      <c r="C3349" s="6" t="s">
        <v>31</v>
      </c>
      <c r="D3349" s="6" t="s">
        <v>31</v>
      </c>
      <c r="E3349" s="6" t="s">
        <v>30</v>
      </c>
      <c r="F3349" s="7" t="n">
        <v>19</v>
      </c>
      <c r="G3349" s="6" t="s">
        <v>31</v>
      </c>
      <c r="H3349" s="6" t="s">
        <v>30</v>
      </c>
      <c r="I3349" s="6" t="s">
        <v>203</v>
      </c>
      <c r="J3349" s="6" t="s">
        <v>31</v>
      </c>
      <c r="K3349" s="6" t="s">
        <v>30</v>
      </c>
      <c r="L3349" s="6" t="s">
        <v>31</v>
      </c>
      <c r="M3349" s="6" t="s">
        <v>30</v>
      </c>
      <c r="N3349" s="6" t="s">
        <v>31</v>
      </c>
      <c r="O3349" s="6" t="s">
        <v>30</v>
      </c>
      <c r="P3349" s="6" t="s">
        <v>38</v>
      </c>
      <c r="Q3349" s="6" t="s">
        <v>30</v>
      </c>
      <c r="R3349" s="6" t="s">
        <v>53</v>
      </c>
      <c r="S3349" s="8" t="n">
        <v>66.4</v>
      </c>
      <c r="T3349" s="8" t="n">
        <v>1286.05</v>
      </c>
      <c r="U3349" s="6" t="s">
        <v>30</v>
      </c>
      <c r="V3349" s="8" t="n">
        <f aca="false">IF(X3349="0-1 Year", ROUND(S3349/0.474, 2), IF(X3349="1-2 Years", ROUND(S3349/0.287, 2), ROUND(S3349/0.14, 2)))</f>
        <v>231.36</v>
      </c>
      <c r="W3349" s="6" t="str">
        <f aca="false">IF(V3349&gt;4000, "High", IF(V3349&gt;2000, "Medium", "Low"))</f>
        <v>Low</v>
      </c>
      <c r="X3349" s="9" t="s">
        <v>1275</v>
      </c>
      <c r="Y3349" s="10" t="n">
        <f aca="false">IF(U3349="Yes", 1, 0)</f>
        <v>0</v>
      </c>
      <c r="Z3349" s="10" t="n">
        <v>1</v>
      </c>
      <c r="AA3349" s="11" t="n">
        <f aca="false">MAX(0, ($S3349 * 0.35) - ($F3349 * 0.3))</f>
        <v>17.54</v>
      </c>
      <c r="AB3349" s="12" t="str">
        <f aca="false">IF(AA3349&gt;20,"High",IF(AA3349&gt;10,"Medium","Low"))</f>
        <v>Medium</v>
      </c>
    </row>
    <row r="3350" customFormat="false" ht="18.65" hidden="false" customHeight="false" outlineLevel="0" collapsed="false">
      <c r="A3350" s="5" t="s">
        <v>3394</v>
      </c>
      <c r="B3350" s="6" t="s">
        <v>37</v>
      </c>
      <c r="C3350" s="6" t="s">
        <v>30</v>
      </c>
      <c r="D3350" s="6" t="s">
        <v>30</v>
      </c>
      <c r="E3350" s="6" t="s">
        <v>30</v>
      </c>
      <c r="F3350" s="7" t="n">
        <v>15</v>
      </c>
      <c r="G3350" s="6" t="s">
        <v>31</v>
      </c>
      <c r="H3350" s="6" t="s">
        <v>30</v>
      </c>
      <c r="I3350" s="6" t="s">
        <v>203</v>
      </c>
      <c r="J3350" s="6" t="s">
        <v>31</v>
      </c>
      <c r="K3350" s="6" t="s">
        <v>31</v>
      </c>
      <c r="L3350" s="6" t="s">
        <v>31</v>
      </c>
      <c r="M3350" s="6" t="s">
        <v>31</v>
      </c>
      <c r="N3350" s="6" t="s">
        <v>31</v>
      </c>
      <c r="O3350" s="6" t="s">
        <v>31</v>
      </c>
      <c r="P3350" s="6" t="s">
        <v>38</v>
      </c>
      <c r="Q3350" s="6" t="s">
        <v>30</v>
      </c>
      <c r="R3350" s="6" t="s">
        <v>34</v>
      </c>
      <c r="S3350" s="8" t="n">
        <v>84.45</v>
      </c>
      <c r="T3350" s="8" t="n">
        <v>1287.85</v>
      </c>
      <c r="U3350" s="6" t="s">
        <v>30</v>
      </c>
      <c r="V3350" s="8" t="n">
        <f aca="false">IF(X3350="0-1 Year", ROUND(S3350/0.474, 2), IF(X3350="1-2 Years", ROUND(S3350/0.287, 2), ROUND(S3350/0.14, 2)))</f>
        <v>294.25</v>
      </c>
      <c r="W3350" s="6" t="str">
        <f aca="false">IF(V3350&gt;4000, "High", IF(V3350&gt;2000, "Medium", "Low"))</f>
        <v>Low</v>
      </c>
      <c r="X3350" s="9" t="s">
        <v>1275</v>
      </c>
      <c r="Y3350" s="10" t="n">
        <f aca="false">IF(U3350="Yes", 1, 0)</f>
        <v>0</v>
      </c>
      <c r="Z3350" s="10" t="n">
        <v>1</v>
      </c>
      <c r="AA3350" s="11" t="n">
        <f aca="false">MAX(0, ($S3350 * 0.35) - ($F3350 * 0.3))</f>
        <v>25.0575</v>
      </c>
      <c r="AB3350" s="12" t="str">
        <f aca="false">IF(AA3350&gt;20,"High",IF(AA3350&gt;10,"Medium","Low"))</f>
        <v>High</v>
      </c>
    </row>
    <row r="3351" customFormat="false" ht="18.65" hidden="false" customHeight="false" outlineLevel="0" collapsed="false">
      <c r="A3351" s="5" t="s">
        <v>3395</v>
      </c>
      <c r="B3351" s="6" t="s">
        <v>37</v>
      </c>
      <c r="C3351" s="6" t="s">
        <v>30</v>
      </c>
      <c r="D3351" s="6" t="s">
        <v>30</v>
      </c>
      <c r="E3351" s="6" t="s">
        <v>30</v>
      </c>
      <c r="F3351" s="7" t="n">
        <v>51</v>
      </c>
      <c r="G3351" s="6" t="s">
        <v>31</v>
      </c>
      <c r="H3351" s="6" t="s">
        <v>31</v>
      </c>
      <c r="I3351" s="6" t="s">
        <v>30</v>
      </c>
      <c r="J3351" s="6" t="s">
        <v>32</v>
      </c>
      <c r="K3351" s="6" t="s">
        <v>32</v>
      </c>
      <c r="L3351" s="6" t="s">
        <v>32</v>
      </c>
      <c r="M3351" s="6" t="s">
        <v>32</v>
      </c>
      <c r="N3351" s="6" t="s">
        <v>32</v>
      </c>
      <c r="O3351" s="6" t="s">
        <v>32</v>
      </c>
      <c r="P3351" s="6" t="s">
        <v>166</v>
      </c>
      <c r="Q3351" s="6" t="s">
        <v>30</v>
      </c>
      <c r="R3351" s="6" t="s">
        <v>53</v>
      </c>
      <c r="S3351" s="8" t="n">
        <v>24.95</v>
      </c>
      <c r="T3351" s="8" t="n">
        <v>1288</v>
      </c>
      <c r="U3351" s="6" t="s">
        <v>30</v>
      </c>
      <c r="V3351" s="8" t="n">
        <f aca="false">IF(X3351="0-1 Year", ROUND(S3351/0.474, 2), IF(X3351="1-2 Years", ROUND(S3351/0.287, 2), ROUND(S3351/0.14, 2)))</f>
        <v>178.21</v>
      </c>
      <c r="W3351" s="6" t="str">
        <f aca="false">IF(V3351&gt;4000, "High", IF(V3351&gt;2000, "Medium", "Low"))</f>
        <v>Low</v>
      </c>
      <c r="X3351" s="9" t="s">
        <v>1765</v>
      </c>
      <c r="Y3351" s="10" t="n">
        <f aca="false">IF(U3351="Yes", 1, 0)</f>
        <v>0</v>
      </c>
      <c r="Z3351" s="10" t="n">
        <v>1</v>
      </c>
      <c r="AA3351" s="11" t="n">
        <f aca="false">MAX(0, ($S3351 * 0.35) - ($F3351 * 0.3))</f>
        <v>0</v>
      </c>
      <c r="AB3351" s="12" t="str">
        <f aca="false">IF(AA3351&gt;20,"High",IF(AA3351&gt;10,"Medium","Low"))</f>
        <v>Low</v>
      </c>
    </row>
    <row r="3352" customFormat="false" ht="18.65" hidden="false" customHeight="false" outlineLevel="0" collapsed="false">
      <c r="A3352" s="5" t="s">
        <v>3396</v>
      </c>
      <c r="B3352" s="6" t="s">
        <v>37</v>
      </c>
      <c r="C3352" s="6" t="s">
        <v>31</v>
      </c>
      <c r="D3352" s="6" t="s">
        <v>30</v>
      </c>
      <c r="E3352" s="6" t="s">
        <v>30</v>
      </c>
      <c r="F3352" s="7" t="n">
        <v>15</v>
      </c>
      <c r="G3352" s="6" t="s">
        <v>31</v>
      </c>
      <c r="H3352" s="6" t="s">
        <v>31</v>
      </c>
      <c r="I3352" s="6" t="s">
        <v>517</v>
      </c>
      <c r="J3352" s="6" t="s">
        <v>30</v>
      </c>
      <c r="K3352" s="6" t="s">
        <v>31</v>
      </c>
      <c r="L3352" s="6" t="s">
        <v>30</v>
      </c>
      <c r="M3352" s="6" t="s">
        <v>30</v>
      </c>
      <c r="N3352" s="6" t="s">
        <v>31</v>
      </c>
      <c r="O3352" s="6" t="s">
        <v>30</v>
      </c>
      <c r="P3352" s="6" t="s">
        <v>38</v>
      </c>
      <c r="Q3352" s="6" t="s">
        <v>30</v>
      </c>
      <c r="R3352" s="6" t="s">
        <v>58</v>
      </c>
      <c r="S3352" s="8" t="n">
        <v>89</v>
      </c>
      <c r="T3352" s="8" t="n">
        <v>1288.3</v>
      </c>
      <c r="U3352" s="6" t="s">
        <v>30</v>
      </c>
      <c r="V3352" s="8" t="n">
        <f aca="false">IF(X3352="0-1 Year", ROUND(S3352/0.474, 2), IF(X3352="1-2 Years", ROUND(S3352/0.287, 2), ROUND(S3352/0.14, 2)))</f>
        <v>310.1</v>
      </c>
      <c r="W3352" s="6" t="str">
        <f aca="false">IF(V3352&gt;4000, "High", IF(V3352&gt;2000, "Medium", "Low"))</f>
        <v>Low</v>
      </c>
      <c r="X3352" s="9" t="s">
        <v>1275</v>
      </c>
      <c r="Y3352" s="10" t="n">
        <f aca="false">IF(U3352="Yes", 1, 0)</f>
        <v>0</v>
      </c>
      <c r="Z3352" s="10" t="n">
        <v>1</v>
      </c>
      <c r="AA3352" s="11" t="n">
        <f aca="false">MAX(0, ($S3352 * 0.35) - ($F3352 * 0.3))</f>
        <v>26.65</v>
      </c>
      <c r="AB3352" s="12" t="str">
        <f aca="false">IF(AA3352&gt;20,"High",IF(AA3352&gt;10,"Medium","Low"))</f>
        <v>High</v>
      </c>
    </row>
    <row r="3353" customFormat="false" ht="18.65" hidden="false" customHeight="false" outlineLevel="0" collapsed="false">
      <c r="A3353" s="5" t="s">
        <v>3397</v>
      </c>
      <c r="B3353" s="6" t="s">
        <v>29</v>
      </c>
      <c r="C3353" s="6" t="s">
        <v>30</v>
      </c>
      <c r="D3353" s="6" t="s">
        <v>30</v>
      </c>
      <c r="E3353" s="6" t="s">
        <v>30</v>
      </c>
      <c r="F3353" s="7" t="n">
        <v>24</v>
      </c>
      <c r="G3353" s="6" t="s">
        <v>30</v>
      </c>
      <c r="H3353" s="6" t="s">
        <v>202</v>
      </c>
      <c r="I3353" s="6" t="s">
        <v>203</v>
      </c>
      <c r="J3353" s="6" t="s">
        <v>31</v>
      </c>
      <c r="K3353" s="6" t="s">
        <v>30</v>
      </c>
      <c r="L3353" s="6" t="s">
        <v>30</v>
      </c>
      <c r="M3353" s="6" t="s">
        <v>30</v>
      </c>
      <c r="N3353" s="6" t="s">
        <v>31</v>
      </c>
      <c r="O3353" s="6" t="s">
        <v>31</v>
      </c>
      <c r="P3353" s="6" t="s">
        <v>33</v>
      </c>
      <c r="Q3353" s="6" t="s">
        <v>31</v>
      </c>
      <c r="R3353" s="6" t="s">
        <v>34</v>
      </c>
      <c r="S3353" s="8" t="n">
        <v>50.6</v>
      </c>
      <c r="T3353" s="8" t="n">
        <v>1288.75</v>
      </c>
      <c r="U3353" s="6" t="s">
        <v>30</v>
      </c>
      <c r="V3353" s="8" t="n">
        <f aca="false">IF(X3353="0-1 Year", ROUND(S3353/0.474, 2), IF(X3353="1-2 Years", ROUND(S3353/0.287, 2), ROUND(S3353/0.14, 2)))</f>
        <v>176.31</v>
      </c>
      <c r="W3353" s="6" t="str">
        <f aca="false">IF(V3353&gt;4000, "High", IF(V3353&gt;2000, "Medium", "Low"))</f>
        <v>Low</v>
      </c>
      <c r="X3353" s="9" t="s">
        <v>1275</v>
      </c>
      <c r="Y3353" s="10" t="n">
        <f aca="false">IF(U3353="Yes", 1, 0)</f>
        <v>0</v>
      </c>
      <c r="Z3353" s="10" t="n">
        <v>1</v>
      </c>
      <c r="AA3353" s="11" t="n">
        <f aca="false">MAX(0, ($S3353 * 0.35) - ($F3353 * 0.3))</f>
        <v>10.51</v>
      </c>
      <c r="AB3353" s="12" t="str">
        <f aca="false">IF(AA3353&gt;20,"High",IF(AA3353&gt;10,"Medium","Low"))</f>
        <v>Medium</v>
      </c>
    </row>
    <row r="3354" customFormat="false" ht="18.65" hidden="false" customHeight="false" outlineLevel="0" collapsed="false">
      <c r="A3354" s="5" t="s">
        <v>3398</v>
      </c>
      <c r="B3354" s="6" t="s">
        <v>37</v>
      </c>
      <c r="C3354" s="6" t="s">
        <v>31</v>
      </c>
      <c r="D3354" s="6" t="s">
        <v>30</v>
      </c>
      <c r="E3354" s="6" t="s">
        <v>30</v>
      </c>
      <c r="F3354" s="7" t="n">
        <v>13</v>
      </c>
      <c r="G3354" s="6" t="s">
        <v>31</v>
      </c>
      <c r="H3354" s="6" t="s">
        <v>31</v>
      </c>
      <c r="I3354" s="6" t="s">
        <v>517</v>
      </c>
      <c r="J3354" s="6" t="s">
        <v>30</v>
      </c>
      <c r="K3354" s="6" t="s">
        <v>30</v>
      </c>
      <c r="L3354" s="6" t="s">
        <v>30</v>
      </c>
      <c r="M3354" s="6" t="s">
        <v>30</v>
      </c>
      <c r="N3354" s="6" t="s">
        <v>31</v>
      </c>
      <c r="O3354" s="6" t="s">
        <v>31</v>
      </c>
      <c r="P3354" s="6" t="s">
        <v>38</v>
      </c>
      <c r="Q3354" s="6" t="s">
        <v>31</v>
      </c>
      <c r="R3354" s="6" t="s">
        <v>39</v>
      </c>
      <c r="S3354" s="8" t="n">
        <v>95.05</v>
      </c>
      <c r="T3354" s="8" t="n">
        <v>1290</v>
      </c>
      <c r="U3354" s="6" t="s">
        <v>31</v>
      </c>
      <c r="V3354" s="8" t="n">
        <f aca="false">IF(X3354="0-1 Year", ROUND(S3354/0.474, 2), IF(X3354="1-2 Years", ROUND(S3354/0.287, 2), ROUND(S3354/0.14, 2)))</f>
        <v>331.18</v>
      </c>
      <c r="W3354" s="6" t="str">
        <f aca="false">IF(V3354&gt;4000, "High", IF(V3354&gt;2000, "Medium", "Low"))</f>
        <v>Low</v>
      </c>
      <c r="X3354" s="9" t="s">
        <v>1275</v>
      </c>
      <c r="Y3354" s="10" t="n">
        <f aca="false">IF(U3354="Yes", 1, 0)</f>
        <v>1</v>
      </c>
      <c r="Z3354" s="10" t="n">
        <v>1</v>
      </c>
      <c r="AA3354" s="11" t="n">
        <f aca="false">MAX(0, ($S3354 * 0.35) - ($F3354 * 0.3))</f>
        <v>29.3675</v>
      </c>
      <c r="AB3354" s="12" t="str">
        <f aca="false">IF(AA3354&gt;20,"High",IF(AA3354&gt;10,"Medium","Low"))</f>
        <v>High</v>
      </c>
    </row>
    <row r="3355" customFormat="false" ht="18.65" hidden="false" customHeight="false" outlineLevel="0" collapsed="false">
      <c r="A3355" s="5" t="s">
        <v>3399</v>
      </c>
      <c r="B3355" s="6" t="s">
        <v>29</v>
      </c>
      <c r="C3355" s="6" t="s">
        <v>31</v>
      </c>
      <c r="D3355" s="6" t="s">
        <v>30</v>
      </c>
      <c r="E3355" s="6" t="s">
        <v>30</v>
      </c>
      <c r="F3355" s="7" t="n">
        <v>24</v>
      </c>
      <c r="G3355" s="6" t="s">
        <v>31</v>
      </c>
      <c r="H3355" s="6" t="s">
        <v>31</v>
      </c>
      <c r="I3355" s="6" t="s">
        <v>203</v>
      </c>
      <c r="J3355" s="6" t="s">
        <v>30</v>
      </c>
      <c r="K3355" s="6" t="s">
        <v>31</v>
      </c>
      <c r="L3355" s="6" t="s">
        <v>30</v>
      </c>
      <c r="M3355" s="6" t="s">
        <v>30</v>
      </c>
      <c r="N3355" s="6" t="s">
        <v>30</v>
      </c>
      <c r="O3355" s="6" t="s">
        <v>30</v>
      </c>
      <c r="P3355" s="6" t="s">
        <v>38</v>
      </c>
      <c r="Q3355" s="6" t="s">
        <v>30</v>
      </c>
      <c r="R3355" s="6" t="s">
        <v>58</v>
      </c>
      <c r="S3355" s="8" t="n">
        <v>54.8</v>
      </c>
      <c r="T3355" s="8" t="n">
        <v>1291.3</v>
      </c>
      <c r="U3355" s="6" t="s">
        <v>30</v>
      </c>
      <c r="V3355" s="8" t="n">
        <f aca="false">IF(X3355="0-1 Year", ROUND(S3355/0.474, 2), IF(X3355="1-2 Years", ROUND(S3355/0.287, 2), ROUND(S3355/0.14, 2)))</f>
        <v>190.94</v>
      </c>
      <c r="W3355" s="6" t="str">
        <f aca="false">IF(V3355&gt;4000, "High", IF(V3355&gt;2000, "Medium", "Low"))</f>
        <v>Low</v>
      </c>
      <c r="X3355" s="9" t="s">
        <v>1275</v>
      </c>
      <c r="Y3355" s="10" t="n">
        <f aca="false">IF(U3355="Yes", 1, 0)</f>
        <v>0</v>
      </c>
      <c r="Z3355" s="10" t="n">
        <v>1</v>
      </c>
      <c r="AA3355" s="11" t="n">
        <f aca="false">MAX(0, ($S3355 * 0.35) - ($F3355 * 0.3))</f>
        <v>11.98</v>
      </c>
      <c r="AB3355" s="12" t="str">
        <f aca="false">IF(AA3355&gt;20,"High",IF(AA3355&gt;10,"Medium","Low"))</f>
        <v>Medium</v>
      </c>
    </row>
    <row r="3356" customFormat="false" ht="18.65" hidden="false" customHeight="false" outlineLevel="0" collapsed="false">
      <c r="A3356" s="5" t="s">
        <v>3400</v>
      </c>
      <c r="B3356" s="6" t="s">
        <v>29</v>
      </c>
      <c r="C3356" s="6" t="s">
        <v>30</v>
      </c>
      <c r="D3356" s="6" t="s">
        <v>30</v>
      </c>
      <c r="E3356" s="6" t="s">
        <v>30</v>
      </c>
      <c r="F3356" s="7" t="n">
        <v>27</v>
      </c>
      <c r="G3356" s="6" t="s">
        <v>31</v>
      </c>
      <c r="H3356" s="6" t="s">
        <v>31</v>
      </c>
      <c r="I3356" s="6" t="s">
        <v>203</v>
      </c>
      <c r="J3356" s="6" t="s">
        <v>30</v>
      </c>
      <c r="K3356" s="6" t="s">
        <v>30</v>
      </c>
      <c r="L3356" s="6" t="s">
        <v>30</v>
      </c>
      <c r="M3356" s="6" t="s">
        <v>30</v>
      </c>
      <c r="N3356" s="6" t="s">
        <v>30</v>
      </c>
      <c r="O3356" s="6" t="s">
        <v>30</v>
      </c>
      <c r="P3356" s="6" t="s">
        <v>38</v>
      </c>
      <c r="Q3356" s="6" t="s">
        <v>30</v>
      </c>
      <c r="R3356" s="6" t="s">
        <v>34</v>
      </c>
      <c r="S3356" s="8" t="n">
        <v>49</v>
      </c>
      <c r="T3356" s="8" t="n">
        <v>1291.35</v>
      </c>
      <c r="U3356" s="6" t="s">
        <v>30</v>
      </c>
      <c r="V3356" s="8" t="n">
        <f aca="false">IF(X3356="0-1 Year", ROUND(S3356/0.474, 2), IF(X3356="1-2 Years", ROUND(S3356/0.287, 2), ROUND(S3356/0.14, 2)))</f>
        <v>350</v>
      </c>
      <c r="W3356" s="6" t="str">
        <f aca="false">IF(V3356&gt;4000, "High", IF(V3356&gt;2000, "Medium", "Low"))</f>
        <v>Low</v>
      </c>
      <c r="X3356" s="9" t="s">
        <v>1765</v>
      </c>
      <c r="Y3356" s="10" t="n">
        <f aca="false">IF(U3356="Yes", 1, 0)</f>
        <v>0</v>
      </c>
      <c r="Z3356" s="10" t="n">
        <v>1</v>
      </c>
      <c r="AA3356" s="11" t="n">
        <f aca="false">MAX(0, ($S3356 * 0.35) - ($F3356 * 0.3))</f>
        <v>9.05</v>
      </c>
      <c r="AB3356" s="12" t="str">
        <f aca="false">IF(AA3356&gt;20,"High",IF(AA3356&gt;10,"Medium","Low"))</f>
        <v>Low</v>
      </c>
    </row>
    <row r="3357" customFormat="false" ht="18.65" hidden="false" customHeight="false" outlineLevel="0" collapsed="false">
      <c r="A3357" s="5" t="s">
        <v>3401</v>
      </c>
      <c r="B3357" s="6" t="s">
        <v>29</v>
      </c>
      <c r="C3357" s="6" t="s">
        <v>30</v>
      </c>
      <c r="D3357" s="6" t="s">
        <v>31</v>
      </c>
      <c r="E3357" s="6" t="s">
        <v>30</v>
      </c>
      <c r="F3357" s="7" t="n">
        <v>22</v>
      </c>
      <c r="G3357" s="6" t="s">
        <v>31</v>
      </c>
      <c r="H3357" s="6" t="s">
        <v>30</v>
      </c>
      <c r="I3357" s="6" t="s">
        <v>203</v>
      </c>
      <c r="J3357" s="6" t="s">
        <v>31</v>
      </c>
      <c r="K3357" s="6" t="s">
        <v>30</v>
      </c>
      <c r="L3357" s="6" t="s">
        <v>30</v>
      </c>
      <c r="M3357" s="6" t="s">
        <v>31</v>
      </c>
      <c r="N3357" s="6" t="s">
        <v>30</v>
      </c>
      <c r="O3357" s="6" t="s">
        <v>30</v>
      </c>
      <c r="P3357" s="6" t="s">
        <v>33</v>
      </c>
      <c r="Q3357" s="6" t="s">
        <v>31</v>
      </c>
      <c r="R3357" s="6" t="s">
        <v>58</v>
      </c>
      <c r="S3357" s="8" t="n">
        <v>56.25</v>
      </c>
      <c r="T3357" s="8" t="n">
        <v>1292.2</v>
      </c>
      <c r="U3357" s="6" t="s">
        <v>30</v>
      </c>
      <c r="V3357" s="8" t="n">
        <f aca="false">IF(X3357="0-1 Year", ROUND(S3357/0.474, 2), IF(X3357="1-2 Years", ROUND(S3357/0.287, 2), ROUND(S3357/0.14, 2)))</f>
        <v>195.99</v>
      </c>
      <c r="W3357" s="6" t="str">
        <f aca="false">IF(V3357&gt;4000, "High", IF(V3357&gt;2000, "Medium", "Low"))</f>
        <v>Low</v>
      </c>
      <c r="X3357" s="9" t="s">
        <v>1275</v>
      </c>
      <c r="Y3357" s="10" t="n">
        <f aca="false">IF(U3357="Yes", 1, 0)</f>
        <v>0</v>
      </c>
      <c r="Z3357" s="10" t="n">
        <v>1</v>
      </c>
      <c r="AA3357" s="11" t="n">
        <f aca="false">MAX(0, ($S3357 * 0.35) - ($F3357 * 0.3))</f>
        <v>13.0875</v>
      </c>
      <c r="AB3357" s="12" t="str">
        <f aca="false">IF(AA3357&gt;20,"High",IF(AA3357&gt;10,"Medium","Low"))</f>
        <v>Medium</v>
      </c>
    </row>
    <row r="3358" customFormat="false" ht="18.65" hidden="false" customHeight="false" outlineLevel="0" collapsed="false">
      <c r="A3358" s="5" t="s">
        <v>3402</v>
      </c>
      <c r="B3358" s="6" t="s">
        <v>29</v>
      </c>
      <c r="C3358" s="6" t="s">
        <v>30</v>
      </c>
      <c r="D3358" s="6" t="s">
        <v>31</v>
      </c>
      <c r="E3358" s="6" t="s">
        <v>31</v>
      </c>
      <c r="F3358" s="7" t="n">
        <v>65</v>
      </c>
      <c r="G3358" s="6" t="s">
        <v>31</v>
      </c>
      <c r="H3358" s="6" t="s">
        <v>30</v>
      </c>
      <c r="I3358" s="6" t="s">
        <v>30</v>
      </c>
      <c r="J3358" s="6" t="s">
        <v>32</v>
      </c>
      <c r="K3358" s="6" t="s">
        <v>32</v>
      </c>
      <c r="L3358" s="6" t="s">
        <v>32</v>
      </c>
      <c r="M3358" s="6" t="s">
        <v>32</v>
      </c>
      <c r="N3358" s="6" t="s">
        <v>32</v>
      </c>
      <c r="O3358" s="6" t="s">
        <v>32</v>
      </c>
      <c r="P3358" s="6" t="s">
        <v>166</v>
      </c>
      <c r="Q3358" s="6" t="s">
        <v>30</v>
      </c>
      <c r="R3358" s="6" t="s">
        <v>34</v>
      </c>
      <c r="S3358" s="8" t="n">
        <v>19.9</v>
      </c>
      <c r="T3358" s="8" t="n">
        <v>1292.6</v>
      </c>
      <c r="U3358" s="6" t="s">
        <v>30</v>
      </c>
      <c r="V3358" s="8" t="n">
        <f aca="false">IF(X3358="0-1 Year", ROUND(S3358/0.474, 2), IF(X3358="1-2 Years", ROUND(S3358/0.287, 2), ROUND(S3358/0.14, 2)))</f>
        <v>142.14</v>
      </c>
      <c r="W3358" s="6" t="str">
        <f aca="false">IF(V3358&gt;4000, "High", IF(V3358&gt;2000, "Medium", "Low"))</f>
        <v>Low</v>
      </c>
      <c r="X3358" s="9" t="s">
        <v>1765</v>
      </c>
      <c r="Y3358" s="10" t="n">
        <f aca="false">IF(U3358="Yes", 1, 0)</f>
        <v>0</v>
      </c>
      <c r="Z3358" s="10" t="n">
        <v>1</v>
      </c>
      <c r="AA3358" s="11" t="n">
        <f aca="false">MAX(0, ($S3358 * 0.35) - ($F3358 * 0.3))</f>
        <v>0</v>
      </c>
      <c r="AB3358" s="12" t="str">
        <f aca="false">IF(AA3358&gt;20,"High",IF(AA3358&gt;10,"Medium","Low"))</f>
        <v>Low</v>
      </c>
    </row>
    <row r="3359" customFormat="false" ht="18.65" hidden="false" customHeight="false" outlineLevel="0" collapsed="false">
      <c r="A3359" s="5" t="s">
        <v>3403</v>
      </c>
      <c r="B3359" s="6" t="s">
        <v>37</v>
      </c>
      <c r="C3359" s="6" t="s">
        <v>30</v>
      </c>
      <c r="D3359" s="6" t="s">
        <v>31</v>
      </c>
      <c r="E3359" s="6" t="s">
        <v>31</v>
      </c>
      <c r="F3359" s="7" t="n">
        <v>68</v>
      </c>
      <c r="G3359" s="6" t="s">
        <v>31</v>
      </c>
      <c r="H3359" s="6" t="s">
        <v>30</v>
      </c>
      <c r="I3359" s="6" t="s">
        <v>30</v>
      </c>
      <c r="J3359" s="6" t="s">
        <v>32</v>
      </c>
      <c r="K3359" s="6" t="s">
        <v>32</v>
      </c>
      <c r="L3359" s="6" t="s">
        <v>32</v>
      </c>
      <c r="M3359" s="6" t="s">
        <v>32</v>
      </c>
      <c r="N3359" s="6" t="s">
        <v>32</v>
      </c>
      <c r="O3359" s="6" t="s">
        <v>32</v>
      </c>
      <c r="P3359" s="6" t="s">
        <v>166</v>
      </c>
      <c r="Q3359" s="6" t="s">
        <v>31</v>
      </c>
      <c r="R3359" s="6" t="s">
        <v>53</v>
      </c>
      <c r="S3359" s="8" t="n">
        <v>19.35</v>
      </c>
      <c r="T3359" s="8" t="n">
        <v>1292.65</v>
      </c>
      <c r="U3359" s="6" t="s">
        <v>30</v>
      </c>
      <c r="V3359" s="8" t="n">
        <f aca="false">IF(X3359="0-1 Year", ROUND(S3359/0.474, 2), IF(X3359="1-2 Years", ROUND(S3359/0.287, 2), ROUND(S3359/0.14, 2)))</f>
        <v>138.21</v>
      </c>
      <c r="W3359" s="6" t="str">
        <f aca="false">IF(V3359&gt;4000, "High", IF(V3359&gt;2000, "Medium", "Low"))</f>
        <v>Low</v>
      </c>
      <c r="X3359" s="9" t="s">
        <v>1765</v>
      </c>
      <c r="Y3359" s="10" t="n">
        <f aca="false">IF(U3359="Yes", 1, 0)</f>
        <v>0</v>
      </c>
      <c r="Z3359" s="10" t="n">
        <v>1</v>
      </c>
      <c r="AA3359" s="11" t="n">
        <f aca="false">MAX(0, ($S3359 * 0.35) - ($F3359 * 0.3))</f>
        <v>0</v>
      </c>
      <c r="AB3359" s="12" t="str">
        <f aca="false">IF(AA3359&gt;20,"High",IF(AA3359&gt;10,"Medium","Low"))</f>
        <v>Low</v>
      </c>
    </row>
    <row r="3360" customFormat="false" ht="18.65" hidden="false" customHeight="false" outlineLevel="0" collapsed="false">
      <c r="A3360" s="5" t="s">
        <v>3404</v>
      </c>
      <c r="B3360" s="6" t="s">
        <v>37</v>
      </c>
      <c r="C3360" s="6" t="s">
        <v>30</v>
      </c>
      <c r="D3360" s="6" t="s">
        <v>30</v>
      </c>
      <c r="E3360" s="6" t="s">
        <v>30</v>
      </c>
      <c r="F3360" s="7" t="n">
        <v>25</v>
      </c>
      <c r="G3360" s="6" t="s">
        <v>30</v>
      </c>
      <c r="H3360" s="6" t="s">
        <v>202</v>
      </c>
      <c r="I3360" s="6" t="s">
        <v>203</v>
      </c>
      <c r="J3360" s="6" t="s">
        <v>30</v>
      </c>
      <c r="K3360" s="6" t="s">
        <v>30</v>
      </c>
      <c r="L3360" s="6" t="s">
        <v>31</v>
      </c>
      <c r="M3360" s="6" t="s">
        <v>30</v>
      </c>
      <c r="N3360" s="6" t="s">
        <v>31</v>
      </c>
      <c r="O3360" s="6" t="s">
        <v>31</v>
      </c>
      <c r="P3360" s="6" t="s">
        <v>38</v>
      </c>
      <c r="Q3360" s="6" t="s">
        <v>31</v>
      </c>
      <c r="R3360" s="6" t="s">
        <v>39</v>
      </c>
      <c r="S3360" s="8" t="n">
        <v>48.25</v>
      </c>
      <c r="T3360" s="8" t="n">
        <v>1293.8</v>
      </c>
      <c r="U3360" s="6" t="s">
        <v>30</v>
      </c>
      <c r="V3360" s="8" t="n">
        <f aca="false">IF(X3360="0-1 Year", ROUND(S3360/0.474, 2), IF(X3360="1-2 Years", ROUND(S3360/0.287, 2), ROUND(S3360/0.14, 2)))</f>
        <v>344.64</v>
      </c>
      <c r="W3360" s="6" t="str">
        <f aca="false">IF(V3360&gt;4000, "High", IF(V3360&gt;2000, "Medium", "Low"))</f>
        <v>Low</v>
      </c>
      <c r="X3360" s="9" t="s">
        <v>1765</v>
      </c>
      <c r="Y3360" s="10" t="n">
        <f aca="false">IF(U3360="Yes", 1, 0)</f>
        <v>0</v>
      </c>
      <c r="Z3360" s="10" t="n">
        <v>1</v>
      </c>
      <c r="AA3360" s="11" t="n">
        <f aca="false">MAX(0, ($S3360 * 0.35) - ($F3360 * 0.3))</f>
        <v>9.3875</v>
      </c>
      <c r="AB3360" s="12" t="str">
        <f aca="false">IF(AA3360&gt;20,"High",IF(AA3360&gt;10,"Medium","Low"))</f>
        <v>Low</v>
      </c>
    </row>
    <row r="3361" customFormat="false" ht="18.65" hidden="false" customHeight="false" outlineLevel="0" collapsed="false">
      <c r="A3361" s="5" t="s">
        <v>3405</v>
      </c>
      <c r="B3361" s="6" t="s">
        <v>37</v>
      </c>
      <c r="C3361" s="6" t="s">
        <v>31</v>
      </c>
      <c r="D3361" s="6" t="s">
        <v>30</v>
      </c>
      <c r="E3361" s="6" t="s">
        <v>30</v>
      </c>
      <c r="F3361" s="7" t="n">
        <v>18</v>
      </c>
      <c r="G3361" s="6" t="s">
        <v>31</v>
      </c>
      <c r="H3361" s="6" t="s">
        <v>30</v>
      </c>
      <c r="I3361" s="6" t="s">
        <v>517</v>
      </c>
      <c r="J3361" s="6" t="s">
        <v>30</v>
      </c>
      <c r="K3361" s="6" t="s">
        <v>31</v>
      </c>
      <c r="L3361" s="6" t="s">
        <v>30</v>
      </c>
      <c r="M3361" s="6" t="s">
        <v>30</v>
      </c>
      <c r="N3361" s="6" t="s">
        <v>30</v>
      </c>
      <c r="O3361" s="6" t="s">
        <v>30</v>
      </c>
      <c r="P3361" s="6" t="s">
        <v>38</v>
      </c>
      <c r="Q3361" s="6" t="s">
        <v>31</v>
      </c>
      <c r="R3361" s="6" t="s">
        <v>39</v>
      </c>
      <c r="S3361" s="8" t="n">
        <v>74.7</v>
      </c>
      <c r="T3361" s="8" t="n">
        <v>1294.6</v>
      </c>
      <c r="U3361" s="6" t="s">
        <v>30</v>
      </c>
      <c r="V3361" s="8" t="n">
        <f aca="false">IF(X3361="0-1 Year", ROUND(S3361/0.474, 2), IF(X3361="1-2 Years", ROUND(S3361/0.287, 2), ROUND(S3361/0.14, 2)))</f>
        <v>260.28</v>
      </c>
      <c r="W3361" s="6" t="str">
        <f aca="false">IF(V3361&gt;4000, "High", IF(V3361&gt;2000, "Medium", "Low"))</f>
        <v>Low</v>
      </c>
      <c r="X3361" s="9" t="s">
        <v>1275</v>
      </c>
      <c r="Y3361" s="10" t="n">
        <f aca="false">IF(U3361="Yes", 1, 0)</f>
        <v>0</v>
      </c>
      <c r="Z3361" s="10" t="n">
        <v>1</v>
      </c>
      <c r="AA3361" s="11" t="n">
        <f aca="false">MAX(0, ($S3361 * 0.35) - ($F3361 * 0.3))</f>
        <v>20.745</v>
      </c>
      <c r="AB3361" s="12" t="str">
        <f aca="false">IF(AA3361&gt;20,"High",IF(AA3361&gt;10,"Medium","Low"))</f>
        <v>High</v>
      </c>
    </row>
    <row r="3362" customFormat="false" ht="18.65" hidden="false" customHeight="false" outlineLevel="0" collapsed="false">
      <c r="A3362" s="5" t="s">
        <v>3406</v>
      </c>
      <c r="B3362" s="6" t="s">
        <v>29</v>
      </c>
      <c r="C3362" s="6" t="s">
        <v>30</v>
      </c>
      <c r="D3362" s="6" t="s">
        <v>30</v>
      </c>
      <c r="E3362" s="6" t="s">
        <v>30</v>
      </c>
      <c r="F3362" s="7" t="n">
        <v>26</v>
      </c>
      <c r="G3362" s="6" t="s">
        <v>31</v>
      </c>
      <c r="H3362" s="6" t="s">
        <v>31</v>
      </c>
      <c r="I3362" s="6" t="s">
        <v>203</v>
      </c>
      <c r="J3362" s="6" t="s">
        <v>30</v>
      </c>
      <c r="K3362" s="6" t="s">
        <v>30</v>
      </c>
      <c r="L3362" s="6" t="s">
        <v>30</v>
      </c>
      <c r="M3362" s="6" t="s">
        <v>30</v>
      </c>
      <c r="N3362" s="6" t="s">
        <v>30</v>
      </c>
      <c r="O3362" s="6" t="s">
        <v>30</v>
      </c>
      <c r="P3362" s="6" t="s">
        <v>33</v>
      </c>
      <c r="Q3362" s="6" t="s">
        <v>31</v>
      </c>
      <c r="R3362" s="6" t="s">
        <v>58</v>
      </c>
      <c r="S3362" s="8" t="n">
        <v>51.55</v>
      </c>
      <c r="T3362" s="8" t="n">
        <v>1295.4</v>
      </c>
      <c r="U3362" s="6" t="s">
        <v>30</v>
      </c>
      <c r="V3362" s="8" t="n">
        <f aca="false">IF(X3362="0-1 Year", ROUND(S3362/0.474, 2), IF(X3362="1-2 Years", ROUND(S3362/0.287, 2), ROUND(S3362/0.14, 2)))</f>
        <v>368.21</v>
      </c>
      <c r="W3362" s="6" t="str">
        <f aca="false">IF(V3362&gt;4000, "High", IF(V3362&gt;2000, "Medium", "Low"))</f>
        <v>Low</v>
      </c>
      <c r="X3362" s="9" t="s">
        <v>1765</v>
      </c>
      <c r="Y3362" s="10" t="n">
        <f aca="false">IF(U3362="Yes", 1, 0)</f>
        <v>0</v>
      </c>
      <c r="Z3362" s="10" t="n">
        <v>1</v>
      </c>
      <c r="AA3362" s="11" t="n">
        <f aca="false">MAX(0, ($S3362 * 0.35) - ($F3362 * 0.3))</f>
        <v>10.2425</v>
      </c>
      <c r="AB3362" s="12" t="str">
        <f aca="false">IF(AA3362&gt;20,"High",IF(AA3362&gt;10,"Medium","Low"))</f>
        <v>Medium</v>
      </c>
    </row>
    <row r="3363" customFormat="false" ht="18.65" hidden="false" customHeight="false" outlineLevel="0" collapsed="false">
      <c r="A3363" s="5" t="s">
        <v>3407</v>
      </c>
      <c r="B3363" s="6" t="s">
        <v>37</v>
      </c>
      <c r="C3363" s="6" t="s">
        <v>30</v>
      </c>
      <c r="D3363" s="6" t="s">
        <v>31</v>
      </c>
      <c r="E3363" s="6" t="s">
        <v>31</v>
      </c>
      <c r="F3363" s="7" t="n">
        <v>62</v>
      </c>
      <c r="G3363" s="6" t="s">
        <v>31</v>
      </c>
      <c r="H3363" s="6" t="s">
        <v>30</v>
      </c>
      <c r="I3363" s="6" t="s">
        <v>30</v>
      </c>
      <c r="J3363" s="6" t="s">
        <v>32</v>
      </c>
      <c r="K3363" s="6" t="s">
        <v>32</v>
      </c>
      <c r="L3363" s="6" t="s">
        <v>32</v>
      </c>
      <c r="M3363" s="6" t="s">
        <v>32</v>
      </c>
      <c r="N3363" s="6" t="s">
        <v>32</v>
      </c>
      <c r="O3363" s="6" t="s">
        <v>32</v>
      </c>
      <c r="P3363" s="6" t="s">
        <v>166</v>
      </c>
      <c r="Q3363" s="6" t="s">
        <v>30</v>
      </c>
      <c r="R3363" s="6" t="s">
        <v>53</v>
      </c>
      <c r="S3363" s="8" t="n">
        <v>20.3</v>
      </c>
      <c r="T3363" s="8" t="n">
        <v>1296.15</v>
      </c>
      <c r="U3363" s="6" t="s">
        <v>30</v>
      </c>
      <c r="V3363" s="8" t="n">
        <f aca="false">IF(X3363="0-1 Year", ROUND(S3363/0.474, 2), IF(X3363="1-2 Years", ROUND(S3363/0.287, 2), ROUND(S3363/0.14, 2)))</f>
        <v>145</v>
      </c>
      <c r="W3363" s="6" t="str">
        <f aca="false">IF(V3363&gt;4000, "High", IF(V3363&gt;2000, "Medium", "Low"))</f>
        <v>Low</v>
      </c>
      <c r="X3363" s="9" t="s">
        <v>1765</v>
      </c>
      <c r="Y3363" s="10" t="n">
        <f aca="false">IF(U3363="Yes", 1, 0)</f>
        <v>0</v>
      </c>
      <c r="Z3363" s="10" t="n">
        <v>1</v>
      </c>
      <c r="AA3363" s="11" t="n">
        <f aca="false">MAX(0, ($S3363 * 0.35) - ($F3363 * 0.3))</f>
        <v>0</v>
      </c>
      <c r="AB3363" s="12" t="str">
        <f aca="false">IF(AA3363&gt;20,"High",IF(AA3363&gt;10,"Medium","Low"))</f>
        <v>Low</v>
      </c>
    </row>
    <row r="3364" customFormat="false" ht="18.65" hidden="false" customHeight="false" outlineLevel="0" collapsed="false">
      <c r="A3364" s="5" t="s">
        <v>3408</v>
      </c>
      <c r="B3364" s="6" t="s">
        <v>29</v>
      </c>
      <c r="C3364" s="6" t="s">
        <v>30</v>
      </c>
      <c r="D3364" s="6" t="s">
        <v>31</v>
      </c>
      <c r="E3364" s="6" t="s">
        <v>31</v>
      </c>
      <c r="F3364" s="7" t="n">
        <v>25</v>
      </c>
      <c r="G3364" s="6" t="s">
        <v>31</v>
      </c>
      <c r="H3364" s="6" t="s">
        <v>30</v>
      </c>
      <c r="I3364" s="6" t="s">
        <v>203</v>
      </c>
      <c r="J3364" s="6" t="s">
        <v>31</v>
      </c>
      <c r="K3364" s="6" t="s">
        <v>30</v>
      </c>
      <c r="L3364" s="6" t="s">
        <v>30</v>
      </c>
      <c r="M3364" s="6" t="s">
        <v>31</v>
      </c>
      <c r="N3364" s="6" t="s">
        <v>30</v>
      </c>
      <c r="O3364" s="6" t="s">
        <v>30</v>
      </c>
      <c r="P3364" s="6" t="s">
        <v>38</v>
      </c>
      <c r="Q3364" s="6" t="s">
        <v>30</v>
      </c>
      <c r="R3364" s="6" t="s">
        <v>39</v>
      </c>
      <c r="S3364" s="8" t="n">
        <v>54.3</v>
      </c>
      <c r="T3364" s="8" t="n">
        <v>1296.8</v>
      </c>
      <c r="U3364" s="6" t="s">
        <v>30</v>
      </c>
      <c r="V3364" s="8" t="n">
        <f aca="false">IF(X3364="0-1 Year", ROUND(S3364/0.474, 2), IF(X3364="1-2 Years", ROUND(S3364/0.287, 2), ROUND(S3364/0.14, 2)))</f>
        <v>387.86</v>
      </c>
      <c r="W3364" s="6" t="str">
        <f aca="false">IF(V3364&gt;4000, "High", IF(V3364&gt;2000, "Medium", "Low"))</f>
        <v>Low</v>
      </c>
      <c r="X3364" s="9" t="s">
        <v>1765</v>
      </c>
      <c r="Y3364" s="10" t="n">
        <f aca="false">IF(U3364="Yes", 1, 0)</f>
        <v>0</v>
      </c>
      <c r="Z3364" s="10" t="n">
        <v>1</v>
      </c>
      <c r="AA3364" s="11" t="n">
        <f aca="false">MAX(0, ($S3364 * 0.35) - ($F3364 * 0.3))</f>
        <v>11.505</v>
      </c>
      <c r="AB3364" s="12" t="str">
        <f aca="false">IF(AA3364&gt;20,"High",IF(AA3364&gt;10,"Medium","Low"))</f>
        <v>Medium</v>
      </c>
    </row>
    <row r="3365" customFormat="false" ht="18.65" hidden="false" customHeight="false" outlineLevel="0" collapsed="false">
      <c r="A3365" s="5" t="s">
        <v>3409</v>
      </c>
      <c r="B3365" s="6" t="s">
        <v>29</v>
      </c>
      <c r="C3365" s="6" t="s">
        <v>30</v>
      </c>
      <c r="D3365" s="6" t="s">
        <v>31</v>
      </c>
      <c r="E3365" s="6" t="s">
        <v>31</v>
      </c>
      <c r="F3365" s="7" t="n">
        <v>62</v>
      </c>
      <c r="G3365" s="6" t="s">
        <v>31</v>
      </c>
      <c r="H3365" s="6" t="s">
        <v>30</v>
      </c>
      <c r="I3365" s="6" t="s">
        <v>30</v>
      </c>
      <c r="J3365" s="6" t="s">
        <v>32</v>
      </c>
      <c r="K3365" s="6" t="s">
        <v>32</v>
      </c>
      <c r="L3365" s="6" t="s">
        <v>32</v>
      </c>
      <c r="M3365" s="6" t="s">
        <v>32</v>
      </c>
      <c r="N3365" s="6" t="s">
        <v>32</v>
      </c>
      <c r="O3365" s="6" t="s">
        <v>32</v>
      </c>
      <c r="P3365" s="6" t="s">
        <v>166</v>
      </c>
      <c r="Q3365" s="6" t="s">
        <v>30</v>
      </c>
      <c r="R3365" s="6" t="s">
        <v>53</v>
      </c>
      <c r="S3365" s="8" t="n">
        <v>20.45</v>
      </c>
      <c r="T3365" s="8" t="n">
        <v>1297.35</v>
      </c>
      <c r="U3365" s="6" t="s">
        <v>30</v>
      </c>
      <c r="V3365" s="8" t="n">
        <f aca="false">IF(X3365="0-1 Year", ROUND(S3365/0.474, 2), IF(X3365="1-2 Years", ROUND(S3365/0.287, 2), ROUND(S3365/0.14, 2)))</f>
        <v>146.07</v>
      </c>
      <c r="W3365" s="6" t="str">
        <f aca="false">IF(V3365&gt;4000, "High", IF(V3365&gt;2000, "Medium", "Low"))</f>
        <v>Low</v>
      </c>
      <c r="X3365" s="9" t="s">
        <v>1765</v>
      </c>
      <c r="Y3365" s="10" t="n">
        <f aca="false">IF(U3365="Yes", 1, 0)</f>
        <v>0</v>
      </c>
      <c r="Z3365" s="10" t="n">
        <v>1</v>
      </c>
      <c r="AA3365" s="11" t="n">
        <f aca="false">MAX(0, ($S3365 * 0.35) - ($F3365 * 0.3))</f>
        <v>0</v>
      </c>
      <c r="AB3365" s="12" t="str">
        <f aca="false">IF(AA3365&gt;20,"High",IF(AA3365&gt;10,"Medium","Low"))</f>
        <v>Low</v>
      </c>
    </row>
    <row r="3366" customFormat="false" ht="18.65" hidden="false" customHeight="false" outlineLevel="0" collapsed="false">
      <c r="A3366" s="5" t="s">
        <v>3410</v>
      </c>
      <c r="B3366" s="6" t="s">
        <v>37</v>
      </c>
      <c r="C3366" s="6" t="s">
        <v>30</v>
      </c>
      <c r="D3366" s="6" t="s">
        <v>30</v>
      </c>
      <c r="E3366" s="6" t="s">
        <v>31</v>
      </c>
      <c r="F3366" s="7" t="n">
        <v>19</v>
      </c>
      <c r="G3366" s="6" t="s">
        <v>31</v>
      </c>
      <c r="H3366" s="6" t="s">
        <v>30</v>
      </c>
      <c r="I3366" s="6" t="s">
        <v>203</v>
      </c>
      <c r="J3366" s="6" t="s">
        <v>31</v>
      </c>
      <c r="K3366" s="6" t="s">
        <v>31</v>
      </c>
      <c r="L3366" s="6" t="s">
        <v>31</v>
      </c>
      <c r="M3366" s="6" t="s">
        <v>30</v>
      </c>
      <c r="N3366" s="6" t="s">
        <v>30</v>
      </c>
      <c r="O3366" s="6" t="s">
        <v>30</v>
      </c>
      <c r="P3366" s="6" t="s">
        <v>38</v>
      </c>
      <c r="Q3366" s="6" t="s">
        <v>31</v>
      </c>
      <c r="R3366" s="6" t="s">
        <v>39</v>
      </c>
      <c r="S3366" s="8" t="n">
        <v>60.6</v>
      </c>
      <c r="T3366" s="8" t="n">
        <v>1297.8</v>
      </c>
      <c r="U3366" s="6" t="s">
        <v>30</v>
      </c>
      <c r="V3366" s="8" t="n">
        <f aca="false">IF(X3366="0-1 Year", ROUND(S3366/0.474, 2), IF(X3366="1-2 Years", ROUND(S3366/0.287, 2), ROUND(S3366/0.14, 2)))</f>
        <v>211.15</v>
      </c>
      <c r="W3366" s="6" t="str">
        <f aca="false">IF(V3366&gt;4000, "High", IF(V3366&gt;2000, "Medium", "Low"))</f>
        <v>Low</v>
      </c>
      <c r="X3366" s="9" t="s">
        <v>1275</v>
      </c>
      <c r="Y3366" s="10" t="n">
        <f aca="false">IF(U3366="Yes", 1, 0)</f>
        <v>0</v>
      </c>
      <c r="Z3366" s="10" t="n">
        <v>1</v>
      </c>
      <c r="AA3366" s="11" t="n">
        <f aca="false">MAX(0, ($S3366 * 0.35) - ($F3366 * 0.3))</f>
        <v>15.51</v>
      </c>
      <c r="AB3366" s="12" t="str">
        <f aca="false">IF(AA3366&gt;20,"High",IF(AA3366&gt;10,"Medium","Low"))</f>
        <v>Medium</v>
      </c>
    </row>
    <row r="3367" customFormat="false" ht="18.65" hidden="false" customHeight="false" outlineLevel="0" collapsed="false">
      <c r="A3367" s="5" t="s">
        <v>3411</v>
      </c>
      <c r="B3367" s="6" t="s">
        <v>37</v>
      </c>
      <c r="C3367" s="6" t="s">
        <v>30</v>
      </c>
      <c r="D3367" s="6" t="s">
        <v>30</v>
      </c>
      <c r="E3367" s="6" t="s">
        <v>30</v>
      </c>
      <c r="F3367" s="7" t="n">
        <v>63</v>
      </c>
      <c r="G3367" s="6" t="s">
        <v>31</v>
      </c>
      <c r="H3367" s="6" t="s">
        <v>30</v>
      </c>
      <c r="I3367" s="6" t="s">
        <v>30</v>
      </c>
      <c r="J3367" s="6" t="s">
        <v>32</v>
      </c>
      <c r="K3367" s="6" t="s">
        <v>32</v>
      </c>
      <c r="L3367" s="6" t="s">
        <v>32</v>
      </c>
      <c r="M3367" s="6" t="s">
        <v>32</v>
      </c>
      <c r="N3367" s="6" t="s">
        <v>32</v>
      </c>
      <c r="O3367" s="6" t="s">
        <v>32</v>
      </c>
      <c r="P3367" s="6" t="s">
        <v>166</v>
      </c>
      <c r="Q3367" s="6" t="s">
        <v>31</v>
      </c>
      <c r="R3367" s="6" t="s">
        <v>34</v>
      </c>
      <c r="S3367" s="8" t="n">
        <v>20.6</v>
      </c>
      <c r="T3367" s="8" t="n">
        <v>1298.7</v>
      </c>
      <c r="U3367" s="6" t="s">
        <v>30</v>
      </c>
      <c r="V3367" s="8" t="n">
        <f aca="false">IF(X3367="0-1 Year", ROUND(S3367/0.474, 2), IF(X3367="1-2 Years", ROUND(S3367/0.287, 2), ROUND(S3367/0.14, 2)))</f>
        <v>147.14</v>
      </c>
      <c r="W3367" s="6" t="str">
        <f aca="false">IF(V3367&gt;4000, "High", IF(V3367&gt;2000, "Medium", "Low"))</f>
        <v>Low</v>
      </c>
      <c r="X3367" s="9" t="s">
        <v>1765</v>
      </c>
      <c r="Y3367" s="10" t="n">
        <f aca="false">IF(U3367="Yes", 1, 0)</f>
        <v>0</v>
      </c>
      <c r="Z3367" s="10" t="n">
        <v>1</v>
      </c>
      <c r="AA3367" s="11" t="n">
        <f aca="false">MAX(0, ($S3367 * 0.35) - ($F3367 * 0.3))</f>
        <v>0</v>
      </c>
      <c r="AB3367" s="12" t="str">
        <f aca="false">IF(AA3367&gt;20,"High",IF(AA3367&gt;10,"Medium","Low"))</f>
        <v>Low</v>
      </c>
    </row>
    <row r="3368" customFormat="false" ht="18.65" hidden="false" customHeight="false" outlineLevel="0" collapsed="false">
      <c r="A3368" s="5" t="s">
        <v>3412</v>
      </c>
      <c r="B3368" s="6" t="s">
        <v>37</v>
      </c>
      <c r="C3368" s="6" t="s">
        <v>30</v>
      </c>
      <c r="D3368" s="6" t="s">
        <v>30</v>
      </c>
      <c r="E3368" s="6" t="s">
        <v>31</v>
      </c>
      <c r="F3368" s="7" t="n">
        <v>13</v>
      </c>
      <c r="G3368" s="6" t="s">
        <v>31</v>
      </c>
      <c r="H3368" s="6" t="s">
        <v>31</v>
      </c>
      <c r="I3368" s="6" t="s">
        <v>517</v>
      </c>
      <c r="J3368" s="6" t="s">
        <v>30</v>
      </c>
      <c r="K3368" s="6" t="s">
        <v>31</v>
      </c>
      <c r="L3368" s="6" t="s">
        <v>31</v>
      </c>
      <c r="M3368" s="6" t="s">
        <v>30</v>
      </c>
      <c r="N3368" s="6" t="s">
        <v>31</v>
      </c>
      <c r="O3368" s="6" t="s">
        <v>31</v>
      </c>
      <c r="P3368" s="6" t="s">
        <v>33</v>
      </c>
      <c r="Q3368" s="6" t="s">
        <v>31</v>
      </c>
      <c r="R3368" s="6" t="s">
        <v>58</v>
      </c>
      <c r="S3368" s="8" t="n">
        <v>104.15</v>
      </c>
      <c r="T3368" s="8" t="n">
        <v>1299.1</v>
      </c>
      <c r="U3368" s="6" t="s">
        <v>30</v>
      </c>
      <c r="V3368" s="8" t="n">
        <f aca="false">IF(X3368="0-1 Year", ROUND(S3368/0.474, 2), IF(X3368="1-2 Years", ROUND(S3368/0.287, 2), ROUND(S3368/0.14, 2)))</f>
        <v>362.89</v>
      </c>
      <c r="W3368" s="6" t="str">
        <f aca="false">IF(V3368&gt;4000, "High", IF(V3368&gt;2000, "Medium", "Low"))</f>
        <v>Low</v>
      </c>
      <c r="X3368" s="9" t="s">
        <v>1275</v>
      </c>
      <c r="Y3368" s="10" t="n">
        <f aca="false">IF(U3368="Yes", 1, 0)</f>
        <v>0</v>
      </c>
      <c r="Z3368" s="10" t="n">
        <v>1</v>
      </c>
      <c r="AA3368" s="11" t="n">
        <f aca="false">MAX(0, ($S3368 * 0.35) - ($F3368 * 0.3))</f>
        <v>32.5525</v>
      </c>
      <c r="AB3368" s="12" t="str">
        <f aca="false">IF(AA3368&gt;20,"High",IF(AA3368&gt;10,"Medium","Low"))</f>
        <v>High</v>
      </c>
    </row>
    <row r="3369" customFormat="false" ht="18.65" hidden="false" customHeight="false" outlineLevel="0" collapsed="false">
      <c r="A3369" s="5" t="s">
        <v>3413</v>
      </c>
      <c r="B3369" s="6" t="s">
        <v>29</v>
      </c>
      <c r="C3369" s="6" t="s">
        <v>30</v>
      </c>
      <c r="D3369" s="6" t="s">
        <v>30</v>
      </c>
      <c r="E3369" s="6" t="s">
        <v>30</v>
      </c>
      <c r="F3369" s="7" t="n">
        <v>18</v>
      </c>
      <c r="G3369" s="6" t="s">
        <v>31</v>
      </c>
      <c r="H3369" s="6" t="s">
        <v>30</v>
      </c>
      <c r="I3369" s="6" t="s">
        <v>203</v>
      </c>
      <c r="J3369" s="6" t="s">
        <v>31</v>
      </c>
      <c r="K3369" s="6" t="s">
        <v>30</v>
      </c>
      <c r="L3369" s="6" t="s">
        <v>31</v>
      </c>
      <c r="M3369" s="6" t="s">
        <v>31</v>
      </c>
      <c r="N3369" s="6" t="s">
        <v>31</v>
      </c>
      <c r="O3369" s="6" t="s">
        <v>30</v>
      </c>
      <c r="P3369" s="6" t="s">
        <v>38</v>
      </c>
      <c r="Q3369" s="6" t="s">
        <v>31</v>
      </c>
      <c r="R3369" s="6" t="s">
        <v>39</v>
      </c>
      <c r="S3369" s="8" t="n">
        <v>68.35</v>
      </c>
      <c r="T3369" s="8" t="n">
        <v>1299.8</v>
      </c>
      <c r="U3369" s="6" t="s">
        <v>30</v>
      </c>
      <c r="V3369" s="8" t="n">
        <f aca="false">IF(X3369="0-1 Year", ROUND(S3369/0.474, 2), IF(X3369="1-2 Years", ROUND(S3369/0.287, 2), ROUND(S3369/0.14, 2)))</f>
        <v>238.15</v>
      </c>
      <c r="W3369" s="6" t="str">
        <f aca="false">IF(V3369&gt;4000, "High", IF(V3369&gt;2000, "Medium", "Low"))</f>
        <v>Low</v>
      </c>
      <c r="X3369" s="9" t="s">
        <v>1275</v>
      </c>
      <c r="Y3369" s="10" t="n">
        <f aca="false">IF(U3369="Yes", 1, 0)</f>
        <v>0</v>
      </c>
      <c r="Z3369" s="10" t="n">
        <v>1</v>
      </c>
      <c r="AA3369" s="11" t="n">
        <f aca="false">MAX(0, ($S3369 * 0.35) - ($F3369 * 0.3))</f>
        <v>18.5225</v>
      </c>
      <c r="AB3369" s="12" t="str">
        <f aca="false">IF(AA3369&gt;20,"High",IF(AA3369&gt;10,"Medium","Low"))</f>
        <v>Medium</v>
      </c>
    </row>
    <row r="3370" customFormat="false" ht="18.65" hidden="false" customHeight="false" outlineLevel="0" collapsed="false">
      <c r="A3370" s="5" t="s">
        <v>3414</v>
      </c>
      <c r="B3370" s="6" t="s">
        <v>37</v>
      </c>
      <c r="C3370" s="6" t="s">
        <v>30</v>
      </c>
      <c r="D3370" s="6" t="s">
        <v>31</v>
      </c>
      <c r="E3370" s="6" t="s">
        <v>31</v>
      </c>
      <c r="F3370" s="7" t="n">
        <v>14</v>
      </c>
      <c r="G3370" s="6" t="s">
        <v>31</v>
      </c>
      <c r="H3370" s="6" t="s">
        <v>31</v>
      </c>
      <c r="I3370" s="6" t="s">
        <v>517</v>
      </c>
      <c r="J3370" s="6" t="s">
        <v>30</v>
      </c>
      <c r="K3370" s="6" t="s">
        <v>30</v>
      </c>
      <c r="L3370" s="6" t="s">
        <v>30</v>
      </c>
      <c r="M3370" s="6" t="s">
        <v>31</v>
      </c>
      <c r="N3370" s="6" t="s">
        <v>31</v>
      </c>
      <c r="O3370" s="6" t="s">
        <v>30</v>
      </c>
      <c r="P3370" s="6" t="s">
        <v>38</v>
      </c>
      <c r="Q3370" s="6" t="s">
        <v>31</v>
      </c>
      <c r="R3370" s="6" t="s">
        <v>39</v>
      </c>
      <c r="S3370" s="8" t="n">
        <v>91.65</v>
      </c>
      <c r="T3370" s="8" t="n">
        <v>1301</v>
      </c>
      <c r="U3370" s="6" t="s">
        <v>31</v>
      </c>
      <c r="V3370" s="8" t="n">
        <f aca="false">IF(X3370="0-1 Year", ROUND(S3370/0.474, 2), IF(X3370="1-2 Years", ROUND(S3370/0.287, 2), ROUND(S3370/0.14, 2)))</f>
        <v>319.34</v>
      </c>
      <c r="W3370" s="6" t="str">
        <f aca="false">IF(V3370&gt;4000, "High", IF(V3370&gt;2000, "Medium", "Low"))</f>
        <v>Low</v>
      </c>
      <c r="X3370" s="9" t="s">
        <v>1275</v>
      </c>
      <c r="Y3370" s="10" t="n">
        <f aca="false">IF(U3370="Yes", 1, 0)</f>
        <v>1</v>
      </c>
      <c r="Z3370" s="10" t="n">
        <v>1</v>
      </c>
      <c r="AA3370" s="11" t="n">
        <f aca="false">MAX(0, ($S3370 * 0.35) - ($F3370 * 0.3))</f>
        <v>27.8775</v>
      </c>
      <c r="AB3370" s="12" t="str">
        <f aca="false">IF(AA3370&gt;20,"High",IF(AA3370&gt;10,"Medium","Low"))</f>
        <v>High</v>
      </c>
    </row>
    <row r="3371" customFormat="false" ht="18.65" hidden="false" customHeight="false" outlineLevel="0" collapsed="false">
      <c r="A3371" s="5" t="s">
        <v>3415</v>
      </c>
      <c r="B3371" s="6" t="s">
        <v>29</v>
      </c>
      <c r="C3371" s="6" t="s">
        <v>30</v>
      </c>
      <c r="D3371" s="6" t="s">
        <v>31</v>
      </c>
      <c r="E3371" s="6" t="s">
        <v>31</v>
      </c>
      <c r="F3371" s="7" t="n">
        <v>71</v>
      </c>
      <c r="G3371" s="6" t="s">
        <v>31</v>
      </c>
      <c r="H3371" s="6" t="s">
        <v>30</v>
      </c>
      <c r="I3371" s="6" t="s">
        <v>30</v>
      </c>
      <c r="J3371" s="6" t="s">
        <v>32</v>
      </c>
      <c r="K3371" s="6" t="s">
        <v>32</v>
      </c>
      <c r="L3371" s="6" t="s">
        <v>32</v>
      </c>
      <c r="M3371" s="6" t="s">
        <v>32</v>
      </c>
      <c r="N3371" s="6" t="s">
        <v>32</v>
      </c>
      <c r="O3371" s="6" t="s">
        <v>32</v>
      </c>
      <c r="P3371" s="6" t="s">
        <v>166</v>
      </c>
      <c r="Q3371" s="6" t="s">
        <v>30</v>
      </c>
      <c r="R3371" s="6" t="s">
        <v>58</v>
      </c>
      <c r="S3371" s="8" t="n">
        <v>19.7</v>
      </c>
      <c r="T3371" s="8" t="n">
        <v>1301.1</v>
      </c>
      <c r="U3371" s="6" t="s">
        <v>30</v>
      </c>
      <c r="V3371" s="8" t="n">
        <f aca="false">IF(X3371="0-1 Year", ROUND(S3371/0.474, 2), IF(X3371="1-2 Years", ROUND(S3371/0.287, 2), ROUND(S3371/0.14, 2)))</f>
        <v>140.71</v>
      </c>
      <c r="W3371" s="6" t="str">
        <f aca="false">IF(V3371&gt;4000, "High", IF(V3371&gt;2000, "Medium", "Low"))</f>
        <v>Low</v>
      </c>
      <c r="X3371" s="9" t="s">
        <v>1765</v>
      </c>
      <c r="Y3371" s="10" t="n">
        <f aca="false">IF(U3371="Yes", 1, 0)</f>
        <v>0</v>
      </c>
      <c r="Z3371" s="10" t="n">
        <v>1</v>
      </c>
      <c r="AA3371" s="11" t="n">
        <f aca="false">MAX(0, ($S3371 * 0.35) - ($F3371 * 0.3))</f>
        <v>0</v>
      </c>
      <c r="AB3371" s="12" t="str">
        <f aca="false">IF(AA3371&gt;20,"High",IF(AA3371&gt;10,"Medium","Low"))</f>
        <v>Low</v>
      </c>
    </row>
    <row r="3372" customFormat="false" ht="18.65" hidden="false" customHeight="false" outlineLevel="0" collapsed="false">
      <c r="A3372" s="5" t="s">
        <v>3416</v>
      </c>
      <c r="B3372" s="6" t="s">
        <v>29</v>
      </c>
      <c r="C3372" s="6" t="s">
        <v>30</v>
      </c>
      <c r="D3372" s="6" t="s">
        <v>30</v>
      </c>
      <c r="E3372" s="6" t="s">
        <v>30</v>
      </c>
      <c r="F3372" s="7" t="n">
        <v>13</v>
      </c>
      <c r="G3372" s="6" t="s">
        <v>31</v>
      </c>
      <c r="H3372" s="6" t="s">
        <v>31</v>
      </c>
      <c r="I3372" s="6" t="s">
        <v>517</v>
      </c>
      <c r="J3372" s="6" t="s">
        <v>30</v>
      </c>
      <c r="K3372" s="6" t="s">
        <v>30</v>
      </c>
      <c r="L3372" s="6" t="s">
        <v>30</v>
      </c>
      <c r="M3372" s="6" t="s">
        <v>31</v>
      </c>
      <c r="N3372" s="6" t="s">
        <v>31</v>
      </c>
      <c r="O3372" s="6" t="s">
        <v>31</v>
      </c>
      <c r="P3372" s="6" t="s">
        <v>38</v>
      </c>
      <c r="Q3372" s="6" t="s">
        <v>31</v>
      </c>
      <c r="R3372" s="6" t="s">
        <v>34</v>
      </c>
      <c r="S3372" s="8" t="n">
        <v>99</v>
      </c>
      <c r="T3372" s="8" t="n">
        <v>1301.7</v>
      </c>
      <c r="U3372" s="6" t="s">
        <v>31</v>
      </c>
      <c r="V3372" s="8" t="n">
        <f aca="false">IF(X3372="0-1 Year", ROUND(S3372/0.474, 2), IF(X3372="1-2 Years", ROUND(S3372/0.287, 2), ROUND(S3372/0.14, 2)))</f>
        <v>344.95</v>
      </c>
      <c r="W3372" s="6" t="str">
        <f aca="false">IF(V3372&gt;4000, "High", IF(V3372&gt;2000, "Medium", "Low"))</f>
        <v>Low</v>
      </c>
      <c r="X3372" s="9" t="s">
        <v>1275</v>
      </c>
      <c r="Y3372" s="10" t="n">
        <f aca="false">IF(U3372="Yes", 1, 0)</f>
        <v>1</v>
      </c>
      <c r="Z3372" s="10" t="n">
        <v>1</v>
      </c>
      <c r="AA3372" s="11" t="n">
        <f aca="false">MAX(0, ($S3372 * 0.35) - ($F3372 * 0.3))</f>
        <v>30.75</v>
      </c>
      <c r="AB3372" s="12" t="str">
        <f aca="false">IF(AA3372&gt;20,"High",IF(AA3372&gt;10,"Medium","Low"))</f>
        <v>High</v>
      </c>
    </row>
    <row r="3373" customFormat="false" ht="18.65" hidden="false" customHeight="false" outlineLevel="0" collapsed="false">
      <c r="A3373" s="5" t="s">
        <v>3417</v>
      </c>
      <c r="B3373" s="6" t="s">
        <v>29</v>
      </c>
      <c r="C3373" s="6" t="s">
        <v>30</v>
      </c>
      <c r="D3373" s="6" t="s">
        <v>30</v>
      </c>
      <c r="E3373" s="6" t="s">
        <v>30</v>
      </c>
      <c r="F3373" s="7" t="n">
        <v>53</v>
      </c>
      <c r="G3373" s="6" t="s">
        <v>31</v>
      </c>
      <c r="H3373" s="6" t="s">
        <v>31</v>
      </c>
      <c r="I3373" s="6" t="s">
        <v>30</v>
      </c>
      <c r="J3373" s="6" t="s">
        <v>32</v>
      </c>
      <c r="K3373" s="6" t="s">
        <v>32</v>
      </c>
      <c r="L3373" s="6" t="s">
        <v>32</v>
      </c>
      <c r="M3373" s="6" t="s">
        <v>32</v>
      </c>
      <c r="N3373" s="6" t="s">
        <v>32</v>
      </c>
      <c r="O3373" s="6" t="s">
        <v>32</v>
      </c>
      <c r="P3373" s="6" t="s">
        <v>33</v>
      </c>
      <c r="Q3373" s="6" t="s">
        <v>30</v>
      </c>
      <c r="R3373" s="6" t="s">
        <v>53</v>
      </c>
      <c r="S3373" s="8" t="n">
        <v>24.05</v>
      </c>
      <c r="T3373" s="8" t="n">
        <v>1301.9</v>
      </c>
      <c r="U3373" s="6" t="s">
        <v>30</v>
      </c>
      <c r="V3373" s="8" t="n">
        <f aca="false">IF(X3373="0-1 Year", ROUND(S3373/0.474, 2), IF(X3373="1-2 Years", ROUND(S3373/0.287, 2), ROUND(S3373/0.14, 2)))</f>
        <v>171.79</v>
      </c>
      <c r="W3373" s="6" t="str">
        <f aca="false">IF(V3373&gt;4000, "High", IF(V3373&gt;2000, "Medium", "Low"))</f>
        <v>Low</v>
      </c>
      <c r="X3373" s="9" t="s">
        <v>1765</v>
      </c>
      <c r="Y3373" s="10" t="n">
        <f aca="false">IF(U3373="Yes", 1, 0)</f>
        <v>0</v>
      </c>
      <c r="Z3373" s="10" t="n">
        <v>1</v>
      </c>
      <c r="AA3373" s="11" t="n">
        <f aca="false">MAX(0, ($S3373 * 0.35) - ($F3373 * 0.3))</f>
        <v>0</v>
      </c>
      <c r="AB3373" s="12" t="str">
        <f aca="false">IF(AA3373&gt;20,"High",IF(AA3373&gt;10,"Medium","Low"))</f>
        <v>Low</v>
      </c>
    </row>
    <row r="3374" customFormat="false" ht="18.65" hidden="false" customHeight="false" outlineLevel="0" collapsed="false">
      <c r="A3374" s="5" t="s">
        <v>3418</v>
      </c>
      <c r="B3374" s="6" t="s">
        <v>37</v>
      </c>
      <c r="C3374" s="6" t="s">
        <v>30</v>
      </c>
      <c r="D3374" s="6" t="s">
        <v>30</v>
      </c>
      <c r="E3374" s="6" t="s">
        <v>30</v>
      </c>
      <c r="F3374" s="7" t="n">
        <v>15</v>
      </c>
      <c r="G3374" s="6" t="s">
        <v>31</v>
      </c>
      <c r="H3374" s="6" t="s">
        <v>31</v>
      </c>
      <c r="I3374" s="6" t="s">
        <v>517</v>
      </c>
      <c r="J3374" s="6" t="s">
        <v>31</v>
      </c>
      <c r="K3374" s="6" t="s">
        <v>30</v>
      </c>
      <c r="L3374" s="6" t="s">
        <v>31</v>
      </c>
      <c r="M3374" s="6" t="s">
        <v>30</v>
      </c>
      <c r="N3374" s="6" t="s">
        <v>30</v>
      </c>
      <c r="O3374" s="6" t="s">
        <v>30</v>
      </c>
      <c r="P3374" s="6" t="s">
        <v>38</v>
      </c>
      <c r="Q3374" s="6" t="s">
        <v>31</v>
      </c>
      <c r="R3374" s="6" t="s">
        <v>58</v>
      </c>
      <c r="S3374" s="8" t="n">
        <v>84.35</v>
      </c>
      <c r="T3374" s="8" t="n">
        <v>1302.65</v>
      </c>
      <c r="U3374" s="6" t="s">
        <v>30</v>
      </c>
      <c r="V3374" s="8" t="n">
        <f aca="false">IF(X3374="0-1 Year", ROUND(S3374/0.474, 2), IF(X3374="1-2 Years", ROUND(S3374/0.287, 2), ROUND(S3374/0.14, 2)))</f>
        <v>293.9</v>
      </c>
      <c r="W3374" s="6" t="str">
        <f aca="false">IF(V3374&gt;4000, "High", IF(V3374&gt;2000, "Medium", "Low"))</f>
        <v>Low</v>
      </c>
      <c r="X3374" s="9" t="s">
        <v>1275</v>
      </c>
      <c r="Y3374" s="10" t="n">
        <f aca="false">IF(U3374="Yes", 1, 0)</f>
        <v>0</v>
      </c>
      <c r="Z3374" s="10" t="n">
        <v>1</v>
      </c>
      <c r="AA3374" s="11" t="n">
        <f aca="false">MAX(0, ($S3374 * 0.35) - ($F3374 * 0.3))</f>
        <v>25.0225</v>
      </c>
      <c r="AB3374" s="12" t="str">
        <f aca="false">IF(AA3374&gt;20,"High",IF(AA3374&gt;10,"Medium","Low"))</f>
        <v>High</v>
      </c>
    </row>
    <row r="3375" customFormat="false" ht="18.65" hidden="false" customHeight="false" outlineLevel="0" collapsed="false">
      <c r="A3375" s="5" t="s">
        <v>3419</v>
      </c>
      <c r="B3375" s="6" t="s">
        <v>29</v>
      </c>
      <c r="C3375" s="6" t="s">
        <v>30</v>
      </c>
      <c r="D3375" s="6" t="s">
        <v>31</v>
      </c>
      <c r="E3375" s="6" t="s">
        <v>31</v>
      </c>
      <c r="F3375" s="7" t="n">
        <v>68</v>
      </c>
      <c r="G3375" s="6" t="s">
        <v>31</v>
      </c>
      <c r="H3375" s="6" t="s">
        <v>30</v>
      </c>
      <c r="I3375" s="6" t="s">
        <v>30</v>
      </c>
      <c r="J3375" s="6" t="s">
        <v>32</v>
      </c>
      <c r="K3375" s="6" t="s">
        <v>32</v>
      </c>
      <c r="L3375" s="6" t="s">
        <v>32</v>
      </c>
      <c r="M3375" s="6" t="s">
        <v>32</v>
      </c>
      <c r="N3375" s="6" t="s">
        <v>32</v>
      </c>
      <c r="O3375" s="6" t="s">
        <v>32</v>
      </c>
      <c r="P3375" s="6" t="s">
        <v>166</v>
      </c>
      <c r="Q3375" s="6" t="s">
        <v>31</v>
      </c>
      <c r="R3375" s="6" t="s">
        <v>53</v>
      </c>
      <c r="S3375" s="8" t="n">
        <v>19.95</v>
      </c>
      <c r="T3375" s="8" t="n">
        <v>1303.25</v>
      </c>
      <c r="U3375" s="6" t="s">
        <v>30</v>
      </c>
      <c r="V3375" s="8" t="n">
        <f aca="false">IF(X3375="0-1 Year", ROUND(S3375/0.474, 2), IF(X3375="1-2 Years", ROUND(S3375/0.287, 2), ROUND(S3375/0.14, 2)))</f>
        <v>142.5</v>
      </c>
      <c r="W3375" s="6" t="str">
        <f aca="false">IF(V3375&gt;4000, "High", IF(V3375&gt;2000, "Medium", "Low"))</f>
        <v>Low</v>
      </c>
      <c r="X3375" s="9" t="s">
        <v>1765</v>
      </c>
      <c r="Y3375" s="10" t="n">
        <f aca="false">IF(U3375="Yes", 1, 0)</f>
        <v>0</v>
      </c>
      <c r="Z3375" s="10" t="n">
        <v>1</v>
      </c>
      <c r="AA3375" s="11" t="n">
        <f aca="false">MAX(0, ($S3375 * 0.35) - ($F3375 * 0.3))</f>
        <v>0</v>
      </c>
      <c r="AB3375" s="12" t="str">
        <f aca="false">IF(AA3375&gt;20,"High",IF(AA3375&gt;10,"Medium","Low"))</f>
        <v>Low</v>
      </c>
    </row>
    <row r="3376" customFormat="false" ht="18.65" hidden="false" customHeight="false" outlineLevel="0" collapsed="false">
      <c r="A3376" s="5" t="s">
        <v>3420</v>
      </c>
      <c r="B3376" s="6" t="s">
        <v>37</v>
      </c>
      <c r="C3376" s="6" t="s">
        <v>30</v>
      </c>
      <c r="D3376" s="6" t="s">
        <v>31</v>
      </c>
      <c r="E3376" s="6" t="s">
        <v>30</v>
      </c>
      <c r="F3376" s="7" t="n">
        <v>70</v>
      </c>
      <c r="G3376" s="6" t="s">
        <v>31</v>
      </c>
      <c r="H3376" s="6" t="s">
        <v>30</v>
      </c>
      <c r="I3376" s="6" t="s">
        <v>30</v>
      </c>
      <c r="J3376" s="6" t="s">
        <v>32</v>
      </c>
      <c r="K3376" s="6" t="s">
        <v>32</v>
      </c>
      <c r="L3376" s="6" t="s">
        <v>32</v>
      </c>
      <c r="M3376" s="6" t="s">
        <v>32</v>
      </c>
      <c r="N3376" s="6" t="s">
        <v>32</v>
      </c>
      <c r="O3376" s="6" t="s">
        <v>32</v>
      </c>
      <c r="P3376" s="6" t="s">
        <v>166</v>
      </c>
      <c r="Q3376" s="6" t="s">
        <v>30</v>
      </c>
      <c r="R3376" s="6" t="s">
        <v>53</v>
      </c>
      <c r="S3376" s="8" t="n">
        <v>19.45</v>
      </c>
      <c r="T3376" s="8" t="n">
        <v>1303.5</v>
      </c>
      <c r="U3376" s="6" t="s">
        <v>30</v>
      </c>
      <c r="V3376" s="8" t="n">
        <f aca="false">IF(X3376="0-1 Year", ROUND(S3376/0.474, 2), IF(X3376="1-2 Years", ROUND(S3376/0.287, 2), ROUND(S3376/0.14, 2)))</f>
        <v>138.93</v>
      </c>
      <c r="W3376" s="6" t="str">
        <f aca="false">IF(V3376&gt;4000, "High", IF(V3376&gt;2000, "Medium", "Low"))</f>
        <v>Low</v>
      </c>
      <c r="X3376" s="9" t="s">
        <v>1765</v>
      </c>
      <c r="Y3376" s="10" t="n">
        <f aca="false">IF(U3376="Yes", 1, 0)</f>
        <v>0</v>
      </c>
      <c r="Z3376" s="10" t="n">
        <v>1</v>
      </c>
      <c r="AA3376" s="11" t="n">
        <f aca="false">MAX(0, ($S3376 * 0.35) - ($F3376 * 0.3))</f>
        <v>0</v>
      </c>
      <c r="AB3376" s="12" t="str">
        <f aca="false">IF(AA3376&gt;20,"High",IF(AA3376&gt;10,"Medium","Low"))</f>
        <v>Low</v>
      </c>
    </row>
    <row r="3377" customFormat="false" ht="18.65" hidden="false" customHeight="false" outlineLevel="0" collapsed="false">
      <c r="A3377" s="5" t="s">
        <v>3421</v>
      </c>
      <c r="B3377" s="6" t="s">
        <v>29</v>
      </c>
      <c r="C3377" s="6" t="s">
        <v>30</v>
      </c>
      <c r="D3377" s="6" t="s">
        <v>31</v>
      </c>
      <c r="E3377" s="6" t="s">
        <v>30</v>
      </c>
      <c r="F3377" s="7" t="n">
        <v>72</v>
      </c>
      <c r="G3377" s="6" t="s">
        <v>31</v>
      </c>
      <c r="H3377" s="6" t="s">
        <v>30</v>
      </c>
      <c r="I3377" s="6" t="s">
        <v>30</v>
      </c>
      <c r="J3377" s="6" t="s">
        <v>32</v>
      </c>
      <c r="K3377" s="6" t="s">
        <v>32</v>
      </c>
      <c r="L3377" s="6" t="s">
        <v>32</v>
      </c>
      <c r="M3377" s="6" t="s">
        <v>32</v>
      </c>
      <c r="N3377" s="6" t="s">
        <v>32</v>
      </c>
      <c r="O3377" s="6" t="s">
        <v>32</v>
      </c>
      <c r="P3377" s="6" t="s">
        <v>166</v>
      </c>
      <c r="Q3377" s="6" t="s">
        <v>30</v>
      </c>
      <c r="R3377" s="6" t="s">
        <v>58</v>
      </c>
      <c r="S3377" s="8" t="n">
        <v>19.3</v>
      </c>
      <c r="T3377" s="8" t="n">
        <v>1304.8</v>
      </c>
      <c r="U3377" s="6" t="s">
        <v>30</v>
      </c>
      <c r="V3377" s="8" t="n">
        <f aca="false">IF(X3377="0-1 Year", ROUND(S3377/0.474, 2), IF(X3377="1-2 Years", ROUND(S3377/0.287, 2), ROUND(S3377/0.14, 2)))</f>
        <v>137.86</v>
      </c>
      <c r="W3377" s="6" t="str">
        <f aca="false">IF(V3377&gt;4000, "High", IF(V3377&gt;2000, "Medium", "Low"))</f>
        <v>Low</v>
      </c>
      <c r="X3377" s="9" t="s">
        <v>1765</v>
      </c>
      <c r="Y3377" s="10" t="n">
        <f aca="false">IF(U3377="Yes", 1, 0)</f>
        <v>0</v>
      </c>
      <c r="Z3377" s="10" t="n">
        <v>1</v>
      </c>
      <c r="AA3377" s="11" t="n">
        <f aca="false">MAX(0, ($S3377 * 0.35) - ($F3377 * 0.3))</f>
        <v>0</v>
      </c>
      <c r="AB3377" s="12" t="str">
        <f aca="false">IF(AA3377&gt;20,"High",IF(AA3377&gt;10,"Medium","Low"))</f>
        <v>Low</v>
      </c>
    </row>
    <row r="3378" customFormat="false" ht="18.65" hidden="false" customHeight="false" outlineLevel="0" collapsed="false">
      <c r="A3378" s="5" t="s">
        <v>3422</v>
      </c>
      <c r="B3378" s="6" t="s">
        <v>29</v>
      </c>
      <c r="C3378" s="6" t="s">
        <v>30</v>
      </c>
      <c r="D3378" s="6" t="s">
        <v>30</v>
      </c>
      <c r="E3378" s="6" t="s">
        <v>30</v>
      </c>
      <c r="F3378" s="7" t="n">
        <v>22</v>
      </c>
      <c r="G3378" s="6" t="s">
        <v>30</v>
      </c>
      <c r="H3378" s="6" t="s">
        <v>202</v>
      </c>
      <c r="I3378" s="6" t="s">
        <v>203</v>
      </c>
      <c r="J3378" s="6" t="s">
        <v>30</v>
      </c>
      <c r="K3378" s="6" t="s">
        <v>30</v>
      </c>
      <c r="L3378" s="6" t="s">
        <v>31</v>
      </c>
      <c r="M3378" s="6" t="s">
        <v>31</v>
      </c>
      <c r="N3378" s="6" t="s">
        <v>31</v>
      </c>
      <c r="O3378" s="6" t="s">
        <v>31</v>
      </c>
      <c r="P3378" s="6" t="s">
        <v>166</v>
      </c>
      <c r="Q3378" s="6" t="s">
        <v>30</v>
      </c>
      <c r="R3378" s="6" t="s">
        <v>53</v>
      </c>
      <c r="S3378" s="8" t="n">
        <v>56.75</v>
      </c>
      <c r="T3378" s="8" t="n">
        <v>1304.85</v>
      </c>
      <c r="U3378" s="6" t="s">
        <v>30</v>
      </c>
      <c r="V3378" s="8" t="n">
        <f aca="false">IF(X3378="0-1 Year", ROUND(S3378/0.474, 2), IF(X3378="1-2 Years", ROUND(S3378/0.287, 2), ROUND(S3378/0.14, 2)))</f>
        <v>197.74</v>
      </c>
      <c r="W3378" s="6" t="str">
        <f aca="false">IF(V3378&gt;4000, "High", IF(V3378&gt;2000, "Medium", "Low"))</f>
        <v>Low</v>
      </c>
      <c r="X3378" s="9" t="s">
        <v>1275</v>
      </c>
      <c r="Y3378" s="10" t="n">
        <f aca="false">IF(U3378="Yes", 1, 0)</f>
        <v>0</v>
      </c>
      <c r="Z3378" s="10" t="n">
        <v>1</v>
      </c>
      <c r="AA3378" s="11" t="n">
        <f aca="false">MAX(0, ($S3378 * 0.35) - ($F3378 * 0.3))</f>
        <v>13.2625</v>
      </c>
      <c r="AB3378" s="12" t="str">
        <f aca="false">IF(AA3378&gt;20,"High",IF(AA3378&gt;10,"Medium","Low"))</f>
        <v>Medium</v>
      </c>
    </row>
    <row r="3379" customFormat="false" ht="18.65" hidden="false" customHeight="false" outlineLevel="0" collapsed="false">
      <c r="A3379" s="5" t="s">
        <v>3423</v>
      </c>
      <c r="B3379" s="6" t="s">
        <v>29</v>
      </c>
      <c r="C3379" s="6" t="s">
        <v>30</v>
      </c>
      <c r="D3379" s="6" t="s">
        <v>31</v>
      </c>
      <c r="E3379" s="6" t="s">
        <v>30</v>
      </c>
      <c r="F3379" s="7" t="n">
        <v>18</v>
      </c>
      <c r="G3379" s="6" t="s">
        <v>31</v>
      </c>
      <c r="H3379" s="6" t="s">
        <v>31</v>
      </c>
      <c r="I3379" s="6" t="s">
        <v>517</v>
      </c>
      <c r="J3379" s="6" t="s">
        <v>30</v>
      </c>
      <c r="K3379" s="6" t="s">
        <v>30</v>
      </c>
      <c r="L3379" s="6" t="s">
        <v>30</v>
      </c>
      <c r="M3379" s="6" t="s">
        <v>30</v>
      </c>
      <c r="N3379" s="6" t="s">
        <v>30</v>
      </c>
      <c r="O3379" s="6" t="s">
        <v>30</v>
      </c>
      <c r="P3379" s="6" t="s">
        <v>38</v>
      </c>
      <c r="Q3379" s="6" t="s">
        <v>31</v>
      </c>
      <c r="R3379" s="6" t="s">
        <v>39</v>
      </c>
      <c r="S3379" s="8" t="n">
        <v>73.15</v>
      </c>
      <c r="T3379" s="8" t="n">
        <v>1305.95</v>
      </c>
      <c r="U3379" s="6" t="s">
        <v>30</v>
      </c>
      <c r="V3379" s="8" t="n">
        <f aca="false">IF(X3379="0-1 Year", ROUND(S3379/0.474, 2), IF(X3379="1-2 Years", ROUND(S3379/0.287, 2), ROUND(S3379/0.14, 2)))</f>
        <v>254.88</v>
      </c>
      <c r="W3379" s="6" t="str">
        <f aca="false">IF(V3379&gt;4000, "High", IF(V3379&gt;2000, "Medium", "Low"))</f>
        <v>Low</v>
      </c>
      <c r="X3379" s="9" t="s">
        <v>1275</v>
      </c>
      <c r="Y3379" s="10" t="n">
        <f aca="false">IF(U3379="Yes", 1, 0)</f>
        <v>0</v>
      </c>
      <c r="Z3379" s="10" t="n">
        <v>1</v>
      </c>
      <c r="AA3379" s="11" t="n">
        <f aca="false">MAX(0, ($S3379 * 0.35) - ($F3379 * 0.3))</f>
        <v>20.2025</v>
      </c>
      <c r="AB3379" s="12" t="str">
        <f aca="false">IF(AA3379&gt;20,"High",IF(AA3379&gt;10,"Medium","Low"))</f>
        <v>High</v>
      </c>
    </row>
    <row r="3380" customFormat="false" ht="18.65" hidden="false" customHeight="false" outlineLevel="0" collapsed="false">
      <c r="A3380" s="5" t="s">
        <v>3424</v>
      </c>
      <c r="B3380" s="6" t="s">
        <v>29</v>
      </c>
      <c r="C3380" s="6" t="s">
        <v>30</v>
      </c>
      <c r="D3380" s="6" t="s">
        <v>31</v>
      </c>
      <c r="E3380" s="6" t="s">
        <v>31</v>
      </c>
      <c r="F3380" s="7" t="n">
        <v>61</v>
      </c>
      <c r="G3380" s="6" t="s">
        <v>31</v>
      </c>
      <c r="H3380" s="6" t="s">
        <v>30</v>
      </c>
      <c r="I3380" s="6" t="s">
        <v>30</v>
      </c>
      <c r="J3380" s="6" t="s">
        <v>32</v>
      </c>
      <c r="K3380" s="6" t="s">
        <v>32</v>
      </c>
      <c r="L3380" s="6" t="s">
        <v>32</v>
      </c>
      <c r="M3380" s="6" t="s">
        <v>32</v>
      </c>
      <c r="N3380" s="6" t="s">
        <v>32</v>
      </c>
      <c r="O3380" s="6" t="s">
        <v>32</v>
      </c>
      <c r="P3380" s="6" t="s">
        <v>166</v>
      </c>
      <c r="Q3380" s="6" t="s">
        <v>30</v>
      </c>
      <c r="R3380" s="6" t="s">
        <v>58</v>
      </c>
      <c r="S3380" s="8" t="n">
        <v>20.55</v>
      </c>
      <c r="T3380" s="8" t="n">
        <v>1305.95</v>
      </c>
      <c r="U3380" s="6" t="s">
        <v>30</v>
      </c>
      <c r="V3380" s="8" t="n">
        <f aca="false">IF(X3380="0-1 Year", ROUND(S3380/0.474, 2), IF(X3380="1-2 Years", ROUND(S3380/0.287, 2), ROUND(S3380/0.14, 2)))</f>
        <v>146.79</v>
      </c>
      <c r="W3380" s="6" t="str">
        <f aca="false">IF(V3380&gt;4000, "High", IF(V3380&gt;2000, "Medium", "Low"))</f>
        <v>Low</v>
      </c>
      <c r="X3380" s="9" t="s">
        <v>1765</v>
      </c>
      <c r="Y3380" s="10" t="n">
        <f aca="false">IF(U3380="Yes", 1, 0)</f>
        <v>0</v>
      </c>
      <c r="Z3380" s="10" t="n">
        <v>1</v>
      </c>
      <c r="AA3380" s="11" t="n">
        <f aca="false">MAX(0, ($S3380 * 0.35) - ($F3380 * 0.3))</f>
        <v>0</v>
      </c>
      <c r="AB3380" s="12" t="str">
        <f aca="false">IF(AA3380&gt;20,"High",IF(AA3380&gt;10,"Medium","Low"))</f>
        <v>Low</v>
      </c>
    </row>
    <row r="3381" customFormat="false" ht="18.65" hidden="false" customHeight="false" outlineLevel="0" collapsed="false">
      <c r="A3381" s="5" t="s">
        <v>3425</v>
      </c>
      <c r="B3381" s="6" t="s">
        <v>37</v>
      </c>
      <c r="C3381" s="6" t="s">
        <v>31</v>
      </c>
      <c r="D3381" s="6" t="s">
        <v>31</v>
      </c>
      <c r="E3381" s="6" t="s">
        <v>30</v>
      </c>
      <c r="F3381" s="7" t="n">
        <v>50</v>
      </c>
      <c r="G3381" s="6" t="s">
        <v>31</v>
      </c>
      <c r="H3381" s="6" t="s">
        <v>31</v>
      </c>
      <c r="I3381" s="6" t="s">
        <v>30</v>
      </c>
      <c r="J3381" s="6" t="s">
        <v>32</v>
      </c>
      <c r="K3381" s="6" t="s">
        <v>32</v>
      </c>
      <c r="L3381" s="6" t="s">
        <v>32</v>
      </c>
      <c r="M3381" s="6" t="s">
        <v>32</v>
      </c>
      <c r="N3381" s="6" t="s">
        <v>32</v>
      </c>
      <c r="O3381" s="6" t="s">
        <v>32</v>
      </c>
      <c r="P3381" s="6" t="s">
        <v>33</v>
      </c>
      <c r="Q3381" s="6" t="s">
        <v>30</v>
      </c>
      <c r="R3381" s="6" t="s">
        <v>39</v>
      </c>
      <c r="S3381" s="8" t="n">
        <v>25.2</v>
      </c>
      <c r="T3381" s="8" t="n">
        <v>1306.3</v>
      </c>
      <c r="U3381" s="6" t="s">
        <v>30</v>
      </c>
      <c r="V3381" s="8" t="n">
        <f aca="false">IF(X3381="0-1 Year", ROUND(S3381/0.474, 2), IF(X3381="1-2 Years", ROUND(S3381/0.287, 2), ROUND(S3381/0.14, 2)))</f>
        <v>180</v>
      </c>
      <c r="W3381" s="6" t="str">
        <f aca="false">IF(V3381&gt;4000, "High", IF(V3381&gt;2000, "Medium", "Low"))</f>
        <v>Low</v>
      </c>
      <c r="X3381" s="9" t="s">
        <v>1765</v>
      </c>
      <c r="Y3381" s="10" t="n">
        <f aca="false">IF(U3381="Yes", 1, 0)</f>
        <v>0</v>
      </c>
      <c r="Z3381" s="10" t="n">
        <v>1</v>
      </c>
      <c r="AA3381" s="11" t="n">
        <f aca="false">MAX(0, ($S3381 * 0.35) - ($F3381 * 0.3))</f>
        <v>0</v>
      </c>
      <c r="AB3381" s="12" t="str">
        <f aca="false">IF(AA3381&gt;20,"High",IF(AA3381&gt;10,"Medium","Low"))</f>
        <v>Low</v>
      </c>
    </row>
    <row r="3382" customFormat="false" ht="18.65" hidden="false" customHeight="false" outlineLevel="0" collapsed="false">
      <c r="A3382" s="5" t="s">
        <v>3426</v>
      </c>
      <c r="B3382" s="6" t="s">
        <v>29</v>
      </c>
      <c r="C3382" s="6" t="s">
        <v>30</v>
      </c>
      <c r="D3382" s="6" t="s">
        <v>30</v>
      </c>
      <c r="E3382" s="6" t="s">
        <v>31</v>
      </c>
      <c r="F3382" s="7" t="n">
        <v>30</v>
      </c>
      <c r="G3382" s="6" t="s">
        <v>30</v>
      </c>
      <c r="H3382" s="6" t="s">
        <v>202</v>
      </c>
      <c r="I3382" s="6" t="s">
        <v>203</v>
      </c>
      <c r="J3382" s="6" t="s">
        <v>30</v>
      </c>
      <c r="K3382" s="6" t="s">
        <v>30</v>
      </c>
      <c r="L3382" s="6" t="s">
        <v>30</v>
      </c>
      <c r="M3382" s="6" t="s">
        <v>30</v>
      </c>
      <c r="N3382" s="6" t="s">
        <v>31</v>
      </c>
      <c r="O3382" s="6" t="s">
        <v>31</v>
      </c>
      <c r="P3382" s="6" t="s">
        <v>38</v>
      </c>
      <c r="Q3382" s="6" t="s">
        <v>31</v>
      </c>
      <c r="R3382" s="6" t="s">
        <v>39</v>
      </c>
      <c r="S3382" s="8" t="n">
        <v>44.5</v>
      </c>
      <c r="T3382" s="8" t="n">
        <v>1307.8</v>
      </c>
      <c r="U3382" s="6" t="s">
        <v>30</v>
      </c>
      <c r="V3382" s="8" t="n">
        <f aca="false">IF(X3382="0-1 Year", ROUND(S3382/0.474, 2), IF(X3382="1-2 Years", ROUND(S3382/0.287, 2), ROUND(S3382/0.14, 2)))</f>
        <v>317.86</v>
      </c>
      <c r="W3382" s="6" t="str">
        <f aca="false">IF(V3382&gt;4000, "High", IF(V3382&gt;2000, "Medium", "Low"))</f>
        <v>Low</v>
      </c>
      <c r="X3382" s="9" t="s">
        <v>1765</v>
      </c>
      <c r="Y3382" s="10" t="n">
        <f aca="false">IF(U3382="Yes", 1, 0)</f>
        <v>0</v>
      </c>
      <c r="Z3382" s="10" t="n">
        <v>1</v>
      </c>
      <c r="AA3382" s="11" t="n">
        <f aca="false">MAX(0, ($S3382 * 0.35) - ($F3382 * 0.3))</f>
        <v>6.575</v>
      </c>
      <c r="AB3382" s="12" t="str">
        <f aca="false">IF(AA3382&gt;20,"High",IF(AA3382&gt;10,"Medium","Low"))</f>
        <v>Low</v>
      </c>
    </row>
    <row r="3383" customFormat="false" ht="18.65" hidden="false" customHeight="false" outlineLevel="0" collapsed="false">
      <c r="A3383" s="5" t="s">
        <v>3427</v>
      </c>
      <c r="B3383" s="6" t="s">
        <v>37</v>
      </c>
      <c r="C3383" s="6" t="s">
        <v>31</v>
      </c>
      <c r="D3383" s="6" t="s">
        <v>30</v>
      </c>
      <c r="E3383" s="6" t="s">
        <v>30</v>
      </c>
      <c r="F3383" s="7" t="n">
        <v>13</v>
      </c>
      <c r="G3383" s="6" t="s">
        <v>31</v>
      </c>
      <c r="H3383" s="6" t="s">
        <v>31</v>
      </c>
      <c r="I3383" s="6" t="s">
        <v>517</v>
      </c>
      <c r="J3383" s="6" t="s">
        <v>31</v>
      </c>
      <c r="K3383" s="6" t="s">
        <v>30</v>
      </c>
      <c r="L3383" s="6" t="s">
        <v>30</v>
      </c>
      <c r="M3383" s="6" t="s">
        <v>30</v>
      </c>
      <c r="N3383" s="6" t="s">
        <v>31</v>
      </c>
      <c r="O3383" s="6" t="s">
        <v>31</v>
      </c>
      <c r="P3383" s="6" t="s">
        <v>38</v>
      </c>
      <c r="Q3383" s="6" t="s">
        <v>31</v>
      </c>
      <c r="R3383" s="6" t="s">
        <v>39</v>
      </c>
      <c r="S3383" s="8" t="n">
        <v>100.8</v>
      </c>
      <c r="T3383" s="8" t="n">
        <v>1308.1</v>
      </c>
      <c r="U3383" s="6" t="s">
        <v>31</v>
      </c>
      <c r="V3383" s="8" t="n">
        <f aca="false">IF(X3383="0-1 Year", ROUND(S3383/0.474, 2), IF(X3383="1-2 Years", ROUND(S3383/0.287, 2), ROUND(S3383/0.14, 2)))</f>
        <v>351.22</v>
      </c>
      <c r="W3383" s="6" t="str">
        <f aca="false">IF(V3383&gt;4000, "High", IF(V3383&gt;2000, "Medium", "Low"))</f>
        <v>Low</v>
      </c>
      <c r="X3383" s="9" t="s">
        <v>1275</v>
      </c>
      <c r="Y3383" s="10" t="n">
        <f aca="false">IF(U3383="Yes", 1, 0)</f>
        <v>1</v>
      </c>
      <c r="Z3383" s="10" t="n">
        <v>1</v>
      </c>
      <c r="AA3383" s="11" t="n">
        <f aca="false">MAX(0, ($S3383 * 0.35) - ($F3383 * 0.3))</f>
        <v>31.38</v>
      </c>
      <c r="AB3383" s="12" t="str">
        <f aca="false">IF(AA3383&gt;20,"High",IF(AA3383&gt;10,"Medium","Low"))</f>
        <v>High</v>
      </c>
    </row>
    <row r="3384" customFormat="false" ht="18.65" hidden="false" customHeight="false" outlineLevel="0" collapsed="false">
      <c r="A3384" s="5" t="s">
        <v>3428</v>
      </c>
      <c r="B3384" s="6" t="s">
        <v>37</v>
      </c>
      <c r="C3384" s="6" t="s">
        <v>30</v>
      </c>
      <c r="D3384" s="6" t="s">
        <v>31</v>
      </c>
      <c r="E3384" s="6" t="s">
        <v>30</v>
      </c>
      <c r="F3384" s="7" t="n">
        <v>15</v>
      </c>
      <c r="G3384" s="6" t="s">
        <v>31</v>
      </c>
      <c r="H3384" s="6" t="s">
        <v>30</v>
      </c>
      <c r="I3384" s="6" t="s">
        <v>517</v>
      </c>
      <c r="J3384" s="6" t="s">
        <v>30</v>
      </c>
      <c r="K3384" s="6" t="s">
        <v>30</v>
      </c>
      <c r="L3384" s="6" t="s">
        <v>31</v>
      </c>
      <c r="M3384" s="6" t="s">
        <v>30</v>
      </c>
      <c r="N3384" s="6" t="s">
        <v>31</v>
      </c>
      <c r="O3384" s="6" t="s">
        <v>30</v>
      </c>
      <c r="P3384" s="6" t="s">
        <v>38</v>
      </c>
      <c r="Q3384" s="6" t="s">
        <v>31</v>
      </c>
      <c r="R3384" s="6" t="s">
        <v>39</v>
      </c>
      <c r="S3384" s="8" t="n">
        <v>84.3</v>
      </c>
      <c r="T3384" s="8" t="n">
        <v>1308.4</v>
      </c>
      <c r="U3384" s="6" t="s">
        <v>31</v>
      </c>
      <c r="V3384" s="8" t="n">
        <f aca="false">IF(X3384="0-1 Year", ROUND(S3384/0.474, 2), IF(X3384="1-2 Years", ROUND(S3384/0.287, 2), ROUND(S3384/0.14, 2)))</f>
        <v>293.73</v>
      </c>
      <c r="W3384" s="6" t="str">
        <f aca="false">IF(V3384&gt;4000, "High", IF(V3384&gt;2000, "Medium", "Low"))</f>
        <v>Low</v>
      </c>
      <c r="X3384" s="9" t="s">
        <v>1275</v>
      </c>
      <c r="Y3384" s="10" t="n">
        <f aca="false">IF(U3384="Yes", 1, 0)</f>
        <v>1</v>
      </c>
      <c r="Z3384" s="10" t="n">
        <v>1</v>
      </c>
      <c r="AA3384" s="11" t="n">
        <f aca="false">MAX(0, ($S3384 * 0.35) - ($F3384 * 0.3))</f>
        <v>25.005</v>
      </c>
      <c r="AB3384" s="12" t="str">
        <f aca="false">IF(AA3384&gt;20,"High",IF(AA3384&gt;10,"Medium","Low"))</f>
        <v>High</v>
      </c>
    </row>
    <row r="3385" customFormat="false" ht="18.65" hidden="false" customHeight="false" outlineLevel="0" collapsed="false">
      <c r="A3385" s="5" t="s">
        <v>3429</v>
      </c>
      <c r="B3385" s="6" t="s">
        <v>29</v>
      </c>
      <c r="C3385" s="6" t="s">
        <v>30</v>
      </c>
      <c r="D3385" s="6" t="s">
        <v>30</v>
      </c>
      <c r="E3385" s="6" t="s">
        <v>30</v>
      </c>
      <c r="F3385" s="7" t="n">
        <v>33</v>
      </c>
      <c r="G3385" s="6" t="s">
        <v>30</v>
      </c>
      <c r="H3385" s="6" t="s">
        <v>202</v>
      </c>
      <c r="I3385" s="6" t="s">
        <v>203</v>
      </c>
      <c r="J3385" s="6" t="s">
        <v>30</v>
      </c>
      <c r="K3385" s="6" t="s">
        <v>31</v>
      </c>
      <c r="L3385" s="6" t="s">
        <v>30</v>
      </c>
      <c r="M3385" s="6" t="s">
        <v>30</v>
      </c>
      <c r="N3385" s="6" t="s">
        <v>31</v>
      </c>
      <c r="O3385" s="6" t="s">
        <v>30</v>
      </c>
      <c r="P3385" s="6" t="s">
        <v>33</v>
      </c>
      <c r="Q3385" s="6" t="s">
        <v>31</v>
      </c>
      <c r="R3385" s="6" t="s">
        <v>39</v>
      </c>
      <c r="S3385" s="8" t="n">
        <v>39.1</v>
      </c>
      <c r="T3385" s="8" t="n">
        <v>1309</v>
      </c>
      <c r="U3385" s="6" t="s">
        <v>30</v>
      </c>
      <c r="V3385" s="8" t="n">
        <f aca="false">IF(X3385="0-1 Year", ROUND(S3385/0.474, 2), IF(X3385="1-2 Years", ROUND(S3385/0.287, 2), ROUND(S3385/0.14, 2)))</f>
        <v>279.29</v>
      </c>
      <c r="W3385" s="6" t="str">
        <f aca="false">IF(V3385&gt;4000, "High", IF(V3385&gt;2000, "Medium", "Low"))</f>
        <v>Low</v>
      </c>
      <c r="X3385" s="9" t="s">
        <v>1765</v>
      </c>
      <c r="Y3385" s="10" t="n">
        <f aca="false">IF(U3385="Yes", 1, 0)</f>
        <v>0</v>
      </c>
      <c r="Z3385" s="10" t="n">
        <v>1</v>
      </c>
      <c r="AA3385" s="11" t="n">
        <f aca="false">MAX(0, ($S3385 * 0.35) - ($F3385 * 0.3))</f>
        <v>3.785</v>
      </c>
      <c r="AB3385" s="12" t="str">
        <f aca="false">IF(AA3385&gt;20,"High",IF(AA3385&gt;10,"Medium","Low"))</f>
        <v>Low</v>
      </c>
    </row>
    <row r="3386" customFormat="false" ht="18.65" hidden="false" customHeight="false" outlineLevel="0" collapsed="false">
      <c r="A3386" s="5" t="s">
        <v>3430</v>
      </c>
      <c r="B3386" s="6" t="s">
        <v>29</v>
      </c>
      <c r="C3386" s="6" t="s">
        <v>30</v>
      </c>
      <c r="D3386" s="6" t="s">
        <v>30</v>
      </c>
      <c r="E3386" s="6" t="s">
        <v>30</v>
      </c>
      <c r="F3386" s="7" t="n">
        <v>39</v>
      </c>
      <c r="G3386" s="6" t="s">
        <v>30</v>
      </c>
      <c r="H3386" s="6" t="s">
        <v>202</v>
      </c>
      <c r="I3386" s="6" t="s">
        <v>203</v>
      </c>
      <c r="J3386" s="6" t="s">
        <v>30</v>
      </c>
      <c r="K3386" s="6" t="s">
        <v>30</v>
      </c>
      <c r="L3386" s="6" t="s">
        <v>31</v>
      </c>
      <c r="M3386" s="6" t="s">
        <v>31</v>
      </c>
      <c r="N3386" s="6" t="s">
        <v>30</v>
      </c>
      <c r="O3386" s="6" t="s">
        <v>30</v>
      </c>
      <c r="P3386" s="6" t="s">
        <v>33</v>
      </c>
      <c r="Q3386" s="6" t="s">
        <v>30</v>
      </c>
      <c r="R3386" s="6" t="s">
        <v>34</v>
      </c>
      <c r="S3386" s="8" t="n">
        <v>35.55</v>
      </c>
      <c r="T3386" s="8" t="n">
        <v>1309.15</v>
      </c>
      <c r="U3386" s="6" t="s">
        <v>30</v>
      </c>
      <c r="V3386" s="8" t="n">
        <f aca="false">IF(X3386="0-1 Year", ROUND(S3386/0.474, 2), IF(X3386="1-2 Years", ROUND(S3386/0.287, 2), ROUND(S3386/0.14, 2)))</f>
        <v>253.93</v>
      </c>
      <c r="W3386" s="6" t="str">
        <f aca="false">IF(V3386&gt;4000, "High", IF(V3386&gt;2000, "Medium", "Low"))</f>
        <v>Low</v>
      </c>
      <c r="X3386" s="9" t="s">
        <v>1765</v>
      </c>
      <c r="Y3386" s="10" t="n">
        <f aca="false">IF(U3386="Yes", 1, 0)</f>
        <v>0</v>
      </c>
      <c r="Z3386" s="10" t="n">
        <v>1</v>
      </c>
      <c r="AA3386" s="11" t="n">
        <f aca="false">MAX(0, ($S3386 * 0.35) - ($F3386 * 0.3))</f>
        <v>0.7425</v>
      </c>
      <c r="AB3386" s="12" t="str">
        <f aca="false">IF(AA3386&gt;20,"High",IF(AA3386&gt;10,"Medium","Low"))</f>
        <v>Low</v>
      </c>
    </row>
    <row r="3387" customFormat="false" ht="18.65" hidden="false" customHeight="false" outlineLevel="0" collapsed="false">
      <c r="A3387" s="5" t="s">
        <v>3431</v>
      </c>
      <c r="B3387" s="6" t="s">
        <v>29</v>
      </c>
      <c r="C3387" s="6" t="s">
        <v>30</v>
      </c>
      <c r="D3387" s="6" t="s">
        <v>30</v>
      </c>
      <c r="E3387" s="6" t="s">
        <v>30</v>
      </c>
      <c r="F3387" s="7" t="n">
        <v>67</v>
      </c>
      <c r="G3387" s="6" t="s">
        <v>31</v>
      </c>
      <c r="H3387" s="6" t="s">
        <v>30</v>
      </c>
      <c r="I3387" s="6" t="s">
        <v>30</v>
      </c>
      <c r="J3387" s="6" t="s">
        <v>32</v>
      </c>
      <c r="K3387" s="6" t="s">
        <v>32</v>
      </c>
      <c r="L3387" s="6" t="s">
        <v>32</v>
      </c>
      <c r="M3387" s="6" t="s">
        <v>32</v>
      </c>
      <c r="N3387" s="6" t="s">
        <v>32</v>
      </c>
      <c r="O3387" s="6" t="s">
        <v>32</v>
      </c>
      <c r="P3387" s="6" t="s">
        <v>166</v>
      </c>
      <c r="Q3387" s="6" t="s">
        <v>31</v>
      </c>
      <c r="R3387" s="6" t="s">
        <v>34</v>
      </c>
      <c r="S3387" s="8" t="n">
        <v>19.8</v>
      </c>
      <c r="T3387" s="8" t="n">
        <v>1311.3</v>
      </c>
      <c r="U3387" s="6" t="s">
        <v>30</v>
      </c>
      <c r="V3387" s="8" t="n">
        <f aca="false">IF(X3387="0-1 Year", ROUND(S3387/0.474, 2), IF(X3387="1-2 Years", ROUND(S3387/0.287, 2), ROUND(S3387/0.14, 2)))</f>
        <v>141.43</v>
      </c>
      <c r="W3387" s="6" t="str">
        <f aca="false">IF(V3387&gt;4000, "High", IF(V3387&gt;2000, "Medium", "Low"))</f>
        <v>Low</v>
      </c>
      <c r="X3387" s="9" t="s">
        <v>1765</v>
      </c>
      <c r="Y3387" s="10" t="n">
        <f aca="false">IF(U3387="Yes", 1, 0)</f>
        <v>0</v>
      </c>
      <c r="Z3387" s="10" t="n">
        <v>1</v>
      </c>
      <c r="AA3387" s="11" t="n">
        <f aca="false">MAX(0, ($S3387 * 0.35) - ($F3387 * 0.3))</f>
        <v>0</v>
      </c>
      <c r="AB3387" s="12" t="str">
        <f aca="false">IF(AA3387&gt;20,"High",IF(AA3387&gt;10,"Medium","Low"))</f>
        <v>Low</v>
      </c>
    </row>
    <row r="3388" customFormat="false" ht="18.65" hidden="false" customHeight="false" outlineLevel="0" collapsed="false">
      <c r="A3388" s="5" t="s">
        <v>3432</v>
      </c>
      <c r="B3388" s="6" t="s">
        <v>37</v>
      </c>
      <c r="C3388" s="6" t="s">
        <v>30</v>
      </c>
      <c r="D3388" s="6" t="s">
        <v>31</v>
      </c>
      <c r="E3388" s="6" t="s">
        <v>31</v>
      </c>
      <c r="F3388" s="7" t="n">
        <v>61</v>
      </c>
      <c r="G3388" s="6" t="s">
        <v>31</v>
      </c>
      <c r="H3388" s="6" t="s">
        <v>30</v>
      </c>
      <c r="I3388" s="6" t="s">
        <v>30</v>
      </c>
      <c r="J3388" s="6" t="s">
        <v>32</v>
      </c>
      <c r="K3388" s="6" t="s">
        <v>32</v>
      </c>
      <c r="L3388" s="6" t="s">
        <v>32</v>
      </c>
      <c r="M3388" s="6" t="s">
        <v>32</v>
      </c>
      <c r="N3388" s="6" t="s">
        <v>32</v>
      </c>
      <c r="O3388" s="6" t="s">
        <v>32</v>
      </c>
      <c r="P3388" s="6" t="s">
        <v>166</v>
      </c>
      <c r="Q3388" s="6" t="s">
        <v>30</v>
      </c>
      <c r="R3388" s="6" t="s">
        <v>58</v>
      </c>
      <c r="S3388" s="8" t="n">
        <v>19.75</v>
      </c>
      <c r="T3388" s="8" t="n">
        <v>1311.6</v>
      </c>
      <c r="U3388" s="6" t="s">
        <v>30</v>
      </c>
      <c r="V3388" s="8" t="n">
        <f aca="false">IF(X3388="0-1 Year", ROUND(S3388/0.474, 2), IF(X3388="1-2 Years", ROUND(S3388/0.287, 2), ROUND(S3388/0.14, 2)))</f>
        <v>141.07</v>
      </c>
      <c r="W3388" s="6" t="str">
        <f aca="false">IF(V3388&gt;4000, "High", IF(V3388&gt;2000, "Medium", "Low"))</f>
        <v>Low</v>
      </c>
      <c r="X3388" s="9" t="s">
        <v>1765</v>
      </c>
      <c r="Y3388" s="10" t="n">
        <f aca="false">IF(U3388="Yes", 1, 0)</f>
        <v>0</v>
      </c>
      <c r="Z3388" s="10" t="n">
        <v>1</v>
      </c>
      <c r="AA3388" s="11" t="n">
        <f aca="false">MAX(0, ($S3388 * 0.35) - ($F3388 * 0.3))</f>
        <v>0</v>
      </c>
      <c r="AB3388" s="12" t="str">
        <f aca="false">IF(AA3388&gt;20,"High",IF(AA3388&gt;10,"Medium","Low"))</f>
        <v>Low</v>
      </c>
    </row>
    <row r="3389" customFormat="false" ht="18.65" hidden="false" customHeight="false" outlineLevel="0" collapsed="false">
      <c r="A3389" s="5" t="s">
        <v>3433</v>
      </c>
      <c r="B3389" s="6" t="s">
        <v>29</v>
      </c>
      <c r="C3389" s="6" t="s">
        <v>30</v>
      </c>
      <c r="D3389" s="6" t="s">
        <v>30</v>
      </c>
      <c r="E3389" s="6" t="s">
        <v>30</v>
      </c>
      <c r="F3389" s="7" t="n">
        <v>67</v>
      </c>
      <c r="G3389" s="6" t="s">
        <v>31</v>
      </c>
      <c r="H3389" s="6" t="s">
        <v>30</v>
      </c>
      <c r="I3389" s="6" t="s">
        <v>30</v>
      </c>
      <c r="J3389" s="6" t="s">
        <v>32</v>
      </c>
      <c r="K3389" s="6" t="s">
        <v>32</v>
      </c>
      <c r="L3389" s="6" t="s">
        <v>32</v>
      </c>
      <c r="M3389" s="6" t="s">
        <v>32</v>
      </c>
      <c r="N3389" s="6" t="s">
        <v>32</v>
      </c>
      <c r="O3389" s="6" t="s">
        <v>32</v>
      </c>
      <c r="P3389" s="6" t="s">
        <v>166</v>
      </c>
      <c r="Q3389" s="6" t="s">
        <v>30</v>
      </c>
      <c r="R3389" s="6" t="s">
        <v>53</v>
      </c>
      <c r="S3389" s="8" t="n">
        <v>19.95</v>
      </c>
      <c r="T3389" s="8" t="n">
        <v>1311.75</v>
      </c>
      <c r="U3389" s="6" t="s">
        <v>30</v>
      </c>
      <c r="V3389" s="8" t="n">
        <f aca="false">IF(X3389="0-1 Year", ROUND(S3389/0.474, 2), IF(X3389="1-2 Years", ROUND(S3389/0.287, 2), ROUND(S3389/0.14, 2)))</f>
        <v>142.5</v>
      </c>
      <c r="W3389" s="6" t="str">
        <f aca="false">IF(V3389&gt;4000, "High", IF(V3389&gt;2000, "Medium", "Low"))</f>
        <v>Low</v>
      </c>
      <c r="X3389" s="9" t="s">
        <v>1765</v>
      </c>
      <c r="Y3389" s="10" t="n">
        <f aca="false">IF(U3389="Yes", 1, 0)</f>
        <v>0</v>
      </c>
      <c r="Z3389" s="10" t="n">
        <v>1</v>
      </c>
      <c r="AA3389" s="11" t="n">
        <f aca="false">MAX(0, ($S3389 * 0.35) - ($F3389 * 0.3))</f>
        <v>0</v>
      </c>
      <c r="AB3389" s="12" t="str">
        <f aca="false">IF(AA3389&gt;20,"High",IF(AA3389&gt;10,"Medium","Low"))</f>
        <v>Low</v>
      </c>
    </row>
    <row r="3390" customFormat="false" ht="18.65" hidden="false" customHeight="false" outlineLevel="0" collapsed="false">
      <c r="A3390" s="5" t="s">
        <v>3434</v>
      </c>
      <c r="B3390" s="6" t="s">
        <v>37</v>
      </c>
      <c r="C3390" s="6" t="s">
        <v>30</v>
      </c>
      <c r="D3390" s="6" t="s">
        <v>30</v>
      </c>
      <c r="E3390" s="6" t="s">
        <v>31</v>
      </c>
      <c r="F3390" s="7" t="n">
        <v>16</v>
      </c>
      <c r="G3390" s="6" t="s">
        <v>31</v>
      </c>
      <c r="H3390" s="6" t="s">
        <v>30</v>
      </c>
      <c r="I3390" s="6" t="s">
        <v>517</v>
      </c>
      <c r="J3390" s="6" t="s">
        <v>30</v>
      </c>
      <c r="K3390" s="6" t="s">
        <v>30</v>
      </c>
      <c r="L3390" s="6" t="s">
        <v>30</v>
      </c>
      <c r="M3390" s="6" t="s">
        <v>30</v>
      </c>
      <c r="N3390" s="6" t="s">
        <v>31</v>
      </c>
      <c r="O3390" s="6" t="s">
        <v>30</v>
      </c>
      <c r="P3390" s="6" t="s">
        <v>38</v>
      </c>
      <c r="Q3390" s="6" t="s">
        <v>31</v>
      </c>
      <c r="R3390" s="6" t="s">
        <v>39</v>
      </c>
      <c r="S3390" s="8" t="n">
        <v>81</v>
      </c>
      <c r="T3390" s="8" t="n">
        <v>1312.15</v>
      </c>
      <c r="U3390" s="6" t="s">
        <v>31</v>
      </c>
      <c r="V3390" s="8" t="n">
        <f aca="false">IF(X3390="0-1 Year", ROUND(S3390/0.474, 2), IF(X3390="1-2 Years", ROUND(S3390/0.287, 2), ROUND(S3390/0.14, 2)))</f>
        <v>282.23</v>
      </c>
      <c r="W3390" s="6" t="str">
        <f aca="false">IF(V3390&gt;4000, "High", IF(V3390&gt;2000, "Medium", "Low"))</f>
        <v>Low</v>
      </c>
      <c r="X3390" s="9" t="s">
        <v>1275</v>
      </c>
      <c r="Y3390" s="10" t="n">
        <f aca="false">IF(U3390="Yes", 1, 0)</f>
        <v>1</v>
      </c>
      <c r="Z3390" s="10" t="n">
        <v>1</v>
      </c>
      <c r="AA3390" s="11" t="n">
        <f aca="false">MAX(0, ($S3390 * 0.35) - ($F3390 * 0.3))</f>
        <v>23.55</v>
      </c>
      <c r="AB3390" s="12" t="str">
        <f aca="false">IF(AA3390&gt;20,"High",IF(AA3390&gt;10,"Medium","Low"))</f>
        <v>High</v>
      </c>
    </row>
    <row r="3391" customFormat="false" ht="18.65" hidden="false" customHeight="false" outlineLevel="0" collapsed="false">
      <c r="A3391" s="5" t="s">
        <v>3435</v>
      </c>
      <c r="B3391" s="6" t="s">
        <v>29</v>
      </c>
      <c r="C3391" s="6" t="s">
        <v>30</v>
      </c>
      <c r="D3391" s="6" t="s">
        <v>30</v>
      </c>
      <c r="E3391" s="6" t="s">
        <v>31</v>
      </c>
      <c r="F3391" s="7" t="n">
        <v>23</v>
      </c>
      <c r="G3391" s="6" t="s">
        <v>31</v>
      </c>
      <c r="H3391" s="6" t="s">
        <v>30</v>
      </c>
      <c r="I3391" s="6" t="s">
        <v>203</v>
      </c>
      <c r="J3391" s="6" t="s">
        <v>30</v>
      </c>
      <c r="K3391" s="6" t="s">
        <v>31</v>
      </c>
      <c r="L3391" s="6" t="s">
        <v>30</v>
      </c>
      <c r="M3391" s="6" t="s">
        <v>31</v>
      </c>
      <c r="N3391" s="6" t="s">
        <v>30</v>
      </c>
      <c r="O3391" s="6" t="s">
        <v>30</v>
      </c>
      <c r="P3391" s="6" t="s">
        <v>38</v>
      </c>
      <c r="Q3391" s="6" t="s">
        <v>30</v>
      </c>
      <c r="R3391" s="6" t="s">
        <v>39</v>
      </c>
      <c r="S3391" s="8" t="n">
        <v>54.15</v>
      </c>
      <c r="T3391" s="8" t="n">
        <v>1312.45</v>
      </c>
      <c r="U3391" s="6" t="s">
        <v>30</v>
      </c>
      <c r="V3391" s="8" t="n">
        <f aca="false">IF(X3391="0-1 Year", ROUND(S3391/0.474, 2), IF(X3391="1-2 Years", ROUND(S3391/0.287, 2), ROUND(S3391/0.14, 2)))</f>
        <v>188.68</v>
      </c>
      <c r="W3391" s="6" t="str">
        <f aca="false">IF(V3391&gt;4000, "High", IF(V3391&gt;2000, "Medium", "Low"))</f>
        <v>Low</v>
      </c>
      <c r="X3391" s="9" t="s">
        <v>1275</v>
      </c>
      <c r="Y3391" s="10" t="n">
        <f aca="false">IF(U3391="Yes", 1, 0)</f>
        <v>0</v>
      </c>
      <c r="Z3391" s="10" t="n">
        <v>1</v>
      </c>
      <c r="AA3391" s="11" t="n">
        <f aca="false">MAX(0, ($S3391 * 0.35) - ($F3391 * 0.3))</f>
        <v>12.0525</v>
      </c>
      <c r="AB3391" s="12" t="str">
        <f aca="false">IF(AA3391&gt;20,"High",IF(AA3391&gt;10,"Medium","Low"))</f>
        <v>Medium</v>
      </c>
    </row>
    <row r="3392" customFormat="false" ht="18.65" hidden="false" customHeight="false" outlineLevel="0" collapsed="false">
      <c r="A3392" s="5" t="s">
        <v>3436</v>
      </c>
      <c r="B3392" s="6" t="s">
        <v>29</v>
      </c>
      <c r="C3392" s="6" t="s">
        <v>30</v>
      </c>
      <c r="D3392" s="6" t="s">
        <v>30</v>
      </c>
      <c r="E3392" s="6" t="s">
        <v>30</v>
      </c>
      <c r="F3392" s="7" t="n">
        <v>13</v>
      </c>
      <c r="G3392" s="6" t="s">
        <v>31</v>
      </c>
      <c r="H3392" s="6" t="s">
        <v>31</v>
      </c>
      <c r="I3392" s="6" t="s">
        <v>517</v>
      </c>
      <c r="J3392" s="6" t="s">
        <v>30</v>
      </c>
      <c r="K3392" s="6" t="s">
        <v>30</v>
      </c>
      <c r="L3392" s="6" t="s">
        <v>30</v>
      </c>
      <c r="M3392" s="6" t="s">
        <v>31</v>
      </c>
      <c r="N3392" s="6" t="s">
        <v>31</v>
      </c>
      <c r="O3392" s="6" t="s">
        <v>31</v>
      </c>
      <c r="P3392" s="6" t="s">
        <v>38</v>
      </c>
      <c r="Q3392" s="6" t="s">
        <v>30</v>
      </c>
      <c r="R3392" s="6" t="s">
        <v>39</v>
      </c>
      <c r="S3392" s="8" t="n">
        <v>100.75</v>
      </c>
      <c r="T3392" s="8" t="n">
        <v>1313.25</v>
      </c>
      <c r="U3392" s="6" t="s">
        <v>30</v>
      </c>
      <c r="V3392" s="8" t="n">
        <f aca="false">IF(X3392="0-1 Year", ROUND(S3392/0.474, 2), IF(X3392="1-2 Years", ROUND(S3392/0.287, 2), ROUND(S3392/0.14, 2)))</f>
        <v>351.05</v>
      </c>
      <c r="W3392" s="6" t="str">
        <f aca="false">IF(V3392&gt;4000, "High", IF(V3392&gt;2000, "Medium", "Low"))</f>
        <v>Low</v>
      </c>
      <c r="X3392" s="9" t="s">
        <v>1275</v>
      </c>
      <c r="Y3392" s="10" t="n">
        <f aca="false">IF(U3392="Yes", 1, 0)</f>
        <v>0</v>
      </c>
      <c r="Z3392" s="10" t="n">
        <v>1</v>
      </c>
      <c r="AA3392" s="11" t="n">
        <f aca="false">MAX(0, ($S3392 * 0.35) - ($F3392 * 0.3))</f>
        <v>31.3625</v>
      </c>
      <c r="AB3392" s="12" t="str">
        <f aca="false">IF(AA3392&gt;20,"High",IF(AA3392&gt;10,"Medium","Low"))</f>
        <v>High</v>
      </c>
    </row>
    <row r="3393" customFormat="false" ht="18.65" hidden="false" customHeight="false" outlineLevel="0" collapsed="false">
      <c r="A3393" s="5" t="s">
        <v>3437</v>
      </c>
      <c r="B3393" s="6" t="s">
        <v>29</v>
      </c>
      <c r="C3393" s="6" t="s">
        <v>30</v>
      </c>
      <c r="D3393" s="6" t="s">
        <v>30</v>
      </c>
      <c r="E3393" s="6" t="s">
        <v>30</v>
      </c>
      <c r="F3393" s="7" t="n">
        <v>17</v>
      </c>
      <c r="G3393" s="6" t="s">
        <v>31</v>
      </c>
      <c r="H3393" s="6" t="s">
        <v>30</v>
      </c>
      <c r="I3393" s="6" t="s">
        <v>517</v>
      </c>
      <c r="J3393" s="6" t="s">
        <v>30</v>
      </c>
      <c r="K3393" s="6" t="s">
        <v>30</v>
      </c>
      <c r="L3393" s="6" t="s">
        <v>31</v>
      </c>
      <c r="M3393" s="6" t="s">
        <v>30</v>
      </c>
      <c r="N3393" s="6" t="s">
        <v>30</v>
      </c>
      <c r="O3393" s="6" t="s">
        <v>30</v>
      </c>
      <c r="P3393" s="6" t="s">
        <v>38</v>
      </c>
      <c r="Q3393" s="6" t="s">
        <v>31</v>
      </c>
      <c r="R3393" s="6" t="s">
        <v>39</v>
      </c>
      <c r="S3393" s="8" t="n">
        <v>76.65</v>
      </c>
      <c r="T3393" s="8" t="n">
        <v>1313.55</v>
      </c>
      <c r="U3393" s="6" t="s">
        <v>31</v>
      </c>
      <c r="V3393" s="8" t="n">
        <f aca="false">IF(X3393="0-1 Year", ROUND(S3393/0.474, 2), IF(X3393="1-2 Years", ROUND(S3393/0.287, 2), ROUND(S3393/0.14, 2)))</f>
        <v>267.07</v>
      </c>
      <c r="W3393" s="6" t="str">
        <f aca="false">IF(V3393&gt;4000, "High", IF(V3393&gt;2000, "Medium", "Low"))</f>
        <v>Low</v>
      </c>
      <c r="X3393" s="9" t="s">
        <v>1275</v>
      </c>
      <c r="Y3393" s="10" t="n">
        <f aca="false">IF(U3393="Yes", 1, 0)</f>
        <v>1</v>
      </c>
      <c r="Z3393" s="10" t="n">
        <v>1</v>
      </c>
      <c r="AA3393" s="11" t="n">
        <f aca="false">MAX(0, ($S3393 * 0.35) - ($F3393 * 0.3))</f>
        <v>21.7275</v>
      </c>
      <c r="AB3393" s="12" t="str">
        <f aca="false">IF(AA3393&gt;20,"High",IF(AA3393&gt;10,"Medium","Low"))</f>
        <v>High</v>
      </c>
    </row>
    <row r="3394" customFormat="false" ht="18.65" hidden="false" customHeight="false" outlineLevel="0" collapsed="false">
      <c r="A3394" s="5" t="s">
        <v>3438</v>
      </c>
      <c r="B3394" s="6" t="s">
        <v>29</v>
      </c>
      <c r="C3394" s="6" t="s">
        <v>31</v>
      </c>
      <c r="D3394" s="6" t="s">
        <v>30</v>
      </c>
      <c r="E3394" s="6" t="s">
        <v>30</v>
      </c>
      <c r="F3394" s="7" t="n">
        <v>37</v>
      </c>
      <c r="G3394" s="6" t="s">
        <v>30</v>
      </c>
      <c r="H3394" s="6" t="s">
        <v>202</v>
      </c>
      <c r="I3394" s="6" t="s">
        <v>203</v>
      </c>
      <c r="J3394" s="6" t="s">
        <v>30</v>
      </c>
      <c r="K3394" s="6" t="s">
        <v>31</v>
      </c>
      <c r="L3394" s="6" t="s">
        <v>31</v>
      </c>
      <c r="M3394" s="6" t="s">
        <v>30</v>
      </c>
      <c r="N3394" s="6" t="s">
        <v>30</v>
      </c>
      <c r="O3394" s="6" t="s">
        <v>30</v>
      </c>
      <c r="P3394" s="6" t="s">
        <v>38</v>
      </c>
      <c r="Q3394" s="6" t="s">
        <v>30</v>
      </c>
      <c r="R3394" s="6" t="s">
        <v>39</v>
      </c>
      <c r="S3394" s="8" t="n">
        <v>36.65</v>
      </c>
      <c r="T3394" s="8" t="n">
        <v>1315</v>
      </c>
      <c r="U3394" s="6" t="s">
        <v>30</v>
      </c>
      <c r="V3394" s="8" t="n">
        <f aca="false">IF(X3394="0-1 Year", ROUND(S3394/0.474, 2), IF(X3394="1-2 Years", ROUND(S3394/0.287, 2), ROUND(S3394/0.14, 2)))</f>
        <v>261.79</v>
      </c>
      <c r="W3394" s="6" t="str">
        <f aca="false">IF(V3394&gt;4000, "High", IF(V3394&gt;2000, "Medium", "Low"))</f>
        <v>Low</v>
      </c>
      <c r="X3394" s="9" t="s">
        <v>1765</v>
      </c>
      <c r="Y3394" s="10" t="n">
        <f aca="false">IF(U3394="Yes", 1, 0)</f>
        <v>0</v>
      </c>
      <c r="Z3394" s="10" t="n">
        <v>1</v>
      </c>
      <c r="AA3394" s="11" t="n">
        <f aca="false">MAX(0, ($S3394 * 0.35) - ($F3394 * 0.3))</f>
        <v>1.7275</v>
      </c>
      <c r="AB3394" s="12" t="str">
        <f aca="false">IF(AA3394&gt;20,"High",IF(AA3394&gt;10,"Medium","Low"))</f>
        <v>Low</v>
      </c>
    </row>
    <row r="3395" customFormat="false" ht="18.65" hidden="false" customHeight="false" outlineLevel="0" collapsed="false">
      <c r="A3395" s="5" t="s">
        <v>3439</v>
      </c>
      <c r="B3395" s="6" t="s">
        <v>29</v>
      </c>
      <c r="C3395" s="6" t="s">
        <v>30</v>
      </c>
      <c r="D3395" s="6" t="s">
        <v>31</v>
      </c>
      <c r="E3395" s="6" t="s">
        <v>30</v>
      </c>
      <c r="F3395" s="7" t="n">
        <v>24</v>
      </c>
      <c r="G3395" s="6" t="s">
        <v>31</v>
      </c>
      <c r="H3395" s="6" t="s">
        <v>30</v>
      </c>
      <c r="I3395" s="6" t="s">
        <v>203</v>
      </c>
      <c r="J3395" s="6" t="s">
        <v>31</v>
      </c>
      <c r="K3395" s="6" t="s">
        <v>30</v>
      </c>
      <c r="L3395" s="6" t="s">
        <v>30</v>
      </c>
      <c r="M3395" s="6" t="s">
        <v>31</v>
      </c>
      <c r="N3395" s="6" t="s">
        <v>30</v>
      </c>
      <c r="O3395" s="6" t="s">
        <v>30</v>
      </c>
      <c r="P3395" s="6" t="s">
        <v>38</v>
      </c>
      <c r="Q3395" s="6" t="s">
        <v>30</v>
      </c>
      <c r="R3395" s="6" t="s">
        <v>34</v>
      </c>
      <c r="S3395" s="8" t="n">
        <v>53.6</v>
      </c>
      <c r="T3395" s="8" t="n">
        <v>1315.35</v>
      </c>
      <c r="U3395" s="6" t="s">
        <v>30</v>
      </c>
      <c r="V3395" s="8" t="n">
        <f aca="false">IF(X3395="0-1 Year", ROUND(S3395/0.474, 2), IF(X3395="1-2 Years", ROUND(S3395/0.287, 2), ROUND(S3395/0.14, 2)))</f>
        <v>186.76</v>
      </c>
      <c r="W3395" s="6" t="str">
        <f aca="false">IF(V3395&gt;4000, "High", IF(V3395&gt;2000, "Medium", "Low"))</f>
        <v>Low</v>
      </c>
      <c r="X3395" s="9" t="s">
        <v>1275</v>
      </c>
      <c r="Y3395" s="10" t="n">
        <f aca="false">IF(U3395="Yes", 1, 0)</f>
        <v>0</v>
      </c>
      <c r="Z3395" s="10" t="n">
        <v>1</v>
      </c>
      <c r="AA3395" s="11" t="n">
        <f aca="false">MAX(0, ($S3395 * 0.35) - ($F3395 * 0.3))</f>
        <v>11.56</v>
      </c>
      <c r="AB3395" s="12" t="str">
        <f aca="false">IF(AA3395&gt;20,"High",IF(AA3395&gt;10,"Medium","Low"))</f>
        <v>Medium</v>
      </c>
    </row>
    <row r="3396" customFormat="false" ht="18.65" hidden="false" customHeight="false" outlineLevel="0" collapsed="false">
      <c r="A3396" s="5" t="s">
        <v>3440</v>
      </c>
      <c r="B3396" s="6" t="s">
        <v>29</v>
      </c>
      <c r="C3396" s="6" t="s">
        <v>30</v>
      </c>
      <c r="D3396" s="6" t="s">
        <v>30</v>
      </c>
      <c r="E3396" s="6" t="s">
        <v>30</v>
      </c>
      <c r="F3396" s="7" t="n">
        <v>37</v>
      </c>
      <c r="G3396" s="6" t="s">
        <v>30</v>
      </c>
      <c r="H3396" s="6" t="s">
        <v>202</v>
      </c>
      <c r="I3396" s="6" t="s">
        <v>203</v>
      </c>
      <c r="J3396" s="6" t="s">
        <v>30</v>
      </c>
      <c r="K3396" s="6" t="s">
        <v>30</v>
      </c>
      <c r="L3396" s="6" t="s">
        <v>30</v>
      </c>
      <c r="M3396" s="6" t="s">
        <v>30</v>
      </c>
      <c r="N3396" s="6" t="s">
        <v>31</v>
      </c>
      <c r="O3396" s="6" t="s">
        <v>30</v>
      </c>
      <c r="P3396" s="6" t="s">
        <v>166</v>
      </c>
      <c r="Q3396" s="6" t="s">
        <v>30</v>
      </c>
      <c r="R3396" s="6" t="s">
        <v>58</v>
      </c>
      <c r="S3396" s="8" t="n">
        <v>35.8</v>
      </c>
      <c r="T3396" s="8" t="n">
        <v>1316.9</v>
      </c>
      <c r="U3396" s="6" t="s">
        <v>30</v>
      </c>
      <c r="V3396" s="8" t="n">
        <f aca="false">IF(X3396="0-1 Year", ROUND(S3396/0.474, 2), IF(X3396="1-2 Years", ROUND(S3396/0.287, 2), ROUND(S3396/0.14, 2)))</f>
        <v>255.71</v>
      </c>
      <c r="W3396" s="6" t="str">
        <f aca="false">IF(V3396&gt;4000, "High", IF(V3396&gt;2000, "Medium", "Low"))</f>
        <v>Low</v>
      </c>
      <c r="X3396" s="9" t="s">
        <v>1765</v>
      </c>
      <c r="Y3396" s="10" t="n">
        <f aca="false">IF(U3396="Yes", 1, 0)</f>
        <v>0</v>
      </c>
      <c r="Z3396" s="10" t="n">
        <v>1</v>
      </c>
      <c r="AA3396" s="11" t="n">
        <f aca="false">MAX(0, ($S3396 * 0.35) - ($F3396 * 0.3))</f>
        <v>1.43</v>
      </c>
      <c r="AB3396" s="12" t="str">
        <f aca="false">IF(AA3396&gt;20,"High",IF(AA3396&gt;10,"Medium","Low"))</f>
        <v>Low</v>
      </c>
    </row>
    <row r="3397" customFormat="false" ht="18.65" hidden="false" customHeight="false" outlineLevel="0" collapsed="false">
      <c r="A3397" s="5" t="s">
        <v>3441</v>
      </c>
      <c r="B3397" s="6" t="s">
        <v>29</v>
      </c>
      <c r="C3397" s="6" t="s">
        <v>30</v>
      </c>
      <c r="D3397" s="6" t="s">
        <v>31</v>
      </c>
      <c r="E3397" s="6" t="s">
        <v>30</v>
      </c>
      <c r="F3397" s="7" t="n">
        <v>36</v>
      </c>
      <c r="G3397" s="6" t="s">
        <v>30</v>
      </c>
      <c r="H3397" s="6" t="s">
        <v>202</v>
      </c>
      <c r="I3397" s="6" t="s">
        <v>203</v>
      </c>
      <c r="J3397" s="6" t="s">
        <v>31</v>
      </c>
      <c r="K3397" s="6" t="s">
        <v>30</v>
      </c>
      <c r="L3397" s="6" t="s">
        <v>31</v>
      </c>
      <c r="M3397" s="6" t="s">
        <v>30</v>
      </c>
      <c r="N3397" s="6" t="s">
        <v>30</v>
      </c>
      <c r="O3397" s="6" t="s">
        <v>30</v>
      </c>
      <c r="P3397" s="6" t="s">
        <v>33</v>
      </c>
      <c r="Q3397" s="6" t="s">
        <v>30</v>
      </c>
      <c r="R3397" s="6" t="s">
        <v>34</v>
      </c>
      <c r="S3397" s="8" t="n">
        <v>35.35</v>
      </c>
      <c r="T3397" s="8" t="n">
        <v>1317.95</v>
      </c>
      <c r="U3397" s="6" t="s">
        <v>30</v>
      </c>
      <c r="V3397" s="8" t="n">
        <f aca="false">IF(X3397="0-1 Year", ROUND(S3397/0.474, 2), IF(X3397="1-2 Years", ROUND(S3397/0.287, 2), ROUND(S3397/0.14, 2)))</f>
        <v>252.5</v>
      </c>
      <c r="W3397" s="6" t="str">
        <f aca="false">IF(V3397&gt;4000, "High", IF(V3397&gt;2000, "Medium", "Low"))</f>
        <v>Low</v>
      </c>
      <c r="X3397" s="9" t="s">
        <v>1765</v>
      </c>
      <c r="Y3397" s="10" t="n">
        <f aca="false">IF(U3397="Yes", 1, 0)</f>
        <v>0</v>
      </c>
      <c r="Z3397" s="10" t="n">
        <v>1</v>
      </c>
      <c r="AA3397" s="11" t="n">
        <f aca="false">MAX(0, ($S3397 * 0.35) - ($F3397 * 0.3))</f>
        <v>1.5725</v>
      </c>
      <c r="AB3397" s="12" t="str">
        <f aca="false">IF(AA3397&gt;20,"High",IF(AA3397&gt;10,"Medium","Low"))</f>
        <v>Low</v>
      </c>
    </row>
    <row r="3398" customFormat="false" ht="18.65" hidden="false" customHeight="false" outlineLevel="0" collapsed="false">
      <c r="A3398" s="5" t="s">
        <v>3442</v>
      </c>
      <c r="B3398" s="6" t="s">
        <v>37</v>
      </c>
      <c r="C3398" s="6" t="s">
        <v>30</v>
      </c>
      <c r="D3398" s="6" t="s">
        <v>31</v>
      </c>
      <c r="E3398" s="6" t="s">
        <v>31</v>
      </c>
      <c r="F3398" s="7" t="n">
        <v>24</v>
      </c>
      <c r="G3398" s="6" t="s">
        <v>31</v>
      </c>
      <c r="H3398" s="6" t="s">
        <v>30</v>
      </c>
      <c r="I3398" s="6" t="s">
        <v>203</v>
      </c>
      <c r="J3398" s="6" t="s">
        <v>31</v>
      </c>
      <c r="K3398" s="6" t="s">
        <v>30</v>
      </c>
      <c r="L3398" s="6" t="s">
        <v>30</v>
      </c>
      <c r="M3398" s="6" t="s">
        <v>31</v>
      </c>
      <c r="N3398" s="6" t="s">
        <v>30</v>
      </c>
      <c r="O3398" s="6" t="s">
        <v>30</v>
      </c>
      <c r="P3398" s="6" t="s">
        <v>38</v>
      </c>
      <c r="Q3398" s="6" t="s">
        <v>30</v>
      </c>
      <c r="R3398" s="6" t="s">
        <v>39</v>
      </c>
      <c r="S3398" s="8" t="n">
        <v>55.15</v>
      </c>
      <c r="T3398" s="8" t="n">
        <v>1319.85</v>
      </c>
      <c r="U3398" s="6" t="s">
        <v>30</v>
      </c>
      <c r="V3398" s="8" t="n">
        <f aca="false">IF(X3398="0-1 Year", ROUND(S3398/0.474, 2), IF(X3398="1-2 Years", ROUND(S3398/0.287, 2), ROUND(S3398/0.14, 2)))</f>
        <v>192.16</v>
      </c>
      <c r="W3398" s="6" t="str">
        <f aca="false">IF(V3398&gt;4000, "High", IF(V3398&gt;2000, "Medium", "Low"))</f>
        <v>Low</v>
      </c>
      <c r="X3398" s="9" t="s">
        <v>1275</v>
      </c>
      <c r="Y3398" s="10" t="n">
        <f aca="false">IF(U3398="Yes", 1, 0)</f>
        <v>0</v>
      </c>
      <c r="Z3398" s="10" t="n">
        <v>1</v>
      </c>
      <c r="AA3398" s="11" t="n">
        <f aca="false">MAX(0, ($S3398 * 0.35) - ($F3398 * 0.3))</f>
        <v>12.1025</v>
      </c>
      <c r="AB3398" s="12" t="str">
        <f aca="false">IF(AA3398&gt;20,"High",IF(AA3398&gt;10,"Medium","Low"))</f>
        <v>Medium</v>
      </c>
    </row>
    <row r="3399" customFormat="false" ht="18.65" hidden="false" customHeight="false" outlineLevel="0" collapsed="false">
      <c r="A3399" s="5" t="s">
        <v>3443</v>
      </c>
      <c r="B3399" s="6" t="s">
        <v>37</v>
      </c>
      <c r="C3399" s="6" t="s">
        <v>30</v>
      </c>
      <c r="D3399" s="6" t="s">
        <v>31</v>
      </c>
      <c r="E3399" s="6" t="s">
        <v>30</v>
      </c>
      <c r="F3399" s="7" t="n">
        <v>65</v>
      </c>
      <c r="G3399" s="6" t="s">
        <v>31</v>
      </c>
      <c r="H3399" s="6" t="s">
        <v>30</v>
      </c>
      <c r="I3399" s="6" t="s">
        <v>30</v>
      </c>
      <c r="J3399" s="6" t="s">
        <v>32</v>
      </c>
      <c r="K3399" s="6" t="s">
        <v>32</v>
      </c>
      <c r="L3399" s="6" t="s">
        <v>32</v>
      </c>
      <c r="M3399" s="6" t="s">
        <v>32</v>
      </c>
      <c r="N3399" s="6" t="s">
        <v>32</v>
      </c>
      <c r="O3399" s="6" t="s">
        <v>32</v>
      </c>
      <c r="P3399" s="6" t="s">
        <v>166</v>
      </c>
      <c r="Q3399" s="6" t="s">
        <v>30</v>
      </c>
      <c r="R3399" s="6" t="s">
        <v>53</v>
      </c>
      <c r="S3399" s="8" t="n">
        <v>19.35</v>
      </c>
      <c r="T3399" s="8" t="n">
        <v>1319.95</v>
      </c>
      <c r="U3399" s="6" t="s">
        <v>30</v>
      </c>
      <c r="V3399" s="8" t="n">
        <f aca="false">IF(X3399="0-1 Year", ROUND(S3399/0.474, 2), IF(X3399="1-2 Years", ROUND(S3399/0.287, 2), ROUND(S3399/0.14, 2)))</f>
        <v>138.21</v>
      </c>
      <c r="W3399" s="6" t="str">
        <f aca="false">IF(V3399&gt;4000, "High", IF(V3399&gt;2000, "Medium", "Low"))</f>
        <v>Low</v>
      </c>
      <c r="X3399" s="9" t="s">
        <v>1765</v>
      </c>
      <c r="Y3399" s="10" t="n">
        <f aca="false">IF(U3399="Yes", 1, 0)</f>
        <v>0</v>
      </c>
      <c r="Z3399" s="10" t="n">
        <v>1</v>
      </c>
      <c r="AA3399" s="11" t="n">
        <f aca="false">MAX(0, ($S3399 * 0.35) - ($F3399 * 0.3))</f>
        <v>0</v>
      </c>
      <c r="AB3399" s="12" t="str">
        <f aca="false">IF(AA3399&gt;20,"High",IF(AA3399&gt;10,"Medium","Low"))</f>
        <v>Low</v>
      </c>
    </row>
    <row r="3400" customFormat="false" ht="18.65" hidden="false" customHeight="false" outlineLevel="0" collapsed="false">
      <c r="A3400" s="5" t="s">
        <v>3444</v>
      </c>
      <c r="B3400" s="6" t="s">
        <v>29</v>
      </c>
      <c r="C3400" s="6" t="s">
        <v>30</v>
      </c>
      <c r="D3400" s="6" t="s">
        <v>31</v>
      </c>
      <c r="E3400" s="6" t="s">
        <v>30</v>
      </c>
      <c r="F3400" s="7" t="n">
        <v>16</v>
      </c>
      <c r="G3400" s="6" t="s">
        <v>31</v>
      </c>
      <c r="H3400" s="6" t="s">
        <v>30</v>
      </c>
      <c r="I3400" s="6" t="s">
        <v>517</v>
      </c>
      <c r="J3400" s="6" t="s">
        <v>31</v>
      </c>
      <c r="K3400" s="6" t="s">
        <v>31</v>
      </c>
      <c r="L3400" s="6" t="s">
        <v>30</v>
      </c>
      <c r="M3400" s="6" t="s">
        <v>30</v>
      </c>
      <c r="N3400" s="6" t="s">
        <v>30</v>
      </c>
      <c r="O3400" s="6" t="s">
        <v>30</v>
      </c>
      <c r="P3400" s="6" t="s">
        <v>38</v>
      </c>
      <c r="Q3400" s="6" t="s">
        <v>30</v>
      </c>
      <c r="R3400" s="6" t="s">
        <v>53</v>
      </c>
      <c r="S3400" s="8" t="n">
        <v>80.75</v>
      </c>
      <c r="T3400" s="8" t="n">
        <v>1321.3</v>
      </c>
      <c r="U3400" s="6" t="s">
        <v>30</v>
      </c>
      <c r="V3400" s="8" t="n">
        <f aca="false">IF(X3400="0-1 Year", ROUND(S3400/0.474, 2), IF(X3400="1-2 Years", ROUND(S3400/0.287, 2), ROUND(S3400/0.14, 2)))</f>
        <v>281.36</v>
      </c>
      <c r="W3400" s="6" t="str">
        <f aca="false">IF(V3400&gt;4000, "High", IF(V3400&gt;2000, "Medium", "Low"))</f>
        <v>Low</v>
      </c>
      <c r="X3400" s="9" t="s">
        <v>1275</v>
      </c>
      <c r="Y3400" s="10" t="n">
        <f aca="false">IF(U3400="Yes", 1, 0)</f>
        <v>0</v>
      </c>
      <c r="Z3400" s="10" t="n">
        <v>1</v>
      </c>
      <c r="AA3400" s="11" t="n">
        <f aca="false">MAX(0, ($S3400 * 0.35) - ($F3400 * 0.3))</f>
        <v>23.4625</v>
      </c>
      <c r="AB3400" s="12" t="str">
        <f aca="false">IF(AA3400&gt;20,"High",IF(AA3400&gt;10,"Medium","Low"))</f>
        <v>High</v>
      </c>
    </row>
    <row r="3401" customFormat="false" ht="18.65" hidden="false" customHeight="false" outlineLevel="0" collapsed="false">
      <c r="A3401" s="5" t="s">
        <v>3445</v>
      </c>
      <c r="B3401" s="6" t="s">
        <v>37</v>
      </c>
      <c r="C3401" s="6" t="s">
        <v>30</v>
      </c>
      <c r="D3401" s="6" t="s">
        <v>31</v>
      </c>
      <c r="E3401" s="6" t="s">
        <v>30</v>
      </c>
      <c r="F3401" s="7" t="n">
        <v>17</v>
      </c>
      <c r="G3401" s="6" t="s">
        <v>31</v>
      </c>
      <c r="H3401" s="6" t="s">
        <v>31</v>
      </c>
      <c r="I3401" s="6" t="s">
        <v>203</v>
      </c>
      <c r="J3401" s="6" t="s">
        <v>30</v>
      </c>
      <c r="K3401" s="6" t="s">
        <v>31</v>
      </c>
      <c r="L3401" s="6" t="s">
        <v>30</v>
      </c>
      <c r="M3401" s="6" t="s">
        <v>30</v>
      </c>
      <c r="N3401" s="6" t="s">
        <v>31</v>
      </c>
      <c r="O3401" s="6" t="s">
        <v>31</v>
      </c>
      <c r="P3401" s="6" t="s">
        <v>38</v>
      </c>
      <c r="Q3401" s="6" t="s">
        <v>31</v>
      </c>
      <c r="R3401" s="6" t="s">
        <v>53</v>
      </c>
      <c r="S3401" s="8" t="n">
        <v>75.4</v>
      </c>
      <c r="T3401" s="8" t="n">
        <v>1322.55</v>
      </c>
      <c r="U3401" s="6" t="s">
        <v>30</v>
      </c>
      <c r="V3401" s="8" t="n">
        <f aca="false">IF(X3401="0-1 Year", ROUND(S3401/0.474, 2), IF(X3401="1-2 Years", ROUND(S3401/0.287, 2), ROUND(S3401/0.14, 2)))</f>
        <v>262.72</v>
      </c>
      <c r="W3401" s="6" t="str">
        <f aca="false">IF(V3401&gt;4000, "High", IF(V3401&gt;2000, "Medium", "Low"))</f>
        <v>Low</v>
      </c>
      <c r="X3401" s="9" t="s">
        <v>1275</v>
      </c>
      <c r="Y3401" s="10" t="n">
        <f aca="false">IF(U3401="Yes", 1, 0)</f>
        <v>0</v>
      </c>
      <c r="Z3401" s="10" t="n">
        <v>1</v>
      </c>
      <c r="AA3401" s="11" t="n">
        <f aca="false">MAX(0, ($S3401 * 0.35) - ($F3401 * 0.3))</f>
        <v>21.29</v>
      </c>
      <c r="AB3401" s="12" t="str">
        <f aca="false">IF(AA3401&gt;20,"High",IF(AA3401&gt;10,"Medium","Low"))</f>
        <v>High</v>
      </c>
    </row>
    <row r="3402" customFormat="false" ht="18.65" hidden="false" customHeight="false" outlineLevel="0" collapsed="false">
      <c r="A3402" s="5" t="s">
        <v>3446</v>
      </c>
      <c r="B3402" s="6" t="s">
        <v>29</v>
      </c>
      <c r="C3402" s="6" t="s">
        <v>30</v>
      </c>
      <c r="D3402" s="6" t="s">
        <v>31</v>
      </c>
      <c r="E3402" s="6" t="s">
        <v>31</v>
      </c>
      <c r="F3402" s="7" t="n">
        <v>72</v>
      </c>
      <c r="G3402" s="6" t="s">
        <v>31</v>
      </c>
      <c r="H3402" s="6" t="s">
        <v>30</v>
      </c>
      <c r="I3402" s="6" t="s">
        <v>30</v>
      </c>
      <c r="J3402" s="6" t="s">
        <v>32</v>
      </c>
      <c r="K3402" s="6" t="s">
        <v>32</v>
      </c>
      <c r="L3402" s="6" t="s">
        <v>32</v>
      </c>
      <c r="M3402" s="6" t="s">
        <v>32</v>
      </c>
      <c r="N3402" s="6" t="s">
        <v>32</v>
      </c>
      <c r="O3402" s="6" t="s">
        <v>32</v>
      </c>
      <c r="P3402" s="6" t="s">
        <v>166</v>
      </c>
      <c r="Q3402" s="6" t="s">
        <v>30</v>
      </c>
      <c r="R3402" s="6" t="s">
        <v>53</v>
      </c>
      <c r="S3402" s="8" t="n">
        <v>19.95</v>
      </c>
      <c r="T3402" s="8" t="n">
        <v>1322.85</v>
      </c>
      <c r="U3402" s="6" t="s">
        <v>30</v>
      </c>
      <c r="V3402" s="8" t="n">
        <f aca="false">IF(X3402="0-1 Year", ROUND(S3402/0.474, 2), IF(X3402="1-2 Years", ROUND(S3402/0.287, 2), ROUND(S3402/0.14, 2)))</f>
        <v>142.5</v>
      </c>
      <c r="W3402" s="6" t="str">
        <f aca="false">IF(V3402&gt;4000, "High", IF(V3402&gt;2000, "Medium", "Low"))</f>
        <v>Low</v>
      </c>
      <c r="X3402" s="9" t="s">
        <v>1765</v>
      </c>
      <c r="Y3402" s="10" t="n">
        <f aca="false">IF(U3402="Yes", 1, 0)</f>
        <v>0</v>
      </c>
      <c r="Z3402" s="10" t="n">
        <v>1</v>
      </c>
      <c r="AA3402" s="11" t="n">
        <f aca="false">MAX(0, ($S3402 * 0.35) - ($F3402 * 0.3))</f>
        <v>0</v>
      </c>
      <c r="AB3402" s="12" t="str">
        <f aca="false">IF(AA3402&gt;20,"High",IF(AA3402&gt;10,"Medium","Low"))</f>
        <v>Low</v>
      </c>
    </row>
    <row r="3403" customFormat="false" ht="18.65" hidden="false" customHeight="false" outlineLevel="0" collapsed="false">
      <c r="A3403" s="5" t="s">
        <v>3447</v>
      </c>
      <c r="B3403" s="6" t="s">
        <v>29</v>
      </c>
      <c r="C3403" s="6" t="s">
        <v>30</v>
      </c>
      <c r="D3403" s="6" t="s">
        <v>30</v>
      </c>
      <c r="E3403" s="6" t="s">
        <v>30</v>
      </c>
      <c r="F3403" s="7" t="n">
        <v>29</v>
      </c>
      <c r="G3403" s="6" t="s">
        <v>31</v>
      </c>
      <c r="H3403" s="6" t="s">
        <v>30</v>
      </c>
      <c r="I3403" s="6" t="s">
        <v>203</v>
      </c>
      <c r="J3403" s="6" t="s">
        <v>30</v>
      </c>
      <c r="K3403" s="6" t="s">
        <v>30</v>
      </c>
      <c r="L3403" s="6" t="s">
        <v>31</v>
      </c>
      <c r="M3403" s="6" t="s">
        <v>30</v>
      </c>
      <c r="N3403" s="6" t="s">
        <v>30</v>
      </c>
      <c r="O3403" s="6" t="s">
        <v>30</v>
      </c>
      <c r="P3403" s="6" t="s">
        <v>38</v>
      </c>
      <c r="Q3403" s="6" t="s">
        <v>30</v>
      </c>
      <c r="R3403" s="6" t="s">
        <v>53</v>
      </c>
      <c r="S3403" s="8" t="n">
        <v>48.95</v>
      </c>
      <c r="T3403" s="8" t="n">
        <v>1323.7</v>
      </c>
      <c r="U3403" s="6" t="s">
        <v>30</v>
      </c>
      <c r="V3403" s="8" t="n">
        <f aca="false">IF(X3403="0-1 Year", ROUND(S3403/0.474, 2), IF(X3403="1-2 Years", ROUND(S3403/0.287, 2), ROUND(S3403/0.14, 2)))</f>
        <v>349.64</v>
      </c>
      <c r="W3403" s="6" t="str">
        <f aca="false">IF(V3403&gt;4000, "High", IF(V3403&gt;2000, "Medium", "Low"))</f>
        <v>Low</v>
      </c>
      <c r="X3403" s="9" t="s">
        <v>1765</v>
      </c>
      <c r="Y3403" s="10" t="n">
        <f aca="false">IF(U3403="Yes", 1, 0)</f>
        <v>0</v>
      </c>
      <c r="Z3403" s="10" t="n">
        <v>1</v>
      </c>
      <c r="AA3403" s="11" t="n">
        <f aca="false">MAX(0, ($S3403 * 0.35) - ($F3403 * 0.3))</f>
        <v>8.4325</v>
      </c>
      <c r="AB3403" s="12" t="str">
        <f aca="false">IF(AA3403&gt;20,"High",IF(AA3403&gt;10,"Medium","Low"))</f>
        <v>Low</v>
      </c>
    </row>
    <row r="3404" customFormat="false" ht="18.65" hidden="false" customHeight="false" outlineLevel="0" collapsed="false">
      <c r="A3404" s="5" t="s">
        <v>3448</v>
      </c>
      <c r="B3404" s="6" t="s">
        <v>29</v>
      </c>
      <c r="C3404" s="6" t="s">
        <v>30</v>
      </c>
      <c r="D3404" s="6" t="s">
        <v>31</v>
      </c>
      <c r="E3404" s="6" t="s">
        <v>31</v>
      </c>
      <c r="F3404" s="7" t="n">
        <v>34</v>
      </c>
      <c r="G3404" s="6" t="s">
        <v>30</v>
      </c>
      <c r="H3404" s="6" t="s">
        <v>202</v>
      </c>
      <c r="I3404" s="6" t="s">
        <v>203</v>
      </c>
      <c r="J3404" s="6" t="s">
        <v>30</v>
      </c>
      <c r="K3404" s="6" t="s">
        <v>30</v>
      </c>
      <c r="L3404" s="6" t="s">
        <v>30</v>
      </c>
      <c r="M3404" s="6" t="s">
        <v>31</v>
      </c>
      <c r="N3404" s="6" t="s">
        <v>31</v>
      </c>
      <c r="O3404" s="6" t="s">
        <v>30</v>
      </c>
      <c r="P3404" s="6" t="s">
        <v>166</v>
      </c>
      <c r="Q3404" s="6" t="s">
        <v>31</v>
      </c>
      <c r="R3404" s="6" t="s">
        <v>39</v>
      </c>
      <c r="S3404" s="8" t="n">
        <v>40.55</v>
      </c>
      <c r="T3404" s="8" t="n">
        <v>1325.85</v>
      </c>
      <c r="U3404" s="6" t="s">
        <v>30</v>
      </c>
      <c r="V3404" s="8" t="n">
        <f aca="false">IF(X3404="0-1 Year", ROUND(S3404/0.474, 2), IF(X3404="1-2 Years", ROUND(S3404/0.287, 2), ROUND(S3404/0.14, 2)))</f>
        <v>289.64</v>
      </c>
      <c r="W3404" s="6" t="str">
        <f aca="false">IF(V3404&gt;4000, "High", IF(V3404&gt;2000, "Medium", "Low"))</f>
        <v>Low</v>
      </c>
      <c r="X3404" s="9" t="s">
        <v>1765</v>
      </c>
      <c r="Y3404" s="10" t="n">
        <f aca="false">IF(U3404="Yes", 1, 0)</f>
        <v>0</v>
      </c>
      <c r="Z3404" s="10" t="n">
        <v>1</v>
      </c>
      <c r="AA3404" s="11" t="n">
        <f aca="false">MAX(0, ($S3404 * 0.35) - ($F3404 * 0.3))</f>
        <v>3.9925</v>
      </c>
      <c r="AB3404" s="12" t="str">
        <f aca="false">IF(AA3404&gt;20,"High",IF(AA3404&gt;10,"Medium","Low"))</f>
        <v>Low</v>
      </c>
    </row>
    <row r="3405" customFormat="false" ht="18.65" hidden="false" customHeight="false" outlineLevel="0" collapsed="false">
      <c r="A3405" s="5" t="s">
        <v>3449</v>
      </c>
      <c r="B3405" s="6" t="s">
        <v>37</v>
      </c>
      <c r="C3405" s="6" t="s">
        <v>30</v>
      </c>
      <c r="D3405" s="6" t="s">
        <v>31</v>
      </c>
      <c r="E3405" s="6" t="s">
        <v>31</v>
      </c>
      <c r="F3405" s="7" t="n">
        <v>72</v>
      </c>
      <c r="G3405" s="6" t="s">
        <v>31</v>
      </c>
      <c r="H3405" s="6" t="s">
        <v>30</v>
      </c>
      <c r="I3405" s="6" t="s">
        <v>30</v>
      </c>
      <c r="J3405" s="6" t="s">
        <v>32</v>
      </c>
      <c r="K3405" s="6" t="s">
        <v>32</v>
      </c>
      <c r="L3405" s="6" t="s">
        <v>32</v>
      </c>
      <c r="M3405" s="6" t="s">
        <v>32</v>
      </c>
      <c r="N3405" s="6" t="s">
        <v>32</v>
      </c>
      <c r="O3405" s="6" t="s">
        <v>32</v>
      </c>
      <c r="P3405" s="6" t="s">
        <v>166</v>
      </c>
      <c r="Q3405" s="6" t="s">
        <v>31</v>
      </c>
      <c r="R3405" s="6" t="s">
        <v>58</v>
      </c>
      <c r="S3405" s="8" t="n">
        <v>20.1</v>
      </c>
      <c r="T3405" s="8" t="n">
        <v>1326.25</v>
      </c>
      <c r="U3405" s="6" t="s">
        <v>30</v>
      </c>
      <c r="V3405" s="8" t="n">
        <f aca="false">IF(X3405="0-1 Year", ROUND(S3405/0.474, 2), IF(X3405="1-2 Years", ROUND(S3405/0.287, 2), ROUND(S3405/0.14, 2)))</f>
        <v>143.57</v>
      </c>
      <c r="W3405" s="6" t="str">
        <f aca="false">IF(V3405&gt;4000, "High", IF(V3405&gt;2000, "Medium", "Low"))</f>
        <v>Low</v>
      </c>
      <c r="X3405" s="9" t="s">
        <v>1765</v>
      </c>
      <c r="Y3405" s="10" t="n">
        <f aca="false">IF(U3405="Yes", 1, 0)</f>
        <v>0</v>
      </c>
      <c r="Z3405" s="10" t="n">
        <v>1</v>
      </c>
      <c r="AA3405" s="11" t="n">
        <f aca="false">MAX(0, ($S3405 * 0.35) - ($F3405 * 0.3))</f>
        <v>0</v>
      </c>
      <c r="AB3405" s="12" t="str">
        <f aca="false">IF(AA3405&gt;20,"High",IF(AA3405&gt;10,"Medium","Low"))</f>
        <v>Low</v>
      </c>
    </row>
    <row r="3406" customFormat="false" ht="18.65" hidden="false" customHeight="false" outlineLevel="0" collapsed="false">
      <c r="A3406" s="5" t="s">
        <v>3450</v>
      </c>
      <c r="B3406" s="6" t="s">
        <v>37</v>
      </c>
      <c r="C3406" s="6" t="s">
        <v>30</v>
      </c>
      <c r="D3406" s="6" t="s">
        <v>31</v>
      </c>
      <c r="E3406" s="6" t="s">
        <v>31</v>
      </c>
      <c r="F3406" s="7" t="n">
        <v>71</v>
      </c>
      <c r="G3406" s="6" t="s">
        <v>31</v>
      </c>
      <c r="H3406" s="6" t="s">
        <v>30</v>
      </c>
      <c r="I3406" s="6" t="s">
        <v>30</v>
      </c>
      <c r="J3406" s="6" t="s">
        <v>32</v>
      </c>
      <c r="K3406" s="6" t="s">
        <v>32</v>
      </c>
      <c r="L3406" s="6" t="s">
        <v>32</v>
      </c>
      <c r="M3406" s="6" t="s">
        <v>32</v>
      </c>
      <c r="N3406" s="6" t="s">
        <v>32</v>
      </c>
      <c r="O3406" s="6" t="s">
        <v>32</v>
      </c>
      <c r="P3406" s="6" t="s">
        <v>166</v>
      </c>
      <c r="Q3406" s="6" t="s">
        <v>30</v>
      </c>
      <c r="R3406" s="6" t="s">
        <v>53</v>
      </c>
      <c r="S3406" s="8" t="n">
        <v>19.85</v>
      </c>
      <c r="T3406" s="8" t="n">
        <v>1326.35</v>
      </c>
      <c r="U3406" s="6" t="s">
        <v>30</v>
      </c>
      <c r="V3406" s="8" t="n">
        <f aca="false">IF(X3406="0-1 Year", ROUND(S3406/0.474, 2), IF(X3406="1-2 Years", ROUND(S3406/0.287, 2), ROUND(S3406/0.14, 2)))</f>
        <v>141.79</v>
      </c>
      <c r="W3406" s="6" t="str">
        <f aca="false">IF(V3406&gt;4000, "High", IF(V3406&gt;2000, "Medium", "Low"))</f>
        <v>Low</v>
      </c>
      <c r="X3406" s="9" t="s">
        <v>1765</v>
      </c>
      <c r="Y3406" s="10" t="n">
        <f aca="false">IF(U3406="Yes", 1, 0)</f>
        <v>0</v>
      </c>
      <c r="Z3406" s="10" t="n">
        <v>1</v>
      </c>
      <c r="AA3406" s="11" t="n">
        <f aca="false">MAX(0, ($S3406 * 0.35) - ($F3406 * 0.3))</f>
        <v>0</v>
      </c>
      <c r="AB3406" s="12" t="str">
        <f aca="false">IF(AA3406&gt;20,"High",IF(AA3406&gt;10,"Medium","Low"))</f>
        <v>Low</v>
      </c>
    </row>
    <row r="3407" customFormat="false" ht="18.65" hidden="false" customHeight="false" outlineLevel="0" collapsed="false">
      <c r="A3407" s="5" t="s">
        <v>3451</v>
      </c>
      <c r="B3407" s="6" t="s">
        <v>29</v>
      </c>
      <c r="C3407" s="6" t="s">
        <v>30</v>
      </c>
      <c r="D3407" s="6" t="s">
        <v>31</v>
      </c>
      <c r="E3407" s="6" t="s">
        <v>30</v>
      </c>
      <c r="F3407" s="7" t="n">
        <v>56</v>
      </c>
      <c r="G3407" s="6" t="s">
        <v>31</v>
      </c>
      <c r="H3407" s="6" t="s">
        <v>31</v>
      </c>
      <c r="I3407" s="6" t="s">
        <v>30</v>
      </c>
      <c r="J3407" s="6" t="s">
        <v>32</v>
      </c>
      <c r="K3407" s="6" t="s">
        <v>32</v>
      </c>
      <c r="L3407" s="6" t="s">
        <v>32</v>
      </c>
      <c r="M3407" s="6" t="s">
        <v>32</v>
      </c>
      <c r="N3407" s="6" t="s">
        <v>32</v>
      </c>
      <c r="O3407" s="6" t="s">
        <v>32</v>
      </c>
      <c r="P3407" s="6" t="s">
        <v>166</v>
      </c>
      <c r="Q3407" s="6" t="s">
        <v>31</v>
      </c>
      <c r="R3407" s="6" t="s">
        <v>58</v>
      </c>
      <c r="S3407" s="8" t="n">
        <v>25.15</v>
      </c>
      <c r="T3407" s="8" t="n">
        <v>1327.15</v>
      </c>
      <c r="U3407" s="6" t="s">
        <v>31</v>
      </c>
      <c r="V3407" s="8" t="n">
        <f aca="false">IF(X3407="0-1 Year", ROUND(S3407/0.474, 2), IF(X3407="1-2 Years", ROUND(S3407/0.287, 2), ROUND(S3407/0.14, 2)))</f>
        <v>179.64</v>
      </c>
      <c r="W3407" s="6" t="str">
        <f aca="false">IF(V3407&gt;4000, "High", IF(V3407&gt;2000, "Medium", "Low"))</f>
        <v>Low</v>
      </c>
      <c r="X3407" s="9" t="s">
        <v>1765</v>
      </c>
      <c r="Y3407" s="10" t="n">
        <f aca="false">IF(U3407="Yes", 1, 0)</f>
        <v>1</v>
      </c>
      <c r="Z3407" s="10" t="n">
        <v>1</v>
      </c>
      <c r="AA3407" s="11" t="n">
        <f aca="false">MAX(0, ($S3407 * 0.35) - ($F3407 * 0.3))</f>
        <v>0</v>
      </c>
      <c r="AB3407" s="12" t="str">
        <f aca="false">IF(AA3407&gt;20,"High",IF(AA3407&gt;10,"Medium","Low"))</f>
        <v>Low</v>
      </c>
    </row>
    <row r="3408" customFormat="false" ht="18.65" hidden="false" customHeight="false" outlineLevel="0" collapsed="false">
      <c r="A3408" s="5" t="s">
        <v>3452</v>
      </c>
      <c r="B3408" s="6" t="s">
        <v>37</v>
      </c>
      <c r="C3408" s="6" t="s">
        <v>30</v>
      </c>
      <c r="D3408" s="6" t="s">
        <v>31</v>
      </c>
      <c r="E3408" s="6" t="s">
        <v>30</v>
      </c>
      <c r="F3408" s="7" t="n">
        <v>67</v>
      </c>
      <c r="G3408" s="6" t="s">
        <v>31</v>
      </c>
      <c r="H3408" s="6" t="s">
        <v>30</v>
      </c>
      <c r="I3408" s="6" t="s">
        <v>30</v>
      </c>
      <c r="J3408" s="6" t="s">
        <v>32</v>
      </c>
      <c r="K3408" s="6" t="s">
        <v>32</v>
      </c>
      <c r="L3408" s="6" t="s">
        <v>32</v>
      </c>
      <c r="M3408" s="6" t="s">
        <v>32</v>
      </c>
      <c r="N3408" s="6" t="s">
        <v>32</v>
      </c>
      <c r="O3408" s="6" t="s">
        <v>32</v>
      </c>
      <c r="P3408" s="6" t="s">
        <v>33</v>
      </c>
      <c r="Q3408" s="6" t="s">
        <v>31</v>
      </c>
      <c r="R3408" s="6" t="s">
        <v>53</v>
      </c>
      <c r="S3408" s="8" t="n">
        <v>20.85</v>
      </c>
      <c r="T3408" s="8" t="n">
        <v>1327.4</v>
      </c>
      <c r="U3408" s="6" t="s">
        <v>30</v>
      </c>
      <c r="V3408" s="8" t="n">
        <f aca="false">IF(X3408="0-1 Year", ROUND(S3408/0.474, 2), IF(X3408="1-2 Years", ROUND(S3408/0.287, 2), ROUND(S3408/0.14, 2)))</f>
        <v>148.93</v>
      </c>
      <c r="W3408" s="6" t="str">
        <f aca="false">IF(V3408&gt;4000, "High", IF(V3408&gt;2000, "Medium", "Low"))</f>
        <v>Low</v>
      </c>
      <c r="X3408" s="9" t="s">
        <v>1765</v>
      </c>
      <c r="Y3408" s="10" t="n">
        <f aca="false">IF(U3408="Yes", 1, 0)</f>
        <v>0</v>
      </c>
      <c r="Z3408" s="10" t="n">
        <v>1</v>
      </c>
      <c r="AA3408" s="11" t="n">
        <f aca="false">MAX(0, ($S3408 * 0.35) - ($F3408 * 0.3))</f>
        <v>0</v>
      </c>
      <c r="AB3408" s="12" t="str">
        <f aca="false">IF(AA3408&gt;20,"High",IF(AA3408&gt;10,"Medium","Low"))</f>
        <v>Low</v>
      </c>
    </row>
    <row r="3409" customFormat="false" ht="18.65" hidden="false" customHeight="false" outlineLevel="0" collapsed="false">
      <c r="A3409" s="5" t="s">
        <v>3453</v>
      </c>
      <c r="B3409" s="6" t="s">
        <v>37</v>
      </c>
      <c r="C3409" s="6" t="s">
        <v>30</v>
      </c>
      <c r="D3409" s="6" t="s">
        <v>30</v>
      </c>
      <c r="E3409" s="6" t="s">
        <v>30</v>
      </c>
      <c r="F3409" s="7" t="n">
        <v>23</v>
      </c>
      <c r="G3409" s="6" t="s">
        <v>31</v>
      </c>
      <c r="H3409" s="6" t="s">
        <v>30</v>
      </c>
      <c r="I3409" s="6" t="s">
        <v>203</v>
      </c>
      <c r="J3409" s="6" t="s">
        <v>30</v>
      </c>
      <c r="K3409" s="6" t="s">
        <v>31</v>
      </c>
      <c r="L3409" s="6" t="s">
        <v>31</v>
      </c>
      <c r="M3409" s="6" t="s">
        <v>30</v>
      </c>
      <c r="N3409" s="6" t="s">
        <v>30</v>
      </c>
      <c r="O3409" s="6" t="s">
        <v>30</v>
      </c>
      <c r="P3409" s="6" t="s">
        <v>33</v>
      </c>
      <c r="Q3409" s="6" t="s">
        <v>30</v>
      </c>
      <c r="R3409" s="6" t="s">
        <v>53</v>
      </c>
      <c r="S3409" s="8" t="n">
        <v>55.8</v>
      </c>
      <c r="T3409" s="8" t="n">
        <v>1327.85</v>
      </c>
      <c r="U3409" s="6" t="s">
        <v>30</v>
      </c>
      <c r="V3409" s="8" t="n">
        <f aca="false">IF(X3409="0-1 Year", ROUND(S3409/0.474, 2), IF(X3409="1-2 Years", ROUND(S3409/0.287, 2), ROUND(S3409/0.14, 2)))</f>
        <v>194.43</v>
      </c>
      <c r="W3409" s="6" t="str">
        <f aca="false">IF(V3409&gt;4000, "High", IF(V3409&gt;2000, "Medium", "Low"))</f>
        <v>Low</v>
      </c>
      <c r="X3409" s="9" t="s">
        <v>1275</v>
      </c>
      <c r="Y3409" s="10" t="n">
        <f aca="false">IF(U3409="Yes", 1, 0)</f>
        <v>0</v>
      </c>
      <c r="Z3409" s="10" t="n">
        <v>1</v>
      </c>
      <c r="AA3409" s="11" t="n">
        <f aca="false">MAX(0, ($S3409 * 0.35) - ($F3409 * 0.3))</f>
        <v>12.63</v>
      </c>
      <c r="AB3409" s="12" t="str">
        <f aca="false">IF(AA3409&gt;20,"High",IF(AA3409&gt;10,"Medium","Low"))</f>
        <v>Medium</v>
      </c>
    </row>
    <row r="3410" customFormat="false" ht="18.65" hidden="false" customHeight="false" outlineLevel="0" collapsed="false">
      <c r="A3410" s="5" t="s">
        <v>3454</v>
      </c>
      <c r="B3410" s="6" t="s">
        <v>29</v>
      </c>
      <c r="C3410" s="6" t="s">
        <v>30</v>
      </c>
      <c r="D3410" s="6" t="s">
        <v>30</v>
      </c>
      <c r="E3410" s="6" t="s">
        <v>30</v>
      </c>
      <c r="F3410" s="7" t="n">
        <v>63</v>
      </c>
      <c r="G3410" s="6" t="s">
        <v>31</v>
      </c>
      <c r="H3410" s="6" t="s">
        <v>30</v>
      </c>
      <c r="I3410" s="6" t="s">
        <v>30</v>
      </c>
      <c r="J3410" s="6" t="s">
        <v>32</v>
      </c>
      <c r="K3410" s="6" t="s">
        <v>32</v>
      </c>
      <c r="L3410" s="6" t="s">
        <v>32</v>
      </c>
      <c r="M3410" s="6" t="s">
        <v>32</v>
      </c>
      <c r="N3410" s="6" t="s">
        <v>32</v>
      </c>
      <c r="O3410" s="6" t="s">
        <v>32</v>
      </c>
      <c r="P3410" s="6" t="s">
        <v>33</v>
      </c>
      <c r="Q3410" s="6" t="s">
        <v>30</v>
      </c>
      <c r="R3410" s="6" t="s">
        <v>34</v>
      </c>
      <c r="S3410" s="8" t="n">
        <v>20.5</v>
      </c>
      <c r="T3410" s="8" t="n">
        <v>1328.15</v>
      </c>
      <c r="U3410" s="6" t="s">
        <v>30</v>
      </c>
      <c r="V3410" s="8" t="n">
        <f aca="false">IF(X3410="0-1 Year", ROUND(S3410/0.474, 2), IF(X3410="1-2 Years", ROUND(S3410/0.287, 2), ROUND(S3410/0.14, 2)))</f>
        <v>146.43</v>
      </c>
      <c r="W3410" s="6" t="str">
        <f aca="false">IF(V3410&gt;4000, "High", IF(V3410&gt;2000, "Medium", "Low"))</f>
        <v>Low</v>
      </c>
      <c r="X3410" s="9" t="s">
        <v>1765</v>
      </c>
      <c r="Y3410" s="10" t="n">
        <f aca="false">IF(U3410="Yes", 1, 0)</f>
        <v>0</v>
      </c>
      <c r="Z3410" s="10" t="n">
        <v>1</v>
      </c>
      <c r="AA3410" s="11" t="n">
        <f aca="false">MAX(0, ($S3410 * 0.35) - ($F3410 * 0.3))</f>
        <v>0</v>
      </c>
      <c r="AB3410" s="12" t="str">
        <f aca="false">IF(AA3410&gt;20,"High",IF(AA3410&gt;10,"Medium","Low"))</f>
        <v>Low</v>
      </c>
    </row>
    <row r="3411" customFormat="false" ht="18.65" hidden="false" customHeight="false" outlineLevel="0" collapsed="false">
      <c r="A3411" s="5" t="s">
        <v>3455</v>
      </c>
      <c r="B3411" s="6" t="s">
        <v>37</v>
      </c>
      <c r="C3411" s="6" t="s">
        <v>30</v>
      </c>
      <c r="D3411" s="6" t="s">
        <v>31</v>
      </c>
      <c r="E3411" s="6" t="s">
        <v>30</v>
      </c>
      <c r="F3411" s="7" t="n">
        <v>70</v>
      </c>
      <c r="G3411" s="6" t="s">
        <v>31</v>
      </c>
      <c r="H3411" s="6" t="s">
        <v>30</v>
      </c>
      <c r="I3411" s="6" t="s">
        <v>30</v>
      </c>
      <c r="J3411" s="6" t="s">
        <v>32</v>
      </c>
      <c r="K3411" s="6" t="s">
        <v>32</v>
      </c>
      <c r="L3411" s="6" t="s">
        <v>32</v>
      </c>
      <c r="M3411" s="6" t="s">
        <v>32</v>
      </c>
      <c r="N3411" s="6" t="s">
        <v>32</v>
      </c>
      <c r="O3411" s="6" t="s">
        <v>32</v>
      </c>
      <c r="P3411" s="6" t="s">
        <v>166</v>
      </c>
      <c r="Q3411" s="6" t="s">
        <v>30</v>
      </c>
      <c r="R3411" s="6" t="s">
        <v>58</v>
      </c>
      <c r="S3411" s="8" t="n">
        <v>19.85</v>
      </c>
      <c r="T3411" s="8" t="n">
        <v>1328.35</v>
      </c>
      <c r="U3411" s="6" t="s">
        <v>30</v>
      </c>
      <c r="V3411" s="8" t="n">
        <f aca="false">IF(X3411="0-1 Year", ROUND(S3411/0.474, 2), IF(X3411="1-2 Years", ROUND(S3411/0.287, 2), ROUND(S3411/0.14, 2)))</f>
        <v>141.79</v>
      </c>
      <c r="W3411" s="6" t="str">
        <f aca="false">IF(V3411&gt;4000, "High", IF(V3411&gt;2000, "Medium", "Low"))</f>
        <v>Low</v>
      </c>
      <c r="X3411" s="9" t="s">
        <v>1765</v>
      </c>
      <c r="Y3411" s="10" t="n">
        <f aca="false">IF(U3411="Yes", 1, 0)</f>
        <v>0</v>
      </c>
      <c r="Z3411" s="10" t="n">
        <v>1</v>
      </c>
      <c r="AA3411" s="11" t="n">
        <f aca="false">MAX(0, ($S3411 * 0.35) - ($F3411 * 0.3))</f>
        <v>0</v>
      </c>
      <c r="AB3411" s="12" t="str">
        <f aca="false">IF(AA3411&gt;20,"High",IF(AA3411&gt;10,"Medium","Low"))</f>
        <v>Low</v>
      </c>
    </row>
    <row r="3412" customFormat="false" ht="18.65" hidden="false" customHeight="false" outlineLevel="0" collapsed="false">
      <c r="A3412" s="5" t="s">
        <v>3456</v>
      </c>
      <c r="B3412" s="6" t="s">
        <v>37</v>
      </c>
      <c r="C3412" s="6" t="s">
        <v>30</v>
      </c>
      <c r="D3412" s="6" t="s">
        <v>30</v>
      </c>
      <c r="E3412" s="6" t="s">
        <v>30</v>
      </c>
      <c r="F3412" s="7" t="n">
        <v>17</v>
      </c>
      <c r="G3412" s="6" t="s">
        <v>31</v>
      </c>
      <c r="H3412" s="6" t="s">
        <v>30</v>
      </c>
      <c r="I3412" s="6" t="s">
        <v>517</v>
      </c>
      <c r="J3412" s="6" t="s">
        <v>30</v>
      </c>
      <c r="K3412" s="6" t="s">
        <v>31</v>
      </c>
      <c r="L3412" s="6" t="s">
        <v>30</v>
      </c>
      <c r="M3412" s="6" t="s">
        <v>30</v>
      </c>
      <c r="N3412" s="6" t="s">
        <v>31</v>
      </c>
      <c r="O3412" s="6" t="s">
        <v>30</v>
      </c>
      <c r="P3412" s="6" t="s">
        <v>38</v>
      </c>
      <c r="Q3412" s="6" t="s">
        <v>31</v>
      </c>
      <c r="R3412" s="6" t="s">
        <v>39</v>
      </c>
      <c r="S3412" s="8" t="n">
        <v>83.55</v>
      </c>
      <c r="T3412" s="8" t="n">
        <v>1329.15</v>
      </c>
      <c r="U3412" s="6" t="s">
        <v>30</v>
      </c>
      <c r="V3412" s="8" t="n">
        <f aca="false">IF(X3412="0-1 Year", ROUND(S3412/0.474, 2), IF(X3412="1-2 Years", ROUND(S3412/0.287, 2), ROUND(S3412/0.14, 2)))</f>
        <v>291.11</v>
      </c>
      <c r="W3412" s="6" t="str">
        <f aca="false">IF(V3412&gt;4000, "High", IF(V3412&gt;2000, "Medium", "Low"))</f>
        <v>Low</v>
      </c>
      <c r="X3412" s="9" t="s">
        <v>1275</v>
      </c>
      <c r="Y3412" s="10" t="n">
        <f aca="false">IF(U3412="Yes", 1, 0)</f>
        <v>0</v>
      </c>
      <c r="Z3412" s="10" t="n">
        <v>1</v>
      </c>
      <c r="AA3412" s="11" t="n">
        <f aca="false">MAX(0, ($S3412 * 0.35) - ($F3412 * 0.3))</f>
        <v>24.1425</v>
      </c>
      <c r="AB3412" s="12" t="str">
        <f aca="false">IF(AA3412&gt;20,"High",IF(AA3412&gt;10,"Medium","Low"))</f>
        <v>High</v>
      </c>
    </row>
    <row r="3413" customFormat="false" ht="18.65" hidden="false" customHeight="false" outlineLevel="0" collapsed="false">
      <c r="A3413" s="5" t="s">
        <v>3457</v>
      </c>
      <c r="B3413" s="6" t="s">
        <v>29</v>
      </c>
      <c r="C3413" s="6" t="s">
        <v>31</v>
      </c>
      <c r="D3413" s="6" t="s">
        <v>31</v>
      </c>
      <c r="E3413" s="6" t="s">
        <v>30</v>
      </c>
      <c r="F3413" s="7" t="n">
        <v>17</v>
      </c>
      <c r="G3413" s="6" t="s">
        <v>31</v>
      </c>
      <c r="H3413" s="6" t="s">
        <v>30</v>
      </c>
      <c r="I3413" s="6" t="s">
        <v>517</v>
      </c>
      <c r="J3413" s="6" t="s">
        <v>30</v>
      </c>
      <c r="K3413" s="6" t="s">
        <v>30</v>
      </c>
      <c r="L3413" s="6" t="s">
        <v>30</v>
      </c>
      <c r="M3413" s="6" t="s">
        <v>30</v>
      </c>
      <c r="N3413" s="6" t="s">
        <v>30</v>
      </c>
      <c r="O3413" s="6" t="s">
        <v>31</v>
      </c>
      <c r="P3413" s="6" t="s">
        <v>38</v>
      </c>
      <c r="Q3413" s="6" t="s">
        <v>30</v>
      </c>
      <c r="R3413" s="6" t="s">
        <v>53</v>
      </c>
      <c r="S3413" s="8" t="n">
        <v>81.5</v>
      </c>
      <c r="T3413" s="8" t="n">
        <v>1329.2</v>
      </c>
      <c r="U3413" s="6" t="s">
        <v>31</v>
      </c>
      <c r="V3413" s="8" t="n">
        <f aca="false">IF(X3413="0-1 Year", ROUND(S3413/0.474, 2), IF(X3413="1-2 Years", ROUND(S3413/0.287, 2), ROUND(S3413/0.14, 2)))</f>
        <v>283.97</v>
      </c>
      <c r="W3413" s="6" t="str">
        <f aca="false">IF(V3413&gt;4000, "High", IF(V3413&gt;2000, "Medium", "Low"))</f>
        <v>Low</v>
      </c>
      <c r="X3413" s="9" t="s">
        <v>1275</v>
      </c>
      <c r="Y3413" s="10" t="n">
        <f aca="false">IF(U3413="Yes", 1, 0)</f>
        <v>1</v>
      </c>
      <c r="Z3413" s="10" t="n">
        <v>1</v>
      </c>
      <c r="AA3413" s="11" t="n">
        <f aca="false">MAX(0, ($S3413 * 0.35) - ($F3413 * 0.3))</f>
        <v>23.425</v>
      </c>
      <c r="AB3413" s="12" t="str">
        <f aca="false">IF(AA3413&gt;20,"High",IF(AA3413&gt;10,"Medium","Low"))</f>
        <v>High</v>
      </c>
    </row>
    <row r="3414" customFormat="false" ht="18.65" hidden="false" customHeight="false" outlineLevel="0" collapsed="false">
      <c r="A3414" s="5" t="s">
        <v>3458</v>
      </c>
      <c r="B3414" s="6" t="s">
        <v>29</v>
      </c>
      <c r="C3414" s="6" t="s">
        <v>30</v>
      </c>
      <c r="D3414" s="6" t="s">
        <v>31</v>
      </c>
      <c r="E3414" s="6" t="s">
        <v>31</v>
      </c>
      <c r="F3414" s="7" t="n">
        <v>52</v>
      </c>
      <c r="G3414" s="6" t="s">
        <v>31</v>
      </c>
      <c r="H3414" s="6" t="s">
        <v>31</v>
      </c>
      <c r="I3414" s="6" t="s">
        <v>30</v>
      </c>
      <c r="J3414" s="6" t="s">
        <v>32</v>
      </c>
      <c r="K3414" s="6" t="s">
        <v>32</v>
      </c>
      <c r="L3414" s="6" t="s">
        <v>32</v>
      </c>
      <c r="M3414" s="6" t="s">
        <v>32</v>
      </c>
      <c r="N3414" s="6" t="s">
        <v>32</v>
      </c>
      <c r="O3414" s="6" t="s">
        <v>32</v>
      </c>
      <c r="P3414" s="6" t="s">
        <v>166</v>
      </c>
      <c r="Q3414" s="6" t="s">
        <v>30</v>
      </c>
      <c r="R3414" s="6" t="s">
        <v>34</v>
      </c>
      <c r="S3414" s="8" t="n">
        <v>24.55</v>
      </c>
      <c r="T3414" s="8" t="n">
        <v>1331.05</v>
      </c>
      <c r="U3414" s="6" t="s">
        <v>30</v>
      </c>
      <c r="V3414" s="8" t="n">
        <f aca="false">IF(X3414="0-1 Year", ROUND(S3414/0.474, 2), IF(X3414="1-2 Years", ROUND(S3414/0.287, 2), ROUND(S3414/0.14, 2)))</f>
        <v>175.36</v>
      </c>
      <c r="W3414" s="6" t="str">
        <f aca="false">IF(V3414&gt;4000, "High", IF(V3414&gt;2000, "Medium", "Low"))</f>
        <v>Low</v>
      </c>
      <c r="X3414" s="9" t="s">
        <v>1765</v>
      </c>
      <c r="Y3414" s="10" t="n">
        <f aca="false">IF(U3414="Yes", 1, 0)</f>
        <v>0</v>
      </c>
      <c r="Z3414" s="10" t="n">
        <v>1</v>
      </c>
      <c r="AA3414" s="11" t="n">
        <f aca="false">MAX(0, ($S3414 * 0.35) - ($F3414 * 0.3))</f>
        <v>0</v>
      </c>
      <c r="AB3414" s="12" t="str">
        <f aca="false">IF(AA3414&gt;20,"High",IF(AA3414&gt;10,"Medium","Low"))</f>
        <v>Low</v>
      </c>
    </row>
    <row r="3415" customFormat="false" ht="18.65" hidden="false" customHeight="false" outlineLevel="0" collapsed="false">
      <c r="A3415" s="5" t="s">
        <v>3459</v>
      </c>
      <c r="B3415" s="6" t="s">
        <v>29</v>
      </c>
      <c r="C3415" s="6" t="s">
        <v>30</v>
      </c>
      <c r="D3415" s="6" t="s">
        <v>31</v>
      </c>
      <c r="E3415" s="6" t="s">
        <v>30</v>
      </c>
      <c r="F3415" s="7" t="n">
        <v>29</v>
      </c>
      <c r="G3415" s="6" t="s">
        <v>30</v>
      </c>
      <c r="H3415" s="6" t="s">
        <v>202</v>
      </c>
      <c r="I3415" s="6" t="s">
        <v>203</v>
      </c>
      <c r="J3415" s="6" t="s">
        <v>30</v>
      </c>
      <c r="K3415" s="6" t="s">
        <v>30</v>
      </c>
      <c r="L3415" s="6" t="s">
        <v>30</v>
      </c>
      <c r="M3415" s="6" t="s">
        <v>30</v>
      </c>
      <c r="N3415" s="6" t="s">
        <v>31</v>
      </c>
      <c r="O3415" s="6" t="s">
        <v>31</v>
      </c>
      <c r="P3415" s="6" t="s">
        <v>38</v>
      </c>
      <c r="Q3415" s="6" t="s">
        <v>31</v>
      </c>
      <c r="R3415" s="6" t="s">
        <v>39</v>
      </c>
      <c r="S3415" s="8" t="n">
        <v>45.9</v>
      </c>
      <c r="T3415" s="8" t="n">
        <v>1332.4</v>
      </c>
      <c r="U3415" s="6" t="s">
        <v>30</v>
      </c>
      <c r="V3415" s="8" t="n">
        <f aca="false">IF(X3415="0-1 Year", ROUND(S3415/0.474, 2), IF(X3415="1-2 Years", ROUND(S3415/0.287, 2), ROUND(S3415/0.14, 2)))</f>
        <v>327.86</v>
      </c>
      <c r="W3415" s="6" t="str">
        <f aca="false">IF(V3415&gt;4000, "High", IF(V3415&gt;2000, "Medium", "Low"))</f>
        <v>Low</v>
      </c>
      <c r="X3415" s="9" t="s">
        <v>1765</v>
      </c>
      <c r="Y3415" s="10" t="n">
        <f aca="false">IF(U3415="Yes", 1, 0)</f>
        <v>0</v>
      </c>
      <c r="Z3415" s="10" t="n">
        <v>1</v>
      </c>
      <c r="AA3415" s="11" t="n">
        <f aca="false">MAX(0, ($S3415 * 0.35) - ($F3415 * 0.3))</f>
        <v>7.365</v>
      </c>
      <c r="AB3415" s="12" t="str">
        <f aca="false">IF(AA3415&gt;20,"High",IF(AA3415&gt;10,"Medium","Low"))</f>
        <v>Low</v>
      </c>
    </row>
    <row r="3416" customFormat="false" ht="18.65" hidden="false" customHeight="false" outlineLevel="0" collapsed="false">
      <c r="A3416" s="5" t="s">
        <v>3460</v>
      </c>
      <c r="B3416" s="6" t="s">
        <v>29</v>
      </c>
      <c r="C3416" s="6" t="s">
        <v>30</v>
      </c>
      <c r="D3416" s="6" t="s">
        <v>30</v>
      </c>
      <c r="E3416" s="6" t="s">
        <v>30</v>
      </c>
      <c r="F3416" s="7" t="n">
        <v>56</v>
      </c>
      <c r="G3416" s="6" t="s">
        <v>31</v>
      </c>
      <c r="H3416" s="6" t="s">
        <v>31</v>
      </c>
      <c r="I3416" s="6" t="s">
        <v>30</v>
      </c>
      <c r="J3416" s="6" t="s">
        <v>32</v>
      </c>
      <c r="K3416" s="6" t="s">
        <v>32</v>
      </c>
      <c r="L3416" s="6" t="s">
        <v>32</v>
      </c>
      <c r="M3416" s="6" t="s">
        <v>32</v>
      </c>
      <c r="N3416" s="6" t="s">
        <v>32</v>
      </c>
      <c r="O3416" s="6" t="s">
        <v>32</v>
      </c>
      <c r="P3416" s="6" t="s">
        <v>33</v>
      </c>
      <c r="Q3416" s="6" t="s">
        <v>30</v>
      </c>
      <c r="R3416" s="6" t="s">
        <v>39</v>
      </c>
      <c r="S3416" s="8" t="n">
        <v>24.9</v>
      </c>
      <c r="T3416" s="8" t="n">
        <v>1334</v>
      </c>
      <c r="U3416" s="6" t="s">
        <v>31</v>
      </c>
      <c r="V3416" s="8" t="n">
        <f aca="false">IF(X3416="0-1 Year", ROUND(S3416/0.474, 2), IF(X3416="1-2 Years", ROUND(S3416/0.287, 2), ROUND(S3416/0.14, 2)))</f>
        <v>177.86</v>
      </c>
      <c r="W3416" s="6" t="str">
        <f aca="false">IF(V3416&gt;4000, "High", IF(V3416&gt;2000, "Medium", "Low"))</f>
        <v>Low</v>
      </c>
      <c r="X3416" s="9" t="s">
        <v>1765</v>
      </c>
      <c r="Y3416" s="10" t="n">
        <f aca="false">IF(U3416="Yes", 1, 0)</f>
        <v>1</v>
      </c>
      <c r="Z3416" s="10" t="n">
        <v>1</v>
      </c>
      <c r="AA3416" s="11" t="n">
        <f aca="false">MAX(0, ($S3416 * 0.35) - ($F3416 * 0.3))</f>
        <v>0</v>
      </c>
      <c r="AB3416" s="12" t="str">
        <f aca="false">IF(AA3416&gt;20,"High",IF(AA3416&gt;10,"Medium","Low"))</f>
        <v>Low</v>
      </c>
    </row>
    <row r="3417" customFormat="false" ht="18.65" hidden="false" customHeight="false" outlineLevel="0" collapsed="false">
      <c r="A3417" s="5" t="s">
        <v>3461</v>
      </c>
      <c r="B3417" s="6" t="s">
        <v>29</v>
      </c>
      <c r="C3417" s="6" t="s">
        <v>30</v>
      </c>
      <c r="D3417" s="6" t="s">
        <v>31</v>
      </c>
      <c r="E3417" s="6" t="s">
        <v>31</v>
      </c>
      <c r="F3417" s="7" t="n">
        <v>13</v>
      </c>
      <c r="G3417" s="6" t="s">
        <v>31</v>
      </c>
      <c r="H3417" s="6" t="s">
        <v>30</v>
      </c>
      <c r="I3417" s="6" t="s">
        <v>517</v>
      </c>
      <c r="J3417" s="6" t="s">
        <v>30</v>
      </c>
      <c r="K3417" s="6" t="s">
        <v>30</v>
      </c>
      <c r="L3417" s="6" t="s">
        <v>31</v>
      </c>
      <c r="M3417" s="6" t="s">
        <v>30</v>
      </c>
      <c r="N3417" s="6" t="s">
        <v>31</v>
      </c>
      <c r="O3417" s="6" t="s">
        <v>31</v>
      </c>
      <c r="P3417" s="6" t="s">
        <v>38</v>
      </c>
      <c r="Q3417" s="6" t="s">
        <v>30</v>
      </c>
      <c r="R3417" s="6" t="s">
        <v>39</v>
      </c>
      <c r="S3417" s="8" t="n">
        <v>97</v>
      </c>
      <c r="T3417" s="8" t="n">
        <v>1334.45</v>
      </c>
      <c r="U3417" s="6" t="s">
        <v>30</v>
      </c>
      <c r="V3417" s="8" t="n">
        <f aca="false">IF(X3417="0-1 Year", ROUND(S3417/0.474, 2), IF(X3417="1-2 Years", ROUND(S3417/0.287, 2), ROUND(S3417/0.14, 2)))</f>
        <v>337.98</v>
      </c>
      <c r="W3417" s="6" t="str">
        <f aca="false">IF(V3417&gt;4000, "High", IF(V3417&gt;2000, "Medium", "Low"))</f>
        <v>Low</v>
      </c>
      <c r="X3417" s="9" t="s">
        <v>1275</v>
      </c>
      <c r="Y3417" s="10" t="n">
        <f aca="false">IF(U3417="Yes", 1, 0)</f>
        <v>0</v>
      </c>
      <c r="Z3417" s="10" t="n">
        <v>1</v>
      </c>
      <c r="AA3417" s="11" t="n">
        <f aca="false">MAX(0, ($S3417 * 0.35) - ($F3417 * 0.3))</f>
        <v>30.05</v>
      </c>
      <c r="AB3417" s="12" t="str">
        <f aca="false">IF(AA3417&gt;20,"High",IF(AA3417&gt;10,"Medium","Low"))</f>
        <v>High</v>
      </c>
    </row>
    <row r="3418" customFormat="false" ht="18.65" hidden="false" customHeight="false" outlineLevel="0" collapsed="false">
      <c r="A3418" s="5" t="s">
        <v>3462</v>
      </c>
      <c r="B3418" s="6" t="s">
        <v>29</v>
      </c>
      <c r="C3418" s="6" t="s">
        <v>30</v>
      </c>
      <c r="D3418" s="6" t="s">
        <v>30</v>
      </c>
      <c r="E3418" s="6" t="s">
        <v>31</v>
      </c>
      <c r="F3418" s="7" t="n">
        <v>52</v>
      </c>
      <c r="G3418" s="6" t="s">
        <v>31</v>
      </c>
      <c r="H3418" s="6" t="s">
        <v>31</v>
      </c>
      <c r="I3418" s="6" t="s">
        <v>30</v>
      </c>
      <c r="J3418" s="6" t="s">
        <v>32</v>
      </c>
      <c r="K3418" s="6" t="s">
        <v>32</v>
      </c>
      <c r="L3418" s="6" t="s">
        <v>32</v>
      </c>
      <c r="M3418" s="6" t="s">
        <v>32</v>
      </c>
      <c r="N3418" s="6" t="s">
        <v>32</v>
      </c>
      <c r="O3418" s="6" t="s">
        <v>32</v>
      </c>
      <c r="P3418" s="6" t="s">
        <v>166</v>
      </c>
      <c r="Q3418" s="6" t="s">
        <v>30</v>
      </c>
      <c r="R3418" s="6" t="s">
        <v>58</v>
      </c>
      <c r="S3418" s="8" t="n">
        <v>25.6</v>
      </c>
      <c r="T3418" s="8" t="n">
        <v>1334.5</v>
      </c>
      <c r="U3418" s="6" t="s">
        <v>30</v>
      </c>
      <c r="V3418" s="8" t="n">
        <f aca="false">IF(X3418="0-1 Year", ROUND(S3418/0.474, 2), IF(X3418="1-2 Years", ROUND(S3418/0.287, 2), ROUND(S3418/0.14, 2)))</f>
        <v>182.86</v>
      </c>
      <c r="W3418" s="6" t="str">
        <f aca="false">IF(V3418&gt;4000, "High", IF(V3418&gt;2000, "Medium", "Low"))</f>
        <v>Low</v>
      </c>
      <c r="X3418" s="9" t="s">
        <v>1765</v>
      </c>
      <c r="Y3418" s="10" t="n">
        <f aca="false">IF(U3418="Yes", 1, 0)</f>
        <v>0</v>
      </c>
      <c r="Z3418" s="10" t="n">
        <v>1</v>
      </c>
      <c r="AA3418" s="11" t="n">
        <f aca="false">MAX(0, ($S3418 * 0.35) - ($F3418 * 0.3))</f>
        <v>0</v>
      </c>
      <c r="AB3418" s="12" t="str">
        <f aca="false">IF(AA3418&gt;20,"High",IF(AA3418&gt;10,"Medium","Low"))</f>
        <v>Low</v>
      </c>
    </row>
    <row r="3419" customFormat="false" ht="18.65" hidden="false" customHeight="false" outlineLevel="0" collapsed="false">
      <c r="A3419" s="5" t="s">
        <v>3463</v>
      </c>
      <c r="B3419" s="6" t="s">
        <v>37</v>
      </c>
      <c r="C3419" s="6" t="s">
        <v>30</v>
      </c>
      <c r="D3419" s="6" t="s">
        <v>31</v>
      </c>
      <c r="E3419" s="6" t="s">
        <v>30</v>
      </c>
      <c r="F3419" s="7" t="n">
        <v>67</v>
      </c>
      <c r="G3419" s="6" t="s">
        <v>31</v>
      </c>
      <c r="H3419" s="6" t="s">
        <v>30</v>
      </c>
      <c r="I3419" s="6" t="s">
        <v>30</v>
      </c>
      <c r="J3419" s="6" t="s">
        <v>32</v>
      </c>
      <c r="K3419" s="6" t="s">
        <v>32</v>
      </c>
      <c r="L3419" s="6" t="s">
        <v>32</v>
      </c>
      <c r="M3419" s="6" t="s">
        <v>32</v>
      </c>
      <c r="N3419" s="6" t="s">
        <v>32</v>
      </c>
      <c r="O3419" s="6" t="s">
        <v>32</v>
      </c>
      <c r="P3419" s="6" t="s">
        <v>166</v>
      </c>
      <c r="Q3419" s="6" t="s">
        <v>30</v>
      </c>
      <c r="R3419" s="6" t="s">
        <v>34</v>
      </c>
      <c r="S3419" s="8" t="n">
        <v>19.65</v>
      </c>
      <c r="T3419" s="8" t="n">
        <v>1335.2</v>
      </c>
      <c r="U3419" s="6" t="s">
        <v>30</v>
      </c>
      <c r="V3419" s="8" t="n">
        <f aca="false">IF(X3419="0-1 Year", ROUND(S3419/0.474, 2), IF(X3419="1-2 Years", ROUND(S3419/0.287, 2), ROUND(S3419/0.14, 2)))</f>
        <v>140.36</v>
      </c>
      <c r="W3419" s="6" t="str">
        <f aca="false">IF(V3419&gt;4000, "High", IF(V3419&gt;2000, "Medium", "Low"))</f>
        <v>Low</v>
      </c>
      <c r="X3419" s="9" t="s">
        <v>1765</v>
      </c>
      <c r="Y3419" s="10" t="n">
        <f aca="false">IF(U3419="Yes", 1, 0)</f>
        <v>0</v>
      </c>
      <c r="Z3419" s="10" t="n">
        <v>1</v>
      </c>
      <c r="AA3419" s="11" t="n">
        <f aca="false">MAX(0, ($S3419 * 0.35) - ($F3419 * 0.3))</f>
        <v>0</v>
      </c>
      <c r="AB3419" s="12" t="str">
        <f aca="false">IF(AA3419&gt;20,"High",IF(AA3419&gt;10,"Medium","Low"))</f>
        <v>Low</v>
      </c>
    </row>
    <row r="3420" customFormat="false" ht="18.65" hidden="false" customHeight="false" outlineLevel="0" collapsed="false">
      <c r="A3420" s="5" t="s">
        <v>3464</v>
      </c>
      <c r="B3420" s="6" t="s">
        <v>29</v>
      </c>
      <c r="C3420" s="6" t="s">
        <v>30</v>
      </c>
      <c r="D3420" s="6" t="s">
        <v>31</v>
      </c>
      <c r="E3420" s="6" t="s">
        <v>31</v>
      </c>
      <c r="F3420" s="7" t="n">
        <v>53</v>
      </c>
      <c r="G3420" s="6" t="s">
        <v>31</v>
      </c>
      <c r="H3420" s="6" t="s">
        <v>31</v>
      </c>
      <c r="I3420" s="6" t="s">
        <v>30</v>
      </c>
      <c r="J3420" s="6" t="s">
        <v>32</v>
      </c>
      <c r="K3420" s="6" t="s">
        <v>32</v>
      </c>
      <c r="L3420" s="6" t="s">
        <v>32</v>
      </c>
      <c r="M3420" s="6" t="s">
        <v>32</v>
      </c>
      <c r="N3420" s="6" t="s">
        <v>32</v>
      </c>
      <c r="O3420" s="6" t="s">
        <v>32</v>
      </c>
      <c r="P3420" s="6" t="s">
        <v>166</v>
      </c>
      <c r="Q3420" s="6" t="s">
        <v>30</v>
      </c>
      <c r="R3420" s="6" t="s">
        <v>58</v>
      </c>
      <c r="S3420" s="8" t="n">
        <v>25.55</v>
      </c>
      <c r="T3420" s="8" t="n">
        <v>1336.1</v>
      </c>
      <c r="U3420" s="6" t="s">
        <v>30</v>
      </c>
      <c r="V3420" s="8" t="n">
        <f aca="false">IF(X3420="0-1 Year", ROUND(S3420/0.474, 2), IF(X3420="1-2 Years", ROUND(S3420/0.287, 2), ROUND(S3420/0.14, 2)))</f>
        <v>182.5</v>
      </c>
      <c r="W3420" s="6" t="str">
        <f aca="false">IF(V3420&gt;4000, "High", IF(V3420&gt;2000, "Medium", "Low"))</f>
        <v>Low</v>
      </c>
      <c r="X3420" s="9" t="s">
        <v>1765</v>
      </c>
      <c r="Y3420" s="10" t="n">
        <f aca="false">IF(U3420="Yes", 1, 0)</f>
        <v>0</v>
      </c>
      <c r="Z3420" s="10" t="n">
        <v>1</v>
      </c>
      <c r="AA3420" s="11" t="n">
        <f aca="false">MAX(0, ($S3420 * 0.35) - ($F3420 * 0.3))</f>
        <v>0</v>
      </c>
      <c r="AB3420" s="12" t="str">
        <f aca="false">IF(AA3420&gt;20,"High",IF(AA3420&gt;10,"Medium","Low"))</f>
        <v>Low</v>
      </c>
    </row>
    <row r="3421" customFormat="false" ht="18.65" hidden="false" customHeight="false" outlineLevel="0" collapsed="false">
      <c r="A3421" s="5" t="s">
        <v>3465</v>
      </c>
      <c r="B3421" s="6" t="s">
        <v>37</v>
      </c>
      <c r="C3421" s="6" t="s">
        <v>30</v>
      </c>
      <c r="D3421" s="6" t="s">
        <v>31</v>
      </c>
      <c r="E3421" s="6" t="s">
        <v>31</v>
      </c>
      <c r="F3421" s="7" t="n">
        <v>27</v>
      </c>
      <c r="G3421" s="6" t="s">
        <v>31</v>
      </c>
      <c r="H3421" s="6" t="s">
        <v>30</v>
      </c>
      <c r="I3421" s="6" t="s">
        <v>203</v>
      </c>
      <c r="J3421" s="6" t="s">
        <v>30</v>
      </c>
      <c r="K3421" s="6" t="s">
        <v>31</v>
      </c>
      <c r="L3421" s="6" t="s">
        <v>30</v>
      </c>
      <c r="M3421" s="6" t="s">
        <v>30</v>
      </c>
      <c r="N3421" s="6" t="s">
        <v>30</v>
      </c>
      <c r="O3421" s="6" t="s">
        <v>30</v>
      </c>
      <c r="P3421" s="6" t="s">
        <v>38</v>
      </c>
      <c r="Q3421" s="6" t="s">
        <v>30</v>
      </c>
      <c r="R3421" s="6" t="s">
        <v>34</v>
      </c>
      <c r="S3421" s="8" t="n">
        <v>49.85</v>
      </c>
      <c r="T3421" s="8" t="n">
        <v>1336.15</v>
      </c>
      <c r="U3421" s="6" t="s">
        <v>30</v>
      </c>
      <c r="V3421" s="8" t="n">
        <f aca="false">IF(X3421="0-1 Year", ROUND(S3421/0.474, 2), IF(X3421="1-2 Years", ROUND(S3421/0.287, 2), ROUND(S3421/0.14, 2)))</f>
        <v>356.07</v>
      </c>
      <c r="W3421" s="6" t="str">
        <f aca="false">IF(V3421&gt;4000, "High", IF(V3421&gt;2000, "Medium", "Low"))</f>
        <v>Low</v>
      </c>
      <c r="X3421" s="9" t="s">
        <v>1765</v>
      </c>
      <c r="Y3421" s="10" t="n">
        <f aca="false">IF(U3421="Yes", 1, 0)</f>
        <v>0</v>
      </c>
      <c r="Z3421" s="10" t="n">
        <v>1</v>
      </c>
      <c r="AA3421" s="11" t="n">
        <f aca="false">MAX(0, ($S3421 * 0.35) - ($F3421 * 0.3))</f>
        <v>9.3475</v>
      </c>
      <c r="AB3421" s="12" t="str">
        <f aca="false">IF(AA3421&gt;20,"High",IF(AA3421&gt;10,"Medium","Low"))</f>
        <v>Low</v>
      </c>
    </row>
    <row r="3422" customFormat="false" ht="18.65" hidden="false" customHeight="false" outlineLevel="0" collapsed="false">
      <c r="A3422" s="5" t="s">
        <v>3466</v>
      </c>
      <c r="B3422" s="6" t="s">
        <v>37</v>
      </c>
      <c r="C3422" s="6" t="s">
        <v>30</v>
      </c>
      <c r="D3422" s="6" t="s">
        <v>30</v>
      </c>
      <c r="E3422" s="6" t="s">
        <v>30</v>
      </c>
      <c r="F3422" s="7" t="n">
        <v>61</v>
      </c>
      <c r="G3422" s="6" t="s">
        <v>31</v>
      </c>
      <c r="H3422" s="6" t="s">
        <v>30</v>
      </c>
      <c r="I3422" s="6" t="s">
        <v>30</v>
      </c>
      <c r="J3422" s="6" t="s">
        <v>32</v>
      </c>
      <c r="K3422" s="6" t="s">
        <v>32</v>
      </c>
      <c r="L3422" s="6" t="s">
        <v>32</v>
      </c>
      <c r="M3422" s="6" t="s">
        <v>32</v>
      </c>
      <c r="N3422" s="6" t="s">
        <v>32</v>
      </c>
      <c r="O3422" s="6" t="s">
        <v>32</v>
      </c>
      <c r="P3422" s="6" t="s">
        <v>33</v>
      </c>
      <c r="Q3422" s="6" t="s">
        <v>30</v>
      </c>
      <c r="R3422" s="6" t="s">
        <v>53</v>
      </c>
      <c r="S3422" s="8" t="n">
        <v>19.45</v>
      </c>
      <c r="T3422" s="8" t="n">
        <v>1336.35</v>
      </c>
      <c r="U3422" s="6" t="s">
        <v>30</v>
      </c>
      <c r="V3422" s="8" t="n">
        <f aca="false">IF(X3422="0-1 Year", ROUND(S3422/0.474, 2), IF(X3422="1-2 Years", ROUND(S3422/0.287, 2), ROUND(S3422/0.14, 2)))</f>
        <v>138.93</v>
      </c>
      <c r="W3422" s="6" t="str">
        <f aca="false">IF(V3422&gt;4000, "High", IF(V3422&gt;2000, "Medium", "Low"))</f>
        <v>Low</v>
      </c>
      <c r="X3422" s="9" t="s">
        <v>1765</v>
      </c>
      <c r="Y3422" s="10" t="n">
        <f aca="false">IF(U3422="Yes", 1, 0)</f>
        <v>0</v>
      </c>
      <c r="Z3422" s="10" t="n">
        <v>1</v>
      </c>
      <c r="AA3422" s="11" t="n">
        <f aca="false">MAX(0, ($S3422 * 0.35) - ($F3422 * 0.3))</f>
        <v>0</v>
      </c>
      <c r="AB3422" s="12" t="str">
        <f aca="false">IF(AA3422&gt;20,"High",IF(AA3422&gt;10,"Medium","Low"))</f>
        <v>Low</v>
      </c>
    </row>
    <row r="3423" customFormat="false" ht="18.65" hidden="false" customHeight="false" outlineLevel="0" collapsed="false">
      <c r="A3423" s="5" t="s">
        <v>3467</v>
      </c>
      <c r="B3423" s="6" t="s">
        <v>37</v>
      </c>
      <c r="C3423" s="6" t="s">
        <v>30</v>
      </c>
      <c r="D3423" s="6" t="s">
        <v>31</v>
      </c>
      <c r="E3423" s="6" t="s">
        <v>31</v>
      </c>
      <c r="F3423" s="7" t="n">
        <v>64</v>
      </c>
      <c r="G3423" s="6" t="s">
        <v>31</v>
      </c>
      <c r="H3423" s="6" t="s">
        <v>30</v>
      </c>
      <c r="I3423" s="6" t="s">
        <v>30</v>
      </c>
      <c r="J3423" s="6" t="s">
        <v>32</v>
      </c>
      <c r="K3423" s="6" t="s">
        <v>32</v>
      </c>
      <c r="L3423" s="6" t="s">
        <v>32</v>
      </c>
      <c r="M3423" s="6" t="s">
        <v>32</v>
      </c>
      <c r="N3423" s="6" t="s">
        <v>32</v>
      </c>
      <c r="O3423" s="6" t="s">
        <v>32</v>
      </c>
      <c r="P3423" s="6" t="s">
        <v>33</v>
      </c>
      <c r="Q3423" s="6" t="s">
        <v>30</v>
      </c>
      <c r="R3423" s="6" t="s">
        <v>53</v>
      </c>
      <c r="S3423" s="8" t="n">
        <v>19.8</v>
      </c>
      <c r="T3423" s="8" t="n">
        <v>1336.65</v>
      </c>
      <c r="U3423" s="6" t="s">
        <v>30</v>
      </c>
      <c r="V3423" s="8" t="n">
        <f aca="false">IF(X3423="0-1 Year", ROUND(S3423/0.474, 2), IF(X3423="1-2 Years", ROUND(S3423/0.287, 2), ROUND(S3423/0.14, 2)))</f>
        <v>141.43</v>
      </c>
      <c r="W3423" s="6" t="str">
        <f aca="false">IF(V3423&gt;4000, "High", IF(V3423&gt;2000, "Medium", "Low"))</f>
        <v>Low</v>
      </c>
      <c r="X3423" s="9" t="s">
        <v>1765</v>
      </c>
      <c r="Y3423" s="10" t="n">
        <f aca="false">IF(U3423="Yes", 1, 0)</f>
        <v>0</v>
      </c>
      <c r="Z3423" s="10" t="n">
        <v>1</v>
      </c>
      <c r="AA3423" s="11" t="n">
        <f aca="false">MAX(0, ($S3423 * 0.35) - ($F3423 * 0.3))</f>
        <v>0</v>
      </c>
      <c r="AB3423" s="12" t="str">
        <f aca="false">IF(AA3423&gt;20,"High",IF(AA3423&gt;10,"Medium","Low"))</f>
        <v>Low</v>
      </c>
    </row>
    <row r="3424" customFormat="false" ht="18.65" hidden="false" customHeight="false" outlineLevel="0" collapsed="false">
      <c r="A3424" s="5" t="s">
        <v>3468</v>
      </c>
      <c r="B3424" s="6" t="s">
        <v>37</v>
      </c>
      <c r="C3424" s="6" t="s">
        <v>30</v>
      </c>
      <c r="D3424" s="6" t="s">
        <v>30</v>
      </c>
      <c r="E3424" s="6" t="s">
        <v>31</v>
      </c>
      <c r="F3424" s="7" t="n">
        <v>21</v>
      </c>
      <c r="G3424" s="6" t="s">
        <v>31</v>
      </c>
      <c r="H3424" s="6" t="s">
        <v>30</v>
      </c>
      <c r="I3424" s="6" t="s">
        <v>203</v>
      </c>
      <c r="J3424" s="6" t="s">
        <v>31</v>
      </c>
      <c r="K3424" s="6" t="s">
        <v>30</v>
      </c>
      <c r="L3424" s="6" t="s">
        <v>31</v>
      </c>
      <c r="M3424" s="6" t="s">
        <v>30</v>
      </c>
      <c r="N3424" s="6" t="s">
        <v>30</v>
      </c>
      <c r="O3424" s="6" t="s">
        <v>31</v>
      </c>
      <c r="P3424" s="6" t="s">
        <v>33</v>
      </c>
      <c r="Q3424" s="6" t="s">
        <v>30</v>
      </c>
      <c r="R3424" s="6" t="s">
        <v>34</v>
      </c>
      <c r="S3424" s="8" t="n">
        <v>64.85</v>
      </c>
      <c r="T3424" s="8" t="n">
        <v>1336.8</v>
      </c>
      <c r="U3424" s="6" t="s">
        <v>30</v>
      </c>
      <c r="V3424" s="8" t="n">
        <f aca="false">IF(X3424="0-1 Year", ROUND(S3424/0.474, 2), IF(X3424="1-2 Years", ROUND(S3424/0.287, 2), ROUND(S3424/0.14, 2)))</f>
        <v>225.96</v>
      </c>
      <c r="W3424" s="6" t="str">
        <f aca="false">IF(V3424&gt;4000, "High", IF(V3424&gt;2000, "Medium", "Low"))</f>
        <v>Low</v>
      </c>
      <c r="X3424" s="9" t="s">
        <v>1275</v>
      </c>
      <c r="Y3424" s="10" t="n">
        <f aca="false">IF(U3424="Yes", 1, 0)</f>
        <v>0</v>
      </c>
      <c r="Z3424" s="10" t="n">
        <v>1</v>
      </c>
      <c r="AA3424" s="11" t="n">
        <f aca="false">MAX(0, ($S3424 * 0.35) - ($F3424 * 0.3))</f>
        <v>16.3975</v>
      </c>
      <c r="AB3424" s="12" t="str">
        <f aca="false">IF(AA3424&gt;20,"High",IF(AA3424&gt;10,"Medium","Low"))</f>
        <v>Medium</v>
      </c>
    </row>
    <row r="3425" customFormat="false" ht="18.65" hidden="false" customHeight="false" outlineLevel="0" collapsed="false">
      <c r="A3425" s="5" t="s">
        <v>3469</v>
      </c>
      <c r="B3425" s="6" t="s">
        <v>29</v>
      </c>
      <c r="C3425" s="6" t="s">
        <v>30</v>
      </c>
      <c r="D3425" s="6" t="s">
        <v>31</v>
      </c>
      <c r="E3425" s="6" t="s">
        <v>30</v>
      </c>
      <c r="F3425" s="7" t="n">
        <v>17</v>
      </c>
      <c r="G3425" s="6" t="s">
        <v>31</v>
      </c>
      <c r="H3425" s="6" t="s">
        <v>31</v>
      </c>
      <c r="I3425" s="6" t="s">
        <v>517</v>
      </c>
      <c r="J3425" s="6" t="s">
        <v>30</v>
      </c>
      <c r="K3425" s="6" t="s">
        <v>31</v>
      </c>
      <c r="L3425" s="6" t="s">
        <v>30</v>
      </c>
      <c r="M3425" s="6" t="s">
        <v>30</v>
      </c>
      <c r="N3425" s="6" t="s">
        <v>30</v>
      </c>
      <c r="O3425" s="6" t="s">
        <v>30</v>
      </c>
      <c r="P3425" s="6" t="s">
        <v>38</v>
      </c>
      <c r="Q3425" s="6" t="s">
        <v>31</v>
      </c>
      <c r="R3425" s="6" t="s">
        <v>53</v>
      </c>
      <c r="S3425" s="8" t="n">
        <v>80.5</v>
      </c>
      <c r="T3425" s="8" t="n">
        <v>1336.9</v>
      </c>
      <c r="U3425" s="6" t="s">
        <v>30</v>
      </c>
      <c r="V3425" s="8" t="n">
        <f aca="false">IF(X3425="0-1 Year", ROUND(S3425/0.474, 2), IF(X3425="1-2 Years", ROUND(S3425/0.287, 2), ROUND(S3425/0.14, 2)))</f>
        <v>280.49</v>
      </c>
      <c r="W3425" s="6" t="str">
        <f aca="false">IF(V3425&gt;4000, "High", IF(V3425&gt;2000, "Medium", "Low"))</f>
        <v>Low</v>
      </c>
      <c r="X3425" s="9" t="s">
        <v>1275</v>
      </c>
      <c r="Y3425" s="10" t="n">
        <f aca="false">IF(U3425="Yes", 1, 0)</f>
        <v>0</v>
      </c>
      <c r="Z3425" s="10" t="n">
        <v>1</v>
      </c>
      <c r="AA3425" s="11" t="n">
        <f aca="false">MAX(0, ($S3425 * 0.35) - ($F3425 * 0.3))</f>
        <v>23.075</v>
      </c>
      <c r="AB3425" s="12" t="str">
        <f aca="false">IF(AA3425&gt;20,"High",IF(AA3425&gt;10,"Medium","Low"))</f>
        <v>High</v>
      </c>
    </row>
    <row r="3426" customFormat="false" ht="18.65" hidden="false" customHeight="false" outlineLevel="0" collapsed="false">
      <c r="A3426" s="5" t="s">
        <v>3470</v>
      </c>
      <c r="B3426" s="6" t="s">
        <v>29</v>
      </c>
      <c r="C3426" s="6" t="s">
        <v>30</v>
      </c>
      <c r="D3426" s="6" t="s">
        <v>30</v>
      </c>
      <c r="E3426" s="6" t="s">
        <v>30</v>
      </c>
      <c r="F3426" s="7" t="n">
        <v>14</v>
      </c>
      <c r="G3426" s="6" t="s">
        <v>31</v>
      </c>
      <c r="H3426" s="6" t="s">
        <v>30</v>
      </c>
      <c r="I3426" s="6" t="s">
        <v>517</v>
      </c>
      <c r="J3426" s="6" t="s">
        <v>30</v>
      </c>
      <c r="K3426" s="6" t="s">
        <v>30</v>
      </c>
      <c r="L3426" s="6" t="s">
        <v>30</v>
      </c>
      <c r="M3426" s="6" t="s">
        <v>30</v>
      </c>
      <c r="N3426" s="6" t="s">
        <v>31</v>
      </c>
      <c r="O3426" s="6" t="s">
        <v>31</v>
      </c>
      <c r="P3426" s="6" t="s">
        <v>38</v>
      </c>
      <c r="Q3426" s="6" t="s">
        <v>31</v>
      </c>
      <c r="R3426" s="6" t="s">
        <v>39</v>
      </c>
      <c r="S3426" s="8" t="n">
        <v>92.9</v>
      </c>
      <c r="T3426" s="8" t="n">
        <v>1337.45</v>
      </c>
      <c r="U3426" s="6" t="s">
        <v>30</v>
      </c>
      <c r="V3426" s="8" t="n">
        <f aca="false">IF(X3426="0-1 Year", ROUND(S3426/0.474, 2), IF(X3426="1-2 Years", ROUND(S3426/0.287, 2), ROUND(S3426/0.14, 2)))</f>
        <v>323.69</v>
      </c>
      <c r="W3426" s="6" t="str">
        <f aca="false">IF(V3426&gt;4000, "High", IF(V3426&gt;2000, "Medium", "Low"))</f>
        <v>Low</v>
      </c>
      <c r="X3426" s="9" t="s">
        <v>1275</v>
      </c>
      <c r="Y3426" s="10" t="n">
        <f aca="false">IF(U3426="Yes", 1, 0)</f>
        <v>0</v>
      </c>
      <c r="Z3426" s="10" t="n">
        <v>1</v>
      </c>
      <c r="AA3426" s="11" t="n">
        <f aca="false">MAX(0, ($S3426 * 0.35) - ($F3426 * 0.3))</f>
        <v>28.315</v>
      </c>
      <c r="AB3426" s="12" t="str">
        <f aca="false">IF(AA3426&gt;20,"High",IF(AA3426&gt;10,"Medium","Low"))</f>
        <v>High</v>
      </c>
    </row>
    <row r="3427" customFormat="false" ht="18.65" hidden="false" customHeight="false" outlineLevel="0" collapsed="false">
      <c r="A3427" s="5" t="s">
        <v>3471</v>
      </c>
      <c r="B3427" s="6" t="s">
        <v>37</v>
      </c>
      <c r="C3427" s="6" t="s">
        <v>30</v>
      </c>
      <c r="D3427" s="6" t="s">
        <v>31</v>
      </c>
      <c r="E3427" s="6" t="s">
        <v>31</v>
      </c>
      <c r="F3427" s="7" t="n">
        <v>69</v>
      </c>
      <c r="G3427" s="6" t="s">
        <v>31</v>
      </c>
      <c r="H3427" s="6" t="s">
        <v>30</v>
      </c>
      <c r="I3427" s="6" t="s">
        <v>30</v>
      </c>
      <c r="J3427" s="6" t="s">
        <v>32</v>
      </c>
      <c r="K3427" s="6" t="s">
        <v>32</v>
      </c>
      <c r="L3427" s="6" t="s">
        <v>32</v>
      </c>
      <c r="M3427" s="6" t="s">
        <v>32</v>
      </c>
      <c r="N3427" s="6" t="s">
        <v>32</v>
      </c>
      <c r="O3427" s="6" t="s">
        <v>32</v>
      </c>
      <c r="P3427" s="6" t="s">
        <v>166</v>
      </c>
      <c r="Q3427" s="6" t="s">
        <v>30</v>
      </c>
      <c r="R3427" s="6" t="s">
        <v>53</v>
      </c>
      <c r="S3427" s="8" t="n">
        <v>20.15</v>
      </c>
      <c r="T3427" s="8" t="n">
        <v>1337.5</v>
      </c>
      <c r="U3427" s="6" t="s">
        <v>30</v>
      </c>
      <c r="V3427" s="8" t="n">
        <f aca="false">IF(X3427="0-1 Year", ROUND(S3427/0.474, 2), IF(X3427="1-2 Years", ROUND(S3427/0.287, 2), ROUND(S3427/0.14, 2)))</f>
        <v>143.93</v>
      </c>
      <c r="W3427" s="6" t="str">
        <f aca="false">IF(V3427&gt;4000, "High", IF(V3427&gt;2000, "Medium", "Low"))</f>
        <v>Low</v>
      </c>
      <c r="X3427" s="9" t="s">
        <v>1765</v>
      </c>
      <c r="Y3427" s="10" t="n">
        <f aca="false">IF(U3427="Yes", 1, 0)</f>
        <v>0</v>
      </c>
      <c r="Z3427" s="10" t="n">
        <v>1</v>
      </c>
      <c r="AA3427" s="11" t="n">
        <f aca="false">MAX(0, ($S3427 * 0.35) - ($F3427 * 0.3))</f>
        <v>0</v>
      </c>
      <c r="AB3427" s="12" t="str">
        <f aca="false">IF(AA3427&gt;20,"High",IF(AA3427&gt;10,"Medium","Low"))</f>
        <v>Low</v>
      </c>
    </row>
    <row r="3428" customFormat="false" ht="18.65" hidden="false" customHeight="false" outlineLevel="0" collapsed="false">
      <c r="A3428" s="5" t="s">
        <v>3472</v>
      </c>
      <c r="B3428" s="6" t="s">
        <v>29</v>
      </c>
      <c r="C3428" s="6" t="s">
        <v>30</v>
      </c>
      <c r="D3428" s="6" t="s">
        <v>31</v>
      </c>
      <c r="E3428" s="6" t="s">
        <v>31</v>
      </c>
      <c r="F3428" s="7" t="n">
        <v>24</v>
      </c>
      <c r="G3428" s="6" t="s">
        <v>31</v>
      </c>
      <c r="H3428" s="6" t="s">
        <v>31</v>
      </c>
      <c r="I3428" s="6" t="s">
        <v>203</v>
      </c>
      <c r="J3428" s="6" t="s">
        <v>31</v>
      </c>
      <c r="K3428" s="6" t="s">
        <v>30</v>
      </c>
      <c r="L3428" s="6" t="s">
        <v>30</v>
      </c>
      <c r="M3428" s="6" t="s">
        <v>30</v>
      </c>
      <c r="N3428" s="6" t="s">
        <v>30</v>
      </c>
      <c r="O3428" s="6" t="s">
        <v>30</v>
      </c>
      <c r="P3428" s="6" t="s">
        <v>38</v>
      </c>
      <c r="Q3428" s="6" t="s">
        <v>30</v>
      </c>
      <c r="R3428" s="6" t="s">
        <v>39</v>
      </c>
      <c r="S3428" s="8" t="n">
        <v>54.75</v>
      </c>
      <c r="T3428" s="8" t="n">
        <v>1338.15</v>
      </c>
      <c r="U3428" s="6" t="s">
        <v>31</v>
      </c>
      <c r="V3428" s="8" t="n">
        <f aca="false">IF(X3428="0-1 Year", ROUND(S3428/0.474, 2), IF(X3428="1-2 Years", ROUND(S3428/0.287, 2), ROUND(S3428/0.14, 2)))</f>
        <v>190.77</v>
      </c>
      <c r="W3428" s="6" t="str">
        <f aca="false">IF(V3428&gt;4000, "High", IF(V3428&gt;2000, "Medium", "Low"))</f>
        <v>Low</v>
      </c>
      <c r="X3428" s="9" t="s">
        <v>1275</v>
      </c>
      <c r="Y3428" s="10" t="n">
        <f aca="false">IF(U3428="Yes", 1, 0)</f>
        <v>1</v>
      </c>
      <c r="Z3428" s="10" t="n">
        <v>1</v>
      </c>
      <c r="AA3428" s="11" t="n">
        <f aca="false">MAX(0, ($S3428 * 0.35) - ($F3428 * 0.3))</f>
        <v>11.9625</v>
      </c>
      <c r="AB3428" s="12" t="str">
        <f aca="false">IF(AA3428&gt;20,"High",IF(AA3428&gt;10,"Medium","Low"))</f>
        <v>Medium</v>
      </c>
    </row>
    <row r="3429" customFormat="false" ht="18.65" hidden="false" customHeight="false" outlineLevel="0" collapsed="false">
      <c r="A3429" s="5" t="s">
        <v>3473</v>
      </c>
      <c r="B3429" s="6" t="s">
        <v>29</v>
      </c>
      <c r="C3429" s="6" t="s">
        <v>31</v>
      </c>
      <c r="D3429" s="6" t="s">
        <v>31</v>
      </c>
      <c r="E3429" s="6" t="s">
        <v>30</v>
      </c>
      <c r="F3429" s="7" t="n">
        <v>21</v>
      </c>
      <c r="G3429" s="6" t="s">
        <v>31</v>
      </c>
      <c r="H3429" s="6" t="s">
        <v>30</v>
      </c>
      <c r="I3429" s="6" t="s">
        <v>203</v>
      </c>
      <c r="J3429" s="6" t="s">
        <v>31</v>
      </c>
      <c r="K3429" s="6" t="s">
        <v>31</v>
      </c>
      <c r="L3429" s="6" t="s">
        <v>30</v>
      </c>
      <c r="M3429" s="6" t="s">
        <v>30</v>
      </c>
      <c r="N3429" s="6" t="s">
        <v>30</v>
      </c>
      <c r="O3429" s="6" t="s">
        <v>31</v>
      </c>
      <c r="P3429" s="6" t="s">
        <v>38</v>
      </c>
      <c r="Q3429" s="6" t="s">
        <v>31</v>
      </c>
      <c r="R3429" s="6" t="s">
        <v>53</v>
      </c>
      <c r="S3429" s="8" t="n">
        <v>64.95</v>
      </c>
      <c r="T3429" s="8" t="n">
        <v>1339.8</v>
      </c>
      <c r="U3429" s="6" t="s">
        <v>30</v>
      </c>
      <c r="V3429" s="8" t="n">
        <f aca="false">IF(X3429="0-1 Year", ROUND(S3429/0.474, 2), IF(X3429="1-2 Years", ROUND(S3429/0.287, 2), ROUND(S3429/0.14, 2)))</f>
        <v>226.31</v>
      </c>
      <c r="W3429" s="6" t="str">
        <f aca="false">IF(V3429&gt;4000, "High", IF(V3429&gt;2000, "Medium", "Low"))</f>
        <v>Low</v>
      </c>
      <c r="X3429" s="9" t="s">
        <v>1275</v>
      </c>
      <c r="Y3429" s="10" t="n">
        <f aca="false">IF(U3429="Yes", 1, 0)</f>
        <v>0</v>
      </c>
      <c r="Z3429" s="10" t="n">
        <v>1</v>
      </c>
      <c r="AA3429" s="11" t="n">
        <f aca="false">MAX(0, ($S3429 * 0.35) - ($F3429 * 0.3))</f>
        <v>16.4325</v>
      </c>
      <c r="AB3429" s="12" t="str">
        <f aca="false">IF(AA3429&gt;20,"High",IF(AA3429&gt;10,"Medium","Low"))</f>
        <v>Medium</v>
      </c>
    </row>
    <row r="3430" customFormat="false" ht="18.65" hidden="false" customHeight="false" outlineLevel="0" collapsed="false">
      <c r="A3430" s="5" t="s">
        <v>3474</v>
      </c>
      <c r="B3430" s="6" t="s">
        <v>37</v>
      </c>
      <c r="C3430" s="6" t="s">
        <v>30</v>
      </c>
      <c r="D3430" s="6" t="s">
        <v>30</v>
      </c>
      <c r="E3430" s="6" t="s">
        <v>30</v>
      </c>
      <c r="F3430" s="7" t="n">
        <v>16</v>
      </c>
      <c r="G3430" s="6" t="s">
        <v>31</v>
      </c>
      <c r="H3430" s="6" t="s">
        <v>30</v>
      </c>
      <c r="I3430" s="6" t="s">
        <v>517</v>
      </c>
      <c r="J3430" s="6" t="s">
        <v>30</v>
      </c>
      <c r="K3430" s="6" t="s">
        <v>31</v>
      </c>
      <c r="L3430" s="6" t="s">
        <v>30</v>
      </c>
      <c r="M3430" s="6" t="s">
        <v>30</v>
      </c>
      <c r="N3430" s="6" t="s">
        <v>30</v>
      </c>
      <c r="O3430" s="6" t="s">
        <v>31</v>
      </c>
      <c r="P3430" s="6" t="s">
        <v>38</v>
      </c>
      <c r="Q3430" s="6" t="s">
        <v>31</v>
      </c>
      <c r="R3430" s="6" t="s">
        <v>39</v>
      </c>
      <c r="S3430" s="8" t="n">
        <v>86.25</v>
      </c>
      <c r="T3430" s="8" t="n">
        <v>1340.1</v>
      </c>
      <c r="U3430" s="6" t="s">
        <v>30</v>
      </c>
      <c r="V3430" s="8" t="n">
        <f aca="false">IF(X3430="0-1 Year", ROUND(S3430/0.474, 2), IF(X3430="1-2 Years", ROUND(S3430/0.287, 2), ROUND(S3430/0.14, 2)))</f>
        <v>300.52</v>
      </c>
      <c r="W3430" s="6" t="str">
        <f aca="false">IF(V3430&gt;4000, "High", IF(V3430&gt;2000, "Medium", "Low"))</f>
        <v>Low</v>
      </c>
      <c r="X3430" s="9" t="s">
        <v>1275</v>
      </c>
      <c r="Y3430" s="10" t="n">
        <f aca="false">IF(U3430="Yes", 1, 0)</f>
        <v>0</v>
      </c>
      <c r="Z3430" s="10" t="n">
        <v>1</v>
      </c>
      <c r="AA3430" s="11" t="n">
        <f aca="false">MAX(0, ($S3430 * 0.35) - ($F3430 * 0.3))</f>
        <v>25.3875</v>
      </c>
      <c r="AB3430" s="12" t="str">
        <f aca="false">IF(AA3430&gt;20,"High",IF(AA3430&gt;10,"Medium","Low"))</f>
        <v>High</v>
      </c>
    </row>
    <row r="3431" customFormat="false" ht="18.65" hidden="false" customHeight="false" outlineLevel="0" collapsed="false">
      <c r="A3431" s="5" t="s">
        <v>3475</v>
      </c>
      <c r="B3431" s="6" t="s">
        <v>37</v>
      </c>
      <c r="C3431" s="6" t="s">
        <v>30</v>
      </c>
      <c r="D3431" s="6" t="s">
        <v>30</v>
      </c>
      <c r="E3431" s="6" t="s">
        <v>30</v>
      </c>
      <c r="F3431" s="7" t="n">
        <v>70</v>
      </c>
      <c r="G3431" s="6" t="s">
        <v>31</v>
      </c>
      <c r="H3431" s="6" t="s">
        <v>30</v>
      </c>
      <c r="I3431" s="6" t="s">
        <v>30</v>
      </c>
      <c r="J3431" s="6" t="s">
        <v>32</v>
      </c>
      <c r="K3431" s="6" t="s">
        <v>32</v>
      </c>
      <c r="L3431" s="6" t="s">
        <v>32</v>
      </c>
      <c r="M3431" s="6" t="s">
        <v>32</v>
      </c>
      <c r="N3431" s="6" t="s">
        <v>32</v>
      </c>
      <c r="O3431" s="6" t="s">
        <v>32</v>
      </c>
      <c r="P3431" s="6" t="s">
        <v>33</v>
      </c>
      <c r="Q3431" s="6" t="s">
        <v>30</v>
      </c>
      <c r="R3431" s="6" t="s">
        <v>53</v>
      </c>
      <c r="S3431" s="8" t="n">
        <v>19.7</v>
      </c>
      <c r="T3431" s="8" t="n">
        <v>1341.5</v>
      </c>
      <c r="U3431" s="6" t="s">
        <v>30</v>
      </c>
      <c r="V3431" s="8" t="n">
        <f aca="false">IF(X3431="0-1 Year", ROUND(S3431/0.474, 2), IF(X3431="1-2 Years", ROUND(S3431/0.287, 2), ROUND(S3431/0.14, 2)))</f>
        <v>140.71</v>
      </c>
      <c r="W3431" s="6" t="str">
        <f aca="false">IF(V3431&gt;4000, "High", IF(V3431&gt;2000, "Medium", "Low"))</f>
        <v>Low</v>
      </c>
      <c r="X3431" s="9" t="s">
        <v>1765</v>
      </c>
      <c r="Y3431" s="10" t="n">
        <f aca="false">IF(U3431="Yes", 1, 0)</f>
        <v>0</v>
      </c>
      <c r="Z3431" s="10" t="n">
        <v>1</v>
      </c>
      <c r="AA3431" s="11" t="n">
        <f aca="false">MAX(0, ($S3431 * 0.35) - ($F3431 * 0.3))</f>
        <v>0</v>
      </c>
      <c r="AB3431" s="12" t="str">
        <f aca="false">IF(AA3431&gt;20,"High",IF(AA3431&gt;10,"Medium","Low"))</f>
        <v>Low</v>
      </c>
    </row>
    <row r="3432" customFormat="false" ht="18.65" hidden="false" customHeight="false" outlineLevel="0" collapsed="false">
      <c r="A3432" s="5" t="s">
        <v>3476</v>
      </c>
      <c r="B3432" s="6" t="s">
        <v>37</v>
      </c>
      <c r="C3432" s="6" t="s">
        <v>30</v>
      </c>
      <c r="D3432" s="6" t="s">
        <v>31</v>
      </c>
      <c r="E3432" s="6" t="s">
        <v>31</v>
      </c>
      <c r="F3432" s="7" t="n">
        <v>54</v>
      </c>
      <c r="G3432" s="6" t="s">
        <v>31</v>
      </c>
      <c r="H3432" s="6" t="s">
        <v>31</v>
      </c>
      <c r="I3432" s="6" t="s">
        <v>30</v>
      </c>
      <c r="J3432" s="6" t="s">
        <v>32</v>
      </c>
      <c r="K3432" s="6" t="s">
        <v>32</v>
      </c>
      <c r="L3432" s="6" t="s">
        <v>32</v>
      </c>
      <c r="M3432" s="6" t="s">
        <v>32</v>
      </c>
      <c r="N3432" s="6" t="s">
        <v>32</v>
      </c>
      <c r="O3432" s="6" t="s">
        <v>32</v>
      </c>
      <c r="P3432" s="6" t="s">
        <v>33</v>
      </c>
      <c r="Q3432" s="6" t="s">
        <v>31</v>
      </c>
      <c r="R3432" s="6" t="s">
        <v>53</v>
      </c>
      <c r="S3432" s="8" t="n">
        <v>24.75</v>
      </c>
      <c r="T3432" s="8" t="n">
        <v>1342.15</v>
      </c>
      <c r="U3432" s="6" t="s">
        <v>30</v>
      </c>
      <c r="V3432" s="8" t="n">
        <f aca="false">IF(X3432="0-1 Year", ROUND(S3432/0.474, 2), IF(X3432="1-2 Years", ROUND(S3432/0.287, 2), ROUND(S3432/0.14, 2)))</f>
        <v>176.79</v>
      </c>
      <c r="W3432" s="6" t="str">
        <f aca="false">IF(V3432&gt;4000, "High", IF(V3432&gt;2000, "Medium", "Low"))</f>
        <v>Low</v>
      </c>
      <c r="X3432" s="9" t="s">
        <v>1765</v>
      </c>
      <c r="Y3432" s="10" t="n">
        <f aca="false">IF(U3432="Yes", 1, 0)</f>
        <v>0</v>
      </c>
      <c r="Z3432" s="10" t="n">
        <v>1</v>
      </c>
      <c r="AA3432" s="11" t="n">
        <f aca="false">MAX(0, ($S3432 * 0.35) - ($F3432 * 0.3))</f>
        <v>0</v>
      </c>
      <c r="AB3432" s="12" t="str">
        <f aca="false">IF(AA3432&gt;20,"High",IF(AA3432&gt;10,"Medium","Low"))</f>
        <v>Low</v>
      </c>
    </row>
    <row r="3433" customFormat="false" ht="18.65" hidden="false" customHeight="false" outlineLevel="0" collapsed="false">
      <c r="A3433" s="5" t="s">
        <v>3477</v>
      </c>
      <c r="B3433" s="6" t="s">
        <v>37</v>
      </c>
      <c r="C3433" s="6" t="s">
        <v>30</v>
      </c>
      <c r="D3433" s="6" t="s">
        <v>30</v>
      </c>
      <c r="E3433" s="6" t="s">
        <v>30</v>
      </c>
      <c r="F3433" s="7" t="n">
        <v>67</v>
      </c>
      <c r="G3433" s="6" t="s">
        <v>31</v>
      </c>
      <c r="H3433" s="6" t="s">
        <v>30</v>
      </c>
      <c r="I3433" s="6" t="s">
        <v>30</v>
      </c>
      <c r="J3433" s="6" t="s">
        <v>32</v>
      </c>
      <c r="K3433" s="6" t="s">
        <v>32</v>
      </c>
      <c r="L3433" s="6" t="s">
        <v>32</v>
      </c>
      <c r="M3433" s="6" t="s">
        <v>32</v>
      </c>
      <c r="N3433" s="6" t="s">
        <v>32</v>
      </c>
      <c r="O3433" s="6" t="s">
        <v>32</v>
      </c>
      <c r="P3433" s="6" t="s">
        <v>33</v>
      </c>
      <c r="Q3433" s="6" t="s">
        <v>30</v>
      </c>
      <c r="R3433" s="6" t="s">
        <v>39</v>
      </c>
      <c r="S3433" s="8" t="n">
        <v>20.55</v>
      </c>
      <c r="T3433" s="8" t="n">
        <v>1343.4</v>
      </c>
      <c r="U3433" s="6" t="s">
        <v>30</v>
      </c>
      <c r="V3433" s="8" t="n">
        <f aca="false">IF(X3433="0-1 Year", ROUND(S3433/0.474, 2), IF(X3433="1-2 Years", ROUND(S3433/0.287, 2), ROUND(S3433/0.14, 2)))</f>
        <v>146.79</v>
      </c>
      <c r="W3433" s="6" t="str">
        <f aca="false">IF(V3433&gt;4000, "High", IF(V3433&gt;2000, "Medium", "Low"))</f>
        <v>Low</v>
      </c>
      <c r="X3433" s="9" t="s">
        <v>1765</v>
      </c>
      <c r="Y3433" s="10" t="n">
        <f aca="false">IF(U3433="Yes", 1, 0)</f>
        <v>0</v>
      </c>
      <c r="Z3433" s="10" t="n">
        <v>1</v>
      </c>
      <c r="AA3433" s="11" t="n">
        <f aca="false">MAX(0, ($S3433 * 0.35) - ($F3433 * 0.3))</f>
        <v>0</v>
      </c>
      <c r="AB3433" s="12" t="str">
        <f aca="false">IF(AA3433&gt;20,"High",IF(AA3433&gt;10,"Medium","Low"))</f>
        <v>Low</v>
      </c>
    </row>
    <row r="3434" customFormat="false" ht="18.65" hidden="false" customHeight="false" outlineLevel="0" collapsed="false">
      <c r="A3434" s="5" t="s">
        <v>3478</v>
      </c>
      <c r="B3434" s="6" t="s">
        <v>29</v>
      </c>
      <c r="C3434" s="6" t="s">
        <v>30</v>
      </c>
      <c r="D3434" s="6" t="s">
        <v>31</v>
      </c>
      <c r="E3434" s="6" t="s">
        <v>31</v>
      </c>
      <c r="F3434" s="7" t="n">
        <v>66</v>
      </c>
      <c r="G3434" s="6" t="s">
        <v>31</v>
      </c>
      <c r="H3434" s="6" t="s">
        <v>30</v>
      </c>
      <c r="I3434" s="6" t="s">
        <v>30</v>
      </c>
      <c r="J3434" s="6" t="s">
        <v>32</v>
      </c>
      <c r="K3434" s="6" t="s">
        <v>32</v>
      </c>
      <c r="L3434" s="6" t="s">
        <v>32</v>
      </c>
      <c r="M3434" s="6" t="s">
        <v>32</v>
      </c>
      <c r="N3434" s="6" t="s">
        <v>32</v>
      </c>
      <c r="O3434" s="6" t="s">
        <v>32</v>
      </c>
      <c r="P3434" s="6" t="s">
        <v>166</v>
      </c>
      <c r="Q3434" s="6" t="s">
        <v>31</v>
      </c>
      <c r="R3434" s="6" t="s">
        <v>34</v>
      </c>
      <c r="S3434" s="8" t="n">
        <v>19.75</v>
      </c>
      <c r="T3434" s="8" t="n">
        <v>1344.5</v>
      </c>
      <c r="U3434" s="6" t="s">
        <v>30</v>
      </c>
      <c r="V3434" s="8" t="n">
        <f aca="false">IF(X3434="0-1 Year", ROUND(S3434/0.474, 2), IF(X3434="1-2 Years", ROUND(S3434/0.287, 2), ROUND(S3434/0.14, 2)))</f>
        <v>141.07</v>
      </c>
      <c r="W3434" s="6" t="str">
        <f aca="false">IF(V3434&gt;4000, "High", IF(V3434&gt;2000, "Medium", "Low"))</f>
        <v>Low</v>
      </c>
      <c r="X3434" s="9" t="s">
        <v>1765</v>
      </c>
      <c r="Y3434" s="10" t="n">
        <f aca="false">IF(U3434="Yes", 1, 0)</f>
        <v>0</v>
      </c>
      <c r="Z3434" s="10" t="n">
        <v>1</v>
      </c>
      <c r="AA3434" s="11" t="n">
        <f aca="false">MAX(0, ($S3434 * 0.35) - ($F3434 * 0.3))</f>
        <v>0</v>
      </c>
      <c r="AB3434" s="12" t="str">
        <f aca="false">IF(AA3434&gt;20,"High",IF(AA3434&gt;10,"Medium","Low"))</f>
        <v>Low</v>
      </c>
    </row>
    <row r="3435" customFormat="false" ht="18.65" hidden="false" customHeight="false" outlineLevel="0" collapsed="false">
      <c r="A3435" s="5" t="s">
        <v>3479</v>
      </c>
      <c r="B3435" s="6" t="s">
        <v>29</v>
      </c>
      <c r="C3435" s="6" t="s">
        <v>31</v>
      </c>
      <c r="D3435" s="6" t="s">
        <v>31</v>
      </c>
      <c r="E3435" s="6" t="s">
        <v>30</v>
      </c>
      <c r="F3435" s="7" t="n">
        <v>15</v>
      </c>
      <c r="G3435" s="6" t="s">
        <v>31</v>
      </c>
      <c r="H3435" s="6" t="s">
        <v>31</v>
      </c>
      <c r="I3435" s="6" t="s">
        <v>517</v>
      </c>
      <c r="J3435" s="6" t="s">
        <v>30</v>
      </c>
      <c r="K3435" s="6" t="s">
        <v>30</v>
      </c>
      <c r="L3435" s="6" t="s">
        <v>30</v>
      </c>
      <c r="M3435" s="6" t="s">
        <v>30</v>
      </c>
      <c r="N3435" s="6" t="s">
        <v>30</v>
      </c>
      <c r="O3435" s="6" t="s">
        <v>31</v>
      </c>
      <c r="P3435" s="6" t="s">
        <v>38</v>
      </c>
      <c r="Q3435" s="6" t="s">
        <v>31</v>
      </c>
      <c r="R3435" s="6" t="s">
        <v>53</v>
      </c>
      <c r="S3435" s="8" t="n">
        <v>85.6</v>
      </c>
      <c r="T3435" s="8" t="n">
        <v>1345.55</v>
      </c>
      <c r="U3435" s="6" t="s">
        <v>31</v>
      </c>
      <c r="V3435" s="8" t="n">
        <f aca="false">IF(X3435="0-1 Year", ROUND(S3435/0.474, 2), IF(X3435="1-2 Years", ROUND(S3435/0.287, 2), ROUND(S3435/0.14, 2)))</f>
        <v>298.26</v>
      </c>
      <c r="W3435" s="6" t="str">
        <f aca="false">IF(V3435&gt;4000, "High", IF(V3435&gt;2000, "Medium", "Low"))</f>
        <v>Low</v>
      </c>
      <c r="X3435" s="9" t="s">
        <v>1275</v>
      </c>
      <c r="Y3435" s="10" t="n">
        <f aca="false">IF(U3435="Yes", 1, 0)</f>
        <v>1</v>
      </c>
      <c r="Z3435" s="10" t="n">
        <v>1</v>
      </c>
      <c r="AA3435" s="11" t="n">
        <f aca="false">MAX(0, ($S3435 * 0.35) - ($F3435 * 0.3))</f>
        <v>25.46</v>
      </c>
      <c r="AB3435" s="12" t="str">
        <f aca="false">IF(AA3435&gt;20,"High",IF(AA3435&gt;10,"Medium","Low"))</f>
        <v>High</v>
      </c>
    </row>
    <row r="3436" customFormat="false" ht="18.65" hidden="false" customHeight="false" outlineLevel="0" collapsed="false">
      <c r="A3436" s="5" t="s">
        <v>3480</v>
      </c>
      <c r="B3436" s="6" t="s">
        <v>37</v>
      </c>
      <c r="C3436" s="6" t="s">
        <v>30</v>
      </c>
      <c r="D3436" s="6" t="s">
        <v>30</v>
      </c>
      <c r="E3436" s="6" t="s">
        <v>30</v>
      </c>
      <c r="F3436" s="7" t="n">
        <v>17</v>
      </c>
      <c r="G3436" s="6" t="s">
        <v>31</v>
      </c>
      <c r="H3436" s="6" t="s">
        <v>31</v>
      </c>
      <c r="I3436" s="6" t="s">
        <v>517</v>
      </c>
      <c r="J3436" s="6" t="s">
        <v>30</v>
      </c>
      <c r="K3436" s="6" t="s">
        <v>30</v>
      </c>
      <c r="L3436" s="6" t="s">
        <v>31</v>
      </c>
      <c r="M3436" s="6" t="s">
        <v>30</v>
      </c>
      <c r="N3436" s="6" t="s">
        <v>30</v>
      </c>
      <c r="O3436" s="6" t="s">
        <v>30</v>
      </c>
      <c r="P3436" s="6" t="s">
        <v>38</v>
      </c>
      <c r="Q3436" s="6" t="s">
        <v>30</v>
      </c>
      <c r="R3436" s="6" t="s">
        <v>53</v>
      </c>
      <c r="S3436" s="8" t="n">
        <v>80.05</v>
      </c>
      <c r="T3436" s="8" t="n">
        <v>1345.65</v>
      </c>
      <c r="U3436" s="6" t="s">
        <v>30</v>
      </c>
      <c r="V3436" s="8" t="n">
        <f aca="false">IF(X3436="0-1 Year", ROUND(S3436/0.474, 2), IF(X3436="1-2 Years", ROUND(S3436/0.287, 2), ROUND(S3436/0.14, 2)))</f>
        <v>278.92</v>
      </c>
      <c r="W3436" s="6" t="str">
        <f aca="false">IF(V3436&gt;4000, "High", IF(V3436&gt;2000, "Medium", "Low"))</f>
        <v>Low</v>
      </c>
      <c r="X3436" s="9" t="s">
        <v>1275</v>
      </c>
      <c r="Y3436" s="10" t="n">
        <f aca="false">IF(U3436="Yes", 1, 0)</f>
        <v>0</v>
      </c>
      <c r="Z3436" s="10" t="n">
        <v>1</v>
      </c>
      <c r="AA3436" s="11" t="n">
        <f aca="false">MAX(0, ($S3436 * 0.35) - ($F3436 * 0.3))</f>
        <v>22.9175</v>
      </c>
      <c r="AB3436" s="12" t="str">
        <f aca="false">IF(AA3436&gt;20,"High",IF(AA3436&gt;10,"Medium","Low"))</f>
        <v>High</v>
      </c>
    </row>
    <row r="3437" customFormat="false" ht="18.65" hidden="false" customHeight="false" outlineLevel="0" collapsed="false">
      <c r="A3437" s="5" t="s">
        <v>3481</v>
      </c>
      <c r="B3437" s="6" t="s">
        <v>37</v>
      </c>
      <c r="C3437" s="6" t="s">
        <v>30</v>
      </c>
      <c r="D3437" s="6" t="s">
        <v>30</v>
      </c>
      <c r="E3437" s="6" t="s">
        <v>30</v>
      </c>
      <c r="F3437" s="7" t="n">
        <v>18</v>
      </c>
      <c r="G3437" s="6" t="s">
        <v>31</v>
      </c>
      <c r="H3437" s="6" t="s">
        <v>31</v>
      </c>
      <c r="I3437" s="6" t="s">
        <v>517</v>
      </c>
      <c r="J3437" s="6" t="s">
        <v>30</v>
      </c>
      <c r="K3437" s="6" t="s">
        <v>30</v>
      </c>
      <c r="L3437" s="6" t="s">
        <v>30</v>
      </c>
      <c r="M3437" s="6" t="s">
        <v>30</v>
      </c>
      <c r="N3437" s="6" t="s">
        <v>30</v>
      </c>
      <c r="O3437" s="6" t="s">
        <v>30</v>
      </c>
      <c r="P3437" s="6" t="s">
        <v>38</v>
      </c>
      <c r="Q3437" s="6" t="s">
        <v>31</v>
      </c>
      <c r="R3437" s="6" t="s">
        <v>39</v>
      </c>
      <c r="S3437" s="8" t="n">
        <v>74.15</v>
      </c>
      <c r="T3437" s="8" t="n">
        <v>1345.75</v>
      </c>
      <c r="U3437" s="6" t="s">
        <v>30</v>
      </c>
      <c r="V3437" s="8" t="n">
        <f aca="false">IF(X3437="0-1 Year", ROUND(S3437/0.474, 2), IF(X3437="1-2 Years", ROUND(S3437/0.287, 2), ROUND(S3437/0.14, 2)))</f>
        <v>258.36</v>
      </c>
      <c r="W3437" s="6" t="str">
        <f aca="false">IF(V3437&gt;4000, "High", IF(V3437&gt;2000, "Medium", "Low"))</f>
        <v>Low</v>
      </c>
      <c r="X3437" s="9" t="s">
        <v>1275</v>
      </c>
      <c r="Y3437" s="10" t="n">
        <f aca="false">IF(U3437="Yes", 1, 0)</f>
        <v>0</v>
      </c>
      <c r="Z3437" s="10" t="n">
        <v>1</v>
      </c>
      <c r="AA3437" s="11" t="n">
        <f aca="false">MAX(0, ($S3437 * 0.35) - ($F3437 * 0.3))</f>
        <v>20.5525</v>
      </c>
      <c r="AB3437" s="12" t="str">
        <f aca="false">IF(AA3437&gt;20,"High",IF(AA3437&gt;10,"Medium","Low"))</f>
        <v>High</v>
      </c>
    </row>
    <row r="3438" customFormat="false" ht="18.65" hidden="false" customHeight="false" outlineLevel="0" collapsed="false">
      <c r="A3438" s="5" t="s">
        <v>3482</v>
      </c>
      <c r="B3438" s="6" t="s">
        <v>29</v>
      </c>
      <c r="C3438" s="6" t="s">
        <v>30</v>
      </c>
      <c r="D3438" s="6" t="s">
        <v>31</v>
      </c>
      <c r="E3438" s="6" t="s">
        <v>31</v>
      </c>
      <c r="F3438" s="7" t="n">
        <v>52</v>
      </c>
      <c r="G3438" s="6" t="s">
        <v>31</v>
      </c>
      <c r="H3438" s="6" t="s">
        <v>31</v>
      </c>
      <c r="I3438" s="6" t="s">
        <v>30</v>
      </c>
      <c r="J3438" s="6" t="s">
        <v>32</v>
      </c>
      <c r="K3438" s="6" t="s">
        <v>32</v>
      </c>
      <c r="L3438" s="6" t="s">
        <v>32</v>
      </c>
      <c r="M3438" s="6" t="s">
        <v>32</v>
      </c>
      <c r="N3438" s="6" t="s">
        <v>32</v>
      </c>
      <c r="O3438" s="6" t="s">
        <v>32</v>
      </c>
      <c r="P3438" s="6" t="s">
        <v>166</v>
      </c>
      <c r="Q3438" s="6" t="s">
        <v>30</v>
      </c>
      <c r="R3438" s="6" t="s">
        <v>34</v>
      </c>
      <c r="S3438" s="8" t="n">
        <v>25.75</v>
      </c>
      <c r="T3438" s="8" t="n">
        <v>1345.85</v>
      </c>
      <c r="U3438" s="6" t="s">
        <v>30</v>
      </c>
      <c r="V3438" s="8" t="n">
        <f aca="false">IF(X3438="0-1 Year", ROUND(S3438/0.474, 2), IF(X3438="1-2 Years", ROUND(S3438/0.287, 2), ROUND(S3438/0.14, 2)))</f>
        <v>183.93</v>
      </c>
      <c r="W3438" s="6" t="str">
        <f aca="false">IF(V3438&gt;4000, "High", IF(V3438&gt;2000, "Medium", "Low"))</f>
        <v>Low</v>
      </c>
      <c r="X3438" s="9" t="s">
        <v>1765</v>
      </c>
      <c r="Y3438" s="10" t="n">
        <f aca="false">IF(U3438="Yes", 1, 0)</f>
        <v>0</v>
      </c>
      <c r="Z3438" s="10" t="n">
        <v>1</v>
      </c>
      <c r="AA3438" s="11" t="n">
        <f aca="false">MAX(0, ($S3438 * 0.35) - ($F3438 * 0.3))</f>
        <v>0</v>
      </c>
      <c r="AB3438" s="12" t="str">
        <f aca="false">IF(AA3438&gt;20,"High",IF(AA3438&gt;10,"Medium","Low"))</f>
        <v>Low</v>
      </c>
    </row>
    <row r="3439" customFormat="false" ht="18.65" hidden="false" customHeight="false" outlineLevel="0" collapsed="false">
      <c r="A3439" s="5" t="s">
        <v>3483</v>
      </c>
      <c r="B3439" s="6" t="s">
        <v>37</v>
      </c>
      <c r="C3439" s="6" t="s">
        <v>30</v>
      </c>
      <c r="D3439" s="6" t="s">
        <v>31</v>
      </c>
      <c r="E3439" s="6" t="s">
        <v>31</v>
      </c>
      <c r="F3439" s="7" t="n">
        <v>69</v>
      </c>
      <c r="G3439" s="6" t="s">
        <v>31</v>
      </c>
      <c r="H3439" s="6" t="s">
        <v>30</v>
      </c>
      <c r="I3439" s="6" t="s">
        <v>30</v>
      </c>
      <c r="J3439" s="6" t="s">
        <v>32</v>
      </c>
      <c r="K3439" s="6" t="s">
        <v>32</v>
      </c>
      <c r="L3439" s="6" t="s">
        <v>32</v>
      </c>
      <c r="M3439" s="6" t="s">
        <v>32</v>
      </c>
      <c r="N3439" s="6" t="s">
        <v>32</v>
      </c>
      <c r="O3439" s="6" t="s">
        <v>32</v>
      </c>
      <c r="P3439" s="6" t="s">
        <v>166</v>
      </c>
      <c r="Q3439" s="6" t="s">
        <v>30</v>
      </c>
      <c r="R3439" s="6" t="s">
        <v>34</v>
      </c>
      <c r="S3439" s="8" t="n">
        <v>19.4</v>
      </c>
      <c r="T3439" s="8" t="n">
        <v>1346.2</v>
      </c>
      <c r="U3439" s="6" t="s">
        <v>30</v>
      </c>
      <c r="V3439" s="8" t="n">
        <f aca="false">IF(X3439="0-1 Year", ROUND(S3439/0.474, 2), IF(X3439="1-2 Years", ROUND(S3439/0.287, 2), ROUND(S3439/0.14, 2)))</f>
        <v>138.57</v>
      </c>
      <c r="W3439" s="6" t="str">
        <f aca="false">IF(V3439&gt;4000, "High", IF(V3439&gt;2000, "Medium", "Low"))</f>
        <v>Low</v>
      </c>
      <c r="X3439" s="9" t="s">
        <v>1765</v>
      </c>
      <c r="Y3439" s="10" t="n">
        <f aca="false">IF(U3439="Yes", 1, 0)</f>
        <v>0</v>
      </c>
      <c r="Z3439" s="10" t="n">
        <v>1</v>
      </c>
      <c r="AA3439" s="11" t="n">
        <f aca="false">MAX(0, ($S3439 * 0.35) - ($F3439 * 0.3))</f>
        <v>0</v>
      </c>
      <c r="AB3439" s="12" t="str">
        <f aca="false">IF(AA3439&gt;20,"High",IF(AA3439&gt;10,"Medium","Low"))</f>
        <v>Low</v>
      </c>
    </row>
    <row r="3440" customFormat="false" ht="18.65" hidden="false" customHeight="false" outlineLevel="0" collapsed="false">
      <c r="A3440" s="5" t="s">
        <v>3484</v>
      </c>
      <c r="B3440" s="6" t="s">
        <v>37</v>
      </c>
      <c r="C3440" s="6" t="s">
        <v>31</v>
      </c>
      <c r="D3440" s="6" t="s">
        <v>31</v>
      </c>
      <c r="E3440" s="6" t="s">
        <v>31</v>
      </c>
      <c r="F3440" s="7" t="n">
        <v>14</v>
      </c>
      <c r="G3440" s="6" t="s">
        <v>31</v>
      </c>
      <c r="H3440" s="6" t="s">
        <v>31</v>
      </c>
      <c r="I3440" s="6" t="s">
        <v>517</v>
      </c>
      <c r="J3440" s="6" t="s">
        <v>30</v>
      </c>
      <c r="K3440" s="6" t="s">
        <v>30</v>
      </c>
      <c r="L3440" s="6" t="s">
        <v>30</v>
      </c>
      <c r="M3440" s="6" t="s">
        <v>30</v>
      </c>
      <c r="N3440" s="6" t="s">
        <v>31</v>
      </c>
      <c r="O3440" s="6" t="s">
        <v>31</v>
      </c>
      <c r="P3440" s="6" t="s">
        <v>38</v>
      </c>
      <c r="Q3440" s="6" t="s">
        <v>31</v>
      </c>
      <c r="R3440" s="6" t="s">
        <v>39</v>
      </c>
      <c r="S3440" s="8" t="n">
        <v>95.8</v>
      </c>
      <c r="T3440" s="8" t="n">
        <v>1346.3</v>
      </c>
      <c r="U3440" s="6" t="s">
        <v>30</v>
      </c>
      <c r="V3440" s="8" t="n">
        <f aca="false">IF(X3440="0-1 Year", ROUND(S3440/0.474, 2), IF(X3440="1-2 Years", ROUND(S3440/0.287, 2), ROUND(S3440/0.14, 2)))</f>
        <v>333.8</v>
      </c>
      <c r="W3440" s="6" t="str">
        <f aca="false">IF(V3440&gt;4000, "High", IF(V3440&gt;2000, "Medium", "Low"))</f>
        <v>Low</v>
      </c>
      <c r="X3440" s="9" t="s">
        <v>1275</v>
      </c>
      <c r="Y3440" s="10" t="n">
        <f aca="false">IF(U3440="Yes", 1, 0)</f>
        <v>0</v>
      </c>
      <c r="Z3440" s="10" t="n">
        <v>1</v>
      </c>
      <c r="AA3440" s="11" t="n">
        <f aca="false">MAX(0, ($S3440 * 0.35) - ($F3440 * 0.3))</f>
        <v>29.33</v>
      </c>
      <c r="AB3440" s="12" t="str">
        <f aca="false">IF(AA3440&gt;20,"High",IF(AA3440&gt;10,"Medium","Low"))</f>
        <v>High</v>
      </c>
    </row>
    <row r="3441" customFormat="false" ht="18.65" hidden="false" customHeight="false" outlineLevel="0" collapsed="false">
      <c r="A3441" s="5" t="s">
        <v>3485</v>
      </c>
      <c r="B3441" s="6" t="s">
        <v>29</v>
      </c>
      <c r="C3441" s="6" t="s">
        <v>30</v>
      </c>
      <c r="D3441" s="6" t="s">
        <v>31</v>
      </c>
      <c r="E3441" s="6" t="s">
        <v>30</v>
      </c>
      <c r="F3441" s="7" t="n">
        <v>24</v>
      </c>
      <c r="G3441" s="6" t="s">
        <v>31</v>
      </c>
      <c r="H3441" s="6" t="s">
        <v>31</v>
      </c>
      <c r="I3441" s="6" t="s">
        <v>203</v>
      </c>
      <c r="J3441" s="6" t="s">
        <v>31</v>
      </c>
      <c r="K3441" s="6" t="s">
        <v>30</v>
      </c>
      <c r="L3441" s="6" t="s">
        <v>30</v>
      </c>
      <c r="M3441" s="6" t="s">
        <v>31</v>
      </c>
      <c r="N3441" s="6" t="s">
        <v>30</v>
      </c>
      <c r="O3441" s="6" t="s">
        <v>30</v>
      </c>
      <c r="P3441" s="6" t="s">
        <v>33</v>
      </c>
      <c r="Q3441" s="6" t="s">
        <v>31</v>
      </c>
      <c r="R3441" s="6" t="s">
        <v>39</v>
      </c>
      <c r="S3441" s="8" t="n">
        <v>58.35</v>
      </c>
      <c r="T3441" s="8" t="n">
        <v>1346.9</v>
      </c>
      <c r="U3441" s="6" t="s">
        <v>30</v>
      </c>
      <c r="V3441" s="8" t="n">
        <f aca="false">IF(X3441="0-1 Year", ROUND(S3441/0.474, 2), IF(X3441="1-2 Years", ROUND(S3441/0.287, 2), ROUND(S3441/0.14, 2)))</f>
        <v>203.31</v>
      </c>
      <c r="W3441" s="6" t="str">
        <f aca="false">IF(V3441&gt;4000, "High", IF(V3441&gt;2000, "Medium", "Low"))</f>
        <v>Low</v>
      </c>
      <c r="X3441" s="9" t="s">
        <v>1275</v>
      </c>
      <c r="Y3441" s="10" t="n">
        <f aca="false">IF(U3441="Yes", 1, 0)</f>
        <v>0</v>
      </c>
      <c r="Z3441" s="10" t="n">
        <v>1</v>
      </c>
      <c r="AA3441" s="11" t="n">
        <f aca="false">MAX(0, ($S3441 * 0.35) - ($F3441 * 0.3))</f>
        <v>13.2225</v>
      </c>
      <c r="AB3441" s="12" t="str">
        <f aca="false">IF(AA3441&gt;20,"High",IF(AA3441&gt;10,"Medium","Low"))</f>
        <v>Medium</v>
      </c>
    </row>
    <row r="3442" customFormat="false" ht="18.65" hidden="false" customHeight="false" outlineLevel="0" collapsed="false">
      <c r="A3442" s="5" t="s">
        <v>3486</v>
      </c>
      <c r="B3442" s="6" t="s">
        <v>37</v>
      </c>
      <c r="C3442" s="6" t="s">
        <v>30</v>
      </c>
      <c r="D3442" s="6" t="s">
        <v>31</v>
      </c>
      <c r="E3442" s="6" t="s">
        <v>30</v>
      </c>
      <c r="F3442" s="7" t="n">
        <v>23</v>
      </c>
      <c r="G3442" s="6" t="s">
        <v>31</v>
      </c>
      <c r="H3442" s="6" t="s">
        <v>30</v>
      </c>
      <c r="I3442" s="6" t="s">
        <v>203</v>
      </c>
      <c r="J3442" s="6" t="s">
        <v>30</v>
      </c>
      <c r="K3442" s="6" t="s">
        <v>30</v>
      </c>
      <c r="L3442" s="6" t="s">
        <v>30</v>
      </c>
      <c r="M3442" s="6" t="s">
        <v>31</v>
      </c>
      <c r="N3442" s="6" t="s">
        <v>31</v>
      </c>
      <c r="O3442" s="6" t="s">
        <v>30</v>
      </c>
      <c r="P3442" s="6" t="s">
        <v>33</v>
      </c>
      <c r="Q3442" s="6" t="s">
        <v>30</v>
      </c>
      <c r="R3442" s="6" t="s">
        <v>53</v>
      </c>
      <c r="S3442" s="8" t="n">
        <v>60</v>
      </c>
      <c r="T3442" s="8" t="n">
        <v>1347.15</v>
      </c>
      <c r="U3442" s="6" t="s">
        <v>30</v>
      </c>
      <c r="V3442" s="8" t="n">
        <f aca="false">IF(X3442="0-1 Year", ROUND(S3442/0.474, 2), IF(X3442="1-2 Years", ROUND(S3442/0.287, 2), ROUND(S3442/0.14, 2)))</f>
        <v>209.06</v>
      </c>
      <c r="W3442" s="6" t="str">
        <f aca="false">IF(V3442&gt;4000, "High", IF(V3442&gt;2000, "Medium", "Low"))</f>
        <v>Low</v>
      </c>
      <c r="X3442" s="9" t="s">
        <v>1275</v>
      </c>
      <c r="Y3442" s="10" t="n">
        <f aca="false">IF(U3442="Yes", 1, 0)</f>
        <v>0</v>
      </c>
      <c r="Z3442" s="10" t="n">
        <v>1</v>
      </c>
      <c r="AA3442" s="11" t="n">
        <f aca="false">MAX(0, ($S3442 * 0.35) - ($F3442 * 0.3))</f>
        <v>14.1</v>
      </c>
      <c r="AB3442" s="12" t="str">
        <f aca="false">IF(AA3442&gt;20,"High",IF(AA3442&gt;10,"Medium","Low"))</f>
        <v>Medium</v>
      </c>
    </row>
    <row r="3443" customFormat="false" ht="18.65" hidden="false" customHeight="false" outlineLevel="0" collapsed="false">
      <c r="A3443" s="5" t="s">
        <v>3487</v>
      </c>
      <c r="B3443" s="6" t="s">
        <v>29</v>
      </c>
      <c r="C3443" s="6" t="s">
        <v>30</v>
      </c>
      <c r="D3443" s="6" t="s">
        <v>30</v>
      </c>
      <c r="E3443" s="6" t="s">
        <v>30</v>
      </c>
      <c r="F3443" s="7" t="n">
        <v>24</v>
      </c>
      <c r="G3443" s="6" t="s">
        <v>31</v>
      </c>
      <c r="H3443" s="6" t="s">
        <v>30</v>
      </c>
      <c r="I3443" s="6" t="s">
        <v>203</v>
      </c>
      <c r="J3443" s="6" t="s">
        <v>31</v>
      </c>
      <c r="K3443" s="6" t="s">
        <v>30</v>
      </c>
      <c r="L3443" s="6" t="s">
        <v>30</v>
      </c>
      <c r="M3443" s="6" t="s">
        <v>31</v>
      </c>
      <c r="N3443" s="6" t="s">
        <v>30</v>
      </c>
      <c r="O3443" s="6" t="s">
        <v>30</v>
      </c>
      <c r="P3443" s="6" t="s">
        <v>38</v>
      </c>
      <c r="Q3443" s="6" t="s">
        <v>30</v>
      </c>
      <c r="R3443" s="6" t="s">
        <v>39</v>
      </c>
      <c r="S3443" s="8" t="n">
        <v>54.95</v>
      </c>
      <c r="T3443" s="8" t="n">
        <v>1348.5</v>
      </c>
      <c r="U3443" s="6" t="s">
        <v>30</v>
      </c>
      <c r="V3443" s="8" t="n">
        <f aca="false">IF(X3443="0-1 Year", ROUND(S3443/0.474, 2), IF(X3443="1-2 Years", ROUND(S3443/0.287, 2), ROUND(S3443/0.14, 2)))</f>
        <v>191.46</v>
      </c>
      <c r="W3443" s="6" t="str">
        <f aca="false">IF(V3443&gt;4000, "High", IF(V3443&gt;2000, "Medium", "Low"))</f>
        <v>Low</v>
      </c>
      <c r="X3443" s="9" t="s">
        <v>1275</v>
      </c>
      <c r="Y3443" s="10" t="n">
        <f aca="false">IF(U3443="Yes", 1, 0)</f>
        <v>0</v>
      </c>
      <c r="Z3443" s="10" t="n">
        <v>1</v>
      </c>
      <c r="AA3443" s="11" t="n">
        <f aca="false">MAX(0, ($S3443 * 0.35) - ($F3443 * 0.3))</f>
        <v>12.0325</v>
      </c>
      <c r="AB3443" s="12" t="str">
        <f aca="false">IF(AA3443&gt;20,"High",IF(AA3443&gt;10,"Medium","Low"))</f>
        <v>Medium</v>
      </c>
    </row>
    <row r="3444" customFormat="false" ht="18.65" hidden="false" customHeight="false" outlineLevel="0" collapsed="false">
      <c r="A3444" s="5" t="s">
        <v>3488</v>
      </c>
      <c r="B3444" s="6" t="s">
        <v>37</v>
      </c>
      <c r="C3444" s="6" t="s">
        <v>30</v>
      </c>
      <c r="D3444" s="6" t="s">
        <v>31</v>
      </c>
      <c r="E3444" s="6" t="s">
        <v>30</v>
      </c>
      <c r="F3444" s="7" t="n">
        <v>14</v>
      </c>
      <c r="G3444" s="6" t="s">
        <v>31</v>
      </c>
      <c r="H3444" s="6" t="s">
        <v>30</v>
      </c>
      <c r="I3444" s="6" t="s">
        <v>517</v>
      </c>
      <c r="J3444" s="6" t="s">
        <v>31</v>
      </c>
      <c r="K3444" s="6" t="s">
        <v>31</v>
      </c>
      <c r="L3444" s="6" t="s">
        <v>30</v>
      </c>
      <c r="M3444" s="6" t="s">
        <v>31</v>
      </c>
      <c r="N3444" s="6" t="s">
        <v>31</v>
      </c>
      <c r="O3444" s="6" t="s">
        <v>31</v>
      </c>
      <c r="P3444" s="6" t="s">
        <v>33</v>
      </c>
      <c r="Q3444" s="6" t="s">
        <v>30</v>
      </c>
      <c r="R3444" s="6" t="s">
        <v>34</v>
      </c>
      <c r="S3444" s="8" t="n">
        <v>105.95</v>
      </c>
      <c r="T3444" s="8" t="n">
        <v>1348.9</v>
      </c>
      <c r="U3444" s="6" t="s">
        <v>31</v>
      </c>
      <c r="V3444" s="8" t="n">
        <f aca="false">IF(X3444="0-1 Year", ROUND(S3444/0.474, 2), IF(X3444="1-2 Years", ROUND(S3444/0.287, 2), ROUND(S3444/0.14, 2)))</f>
        <v>369.16</v>
      </c>
      <c r="W3444" s="6" t="str">
        <f aca="false">IF(V3444&gt;4000, "High", IF(V3444&gt;2000, "Medium", "Low"))</f>
        <v>Low</v>
      </c>
      <c r="X3444" s="9" t="s">
        <v>1275</v>
      </c>
      <c r="Y3444" s="10" t="n">
        <f aca="false">IF(U3444="Yes", 1, 0)</f>
        <v>1</v>
      </c>
      <c r="Z3444" s="10" t="n">
        <v>1</v>
      </c>
      <c r="AA3444" s="11" t="n">
        <f aca="false">MAX(0, ($S3444 * 0.35) - ($F3444 * 0.3))</f>
        <v>32.8825</v>
      </c>
      <c r="AB3444" s="12" t="str">
        <f aca="false">IF(AA3444&gt;20,"High",IF(AA3444&gt;10,"Medium","Low"))</f>
        <v>High</v>
      </c>
    </row>
    <row r="3445" customFormat="false" ht="18.65" hidden="false" customHeight="false" outlineLevel="0" collapsed="false">
      <c r="A3445" s="5" t="s">
        <v>3489</v>
      </c>
      <c r="B3445" s="6" t="s">
        <v>37</v>
      </c>
      <c r="C3445" s="6" t="s">
        <v>30</v>
      </c>
      <c r="D3445" s="6" t="s">
        <v>31</v>
      </c>
      <c r="E3445" s="6" t="s">
        <v>30</v>
      </c>
      <c r="F3445" s="7" t="n">
        <v>17</v>
      </c>
      <c r="G3445" s="6" t="s">
        <v>31</v>
      </c>
      <c r="H3445" s="6" t="s">
        <v>31</v>
      </c>
      <c r="I3445" s="6" t="s">
        <v>517</v>
      </c>
      <c r="J3445" s="6" t="s">
        <v>31</v>
      </c>
      <c r="K3445" s="6" t="s">
        <v>30</v>
      </c>
      <c r="L3445" s="6" t="s">
        <v>30</v>
      </c>
      <c r="M3445" s="6" t="s">
        <v>30</v>
      </c>
      <c r="N3445" s="6" t="s">
        <v>30</v>
      </c>
      <c r="O3445" s="6" t="s">
        <v>30</v>
      </c>
      <c r="P3445" s="6" t="s">
        <v>38</v>
      </c>
      <c r="Q3445" s="6" t="s">
        <v>30</v>
      </c>
      <c r="R3445" s="6" t="s">
        <v>39</v>
      </c>
      <c r="S3445" s="8" t="n">
        <v>78.9</v>
      </c>
      <c r="T3445" s="8" t="n">
        <v>1348.95</v>
      </c>
      <c r="U3445" s="6" t="s">
        <v>30</v>
      </c>
      <c r="V3445" s="8" t="n">
        <f aca="false">IF(X3445="0-1 Year", ROUND(S3445/0.474, 2), IF(X3445="1-2 Years", ROUND(S3445/0.287, 2), ROUND(S3445/0.14, 2)))</f>
        <v>274.91</v>
      </c>
      <c r="W3445" s="6" t="str">
        <f aca="false">IF(V3445&gt;4000, "High", IF(V3445&gt;2000, "Medium", "Low"))</f>
        <v>Low</v>
      </c>
      <c r="X3445" s="9" t="s">
        <v>1275</v>
      </c>
      <c r="Y3445" s="10" t="n">
        <f aca="false">IF(U3445="Yes", 1, 0)</f>
        <v>0</v>
      </c>
      <c r="Z3445" s="10" t="n">
        <v>1</v>
      </c>
      <c r="AA3445" s="11" t="n">
        <f aca="false">MAX(0, ($S3445 * 0.35) - ($F3445 * 0.3))</f>
        <v>22.515</v>
      </c>
      <c r="AB3445" s="12" t="str">
        <f aca="false">IF(AA3445&gt;20,"High",IF(AA3445&gt;10,"Medium","Low"))</f>
        <v>High</v>
      </c>
    </row>
    <row r="3446" customFormat="false" ht="18.65" hidden="false" customHeight="false" outlineLevel="0" collapsed="false">
      <c r="A3446" s="5" t="s">
        <v>3490</v>
      </c>
      <c r="B3446" s="6" t="s">
        <v>37</v>
      </c>
      <c r="C3446" s="6" t="s">
        <v>31</v>
      </c>
      <c r="D3446" s="6" t="s">
        <v>30</v>
      </c>
      <c r="E3446" s="6" t="s">
        <v>30</v>
      </c>
      <c r="F3446" s="7" t="n">
        <v>16</v>
      </c>
      <c r="G3446" s="6" t="s">
        <v>31</v>
      </c>
      <c r="H3446" s="6" t="s">
        <v>31</v>
      </c>
      <c r="I3446" s="6" t="s">
        <v>517</v>
      </c>
      <c r="J3446" s="6" t="s">
        <v>30</v>
      </c>
      <c r="K3446" s="6" t="s">
        <v>30</v>
      </c>
      <c r="L3446" s="6" t="s">
        <v>30</v>
      </c>
      <c r="M3446" s="6" t="s">
        <v>30</v>
      </c>
      <c r="N3446" s="6" t="s">
        <v>31</v>
      </c>
      <c r="O3446" s="6" t="s">
        <v>30</v>
      </c>
      <c r="P3446" s="6" t="s">
        <v>38</v>
      </c>
      <c r="Q3446" s="6" t="s">
        <v>31</v>
      </c>
      <c r="R3446" s="6" t="s">
        <v>39</v>
      </c>
      <c r="S3446" s="8" t="n">
        <v>84.75</v>
      </c>
      <c r="T3446" s="8" t="n">
        <v>1350.15</v>
      </c>
      <c r="U3446" s="6" t="s">
        <v>31</v>
      </c>
      <c r="V3446" s="8" t="n">
        <f aca="false">IF(X3446="0-1 Year", ROUND(S3446/0.474, 2), IF(X3446="1-2 Years", ROUND(S3446/0.287, 2), ROUND(S3446/0.14, 2)))</f>
        <v>295.3</v>
      </c>
      <c r="W3446" s="6" t="str">
        <f aca="false">IF(V3446&gt;4000, "High", IF(V3446&gt;2000, "Medium", "Low"))</f>
        <v>Low</v>
      </c>
      <c r="X3446" s="9" t="s">
        <v>1275</v>
      </c>
      <c r="Y3446" s="10" t="n">
        <f aca="false">IF(U3446="Yes", 1, 0)</f>
        <v>1</v>
      </c>
      <c r="Z3446" s="10" t="n">
        <v>1</v>
      </c>
      <c r="AA3446" s="11" t="n">
        <f aca="false">MAX(0, ($S3446 * 0.35) - ($F3446 * 0.3))</f>
        <v>24.8625</v>
      </c>
      <c r="AB3446" s="12" t="str">
        <f aca="false">IF(AA3446&gt;20,"High",IF(AA3446&gt;10,"Medium","Low"))</f>
        <v>High</v>
      </c>
    </row>
    <row r="3447" customFormat="false" ht="18.65" hidden="false" customHeight="false" outlineLevel="0" collapsed="false">
      <c r="A3447" s="5" t="s">
        <v>3491</v>
      </c>
      <c r="B3447" s="6" t="s">
        <v>29</v>
      </c>
      <c r="C3447" s="6" t="s">
        <v>30</v>
      </c>
      <c r="D3447" s="6" t="s">
        <v>31</v>
      </c>
      <c r="E3447" s="6" t="s">
        <v>31</v>
      </c>
      <c r="F3447" s="7" t="n">
        <v>72</v>
      </c>
      <c r="G3447" s="6" t="s">
        <v>31</v>
      </c>
      <c r="H3447" s="6" t="s">
        <v>30</v>
      </c>
      <c r="I3447" s="6" t="s">
        <v>30</v>
      </c>
      <c r="J3447" s="6" t="s">
        <v>32</v>
      </c>
      <c r="K3447" s="6" t="s">
        <v>32</v>
      </c>
      <c r="L3447" s="6" t="s">
        <v>32</v>
      </c>
      <c r="M3447" s="6" t="s">
        <v>32</v>
      </c>
      <c r="N3447" s="6" t="s">
        <v>32</v>
      </c>
      <c r="O3447" s="6" t="s">
        <v>32</v>
      </c>
      <c r="P3447" s="6" t="s">
        <v>166</v>
      </c>
      <c r="Q3447" s="6" t="s">
        <v>30</v>
      </c>
      <c r="R3447" s="6" t="s">
        <v>39</v>
      </c>
      <c r="S3447" s="8" t="n">
        <v>20.35</v>
      </c>
      <c r="T3447" s="8" t="n">
        <v>1354.4</v>
      </c>
      <c r="U3447" s="6" t="s">
        <v>30</v>
      </c>
      <c r="V3447" s="8" t="n">
        <f aca="false">IF(X3447="0-1 Year", ROUND(S3447/0.474, 2), IF(X3447="1-2 Years", ROUND(S3447/0.287, 2), ROUND(S3447/0.14, 2)))</f>
        <v>145.36</v>
      </c>
      <c r="W3447" s="6" t="str">
        <f aca="false">IF(V3447&gt;4000, "High", IF(V3447&gt;2000, "Medium", "Low"))</f>
        <v>Low</v>
      </c>
      <c r="X3447" s="9" t="s">
        <v>1765</v>
      </c>
      <c r="Y3447" s="10" t="n">
        <f aca="false">IF(U3447="Yes", 1, 0)</f>
        <v>0</v>
      </c>
      <c r="Z3447" s="10" t="n">
        <v>1</v>
      </c>
      <c r="AA3447" s="11" t="n">
        <f aca="false">MAX(0, ($S3447 * 0.35) - ($F3447 * 0.3))</f>
        <v>0</v>
      </c>
      <c r="AB3447" s="12" t="str">
        <f aca="false">IF(AA3447&gt;20,"High",IF(AA3447&gt;10,"Medium","Low"))</f>
        <v>Low</v>
      </c>
    </row>
    <row r="3448" customFormat="false" ht="18.65" hidden="false" customHeight="false" outlineLevel="0" collapsed="false">
      <c r="A3448" s="5" t="s">
        <v>3492</v>
      </c>
      <c r="B3448" s="6" t="s">
        <v>29</v>
      </c>
      <c r="C3448" s="6" t="s">
        <v>30</v>
      </c>
      <c r="D3448" s="6" t="s">
        <v>30</v>
      </c>
      <c r="E3448" s="6" t="s">
        <v>30</v>
      </c>
      <c r="F3448" s="7" t="n">
        <v>71</v>
      </c>
      <c r="G3448" s="6" t="s">
        <v>31</v>
      </c>
      <c r="H3448" s="6" t="s">
        <v>30</v>
      </c>
      <c r="I3448" s="6" t="s">
        <v>30</v>
      </c>
      <c r="J3448" s="6" t="s">
        <v>32</v>
      </c>
      <c r="K3448" s="6" t="s">
        <v>32</v>
      </c>
      <c r="L3448" s="6" t="s">
        <v>32</v>
      </c>
      <c r="M3448" s="6" t="s">
        <v>32</v>
      </c>
      <c r="N3448" s="6" t="s">
        <v>32</v>
      </c>
      <c r="O3448" s="6" t="s">
        <v>32</v>
      </c>
      <c r="P3448" s="6" t="s">
        <v>166</v>
      </c>
      <c r="Q3448" s="6" t="s">
        <v>31</v>
      </c>
      <c r="R3448" s="6" t="s">
        <v>58</v>
      </c>
      <c r="S3448" s="8" t="n">
        <v>19.9</v>
      </c>
      <c r="T3448" s="8" t="n">
        <v>1355.1</v>
      </c>
      <c r="U3448" s="6" t="s">
        <v>30</v>
      </c>
      <c r="V3448" s="8" t="n">
        <f aca="false">IF(X3448="0-1 Year", ROUND(S3448/0.474, 2), IF(X3448="1-2 Years", ROUND(S3448/0.287, 2), ROUND(S3448/0.14, 2)))</f>
        <v>142.14</v>
      </c>
      <c r="W3448" s="6" t="str">
        <f aca="false">IF(V3448&gt;4000, "High", IF(V3448&gt;2000, "Medium", "Low"))</f>
        <v>Low</v>
      </c>
      <c r="X3448" s="9" t="s">
        <v>1765</v>
      </c>
      <c r="Y3448" s="10" t="n">
        <f aca="false">IF(U3448="Yes", 1, 0)</f>
        <v>0</v>
      </c>
      <c r="Z3448" s="10" t="n">
        <v>1</v>
      </c>
      <c r="AA3448" s="11" t="n">
        <f aca="false">MAX(0, ($S3448 * 0.35) - ($F3448 * 0.3))</f>
        <v>0</v>
      </c>
      <c r="AB3448" s="12" t="str">
        <f aca="false">IF(AA3448&gt;20,"High",IF(AA3448&gt;10,"Medium","Low"))</f>
        <v>Low</v>
      </c>
    </row>
    <row r="3449" customFormat="false" ht="18.65" hidden="false" customHeight="false" outlineLevel="0" collapsed="false">
      <c r="A3449" s="5" t="s">
        <v>3493</v>
      </c>
      <c r="B3449" s="6" t="s">
        <v>29</v>
      </c>
      <c r="C3449" s="6" t="s">
        <v>30</v>
      </c>
      <c r="D3449" s="6" t="s">
        <v>31</v>
      </c>
      <c r="E3449" s="6" t="s">
        <v>31</v>
      </c>
      <c r="F3449" s="7" t="n">
        <v>25</v>
      </c>
      <c r="G3449" s="6" t="s">
        <v>31</v>
      </c>
      <c r="H3449" s="6" t="s">
        <v>30</v>
      </c>
      <c r="I3449" s="6" t="s">
        <v>203</v>
      </c>
      <c r="J3449" s="6" t="s">
        <v>30</v>
      </c>
      <c r="K3449" s="6" t="s">
        <v>31</v>
      </c>
      <c r="L3449" s="6" t="s">
        <v>31</v>
      </c>
      <c r="M3449" s="6" t="s">
        <v>30</v>
      </c>
      <c r="N3449" s="6" t="s">
        <v>30</v>
      </c>
      <c r="O3449" s="6" t="s">
        <v>30</v>
      </c>
      <c r="P3449" s="6" t="s">
        <v>33</v>
      </c>
      <c r="Q3449" s="6" t="s">
        <v>30</v>
      </c>
      <c r="R3449" s="6" t="s">
        <v>34</v>
      </c>
      <c r="S3449" s="8" t="n">
        <v>53.65</v>
      </c>
      <c r="T3449" s="8" t="n">
        <v>1355.45</v>
      </c>
      <c r="U3449" s="6" t="s">
        <v>30</v>
      </c>
      <c r="V3449" s="8" t="n">
        <f aca="false">IF(X3449="0-1 Year", ROUND(S3449/0.474, 2), IF(X3449="1-2 Years", ROUND(S3449/0.287, 2), ROUND(S3449/0.14, 2)))</f>
        <v>383.21</v>
      </c>
      <c r="W3449" s="6" t="str">
        <f aca="false">IF(V3449&gt;4000, "High", IF(V3449&gt;2000, "Medium", "Low"))</f>
        <v>Low</v>
      </c>
      <c r="X3449" s="9" t="s">
        <v>1765</v>
      </c>
      <c r="Y3449" s="10" t="n">
        <f aca="false">IF(U3449="Yes", 1, 0)</f>
        <v>0</v>
      </c>
      <c r="Z3449" s="10" t="n">
        <v>1</v>
      </c>
      <c r="AA3449" s="11" t="n">
        <f aca="false">MAX(0, ($S3449 * 0.35) - ($F3449 * 0.3))</f>
        <v>11.2775</v>
      </c>
      <c r="AB3449" s="12" t="str">
        <f aca="false">IF(AA3449&gt;20,"High",IF(AA3449&gt;10,"Medium","Low"))</f>
        <v>Medium</v>
      </c>
    </row>
    <row r="3450" customFormat="false" ht="18.65" hidden="false" customHeight="false" outlineLevel="0" collapsed="false">
      <c r="A3450" s="5" t="s">
        <v>3494</v>
      </c>
      <c r="B3450" s="6" t="s">
        <v>29</v>
      </c>
      <c r="C3450" s="6" t="s">
        <v>31</v>
      </c>
      <c r="D3450" s="6" t="s">
        <v>30</v>
      </c>
      <c r="E3450" s="6" t="s">
        <v>30</v>
      </c>
      <c r="F3450" s="7" t="n">
        <v>69</v>
      </c>
      <c r="G3450" s="6" t="s">
        <v>31</v>
      </c>
      <c r="H3450" s="6" t="s">
        <v>30</v>
      </c>
      <c r="I3450" s="6" t="s">
        <v>30</v>
      </c>
      <c r="J3450" s="6" t="s">
        <v>32</v>
      </c>
      <c r="K3450" s="6" t="s">
        <v>32</v>
      </c>
      <c r="L3450" s="6" t="s">
        <v>32</v>
      </c>
      <c r="M3450" s="6" t="s">
        <v>32</v>
      </c>
      <c r="N3450" s="6" t="s">
        <v>32</v>
      </c>
      <c r="O3450" s="6" t="s">
        <v>32</v>
      </c>
      <c r="P3450" s="6" t="s">
        <v>166</v>
      </c>
      <c r="Q3450" s="6" t="s">
        <v>30</v>
      </c>
      <c r="R3450" s="6" t="s">
        <v>58</v>
      </c>
      <c r="S3450" s="8" t="n">
        <v>20.3</v>
      </c>
      <c r="T3450" s="8" t="n">
        <v>1356.3</v>
      </c>
      <c r="U3450" s="6" t="s">
        <v>30</v>
      </c>
      <c r="V3450" s="8" t="n">
        <f aca="false">IF(X3450="0-1 Year", ROUND(S3450/0.474, 2), IF(X3450="1-2 Years", ROUND(S3450/0.287, 2), ROUND(S3450/0.14, 2)))</f>
        <v>145</v>
      </c>
      <c r="W3450" s="6" t="str">
        <f aca="false">IF(V3450&gt;4000, "High", IF(V3450&gt;2000, "Medium", "Low"))</f>
        <v>Low</v>
      </c>
      <c r="X3450" s="9" t="s">
        <v>1765</v>
      </c>
      <c r="Y3450" s="10" t="n">
        <f aca="false">IF(U3450="Yes", 1, 0)</f>
        <v>0</v>
      </c>
      <c r="Z3450" s="10" t="n">
        <v>1</v>
      </c>
      <c r="AA3450" s="11" t="n">
        <f aca="false">MAX(0, ($S3450 * 0.35) - ($F3450 * 0.3))</f>
        <v>0</v>
      </c>
      <c r="AB3450" s="12" t="str">
        <f aca="false">IF(AA3450&gt;20,"High",IF(AA3450&gt;10,"Medium","Low"))</f>
        <v>Low</v>
      </c>
    </row>
    <row r="3451" customFormat="false" ht="18.65" hidden="false" customHeight="false" outlineLevel="0" collapsed="false">
      <c r="A3451" s="5" t="s">
        <v>3495</v>
      </c>
      <c r="B3451" s="6" t="s">
        <v>29</v>
      </c>
      <c r="C3451" s="6" t="s">
        <v>30</v>
      </c>
      <c r="D3451" s="6" t="s">
        <v>31</v>
      </c>
      <c r="E3451" s="6" t="s">
        <v>31</v>
      </c>
      <c r="F3451" s="7" t="n">
        <v>69</v>
      </c>
      <c r="G3451" s="6" t="s">
        <v>31</v>
      </c>
      <c r="H3451" s="6" t="s">
        <v>30</v>
      </c>
      <c r="I3451" s="6" t="s">
        <v>30</v>
      </c>
      <c r="J3451" s="6" t="s">
        <v>32</v>
      </c>
      <c r="K3451" s="6" t="s">
        <v>32</v>
      </c>
      <c r="L3451" s="6" t="s">
        <v>32</v>
      </c>
      <c r="M3451" s="6" t="s">
        <v>32</v>
      </c>
      <c r="N3451" s="6" t="s">
        <v>32</v>
      </c>
      <c r="O3451" s="6" t="s">
        <v>32</v>
      </c>
      <c r="P3451" s="6" t="s">
        <v>166</v>
      </c>
      <c r="Q3451" s="6" t="s">
        <v>30</v>
      </c>
      <c r="R3451" s="6" t="s">
        <v>53</v>
      </c>
      <c r="S3451" s="8" t="n">
        <v>19.9</v>
      </c>
      <c r="T3451" s="8" t="n">
        <v>1356.7</v>
      </c>
      <c r="U3451" s="6" t="s">
        <v>30</v>
      </c>
      <c r="V3451" s="8" t="n">
        <f aca="false">IF(X3451="0-1 Year", ROUND(S3451/0.474, 2), IF(X3451="1-2 Years", ROUND(S3451/0.287, 2), ROUND(S3451/0.14, 2)))</f>
        <v>142.14</v>
      </c>
      <c r="W3451" s="6" t="str">
        <f aca="false">IF(V3451&gt;4000, "High", IF(V3451&gt;2000, "Medium", "Low"))</f>
        <v>Low</v>
      </c>
      <c r="X3451" s="9" t="s">
        <v>1765</v>
      </c>
      <c r="Y3451" s="10" t="n">
        <f aca="false">IF(U3451="Yes", 1, 0)</f>
        <v>0</v>
      </c>
      <c r="Z3451" s="10" t="n">
        <v>1</v>
      </c>
      <c r="AA3451" s="11" t="n">
        <f aca="false">MAX(0, ($S3451 * 0.35) - ($F3451 * 0.3))</f>
        <v>0</v>
      </c>
      <c r="AB3451" s="12" t="str">
        <f aca="false">IF(AA3451&gt;20,"High",IF(AA3451&gt;10,"Medium","Low"))</f>
        <v>Low</v>
      </c>
    </row>
    <row r="3452" customFormat="false" ht="18.65" hidden="false" customHeight="false" outlineLevel="0" collapsed="false">
      <c r="A3452" s="5" t="s">
        <v>3496</v>
      </c>
      <c r="B3452" s="6" t="s">
        <v>29</v>
      </c>
      <c r="C3452" s="6" t="s">
        <v>30</v>
      </c>
      <c r="D3452" s="6" t="s">
        <v>30</v>
      </c>
      <c r="E3452" s="6" t="s">
        <v>31</v>
      </c>
      <c r="F3452" s="7" t="n">
        <v>66</v>
      </c>
      <c r="G3452" s="6" t="s">
        <v>31</v>
      </c>
      <c r="H3452" s="6" t="s">
        <v>30</v>
      </c>
      <c r="I3452" s="6" t="s">
        <v>30</v>
      </c>
      <c r="J3452" s="6" t="s">
        <v>32</v>
      </c>
      <c r="K3452" s="6" t="s">
        <v>32</v>
      </c>
      <c r="L3452" s="6" t="s">
        <v>32</v>
      </c>
      <c r="M3452" s="6" t="s">
        <v>32</v>
      </c>
      <c r="N3452" s="6" t="s">
        <v>32</v>
      </c>
      <c r="O3452" s="6" t="s">
        <v>32</v>
      </c>
      <c r="P3452" s="6" t="s">
        <v>166</v>
      </c>
      <c r="Q3452" s="6" t="s">
        <v>30</v>
      </c>
      <c r="R3452" s="6" t="s">
        <v>34</v>
      </c>
      <c r="S3452" s="8" t="n">
        <v>20.55</v>
      </c>
      <c r="T3452" s="8" t="n">
        <v>1357.1</v>
      </c>
      <c r="U3452" s="6" t="s">
        <v>30</v>
      </c>
      <c r="V3452" s="8" t="n">
        <f aca="false">IF(X3452="0-1 Year", ROUND(S3452/0.474, 2), IF(X3452="1-2 Years", ROUND(S3452/0.287, 2), ROUND(S3452/0.14, 2)))</f>
        <v>146.79</v>
      </c>
      <c r="W3452" s="6" t="str">
        <f aca="false">IF(V3452&gt;4000, "High", IF(V3452&gt;2000, "Medium", "Low"))</f>
        <v>Low</v>
      </c>
      <c r="X3452" s="9" t="s">
        <v>1765</v>
      </c>
      <c r="Y3452" s="10" t="n">
        <f aca="false">IF(U3452="Yes", 1, 0)</f>
        <v>0</v>
      </c>
      <c r="Z3452" s="10" t="n">
        <v>1</v>
      </c>
      <c r="AA3452" s="11" t="n">
        <f aca="false">MAX(0, ($S3452 * 0.35) - ($F3452 * 0.3))</f>
        <v>0</v>
      </c>
      <c r="AB3452" s="12" t="str">
        <f aca="false">IF(AA3452&gt;20,"High",IF(AA3452&gt;10,"Medium","Low"))</f>
        <v>Low</v>
      </c>
    </row>
    <row r="3453" customFormat="false" ht="18.65" hidden="false" customHeight="false" outlineLevel="0" collapsed="false">
      <c r="A3453" s="5" t="s">
        <v>3497</v>
      </c>
      <c r="B3453" s="6" t="s">
        <v>37</v>
      </c>
      <c r="C3453" s="6" t="s">
        <v>30</v>
      </c>
      <c r="D3453" s="6" t="s">
        <v>30</v>
      </c>
      <c r="E3453" s="6" t="s">
        <v>30</v>
      </c>
      <c r="F3453" s="7" t="n">
        <v>18</v>
      </c>
      <c r="G3453" s="6" t="s">
        <v>31</v>
      </c>
      <c r="H3453" s="6" t="s">
        <v>30</v>
      </c>
      <c r="I3453" s="6" t="s">
        <v>517</v>
      </c>
      <c r="J3453" s="6" t="s">
        <v>30</v>
      </c>
      <c r="K3453" s="6" t="s">
        <v>31</v>
      </c>
      <c r="L3453" s="6" t="s">
        <v>31</v>
      </c>
      <c r="M3453" s="6" t="s">
        <v>30</v>
      </c>
      <c r="N3453" s="6" t="s">
        <v>30</v>
      </c>
      <c r="O3453" s="6" t="s">
        <v>30</v>
      </c>
      <c r="P3453" s="6" t="s">
        <v>38</v>
      </c>
      <c r="Q3453" s="6" t="s">
        <v>30</v>
      </c>
      <c r="R3453" s="6" t="s">
        <v>39</v>
      </c>
      <c r="S3453" s="8" t="n">
        <v>77.8</v>
      </c>
      <c r="T3453" s="8" t="n">
        <v>1358.6</v>
      </c>
      <c r="U3453" s="6" t="s">
        <v>30</v>
      </c>
      <c r="V3453" s="8" t="n">
        <f aca="false">IF(X3453="0-1 Year", ROUND(S3453/0.474, 2), IF(X3453="1-2 Years", ROUND(S3453/0.287, 2), ROUND(S3453/0.14, 2)))</f>
        <v>271.08</v>
      </c>
      <c r="W3453" s="6" t="str">
        <f aca="false">IF(V3453&gt;4000, "High", IF(V3453&gt;2000, "Medium", "Low"))</f>
        <v>Low</v>
      </c>
      <c r="X3453" s="9" t="s">
        <v>1275</v>
      </c>
      <c r="Y3453" s="10" t="n">
        <f aca="false">IF(U3453="Yes", 1, 0)</f>
        <v>0</v>
      </c>
      <c r="Z3453" s="10" t="n">
        <v>1</v>
      </c>
      <c r="AA3453" s="11" t="n">
        <f aca="false">MAX(0, ($S3453 * 0.35) - ($F3453 * 0.3))</f>
        <v>21.83</v>
      </c>
      <c r="AB3453" s="12" t="str">
        <f aca="false">IF(AA3453&gt;20,"High",IF(AA3453&gt;10,"Medium","Low"))</f>
        <v>High</v>
      </c>
    </row>
    <row r="3454" customFormat="false" ht="18.65" hidden="false" customHeight="false" outlineLevel="0" collapsed="false">
      <c r="A3454" s="5" t="s">
        <v>3498</v>
      </c>
      <c r="B3454" s="6" t="s">
        <v>37</v>
      </c>
      <c r="C3454" s="6" t="s">
        <v>30</v>
      </c>
      <c r="D3454" s="6" t="s">
        <v>30</v>
      </c>
      <c r="E3454" s="6" t="s">
        <v>30</v>
      </c>
      <c r="F3454" s="7" t="n">
        <v>13</v>
      </c>
      <c r="G3454" s="6" t="s">
        <v>31</v>
      </c>
      <c r="H3454" s="6" t="s">
        <v>31</v>
      </c>
      <c r="I3454" s="6" t="s">
        <v>517</v>
      </c>
      <c r="J3454" s="6" t="s">
        <v>31</v>
      </c>
      <c r="K3454" s="6" t="s">
        <v>30</v>
      </c>
      <c r="L3454" s="6" t="s">
        <v>30</v>
      </c>
      <c r="M3454" s="6" t="s">
        <v>30</v>
      </c>
      <c r="N3454" s="6" t="s">
        <v>31</v>
      </c>
      <c r="O3454" s="6" t="s">
        <v>31</v>
      </c>
      <c r="P3454" s="6" t="s">
        <v>38</v>
      </c>
      <c r="Q3454" s="6" t="s">
        <v>31</v>
      </c>
      <c r="R3454" s="6" t="s">
        <v>39</v>
      </c>
      <c r="S3454" s="8" t="n">
        <v>100.35</v>
      </c>
      <c r="T3454" s="8" t="n">
        <v>1358.85</v>
      </c>
      <c r="U3454" s="6" t="s">
        <v>31</v>
      </c>
      <c r="V3454" s="8" t="n">
        <f aca="false">IF(X3454="0-1 Year", ROUND(S3454/0.474, 2), IF(X3454="1-2 Years", ROUND(S3454/0.287, 2), ROUND(S3454/0.14, 2)))</f>
        <v>349.65</v>
      </c>
      <c r="W3454" s="6" t="str">
        <f aca="false">IF(V3454&gt;4000, "High", IF(V3454&gt;2000, "Medium", "Low"))</f>
        <v>Low</v>
      </c>
      <c r="X3454" s="9" t="s">
        <v>1275</v>
      </c>
      <c r="Y3454" s="10" t="n">
        <f aca="false">IF(U3454="Yes", 1, 0)</f>
        <v>1</v>
      </c>
      <c r="Z3454" s="10" t="n">
        <v>1</v>
      </c>
      <c r="AA3454" s="11" t="n">
        <f aca="false">MAX(0, ($S3454 * 0.35) - ($F3454 * 0.3))</f>
        <v>31.2225</v>
      </c>
      <c r="AB3454" s="12" t="str">
        <f aca="false">IF(AA3454&gt;20,"High",IF(AA3454&gt;10,"Medium","Low"))</f>
        <v>High</v>
      </c>
    </row>
    <row r="3455" customFormat="false" ht="18.65" hidden="false" customHeight="false" outlineLevel="0" collapsed="false">
      <c r="A3455" s="5" t="s">
        <v>3499</v>
      </c>
      <c r="B3455" s="6" t="s">
        <v>29</v>
      </c>
      <c r="C3455" s="6" t="s">
        <v>30</v>
      </c>
      <c r="D3455" s="6" t="s">
        <v>31</v>
      </c>
      <c r="E3455" s="6" t="s">
        <v>30</v>
      </c>
      <c r="F3455" s="7" t="n">
        <v>13</v>
      </c>
      <c r="G3455" s="6" t="s">
        <v>31</v>
      </c>
      <c r="H3455" s="6" t="s">
        <v>31</v>
      </c>
      <c r="I3455" s="6" t="s">
        <v>517</v>
      </c>
      <c r="J3455" s="6" t="s">
        <v>30</v>
      </c>
      <c r="K3455" s="6" t="s">
        <v>30</v>
      </c>
      <c r="L3455" s="6" t="s">
        <v>31</v>
      </c>
      <c r="M3455" s="6" t="s">
        <v>30</v>
      </c>
      <c r="N3455" s="6" t="s">
        <v>31</v>
      </c>
      <c r="O3455" s="6" t="s">
        <v>31</v>
      </c>
      <c r="P3455" s="6" t="s">
        <v>38</v>
      </c>
      <c r="Q3455" s="6" t="s">
        <v>31</v>
      </c>
      <c r="R3455" s="6" t="s">
        <v>58</v>
      </c>
      <c r="S3455" s="8" t="n">
        <v>102.25</v>
      </c>
      <c r="T3455" s="8" t="n">
        <v>1359</v>
      </c>
      <c r="U3455" s="6" t="s">
        <v>31</v>
      </c>
      <c r="V3455" s="8" t="n">
        <f aca="false">IF(X3455="0-1 Year", ROUND(S3455/0.474, 2), IF(X3455="1-2 Years", ROUND(S3455/0.287, 2), ROUND(S3455/0.14, 2)))</f>
        <v>356.27</v>
      </c>
      <c r="W3455" s="6" t="str">
        <f aca="false">IF(V3455&gt;4000, "High", IF(V3455&gt;2000, "Medium", "Low"))</f>
        <v>Low</v>
      </c>
      <c r="X3455" s="9" t="s">
        <v>1275</v>
      </c>
      <c r="Y3455" s="10" t="n">
        <f aca="false">IF(U3455="Yes", 1, 0)</f>
        <v>1</v>
      </c>
      <c r="Z3455" s="10" t="n">
        <v>1</v>
      </c>
      <c r="AA3455" s="11" t="n">
        <f aca="false">MAX(0, ($S3455 * 0.35) - ($F3455 * 0.3))</f>
        <v>31.8875</v>
      </c>
      <c r="AB3455" s="12" t="str">
        <f aca="false">IF(AA3455&gt;20,"High",IF(AA3455&gt;10,"Medium","Low"))</f>
        <v>High</v>
      </c>
    </row>
    <row r="3456" customFormat="false" ht="18.65" hidden="false" customHeight="false" outlineLevel="0" collapsed="false">
      <c r="A3456" s="5" t="s">
        <v>3500</v>
      </c>
      <c r="B3456" s="6" t="s">
        <v>37</v>
      </c>
      <c r="C3456" s="6" t="s">
        <v>31</v>
      </c>
      <c r="D3456" s="6" t="s">
        <v>30</v>
      </c>
      <c r="E3456" s="6" t="s">
        <v>30</v>
      </c>
      <c r="F3456" s="7" t="n">
        <v>18</v>
      </c>
      <c r="G3456" s="6" t="s">
        <v>31</v>
      </c>
      <c r="H3456" s="6" t="s">
        <v>30</v>
      </c>
      <c r="I3456" s="6" t="s">
        <v>517</v>
      </c>
      <c r="J3456" s="6" t="s">
        <v>30</v>
      </c>
      <c r="K3456" s="6" t="s">
        <v>31</v>
      </c>
      <c r="L3456" s="6" t="s">
        <v>30</v>
      </c>
      <c r="M3456" s="6" t="s">
        <v>30</v>
      </c>
      <c r="N3456" s="6" t="s">
        <v>30</v>
      </c>
      <c r="O3456" s="6" t="s">
        <v>30</v>
      </c>
      <c r="P3456" s="6" t="s">
        <v>38</v>
      </c>
      <c r="Q3456" s="6" t="s">
        <v>31</v>
      </c>
      <c r="R3456" s="6" t="s">
        <v>39</v>
      </c>
      <c r="S3456" s="8" t="n">
        <v>73.55</v>
      </c>
      <c r="T3456" s="8" t="n">
        <v>1359.45</v>
      </c>
      <c r="U3456" s="6" t="s">
        <v>30</v>
      </c>
      <c r="V3456" s="8" t="n">
        <f aca="false">IF(X3456="0-1 Year", ROUND(S3456/0.474, 2), IF(X3456="1-2 Years", ROUND(S3456/0.287, 2), ROUND(S3456/0.14, 2)))</f>
        <v>256.27</v>
      </c>
      <c r="W3456" s="6" t="str">
        <f aca="false">IF(V3456&gt;4000, "High", IF(V3456&gt;2000, "Medium", "Low"))</f>
        <v>Low</v>
      </c>
      <c r="X3456" s="9" t="s">
        <v>1275</v>
      </c>
      <c r="Y3456" s="10" t="n">
        <f aca="false">IF(U3456="Yes", 1, 0)</f>
        <v>0</v>
      </c>
      <c r="Z3456" s="10" t="n">
        <v>1</v>
      </c>
      <c r="AA3456" s="11" t="n">
        <f aca="false">MAX(0, ($S3456 * 0.35) - ($F3456 * 0.3))</f>
        <v>20.3425</v>
      </c>
      <c r="AB3456" s="12" t="str">
        <f aca="false">IF(AA3456&gt;20,"High",IF(AA3456&gt;10,"Medium","Low"))</f>
        <v>High</v>
      </c>
    </row>
    <row r="3457" customFormat="false" ht="18.65" hidden="false" customHeight="false" outlineLevel="0" collapsed="false">
      <c r="A3457" s="5" t="s">
        <v>3501</v>
      </c>
      <c r="B3457" s="6" t="s">
        <v>29</v>
      </c>
      <c r="C3457" s="6" t="s">
        <v>30</v>
      </c>
      <c r="D3457" s="6" t="s">
        <v>31</v>
      </c>
      <c r="E3457" s="6" t="s">
        <v>31</v>
      </c>
      <c r="F3457" s="7" t="n">
        <v>66</v>
      </c>
      <c r="G3457" s="6" t="s">
        <v>31</v>
      </c>
      <c r="H3457" s="6" t="s">
        <v>30</v>
      </c>
      <c r="I3457" s="6" t="s">
        <v>30</v>
      </c>
      <c r="J3457" s="6" t="s">
        <v>32</v>
      </c>
      <c r="K3457" s="6" t="s">
        <v>32</v>
      </c>
      <c r="L3457" s="6" t="s">
        <v>32</v>
      </c>
      <c r="M3457" s="6" t="s">
        <v>32</v>
      </c>
      <c r="N3457" s="6" t="s">
        <v>32</v>
      </c>
      <c r="O3457" s="6" t="s">
        <v>32</v>
      </c>
      <c r="P3457" s="6" t="s">
        <v>33</v>
      </c>
      <c r="Q3457" s="6" t="s">
        <v>31</v>
      </c>
      <c r="R3457" s="6" t="s">
        <v>39</v>
      </c>
      <c r="S3457" s="8" t="n">
        <v>20.35</v>
      </c>
      <c r="T3457" s="8" t="n">
        <v>1359.5</v>
      </c>
      <c r="U3457" s="6" t="s">
        <v>30</v>
      </c>
      <c r="V3457" s="8" t="n">
        <f aca="false">IF(X3457="0-1 Year", ROUND(S3457/0.474, 2), IF(X3457="1-2 Years", ROUND(S3457/0.287, 2), ROUND(S3457/0.14, 2)))</f>
        <v>145.36</v>
      </c>
      <c r="W3457" s="6" t="str">
        <f aca="false">IF(V3457&gt;4000, "High", IF(V3457&gt;2000, "Medium", "Low"))</f>
        <v>Low</v>
      </c>
      <c r="X3457" s="9" t="s">
        <v>1765</v>
      </c>
      <c r="Y3457" s="10" t="n">
        <f aca="false">IF(U3457="Yes", 1, 0)</f>
        <v>0</v>
      </c>
      <c r="Z3457" s="10" t="n">
        <v>1</v>
      </c>
      <c r="AA3457" s="11" t="n">
        <f aca="false">MAX(0, ($S3457 * 0.35) - ($F3457 * 0.3))</f>
        <v>0</v>
      </c>
      <c r="AB3457" s="12" t="str">
        <f aca="false">IF(AA3457&gt;20,"High",IF(AA3457&gt;10,"Medium","Low"))</f>
        <v>Low</v>
      </c>
    </row>
    <row r="3458" customFormat="false" ht="18.65" hidden="false" customHeight="false" outlineLevel="0" collapsed="false">
      <c r="A3458" s="5" t="s">
        <v>3502</v>
      </c>
      <c r="B3458" s="6" t="s">
        <v>29</v>
      </c>
      <c r="C3458" s="6" t="s">
        <v>31</v>
      </c>
      <c r="D3458" s="6" t="s">
        <v>31</v>
      </c>
      <c r="E3458" s="6" t="s">
        <v>30</v>
      </c>
      <c r="F3458" s="7" t="n">
        <v>44</v>
      </c>
      <c r="G3458" s="6" t="s">
        <v>30</v>
      </c>
      <c r="H3458" s="6" t="s">
        <v>202</v>
      </c>
      <c r="I3458" s="6" t="s">
        <v>203</v>
      </c>
      <c r="J3458" s="6" t="s">
        <v>30</v>
      </c>
      <c r="K3458" s="6" t="s">
        <v>31</v>
      </c>
      <c r="L3458" s="6" t="s">
        <v>30</v>
      </c>
      <c r="M3458" s="6" t="s">
        <v>30</v>
      </c>
      <c r="N3458" s="6" t="s">
        <v>30</v>
      </c>
      <c r="O3458" s="6" t="s">
        <v>30</v>
      </c>
      <c r="P3458" s="6" t="s">
        <v>38</v>
      </c>
      <c r="Q3458" s="6" t="s">
        <v>31</v>
      </c>
      <c r="R3458" s="6" t="s">
        <v>39</v>
      </c>
      <c r="S3458" s="8" t="n">
        <v>30.35</v>
      </c>
      <c r="T3458" s="8" t="n">
        <v>1359.7</v>
      </c>
      <c r="U3458" s="6" t="s">
        <v>31</v>
      </c>
      <c r="V3458" s="8" t="n">
        <f aca="false">IF(X3458="0-1 Year", ROUND(S3458/0.474, 2), IF(X3458="1-2 Years", ROUND(S3458/0.287, 2), ROUND(S3458/0.14, 2)))</f>
        <v>216.79</v>
      </c>
      <c r="W3458" s="6" t="str">
        <f aca="false">IF(V3458&gt;4000, "High", IF(V3458&gt;2000, "Medium", "Low"))</f>
        <v>Low</v>
      </c>
      <c r="X3458" s="9" t="s">
        <v>1765</v>
      </c>
      <c r="Y3458" s="10" t="n">
        <f aca="false">IF(U3458="Yes", 1, 0)</f>
        <v>1</v>
      </c>
      <c r="Z3458" s="10" t="n">
        <v>1</v>
      </c>
      <c r="AA3458" s="11" t="n">
        <f aca="false">MAX(0, ($S3458 * 0.35) - ($F3458 * 0.3))</f>
        <v>0</v>
      </c>
      <c r="AB3458" s="12" t="str">
        <f aca="false">IF(AA3458&gt;20,"High",IF(AA3458&gt;10,"Medium","Low"))</f>
        <v>Low</v>
      </c>
    </row>
    <row r="3459" customFormat="false" ht="18.65" hidden="false" customHeight="false" outlineLevel="0" collapsed="false">
      <c r="A3459" s="5" t="s">
        <v>3503</v>
      </c>
      <c r="B3459" s="6" t="s">
        <v>29</v>
      </c>
      <c r="C3459" s="6" t="s">
        <v>30</v>
      </c>
      <c r="D3459" s="6" t="s">
        <v>31</v>
      </c>
      <c r="E3459" s="6" t="s">
        <v>31</v>
      </c>
      <c r="F3459" s="7" t="n">
        <v>70</v>
      </c>
      <c r="G3459" s="6" t="s">
        <v>31</v>
      </c>
      <c r="H3459" s="6" t="s">
        <v>30</v>
      </c>
      <c r="I3459" s="6" t="s">
        <v>30</v>
      </c>
      <c r="J3459" s="6" t="s">
        <v>32</v>
      </c>
      <c r="K3459" s="6" t="s">
        <v>32</v>
      </c>
      <c r="L3459" s="6" t="s">
        <v>32</v>
      </c>
      <c r="M3459" s="6" t="s">
        <v>32</v>
      </c>
      <c r="N3459" s="6" t="s">
        <v>32</v>
      </c>
      <c r="O3459" s="6" t="s">
        <v>32</v>
      </c>
      <c r="P3459" s="6" t="s">
        <v>166</v>
      </c>
      <c r="Q3459" s="6" t="s">
        <v>30</v>
      </c>
      <c r="R3459" s="6" t="s">
        <v>58</v>
      </c>
      <c r="S3459" s="8" t="n">
        <v>20.05</v>
      </c>
      <c r="T3459" s="8" t="n">
        <v>1360.25</v>
      </c>
      <c r="U3459" s="6" t="s">
        <v>30</v>
      </c>
      <c r="V3459" s="8" t="n">
        <f aca="false">IF(X3459="0-1 Year", ROUND(S3459/0.474, 2), IF(X3459="1-2 Years", ROUND(S3459/0.287, 2), ROUND(S3459/0.14, 2)))</f>
        <v>143.21</v>
      </c>
      <c r="W3459" s="6" t="str">
        <f aca="false">IF(V3459&gt;4000, "High", IF(V3459&gt;2000, "Medium", "Low"))</f>
        <v>Low</v>
      </c>
      <c r="X3459" s="9" t="s">
        <v>1765</v>
      </c>
      <c r="Y3459" s="10" t="n">
        <f aca="false">IF(U3459="Yes", 1, 0)</f>
        <v>0</v>
      </c>
      <c r="Z3459" s="10" t="n">
        <v>1</v>
      </c>
      <c r="AA3459" s="11" t="n">
        <f aca="false">MAX(0, ($S3459 * 0.35) - ($F3459 * 0.3))</f>
        <v>0</v>
      </c>
      <c r="AB3459" s="12" t="str">
        <f aca="false">IF(AA3459&gt;20,"High",IF(AA3459&gt;10,"Medium","Low"))</f>
        <v>Low</v>
      </c>
    </row>
    <row r="3460" customFormat="false" ht="18.65" hidden="false" customHeight="false" outlineLevel="0" collapsed="false">
      <c r="A3460" s="5" t="s">
        <v>3504</v>
      </c>
      <c r="B3460" s="6" t="s">
        <v>29</v>
      </c>
      <c r="C3460" s="6" t="s">
        <v>30</v>
      </c>
      <c r="D3460" s="6" t="s">
        <v>30</v>
      </c>
      <c r="E3460" s="6" t="s">
        <v>30</v>
      </c>
      <c r="F3460" s="7" t="n">
        <v>26</v>
      </c>
      <c r="G3460" s="6" t="s">
        <v>30</v>
      </c>
      <c r="H3460" s="6" t="s">
        <v>202</v>
      </c>
      <c r="I3460" s="6" t="s">
        <v>203</v>
      </c>
      <c r="J3460" s="6" t="s">
        <v>31</v>
      </c>
      <c r="K3460" s="6" t="s">
        <v>30</v>
      </c>
      <c r="L3460" s="6" t="s">
        <v>30</v>
      </c>
      <c r="M3460" s="6" t="s">
        <v>31</v>
      </c>
      <c r="N3460" s="6" t="s">
        <v>31</v>
      </c>
      <c r="O3460" s="6" t="s">
        <v>31</v>
      </c>
      <c r="P3460" s="6" t="s">
        <v>33</v>
      </c>
      <c r="Q3460" s="6" t="s">
        <v>30</v>
      </c>
      <c r="R3460" s="6" t="s">
        <v>58</v>
      </c>
      <c r="S3460" s="8" t="n">
        <v>54.55</v>
      </c>
      <c r="T3460" s="8" t="n">
        <v>1362.85</v>
      </c>
      <c r="U3460" s="6" t="s">
        <v>30</v>
      </c>
      <c r="V3460" s="8" t="n">
        <f aca="false">IF(X3460="0-1 Year", ROUND(S3460/0.474, 2), IF(X3460="1-2 Years", ROUND(S3460/0.287, 2), ROUND(S3460/0.14, 2)))</f>
        <v>389.64</v>
      </c>
      <c r="W3460" s="6" t="str">
        <f aca="false">IF(V3460&gt;4000, "High", IF(V3460&gt;2000, "Medium", "Low"))</f>
        <v>Low</v>
      </c>
      <c r="X3460" s="9" t="s">
        <v>1765</v>
      </c>
      <c r="Y3460" s="10" t="n">
        <f aca="false">IF(U3460="Yes", 1, 0)</f>
        <v>0</v>
      </c>
      <c r="Z3460" s="10" t="n">
        <v>1</v>
      </c>
      <c r="AA3460" s="11" t="n">
        <f aca="false">MAX(0, ($S3460 * 0.35) - ($F3460 * 0.3))</f>
        <v>11.2925</v>
      </c>
      <c r="AB3460" s="12" t="str">
        <f aca="false">IF(AA3460&gt;20,"High",IF(AA3460&gt;10,"Medium","Low"))</f>
        <v>Medium</v>
      </c>
    </row>
    <row r="3461" customFormat="false" ht="18.65" hidden="false" customHeight="false" outlineLevel="0" collapsed="false">
      <c r="A3461" s="5" t="s">
        <v>3505</v>
      </c>
      <c r="B3461" s="6" t="s">
        <v>29</v>
      </c>
      <c r="C3461" s="6" t="s">
        <v>30</v>
      </c>
      <c r="D3461" s="6" t="s">
        <v>31</v>
      </c>
      <c r="E3461" s="6" t="s">
        <v>31</v>
      </c>
      <c r="F3461" s="7" t="n">
        <v>72</v>
      </c>
      <c r="G3461" s="6" t="s">
        <v>31</v>
      </c>
      <c r="H3461" s="6" t="s">
        <v>30</v>
      </c>
      <c r="I3461" s="6" t="s">
        <v>30</v>
      </c>
      <c r="J3461" s="6" t="s">
        <v>32</v>
      </c>
      <c r="K3461" s="6" t="s">
        <v>32</v>
      </c>
      <c r="L3461" s="6" t="s">
        <v>32</v>
      </c>
      <c r="M3461" s="6" t="s">
        <v>32</v>
      </c>
      <c r="N3461" s="6" t="s">
        <v>32</v>
      </c>
      <c r="O3461" s="6" t="s">
        <v>32</v>
      </c>
      <c r="P3461" s="6" t="s">
        <v>166</v>
      </c>
      <c r="Q3461" s="6" t="s">
        <v>30</v>
      </c>
      <c r="R3461" s="6" t="s">
        <v>58</v>
      </c>
      <c r="S3461" s="8" t="n">
        <v>19.4</v>
      </c>
      <c r="T3461" s="8" t="n">
        <v>1363.25</v>
      </c>
      <c r="U3461" s="6" t="s">
        <v>30</v>
      </c>
      <c r="V3461" s="8" t="n">
        <f aca="false">IF(X3461="0-1 Year", ROUND(S3461/0.474, 2), IF(X3461="1-2 Years", ROUND(S3461/0.287, 2), ROUND(S3461/0.14, 2)))</f>
        <v>138.57</v>
      </c>
      <c r="W3461" s="6" t="str">
        <f aca="false">IF(V3461&gt;4000, "High", IF(V3461&gt;2000, "Medium", "Low"))</f>
        <v>Low</v>
      </c>
      <c r="X3461" s="9" t="s">
        <v>1765</v>
      </c>
      <c r="Y3461" s="10" t="n">
        <f aca="false">IF(U3461="Yes", 1, 0)</f>
        <v>0</v>
      </c>
      <c r="Z3461" s="10" t="n">
        <v>1</v>
      </c>
      <c r="AA3461" s="11" t="n">
        <f aca="false">MAX(0, ($S3461 * 0.35) - ($F3461 * 0.3))</f>
        <v>0</v>
      </c>
      <c r="AB3461" s="12" t="str">
        <f aca="false">IF(AA3461&gt;20,"High",IF(AA3461&gt;10,"Medium","Low"))</f>
        <v>Low</v>
      </c>
    </row>
    <row r="3462" customFormat="false" ht="18.65" hidden="false" customHeight="false" outlineLevel="0" collapsed="false">
      <c r="A3462" s="5" t="s">
        <v>3506</v>
      </c>
      <c r="B3462" s="6" t="s">
        <v>29</v>
      </c>
      <c r="C3462" s="6" t="s">
        <v>30</v>
      </c>
      <c r="D3462" s="6" t="s">
        <v>31</v>
      </c>
      <c r="E3462" s="6" t="s">
        <v>30</v>
      </c>
      <c r="F3462" s="7" t="n">
        <v>69</v>
      </c>
      <c r="G3462" s="6" t="s">
        <v>31</v>
      </c>
      <c r="H3462" s="6" t="s">
        <v>30</v>
      </c>
      <c r="I3462" s="6" t="s">
        <v>30</v>
      </c>
      <c r="J3462" s="6" t="s">
        <v>32</v>
      </c>
      <c r="K3462" s="6" t="s">
        <v>32</v>
      </c>
      <c r="L3462" s="6" t="s">
        <v>32</v>
      </c>
      <c r="M3462" s="6" t="s">
        <v>32</v>
      </c>
      <c r="N3462" s="6" t="s">
        <v>32</v>
      </c>
      <c r="O3462" s="6" t="s">
        <v>32</v>
      </c>
      <c r="P3462" s="6" t="s">
        <v>166</v>
      </c>
      <c r="Q3462" s="6" t="s">
        <v>30</v>
      </c>
      <c r="R3462" s="6" t="s">
        <v>34</v>
      </c>
      <c r="S3462" s="8" t="n">
        <v>19.9</v>
      </c>
      <c r="T3462" s="8" t="n">
        <v>1363.45</v>
      </c>
      <c r="U3462" s="6" t="s">
        <v>30</v>
      </c>
      <c r="V3462" s="8" t="n">
        <f aca="false">IF(X3462="0-1 Year", ROUND(S3462/0.474, 2), IF(X3462="1-2 Years", ROUND(S3462/0.287, 2), ROUND(S3462/0.14, 2)))</f>
        <v>142.14</v>
      </c>
      <c r="W3462" s="6" t="str">
        <f aca="false">IF(V3462&gt;4000, "High", IF(V3462&gt;2000, "Medium", "Low"))</f>
        <v>Low</v>
      </c>
      <c r="X3462" s="9" t="s">
        <v>1765</v>
      </c>
      <c r="Y3462" s="10" t="n">
        <f aca="false">IF(U3462="Yes", 1, 0)</f>
        <v>0</v>
      </c>
      <c r="Z3462" s="10" t="n">
        <v>1</v>
      </c>
      <c r="AA3462" s="11" t="n">
        <f aca="false">MAX(0, ($S3462 * 0.35) - ($F3462 * 0.3))</f>
        <v>0</v>
      </c>
      <c r="AB3462" s="12" t="str">
        <f aca="false">IF(AA3462&gt;20,"High",IF(AA3462&gt;10,"Medium","Low"))</f>
        <v>Low</v>
      </c>
    </row>
    <row r="3463" customFormat="false" ht="18.65" hidden="false" customHeight="false" outlineLevel="0" collapsed="false">
      <c r="A3463" s="5" t="s">
        <v>3507</v>
      </c>
      <c r="B3463" s="6" t="s">
        <v>29</v>
      </c>
      <c r="C3463" s="6" t="s">
        <v>31</v>
      </c>
      <c r="D3463" s="6" t="s">
        <v>30</v>
      </c>
      <c r="E3463" s="6" t="s">
        <v>30</v>
      </c>
      <c r="F3463" s="7" t="n">
        <v>13</v>
      </c>
      <c r="G3463" s="6" t="s">
        <v>31</v>
      </c>
      <c r="H3463" s="6" t="s">
        <v>31</v>
      </c>
      <c r="I3463" s="6" t="s">
        <v>517</v>
      </c>
      <c r="J3463" s="6" t="s">
        <v>30</v>
      </c>
      <c r="K3463" s="6" t="s">
        <v>31</v>
      </c>
      <c r="L3463" s="6" t="s">
        <v>31</v>
      </c>
      <c r="M3463" s="6" t="s">
        <v>30</v>
      </c>
      <c r="N3463" s="6" t="s">
        <v>31</v>
      </c>
      <c r="O3463" s="6" t="s">
        <v>31</v>
      </c>
      <c r="P3463" s="6" t="s">
        <v>38</v>
      </c>
      <c r="Q3463" s="6" t="s">
        <v>31</v>
      </c>
      <c r="R3463" s="6" t="s">
        <v>39</v>
      </c>
      <c r="S3463" s="8" t="n">
        <v>106.9</v>
      </c>
      <c r="T3463" s="8" t="n">
        <v>1364.3</v>
      </c>
      <c r="U3463" s="6" t="s">
        <v>31</v>
      </c>
      <c r="V3463" s="8" t="n">
        <f aca="false">IF(X3463="0-1 Year", ROUND(S3463/0.474, 2), IF(X3463="1-2 Years", ROUND(S3463/0.287, 2), ROUND(S3463/0.14, 2)))</f>
        <v>372.47</v>
      </c>
      <c r="W3463" s="6" t="str">
        <f aca="false">IF(V3463&gt;4000, "High", IF(V3463&gt;2000, "Medium", "Low"))</f>
        <v>Low</v>
      </c>
      <c r="X3463" s="9" t="s">
        <v>1275</v>
      </c>
      <c r="Y3463" s="10" t="n">
        <f aca="false">IF(U3463="Yes", 1, 0)</f>
        <v>1</v>
      </c>
      <c r="Z3463" s="10" t="n">
        <v>1</v>
      </c>
      <c r="AA3463" s="11" t="n">
        <f aca="false">MAX(0, ($S3463 * 0.35) - ($F3463 * 0.3))</f>
        <v>33.515</v>
      </c>
      <c r="AB3463" s="12" t="str">
        <f aca="false">IF(AA3463&gt;20,"High",IF(AA3463&gt;10,"Medium","Low"))</f>
        <v>High</v>
      </c>
    </row>
    <row r="3464" customFormat="false" ht="18.65" hidden="false" customHeight="false" outlineLevel="0" collapsed="false">
      <c r="A3464" s="5" t="s">
        <v>3508</v>
      </c>
      <c r="B3464" s="6" t="s">
        <v>29</v>
      </c>
      <c r="C3464" s="6" t="s">
        <v>31</v>
      </c>
      <c r="D3464" s="6" t="s">
        <v>31</v>
      </c>
      <c r="E3464" s="6" t="s">
        <v>30</v>
      </c>
      <c r="F3464" s="7" t="n">
        <v>54</v>
      </c>
      <c r="G3464" s="6" t="s">
        <v>30</v>
      </c>
      <c r="H3464" s="6" t="s">
        <v>202</v>
      </c>
      <c r="I3464" s="6" t="s">
        <v>203</v>
      </c>
      <c r="J3464" s="6" t="s">
        <v>30</v>
      </c>
      <c r="K3464" s="6" t="s">
        <v>30</v>
      </c>
      <c r="L3464" s="6" t="s">
        <v>30</v>
      </c>
      <c r="M3464" s="6" t="s">
        <v>30</v>
      </c>
      <c r="N3464" s="6" t="s">
        <v>30</v>
      </c>
      <c r="O3464" s="6" t="s">
        <v>30</v>
      </c>
      <c r="P3464" s="6" t="s">
        <v>38</v>
      </c>
      <c r="Q3464" s="6" t="s">
        <v>31</v>
      </c>
      <c r="R3464" s="6" t="s">
        <v>53</v>
      </c>
      <c r="S3464" s="8" t="n">
        <v>24.95</v>
      </c>
      <c r="T3464" s="8" t="n">
        <v>1364.75</v>
      </c>
      <c r="U3464" s="6" t="s">
        <v>30</v>
      </c>
      <c r="V3464" s="8" t="n">
        <f aca="false">IF(X3464="0-1 Year", ROUND(S3464/0.474, 2), IF(X3464="1-2 Years", ROUND(S3464/0.287, 2), ROUND(S3464/0.14, 2)))</f>
        <v>178.21</v>
      </c>
      <c r="W3464" s="6" t="str">
        <f aca="false">IF(V3464&gt;4000, "High", IF(V3464&gt;2000, "Medium", "Low"))</f>
        <v>Low</v>
      </c>
      <c r="X3464" s="9" t="s">
        <v>1765</v>
      </c>
      <c r="Y3464" s="10" t="n">
        <f aca="false">IF(U3464="Yes", 1, 0)</f>
        <v>0</v>
      </c>
      <c r="Z3464" s="10" t="n">
        <v>1</v>
      </c>
      <c r="AA3464" s="11" t="n">
        <f aca="false">MAX(0, ($S3464 * 0.35) - ($F3464 * 0.3))</f>
        <v>0</v>
      </c>
      <c r="AB3464" s="12" t="str">
        <f aca="false">IF(AA3464&gt;20,"High",IF(AA3464&gt;10,"Medium","Low"))</f>
        <v>Low</v>
      </c>
    </row>
    <row r="3465" customFormat="false" ht="18.65" hidden="false" customHeight="false" outlineLevel="0" collapsed="false">
      <c r="A3465" s="5" t="s">
        <v>3509</v>
      </c>
      <c r="B3465" s="6" t="s">
        <v>37</v>
      </c>
      <c r="C3465" s="6" t="s">
        <v>30</v>
      </c>
      <c r="D3465" s="6" t="s">
        <v>31</v>
      </c>
      <c r="E3465" s="6" t="s">
        <v>31</v>
      </c>
      <c r="F3465" s="7" t="n">
        <v>24</v>
      </c>
      <c r="G3465" s="6" t="s">
        <v>30</v>
      </c>
      <c r="H3465" s="6" t="s">
        <v>202</v>
      </c>
      <c r="I3465" s="6" t="s">
        <v>203</v>
      </c>
      <c r="J3465" s="6" t="s">
        <v>31</v>
      </c>
      <c r="K3465" s="6" t="s">
        <v>31</v>
      </c>
      <c r="L3465" s="6" t="s">
        <v>31</v>
      </c>
      <c r="M3465" s="6" t="s">
        <v>30</v>
      </c>
      <c r="N3465" s="6" t="s">
        <v>31</v>
      </c>
      <c r="O3465" s="6" t="s">
        <v>31</v>
      </c>
      <c r="P3465" s="6" t="s">
        <v>33</v>
      </c>
      <c r="Q3465" s="6" t="s">
        <v>30</v>
      </c>
      <c r="R3465" s="6" t="s">
        <v>39</v>
      </c>
      <c r="S3465" s="8" t="n">
        <v>57.6</v>
      </c>
      <c r="T3465" s="8" t="n">
        <v>1367.75</v>
      </c>
      <c r="U3465" s="6" t="s">
        <v>30</v>
      </c>
      <c r="V3465" s="8" t="n">
        <f aca="false">IF(X3465="0-1 Year", ROUND(S3465/0.474, 2), IF(X3465="1-2 Years", ROUND(S3465/0.287, 2), ROUND(S3465/0.14, 2)))</f>
        <v>200.7</v>
      </c>
      <c r="W3465" s="6" t="str">
        <f aca="false">IF(V3465&gt;4000, "High", IF(V3465&gt;2000, "Medium", "Low"))</f>
        <v>Low</v>
      </c>
      <c r="X3465" s="9" t="s">
        <v>1275</v>
      </c>
      <c r="Y3465" s="10" t="n">
        <f aca="false">IF(U3465="Yes", 1, 0)</f>
        <v>0</v>
      </c>
      <c r="Z3465" s="10" t="n">
        <v>1</v>
      </c>
      <c r="AA3465" s="11" t="n">
        <f aca="false">MAX(0, ($S3465 * 0.35) - ($F3465 * 0.3))</f>
        <v>12.96</v>
      </c>
      <c r="AB3465" s="12" t="str">
        <f aca="false">IF(AA3465&gt;20,"High",IF(AA3465&gt;10,"Medium","Low"))</f>
        <v>Medium</v>
      </c>
    </row>
    <row r="3466" customFormat="false" ht="18.65" hidden="false" customHeight="false" outlineLevel="0" collapsed="false">
      <c r="A3466" s="5" t="s">
        <v>3510</v>
      </c>
      <c r="B3466" s="6" t="s">
        <v>37</v>
      </c>
      <c r="C3466" s="6" t="s">
        <v>31</v>
      </c>
      <c r="D3466" s="6" t="s">
        <v>31</v>
      </c>
      <c r="E3466" s="6" t="s">
        <v>30</v>
      </c>
      <c r="F3466" s="7" t="n">
        <v>14</v>
      </c>
      <c r="G3466" s="6" t="s">
        <v>31</v>
      </c>
      <c r="H3466" s="6" t="s">
        <v>31</v>
      </c>
      <c r="I3466" s="6" t="s">
        <v>517</v>
      </c>
      <c r="J3466" s="6" t="s">
        <v>30</v>
      </c>
      <c r="K3466" s="6" t="s">
        <v>31</v>
      </c>
      <c r="L3466" s="6" t="s">
        <v>30</v>
      </c>
      <c r="M3466" s="6" t="s">
        <v>30</v>
      </c>
      <c r="N3466" s="6" t="s">
        <v>31</v>
      </c>
      <c r="O3466" s="6" t="s">
        <v>31</v>
      </c>
      <c r="P3466" s="6" t="s">
        <v>38</v>
      </c>
      <c r="Q3466" s="6" t="s">
        <v>31</v>
      </c>
      <c r="R3466" s="6" t="s">
        <v>39</v>
      </c>
      <c r="S3466" s="8" t="n">
        <v>100.2</v>
      </c>
      <c r="T3466" s="8" t="n">
        <v>1369.8</v>
      </c>
      <c r="U3466" s="6" t="s">
        <v>31</v>
      </c>
      <c r="V3466" s="8" t="n">
        <f aca="false">IF(X3466="0-1 Year", ROUND(S3466/0.474, 2), IF(X3466="1-2 Years", ROUND(S3466/0.287, 2), ROUND(S3466/0.14, 2)))</f>
        <v>349.13</v>
      </c>
      <c r="W3466" s="6" t="str">
        <f aca="false">IF(V3466&gt;4000, "High", IF(V3466&gt;2000, "Medium", "Low"))</f>
        <v>Low</v>
      </c>
      <c r="X3466" s="9" t="s">
        <v>1275</v>
      </c>
      <c r="Y3466" s="10" t="n">
        <f aca="false">IF(U3466="Yes", 1, 0)</f>
        <v>1</v>
      </c>
      <c r="Z3466" s="10" t="n">
        <v>1</v>
      </c>
      <c r="AA3466" s="11" t="n">
        <f aca="false">MAX(0, ($S3466 * 0.35) - ($F3466 * 0.3))</f>
        <v>30.87</v>
      </c>
      <c r="AB3466" s="12" t="str">
        <f aca="false">IF(AA3466&gt;20,"High",IF(AA3466&gt;10,"Medium","Low"))</f>
        <v>High</v>
      </c>
    </row>
    <row r="3467" customFormat="false" ht="18.65" hidden="false" customHeight="false" outlineLevel="0" collapsed="false">
      <c r="A3467" s="5" t="s">
        <v>3511</v>
      </c>
      <c r="B3467" s="6" t="s">
        <v>37</v>
      </c>
      <c r="C3467" s="6" t="s">
        <v>30</v>
      </c>
      <c r="D3467" s="6" t="s">
        <v>30</v>
      </c>
      <c r="E3467" s="6" t="s">
        <v>30</v>
      </c>
      <c r="F3467" s="7" t="n">
        <v>20</v>
      </c>
      <c r="G3467" s="6" t="s">
        <v>31</v>
      </c>
      <c r="H3467" s="6" t="s">
        <v>31</v>
      </c>
      <c r="I3467" s="6" t="s">
        <v>203</v>
      </c>
      <c r="J3467" s="6" t="s">
        <v>30</v>
      </c>
      <c r="K3467" s="6" t="s">
        <v>31</v>
      </c>
      <c r="L3467" s="6" t="s">
        <v>30</v>
      </c>
      <c r="M3467" s="6" t="s">
        <v>31</v>
      </c>
      <c r="N3467" s="6" t="s">
        <v>30</v>
      </c>
      <c r="O3467" s="6" t="s">
        <v>31</v>
      </c>
      <c r="P3467" s="6" t="s">
        <v>38</v>
      </c>
      <c r="Q3467" s="6" t="s">
        <v>31</v>
      </c>
      <c r="R3467" s="6" t="s">
        <v>58</v>
      </c>
      <c r="S3467" s="8" t="n">
        <v>68.9</v>
      </c>
      <c r="T3467" s="8" t="n">
        <v>1370.35</v>
      </c>
      <c r="U3467" s="6" t="s">
        <v>30</v>
      </c>
      <c r="V3467" s="8" t="n">
        <f aca="false">IF(X3467="0-1 Year", ROUND(S3467/0.474, 2), IF(X3467="1-2 Years", ROUND(S3467/0.287, 2), ROUND(S3467/0.14, 2)))</f>
        <v>240.07</v>
      </c>
      <c r="W3467" s="6" t="str">
        <f aca="false">IF(V3467&gt;4000, "High", IF(V3467&gt;2000, "Medium", "Low"))</f>
        <v>Low</v>
      </c>
      <c r="X3467" s="9" t="s">
        <v>1275</v>
      </c>
      <c r="Y3467" s="10" t="n">
        <f aca="false">IF(U3467="Yes", 1, 0)</f>
        <v>0</v>
      </c>
      <c r="Z3467" s="10" t="n">
        <v>1</v>
      </c>
      <c r="AA3467" s="11" t="n">
        <f aca="false">MAX(0, ($S3467 * 0.35) - ($F3467 * 0.3))</f>
        <v>18.115</v>
      </c>
      <c r="AB3467" s="12" t="str">
        <f aca="false">IF(AA3467&gt;20,"High",IF(AA3467&gt;10,"Medium","Low"))</f>
        <v>Medium</v>
      </c>
    </row>
    <row r="3468" customFormat="false" ht="18.65" hidden="false" customHeight="false" outlineLevel="0" collapsed="false">
      <c r="A3468" s="5" t="s">
        <v>3512</v>
      </c>
      <c r="B3468" s="6" t="s">
        <v>37</v>
      </c>
      <c r="C3468" s="6" t="s">
        <v>30</v>
      </c>
      <c r="D3468" s="6" t="s">
        <v>31</v>
      </c>
      <c r="E3468" s="6" t="s">
        <v>30</v>
      </c>
      <c r="F3468" s="7" t="n">
        <v>71</v>
      </c>
      <c r="G3468" s="6" t="s">
        <v>31</v>
      </c>
      <c r="H3468" s="6" t="s">
        <v>30</v>
      </c>
      <c r="I3468" s="6" t="s">
        <v>30</v>
      </c>
      <c r="J3468" s="6" t="s">
        <v>32</v>
      </c>
      <c r="K3468" s="6" t="s">
        <v>32</v>
      </c>
      <c r="L3468" s="6" t="s">
        <v>32</v>
      </c>
      <c r="M3468" s="6" t="s">
        <v>32</v>
      </c>
      <c r="N3468" s="6" t="s">
        <v>32</v>
      </c>
      <c r="O3468" s="6" t="s">
        <v>32</v>
      </c>
      <c r="P3468" s="6" t="s">
        <v>166</v>
      </c>
      <c r="Q3468" s="6" t="s">
        <v>30</v>
      </c>
      <c r="R3468" s="6" t="s">
        <v>58</v>
      </c>
      <c r="S3468" s="8" t="n">
        <v>19.1</v>
      </c>
      <c r="T3468" s="8" t="n">
        <v>1372.45</v>
      </c>
      <c r="U3468" s="6" t="s">
        <v>30</v>
      </c>
      <c r="V3468" s="8" t="n">
        <f aca="false">IF(X3468="0-1 Year", ROUND(S3468/0.474, 2), IF(X3468="1-2 Years", ROUND(S3468/0.287, 2), ROUND(S3468/0.14, 2)))</f>
        <v>136.43</v>
      </c>
      <c r="W3468" s="6" t="str">
        <f aca="false">IF(V3468&gt;4000, "High", IF(V3468&gt;2000, "Medium", "Low"))</f>
        <v>Low</v>
      </c>
      <c r="X3468" s="9" t="s">
        <v>1765</v>
      </c>
      <c r="Y3468" s="10" t="n">
        <f aca="false">IF(U3468="Yes", 1, 0)</f>
        <v>0</v>
      </c>
      <c r="Z3468" s="10" t="n">
        <v>1</v>
      </c>
      <c r="AA3468" s="11" t="n">
        <f aca="false">MAX(0, ($S3468 * 0.35) - ($F3468 * 0.3))</f>
        <v>0</v>
      </c>
      <c r="AB3468" s="12" t="str">
        <f aca="false">IF(AA3468&gt;20,"High",IF(AA3468&gt;10,"Medium","Low"))</f>
        <v>Low</v>
      </c>
    </row>
    <row r="3469" customFormat="false" ht="18.65" hidden="false" customHeight="false" outlineLevel="0" collapsed="false">
      <c r="A3469" s="5" t="s">
        <v>3513</v>
      </c>
      <c r="B3469" s="6" t="s">
        <v>37</v>
      </c>
      <c r="C3469" s="6" t="s">
        <v>30</v>
      </c>
      <c r="D3469" s="6" t="s">
        <v>31</v>
      </c>
      <c r="E3469" s="6" t="s">
        <v>31</v>
      </c>
      <c r="F3469" s="7" t="n">
        <v>67</v>
      </c>
      <c r="G3469" s="6" t="s">
        <v>31</v>
      </c>
      <c r="H3469" s="6" t="s">
        <v>30</v>
      </c>
      <c r="I3469" s="6" t="s">
        <v>30</v>
      </c>
      <c r="J3469" s="6" t="s">
        <v>32</v>
      </c>
      <c r="K3469" s="6" t="s">
        <v>32</v>
      </c>
      <c r="L3469" s="6" t="s">
        <v>32</v>
      </c>
      <c r="M3469" s="6" t="s">
        <v>32</v>
      </c>
      <c r="N3469" s="6" t="s">
        <v>32</v>
      </c>
      <c r="O3469" s="6" t="s">
        <v>32</v>
      </c>
      <c r="P3469" s="6" t="s">
        <v>166</v>
      </c>
      <c r="Q3469" s="6" t="s">
        <v>31</v>
      </c>
      <c r="R3469" s="6" t="s">
        <v>53</v>
      </c>
      <c r="S3469" s="8" t="n">
        <v>19.25</v>
      </c>
      <c r="T3469" s="8" t="n">
        <v>1372.9</v>
      </c>
      <c r="U3469" s="6" t="s">
        <v>30</v>
      </c>
      <c r="V3469" s="8" t="n">
        <f aca="false">IF(X3469="0-1 Year", ROUND(S3469/0.474, 2), IF(X3469="1-2 Years", ROUND(S3469/0.287, 2), ROUND(S3469/0.14, 2)))</f>
        <v>137.5</v>
      </c>
      <c r="W3469" s="6" t="str">
        <f aca="false">IF(V3469&gt;4000, "High", IF(V3469&gt;2000, "Medium", "Low"))</f>
        <v>Low</v>
      </c>
      <c r="X3469" s="9" t="s">
        <v>1765</v>
      </c>
      <c r="Y3469" s="10" t="n">
        <f aca="false">IF(U3469="Yes", 1, 0)</f>
        <v>0</v>
      </c>
      <c r="Z3469" s="10" t="n">
        <v>1</v>
      </c>
      <c r="AA3469" s="11" t="n">
        <f aca="false">MAX(0, ($S3469 * 0.35) - ($F3469 * 0.3))</f>
        <v>0</v>
      </c>
      <c r="AB3469" s="12" t="str">
        <f aca="false">IF(AA3469&gt;20,"High",IF(AA3469&gt;10,"Medium","Low"))</f>
        <v>Low</v>
      </c>
    </row>
    <row r="3470" customFormat="false" ht="18.65" hidden="false" customHeight="false" outlineLevel="0" collapsed="false">
      <c r="A3470" s="5" t="s">
        <v>3514</v>
      </c>
      <c r="B3470" s="6" t="s">
        <v>37</v>
      </c>
      <c r="C3470" s="6" t="s">
        <v>30</v>
      </c>
      <c r="D3470" s="6" t="s">
        <v>31</v>
      </c>
      <c r="E3470" s="6" t="s">
        <v>30</v>
      </c>
      <c r="F3470" s="7" t="n">
        <v>25</v>
      </c>
      <c r="G3470" s="6" t="s">
        <v>31</v>
      </c>
      <c r="H3470" s="6" t="s">
        <v>31</v>
      </c>
      <c r="I3470" s="6" t="s">
        <v>203</v>
      </c>
      <c r="J3470" s="6" t="s">
        <v>30</v>
      </c>
      <c r="K3470" s="6" t="s">
        <v>31</v>
      </c>
      <c r="L3470" s="6" t="s">
        <v>30</v>
      </c>
      <c r="M3470" s="6" t="s">
        <v>30</v>
      </c>
      <c r="N3470" s="6" t="s">
        <v>30</v>
      </c>
      <c r="O3470" s="6" t="s">
        <v>30</v>
      </c>
      <c r="P3470" s="6" t="s">
        <v>38</v>
      </c>
      <c r="Q3470" s="6" t="s">
        <v>30</v>
      </c>
      <c r="R3470" s="6" t="s">
        <v>39</v>
      </c>
      <c r="S3470" s="8" t="n">
        <v>54.1</v>
      </c>
      <c r="T3470" s="8" t="n">
        <v>1373</v>
      </c>
      <c r="U3470" s="6" t="s">
        <v>30</v>
      </c>
      <c r="V3470" s="8" t="n">
        <f aca="false">IF(X3470="0-1 Year", ROUND(S3470/0.474, 2), IF(X3470="1-2 Years", ROUND(S3470/0.287, 2), ROUND(S3470/0.14, 2)))</f>
        <v>386.43</v>
      </c>
      <c r="W3470" s="6" t="str">
        <f aca="false">IF(V3470&gt;4000, "High", IF(V3470&gt;2000, "Medium", "Low"))</f>
        <v>Low</v>
      </c>
      <c r="X3470" s="9" t="s">
        <v>1765</v>
      </c>
      <c r="Y3470" s="10" t="n">
        <f aca="false">IF(U3470="Yes", 1, 0)</f>
        <v>0</v>
      </c>
      <c r="Z3470" s="10" t="n">
        <v>1</v>
      </c>
      <c r="AA3470" s="11" t="n">
        <f aca="false">MAX(0, ($S3470 * 0.35) - ($F3470 * 0.3))</f>
        <v>11.435</v>
      </c>
      <c r="AB3470" s="12" t="str">
        <f aca="false">IF(AA3470&gt;20,"High",IF(AA3470&gt;10,"Medium","Low"))</f>
        <v>Medium</v>
      </c>
    </row>
    <row r="3471" customFormat="false" ht="18.65" hidden="false" customHeight="false" outlineLevel="0" collapsed="false">
      <c r="A3471" s="5" t="s">
        <v>3515</v>
      </c>
      <c r="B3471" s="6" t="s">
        <v>29</v>
      </c>
      <c r="C3471" s="6" t="s">
        <v>30</v>
      </c>
      <c r="D3471" s="6" t="s">
        <v>30</v>
      </c>
      <c r="E3471" s="6" t="s">
        <v>30</v>
      </c>
      <c r="F3471" s="7" t="n">
        <v>18</v>
      </c>
      <c r="G3471" s="6" t="s">
        <v>31</v>
      </c>
      <c r="H3471" s="6" t="s">
        <v>30</v>
      </c>
      <c r="I3471" s="6" t="s">
        <v>517</v>
      </c>
      <c r="J3471" s="6" t="s">
        <v>30</v>
      </c>
      <c r="K3471" s="6" t="s">
        <v>30</v>
      </c>
      <c r="L3471" s="6" t="s">
        <v>30</v>
      </c>
      <c r="M3471" s="6" t="s">
        <v>31</v>
      </c>
      <c r="N3471" s="6" t="s">
        <v>30</v>
      </c>
      <c r="O3471" s="6" t="s">
        <v>30</v>
      </c>
      <c r="P3471" s="6" t="s">
        <v>38</v>
      </c>
      <c r="Q3471" s="6" t="s">
        <v>31</v>
      </c>
      <c r="R3471" s="6" t="s">
        <v>53</v>
      </c>
      <c r="S3471" s="8" t="n">
        <v>75.9</v>
      </c>
      <c r="T3471" s="8" t="n">
        <v>1373.05</v>
      </c>
      <c r="U3471" s="6" t="s">
        <v>30</v>
      </c>
      <c r="V3471" s="8" t="n">
        <f aca="false">IF(X3471="0-1 Year", ROUND(S3471/0.474, 2), IF(X3471="1-2 Years", ROUND(S3471/0.287, 2), ROUND(S3471/0.14, 2)))</f>
        <v>264.46</v>
      </c>
      <c r="W3471" s="6" t="str">
        <f aca="false">IF(V3471&gt;4000, "High", IF(V3471&gt;2000, "Medium", "Low"))</f>
        <v>Low</v>
      </c>
      <c r="X3471" s="9" t="s">
        <v>1275</v>
      </c>
      <c r="Y3471" s="10" t="n">
        <f aca="false">IF(U3471="Yes", 1, 0)</f>
        <v>0</v>
      </c>
      <c r="Z3471" s="10" t="n">
        <v>1</v>
      </c>
      <c r="AA3471" s="11" t="n">
        <f aca="false">MAX(0, ($S3471 * 0.35) - ($F3471 * 0.3))</f>
        <v>21.165</v>
      </c>
      <c r="AB3471" s="12" t="str">
        <f aca="false">IF(AA3471&gt;20,"High",IF(AA3471&gt;10,"Medium","Low"))</f>
        <v>High</v>
      </c>
    </row>
    <row r="3472" customFormat="false" ht="18.65" hidden="false" customHeight="false" outlineLevel="0" collapsed="false">
      <c r="A3472" s="5" t="s">
        <v>3516</v>
      </c>
      <c r="B3472" s="6" t="s">
        <v>29</v>
      </c>
      <c r="C3472" s="6" t="s">
        <v>30</v>
      </c>
      <c r="D3472" s="6" t="s">
        <v>31</v>
      </c>
      <c r="E3472" s="6" t="s">
        <v>31</v>
      </c>
      <c r="F3472" s="7" t="n">
        <v>66</v>
      </c>
      <c r="G3472" s="6" t="s">
        <v>31</v>
      </c>
      <c r="H3472" s="6" t="s">
        <v>30</v>
      </c>
      <c r="I3472" s="6" t="s">
        <v>30</v>
      </c>
      <c r="J3472" s="6" t="s">
        <v>32</v>
      </c>
      <c r="K3472" s="6" t="s">
        <v>32</v>
      </c>
      <c r="L3472" s="6" t="s">
        <v>32</v>
      </c>
      <c r="M3472" s="6" t="s">
        <v>32</v>
      </c>
      <c r="N3472" s="6" t="s">
        <v>32</v>
      </c>
      <c r="O3472" s="6" t="s">
        <v>32</v>
      </c>
      <c r="P3472" s="6" t="s">
        <v>166</v>
      </c>
      <c r="Q3472" s="6" t="s">
        <v>30</v>
      </c>
      <c r="R3472" s="6" t="s">
        <v>58</v>
      </c>
      <c r="S3472" s="8" t="n">
        <v>20</v>
      </c>
      <c r="T3472" s="8" t="n">
        <v>1374.2</v>
      </c>
      <c r="U3472" s="6" t="s">
        <v>30</v>
      </c>
      <c r="V3472" s="8" t="n">
        <f aca="false">IF(X3472="0-1 Year", ROUND(S3472/0.474, 2), IF(X3472="1-2 Years", ROUND(S3472/0.287, 2), ROUND(S3472/0.14, 2)))</f>
        <v>142.86</v>
      </c>
      <c r="W3472" s="6" t="str">
        <f aca="false">IF(V3472&gt;4000, "High", IF(V3472&gt;2000, "Medium", "Low"))</f>
        <v>Low</v>
      </c>
      <c r="X3472" s="9" t="s">
        <v>1765</v>
      </c>
      <c r="Y3472" s="10" t="n">
        <f aca="false">IF(U3472="Yes", 1, 0)</f>
        <v>0</v>
      </c>
      <c r="Z3472" s="10" t="n">
        <v>1</v>
      </c>
      <c r="AA3472" s="11" t="n">
        <f aca="false">MAX(0, ($S3472 * 0.35) - ($F3472 * 0.3))</f>
        <v>0</v>
      </c>
      <c r="AB3472" s="12" t="str">
        <f aca="false">IF(AA3472&gt;20,"High",IF(AA3472&gt;10,"Medium","Low"))</f>
        <v>Low</v>
      </c>
    </row>
    <row r="3473" customFormat="false" ht="18.65" hidden="false" customHeight="false" outlineLevel="0" collapsed="false">
      <c r="A3473" s="5" t="s">
        <v>3517</v>
      </c>
      <c r="B3473" s="6" t="s">
        <v>29</v>
      </c>
      <c r="C3473" s="6" t="s">
        <v>30</v>
      </c>
      <c r="D3473" s="6" t="s">
        <v>31</v>
      </c>
      <c r="E3473" s="6" t="s">
        <v>30</v>
      </c>
      <c r="F3473" s="7" t="n">
        <v>22</v>
      </c>
      <c r="G3473" s="6" t="s">
        <v>31</v>
      </c>
      <c r="H3473" s="6" t="s">
        <v>30</v>
      </c>
      <c r="I3473" s="6" t="s">
        <v>203</v>
      </c>
      <c r="J3473" s="6" t="s">
        <v>31</v>
      </c>
      <c r="K3473" s="6" t="s">
        <v>30</v>
      </c>
      <c r="L3473" s="6" t="s">
        <v>30</v>
      </c>
      <c r="M3473" s="6" t="s">
        <v>30</v>
      </c>
      <c r="N3473" s="6" t="s">
        <v>31</v>
      </c>
      <c r="O3473" s="6" t="s">
        <v>30</v>
      </c>
      <c r="P3473" s="6" t="s">
        <v>33</v>
      </c>
      <c r="Q3473" s="6" t="s">
        <v>31</v>
      </c>
      <c r="R3473" s="6" t="s">
        <v>53</v>
      </c>
      <c r="S3473" s="8" t="n">
        <v>59.75</v>
      </c>
      <c r="T3473" s="8" t="n">
        <v>1374.35</v>
      </c>
      <c r="U3473" s="6" t="s">
        <v>30</v>
      </c>
      <c r="V3473" s="8" t="n">
        <f aca="false">IF(X3473="0-1 Year", ROUND(S3473/0.474, 2), IF(X3473="1-2 Years", ROUND(S3473/0.287, 2), ROUND(S3473/0.14, 2)))</f>
        <v>208.19</v>
      </c>
      <c r="W3473" s="6" t="str">
        <f aca="false">IF(V3473&gt;4000, "High", IF(V3473&gt;2000, "Medium", "Low"))</f>
        <v>Low</v>
      </c>
      <c r="X3473" s="9" t="s">
        <v>1275</v>
      </c>
      <c r="Y3473" s="10" t="n">
        <f aca="false">IF(U3473="Yes", 1, 0)</f>
        <v>0</v>
      </c>
      <c r="Z3473" s="10" t="n">
        <v>1</v>
      </c>
      <c r="AA3473" s="11" t="n">
        <f aca="false">MAX(0, ($S3473 * 0.35) - ($F3473 * 0.3))</f>
        <v>14.3125</v>
      </c>
      <c r="AB3473" s="12" t="str">
        <f aca="false">IF(AA3473&gt;20,"High",IF(AA3473&gt;10,"Medium","Low"))</f>
        <v>Medium</v>
      </c>
    </row>
    <row r="3474" customFormat="false" ht="18.65" hidden="false" customHeight="false" outlineLevel="0" collapsed="false">
      <c r="A3474" s="5" t="s">
        <v>3518</v>
      </c>
      <c r="B3474" s="6" t="s">
        <v>37</v>
      </c>
      <c r="C3474" s="6" t="s">
        <v>30</v>
      </c>
      <c r="D3474" s="6" t="s">
        <v>31</v>
      </c>
      <c r="E3474" s="6" t="s">
        <v>30</v>
      </c>
      <c r="F3474" s="7" t="n">
        <v>16</v>
      </c>
      <c r="G3474" s="6" t="s">
        <v>31</v>
      </c>
      <c r="H3474" s="6" t="s">
        <v>31</v>
      </c>
      <c r="I3474" s="6" t="s">
        <v>517</v>
      </c>
      <c r="J3474" s="6" t="s">
        <v>31</v>
      </c>
      <c r="K3474" s="6" t="s">
        <v>31</v>
      </c>
      <c r="L3474" s="6" t="s">
        <v>31</v>
      </c>
      <c r="M3474" s="6" t="s">
        <v>30</v>
      </c>
      <c r="N3474" s="6" t="s">
        <v>30</v>
      </c>
      <c r="O3474" s="6" t="s">
        <v>30</v>
      </c>
      <c r="P3474" s="6" t="s">
        <v>38</v>
      </c>
      <c r="Q3474" s="6" t="s">
        <v>30</v>
      </c>
      <c r="R3474" s="6" t="s">
        <v>39</v>
      </c>
      <c r="S3474" s="8" t="n">
        <v>90.7</v>
      </c>
      <c r="T3474" s="8" t="n">
        <v>1374.9</v>
      </c>
      <c r="U3474" s="6" t="s">
        <v>30</v>
      </c>
      <c r="V3474" s="8" t="n">
        <f aca="false">IF(X3474="0-1 Year", ROUND(S3474/0.474, 2), IF(X3474="1-2 Years", ROUND(S3474/0.287, 2), ROUND(S3474/0.14, 2)))</f>
        <v>316.03</v>
      </c>
      <c r="W3474" s="6" t="str">
        <f aca="false">IF(V3474&gt;4000, "High", IF(V3474&gt;2000, "Medium", "Low"))</f>
        <v>Low</v>
      </c>
      <c r="X3474" s="9" t="s">
        <v>1275</v>
      </c>
      <c r="Y3474" s="10" t="n">
        <f aca="false">IF(U3474="Yes", 1, 0)</f>
        <v>0</v>
      </c>
      <c r="Z3474" s="10" t="n">
        <v>1</v>
      </c>
      <c r="AA3474" s="11" t="n">
        <f aca="false">MAX(0, ($S3474 * 0.35) - ($F3474 * 0.3))</f>
        <v>26.945</v>
      </c>
      <c r="AB3474" s="12" t="str">
        <f aca="false">IF(AA3474&gt;20,"High",IF(AA3474&gt;10,"Medium","Low"))</f>
        <v>High</v>
      </c>
    </row>
    <row r="3475" customFormat="false" ht="18.65" hidden="false" customHeight="false" outlineLevel="0" collapsed="false">
      <c r="A3475" s="5" t="s">
        <v>3519</v>
      </c>
      <c r="B3475" s="6" t="s">
        <v>37</v>
      </c>
      <c r="C3475" s="6" t="s">
        <v>31</v>
      </c>
      <c r="D3475" s="6" t="s">
        <v>31</v>
      </c>
      <c r="E3475" s="6" t="s">
        <v>30</v>
      </c>
      <c r="F3475" s="7" t="n">
        <v>16</v>
      </c>
      <c r="G3475" s="6" t="s">
        <v>31</v>
      </c>
      <c r="H3475" s="6" t="s">
        <v>31</v>
      </c>
      <c r="I3475" s="6" t="s">
        <v>517</v>
      </c>
      <c r="J3475" s="6" t="s">
        <v>30</v>
      </c>
      <c r="K3475" s="6" t="s">
        <v>30</v>
      </c>
      <c r="L3475" s="6" t="s">
        <v>30</v>
      </c>
      <c r="M3475" s="6" t="s">
        <v>30</v>
      </c>
      <c r="N3475" s="6" t="s">
        <v>30</v>
      </c>
      <c r="O3475" s="6" t="s">
        <v>31</v>
      </c>
      <c r="P3475" s="6" t="s">
        <v>38</v>
      </c>
      <c r="Q3475" s="6" t="s">
        <v>31</v>
      </c>
      <c r="R3475" s="6" t="s">
        <v>58</v>
      </c>
      <c r="S3475" s="8" t="n">
        <v>85.35</v>
      </c>
      <c r="T3475" s="8" t="n">
        <v>1375.15</v>
      </c>
      <c r="U3475" s="6" t="s">
        <v>31</v>
      </c>
      <c r="V3475" s="8" t="n">
        <f aca="false">IF(X3475="0-1 Year", ROUND(S3475/0.474, 2), IF(X3475="1-2 Years", ROUND(S3475/0.287, 2), ROUND(S3475/0.14, 2)))</f>
        <v>297.39</v>
      </c>
      <c r="W3475" s="6" t="str">
        <f aca="false">IF(V3475&gt;4000, "High", IF(V3475&gt;2000, "Medium", "Low"))</f>
        <v>Low</v>
      </c>
      <c r="X3475" s="9" t="s">
        <v>1275</v>
      </c>
      <c r="Y3475" s="10" t="n">
        <f aca="false">IF(U3475="Yes", 1, 0)</f>
        <v>1</v>
      </c>
      <c r="Z3475" s="10" t="n">
        <v>1</v>
      </c>
      <c r="AA3475" s="11" t="n">
        <f aca="false">MAX(0, ($S3475 * 0.35) - ($F3475 * 0.3))</f>
        <v>25.0725</v>
      </c>
      <c r="AB3475" s="12" t="str">
        <f aca="false">IF(AA3475&gt;20,"High",IF(AA3475&gt;10,"Medium","Low"))</f>
        <v>High</v>
      </c>
    </row>
    <row r="3476" customFormat="false" ht="18.65" hidden="false" customHeight="false" outlineLevel="0" collapsed="false">
      <c r="A3476" s="5" t="s">
        <v>3520</v>
      </c>
      <c r="B3476" s="6" t="s">
        <v>37</v>
      </c>
      <c r="C3476" s="6" t="s">
        <v>30</v>
      </c>
      <c r="D3476" s="6" t="s">
        <v>31</v>
      </c>
      <c r="E3476" s="6" t="s">
        <v>31</v>
      </c>
      <c r="F3476" s="7" t="n">
        <v>69</v>
      </c>
      <c r="G3476" s="6" t="s">
        <v>31</v>
      </c>
      <c r="H3476" s="6" t="s">
        <v>30</v>
      </c>
      <c r="I3476" s="6" t="s">
        <v>30</v>
      </c>
      <c r="J3476" s="6" t="s">
        <v>32</v>
      </c>
      <c r="K3476" s="6" t="s">
        <v>32</v>
      </c>
      <c r="L3476" s="6" t="s">
        <v>32</v>
      </c>
      <c r="M3476" s="6" t="s">
        <v>32</v>
      </c>
      <c r="N3476" s="6" t="s">
        <v>32</v>
      </c>
      <c r="O3476" s="6" t="s">
        <v>32</v>
      </c>
      <c r="P3476" s="6" t="s">
        <v>166</v>
      </c>
      <c r="Q3476" s="6" t="s">
        <v>30</v>
      </c>
      <c r="R3476" s="6" t="s">
        <v>53</v>
      </c>
      <c r="S3476" s="8" t="n">
        <v>19.75</v>
      </c>
      <c r="T3476" s="8" t="n">
        <v>1375.4</v>
      </c>
      <c r="U3476" s="6" t="s">
        <v>30</v>
      </c>
      <c r="V3476" s="8" t="n">
        <f aca="false">IF(X3476="0-1 Year", ROUND(S3476/0.474, 2), IF(X3476="1-2 Years", ROUND(S3476/0.287, 2), ROUND(S3476/0.14, 2)))</f>
        <v>141.07</v>
      </c>
      <c r="W3476" s="6" t="str">
        <f aca="false">IF(V3476&gt;4000, "High", IF(V3476&gt;2000, "Medium", "Low"))</f>
        <v>Low</v>
      </c>
      <c r="X3476" s="9" t="s">
        <v>1765</v>
      </c>
      <c r="Y3476" s="10" t="n">
        <f aca="false">IF(U3476="Yes", 1, 0)</f>
        <v>0</v>
      </c>
      <c r="Z3476" s="10" t="n">
        <v>1</v>
      </c>
      <c r="AA3476" s="11" t="n">
        <f aca="false">MAX(0, ($S3476 * 0.35) - ($F3476 * 0.3))</f>
        <v>0</v>
      </c>
      <c r="AB3476" s="12" t="str">
        <f aca="false">IF(AA3476&gt;20,"High",IF(AA3476&gt;10,"Medium","Low"))</f>
        <v>Low</v>
      </c>
    </row>
    <row r="3477" customFormat="false" ht="18.65" hidden="false" customHeight="false" outlineLevel="0" collapsed="false">
      <c r="A3477" s="5" t="s">
        <v>3521</v>
      </c>
      <c r="B3477" s="6" t="s">
        <v>37</v>
      </c>
      <c r="C3477" s="6" t="s">
        <v>30</v>
      </c>
      <c r="D3477" s="6" t="s">
        <v>30</v>
      </c>
      <c r="E3477" s="6" t="s">
        <v>31</v>
      </c>
      <c r="F3477" s="7" t="n">
        <v>19</v>
      </c>
      <c r="G3477" s="6" t="s">
        <v>31</v>
      </c>
      <c r="H3477" s="6" t="s">
        <v>31</v>
      </c>
      <c r="I3477" s="6" t="s">
        <v>203</v>
      </c>
      <c r="J3477" s="6" t="s">
        <v>31</v>
      </c>
      <c r="K3477" s="6" t="s">
        <v>31</v>
      </c>
      <c r="L3477" s="6" t="s">
        <v>30</v>
      </c>
      <c r="M3477" s="6" t="s">
        <v>31</v>
      </c>
      <c r="N3477" s="6" t="s">
        <v>31</v>
      </c>
      <c r="O3477" s="6" t="s">
        <v>30</v>
      </c>
      <c r="P3477" s="6" t="s">
        <v>38</v>
      </c>
      <c r="Q3477" s="6" t="s">
        <v>31</v>
      </c>
      <c r="R3477" s="6" t="s">
        <v>34</v>
      </c>
      <c r="S3477" s="8" t="n">
        <v>75.9</v>
      </c>
      <c r="T3477" s="8" t="n">
        <v>1375.6</v>
      </c>
      <c r="U3477" s="6" t="s">
        <v>30</v>
      </c>
      <c r="V3477" s="8" t="n">
        <f aca="false">IF(X3477="0-1 Year", ROUND(S3477/0.474, 2), IF(X3477="1-2 Years", ROUND(S3477/0.287, 2), ROUND(S3477/0.14, 2)))</f>
        <v>264.46</v>
      </c>
      <c r="W3477" s="6" t="str">
        <f aca="false">IF(V3477&gt;4000, "High", IF(V3477&gt;2000, "Medium", "Low"))</f>
        <v>Low</v>
      </c>
      <c r="X3477" s="9" t="s">
        <v>1275</v>
      </c>
      <c r="Y3477" s="10" t="n">
        <f aca="false">IF(U3477="Yes", 1, 0)</f>
        <v>0</v>
      </c>
      <c r="Z3477" s="10" t="n">
        <v>1</v>
      </c>
      <c r="AA3477" s="11" t="n">
        <f aca="false">MAX(0, ($S3477 * 0.35) - ($F3477 * 0.3))</f>
        <v>20.865</v>
      </c>
      <c r="AB3477" s="12" t="str">
        <f aca="false">IF(AA3477&gt;20,"High",IF(AA3477&gt;10,"Medium","Low"))</f>
        <v>High</v>
      </c>
    </row>
    <row r="3478" customFormat="false" ht="18.65" hidden="false" customHeight="false" outlineLevel="0" collapsed="false">
      <c r="A3478" s="5" t="s">
        <v>3522</v>
      </c>
      <c r="B3478" s="6" t="s">
        <v>29</v>
      </c>
      <c r="C3478" s="6" t="s">
        <v>30</v>
      </c>
      <c r="D3478" s="6" t="s">
        <v>31</v>
      </c>
      <c r="E3478" s="6" t="s">
        <v>31</v>
      </c>
      <c r="F3478" s="7" t="n">
        <v>69</v>
      </c>
      <c r="G3478" s="6" t="s">
        <v>31</v>
      </c>
      <c r="H3478" s="6" t="s">
        <v>30</v>
      </c>
      <c r="I3478" s="6" t="s">
        <v>30</v>
      </c>
      <c r="J3478" s="6" t="s">
        <v>32</v>
      </c>
      <c r="K3478" s="6" t="s">
        <v>32</v>
      </c>
      <c r="L3478" s="6" t="s">
        <v>32</v>
      </c>
      <c r="M3478" s="6" t="s">
        <v>32</v>
      </c>
      <c r="N3478" s="6" t="s">
        <v>32</v>
      </c>
      <c r="O3478" s="6" t="s">
        <v>32</v>
      </c>
      <c r="P3478" s="6" t="s">
        <v>166</v>
      </c>
      <c r="Q3478" s="6" t="s">
        <v>30</v>
      </c>
      <c r="R3478" s="6" t="s">
        <v>53</v>
      </c>
      <c r="S3478" s="8" t="n">
        <v>20.2</v>
      </c>
      <c r="T3478" s="8" t="n">
        <v>1376.5</v>
      </c>
      <c r="U3478" s="6" t="s">
        <v>30</v>
      </c>
      <c r="V3478" s="8" t="n">
        <f aca="false">IF(X3478="0-1 Year", ROUND(S3478/0.474, 2), IF(X3478="1-2 Years", ROUND(S3478/0.287, 2), ROUND(S3478/0.14, 2)))</f>
        <v>144.29</v>
      </c>
      <c r="W3478" s="6" t="str">
        <f aca="false">IF(V3478&gt;4000, "High", IF(V3478&gt;2000, "Medium", "Low"))</f>
        <v>Low</v>
      </c>
      <c r="X3478" s="9" t="s">
        <v>1765</v>
      </c>
      <c r="Y3478" s="10" t="n">
        <f aca="false">IF(U3478="Yes", 1, 0)</f>
        <v>0</v>
      </c>
      <c r="Z3478" s="10" t="n">
        <v>1</v>
      </c>
      <c r="AA3478" s="11" t="n">
        <f aca="false">MAX(0, ($S3478 * 0.35) - ($F3478 * 0.3))</f>
        <v>0</v>
      </c>
      <c r="AB3478" s="12" t="str">
        <f aca="false">IF(AA3478&gt;20,"High",IF(AA3478&gt;10,"Medium","Low"))</f>
        <v>Low</v>
      </c>
    </row>
    <row r="3479" customFormat="false" ht="18.65" hidden="false" customHeight="false" outlineLevel="0" collapsed="false">
      <c r="A3479" s="5" t="s">
        <v>3523</v>
      </c>
      <c r="B3479" s="6" t="s">
        <v>29</v>
      </c>
      <c r="C3479" s="6" t="s">
        <v>30</v>
      </c>
      <c r="D3479" s="6" t="s">
        <v>31</v>
      </c>
      <c r="E3479" s="6" t="s">
        <v>31</v>
      </c>
      <c r="F3479" s="7" t="n">
        <v>68</v>
      </c>
      <c r="G3479" s="6" t="s">
        <v>31</v>
      </c>
      <c r="H3479" s="6" t="s">
        <v>30</v>
      </c>
      <c r="I3479" s="6" t="s">
        <v>30</v>
      </c>
      <c r="J3479" s="6" t="s">
        <v>32</v>
      </c>
      <c r="K3479" s="6" t="s">
        <v>32</v>
      </c>
      <c r="L3479" s="6" t="s">
        <v>32</v>
      </c>
      <c r="M3479" s="6" t="s">
        <v>32</v>
      </c>
      <c r="N3479" s="6" t="s">
        <v>32</v>
      </c>
      <c r="O3479" s="6" t="s">
        <v>32</v>
      </c>
      <c r="P3479" s="6" t="s">
        <v>166</v>
      </c>
      <c r="Q3479" s="6" t="s">
        <v>30</v>
      </c>
      <c r="R3479" s="6" t="s">
        <v>53</v>
      </c>
      <c r="S3479" s="8" t="n">
        <v>19.95</v>
      </c>
      <c r="T3479" s="8" t="n">
        <v>1377.7</v>
      </c>
      <c r="U3479" s="6" t="s">
        <v>30</v>
      </c>
      <c r="V3479" s="8" t="n">
        <f aca="false">IF(X3479="0-1 Year", ROUND(S3479/0.474, 2), IF(X3479="1-2 Years", ROUND(S3479/0.287, 2), ROUND(S3479/0.14, 2)))</f>
        <v>142.5</v>
      </c>
      <c r="W3479" s="6" t="str">
        <f aca="false">IF(V3479&gt;4000, "High", IF(V3479&gt;2000, "Medium", "Low"))</f>
        <v>Low</v>
      </c>
      <c r="X3479" s="9" t="s">
        <v>1765</v>
      </c>
      <c r="Y3479" s="10" t="n">
        <f aca="false">IF(U3479="Yes", 1, 0)</f>
        <v>0</v>
      </c>
      <c r="Z3479" s="10" t="n">
        <v>1</v>
      </c>
      <c r="AA3479" s="11" t="n">
        <f aca="false">MAX(0, ($S3479 * 0.35) - ($F3479 * 0.3))</f>
        <v>0</v>
      </c>
      <c r="AB3479" s="12" t="str">
        <f aca="false">IF(AA3479&gt;20,"High",IF(AA3479&gt;10,"Medium","Low"))</f>
        <v>Low</v>
      </c>
    </row>
    <row r="3480" customFormat="false" ht="18.65" hidden="false" customHeight="false" outlineLevel="0" collapsed="false">
      <c r="A3480" s="5" t="s">
        <v>3524</v>
      </c>
      <c r="B3480" s="6" t="s">
        <v>37</v>
      </c>
      <c r="C3480" s="6" t="s">
        <v>30</v>
      </c>
      <c r="D3480" s="6" t="s">
        <v>31</v>
      </c>
      <c r="E3480" s="6" t="s">
        <v>30</v>
      </c>
      <c r="F3480" s="7" t="n">
        <v>16</v>
      </c>
      <c r="G3480" s="6" t="s">
        <v>31</v>
      </c>
      <c r="H3480" s="6" t="s">
        <v>31</v>
      </c>
      <c r="I3480" s="6" t="s">
        <v>517</v>
      </c>
      <c r="J3480" s="6" t="s">
        <v>30</v>
      </c>
      <c r="K3480" s="6" t="s">
        <v>30</v>
      </c>
      <c r="L3480" s="6" t="s">
        <v>30</v>
      </c>
      <c r="M3480" s="6" t="s">
        <v>30</v>
      </c>
      <c r="N3480" s="6" t="s">
        <v>31</v>
      </c>
      <c r="O3480" s="6" t="s">
        <v>30</v>
      </c>
      <c r="P3480" s="6" t="s">
        <v>38</v>
      </c>
      <c r="Q3480" s="6" t="s">
        <v>31</v>
      </c>
      <c r="R3480" s="6" t="s">
        <v>39</v>
      </c>
      <c r="S3480" s="8" t="n">
        <v>84.95</v>
      </c>
      <c r="T3480" s="8" t="n">
        <v>1378.25</v>
      </c>
      <c r="U3480" s="6" t="s">
        <v>31</v>
      </c>
      <c r="V3480" s="8" t="n">
        <f aca="false">IF(X3480="0-1 Year", ROUND(S3480/0.474, 2), IF(X3480="1-2 Years", ROUND(S3480/0.287, 2), ROUND(S3480/0.14, 2)))</f>
        <v>295.99</v>
      </c>
      <c r="W3480" s="6" t="str">
        <f aca="false">IF(V3480&gt;4000, "High", IF(V3480&gt;2000, "Medium", "Low"))</f>
        <v>Low</v>
      </c>
      <c r="X3480" s="9" t="s">
        <v>1275</v>
      </c>
      <c r="Y3480" s="10" t="n">
        <f aca="false">IF(U3480="Yes", 1, 0)</f>
        <v>1</v>
      </c>
      <c r="Z3480" s="10" t="n">
        <v>1</v>
      </c>
      <c r="AA3480" s="11" t="n">
        <f aca="false">MAX(0, ($S3480 * 0.35) - ($F3480 * 0.3))</f>
        <v>24.9325</v>
      </c>
      <c r="AB3480" s="12" t="str">
        <f aca="false">IF(AA3480&gt;20,"High",IF(AA3480&gt;10,"Medium","Low"))</f>
        <v>High</v>
      </c>
    </row>
    <row r="3481" customFormat="false" ht="18.65" hidden="false" customHeight="false" outlineLevel="0" collapsed="false">
      <c r="A3481" s="5" t="s">
        <v>3525</v>
      </c>
      <c r="B3481" s="6" t="s">
        <v>29</v>
      </c>
      <c r="C3481" s="6" t="s">
        <v>30</v>
      </c>
      <c r="D3481" s="6" t="s">
        <v>31</v>
      </c>
      <c r="E3481" s="6" t="s">
        <v>31</v>
      </c>
      <c r="F3481" s="7" t="n">
        <v>71</v>
      </c>
      <c r="G3481" s="6" t="s">
        <v>31</v>
      </c>
      <c r="H3481" s="6" t="s">
        <v>30</v>
      </c>
      <c r="I3481" s="6" t="s">
        <v>30</v>
      </c>
      <c r="J3481" s="6" t="s">
        <v>32</v>
      </c>
      <c r="K3481" s="6" t="s">
        <v>32</v>
      </c>
      <c r="L3481" s="6" t="s">
        <v>32</v>
      </c>
      <c r="M3481" s="6" t="s">
        <v>32</v>
      </c>
      <c r="N3481" s="6" t="s">
        <v>32</v>
      </c>
      <c r="O3481" s="6" t="s">
        <v>32</v>
      </c>
      <c r="P3481" s="6" t="s">
        <v>166</v>
      </c>
      <c r="Q3481" s="6" t="s">
        <v>30</v>
      </c>
      <c r="R3481" s="6" t="s">
        <v>34</v>
      </c>
      <c r="S3481" s="8" t="n">
        <v>19.45</v>
      </c>
      <c r="T3481" s="8" t="n">
        <v>1378.45</v>
      </c>
      <c r="U3481" s="6" t="s">
        <v>30</v>
      </c>
      <c r="V3481" s="8" t="n">
        <f aca="false">IF(X3481="0-1 Year", ROUND(S3481/0.474, 2), IF(X3481="1-2 Years", ROUND(S3481/0.287, 2), ROUND(S3481/0.14, 2)))</f>
        <v>138.93</v>
      </c>
      <c r="W3481" s="6" t="str">
        <f aca="false">IF(V3481&gt;4000, "High", IF(V3481&gt;2000, "Medium", "Low"))</f>
        <v>Low</v>
      </c>
      <c r="X3481" s="9" t="s">
        <v>1765</v>
      </c>
      <c r="Y3481" s="10" t="n">
        <f aca="false">IF(U3481="Yes", 1, 0)</f>
        <v>0</v>
      </c>
      <c r="Z3481" s="10" t="n">
        <v>1</v>
      </c>
      <c r="AA3481" s="11" t="n">
        <f aca="false">MAX(0, ($S3481 * 0.35) - ($F3481 * 0.3))</f>
        <v>0</v>
      </c>
      <c r="AB3481" s="12" t="str">
        <f aca="false">IF(AA3481&gt;20,"High",IF(AA3481&gt;10,"Medium","Low"))</f>
        <v>Low</v>
      </c>
    </row>
    <row r="3482" customFormat="false" ht="18.65" hidden="false" customHeight="false" outlineLevel="0" collapsed="false">
      <c r="A3482" s="5" t="s">
        <v>3526</v>
      </c>
      <c r="B3482" s="6" t="s">
        <v>37</v>
      </c>
      <c r="C3482" s="6" t="s">
        <v>30</v>
      </c>
      <c r="D3482" s="6" t="s">
        <v>31</v>
      </c>
      <c r="E3482" s="6" t="s">
        <v>31</v>
      </c>
      <c r="F3482" s="7" t="n">
        <v>70</v>
      </c>
      <c r="G3482" s="6" t="s">
        <v>31</v>
      </c>
      <c r="H3482" s="6" t="s">
        <v>30</v>
      </c>
      <c r="I3482" s="6" t="s">
        <v>30</v>
      </c>
      <c r="J3482" s="6" t="s">
        <v>32</v>
      </c>
      <c r="K3482" s="6" t="s">
        <v>32</v>
      </c>
      <c r="L3482" s="6" t="s">
        <v>32</v>
      </c>
      <c r="M3482" s="6" t="s">
        <v>32</v>
      </c>
      <c r="N3482" s="6" t="s">
        <v>32</v>
      </c>
      <c r="O3482" s="6" t="s">
        <v>32</v>
      </c>
      <c r="P3482" s="6" t="s">
        <v>166</v>
      </c>
      <c r="Q3482" s="6" t="s">
        <v>30</v>
      </c>
      <c r="R3482" s="6" t="s">
        <v>53</v>
      </c>
      <c r="S3482" s="8" t="n">
        <v>19.8</v>
      </c>
      <c r="T3482" s="8" t="n">
        <v>1378.75</v>
      </c>
      <c r="U3482" s="6" t="s">
        <v>30</v>
      </c>
      <c r="V3482" s="8" t="n">
        <f aca="false">IF(X3482="0-1 Year", ROUND(S3482/0.474, 2), IF(X3482="1-2 Years", ROUND(S3482/0.287, 2), ROUND(S3482/0.14, 2)))</f>
        <v>141.43</v>
      </c>
      <c r="W3482" s="6" t="str">
        <f aca="false">IF(V3482&gt;4000, "High", IF(V3482&gt;2000, "Medium", "Low"))</f>
        <v>Low</v>
      </c>
      <c r="X3482" s="9" t="s">
        <v>1765</v>
      </c>
      <c r="Y3482" s="10" t="n">
        <f aca="false">IF(U3482="Yes", 1, 0)</f>
        <v>0</v>
      </c>
      <c r="Z3482" s="10" t="n">
        <v>1</v>
      </c>
      <c r="AA3482" s="11" t="n">
        <f aca="false">MAX(0, ($S3482 * 0.35) - ($F3482 * 0.3))</f>
        <v>0</v>
      </c>
      <c r="AB3482" s="12" t="str">
        <f aca="false">IF(AA3482&gt;20,"High",IF(AA3482&gt;10,"Medium","Low"))</f>
        <v>Low</v>
      </c>
    </row>
    <row r="3483" customFormat="false" ht="18.65" hidden="false" customHeight="false" outlineLevel="0" collapsed="false">
      <c r="A3483" s="5" t="s">
        <v>3527</v>
      </c>
      <c r="B3483" s="6" t="s">
        <v>37</v>
      </c>
      <c r="C3483" s="6" t="s">
        <v>30</v>
      </c>
      <c r="D3483" s="6" t="s">
        <v>31</v>
      </c>
      <c r="E3483" s="6" t="s">
        <v>30</v>
      </c>
      <c r="F3483" s="7" t="n">
        <v>71</v>
      </c>
      <c r="G3483" s="6" t="s">
        <v>31</v>
      </c>
      <c r="H3483" s="6" t="s">
        <v>30</v>
      </c>
      <c r="I3483" s="6" t="s">
        <v>30</v>
      </c>
      <c r="J3483" s="6" t="s">
        <v>32</v>
      </c>
      <c r="K3483" s="6" t="s">
        <v>32</v>
      </c>
      <c r="L3483" s="6" t="s">
        <v>32</v>
      </c>
      <c r="M3483" s="6" t="s">
        <v>32</v>
      </c>
      <c r="N3483" s="6" t="s">
        <v>32</v>
      </c>
      <c r="O3483" s="6" t="s">
        <v>32</v>
      </c>
      <c r="P3483" s="6" t="s">
        <v>166</v>
      </c>
      <c r="Q3483" s="6" t="s">
        <v>30</v>
      </c>
      <c r="R3483" s="6" t="s">
        <v>58</v>
      </c>
      <c r="S3483" s="8" t="n">
        <v>19.85</v>
      </c>
      <c r="T3483" s="8" t="n">
        <v>1379.6</v>
      </c>
      <c r="U3483" s="6" t="s">
        <v>30</v>
      </c>
      <c r="V3483" s="8" t="n">
        <f aca="false">IF(X3483="0-1 Year", ROUND(S3483/0.474, 2), IF(X3483="1-2 Years", ROUND(S3483/0.287, 2), ROUND(S3483/0.14, 2)))</f>
        <v>141.79</v>
      </c>
      <c r="W3483" s="6" t="str">
        <f aca="false">IF(V3483&gt;4000, "High", IF(V3483&gt;2000, "Medium", "Low"))</f>
        <v>Low</v>
      </c>
      <c r="X3483" s="9" t="s">
        <v>1765</v>
      </c>
      <c r="Y3483" s="10" t="n">
        <f aca="false">IF(U3483="Yes", 1, 0)</f>
        <v>0</v>
      </c>
      <c r="Z3483" s="10" t="n">
        <v>1</v>
      </c>
      <c r="AA3483" s="11" t="n">
        <f aca="false">MAX(0, ($S3483 * 0.35) - ($F3483 * 0.3))</f>
        <v>0</v>
      </c>
      <c r="AB3483" s="12" t="str">
        <f aca="false">IF(AA3483&gt;20,"High",IF(AA3483&gt;10,"Medium","Low"))</f>
        <v>Low</v>
      </c>
    </row>
    <row r="3484" customFormat="false" ht="18.65" hidden="false" customHeight="false" outlineLevel="0" collapsed="false">
      <c r="A3484" s="5" t="s">
        <v>3528</v>
      </c>
      <c r="B3484" s="6" t="s">
        <v>37</v>
      </c>
      <c r="C3484" s="6" t="s">
        <v>30</v>
      </c>
      <c r="D3484" s="6" t="s">
        <v>31</v>
      </c>
      <c r="E3484" s="6" t="s">
        <v>31</v>
      </c>
      <c r="F3484" s="7" t="n">
        <v>72</v>
      </c>
      <c r="G3484" s="6" t="s">
        <v>31</v>
      </c>
      <c r="H3484" s="6" t="s">
        <v>30</v>
      </c>
      <c r="I3484" s="6" t="s">
        <v>30</v>
      </c>
      <c r="J3484" s="6" t="s">
        <v>32</v>
      </c>
      <c r="K3484" s="6" t="s">
        <v>32</v>
      </c>
      <c r="L3484" s="6" t="s">
        <v>32</v>
      </c>
      <c r="M3484" s="6" t="s">
        <v>32</v>
      </c>
      <c r="N3484" s="6" t="s">
        <v>32</v>
      </c>
      <c r="O3484" s="6" t="s">
        <v>32</v>
      </c>
      <c r="P3484" s="6" t="s">
        <v>166</v>
      </c>
      <c r="Q3484" s="6" t="s">
        <v>30</v>
      </c>
      <c r="R3484" s="6" t="s">
        <v>58</v>
      </c>
      <c r="S3484" s="8" t="n">
        <v>19.7</v>
      </c>
      <c r="T3484" s="8" t="n">
        <v>1379.8</v>
      </c>
      <c r="U3484" s="6" t="s">
        <v>30</v>
      </c>
      <c r="V3484" s="8" t="n">
        <f aca="false">IF(X3484="0-1 Year", ROUND(S3484/0.474, 2), IF(X3484="1-2 Years", ROUND(S3484/0.287, 2), ROUND(S3484/0.14, 2)))</f>
        <v>140.71</v>
      </c>
      <c r="W3484" s="6" t="str">
        <f aca="false">IF(V3484&gt;4000, "High", IF(V3484&gt;2000, "Medium", "Low"))</f>
        <v>Low</v>
      </c>
      <c r="X3484" s="9" t="s">
        <v>1765</v>
      </c>
      <c r="Y3484" s="10" t="n">
        <f aca="false">IF(U3484="Yes", 1, 0)</f>
        <v>0</v>
      </c>
      <c r="Z3484" s="10" t="n">
        <v>1</v>
      </c>
      <c r="AA3484" s="11" t="n">
        <f aca="false">MAX(0, ($S3484 * 0.35) - ($F3484 * 0.3))</f>
        <v>0</v>
      </c>
      <c r="AB3484" s="12" t="str">
        <f aca="false">IF(AA3484&gt;20,"High",IF(AA3484&gt;10,"Medium","Low"))</f>
        <v>Low</v>
      </c>
    </row>
    <row r="3485" customFormat="false" ht="18.65" hidden="false" customHeight="false" outlineLevel="0" collapsed="false">
      <c r="A3485" s="5" t="s">
        <v>3529</v>
      </c>
      <c r="B3485" s="6" t="s">
        <v>29</v>
      </c>
      <c r="C3485" s="6" t="s">
        <v>30</v>
      </c>
      <c r="D3485" s="6" t="s">
        <v>30</v>
      </c>
      <c r="E3485" s="6" t="s">
        <v>30</v>
      </c>
      <c r="F3485" s="7" t="n">
        <v>46</v>
      </c>
      <c r="G3485" s="6" t="s">
        <v>30</v>
      </c>
      <c r="H3485" s="6" t="s">
        <v>202</v>
      </c>
      <c r="I3485" s="6" t="s">
        <v>203</v>
      </c>
      <c r="J3485" s="6" t="s">
        <v>30</v>
      </c>
      <c r="K3485" s="6" t="s">
        <v>31</v>
      </c>
      <c r="L3485" s="6" t="s">
        <v>30</v>
      </c>
      <c r="M3485" s="6" t="s">
        <v>30</v>
      </c>
      <c r="N3485" s="6" t="s">
        <v>30</v>
      </c>
      <c r="O3485" s="6" t="s">
        <v>30</v>
      </c>
      <c r="P3485" s="6" t="s">
        <v>38</v>
      </c>
      <c r="Q3485" s="6" t="s">
        <v>30</v>
      </c>
      <c r="R3485" s="6" t="s">
        <v>53</v>
      </c>
      <c r="S3485" s="8" t="n">
        <v>30.3</v>
      </c>
      <c r="T3485" s="8" t="n">
        <v>1380.1</v>
      </c>
      <c r="U3485" s="6" t="s">
        <v>31</v>
      </c>
      <c r="V3485" s="8" t="n">
        <f aca="false">IF(X3485="0-1 Year", ROUND(S3485/0.474, 2), IF(X3485="1-2 Years", ROUND(S3485/0.287, 2), ROUND(S3485/0.14, 2)))</f>
        <v>216.43</v>
      </c>
      <c r="W3485" s="6" t="str">
        <f aca="false">IF(V3485&gt;4000, "High", IF(V3485&gt;2000, "Medium", "Low"))</f>
        <v>Low</v>
      </c>
      <c r="X3485" s="9" t="s">
        <v>1765</v>
      </c>
      <c r="Y3485" s="10" t="n">
        <f aca="false">IF(U3485="Yes", 1, 0)</f>
        <v>1</v>
      </c>
      <c r="Z3485" s="10" t="n">
        <v>1</v>
      </c>
      <c r="AA3485" s="11" t="n">
        <f aca="false">MAX(0, ($S3485 * 0.35) - ($F3485 * 0.3))</f>
        <v>0</v>
      </c>
      <c r="AB3485" s="12" t="str">
        <f aca="false">IF(AA3485&gt;20,"High",IF(AA3485&gt;10,"Medium","Low"))</f>
        <v>Low</v>
      </c>
    </row>
    <row r="3486" customFormat="false" ht="18.65" hidden="false" customHeight="false" outlineLevel="0" collapsed="false">
      <c r="A3486" s="5" t="s">
        <v>3530</v>
      </c>
      <c r="B3486" s="6" t="s">
        <v>37</v>
      </c>
      <c r="C3486" s="6" t="s">
        <v>30</v>
      </c>
      <c r="D3486" s="6" t="s">
        <v>30</v>
      </c>
      <c r="E3486" s="6" t="s">
        <v>30</v>
      </c>
      <c r="F3486" s="7" t="n">
        <v>18</v>
      </c>
      <c r="G3486" s="6" t="s">
        <v>31</v>
      </c>
      <c r="H3486" s="6" t="s">
        <v>30</v>
      </c>
      <c r="I3486" s="6" t="s">
        <v>517</v>
      </c>
      <c r="J3486" s="6" t="s">
        <v>31</v>
      </c>
      <c r="K3486" s="6" t="s">
        <v>30</v>
      </c>
      <c r="L3486" s="6" t="s">
        <v>30</v>
      </c>
      <c r="M3486" s="6" t="s">
        <v>30</v>
      </c>
      <c r="N3486" s="6" t="s">
        <v>30</v>
      </c>
      <c r="O3486" s="6" t="s">
        <v>30</v>
      </c>
      <c r="P3486" s="6" t="s">
        <v>38</v>
      </c>
      <c r="Q3486" s="6" t="s">
        <v>31</v>
      </c>
      <c r="R3486" s="6" t="s">
        <v>39</v>
      </c>
      <c r="S3486" s="8" t="n">
        <v>75.4</v>
      </c>
      <c r="T3486" s="8" t="n">
        <v>1380.4</v>
      </c>
      <c r="U3486" s="6" t="s">
        <v>30</v>
      </c>
      <c r="V3486" s="8" t="n">
        <f aca="false">IF(X3486="0-1 Year", ROUND(S3486/0.474, 2), IF(X3486="1-2 Years", ROUND(S3486/0.287, 2), ROUND(S3486/0.14, 2)))</f>
        <v>262.72</v>
      </c>
      <c r="W3486" s="6" t="str">
        <f aca="false">IF(V3486&gt;4000, "High", IF(V3486&gt;2000, "Medium", "Low"))</f>
        <v>Low</v>
      </c>
      <c r="X3486" s="9" t="s">
        <v>1275</v>
      </c>
      <c r="Y3486" s="10" t="n">
        <f aca="false">IF(U3486="Yes", 1, 0)</f>
        <v>0</v>
      </c>
      <c r="Z3486" s="10" t="n">
        <v>1</v>
      </c>
      <c r="AA3486" s="11" t="n">
        <f aca="false">MAX(0, ($S3486 * 0.35) - ($F3486 * 0.3))</f>
        <v>20.99</v>
      </c>
      <c r="AB3486" s="12" t="str">
        <f aca="false">IF(AA3486&gt;20,"High",IF(AA3486&gt;10,"Medium","Low"))</f>
        <v>High</v>
      </c>
    </row>
    <row r="3487" customFormat="false" ht="18.65" hidden="false" customHeight="false" outlineLevel="0" collapsed="false">
      <c r="A3487" s="5" t="s">
        <v>3531</v>
      </c>
      <c r="B3487" s="6" t="s">
        <v>37</v>
      </c>
      <c r="C3487" s="6" t="s">
        <v>30</v>
      </c>
      <c r="D3487" s="6" t="s">
        <v>30</v>
      </c>
      <c r="E3487" s="6" t="s">
        <v>30</v>
      </c>
      <c r="F3487" s="7" t="n">
        <v>24</v>
      </c>
      <c r="G3487" s="6" t="s">
        <v>31</v>
      </c>
      <c r="H3487" s="6" t="s">
        <v>30</v>
      </c>
      <c r="I3487" s="6" t="s">
        <v>203</v>
      </c>
      <c r="J3487" s="6" t="s">
        <v>31</v>
      </c>
      <c r="K3487" s="6" t="s">
        <v>30</v>
      </c>
      <c r="L3487" s="6" t="s">
        <v>30</v>
      </c>
      <c r="M3487" s="6" t="s">
        <v>31</v>
      </c>
      <c r="N3487" s="6" t="s">
        <v>30</v>
      </c>
      <c r="O3487" s="6" t="s">
        <v>30</v>
      </c>
      <c r="P3487" s="6" t="s">
        <v>38</v>
      </c>
      <c r="Q3487" s="6" t="s">
        <v>30</v>
      </c>
      <c r="R3487" s="6" t="s">
        <v>58</v>
      </c>
      <c r="S3487" s="8" t="n">
        <v>56.35</v>
      </c>
      <c r="T3487" s="8" t="n">
        <v>1381.2</v>
      </c>
      <c r="U3487" s="6" t="s">
        <v>30</v>
      </c>
      <c r="V3487" s="8" t="n">
        <f aca="false">IF(X3487="0-1 Year", ROUND(S3487/0.474, 2), IF(X3487="1-2 Years", ROUND(S3487/0.287, 2), ROUND(S3487/0.14, 2)))</f>
        <v>196.34</v>
      </c>
      <c r="W3487" s="6" t="str">
        <f aca="false">IF(V3487&gt;4000, "High", IF(V3487&gt;2000, "Medium", "Low"))</f>
        <v>Low</v>
      </c>
      <c r="X3487" s="9" t="s">
        <v>1275</v>
      </c>
      <c r="Y3487" s="10" t="n">
        <f aca="false">IF(U3487="Yes", 1, 0)</f>
        <v>0</v>
      </c>
      <c r="Z3487" s="10" t="n">
        <v>1</v>
      </c>
      <c r="AA3487" s="11" t="n">
        <f aca="false">MAX(0, ($S3487 * 0.35) - ($F3487 * 0.3))</f>
        <v>12.5225</v>
      </c>
      <c r="AB3487" s="12" t="str">
        <f aca="false">IF(AA3487&gt;20,"High",IF(AA3487&gt;10,"Medium","Low"))</f>
        <v>Medium</v>
      </c>
    </row>
    <row r="3488" customFormat="false" ht="18.65" hidden="false" customHeight="false" outlineLevel="0" collapsed="false">
      <c r="A3488" s="5" t="s">
        <v>3532</v>
      </c>
      <c r="B3488" s="6" t="s">
        <v>37</v>
      </c>
      <c r="C3488" s="6" t="s">
        <v>31</v>
      </c>
      <c r="D3488" s="6" t="s">
        <v>31</v>
      </c>
      <c r="E3488" s="6" t="s">
        <v>30</v>
      </c>
      <c r="F3488" s="7" t="n">
        <v>22</v>
      </c>
      <c r="G3488" s="6" t="s">
        <v>31</v>
      </c>
      <c r="H3488" s="6" t="s">
        <v>31</v>
      </c>
      <c r="I3488" s="6" t="s">
        <v>203</v>
      </c>
      <c r="J3488" s="6" t="s">
        <v>31</v>
      </c>
      <c r="K3488" s="6" t="s">
        <v>31</v>
      </c>
      <c r="L3488" s="6" t="s">
        <v>30</v>
      </c>
      <c r="M3488" s="6" t="s">
        <v>31</v>
      </c>
      <c r="N3488" s="6" t="s">
        <v>30</v>
      </c>
      <c r="O3488" s="6" t="s">
        <v>30</v>
      </c>
      <c r="P3488" s="6" t="s">
        <v>38</v>
      </c>
      <c r="Q3488" s="6" t="s">
        <v>31</v>
      </c>
      <c r="R3488" s="6" t="s">
        <v>34</v>
      </c>
      <c r="S3488" s="8" t="n">
        <v>63.55</v>
      </c>
      <c r="T3488" s="8" t="n">
        <v>1381.8</v>
      </c>
      <c r="U3488" s="6" t="s">
        <v>30</v>
      </c>
      <c r="V3488" s="8" t="n">
        <f aca="false">IF(X3488="0-1 Year", ROUND(S3488/0.474, 2), IF(X3488="1-2 Years", ROUND(S3488/0.287, 2), ROUND(S3488/0.14, 2)))</f>
        <v>221.43</v>
      </c>
      <c r="W3488" s="6" t="str">
        <f aca="false">IF(V3488&gt;4000, "High", IF(V3488&gt;2000, "Medium", "Low"))</f>
        <v>Low</v>
      </c>
      <c r="X3488" s="9" t="s">
        <v>1275</v>
      </c>
      <c r="Y3488" s="10" t="n">
        <f aca="false">IF(U3488="Yes", 1, 0)</f>
        <v>0</v>
      </c>
      <c r="Z3488" s="10" t="n">
        <v>1</v>
      </c>
      <c r="AA3488" s="11" t="n">
        <f aca="false">MAX(0, ($S3488 * 0.35) - ($F3488 * 0.3))</f>
        <v>15.6425</v>
      </c>
      <c r="AB3488" s="12" t="str">
        <f aca="false">IF(AA3488&gt;20,"High",IF(AA3488&gt;10,"Medium","Low"))</f>
        <v>Medium</v>
      </c>
    </row>
    <row r="3489" customFormat="false" ht="18.65" hidden="false" customHeight="false" outlineLevel="0" collapsed="false">
      <c r="A3489" s="5" t="s">
        <v>3533</v>
      </c>
      <c r="B3489" s="6" t="s">
        <v>29</v>
      </c>
      <c r="C3489" s="6" t="s">
        <v>31</v>
      </c>
      <c r="D3489" s="6" t="s">
        <v>31</v>
      </c>
      <c r="E3489" s="6" t="s">
        <v>31</v>
      </c>
      <c r="F3489" s="7" t="n">
        <v>28</v>
      </c>
      <c r="G3489" s="6" t="s">
        <v>31</v>
      </c>
      <c r="H3489" s="6" t="s">
        <v>31</v>
      </c>
      <c r="I3489" s="6" t="s">
        <v>203</v>
      </c>
      <c r="J3489" s="6" t="s">
        <v>30</v>
      </c>
      <c r="K3489" s="6" t="s">
        <v>30</v>
      </c>
      <c r="L3489" s="6" t="s">
        <v>30</v>
      </c>
      <c r="M3489" s="6" t="s">
        <v>30</v>
      </c>
      <c r="N3489" s="6" t="s">
        <v>30</v>
      </c>
      <c r="O3489" s="6" t="s">
        <v>30</v>
      </c>
      <c r="P3489" s="6" t="s">
        <v>33</v>
      </c>
      <c r="Q3489" s="6" t="s">
        <v>31</v>
      </c>
      <c r="R3489" s="6" t="s">
        <v>39</v>
      </c>
      <c r="S3489" s="8" t="n">
        <v>51</v>
      </c>
      <c r="T3489" s="8" t="n">
        <v>1381.8</v>
      </c>
      <c r="U3489" s="6" t="s">
        <v>30</v>
      </c>
      <c r="V3489" s="8" t="n">
        <f aca="false">IF(X3489="0-1 Year", ROUND(S3489/0.474, 2), IF(X3489="1-2 Years", ROUND(S3489/0.287, 2), ROUND(S3489/0.14, 2)))</f>
        <v>364.29</v>
      </c>
      <c r="W3489" s="6" t="str">
        <f aca="false">IF(V3489&gt;4000, "High", IF(V3489&gt;2000, "Medium", "Low"))</f>
        <v>Low</v>
      </c>
      <c r="X3489" s="9" t="s">
        <v>1765</v>
      </c>
      <c r="Y3489" s="10" t="n">
        <f aca="false">IF(U3489="Yes", 1, 0)</f>
        <v>0</v>
      </c>
      <c r="Z3489" s="10" t="n">
        <v>1</v>
      </c>
      <c r="AA3489" s="11" t="n">
        <f aca="false">MAX(0, ($S3489 * 0.35) - ($F3489 * 0.3))</f>
        <v>9.45</v>
      </c>
      <c r="AB3489" s="12" t="str">
        <f aca="false">IF(AA3489&gt;20,"High",IF(AA3489&gt;10,"Medium","Low"))</f>
        <v>Low</v>
      </c>
    </row>
    <row r="3490" customFormat="false" ht="18.65" hidden="false" customHeight="false" outlineLevel="0" collapsed="false">
      <c r="A3490" s="5" t="s">
        <v>3534</v>
      </c>
      <c r="B3490" s="6" t="s">
        <v>29</v>
      </c>
      <c r="C3490" s="6" t="s">
        <v>30</v>
      </c>
      <c r="D3490" s="6" t="s">
        <v>30</v>
      </c>
      <c r="E3490" s="6" t="s">
        <v>30</v>
      </c>
      <c r="F3490" s="7" t="n">
        <v>40</v>
      </c>
      <c r="G3490" s="6" t="s">
        <v>30</v>
      </c>
      <c r="H3490" s="6" t="s">
        <v>202</v>
      </c>
      <c r="I3490" s="6" t="s">
        <v>203</v>
      </c>
      <c r="J3490" s="6" t="s">
        <v>30</v>
      </c>
      <c r="K3490" s="6" t="s">
        <v>31</v>
      </c>
      <c r="L3490" s="6" t="s">
        <v>30</v>
      </c>
      <c r="M3490" s="6" t="s">
        <v>31</v>
      </c>
      <c r="N3490" s="6" t="s">
        <v>30</v>
      </c>
      <c r="O3490" s="6" t="s">
        <v>30</v>
      </c>
      <c r="P3490" s="6" t="s">
        <v>33</v>
      </c>
      <c r="Q3490" s="6" t="s">
        <v>30</v>
      </c>
      <c r="R3490" s="6" t="s">
        <v>58</v>
      </c>
      <c r="S3490" s="8" t="n">
        <v>36</v>
      </c>
      <c r="T3490" s="8" t="n">
        <v>1382.9</v>
      </c>
      <c r="U3490" s="6" t="s">
        <v>30</v>
      </c>
      <c r="V3490" s="8" t="n">
        <f aca="false">IF(X3490="0-1 Year", ROUND(S3490/0.474, 2), IF(X3490="1-2 Years", ROUND(S3490/0.287, 2), ROUND(S3490/0.14, 2)))</f>
        <v>257.14</v>
      </c>
      <c r="W3490" s="6" t="str">
        <f aca="false">IF(V3490&gt;4000, "High", IF(V3490&gt;2000, "Medium", "Low"))</f>
        <v>Low</v>
      </c>
      <c r="X3490" s="9" t="s">
        <v>1765</v>
      </c>
      <c r="Y3490" s="10" t="n">
        <f aca="false">IF(U3490="Yes", 1, 0)</f>
        <v>0</v>
      </c>
      <c r="Z3490" s="10" t="n">
        <v>1</v>
      </c>
      <c r="AA3490" s="11" t="n">
        <f aca="false">MAX(0, ($S3490 * 0.35) - ($F3490 * 0.3))</f>
        <v>0.6</v>
      </c>
      <c r="AB3490" s="12" t="str">
        <f aca="false">IF(AA3490&gt;20,"High",IF(AA3490&gt;10,"Medium","Low"))</f>
        <v>Low</v>
      </c>
    </row>
    <row r="3491" customFormat="false" ht="18.65" hidden="false" customHeight="false" outlineLevel="0" collapsed="false">
      <c r="A3491" s="5" t="s">
        <v>3535</v>
      </c>
      <c r="B3491" s="6" t="s">
        <v>37</v>
      </c>
      <c r="C3491" s="6" t="s">
        <v>30</v>
      </c>
      <c r="D3491" s="6" t="s">
        <v>31</v>
      </c>
      <c r="E3491" s="6" t="s">
        <v>31</v>
      </c>
      <c r="F3491" s="7" t="n">
        <v>35</v>
      </c>
      <c r="G3491" s="6" t="s">
        <v>30</v>
      </c>
      <c r="H3491" s="6" t="s">
        <v>202</v>
      </c>
      <c r="I3491" s="6" t="s">
        <v>203</v>
      </c>
      <c r="J3491" s="6" t="s">
        <v>30</v>
      </c>
      <c r="K3491" s="6" t="s">
        <v>30</v>
      </c>
      <c r="L3491" s="6" t="s">
        <v>30</v>
      </c>
      <c r="M3491" s="6" t="s">
        <v>31</v>
      </c>
      <c r="N3491" s="6" t="s">
        <v>31</v>
      </c>
      <c r="O3491" s="6" t="s">
        <v>30</v>
      </c>
      <c r="P3491" s="6" t="s">
        <v>33</v>
      </c>
      <c r="Q3491" s="6" t="s">
        <v>30</v>
      </c>
      <c r="R3491" s="6" t="s">
        <v>34</v>
      </c>
      <c r="S3491" s="8" t="n">
        <v>40.9</v>
      </c>
      <c r="T3491" s="8" t="n">
        <v>1383.6</v>
      </c>
      <c r="U3491" s="6" t="s">
        <v>30</v>
      </c>
      <c r="V3491" s="8" t="n">
        <f aca="false">IF(X3491="0-1 Year", ROUND(S3491/0.474, 2), IF(X3491="1-2 Years", ROUND(S3491/0.287, 2), ROUND(S3491/0.14, 2)))</f>
        <v>292.14</v>
      </c>
      <c r="W3491" s="6" t="str">
        <f aca="false">IF(V3491&gt;4000, "High", IF(V3491&gt;2000, "Medium", "Low"))</f>
        <v>Low</v>
      </c>
      <c r="X3491" s="9" t="s">
        <v>1765</v>
      </c>
      <c r="Y3491" s="10" t="n">
        <f aca="false">IF(U3491="Yes", 1, 0)</f>
        <v>0</v>
      </c>
      <c r="Z3491" s="10" t="n">
        <v>1</v>
      </c>
      <c r="AA3491" s="11" t="n">
        <f aca="false">MAX(0, ($S3491 * 0.35) - ($F3491 * 0.3))</f>
        <v>3.815</v>
      </c>
      <c r="AB3491" s="12" t="str">
        <f aca="false">IF(AA3491&gt;20,"High",IF(AA3491&gt;10,"Medium","Low"))</f>
        <v>Low</v>
      </c>
    </row>
    <row r="3492" customFormat="false" ht="18.65" hidden="false" customHeight="false" outlineLevel="0" collapsed="false">
      <c r="A3492" s="5" t="s">
        <v>3536</v>
      </c>
      <c r="B3492" s="6" t="s">
        <v>29</v>
      </c>
      <c r="C3492" s="6" t="s">
        <v>30</v>
      </c>
      <c r="D3492" s="6" t="s">
        <v>30</v>
      </c>
      <c r="E3492" s="6" t="s">
        <v>30</v>
      </c>
      <c r="F3492" s="7" t="n">
        <v>12</v>
      </c>
      <c r="G3492" s="6" t="s">
        <v>31</v>
      </c>
      <c r="H3492" s="6" t="s">
        <v>31</v>
      </c>
      <c r="I3492" s="6" t="s">
        <v>517</v>
      </c>
      <c r="J3492" s="6" t="s">
        <v>30</v>
      </c>
      <c r="K3492" s="6" t="s">
        <v>31</v>
      </c>
      <c r="L3492" s="6" t="s">
        <v>31</v>
      </c>
      <c r="M3492" s="6" t="s">
        <v>31</v>
      </c>
      <c r="N3492" s="6" t="s">
        <v>31</v>
      </c>
      <c r="O3492" s="6" t="s">
        <v>31</v>
      </c>
      <c r="P3492" s="6" t="s">
        <v>38</v>
      </c>
      <c r="Q3492" s="6" t="s">
        <v>31</v>
      </c>
      <c r="R3492" s="6" t="s">
        <v>34</v>
      </c>
      <c r="S3492" s="8" t="n">
        <v>112.95</v>
      </c>
      <c r="T3492" s="8" t="n">
        <v>1384.75</v>
      </c>
      <c r="U3492" s="6" t="s">
        <v>31</v>
      </c>
      <c r="V3492" s="8" t="n">
        <f aca="false">IF(X3492="0-1 Year", ROUND(S3492/0.474, 2), IF(X3492="1-2 Years", ROUND(S3492/0.287, 2), ROUND(S3492/0.14, 2)))</f>
        <v>238.29</v>
      </c>
      <c r="W3492" s="6" t="str">
        <f aca="false">IF(V3492&gt;4000, "High", IF(V3492&gt;2000, "Medium", "Low"))</f>
        <v>Low</v>
      </c>
      <c r="X3492" s="9" t="s">
        <v>35</v>
      </c>
      <c r="Y3492" s="10" t="n">
        <f aca="false">IF(U3492="Yes", 1, 0)</f>
        <v>1</v>
      </c>
      <c r="Z3492" s="10" t="n">
        <v>1</v>
      </c>
      <c r="AA3492" s="11" t="n">
        <f aca="false">MAX(0, ($S3492 * 0.35) - ($F3492 * 0.3))</f>
        <v>35.9325</v>
      </c>
      <c r="AB3492" s="12" t="str">
        <f aca="false">IF(AA3492&gt;20,"High",IF(AA3492&gt;10,"Medium","Low"))</f>
        <v>High</v>
      </c>
    </row>
    <row r="3493" customFormat="false" ht="18.65" hidden="false" customHeight="false" outlineLevel="0" collapsed="false">
      <c r="A3493" s="5" t="s">
        <v>3537</v>
      </c>
      <c r="B3493" s="6" t="s">
        <v>37</v>
      </c>
      <c r="C3493" s="6" t="s">
        <v>30</v>
      </c>
      <c r="D3493" s="6" t="s">
        <v>31</v>
      </c>
      <c r="E3493" s="6" t="s">
        <v>31</v>
      </c>
      <c r="F3493" s="7" t="n">
        <v>56</v>
      </c>
      <c r="G3493" s="6" t="s">
        <v>31</v>
      </c>
      <c r="H3493" s="6" t="s">
        <v>31</v>
      </c>
      <c r="I3493" s="6" t="s">
        <v>30</v>
      </c>
      <c r="J3493" s="6" t="s">
        <v>32</v>
      </c>
      <c r="K3493" s="6" t="s">
        <v>32</v>
      </c>
      <c r="L3493" s="6" t="s">
        <v>32</v>
      </c>
      <c r="M3493" s="6" t="s">
        <v>32</v>
      </c>
      <c r="N3493" s="6" t="s">
        <v>32</v>
      </c>
      <c r="O3493" s="6" t="s">
        <v>32</v>
      </c>
      <c r="P3493" s="6" t="s">
        <v>166</v>
      </c>
      <c r="Q3493" s="6" t="s">
        <v>31</v>
      </c>
      <c r="R3493" s="6" t="s">
        <v>34</v>
      </c>
      <c r="S3493" s="8" t="n">
        <v>24.45</v>
      </c>
      <c r="T3493" s="8" t="n">
        <v>1385.85</v>
      </c>
      <c r="U3493" s="6" t="s">
        <v>30</v>
      </c>
      <c r="V3493" s="8" t="n">
        <f aca="false">IF(X3493="0-1 Year", ROUND(S3493/0.474, 2), IF(X3493="1-2 Years", ROUND(S3493/0.287, 2), ROUND(S3493/0.14, 2)))</f>
        <v>174.64</v>
      </c>
      <c r="W3493" s="6" t="str">
        <f aca="false">IF(V3493&gt;4000, "High", IF(V3493&gt;2000, "Medium", "Low"))</f>
        <v>Low</v>
      </c>
      <c r="X3493" s="9" t="s">
        <v>1765</v>
      </c>
      <c r="Y3493" s="10" t="n">
        <f aca="false">IF(U3493="Yes", 1, 0)</f>
        <v>0</v>
      </c>
      <c r="Z3493" s="10" t="n">
        <v>1</v>
      </c>
      <c r="AA3493" s="11" t="n">
        <f aca="false">MAX(0, ($S3493 * 0.35) - ($F3493 * 0.3))</f>
        <v>0</v>
      </c>
      <c r="AB3493" s="12" t="str">
        <f aca="false">IF(AA3493&gt;20,"High",IF(AA3493&gt;10,"Medium","Low"))</f>
        <v>Low</v>
      </c>
    </row>
    <row r="3494" customFormat="false" ht="18.65" hidden="false" customHeight="false" outlineLevel="0" collapsed="false">
      <c r="A3494" s="5" t="s">
        <v>3538</v>
      </c>
      <c r="B3494" s="6" t="s">
        <v>29</v>
      </c>
      <c r="C3494" s="6" t="s">
        <v>30</v>
      </c>
      <c r="D3494" s="6" t="s">
        <v>31</v>
      </c>
      <c r="E3494" s="6" t="s">
        <v>31</v>
      </c>
      <c r="F3494" s="7" t="n">
        <v>28</v>
      </c>
      <c r="G3494" s="6" t="s">
        <v>30</v>
      </c>
      <c r="H3494" s="6" t="s">
        <v>202</v>
      </c>
      <c r="I3494" s="6" t="s">
        <v>203</v>
      </c>
      <c r="J3494" s="6" t="s">
        <v>31</v>
      </c>
      <c r="K3494" s="6" t="s">
        <v>30</v>
      </c>
      <c r="L3494" s="6" t="s">
        <v>31</v>
      </c>
      <c r="M3494" s="6" t="s">
        <v>31</v>
      </c>
      <c r="N3494" s="6" t="s">
        <v>31</v>
      </c>
      <c r="O3494" s="6" t="s">
        <v>30</v>
      </c>
      <c r="P3494" s="6" t="s">
        <v>33</v>
      </c>
      <c r="Q3494" s="6" t="s">
        <v>30</v>
      </c>
      <c r="R3494" s="6" t="s">
        <v>34</v>
      </c>
      <c r="S3494" s="8" t="n">
        <v>50.8</v>
      </c>
      <c r="T3494" s="8" t="n">
        <v>1386.8</v>
      </c>
      <c r="U3494" s="6" t="s">
        <v>30</v>
      </c>
      <c r="V3494" s="8" t="n">
        <f aca="false">IF(X3494="0-1 Year", ROUND(S3494/0.474, 2), IF(X3494="1-2 Years", ROUND(S3494/0.287, 2), ROUND(S3494/0.14, 2)))</f>
        <v>362.86</v>
      </c>
      <c r="W3494" s="6" t="str">
        <f aca="false">IF(V3494&gt;4000, "High", IF(V3494&gt;2000, "Medium", "Low"))</f>
        <v>Low</v>
      </c>
      <c r="X3494" s="9" t="s">
        <v>1765</v>
      </c>
      <c r="Y3494" s="10" t="n">
        <f aca="false">IF(U3494="Yes", 1, 0)</f>
        <v>0</v>
      </c>
      <c r="Z3494" s="10" t="n">
        <v>1</v>
      </c>
      <c r="AA3494" s="11" t="n">
        <f aca="false">MAX(0, ($S3494 * 0.35) - ($F3494 * 0.3))</f>
        <v>9.38</v>
      </c>
      <c r="AB3494" s="12" t="str">
        <f aca="false">IF(AA3494&gt;20,"High",IF(AA3494&gt;10,"Medium","Low"))</f>
        <v>Low</v>
      </c>
    </row>
    <row r="3495" customFormat="false" ht="18.65" hidden="false" customHeight="false" outlineLevel="0" collapsed="false">
      <c r="A3495" s="5" t="s">
        <v>3539</v>
      </c>
      <c r="B3495" s="6" t="s">
        <v>37</v>
      </c>
      <c r="C3495" s="6" t="s">
        <v>30</v>
      </c>
      <c r="D3495" s="6" t="s">
        <v>30</v>
      </c>
      <c r="E3495" s="6" t="s">
        <v>30</v>
      </c>
      <c r="F3495" s="7" t="n">
        <v>68</v>
      </c>
      <c r="G3495" s="6" t="s">
        <v>31</v>
      </c>
      <c r="H3495" s="6" t="s">
        <v>30</v>
      </c>
      <c r="I3495" s="6" t="s">
        <v>30</v>
      </c>
      <c r="J3495" s="6" t="s">
        <v>32</v>
      </c>
      <c r="K3495" s="6" t="s">
        <v>32</v>
      </c>
      <c r="L3495" s="6" t="s">
        <v>32</v>
      </c>
      <c r="M3495" s="6" t="s">
        <v>32</v>
      </c>
      <c r="N3495" s="6" t="s">
        <v>32</v>
      </c>
      <c r="O3495" s="6" t="s">
        <v>32</v>
      </c>
      <c r="P3495" s="6" t="s">
        <v>166</v>
      </c>
      <c r="Q3495" s="6" t="s">
        <v>30</v>
      </c>
      <c r="R3495" s="6" t="s">
        <v>53</v>
      </c>
      <c r="S3495" s="8" t="n">
        <v>20.05</v>
      </c>
      <c r="T3495" s="8" t="n">
        <v>1386.9</v>
      </c>
      <c r="U3495" s="6" t="s">
        <v>30</v>
      </c>
      <c r="V3495" s="8" t="n">
        <f aca="false">IF(X3495="0-1 Year", ROUND(S3495/0.474, 2), IF(X3495="1-2 Years", ROUND(S3495/0.287, 2), ROUND(S3495/0.14, 2)))</f>
        <v>143.21</v>
      </c>
      <c r="W3495" s="6" t="str">
        <f aca="false">IF(V3495&gt;4000, "High", IF(V3495&gt;2000, "Medium", "Low"))</f>
        <v>Low</v>
      </c>
      <c r="X3495" s="9" t="s">
        <v>1765</v>
      </c>
      <c r="Y3495" s="10" t="n">
        <f aca="false">IF(U3495="Yes", 1, 0)</f>
        <v>0</v>
      </c>
      <c r="Z3495" s="10" t="n">
        <v>1</v>
      </c>
      <c r="AA3495" s="11" t="n">
        <f aca="false">MAX(0, ($S3495 * 0.35) - ($F3495 * 0.3))</f>
        <v>0</v>
      </c>
      <c r="AB3495" s="12" t="str">
        <f aca="false">IF(AA3495&gt;20,"High",IF(AA3495&gt;10,"Medium","Low"))</f>
        <v>Low</v>
      </c>
    </row>
    <row r="3496" customFormat="false" ht="18.65" hidden="false" customHeight="false" outlineLevel="0" collapsed="false">
      <c r="A3496" s="5" t="s">
        <v>3540</v>
      </c>
      <c r="B3496" s="6" t="s">
        <v>29</v>
      </c>
      <c r="C3496" s="6" t="s">
        <v>30</v>
      </c>
      <c r="D3496" s="6" t="s">
        <v>30</v>
      </c>
      <c r="E3496" s="6" t="s">
        <v>30</v>
      </c>
      <c r="F3496" s="7" t="n">
        <v>18</v>
      </c>
      <c r="G3496" s="6" t="s">
        <v>31</v>
      </c>
      <c r="H3496" s="6" t="s">
        <v>31</v>
      </c>
      <c r="I3496" s="6" t="s">
        <v>517</v>
      </c>
      <c r="J3496" s="6" t="s">
        <v>30</v>
      </c>
      <c r="K3496" s="6" t="s">
        <v>30</v>
      </c>
      <c r="L3496" s="6" t="s">
        <v>30</v>
      </c>
      <c r="M3496" s="6" t="s">
        <v>30</v>
      </c>
      <c r="N3496" s="6" t="s">
        <v>30</v>
      </c>
      <c r="O3496" s="6" t="s">
        <v>30</v>
      </c>
      <c r="P3496" s="6" t="s">
        <v>38</v>
      </c>
      <c r="Q3496" s="6" t="s">
        <v>30</v>
      </c>
      <c r="R3496" s="6" t="s">
        <v>34</v>
      </c>
      <c r="S3496" s="8" t="n">
        <v>74.15</v>
      </c>
      <c r="T3496" s="8" t="n">
        <v>1387</v>
      </c>
      <c r="U3496" s="6" t="s">
        <v>30</v>
      </c>
      <c r="V3496" s="8" t="n">
        <f aca="false">IF(X3496="0-1 Year", ROUND(S3496/0.474, 2), IF(X3496="1-2 Years", ROUND(S3496/0.287, 2), ROUND(S3496/0.14, 2)))</f>
        <v>258.36</v>
      </c>
      <c r="W3496" s="6" t="str">
        <f aca="false">IF(V3496&gt;4000, "High", IF(V3496&gt;2000, "Medium", "Low"))</f>
        <v>Low</v>
      </c>
      <c r="X3496" s="9" t="s">
        <v>1275</v>
      </c>
      <c r="Y3496" s="10" t="n">
        <f aca="false">IF(U3496="Yes", 1, 0)</f>
        <v>0</v>
      </c>
      <c r="Z3496" s="10" t="n">
        <v>1</v>
      </c>
      <c r="AA3496" s="11" t="n">
        <f aca="false">MAX(0, ($S3496 * 0.35) - ($F3496 * 0.3))</f>
        <v>20.5525</v>
      </c>
      <c r="AB3496" s="12" t="str">
        <f aca="false">IF(AA3496&gt;20,"High",IF(AA3496&gt;10,"Medium","Low"))</f>
        <v>High</v>
      </c>
    </row>
    <row r="3497" customFormat="false" ht="18.65" hidden="false" customHeight="false" outlineLevel="0" collapsed="false">
      <c r="A3497" s="5" t="s">
        <v>3541</v>
      </c>
      <c r="B3497" s="6" t="s">
        <v>37</v>
      </c>
      <c r="C3497" s="6" t="s">
        <v>30</v>
      </c>
      <c r="D3497" s="6" t="s">
        <v>30</v>
      </c>
      <c r="E3497" s="6" t="s">
        <v>30</v>
      </c>
      <c r="F3497" s="7" t="n">
        <v>17</v>
      </c>
      <c r="G3497" s="6" t="s">
        <v>31</v>
      </c>
      <c r="H3497" s="6" t="s">
        <v>30</v>
      </c>
      <c r="I3497" s="6" t="s">
        <v>203</v>
      </c>
      <c r="J3497" s="6" t="s">
        <v>31</v>
      </c>
      <c r="K3497" s="6" t="s">
        <v>31</v>
      </c>
      <c r="L3497" s="6" t="s">
        <v>30</v>
      </c>
      <c r="M3497" s="6" t="s">
        <v>31</v>
      </c>
      <c r="N3497" s="6" t="s">
        <v>31</v>
      </c>
      <c r="O3497" s="6" t="s">
        <v>31</v>
      </c>
      <c r="P3497" s="6" t="s">
        <v>33</v>
      </c>
      <c r="Q3497" s="6" t="s">
        <v>30</v>
      </c>
      <c r="R3497" s="6" t="s">
        <v>58</v>
      </c>
      <c r="S3497" s="8" t="n">
        <v>79.85</v>
      </c>
      <c r="T3497" s="8" t="n">
        <v>1387.35</v>
      </c>
      <c r="U3497" s="6" t="s">
        <v>30</v>
      </c>
      <c r="V3497" s="8" t="n">
        <f aca="false">IF(X3497="0-1 Year", ROUND(S3497/0.474, 2), IF(X3497="1-2 Years", ROUND(S3497/0.287, 2), ROUND(S3497/0.14, 2)))</f>
        <v>278.22</v>
      </c>
      <c r="W3497" s="6" t="str">
        <f aca="false">IF(V3497&gt;4000, "High", IF(V3497&gt;2000, "Medium", "Low"))</f>
        <v>Low</v>
      </c>
      <c r="X3497" s="9" t="s">
        <v>1275</v>
      </c>
      <c r="Y3497" s="10" t="n">
        <f aca="false">IF(U3497="Yes", 1, 0)</f>
        <v>0</v>
      </c>
      <c r="Z3497" s="10" t="n">
        <v>1</v>
      </c>
      <c r="AA3497" s="11" t="n">
        <f aca="false">MAX(0, ($S3497 * 0.35) - ($F3497 * 0.3))</f>
        <v>22.8475</v>
      </c>
      <c r="AB3497" s="12" t="str">
        <f aca="false">IF(AA3497&gt;20,"High",IF(AA3497&gt;10,"Medium","Low"))</f>
        <v>High</v>
      </c>
    </row>
    <row r="3498" customFormat="false" ht="18.65" hidden="false" customHeight="false" outlineLevel="0" collapsed="false">
      <c r="A3498" s="5" t="s">
        <v>3542</v>
      </c>
      <c r="B3498" s="6" t="s">
        <v>29</v>
      </c>
      <c r="C3498" s="6" t="s">
        <v>30</v>
      </c>
      <c r="D3498" s="6" t="s">
        <v>31</v>
      </c>
      <c r="E3498" s="6" t="s">
        <v>31</v>
      </c>
      <c r="F3498" s="7" t="n">
        <v>71</v>
      </c>
      <c r="G3498" s="6" t="s">
        <v>31</v>
      </c>
      <c r="H3498" s="6" t="s">
        <v>30</v>
      </c>
      <c r="I3498" s="6" t="s">
        <v>30</v>
      </c>
      <c r="J3498" s="6" t="s">
        <v>32</v>
      </c>
      <c r="K3498" s="6" t="s">
        <v>32</v>
      </c>
      <c r="L3498" s="6" t="s">
        <v>32</v>
      </c>
      <c r="M3498" s="6" t="s">
        <v>32</v>
      </c>
      <c r="N3498" s="6" t="s">
        <v>32</v>
      </c>
      <c r="O3498" s="6" t="s">
        <v>32</v>
      </c>
      <c r="P3498" s="6" t="s">
        <v>166</v>
      </c>
      <c r="Q3498" s="6" t="s">
        <v>31</v>
      </c>
      <c r="R3498" s="6" t="s">
        <v>53</v>
      </c>
      <c r="S3498" s="8" t="n">
        <v>19.6</v>
      </c>
      <c r="T3498" s="8" t="n">
        <v>1387.45</v>
      </c>
      <c r="U3498" s="6" t="s">
        <v>30</v>
      </c>
      <c r="V3498" s="8" t="n">
        <f aca="false">IF(X3498="0-1 Year", ROUND(S3498/0.474, 2), IF(X3498="1-2 Years", ROUND(S3498/0.287, 2), ROUND(S3498/0.14, 2)))</f>
        <v>140</v>
      </c>
      <c r="W3498" s="6" t="str">
        <f aca="false">IF(V3498&gt;4000, "High", IF(V3498&gt;2000, "Medium", "Low"))</f>
        <v>Low</v>
      </c>
      <c r="X3498" s="9" t="s">
        <v>1765</v>
      </c>
      <c r="Y3498" s="10" t="n">
        <f aca="false">IF(U3498="Yes", 1, 0)</f>
        <v>0</v>
      </c>
      <c r="Z3498" s="10" t="n">
        <v>1</v>
      </c>
      <c r="AA3498" s="11" t="n">
        <f aca="false">MAX(0, ($S3498 * 0.35) - ($F3498 * 0.3))</f>
        <v>0</v>
      </c>
      <c r="AB3498" s="12" t="str">
        <f aca="false">IF(AA3498&gt;20,"High",IF(AA3498&gt;10,"Medium","Low"))</f>
        <v>Low</v>
      </c>
    </row>
    <row r="3499" customFormat="false" ht="18.65" hidden="false" customHeight="false" outlineLevel="0" collapsed="false">
      <c r="A3499" s="5" t="s">
        <v>3543</v>
      </c>
      <c r="B3499" s="6" t="s">
        <v>37</v>
      </c>
      <c r="C3499" s="6" t="s">
        <v>30</v>
      </c>
      <c r="D3499" s="6" t="s">
        <v>31</v>
      </c>
      <c r="E3499" s="6" t="s">
        <v>31</v>
      </c>
      <c r="F3499" s="7" t="n">
        <v>55</v>
      </c>
      <c r="G3499" s="6" t="s">
        <v>31</v>
      </c>
      <c r="H3499" s="6" t="s">
        <v>31</v>
      </c>
      <c r="I3499" s="6" t="s">
        <v>30</v>
      </c>
      <c r="J3499" s="6" t="s">
        <v>32</v>
      </c>
      <c r="K3499" s="6" t="s">
        <v>32</v>
      </c>
      <c r="L3499" s="6" t="s">
        <v>32</v>
      </c>
      <c r="M3499" s="6" t="s">
        <v>32</v>
      </c>
      <c r="N3499" s="6" t="s">
        <v>32</v>
      </c>
      <c r="O3499" s="6" t="s">
        <v>32</v>
      </c>
      <c r="P3499" s="6" t="s">
        <v>166</v>
      </c>
      <c r="Q3499" s="6" t="s">
        <v>31</v>
      </c>
      <c r="R3499" s="6" t="s">
        <v>58</v>
      </c>
      <c r="S3499" s="8" t="n">
        <v>25.65</v>
      </c>
      <c r="T3499" s="8" t="n">
        <v>1388</v>
      </c>
      <c r="U3499" s="6" t="s">
        <v>30</v>
      </c>
      <c r="V3499" s="8" t="n">
        <f aca="false">IF(X3499="0-1 Year", ROUND(S3499/0.474, 2), IF(X3499="1-2 Years", ROUND(S3499/0.287, 2), ROUND(S3499/0.14, 2)))</f>
        <v>183.21</v>
      </c>
      <c r="W3499" s="6" t="str">
        <f aca="false">IF(V3499&gt;4000, "High", IF(V3499&gt;2000, "Medium", "Low"))</f>
        <v>Low</v>
      </c>
      <c r="X3499" s="9" t="s">
        <v>1765</v>
      </c>
      <c r="Y3499" s="10" t="n">
        <f aca="false">IF(U3499="Yes", 1, 0)</f>
        <v>0</v>
      </c>
      <c r="Z3499" s="10" t="n">
        <v>1</v>
      </c>
      <c r="AA3499" s="11" t="n">
        <f aca="false">MAX(0, ($S3499 * 0.35) - ($F3499 * 0.3))</f>
        <v>0</v>
      </c>
      <c r="AB3499" s="12" t="str">
        <f aca="false">IF(AA3499&gt;20,"High",IF(AA3499&gt;10,"Medium","Low"))</f>
        <v>Low</v>
      </c>
    </row>
    <row r="3500" customFormat="false" ht="18.65" hidden="false" customHeight="false" outlineLevel="0" collapsed="false">
      <c r="A3500" s="5" t="s">
        <v>3544</v>
      </c>
      <c r="B3500" s="6" t="s">
        <v>29</v>
      </c>
      <c r="C3500" s="6" t="s">
        <v>31</v>
      </c>
      <c r="D3500" s="6" t="s">
        <v>31</v>
      </c>
      <c r="E3500" s="6" t="s">
        <v>31</v>
      </c>
      <c r="F3500" s="7" t="n">
        <v>71</v>
      </c>
      <c r="G3500" s="6" t="s">
        <v>31</v>
      </c>
      <c r="H3500" s="6" t="s">
        <v>30</v>
      </c>
      <c r="I3500" s="6" t="s">
        <v>30</v>
      </c>
      <c r="J3500" s="6" t="s">
        <v>32</v>
      </c>
      <c r="K3500" s="6" t="s">
        <v>32</v>
      </c>
      <c r="L3500" s="6" t="s">
        <v>32</v>
      </c>
      <c r="M3500" s="6" t="s">
        <v>32</v>
      </c>
      <c r="N3500" s="6" t="s">
        <v>32</v>
      </c>
      <c r="O3500" s="6" t="s">
        <v>32</v>
      </c>
      <c r="P3500" s="6" t="s">
        <v>166</v>
      </c>
      <c r="Q3500" s="6" t="s">
        <v>30</v>
      </c>
      <c r="R3500" s="6" t="s">
        <v>58</v>
      </c>
      <c r="S3500" s="8" t="n">
        <v>19.8</v>
      </c>
      <c r="T3500" s="8" t="n">
        <v>1388.45</v>
      </c>
      <c r="U3500" s="6" t="s">
        <v>30</v>
      </c>
      <c r="V3500" s="8" t="n">
        <f aca="false">IF(X3500="0-1 Year", ROUND(S3500/0.474, 2), IF(X3500="1-2 Years", ROUND(S3500/0.287, 2), ROUND(S3500/0.14, 2)))</f>
        <v>141.43</v>
      </c>
      <c r="W3500" s="6" t="str">
        <f aca="false">IF(V3500&gt;4000, "High", IF(V3500&gt;2000, "Medium", "Low"))</f>
        <v>Low</v>
      </c>
      <c r="X3500" s="9" t="s">
        <v>1765</v>
      </c>
      <c r="Y3500" s="10" t="n">
        <f aca="false">IF(U3500="Yes", 1, 0)</f>
        <v>0</v>
      </c>
      <c r="Z3500" s="10" t="n">
        <v>1</v>
      </c>
      <c r="AA3500" s="11" t="n">
        <f aca="false">MAX(0, ($S3500 * 0.35) - ($F3500 * 0.3))</f>
        <v>0</v>
      </c>
      <c r="AB3500" s="12" t="str">
        <f aca="false">IF(AA3500&gt;20,"High",IF(AA3500&gt;10,"Medium","Low"))</f>
        <v>Low</v>
      </c>
    </row>
    <row r="3501" customFormat="false" ht="18.65" hidden="false" customHeight="false" outlineLevel="0" collapsed="false">
      <c r="A3501" s="5" t="s">
        <v>3545</v>
      </c>
      <c r="B3501" s="6" t="s">
        <v>37</v>
      </c>
      <c r="C3501" s="6" t="s">
        <v>31</v>
      </c>
      <c r="D3501" s="6" t="s">
        <v>31</v>
      </c>
      <c r="E3501" s="6" t="s">
        <v>31</v>
      </c>
      <c r="F3501" s="7" t="n">
        <v>48</v>
      </c>
      <c r="G3501" s="6" t="s">
        <v>30</v>
      </c>
      <c r="H3501" s="6" t="s">
        <v>202</v>
      </c>
      <c r="I3501" s="6" t="s">
        <v>203</v>
      </c>
      <c r="J3501" s="6" t="s">
        <v>30</v>
      </c>
      <c r="K3501" s="6" t="s">
        <v>31</v>
      </c>
      <c r="L3501" s="6" t="s">
        <v>30</v>
      </c>
      <c r="M3501" s="6" t="s">
        <v>30</v>
      </c>
      <c r="N3501" s="6" t="s">
        <v>30</v>
      </c>
      <c r="O3501" s="6" t="s">
        <v>30</v>
      </c>
      <c r="P3501" s="6" t="s">
        <v>33</v>
      </c>
      <c r="Q3501" s="6" t="s">
        <v>30</v>
      </c>
      <c r="R3501" s="6" t="s">
        <v>53</v>
      </c>
      <c r="S3501" s="8" t="n">
        <v>29.9</v>
      </c>
      <c r="T3501" s="8" t="n">
        <v>1388.75</v>
      </c>
      <c r="U3501" s="6" t="s">
        <v>30</v>
      </c>
      <c r="V3501" s="8" t="n">
        <f aca="false">IF(X3501="0-1 Year", ROUND(S3501/0.474, 2), IF(X3501="1-2 Years", ROUND(S3501/0.287, 2), ROUND(S3501/0.14, 2)))</f>
        <v>213.57</v>
      </c>
      <c r="W3501" s="6" t="str">
        <f aca="false">IF(V3501&gt;4000, "High", IF(V3501&gt;2000, "Medium", "Low"))</f>
        <v>Low</v>
      </c>
      <c r="X3501" s="9" t="s">
        <v>1765</v>
      </c>
      <c r="Y3501" s="10" t="n">
        <f aca="false">IF(U3501="Yes", 1, 0)</f>
        <v>0</v>
      </c>
      <c r="Z3501" s="10" t="n">
        <v>1</v>
      </c>
      <c r="AA3501" s="11" t="n">
        <f aca="false">MAX(0, ($S3501 * 0.35) - ($F3501 * 0.3))</f>
        <v>0</v>
      </c>
      <c r="AB3501" s="12" t="str">
        <f aca="false">IF(AA3501&gt;20,"High",IF(AA3501&gt;10,"Medium","Low"))</f>
        <v>Low</v>
      </c>
    </row>
    <row r="3502" customFormat="false" ht="18.65" hidden="false" customHeight="false" outlineLevel="0" collapsed="false">
      <c r="A3502" s="5" t="s">
        <v>3546</v>
      </c>
      <c r="B3502" s="6" t="s">
        <v>29</v>
      </c>
      <c r="C3502" s="6" t="s">
        <v>31</v>
      </c>
      <c r="D3502" s="6" t="s">
        <v>30</v>
      </c>
      <c r="E3502" s="6" t="s">
        <v>30</v>
      </c>
      <c r="F3502" s="7" t="n">
        <v>20</v>
      </c>
      <c r="G3502" s="6" t="s">
        <v>31</v>
      </c>
      <c r="H3502" s="6" t="s">
        <v>30</v>
      </c>
      <c r="I3502" s="6" t="s">
        <v>517</v>
      </c>
      <c r="J3502" s="6" t="s">
        <v>30</v>
      </c>
      <c r="K3502" s="6" t="s">
        <v>30</v>
      </c>
      <c r="L3502" s="6" t="s">
        <v>30</v>
      </c>
      <c r="M3502" s="6" t="s">
        <v>30</v>
      </c>
      <c r="N3502" s="6" t="s">
        <v>30</v>
      </c>
      <c r="O3502" s="6" t="s">
        <v>30</v>
      </c>
      <c r="P3502" s="6" t="s">
        <v>38</v>
      </c>
      <c r="Q3502" s="6" t="s">
        <v>30</v>
      </c>
      <c r="R3502" s="6" t="s">
        <v>58</v>
      </c>
      <c r="S3502" s="8" t="n">
        <v>71.3</v>
      </c>
      <c r="T3502" s="8" t="n">
        <v>1389.2</v>
      </c>
      <c r="U3502" s="6" t="s">
        <v>31</v>
      </c>
      <c r="V3502" s="8" t="n">
        <f aca="false">IF(X3502="0-1 Year", ROUND(S3502/0.474, 2), IF(X3502="1-2 Years", ROUND(S3502/0.287, 2), ROUND(S3502/0.14, 2)))</f>
        <v>248.43</v>
      </c>
      <c r="W3502" s="6" t="str">
        <f aca="false">IF(V3502&gt;4000, "High", IF(V3502&gt;2000, "Medium", "Low"))</f>
        <v>Low</v>
      </c>
      <c r="X3502" s="9" t="s">
        <v>1275</v>
      </c>
      <c r="Y3502" s="10" t="n">
        <f aca="false">IF(U3502="Yes", 1, 0)</f>
        <v>1</v>
      </c>
      <c r="Z3502" s="10" t="n">
        <v>1</v>
      </c>
      <c r="AA3502" s="11" t="n">
        <f aca="false">MAX(0, ($S3502 * 0.35) - ($F3502 * 0.3))</f>
        <v>18.955</v>
      </c>
      <c r="AB3502" s="12" t="str">
        <f aca="false">IF(AA3502&gt;20,"High",IF(AA3502&gt;10,"Medium","Low"))</f>
        <v>Medium</v>
      </c>
    </row>
    <row r="3503" customFormat="false" ht="18.65" hidden="false" customHeight="false" outlineLevel="0" collapsed="false">
      <c r="A3503" s="5" t="s">
        <v>3547</v>
      </c>
      <c r="B3503" s="6" t="s">
        <v>37</v>
      </c>
      <c r="C3503" s="6" t="s">
        <v>30</v>
      </c>
      <c r="D3503" s="6" t="s">
        <v>31</v>
      </c>
      <c r="E3503" s="6" t="s">
        <v>31</v>
      </c>
      <c r="F3503" s="7" t="n">
        <v>71</v>
      </c>
      <c r="G3503" s="6" t="s">
        <v>31</v>
      </c>
      <c r="H3503" s="6" t="s">
        <v>30</v>
      </c>
      <c r="I3503" s="6" t="s">
        <v>30</v>
      </c>
      <c r="J3503" s="6" t="s">
        <v>32</v>
      </c>
      <c r="K3503" s="6" t="s">
        <v>32</v>
      </c>
      <c r="L3503" s="6" t="s">
        <v>32</v>
      </c>
      <c r="M3503" s="6" t="s">
        <v>32</v>
      </c>
      <c r="N3503" s="6" t="s">
        <v>32</v>
      </c>
      <c r="O3503" s="6" t="s">
        <v>32</v>
      </c>
      <c r="P3503" s="6" t="s">
        <v>166</v>
      </c>
      <c r="Q3503" s="6" t="s">
        <v>30</v>
      </c>
      <c r="R3503" s="6" t="s">
        <v>53</v>
      </c>
      <c r="S3503" s="8" t="n">
        <v>19.9</v>
      </c>
      <c r="T3503" s="8" t="n">
        <v>1389.35</v>
      </c>
      <c r="U3503" s="6" t="s">
        <v>30</v>
      </c>
      <c r="V3503" s="8" t="n">
        <f aca="false">IF(X3503="0-1 Year", ROUND(S3503/0.474, 2), IF(X3503="1-2 Years", ROUND(S3503/0.287, 2), ROUND(S3503/0.14, 2)))</f>
        <v>142.14</v>
      </c>
      <c r="W3503" s="6" t="str">
        <f aca="false">IF(V3503&gt;4000, "High", IF(V3503&gt;2000, "Medium", "Low"))</f>
        <v>Low</v>
      </c>
      <c r="X3503" s="9" t="s">
        <v>1765</v>
      </c>
      <c r="Y3503" s="10" t="n">
        <f aca="false">IF(U3503="Yes", 1, 0)</f>
        <v>0</v>
      </c>
      <c r="Z3503" s="10" t="n">
        <v>1</v>
      </c>
      <c r="AA3503" s="11" t="n">
        <f aca="false">MAX(0, ($S3503 * 0.35) - ($F3503 * 0.3))</f>
        <v>0</v>
      </c>
      <c r="AB3503" s="12" t="str">
        <f aca="false">IF(AA3503&gt;20,"High",IF(AA3503&gt;10,"Medium","Low"))</f>
        <v>Low</v>
      </c>
    </row>
    <row r="3504" customFormat="false" ht="18.65" hidden="false" customHeight="false" outlineLevel="0" collapsed="false">
      <c r="A3504" s="5" t="s">
        <v>3548</v>
      </c>
      <c r="B3504" s="6" t="s">
        <v>37</v>
      </c>
      <c r="C3504" s="6" t="s">
        <v>30</v>
      </c>
      <c r="D3504" s="6" t="s">
        <v>31</v>
      </c>
      <c r="E3504" s="6" t="s">
        <v>31</v>
      </c>
      <c r="F3504" s="7" t="n">
        <v>71</v>
      </c>
      <c r="G3504" s="6" t="s">
        <v>31</v>
      </c>
      <c r="H3504" s="6" t="s">
        <v>30</v>
      </c>
      <c r="I3504" s="6" t="s">
        <v>30</v>
      </c>
      <c r="J3504" s="6" t="s">
        <v>32</v>
      </c>
      <c r="K3504" s="6" t="s">
        <v>32</v>
      </c>
      <c r="L3504" s="6" t="s">
        <v>32</v>
      </c>
      <c r="M3504" s="6" t="s">
        <v>32</v>
      </c>
      <c r="N3504" s="6" t="s">
        <v>32</v>
      </c>
      <c r="O3504" s="6" t="s">
        <v>32</v>
      </c>
      <c r="P3504" s="6" t="s">
        <v>166</v>
      </c>
      <c r="Q3504" s="6" t="s">
        <v>30</v>
      </c>
      <c r="R3504" s="6" t="s">
        <v>53</v>
      </c>
      <c r="S3504" s="8" t="n">
        <v>20.1</v>
      </c>
      <c r="T3504" s="8" t="n">
        <v>1389.6</v>
      </c>
      <c r="U3504" s="6" t="s">
        <v>30</v>
      </c>
      <c r="V3504" s="8" t="n">
        <f aca="false">IF(X3504="0-1 Year", ROUND(S3504/0.474, 2), IF(X3504="1-2 Years", ROUND(S3504/0.287, 2), ROUND(S3504/0.14, 2)))</f>
        <v>143.57</v>
      </c>
      <c r="W3504" s="6" t="str">
        <f aca="false">IF(V3504&gt;4000, "High", IF(V3504&gt;2000, "Medium", "Low"))</f>
        <v>Low</v>
      </c>
      <c r="X3504" s="9" t="s">
        <v>1765</v>
      </c>
      <c r="Y3504" s="10" t="n">
        <f aca="false">IF(U3504="Yes", 1, 0)</f>
        <v>0</v>
      </c>
      <c r="Z3504" s="10" t="n">
        <v>1</v>
      </c>
      <c r="AA3504" s="11" t="n">
        <f aca="false">MAX(0, ($S3504 * 0.35) - ($F3504 * 0.3))</f>
        <v>0</v>
      </c>
      <c r="AB3504" s="12" t="str">
        <f aca="false">IF(AA3504&gt;20,"High",IF(AA3504&gt;10,"Medium","Low"))</f>
        <v>Low</v>
      </c>
    </row>
    <row r="3505" customFormat="false" ht="18.65" hidden="false" customHeight="false" outlineLevel="0" collapsed="false">
      <c r="A3505" s="5" t="s">
        <v>3549</v>
      </c>
      <c r="B3505" s="6" t="s">
        <v>29</v>
      </c>
      <c r="C3505" s="6" t="s">
        <v>30</v>
      </c>
      <c r="D3505" s="6" t="s">
        <v>31</v>
      </c>
      <c r="E3505" s="6" t="s">
        <v>30</v>
      </c>
      <c r="F3505" s="7" t="n">
        <v>27</v>
      </c>
      <c r="G3505" s="6" t="s">
        <v>31</v>
      </c>
      <c r="H3505" s="6" t="s">
        <v>30</v>
      </c>
      <c r="I3505" s="6" t="s">
        <v>203</v>
      </c>
      <c r="J3505" s="6" t="s">
        <v>30</v>
      </c>
      <c r="K3505" s="6" t="s">
        <v>31</v>
      </c>
      <c r="L3505" s="6" t="s">
        <v>30</v>
      </c>
      <c r="M3505" s="6" t="s">
        <v>31</v>
      </c>
      <c r="N3505" s="6" t="s">
        <v>30</v>
      </c>
      <c r="O3505" s="6" t="s">
        <v>30</v>
      </c>
      <c r="P3505" s="6" t="s">
        <v>38</v>
      </c>
      <c r="Q3505" s="6" t="s">
        <v>31</v>
      </c>
      <c r="R3505" s="6" t="s">
        <v>39</v>
      </c>
      <c r="S3505" s="8" t="n">
        <v>53.8</v>
      </c>
      <c r="T3505" s="8" t="n">
        <v>1389.85</v>
      </c>
      <c r="U3505" s="6" t="s">
        <v>30</v>
      </c>
      <c r="V3505" s="8" t="n">
        <f aca="false">IF(X3505="0-1 Year", ROUND(S3505/0.474, 2), IF(X3505="1-2 Years", ROUND(S3505/0.287, 2), ROUND(S3505/0.14, 2)))</f>
        <v>384.29</v>
      </c>
      <c r="W3505" s="6" t="str">
        <f aca="false">IF(V3505&gt;4000, "High", IF(V3505&gt;2000, "Medium", "Low"))</f>
        <v>Low</v>
      </c>
      <c r="X3505" s="9" t="s">
        <v>1765</v>
      </c>
      <c r="Y3505" s="10" t="n">
        <f aca="false">IF(U3505="Yes", 1, 0)</f>
        <v>0</v>
      </c>
      <c r="Z3505" s="10" t="n">
        <v>1</v>
      </c>
      <c r="AA3505" s="11" t="n">
        <f aca="false">MAX(0, ($S3505 * 0.35) - ($F3505 * 0.3))</f>
        <v>10.73</v>
      </c>
      <c r="AB3505" s="12" t="str">
        <f aca="false">IF(AA3505&gt;20,"High",IF(AA3505&gt;10,"Medium","Low"))</f>
        <v>Medium</v>
      </c>
    </row>
    <row r="3506" customFormat="false" ht="18.65" hidden="false" customHeight="false" outlineLevel="0" collapsed="false">
      <c r="A3506" s="5" t="s">
        <v>3550</v>
      </c>
      <c r="B3506" s="6" t="s">
        <v>37</v>
      </c>
      <c r="C3506" s="6" t="s">
        <v>30</v>
      </c>
      <c r="D3506" s="6" t="s">
        <v>31</v>
      </c>
      <c r="E3506" s="6" t="s">
        <v>30</v>
      </c>
      <c r="F3506" s="7" t="n">
        <v>15</v>
      </c>
      <c r="G3506" s="6" t="s">
        <v>31</v>
      </c>
      <c r="H3506" s="6" t="s">
        <v>30</v>
      </c>
      <c r="I3506" s="6" t="s">
        <v>517</v>
      </c>
      <c r="J3506" s="6" t="s">
        <v>30</v>
      </c>
      <c r="K3506" s="6" t="s">
        <v>30</v>
      </c>
      <c r="L3506" s="6" t="s">
        <v>30</v>
      </c>
      <c r="M3506" s="6" t="s">
        <v>30</v>
      </c>
      <c r="N3506" s="6" t="s">
        <v>31</v>
      </c>
      <c r="O3506" s="6" t="s">
        <v>31</v>
      </c>
      <c r="P3506" s="6" t="s">
        <v>38</v>
      </c>
      <c r="Q3506" s="6" t="s">
        <v>30</v>
      </c>
      <c r="R3506" s="6" t="s">
        <v>39</v>
      </c>
      <c r="S3506" s="8" t="n">
        <v>88.15</v>
      </c>
      <c r="T3506" s="8" t="n">
        <v>1390.6</v>
      </c>
      <c r="U3506" s="6" t="s">
        <v>31</v>
      </c>
      <c r="V3506" s="8" t="n">
        <f aca="false">IF(X3506="0-1 Year", ROUND(S3506/0.474, 2), IF(X3506="1-2 Years", ROUND(S3506/0.287, 2), ROUND(S3506/0.14, 2)))</f>
        <v>307.14</v>
      </c>
      <c r="W3506" s="6" t="str">
        <f aca="false">IF(V3506&gt;4000, "High", IF(V3506&gt;2000, "Medium", "Low"))</f>
        <v>Low</v>
      </c>
      <c r="X3506" s="9" t="s">
        <v>1275</v>
      </c>
      <c r="Y3506" s="10" t="n">
        <f aca="false">IF(U3506="Yes", 1, 0)</f>
        <v>1</v>
      </c>
      <c r="Z3506" s="10" t="n">
        <v>1</v>
      </c>
      <c r="AA3506" s="11" t="n">
        <f aca="false">MAX(0, ($S3506 * 0.35) - ($F3506 * 0.3))</f>
        <v>26.3525</v>
      </c>
      <c r="AB3506" s="12" t="str">
        <f aca="false">IF(AA3506&gt;20,"High",IF(AA3506&gt;10,"Medium","Low"))</f>
        <v>High</v>
      </c>
    </row>
    <row r="3507" customFormat="false" ht="18.65" hidden="false" customHeight="false" outlineLevel="0" collapsed="false">
      <c r="A3507" s="5" t="s">
        <v>3551</v>
      </c>
      <c r="B3507" s="6" t="s">
        <v>29</v>
      </c>
      <c r="C3507" s="6" t="s">
        <v>30</v>
      </c>
      <c r="D3507" s="6" t="s">
        <v>30</v>
      </c>
      <c r="E3507" s="6" t="s">
        <v>30</v>
      </c>
      <c r="F3507" s="7" t="n">
        <v>37</v>
      </c>
      <c r="G3507" s="6" t="s">
        <v>30</v>
      </c>
      <c r="H3507" s="6" t="s">
        <v>202</v>
      </c>
      <c r="I3507" s="6" t="s">
        <v>203</v>
      </c>
      <c r="J3507" s="6" t="s">
        <v>31</v>
      </c>
      <c r="K3507" s="6" t="s">
        <v>31</v>
      </c>
      <c r="L3507" s="6" t="s">
        <v>30</v>
      </c>
      <c r="M3507" s="6" t="s">
        <v>31</v>
      </c>
      <c r="N3507" s="6" t="s">
        <v>30</v>
      </c>
      <c r="O3507" s="6" t="s">
        <v>30</v>
      </c>
      <c r="P3507" s="6" t="s">
        <v>166</v>
      </c>
      <c r="Q3507" s="6" t="s">
        <v>31</v>
      </c>
      <c r="R3507" s="6" t="s">
        <v>34</v>
      </c>
      <c r="S3507" s="8" t="n">
        <v>40.55</v>
      </c>
      <c r="T3507" s="8" t="n">
        <v>1390.85</v>
      </c>
      <c r="U3507" s="6" t="s">
        <v>30</v>
      </c>
      <c r="V3507" s="8" t="n">
        <f aca="false">IF(X3507="0-1 Year", ROUND(S3507/0.474, 2), IF(X3507="1-2 Years", ROUND(S3507/0.287, 2), ROUND(S3507/0.14, 2)))</f>
        <v>289.64</v>
      </c>
      <c r="W3507" s="6" t="str">
        <f aca="false">IF(V3507&gt;4000, "High", IF(V3507&gt;2000, "Medium", "Low"))</f>
        <v>Low</v>
      </c>
      <c r="X3507" s="9" t="s">
        <v>1765</v>
      </c>
      <c r="Y3507" s="10" t="n">
        <f aca="false">IF(U3507="Yes", 1, 0)</f>
        <v>0</v>
      </c>
      <c r="Z3507" s="10" t="n">
        <v>1</v>
      </c>
      <c r="AA3507" s="11" t="n">
        <f aca="false">MAX(0, ($S3507 * 0.35) - ($F3507 * 0.3))</f>
        <v>3.0925</v>
      </c>
      <c r="AB3507" s="12" t="str">
        <f aca="false">IF(AA3507&gt;20,"High",IF(AA3507&gt;10,"Medium","Low"))</f>
        <v>Low</v>
      </c>
    </row>
    <row r="3508" customFormat="false" ht="18.65" hidden="false" customHeight="false" outlineLevel="0" collapsed="false">
      <c r="A3508" s="5" t="s">
        <v>3552</v>
      </c>
      <c r="B3508" s="6" t="s">
        <v>29</v>
      </c>
      <c r="C3508" s="6" t="s">
        <v>31</v>
      </c>
      <c r="D3508" s="6" t="s">
        <v>31</v>
      </c>
      <c r="E3508" s="6" t="s">
        <v>30</v>
      </c>
      <c r="F3508" s="7" t="n">
        <v>16</v>
      </c>
      <c r="G3508" s="6" t="s">
        <v>31</v>
      </c>
      <c r="H3508" s="6" t="s">
        <v>31</v>
      </c>
      <c r="I3508" s="6" t="s">
        <v>517</v>
      </c>
      <c r="J3508" s="6" t="s">
        <v>30</v>
      </c>
      <c r="K3508" s="6" t="s">
        <v>30</v>
      </c>
      <c r="L3508" s="6" t="s">
        <v>30</v>
      </c>
      <c r="M3508" s="6" t="s">
        <v>30</v>
      </c>
      <c r="N3508" s="6" t="s">
        <v>31</v>
      </c>
      <c r="O3508" s="6" t="s">
        <v>30</v>
      </c>
      <c r="P3508" s="6" t="s">
        <v>38</v>
      </c>
      <c r="Q3508" s="6" t="s">
        <v>31</v>
      </c>
      <c r="R3508" s="6" t="s">
        <v>58</v>
      </c>
      <c r="S3508" s="8" t="n">
        <v>85.05</v>
      </c>
      <c r="T3508" s="8" t="n">
        <v>1391.15</v>
      </c>
      <c r="U3508" s="6" t="s">
        <v>30</v>
      </c>
      <c r="V3508" s="8" t="n">
        <f aca="false">IF(X3508="0-1 Year", ROUND(S3508/0.474, 2), IF(X3508="1-2 Years", ROUND(S3508/0.287, 2), ROUND(S3508/0.14, 2)))</f>
        <v>296.34</v>
      </c>
      <c r="W3508" s="6" t="str">
        <f aca="false">IF(V3508&gt;4000, "High", IF(V3508&gt;2000, "Medium", "Low"))</f>
        <v>Low</v>
      </c>
      <c r="X3508" s="9" t="s">
        <v>1275</v>
      </c>
      <c r="Y3508" s="10" t="n">
        <f aca="false">IF(U3508="Yes", 1, 0)</f>
        <v>0</v>
      </c>
      <c r="Z3508" s="10" t="n">
        <v>1</v>
      </c>
      <c r="AA3508" s="11" t="n">
        <f aca="false">MAX(0, ($S3508 * 0.35) - ($F3508 * 0.3))</f>
        <v>24.9675</v>
      </c>
      <c r="AB3508" s="12" t="str">
        <f aca="false">IF(AA3508&gt;20,"High",IF(AA3508&gt;10,"Medium","Low"))</f>
        <v>High</v>
      </c>
    </row>
    <row r="3509" customFormat="false" ht="18.65" hidden="false" customHeight="false" outlineLevel="0" collapsed="false">
      <c r="A3509" s="5" t="s">
        <v>3553</v>
      </c>
      <c r="B3509" s="6" t="s">
        <v>37</v>
      </c>
      <c r="C3509" s="6" t="s">
        <v>30</v>
      </c>
      <c r="D3509" s="6" t="s">
        <v>31</v>
      </c>
      <c r="E3509" s="6" t="s">
        <v>30</v>
      </c>
      <c r="F3509" s="7" t="n">
        <v>41</v>
      </c>
      <c r="G3509" s="6" t="s">
        <v>30</v>
      </c>
      <c r="H3509" s="6" t="s">
        <v>202</v>
      </c>
      <c r="I3509" s="6" t="s">
        <v>203</v>
      </c>
      <c r="J3509" s="6" t="s">
        <v>30</v>
      </c>
      <c r="K3509" s="6" t="s">
        <v>31</v>
      </c>
      <c r="L3509" s="6" t="s">
        <v>30</v>
      </c>
      <c r="M3509" s="6" t="s">
        <v>31</v>
      </c>
      <c r="N3509" s="6" t="s">
        <v>30</v>
      </c>
      <c r="O3509" s="6" t="s">
        <v>30</v>
      </c>
      <c r="P3509" s="6" t="s">
        <v>33</v>
      </c>
      <c r="Q3509" s="6" t="s">
        <v>30</v>
      </c>
      <c r="R3509" s="6" t="s">
        <v>34</v>
      </c>
      <c r="S3509" s="8" t="n">
        <v>35.45</v>
      </c>
      <c r="T3509" s="8" t="n">
        <v>1391.65</v>
      </c>
      <c r="U3509" s="6" t="s">
        <v>30</v>
      </c>
      <c r="V3509" s="8" t="n">
        <f aca="false">IF(X3509="0-1 Year", ROUND(S3509/0.474, 2), IF(X3509="1-2 Years", ROUND(S3509/0.287, 2), ROUND(S3509/0.14, 2)))</f>
        <v>253.21</v>
      </c>
      <c r="W3509" s="6" t="str">
        <f aca="false">IF(V3509&gt;4000, "High", IF(V3509&gt;2000, "Medium", "Low"))</f>
        <v>Low</v>
      </c>
      <c r="X3509" s="9" t="s">
        <v>1765</v>
      </c>
      <c r="Y3509" s="10" t="n">
        <f aca="false">IF(U3509="Yes", 1, 0)</f>
        <v>0</v>
      </c>
      <c r="Z3509" s="10" t="n">
        <v>1</v>
      </c>
      <c r="AA3509" s="11" t="n">
        <f aca="false">MAX(0, ($S3509 * 0.35) - ($F3509 * 0.3))</f>
        <v>0.107500000000002</v>
      </c>
      <c r="AB3509" s="12" t="str">
        <f aca="false">IF(AA3509&gt;20,"High",IF(AA3509&gt;10,"Medium","Low"))</f>
        <v>Low</v>
      </c>
    </row>
    <row r="3510" customFormat="false" ht="18.65" hidden="false" customHeight="false" outlineLevel="0" collapsed="false">
      <c r="A3510" s="5" t="s">
        <v>3554</v>
      </c>
      <c r="B3510" s="6" t="s">
        <v>29</v>
      </c>
      <c r="C3510" s="6" t="s">
        <v>31</v>
      </c>
      <c r="D3510" s="6" t="s">
        <v>31</v>
      </c>
      <c r="E3510" s="6" t="s">
        <v>30</v>
      </c>
      <c r="F3510" s="7" t="n">
        <v>15</v>
      </c>
      <c r="G3510" s="6" t="s">
        <v>31</v>
      </c>
      <c r="H3510" s="6" t="s">
        <v>31</v>
      </c>
      <c r="I3510" s="6" t="s">
        <v>517</v>
      </c>
      <c r="J3510" s="6" t="s">
        <v>31</v>
      </c>
      <c r="K3510" s="6" t="s">
        <v>30</v>
      </c>
      <c r="L3510" s="6" t="s">
        <v>31</v>
      </c>
      <c r="M3510" s="6" t="s">
        <v>30</v>
      </c>
      <c r="N3510" s="6" t="s">
        <v>31</v>
      </c>
      <c r="O3510" s="6" t="s">
        <v>30</v>
      </c>
      <c r="P3510" s="6" t="s">
        <v>38</v>
      </c>
      <c r="Q3510" s="6" t="s">
        <v>31</v>
      </c>
      <c r="R3510" s="6" t="s">
        <v>39</v>
      </c>
      <c r="S3510" s="8" t="n">
        <v>96.5</v>
      </c>
      <c r="T3510" s="8" t="n">
        <v>1392.25</v>
      </c>
      <c r="U3510" s="6" t="s">
        <v>30</v>
      </c>
      <c r="V3510" s="8" t="n">
        <f aca="false">IF(X3510="0-1 Year", ROUND(S3510/0.474, 2), IF(X3510="1-2 Years", ROUND(S3510/0.287, 2), ROUND(S3510/0.14, 2)))</f>
        <v>336.24</v>
      </c>
      <c r="W3510" s="6" t="str">
        <f aca="false">IF(V3510&gt;4000, "High", IF(V3510&gt;2000, "Medium", "Low"))</f>
        <v>Low</v>
      </c>
      <c r="X3510" s="9" t="s">
        <v>1275</v>
      </c>
      <c r="Y3510" s="10" t="n">
        <f aca="false">IF(U3510="Yes", 1, 0)</f>
        <v>0</v>
      </c>
      <c r="Z3510" s="10" t="n">
        <v>1</v>
      </c>
      <c r="AA3510" s="11" t="n">
        <f aca="false">MAX(0, ($S3510 * 0.35) - ($F3510 * 0.3))</f>
        <v>29.275</v>
      </c>
      <c r="AB3510" s="12" t="str">
        <f aca="false">IF(AA3510&gt;20,"High",IF(AA3510&gt;10,"Medium","Low"))</f>
        <v>High</v>
      </c>
    </row>
    <row r="3511" customFormat="false" ht="18.65" hidden="false" customHeight="false" outlineLevel="0" collapsed="false">
      <c r="A3511" s="5" t="s">
        <v>3555</v>
      </c>
      <c r="B3511" s="6" t="s">
        <v>29</v>
      </c>
      <c r="C3511" s="6" t="s">
        <v>30</v>
      </c>
      <c r="D3511" s="6" t="s">
        <v>30</v>
      </c>
      <c r="E3511" s="6" t="s">
        <v>30</v>
      </c>
      <c r="F3511" s="7" t="n">
        <v>21</v>
      </c>
      <c r="G3511" s="6" t="s">
        <v>31</v>
      </c>
      <c r="H3511" s="6" t="s">
        <v>30</v>
      </c>
      <c r="I3511" s="6" t="s">
        <v>203</v>
      </c>
      <c r="J3511" s="6" t="s">
        <v>30</v>
      </c>
      <c r="K3511" s="6" t="s">
        <v>30</v>
      </c>
      <c r="L3511" s="6" t="s">
        <v>31</v>
      </c>
      <c r="M3511" s="6" t="s">
        <v>30</v>
      </c>
      <c r="N3511" s="6" t="s">
        <v>30</v>
      </c>
      <c r="O3511" s="6" t="s">
        <v>31</v>
      </c>
      <c r="P3511" s="6" t="s">
        <v>38</v>
      </c>
      <c r="Q3511" s="6" t="s">
        <v>30</v>
      </c>
      <c r="R3511" s="6" t="s">
        <v>34</v>
      </c>
      <c r="S3511" s="8" t="n">
        <v>61.65</v>
      </c>
      <c r="T3511" s="8" t="n">
        <v>1393.6</v>
      </c>
      <c r="U3511" s="6" t="s">
        <v>30</v>
      </c>
      <c r="V3511" s="8" t="n">
        <f aca="false">IF(X3511="0-1 Year", ROUND(S3511/0.474, 2), IF(X3511="1-2 Years", ROUND(S3511/0.287, 2), ROUND(S3511/0.14, 2)))</f>
        <v>214.81</v>
      </c>
      <c r="W3511" s="6" t="str">
        <f aca="false">IF(V3511&gt;4000, "High", IF(V3511&gt;2000, "Medium", "Low"))</f>
        <v>Low</v>
      </c>
      <c r="X3511" s="9" t="s">
        <v>1275</v>
      </c>
      <c r="Y3511" s="10" t="n">
        <f aca="false">IF(U3511="Yes", 1, 0)</f>
        <v>0</v>
      </c>
      <c r="Z3511" s="10" t="n">
        <v>1</v>
      </c>
      <c r="AA3511" s="11" t="n">
        <f aca="false">MAX(0, ($S3511 * 0.35) - ($F3511 * 0.3))</f>
        <v>15.2775</v>
      </c>
      <c r="AB3511" s="12" t="str">
        <f aca="false">IF(AA3511&gt;20,"High",IF(AA3511&gt;10,"Medium","Low"))</f>
        <v>Medium</v>
      </c>
    </row>
    <row r="3512" customFormat="false" ht="18.65" hidden="false" customHeight="false" outlineLevel="0" collapsed="false">
      <c r="A3512" s="5" t="s">
        <v>3556</v>
      </c>
      <c r="B3512" s="6" t="s">
        <v>29</v>
      </c>
      <c r="C3512" s="6" t="s">
        <v>30</v>
      </c>
      <c r="D3512" s="6" t="s">
        <v>30</v>
      </c>
      <c r="E3512" s="6" t="s">
        <v>30</v>
      </c>
      <c r="F3512" s="7" t="n">
        <v>19</v>
      </c>
      <c r="G3512" s="6" t="s">
        <v>31</v>
      </c>
      <c r="H3512" s="6" t="s">
        <v>31</v>
      </c>
      <c r="I3512" s="6" t="s">
        <v>203</v>
      </c>
      <c r="J3512" s="6" t="s">
        <v>30</v>
      </c>
      <c r="K3512" s="6" t="s">
        <v>30</v>
      </c>
      <c r="L3512" s="6" t="s">
        <v>30</v>
      </c>
      <c r="M3512" s="6" t="s">
        <v>30</v>
      </c>
      <c r="N3512" s="6" t="s">
        <v>31</v>
      </c>
      <c r="O3512" s="6" t="s">
        <v>31</v>
      </c>
      <c r="P3512" s="6" t="s">
        <v>38</v>
      </c>
      <c r="Q3512" s="6" t="s">
        <v>30</v>
      </c>
      <c r="R3512" s="6" t="s">
        <v>34</v>
      </c>
      <c r="S3512" s="8" t="n">
        <v>69.6</v>
      </c>
      <c r="T3512" s="8" t="n">
        <v>1394.55</v>
      </c>
      <c r="U3512" s="6" t="s">
        <v>30</v>
      </c>
      <c r="V3512" s="8" t="n">
        <f aca="false">IF(X3512="0-1 Year", ROUND(S3512/0.474, 2), IF(X3512="1-2 Years", ROUND(S3512/0.287, 2), ROUND(S3512/0.14, 2)))</f>
        <v>242.51</v>
      </c>
      <c r="W3512" s="6" t="str">
        <f aca="false">IF(V3512&gt;4000, "High", IF(V3512&gt;2000, "Medium", "Low"))</f>
        <v>Low</v>
      </c>
      <c r="X3512" s="9" t="s">
        <v>1275</v>
      </c>
      <c r="Y3512" s="10" t="n">
        <f aca="false">IF(U3512="Yes", 1, 0)</f>
        <v>0</v>
      </c>
      <c r="Z3512" s="10" t="n">
        <v>1</v>
      </c>
      <c r="AA3512" s="11" t="n">
        <f aca="false">MAX(0, ($S3512 * 0.35) - ($F3512 * 0.3))</f>
        <v>18.66</v>
      </c>
      <c r="AB3512" s="12" t="str">
        <f aca="false">IF(AA3512&gt;20,"High",IF(AA3512&gt;10,"Medium","Low"))</f>
        <v>Medium</v>
      </c>
    </row>
    <row r="3513" customFormat="false" ht="18.65" hidden="false" customHeight="false" outlineLevel="0" collapsed="false">
      <c r="A3513" s="5" t="s">
        <v>3557</v>
      </c>
      <c r="B3513" s="6" t="s">
        <v>29</v>
      </c>
      <c r="C3513" s="6" t="s">
        <v>30</v>
      </c>
      <c r="D3513" s="6" t="s">
        <v>30</v>
      </c>
      <c r="E3513" s="6" t="s">
        <v>30</v>
      </c>
      <c r="F3513" s="7" t="n">
        <v>18</v>
      </c>
      <c r="G3513" s="6" t="s">
        <v>31</v>
      </c>
      <c r="H3513" s="6" t="s">
        <v>31</v>
      </c>
      <c r="I3513" s="6" t="s">
        <v>517</v>
      </c>
      <c r="J3513" s="6" t="s">
        <v>30</v>
      </c>
      <c r="K3513" s="6" t="s">
        <v>30</v>
      </c>
      <c r="L3513" s="6" t="s">
        <v>30</v>
      </c>
      <c r="M3513" s="6" t="s">
        <v>30</v>
      </c>
      <c r="N3513" s="6" t="s">
        <v>30</v>
      </c>
      <c r="O3513" s="6" t="s">
        <v>30</v>
      </c>
      <c r="P3513" s="6" t="s">
        <v>38</v>
      </c>
      <c r="Q3513" s="6" t="s">
        <v>31</v>
      </c>
      <c r="R3513" s="6" t="s">
        <v>53</v>
      </c>
      <c r="S3513" s="8" t="n">
        <v>75.6</v>
      </c>
      <c r="T3513" s="8" t="n">
        <v>1395.05</v>
      </c>
      <c r="U3513" s="6" t="s">
        <v>30</v>
      </c>
      <c r="V3513" s="8" t="n">
        <f aca="false">IF(X3513="0-1 Year", ROUND(S3513/0.474, 2), IF(X3513="1-2 Years", ROUND(S3513/0.287, 2), ROUND(S3513/0.14, 2)))</f>
        <v>263.41</v>
      </c>
      <c r="W3513" s="6" t="str">
        <f aca="false">IF(V3513&gt;4000, "High", IF(V3513&gt;2000, "Medium", "Low"))</f>
        <v>Low</v>
      </c>
      <c r="X3513" s="9" t="s">
        <v>1275</v>
      </c>
      <c r="Y3513" s="10" t="n">
        <f aca="false">IF(U3513="Yes", 1, 0)</f>
        <v>0</v>
      </c>
      <c r="Z3513" s="10" t="n">
        <v>1</v>
      </c>
      <c r="AA3513" s="11" t="n">
        <f aca="false">MAX(0, ($S3513 * 0.35) - ($F3513 * 0.3))</f>
        <v>21.06</v>
      </c>
      <c r="AB3513" s="12" t="str">
        <f aca="false">IF(AA3513&gt;20,"High",IF(AA3513&gt;10,"Medium","Low"))</f>
        <v>High</v>
      </c>
    </row>
    <row r="3514" customFormat="false" ht="18.65" hidden="false" customHeight="false" outlineLevel="0" collapsed="false">
      <c r="A3514" s="5" t="s">
        <v>3558</v>
      </c>
      <c r="B3514" s="6" t="s">
        <v>29</v>
      </c>
      <c r="C3514" s="6" t="s">
        <v>31</v>
      </c>
      <c r="D3514" s="6" t="s">
        <v>30</v>
      </c>
      <c r="E3514" s="6" t="s">
        <v>30</v>
      </c>
      <c r="F3514" s="7" t="n">
        <v>68</v>
      </c>
      <c r="G3514" s="6" t="s">
        <v>31</v>
      </c>
      <c r="H3514" s="6" t="s">
        <v>30</v>
      </c>
      <c r="I3514" s="6" t="s">
        <v>30</v>
      </c>
      <c r="J3514" s="6" t="s">
        <v>32</v>
      </c>
      <c r="K3514" s="6" t="s">
        <v>32</v>
      </c>
      <c r="L3514" s="6" t="s">
        <v>32</v>
      </c>
      <c r="M3514" s="6" t="s">
        <v>32</v>
      </c>
      <c r="N3514" s="6" t="s">
        <v>32</v>
      </c>
      <c r="O3514" s="6" t="s">
        <v>32</v>
      </c>
      <c r="P3514" s="6" t="s">
        <v>166</v>
      </c>
      <c r="Q3514" s="6" t="s">
        <v>31</v>
      </c>
      <c r="R3514" s="6" t="s">
        <v>58</v>
      </c>
      <c r="S3514" s="8" t="n">
        <v>20</v>
      </c>
      <c r="T3514" s="8" t="n">
        <v>1396</v>
      </c>
      <c r="U3514" s="6" t="s">
        <v>30</v>
      </c>
      <c r="V3514" s="8" t="n">
        <f aca="false">IF(X3514="0-1 Year", ROUND(S3514/0.474, 2), IF(X3514="1-2 Years", ROUND(S3514/0.287, 2), ROUND(S3514/0.14, 2)))</f>
        <v>142.86</v>
      </c>
      <c r="W3514" s="6" t="str">
        <f aca="false">IF(V3514&gt;4000, "High", IF(V3514&gt;2000, "Medium", "Low"))</f>
        <v>Low</v>
      </c>
      <c r="X3514" s="9" t="s">
        <v>1765</v>
      </c>
      <c r="Y3514" s="10" t="n">
        <f aca="false">IF(U3514="Yes", 1, 0)</f>
        <v>0</v>
      </c>
      <c r="Z3514" s="10" t="n">
        <v>1</v>
      </c>
      <c r="AA3514" s="11" t="n">
        <f aca="false">MAX(0, ($S3514 * 0.35) - ($F3514 * 0.3))</f>
        <v>0</v>
      </c>
      <c r="AB3514" s="12" t="str">
        <f aca="false">IF(AA3514&gt;20,"High",IF(AA3514&gt;10,"Medium","Low"))</f>
        <v>Low</v>
      </c>
    </row>
    <row r="3515" customFormat="false" ht="18.65" hidden="false" customHeight="false" outlineLevel="0" collapsed="false">
      <c r="A3515" s="5" t="s">
        <v>3559</v>
      </c>
      <c r="B3515" s="6" t="s">
        <v>29</v>
      </c>
      <c r="C3515" s="6" t="s">
        <v>30</v>
      </c>
      <c r="D3515" s="6" t="s">
        <v>31</v>
      </c>
      <c r="E3515" s="6" t="s">
        <v>31</v>
      </c>
      <c r="F3515" s="7" t="n">
        <v>71</v>
      </c>
      <c r="G3515" s="6" t="s">
        <v>31</v>
      </c>
      <c r="H3515" s="6" t="s">
        <v>30</v>
      </c>
      <c r="I3515" s="6" t="s">
        <v>30</v>
      </c>
      <c r="J3515" s="6" t="s">
        <v>32</v>
      </c>
      <c r="K3515" s="6" t="s">
        <v>32</v>
      </c>
      <c r="L3515" s="6" t="s">
        <v>32</v>
      </c>
      <c r="M3515" s="6" t="s">
        <v>32</v>
      </c>
      <c r="N3515" s="6" t="s">
        <v>32</v>
      </c>
      <c r="O3515" s="6" t="s">
        <v>32</v>
      </c>
      <c r="P3515" s="6" t="s">
        <v>166</v>
      </c>
      <c r="Q3515" s="6" t="s">
        <v>30</v>
      </c>
      <c r="R3515" s="6" t="s">
        <v>34</v>
      </c>
      <c r="S3515" s="8" t="n">
        <v>19.8</v>
      </c>
      <c r="T3515" s="8" t="n">
        <v>1396.25</v>
      </c>
      <c r="U3515" s="6" t="s">
        <v>30</v>
      </c>
      <c r="V3515" s="8" t="n">
        <f aca="false">IF(X3515="0-1 Year", ROUND(S3515/0.474, 2), IF(X3515="1-2 Years", ROUND(S3515/0.287, 2), ROUND(S3515/0.14, 2)))</f>
        <v>141.43</v>
      </c>
      <c r="W3515" s="6" t="str">
        <f aca="false">IF(V3515&gt;4000, "High", IF(V3515&gt;2000, "Medium", "Low"))</f>
        <v>Low</v>
      </c>
      <c r="X3515" s="9" t="s">
        <v>1765</v>
      </c>
      <c r="Y3515" s="10" t="n">
        <f aca="false">IF(U3515="Yes", 1, 0)</f>
        <v>0</v>
      </c>
      <c r="Z3515" s="10" t="n">
        <v>1</v>
      </c>
      <c r="AA3515" s="11" t="n">
        <f aca="false">MAX(0, ($S3515 * 0.35) - ($F3515 * 0.3))</f>
        <v>0</v>
      </c>
      <c r="AB3515" s="12" t="str">
        <f aca="false">IF(AA3515&gt;20,"High",IF(AA3515&gt;10,"Medium","Low"))</f>
        <v>Low</v>
      </c>
    </row>
    <row r="3516" customFormat="false" ht="18.65" hidden="false" customHeight="false" outlineLevel="0" collapsed="false">
      <c r="A3516" s="5" t="s">
        <v>3560</v>
      </c>
      <c r="B3516" s="6" t="s">
        <v>37</v>
      </c>
      <c r="C3516" s="6" t="s">
        <v>30</v>
      </c>
      <c r="D3516" s="6" t="s">
        <v>31</v>
      </c>
      <c r="E3516" s="6" t="s">
        <v>31</v>
      </c>
      <c r="F3516" s="7" t="n">
        <v>69</v>
      </c>
      <c r="G3516" s="6" t="s">
        <v>31</v>
      </c>
      <c r="H3516" s="6" t="s">
        <v>30</v>
      </c>
      <c r="I3516" s="6" t="s">
        <v>30</v>
      </c>
      <c r="J3516" s="6" t="s">
        <v>32</v>
      </c>
      <c r="K3516" s="6" t="s">
        <v>32</v>
      </c>
      <c r="L3516" s="6" t="s">
        <v>32</v>
      </c>
      <c r="M3516" s="6" t="s">
        <v>32</v>
      </c>
      <c r="N3516" s="6" t="s">
        <v>32</v>
      </c>
      <c r="O3516" s="6" t="s">
        <v>32</v>
      </c>
      <c r="P3516" s="6" t="s">
        <v>166</v>
      </c>
      <c r="Q3516" s="6" t="s">
        <v>30</v>
      </c>
      <c r="R3516" s="6" t="s">
        <v>53</v>
      </c>
      <c r="S3516" s="8" t="n">
        <v>19.7</v>
      </c>
      <c r="T3516" s="8" t="n">
        <v>1396.9</v>
      </c>
      <c r="U3516" s="6" t="s">
        <v>30</v>
      </c>
      <c r="V3516" s="8" t="n">
        <f aca="false">IF(X3516="0-1 Year", ROUND(S3516/0.474, 2), IF(X3516="1-2 Years", ROUND(S3516/0.287, 2), ROUND(S3516/0.14, 2)))</f>
        <v>140.71</v>
      </c>
      <c r="W3516" s="6" t="str">
        <f aca="false">IF(V3516&gt;4000, "High", IF(V3516&gt;2000, "Medium", "Low"))</f>
        <v>Low</v>
      </c>
      <c r="X3516" s="9" t="s">
        <v>1765</v>
      </c>
      <c r="Y3516" s="10" t="n">
        <f aca="false">IF(U3516="Yes", 1, 0)</f>
        <v>0</v>
      </c>
      <c r="Z3516" s="10" t="n">
        <v>1</v>
      </c>
      <c r="AA3516" s="11" t="n">
        <f aca="false">MAX(0, ($S3516 * 0.35) - ($F3516 * 0.3))</f>
        <v>0</v>
      </c>
      <c r="AB3516" s="12" t="str">
        <f aca="false">IF(AA3516&gt;20,"High",IF(AA3516&gt;10,"Medium","Low"))</f>
        <v>Low</v>
      </c>
    </row>
    <row r="3517" customFormat="false" ht="18.65" hidden="false" customHeight="false" outlineLevel="0" collapsed="false">
      <c r="A3517" s="5" t="s">
        <v>3561</v>
      </c>
      <c r="B3517" s="6" t="s">
        <v>37</v>
      </c>
      <c r="C3517" s="6" t="s">
        <v>30</v>
      </c>
      <c r="D3517" s="6" t="s">
        <v>31</v>
      </c>
      <c r="E3517" s="6" t="s">
        <v>31</v>
      </c>
      <c r="F3517" s="7" t="n">
        <v>71</v>
      </c>
      <c r="G3517" s="6" t="s">
        <v>31</v>
      </c>
      <c r="H3517" s="6" t="s">
        <v>30</v>
      </c>
      <c r="I3517" s="6" t="s">
        <v>30</v>
      </c>
      <c r="J3517" s="6" t="s">
        <v>32</v>
      </c>
      <c r="K3517" s="6" t="s">
        <v>32</v>
      </c>
      <c r="L3517" s="6" t="s">
        <v>32</v>
      </c>
      <c r="M3517" s="6" t="s">
        <v>32</v>
      </c>
      <c r="N3517" s="6" t="s">
        <v>32</v>
      </c>
      <c r="O3517" s="6" t="s">
        <v>32</v>
      </c>
      <c r="P3517" s="6" t="s">
        <v>166</v>
      </c>
      <c r="Q3517" s="6" t="s">
        <v>30</v>
      </c>
      <c r="R3517" s="6" t="s">
        <v>58</v>
      </c>
      <c r="S3517" s="8" t="n">
        <v>19.9</v>
      </c>
      <c r="T3517" s="8" t="n">
        <v>1397.3</v>
      </c>
      <c r="U3517" s="6" t="s">
        <v>30</v>
      </c>
      <c r="V3517" s="8" t="n">
        <f aca="false">IF(X3517="0-1 Year", ROUND(S3517/0.474, 2), IF(X3517="1-2 Years", ROUND(S3517/0.287, 2), ROUND(S3517/0.14, 2)))</f>
        <v>142.14</v>
      </c>
      <c r="W3517" s="6" t="str">
        <f aca="false">IF(V3517&gt;4000, "High", IF(V3517&gt;2000, "Medium", "Low"))</f>
        <v>Low</v>
      </c>
      <c r="X3517" s="9" t="s">
        <v>1765</v>
      </c>
      <c r="Y3517" s="10" t="n">
        <f aca="false">IF(U3517="Yes", 1, 0)</f>
        <v>0</v>
      </c>
      <c r="Z3517" s="10" t="n">
        <v>1</v>
      </c>
      <c r="AA3517" s="11" t="n">
        <f aca="false">MAX(0, ($S3517 * 0.35) - ($F3517 * 0.3))</f>
        <v>0</v>
      </c>
      <c r="AB3517" s="12" t="str">
        <f aca="false">IF(AA3517&gt;20,"High",IF(AA3517&gt;10,"Medium","Low"))</f>
        <v>Low</v>
      </c>
    </row>
    <row r="3518" customFormat="false" ht="18.65" hidden="false" customHeight="false" outlineLevel="0" collapsed="false">
      <c r="A3518" s="5" t="s">
        <v>3562</v>
      </c>
      <c r="B3518" s="6" t="s">
        <v>37</v>
      </c>
      <c r="C3518" s="6" t="s">
        <v>30</v>
      </c>
      <c r="D3518" s="6" t="s">
        <v>31</v>
      </c>
      <c r="E3518" s="6" t="s">
        <v>30</v>
      </c>
      <c r="F3518" s="7" t="n">
        <v>70</v>
      </c>
      <c r="G3518" s="6" t="s">
        <v>31</v>
      </c>
      <c r="H3518" s="6" t="s">
        <v>30</v>
      </c>
      <c r="I3518" s="6" t="s">
        <v>30</v>
      </c>
      <c r="J3518" s="6" t="s">
        <v>32</v>
      </c>
      <c r="K3518" s="6" t="s">
        <v>32</v>
      </c>
      <c r="L3518" s="6" t="s">
        <v>32</v>
      </c>
      <c r="M3518" s="6" t="s">
        <v>32</v>
      </c>
      <c r="N3518" s="6" t="s">
        <v>32</v>
      </c>
      <c r="O3518" s="6" t="s">
        <v>32</v>
      </c>
      <c r="P3518" s="6" t="s">
        <v>166</v>
      </c>
      <c r="Q3518" s="6" t="s">
        <v>30</v>
      </c>
      <c r="R3518" s="6" t="s">
        <v>53</v>
      </c>
      <c r="S3518" s="8" t="n">
        <v>19.8</v>
      </c>
      <c r="T3518" s="8" t="n">
        <v>1397.65</v>
      </c>
      <c r="U3518" s="6" t="s">
        <v>30</v>
      </c>
      <c r="V3518" s="8" t="n">
        <f aca="false">IF(X3518="0-1 Year", ROUND(S3518/0.474, 2), IF(X3518="1-2 Years", ROUND(S3518/0.287, 2), ROUND(S3518/0.14, 2)))</f>
        <v>141.43</v>
      </c>
      <c r="W3518" s="6" t="str">
        <f aca="false">IF(V3518&gt;4000, "High", IF(V3518&gt;2000, "Medium", "Low"))</f>
        <v>Low</v>
      </c>
      <c r="X3518" s="9" t="s">
        <v>1765</v>
      </c>
      <c r="Y3518" s="10" t="n">
        <f aca="false">IF(U3518="Yes", 1, 0)</f>
        <v>0</v>
      </c>
      <c r="Z3518" s="10" t="n">
        <v>1</v>
      </c>
      <c r="AA3518" s="11" t="n">
        <f aca="false">MAX(0, ($S3518 * 0.35) - ($F3518 * 0.3))</f>
        <v>0</v>
      </c>
      <c r="AB3518" s="12" t="str">
        <f aca="false">IF(AA3518&gt;20,"High",IF(AA3518&gt;10,"Medium","Low"))</f>
        <v>Low</v>
      </c>
    </row>
    <row r="3519" customFormat="false" ht="18.65" hidden="false" customHeight="false" outlineLevel="0" collapsed="false">
      <c r="A3519" s="5" t="s">
        <v>3563</v>
      </c>
      <c r="B3519" s="6" t="s">
        <v>29</v>
      </c>
      <c r="C3519" s="6" t="s">
        <v>30</v>
      </c>
      <c r="D3519" s="6" t="s">
        <v>31</v>
      </c>
      <c r="E3519" s="6" t="s">
        <v>31</v>
      </c>
      <c r="F3519" s="7" t="n">
        <v>16</v>
      </c>
      <c r="G3519" s="6" t="s">
        <v>31</v>
      </c>
      <c r="H3519" s="6" t="s">
        <v>31</v>
      </c>
      <c r="I3519" s="6" t="s">
        <v>203</v>
      </c>
      <c r="J3519" s="6" t="s">
        <v>31</v>
      </c>
      <c r="K3519" s="6" t="s">
        <v>31</v>
      </c>
      <c r="L3519" s="6" t="s">
        <v>30</v>
      </c>
      <c r="M3519" s="6" t="s">
        <v>31</v>
      </c>
      <c r="N3519" s="6" t="s">
        <v>31</v>
      </c>
      <c r="O3519" s="6" t="s">
        <v>31</v>
      </c>
      <c r="P3519" s="6" t="s">
        <v>38</v>
      </c>
      <c r="Q3519" s="6" t="s">
        <v>30</v>
      </c>
      <c r="R3519" s="6" t="s">
        <v>39</v>
      </c>
      <c r="S3519" s="8" t="n">
        <v>84.9</v>
      </c>
      <c r="T3519" s="8" t="n">
        <v>1398.25</v>
      </c>
      <c r="U3519" s="6" t="s">
        <v>30</v>
      </c>
      <c r="V3519" s="8" t="n">
        <f aca="false">IF(X3519="0-1 Year", ROUND(S3519/0.474, 2), IF(X3519="1-2 Years", ROUND(S3519/0.287, 2), ROUND(S3519/0.14, 2)))</f>
        <v>295.82</v>
      </c>
      <c r="W3519" s="6" t="str">
        <f aca="false">IF(V3519&gt;4000, "High", IF(V3519&gt;2000, "Medium", "Low"))</f>
        <v>Low</v>
      </c>
      <c r="X3519" s="9" t="s">
        <v>1275</v>
      </c>
      <c r="Y3519" s="10" t="n">
        <f aca="false">IF(U3519="Yes", 1, 0)</f>
        <v>0</v>
      </c>
      <c r="Z3519" s="10" t="n">
        <v>1</v>
      </c>
      <c r="AA3519" s="11" t="n">
        <f aca="false">MAX(0, ($S3519 * 0.35) - ($F3519 * 0.3))</f>
        <v>24.915</v>
      </c>
      <c r="AB3519" s="12" t="str">
        <f aca="false">IF(AA3519&gt;20,"High",IF(AA3519&gt;10,"Medium","Low"))</f>
        <v>High</v>
      </c>
    </row>
    <row r="3520" customFormat="false" ht="18.65" hidden="false" customHeight="false" outlineLevel="0" collapsed="false">
      <c r="A3520" s="5" t="s">
        <v>3564</v>
      </c>
      <c r="B3520" s="6" t="s">
        <v>29</v>
      </c>
      <c r="C3520" s="6" t="s">
        <v>30</v>
      </c>
      <c r="D3520" s="6" t="s">
        <v>30</v>
      </c>
      <c r="E3520" s="6" t="s">
        <v>30</v>
      </c>
      <c r="F3520" s="7" t="n">
        <v>20</v>
      </c>
      <c r="G3520" s="6" t="s">
        <v>31</v>
      </c>
      <c r="H3520" s="6" t="s">
        <v>30</v>
      </c>
      <c r="I3520" s="6" t="s">
        <v>203</v>
      </c>
      <c r="J3520" s="6" t="s">
        <v>31</v>
      </c>
      <c r="K3520" s="6" t="s">
        <v>30</v>
      </c>
      <c r="L3520" s="6" t="s">
        <v>31</v>
      </c>
      <c r="M3520" s="6" t="s">
        <v>30</v>
      </c>
      <c r="N3520" s="6" t="s">
        <v>30</v>
      </c>
      <c r="O3520" s="6" t="s">
        <v>31</v>
      </c>
      <c r="P3520" s="6" t="s">
        <v>38</v>
      </c>
      <c r="Q3520" s="6" t="s">
        <v>30</v>
      </c>
      <c r="R3520" s="6" t="s">
        <v>58</v>
      </c>
      <c r="S3520" s="8" t="n">
        <v>64.4</v>
      </c>
      <c r="T3520" s="8" t="n">
        <v>1398.6</v>
      </c>
      <c r="U3520" s="6" t="s">
        <v>30</v>
      </c>
      <c r="V3520" s="8" t="n">
        <f aca="false">IF(X3520="0-1 Year", ROUND(S3520/0.474, 2), IF(X3520="1-2 Years", ROUND(S3520/0.287, 2), ROUND(S3520/0.14, 2)))</f>
        <v>224.39</v>
      </c>
      <c r="W3520" s="6" t="str">
        <f aca="false">IF(V3520&gt;4000, "High", IF(V3520&gt;2000, "Medium", "Low"))</f>
        <v>Low</v>
      </c>
      <c r="X3520" s="9" t="s">
        <v>1275</v>
      </c>
      <c r="Y3520" s="10" t="n">
        <f aca="false">IF(U3520="Yes", 1, 0)</f>
        <v>0</v>
      </c>
      <c r="Z3520" s="10" t="n">
        <v>1</v>
      </c>
      <c r="AA3520" s="11" t="n">
        <f aca="false">MAX(0, ($S3520 * 0.35) - ($F3520 * 0.3))</f>
        <v>16.54</v>
      </c>
      <c r="AB3520" s="12" t="str">
        <f aca="false">IF(AA3520&gt;20,"High",IF(AA3520&gt;10,"Medium","Low"))</f>
        <v>Medium</v>
      </c>
    </row>
    <row r="3521" customFormat="false" ht="18.65" hidden="false" customHeight="false" outlineLevel="0" collapsed="false">
      <c r="A3521" s="5" t="s">
        <v>3565</v>
      </c>
      <c r="B3521" s="6" t="s">
        <v>29</v>
      </c>
      <c r="C3521" s="6" t="s">
        <v>30</v>
      </c>
      <c r="D3521" s="6" t="s">
        <v>30</v>
      </c>
      <c r="E3521" s="6" t="s">
        <v>30</v>
      </c>
      <c r="F3521" s="7" t="n">
        <v>69</v>
      </c>
      <c r="G3521" s="6" t="s">
        <v>31</v>
      </c>
      <c r="H3521" s="6" t="s">
        <v>30</v>
      </c>
      <c r="I3521" s="6" t="s">
        <v>30</v>
      </c>
      <c r="J3521" s="6" t="s">
        <v>32</v>
      </c>
      <c r="K3521" s="6" t="s">
        <v>32</v>
      </c>
      <c r="L3521" s="6" t="s">
        <v>32</v>
      </c>
      <c r="M3521" s="6" t="s">
        <v>32</v>
      </c>
      <c r="N3521" s="6" t="s">
        <v>32</v>
      </c>
      <c r="O3521" s="6" t="s">
        <v>32</v>
      </c>
      <c r="P3521" s="6" t="s">
        <v>166</v>
      </c>
      <c r="Q3521" s="6" t="s">
        <v>30</v>
      </c>
      <c r="R3521" s="6" t="s">
        <v>58</v>
      </c>
      <c r="S3521" s="8" t="n">
        <v>19.95</v>
      </c>
      <c r="T3521" s="8" t="n">
        <v>1399.35</v>
      </c>
      <c r="U3521" s="6" t="s">
        <v>30</v>
      </c>
      <c r="V3521" s="8" t="n">
        <f aca="false">IF(X3521="0-1 Year", ROUND(S3521/0.474, 2), IF(X3521="1-2 Years", ROUND(S3521/0.287, 2), ROUND(S3521/0.14, 2)))</f>
        <v>142.5</v>
      </c>
      <c r="W3521" s="6" t="str">
        <f aca="false">IF(V3521&gt;4000, "High", IF(V3521&gt;2000, "Medium", "Low"))</f>
        <v>Low</v>
      </c>
      <c r="X3521" s="9" t="s">
        <v>1765</v>
      </c>
      <c r="Y3521" s="10" t="n">
        <f aca="false">IF(U3521="Yes", 1, 0)</f>
        <v>0</v>
      </c>
      <c r="Z3521" s="10" t="n">
        <v>1</v>
      </c>
      <c r="AA3521" s="11" t="n">
        <f aca="false">MAX(0, ($S3521 * 0.35) - ($F3521 * 0.3))</f>
        <v>0</v>
      </c>
      <c r="AB3521" s="12" t="str">
        <f aca="false">IF(AA3521&gt;20,"High",IF(AA3521&gt;10,"Medium","Low"))</f>
        <v>Low</v>
      </c>
    </row>
    <row r="3522" customFormat="false" ht="18.65" hidden="false" customHeight="false" outlineLevel="0" collapsed="false">
      <c r="A3522" s="5" t="s">
        <v>3566</v>
      </c>
      <c r="B3522" s="6" t="s">
        <v>37</v>
      </c>
      <c r="C3522" s="6" t="s">
        <v>31</v>
      </c>
      <c r="D3522" s="6" t="s">
        <v>30</v>
      </c>
      <c r="E3522" s="6" t="s">
        <v>30</v>
      </c>
      <c r="F3522" s="7" t="n">
        <v>15</v>
      </c>
      <c r="G3522" s="6" t="s">
        <v>31</v>
      </c>
      <c r="H3522" s="6" t="s">
        <v>30</v>
      </c>
      <c r="I3522" s="6" t="s">
        <v>517</v>
      </c>
      <c r="J3522" s="6" t="s">
        <v>30</v>
      </c>
      <c r="K3522" s="6" t="s">
        <v>30</v>
      </c>
      <c r="L3522" s="6" t="s">
        <v>30</v>
      </c>
      <c r="M3522" s="6" t="s">
        <v>30</v>
      </c>
      <c r="N3522" s="6" t="s">
        <v>31</v>
      </c>
      <c r="O3522" s="6" t="s">
        <v>31</v>
      </c>
      <c r="P3522" s="6" t="s">
        <v>38</v>
      </c>
      <c r="Q3522" s="6" t="s">
        <v>31</v>
      </c>
      <c r="R3522" s="6" t="s">
        <v>39</v>
      </c>
      <c r="S3522" s="8" t="n">
        <v>91.5</v>
      </c>
      <c r="T3522" s="8" t="n">
        <v>1400.3</v>
      </c>
      <c r="U3522" s="6" t="s">
        <v>30</v>
      </c>
      <c r="V3522" s="8" t="n">
        <f aca="false">IF(X3522="0-1 Year", ROUND(S3522/0.474, 2), IF(X3522="1-2 Years", ROUND(S3522/0.287, 2), ROUND(S3522/0.14, 2)))</f>
        <v>318.82</v>
      </c>
      <c r="W3522" s="6" t="str">
        <f aca="false">IF(V3522&gt;4000, "High", IF(V3522&gt;2000, "Medium", "Low"))</f>
        <v>Low</v>
      </c>
      <c r="X3522" s="9" t="s">
        <v>1275</v>
      </c>
      <c r="Y3522" s="10" t="n">
        <f aca="false">IF(U3522="Yes", 1, 0)</f>
        <v>0</v>
      </c>
      <c r="Z3522" s="10" t="n">
        <v>1</v>
      </c>
      <c r="AA3522" s="11" t="n">
        <f aca="false">MAX(0, ($S3522 * 0.35) - ($F3522 * 0.3))</f>
        <v>27.525</v>
      </c>
      <c r="AB3522" s="12" t="str">
        <f aca="false">IF(AA3522&gt;20,"High",IF(AA3522&gt;10,"Medium","Low"))</f>
        <v>High</v>
      </c>
    </row>
    <row r="3523" customFormat="false" ht="18.65" hidden="false" customHeight="false" outlineLevel="0" collapsed="false">
      <c r="A3523" s="5" t="s">
        <v>3567</v>
      </c>
      <c r="B3523" s="6" t="s">
        <v>29</v>
      </c>
      <c r="C3523" s="6" t="s">
        <v>30</v>
      </c>
      <c r="D3523" s="6" t="s">
        <v>30</v>
      </c>
      <c r="E3523" s="6" t="s">
        <v>30</v>
      </c>
      <c r="F3523" s="7" t="n">
        <v>24</v>
      </c>
      <c r="G3523" s="6" t="s">
        <v>31</v>
      </c>
      <c r="H3523" s="6" t="s">
        <v>31</v>
      </c>
      <c r="I3523" s="6" t="s">
        <v>203</v>
      </c>
      <c r="J3523" s="6" t="s">
        <v>31</v>
      </c>
      <c r="K3523" s="6" t="s">
        <v>30</v>
      </c>
      <c r="L3523" s="6" t="s">
        <v>30</v>
      </c>
      <c r="M3523" s="6" t="s">
        <v>30</v>
      </c>
      <c r="N3523" s="6" t="s">
        <v>30</v>
      </c>
      <c r="O3523" s="6" t="s">
        <v>30</v>
      </c>
      <c r="P3523" s="6" t="s">
        <v>38</v>
      </c>
      <c r="Q3523" s="6" t="s">
        <v>31</v>
      </c>
      <c r="R3523" s="6" t="s">
        <v>53</v>
      </c>
      <c r="S3523" s="8" t="n">
        <v>55.65</v>
      </c>
      <c r="T3523" s="8" t="n">
        <v>1400.55</v>
      </c>
      <c r="U3523" s="6" t="s">
        <v>31</v>
      </c>
      <c r="V3523" s="8" t="n">
        <f aca="false">IF(X3523="0-1 Year", ROUND(S3523/0.474, 2), IF(X3523="1-2 Years", ROUND(S3523/0.287, 2), ROUND(S3523/0.14, 2)))</f>
        <v>193.9</v>
      </c>
      <c r="W3523" s="6" t="str">
        <f aca="false">IF(V3523&gt;4000, "High", IF(V3523&gt;2000, "Medium", "Low"))</f>
        <v>Low</v>
      </c>
      <c r="X3523" s="9" t="s">
        <v>1275</v>
      </c>
      <c r="Y3523" s="10" t="n">
        <f aca="false">IF(U3523="Yes", 1, 0)</f>
        <v>1</v>
      </c>
      <c r="Z3523" s="10" t="n">
        <v>1</v>
      </c>
      <c r="AA3523" s="11" t="n">
        <f aca="false">MAX(0, ($S3523 * 0.35) - ($F3523 * 0.3))</f>
        <v>12.2775</v>
      </c>
      <c r="AB3523" s="12" t="str">
        <f aca="false">IF(AA3523&gt;20,"High",IF(AA3523&gt;10,"Medium","Low"))</f>
        <v>Medium</v>
      </c>
    </row>
    <row r="3524" customFormat="false" ht="18.65" hidden="false" customHeight="false" outlineLevel="0" collapsed="false">
      <c r="A3524" s="5" t="s">
        <v>3568</v>
      </c>
      <c r="B3524" s="6" t="s">
        <v>29</v>
      </c>
      <c r="C3524" s="6" t="s">
        <v>30</v>
      </c>
      <c r="D3524" s="6" t="s">
        <v>31</v>
      </c>
      <c r="E3524" s="6" t="s">
        <v>31</v>
      </c>
      <c r="F3524" s="7" t="n">
        <v>17</v>
      </c>
      <c r="G3524" s="6" t="s">
        <v>31</v>
      </c>
      <c r="H3524" s="6" t="s">
        <v>30</v>
      </c>
      <c r="I3524" s="6" t="s">
        <v>517</v>
      </c>
      <c r="J3524" s="6" t="s">
        <v>30</v>
      </c>
      <c r="K3524" s="6" t="s">
        <v>30</v>
      </c>
      <c r="L3524" s="6" t="s">
        <v>30</v>
      </c>
      <c r="M3524" s="6" t="s">
        <v>30</v>
      </c>
      <c r="N3524" s="6" t="s">
        <v>31</v>
      </c>
      <c r="O3524" s="6" t="s">
        <v>30</v>
      </c>
      <c r="P3524" s="6" t="s">
        <v>38</v>
      </c>
      <c r="Q3524" s="6" t="s">
        <v>30</v>
      </c>
      <c r="R3524" s="6" t="s">
        <v>39</v>
      </c>
      <c r="S3524" s="8" t="n">
        <v>80.85</v>
      </c>
      <c r="T3524" s="8" t="n">
        <v>1400.85</v>
      </c>
      <c r="U3524" s="6" t="s">
        <v>31</v>
      </c>
      <c r="V3524" s="8" t="n">
        <f aca="false">IF(X3524="0-1 Year", ROUND(S3524/0.474, 2), IF(X3524="1-2 Years", ROUND(S3524/0.287, 2), ROUND(S3524/0.14, 2)))</f>
        <v>281.71</v>
      </c>
      <c r="W3524" s="6" t="str">
        <f aca="false">IF(V3524&gt;4000, "High", IF(V3524&gt;2000, "Medium", "Low"))</f>
        <v>Low</v>
      </c>
      <c r="X3524" s="9" t="s">
        <v>1275</v>
      </c>
      <c r="Y3524" s="10" t="n">
        <f aca="false">IF(U3524="Yes", 1, 0)</f>
        <v>1</v>
      </c>
      <c r="Z3524" s="10" t="n">
        <v>1</v>
      </c>
      <c r="AA3524" s="11" t="n">
        <f aca="false">MAX(0, ($S3524 * 0.35) - ($F3524 * 0.3))</f>
        <v>23.1975</v>
      </c>
      <c r="AB3524" s="12" t="str">
        <f aca="false">IF(AA3524&gt;20,"High",IF(AA3524&gt;10,"Medium","Low"))</f>
        <v>High</v>
      </c>
    </row>
    <row r="3525" customFormat="false" ht="18.65" hidden="false" customHeight="false" outlineLevel="0" collapsed="false">
      <c r="A3525" s="5" t="s">
        <v>3569</v>
      </c>
      <c r="B3525" s="6" t="s">
        <v>29</v>
      </c>
      <c r="C3525" s="6" t="s">
        <v>30</v>
      </c>
      <c r="D3525" s="6" t="s">
        <v>31</v>
      </c>
      <c r="E3525" s="6" t="s">
        <v>31</v>
      </c>
      <c r="F3525" s="7" t="n">
        <v>72</v>
      </c>
      <c r="G3525" s="6" t="s">
        <v>31</v>
      </c>
      <c r="H3525" s="6" t="s">
        <v>30</v>
      </c>
      <c r="I3525" s="6" t="s">
        <v>30</v>
      </c>
      <c r="J3525" s="6" t="s">
        <v>32</v>
      </c>
      <c r="K3525" s="6" t="s">
        <v>32</v>
      </c>
      <c r="L3525" s="6" t="s">
        <v>32</v>
      </c>
      <c r="M3525" s="6" t="s">
        <v>32</v>
      </c>
      <c r="N3525" s="6" t="s">
        <v>32</v>
      </c>
      <c r="O3525" s="6" t="s">
        <v>32</v>
      </c>
      <c r="P3525" s="6" t="s">
        <v>166</v>
      </c>
      <c r="Q3525" s="6" t="s">
        <v>30</v>
      </c>
      <c r="R3525" s="6" t="s">
        <v>53</v>
      </c>
      <c r="S3525" s="8" t="n">
        <v>20.3</v>
      </c>
      <c r="T3525" s="8" t="n">
        <v>1401.15</v>
      </c>
      <c r="U3525" s="6" t="s">
        <v>30</v>
      </c>
      <c r="V3525" s="8" t="n">
        <f aca="false">IF(X3525="0-1 Year", ROUND(S3525/0.474, 2), IF(X3525="1-2 Years", ROUND(S3525/0.287, 2), ROUND(S3525/0.14, 2)))</f>
        <v>145</v>
      </c>
      <c r="W3525" s="6" t="str">
        <f aca="false">IF(V3525&gt;4000, "High", IF(V3525&gt;2000, "Medium", "Low"))</f>
        <v>Low</v>
      </c>
      <c r="X3525" s="9" t="s">
        <v>1765</v>
      </c>
      <c r="Y3525" s="10" t="n">
        <f aca="false">IF(U3525="Yes", 1, 0)</f>
        <v>0</v>
      </c>
      <c r="Z3525" s="10" t="n">
        <v>1</v>
      </c>
      <c r="AA3525" s="11" t="n">
        <f aca="false">MAX(0, ($S3525 * 0.35) - ($F3525 * 0.3))</f>
        <v>0</v>
      </c>
      <c r="AB3525" s="12" t="str">
        <f aca="false">IF(AA3525&gt;20,"High",IF(AA3525&gt;10,"Medium","Low"))</f>
        <v>Low</v>
      </c>
    </row>
    <row r="3526" customFormat="false" ht="18.65" hidden="false" customHeight="false" outlineLevel="0" collapsed="false">
      <c r="A3526" s="5" t="s">
        <v>3570</v>
      </c>
      <c r="B3526" s="6" t="s">
        <v>37</v>
      </c>
      <c r="C3526" s="6" t="s">
        <v>30</v>
      </c>
      <c r="D3526" s="6" t="s">
        <v>31</v>
      </c>
      <c r="E3526" s="6" t="s">
        <v>31</v>
      </c>
      <c r="F3526" s="7" t="n">
        <v>70</v>
      </c>
      <c r="G3526" s="6" t="s">
        <v>31</v>
      </c>
      <c r="H3526" s="6" t="s">
        <v>30</v>
      </c>
      <c r="I3526" s="6" t="s">
        <v>30</v>
      </c>
      <c r="J3526" s="6" t="s">
        <v>32</v>
      </c>
      <c r="K3526" s="6" t="s">
        <v>32</v>
      </c>
      <c r="L3526" s="6" t="s">
        <v>32</v>
      </c>
      <c r="M3526" s="6" t="s">
        <v>32</v>
      </c>
      <c r="N3526" s="6" t="s">
        <v>32</v>
      </c>
      <c r="O3526" s="6" t="s">
        <v>32</v>
      </c>
      <c r="P3526" s="6" t="s">
        <v>166</v>
      </c>
      <c r="Q3526" s="6" t="s">
        <v>31</v>
      </c>
      <c r="R3526" s="6" t="s">
        <v>34</v>
      </c>
      <c r="S3526" s="8" t="n">
        <v>19.2</v>
      </c>
      <c r="T3526" s="8" t="n">
        <v>1401.4</v>
      </c>
      <c r="U3526" s="6" t="s">
        <v>30</v>
      </c>
      <c r="V3526" s="8" t="n">
        <f aca="false">IF(X3526="0-1 Year", ROUND(S3526/0.474, 2), IF(X3526="1-2 Years", ROUND(S3526/0.287, 2), ROUND(S3526/0.14, 2)))</f>
        <v>137.14</v>
      </c>
      <c r="W3526" s="6" t="str">
        <f aca="false">IF(V3526&gt;4000, "High", IF(V3526&gt;2000, "Medium", "Low"))</f>
        <v>Low</v>
      </c>
      <c r="X3526" s="9" t="s">
        <v>1765</v>
      </c>
      <c r="Y3526" s="10" t="n">
        <f aca="false">IF(U3526="Yes", 1, 0)</f>
        <v>0</v>
      </c>
      <c r="Z3526" s="10" t="n">
        <v>1</v>
      </c>
      <c r="AA3526" s="11" t="n">
        <f aca="false">MAX(0, ($S3526 * 0.35) - ($F3526 * 0.3))</f>
        <v>0</v>
      </c>
      <c r="AB3526" s="12" t="str">
        <f aca="false">IF(AA3526&gt;20,"High",IF(AA3526&gt;10,"Medium","Low"))</f>
        <v>Low</v>
      </c>
    </row>
    <row r="3527" customFormat="false" ht="18.65" hidden="false" customHeight="false" outlineLevel="0" collapsed="false">
      <c r="A3527" s="5" t="s">
        <v>3571</v>
      </c>
      <c r="B3527" s="6" t="s">
        <v>29</v>
      </c>
      <c r="C3527" s="6" t="s">
        <v>30</v>
      </c>
      <c r="D3527" s="6" t="s">
        <v>31</v>
      </c>
      <c r="E3527" s="6" t="s">
        <v>31</v>
      </c>
      <c r="F3527" s="7" t="n">
        <v>56</v>
      </c>
      <c r="G3527" s="6" t="s">
        <v>31</v>
      </c>
      <c r="H3527" s="6" t="s">
        <v>31</v>
      </c>
      <c r="I3527" s="6" t="s">
        <v>30</v>
      </c>
      <c r="J3527" s="6" t="s">
        <v>32</v>
      </c>
      <c r="K3527" s="6" t="s">
        <v>32</v>
      </c>
      <c r="L3527" s="6" t="s">
        <v>32</v>
      </c>
      <c r="M3527" s="6" t="s">
        <v>32</v>
      </c>
      <c r="N3527" s="6" t="s">
        <v>32</v>
      </c>
      <c r="O3527" s="6" t="s">
        <v>32</v>
      </c>
      <c r="P3527" s="6" t="s">
        <v>166</v>
      </c>
      <c r="Q3527" s="6" t="s">
        <v>30</v>
      </c>
      <c r="R3527" s="6" t="s">
        <v>53</v>
      </c>
      <c r="S3527" s="8" t="n">
        <v>24.15</v>
      </c>
      <c r="T3527" s="8" t="n">
        <v>1402.25</v>
      </c>
      <c r="U3527" s="6" t="s">
        <v>30</v>
      </c>
      <c r="V3527" s="8" t="n">
        <f aca="false">IF(X3527="0-1 Year", ROUND(S3527/0.474, 2), IF(X3527="1-2 Years", ROUND(S3527/0.287, 2), ROUND(S3527/0.14, 2)))</f>
        <v>172.5</v>
      </c>
      <c r="W3527" s="6" t="str">
        <f aca="false">IF(V3527&gt;4000, "High", IF(V3527&gt;2000, "Medium", "Low"))</f>
        <v>Low</v>
      </c>
      <c r="X3527" s="9" t="s">
        <v>1765</v>
      </c>
      <c r="Y3527" s="10" t="n">
        <f aca="false">IF(U3527="Yes", 1, 0)</f>
        <v>0</v>
      </c>
      <c r="Z3527" s="10" t="n">
        <v>1</v>
      </c>
      <c r="AA3527" s="11" t="n">
        <f aca="false">MAX(0, ($S3527 * 0.35) - ($F3527 * 0.3))</f>
        <v>0</v>
      </c>
      <c r="AB3527" s="12" t="str">
        <f aca="false">IF(AA3527&gt;20,"High",IF(AA3527&gt;10,"Medium","Low"))</f>
        <v>Low</v>
      </c>
    </row>
    <row r="3528" customFormat="false" ht="18.65" hidden="false" customHeight="false" outlineLevel="0" collapsed="false">
      <c r="A3528" s="5" t="s">
        <v>3572</v>
      </c>
      <c r="B3528" s="6" t="s">
        <v>29</v>
      </c>
      <c r="C3528" s="6" t="s">
        <v>30</v>
      </c>
      <c r="D3528" s="6" t="s">
        <v>31</v>
      </c>
      <c r="E3528" s="6" t="s">
        <v>31</v>
      </c>
      <c r="F3528" s="7" t="n">
        <v>69</v>
      </c>
      <c r="G3528" s="6" t="s">
        <v>31</v>
      </c>
      <c r="H3528" s="6" t="s">
        <v>30</v>
      </c>
      <c r="I3528" s="6" t="s">
        <v>30</v>
      </c>
      <c r="J3528" s="6" t="s">
        <v>32</v>
      </c>
      <c r="K3528" s="6" t="s">
        <v>32</v>
      </c>
      <c r="L3528" s="6" t="s">
        <v>32</v>
      </c>
      <c r="M3528" s="6" t="s">
        <v>32</v>
      </c>
      <c r="N3528" s="6" t="s">
        <v>32</v>
      </c>
      <c r="O3528" s="6" t="s">
        <v>32</v>
      </c>
      <c r="P3528" s="6" t="s">
        <v>33</v>
      </c>
      <c r="Q3528" s="6" t="s">
        <v>31</v>
      </c>
      <c r="R3528" s="6" t="s">
        <v>58</v>
      </c>
      <c r="S3528" s="8" t="n">
        <v>20.55</v>
      </c>
      <c r="T3528" s="8" t="n">
        <v>1403.1</v>
      </c>
      <c r="U3528" s="6" t="s">
        <v>30</v>
      </c>
      <c r="V3528" s="8" t="n">
        <f aca="false">IF(X3528="0-1 Year", ROUND(S3528/0.474, 2), IF(X3528="1-2 Years", ROUND(S3528/0.287, 2), ROUND(S3528/0.14, 2)))</f>
        <v>146.79</v>
      </c>
      <c r="W3528" s="6" t="str">
        <f aca="false">IF(V3528&gt;4000, "High", IF(V3528&gt;2000, "Medium", "Low"))</f>
        <v>Low</v>
      </c>
      <c r="X3528" s="9" t="s">
        <v>1765</v>
      </c>
      <c r="Y3528" s="10" t="n">
        <f aca="false">IF(U3528="Yes", 1, 0)</f>
        <v>0</v>
      </c>
      <c r="Z3528" s="10" t="n">
        <v>1</v>
      </c>
      <c r="AA3528" s="11" t="n">
        <f aca="false">MAX(0, ($S3528 * 0.35) - ($F3528 * 0.3))</f>
        <v>0</v>
      </c>
      <c r="AB3528" s="12" t="str">
        <f aca="false">IF(AA3528&gt;20,"High",IF(AA3528&gt;10,"Medium","Low"))</f>
        <v>Low</v>
      </c>
    </row>
    <row r="3529" customFormat="false" ht="18.65" hidden="false" customHeight="false" outlineLevel="0" collapsed="false">
      <c r="A3529" s="5" t="s">
        <v>3573</v>
      </c>
      <c r="B3529" s="6" t="s">
        <v>29</v>
      </c>
      <c r="C3529" s="6" t="s">
        <v>30</v>
      </c>
      <c r="D3529" s="6" t="s">
        <v>31</v>
      </c>
      <c r="E3529" s="6" t="s">
        <v>31</v>
      </c>
      <c r="F3529" s="7" t="n">
        <v>25</v>
      </c>
      <c r="G3529" s="6" t="s">
        <v>31</v>
      </c>
      <c r="H3529" s="6" t="s">
        <v>31</v>
      </c>
      <c r="I3529" s="6" t="s">
        <v>203</v>
      </c>
      <c r="J3529" s="6" t="s">
        <v>30</v>
      </c>
      <c r="K3529" s="6" t="s">
        <v>30</v>
      </c>
      <c r="L3529" s="6" t="s">
        <v>30</v>
      </c>
      <c r="M3529" s="6" t="s">
        <v>30</v>
      </c>
      <c r="N3529" s="6" t="s">
        <v>31</v>
      </c>
      <c r="O3529" s="6" t="s">
        <v>30</v>
      </c>
      <c r="P3529" s="6" t="s">
        <v>38</v>
      </c>
      <c r="Q3529" s="6" t="s">
        <v>30</v>
      </c>
      <c r="R3529" s="6" t="s">
        <v>39</v>
      </c>
      <c r="S3529" s="8" t="n">
        <v>60.35</v>
      </c>
      <c r="T3529" s="8" t="n">
        <v>1404.65</v>
      </c>
      <c r="U3529" s="6" t="s">
        <v>30</v>
      </c>
      <c r="V3529" s="8" t="n">
        <f aca="false">IF(X3529="0-1 Year", ROUND(S3529/0.474, 2), IF(X3529="1-2 Years", ROUND(S3529/0.287, 2), ROUND(S3529/0.14, 2)))</f>
        <v>431.07</v>
      </c>
      <c r="W3529" s="6" t="str">
        <f aca="false">IF(V3529&gt;4000, "High", IF(V3529&gt;2000, "Medium", "Low"))</f>
        <v>Low</v>
      </c>
      <c r="X3529" s="9" t="s">
        <v>1765</v>
      </c>
      <c r="Y3529" s="10" t="n">
        <f aca="false">IF(U3529="Yes", 1, 0)</f>
        <v>0</v>
      </c>
      <c r="Z3529" s="10" t="n">
        <v>1</v>
      </c>
      <c r="AA3529" s="11" t="n">
        <f aca="false">MAX(0, ($S3529 * 0.35) - ($F3529 * 0.3))</f>
        <v>13.6225</v>
      </c>
      <c r="AB3529" s="12" t="str">
        <f aca="false">IF(AA3529&gt;20,"High",IF(AA3529&gt;10,"Medium","Low"))</f>
        <v>Medium</v>
      </c>
    </row>
    <row r="3530" customFormat="false" ht="18.65" hidden="false" customHeight="false" outlineLevel="0" collapsed="false">
      <c r="A3530" s="5" t="s">
        <v>3574</v>
      </c>
      <c r="B3530" s="6" t="s">
        <v>29</v>
      </c>
      <c r="C3530" s="6" t="s">
        <v>30</v>
      </c>
      <c r="D3530" s="6" t="s">
        <v>31</v>
      </c>
      <c r="E3530" s="6" t="s">
        <v>30</v>
      </c>
      <c r="F3530" s="7" t="n">
        <v>25</v>
      </c>
      <c r="G3530" s="6" t="s">
        <v>31</v>
      </c>
      <c r="H3530" s="6" t="s">
        <v>31</v>
      </c>
      <c r="I3530" s="6" t="s">
        <v>203</v>
      </c>
      <c r="J3530" s="6" t="s">
        <v>30</v>
      </c>
      <c r="K3530" s="6" t="s">
        <v>30</v>
      </c>
      <c r="L3530" s="6" t="s">
        <v>31</v>
      </c>
      <c r="M3530" s="6" t="s">
        <v>30</v>
      </c>
      <c r="N3530" s="6" t="s">
        <v>30</v>
      </c>
      <c r="O3530" s="6" t="s">
        <v>30</v>
      </c>
      <c r="P3530" s="6" t="s">
        <v>38</v>
      </c>
      <c r="Q3530" s="6" t="s">
        <v>30</v>
      </c>
      <c r="R3530" s="6" t="s">
        <v>58</v>
      </c>
      <c r="S3530" s="8" t="n">
        <v>55.55</v>
      </c>
      <c r="T3530" s="8" t="n">
        <v>1405.3</v>
      </c>
      <c r="U3530" s="6" t="s">
        <v>30</v>
      </c>
      <c r="V3530" s="8" t="n">
        <f aca="false">IF(X3530="0-1 Year", ROUND(S3530/0.474, 2), IF(X3530="1-2 Years", ROUND(S3530/0.287, 2), ROUND(S3530/0.14, 2)))</f>
        <v>396.79</v>
      </c>
      <c r="W3530" s="6" t="str">
        <f aca="false">IF(V3530&gt;4000, "High", IF(V3530&gt;2000, "Medium", "Low"))</f>
        <v>Low</v>
      </c>
      <c r="X3530" s="9" t="s">
        <v>1765</v>
      </c>
      <c r="Y3530" s="10" t="n">
        <f aca="false">IF(U3530="Yes", 1, 0)</f>
        <v>0</v>
      </c>
      <c r="Z3530" s="10" t="n">
        <v>1</v>
      </c>
      <c r="AA3530" s="11" t="n">
        <f aca="false">MAX(0, ($S3530 * 0.35) - ($F3530 * 0.3))</f>
        <v>11.9425</v>
      </c>
      <c r="AB3530" s="12" t="str">
        <f aca="false">IF(AA3530&gt;20,"High",IF(AA3530&gt;10,"Medium","Low"))</f>
        <v>Medium</v>
      </c>
    </row>
    <row r="3531" customFormat="false" ht="18.65" hidden="false" customHeight="false" outlineLevel="0" collapsed="false">
      <c r="A3531" s="5" t="s">
        <v>3575</v>
      </c>
      <c r="B3531" s="6" t="s">
        <v>29</v>
      </c>
      <c r="C3531" s="6" t="s">
        <v>30</v>
      </c>
      <c r="D3531" s="6" t="s">
        <v>31</v>
      </c>
      <c r="E3531" s="6" t="s">
        <v>30</v>
      </c>
      <c r="F3531" s="7" t="n">
        <v>23</v>
      </c>
      <c r="G3531" s="6" t="s">
        <v>31</v>
      </c>
      <c r="H3531" s="6" t="s">
        <v>30</v>
      </c>
      <c r="I3531" s="6" t="s">
        <v>203</v>
      </c>
      <c r="J3531" s="6" t="s">
        <v>31</v>
      </c>
      <c r="K3531" s="6" t="s">
        <v>30</v>
      </c>
      <c r="L3531" s="6" t="s">
        <v>30</v>
      </c>
      <c r="M3531" s="6" t="s">
        <v>30</v>
      </c>
      <c r="N3531" s="6" t="s">
        <v>30</v>
      </c>
      <c r="O3531" s="6" t="s">
        <v>31</v>
      </c>
      <c r="P3531" s="6" t="s">
        <v>38</v>
      </c>
      <c r="Q3531" s="6" t="s">
        <v>31</v>
      </c>
      <c r="R3531" s="6" t="s">
        <v>53</v>
      </c>
      <c r="S3531" s="8" t="n">
        <v>59.95</v>
      </c>
      <c r="T3531" s="8" t="n">
        <v>1406</v>
      </c>
      <c r="U3531" s="6" t="s">
        <v>30</v>
      </c>
      <c r="V3531" s="8" t="n">
        <f aca="false">IF(X3531="0-1 Year", ROUND(S3531/0.474, 2), IF(X3531="1-2 Years", ROUND(S3531/0.287, 2), ROUND(S3531/0.14, 2)))</f>
        <v>208.89</v>
      </c>
      <c r="W3531" s="6" t="str">
        <f aca="false">IF(V3531&gt;4000, "High", IF(V3531&gt;2000, "Medium", "Low"))</f>
        <v>Low</v>
      </c>
      <c r="X3531" s="9" t="s">
        <v>1275</v>
      </c>
      <c r="Y3531" s="10" t="n">
        <f aca="false">IF(U3531="Yes", 1, 0)</f>
        <v>0</v>
      </c>
      <c r="Z3531" s="10" t="n">
        <v>1</v>
      </c>
      <c r="AA3531" s="11" t="n">
        <f aca="false">MAX(0, ($S3531 * 0.35) - ($F3531 * 0.3))</f>
        <v>14.0825</v>
      </c>
      <c r="AB3531" s="12" t="str">
        <f aca="false">IF(AA3531&gt;20,"High",IF(AA3531&gt;10,"Medium","Low"))</f>
        <v>Medium</v>
      </c>
    </row>
    <row r="3532" customFormat="false" ht="18.65" hidden="false" customHeight="false" outlineLevel="0" collapsed="false">
      <c r="A3532" s="5" t="s">
        <v>3576</v>
      </c>
      <c r="B3532" s="6" t="s">
        <v>29</v>
      </c>
      <c r="C3532" s="6" t="s">
        <v>30</v>
      </c>
      <c r="D3532" s="6" t="s">
        <v>30</v>
      </c>
      <c r="E3532" s="6" t="s">
        <v>31</v>
      </c>
      <c r="F3532" s="7" t="n">
        <v>18</v>
      </c>
      <c r="G3532" s="6" t="s">
        <v>31</v>
      </c>
      <c r="H3532" s="6" t="s">
        <v>31</v>
      </c>
      <c r="I3532" s="6" t="s">
        <v>517</v>
      </c>
      <c r="J3532" s="6" t="s">
        <v>30</v>
      </c>
      <c r="K3532" s="6" t="s">
        <v>30</v>
      </c>
      <c r="L3532" s="6" t="s">
        <v>31</v>
      </c>
      <c r="M3532" s="6" t="s">
        <v>30</v>
      </c>
      <c r="N3532" s="6" t="s">
        <v>30</v>
      </c>
      <c r="O3532" s="6" t="s">
        <v>30</v>
      </c>
      <c r="P3532" s="6" t="s">
        <v>38</v>
      </c>
      <c r="Q3532" s="6" t="s">
        <v>31</v>
      </c>
      <c r="R3532" s="6" t="s">
        <v>58</v>
      </c>
      <c r="S3532" s="8" t="n">
        <v>80.55</v>
      </c>
      <c r="T3532" s="8" t="n">
        <v>1406.65</v>
      </c>
      <c r="U3532" s="6" t="s">
        <v>30</v>
      </c>
      <c r="V3532" s="8" t="n">
        <f aca="false">IF(X3532="0-1 Year", ROUND(S3532/0.474, 2), IF(X3532="1-2 Years", ROUND(S3532/0.287, 2), ROUND(S3532/0.14, 2)))</f>
        <v>280.66</v>
      </c>
      <c r="W3532" s="6" t="str">
        <f aca="false">IF(V3532&gt;4000, "High", IF(V3532&gt;2000, "Medium", "Low"))</f>
        <v>Low</v>
      </c>
      <c r="X3532" s="9" t="s">
        <v>1275</v>
      </c>
      <c r="Y3532" s="10" t="n">
        <f aca="false">IF(U3532="Yes", 1, 0)</f>
        <v>0</v>
      </c>
      <c r="Z3532" s="10" t="n">
        <v>1</v>
      </c>
      <c r="AA3532" s="11" t="n">
        <f aca="false">MAX(0, ($S3532 * 0.35) - ($F3532 * 0.3))</f>
        <v>22.7925</v>
      </c>
      <c r="AB3532" s="12" t="str">
        <f aca="false">IF(AA3532&gt;20,"High",IF(AA3532&gt;10,"Medium","Low"))</f>
        <v>High</v>
      </c>
    </row>
    <row r="3533" customFormat="false" ht="18.65" hidden="false" customHeight="false" outlineLevel="0" collapsed="false">
      <c r="A3533" s="5" t="s">
        <v>3577</v>
      </c>
      <c r="B3533" s="6" t="s">
        <v>37</v>
      </c>
      <c r="C3533" s="6" t="s">
        <v>30</v>
      </c>
      <c r="D3533" s="6" t="s">
        <v>30</v>
      </c>
      <c r="E3533" s="6" t="s">
        <v>30</v>
      </c>
      <c r="F3533" s="7" t="n">
        <v>26</v>
      </c>
      <c r="G3533" s="6" t="s">
        <v>31</v>
      </c>
      <c r="H3533" s="6" t="s">
        <v>30</v>
      </c>
      <c r="I3533" s="6" t="s">
        <v>203</v>
      </c>
      <c r="J3533" s="6" t="s">
        <v>30</v>
      </c>
      <c r="K3533" s="6" t="s">
        <v>31</v>
      </c>
      <c r="L3533" s="6" t="s">
        <v>31</v>
      </c>
      <c r="M3533" s="6" t="s">
        <v>30</v>
      </c>
      <c r="N3533" s="6" t="s">
        <v>30</v>
      </c>
      <c r="O3533" s="6" t="s">
        <v>30</v>
      </c>
      <c r="P3533" s="6" t="s">
        <v>38</v>
      </c>
      <c r="Q3533" s="6" t="s">
        <v>31</v>
      </c>
      <c r="R3533" s="6" t="s">
        <v>58</v>
      </c>
      <c r="S3533" s="8" t="n">
        <v>54.75</v>
      </c>
      <c r="T3533" s="8" t="n">
        <v>1406.9</v>
      </c>
      <c r="U3533" s="6" t="s">
        <v>30</v>
      </c>
      <c r="V3533" s="8" t="n">
        <f aca="false">IF(X3533="0-1 Year", ROUND(S3533/0.474, 2), IF(X3533="1-2 Years", ROUND(S3533/0.287, 2), ROUND(S3533/0.14, 2)))</f>
        <v>391.07</v>
      </c>
      <c r="W3533" s="6" t="str">
        <f aca="false">IF(V3533&gt;4000, "High", IF(V3533&gt;2000, "Medium", "Low"))</f>
        <v>Low</v>
      </c>
      <c r="X3533" s="9" t="s">
        <v>1765</v>
      </c>
      <c r="Y3533" s="10" t="n">
        <f aca="false">IF(U3533="Yes", 1, 0)</f>
        <v>0</v>
      </c>
      <c r="Z3533" s="10" t="n">
        <v>1</v>
      </c>
      <c r="AA3533" s="11" t="n">
        <f aca="false">MAX(0, ($S3533 * 0.35) - ($F3533 * 0.3))</f>
        <v>11.3625</v>
      </c>
      <c r="AB3533" s="12" t="str">
        <f aca="false">IF(AA3533&gt;20,"High",IF(AA3533&gt;10,"Medium","Low"))</f>
        <v>Medium</v>
      </c>
    </row>
    <row r="3534" customFormat="false" ht="18.65" hidden="false" customHeight="false" outlineLevel="0" collapsed="false">
      <c r="A3534" s="5" t="s">
        <v>3578</v>
      </c>
      <c r="B3534" s="6" t="s">
        <v>29</v>
      </c>
      <c r="C3534" s="6" t="s">
        <v>30</v>
      </c>
      <c r="D3534" s="6" t="s">
        <v>30</v>
      </c>
      <c r="E3534" s="6" t="s">
        <v>30</v>
      </c>
      <c r="F3534" s="7" t="n">
        <v>17</v>
      </c>
      <c r="G3534" s="6" t="s">
        <v>31</v>
      </c>
      <c r="H3534" s="6" t="s">
        <v>31</v>
      </c>
      <c r="I3534" s="6" t="s">
        <v>517</v>
      </c>
      <c r="J3534" s="6" t="s">
        <v>30</v>
      </c>
      <c r="K3534" s="6" t="s">
        <v>30</v>
      </c>
      <c r="L3534" s="6" t="s">
        <v>31</v>
      </c>
      <c r="M3534" s="6" t="s">
        <v>31</v>
      </c>
      <c r="N3534" s="6" t="s">
        <v>30</v>
      </c>
      <c r="O3534" s="6" t="s">
        <v>30</v>
      </c>
      <c r="P3534" s="6" t="s">
        <v>33</v>
      </c>
      <c r="Q3534" s="6" t="s">
        <v>30</v>
      </c>
      <c r="R3534" s="6" t="s">
        <v>39</v>
      </c>
      <c r="S3534" s="8" t="n">
        <v>86.75</v>
      </c>
      <c r="T3534" s="8" t="n">
        <v>1410.25</v>
      </c>
      <c r="U3534" s="6" t="s">
        <v>30</v>
      </c>
      <c r="V3534" s="8" t="n">
        <f aca="false">IF(X3534="0-1 Year", ROUND(S3534/0.474, 2), IF(X3534="1-2 Years", ROUND(S3534/0.287, 2), ROUND(S3534/0.14, 2)))</f>
        <v>302.26</v>
      </c>
      <c r="W3534" s="6" t="str">
        <f aca="false">IF(V3534&gt;4000, "High", IF(V3534&gt;2000, "Medium", "Low"))</f>
        <v>Low</v>
      </c>
      <c r="X3534" s="9" t="s">
        <v>1275</v>
      </c>
      <c r="Y3534" s="10" t="n">
        <f aca="false">IF(U3534="Yes", 1, 0)</f>
        <v>0</v>
      </c>
      <c r="Z3534" s="10" t="n">
        <v>1</v>
      </c>
      <c r="AA3534" s="11" t="n">
        <f aca="false">MAX(0, ($S3534 * 0.35) - ($F3534 * 0.3))</f>
        <v>25.2625</v>
      </c>
      <c r="AB3534" s="12" t="str">
        <f aca="false">IF(AA3534&gt;20,"High",IF(AA3534&gt;10,"Medium","Low"))</f>
        <v>High</v>
      </c>
    </row>
    <row r="3535" customFormat="false" ht="18.65" hidden="false" customHeight="false" outlineLevel="0" collapsed="false">
      <c r="A3535" s="5" t="s">
        <v>3579</v>
      </c>
      <c r="B3535" s="6" t="s">
        <v>37</v>
      </c>
      <c r="C3535" s="6" t="s">
        <v>30</v>
      </c>
      <c r="D3535" s="6" t="s">
        <v>31</v>
      </c>
      <c r="E3535" s="6" t="s">
        <v>31</v>
      </c>
      <c r="F3535" s="7" t="n">
        <v>28</v>
      </c>
      <c r="G3535" s="6" t="s">
        <v>31</v>
      </c>
      <c r="H3535" s="6" t="s">
        <v>31</v>
      </c>
      <c r="I3535" s="6" t="s">
        <v>203</v>
      </c>
      <c r="J3535" s="6" t="s">
        <v>30</v>
      </c>
      <c r="K3535" s="6" t="s">
        <v>30</v>
      </c>
      <c r="L3535" s="6" t="s">
        <v>30</v>
      </c>
      <c r="M3535" s="6" t="s">
        <v>30</v>
      </c>
      <c r="N3535" s="6" t="s">
        <v>30</v>
      </c>
      <c r="O3535" s="6" t="s">
        <v>30</v>
      </c>
      <c r="P3535" s="6" t="s">
        <v>38</v>
      </c>
      <c r="Q3535" s="6" t="s">
        <v>30</v>
      </c>
      <c r="R3535" s="6" t="s">
        <v>34</v>
      </c>
      <c r="S3535" s="8" t="n">
        <v>49.9</v>
      </c>
      <c r="T3535" s="8" t="n">
        <v>1410.25</v>
      </c>
      <c r="U3535" s="6" t="s">
        <v>30</v>
      </c>
      <c r="V3535" s="8" t="n">
        <f aca="false">IF(X3535="0-1 Year", ROUND(S3535/0.474, 2), IF(X3535="1-2 Years", ROUND(S3535/0.287, 2), ROUND(S3535/0.14, 2)))</f>
        <v>356.43</v>
      </c>
      <c r="W3535" s="6" t="str">
        <f aca="false">IF(V3535&gt;4000, "High", IF(V3535&gt;2000, "Medium", "Low"))</f>
        <v>Low</v>
      </c>
      <c r="X3535" s="9" t="s">
        <v>1765</v>
      </c>
      <c r="Y3535" s="10" t="n">
        <f aca="false">IF(U3535="Yes", 1, 0)</f>
        <v>0</v>
      </c>
      <c r="Z3535" s="10" t="n">
        <v>1</v>
      </c>
      <c r="AA3535" s="11" t="n">
        <f aca="false">MAX(0, ($S3535 * 0.35) - ($F3535 * 0.3))</f>
        <v>9.065</v>
      </c>
      <c r="AB3535" s="12" t="str">
        <f aca="false">IF(AA3535&gt;20,"High",IF(AA3535&gt;10,"Medium","Low"))</f>
        <v>Low</v>
      </c>
    </row>
    <row r="3536" customFormat="false" ht="18.65" hidden="false" customHeight="false" outlineLevel="0" collapsed="false">
      <c r="A3536" s="5" t="s">
        <v>3580</v>
      </c>
      <c r="B3536" s="6" t="s">
        <v>37</v>
      </c>
      <c r="C3536" s="6" t="s">
        <v>30</v>
      </c>
      <c r="D3536" s="6" t="s">
        <v>31</v>
      </c>
      <c r="E3536" s="6" t="s">
        <v>31</v>
      </c>
      <c r="F3536" s="7" t="n">
        <v>70</v>
      </c>
      <c r="G3536" s="6" t="s">
        <v>31</v>
      </c>
      <c r="H3536" s="6" t="s">
        <v>30</v>
      </c>
      <c r="I3536" s="6" t="s">
        <v>30</v>
      </c>
      <c r="J3536" s="6" t="s">
        <v>32</v>
      </c>
      <c r="K3536" s="6" t="s">
        <v>32</v>
      </c>
      <c r="L3536" s="6" t="s">
        <v>32</v>
      </c>
      <c r="M3536" s="6" t="s">
        <v>32</v>
      </c>
      <c r="N3536" s="6" t="s">
        <v>32</v>
      </c>
      <c r="O3536" s="6" t="s">
        <v>32</v>
      </c>
      <c r="P3536" s="6" t="s">
        <v>166</v>
      </c>
      <c r="Q3536" s="6" t="s">
        <v>31</v>
      </c>
      <c r="R3536" s="6" t="s">
        <v>58</v>
      </c>
      <c r="S3536" s="8" t="n">
        <v>20.15</v>
      </c>
      <c r="T3536" s="8" t="n">
        <v>1411.2</v>
      </c>
      <c r="U3536" s="6" t="s">
        <v>30</v>
      </c>
      <c r="V3536" s="8" t="n">
        <f aca="false">IF(X3536="0-1 Year", ROUND(S3536/0.474, 2), IF(X3536="1-2 Years", ROUND(S3536/0.287, 2), ROUND(S3536/0.14, 2)))</f>
        <v>143.93</v>
      </c>
      <c r="W3536" s="6" t="str">
        <f aca="false">IF(V3536&gt;4000, "High", IF(V3536&gt;2000, "Medium", "Low"))</f>
        <v>Low</v>
      </c>
      <c r="X3536" s="9" t="s">
        <v>1765</v>
      </c>
      <c r="Y3536" s="10" t="n">
        <f aca="false">IF(U3536="Yes", 1, 0)</f>
        <v>0</v>
      </c>
      <c r="Z3536" s="10" t="n">
        <v>1</v>
      </c>
      <c r="AA3536" s="11" t="n">
        <f aca="false">MAX(0, ($S3536 * 0.35) - ($F3536 * 0.3))</f>
        <v>0</v>
      </c>
      <c r="AB3536" s="12" t="str">
        <f aca="false">IF(AA3536&gt;20,"High",IF(AA3536&gt;10,"Medium","Low"))</f>
        <v>Low</v>
      </c>
    </row>
    <row r="3537" customFormat="false" ht="18.65" hidden="false" customHeight="false" outlineLevel="0" collapsed="false">
      <c r="A3537" s="5" t="s">
        <v>3581</v>
      </c>
      <c r="B3537" s="6" t="s">
        <v>29</v>
      </c>
      <c r="C3537" s="6" t="s">
        <v>30</v>
      </c>
      <c r="D3537" s="6" t="s">
        <v>30</v>
      </c>
      <c r="E3537" s="6" t="s">
        <v>30</v>
      </c>
      <c r="F3537" s="7" t="n">
        <v>27</v>
      </c>
      <c r="G3537" s="6" t="s">
        <v>31</v>
      </c>
      <c r="H3537" s="6" t="s">
        <v>30</v>
      </c>
      <c r="I3537" s="6" t="s">
        <v>203</v>
      </c>
      <c r="J3537" s="6" t="s">
        <v>31</v>
      </c>
      <c r="K3537" s="6" t="s">
        <v>30</v>
      </c>
      <c r="L3537" s="6" t="s">
        <v>30</v>
      </c>
      <c r="M3537" s="6" t="s">
        <v>30</v>
      </c>
      <c r="N3537" s="6" t="s">
        <v>30</v>
      </c>
      <c r="O3537" s="6" t="s">
        <v>30</v>
      </c>
      <c r="P3537" s="6" t="s">
        <v>38</v>
      </c>
      <c r="Q3537" s="6" t="s">
        <v>30</v>
      </c>
      <c r="R3537" s="6" t="s">
        <v>34</v>
      </c>
      <c r="S3537" s="8" t="n">
        <v>50.35</v>
      </c>
      <c r="T3537" s="8" t="n">
        <v>1411.35</v>
      </c>
      <c r="U3537" s="6" t="s">
        <v>30</v>
      </c>
      <c r="V3537" s="8" t="n">
        <f aca="false">IF(X3537="0-1 Year", ROUND(S3537/0.474, 2), IF(X3537="1-2 Years", ROUND(S3537/0.287, 2), ROUND(S3537/0.14, 2)))</f>
        <v>359.64</v>
      </c>
      <c r="W3537" s="6" t="str">
        <f aca="false">IF(V3537&gt;4000, "High", IF(V3537&gt;2000, "Medium", "Low"))</f>
        <v>Low</v>
      </c>
      <c r="X3537" s="9" t="s">
        <v>1765</v>
      </c>
      <c r="Y3537" s="10" t="n">
        <f aca="false">IF(U3537="Yes", 1, 0)</f>
        <v>0</v>
      </c>
      <c r="Z3537" s="10" t="n">
        <v>1</v>
      </c>
      <c r="AA3537" s="11" t="n">
        <f aca="false">MAX(0, ($S3537 * 0.35) - ($F3537 * 0.3))</f>
        <v>9.5225</v>
      </c>
      <c r="AB3537" s="12" t="str">
        <f aca="false">IF(AA3537&gt;20,"High",IF(AA3537&gt;10,"Medium","Low"))</f>
        <v>Low</v>
      </c>
    </row>
    <row r="3538" customFormat="false" ht="18.65" hidden="false" customHeight="false" outlineLevel="0" collapsed="false">
      <c r="A3538" s="5" t="s">
        <v>3582</v>
      </c>
      <c r="B3538" s="6" t="s">
        <v>29</v>
      </c>
      <c r="C3538" s="6" t="s">
        <v>31</v>
      </c>
      <c r="D3538" s="6" t="s">
        <v>30</v>
      </c>
      <c r="E3538" s="6" t="s">
        <v>30</v>
      </c>
      <c r="F3538" s="7" t="n">
        <v>18</v>
      </c>
      <c r="G3538" s="6" t="s">
        <v>31</v>
      </c>
      <c r="H3538" s="6" t="s">
        <v>31</v>
      </c>
      <c r="I3538" s="6" t="s">
        <v>517</v>
      </c>
      <c r="J3538" s="6" t="s">
        <v>30</v>
      </c>
      <c r="K3538" s="6" t="s">
        <v>31</v>
      </c>
      <c r="L3538" s="6" t="s">
        <v>30</v>
      </c>
      <c r="M3538" s="6" t="s">
        <v>30</v>
      </c>
      <c r="N3538" s="6" t="s">
        <v>30</v>
      </c>
      <c r="O3538" s="6" t="s">
        <v>30</v>
      </c>
      <c r="P3538" s="6" t="s">
        <v>38</v>
      </c>
      <c r="Q3538" s="6" t="s">
        <v>31</v>
      </c>
      <c r="R3538" s="6" t="s">
        <v>58</v>
      </c>
      <c r="S3538" s="8" t="n">
        <v>80.55</v>
      </c>
      <c r="T3538" s="8" t="n">
        <v>1411.65</v>
      </c>
      <c r="U3538" s="6" t="s">
        <v>30</v>
      </c>
      <c r="V3538" s="8" t="n">
        <f aca="false">IF(X3538="0-1 Year", ROUND(S3538/0.474, 2), IF(X3538="1-2 Years", ROUND(S3538/0.287, 2), ROUND(S3538/0.14, 2)))</f>
        <v>280.66</v>
      </c>
      <c r="W3538" s="6" t="str">
        <f aca="false">IF(V3538&gt;4000, "High", IF(V3538&gt;2000, "Medium", "Low"))</f>
        <v>Low</v>
      </c>
      <c r="X3538" s="9" t="s">
        <v>1275</v>
      </c>
      <c r="Y3538" s="10" t="n">
        <f aca="false">IF(U3538="Yes", 1, 0)</f>
        <v>0</v>
      </c>
      <c r="Z3538" s="10" t="n">
        <v>1</v>
      </c>
      <c r="AA3538" s="11" t="n">
        <f aca="false">MAX(0, ($S3538 * 0.35) - ($F3538 * 0.3))</f>
        <v>22.7925</v>
      </c>
      <c r="AB3538" s="12" t="str">
        <f aca="false">IF(AA3538&gt;20,"High",IF(AA3538&gt;10,"Medium","Low"))</f>
        <v>High</v>
      </c>
    </row>
    <row r="3539" customFormat="false" ht="18.65" hidden="false" customHeight="false" outlineLevel="0" collapsed="false">
      <c r="A3539" s="5" t="s">
        <v>3583</v>
      </c>
      <c r="B3539" s="6" t="s">
        <v>29</v>
      </c>
      <c r="C3539" s="6" t="s">
        <v>30</v>
      </c>
      <c r="D3539" s="6" t="s">
        <v>31</v>
      </c>
      <c r="E3539" s="6" t="s">
        <v>31</v>
      </c>
      <c r="F3539" s="7" t="n">
        <v>67</v>
      </c>
      <c r="G3539" s="6" t="s">
        <v>31</v>
      </c>
      <c r="H3539" s="6" t="s">
        <v>30</v>
      </c>
      <c r="I3539" s="6" t="s">
        <v>30</v>
      </c>
      <c r="J3539" s="6" t="s">
        <v>32</v>
      </c>
      <c r="K3539" s="6" t="s">
        <v>32</v>
      </c>
      <c r="L3539" s="6" t="s">
        <v>32</v>
      </c>
      <c r="M3539" s="6" t="s">
        <v>32</v>
      </c>
      <c r="N3539" s="6" t="s">
        <v>32</v>
      </c>
      <c r="O3539" s="6" t="s">
        <v>32</v>
      </c>
      <c r="P3539" s="6" t="s">
        <v>166</v>
      </c>
      <c r="Q3539" s="6" t="s">
        <v>31</v>
      </c>
      <c r="R3539" s="6" t="s">
        <v>34</v>
      </c>
      <c r="S3539" s="8" t="n">
        <v>20.8</v>
      </c>
      <c r="T3539" s="8" t="n">
        <v>1411.9</v>
      </c>
      <c r="U3539" s="6" t="s">
        <v>30</v>
      </c>
      <c r="V3539" s="8" t="n">
        <f aca="false">IF(X3539="0-1 Year", ROUND(S3539/0.474, 2), IF(X3539="1-2 Years", ROUND(S3539/0.287, 2), ROUND(S3539/0.14, 2)))</f>
        <v>148.57</v>
      </c>
      <c r="W3539" s="6" t="str">
        <f aca="false">IF(V3539&gt;4000, "High", IF(V3539&gt;2000, "Medium", "Low"))</f>
        <v>Low</v>
      </c>
      <c r="X3539" s="9" t="s">
        <v>1765</v>
      </c>
      <c r="Y3539" s="10" t="n">
        <f aca="false">IF(U3539="Yes", 1, 0)</f>
        <v>0</v>
      </c>
      <c r="Z3539" s="10" t="n">
        <v>1</v>
      </c>
      <c r="AA3539" s="11" t="n">
        <f aca="false">MAX(0, ($S3539 * 0.35) - ($F3539 * 0.3))</f>
        <v>0</v>
      </c>
      <c r="AB3539" s="12" t="str">
        <f aca="false">IF(AA3539&gt;20,"High",IF(AA3539&gt;10,"Medium","Low"))</f>
        <v>Low</v>
      </c>
    </row>
    <row r="3540" customFormat="false" ht="18.65" hidden="false" customHeight="false" outlineLevel="0" collapsed="false">
      <c r="A3540" s="5" t="s">
        <v>3584</v>
      </c>
      <c r="B3540" s="6" t="s">
        <v>37</v>
      </c>
      <c r="C3540" s="6" t="s">
        <v>30</v>
      </c>
      <c r="D3540" s="6" t="s">
        <v>31</v>
      </c>
      <c r="E3540" s="6" t="s">
        <v>31</v>
      </c>
      <c r="F3540" s="7" t="n">
        <v>41</v>
      </c>
      <c r="G3540" s="6" t="s">
        <v>30</v>
      </c>
      <c r="H3540" s="6" t="s">
        <v>202</v>
      </c>
      <c r="I3540" s="6" t="s">
        <v>203</v>
      </c>
      <c r="J3540" s="6" t="s">
        <v>31</v>
      </c>
      <c r="K3540" s="6" t="s">
        <v>30</v>
      </c>
      <c r="L3540" s="6" t="s">
        <v>31</v>
      </c>
      <c r="M3540" s="6" t="s">
        <v>30</v>
      </c>
      <c r="N3540" s="6" t="s">
        <v>30</v>
      </c>
      <c r="O3540" s="6" t="s">
        <v>30</v>
      </c>
      <c r="P3540" s="6" t="s">
        <v>33</v>
      </c>
      <c r="Q3540" s="6" t="s">
        <v>30</v>
      </c>
      <c r="R3540" s="6" t="s">
        <v>58</v>
      </c>
      <c r="S3540" s="8" t="n">
        <v>35.4</v>
      </c>
      <c r="T3540" s="8" t="n">
        <v>1412.4</v>
      </c>
      <c r="U3540" s="6" t="s">
        <v>30</v>
      </c>
      <c r="V3540" s="8" t="n">
        <f aca="false">IF(X3540="0-1 Year", ROUND(S3540/0.474, 2), IF(X3540="1-2 Years", ROUND(S3540/0.287, 2), ROUND(S3540/0.14, 2)))</f>
        <v>252.86</v>
      </c>
      <c r="W3540" s="6" t="str">
        <f aca="false">IF(V3540&gt;4000, "High", IF(V3540&gt;2000, "Medium", "Low"))</f>
        <v>Low</v>
      </c>
      <c r="X3540" s="9" t="s">
        <v>1765</v>
      </c>
      <c r="Y3540" s="10" t="n">
        <f aca="false">IF(U3540="Yes", 1, 0)</f>
        <v>0</v>
      </c>
      <c r="Z3540" s="10" t="n">
        <v>1</v>
      </c>
      <c r="AA3540" s="11" t="n">
        <f aca="false">MAX(0, ($S3540 * 0.35) - ($F3540 * 0.3))</f>
        <v>0.0899999999999999</v>
      </c>
      <c r="AB3540" s="12" t="str">
        <f aca="false">IF(AA3540&gt;20,"High",IF(AA3540&gt;10,"Medium","Low"))</f>
        <v>Low</v>
      </c>
    </row>
    <row r="3541" customFormat="false" ht="18.65" hidden="false" customHeight="false" outlineLevel="0" collapsed="false">
      <c r="A3541" s="5" t="s">
        <v>3585</v>
      </c>
      <c r="B3541" s="6" t="s">
        <v>37</v>
      </c>
      <c r="C3541" s="6" t="s">
        <v>30</v>
      </c>
      <c r="D3541" s="6" t="s">
        <v>31</v>
      </c>
      <c r="E3541" s="6" t="s">
        <v>31</v>
      </c>
      <c r="F3541" s="7" t="n">
        <v>69</v>
      </c>
      <c r="G3541" s="6" t="s">
        <v>31</v>
      </c>
      <c r="H3541" s="6" t="s">
        <v>30</v>
      </c>
      <c r="I3541" s="6" t="s">
        <v>30</v>
      </c>
      <c r="J3541" s="6" t="s">
        <v>32</v>
      </c>
      <c r="K3541" s="6" t="s">
        <v>32</v>
      </c>
      <c r="L3541" s="6" t="s">
        <v>32</v>
      </c>
      <c r="M3541" s="6" t="s">
        <v>32</v>
      </c>
      <c r="N3541" s="6" t="s">
        <v>32</v>
      </c>
      <c r="O3541" s="6" t="s">
        <v>32</v>
      </c>
      <c r="P3541" s="6" t="s">
        <v>166</v>
      </c>
      <c r="Q3541" s="6" t="s">
        <v>30</v>
      </c>
      <c r="R3541" s="6" t="s">
        <v>53</v>
      </c>
      <c r="S3541" s="8" t="n">
        <v>20.2</v>
      </c>
      <c r="T3541" s="8" t="n">
        <v>1412.65</v>
      </c>
      <c r="U3541" s="6" t="s">
        <v>30</v>
      </c>
      <c r="V3541" s="8" t="n">
        <f aca="false">IF(X3541="0-1 Year", ROUND(S3541/0.474, 2), IF(X3541="1-2 Years", ROUND(S3541/0.287, 2), ROUND(S3541/0.14, 2)))</f>
        <v>144.29</v>
      </c>
      <c r="W3541" s="6" t="str">
        <f aca="false">IF(V3541&gt;4000, "High", IF(V3541&gt;2000, "Medium", "Low"))</f>
        <v>Low</v>
      </c>
      <c r="X3541" s="9" t="s">
        <v>1765</v>
      </c>
      <c r="Y3541" s="10" t="n">
        <f aca="false">IF(U3541="Yes", 1, 0)</f>
        <v>0</v>
      </c>
      <c r="Z3541" s="10" t="n">
        <v>1</v>
      </c>
      <c r="AA3541" s="11" t="n">
        <f aca="false">MAX(0, ($S3541 * 0.35) - ($F3541 * 0.3))</f>
        <v>0</v>
      </c>
      <c r="AB3541" s="12" t="str">
        <f aca="false">IF(AA3541&gt;20,"High",IF(AA3541&gt;10,"Medium","Low"))</f>
        <v>Low</v>
      </c>
    </row>
    <row r="3542" customFormat="false" ht="18.65" hidden="false" customHeight="false" outlineLevel="0" collapsed="false">
      <c r="A3542" s="5" t="s">
        <v>3586</v>
      </c>
      <c r="B3542" s="6" t="s">
        <v>29</v>
      </c>
      <c r="C3542" s="6" t="s">
        <v>30</v>
      </c>
      <c r="D3542" s="6" t="s">
        <v>30</v>
      </c>
      <c r="E3542" s="6" t="s">
        <v>31</v>
      </c>
      <c r="F3542" s="7" t="n">
        <v>62</v>
      </c>
      <c r="G3542" s="6" t="s">
        <v>31</v>
      </c>
      <c r="H3542" s="6" t="s">
        <v>31</v>
      </c>
      <c r="I3542" s="6" t="s">
        <v>30</v>
      </c>
      <c r="J3542" s="6" t="s">
        <v>32</v>
      </c>
      <c r="K3542" s="6" t="s">
        <v>32</v>
      </c>
      <c r="L3542" s="6" t="s">
        <v>32</v>
      </c>
      <c r="M3542" s="6" t="s">
        <v>32</v>
      </c>
      <c r="N3542" s="6" t="s">
        <v>32</v>
      </c>
      <c r="O3542" s="6" t="s">
        <v>32</v>
      </c>
      <c r="P3542" s="6" t="s">
        <v>166</v>
      </c>
      <c r="Q3542" s="6" t="s">
        <v>31</v>
      </c>
      <c r="R3542" s="6" t="s">
        <v>34</v>
      </c>
      <c r="S3542" s="8" t="n">
        <v>24.4</v>
      </c>
      <c r="T3542" s="8" t="n">
        <v>1413</v>
      </c>
      <c r="U3542" s="6" t="s">
        <v>30</v>
      </c>
      <c r="V3542" s="8" t="n">
        <f aca="false">IF(X3542="0-1 Year", ROUND(S3542/0.474, 2), IF(X3542="1-2 Years", ROUND(S3542/0.287, 2), ROUND(S3542/0.14, 2)))</f>
        <v>174.29</v>
      </c>
      <c r="W3542" s="6" t="str">
        <f aca="false">IF(V3542&gt;4000, "High", IF(V3542&gt;2000, "Medium", "Low"))</f>
        <v>Low</v>
      </c>
      <c r="X3542" s="9" t="s">
        <v>1765</v>
      </c>
      <c r="Y3542" s="10" t="n">
        <f aca="false">IF(U3542="Yes", 1, 0)</f>
        <v>0</v>
      </c>
      <c r="Z3542" s="10" t="n">
        <v>1</v>
      </c>
      <c r="AA3542" s="11" t="n">
        <f aca="false">MAX(0, ($S3542 * 0.35) - ($F3542 * 0.3))</f>
        <v>0</v>
      </c>
      <c r="AB3542" s="12" t="str">
        <f aca="false">IF(AA3542&gt;20,"High",IF(AA3542&gt;10,"Medium","Low"))</f>
        <v>Low</v>
      </c>
    </row>
    <row r="3543" customFormat="false" ht="18.65" hidden="false" customHeight="false" outlineLevel="0" collapsed="false">
      <c r="A3543" s="5" t="s">
        <v>3587</v>
      </c>
      <c r="B3543" s="6" t="s">
        <v>29</v>
      </c>
      <c r="C3543" s="6" t="s">
        <v>30</v>
      </c>
      <c r="D3543" s="6" t="s">
        <v>31</v>
      </c>
      <c r="E3543" s="6" t="s">
        <v>31</v>
      </c>
      <c r="F3543" s="7" t="n">
        <v>23</v>
      </c>
      <c r="G3543" s="6" t="s">
        <v>31</v>
      </c>
      <c r="H3543" s="6" t="s">
        <v>31</v>
      </c>
      <c r="I3543" s="6" t="s">
        <v>203</v>
      </c>
      <c r="J3543" s="6" t="s">
        <v>30</v>
      </c>
      <c r="K3543" s="6" t="s">
        <v>31</v>
      </c>
      <c r="L3543" s="6" t="s">
        <v>30</v>
      </c>
      <c r="M3543" s="6" t="s">
        <v>31</v>
      </c>
      <c r="N3543" s="6" t="s">
        <v>30</v>
      </c>
      <c r="O3543" s="6" t="s">
        <v>30</v>
      </c>
      <c r="P3543" s="6" t="s">
        <v>166</v>
      </c>
      <c r="Q3543" s="6" t="s">
        <v>30</v>
      </c>
      <c r="R3543" s="6" t="s">
        <v>34</v>
      </c>
      <c r="S3543" s="8" t="n">
        <v>59.7</v>
      </c>
      <c r="T3543" s="8" t="n">
        <v>1414.2</v>
      </c>
      <c r="U3543" s="6" t="s">
        <v>30</v>
      </c>
      <c r="V3543" s="8" t="n">
        <f aca="false">IF(X3543="0-1 Year", ROUND(S3543/0.474, 2), IF(X3543="1-2 Years", ROUND(S3543/0.287, 2), ROUND(S3543/0.14, 2)))</f>
        <v>208.01</v>
      </c>
      <c r="W3543" s="6" t="str">
        <f aca="false">IF(V3543&gt;4000, "High", IF(V3543&gt;2000, "Medium", "Low"))</f>
        <v>Low</v>
      </c>
      <c r="X3543" s="9" t="s">
        <v>1275</v>
      </c>
      <c r="Y3543" s="10" t="n">
        <f aca="false">IF(U3543="Yes", 1, 0)</f>
        <v>0</v>
      </c>
      <c r="Z3543" s="10" t="n">
        <v>1</v>
      </c>
      <c r="AA3543" s="11" t="n">
        <f aca="false">MAX(0, ($S3543 * 0.35) - ($F3543 * 0.3))</f>
        <v>13.995</v>
      </c>
      <c r="AB3543" s="12" t="str">
        <f aca="false">IF(AA3543&gt;20,"High",IF(AA3543&gt;10,"Medium","Low"))</f>
        <v>Medium</v>
      </c>
    </row>
    <row r="3544" customFormat="false" ht="18.65" hidden="false" customHeight="false" outlineLevel="0" collapsed="false">
      <c r="A3544" s="5" t="s">
        <v>3588</v>
      </c>
      <c r="B3544" s="6" t="s">
        <v>29</v>
      </c>
      <c r="C3544" s="6" t="s">
        <v>30</v>
      </c>
      <c r="D3544" s="6" t="s">
        <v>31</v>
      </c>
      <c r="E3544" s="6" t="s">
        <v>30</v>
      </c>
      <c r="F3544" s="7" t="n">
        <v>65</v>
      </c>
      <c r="G3544" s="6" t="s">
        <v>31</v>
      </c>
      <c r="H3544" s="6" t="s">
        <v>30</v>
      </c>
      <c r="I3544" s="6" t="s">
        <v>30</v>
      </c>
      <c r="J3544" s="6" t="s">
        <v>32</v>
      </c>
      <c r="K3544" s="6" t="s">
        <v>32</v>
      </c>
      <c r="L3544" s="6" t="s">
        <v>32</v>
      </c>
      <c r="M3544" s="6" t="s">
        <v>32</v>
      </c>
      <c r="N3544" s="6" t="s">
        <v>32</v>
      </c>
      <c r="O3544" s="6" t="s">
        <v>32</v>
      </c>
      <c r="P3544" s="6" t="s">
        <v>166</v>
      </c>
      <c r="Q3544" s="6" t="s">
        <v>31</v>
      </c>
      <c r="R3544" s="6" t="s">
        <v>58</v>
      </c>
      <c r="S3544" s="8" t="n">
        <v>20.4</v>
      </c>
      <c r="T3544" s="8" t="n">
        <v>1414.45</v>
      </c>
      <c r="U3544" s="6" t="s">
        <v>30</v>
      </c>
      <c r="V3544" s="8" t="n">
        <f aca="false">IF(X3544="0-1 Year", ROUND(S3544/0.474, 2), IF(X3544="1-2 Years", ROUND(S3544/0.287, 2), ROUND(S3544/0.14, 2)))</f>
        <v>145.71</v>
      </c>
      <c r="W3544" s="6" t="str">
        <f aca="false">IF(V3544&gt;4000, "High", IF(V3544&gt;2000, "Medium", "Low"))</f>
        <v>Low</v>
      </c>
      <c r="X3544" s="9" t="s">
        <v>1765</v>
      </c>
      <c r="Y3544" s="10" t="n">
        <f aca="false">IF(U3544="Yes", 1, 0)</f>
        <v>0</v>
      </c>
      <c r="Z3544" s="10" t="n">
        <v>1</v>
      </c>
      <c r="AA3544" s="11" t="n">
        <f aca="false">MAX(0, ($S3544 * 0.35) - ($F3544 * 0.3))</f>
        <v>0</v>
      </c>
      <c r="AB3544" s="12" t="str">
        <f aca="false">IF(AA3544&gt;20,"High",IF(AA3544&gt;10,"Medium","Low"))</f>
        <v>Low</v>
      </c>
    </row>
    <row r="3545" customFormat="false" ht="18.65" hidden="false" customHeight="false" outlineLevel="0" collapsed="false">
      <c r="A3545" s="5" t="s">
        <v>3589</v>
      </c>
      <c r="B3545" s="6" t="s">
        <v>29</v>
      </c>
      <c r="C3545" s="6" t="s">
        <v>30</v>
      </c>
      <c r="D3545" s="6" t="s">
        <v>31</v>
      </c>
      <c r="E3545" s="6" t="s">
        <v>31</v>
      </c>
      <c r="F3545" s="7" t="n">
        <v>72</v>
      </c>
      <c r="G3545" s="6" t="s">
        <v>31</v>
      </c>
      <c r="H3545" s="6" t="s">
        <v>30</v>
      </c>
      <c r="I3545" s="6" t="s">
        <v>30</v>
      </c>
      <c r="J3545" s="6" t="s">
        <v>32</v>
      </c>
      <c r="K3545" s="6" t="s">
        <v>32</v>
      </c>
      <c r="L3545" s="6" t="s">
        <v>32</v>
      </c>
      <c r="M3545" s="6" t="s">
        <v>32</v>
      </c>
      <c r="N3545" s="6" t="s">
        <v>32</v>
      </c>
      <c r="O3545" s="6" t="s">
        <v>32</v>
      </c>
      <c r="P3545" s="6" t="s">
        <v>166</v>
      </c>
      <c r="Q3545" s="6" t="s">
        <v>31</v>
      </c>
      <c r="R3545" s="6" t="s">
        <v>58</v>
      </c>
      <c r="S3545" s="8" t="n">
        <v>19.8</v>
      </c>
      <c r="T3545" s="8" t="n">
        <v>1414.65</v>
      </c>
      <c r="U3545" s="6" t="s">
        <v>30</v>
      </c>
      <c r="V3545" s="8" t="n">
        <f aca="false">IF(X3545="0-1 Year", ROUND(S3545/0.474, 2), IF(X3545="1-2 Years", ROUND(S3545/0.287, 2), ROUND(S3545/0.14, 2)))</f>
        <v>141.43</v>
      </c>
      <c r="W3545" s="6" t="str">
        <f aca="false">IF(V3545&gt;4000, "High", IF(V3545&gt;2000, "Medium", "Low"))</f>
        <v>Low</v>
      </c>
      <c r="X3545" s="9" t="s">
        <v>1765</v>
      </c>
      <c r="Y3545" s="10" t="n">
        <f aca="false">IF(U3545="Yes", 1, 0)</f>
        <v>0</v>
      </c>
      <c r="Z3545" s="10" t="n">
        <v>1</v>
      </c>
      <c r="AA3545" s="11" t="n">
        <f aca="false">MAX(0, ($S3545 * 0.35) - ($F3545 * 0.3))</f>
        <v>0</v>
      </c>
      <c r="AB3545" s="12" t="str">
        <f aca="false">IF(AA3545&gt;20,"High",IF(AA3545&gt;10,"Medium","Low"))</f>
        <v>Low</v>
      </c>
    </row>
    <row r="3546" customFormat="false" ht="18.65" hidden="false" customHeight="false" outlineLevel="0" collapsed="false">
      <c r="A3546" s="5" t="s">
        <v>3590</v>
      </c>
      <c r="B3546" s="6" t="s">
        <v>29</v>
      </c>
      <c r="C3546" s="6" t="s">
        <v>30</v>
      </c>
      <c r="D3546" s="6" t="s">
        <v>30</v>
      </c>
      <c r="E3546" s="6" t="s">
        <v>30</v>
      </c>
      <c r="F3546" s="7" t="n">
        <v>72</v>
      </c>
      <c r="G3546" s="6" t="s">
        <v>31</v>
      </c>
      <c r="H3546" s="6" t="s">
        <v>30</v>
      </c>
      <c r="I3546" s="6" t="s">
        <v>30</v>
      </c>
      <c r="J3546" s="6" t="s">
        <v>32</v>
      </c>
      <c r="K3546" s="6" t="s">
        <v>32</v>
      </c>
      <c r="L3546" s="6" t="s">
        <v>32</v>
      </c>
      <c r="M3546" s="6" t="s">
        <v>32</v>
      </c>
      <c r="N3546" s="6" t="s">
        <v>32</v>
      </c>
      <c r="O3546" s="6" t="s">
        <v>32</v>
      </c>
      <c r="P3546" s="6" t="s">
        <v>166</v>
      </c>
      <c r="Q3546" s="6" t="s">
        <v>30</v>
      </c>
      <c r="R3546" s="6" t="s">
        <v>53</v>
      </c>
      <c r="S3546" s="8" t="n">
        <v>19.3</v>
      </c>
      <c r="T3546" s="8" t="n">
        <v>1414.8</v>
      </c>
      <c r="U3546" s="6" t="s">
        <v>30</v>
      </c>
      <c r="V3546" s="8" t="n">
        <f aca="false">IF(X3546="0-1 Year", ROUND(S3546/0.474, 2), IF(X3546="1-2 Years", ROUND(S3546/0.287, 2), ROUND(S3546/0.14, 2)))</f>
        <v>137.86</v>
      </c>
      <c r="W3546" s="6" t="str">
        <f aca="false">IF(V3546&gt;4000, "High", IF(V3546&gt;2000, "Medium", "Low"))</f>
        <v>Low</v>
      </c>
      <c r="X3546" s="9" t="s">
        <v>1765</v>
      </c>
      <c r="Y3546" s="10" t="n">
        <f aca="false">IF(U3546="Yes", 1, 0)</f>
        <v>0</v>
      </c>
      <c r="Z3546" s="10" t="n">
        <v>1</v>
      </c>
      <c r="AA3546" s="11" t="n">
        <f aca="false">MAX(0, ($S3546 * 0.35) - ($F3546 * 0.3))</f>
        <v>0</v>
      </c>
      <c r="AB3546" s="12" t="str">
        <f aca="false">IF(AA3546&gt;20,"High",IF(AA3546&gt;10,"Medium","Low"))</f>
        <v>Low</v>
      </c>
    </row>
    <row r="3547" customFormat="false" ht="18.65" hidden="false" customHeight="false" outlineLevel="0" collapsed="false">
      <c r="A3547" s="5" t="s">
        <v>3591</v>
      </c>
      <c r="B3547" s="6" t="s">
        <v>37</v>
      </c>
      <c r="C3547" s="6" t="s">
        <v>30</v>
      </c>
      <c r="D3547" s="6" t="s">
        <v>30</v>
      </c>
      <c r="E3547" s="6" t="s">
        <v>30</v>
      </c>
      <c r="F3547" s="7" t="n">
        <v>15</v>
      </c>
      <c r="G3547" s="6" t="s">
        <v>31</v>
      </c>
      <c r="H3547" s="6" t="s">
        <v>31</v>
      </c>
      <c r="I3547" s="6" t="s">
        <v>517</v>
      </c>
      <c r="J3547" s="6" t="s">
        <v>30</v>
      </c>
      <c r="K3547" s="6" t="s">
        <v>31</v>
      </c>
      <c r="L3547" s="6" t="s">
        <v>30</v>
      </c>
      <c r="M3547" s="6" t="s">
        <v>30</v>
      </c>
      <c r="N3547" s="6" t="s">
        <v>31</v>
      </c>
      <c r="O3547" s="6" t="s">
        <v>31</v>
      </c>
      <c r="P3547" s="6" t="s">
        <v>38</v>
      </c>
      <c r="Q3547" s="6" t="s">
        <v>31</v>
      </c>
      <c r="R3547" s="6" t="s">
        <v>39</v>
      </c>
      <c r="S3547" s="8" t="n">
        <v>100.15</v>
      </c>
      <c r="T3547" s="8" t="n">
        <v>1415</v>
      </c>
      <c r="U3547" s="6" t="s">
        <v>30</v>
      </c>
      <c r="V3547" s="8" t="n">
        <f aca="false">IF(X3547="0-1 Year", ROUND(S3547/0.474, 2), IF(X3547="1-2 Years", ROUND(S3547/0.287, 2), ROUND(S3547/0.14, 2)))</f>
        <v>348.95</v>
      </c>
      <c r="W3547" s="6" t="str">
        <f aca="false">IF(V3547&gt;4000, "High", IF(V3547&gt;2000, "Medium", "Low"))</f>
        <v>Low</v>
      </c>
      <c r="X3547" s="9" t="s">
        <v>1275</v>
      </c>
      <c r="Y3547" s="10" t="n">
        <f aca="false">IF(U3547="Yes", 1, 0)</f>
        <v>0</v>
      </c>
      <c r="Z3547" s="10" t="n">
        <v>1</v>
      </c>
      <c r="AA3547" s="11" t="n">
        <f aca="false">MAX(0, ($S3547 * 0.35) - ($F3547 * 0.3))</f>
        <v>30.5525</v>
      </c>
      <c r="AB3547" s="12" t="str">
        <f aca="false">IF(AA3547&gt;20,"High",IF(AA3547&gt;10,"Medium","Low"))</f>
        <v>High</v>
      </c>
    </row>
    <row r="3548" customFormat="false" ht="18.65" hidden="false" customHeight="false" outlineLevel="0" collapsed="false">
      <c r="A3548" s="5" t="s">
        <v>3592</v>
      </c>
      <c r="B3548" s="6" t="s">
        <v>29</v>
      </c>
      <c r="C3548" s="6" t="s">
        <v>30</v>
      </c>
      <c r="D3548" s="6" t="s">
        <v>30</v>
      </c>
      <c r="E3548" s="6" t="s">
        <v>30</v>
      </c>
      <c r="F3548" s="7" t="n">
        <v>14</v>
      </c>
      <c r="G3548" s="6" t="s">
        <v>31</v>
      </c>
      <c r="H3548" s="6" t="s">
        <v>31</v>
      </c>
      <c r="I3548" s="6" t="s">
        <v>517</v>
      </c>
      <c r="J3548" s="6" t="s">
        <v>30</v>
      </c>
      <c r="K3548" s="6" t="s">
        <v>31</v>
      </c>
      <c r="L3548" s="6" t="s">
        <v>30</v>
      </c>
      <c r="M3548" s="6" t="s">
        <v>30</v>
      </c>
      <c r="N3548" s="6" t="s">
        <v>31</v>
      </c>
      <c r="O3548" s="6" t="s">
        <v>31</v>
      </c>
      <c r="P3548" s="6" t="s">
        <v>38</v>
      </c>
      <c r="Q3548" s="6" t="s">
        <v>31</v>
      </c>
      <c r="R3548" s="6" t="s">
        <v>39</v>
      </c>
      <c r="S3548" s="8" t="n">
        <v>100.55</v>
      </c>
      <c r="T3548" s="8" t="n">
        <v>1415.55</v>
      </c>
      <c r="U3548" s="6" t="s">
        <v>31</v>
      </c>
      <c r="V3548" s="8" t="n">
        <f aca="false">IF(X3548="0-1 Year", ROUND(S3548/0.474, 2), IF(X3548="1-2 Years", ROUND(S3548/0.287, 2), ROUND(S3548/0.14, 2)))</f>
        <v>350.35</v>
      </c>
      <c r="W3548" s="6" t="str">
        <f aca="false">IF(V3548&gt;4000, "High", IF(V3548&gt;2000, "Medium", "Low"))</f>
        <v>Low</v>
      </c>
      <c r="X3548" s="9" t="s">
        <v>1275</v>
      </c>
      <c r="Y3548" s="10" t="n">
        <f aca="false">IF(U3548="Yes", 1, 0)</f>
        <v>1</v>
      </c>
      <c r="Z3548" s="10" t="n">
        <v>1</v>
      </c>
      <c r="AA3548" s="11" t="n">
        <f aca="false">MAX(0, ($S3548 * 0.35) - ($F3548 * 0.3))</f>
        <v>30.9925</v>
      </c>
      <c r="AB3548" s="12" t="str">
        <f aca="false">IF(AA3548&gt;20,"High",IF(AA3548&gt;10,"Medium","Low"))</f>
        <v>High</v>
      </c>
    </row>
    <row r="3549" customFormat="false" ht="18.65" hidden="false" customHeight="false" outlineLevel="0" collapsed="false">
      <c r="A3549" s="5" t="s">
        <v>3593</v>
      </c>
      <c r="B3549" s="6" t="s">
        <v>37</v>
      </c>
      <c r="C3549" s="6" t="s">
        <v>30</v>
      </c>
      <c r="D3549" s="6" t="s">
        <v>31</v>
      </c>
      <c r="E3549" s="6" t="s">
        <v>31</v>
      </c>
      <c r="F3549" s="7" t="n">
        <v>71</v>
      </c>
      <c r="G3549" s="6" t="s">
        <v>31</v>
      </c>
      <c r="H3549" s="6" t="s">
        <v>30</v>
      </c>
      <c r="I3549" s="6" t="s">
        <v>30</v>
      </c>
      <c r="J3549" s="6" t="s">
        <v>32</v>
      </c>
      <c r="K3549" s="6" t="s">
        <v>32</v>
      </c>
      <c r="L3549" s="6" t="s">
        <v>32</v>
      </c>
      <c r="M3549" s="6" t="s">
        <v>32</v>
      </c>
      <c r="N3549" s="6" t="s">
        <v>32</v>
      </c>
      <c r="O3549" s="6" t="s">
        <v>32</v>
      </c>
      <c r="P3549" s="6" t="s">
        <v>166</v>
      </c>
      <c r="Q3549" s="6" t="s">
        <v>30</v>
      </c>
      <c r="R3549" s="6" t="s">
        <v>58</v>
      </c>
      <c r="S3549" s="8" t="n">
        <v>19.7</v>
      </c>
      <c r="T3549" s="8" t="n">
        <v>1415.85</v>
      </c>
      <c r="U3549" s="6" t="s">
        <v>30</v>
      </c>
      <c r="V3549" s="8" t="n">
        <f aca="false">IF(X3549="0-1 Year", ROUND(S3549/0.474, 2), IF(X3549="1-2 Years", ROUND(S3549/0.287, 2), ROUND(S3549/0.14, 2)))</f>
        <v>140.71</v>
      </c>
      <c r="W3549" s="6" t="str">
        <f aca="false">IF(V3549&gt;4000, "High", IF(V3549&gt;2000, "Medium", "Low"))</f>
        <v>Low</v>
      </c>
      <c r="X3549" s="9" t="s">
        <v>1765</v>
      </c>
      <c r="Y3549" s="10" t="n">
        <f aca="false">IF(U3549="Yes", 1, 0)</f>
        <v>0</v>
      </c>
      <c r="Z3549" s="10" t="n">
        <v>1</v>
      </c>
      <c r="AA3549" s="11" t="n">
        <f aca="false">MAX(0, ($S3549 * 0.35) - ($F3549 * 0.3))</f>
        <v>0</v>
      </c>
      <c r="AB3549" s="12" t="str">
        <f aca="false">IF(AA3549&gt;20,"High",IF(AA3549&gt;10,"Medium","Low"))</f>
        <v>Low</v>
      </c>
    </row>
    <row r="3550" customFormat="false" ht="18.65" hidden="false" customHeight="false" outlineLevel="0" collapsed="false">
      <c r="A3550" s="5" t="s">
        <v>3594</v>
      </c>
      <c r="B3550" s="6" t="s">
        <v>29</v>
      </c>
      <c r="C3550" s="6" t="s">
        <v>30</v>
      </c>
      <c r="D3550" s="6" t="s">
        <v>30</v>
      </c>
      <c r="E3550" s="6" t="s">
        <v>30</v>
      </c>
      <c r="F3550" s="7" t="n">
        <v>20</v>
      </c>
      <c r="G3550" s="6" t="s">
        <v>31</v>
      </c>
      <c r="H3550" s="6" t="s">
        <v>31</v>
      </c>
      <c r="I3550" s="6" t="s">
        <v>203</v>
      </c>
      <c r="J3550" s="6" t="s">
        <v>30</v>
      </c>
      <c r="K3550" s="6" t="s">
        <v>31</v>
      </c>
      <c r="L3550" s="6" t="s">
        <v>30</v>
      </c>
      <c r="M3550" s="6" t="s">
        <v>31</v>
      </c>
      <c r="N3550" s="6" t="s">
        <v>31</v>
      </c>
      <c r="O3550" s="6" t="s">
        <v>30</v>
      </c>
      <c r="P3550" s="6" t="s">
        <v>33</v>
      </c>
      <c r="Q3550" s="6" t="s">
        <v>31</v>
      </c>
      <c r="R3550" s="6" t="s">
        <v>39</v>
      </c>
      <c r="S3550" s="8" t="n">
        <v>68.7</v>
      </c>
      <c r="T3550" s="8" t="n">
        <v>1416.2</v>
      </c>
      <c r="U3550" s="6" t="s">
        <v>30</v>
      </c>
      <c r="V3550" s="8" t="n">
        <f aca="false">IF(X3550="0-1 Year", ROUND(S3550/0.474, 2), IF(X3550="1-2 Years", ROUND(S3550/0.287, 2), ROUND(S3550/0.14, 2)))</f>
        <v>239.37</v>
      </c>
      <c r="W3550" s="6" t="str">
        <f aca="false">IF(V3550&gt;4000, "High", IF(V3550&gt;2000, "Medium", "Low"))</f>
        <v>Low</v>
      </c>
      <c r="X3550" s="9" t="s">
        <v>1275</v>
      </c>
      <c r="Y3550" s="10" t="n">
        <f aca="false">IF(U3550="Yes", 1, 0)</f>
        <v>0</v>
      </c>
      <c r="Z3550" s="10" t="n">
        <v>1</v>
      </c>
      <c r="AA3550" s="11" t="n">
        <f aca="false">MAX(0, ($S3550 * 0.35) - ($F3550 * 0.3))</f>
        <v>18.045</v>
      </c>
      <c r="AB3550" s="12" t="str">
        <f aca="false">IF(AA3550&gt;20,"High",IF(AA3550&gt;10,"Medium","Low"))</f>
        <v>Medium</v>
      </c>
    </row>
    <row r="3551" customFormat="false" ht="18.65" hidden="false" customHeight="false" outlineLevel="0" collapsed="false">
      <c r="A3551" s="5" t="s">
        <v>3595</v>
      </c>
      <c r="B3551" s="6" t="s">
        <v>37</v>
      </c>
      <c r="C3551" s="6" t="s">
        <v>30</v>
      </c>
      <c r="D3551" s="6" t="s">
        <v>31</v>
      </c>
      <c r="E3551" s="6" t="s">
        <v>30</v>
      </c>
      <c r="F3551" s="7" t="n">
        <v>71</v>
      </c>
      <c r="G3551" s="6" t="s">
        <v>31</v>
      </c>
      <c r="H3551" s="6" t="s">
        <v>30</v>
      </c>
      <c r="I3551" s="6" t="s">
        <v>30</v>
      </c>
      <c r="J3551" s="6" t="s">
        <v>32</v>
      </c>
      <c r="K3551" s="6" t="s">
        <v>32</v>
      </c>
      <c r="L3551" s="6" t="s">
        <v>32</v>
      </c>
      <c r="M3551" s="6" t="s">
        <v>32</v>
      </c>
      <c r="N3551" s="6" t="s">
        <v>32</v>
      </c>
      <c r="O3551" s="6" t="s">
        <v>32</v>
      </c>
      <c r="P3551" s="6" t="s">
        <v>166</v>
      </c>
      <c r="Q3551" s="6" t="s">
        <v>30</v>
      </c>
      <c r="R3551" s="6" t="s">
        <v>34</v>
      </c>
      <c r="S3551" s="8" t="n">
        <v>19.6</v>
      </c>
      <c r="T3551" s="8" t="n">
        <v>1416.5</v>
      </c>
      <c r="U3551" s="6" t="s">
        <v>30</v>
      </c>
      <c r="V3551" s="8" t="n">
        <f aca="false">IF(X3551="0-1 Year", ROUND(S3551/0.474, 2), IF(X3551="1-2 Years", ROUND(S3551/0.287, 2), ROUND(S3551/0.14, 2)))</f>
        <v>140</v>
      </c>
      <c r="W3551" s="6" t="str">
        <f aca="false">IF(V3551&gt;4000, "High", IF(V3551&gt;2000, "Medium", "Low"))</f>
        <v>Low</v>
      </c>
      <c r="X3551" s="9" t="s">
        <v>1765</v>
      </c>
      <c r="Y3551" s="10" t="n">
        <f aca="false">IF(U3551="Yes", 1, 0)</f>
        <v>0</v>
      </c>
      <c r="Z3551" s="10" t="n">
        <v>1</v>
      </c>
      <c r="AA3551" s="11" t="n">
        <f aca="false">MAX(0, ($S3551 * 0.35) - ($F3551 * 0.3))</f>
        <v>0</v>
      </c>
      <c r="AB3551" s="12" t="str">
        <f aca="false">IF(AA3551&gt;20,"High",IF(AA3551&gt;10,"Medium","Low"))</f>
        <v>Low</v>
      </c>
    </row>
    <row r="3552" customFormat="false" ht="18.65" hidden="false" customHeight="false" outlineLevel="0" collapsed="false">
      <c r="A3552" s="5" t="s">
        <v>3596</v>
      </c>
      <c r="B3552" s="6" t="s">
        <v>37</v>
      </c>
      <c r="C3552" s="6" t="s">
        <v>30</v>
      </c>
      <c r="D3552" s="6" t="s">
        <v>31</v>
      </c>
      <c r="E3552" s="6" t="s">
        <v>30</v>
      </c>
      <c r="F3552" s="7" t="n">
        <v>62</v>
      </c>
      <c r="G3552" s="6" t="s">
        <v>31</v>
      </c>
      <c r="H3552" s="6" t="s">
        <v>31</v>
      </c>
      <c r="I3552" s="6" t="s">
        <v>30</v>
      </c>
      <c r="J3552" s="6" t="s">
        <v>32</v>
      </c>
      <c r="K3552" s="6" t="s">
        <v>32</v>
      </c>
      <c r="L3552" s="6" t="s">
        <v>32</v>
      </c>
      <c r="M3552" s="6" t="s">
        <v>32</v>
      </c>
      <c r="N3552" s="6" t="s">
        <v>32</v>
      </c>
      <c r="O3552" s="6" t="s">
        <v>32</v>
      </c>
      <c r="P3552" s="6" t="s">
        <v>166</v>
      </c>
      <c r="Q3552" s="6" t="s">
        <v>30</v>
      </c>
      <c r="R3552" s="6" t="s">
        <v>53</v>
      </c>
      <c r="S3552" s="8" t="n">
        <v>23.65</v>
      </c>
      <c r="T3552" s="8" t="n">
        <v>1416.75</v>
      </c>
      <c r="U3552" s="6" t="s">
        <v>30</v>
      </c>
      <c r="V3552" s="8" t="n">
        <f aca="false">IF(X3552="0-1 Year", ROUND(S3552/0.474, 2), IF(X3552="1-2 Years", ROUND(S3552/0.287, 2), ROUND(S3552/0.14, 2)))</f>
        <v>168.93</v>
      </c>
      <c r="W3552" s="6" t="str">
        <f aca="false">IF(V3552&gt;4000, "High", IF(V3552&gt;2000, "Medium", "Low"))</f>
        <v>Low</v>
      </c>
      <c r="X3552" s="9" t="s">
        <v>1765</v>
      </c>
      <c r="Y3552" s="10" t="n">
        <f aca="false">IF(U3552="Yes", 1, 0)</f>
        <v>0</v>
      </c>
      <c r="Z3552" s="10" t="n">
        <v>1</v>
      </c>
      <c r="AA3552" s="11" t="n">
        <f aca="false">MAX(0, ($S3552 * 0.35) - ($F3552 * 0.3))</f>
        <v>0</v>
      </c>
      <c r="AB3552" s="12" t="str">
        <f aca="false">IF(AA3552&gt;20,"High",IF(AA3552&gt;10,"Medium","Low"))</f>
        <v>Low</v>
      </c>
    </row>
    <row r="3553" customFormat="false" ht="18.65" hidden="false" customHeight="false" outlineLevel="0" collapsed="false">
      <c r="A3553" s="5" t="s">
        <v>3597</v>
      </c>
      <c r="B3553" s="6" t="s">
        <v>37</v>
      </c>
      <c r="C3553" s="6" t="s">
        <v>30</v>
      </c>
      <c r="D3553" s="6" t="s">
        <v>31</v>
      </c>
      <c r="E3553" s="6" t="s">
        <v>30</v>
      </c>
      <c r="F3553" s="7" t="n">
        <v>61</v>
      </c>
      <c r="G3553" s="6" t="s">
        <v>31</v>
      </c>
      <c r="H3553" s="6" t="s">
        <v>31</v>
      </c>
      <c r="I3553" s="6" t="s">
        <v>30</v>
      </c>
      <c r="J3553" s="6" t="s">
        <v>32</v>
      </c>
      <c r="K3553" s="6" t="s">
        <v>32</v>
      </c>
      <c r="L3553" s="6" t="s">
        <v>32</v>
      </c>
      <c r="M3553" s="6" t="s">
        <v>32</v>
      </c>
      <c r="N3553" s="6" t="s">
        <v>32</v>
      </c>
      <c r="O3553" s="6" t="s">
        <v>32</v>
      </c>
      <c r="P3553" s="6" t="s">
        <v>166</v>
      </c>
      <c r="Q3553" s="6" t="s">
        <v>30</v>
      </c>
      <c r="R3553" s="6" t="s">
        <v>34</v>
      </c>
      <c r="S3553" s="8" t="n">
        <v>24.4</v>
      </c>
      <c r="T3553" s="8" t="n">
        <v>1417.9</v>
      </c>
      <c r="U3553" s="6" t="s">
        <v>30</v>
      </c>
      <c r="V3553" s="8" t="n">
        <f aca="false">IF(X3553="0-1 Year", ROUND(S3553/0.474, 2), IF(X3553="1-2 Years", ROUND(S3553/0.287, 2), ROUND(S3553/0.14, 2)))</f>
        <v>174.29</v>
      </c>
      <c r="W3553" s="6" t="str">
        <f aca="false">IF(V3553&gt;4000, "High", IF(V3553&gt;2000, "Medium", "Low"))</f>
        <v>Low</v>
      </c>
      <c r="X3553" s="9" t="s">
        <v>1765</v>
      </c>
      <c r="Y3553" s="10" t="n">
        <f aca="false">IF(U3553="Yes", 1, 0)</f>
        <v>0</v>
      </c>
      <c r="Z3553" s="10" t="n">
        <v>1</v>
      </c>
      <c r="AA3553" s="11" t="n">
        <f aca="false">MAX(0, ($S3553 * 0.35) - ($F3553 * 0.3))</f>
        <v>0</v>
      </c>
      <c r="AB3553" s="12" t="str">
        <f aca="false">IF(AA3553&gt;20,"High",IF(AA3553&gt;10,"Medium","Low"))</f>
        <v>Low</v>
      </c>
    </row>
    <row r="3554" customFormat="false" ht="18.65" hidden="false" customHeight="false" outlineLevel="0" collapsed="false">
      <c r="A3554" s="5" t="s">
        <v>3598</v>
      </c>
      <c r="B3554" s="6" t="s">
        <v>37</v>
      </c>
      <c r="C3554" s="6" t="s">
        <v>30</v>
      </c>
      <c r="D3554" s="6" t="s">
        <v>30</v>
      </c>
      <c r="E3554" s="6" t="s">
        <v>30</v>
      </c>
      <c r="F3554" s="7" t="n">
        <v>72</v>
      </c>
      <c r="G3554" s="6" t="s">
        <v>31</v>
      </c>
      <c r="H3554" s="6" t="s">
        <v>30</v>
      </c>
      <c r="I3554" s="6" t="s">
        <v>30</v>
      </c>
      <c r="J3554" s="6" t="s">
        <v>32</v>
      </c>
      <c r="K3554" s="6" t="s">
        <v>32</v>
      </c>
      <c r="L3554" s="6" t="s">
        <v>32</v>
      </c>
      <c r="M3554" s="6" t="s">
        <v>32</v>
      </c>
      <c r="N3554" s="6" t="s">
        <v>32</v>
      </c>
      <c r="O3554" s="6" t="s">
        <v>32</v>
      </c>
      <c r="P3554" s="6" t="s">
        <v>166</v>
      </c>
      <c r="Q3554" s="6" t="s">
        <v>31</v>
      </c>
      <c r="R3554" s="6" t="s">
        <v>53</v>
      </c>
      <c r="S3554" s="8" t="n">
        <v>21.15</v>
      </c>
      <c r="T3554" s="8" t="n">
        <v>1419.4</v>
      </c>
      <c r="U3554" s="6" t="s">
        <v>30</v>
      </c>
      <c r="V3554" s="8" t="n">
        <f aca="false">IF(X3554="0-1 Year", ROUND(S3554/0.474, 2), IF(X3554="1-2 Years", ROUND(S3554/0.287, 2), ROUND(S3554/0.14, 2)))</f>
        <v>151.07</v>
      </c>
      <c r="W3554" s="6" t="str">
        <f aca="false">IF(V3554&gt;4000, "High", IF(V3554&gt;2000, "Medium", "Low"))</f>
        <v>Low</v>
      </c>
      <c r="X3554" s="9" t="s">
        <v>1765</v>
      </c>
      <c r="Y3554" s="10" t="n">
        <f aca="false">IF(U3554="Yes", 1, 0)</f>
        <v>0</v>
      </c>
      <c r="Z3554" s="10" t="n">
        <v>1</v>
      </c>
      <c r="AA3554" s="11" t="n">
        <f aca="false">MAX(0, ($S3554 * 0.35) - ($F3554 * 0.3))</f>
        <v>0</v>
      </c>
      <c r="AB3554" s="12" t="str">
        <f aca="false">IF(AA3554&gt;20,"High",IF(AA3554&gt;10,"Medium","Low"))</f>
        <v>Low</v>
      </c>
    </row>
    <row r="3555" customFormat="false" ht="18.65" hidden="false" customHeight="false" outlineLevel="0" collapsed="false">
      <c r="A3555" s="5" t="s">
        <v>3599</v>
      </c>
      <c r="B3555" s="6" t="s">
        <v>29</v>
      </c>
      <c r="C3555" s="6" t="s">
        <v>30</v>
      </c>
      <c r="D3555" s="6" t="s">
        <v>31</v>
      </c>
      <c r="E3555" s="6" t="s">
        <v>30</v>
      </c>
      <c r="F3555" s="7" t="n">
        <v>27</v>
      </c>
      <c r="G3555" s="6" t="s">
        <v>31</v>
      </c>
      <c r="H3555" s="6" t="s">
        <v>30</v>
      </c>
      <c r="I3555" s="6" t="s">
        <v>203</v>
      </c>
      <c r="J3555" s="6" t="s">
        <v>31</v>
      </c>
      <c r="K3555" s="6" t="s">
        <v>30</v>
      </c>
      <c r="L3555" s="6" t="s">
        <v>30</v>
      </c>
      <c r="M3555" s="6" t="s">
        <v>30</v>
      </c>
      <c r="N3555" s="6" t="s">
        <v>30</v>
      </c>
      <c r="O3555" s="6" t="s">
        <v>30</v>
      </c>
      <c r="P3555" s="6" t="s">
        <v>33</v>
      </c>
      <c r="Q3555" s="6" t="s">
        <v>30</v>
      </c>
      <c r="R3555" s="6" t="s">
        <v>58</v>
      </c>
      <c r="S3555" s="8" t="n">
        <v>48.7</v>
      </c>
      <c r="T3555" s="8" t="n">
        <v>1421.75</v>
      </c>
      <c r="U3555" s="6" t="s">
        <v>30</v>
      </c>
      <c r="V3555" s="8" t="n">
        <f aca="false">IF(X3555="0-1 Year", ROUND(S3555/0.474, 2), IF(X3555="1-2 Years", ROUND(S3555/0.287, 2), ROUND(S3555/0.14, 2)))</f>
        <v>347.86</v>
      </c>
      <c r="W3555" s="6" t="str">
        <f aca="false">IF(V3555&gt;4000, "High", IF(V3555&gt;2000, "Medium", "Low"))</f>
        <v>Low</v>
      </c>
      <c r="X3555" s="9" t="s">
        <v>1765</v>
      </c>
      <c r="Y3555" s="10" t="n">
        <f aca="false">IF(U3555="Yes", 1, 0)</f>
        <v>0</v>
      </c>
      <c r="Z3555" s="10" t="n">
        <v>1</v>
      </c>
      <c r="AA3555" s="11" t="n">
        <f aca="false">MAX(0, ($S3555 * 0.35) - ($F3555 * 0.3))</f>
        <v>8.945</v>
      </c>
      <c r="AB3555" s="12" t="str">
        <f aca="false">IF(AA3555&gt;20,"High",IF(AA3555&gt;10,"Medium","Low"))</f>
        <v>Low</v>
      </c>
    </row>
    <row r="3556" customFormat="false" ht="18.65" hidden="false" customHeight="false" outlineLevel="0" collapsed="false">
      <c r="A3556" s="5" t="s">
        <v>3600</v>
      </c>
      <c r="B3556" s="6" t="s">
        <v>29</v>
      </c>
      <c r="C3556" s="6" t="s">
        <v>30</v>
      </c>
      <c r="D3556" s="6" t="s">
        <v>31</v>
      </c>
      <c r="E3556" s="6" t="s">
        <v>30</v>
      </c>
      <c r="F3556" s="7" t="n">
        <v>72</v>
      </c>
      <c r="G3556" s="6" t="s">
        <v>31</v>
      </c>
      <c r="H3556" s="6" t="s">
        <v>30</v>
      </c>
      <c r="I3556" s="6" t="s">
        <v>30</v>
      </c>
      <c r="J3556" s="6" t="s">
        <v>32</v>
      </c>
      <c r="K3556" s="6" t="s">
        <v>32</v>
      </c>
      <c r="L3556" s="6" t="s">
        <v>32</v>
      </c>
      <c r="M3556" s="6" t="s">
        <v>32</v>
      </c>
      <c r="N3556" s="6" t="s">
        <v>32</v>
      </c>
      <c r="O3556" s="6" t="s">
        <v>32</v>
      </c>
      <c r="P3556" s="6" t="s">
        <v>166</v>
      </c>
      <c r="Q3556" s="6" t="s">
        <v>30</v>
      </c>
      <c r="R3556" s="6" t="s">
        <v>58</v>
      </c>
      <c r="S3556" s="8" t="n">
        <v>19.7</v>
      </c>
      <c r="T3556" s="8" t="n">
        <v>1421.9</v>
      </c>
      <c r="U3556" s="6" t="s">
        <v>30</v>
      </c>
      <c r="V3556" s="8" t="n">
        <f aca="false">IF(X3556="0-1 Year", ROUND(S3556/0.474, 2), IF(X3556="1-2 Years", ROUND(S3556/0.287, 2), ROUND(S3556/0.14, 2)))</f>
        <v>140.71</v>
      </c>
      <c r="W3556" s="6" t="str">
        <f aca="false">IF(V3556&gt;4000, "High", IF(V3556&gt;2000, "Medium", "Low"))</f>
        <v>Low</v>
      </c>
      <c r="X3556" s="9" t="s">
        <v>1765</v>
      </c>
      <c r="Y3556" s="10" t="n">
        <f aca="false">IF(U3556="Yes", 1, 0)</f>
        <v>0</v>
      </c>
      <c r="Z3556" s="10" t="n">
        <v>1</v>
      </c>
      <c r="AA3556" s="11" t="n">
        <f aca="false">MAX(0, ($S3556 * 0.35) - ($F3556 * 0.3))</f>
        <v>0</v>
      </c>
      <c r="AB3556" s="12" t="str">
        <f aca="false">IF(AA3556&gt;20,"High",IF(AA3556&gt;10,"Medium","Low"))</f>
        <v>Low</v>
      </c>
    </row>
    <row r="3557" customFormat="false" ht="18.65" hidden="false" customHeight="false" outlineLevel="0" collapsed="false">
      <c r="A3557" s="5" t="s">
        <v>3601</v>
      </c>
      <c r="B3557" s="6" t="s">
        <v>37</v>
      </c>
      <c r="C3557" s="6" t="s">
        <v>30</v>
      </c>
      <c r="D3557" s="6" t="s">
        <v>31</v>
      </c>
      <c r="E3557" s="6" t="s">
        <v>31</v>
      </c>
      <c r="F3557" s="7" t="n">
        <v>22</v>
      </c>
      <c r="G3557" s="6" t="s">
        <v>31</v>
      </c>
      <c r="H3557" s="6" t="s">
        <v>30</v>
      </c>
      <c r="I3557" s="6" t="s">
        <v>203</v>
      </c>
      <c r="J3557" s="6" t="s">
        <v>31</v>
      </c>
      <c r="K3557" s="6" t="s">
        <v>31</v>
      </c>
      <c r="L3557" s="6" t="s">
        <v>31</v>
      </c>
      <c r="M3557" s="6" t="s">
        <v>30</v>
      </c>
      <c r="N3557" s="6" t="s">
        <v>30</v>
      </c>
      <c r="O3557" s="6" t="s">
        <v>30</v>
      </c>
      <c r="P3557" s="6" t="s">
        <v>38</v>
      </c>
      <c r="Q3557" s="6" t="s">
        <v>30</v>
      </c>
      <c r="R3557" s="6" t="s">
        <v>34</v>
      </c>
      <c r="S3557" s="8" t="n">
        <v>61.15</v>
      </c>
      <c r="T3557" s="8" t="n">
        <v>1422.05</v>
      </c>
      <c r="U3557" s="6" t="s">
        <v>31</v>
      </c>
      <c r="V3557" s="8" t="n">
        <f aca="false">IF(X3557="0-1 Year", ROUND(S3557/0.474, 2), IF(X3557="1-2 Years", ROUND(S3557/0.287, 2), ROUND(S3557/0.14, 2)))</f>
        <v>213.07</v>
      </c>
      <c r="W3557" s="6" t="str">
        <f aca="false">IF(V3557&gt;4000, "High", IF(V3557&gt;2000, "Medium", "Low"))</f>
        <v>Low</v>
      </c>
      <c r="X3557" s="9" t="s">
        <v>1275</v>
      </c>
      <c r="Y3557" s="10" t="n">
        <f aca="false">IF(U3557="Yes", 1, 0)</f>
        <v>1</v>
      </c>
      <c r="Z3557" s="10" t="n">
        <v>1</v>
      </c>
      <c r="AA3557" s="11" t="n">
        <f aca="false">MAX(0, ($S3557 * 0.35) - ($F3557 * 0.3))</f>
        <v>14.8025</v>
      </c>
      <c r="AB3557" s="12" t="str">
        <f aca="false">IF(AA3557&gt;20,"High",IF(AA3557&gt;10,"Medium","Low"))</f>
        <v>Medium</v>
      </c>
    </row>
    <row r="3558" customFormat="false" ht="18.65" hidden="false" customHeight="false" outlineLevel="0" collapsed="false">
      <c r="A3558" s="5" t="s">
        <v>3602</v>
      </c>
      <c r="B3558" s="6" t="s">
        <v>37</v>
      </c>
      <c r="C3558" s="6" t="s">
        <v>30</v>
      </c>
      <c r="D3558" s="6" t="s">
        <v>30</v>
      </c>
      <c r="E3558" s="6" t="s">
        <v>30</v>
      </c>
      <c r="F3558" s="7" t="n">
        <v>16</v>
      </c>
      <c r="G3558" s="6" t="s">
        <v>31</v>
      </c>
      <c r="H3558" s="6" t="s">
        <v>31</v>
      </c>
      <c r="I3558" s="6" t="s">
        <v>517</v>
      </c>
      <c r="J3558" s="6" t="s">
        <v>30</v>
      </c>
      <c r="K3558" s="6" t="s">
        <v>30</v>
      </c>
      <c r="L3558" s="6" t="s">
        <v>31</v>
      </c>
      <c r="M3558" s="6" t="s">
        <v>30</v>
      </c>
      <c r="N3558" s="6" t="s">
        <v>30</v>
      </c>
      <c r="O3558" s="6" t="s">
        <v>31</v>
      </c>
      <c r="P3558" s="6" t="s">
        <v>38</v>
      </c>
      <c r="Q3558" s="6" t="s">
        <v>31</v>
      </c>
      <c r="R3558" s="6" t="s">
        <v>39</v>
      </c>
      <c r="S3558" s="8" t="n">
        <v>88.45</v>
      </c>
      <c r="T3558" s="8" t="n">
        <v>1422.1</v>
      </c>
      <c r="U3558" s="6" t="s">
        <v>31</v>
      </c>
      <c r="V3558" s="8" t="n">
        <f aca="false">IF(X3558="0-1 Year", ROUND(S3558/0.474, 2), IF(X3558="1-2 Years", ROUND(S3558/0.287, 2), ROUND(S3558/0.14, 2)))</f>
        <v>308.19</v>
      </c>
      <c r="W3558" s="6" t="str">
        <f aca="false">IF(V3558&gt;4000, "High", IF(V3558&gt;2000, "Medium", "Low"))</f>
        <v>Low</v>
      </c>
      <c r="X3558" s="9" t="s">
        <v>1275</v>
      </c>
      <c r="Y3558" s="10" t="n">
        <f aca="false">IF(U3558="Yes", 1, 0)</f>
        <v>1</v>
      </c>
      <c r="Z3558" s="10" t="n">
        <v>1</v>
      </c>
      <c r="AA3558" s="11" t="n">
        <f aca="false">MAX(0, ($S3558 * 0.35) - ($F3558 * 0.3))</f>
        <v>26.1575</v>
      </c>
      <c r="AB3558" s="12" t="str">
        <f aca="false">IF(AA3558&gt;20,"High",IF(AA3558&gt;10,"Medium","Low"))</f>
        <v>High</v>
      </c>
    </row>
    <row r="3559" customFormat="false" ht="18.65" hidden="false" customHeight="false" outlineLevel="0" collapsed="false">
      <c r="A3559" s="5" t="s">
        <v>3603</v>
      </c>
      <c r="B3559" s="6" t="s">
        <v>29</v>
      </c>
      <c r="C3559" s="6" t="s">
        <v>31</v>
      </c>
      <c r="D3559" s="6" t="s">
        <v>31</v>
      </c>
      <c r="E3559" s="6" t="s">
        <v>30</v>
      </c>
      <c r="F3559" s="7" t="n">
        <v>18</v>
      </c>
      <c r="G3559" s="6" t="s">
        <v>31</v>
      </c>
      <c r="H3559" s="6" t="s">
        <v>30</v>
      </c>
      <c r="I3559" s="6" t="s">
        <v>517</v>
      </c>
      <c r="J3559" s="6" t="s">
        <v>30</v>
      </c>
      <c r="K3559" s="6" t="s">
        <v>30</v>
      </c>
      <c r="L3559" s="6" t="s">
        <v>30</v>
      </c>
      <c r="M3559" s="6" t="s">
        <v>30</v>
      </c>
      <c r="N3559" s="6" t="s">
        <v>30</v>
      </c>
      <c r="O3559" s="6" t="s">
        <v>31</v>
      </c>
      <c r="P3559" s="6" t="s">
        <v>38</v>
      </c>
      <c r="Q3559" s="6" t="s">
        <v>30</v>
      </c>
      <c r="R3559" s="6" t="s">
        <v>39</v>
      </c>
      <c r="S3559" s="8" t="n">
        <v>78.55</v>
      </c>
      <c r="T3559" s="8" t="n">
        <v>1422.65</v>
      </c>
      <c r="U3559" s="6" t="s">
        <v>31</v>
      </c>
      <c r="V3559" s="8" t="n">
        <f aca="false">IF(X3559="0-1 Year", ROUND(S3559/0.474, 2), IF(X3559="1-2 Years", ROUND(S3559/0.287, 2), ROUND(S3559/0.14, 2)))</f>
        <v>273.69</v>
      </c>
      <c r="W3559" s="6" t="str">
        <f aca="false">IF(V3559&gt;4000, "High", IF(V3559&gt;2000, "Medium", "Low"))</f>
        <v>Low</v>
      </c>
      <c r="X3559" s="9" t="s">
        <v>1275</v>
      </c>
      <c r="Y3559" s="10" t="n">
        <f aca="false">IF(U3559="Yes", 1, 0)</f>
        <v>1</v>
      </c>
      <c r="Z3559" s="10" t="n">
        <v>1</v>
      </c>
      <c r="AA3559" s="11" t="n">
        <f aca="false">MAX(0, ($S3559 * 0.35) - ($F3559 * 0.3))</f>
        <v>22.0925</v>
      </c>
      <c r="AB3559" s="12" t="str">
        <f aca="false">IF(AA3559&gt;20,"High",IF(AA3559&gt;10,"Medium","Low"))</f>
        <v>High</v>
      </c>
    </row>
    <row r="3560" customFormat="false" ht="18.65" hidden="false" customHeight="false" outlineLevel="0" collapsed="false">
      <c r="A3560" s="5" t="s">
        <v>3604</v>
      </c>
      <c r="B3560" s="6" t="s">
        <v>37</v>
      </c>
      <c r="C3560" s="6" t="s">
        <v>30</v>
      </c>
      <c r="D3560" s="6" t="s">
        <v>31</v>
      </c>
      <c r="E3560" s="6" t="s">
        <v>31</v>
      </c>
      <c r="F3560" s="7" t="n">
        <v>48</v>
      </c>
      <c r="G3560" s="6" t="s">
        <v>30</v>
      </c>
      <c r="H3560" s="6" t="s">
        <v>202</v>
      </c>
      <c r="I3560" s="6" t="s">
        <v>203</v>
      </c>
      <c r="J3560" s="6" t="s">
        <v>30</v>
      </c>
      <c r="K3560" s="6" t="s">
        <v>30</v>
      </c>
      <c r="L3560" s="6" t="s">
        <v>30</v>
      </c>
      <c r="M3560" s="6" t="s">
        <v>31</v>
      </c>
      <c r="N3560" s="6" t="s">
        <v>30</v>
      </c>
      <c r="O3560" s="6" t="s">
        <v>30</v>
      </c>
      <c r="P3560" s="6" t="s">
        <v>38</v>
      </c>
      <c r="Q3560" s="6" t="s">
        <v>31</v>
      </c>
      <c r="R3560" s="6" t="s">
        <v>58</v>
      </c>
      <c r="S3560" s="8" t="n">
        <v>29.5</v>
      </c>
      <c r="T3560" s="8" t="n">
        <v>1423.05</v>
      </c>
      <c r="U3560" s="6" t="s">
        <v>30</v>
      </c>
      <c r="V3560" s="8" t="n">
        <f aca="false">IF(X3560="0-1 Year", ROUND(S3560/0.474, 2), IF(X3560="1-2 Years", ROUND(S3560/0.287, 2), ROUND(S3560/0.14, 2)))</f>
        <v>210.71</v>
      </c>
      <c r="W3560" s="6" t="str">
        <f aca="false">IF(V3560&gt;4000, "High", IF(V3560&gt;2000, "Medium", "Low"))</f>
        <v>Low</v>
      </c>
      <c r="X3560" s="9" t="s">
        <v>1765</v>
      </c>
      <c r="Y3560" s="10" t="n">
        <f aca="false">IF(U3560="Yes", 1, 0)</f>
        <v>0</v>
      </c>
      <c r="Z3560" s="10" t="n">
        <v>1</v>
      </c>
      <c r="AA3560" s="11" t="n">
        <f aca="false">MAX(0, ($S3560 * 0.35) - ($F3560 * 0.3))</f>
        <v>0</v>
      </c>
      <c r="AB3560" s="12" t="str">
        <f aca="false">IF(AA3560&gt;20,"High",IF(AA3560&gt;10,"Medium","Low"))</f>
        <v>Low</v>
      </c>
    </row>
    <row r="3561" customFormat="false" ht="18.65" hidden="false" customHeight="false" outlineLevel="0" collapsed="false">
      <c r="A3561" s="5" t="s">
        <v>3605</v>
      </c>
      <c r="B3561" s="6" t="s">
        <v>37</v>
      </c>
      <c r="C3561" s="6" t="s">
        <v>30</v>
      </c>
      <c r="D3561" s="6" t="s">
        <v>30</v>
      </c>
      <c r="E3561" s="6" t="s">
        <v>30</v>
      </c>
      <c r="F3561" s="7" t="n">
        <v>25</v>
      </c>
      <c r="G3561" s="6" t="s">
        <v>30</v>
      </c>
      <c r="H3561" s="6" t="s">
        <v>202</v>
      </c>
      <c r="I3561" s="6" t="s">
        <v>203</v>
      </c>
      <c r="J3561" s="6" t="s">
        <v>30</v>
      </c>
      <c r="K3561" s="6" t="s">
        <v>30</v>
      </c>
      <c r="L3561" s="6" t="s">
        <v>31</v>
      </c>
      <c r="M3561" s="6" t="s">
        <v>31</v>
      </c>
      <c r="N3561" s="6" t="s">
        <v>31</v>
      </c>
      <c r="O3561" s="6" t="s">
        <v>31</v>
      </c>
      <c r="P3561" s="6" t="s">
        <v>33</v>
      </c>
      <c r="Q3561" s="6" t="s">
        <v>30</v>
      </c>
      <c r="R3561" s="6" t="s">
        <v>39</v>
      </c>
      <c r="S3561" s="8" t="n">
        <v>54.2</v>
      </c>
      <c r="T3561" s="8" t="n">
        <v>1423.15</v>
      </c>
      <c r="U3561" s="6" t="s">
        <v>30</v>
      </c>
      <c r="V3561" s="8" t="n">
        <f aca="false">IF(X3561="0-1 Year", ROUND(S3561/0.474, 2), IF(X3561="1-2 Years", ROUND(S3561/0.287, 2), ROUND(S3561/0.14, 2)))</f>
        <v>387.14</v>
      </c>
      <c r="W3561" s="6" t="str">
        <f aca="false">IF(V3561&gt;4000, "High", IF(V3561&gt;2000, "Medium", "Low"))</f>
        <v>Low</v>
      </c>
      <c r="X3561" s="9" t="s">
        <v>1765</v>
      </c>
      <c r="Y3561" s="10" t="n">
        <f aca="false">IF(U3561="Yes", 1, 0)</f>
        <v>0</v>
      </c>
      <c r="Z3561" s="10" t="n">
        <v>1</v>
      </c>
      <c r="AA3561" s="11" t="n">
        <f aca="false">MAX(0, ($S3561 * 0.35) - ($F3561 * 0.3))</f>
        <v>11.47</v>
      </c>
      <c r="AB3561" s="12" t="str">
        <f aca="false">IF(AA3561&gt;20,"High",IF(AA3561&gt;10,"Medium","Low"))</f>
        <v>Medium</v>
      </c>
    </row>
    <row r="3562" customFormat="false" ht="18.65" hidden="false" customHeight="false" outlineLevel="0" collapsed="false">
      <c r="A3562" s="5" t="s">
        <v>3606</v>
      </c>
      <c r="B3562" s="6" t="s">
        <v>29</v>
      </c>
      <c r="C3562" s="6" t="s">
        <v>30</v>
      </c>
      <c r="D3562" s="6" t="s">
        <v>31</v>
      </c>
      <c r="E3562" s="6" t="s">
        <v>31</v>
      </c>
      <c r="F3562" s="7" t="n">
        <v>23</v>
      </c>
      <c r="G3562" s="6" t="s">
        <v>31</v>
      </c>
      <c r="H3562" s="6" t="s">
        <v>30</v>
      </c>
      <c r="I3562" s="6" t="s">
        <v>203</v>
      </c>
      <c r="J3562" s="6" t="s">
        <v>31</v>
      </c>
      <c r="K3562" s="6" t="s">
        <v>30</v>
      </c>
      <c r="L3562" s="6" t="s">
        <v>30</v>
      </c>
      <c r="M3562" s="6" t="s">
        <v>31</v>
      </c>
      <c r="N3562" s="6" t="s">
        <v>30</v>
      </c>
      <c r="O3562" s="6" t="s">
        <v>30</v>
      </c>
      <c r="P3562" s="6" t="s">
        <v>33</v>
      </c>
      <c r="Q3562" s="6" t="s">
        <v>30</v>
      </c>
      <c r="R3562" s="6" t="s">
        <v>58</v>
      </c>
      <c r="S3562" s="8" t="n">
        <v>57.2</v>
      </c>
      <c r="T3562" s="8" t="n">
        <v>1423.35</v>
      </c>
      <c r="U3562" s="6" t="s">
        <v>30</v>
      </c>
      <c r="V3562" s="8" t="n">
        <f aca="false">IF(X3562="0-1 Year", ROUND(S3562/0.474, 2), IF(X3562="1-2 Years", ROUND(S3562/0.287, 2), ROUND(S3562/0.14, 2)))</f>
        <v>199.3</v>
      </c>
      <c r="W3562" s="6" t="str">
        <f aca="false">IF(V3562&gt;4000, "High", IF(V3562&gt;2000, "Medium", "Low"))</f>
        <v>Low</v>
      </c>
      <c r="X3562" s="9" t="s">
        <v>1275</v>
      </c>
      <c r="Y3562" s="10" t="n">
        <f aca="false">IF(U3562="Yes", 1, 0)</f>
        <v>0</v>
      </c>
      <c r="Z3562" s="10" t="n">
        <v>1</v>
      </c>
      <c r="AA3562" s="11" t="n">
        <f aca="false">MAX(0, ($S3562 * 0.35) - ($F3562 * 0.3))</f>
        <v>13.12</v>
      </c>
      <c r="AB3562" s="12" t="str">
        <f aca="false">IF(AA3562&gt;20,"High",IF(AA3562&gt;10,"Medium","Low"))</f>
        <v>Medium</v>
      </c>
    </row>
    <row r="3563" customFormat="false" ht="18.65" hidden="false" customHeight="false" outlineLevel="0" collapsed="false">
      <c r="A3563" s="5" t="s">
        <v>3607</v>
      </c>
      <c r="B3563" s="6" t="s">
        <v>37</v>
      </c>
      <c r="C3563" s="6" t="s">
        <v>30</v>
      </c>
      <c r="D3563" s="6" t="s">
        <v>31</v>
      </c>
      <c r="E3563" s="6" t="s">
        <v>30</v>
      </c>
      <c r="F3563" s="7" t="n">
        <v>72</v>
      </c>
      <c r="G3563" s="6" t="s">
        <v>31</v>
      </c>
      <c r="H3563" s="6" t="s">
        <v>30</v>
      </c>
      <c r="I3563" s="6" t="s">
        <v>30</v>
      </c>
      <c r="J3563" s="6" t="s">
        <v>32</v>
      </c>
      <c r="K3563" s="6" t="s">
        <v>32</v>
      </c>
      <c r="L3563" s="6" t="s">
        <v>32</v>
      </c>
      <c r="M3563" s="6" t="s">
        <v>32</v>
      </c>
      <c r="N3563" s="6" t="s">
        <v>32</v>
      </c>
      <c r="O3563" s="6" t="s">
        <v>32</v>
      </c>
      <c r="P3563" s="6" t="s">
        <v>166</v>
      </c>
      <c r="Q3563" s="6" t="s">
        <v>30</v>
      </c>
      <c r="R3563" s="6" t="s">
        <v>53</v>
      </c>
      <c r="S3563" s="8" t="n">
        <v>20.05</v>
      </c>
      <c r="T3563" s="8" t="n">
        <v>1423.65</v>
      </c>
      <c r="U3563" s="6" t="s">
        <v>30</v>
      </c>
      <c r="V3563" s="8" t="n">
        <f aca="false">IF(X3563="0-1 Year", ROUND(S3563/0.474, 2), IF(X3563="1-2 Years", ROUND(S3563/0.287, 2), ROUND(S3563/0.14, 2)))</f>
        <v>143.21</v>
      </c>
      <c r="W3563" s="6" t="str">
        <f aca="false">IF(V3563&gt;4000, "High", IF(V3563&gt;2000, "Medium", "Low"))</f>
        <v>Low</v>
      </c>
      <c r="X3563" s="9" t="s">
        <v>1765</v>
      </c>
      <c r="Y3563" s="10" t="n">
        <f aca="false">IF(U3563="Yes", 1, 0)</f>
        <v>0</v>
      </c>
      <c r="Z3563" s="10" t="n">
        <v>1</v>
      </c>
      <c r="AA3563" s="11" t="n">
        <f aca="false">MAX(0, ($S3563 * 0.35) - ($F3563 * 0.3))</f>
        <v>0</v>
      </c>
      <c r="AB3563" s="12" t="str">
        <f aca="false">IF(AA3563&gt;20,"High",IF(AA3563&gt;10,"Medium","Low"))</f>
        <v>Low</v>
      </c>
    </row>
    <row r="3564" customFormat="false" ht="18.65" hidden="false" customHeight="false" outlineLevel="0" collapsed="false">
      <c r="A3564" s="5" t="s">
        <v>3608</v>
      </c>
      <c r="B3564" s="6" t="s">
        <v>37</v>
      </c>
      <c r="C3564" s="6" t="s">
        <v>30</v>
      </c>
      <c r="D3564" s="6" t="s">
        <v>30</v>
      </c>
      <c r="E3564" s="6" t="s">
        <v>30</v>
      </c>
      <c r="F3564" s="7" t="n">
        <v>58</v>
      </c>
      <c r="G3564" s="6" t="s">
        <v>31</v>
      </c>
      <c r="H3564" s="6" t="s">
        <v>31</v>
      </c>
      <c r="I3564" s="6" t="s">
        <v>30</v>
      </c>
      <c r="J3564" s="6" t="s">
        <v>32</v>
      </c>
      <c r="K3564" s="6" t="s">
        <v>32</v>
      </c>
      <c r="L3564" s="6" t="s">
        <v>32</v>
      </c>
      <c r="M3564" s="6" t="s">
        <v>32</v>
      </c>
      <c r="N3564" s="6" t="s">
        <v>32</v>
      </c>
      <c r="O3564" s="6" t="s">
        <v>32</v>
      </c>
      <c r="P3564" s="6" t="s">
        <v>166</v>
      </c>
      <c r="Q3564" s="6" t="s">
        <v>30</v>
      </c>
      <c r="R3564" s="6" t="s">
        <v>58</v>
      </c>
      <c r="S3564" s="8" t="n">
        <v>24.35</v>
      </c>
      <c r="T3564" s="8" t="n">
        <v>1423.85</v>
      </c>
      <c r="U3564" s="6" t="s">
        <v>30</v>
      </c>
      <c r="V3564" s="8" t="n">
        <f aca="false">IF(X3564="0-1 Year", ROUND(S3564/0.474, 2), IF(X3564="1-2 Years", ROUND(S3564/0.287, 2), ROUND(S3564/0.14, 2)))</f>
        <v>173.93</v>
      </c>
      <c r="W3564" s="6" t="str">
        <f aca="false">IF(V3564&gt;4000, "High", IF(V3564&gt;2000, "Medium", "Low"))</f>
        <v>Low</v>
      </c>
      <c r="X3564" s="9" t="s">
        <v>1765</v>
      </c>
      <c r="Y3564" s="10" t="n">
        <f aca="false">IF(U3564="Yes", 1, 0)</f>
        <v>0</v>
      </c>
      <c r="Z3564" s="10" t="n">
        <v>1</v>
      </c>
      <c r="AA3564" s="11" t="n">
        <f aca="false">MAX(0, ($S3564 * 0.35) - ($F3564 * 0.3))</f>
        <v>0</v>
      </c>
      <c r="AB3564" s="12" t="str">
        <f aca="false">IF(AA3564&gt;20,"High",IF(AA3564&gt;10,"Medium","Low"))</f>
        <v>Low</v>
      </c>
    </row>
    <row r="3565" customFormat="false" ht="18.65" hidden="false" customHeight="false" outlineLevel="0" collapsed="false">
      <c r="A3565" s="5" t="s">
        <v>3609</v>
      </c>
      <c r="B3565" s="6" t="s">
        <v>29</v>
      </c>
      <c r="C3565" s="6" t="s">
        <v>30</v>
      </c>
      <c r="D3565" s="6" t="s">
        <v>30</v>
      </c>
      <c r="E3565" s="6" t="s">
        <v>31</v>
      </c>
      <c r="F3565" s="7" t="n">
        <v>56</v>
      </c>
      <c r="G3565" s="6" t="s">
        <v>31</v>
      </c>
      <c r="H3565" s="6" t="s">
        <v>31</v>
      </c>
      <c r="I3565" s="6" t="s">
        <v>30</v>
      </c>
      <c r="J3565" s="6" t="s">
        <v>32</v>
      </c>
      <c r="K3565" s="6" t="s">
        <v>32</v>
      </c>
      <c r="L3565" s="6" t="s">
        <v>32</v>
      </c>
      <c r="M3565" s="6" t="s">
        <v>32</v>
      </c>
      <c r="N3565" s="6" t="s">
        <v>32</v>
      </c>
      <c r="O3565" s="6" t="s">
        <v>32</v>
      </c>
      <c r="P3565" s="6" t="s">
        <v>166</v>
      </c>
      <c r="Q3565" s="6" t="s">
        <v>31</v>
      </c>
      <c r="R3565" s="6" t="s">
        <v>34</v>
      </c>
      <c r="S3565" s="8" t="n">
        <v>24.8</v>
      </c>
      <c r="T3565" s="8" t="n">
        <v>1424.2</v>
      </c>
      <c r="U3565" s="6" t="s">
        <v>30</v>
      </c>
      <c r="V3565" s="8" t="n">
        <f aca="false">IF(X3565="0-1 Year", ROUND(S3565/0.474, 2), IF(X3565="1-2 Years", ROUND(S3565/0.287, 2), ROUND(S3565/0.14, 2)))</f>
        <v>177.14</v>
      </c>
      <c r="W3565" s="6" t="str">
        <f aca="false">IF(V3565&gt;4000, "High", IF(V3565&gt;2000, "Medium", "Low"))</f>
        <v>Low</v>
      </c>
      <c r="X3565" s="9" t="s">
        <v>1765</v>
      </c>
      <c r="Y3565" s="10" t="n">
        <f aca="false">IF(U3565="Yes", 1, 0)</f>
        <v>0</v>
      </c>
      <c r="Z3565" s="10" t="n">
        <v>1</v>
      </c>
      <c r="AA3565" s="11" t="n">
        <f aca="false">MAX(0, ($S3565 * 0.35) - ($F3565 * 0.3))</f>
        <v>0</v>
      </c>
      <c r="AB3565" s="12" t="str">
        <f aca="false">IF(AA3565&gt;20,"High",IF(AA3565&gt;10,"Medium","Low"))</f>
        <v>Low</v>
      </c>
    </row>
    <row r="3566" customFormat="false" ht="18.65" hidden="false" customHeight="false" outlineLevel="0" collapsed="false">
      <c r="A3566" s="5" t="s">
        <v>3610</v>
      </c>
      <c r="B3566" s="6" t="s">
        <v>29</v>
      </c>
      <c r="C3566" s="6" t="s">
        <v>30</v>
      </c>
      <c r="D3566" s="6" t="s">
        <v>30</v>
      </c>
      <c r="E3566" s="6" t="s">
        <v>30</v>
      </c>
      <c r="F3566" s="7" t="n">
        <v>21</v>
      </c>
      <c r="G3566" s="6" t="s">
        <v>31</v>
      </c>
      <c r="H3566" s="6" t="s">
        <v>30</v>
      </c>
      <c r="I3566" s="6" t="s">
        <v>203</v>
      </c>
      <c r="J3566" s="6" t="s">
        <v>31</v>
      </c>
      <c r="K3566" s="6" t="s">
        <v>30</v>
      </c>
      <c r="L3566" s="6" t="s">
        <v>31</v>
      </c>
      <c r="M3566" s="6" t="s">
        <v>30</v>
      </c>
      <c r="N3566" s="6" t="s">
        <v>31</v>
      </c>
      <c r="O3566" s="6" t="s">
        <v>30</v>
      </c>
      <c r="P3566" s="6" t="s">
        <v>38</v>
      </c>
      <c r="Q3566" s="6" t="s">
        <v>30</v>
      </c>
      <c r="R3566" s="6" t="s">
        <v>53</v>
      </c>
      <c r="S3566" s="8" t="n">
        <v>65.35</v>
      </c>
      <c r="T3566" s="8" t="n">
        <v>1424.4</v>
      </c>
      <c r="U3566" s="6" t="s">
        <v>30</v>
      </c>
      <c r="V3566" s="8" t="n">
        <f aca="false">IF(X3566="0-1 Year", ROUND(S3566/0.474, 2), IF(X3566="1-2 Years", ROUND(S3566/0.287, 2), ROUND(S3566/0.14, 2)))</f>
        <v>227.7</v>
      </c>
      <c r="W3566" s="6" t="str">
        <f aca="false">IF(V3566&gt;4000, "High", IF(V3566&gt;2000, "Medium", "Low"))</f>
        <v>Low</v>
      </c>
      <c r="X3566" s="9" t="s">
        <v>1275</v>
      </c>
      <c r="Y3566" s="10" t="n">
        <f aca="false">IF(U3566="Yes", 1, 0)</f>
        <v>0</v>
      </c>
      <c r="Z3566" s="10" t="n">
        <v>1</v>
      </c>
      <c r="AA3566" s="11" t="n">
        <f aca="false">MAX(0, ($S3566 * 0.35) - ($F3566 * 0.3))</f>
        <v>16.5725</v>
      </c>
      <c r="AB3566" s="12" t="str">
        <f aca="false">IF(AA3566&gt;20,"High",IF(AA3566&gt;10,"Medium","Low"))</f>
        <v>Medium</v>
      </c>
    </row>
    <row r="3567" customFormat="false" ht="18.65" hidden="false" customHeight="false" outlineLevel="0" collapsed="false">
      <c r="A3567" s="5" t="s">
        <v>3611</v>
      </c>
      <c r="B3567" s="6" t="s">
        <v>29</v>
      </c>
      <c r="C3567" s="6" t="s">
        <v>30</v>
      </c>
      <c r="D3567" s="6" t="s">
        <v>30</v>
      </c>
      <c r="E3567" s="6" t="s">
        <v>30</v>
      </c>
      <c r="F3567" s="7" t="n">
        <v>19</v>
      </c>
      <c r="G3567" s="6" t="s">
        <v>31</v>
      </c>
      <c r="H3567" s="6" t="s">
        <v>30</v>
      </c>
      <c r="I3567" s="6" t="s">
        <v>517</v>
      </c>
      <c r="J3567" s="6" t="s">
        <v>30</v>
      </c>
      <c r="K3567" s="6" t="s">
        <v>31</v>
      </c>
      <c r="L3567" s="6" t="s">
        <v>30</v>
      </c>
      <c r="M3567" s="6" t="s">
        <v>30</v>
      </c>
      <c r="N3567" s="6" t="s">
        <v>30</v>
      </c>
      <c r="O3567" s="6" t="s">
        <v>30</v>
      </c>
      <c r="P3567" s="6" t="s">
        <v>38</v>
      </c>
      <c r="Q3567" s="6" t="s">
        <v>31</v>
      </c>
      <c r="R3567" s="6" t="s">
        <v>58</v>
      </c>
      <c r="S3567" s="8" t="n">
        <v>73.85</v>
      </c>
      <c r="T3567" s="8" t="n">
        <v>1424.5</v>
      </c>
      <c r="U3567" s="6" t="s">
        <v>31</v>
      </c>
      <c r="V3567" s="8" t="n">
        <f aca="false">IF(X3567="0-1 Year", ROUND(S3567/0.474, 2), IF(X3567="1-2 Years", ROUND(S3567/0.287, 2), ROUND(S3567/0.14, 2)))</f>
        <v>257.32</v>
      </c>
      <c r="W3567" s="6" t="str">
        <f aca="false">IF(V3567&gt;4000, "High", IF(V3567&gt;2000, "Medium", "Low"))</f>
        <v>Low</v>
      </c>
      <c r="X3567" s="9" t="s">
        <v>1275</v>
      </c>
      <c r="Y3567" s="10" t="n">
        <f aca="false">IF(U3567="Yes", 1, 0)</f>
        <v>1</v>
      </c>
      <c r="Z3567" s="10" t="n">
        <v>1</v>
      </c>
      <c r="AA3567" s="11" t="n">
        <f aca="false">MAX(0, ($S3567 * 0.35) - ($F3567 * 0.3))</f>
        <v>20.1475</v>
      </c>
      <c r="AB3567" s="12" t="str">
        <f aca="false">IF(AA3567&gt;20,"High",IF(AA3567&gt;10,"Medium","Low"))</f>
        <v>High</v>
      </c>
    </row>
    <row r="3568" customFormat="false" ht="18.65" hidden="false" customHeight="false" outlineLevel="0" collapsed="false">
      <c r="A3568" s="5" t="s">
        <v>3612</v>
      </c>
      <c r="B3568" s="6" t="s">
        <v>29</v>
      </c>
      <c r="C3568" s="6" t="s">
        <v>30</v>
      </c>
      <c r="D3568" s="6" t="s">
        <v>31</v>
      </c>
      <c r="E3568" s="6" t="s">
        <v>31</v>
      </c>
      <c r="F3568" s="7" t="n">
        <v>62</v>
      </c>
      <c r="G3568" s="6" t="s">
        <v>31</v>
      </c>
      <c r="H3568" s="6" t="s">
        <v>31</v>
      </c>
      <c r="I3568" s="6" t="s">
        <v>30</v>
      </c>
      <c r="J3568" s="6" t="s">
        <v>32</v>
      </c>
      <c r="K3568" s="6" t="s">
        <v>32</v>
      </c>
      <c r="L3568" s="6" t="s">
        <v>32</v>
      </c>
      <c r="M3568" s="6" t="s">
        <v>32</v>
      </c>
      <c r="N3568" s="6" t="s">
        <v>32</v>
      </c>
      <c r="O3568" s="6" t="s">
        <v>32</v>
      </c>
      <c r="P3568" s="6" t="s">
        <v>166</v>
      </c>
      <c r="Q3568" s="6" t="s">
        <v>31</v>
      </c>
      <c r="R3568" s="6" t="s">
        <v>53</v>
      </c>
      <c r="S3568" s="8" t="n">
        <v>24.25</v>
      </c>
      <c r="T3568" s="8" t="n">
        <v>1424.6</v>
      </c>
      <c r="U3568" s="6" t="s">
        <v>30</v>
      </c>
      <c r="V3568" s="8" t="n">
        <f aca="false">IF(X3568="0-1 Year", ROUND(S3568/0.474, 2), IF(X3568="1-2 Years", ROUND(S3568/0.287, 2), ROUND(S3568/0.14, 2)))</f>
        <v>173.21</v>
      </c>
      <c r="W3568" s="6" t="str">
        <f aca="false">IF(V3568&gt;4000, "High", IF(V3568&gt;2000, "Medium", "Low"))</f>
        <v>Low</v>
      </c>
      <c r="X3568" s="9" t="s">
        <v>1765</v>
      </c>
      <c r="Y3568" s="10" t="n">
        <f aca="false">IF(U3568="Yes", 1, 0)</f>
        <v>0</v>
      </c>
      <c r="Z3568" s="10" t="n">
        <v>1</v>
      </c>
      <c r="AA3568" s="11" t="n">
        <f aca="false">MAX(0, ($S3568 * 0.35) - ($F3568 * 0.3))</f>
        <v>0</v>
      </c>
      <c r="AB3568" s="12" t="str">
        <f aca="false">IF(AA3568&gt;20,"High",IF(AA3568&gt;10,"Medium","Low"))</f>
        <v>Low</v>
      </c>
    </row>
    <row r="3569" customFormat="false" ht="18.65" hidden="false" customHeight="false" outlineLevel="0" collapsed="false">
      <c r="A3569" s="5" t="s">
        <v>3613</v>
      </c>
      <c r="B3569" s="6" t="s">
        <v>37</v>
      </c>
      <c r="C3569" s="6" t="s">
        <v>30</v>
      </c>
      <c r="D3569" s="6" t="s">
        <v>30</v>
      </c>
      <c r="E3569" s="6" t="s">
        <v>30</v>
      </c>
      <c r="F3569" s="7" t="n">
        <v>68</v>
      </c>
      <c r="G3569" s="6" t="s">
        <v>31</v>
      </c>
      <c r="H3569" s="6" t="s">
        <v>30</v>
      </c>
      <c r="I3569" s="6" t="s">
        <v>30</v>
      </c>
      <c r="J3569" s="6" t="s">
        <v>32</v>
      </c>
      <c r="K3569" s="6" t="s">
        <v>32</v>
      </c>
      <c r="L3569" s="6" t="s">
        <v>32</v>
      </c>
      <c r="M3569" s="6" t="s">
        <v>32</v>
      </c>
      <c r="N3569" s="6" t="s">
        <v>32</v>
      </c>
      <c r="O3569" s="6" t="s">
        <v>32</v>
      </c>
      <c r="P3569" s="6" t="s">
        <v>166</v>
      </c>
      <c r="Q3569" s="6" t="s">
        <v>30</v>
      </c>
      <c r="R3569" s="6" t="s">
        <v>58</v>
      </c>
      <c r="S3569" s="8" t="n">
        <v>20.5</v>
      </c>
      <c r="T3569" s="8" t="n">
        <v>1424.9</v>
      </c>
      <c r="U3569" s="6" t="s">
        <v>30</v>
      </c>
      <c r="V3569" s="8" t="n">
        <f aca="false">IF(X3569="0-1 Year", ROUND(S3569/0.474, 2), IF(X3569="1-2 Years", ROUND(S3569/0.287, 2), ROUND(S3569/0.14, 2)))</f>
        <v>146.43</v>
      </c>
      <c r="W3569" s="6" t="str">
        <f aca="false">IF(V3569&gt;4000, "High", IF(V3569&gt;2000, "Medium", "Low"))</f>
        <v>Low</v>
      </c>
      <c r="X3569" s="9" t="s">
        <v>1765</v>
      </c>
      <c r="Y3569" s="10" t="n">
        <f aca="false">IF(U3569="Yes", 1, 0)</f>
        <v>0</v>
      </c>
      <c r="Z3569" s="10" t="n">
        <v>1</v>
      </c>
      <c r="AA3569" s="11" t="n">
        <f aca="false">MAX(0, ($S3569 * 0.35) - ($F3569 * 0.3))</f>
        <v>0</v>
      </c>
      <c r="AB3569" s="12" t="str">
        <f aca="false">IF(AA3569&gt;20,"High",IF(AA3569&gt;10,"Medium","Low"))</f>
        <v>Low</v>
      </c>
    </row>
    <row r="3570" customFormat="false" ht="18.65" hidden="false" customHeight="false" outlineLevel="0" collapsed="false">
      <c r="A3570" s="5" t="s">
        <v>3614</v>
      </c>
      <c r="B3570" s="6" t="s">
        <v>37</v>
      </c>
      <c r="C3570" s="6" t="s">
        <v>31</v>
      </c>
      <c r="D3570" s="6" t="s">
        <v>30</v>
      </c>
      <c r="E3570" s="6" t="s">
        <v>30</v>
      </c>
      <c r="F3570" s="7" t="n">
        <v>15</v>
      </c>
      <c r="G3570" s="6" t="s">
        <v>31</v>
      </c>
      <c r="H3570" s="6" t="s">
        <v>31</v>
      </c>
      <c r="I3570" s="6" t="s">
        <v>517</v>
      </c>
      <c r="J3570" s="6" t="s">
        <v>30</v>
      </c>
      <c r="K3570" s="6" t="s">
        <v>31</v>
      </c>
      <c r="L3570" s="6" t="s">
        <v>30</v>
      </c>
      <c r="M3570" s="6" t="s">
        <v>30</v>
      </c>
      <c r="N3570" s="6" t="s">
        <v>30</v>
      </c>
      <c r="O3570" s="6" t="s">
        <v>31</v>
      </c>
      <c r="P3570" s="6" t="s">
        <v>38</v>
      </c>
      <c r="Q3570" s="6" t="s">
        <v>30</v>
      </c>
      <c r="R3570" s="6" t="s">
        <v>39</v>
      </c>
      <c r="S3570" s="8" t="n">
        <v>89.85</v>
      </c>
      <c r="T3570" s="8" t="n">
        <v>1424.95</v>
      </c>
      <c r="U3570" s="6" t="s">
        <v>31</v>
      </c>
      <c r="V3570" s="8" t="n">
        <f aca="false">IF(X3570="0-1 Year", ROUND(S3570/0.474, 2), IF(X3570="1-2 Years", ROUND(S3570/0.287, 2), ROUND(S3570/0.14, 2)))</f>
        <v>313.07</v>
      </c>
      <c r="W3570" s="6" t="str">
        <f aca="false">IF(V3570&gt;4000, "High", IF(V3570&gt;2000, "Medium", "Low"))</f>
        <v>Low</v>
      </c>
      <c r="X3570" s="9" t="s">
        <v>1275</v>
      </c>
      <c r="Y3570" s="10" t="n">
        <f aca="false">IF(U3570="Yes", 1, 0)</f>
        <v>1</v>
      </c>
      <c r="Z3570" s="10" t="n">
        <v>1</v>
      </c>
      <c r="AA3570" s="11" t="n">
        <f aca="false">MAX(0, ($S3570 * 0.35) - ($F3570 * 0.3))</f>
        <v>26.9475</v>
      </c>
      <c r="AB3570" s="12" t="str">
        <f aca="false">IF(AA3570&gt;20,"High",IF(AA3570&gt;10,"Medium","Low"))</f>
        <v>High</v>
      </c>
    </row>
    <row r="3571" customFormat="false" ht="18.65" hidden="false" customHeight="false" outlineLevel="0" collapsed="false">
      <c r="A3571" s="5" t="s">
        <v>3615</v>
      </c>
      <c r="B3571" s="6" t="s">
        <v>29</v>
      </c>
      <c r="C3571" s="6" t="s">
        <v>30</v>
      </c>
      <c r="D3571" s="6" t="s">
        <v>30</v>
      </c>
      <c r="E3571" s="6" t="s">
        <v>30</v>
      </c>
      <c r="F3571" s="7" t="n">
        <v>18</v>
      </c>
      <c r="G3571" s="6" t="s">
        <v>31</v>
      </c>
      <c r="H3571" s="6" t="s">
        <v>31</v>
      </c>
      <c r="I3571" s="6" t="s">
        <v>203</v>
      </c>
      <c r="J3571" s="6" t="s">
        <v>30</v>
      </c>
      <c r="K3571" s="6" t="s">
        <v>30</v>
      </c>
      <c r="L3571" s="6" t="s">
        <v>31</v>
      </c>
      <c r="M3571" s="6" t="s">
        <v>31</v>
      </c>
      <c r="N3571" s="6" t="s">
        <v>31</v>
      </c>
      <c r="O3571" s="6" t="s">
        <v>31</v>
      </c>
      <c r="P3571" s="6" t="s">
        <v>33</v>
      </c>
      <c r="Q3571" s="6" t="s">
        <v>31</v>
      </c>
      <c r="R3571" s="6" t="s">
        <v>58</v>
      </c>
      <c r="S3571" s="8" t="n">
        <v>82</v>
      </c>
      <c r="T3571" s="8" t="n">
        <v>1425.45</v>
      </c>
      <c r="U3571" s="6" t="s">
        <v>31</v>
      </c>
      <c r="V3571" s="8" t="n">
        <f aca="false">IF(X3571="0-1 Year", ROUND(S3571/0.474, 2), IF(X3571="1-2 Years", ROUND(S3571/0.287, 2), ROUND(S3571/0.14, 2)))</f>
        <v>285.71</v>
      </c>
      <c r="W3571" s="6" t="str">
        <f aca="false">IF(V3571&gt;4000, "High", IF(V3571&gt;2000, "Medium", "Low"))</f>
        <v>Low</v>
      </c>
      <c r="X3571" s="9" t="s">
        <v>1275</v>
      </c>
      <c r="Y3571" s="10" t="n">
        <f aca="false">IF(U3571="Yes", 1, 0)</f>
        <v>1</v>
      </c>
      <c r="Z3571" s="10" t="n">
        <v>1</v>
      </c>
      <c r="AA3571" s="11" t="n">
        <f aca="false">MAX(0, ($S3571 * 0.35) - ($F3571 * 0.3))</f>
        <v>23.3</v>
      </c>
      <c r="AB3571" s="12" t="str">
        <f aca="false">IF(AA3571&gt;20,"High",IF(AA3571&gt;10,"Medium","Low"))</f>
        <v>High</v>
      </c>
    </row>
    <row r="3572" customFormat="false" ht="18.65" hidden="false" customHeight="false" outlineLevel="0" collapsed="false">
      <c r="A3572" s="5" t="s">
        <v>3616</v>
      </c>
      <c r="B3572" s="6" t="s">
        <v>37</v>
      </c>
      <c r="C3572" s="6" t="s">
        <v>30</v>
      </c>
      <c r="D3572" s="6" t="s">
        <v>30</v>
      </c>
      <c r="E3572" s="6" t="s">
        <v>30</v>
      </c>
      <c r="F3572" s="7" t="n">
        <v>15</v>
      </c>
      <c r="G3572" s="6" t="s">
        <v>31</v>
      </c>
      <c r="H3572" s="6" t="s">
        <v>30</v>
      </c>
      <c r="I3572" s="6" t="s">
        <v>517</v>
      </c>
      <c r="J3572" s="6" t="s">
        <v>31</v>
      </c>
      <c r="K3572" s="6" t="s">
        <v>31</v>
      </c>
      <c r="L3572" s="6" t="s">
        <v>30</v>
      </c>
      <c r="M3572" s="6" t="s">
        <v>30</v>
      </c>
      <c r="N3572" s="6" t="s">
        <v>31</v>
      </c>
      <c r="O3572" s="6" t="s">
        <v>31</v>
      </c>
      <c r="P3572" s="6" t="s">
        <v>38</v>
      </c>
      <c r="Q3572" s="6" t="s">
        <v>31</v>
      </c>
      <c r="R3572" s="6" t="s">
        <v>58</v>
      </c>
      <c r="S3572" s="8" t="n">
        <v>99.1</v>
      </c>
      <c r="T3572" s="8" t="n">
        <v>1426.4</v>
      </c>
      <c r="U3572" s="6" t="s">
        <v>31</v>
      </c>
      <c r="V3572" s="8" t="n">
        <f aca="false">IF(X3572="0-1 Year", ROUND(S3572/0.474, 2), IF(X3572="1-2 Years", ROUND(S3572/0.287, 2), ROUND(S3572/0.14, 2)))</f>
        <v>345.3</v>
      </c>
      <c r="W3572" s="6" t="str">
        <f aca="false">IF(V3572&gt;4000, "High", IF(V3572&gt;2000, "Medium", "Low"))</f>
        <v>Low</v>
      </c>
      <c r="X3572" s="9" t="s">
        <v>1275</v>
      </c>
      <c r="Y3572" s="10" t="n">
        <f aca="false">IF(U3572="Yes", 1, 0)</f>
        <v>1</v>
      </c>
      <c r="Z3572" s="10" t="n">
        <v>1</v>
      </c>
      <c r="AA3572" s="11" t="n">
        <f aca="false">MAX(0, ($S3572 * 0.35) - ($F3572 * 0.3))</f>
        <v>30.185</v>
      </c>
      <c r="AB3572" s="12" t="str">
        <f aca="false">IF(AA3572&gt;20,"High",IF(AA3572&gt;10,"Medium","Low"))</f>
        <v>High</v>
      </c>
    </row>
    <row r="3573" customFormat="false" ht="18.65" hidden="false" customHeight="false" outlineLevel="0" collapsed="false">
      <c r="A3573" s="5" t="s">
        <v>3617</v>
      </c>
      <c r="B3573" s="6" t="s">
        <v>29</v>
      </c>
      <c r="C3573" s="6" t="s">
        <v>30</v>
      </c>
      <c r="D3573" s="6" t="s">
        <v>31</v>
      </c>
      <c r="E3573" s="6" t="s">
        <v>30</v>
      </c>
      <c r="F3573" s="7" t="n">
        <v>28</v>
      </c>
      <c r="G3573" s="6" t="s">
        <v>31</v>
      </c>
      <c r="H3573" s="6" t="s">
        <v>30</v>
      </c>
      <c r="I3573" s="6" t="s">
        <v>203</v>
      </c>
      <c r="J3573" s="6" t="s">
        <v>31</v>
      </c>
      <c r="K3573" s="6" t="s">
        <v>30</v>
      </c>
      <c r="L3573" s="6" t="s">
        <v>30</v>
      </c>
      <c r="M3573" s="6" t="s">
        <v>31</v>
      </c>
      <c r="N3573" s="6" t="s">
        <v>30</v>
      </c>
      <c r="O3573" s="6" t="s">
        <v>30</v>
      </c>
      <c r="P3573" s="6" t="s">
        <v>33</v>
      </c>
      <c r="Q3573" s="6" t="s">
        <v>30</v>
      </c>
      <c r="R3573" s="6" t="s">
        <v>34</v>
      </c>
      <c r="S3573" s="8" t="n">
        <v>54.35</v>
      </c>
      <c r="T3573" s="8" t="n">
        <v>1426.45</v>
      </c>
      <c r="U3573" s="6" t="s">
        <v>30</v>
      </c>
      <c r="V3573" s="8" t="n">
        <f aca="false">IF(X3573="0-1 Year", ROUND(S3573/0.474, 2), IF(X3573="1-2 Years", ROUND(S3573/0.287, 2), ROUND(S3573/0.14, 2)))</f>
        <v>388.21</v>
      </c>
      <c r="W3573" s="6" t="str">
        <f aca="false">IF(V3573&gt;4000, "High", IF(V3573&gt;2000, "Medium", "Low"))</f>
        <v>Low</v>
      </c>
      <c r="X3573" s="9" t="s">
        <v>1765</v>
      </c>
      <c r="Y3573" s="10" t="n">
        <f aca="false">IF(U3573="Yes", 1, 0)</f>
        <v>0</v>
      </c>
      <c r="Z3573" s="10" t="n">
        <v>1</v>
      </c>
      <c r="AA3573" s="11" t="n">
        <f aca="false">MAX(0, ($S3573 * 0.35) - ($F3573 * 0.3))</f>
        <v>10.6225</v>
      </c>
      <c r="AB3573" s="12" t="str">
        <f aca="false">IF(AA3573&gt;20,"High",IF(AA3573&gt;10,"Medium","Low"))</f>
        <v>Medium</v>
      </c>
    </row>
    <row r="3574" customFormat="false" ht="18.65" hidden="false" customHeight="false" outlineLevel="0" collapsed="false">
      <c r="A3574" s="5" t="s">
        <v>3618</v>
      </c>
      <c r="B3574" s="6" t="s">
        <v>37</v>
      </c>
      <c r="C3574" s="6" t="s">
        <v>31</v>
      </c>
      <c r="D3574" s="6" t="s">
        <v>30</v>
      </c>
      <c r="E3574" s="6" t="s">
        <v>30</v>
      </c>
      <c r="F3574" s="7" t="n">
        <v>15</v>
      </c>
      <c r="G3574" s="6" t="s">
        <v>31</v>
      </c>
      <c r="H3574" s="6" t="s">
        <v>30</v>
      </c>
      <c r="I3574" s="6" t="s">
        <v>517</v>
      </c>
      <c r="J3574" s="6" t="s">
        <v>31</v>
      </c>
      <c r="K3574" s="6" t="s">
        <v>30</v>
      </c>
      <c r="L3574" s="6" t="s">
        <v>31</v>
      </c>
      <c r="M3574" s="6" t="s">
        <v>31</v>
      </c>
      <c r="N3574" s="6" t="s">
        <v>30</v>
      </c>
      <c r="O3574" s="6" t="s">
        <v>31</v>
      </c>
      <c r="P3574" s="6" t="s">
        <v>38</v>
      </c>
      <c r="Q3574" s="6" t="s">
        <v>31</v>
      </c>
      <c r="R3574" s="6" t="s">
        <v>34</v>
      </c>
      <c r="S3574" s="8" t="n">
        <v>96.3</v>
      </c>
      <c r="T3574" s="8" t="n">
        <v>1426.75</v>
      </c>
      <c r="U3574" s="6" t="s">
        <v>31</v>
      </c>
      <c r="V3574" s="8" t="n">
        <f aca="false">IF(X3574="0-1 Year", ROUND(S3574/0.474, 2), IF(X3574="1-2 Years", ROUND(S3574/0.287, 2), ROUND(S3574/0.14, 2)))</f>
        <v>335.54</v>
      </c>
      <c r="W3574" s="6" t="str">
        <f aca="false">IF(V3574&gt;4000, "High", IF(V3574&gt;2000, "Medium", "Low"))</f>
        <v>Low</v>
      </c>
      <c r="X3574" s="9" t="s">
        <v>1275</v>
      </c>
      <c r="Y3574" s="10" t="n">
        <f aca="false">IF(U3574="Yes", 1, 0)</f>
        <v>1</v>
      </c>
      <c r="Z3574" s="10" t="n">
        <v>1</v>
      </c>
      <c r="AA3574" s="11" t="n">
        <f aca="false">MAX(0, ($S3574 * 0.35) - ($F3574 * 0.3))</f>
        <v>29.205</v>
      </c>
      <c r="AB3574" s="12" t="str">
        <f aca="false">IF(AA3574&gt;20,"High",IF(AA3574&gt;10,"Medium","Low"))</f>
        <v>High</v>
      </c>
    </row>
    <row r="3575" customFormat="false" ht="18.65" hidden="false" customHeight="false" outlineLevel="0" collapsed="false">
      <c r="A3575" s="5" t="s">
        <v>3619</v>
      </c>
      <c r="B3575" s="6" t="s">
        <v>29</v>
      </c>
      <c r="C3575" s="6" t="s">
        <v>30</v>
      </c>
      <c r="D3575" s="6" t="s">
        <v>30</v>
      </c>
      <c r="E3575" s="6" t="s">
        <v>30</v>
      </c>
      <c r="F3575" s="7" t="n">
        <v>22</v>
      </c>
      <c r="G3575" s="6" t="s">
        <v>31</v>
      </c>
      <c r="H3575" s="6" t="s">
        <v>31</v>
      </c>
      <c r="I3575" s="6" t="s">
        <v>203</v>
      </c>
      <c r="J3575" s="6" t="s">
        <v>31</v>
      </c>
      <c r="K3575" s="6" t="s">
        <v>31</v>
      </c>
      <c r="L3575" s="6" t="s">
        <v>31</v>
      </c>
      <c r="M3575" s="6" t="s">
        <v>30</v>
      </c>
      <c r="N3575" s="6" t="s">
        <v>30</v>
      </c>
      <c r="O3575" s="6" t="s">
        <v>30</v>
      </c>
      <c r="P3575" s="6" t="s">
        <v>38</v>
      </c>
      <c r="Q3575" s="6" t="s">
        <v>30</v>
      </c>
      <c r="R3575" s="6" t="s">
        <v>34</v>
      </c>
      <c r="S3575" s="8" t="n">
        <v>65.05</v>
      </c>
      <c r="T3575" s="8" t="n">
        <v>1427.55</v>
      </c>
      <c r="U3575" s="6" t="s">
        <v>30</v>
      </c>
      <c r="V3575" s="8" t="n">
        <f aca="false">IF(X3575="0-1 Year", ROUND(S3575/0.474, 2), IF(X3575="1-2 Years", ROUND(S3575/0.287, 2), ROUND(S3575/0.14, 2)))</f>
        <v>226.66</v>
      </c>
      <c r="W3575" s="6" t="str">
        <f aca="false">IF(V3575&gt;4000, "High", IF(V3575&gt;2000, "Medium", "Low"))</f>
        <v>Low</v>
      </c>
      <c r="X3575" s="9" t="s">
        <v>1275</v>
      </c>
      <c r="Y3575" s="10" t="n">
        <f aca="false">IF(U3575="Yes", 1, 0)</f>
        <v>0</v>
      </c>
      <c r="Z3575" s="10" t="n">
        <v>1</v>
      </c>
      <c r="AA3575" s="11" t="n">
        <f aca="false">MAX(0, ($S3575 * 0.35) - ($F3575 * 0.3))</f>
        <v>16.1675</v>
      </c>
      <c r="AB3575" s="12" t="str">
        <f aca="false">IF(AA3575&gt;20,"High",IF(AA3575&gt;10,"Medium","Low"))</f>
        <v>Medium</v>
      </c>
    </row>
    <row r="3576" customFormat="false" ht="18.65" hidden="false" customHeight="false" outlineLevel="0" collapsed="false">
      <c r="A3576" s="5" t="s">
        <v>3620</v>
      </c>
      <c r="B3576" s="6" t="s">
        <v>29</v>
      </c>
      <c r="C3576" s="6" t="s">
        <v>30</v>
      </c>
      <c r="D3576" s="6" t="s">
        <v>30</v>
      </c>
      <c r="E3576" s="6" t="s">
        <v>30</v>
      </c>
      <c r="F3576" s="7" t="n">
        <v>62</v>
      </c>
      <c r="G3576" s="6" t="s">
        <v>31</v>
      </c>
      <c r="H3576" s="6" t="s">
        <v>31</v>
      </c>
      <c r="I3576" s="6" t="s">
        <v>30</v>
      </c>
      <c r="J3576" s="6" t="s">
        <v>32</v>
      </c>
      <c r="K3576" s="6" t="s">
        <v>32</v>
      </c>
      <c r="L3576" s="6" t="s">
        <v>32</v>
      </c>
      <c r="M3576" s="6" t="s">
        <v>32</v>
      </c>
      <c r="N3576" s="6" t="s">
        <v>32</v>
      </c>
      <c r="O3576" s="6" t="s">
        <v>32</v>
      </c>
      <c r="P3576" s="6" t="s">
        <v>166</v>
      </c>
      <c r="Q3576" s="6" t="s">
        <v>30</v>
      </c>
      <c r="R3576" s="6" t="s">
        <v>53</v>
      </c>
      <c r="S3576" s="8" t="n">
        <v>23.4</v>
      </c>
      <c r="T3576" s="8" t="n">
        <v>1429.65</v>
      </c>
      <c r="U3576" s="6" t="s">
        <v>30</v>
      </c>
      <c r="V3576" s="8" t="n">
        <f aca="false">IF(X3576="0-1 Year", ROUND(S3576/0.474, 2), IF(X3576="1-2 Years", ROUND(S3576/0.287, 2), ROUND(S3576/0.14, 2)))</f>
        <v>167.14</v>
      </c>
      <c r="W3576" s="6" t="str">
        <f aca="false">IF(V3576&gt;4000, "High", IF(V3576&gt;2000, "Medium", "Low"))</f>
        <v>Low</v>
      </c>
      <c r="X3576" s="9" t="s">
        <v>1765</v>
      </c>
      <c r="Y3576" s="10" t="n">
        <f aca="false">IF(U3576="Yes", 1, 0)</f>
        <v>0</v>
      </c>
      <c r="Z3576" s="10" t="n">
        <v>1</v>
      </c>
      <c r="AA3576" s="11" t="n">
        <f aca="false">MAX(0, ($S3576 * 0.35) - ($F3576 * 0.3))</f>
        <v>0</v>
      </c>
      <c r="AB3576" s="12" t="str">
        <f aca="false">IF(AA3576&gt;20,"High",IF(AA3576&gt;10,"Medium","Low"))</f>
        <v>Low</v>
      </c>
    </row>
    <row r="3577" customFormat="false" ht="18.65" hidden="false" customHeight="false" outlineLevel="0" collapsed="false">
      <c r="A3577" s="5" t="s">
        <v>3621</v>
      </c>
      <c r="B3577" s="6" t="s">
        <v>29</v>
      </c>
      <c r="C3577" s="6" t="s">
        <v>30</v>
      </c>
      <c r="D3577" s="6" t="s">
        <v>30</v>
      </c>
      <c r="E3577" s="6" t="s">
        <v>31</v>
      </c>
      <c r="F3577" s="7" t="n">
        <v>15</v>
      </c>
      <c r="G3577" s="6" t="s">
        <v>31</v>
      </c>
      <c r="H3577" s="6" t="s">
        <v>31</v>
      </c>
      <c r="I3577" s="6" t="s">
        <v>517</v>
      </c>
      <c r="J3577" s="6" t="s">
        <v>30</v>
      </c>
      <c r="K3577" s="6" t="s">
        <v>31</v>
      </c>
      <c r="L3577" s="6" t="s">
        <v>30</v>
      </c>
      <c r="M3577" s="6" t="s">
        <v>30</v>
      </c>
      <c r="N3577" s="6" t="s">
        <v>31</v>
      </c>
      <c r="O3577" s="6" t="s">
        <v>30</v>
      </c>
      <c r="P3577" s="6" t="s">
        <v>38</v>
      </c>
      <c r="Q3577" s="6" t="s">
        <v>31</v>
      </c>
      <c r="R3577" s="6" t="s">
        <v>39</v>
      </c>
      <c r="S3577" s="8" t="n">
        <v>91</v>
      </c>
      <c r="T3577" s="8" t="n">
        <v>1430.05</v>
      </c>
      <c r="U3577" s="6" t="s">
        <v>30</v>
      </c>
      <c r="V3577" s="8" t="n">
        <f aca="false">IF(X3577="0-1 Year", ROUND(S3577/0.474, 2), IF(X3577="1-2 Years", ROUND(S3577/0.287, 2), ROUND(S3577/0.14, 2)))</f>
        <v>317.07</v>
      </c>
      <c r="W3577" s="6" t="str">
        <f aca="false">IF(V3577&gt;4000, "High", IF(V3577&gt;2000, "Medium", "Low"))</f>
        <v>Low</v>
      </c>
      <c r="X3577" s="9" t="s">
        <v>1275</v>
      </c>
      <c r="Y3577" s="10" t="n">
        <f aca="false">IF(U3577="Yes", 1, 0)</f>
        <v>0</v>
      </c>
      <c r="Z3577" s="10" t="n">
        <v>1</v>
      </c>
      <c r="AA3577" s="11" t="n">
        <f aca="false">MAX(0, ($S3577 * 0.35) - ($F3577 * 0.3))</f>
        <v>27.35</v>
      </c>
      <c r="AB3577" s="12" t="str">
        <f aca="false">IF(AA3577&gt;20,"High",IF(AA3577&gt;10,"Medium","Low"))</f>
        <v>High</v>
      </c>
    </row>
    <row r="3578" customFormat="false" ht="18.65" hidden="false" customHeight="false" outlineLevel="0" collapsed="false">
      <c r="A3578" s="5" t="s">
        <v>3622</v>
      </c>
      <c r="B3578" s="6" t="s">
        <v>37</v>
      </c>
      <c r="C3578" s="6" t="s">
        <v>30</v>
      </c>
      <c r="D3578" s="6" t="s">
        <v>31</v>
      </c>
      <c r="E3578" s="6" t="s">
        <v>31</v>
      </c>
      <c r="F3578" s="7" t="n">
        <v>16</v>
      </c>
      <c r="G3578" s="6" t="s">
        <v>31</v>
      </c>
      <c r="H3578" s="6" t="s">
        <v>30</v>
      </c>
      <c r="I3578" s="6" t="s">
        <v>517</v>
      </c>
      <c r="J3578" s="6" t="s">
        <v>30</v>
      </c>
      <c r="K3578" s="6" t="s">
        <v>31</v>
      </c>
      <c r="L3578" s="6" t="s">
        <v>31</v>
      </c>
      <c r="M3578" s="6" t="s">
        <v>30</v>
      </c>
      <c r="N3578" s="6" t="s">
        <v>31</v>
      </c>
      <c r="O3578" s="6" t="s">
        <v>30</v>
      </c>
      <c r="P3578" s="6" t="s">
        <v>38</v>
      </c>
      <c r="Q3578" s="6" t="s">
        <v>31</v>
      </c>
      <c r="R3578" s="6" t="s">
        <v>58</v>
      </c>
      <c r="S3578" s="8" t="n">
        <v>89.45</v>
      </c>
      <c r="T3578" s="8" t="n">
        <v>1430.25</v>
      </c>
      <c r="U3578" s="6" t="s">
        <v>31</v>
      </c>
      <c r="V3578" s="8" t="n">
        <f aca="false">IF(X3578="0-1 Year", ROUND(S3578/0.474, 2), IF(X3578="1-2 Years", ROUND(S3578/0.287, 2), ROUND(S3578/0.14, 2)))</f>
        <v>311.67</v>
      </c>
      <c r="W3578" s="6" t="str">
        <f aca="false">IF(V3578&gt;4000, "High", IF(V3578&gt;2000, "Medium", "Low"))</f>
        <v>Low</v>
      </c>
      <c r="X3578" s="9" t="s">
        <v>1275</v>
      </c>
      <c r="Y3578" s="10" t="n">
        <f aca="false">IF(U3578="Yes", 1, 0)</f>
        <v>1</v>
      </c>
      <c r="Z3578" s="10" t="n">
        <v>1</v>
      </c>
      <c r="AA3578" s="11" t="n">
        <f aca="false">MAX(0, ($S3578 * 0.35) - ($F3578 * 0.3))</f>
        <v>26.5075</v>
      </c>
      <c r="AB3578" s="12" t="str">
        <f aca="false">IF(AA3578&gt;20,"High",IF(AA3578&gt;10,"Medium","Low"))</f>
        <v>High</v>
      </c>
    </row>
    <row r="3579" customFormat="false" ht="18.65" hidden="false" customHeight="false" outlineLevel="0" collapsed="false">
      <c r="A3579" s="5" t="s">
        <v>3623</v>
      </c>
      <c r="B3579" s="6" t="s">
        <v>29</v>
      </c>
      <c r="C3579" s="6" t="s">
        <v>30</v>
      </c>
      <c r="D3579" s="6" t="s">
        <v>30</v>
      </c>
      <c r="E3579" s="6" t="s">
        <v>30</v>
      </c>
      <c r="F3579" s="7" t="n">
        <v>67</v>
      </c>
      <c r="G3579" s="6" t="s">
        <v>31</v>
      </c>
      <c r="H3579" s="6" t="s">
        <v>30</v>
      </c>
      <c r="I3579" s="6" t="s">
        <v>30</v>
      </c>
      <c r="J3579" s="6" t="s">
        <v>32</v>
      </c>
      <c r="K3579" s="6" t="s">
        <v>32</v>
      </c>
      <c r="L3579" s="6" t="s">
        <v>32</v>
      </c>
      <c r="M3579" s="6" t="s">
        <v>32</v>
      </c>
      <c r="N3579" s="6" t="s">
        <v>32</v>
      </c>
      <c r="O3579" s="6" t="s">
        <v>32</v>
      </c>
      <c r="P3579" s="6" t="s">
        <v>166</v>
      </c>
      <c r="Q3579" s="6" t="s">
        <v>30</v>
      </c>
      <c r="R3579" s="6" t="s">
        <v>53</v>
      </c>
      <c r="S3579" s="8" t="n">
        <v>20.5</v>
      </c>
      <c r="T3579" s="8" t="n">
        <v>1430.95</v>
      </c>
      <c r="U3579" s="6" t="s">
        <v>30</v>
      </c>
      <c r="V3579" s="8" t="n">
        <f aca="false">IF(X3579="0-1 Year", ROUND(S3579/0.474, 2), IF(X3579="1-2 Years", ROUND(S3579/0.287, 2), ROUND(S3579/0.14, 2)))</f>
        <v>146.43</v>
      </c>
      <c r="W3579" s="6" t="str">
        <f aca="false">IF(V3579&gt;4000, "High", IF(V3579&gt;2000, "Medium", "Low"))</f>
        <v>Low</v>
      </c>
      <c r="X3579" s="9" t="s">
        <v>1765</v>
      </c>
      <c r="Y3579" s="10" t="n">
        <f aca="false">IF(U3579="Yes", 1, 0)</f>
        <v>0</v>
      </c>
      <c r="Z3579" s="10" t="n">
        <v>1</v>
      </c>
      <c r="AA3579" s="11" t="n">
        <f aca="false">MAX(0, ($S3579 * 0.35) - ($F3579 * 0.3))</f>
        <v>0</v>
      </c>
      <c r="AB3579" s="12" t="str">
        <f aca="false">IF(AA3579&gt;20,"High",IF(AA3579&gt;10,"Medium","Low"))</f>
        <v>Low</v>
      </c>
    </row>
    <row r="3580" customFormat="false" ht="18.65" hidden="false" customHeight="false" outlineLevel="0" collapsed="false">
      <c r="A3580" s="5" t="s">
        <v>3624</v>
      </c>
      <c r="B3580" s="6" t="s">
        <v>29</v>
      </c>
      <c r="C3580" s="6" t="s">
        <v>30</v>
      </c>
      <c r="D3580" s="6" t="s">
        <v>31</v>
      </c>
      <c r="E3580" s="6" t="s">
        <v>31</v>
      </c>
      <c r="F3580" s="7" t="n">
        <v>56</v>
      </c>
      <c r="G3580" s="6" t="s">
        <v>31</v>
      </c>
      <c r="H3580" s="6" t="s">
        <v>31</v>
      </c>
      <c r="I3580" s="6" t="s">
        <v>30</v>
      </c>
      <c r="J3580" s="6" t="s">
        <v>32</v>
      </c>
      <c r="K3580" s="6" t="s">
        <v>32</v>
      </c>
      <c r="L3580" s="6" t="s">
        <v>32</v>
      </c>
      <c r="M3580" s="6" t="s">
        <v>32</v>
      </c>
      <c r="N3580" s="6" t="s">
        <v>32</v>
      </c>
      <c r="O3580" s="6" t="s">
        <v>32</v>
      </c>
      <c r="P3580" s="6" t="s">
        <v>33</v>
      </c>
      <c r="Q3580" s="6" t="s">
        <v>31</v>
      </c>
      <c r="R3580" s="6" t="s">
        <v>34</v>
      </c>
      <c r="S3580" s="8" t="n">
        <v>24.45</v>
      </c>
      <c r="T3580" s="8" t="n">
        <v>1431.65</v>
      </c>
      <c r="U3580" s="6" t="s">
        <v>30</v>
      </c>
      <c r="V3580" s="8" t="n">
        <f aca="false">IF(X3580="0-1 Year", ROUND(S3580/0.474, 2), IF(X3580="1-2 Years", ROUND(S3580/0.287, 2), ROUND(S3580/0.14, 2)))</f>
        <v>174.64</v>
      </c>
      <c r="W3580" s="6" t="str">
        <f aca="false">IF(V3580&gt;4000, "High", IF(V3580&gt;2000, "Medium", "Low"))</f>
        <v>Low</v>
      </c>
      <c r="X3580" s="9" t="s">
        <v>1765</v>
      </c>
      <c r="Y3580" s="10" t="n">
        <f aca="false">IF(U3580="Yes", 1, 0)</f>
        <v>0</v>
      </c>
      <c r="Z3580" s="10" t="n">
        <v>1</v>
      </c>
      <c r="AA3580" s="11" t="n">
        <f aca="false">MAX(0, ($S3580 * 0.35) - ($F3580 * 0.3))</f>
        <v>0</v>
      </c>
      <c r="AB3580" s="12" t="str">
        <f aca="false">IF(AA3580&gt;20,"High",IF(AA3580&gt;10,"Medium","Low"))</f>
        <v>Low</v>
      </c>
    </row>
    <row r="3581" customFormat="false" ht="18.65" hidden="false" customHeight="false" outlineLevel="0" collapsed="false">
      <c r="A3581" s="5" t="s">
        <v>3625</v>
      </c>
      <c r="B3581" s="6" t="s">
        <v>29</v>
      </c>
      <c r="C3581" s="6" t="s">
        <v>30</v>
      </c>
      <c r="D3581" s="6" t="s">
        <v>31</v>
      </c>
      <c r="E3581" s="6" t="s">
        <v>31</v>
      </c>
      <c r="F3581" s="7" t="n">
        <v>72</v>
      </c>
      <c r="G3581" s="6" t="s">
        <v>31</v>
      </c>
      <c r="H3581" s="6" t="s">
        <v>30</v>
      </c>
      <c r="I3581" s="6" t="s">
        <v>30</v>
      </c>
      <c r="J3581" s="6" t="s">
        <v>32</v>
      </c>
      <c r="K3581" s="6" t="s">
        <v>32</v>
      </c>
      <c r="L3581" s="6" t="s">
        <v>32</v>
      </c>
      <c r="M3581" s="6" t="s">
        <v>32</v>
      </c>
      <c r="N3581" s="6" t="s">
        <v>32</v>
      </c>
      <c r="O3581" s="6" t="s">
        <v>32</v>
      </c>
      <c r="P3581" s="6" t="s">
        <v>166</v>
      </c>
      <c r="Q3581" s="6" t="s">
        <v>30</v>
      </c>
      <c r="R3581" s="6" t="s">
        <v>39</v>
      </c>
      <c r="S3581" s="8" t="n">
        <v>20.55</v>
      </c>
      <c r="T3581" s="8" t="n">
        <v>1432.55</v>
      </c>
      <c r="U3581" s="6" t="s">
        <v>30</v>
      </c>
      <c r="V3581" s="8" t="n">
        <f aca="false">IF(X3581="0-1 Year", ROUND(S3581/0.474, 2), IF(X3581="1-2 Years", ROUND(S3581/0.287, 2), ROUND(S3581/0.14, 2)))</f>
        <v>146.79</v>
      </c>
      <c r="W3581" s="6" t="str">
        <f aca="false">IF(V3581&gt;4000, "High", IF(V3581&gt;2000, "Medium", "Low"))</f>
        <v>Low</v>
      </c>
      <c r="X3581" s="9" t="s">
        <v>1765</v>
      </c>
      <c r="Y3581" s="10" t="n">
        <f aca="false">IF(U3581="Yes", 1, 0)</f>
        <v>0</v>
      </c>
      <c r="Z3581" s="10" t="n">
        <v>1</v>
      </c>
      <c r="AA3581" s="11" t="n">
        <f aca="false">MAX(0, ($S3581 * 0.35) - ($F3581 * 0.3))</f>
        <v>0</v>
      </c>
      <c r="AB3581" s="12" t="str">
        <f aca="false">IF(AA3581&gt;20,"High",IF(AA3581&gt;10,"Medium","Low"))</f>
        <v>Low</v>
      </c>
    </row>
    <row r="3582" customFormat="false" ht="18.65" hidden="false" customHeight="false" outlineLevel="0" collapsed="false">
      <c r="A3582" s="5" t="s">
        <v>3626</v>
      </c>
      <c r="B3582" s="6" t="s">
        <v>29</v>
      </c>
      <c r="C3582" s="6" t="s">
        <v>30</v>
      </c>
      <c r="D3582" s="6" t="s">
        <v>31</v>
      </c>
      <c r="E3582" s="6" t="s">
        <v>30</v>
      </c>
      <c r="F3582" s="7" t="n">
        <v>70</v>
      </c>
      <c r="G3582" s="6" t="s">
        <v>31</v>
      </c>
      <c r="H3582" s="6" t="s">
        <v>30</v>
      </c>
      <c r="I3582" s="6" t="s">
        <v>30</v>
      </c>
      <c r="J3582" s="6" t="s">
        <v>32</v>
      </c>
      <c r="K3582" s="6" t="s">
        <v>32</v>
      </c>
      <c r="L3582" s="6" t="s">
        <v>32</v>
      </c>
      <c r="M3582" s="6" t="s">
        <v>32</v>
      </c>
      <c r="N3582" s="6" t="s">
        <v>32</v>
      </c>
      <c r="O3582" s="6" t="s">
        <v>32</v>
      </c>
      <c r="P3582" s="6" t="s">
        <v>166</v>
      </c>
      <c r="Q3582" s="6" t="s">
        <v>30</v>
      </c>
      <c r="R3582" s="6" t="s">
        <v>58</v>
      </c>
      <c r="S3582" s="8" t="n">
        <v>19.85</v>
      </c>
      <c r="T3582" s="8" t="n">
        <v>1433.8</v>
      </c>
      <c r="U3582" s="6" t="s">
        <v>30</v>
      </c>
      <c r="V3582" s="8" t="n">
        <f aca="false">IF(X3582="0-1 Year", ROUND(S3582/0.474, 2), IF(X3582="1-2 Years", ROUND(S3582/0.287, 2), ROUND(S3582/0.14, 2)))</f>
        <v>141.79</v>
      </c>
      <c r="W3582" s="6" t="str">
        <f aca="false">IF(V3582&gt;4000, "High", IF(V3582&gt;2000, "Medium", "Low"))</f>
        <v>Low</v>
      </c>
      <c r="X3582" s="9" t="s">
        <v>1765</v>
      </c>
      <c r="Y3582" s="10" t="n">
        <f aca="false">IF(U3582="Yes", 1, 0)</f>
        <v>0</v>
      </c>
      <c r="Z3582" s="10" t="n">
        <v>1</v>
      </c>
      <c r="AA3582" s="11" t="n">
        <f aca="false">MAX(0, ($S3582 * 0.35) - ($F3582 * 0.3))</f>
        <v>0</v>
      </c>
      <c r="AB3582" s="12" t="str">
        <f aca="false">IF(AA3582&gt;20,"High",IF(AA3582&gt;10,"Medium","Low"))</f>
        <v>Low</v>
      </c>
    </row>
    <row r="3583" customFormat="false" ht="18.65" hidden="false" customHeight="false" outlineLevel="0" collapsed="false">
      <c r="A3583" s="5" t="s">
        <v>3627</v>
      </c>
      <c r="B3583" s="6" t="s">
        <v>29</v>
      </c>
      <c r="C3583" s="6" t="s">
        <v>30</v>
      </c>
      <c r="D3583" s="6" t="s">
        <v>30</v>
      </c>
      <c r="E3583" s="6" t="s">
        <v>30</v>
      </c>
      <c r="F3583" s="7" t="n">
        <v>72</v>
      </c>
      <c r="G3583" s="6" t="s">
        <v>31</v>
      </c>
      <c r="H3583" s="6" t="s">
        <v>30</v>
      </c>
      <c r="I3583" s="6" t="s">
        <v>30</v>
      </c>
      <c r="J3583" s="6" t="s">
        <v>32</v>
      </c>
      <c r="K3583" s="6" t="s">
        <v>32</v>
      </c>
      <c r="L3583" s="6" t="s">
        <v>32</v>
      </c>
      <c r="M3583" s="6" t="s">
        <v>32</v>
      </c>
      <c r="N3583" s="6" t="s">
        <v>32</v>
      </c>
      <c r="O3583" s="6" t="s">
        <v>32</v>
      </c>
      <c r="P3583" s="6" t="s">
        <v>166</v>
      </c>
      <c r="Q3583" s="6" t="s">
        <v>30</v>
      </c>
      <c r="R3583" s="6" t="s">
        <v>53</v>
      </c>
      <c r="S3583" s="8" t="n">
        <v>19.85</v>
      </c>
      <c r="T3583" s="8" t="n">
        <v>1434.1</v>
      </c>
      <c r="U3583" s="6" t="s">
        <v>30</v>
      </c>
      <c r="V3583" s="8" t="n">
        <f aca="false">IF(X3583="0-1 Year", ROUND(S3583/0.474, 2), IF(X3583="1-2 Years", ROUND(S3583/0.287, 2), ROUND(S3583/0.14, 2)))</f>
        <v>141.79</v>
      </c>
      <c r="W3583" s="6" t="str">
        <f aca="false">IF(V3583&gt;4000, "High", IF(V3583&gt;2000, "Medium", "Low"))</f>
        <v>Low</v>
      </c>
      <c r="X3583" s="9" t="s">
        <v>1765</v>
      </c>
      <c r="Y3583" s="10" t="n">
        <f aca="false">IF(U3583="Yes", 1, 0)</f>
        <v>0</v>
      </c>
      <c r="Z3583" s="10" t="n">
        <v>1</v>
      </c>
      <c r="AA3583" s="11" t="n">
        <f aca="false">MAX(0, ($S3583 * 0.35) - ($F3583 * 0.3))</f>
        <v>0</v>
      </c>
      <c r="AB3583" s="12" t="str">
        <f aca="false">IF(AA3583&gt;20,"High",IF(AA3583&gt;10,"Medium","Low"))</f>
        <v>Low</v>
      </c>
    </row>
    <row r="3584" customFormat="false" ht="18.65" hidden="false" customHeight="false" outlineLevel="0" collapsed="false">
      <c r="A3584" s="5" t="s">
        <v>3628</v>
      </c>
      <c r="B3584" s="6" t="s">
        <v>37</v>
      </c>
      <c r="C3584" s="6" t="s">
        <v>31</v>
      </c>
      <c r="D3584" s="6" t="s">
        <v>30</v>
      </c>
      <c r="E3584" s="6" t="s">
        <v>30</v>
      </c>
      <c r="F3584" s="7" t="n">
        <v>35</v>
      </c>
      <c r="G3584" s="6" t="s">
        <v>30</v>
      </c>
      <c r="H3584" s="6" t="s">
        <v>202</v>
      </c>
      <c r="I3584" s="6" t="s">
        <v>203</v>
      </c>
      <c r="J3584" s="6" t="s">
        <v>30</v>
      </c>
      <c r="K3584" s="6" t="s">
        <v>30</v>
      </c>
      <c r="L3584" s="6" t="s">
        <v>31</v>
      </c>
      <c r="M3584" s="6" t="s">
        <v>30</v>
      </c>
      <c r="N3584" s="6" t="s">
        <v>31</v>
      </c>
      <c r="O3584" s="6" t="s">
        <v>30</v>
      </c>
      <c r="P3584" s="6" t="s">
        <v>38</v>
      </c>
      <c r="Q3584" s="6" t="s">
        <v>31</v>
      </c>
      <c r="R3584" s="6" t="s">
        <v>39</v>
      </c>
      <c r="S3584" s="8" t="n">
        <v>39.85</v>
      </c>
      <c r="T3584" s="8" t="n">
        <v>1434.6</v>
      </c>
      <c r="U3584" s="6" t="s">
        <v>30</v>
      </c>
      <c r="V3584" s="8" t="n">
        <f aca="false">IF(X3584="0-1 Year", ROUND(S3584/0.474, 2), IF(X3584="1-2 Years", ROUND(S3584/0.287, 2), ROUND(S3584/0.14, 2)))</f>
        <v>284.64</v>
      </c>
      <c r="W3584" s="6" t="str">
        <f aca="false">IF(V3584&gt;4000, "High", IF(V3584&gt;2000, "Medium", "Low"))</f>
        <v>Low</v>
      </c>
      <c r="X3584" s="9" t="s">
        <v>1765</v>
      </c>
      <c r="Y3584" s="10" t="n">
        <f aca="false">IF(U3584="Yes", 1, 0)</f>
        <v>0</v>
      </c>
      <c r="Z3584" s="10" t="n">
        <v>1</v>
      </c>
      <c r="AA3584" s="11" t="n">
        <f aca="false">MAX(0, ($S3584 * 0.35) - ($F3584 * 0.3))</f>
        <v>3.4475</v>
      </c>
      <c r="AB3584" s="12" t="str">
        <f aca="false">IF(AA3584&gt;20,"High",IF(AA3584&gt;10,"Medium","Low"))</f>
        <v>Low</v>
      </c>
    </row>
    <row r="3585" customFormat="false" ht="18.65" hidden="false" customHeight="false" outlineLevel="0" collapsed="false">
      <c r="A3585" s="5" t="s">
        <v>3629</v>
      </c>
      <c r="B3585" s="6" t="s">
        <v>37</v>
      </c>
      <c r="C3585" s="6" t="s">
        <v>30</v>
      </c>
      <c r="D3585" s="6" t="s">
        <v>31</v>
      </c>
      <c r="E3585" s="6" t="s">
        <v>31</v>
      </c>
      <c r="F3585" s="7" t="n">
        <v>69</v>
      </c>
      <c r="G3585" s="6" t="s">
        <v>31</v>
      </c>
      <c r="H3585" s="6" t="s">
        <v>30</v>
      </c>
      <c r="I3585" s="6" t="s">
        <v>30</v>
      </c>
      <c r="J3585" s="6" t="s">
        <v>32</v>
      </c>
      <c r="K3585" s="6" t="s">
        <v>32</v>
      </c>
      <c r="L3585" s="6" t="s">
        <v>32</v>
      </c>
      <c r="M3585" s="6" t="s">
        <v>32</v>
      </c>
      <c r="N3585" s="6" t="s">
        <v>32</v>
      </c>
      <c r="O3585" s="6" t="s">
        <v>32</v>
      </c>
      <c r="P3585" s="6" t="s">
        <v>166</v>
      </c>
      <c r="Q3585" s="6" t="s">
        <v>30</v>
      </c>
      <c r="R3585" s="6" t="s">
        <v>58</v>
      </c>
      <c r="S3585" s="8" t="n">
        <v>19.8</v>
      </c>
      <c r="T3585" s="8" t="n">
        <v>1436.95</v>
      </c>
      <c r="U3585" s="6" t="s">
        <v>30</v>
      </c>
      <c r="V3585" s="8" t="n">
        <f aca="false">IF(X3585="0-1 Year", ROUND(S3585/0.474, 2), IF(X3585="1-2 Years", ROUND(S3585/0.287, 2), ROUND(S3585/0.14, 2)))</f>
        <v>141.43</v>
      </c>
      <c r="W3585" s="6" t="str">
        <f aca="false">IF(V3585&gt;4000, "High", IF(V3585&gt;2000, "Medium", "Low"))</f>
        <v>Low</v>
      </c>
      <c r="X3585" s="9" t="s">
        <v>1765</v>
      </c>
      <c r="Y3585" s="10" t="n">
        <f aca="false">IF(U3585="Yes", 1, 0)</f>
        <v>0</v>
      </c>
      <c r="Z3585" s="10" t="n">
        <v>1</v>
      </c>
      <c r="AA3585" s="11" t="n">
        <f aca="false">MAX(0, ($S3585 * 0.35) - ($F3585 * 0.3))</f>
        <v>0</v>
      </c>
      <c r="AB3585" s="12" t="str">
        <f aca="false">IF(AA3585&gt;20,"High",IF(AA3585&gt;10,"Medium","Low"))</f>
        <v>Low</v>
      </c>
    </row>
    <row r="3586" customFormat="false" ht="18.65" hidden="false" customHeight="false" outlineLevel="0" collapsed="false">
      <c r="A3586" s="5" t="s">
        <v>3630</v>
      </c>
      <c r="B3586" s="6" t="s">
        <v>37</v>
      </c>
      <c r="C3586" s="6" t="s">
        <v>30</v>
      </c>
      <c r="D3586" s="6" t="s">
        <v>31</v>
      </c>
      <c r="E3586" s="6" t="s">
        <v>30</v>
      </c>
      <c r="F3586" s="7" t="n">
        <v>18</v>
      </c>
      <c r="G3586" s="6" t="s">
        <v>31</v>
      </c>
      <c r="H3586" s="6" t="s">
        <v>30</v>
      </c>
      <c r="I3586" s="6" t="s">
        <v>517</v>
      </c>
      <c r="J3586" s="6" t="s">
        <v>31</v>
      </c>
      <c r="K3586" s="6" t="s">
        <v>30</v>
      </c>
      <c r="L3586" s="6" t="s">
        <v>30</v>
      </c>
      <c r="M3586" s="6" t="s">
        <v>30</v>
      </c>
      <c r="N3586" s="6" t="s">
        <v>30</v>
      </c>
      <c r="O3586" s="6" t="s">
        <v>30</v>
      </c>
      <c r="P3586" s="6" t="s">
        <v>38</v>
      </c>
      <c r="Q3586" s="6" t="s">
        <v>30</v>
      </c>
      <c r="R3586" s="6" t="s">
        <v>39</v>
      </c>
      <c r="S3586" s="8" t="n">
        <v>74.8</v>
      </c>
      <c r="T3586" s="8" t="n">
        <v>1438.05</v>
      </c>
      <c r="U3586" s="6" t="s">
        <v>30</v>
      </c>
      <c r="V3586" s="8" t="n">
        <f aca="false">IF(X3586="0-1 Year", ROUND(S3586/0.474, 2), IF(X3586="1-2 Years", ROUND(S3586/0.287, 2), ROUND(S3586/0.14, 2)))</f>
        <v>260.63</v>
      </c>
      <c r="W3586" s="6" t="str">
        <f aca="false">IF(V3586&gt;4000, "High", IF(V3586&gt;2000, "Medium", "Low"))</f>
        <v>Low</v>
      </c>
      <c r="X3586" s="9" t="s">
        <v>1275</v>
      </c>
      <c r="Y3586" s="10" t="n">
        <f aca="false">IF(U3586="Yes", 1, 0)</f>
        <v>0</v>
      </c>
      <c r="Z3586" s="10" t="n">
        <v>1</v>
      </c>
      <c r="AA3586" s="11" t="n">
        <f aca="false">MAX(0, ($S3586 * 0.35) - ($F3586 * 0.3))</f>
        <v>20.78</v>
      </c>
      <c r="AB3586" s="12" t="str">
        <f aca="false">IF(AA3586&gt;20,"High",IF(AA3586&gt;10,"Medium","Low"))</f>
        <v>High</v>
      </c>
    </row>
    <row r="3587" customFormat="false" ht="18.65" hidden="false" customHeight="false" outlineLevel="0" collapsed="false">
      <c r="A3587" s="5" t="s">
        <v>3631</v>
      </c>
      <c r="B3587" s="6" t="s">
        <v>37</v>
      </c>
      <c r="C3587" s="6" t="s">
        <v>30</v>
      </c>
      <c r="D3587" s="6" t="s">
        <v>30</v>
      </c>
      <c r="E3587" s="6" t="s">
        <v>30</v>
      </c>
      <c r="F3587" s="7" t="n">
        <v>27</v>
      </c>
      <c r="G3587" s="6" t="s">
        <v>31</v>
      </c>
      <c r="H3587" s="6" t="s">
        <v>30</v>
      </c>
      <c r="I3587" s="6" t="s">
        <v>203</v>
      </c>
      <c r="J3587" s="6" t="s">
        <v>30</v>
      </c>
      <c r="K3587" s="6" t="s">
        <v>31</v>
      </c>
      <c r="L3587" s="6" t="s">
        <v>30</v>
      </c>
      <c r="M3587" s="6" t="s">
        <v>31</v>
      </c>
      <c r="N3587" s="6" t="s">
        <v>30</v>
      </c>
      <c r="O3587" s="6" t="s">
        <v>30</v>
      </c>
      <c r="P3587" s="6" t="s">
        <v>38</v>
      </c>
      <c r="Q3587" s="6" t="s">
        <v>31</v>
      </c>
      <c r="R3587" s="6" t="s">
        <v>34</v>
      </c>
      <c r="S3587" s="8" t="n">
        <v>56.15</v>
      </c>
      <c r="T3587" s="8" t="n">
        <v>1439.35</v>
      </c>
      <c r="U3587" s="6" t="s">
        <v>30</v>
      </c>
      <c r="V3587" s="8" t="n">
        <f aca="false">IF(X3587="0-1 Year", ROUND(S3587/0.474, 2), IF(X3587="1-2 Years", ROUND(S3587/0.287, 2), ROUND(S3587/0.14, 2)))</f>
        <v>401.07</v>
      </c>
      <c r="W3587" s="6" t="str">
        <f aca="false">IF(V3587&gt;4000, "High", IF(V3587&gt;2000, "Medium", "Low"))</f>
        <v>Low</v>
      </c>
      <c r="X3587" s="9" t="s">
        <v>1765</v>
      </c>
      <c r="Y3587" s="10" t="n">
        <f aca="false">IF(U3587="Yes", 1, 0)</f>
        <v>0</v>
      </c>
      <c r="Z3587" s="10" t="n">
        <v>1</v>
      </c>
      <c r="AA3587" s="11" t="n">
        <f aca="false">MAX(0, ($S3587 * 0.35) - ($F3587 * 0.3))</f>
        <v>11.5525</v>
      </c>
      <c r="AB3587" s="12" t="str">
        <f aca="false">IF(AA3587&gt;20,"High",IF(AA3587&gt;10,"Medium","Low"))</f>
        <v>Medium</v>
      </c>
    </row>
    <row r="3588" customFormat="false" ht="18.65" hidden="false" customHeight="false" outlineLevel="0" collapsed="false">
      <c r="A3588" s="5" t="s">
        <v>3632</v>
      </c>
      <c r="B3588" s="6" t="s">
        <v>29</v>
      </c>
      <c r="C3588" s="6" t="s">
        <v>30</v>
      </c>
      <c r="D3588" s="6" t="s">
        <v>30</v>
      </c>
      <c r="E3588" s="6" t="s">
        <v>30</v>
      </c>
      <c r="F3588" s="7" t="n">
        <v>24</v>
      </c>
      <c r="G3588" s="6" t="s">
        <v>31</v>
      </c>
      <c r="H3588" s="6" t="s">
        <v>30</v>
      </c>
      <c r="I3588" s="6" t="s">
        <v>203</v>
      </c>
      <c r="J3588" s="6" t="s">
        <v>31</v>
      </c>
      <c r="K3588" s="6" t="s">
        <v>31</v>
      </c>
      <c r="L3588" s="6" t="s">
        <v>30</v>
      </c>
      <c r="M3588" s="6" t="s">
        <v>31</v>
      </c>
      <c r="N3588" s="6" t="s">
        <v>30</v>
      </c>
      <c r="O3588" s="6" t="s">
        <v>30</v>
      </c>
      <c r="P3588" s="6" t="s">
        <v>38</v>
      </c>
      <c r="Q3588" s="6" t="s">
        <v>30</v>
      </c>
      <c r="R3588" s="6" t="s">
        <v>53</v>
      </c>
      <c r="S3588" s="8" t="n">
        <v>60.45</v>
      </c>
      <c r="T3588" s="8" t="n">
        <v>1440.75</v>
      </c>
      <c r="U3588" s="6" t="s">
        <v>30</v>
      </c>
      <c r="V3588" s="8" t="n">
        <f aca="false">IF(X3588="0-1 Year", ROUND(S3588/0.474, 2), IF(X3588="1-2 Years", ROUND(S3588/0.287, 2), ROUND(S3588/0.14, 2)))</f>
        <v>210.63</v>
      </c>
      <c r="W3588" s="6" t="str">
        <f aca="false">IF(V3588&gt;4000, "High", IF(V3588&gt;2000, "Medium", "Low"))</f>
        <v>Low</v>
      </c>
      <c r="X3588" s="9" t="s">
        <v>1275</v>
      </c>
      <c r="Y3588" s="10" t="n">
        <f aca="false">IF(U3588="Yes", 1, 0)</f>
        <v>0</v>
      </c>
      <c r="Z3588" s="10" t="n">
        <v>1</v>
      </c>
      <c r="AA3588" s="11" t="n">
        <f aca="false">MAX(0, ($S3588 * 0.35) - ($F3588 * 0.3))</f>
        <v>13.9575</v>
      </c>
      <c r="AB3588" s="12" t="str">
        <f aca="false">IF(AA3588&gt;20,"High",IF(AA3588&gt;10,"Medium","Low"))</f>
        <v>Medium</v>
      </c>
    </row>
    <row r="3589" customFormat="false" ht="18.65" hidden="false" customHeight="false" outlineLevel="0" collapsed="false">
      <c r="A3589" s="5" t="s">
        <v>3633</v>
      </c>
      <c r="B3589" s="6" t="s">
        <v>37</v>
      </c>
      <c r="C3589" s="6" t="s">
        <v>30</v>
      </c>
      <c r="D3589" s="6" t="s">
        <v>31</v>
      </c>
      <c r="E3589" s="6" t="s">
        <v>30</v>
      </c>
      <c r="F3589" s="7" t="n">
        <v>19</v>
      </c>
      <c r="G3589" s="6" t="s">
        <v>31</v>
      </c>
      <c r="H3589" s="6" t="s">
        <v>30</v>
      </c>
      <c r="I3589" s="6" t="s">
        <v>517</v>
      </c>
      <c r="J3589" s="6" t="s">
        <v>31</v>
      </c>
      <c r="K3589" s="6" t="s">
        <v>30</v>
      </c>
      <c r="L3589" s="6" t="s">
        <v>30</v>
      </c>
      <c r="M3589" s="6" t="s">
        <v>30</v>
      </c>
      <c r="N3589" s="6" t="s">
        <v>30</v>
      </c>
      <c r="O3589" s="6" t="s">
        <v>30</v>
      </c>
      <c r="P3589" s="6" t="s">
        <v>38</v>
      </c>
      <c r="Q3589" s="6" t="s">
        <v>31</v>
      </c>
      <c r="R3589" s="6" t="s">
        <v>39</v>
      </c>
      <c r="S3589" s="8" t="n">
        <v>73.2</v>
      </c>
      <c r="T3589" s="8" t="n">
        <v>1441.1</v>
      </c>
      <c r="U3589" s="6" t="s">
        <v>31</v>
      </c>
      <c r="V3589" s="8" t="n">
        <f aca="false">IF(X3589="0-1 Year", ROUND(S3589/0.474, 2), IF(X3589="1-2 Years", ROUND(S3589/0.287, 2), ROUND(S3589/0.14, 2)))</f>
        <v>255.05</v>
      </c>
      <c r="W3589" s="6" t="str">
        <f aca="false">IF(V3589&gt;4000, "High", IF(V3589&gt;2000, "Medium", "Low"))</f>
        <v>Low</v>
      </c>
      <c r="X3589" s="9" t="s">
        <v>1275</v>
      </c>
      <c r="Y3589" s="10" t="n">
        <f aca="false">IF(U3589="Yes", 1, 0)</f>
        <v>1</v>
      </c>
      <c r="Z3589" s="10" t="n">
        <v>1</v>
      </c>
      <c r="AA3589" s="11" t="n">
        <f aca="false">MAX(0, ($S3589 * 0.35) - ($F3589 * 0.3))</f>
        <v>19.92</v>
      </c>
      <c r="AB3589" s="12" t="str">
        <f aca="false">IF(AA3589&gt;20,"High",IF(AA3589&gt;10,"Medium","Low"))</f>
        <v>Medium</v>
      </c>
    </row>
    <row r="3590" customFormat="false" ht="18.65" hidden="false" customHeight="false" outlineLevel="0" collapsed="false">
      <c r="A3590" s="5" t="s">
        <v>3634</v>
      </c>
      <c r="B3590" s="6" t="s">
        <v>37</v>
      </c>
      <c r="C3590" s="6" t="s">
        <v>30</v>
      </c>
      <c r="D3590" s="6" t="s">
        <v>30</v>
      </c>
      <c r="E3590" s="6" t="s">
        <v>30</v>
      </c>
      <c r="F3590" s="7" t="n">
        <v>68</v>
      </c>
      <c r="G3590" s="6" t="s">
        <v>31</v>
      </c>
      <c r="H3590" s="6" t="s">
        <v>30</v>
      </c>
      <c r="I3590" s="6" t="s">
        <v>30</v>
      </c>
      <c r="J3590" s="6" t="s">
        <v>32</v>
      </c>
      <c r="K3590" s="6" t="s">
        <v>32</v>
      </c>
      <c r="L3590" s="6" t="s">
        <v>32</v>
      </c>
      <c r="M3590" s="6" t="s">
        <v>32</v>
      </c>
      <c r="N3590" s="6" t="s">
        <v>32</v>
      </c>
      <c r="O3590" s="6" t="s">
        <v>32</v>
      </c>
      <c r="P3590" s="6" t="s">
        <v>166</v>
      </c>
      <c r="Q3590" s="6" t="s">
        <v>30</v>
      </c>
      <c r="R3590" s="6" t="s">
        <v>58</v>
      </c>
      <c r="S3590" s="8" t="n">
        <v>19.6</v>
      </c>
      <c r="T3590" s="8" t="n">
        <v>1441.65</v>
      </c>
      <c r="U3590" s="6" t="s">
        <v>30</v>
      </c>
      <c r="V3590" s="8" t="n">
        <f aca="false">IF(X3590="0-1 Year", ROUND(S3590/0.474, 2), IF(X3590="1-2 Years", ROUND(S3590/0.287, 2), ROUND(S3590/0.14, 2)))</f>
        <v>140</v>
      </c>
      <c r="W3590" s="6" t="str">
        <f aca="false">IF(V3590&gt;4000, "High", IF(V3590&gt;2000, "Medium", "Low"))</f>
        <v>Low</v>
      </c>
      <c r="X3590" s="9" t="s">
        <v>1765</v>
      </c>
      <c r="Y3590" s="10" t="n">
        <f aca="false">IF(U3590="Yes", 1, 0)</f>
        <v>0</v>
      </c>
      <c r="Z3590" s="10" t="n">
        <v>1</v>
      </c>
      <c r="AA3590" s="11" t="n">
        <f aca="false">MAX(0, ($S3590 * 0.35) - ($F3590 * 0.3))</f>
        <v>0</v>
      </c>
      <c r="AB3590" s="12" t="str">
        <f aca="false">IF(AA3590&gt;20,"High",IF(AA3590&gt;10,"Medium","Low"))</f>
        <v>Low</v>
      </c>
    </row>
    <row r="3591" customFormat="false" ht="18.65" hidden="false" customHeight="false" outlineLevel="0" collapsed="false">
      <c r="A3591" s="5" t="s">
        <v>3635</v>
      </c>
      <c r="B3591" s="6" t="s">
        <v>37</v>
      </c>
      <c r="C3591" s="6" t="s">
        <v>30</v>
      </c>
      <c r="D3591" s="6" t="s">
        <v>30</v>
      </c>
      <c r="E3591" s="6" t="s">
        <v>30</v>
      </c>
      <c r="F3591" s="7" t="n">
        <v>22</v>
      </c>
      <c r="G3591" s="6" t="s">
        <v>31</v>
      </c>
      <c r="H3591" s="6" t="s">
        <v>30</v>
      </c>
      <c r="I3591" s="6" t="s">
        <v>203</v>
      </c>
      <c r="J3591" s="6" t="s">
        <v>30</v>
      </c>
      <c r="K3591" s="6" t="s">
        <v>31</v>
      </c>
      <c r="L3591" s="6" t="s">
        <v>31</v>
      </c>
      <c r="M3591" s="6" t="s">
        <v>30</v>
      </c>
      <c r="N3591" s="6" t="s">
        <v>31</v>
      </c>
      <c r="O3591" s="6" t="s">
        <v>30</v>
      </c>
      <c r="P3591" s="6" t="s">
        <v>33</v>
      </c>
      <c r="Q3591" s="6" t="s">
        <v>30</v>
      </c>
      <c r="R3591" s="6" t="s">
        <v>53</v>
      </c>
      <c r="S3591" s="8" t="n">
        <v>65.25</v>
      </c>
      <c r="T3591" s="8" t="n">
        <v>1441.8</v>
      </c>
      <c r="U3591" s="6" t="s">
        <v>30</v>
      </c>
      <c r="V3591" s="8" t="n">
        <f aca="false">IF(X3591="0-1 Year", ROUND(S3591/0.474, 2), IF(X3591="1-2 Years", ROUND(S3591/0.287, 2), ROUND(S3591/0.14, 2)))</f>
        <v>227.35</v>
      </c>
      <c r="W3591" s="6" t="str">
        <f aca="false">IF(V3591&gt;4000, "High", IF(V3591&gt;2000, "Medium", "Low"))</f>
        <v>Low</v>
      </c>
      <c r="X3591" s="9" t="s">
        <v>1275</v>
      </c>
      <c r="Y3591" s="10" t="n">
        <f aca="false">IF(U3591="Yes", 1, 0)</f>
        <v>0</v>
      </c>
      <c r="Z3591" s="10" t="n">
        <v>1</v>
      </c>
      <c r="AA3591" s="11" t="n">
        <f aca="false">MAX(0, ($S3591 * 0.35) - ($F3591 * 0.3))</f>
        <v>16.2375</v>
      </c>
      <c r="AB3591" s="12" t="str">
        <f aca="false">IF(AA3591&gt;20,"High",IF(AA3591&gt;10,"Medium","Low"))</f>
        <v>Medium</v>
      </c>
    </row>
    <row r="3592" customFormat="false" ht="18.65" hidden="false" customHeight="false" outlineLevel="0" collapsed="false">
      <c r="A3592" s="5" t="s">
        <v>3636</v>
      </c>
      <c r="B3592" s="6" t="s">
        <v>29</v>
      </c>
      <c r="C3592" s="6" t="s">
        <v>30</v>
      </c>
      <c r="D3592" s="6" t="s">
        <v>31</v>
      </c>
      <c r="E3592" s="6" t="s">
        <v>30</v>
      </c>
      <c r="F3592" s="7" t="n">
        <v>30</v>
      </c>
      <c r="G3592" s="6" t="s">
        <v>31</v>
      </c>
      <c r="H3592" s="6" t="s">
        <v>31</v>
      </c>
      <c r="I3592" s="6" t="s">
        <v>203</v>
      </c>
      <c r="J3592" s="6" t="s">
        <v>30</v>
      </c>
      <c r="K3592" s="6" t="s">
        <v>30</v>
      </c>
      <c r="L3592" s="6" t="s">
        <v>30</v>
      </c>
      <c r="M3592" s="6" t="s">
        <v>30</v>
      </c>
      <c r="N3592" s="6" t="s">
        <v>30</v>
      </c>
      <c r="O3592" s="6" t="s">
        <v>30</v>
      </c>
      <c r="P3592" s="6" t="s">
        <v>38</v>
      </c>
      <c r="Q3592" s="6" t="s">
        <v>30</v>
      </c>
      <c r="R3592" s="6" t="s">
        <v>39</v>
      </c>
      <c r="S3592" s="8" t="n">
        <v>49.9</v>
      </c>
      <c r="T3592" s="8" t="n">
        <v>1441.95</v>
      </c>
      <c r="U3592" s="6" t="s">
        <v>30</v>
      </c>
      <c r="V3592" s="8" t="n">
        <f aca="false">IF(X3592="0-1 Year", ROUND(S3592/0.474, 2), IF(X3592="1-2 Years", ROUND(S3592/0.287, 2), ROUND(S3592/0.14, 2)))</f>
        <v>356.43</v>
      </c>
      <c r="W3592" s="6" t="str">
        <f aca="false">IF(V3592&gt;4000, "High", IF(V3592&gt;2000, "Medium", "Low"))</f>
        <v>Low</v>
      </c>
      <c r="X3592" s="9" t="s">
        <v>1765</v>
      </c>
      <c r="Y3592" s="10" t="n">
        <f aca="false">IF(U3592="Yes", 1, 0)</f>
        <v>0</v>
      </c>
      <c r="Z3592" s="10" t="n">
        <v>1</v>
      </c>
      <c r="AA3592" s="11" t="n">
        <f aca="false">MAX(0, ($S3592 * 0.35) - ($F3592 * 0.3))</f>
        <v>8.465</v>
      </c>
      <c r="AB3592" s="12" t="str">
        <f aca="false">IF(AA3592&gt;20,"High",IF(AA3592&gt;10,"Medium","Low"))</f>
        <v>Low</v>
      </c>
    </row>
    <row r="3593" customFormat="false" ht="18.65" hidden="false" customHeight="false" outlineLevel="0" collapsed="false">
      <c r="A3593" s="5" t="s">
        <v>3637</v>
      </c>
      <c r="B3593" s="6" t="s">
        <v>29</v>
      </c>
      <c r="C3593" s="6" t="s">
        <v>31</v>
      </c>
      <c r="D3593" s="6" t="s">
        <v>31</v>
      </c>
      <c r="E3593" s="6" t="s">
        <v>30</v>
      </c>
      <c r="F3593" s="7" t="n">
        <v>29</v>
      </c>
      <c r="G3593" s="6" t="s">
        <v>31</v>
      </c>
      <c r="H3593" s="6" t="s">
        <v>31</v>
      </c>
      <c r="I3593" s="6" t="s">
        <v>203</v>
      </c>
      <c r="J3593" s="6" t="s">
        <v>30</v>
      </c>
      <c r="K3593" s="6" t="s">
        <v>30</v>
      </c>
      <c r="L3593" s="6" t="s">
        <v>30</v>
      </c>
      <c r="M3593" s="6" t="s">
        <v>30</v>
      </c>
      <c r="N3593" s="6" t="s">
        <v>30</v>
      </c>
      <c r="O3593" s="6" t="s">
        <v>30</v>
      </c>
      <c r="P3593" s="6" t="s">
        <v>38</v>
      </c>
      <c r="Q3593" s="6" t="s">
        <v>31</v>
      </c>
      <c r="R3593" s="6" t="s">
        <v>39</v>
      </c>
      <c r="S3593" s="8" t="n">
        <v>51.6</v>
      </c>
      <c r="T3593" s="8" t="n">
        <v>1442</v>
      </c>
      <c r="U3593" s="6" t="s">
        <v>30</v>
      </c>
      <c r="V3593" s="8" t="n">
        <f aca="false">IF(X3593="0-1 Year", ROUND(S3593/0.474, 2), IF(X3593="1-2 Years", ROUND(S3593/0.287, 2), ROUND(S3593/0.14, 2)))</f>
        <v>368.57</v>
      </c>
      <c r="W3593" s="6" t="str">
        <f aca="false">IF(V3593&gt;4000, "High", IF(V3593&gt;2000, "Medium", "Low"))</f>
        <v>Low</v>
      </c>
      <c r="X3593" s="9" t="s">
        <v>1765</v>
      </c>
      <c r="Y3593" s="10" t="n">
        <f aca="false">IF(U3593="Yes", 1, 0)</f>
        <v>0</v>
      </c>
      <c r="Z3593" s="10" t="n">
        <v>1</v>
      </c>
      <c r="AA3593" s="11" t="n">
        <f aca="false">MAX(0, ($S3593 * 0.35) - ($F3593 * 0.3))</f>
        <v>9.36</v>
      </c>
      <c r="AB3593" s="12" t="str">
        <f aca="false">IF(AA3593&gt;20,"High",IF(AA3593&gt;10,"Medium","Low"))</f>
        <v>Low</v>
      </c>
    </row>
    <row r="3594" customFormat="false" ht="18.65" hidden="false" customHeight="false" outlineLevel="0" collapsed="false">
      <c r="A3594" s="5" t="s">
        <v>3638</v>
      </c>
      <c r="B3594" s="6" t="s">
        <v>29</v>
      </c>
      <c r="C3594" s="6" t="s">
        <v>30</v>
      </c>
      <c r="D3594" s="6" t="s">
        <v>31</v>
      </c>
      <c r="E3594" s="6" t="s">
        <v>31</v>
      </c>
      <c r="F3594" s="7" t="n">
        <v>16</v>
      </c>
      <c r="G3594" s="6" t="s">
        <v>31</v>
      </c>
      <c r="H3594" s="6" t="s">
        <v>31</v>
      </c>
      <c r="I3594" s="6" t="s">
        <v>517</v>
      </c>
      <c r="J3594" s="6" t="s">
        <v>30</v>
      </c>
      <c r="K3594" s="6" t="s">
        <v>30</v>
      </c>
      <c r="L3594" s="6" t="s">
        <v>31</v>
      </c>
      <c r="M3594" s="6" t="s">
        <v>30</v>
      </c>
      <c r="N3594" s="6" t="s">
        <v>31</v>
      </c>
      <c r="O3594" s="6" t="s">
        <v>30</v>
      </c>
      <c r="P3594" s="6" t="s">
        <v>38</v>
      </c>
      <c r="Q3594" s="6" t="s">
        <v>31</v>
      </c>
      <c r="R3594" s="6" t="s">
        <v>53</v>
      </c>
      <c r="S3594" s="8" t="n">
        <v>90.8</v>
      </c>
      <c r="T3594" s="8" t="n">
        <v>1442.2</v>
      </c>
      <c r="U3594" s="6" t="s">
        <v>30</v>
      </c>
      <c r="V3594" s="8" t="n">
        <f aca="false">IF(X3594="0-1 Year", ROUND(S3594/0.474, 2), IF(X3594="1-2 Years", ROUND(S3594/0.287, 2), ROUND(S3594/0.14, 2)))</f>
        <v>316.38</v>
      </c>
      <c r="W3594" s="6" t="str">
        <f aca="false">IF(V3594&gt;4000, "High", IF(V3594&gt;2000, "Medium", "Low"))</f>
        <v>Low</v>
      </c>
      <c r="X3594" s="9" t="s">
        <v>1275</v>
      </c>
      <c r="Y3594" s="10" t="n">
        <f aca="false">IF(U3594="Yes", 1, 0)</f>
        <v>0</v>
      </c>
      <c r="Z3594" s="10" t="n">
        <v>1</v>
      </c>
      <c r="AA3594" s="11" t="n">
        <f aca="false">MAX(0, ($S3594 * 0.35) - ($F3594 * 0.3))</f>
        <v>26.98</v>
      </c>
      <c r="AB3594" s="12" t="str">
        <f aca="false">IF(AA3594&gt;20,"High",IF(AA3594&gt;10,"Medium","Low"))</f>
        <v>High</v>
      </c>
    </row>
    <row r="3595" customFormat="false" ht="18.65" hidden="false" customHeight="false" outlineLevel="0" collapsed="false">
      <c r="A3595" s="5" t="s">
        <v>3639</v>
      </c>
      <c r="B3595" s="6" t="s">
        <v>29</v>
      </c>
      <c r="C3595" s="6" t="s">
        <v>30</v>
      </c>
      <c r="D3595" s="6" t="s">
        <v>31</v>
      </c>
      <c r="E3595" s="6" t="s">
        <v>31</v>
      </c>
      <c r="F3595" s="7" t="n">
        <v>34</v>
      </c>
      <c r="G3595" s="6" t="s">
        <v>30</v>
      </c>
      <c r="H3595" s="6" t="s">
        <v>202</v>
      </c>
      <c r="I3595" s="6" t="s">
        <v>203</v>
      </c>
      <c r="J3595" s="6" t="s">
        <v>30</v>
      </c>
      <c r="K3595" s="6" t="s">
        <v>30</v>
      </c>
      <c r="L3595" s="6" t="s">
        <v>31</v>
      </c>
      <c r="M3595" s="6" t="s">
        <v>31</v>
      </c>
      <c r="N3595" s="6" t="s">
        <v>31</v>
      </c>
      <c r="O3595" s="6" t="s">
        <v>30</v>
      </c>
      <c r="P3595" s="6" t="s">
        <v>38</v>
      </c>
      <c r="Q3595" s="6" t="s">
        <v>31</v>
      </c>
      <c r="R3595" s="6" t="s">
        <v>39</v>
      </c>
      <c r="S3595" s="8" t="n">
        <v>44.85</v>
      </c>
      <c r="T3595" s="8" t="n">
        <v>1442.6</v>
      </c>
      <c r="U3595" s="6" t="s">
        <v>30</v>
      </c>
      <c r="V3595" s="8" t="n">
        <f aca="false">IF(X3595="0-1 Year", ROUND(S3595/0.474, 2), IF(X3595="1-2 Years", ROUND(S3595/0.287, 2), ROUND(S3595/0.14, 2)))</f>
        <v>320.36</v>
      </c>
      <c r="W3595" s="6" t="str">
        <f aca="false">IF(V3595&gt;4000, "High", IF(V3595&gt;2000, "Medium", "Low"))</f>
        <v>Low</v>
      </c>
      <c r="X3595" s="9" t="s">
        <v>1765</v>
      </c>
      <c r="Y3595" s="10" t="n">
        <f aca="false">IF(U3595="Yes", 1, 0)</f>
        <v>0</v>
      </c>
      <c r="Z3595" s="10" t="n">
        <v>1</v>
      </c>
      <c r="AA3595" s="11" t="n">
        <f aca="false">MAX(0, ($S3595 * 0.35) - ($F3595 * 0.3))</f>
        <v>5.4975</v>
      </c>
      <c r="AB3595" s="12" t="str">
        <f aca="false">IF(AA3595&gt;20,"High",IF(AA3595&gt;10,"Medium","Low"))</f>
        <v>Low</v>
      </c>
    </row>
    <row r="3596" customFormat="false" ht="18.65" hidden="false" customHeight="false" outlineLevel="0" collapsed="false">
      <c r="A3596" s="5" t="s">
        <v>3640</v>
      </c>
      <c r="B3596" s="6" t="s">
        <v>37</v>
      </c>
      <c r="C3596" s="6" t="s">
        <v>30</v>
      </c>
      <c r="D3596" s="6" t="s">
        <v>31</v>
      </c>
      <c r="E3596" s="6" t="s">
        <v>31</v>
      </c>
      <c r="F3596" s="7" t="n">
        <v>69</v>
      </c>
      <c r="G3596" s="6" t="s">
        <v>31</v>
      </c>
      <c r="H3596" s="6" t="s">
        <v>30</v>
      </c>
      <c r="I3596" s="6" t="s">
        <v>30</v>
      </c>
      <c r="J3596" s="6" t="s">
        <v>32</v>
      </c>
      <c r="K3596" s="6" t="s">
        <v>32</v>
      </c>
      <c r="L3596" s="6" t="s">
        <v>32</v>
      </c>
      <c r="M3596" s="6" t="s">
        <v>32</v>
      </c>
      <c r="N3596" s="6" t="s">
        <v>32</v>
      </c>
      <c r="O3596" s="6" t="s">
        <v>32</v>
      </c>
      <c r="P3596" s="6" t="s">
        <v>33</v>
      </c>
      <c r="Q3596" s="6" t="s">
        <v>31</v>
      </c>
      <c r="R3596" s="6" t="s">
        <v>58</v>
      </c>
      <c r="S3596" s="8" t="n">
        <v>20.35</v>
      </c>
      <c r="T3596" s="8" t="n">
        <v>1442.65</v>
      </c>
      <c r="U3596" s="6" t="s">
        <v>30</v>
      </c>
      <c r="V3596" s="8" t="n">
        <f aca="false">IF(X3596="0-1 Year", ROUND(S3596/0.474, 2), IF(X3596="1-2 Years", ROUND(S3596/0.287, 2), ROUND(S3596/0.14, 2)))</f>
        <v>145.36</v>
      </c>
      <c r="W3596" s="6" t="str">
        <f aca="false">IF(V3596&gt;4000, "High", IF(V3596&gt;2000, "Medium", "Low"))</f>
        <v>Low</v>
      </c>
      <c r="X3596" s="9" t="s">
        <v>1765</v>
      </c>
      <c r="Y3596" s="10" t="n">
        <f aca="false">IF(U3596="Yes", 1, 0)</f>
        <v>0</v>
      </c>
      <c r="Z3596" s="10" t="n">
        <v>1</v>
      </c>
      <c r="AA3596" s="11" t="n">
        <f aca="false">MAX(0, ($S3596 * 0.35) - ($F3596 * 0.3))</f>
        <v>0</v>
      </c>
      <c r="AB3596" s="12" t="str">
        <f aca="false">IF(AA3596&gt;20,"High",IF(AA3596&gt;10,"Medium","Low"))</f>
        <v>Low</v>
      </c>
    </row>
    <row r="3597" customFormat="false" ht="18.65" hidden="false" customHeight="false" outlineLevel="0" collapsed="false">
      <c r="A3597" s="5" t="s">
        <v>3641</v>
      </c>
      <c r="B3597" s="6" t="s">
        <v>29</v>
      </c>
      <c r="C3597" s="6" t="s">
        <v>30</v>
      </c>
      <c r="D3597" s="6" t="s">
        <v>31</v>
      </c>
      <c r="E3597" s="6" t="s">
        <v>30</v>
      </c>
      <c r="F3597" s="7" t="n">
        <v>55</v>
      </c>
      <c r="G3597" s="6" t="s">
        <v>31</v>
      </c>
      <c r="H3597" s="6" t="s">
        <v>31</v>
      </c>
      <c r="I3597" s="6" t="s">
        <v>30</v>
      </c>
      <c r="J3597" s="6" t="s">
        <v>32</v>
      </c>
      <c r="K3597" s="6" t="s">
        <v>32</v>
      </c>
      <c r="L3597" s="6" t="s">
        <v>32</v>
      </c>
      <c r="M3597" s="6" t="s">
        <v>32</v>
      </c>
      <c r="N3597" s="6" t="s">
        <v>32</v>
      </c>
      <c r="O3597" s="6" t="s">
        <v>32</v>
      </c>
      <c r="P3597" s="6" t="s">
        <v>166</v>
      </c>
      <c r="Q3597" s="6" t="s">
        <v>30</v>
      </c>
      <c r="R3597" s="6" t="s">
        <v>53</v>
      </c>
      <c r="S3597" s="8" t="n">
        <v>25.7</v>
      </c>
      <c r="T3597" s="8" t="n">
        <v>1443.65</v>
      </c>
      <c r="U3597" s="6" t="s">
        <v>30</v>
      </c>
      <c r="V3597" s="8" t="n">
        <f aca="false">IF(X3597="0-1 Year", ROUND(S3597/0.474, 2), IF(X3597="1-2 Years", ROUND(S3597/0.287, 2), ROUND(S3597/0.14, 2)))</f>
        <v>183.57</v>
      </c>
      <c r="W3597" s="6" t="str">
        <f aca="false">IF(V3597&gt;4000, "High", IF(V3597&gt;2000, "Medium", "Low"))</f>
        <v>Low</v>
      </c>
      <c r="X3597" s="9" t="s">
        <v>1765</v>
      </c>
      <c r="Y3597" s="10" t="n">
        <f aca="false">IF(U3597="Yes", 1, 0)</f>
        <v>0</v>
      </c>
      <c r="Z3597" s="10" t="n">
        <v>1</v>
      </c>
      <c r="AA3597" s="11" t="n">
        <f aca="false">MAX(0, ($S3597 * 0.35) - ($F3597 * 0.3))</f>
        <v>0</v>
      </c>
      <c r="AB3597" s="12" t="str">
        <f aca="false">IF(AA3597&gt;20,"High",IF(AA3597&gt;10,"Medium","Low"))</f>
        <v>Low</v>
      </c>
    </row>
    <row r="3598" customFormat="false" ht="18.65" hidden="false" customHeight="false" outlineLevel="0" collapsed="false">
      <c r="A3598" s="5" t="s">
        <v>3642</v>
      </c>
      <c r="B3598" s="6" t="s">
        <v>37</v>
      </c>
      <c r="C3598" s="6" t="s">
        <v>31</v>
      </c>
      <c r="D3598" s="6" t="s">
        <v>30</v>
      </c>
      <c r="E3598" s="6" t="s">
        <v>30</v>
      </c>
      <c r="F3598" s="7" t="n">
        <v>18</v>
      </c>
      <c r="G3598" s="6" t="s">
        <v>31</v>
      </c>
      <c r="H3598" s="6" t="s">
        <v>30</v>
      </c>
      <c r="I3598" s="6" t="s">
        <v>517</v>
      </c>
      <c r="J3598" s="6" t="s">
        <v>30</v>
      </c>
      <c r="K3598" s="6" t="s">
        <v>30</v>
      </c>
      <c r="L3598" s="6" t="s">
        <v>31</v>
      </c>
      <c r="M3598" s="6" t="s">
        <v>30</v>
      </c>
      <c r="N3598" s="6" t="s">
        <v>30</v>
      </c>
      <c r="O3598" s="6" t="s">
        <v>31</v>
      </c>
      <c r="P3598" s="6" t="s">
        <v>38</v>
      </c>
      <c r="Q3598" s="6" t="s">
        <v>31</v>
      </c>
      <c r="R3598" s="6" t="s">
        <v>39</v>
      </c>
      <c r="S3598" s="8" t="n">
        <v>84.95</v>
      </c>
      <c r="T3598" s="8" t="n">
        <v>1443.65</v>
      </c>
      <c r="U3598" s="6" t="s">
        <v>30</v>
      </c>
      <c r="V3598" s="8" t="n">
        <f aca="false">IF(X3598="0-1 Year", ROUND(S3598/0.474, 2), IF(X3598="1-2 Years", ROUND(S3598/0.287, 2), ROUND(S3598/0.14, 2)))</f>
        <v>295.99</v>
      </c>
      <c r="W3598" s="6" t="str">
        <f aca="false">IF(V3598&gt;4000, "High", IF(V3598&gt;2000, "Medium", "Low"))</f>
        <v>Low</v>
      </c>
      <c r="X3598" s="9" t="s">
        <v>1275</v>
      </c>
      <c r="Y3598" s="10" t="n">
        <f aca="false">IF(U3598="Yes", 1, 0)</f>
        <v>0</v>
      </c>
      <c r="Z3598" s="10" t="n">
        <v>1</v>
      </c>
      <c r="AA3598" s="11" t="n">
        <f aca="false">MAX(0, ($S3598 * 0.35) - ($F3598 * 0.3))</f>
        <v>24.3325</v>
      </c>
      <c r="AB3598" s="12" t="str">
        <f aca="false">IF(AA3598&gt;20,"High",IF(AA3598&gt;10,"Medium","Low"))</f>
        <v>High</v>
      </c>
    </row>
    <row r="3599" customFormat="false" ht="18.65" hidden="false" customHeight="false" outlineLevel="0" collapsed="false">
      <c r="A3599" s="5" t="s">
        <v>3643</v>
      </c>
      <c r="B3599" s="6" t="s">
        <v>29</v>
      </c>
      <c r="C3599" s="6" t="s">
        <v>30</v>
      </c>
      <c r="D3599" s="6" t="s">
        <v>30</v>
      </c>
      <c r="E3599" s="6" t="s">
        <v>30</v>
      </c>
      <c r="F3599" s="7" t="n">
        <v>56</v>
      </c>
      <c r="G3599" s="6" t="s">
        <v>31</v>
      </c>
      <c r="H3599" s="6" t="s">
        <v>31</v>
      </c>
      <c r="I3599" s="6" t="s">
        <v>30</v>
      </c>
      <c r="J3599" s="6" t="s">
        <v>32</v>
      </c>
      <c r="K3599" s="6" t="s">
        <v>32</v>
      </c>
      <c r="L3599" s="6" t="s">
        <v>32</v>
      </c>
      <c r="M3599" s="6" t="s">
        <v>32</v>
      </c>
      <c r="N3599" s="6" t="s">
        <v>32</v>
      </c>
      <c r="O3599" s="6" t="s">
        <v>32</v>
      </c>
      <c r="P3599" s="6" t="s">
        <v>166</v>
      </c>
      <c r="Q3599" s="6" t="s">
        <v>31</v>
      </c>
      <c r="R3599" s="6" t="s">
        <v>53</v>
      </c>
      <c r="S3599" s="8" t="n">
        <v>25.95</v>
      </c>
      <c r="T3599" s="8" t="n">
        <v>1444.05</v>
      </c>
      <c r="U3599" s="6" t="s">
        <v>30</v>
      </c>
      <c r="V3599" s="8" t="n">
        <f aca="false">IF(X3599="0-1 Year", ROUND(S3599/0.474, 2), IF(X3599="1-2 Years", ROUND(S3599/0.287, 2), ROUND(S3599/0.14, 2)))</f>
        <v>185.36</v>
      </c>
      <c r="W3599" s="6" t="str">
        <f aca="false">IF(V3599&gt;4000, "High", IF(V3599&gt;2000, "Medium", "Low"))</f>
        <v>Low</v>
      </c>
      <c r="X3599" s="9" t="s">
        <v>1765</v>
      </c>
      <c r="Y3599" s="10" t="n">
        <f aca="false">IF(U3599="Yes", 1, 0)</f>
        <v>0</v>
      </c>
      <c r="Z3599" s="10" t="n">
        <v>1</v>
      </c>
      <c r="AA3599" s="11" t="n">
        <f aca="false">MAX(0, ($S3599 * 0.35) - ($F3599 * 0.3))</f>
        <v>0</v>
      </c>
      <c r="AB3599" s="12" t="str">
        <f aca="false">IF(AA3599&gt;20,"High",IF(AA3599&gt;10,"Medium","Low"))</f>
        <v>Low</v>
      </c>
    </row>
    <row r="3600" customFormat="false" ht="18.65" hidden="false" customHeight="false" outlineLevel="0" collapsed="false">
      <c r="A3600" s="5" t="s">
        <v>3644</v>
      </c>
      <c r="B3600" s="6" t="s">
        <v>29</v>
      </c>
      <c r="C3600" s="6" t="s">
        <v>30</v>
      </c>
      <c r="D3600" s="6" t="s">
        <v>30</v>
      </c>
      <c r="E3600" s="6" t="s">
        <v>30</v>
      </c>
      <c r="F3600" s="7" t="n">
        <v>15</v>
      </c>
      <c r="G3600" s="6" t="s">
        <v>31</v>
      </c>
      <c r="H3600" s="6" t="s">
        <v>31</v>
      </c>
      <c r="I3600" s="6" t="s">
        <v>517</v>
      </c>
      <c r="J3600" s="6" t="s">
        <v>30</v>
      </c>
      <c r="K3600" s="6" t="s">
        <v>30</v>
      </c>
      <c r="L3600" s="6" t="s">
        <v>30</v>
      </c>
      <c r="M3600" s="6" t="s">
        <v>30</v>
      </c>
      <c r="N3600" s="6" t="s">
        <v>31</v>
      </c>
      <c r="O3600" s="6" t="s">
        <v>31</v>
      </c>
      <c r="P3600" s="6" t="s">
        <v>38</v>
      </c>
      <c r="Q3600" s="6" t="s">
        <v>31</v>
      </c>
      <c r="R3600" s="6" t="s">
        <v>39</v>
      </c>
      <c r="S3600" s="8" t="n">
        <v>93.35</v>
      </c>
      <c r="T3600" s="8" t="n">
        <v>1444.65</v>
      </c>
      <c r="U3600" s="6" t="s">
        <v>31</v>
      </c>
      <c r="V3600" s="8" t="n">
        <f aca="false">IF(X3600="0-1 Year", ROUND(S3600/0.474, 2), IF(X3600="1-2 Years", ROUND(S3600/0.287, 2), ROUND(S3600/0.14, 2)))</f>
        <v>325.26</v>
      </c>
      <c r="W3600" s="6" t="str">
        <f aca="false">IF(V3600&gt;4000, "High", IF(V3600&gt;2000, "Medium", "Low"))</f>
        <v>Low</v>
      </c>
      <c r="X3600" s="9" t="s">
        <v>1275</v>
      </c>
      <c r="Y3600" s="10" t="n">
        <f aca="false">IF(U3600="Yes", 1, 0)</f>
        <v>1</v>
      </c>
      <c r="Z3600" s="10" t="n">
        <v>1</v>
      </c>
      <c r="AA3600" s="11" t="n">
        <f aca="false">MAX(0, ($S3600 * 0.35) - ($F3600 * 0.3))</f>
        <v>28.1725</v>
      </c>
      <c r="AB3600" s="12" t="str">
        <f aca="false">IF(AA3600&gt;20,"High",IF(AA3600&gt;10,"Medium","Low"))</f>
        <v>High</v>
      </c>
    </row>
    <row r="3601" customFormat="false" ht="18.65" hidden="false" customHeight="false" outlineLevel="0" collapsed="false">
      <c r="A3601" s="5" t="s">
        <v>3645</v>
      </c>
      <c r="B3601" s="6" t="s">
        <v>37</v>
      </c>
      <c r="C3601" s="6" t="s">
        <v>30</v>
      </c>
      <c r="D3601" s="6" t="s">
        <v>31</v>
      </c>
      <c r="E3601" s="6" t="s">
        <v>31</v>
      </c>
      <c r="F3601" s="7" t="n">
        <v>61</v>
      </c>
      <c r="G3601" s="6" t="s">
        <v>31</v>
      </c>
      <c r="H3601" s="6" t="s">
        <v>31</v>
      </c>
      <c r="I3601" s="6" t="s">
        <v>30</v>
      </c>
      <c r="J3601" s="6" t="s">
        <v>32</v>
      </c>
      <c r="K3601" s="6" t="s">
        <v>32</v>
      </c>
      <c r="L3601" s="6" t="s">
        <v>32</v>
      </c>
      <c r="M3601" s="6" t="s">
        <v>32</v>
      </c>
      <c r="N3601" s="6" t="s">
        <v>32</v>
      </c>
      <c r="O3601" s="6" t="s">
        <v>32</v>
      </c>
      <c r="P3601" s="6" t="s">
        <v>166</v>
      </c>
      <c r="Q3601" s="6" t="s">
        <v>31</v>
      </c>
      <c r="R3601" s="6" t="s">
        <v>34</v>
      </c>
      <c r="S3601" s="8" t="n">
        <v>24.2</v>
      </c>
      <c r="T3601" s="8" t="n">
        <v>1445.2</v>
      </c>
      <c r="U3601" s="6" t="s">
        <v>30</v>
      </c>
      <c r="V3601" s="8" t="n">
        <f aca="false">IF(X3601="0-1 Year", ROUND(S3601/0.474, 2), IF(X3601="1-2 Years", ROUND(S3601/0.287, 2), ROUND(S3601/0.14, 2)))</f>
        <v>172.86</v>
      </c>
      <c r="W3601" s="6" t="str">
        <f aca="false">IF(V3601&gt;4000, "High", IF(V3601&gt;2000, "Medium", "Low"))</f>
        <v>Low</v>
      </c>
      <c r="X3601" s="9" t="s">
        <v>1765</v>
      </c>
      <c r="Y3601" s="10" t="n">
        <f aca="false">IF(U3601="Yes", 1, 0)</f>
        <v>0</v>
      </c>
      <c r="Z3601" s="10" t="n">
        <v>1</v>
      </c>
      <c r="AA3601" s="11" t="n">
        <f aca="false">MAX(0, ($S3601 * 0.35) - ($F3601 * 0.3))</f>
        <v>0</v>
      </c>
      <c r="AB3601" s="12" t="str">
        <f aca="false">IF(AA3601&gt;20,"High",IF(AA3601&gt;10,"Medium","Low"))</f>
        <v>Low</v>
      </c>
    </row>
    <row r="3602" customFormat="false" ht="18.65" hidden="false" customHeight="false" outlineLevel="0" collapsed="false">
      <c r="A3602" s="5" t="s">
        <v>3646</v>
      </c>
      <c r="B3602" s="6" t="s">
        <v>37</v>
      </c>
      <c r="C3602" s="6" t="s">
        <v>30</v>
      </c>
      <c r="D3602" s="6" t="s">
        <v>31</v>
      </c>
      <c r="E3602" s="6" t="s">
        <v>30</v>
      </c>
      <c r="F3602" s="7" t="n">
        <v>42</v>
      </c>
      <c r="G3602" s="6" t="s">
        <v>30</v>
      </c>
      <c r="H3602" s="6" t="s">
        <v>202</v>
      </c>
      <c r="I3602" s="6" t="s">
        <v>203</v>
      </c>
      <c r="J3602" s="6" t="s">
        <v>30</v>
      </c>
      <c r="K3602" s="6" t="s">
        <v>31</v>
      </c>
      <c r="L3602" s="6" t="s">
        <v>30</v>
      </c>
      <c r="M3602" s="6" t="s">
        <v>31</v>
      </c>
      <c r="N3602" s="6" t="s">
        <v>30</v>
      </c>
      <c r="O3602" s="6" t="s">
        <v>30</v>
      </c>
      <c r="P3602" s="6" t="s">
        <v>33</v>
      </c>
      <c r="Q3602" s="6" t="s">
        <v>30</v>
      </c>
      <c r="R3602" s="6" t="s">
        <v>34</v>
      </c>
      <c r="S3602" s="8" t="n">
        <v>33.55</v>
      </c>
      <c r="T3602" s="8" t="n">
        <v>1445.3</v>
      </c>
      <c r="U3602" s="6" t="s">
        <v>31</v>
      </c>
      <c r="V3602" s="8" t="n">
        <f aca="false">IF(X3602="0-1 Year", ROUND(S3602/0.474, 2), IF(X3602="1-2 Years", ROUND(S3602/0.287, 2), ROUND(S3602/0.14, 2)))</f>
        <v>239.64</v>
      </c>
      <c r="W3602" s="6" t="str">
        <f aca="false">IF(V3602&gt;4000, "High", IF(V3602&gt;2000, "Medium", "Low"))</f>
        <v>Low</v>
      </c>
      <c r="X3602" s="9" t="s">
        <v>1765</v>
      </c>
      <c r="Y3602" s="10" t="n">
        <f aca="false">IF(U3602="Yes", 1, 0)</f>
        <v>1</v>
      </c>
      <c r="Z3602" s="10" t="n">
        <v>1</v>
      </c>
      <c r="AA3602" s="11" t="n">
        <f aca="false">MAX(0, ($S3602 * 0.35) - ($F3602 * 0.3))</f>
        <v>0</v>
      </c>
      <c r="AB3602" s="12" t="str">
        <f aca="false">IF(AA3602&gt;20,"High",IF(AA3602&gt;10,"Medium","Low"))</f>
        <v>Low</v>
      </c>
    </row>
    <row r="3603" customFormat="false" ht="18.65" hidden="false" customHeight="false" outlineLevel="0" collapsed="false">
      <c r="A3603" s="5" t="s">
        <v>3647</v>
      </c>
      <c r="B3603" s="6" t="s">
        <v>29</v>
      </c>
      <c r="C3603" s="6" t="s">
        <v>30</v>
      </c>
      <c r="D3603" s="6" t="s">
        <v>30</v>
      </c>
      <c r="E3603" s="6" t="s">
        <v>31</v>
      </c>
      <c r="F3603" s="7" t="n">
        <v>17</v>
      </c>
      <c r="G3603" s="6" t="s">
        <v>31</v>
      </c>
      <c r="H3603" s="6" t="s">
        <v>30</v>
      </c>
      <c r="I3603" s="6" t="s">
        <v>203</v>
      </c>
      <c r="J3603" s="6" t="s">
        <v>30</v>
      </c>
      <c r="K3603" s="6" t="s">
        <v>31</v>
      </c>
      <c r="L3603" s="6" t="s">
        <v>31</v>
      </c>
      <c r="M3603" s="6" t="s">
        <v>31</v>
      </c>
      <c r="N3603" s="6" t="s">
        <v>31</v>
      </c>
      <c r="O3603" s="6" t="s">
        <v>31</v>
      </c>
      <c r="P3603" s="6" t="s">
        <v>33</v>
      </c>
      <c r="Q3603" s="6" t="s">
        <v>30</v>
      </c>
      <c r="R3603" s="6" t="s">
        <v>39</v>
      </c>
      <c r="S3603" s="8" t="n">
        <v>80.85</v>
      </c>
      <c r="T3603" s="8" t="n">
        <v>1445.95</v>
      </c>
      <c r="U3603" s="6" t="s">
        <v>30</v>
      </c>
      <c r="V3603" s="8" t="n">
        <f aca="false">IF(X3603="0-1 Year", ROUND(S3603/0.474, 2), IF(X3603="1-2 Years", ROUND(S3603/0.287, 2), ROUND(S3603/0.14, 2)))</f>
        <v>281.71</v>
      </c>
      <c r="W3603" s="6" t="str">
        <f aca="false">IF(V3603&gt;4000, "High", IF(V3603&gt;2000, "Medium", "Low"))</f>
        <v>Low</v>
      </c>
      <c r="X3603" s="9" t="s">
        <v>1275</v>
      </c>
      <c r="Y3603" s="10" t="n">
        <f aca="false">IF(U3603="Yes", 1, 0)</f>
        <v>0</v>
      </c>
      <c r="Z3603" s="10" t="n">
        <v>1</v>
      </c>
      <c r="AA3603" s="11" t="n">
        <f aca="false">MAX(0, ($S3603 * 0.35) - ($F3603 * 0.3))</f>
        <v>23.1975</v>
      </c>
      <c r="AB3603" s="12" t="str">
        <f aca="false">IF(AA3603&gt;20,"High",IF(AA3603&gt;10,"Medium","Low"))</f>
        <v>High</v>
      </c>
    </row>
    <row r="3604" customFormat="false" ht="18.65" hidden="false" customHeight="false" outlineLevel="0" collapsed="false">
      <c r="A3604" s="5" t="s">
        <v>3648</v>
      </c>
      <c r="B3604" s="6" t="s">
        <v>29</v>
      </c>
      <c r="C3604" s="6" t="s">
        <v>30</v>
      </c>
      <c r="D3604" s="6" t="s">
        <v>31</v>
      </c>
      <c r="E3604" s="6" t="s">
        <v>30</v>
      </c>
      <c r="F3604" s="7" t="n">
        <v>62</v>
      </c>
      <c r="G3604" s="6" t="s">
        <v>31</v>
      </c>
      <c r="H3604" s="6" t="s">
        <v>31</v>
      </c>
      <c r="I3604" s="6" t="s">
        <v>30</v>
      </c>
      <c r="J3604" s="6" t="s">
        <v>32</v>
      </c>
      <c r="K3604" s="6" t="s">
        <v>32</v>
      </c>
      <c r="L3604" s="6" t="s">
        <v>32</v>
      </c>
      <c r="M3604" s="6" t="s">
        <v>32</v>
      </c>
      <c r="N3604" s="6" t="s">
        <v>32</v>
      </c>
      <c r="O3604" s="6" t="s">
        <v>32</v>
      </c>
      <c r="P3604" s="6" t="s">
        <v>33</v>
      </c>
      <c r="Q3604" s="6" t="s">
        <v>31</v>
      </c>
      <c r="R3604" s="6" t="s">
        <v>58</v>
      </c>
      <c r="S3604" s="8" t="n">
        <v>23.75</v>
      </c>
      <c r="T3604" s="8" t="n">
        <v>1446.8</v>
      </c>
      <c r="U3604" s="6" t="s">
        <v>30</v>
      </c>
      <c r="V3604" s="8" t="n">
        <f aca="false">IF(X3604="0-1 Year", ROUND(S3604/0.474, 2), IF(X3604="1-2 Years", ROUND(S3604/0.287, 2), ROUND(S3604/0.14, 2)))</f>
        <v>169.64</v>
      </c>
      <c r="W3604" s="6" t="str">
        <f aca="false">IF(V3604&gt;4000, "High", IF(V3604&gt;2000, "Medium", "Low"))</f>
        <v>Low</v>
      </c>
      <c r="X3604" s="9" t="s">
        <v>1765</v>
      </c>
      <c r="Y3604" s="10" t="n">
        <f aca="false">IF(U3604="Yes", 1, 0)</f>
        <v>0</v>
      </c>
      <c r="Z3604" s="10" t="n">
        <v>1</v>
      </c>
      <c r="AA3604" s="11" t="n">
        <f aca="false">MAX(0, ($S3604 * 0.35) - ($F3604 * 0.3))</f>
        <v>0</v>
      </c>
      <c r="AB3604" s="12" t="str">
        <f aca="false">IF(AA3604&gt;20,"High",IF(AA3604&gt;10,"Medium","Low"))</f>
        <v>Low</v>
      </c>
    </row>
    <row r="3605" customFormat="false" ht="18.65" hidden="false" customHeight="false" outlineLevel="0" collapsed="false">
      <c r="A3605" s="5" t="s">
        <v>3649</v>
      </c>
      <c r="B3605" s="6" t="s">
        <v>29</v>
      </c>
      <c r="C3605" s="6" t="s">
        <v>30</v>
      </c>
      <c r="D3605" s="6" t="s">
        <v>30</v>
      </c>
      <c r="E3605" s="6" t="s">
        <v>30</v>
      </c>
      <c r="F3605" s="7" t="n">
        <v>69</v>
      </c>
      <c r="G3605" s="6" t="s">
        <v>31</v>
      </c>
      <c r="H3605" s="6" t="s">
        <v>30</v>
      </c>
      <c r="I3605" s="6" t="s">
        <v>30</v>
      </c>
      <c r="J3605" s="6" t="s">
        <v>32</v>
      </c>
      <c r="K3605" s="6" t="s">
        <v>32</v>
      </c>
      <c r="L3605" s="6" t="s">
        <v>32</v>
      </c>
      <c r="M3605" s="6" t="s">
        <v>32</v>
      </c>
      <c r="N3605" s="6" t="s">
        <v>32</v>
      </c>
      <c r="O3605" s="6" t="s">
        <v>32</v>
      </c>
      <c r="P3605" s="6" t="s">
        <v>166</v>
      </c>
      <c r="Q3605" s="6" t="s">
        <v>31</v>
      </c>
      <c r="R3605" s="6" t="s">
        <v>53</v>
      </c>
      <c r="S3605" s="8" t="n">
        <v>19.3</v>
      </c>
      <c r="T3605" s="8" t="n">
        <v>1447.9</v>
      </c>
      <c r="U3605" s="6" t="s">
        <v>30</v>
      </c>
      <c r="V3605" s="8" t="n">
        <f aca="false">IF(X3605="0-1 Year", ROUND(S3605/0.474, 2), IF(X3605="1-2 Years", ROUND(S3605/0.287, 2), ROUND(S3605/0.14, 2)))</f>
        <v>137.86</v>
      </c>
      <c r="W3605" s="6" t="str">
        <f aca="false">IF(V3605&gt;4000, "High", IF(V3605&gt;2000, "Medium", "Low"))</f>
        <v>Low</v>
      </c>
      <c r="X3605" s="9" t="s">
        <v>1765</v>
      </c>
      <c r="Y3605" s="10" t="n">
        <f aca="false">IF(U3605="Yes", 1, 0)</f>
        <v>0</v>
      </c>
      <c r="Z3605" s="10" t="n">
        <v>1</v>
      </c>
      <c r="AA3605" s="11" t="n">
        <f aca="false">MAX(0, ($S3605 * 0.35) - ($F3605 * 0.3))</f>
        <v>0</v>
      </c>
      <c r="AB3605" s="12" t="str">
        <f aca="false">IF(AA3605&gt;20,"High",IF(AA3605&gt;10,"Medium","Low"))</f>
        <v>Low</v>
      </c>
    </row>
    <row r="3606" customFormat="false" ht="18.65" hidden="false" customHeight="false" outlineLevel="0" collapsed="false">
      <c r="A3606" s="5" t="s">
        <v>3650</v>
      </c>
      <c r="B3606" s="6" t="s">
        <v>29</v>
      </c>
      <c r="C3606" s="6" t="s">
        <v>30</v>
      </c>
      <c r="D3606" s="6" t="s">
        <v>30</v>
      </c>
      <c r="E3606" s="6" t="s">
        <v>30</v>
      </c>
      <c r="F3606" s="7" t="n">
        <v>16</v>
      </c>
      <c r="G3606" s="6" t="s">
        <v>31</v>
      </c>
      <c r="H3606" s="6" t="s">
        <v>31</v>
      </c>
      <c r="I3606" s="6" t="s">
        <v>517</v>
      </c>
      <c r="J3606" s="6" t="s">
        <v>30</v>
      </c>
      <c r="K3606" s="6" t="s">
        <v>30</v>
      </c>
      <c r="L3606" s="6" t="s">
        <v>30</v>
      </c>
      <c r="M3606" s="6" t="s">
        <v>31</v>
      </c>
      <c r="N3606" s="6" t="s">
        <v>30</v>
      </c>
      <c r="O3606" s="6" t="s">
        <v>31</v>
      </c>
      <c r="P3606" s="6" t="s">
        <v>38</v>
      </c>
      <c r="Q3606" s="6" t="s">
        <v>31</v>
      </c>
      <c r="R3606" s="6" t="s">
        <v>58</v>
      </c>
      <c r="S3606" s="8" t="n">
        <v>89.05</v>
      </c>
      <c r="T3606" s="8" t="n">
        <v>1448.6</v>
      </c>
      <c r="U3606" s="6" t="s">
        <v>31</v>
      </c>
      <c r="V3606" s="8" t="n">
        <f aca="false">IF(X3606="0-1 Year", ROUND(S3606/0.474, 2), IF(X3606="1-2 Years", ROUND(S3606/0.287, 2), ROUND(S3606/0.14, 2)))</f>
        <v>310.28</v>
      </c>
      <c r="W3606" s="6" t="str">
        <f aca="false">IF(V3606&gt;4000, "High", IF(V3606&gt;2000, "Medium", "Low"))</f>
        <v>Low</v>
      </c>
      <c r="X3606" s="9" t="s">
        <v>1275</v>
      </c>
      <c r="Y3606" s="10" t="n">
        <f aca="false">IF(U3606="Yes", 1, 0)</f>
        <v>1</v>
      </c>
      <c r="Z3606" s="10" t="n">
        <v>1</v>
      </c>
      <c r="AA3606" s="11" t="n">
        <f aca="false">MAX(0, ($S3606 * 0.35) - ($F3606 * 0.3))</f>
        <v>26.3675</v>
      </c>
      <c r="AB3606" s="12" t="str">
        <f aca="false">IF(AA3606&gt;20,"High",IF(AA3606&gt;10,"Medium","Low"))</f>
        <v>High</v>
      </c>
    </row>
    <row r="3607" customFormat="false" ht="18.65" hidden="false" customHeight="false" outlineLevel="0" collapsed="false">
      <c r="A3607" s="5" t="s">
        <v>3651</v>
      </c>
      <c r="B3607" s="6" t="s">
        <v>29</v>
      </c>
      <c r="C3607" s="6" t="s">
        <v>30</v>
      </c>
      <c r="D3607" s="6" t="s">
        <v>31</v>
      </c>
      <c r="E3607" s="6" t="s">
        <v>31</v>
      </c>
      <c r="F3607" s="7" t="n">
        <v>37</v>
      </c>
      <c r="G3607" s="6" t="s">
        <v>30</v>
      </c>
      <c r="H3607" s="6" t="s">
        <v>202</v>
      </c>
      <c r="I3607" s="6" t="s">
        <v>203</v>
      </c>
      <c r="J3607" s="6" t="s">
        <v>31</v>
      </c>
      <c r="K3607" s="6" t="s">
        <v>31</v>
      </c>
      <c r="L3607" s="6" t="s">
        <v>31</v>
      </c>
      <c r="M3607" s="6" t="s">
        <v>30</v>
      </c>
      <c r="N3607" s="6" t="s">
        <v>30</v>
      </c>
      <c r="O3607" s="6" t="s">
        <v>30</v>
      </c>
      <c r="P3607" s="6" t="s">
        <v>38</v>
      </c>
      <c r="Q3607" s="6" t="s">
        <v>30</v>
      </c>
      <c r="R3607" s="6" t="s">
        <v>53</v>
      </c>
      <c r="S3607" s="8" t="n">
        <v>40.2</v>
      </c>
      <c r="T3607" s="8" t="n">
        <v>1448.8</v>
      </c>
      <c r="U3607" s="6" t="s">
        <v>31</v>
      </c>
      <c r="V3607" s="8" t="n">
        <f aca="false">IF(X3607="0-1 Year", ROUND(S3607/0.474, 2), IF(X3607="1-2 Years", ROUND(S3607/0.287, 2), ROUND(S3607/0.14, 2)))</f>
        <v>287.14</v>
      </c>
      <c r="W3607" s="6" t="str">
        <f aca="false">IF(V3607&gt;4000, "High", IF(V3607&gt;2000, "Medium", "Low"))</f>
        <v>Low</v>
      </c>
      <c r="X3607" s="9" t="s">
        <v>1765</v>
      </c>
      <c r="Y3607" s="10" t="n">
        <f aca="false">IF(U3607="Yes", 1, 0)</f>
        <v>1</v>
      </c>
      <c r="Z3607" s="10" t="n">
        <v>1</v>
      </c>
      <c r="AA3607" s="11" t="n">
        <f aca="false">MAX(0, ($S3607 * 0.35) - ($F3607 * 0.3))</f>
        <v>2.97</v>
      </c>
      <c r="AB3607" s="12" t="str">
        <f aca="false">IF(AA3607&gt;20,"High",IF(AA3607&gt;10,"Medium","Low"))</f>
        <v>Low</v>
      </c>
    </row>
    <row r="3608" customFormat="false" ht="18.65" hidden="false" customHeight="false" outlineLevel="0" collapsed="false">
      <c r="A3608" s="5" t="s">
        <v>3652</v>
      </c>
      <c r="B3608" s="6" t="s">
        <v>29</v>
      </c>
      <c r="C3608" s="6" t="s">
        <v>30</v>
      </c>
      <c r="D3608" s="6" t="s">
        <v>30</v>
      </c>
      <c r="E3608" s="6" t="s">
        <v>30</v>
      </c>
      <c r="F3608" s="7" t="n">
        <v>15</v>
      </c>
      <c r="G3608" s="6" t="s">
        <v>31</v>
      </c>
      <c r="H3608" s="6" t="s">
        <v>31</v>
      </c>
      <c r="I3608" s="6" t="s">
        <v>517</v>
      </c>
      <c r="J3608" s="6" t="s">
        <v>30</v>
      </c>
      <c r="K3608" s="6" t="s">
        <v>31</v>
      </c>
      <c r="L3608" s="6" t="s">
        <v>30</v>
      </c>
      <c r="M3608" s="6" t="s">
        <v>31</v>
      </c>
      <c r="N3608" s="6" t="s">
        <v>30</v>
      </c>
      <c r="O3608" s="6" t="s">
        <v>31</v>
      </c>
      <c r="P3608" s="6" t="s">
        <v>38</v>
      </c>
      <c r="Q3608" s="6" t="s">
        <v>30</v>
      </c>
      <c r="R3608" s="6" t="s">
        <v>39</v>
      </c>
      <c r="S3608" s="8" t="n">
        <v>95.7</v>
      </c>
      <c r="T3608" s="8" t="n">
        <v>1451.1</v>
      </c>
      <c r="U3608" s="6" t="s">
        <v>30</v>
      </c>
      <c r="V3608" s="8" t="n">
        <f aca="false">IF(X3608="0-1 Year", ROUND(S3608/0.474, 2), IF(X3608="1-2 Years", ROUND(S3608/0.287, 2), ROUND(S3608/0.14, 2)))</f>
        <v>333.45</v>
      </c>
      <c r="W3608" s="6" t="str">
        <f aca="false">IF(V3608&gt;4000, "High", IF(V3608&gt;2000, "Medium", "Low"))</f>
        <v>Low</v>
      </c>
      <c r="X3608" s="9" t="s">
        <v>1275</v>
      </c>
      <c r="Y3608" s="10" t="n">
        <f aca="false">IF(U3608="Yes", 1, 0)</f>
        <v>0</v>
      </c>
      <c r="Z3608" s="10" t="n">
        <v>1</v>
      </c>
      <c r="AA3608" s="11" t="n">
        <f aca="false">MAX(0, ($S3608 * 0.35) - ($F3608 * 0.3))</f>
        <v>28.995</v>
      </c>
      <c r="AB3608" s="12" t="str">
        <f aca="false">IF(AA3608&gt;20,"High",IF(AA3608&gt;10,"Medium","Low"))</f>
        <v>High</v>
      </c>
    </row>
    <row r="3609" customFormat="false" ht="18.65" hidden="false" customHeight="false" outlineLevel="0" collapsed="false">
      <c r="A3609" s="5" t="s">
        <v>3653</v>
      </c>
      <c r="B3609" s="6" t="s">
        <v>37</v>
      </c>
      <c r="C3609" s="6" t="s">
        <v>30</v>
      </c>
      <c r="D3609" s="6" t="s">
        <v>31</v>
      </c>
      <c r="E3609" s="6" t="s">
        <v>31</v>
      </c>
      <c r="F3609" s="7" t="n">
        <v>17</v>
      </c>
      <c r="G3609" s="6" t="s">
        <v>31</v>
      </c>
      <c r="H3609" s="6" t="s">
        <v>31</v>
      </c>
      <c r="I3609" s="6" t="s">
        <v>517</v>
      </c>
      <c r="J3609" s="6" t="s">
        <v>30</v>
      </c>
      <c r="K3609" s="6" t="s">
        <v>30</v>
      </c>
      <c r="L3609" s="6" t="s">
        <v>30</v>
      </c>
      <c r="M3609" s="6" t="s">
        <v>30</v>
      </c>
      <c r="N3609" s="6" t="s">
        <v>30</v>
      </c>
      <c r="O3609" s="6" t="s">
        <v>31</v>
      </c>
      <c r="P3609" s="6" t="s">
        <v>38</v>
      </c>
      <c r="Q3609" s="6" t="s">
        <v>31</v>
      </c>
      <c r="R3609" s="6" t="s">
        <v>39</v>
      </c>
      <c r="S3609" s="8" t="n">
        <v>85.45</v>
      </c>
      <c r="T3609" s="8" t="n">
        <v>1451.6</v>
      </c>
      <c r="U3609" s="6" t="s">
        <v>31</v>
      </c>
      <c r="V3609" s="8" t="n">
        <f aca="false">IF(X3609="0-1 Year", ROUND(S3609/0.474, 2), IF(X3609="1-2 Years", ROUND(S3609/0.287, 2), ROUND(S3609/0.14, 2)))</f>
        <v>297.74</v>
      </c>
      <c r="W3609" s="6" t="str">
        <f aca="false">IF(V3609&gt;4000, "High", IF(V3609&gt;2000, "Medium", "Low"))</f>
        <v>Low</v>
      </c>
      <c r="X3609" s="9" t="s">
        <v>1275</v>
      </c>
      <c r="Y3609" s="10" t="n">
        <f aca="false">IF(U3609="Yes", 1, 0)</f>
        <v>1</v>
      </c>
      <c r="Z3609" s="10" t="n">
        <v>1</v>
      </c>
      <c r="AA3609" s="11" t="n">
        <f aca="false">MAX(0, ($S3609 * 0.35) - ($F3609 * 0.3))</f>
        <v>24.8075</v>
      </c>
      <c r="AB3609" s="12" t="str">
        <f aca="false">IF(AA3609&gt;20,"High",IF(AA3609&gt;10,"Medium","Low"))</f>
        <v>High</v>
      </c>
    </row>
    <row r="3610" customFormat="false" ht="18.65" hidden="false" customHeight="false" outlineLevel="0" collapsed="false">
      <c r="A3610" s="5" t="s">
        <v>3654</v>
      </c>
      <c r="B3610" s="6" t="s">
        <v>29</v>
      </c>
      <c r="C3610" s="6" t="s">
        <v>30</v>
      </c>
      <c r="D3610" s="6" t="s">
        <v>30</v>
      </c>
      <c r="E3610" s="6" t="s">
        <v>30</v>
      </c>
      <c r="F3610" s="7" t="n">
        <v>18</v>
      </c>
      <c r="G3610" s="6" t="s">
        <v>31</v>
      </c>
      <c r="H3610" s="6" t="s">
        <v>31</v>
      </c>
      <c r="I3610" s="6" t="s">
        <v>517</v>
      </c>
      <c r="J3610" s="6" t="s">
        <v>30</v>
      </c>
      <c r="K3610" s="6" t="s">
        <v>31</v>
      </c>
      <c r="L3610" s="6" t="s">
        <v>30</v>
      </c>
      <c r="M3610" s="6" t="s">
        <v>30</v>
      </c>
      <c r="N3610" s="6" t="s">
        <v>30</v>
      </c>
      <c r="O3610" s="6" t="s">
        <v>30</v>
      </c>
      <c r="P3610" s="6" t="s">
        <v>38</v>
      </c>
      <c r="Q3610" s="6" t="s">
        <v>31</v>
      </c>
      <c r="R3610" s="6" t="s">
        <v>39</v>
      </c>
      <c r="S3610" s="8" t="n">
        <v>80.65</v>
      </c>
      <c r="T3610" s="8" t="n">
        <v>1451.9</v>
      </c>
      <c r="U3610" s="6" t="s">
        <v>31</v>
      </c>
      <c r="V3610" s="8" t="n">
        <f aca="false">IF(X3610="0-1 Year", ROUND(S3610/0.474, 2), IF(X3610="1-2 Years", ROUND(S3610/0.287, 2), ROUND(S3610/0.14, 2)))</f>
        <v>281.01</v>
      </c>
      <c r="W3610" s="6" t="str">
        <f aca="false">IF(V3610&gt;4000, "High", IF(V3610&gt;2000, "Medium", "Low"))</f>
        <v>Low</v>
      </c>
      <c r="X3610" s="9" t="s">
        <v>1275</v>
      </c>
      <c r="Y3610" s="10" t="n">
        <f aca="false">IF(U3610="Yes", 1, 0)</f>
        <v>1</v>
      </c>
      <c r="Z3610" s="10" t="n">
        <v>1</v>
      </c>
      <c r="AA3610" s="11" t="n">
        <f aca="false">MAX(0, ($S3610 * 0.35) - ($F3610 * 0.3))</f>
        <v>22.8275</v>
      </c>
      <c r="AB3610" s="12" t="str">
        <f aca="false">IF(AA3610&gt;20,"High",IF(AA3610&gt;10,"Medium","Low"))</f>
        <v>High</v>
      </c>
    </row>
    <row r="3611" customFormat="false" ht="18.65" hidden="false" customHeight="false" outlineLevel="0" collapsed="false">
      <c r="A3611" s="5" t="s">
        <v>3655</v>
      </c>
      <c r="B3611" s="6" t="s">
        <v>29</v>
      </c>
      <c r="C3611" s="6" t="s">
        <v>30</v>
      </c>
      <c r="D3611" s="6" t="s">
        <v>30</v>
      </c>
      <c r="E3611" s="6" t="s">
        <v>30</v>
      </c>
      <c r="F3611" s="7" t="n">
        <v>49</v>
      </c>
      <c r="G3611" s="6" t="s">
        <v>30</v>
      </c>
      <c r="H3611" s="6" t="s">
        <v>202</v>
      </c>
      <c r="I3611" s="6" t="s">
        <v>203</v>
      </c>
      <c r="J3611" s="6" t="s">
        <v>30</v>
      </c>
      <c r="K3611" s="6" t="s">
        <v>30</v>
      </c>
      <c r="L3611" s="6" t="s">
        <v>31</v>
      </c>
      <c r="M3611" s="6" t="s">
        <v>30</v>
      </c>
      <c r="N3611" s="6" t="s">
        <v>30</v>
      </c>
      <c r="O3611" s="6" t="s">
        <v>30</v>
      </c>
      <c r="P3611" s="6" t="s">
        <v>38</v>
      </c>
      <c r="Q3611" s="6" t="s">
        <v>31</v>
      </c>
      <c r="R3611" s="6" t="s">
        <v>53</v>
      </c>
      <c r="S3611" s="8" t="n">
        <v>30.2</v>
      </c>
      <c r="T3611" s="8" t="n">
        <v>1453.1</v>
      </c>
      <c r="U3611" s="6" t="s">
        <v>30</v>
      </c>
      <c r="V3611" s="8" t="n">
        <f aca="false">IF(X3611="0-1 Year", ROUND(S3611/0.474, 2), IF(X3611="1-2 Years", ROUND(S3611/0.287, 2), ROUND(S3611/0.14, 2)))</f>
        <v>215.71</v>
      </c>
      <c r="W3611" s="6" t="str">
        <f aca="false">IF(V3611&gt;4000, "High", IF(V3611&gt;2000, "Medium", "Low"))</f>
        <v>Low</v>
      </c>
      <c r="X3611" s="9" t="s">
        <v>1765</v>
      </c>
      <c r="Y3611" s="10" t="n">
        <f aca="false">IF(U3611="Yes", 1, 0)</f>
        <v>0</v>
      </c>
      <c r="Z3611" s="10" t="n">
        <v>1</v>
      </c>
      <c r="AA3611" s="11" t="n">
        <f aca="false">MAX(0, ($S3611 * 0.35) - ($F3611 * 0.3))</f>
        <v>0</v>
      </c>
      <c r="AB3611" s="12" t="str">
        <f aca="false">IF(AA3611&gt;20,"High",IF(AA3611&gt;10,"Medium","Low"))</f>
        <v>Low</v>
      </c>
    </row>
    <row r="3612" customFormat="false" ht="18.65" hidden="false" customHeight="false" outlineLevel="0" collapsed="false">
      <c r="A3612" s="5" t="s">
        <v>3656</v>
      </c>
      <c r="B3612" s="6" t="s">
        <v>29</v>
      </c>
      <c r="C3612" s="6" t="s">
        <v>30</v>
      </c>
      <c r="D3612" s="6" t="s">
        <v>31</v>
      </c>
      <c r="E3612" s="6" t="s">
        <v>30</v>
      </c>
      <c r="F3612" s="7" t="n">
        <v>17</v>
      </c>
      <c r="G3612" s="6" t="s">
        <v>31</v>
      </c>
      <c r="H3612" s="6" t="s">
        <v>31</v>
      </c>
      <c r="I3612" s="6" t="s">
        <v>517</v>
      </c>
      <c r="J3612" s="6" t="s">
        <v>31</v>
      </c>
      <c r="K3612" s="6" t="s">
        <v>31</v>
      </c>
      <c r="L3612" s="6" t="s">
        <v>31</v>
      </c>
      <c r="M3612" s="6" t="s">
        <v>30</v>
      </c>
      <c r="N3612" s="6" t="s">
        <v>30</v>
      </c>
      <c r="O3612" s="6" t="s">
        <v>30</v>
      </c>
      <c r="P3612" s="6" t="s">
        <v>38</v>
      </c>
      <c r="Q3612" s="6" t="s">
        <v>30</v>
      </c>
      <c r="R3612" s="6" t="s">
        <v>58</v>
      </c>
      <c r="S3612" s="8" t="n">
        <v>90.2</v>
      </c>
      <c r="T3612" s="8" t="n">
        <v>1454.15</v>
      </c>
      <c r="U3612" s="6" t="s">
        <v>31</v>
      </c>
      <c r="V3612" s="8" t="n">
        <f aca="false">IF(X3612="0-1 Year", ROUND(S3612/0.474, 2), IF(X3612="1-2 Years", ROUND(S3612/0.287, 2), ROUND(S3612/0.14, 2)))</f>
        <v>314.29</v>
      </c>
      <c r="W3612" s="6" t="str">
        <f aca="false">IF(V3612&gt;4000, "High", IF(V3612&gt;2000, "Medium", "Low"))</f>
        <v>Low</v>
      </c>
      <c r="X3612" s="9" t="s">
        <v>1275</v>
      </c>
      <c r="Y3612" s="10" t="n">
        <f aca="false">IF(U3612="Yes", 1, 0)</f>
        <v>1</v>
      </c>
      <c r="Z3612" s="10" t="n">
        <v>1</v>
      </c>
      <c r="AA3612" s="11" t="n">
        <f aca="false">MAX(0, ($S3612 * 0.35) - ($F3612 * 0.3))</f>
        <v>26.47</v>
      </c>
      <c r="AB3612" s="12" t="str">
        <f aca="false">IF(AA3612&gt;20,"High",IF(AA3612&gt;10,"Medium","Low"))</f>
        <v>High</v>
      </c>
    </row>
    <row r="3613" customFormat="false" ht="18.65" hidden="false" customHeight="false" outlineLevel="0" collapsed="false">
      <c r="A3613" s="5" t="s">
        <v>3657</v>
      </c>
      <c r="B3613" s="6" t="s">
        <v>29</v>
      </c>
      <c r="C3613" s="6" t="s">
        <v>30</v>
      </c>
      <c r="D3613" s="6" t="s">
        <v>31</v>
      </c>
      <c r="E3613" s="6" t="s">
        <v>31</v>
      </c>
      <c r="F3613" s="7" t="n">
        <v>24</v>
      </c>
      <c r="G3613" s="6" t="s">
        <v>31</v>
      </c>
      <c r="H3613" s="6" t="s">
        <v>30</v>
      </c>
      <c r="I3613" s="6" t="s">
        <v>203</v>
      </c>
      <c r="J3613" s="6" t="s">
        <v>31</v>
      </c>
      <c r="K3613" s="6" t="s">
        <v>30</v>
      </c>
      <c r="L3613" s="6" t="s">
        <v>31</v>
      </c>
      <c r="M3613" s="6" t="s">
        <v>30</v>
      </c>
      <c r="N3613" s="6" t="s">
        <v>30</v>
      </c>
      <c r="O3613" s="6" t="s">
        <v>30</v>
      </c>
      <c r="P3613" s="6" t="s">
        <v>33</v>
      </c>
      <c r="Q3613" s="6" t="s">
        <v>31</v>
      </c>
      <c r="R3613" s="6" t="s">
        <v>58</v>
      </c>
      <c r="S3613" s="8" t="n">
        <v>56.25</v>
      </c>
      <c r="T3613" s="8" t="n">
        <v>1454.25</v>
      </c>
      <c r="U3613" s="6" t="s">
        <v>30</v>
      </c>
      <c r="V3613" s="8" t="n">
        <f aca="false">IF(X3613="0-1 Year", ROUND(S3613/0.474, 2), IF(X3613="1-2 Years", ROUND(S3613/0.287, 2), ROUND(S3613/0.14, 2)))</f>
        <v>195.99</v>
      </c>
      <c r="W3613" s="6" t="str">
        <f aca="false">IF(V3613&gt;4000, "High", IF(V3613&gt;2000, "Medium", "Low"))</f>
        <v>Low</v>
      </c>
      <c r="X3613" s="9" t="s">
        <v>1275</v>
      </c>
      <c r="Y3613" s="10" t="n">
        <f aca="false">IF(U3613="Yes", 1, 0)</f>
        <v>0</v>
      </c>
      <c r="Z3613" s="10" t="n">
        <v>1</v>
      </c>
      <c r="AA3613" s="11" t="n">
        <f aca="false">MAX(0, ($S3613 * 0.35) - ($F3613 * 0.3))</f>
        <v>12.4875</v>
      </c>
      <c r="AB3613" s="12" t="str">
        <f aca="false">IF(AA3613&gt;20,"High",IF(AA3613&gt;10,"Medium","Low"))</f>
        <v>Medium</v>
      </c>
    </row>
    <row r="3614" customFormat="false" ht="18.65" hidden="false" customHeight="false" outlineLevel="0" collapsed="false">
      <c r="A3614" s="5" t="s">
        <v>3658</v>
      </c>
      <c r="B3614" s="6" t="s">
        <v>37</v>
      </c>
      <c r="C3614" s="6" t="s">
        <v>30</v>
      </c>
      <c r="D3614" s="6" t="s">
        <v>30</v>
      </c>
      <c r="E3614" s="6" t="s">
        <v>30</v>
      </c>
      <c r="F3614" s="7" t="n">
        <v>15</v>
      </c>
      <c r="G3614" s="6" t="s">
        <v>31</v>
      </c>
      <c r="H3614" s="6" t="s">
        <v>30</v>
      </c>
      <c r="I3614" s="6" t="s">
        <v>517</v>
      </c>
      <c r="J3614" s="6" t="s">
        <v>30</v>
      </c>
      <c r="K3614" s="6" t="s">
        <v>31</v>
      </c>
      <c r="L3614" s="6" t="s">
        <v>31</v>
      </c>
      <c r="M3614" s="6" t="s">
        <v>30</v>
      </c>
      <c r="N3614" s="6" t="s">
        <v>31</v>
      </c>
      <c r="O3614" s="6" t="s">
        <v>31</v>
      </c>
      <c r="P3614" s="6" t="s">
        <v>38</v>
      </c>
      <c r="Q3614" s="6" t="s">
        <v>31</v>
      </c>
      <c r="R3614" s="6" t="s">
        <v>39</v>
      </c>
      <c r="S3614" s="8" t="n">
        <v>101.25</v>
      </c>
      <c r="T3614" s="8" t="n">
        <v>1457.25</v>
      </c>
      <c r="U3614" s="6" t="s">
        <v>31</v>
      </c>
      <c r="V3614" s="8" t="n">
        <f aca="false">IF(X3614="0-1 Year", ROUND(S3614/0.474, 2), IF(X3614="1-2 Years", ROUND(S3614/0.287, 2), ROUND(S3614/0.14, 2)))</f>
        <v>352.79</v>
      </c>
      <c r="W3614" s="6" t="str">
        <f aca="false">IF(V3614&gt;4000, "High", IF(V3614&gt;2000, "Medium", "Low"))</f>
        <v>Low</v>
      </c>
      <c r="X3614" s="9" t="s">
        <v>1275</v>
      </c>
      <c r="Y3614" s="10" t="n">
        <f aca="false">IF(U3614="Yes", 1, 0)</f>
        <v>1</v>
      </c>
      <c r="Z3614" s="10" t="n">
        <v>1</v>
      </c>
      <c r="AA3614" s="11" t="n">
        <f aca="false">MAX(0, ($S3614 * 0.35) - ($F3614 * 0.3))</f>
        <v>30.9375</v>
      </c>
      <c r="AB3614" s="12" t="str">
        <f aca="false">IF(AA3614&gt;20,"High",IF(AA3614&gt;10,"Medium","Low"))</f>
        <v>High</v>
      </c>
    </row>
    <row r="3615" customFormat="false" ht="18.65" hidden="false" customHeight="false" outlineLevel="0" collapsed="false">
      <c r="A3615" s="5" t="s">
        <v>3659</v>
      </c>
      <c r="B3615" s="6" t="s">
        <v>29</v>
      </c>
      <c r="C3615" s="6" t="s">
        <v>30</v>
      </c>
      <c r="D3615" s="6" t="s">
        <v>31</v>
      </c>
      <c r="E3615" s="6" t="s">
        <v>31</v>
      </c>
      <c r="F3615" s="7" t="n">
        <v>70</v>
      </c>
      <c r="G3615" s="6" t="s">
        <v>31</v>
      </c>
      <c r="H3615" s="6" t="s">
        <v>30</v>
      </c>
      <c r="I3615" s="6" t="s">
        <v>30</v>
      </c>
      <c r="J3615" s="6" t="s">
        <v>32</v>
      </c>
      <c r="K3615" s="6" t="s">
        <v>32</v>
      </c>
      <c r="L3615" s="6" t="s">
        <v>32</v>
      </c>
      <c r="M3615" s="6" t="s">
        <v>32</v>
      </c>
      <c r="N3615" s="6" t="s">
        <v>32</v>
      </c>
      <c r="O3615" s="6" t="s">
        <v>32</v>
      </c>
      <c r="P3615" s="6" t="s">
        <v>166</v>
      </c>
      <c r="Q3615" s="6" t="s">
        <v>30</v>
      </c>
      <c r="R3615" s="6" t="s">
        <v>58</v>
      </c>
      <c r="S3615" s="8" t="n">
        <v>20.35</v>
      </c>
      <c r="T3615" s="8" t="n">
        <v>1458.1</v>
      </c>
      <c r="U3615" s="6" t="s">
        <v>30</v>
      </c>
      <c r="V3615" s="8" t="n">
        <f aca="false">IF(X3615="0-1 Year", ROUND(S3615/0.474, 2), IF(X3615="1-2 Years", ROUND(S3615/0.287, 2), ROUND(S3615/0.14, 2)))</f>
        <v>145.36</v>
      </c>
      <c r="W3615" s="6" t="str">
        <f aca="false">IF(V3615&gt;4000, "High", IF(V3615&gt;2000, "Medium", "Low"))</f>
        <v>Low</v>
      </c>
      <c r="X3615" s="9" t="s">
        <v>1765</v>
      </c>
      <c r="Y3615" s="10" t="n">
        <f aca="false">IF(U3615="Yes", 1, 0)</f>
        <v>0</v>
      </c>
      <c r="Z3615" s="10" t="n">
        <v>1</v>
      </c>
      <c r="AA3615" s="11" t="n">
        <f aca="false">MAX(0, ($S3615 * 0.35) - ($F3615 * 0.3))</f>
        <v>0</v>
      </c>
      <c r="AB3615" s="12" t="str">
        <f aca="false">IF(AA3615&gt;20,"High",IF(AA3615&gt;10,"Medium","Low"))</f>
        <v>Low</v>
      </c>
    </row>
    <row r="3616" customFormat="false" ht="18.65" hidden="false" customHeight="false" outlineLevel="0" collapsed="false">
      <c r="A3616" s="5" t="s">
        <v>3660</v>
      </c>
      <c r="B3616" s="6" t="s">
        <v>29</v>
      </c>
      <c r="C3616" s="6" t="s">
        <v>31</v>
      </c>
      <c r="D3616" s="6" t="s">
        <v>31</v>
      </c>
      <c r="E3616" s="6" t="s">
        <v>30</v>
      </c>
      <c r="F3616" s="7" t="n">
        <v>51</v>
      </c>
      <c r="G3616" s="6" t="s">
        <v>30</v>
      </c>
      <c r="H3616" s="6" t="s">
        <v>202</v>
      </c>
      <c r="I3616" s="6" t="s">
        <v>203</v>
      </c>
      <c r="J3616" s="6" t="s">
        <v>30</v>
      </c>
      <c r="K3616" s="6" t="s">
        <v>31</v>
      </c>
      <c r="L3616" s="6" t="s">
        <v>30</v>
      </c>
      <c r="M3616" s="6" t="s">
        <v>30</v>
      </c>
      <c r="N3616" s="6" t="s">
        <v>30</v>
      </c>
      <c r="O3616" s="6" t="s">
        <v>30</v>
      </c>
      <c r="P3616" s="6" t="s">
        <v>38</v>
      </c>
      <c r="Q3616" s="6" t="s">
        <v>31</v>
      </c>
      <c r="R3616" s="6" t="s">
        <v>58</v>
      </c>
      <c r="S3616" s="8" t="n">
        <v>29.45</v>
      </c>
      <c r="T3616" s="8" t="n">
        <v>1459.35</v>
      </c>
      <c r="U3616" s="6" t="s">
        <v>30</v>
      </c>
      <c r="V3616" s="8" t="n">
        <f aca="false">IF(X3616="0-1 Year", ROUND(S3616/0.474, 2), IF(X3616="1-2 Years", ROUND(S3616/0.287, 2), ROUND(S3616/0.14, 2)))</f>
        <v>210.36</v>
      </c>
      <c r="W3616" s="6" t="str">
        <f aca="false">IF(V3616&gt;4000, "High", IF(V3616&gt;2000, "Medium", "Low"))</f>
        <v>Low</v>
      </c>
      <c r="X3616" s="9" t="s">
        <v>1765</v>
      </c>
      <c r="Y3616" s="10" t="n">
        <f aca="false">IF(U3616="Yes", 1, 0)</f>
        <v>0</v>
      </c>
      <c r="Z3616" s="10" t="n">
        <v>1</v>
      </c>
      <c r="AA3616" s="11" t="n">
        <f aca="false">MAX(0, ($S3616 * 0.35) - ($F3616 * 0.3))</f>
        <v>0</v>
      </c>
      <c r="AB3616" s="12" t="str">
        <f aca="false">IF(AA3616&gt;20,"High",IF(AA3616&gt;10,"Medium","Low"))</f>
        <v>Low</v>
      </c>
    </row>
    <row r="3617" customFormat="false" ht="18.65" hidden="false" customHeight="false" outlineLevel="0" collapsed="false">
      <c r="A3617" s="5" t="s">
        <v>3661</v>
      </c>
      <c r="B3617" s="6" t="s">
        <v>37</v>
      </c>
      <c r="C3617" s="6" t="s">
        <v>30</v>
      </c>
      <c r="D3617" s="6" t="s">
        <v>31</v>
      </c>
      <c r="E3617" s="6" t="s">
        <v>31</v>
      </c>
      <c r="F3617" s="7" t="n">
        <v>17</v>
      </c>
      <c r="G3617" s="6" t="s">
        <v>31</v>
      </c>
      <c r="H3617" s="6" t="s">
        <v>31</v>
      </c>
      <c r="I3617" s="6" t="s">
        <v>517</v>
      </c>
      <c r="J3617" s="6" t="s">
        <v>30</v>
      </c>
      <c r="K3617" s="6" t="s">
        <v>30</v>
      </c>
      <c r="L3617" s="6" t="s">
        <v>31</v>
      </c>
      <c r="M3617" s="6" t="s">
        <v>30</v>
      </c>
      <c r="N3617" s="6" t="s">
        <v>31</v>
      </c>
      <c r="O3617" s="6" t="s">
        <v>30</v>
      </c>
      <c r="P3617" s="6" t="s">
        <v>38</v>
      </c>
      <c r="Q3617" s="6" t="s">
        <v>30</v>
      </c>
      <c r="R3617" s="6" t="s">
        <v>39</v>
      </c>
      <c r="S3617" s="8" t="n">
        <v>88.25</v>
      </c>
      <c r="T3617" s="8" t="n">
        <v>1460.65</v>
      </c>
      <c r="U3617" s="6" t="s">
        <v>31</v>
      </c>
      <c r="V3617" s="8" t="n">
        <f aca="false">IF(X3617="0-1 Year", ROUND(S3617/0.474, 2), IF(X3617="1-2 Years", ROUND(S3617/0.287, 2), ROUND(S3617/0.14, 2)))</f>
        <v>307.49</v>
      </c>
      <c r="W3617" s="6" t="str">
        <f aca="false">IF(V3617&gt;4000, "High", IF(V3617&gt;2000, "Medium", "Low"))</f>
        <v>Low</v>
      </c>
      <c r="X3617" s="9" t="s">
        <v>1275</v>
      </c>
      <c r="Y3617" s="10" t="n">
        <f aca="false">IF(U3617="Yes", 1, 0)</f>
        <v>1</v>
      </c>
      <c r="Z3617" s="10" t="n">
        <v>1</v>
      </c>
      <c r="AA3617" s="11" t="n">
        <f aca="false">MAX(0, ($S3617 * 0.35) - ($F3617 * 0.3))</f>
        <v>25.7875</v>
      </c>
      <c r="AB3617" s="12" t="str">
        <f aca="false">IF(AA3617&gt;20,"High",IF(AA3617&gt;10,"Medium","Low"))</f>
        <v>High</v>
      </c>
    </row>
    <row r="3618" customFormat="false" ht="18.65" hidden="false" customHeight="false" outlineLevel="0" collapsed="false">
      <c r="A3618" s="5" t="s">
        <v>3662</v>
      </c>
      <c r="B3618" s="6" t="s">
        <v>37</v>
      </c>
      <c r="C3618" s="6" t="s">
        <v>30</v>
      </c>
      <c r="D3618" s="6" t="s">
        <v>31</v>
      </c>
      <c r="E3618" s="6" t="s">
        <v>31</v>
      </c>
      <c r="F3618" s="7" t="n">
        <v>72</v>
      </c>
      <c r="G3618" s="6" t="s">
        <v>31</v>
      </c>
      <c r="H3618" s="6" t="s">
        <v>30</v>
      </c>
      <c r="I3618" s="6" t="s">
        <v>30</v>
      </c>
      <c r="J3618" s="6" t="s">
        <v>32</v>
      </c>
      <c r="K3618" s="6" t="s">
        <v>32</v>
      </c>
      <c r="L3618" s="6" t="s">
        <v>32</v>
      </c>
      <c r="M3618" s="6" t="s">
        <v>32</v>
      </c>
      <c r="N3618" s="6" t="s">
        <v>32</v>
      </c>
      <c r="O3618" s="6" t="s">
        <v>32</v>
      </c>
      <c r="P3618" s="6" t="s">
        <v>166</v>
      </c>
      <c r="Q3618" s="6" t="s">
        <v>30</v>
      </c>
      <c r="R3618" s="6" t="s">
        <v>53</v>
      </c>
      <c r="S3618" s="8" t="n">
        <v>20.1</v>
      </c>
      <c r="T3618" s="8" t="n">
        <v>1460.85</v>
      </c>
      <c r="U3618" s="6" t="s">
        <v>30</v>
      </c>
      <c r="V3618" s="8" t="n">
        <f aca="false">IF(X3618="0-1 Year", ROUND(S3618/0.474, 2), IF(X3618="1-2 Years", ROUND(S3618/0.287, 2), ROUND(S3618/0.14, 2)))</f>
        <v>143.57</v>
      </c>
      <c r="W3618" s="6" t="str">
        <f aca="false">IF(V3618&gt;4000, "High", IF(V3618&gt;2000, "Medium", "Low"))</f>
        <v>Low</v>
      </c>
      <c r="X3618" s="9" t="s">
        <v>1765</v>
      </c>
      <c r="Y3618" s="10" t="n">
        <f aca="false">IF(U3618="Yes", 1, 0)</f>
        <v>0</v>
      </c>
      <c r="Z3618" s="10" t="n">
        <v>1</v>
      </c>
      <c r="AA3618" s="11" t="n">
        <f aca="false">MAX(0, ($S3618 * 0.35) - ($F3618 * 0.3))</f>
        <v>0</v>
      </c>
      <c r="AB3618" s="12" t="str">
        <f aca="false">IF(AA3618&gt;20,"High",IF(AA3618&gt;10,"Medium","Low"))</f>
        <v>Low</v>
      </c>
    </row>
    <row r="3619" customFormat="false" ht="18.65" hidden="false" customHeight="false" outlineLevel="0" collapsed="false">
      <c r="A3619" s="5" t="s">
        <v>3663</v>
      </c>
      <c r="B3619" s="6" t="s">
        <v>37</v>
      </c>
      <c r="C3619" s="6" t="s">
        <v>30</v>
      </c>
      <c r="D3619" s="6" t="s">
        <v>31</v>
      </c>
      <c r="E3619" s="6" t="s">
        <v>30</v>
      </c>
      <c r="F3619" s="7" t="n">
        <v>16</v>
      </c>
      <c r="G3619" s="6" t="s">
        <v>31</v>
      </c>
      <c r="H3619" s="6" t="s">
        <v>30</v>
      </c>
      <c r="I3619" s="6" t="s">
        <v>517</v>
      </c>
      <c r="J3619" s="6" t="s">
        <v>30</v>
      </c>
      <c r="K3619" s="6" t="s">
        <v>31</v>
      </c>
      <c r="L3619" s="6" t="s">
        <v>30</v>
      </c>
      <c r="M3619" s="6" t="s">
        <v>30</v>
      </c>
      <c r="N3619" s="6" t="s">
        <v>31</v>
      </c>
      <c r="O3619" s="6" t="s">
        <v>31</v>
      </c>
      <c r="P3619" s="6" t="s">
        <v>38</v>
      </c>
      <c r="Q3619" s="6" t="s">
        <v>31</v>
      </c>
      <c r="R3619" s="6" t="s">
        <v>53</v>
      </c>
      <c r="S3619" s="8" t="n">
        <v>94.65</v>
      </c>
      <c r="T3619" s="8" t="n">
        <v>1461.15</v>
      </c>
      <c r="U3619" s="6" t="s">
        <v>30</v>
      </c>
      <c r="V3619" s="8" t="n">
        <f aca="false">IF(X3619="0-1 Year", ROUND(S3619/0.474, 2), IF(X3619="1-2 Years", ROUND(S3619/0.287, 2), ROUND(S3619/0.14, 2)))</f>
        <v>329.79</v>
      </c>
      <c r="W3619" s="6" t="str">
        <f aca="false">IF(V3619&gt;4000, "High", IF(V3619&gt;2000, "Medium", "Low"))</f>
        <v>Low</v>
      </c>
      <c r="X3619" s="9" t="s">
        <v>1275</v>
      </c>
      <c r="Y3619" s="10" t="n">
        <f aca="false">IF(U3619="Yes", 1, 0)</f>
        <v>0</v>
      </c>
      <c r="Z3619" s="10" t="n">
        <v>1</v>
      </c>
      <c r="AA3619" s="11" t="n">
        <f aca="false">MAX(0, ($S3619 * 0.35) - ($F3619 * 0.3))</f>
        <v>28.3275</v>
      </c>
      <c r="AB3619" s="12" t="str">
        <f aca="false">IF(AA3619&gt;20,"High",IF(AA3619&gt;10,"Medium","Low"))</f>
        <v>High</v>
      </c>
    </row>
    <row r="3620" customFormat="false" ht="18.65" hidden="false" customHeight="false" outlineLevel="0" collapsed="false">
      <c r="A3620" s="5" t="s">
        <v>3664</v>
      </c>
      <c r="B3620" s="6" t="s">
        <v>29</v>
      </c>
      <c r="C3620" s="6" t="s">
        <v>30</v>
      </c>
      <c r="D3620" s="6" t="s">
        <v>30</v>
      </c>
      <c r="E3620" s="6" t="s">
        <v>30</v>
      </c>
      <c r="F3620" s="7" t="n">
        <v>27</v>
      </c>
      <c r="G3620" s="6" t="s">
        <v>31</v>
      </c>
      <c r="H3620" s="6" t="s">
        <v>30</v>
      </c>
      <c r="I3620" s="6" t="s">
        <v>203</v>
      </c>
      <c r="J3620" s="6" t="s">
        <v>31</v>
      </c>
      <c r="K3620" s="6" t="s">
        <v>30</v>
      </c>
      <c r="L3620" s="6" t="s">
        <v>30</v>
      </c>
      <c r="M3620" s="6" t="s">
        <v>31</v>
      </c>
      <c r="N3620" s="6" t="s">
        <v>30</v>
      </c>
      <c r="O3620" s="6" t="s">
        <v>30</v>
      </c>
      <c r="P3620" s="6" t="s">
        <v>38</v>
      </c>
      <c r="Q3620" s="6" t="s">
        <v>30</v>
      </c>
      <c r="R3620" s="6" t="s">
        <v>34</v>
      </c>
      <c r="S3620" s="8" t="n">
        <v>53.45</v>
      </c>
      <c r="T3620" s="8" t="n">
        <v>1461.45</v>
      </c>
      <c r="U3620" s="6" t="s">
        <v>30</v>
      </c>
      <c r="V3620" s="8" t="n">
        <f aca="false">IF(X3620="0-1 Year", ROUND(S3620/0.474, 2), IF(X3620="1-2 Years", ROUND(S3620/0.287, 2), ROUND(S3620/0.14, 2)))</f>
        <v>381.79</v>
      </c>
      <c r="W3620" s="6" t="str">
        <f aca="false">IF(V3620&gt;4000, "High", IF(V3620&gt;2000, "Medium", "Low"))</f>
        <v>Low</v>
      </c>
      <c r="X3620" s="9" t="s">
        <v>1765</v>
      </c>
      <c r="Y3620" s="10" t="n">
        <f aca="false">IF(U3620="Yes", 1, 0)</f>
        <v>0</v>
      </c>
      <c r="Z3620" s="10" t="n">
        <v>1</v>
      </c>
      <c r="AA3620" s="11" t="n">
        <f aca="false">MAX(0, ($S3620 * 0.35) - ($F3620 * 0.3))</f>
        <v>10.6075</v>
      </c>
      <c r="AB3620" s="12" t="str">
        <f aca="false">IF(AA3620&gt;20,"High",IF(AA3620&gt;10,"Medium","Low"))</f>
        <v>Medium</v>
      </c>
    </row>
    <row r="3621" customFormat="false" ht="18.65" hidden="false" customHeight="false" outlineLevel="0" collapsed="false">
      <c r="A3621" s="5" t="s">
        <v>3665</v>
      </c>
      <c r="B3621" s="6" t="s">
        <v>37</v>
      </c>
      <c r="C3621" s="6" t="s">
        <v>31</v>
      </c>
      <c r="D3621" s="6" t="s">
        <v>31</v>
      </c>
      <c r="E3621" s="6" t="s">
        <v>30</v>
      </c>
      <c r="F3621" s="7" t="n">
        <v>70</v>
      </c>
      <c r="G3621" s="6" t="s">
        <v>31</v>
      </c>
      <c r="H3621" s="6" t="s">
        <v>30</v>
      </c>
      <c r="I3621" s="6" t="s">
        <v>30</v>
      </c>
      <c r="J3621" s="6" t="s">
        <v>32</v>
      </c>
      <c r="K3621" s="6" t="s">
        <v>32</v>
      </c>
      <c r="L3621" s="6" t="s">
        <v>32</v>
      </c>
      <c r="M3621" s="6" t="s">
        <v>32</v>
      </c>
      <c r="N3621" s="6" t="s">
        <v>32</v>
      </c>
      <c r="O3621" s="6" t="s">
        <v>32</v>
      </c>
      <c r="P3621" s="6" t="s">
        <v>166</v>
      </c>
      <c r="Q3621" s="6" t="s">
        <v>31</v>
      </c>
      <c r="R3621" s="6" t="s">
        <v>58</v>
      </c>
      <c r="S3621" s="8" t="n">
        <v>19.55</v>
      </c>
      <c r="T3621" s="8" t="n">
        <v>1462.05</v>
      </c>
      <c r="U3621" s="6" t="s">
        <v>30</v>
      </c>
      <c r="V3621" s="8" t="n">
        <f aca="false">IF(X3621="0-1 Year", ROUND(S3621/0.474, 2), IF(X3621="1-2 Years", ROUND(S3621/0.287, 2), ROUND(S3621/0.14, 2)))</f>
        <v>139.64</v>
      </c>
      <c r="W3621" s="6" t="str">
        <f aca="false">IF(V3621&gt;4000, "High", IF(V3621&gt;2000, "Medium", "Low"))</f>
        <v>Low</v>
      </c>
      <c r="X3621" s="9" t="s">
        <v>1765</v>
      </c>
      <c r="Y3621" s="10" t="n">
        <f aca="false">IF(U3621="Yes", 1, 0)</f>
        <v>0</v>
      </c>
      <c r="Z3621" s="10" t="n">
        <v>1</v>
      </c>
      <c r="AA3621" s="11" t="n">
        <f aca="false">MAX(0, ($S3621 * 0.35) - ($F3621 * 0.3))</f>
        <v>0</v>
      </c>
      <c r="AB3621" s="12" t="str">
        <f aca="false">IF(AA3621&gt;20,"High",IF(AA3621&gt;10,"Medium","Low"))</f>
        <v>Low</v>
      </c>
    </row>
    <row r="3622" customFormat="false" ht="18.65" hidden="false" customHeight="false" outlineLevel="0" collapsed="false">
      <c r="A3622" s="5" t="s">
        <v>3666</v>
      </c>
      <c r="B3622" s="6" t="s">
        <v>29</v>
      </c>
      <c r="C3622" s="6" t="s">
        <v>30</v>
      </c>
      <c r="D3622" s="6" t="s">
        <v>31</v>
      </c>
      <c r="E3622" s="6" t="s">
        <v>30</v>
      </c>
      <c r="F3622" s="7" t="n">
        <v>33</v>
      </c>
      <c r="G3622" s="6" t="s">
        <v>31</v>
      </c>
      <c r="H3622" s="6" t="s">
        <v>30</v>
      </c>
      <c r="I3622" s="6" t="s">
        <v>203</v>
      </c>
      <c r="J3622" s="6" t="s">
        <v>30</v>
      </c>
      <c r="K3622" s="6" t="s">
        <v>30</v>
      </c>
      <c r="L3622" s="6" t="s">
        <v>30</v>
      </c>
      <c r="M3622" s="6" t="s">
        <v>30</v>
      </c>
      <c r="N3622" s="6" t="s">
        <v>30</v>
      </c>
      <c r="O3622" s="6" t="s">
        <v>30</v>
      </c>
      <c r="P3622" s="6" t="s">
        <v>38</v>
      </c>
      <c r="Q3622" s="6" t="s">
        <v>31</v>
      </c>
      <c r="R3622" s="6" t="s">
        <v>58</v>
      </c>
      <c r="S3622" s="8" t="n">
        <v>44.55</v>
      </c>
      <c r="T3622" s="8" t="n">
        <v>1462.6</v>
      </c>
      <c r="U3622" s="6" t="s">
        <v>30</v>
      </c>
      <c r="V3622" s="8" t="n">
        <f aca="false">IF(X3622="0-1 Year", ROUND(S3622/0.474, 2), IF(X3622="1-2 Years", ROUND(S3622/0.287, 2), ROUND(S3622/0.14, 2)))</f>
        <v>318.21</v>
      </c>
      <c r="W3622" s="6" t="str">
        <f aca="false">IF(V3622&gt;4000, "High", IF(V3622&gt;2000, "Medium", "Low"))</f>
        <v>Low</v>
      </c>
      <c r="X3622" s="9" t="s">
        <v>1765</v>
      </c>
      <c r="Y3622" s="10" t="n">
        <f aca="false">IF(U3622="Yes", 1, 0)</f>
        <v>0</v>
      </c>
      <c r="Z3622" s="10" t="n">
        <v>1</v>
      </c>
      <c r="AA3622" s="11" t="n">
        <f aca="false">MAX(0, ($S3622 * 0.35) - ($F3622 * 0.3))</f>
        <v>5.6925</v>
      </c>
      <c r="AB3622" s="12" t="str">
        <f aca="false">IF(AA3622&gt;20,"High",IF(AA3622&gt;10,"Medium","Low"))</f>
        <v>Low</v>
      </c>
    </row>
    <row r="3623" customFormat="false" ht="18.65" hidden="false" customHeight="false" outlineLevel="0" collapsed="false">
      <c r="A3623" s="5" t="s">
        <v>3667</v>
      </c>
      <c r="B3623" s="6" t="s">
        <v>37</v>
      </c>
      <c r="C3623" s="6" t="s">
        <v>31</v>
      </c>
      <c r="D3623" s="6" t="s">
        <v>31</v>
      </c>
      <c r="E3623" s="6" t="s">
        <v>30</v>
      </c>
      <c r="F3623" s="7" t="n">
        <v>17</v>
      </c>
      <c r="G3623" s="6" t="s">
        <v>31</v>
      </c>
      <c r="H3623" s="6" t="s">
        <v>31</v>
      </c>
      <c r="I3623" s="6" t="s">
        <v>517</v>
      </c>
      <c r="J3623" s="6" t="s">
        <v>31</v>
      </c>
      <c r="K3623" s="6" t="s">
        <v>30</v>
      </c>
      <c r="L3623" s="6" t="s">
        <v>31</v>
      </c>
      <c r="M3623" s="6" t="s">
        <v>30</v>
      </c>
      <c r="N3623" s="6" t="s">
        <v>30</v>
      </c>
      <c r="O3623" s="6" t="s">
        <v>30</v>
      </c>
      <c r="P3623" s="6" t="s">
        <v>38</v>
      </c>
      <c r="Q3623" s="6" t="s">
        <v>31</v>
      </c>
      <c r="R3623" s="6" t="s">
        <v>53</v>
      </c>
      <c r="S3623" s="8" t="n">
        <v>85.35</v>
      </c>
      <c r="T3623" s="8" t="n">
        <v>1463.45</v>
      </c>
      <c r="U3623" s="6" t="s">
        <v>31</v>
      </c>
      <c r="V3623" s="8" t="n">
        <f aca="false">IF(X3623="0-1 Year", ROUND(S3623/0.474, 2), IF(X3623="1-2 Years", ROUND(S3623/0.287, 2), ROUND(S3623/0.14, 2)))</f>
        <v>297.39</v>
      </c>
      <c r="W3623" s="6" t="str">
        <f aca="false">IF(V3623&gt;4000, "High", IF(V3623&gt;2000, "Medium", "Low"))</f>
        <v>Low</v>
      </c>
      <c r="X3623" s="9" t="s">
        <v>1275</v>
      </c>
      <c r="Y3623" s="10" t="n">
        <f aca="false">IF(U3623="Yes", 1, 0)</f>
        <v>1</v>
      </c>
      <c r="Z3623" s="10" t="n">
        <v>1</v>
      </c>
      <c r="AA3623" s="11" t="n">
        <f aca="false">MAX(0, ($S3623 * 0.35) - ($F3623 * 0.3))</f>
        <v>24.7725</v>
      </c>
      <c r="AB3623" s="12" t="str">
        <f aca="false">IF(AA3623&gt;20,"High",IF(AA3623&gt;10,"Medium","Low"))</f>
        <v>High</v>
      </c>
    </row>
    <row r="3624" customFormat="false" ht="18.65" hidden="false" customHeight="false" outlineLevel="0" collapsed="false">
      <c r="A3624" s="5" t="s">
        <v>3668</v>
      </c>
      <c r="B3624" s="6" t="s">
        <v>37</v>
      </c>
      <c r="C3624" s="6" t="s">
        <v>30</v>
      </c>
      <c r="D3624" s="6" t="s">
        <v>31</v>
      </c>
      <c r="E3624" s="6" t="s">
        <v>31</v>
      </c>
      <c r="F3624" s="7" t="n">
        <v>72</v>
      </c>
      <c r="G3624" s="6" t="s">
        <v>31</v>
      </c>
      <c r="H3624" s="6" t="s">
        <v>30</v>
      </c>
      <c r="I3624" s="6" t="s">
        <v>30</v>
      </c>
      <c r="J3624" s="6" t="s">
        <v>32</v>
      </c>
      <c r="K3624" s="6" t="s">
        <v>32</v>
      </c>
      <c r="L3624" s="6" t="s">
        <v>32</v>
      </c>
      <c r="M3624" s="6" t="s">
        <v>32</v>
      </c>
      <c r="N3624" s="6" t="s">
        <v>32</v>
      </c>
      <c r="O3624" s="6" t="s">
        <v>32</v>
      </c>
      <c r="P3624" s="6" t="s">
        <v>166</v>
      </c>
      <c r="Q3624" s="6" t="s">
        <v>30</v>
      </c>
      <c r="R3624" s="6" t="s">
        <v>53</v>
      </c>
      <c r="S3624" s="8" t="n">
        <v>19.55</v>
      </c>
      <c r="T3624" s="8" t="n">
        <v>1463.45</v>
      </c>
      <c r="U3624" s="6" t="s">
        <v>30</v>
      </c>
      <c r="V3624" s="8" t="n">
        <f aca="false">IF(X3624="0-1 Year", ROUND(S3624/0.474, 2), IF(X3624="1-2 Years", ROUND(S3624/0.287, 2), ROUND(S3624/0.14, 2)))</f>
        <v>139.64</v>
      </c>
      <c r="W3624" s="6" t="str">
        <f aca="false">IF(V3624&gt;4000, "High", IF(V3624&gt;2000, "Medium", "Low"))</f>
        <v>Low</v>
      </c>
      <c r="X3624" s="9" t="s">
        <v>1765</v>
      </c>
      <c r="Y3624" s="10" t="n">
        <f aca="false">IF(U3624="Yes", 1, 0)</f>
        <v>0</v>
      </c>
      <c r="Z3624" s="10" t="n">
        <v>1</v>
      </c>
      <c r="AA3624" s="11" t="n">
        <f aca="false">MAX(0, ($S3624 * 0.35) - ($F3624 * 0.3))</f>
        <v>0</v>
      </c>
      <c r="AB3624" s="12" t="str">
        <f aca="false">IF(AA3624&gt;20,"High",IF(AA3624&gt;10,"Medium","Low"))</f>
        <v>Low</v>
      </c>
    </row>
    <row r="3625" customFormat="false" ht="18.65" hidden="false" customHeight="false" outlineLevel="0" collapsed="false">
      <c r="A3625" s="5" t="s">
        <v>3669</v>
      </c>
      <c r="B3625" s="6" t="s">
        <v>29</v>
      </c>
      <c r="C3625" s="6" t="s">
        <v>31</v>
      </c>
      <c r="D3625" s="6" t="s">
        <v>31</v>
      </c>
      <c r="E3625" s="6" t="s">
        <v>30</v>
      </c>
      <c r="F3625" s="7" t="n">
        <v>20</v>
      </c>
      <c r="G3625" s="6" t="s">
        <v>31</v>
      </c>
      <c r="H3625" s="6" t="s">
        <v>30</v>
      </c>
      <c r="I3625" s="6" t="s">
        <v>517</v>
      </c>
      <c r="J3625" s="6" t="s">
        <v>30</v>
      </c>
      <c r="K3625" s="6" t="s">
        <v>31</v>
      </c>
      <c r="L3625" s="6" t="s">
        <v>30</v>
      </c>
      <c r="M3625" s="6" t="s">
        <v>30</v>
      </c>
      <c r="N3625" s="6" t="s">
        <v>30</v>
      </c>
      <c r="O3625" s="6" t="s">
        <v>30</v>
      </c>
      <c r="P3625" s="6" t="s">
        <v>38</v>
      </c>
      <c r="Q3625" s="6" t="s">
        <v>31</v>
      </c>
      <c r="R3625" s="6" t="s">
        <v>39</v>
      </c>
      <c r="S3625" s="8" t="n">
        <v>73.65</v>
      </c>
      <c r="T3625" s="8" t="n">
        <v>1463.5</v>
      </c>
      <c r="U3625" s="6" t="s">
        <v>31</v>
      </c>
      <c r="V3625" s="8" t="n">
        <f aca="false">IF(X3625="0-1 Year", ROUND(S3625/0.474, 2), IF(X3625="1-2 Years", ROUND(S3625/0.287, 2), ROUND(S3625/0.14, 2)))</f>
        <v>256.62</v>
      </c>
      <c r="W3625" s="6" t="str">
        <f aca="false">IF(V3625&gt;4000, "High", IF(V3625&gt;2000, "Medium", "Low"))</f>
        <v>Low</v>
      </c>
      <c r="X3625" s="9" t="s">
        <v>1275</v>
      </c>
      <c r="Y3625" s="10" t="n">
        <f aca="false">IF(U3625="Yes", 1, 0)</f>
        <v>1</v>
      </c>
      <c r="Z3625" s="10" t="n">
        <v>1</v>
      </c>
      <c r="AA3625" s="11" t="n">
        <f aca="false">MAX(0, ($S3625 * 0.35) - ($F3625 * 0.3))</f>
        <v>19.7775</v>
      </c>
      <c r="AB3625" s="12" t="str">
        <f aca="false">IF(AA3625&gt;20,"High",IF(AA3625&gt;10,"Medium","Low"))</f>
        <v>Medium</v>
      </c>
    </row>
    <row r="3626" customFormat="false" ht="18.65" hidden="false" customHeight="false" outlineLevel="0" collapsed="false">
      <c r="A3626" s="5" t="s">
        <v>3670</v>
      </c>
      <c r="B3626" s="6" t="s">
        <v>29</v>
      </c>
      <c r="C3626" s="6" t="s">
        <v>30</v>
      </c>
      <c r="D3626" s="6" t="s">
        <v>30</v>
      </c>
      <c r="E3626" s="6" t="s">
        <v>30</v>
      </c>
      <c r="F3626" s="7" t="n">
        <v>43</v>
      </c>
      <c r="G3626" s="6" t="s">
        <v>30</v>
      </c>
      <c r="H3626" s="6" t="s">
        <v>202</v>
      </c>
      <c r="I3626" s="6" t="s">
        <v>203</v>
      </c>
      <c r="J3626" s="6" t="s">
        <v>31</v>
      </c>
      <c r="K3626" s="6" t="s">
        <v>30</v>
      </c>
      <c r="L3626" s="6" t="s">
        <v>31</v>
      </c>
      <c r="M3626" s="6" t="s">
        <v>30</v>
      </c>
      <c r="N3626" s="6" t="s">
        <v>30</v>
      </c>
      <c r="O3626" s="6" t="s">
        <v>30</v>
      </c>
      <c r="P3626" s="6" t="s">
        <v>33</v>
      </c>
      <c r="Q3626" s="6" t="s">
        <v>31</v>
      </c>
      <c r="R3626" s="6" t="s">
        <v>58</v>
      </c>
      <c r="S3626" s="8" t="n">
        <v>35.2</v>
      </c>
      <c r="T3626" s="8" t="n">
        <v>1463.7</v>
      </c>
      <c r="U3626" s="6" t="s">
        <v>30</v>
      </c>
      <c r="V3626" s="8" t="n">
        <f aca="false">IF(X3626="0-1 Year", ROUND(S3626/0.474, 2), IF(X3626="1-2 Years", ROUND(S3626/0.287, 2), ROUND(S3626/0.14, 2)))</f>
        <v>251.43</v>
      </c>
      <c r="W3626" s="6" t="str">
        <f aca="false">IF(V3626&gt;4000, "High", IF(V3626&gt;2000, "Medium", "Low"))</f>
        <v>Low</v>
      </c>
      <c r="X3626" s="9" t="s">
        <v>1765</v>
      </c>
      <c r="Y3626" s="10" t="n">
        <f aca="false">IF(U3626="Yes", 1, 0)</f>
        <v>0</v>
      </c>
      <c r="Z3626" s="10" t="n">
        <v>1</v>
      </c>
      <c r="AA3626" s="11" t="n">
        <f aca="false">MAX(0, ($S3626 * 0.35) - ($F3626 * 0.3))</f>
        <v>0</v>
      </c>
      <c r="AB3626" s="12" t="str">
        <f aca="false">IF(AA3626&gt;20,"High",IF(AA3626&gt;10,"Medium","Low"))</f>
        <v>Low</v>
      </c>
    </row>
    <row r="3627" customFormat="false" ht="18.65" hidden="false" customHeight="false" outlineLevel="0" collapsed="false">
      <c r="A3627" s="5" t="s">
        <v>3671</v>
      </c>
      <c r="B3627" s="6" t="s">
        <v>29</v>
      </c>
      <c r="C3627" s="6" t="s">
        <v>30</v>
      </c>
      <c r="D3627" s="6" t="s">
        <v>31</v>
      </c>
      <c r="E3627" s="6" t="s">
        <v>31</v>
      </c>
      <c r="F3627" s="7" t="n">
        <v>19</v>
      </c>
      <c r="G3627" s="6" t="s">
        <v>31</v>
      </c>
      <c r="H3627" s="6" t="s">
        <v>31</v>
      </c>
      <c r="I3627" s="6" t="s">
        <v>517</v>
      </c>
      <c r="J3627" s="6" t="s">
        <v>30</v>
      </c>
      <c r="K3627" s="6" t="s">
        <v>30</v>
      </c>
      <c r="L3627" s="6" t="s">
        <v>30</v>
      </c>
      <c r="M3627" s="6" t="s">
        <v>30</v>
      </c>
      <c r="N3627" s="6" t="s">
        <v>30</v>
      </c>
      <c r="O3627" s="6" t="s">
        <v>31</v>
      </c>
      <c r="P3627" s="6" t="s">
        <v>38</v>
      </c>
      <c r="Q3627" s="6" t="s">
        <v>31</v>
      </c>
      <c r="R3627" s="6" t="s">
        <v>39</v>
      </c>
      <c r="S3627" s="8" t="n">
        <v>83.65</v>
      </c>
      <c r="T3627" s="8" t="n">
        <v>1465.75</v>
      </c>
      <c r="U3627" s="6" t="s">
        <v>31</v>
      </c>
      <c r="V3627" s="8" t="n">
        <f aca="false">IF(X3627="0-1 Year", ROUND(S3627/0.474, 2), IF(X3627="1-2 Years", ROUND(S3627/0.287, 2), ROUND(S3627/0.14, 2)))</f>
        <v>291.46</v>
      </c>
      <c r="W3627" s="6" t="str">
        <f aca="false">IF(V3627&gt;4000, "High", IF(V3627&gt;2000, "Medium", "Low"))</f>
        <v>Low</v>
      </c>
      <c r="X3627" s="9" t="s">
        <v>1275</v>
      </c>
      <c r="Y3627" s="10" t="n">
        <f aca="false">IF(U3627="Yes", 1, 0)</f>
        <v>1</v>
      </c>
      <c r="Z3627" s="10" t="n">
        <v>1</v>
      </c>
      <c r="AA3627" s="11" t="n">
        <f aca="false">MAX(0, ($S3627 * 0.35) - ($F3627 * 0.3))</f>
        <v>23.5775</v>
      </c>
      <c r="AB3627" s="12" t="str">
        <f aca="false">IF(AA3627&gt;20,"High",IF(AA3627&gt;10,"Medium","Low"))</f>
        <v>High</v>
      </c>
    </row>
    <row r="3628" customFormat="false" ht="18.65" hidden="false" customHeight="false" outlineLevel="0" collapsed="false">
      <c r="A3628" s="5" t="s">
        <v>3672</v>
      </c>
      <c r="B3628" s="6" t="s">
        <v>29</v>
      </c>
      <c r="C3628" s="6" t="s">
        <v>30</v>
      </c>
      <c r="D3628" s="6" t="s">
        <v>31</v>
      </c>
      <c r="E3628" s="6" t="s">
        <v>31</v>
      </c>
      <c r="F3628" s="7" t="n">
        <v>25</v>
      </c>
      <c r="G3628" s="6" t="s">
        <v>31</v>
      </c>
      <c r="H3628" s="6" t="s">
        <v>31</v>
      </c>
      <c r="I3628" s="6" t="s">
        <v>203</v>
      </c>
      <c r="J3628" s="6" t="s">
        <v>30</v>
      </c>
      <c r="K3628" s="6" t="s">
        <v>30</v>
      </c>
      <c r="L3628" s="6" t="s">
        <v>30</v>
      </c>
      <c r="M3628" s="6" t="s">
        <v>31</v>
      </c>
      <c r="N3628" s="6" t="s">
        <v>30</v>
      </c>
      <c r="O3628" s="6" t="s">
        <v>30</v>
      </c>
      <c r="P3628" s="6" t="s">
        <v>33</v>
      </c>
      <c r="Q3628" s="6" t="s">
        <v>31</v>
      </c>
      <c r="R3628" s="6" t="s">
        <v>34</v>
      </c>
      <c r="S3628" s="8" t="n">
        <v>55.1</v>
      </c>
      <c r="T3628" s="8" t="n">
        <v>1466.1</v>
      </c>
      <c r="U3628" s="6" t="s">
        <v>30</v>
      </c>
      <c r="V3628" s="8" t="n">
        <f aca="false">IF(X3628="0-1 Year", ROUND(S3628/0.474, 2), IF(X3628="1-2 Years", ROUND(S3628/0.287, 2), ROUND(S3628/0.14, 2)))</f>
        <v>393.57</v>
      </c>
      <c r="W3628" s="6" t="str">
        <f aca="false">IF(V3628&gt;4000, "High", IF(V3628&gt;2000, "Medium", "Low"))</f>
        <v>Low</v>
      </c>
      <c r="X3628" s="9" t="s">
        <v>1765</v>
      </c>
      <c r="Y3628" s="10" t="n">
        <f aca="false">IF(U3628="Yes", 1, 0)</f>
        <v>0</v>
      </c>
      <c r="Z3628" s="10" t="n">
        <v>1</v>
      </c>
      <c r="AA3628" s="11" t="n">
        <f aca="false">MAX(0, ($S3628 * 0.35) - ($F3628 * 0.3))</f>
        <v>11.785</v>
      </c>
      <c r="AB3628" s="12" t="str">
        <f aca="false">IF(AA3628&gt;20,"High",IF(AA3628&gt;10,"Medium","Low"))</f>
        <v>Medium</v>
      </c>
    </row>
    <row r="3629" customFormat="false" ht="18.65" hidden="false" customHeight="false" outlineLevel="0" collapsed="false">
      <c r="A3629" s="5" t="s">
        <v>3673</v>
      </c>
      <c r="B3629" s="6" t="s">
        <v>29</v>
      </c>
      <c r="C3629" s="6" t="s">
        <v>30</v>
      </c>
      <c r="D3629" s="6" t="s">
        <v>30</v>
      </c>
      <c r="E3629" s="6" t="s">
        <v>30</v>
      </c>
      <c r="F3629" s="7" t="n">
        <v>72</v>
      </c>
      <c r="G3629" s="6" t="s">
        <v>31</v>
      </c>
      <c r="H3629" s="6" t="s">
        <v>30</v>
      </c>
      <c r="I3629" s="6" t="s">
        <v>30</v>
      </c>
      <c r="J3629" s="6" t="s">
        <v>32</v>
      </c>
      <c r="K3629" s="6" t="s">
        <v>32</v>
      </c>
      <c r="L3629" s="6" t="s">
        <v>32</v>
      </c>
      <c r="M3629" s="6" t="s">
        <v>32</v>
      </c>
      <c r="N3629" s="6" t="s">
        <v>32</v>
      </c>
      <c r="O3629" s="6" t="s">
        <v>32</v>
      </c>
      <c r="P3629" s="6" t="s">
        <v>166</v>
      </c>
      <c r="Q3629" s="6" t="s">
        <v>31</v>
      </c>
      <c r="R3629" s="6" t="s">
        <v>58</v>
      </c>
      <c r="S3629" s="8" t="n">
        <v>19.8</v>
      </c>
      <c r="T3629" s="8" t="n">
        <v>1468.75</v>
      </c>
      <c r="U3629" s="6" t="s">
        <v>30</v>
      </c>
      <c r="V3629" s="8" t="n">
        <f aca="false">IF(X3629="0-1 Year", ROUND(S3629/0.474, 2), IF(X3629="1-2 Years", ROUND(S3629/0.287, 2), ROUND(S3629/0.14, 2)))</f>
        <v>141.43</v>
      </c>
      <c r="W3629" s="6" t="str">
        <f aca="false">IF(V3629&gt;4000, "High", IF(V3629&gt;2000, "Medium", "Low"))</f>
        <v>Low</v>
      </c>
      <c r="X3629" s="9" t="s">
        <v>1765</v>
      </c>
      <c r="Y3629" s="10" t="n">
        <f aca="false">IF(U3629="Yes", 1, 0)</f>
        <v>0</v>
      </c>
      <c r="Z3629" s="10" t="n">
        <v>1</v>
      </c>
      <c r="AA3629" s="11" t="n">
        <f aca="false">MAX(0, ($S3629 * 0.35) - ($F3629 * 0.3))</f>
        <v>0</v>
      </c>
      <c r="AB3629" s="12" t="str">
        <f aca="false">IF(AA3629&gt;20,"High",IF(AA3629&gt;10,"Medium","Low"))</f>
        <v>Low</v>
      </c>
    </row>
    <row r="3630" customFormat="false" ht="18.65" hidden="false" customHeight="false" outlineLevel="0" collapsed="false">
      <c r="A3630" s="5" t="s">
        <v>3674</v>
      </c>
      <c r="B3630" s="6" t="s">
        <v>29</v>
      </c>
      <c r="C3630" s="6" t="s">
        <v>30</v>
      </c>
      <c r="D3630" s="6" t="s">
        <v>31</v>
      </c>
      <c r="E3630" s="6" t="s">
        <v>30</v>
      </c>
      <c r="F3630" s="7" t="n">
        <v>18</v>
      </c>
      <c r="G3630" s="6" t="s">
        <v>31</v>
      </c>
      <c r="H3630" s="6" t="s">
        <v>30</v>
      </c>
      <c r="I3630" s="6" t="s">
        <v>517</v>
      </c>
      <c r="J3630" s="6" t="s">
        <v>30</v>
      </c>
      <c r="K3630" s="6" t="s">
        <v>30</v>
      </c>
      <c r="L3630" s="6" t="s">
        <v>31</v>
      </c>
      <c r="M3630" s="6" t="s">
        <v>31</v>
      </c>
      <c r="N3630" s="6" t="s">
        <v>30</v>
      </c>
      <c r="O3630" s="6" t="s">
        <v>30</v>
      </c>
      <c r="P3630" s="6" t="s">
        <v>38</v>
      </c>
      <c r="Q3630" s="6" t="s">
        <v>30</v>
      </c>
      <c r="R3630" s="6" t="s">
        <v>39</v>
      </c>
      <c r="S3630" s="8" t="n">
        <v>78.2</v>
      </c>
      <c r="T3630" s="8" t="n">
        <v>1468.75</v>
      </c>
      <c r="U3630" s="6" t="s">
        <v>30</v>
      </c>
      <c r="V3630" s="8" t="n">
        <f aca="false">IF(X3630="0-1 Year", ROUND(S3630/0.474, 2), IF(X3630="1-2 Years", ROUND(S3630/0.287, 2), ROUND(S3630/0.14, 2)))</f>
        <v>272.47</v>
      </c>
      <c r="W3630" s="6" t="str">
        <f aca="false">IF(V3630&gt;4000, "High", IF(V3630&gt;2000, "Medium", "Low"))</f>
        <v>Low</v>
      </c>
      <c r="X3630" s="9" t="s">
        <v>1275</v>
      </c>
      <c r="Y3630" s="10" t="n">
        <f aca="false">IF(U3630="Yes", 1, 0)</f>
        <v>0</v>
      </c>
      <c r="Z3630" s="10" t="n">
        <v>1</v>
      </c>
      <c r="AA3630" s="11" t="n">
        <f aca="false">MAX(0, ($S3630 * 0.35) - ($F3630 * 0.3))</f>
        <v>21.97</v>
      </c>
      <c r="AB3630" s="12" t="str">
        <f aca="false">IF(AA3630&gt;20,"High",IF(AA3630&gt;10,"Medium","Low"))</f>
        <v>High</v>
      </c>
    </row>
    <row r="3631" customFormat="false" ht="18.65" hidden="false" customHeight="false" outlineLevel="0" collapsed="false">
      <c r="A3631" s="5" t="s">
        <v>3675</v>
      </c>
      <c r="B3631" s="6" t="s">
        <v>37</v>
      </c>
      <c r="C3631" s="6" t="s">
        <v>30</v>
      </c>
      <c r="D3631" s="6" t="s">
        <v>31</v>
      </c>
      <c r="E3631" s="6" t="s">
        <v>31</v>
      </c>
      <c r="F3631" s="7" t="n">
        <v>56</v>
      </c>
      <c r="G3631" s="6" t="s">
        <v>31</v>
      </c>
      <c r="H3631" s="6" t="s">
        <v>31</v>
      </c>
      <c r="I3631" s="6" t="s">
        <v>30</v>
      </c>
      <c r="J3631" s="6" t="s">
        <v>32</v>
      </c>
      <c r="K3631" s="6" t="s">
        <v>32</v>
      </c>
      <c r="L3631" s="6" t="s">
        <v>32</v>
      </c>
      <c r="M3631" s="6" t="s">
        <v>32</v>
      </c>
      <c r="N3631" s="6" t="s">
        <v>32</v>
      </c>
      <c r="O3631" s="6" t="s">
        <v>32</v>
      </c>
      <c r="P3631" s="6" t="s">
        <v>166</v>
      </c>
      <c r="Q3631" s="6" t="s">
        <v>31</v>
      </c>
      <c r="R3631" s="6" t="s">
        <v>58</v>
      </c>
      <c r="S3631" s="8" t="n">
        <v>24.95</v>
      </c>
      <c r="T3631" s="8" t="n">
        <v>1468.9</v>
      </c>
      <c r="U3631" s="6" t="s">
        <v>30</v>
      </c>
      <c r="V3631" s="8" t="n">
        <f aca="false">IF(X3631="0-1 Year", ROUND(S3631/0.474, 2), IF(X3631="1-2 Years", ROUND(S3631/0.287, 2), ROUND(S3631/0.14, 2)))</f>
        <v>178.21</v>
      </c>
      <c r="W3631" s="6" t="str">
        <f aca="false">IF(V3631&gt;4000, "High", IF(V3631&gt;2000, "Medium", "Low"))</f>
        <v>Low</v>
      </c>
      <c r="X3631" s="9" t="s">
        <v>1765</v>
      </c>
      <c r="Y3631" s="10" t="n">
        <f aca="false">IF(U3631="Yes", 1, 0)</f>
        <v>0</v>
      </c>
      <c r="Z3631" s="10" t="n">
        <v>1</v>
      </c>
      <c r="AA3631" s="11" t="n">
        <f aca="false">MAX(0, ($S3631 * 0.35) - ($F3631 * 0.3))</f>
        <v>0</v>
      </c>
      <c r="AB3631" s="12" t="str">
        <f aca="false">IF(AA3631&gt;20,"High",IF(AA3631&gt;10,"Medium","Low"))</f>
        <v>Low</v>
      </c>
    </row>
    <row r="3632" customFormat="false" ht="18.65" hidden="false" customHeight="false" outlineLevel="0" collapsed="false">
      <c r="A3632" s="5" t="s">
        <v>3676</v>
      </c>
      <c r="B3632" s="6" t="s">
        <v>37</v>
      </c>
      <c r="C3632" s="6" t="s">
        <v>31</v>
      </c>
      <c r="D3632" s="6" t="s">
        <v>30</v>
      </c>
      <c r="E3632" s="6" t="s">
        <v>30</v>
      </c>
      <c r="F3632" s="7" t="n">
        <v>17</v>
      </c>
      <c r="G3632" s="6" t="s">
        <v>31</v>
      </c>
      <c r="H3632" s="6" t="s">
        <v>31</v>
      </c>
      <c r="I3632" s="6" t="s">
        <v>517</v>
      </c>
      <c r="J3632" s="6" t="s">
        <v>30</v>
      </c>
      <c r="K3632" s="6" t="s">
        <v>30</v>
      </c>
      <c r="L3632" s="6" t="s">
        <v>31</v>
      </c>
      <c r="M3632" s="6" t="s">
        <v>30</v>
      </c>
      <c r="N3632" s="6" t="s">
        <v>30</v>
      </c>
      <c r="O3632" s="6" t="s">
        <v>30</v>
      </c>
      <c r="P3632" s="6" t="s">
        <v>38</v>
      </c>
      <c r="Q3632" s="6" t="s">
        <v>31</v>
      </c>
      <c r="R3632" s="6" t="s">
        <v>58</v>
      </c>
      <c r="S3632" s="8" t="n">
        <v>82.65</v>
      </c>
      <c r="T3632" s="8" t="n">
        <v>1470.05</v>
      </c>
      <c r="U3632" s="6" t="s">
        <v>30</v>
      </c>
      <c r="V3632" s="8" t="n">
        <f aca="false">IF(X3632="0-1 Year", ROUND(S3632/0.474, 2), IF(X3632="1-2 Years", ROUND(S3632/0.287, 2), ROUND(S3632/0.14, 2)))</f>
        <v>287.98</v>
      </c>
      <c r="W3632" s="6" t="str">
        <f aca="false">IF(V3632&gt;4000, "High", IF(V3632&gt;2000, "Medium", "Low"))</f>
        <v>Low</v>
      </c>
      <c r="X3632" s="9" t="s">
        <v>1275</v>
      </c>
      <c r="Y3632" s="10" t="n">
        <f aca="false">IF(U3632="Yes", 1, 0)</f>
        <v>0</v>
      </c>
      <c r="Z3632" s="10" t="n">
        <v>1</v>
      </c>
      <c r="AA3632" s="11" t="n">
        <f aca="false">MAX(0, ($S3632 * 0.35) - ($F3632 * 0.3))</f>
        <v>23.8275</v>
      </c>
      <c r="AB3632" s="12" t="str">
        <f aca="false">IF(AA3632&gt;20,"High",IF(AA3632&gt;10,"Medium","Low"))</f>
        <v>High</v>
      </c>
    </row>
    <row r="3633" customFormat="false" ht="18.65" hidden="false" customHeight="false" outlineLevel="0" collapsed="false">
      <c r="A3633" s="5" t="s">
        <v>3677</v>
      </c>
      <c r="B3633" s="6" t="s">
        <v>29</v>
      </c>
      <c r="C3633" s="6" t="s">
        <v>30</v>
      </c>
      <c r="D3633" s="6" t="s">
        <v>31</v>
      </c>
      <c r="E3633" s="6" t="s">
        <v>31</v>
      </c>
      <c r="F3633" s="7" t="n">
        <v>20</v>
      </c>
      <c r="G3633" s="6" t="s">
        <v>31</v>
      </c>
      <c r="H3633" s="6" t="s">
        <v>30</v>
      </c>
      <c r="I3633" s="6" t="s">
        <v>517</v>
      </c>
      <c r="J3633" s="6" t="s">
        <v>30</v>
      </c>
      <c r="K3633" s="6" t="s">
        <v>30</v>
      </c>
      <c r="L3633" s="6" t="s">
        <v>30</v>
      </c>
      <c r="M3633" s="6" t="s">
        <v>30</v>
      </c>
      <c r="N3633" s="6" t="s">
        <v>30</v>
      </c>
      <c r="O3633" s="6" t="s">
        <v>30</v>
      </c>
      <c r="P3633" s="6" t="s">
        <v>38</v>
      </c>
      <c r="Q3633" s="6" t="s">
        <v>31</v>
      </c>
      <c r="R3633" s="6" t="s">
        <v>39</v>
      </c>
      <c r="S3633" s="8" t="n">
        <v>70.45</v>
      </c>
      <c r="T3633" s="8" t="n">
        <v>1470.95</v>
      </c>
      <c r="U3633" s="6" t="s">
        <v>31</v>
      </c>
      <c r="V3633" s="8" t="n">
        <f aca="false">IF(X3633="0-1 Year", ROUND(S3633/0.474, 2), IF(X3633="1-2 Years", ROUND(S3633/0.287, 2), ROUND(S3633/0.14, 2)))</f>
        <v>245.47</v>
      </c>
      <c r="W3633" s="6" t="str">
        <f aca="false">IF(V3633&gt;4000, "High", IF(V3633&gt;2000, "Medium", "Low"))</f>
        <v>Low</v>
      </c>
      <c r="X3633" s="9" t="s">
        <v>1275</v>
      </c>
      <c r="Y3633" s="10" t="n">
        <f aca="false">IF(U3633="Yes", 1, 0)</f>
        <v>1</v>
      </c>
      <c r="Z3633" s="10" t="n">
        <v>1</v>
      </c>
      <c r="AA3633" s="11" t="n">
        <f aca="false">MAX(0, ($S3633 * 0.35) - ($F3633 * 0.3))</f>
        <v>18.6575</v>
      </c>
      <c r="AB3633" s="12" t="str">
        <f aca="false">IF(AA3633&gt;20,"High",IF(AA3633&gt;10,"Medium","Low"))</f>
        <v>Medium</v>
      </c>
    </row>
    <row r="3634" customFormat="false" ht="18.65" hidden="false" customHeight="false" outlineLevel="0" collapsed="false">
      <c r="A3634" s="5" t="s">
        <v>3678</v>
      </c>
      <c r="B3634" s="6" t="s">
        <v>29</v>
      </c>
      <c r="C3634" s="6" t="s">
        <v>31</v>
      </c>
      <c r="D3634" s="6" t="s">
        <v>30</v>
      </c>
      <c r="E3634" s="6" t="s">
        <v>30</v>
      </c>
      <c r="F3634" s="7" t="n">
        <v>19</v>
      </c>
      <c r="G3634" s="6" t="s">
        <v>31</v>
      </c>
      <c r="H3634" s="6" t="s">
        <v>31</v>
      </c>
      <c r="I3634" s="6" t="s">
        <v>517</v>
      </c>
      <c r="J3634" s="6" t="s">
        <v>30</v>
      </c>
      <c r="K3634" s="6" t="s">
        <v>30</v>
      </c>
      <c r="L3634" s="6" t="s">
        <v>31</v>
      </c>
      <c r="M3634" s="6" t="s">
        <v>30</v>
      </c>
      <c r="N3634" s="6" t="s">
        <v>30</v>
      </c>
      <c r="O3634" s="6" t="s">
        <v>30</v>
      </c>
      <c r="P3634" s="6" t="s">
        <v>38</v>
      </c>
      <c r="Q3634" s="6" t="s">
        <v>31</v>
      </c>
      <c r="R3634" s="6" t="s">
        <v>39</v>
      </c>
      <c r="S3634" s="8" t="n">
        <v>79.85</v>
      </c>
      <c r="T3634" s="8" t="n">
        <v>1471.75</v>
      </c>
      <c r="U3634" s="6" t="s">
        <v>31</v>
      </c>
      <c r="V3634" s="8" t="n">
        <f aca="false">IF(X3634="0-1 Year", ROUND(S3634/0.474, 2), IF(X3634="1-2 Years", ROUND(S3634/0.287, 2), ROUND(S3634/0.14, 2)))</f>
        <v>278.22</v>
      </c>
      <c r="W3634" s="6" t="str">
        <f aca="false">IF(V3634&gt;4000, "High", IF(V3634&gt;2000, "Medium", "Low"))</f>
        <v>Low</v>
      </c>
      <c r="X3634" s="9" t="s">
        <v>1275</v>
      </c>
      <c r="Y3634" s="10" t="n">
        <f aca="false">IF(U3634="Yes", 1, 0)</f>
        <v>1</v>
      </c>
      <c r="Z3634" s="10" t="n">
        <v>1</v>
      </c>
      <c r="AA3634" s="11" t="n">
        <f aca="false">MAX(0, ($S3634 * 0.35) - ($F3634 * 0.3))</f>
        <v>22.2475</v>
      </c>
      <c r="AB3634" s="12" t="str">
        <f aca="false">IF(AA3634&gt;20,"High",IF(AA3634&gt;10,"Medium","Low"))</f>
        <v>High</v>
      </c>
    </row>
    <row r="3635" customFormat="false" ht="18.65" hidden="false" customHeight="false" outlineLevel="0" collapsed="false">
      <c r="A3635" s="5" t="s">
        <v>3679</v>
      </c>
      <c r="B3635" s="6" t="s">
        <v>29</v>
      </c>
      <c r="C3635" s="6" t="s">
        <v>30</v>
      </c>
      <c r="D3635" s="6" t="s">
        <v>30</v>
      </c>
      <c r="E3635" s="6" t="s">
        <v>30</v>
      </c>
      <c r="F3635" s="7" t="n">
        <v>58</v>
      </c>
      <c r="G3635" s="6" t="s">
        <v>31</v>
      </c>
      <c r="H3635" s="6" t="s">
        <v>31</v>
      </c>
      <c r="I3635" s="6" t="s">
        <v>30</v>
      </c>
      <c r="J3635" s="6" t="s">
        <v>32</v>
      </c>
      <c r="K3635" s="6" t="s">
        <v>32</v>
      </c>
      <c r="L3635" s="6" t="s">
        <v>32</v>
      </c>
      <c r="M3635" s="6" t="s">
        <v>32</v>
      </c>
      <c r="N3635" s="6" t="s">
        <v>32</v>
      </c>
      <c r="O3635" s="6" t="s">
        <v>32</v>
      </c>
      <c r="P3635" s="6" t="s">
        <v>166</v>
      </c>
      <c r="Q3635" s="6" t="s">
        <v>31</v>
      </c>
      <c r="R3635" s="6" t="s">
        <v>58</v>
      </c>
      <c r="S3635" s="8" t="n">
        <v>25.3</v>
      </c>
      <c r="T3635" s="8" t="n">
        <v>1474.35</v>
      </c>
      <c r="U3635" s="6" t="s">
        <v>30</v>
      </c>
      <c r="V3635" s="8" t="n">
        <f aca="false">IF(X3635="0-1 Year", ROUND(S3635/0.474, 2), IF(X3635="1-2 Years", ROUND(S3635/0.287, 2), ROUND(S3635/0.14, 2)))</f>
        <v>180.71</v>
      </c>
      <c r="W3635" s="6" t="str">
        <f aca="false">IF(V3635&gt;4000, "High", IF(V3635&gt;2000, "Medium", "Low"))</f>
        <v>Low</v>
      </c>
      <c r="X3635" s="9" t="s">
        <v>1765</v>
      </c>
      <c r="Y3635" s="10" t="n">
        <f aca="false">IF(U3635="Yes", 1, 0)</f>
        <v>0</v>
      </c>
      <c r="Z3635" s="10" t="n">
        <v>1</v>
      </c>
      <c r="AA3635" s="11" t="n">
        <f aca="false">MAX(0, ($S3635 * 0.35) - ($F3635 * 0.3))</f>
        <v>0</v>
      </c>
      <c r="AB3635" s="12" t="str">
        <f aca="false">IF(AA3635&gt;20,"High",IF(AA3635&gt;10,"Medium","Low"))</f>
        <v>Low</v>
      </c>
    </row>
    <row r="3636" customFormat="false" ht="18.65" hidden="false" customHeight="false" outlineLevel="0" collapsed="false">
      <c r="A3636" s="5" t="s">
        <v>3680</v>
      </c>
      <c r="B3636" s="6" t="s">
        <v>29</v>
      </c>
      <c r="C3636" s="6" t="s">
        <v>31</v>
      </c>
      <c r="D3636" s="6" t="s">
        <v>31</v>
      </c>
      <c r="E3636" s="6" t="s">
        <v>30</v>
      </c>
      <c r="F3636" s="7" t="n">
        <v>21</v>
      </c>
      <c r="G3636" s="6" t="s">
        <v>31</v>
      </c>
      <c r="H3636" s="6" t="s">
        <v>30</v>
      </c>
      <c r="I3636" s="6" t="s">
        <v>517</v>
      </c>
      <c r="J3636" s="6" t="s">
        <v>30</v>
      </c>
      <c r="K3636" s="6" t="s">
        <v>30</v>
      </c>
      <c r="L3636" s="6" t="s">
        <v>30</v>
      </c>
      <c r="M3636" s="6" t="s">
        <v>30</v>
      </c>
      <c r="N3636" s="6" t="s">
        <v>30</v>
      </c>
      <c r="O3636" s="6" t="s">
        <v>30</v>
      </c>
      <c r="P3636" s="6" t="s">
        <v>38</v>
      </c>
      <c r="Q3636" s="6" t="s">
        <v>31</v>
      </c>
      <c r="R3636" s="6" t="s">
        <v>39</v>
      </c>
      <c r="S3636" s="8" t="n">
        <v>69.1</v>
      </c>
      <c r="T3636" s="8" t="n">
        <v>1474.75</v>
      </c>
      <c r="U3636" s="6" t="s">
        <v>31</v>
      </c>
      <c r="V3636" s="8" t="n">
        <f aca="false">IF(X3636="0-1 Year", ROUND(S3636/0.474, 2), IF(X3636="1-2 Years", ROUND(S3636/0.287, 2), ROUND(S3636/0.14, 2)))</f>
        <v>240.77</v>
      </c>
      <c r="W3636" s="6" t="str">
        <f aca="false">IF(V3636&gt;4000, "High", IF(V3636&gt;2000, "Medium", "Low"))</f>
        <v>Low</v>
      </c>
      <c r="X3636" s="9" t="s">
        <v>1275</v>
      </c>
      <c r="Y3636" s="10" t="n">
        <f aca="false">IF(U3636="Yes", 1, 0)</f>
        <v>1</v>
      </c>
      <c r="Z3636" s="10" t="n">
        <v>1</v>
      </c>
      <c r="AA3636" s="11" t="n">
        <f aca="false">MAX(0, ($S3636 * 0.35) - ($F3636 * 0.3))</f>
        <v>17.885</v>
      </c>
      <c r="AB3636" s="12" t="str">
        <f aca="false">IF(AA3636&gt;20,"High",IF(AA3636&gt;10,"Medium","Low"))</f>
        <v>Medium</v>
      </c>
    </row>
    <row r="3637" customFormat="false" ht="18.65" hidden="false" customHeight="false" outlineLevel="0" collapsed="false">
      <c r="A3637" s="5" t="s">
        <v>3681</v>
      </c>
      <c r="B3637" s="6" t="s">
        <v>29</v>
      </c>
      <c r="C3637" s="6" t="s">
        <v>30</v>
      </c>
      <c r="D3637" s="6" t="s">
        <v>31</v>
      </c>
      <c r="E3637" s="6" t="s">
        <v>30</v>
      </c>
      <c r="F3637" s="7" t="n">
        <v>30</v>
      </c>
      <c r="G3637" s="6" t="s">
        <v>31</v>
      </c>
      <c r="H3637" s="6" t="s">
        <v>30</v>
      </c>
      <c r="I3637" s="6" t="s">
        <v>203</v>
      </c>
      <c r="J3637" s="6" t="s">
        <v>30</v>
      </c>
      <c r="K3637" s="6" t="s">
        <v>30</v>
      </c>
      <c r="L3637" s="6" t="s">
        <v>31</v>
      </c>
      <c r="M3637" s="6" t="s">
        <v>30</v>
      </c>
      <c r="N3637" s="6" t="s">
        <v>30</v>
      </c>
      <c r="O3637" s="6" t="s">
        <v>30</v>
      </c>
      <c r="P3637" s="6" t="s">
        <v>38</v>
      </c>
      <c r="Q3637" s="6" t="s">
        <v>31</v>
      </c>
      <c r="R3637" s="6" t="s">
        <v>34</v>
      </c>
      <c r="S3637" s="8" t="n">
        <v>50</v>
      </c>
      <c r="T3637" s="8" t="n">
        <v>1474.9</v>
      </c>
      <c r="U3637" s="6" t="s">
        <v>30</v>
      </c>
      <c r="V3637" s="8" t="n">
        <f aca="false">IF(X3637="0-1 Year", ROUND(S3637/0.474, 2), IF(X3637="1-2 Years", ROUND(S3637/0.287, 2), ROUND(S3637/0.14, 2)))</f>
        <v>357.14</v>
      </c>
      <c r="W3637" s="6" t="str">
        <f aca="false">IF(V3637&gt;4000, "High", IF(V3637&gt;2000, "Medium", "Low"))</f>
        <v>Low</v>
      </c>
      <c r="X3637" s="9" t="s">
        <v>1765</v>
      </c>
      <c r="Y3637" s="10" t="n">
        <f aca="false">IF(U3637="Yes", 1, 0)</f>
        <v>0</v>
      </c>
      <c r="Z3637" s="10" t="n">
        <v>1</v>
      </c>
      <c r="AA3637" s="11" t="n">
        <f aca="false">MAX(0, ($S3637 * 0.35) - ($F3637 * 0.3))</f>
        <v>8.5</v>
      </c>
      <c r="AB3637" s="12" t="str">
        <f aca="false">IF(AA3637&gt;20,"High",IF(AA3637&gt;10,"Medium","Low"))</f>
        <v>Low</v>
      </c>
    </row>
    <row r="3638" customFormat="false" ht="18.65" hidden="false" customHeight="false" outlineLevel="0" collapsed="false">
      <c r="A3638" s="5" t="s">
        <v>3682</v>
      </c>
      <c r="B3638" s="6" t="s">
        <v>29</v>
      </c>
      <c r="C3638" s="6" t="s">
        <v>30</v>
      </c>
      <c r="D3638" s="6" t="s">
        <v>31</v>
      </c>
      <c r="E3638" s="6" t="s">
        <v>31</v>
      </c>
      <c r="F3638" s="7" t="n">
        <v>62</v>
      </c>
      <c r="G3638" s="6" t="s">
        <v>31</v>
      </c>
      <c r="H3638" s="6" t="s">
        <v>31</v>
      </c>
      <c r="I3638" s="6" t="s">
        <v>30</v>
      </c>
      <c r="J3638" s="6" t="s">
        <v>32</v>
      </c>
      <c r="K3638" s="6" t="s">
        <v>32</v>
      </c>
      <c r="L3638" s="6" t="s">
        <v>32</v>
      </c>
      <c r="M3638" s="6" t="s">
        <v>32</v>
      </c>
      <c r="N3638" s="6" t="s">
        <v>32</v>
      </c>
      <c r="O3638" s="6" t="s">
        <v>32</v>
      </c>
      <c r="P3638" s="6" t="s">
        <v>33</v>
      </c>
      <c r="Q3638" s="6" t="s">
        <v>30</v>
      </c>
      <c r="R3638" s="6" t="s">
        <v>53</v>
      </c>
      <c r="S3638" s="8" t="n">
        <v>24.8</v>
      </c>
      <c r="T3638" s="8" t="n">
        <v>1476.25</v>
      </c>
      <c r="U3638" s="6" t="s">
        <v>30</v>
      </c>
      <c r="V3638" s="8" t="n">
        <f aca="false">IF(X3638="0-1 Year", ROUND(S3638/0.474, 2), IF(X3638="1-2 Years", ROUND(S3638/0.287, 2), ROUND(S3638/0.14, 2)))</f>
        <v>177.14</v>
      </c>
      <c r="W3638" s="6" t="str">
        <f aca="false">IF(V3638&gt;4000, "High", IF(V3638&gt;2000, "Medium", "Low"))</f>
        <v>Low</v>
      </c>
      <c r="X3638" s="9" t="s">
        <v>1765</v>
      </c>
      <c r="Y3638" s="10" t="n">
        <f aca="false">IF(U3638="Yes", 1, 0)</f>
        <v>0</v>
      </c>
      <c r="Z3638" s="10" t="n">
        <v>1</v>
      </c>
      <c r="AA3638" s="11" t="n">
        <f aca="false">MAX(0, ($S3638 * 0.35) - ($F3638 * 0.3))</f>
        <v>0</v>
      </c>
      <c r="AB3638" s="12" t="str">
        <f aca="false">IF(AA3638&gt;20,"High",IF(AA3638&gt;10,"Medium","Low"))</f>
        <v>Low</v>
      </c>
    </row>
    <row r="3639" customFormat="false" ht="18.65" hidden="false" customHeight="false" outlineLevel="0" collapsed="false">
      <c r="A3639" s="5" t="s">
        <v>3683</v>
      </c>
      <c r="B3639" s="6" t="s">
        <v>29</v>
      </c>
      <c r="C3639" s="6" t="s">
        <v>30</v>
      </c>
      <c r="D3639" s="6" t="s">
        <v>30</v>
      </c>
      <c r="E3639" s="6" t="s">
        <v>30</v>
      </c>
      <c r="F3639" s="7" t="n">
        <v>27</v>
      </c>
      <c r="G3639" s="6" t="s">
        <v>31</v>
      </c>
      <c r="H3639" s="6" t="s">
        <v>30</v>
      </c>
      <c r="I3639" s="6" t="s">
        <v>203</v>
      </c>
      <c r="J3639" s="6" t="s">
        <v>31</v>
      </c>
      <c r="K3639" s="6" t="s">
        <v>31</v>
      </c>
      <c r="L3639" s="6" t="s">
        <v>30</v>
      </c>
      <c r="M3639" s="6" t="s">
        <v>30</v>
      </c>
      <c r="N3639" s="6" t="s">
        <v>30</v>
      </c>
      <c r="O3639" s="6" t="s">
        <v>30</v>
      </c>
      <c r="P3639" s="6" t="s">
        <v>33</v>
      </c>
      <c r="Q3639" s="6" t="s">
        <v>30</v>
      </c>
      <c r="R3639" s="6" t="s">
        <v>53</v>
      </c>
      <c r="S3639" s="8" t="n">
        <v>55.45</v>
      </c>
      <c r="T3639" s="8" t="n">
        <v>1477.65</v>
      </c>
      <c r="U3639" s="6" t="s">
        <v>30</v>
      </c>
      <c r="V3639" s="8" t="n">
        <f aca="false">IF(X3639="0-1 Year", ROUND(S3639/0.474, 2), IF(X3639="1-2 Years", ROUND(S3639/0.287, 2), ROUND(S3639/0.14, 2)))</f>
        <v>396.07</v>
      </c>
      <c r="W3639" s="6" t="str">
        <f aca="false">IF(V3639&gt;4000, "High", IF(V3639&gt;2000, "Medium", "Low"))</f>
        <v>Low</v>
      </c>
      <c r="X3639" s="9" t="s">
        <v>1765</v>
      </c>
      <c r="Y3639" s="10" t="n">
        <f aca="false">IF(U3639="Yes", 1, 0)</f>
        <v>0</v>
      </c>
      <c r="Z3639" s="10" t="n">
        <v>1</v>
      </c>
      <c r="AA3639" s="11" t="n">
        <f aca="false">MAX(0, ($S3639 * 0.35) - ($F3639 * 0.3))</f>
        <v>11.3075</v>
      </c>
      <c r="AB3639" s="12" t="str">
        <f aca="false">IF(AA3639&gt;20,"High",IF(AA3639&gt;10,"Medium","Low"))</f>
        <v>Medium</v>
      </c>
    </row>
    <row r="3640" customFormat="false" ht="18.65" hidden="false" customHeight="false" outlineLevel="0" collapsed="false">
      <c r="A3640" s="5" t="s">
        <v>3684</v>
      </c>
      <c r="B3640" s="6" t="s">
        <v>37</v>
      </c>
      <c r="C3640" s="6" t="s">
        <v>30</v>
      </c>
      <c r="D3640" s="6" t="s">
        <v>30</v>
      </c>
      <c r="E3640" s="6" t="s">
        <v>30</v>
      </c>
      <c r="F3640" s="7" t="n">
        <v>37</v>
      </c>
      <c r="G3640" s="6" t="s">
        <v>30</v>
      </c>
      <c r="H3640" s="6" t="s">
        <v>202</v>
      </c>
      <c r="I3640" s="6" t="s">
        <v>203</v>
      </c>
      <c r="J3640" s="6" t="s">
        <v>30</v>
      </c>
      <c r="K3640" s="6" t="s">
        <v>30</v>
      </c>
      <c r="L3640" s="6" t="s">
        <v>31</v>
      </c>
      <c r="M3640" s="6" t="s">
        <v>30</v>
      </c>
      <c r="N3640" s="6" t="s">
        <v>30</v>
      </c>
      <c r="O3640" s="6" t="s">
        <v>31</v>
      </c>
      <c r="P3640" s="6" t="s">
        <v>38</v>
      </c>
      <c r="Q3640" s="6" t="s">
        <v>31</v>
      </c>
      <c r="R3640" s="6" t="s">
        <v>58</v>
      </c>
      <c r="S3640" s="8" t="n">
        <v>40.2</v>
      </c>
      <c r="T3640" s="8" t="n">
        <v>1478.85</v>
      </c>
      <c r="U3640" s="6" t="s">
        <v>30</v>
      </c>
      <c r="V3640" s="8" t="n">
        <f aca="false">IF(X3640="0-1 Year", ROUND(S3640/0.474, 2), IF(X3640="1-2 Years", ROUND(S3640/0.287, 2), ROUND(S3640/0.14, 2)))</f>
        <v>287.14</v>
      </c>
      <c r="W3640" s="6" t="str">
        <f aca="false">IF(V3640&gt;4000, "High", IF(V3640&gt;2000, "Medium", "Low"))</f>
        <v>Low</v>
      </c>
      <c r="X3640" s="9" t="s">
        <v>1765</v>
      </c>
      <c r="Y3640" s="10" t="n">
        <f aca="false">IF(U3640="Yes", 1, 0)</f>
        <v>0</v>
      </c>
      <c r="Z3640" s="10" t="n">
        <v>1</v>
      </c>
      <c r="AA3640" s="11" t="n">
        <f aca="false">MAX(0, ($S3640 * 0.35) - ($F3640 * 0.3))</f>
        <v>2.97</v>
      </c>
      <c r="AB3640" s="12" t="str">
        <f aca="false">IF(AA3640&gt;20,"High",IF(AA3640&gt;10,"Medium","Low"))</f>
        <v>Low</v>
      </c>
    </row>
    <row r="3641" customFormat="false" ht="18.65" hidden="false" customHeight="false" outlineLevel="0" collapsed="false">
      <c r="A3641" s="5" t="s">
        <v>3685</v>
      </c>
      <c r="B3641" s="6" t="s">
        <v>37</v>
      </c>
      <c r="C3641" s="6" t="s">
        <v>30</v>
      </c>
      <c r="D3641" s="6" t="s">
        <v>31</v>
      </c>
      <c r="E3641" s="6" t="s">
        <v>31</v>
      </c>
      <c r="F3641" s="7" t="n">
        <v>72</v>
      </c>
      <c r="G3641" s="6" t="s">
        <v>31</v>
      </c>
      <c r="H3641" s="6" t="s">
        <v>30</v>
      </c>
      <c r="I3641" s="6" t="s">
        <v>30</v>
      </c>
      <c r="J3641" s="6" t="s">
        <v>32</v>
      </c>
      <c r="K3641" s="6" t="s">
        <v>32</v>
      </c>
      <c r="L3641" s="6" t="s">
        <v>32</v>
      </c>
      <c r="M3641" s="6" t="s">
        <v>32</v>
      </c>
      <c r="N3641" s="6" t="s">
        <v>32</v>
      </c>
      <c r="O3641" s="6" t="s">
        <v>32</v>
      </c>
      <c r="P3641" s="6" t="s">
        <v>166</v>
      </c>
      <c r="Q3641" s="6" t="s">
        <v>31</v>
      </c>
      <c r="R3641" s="6" t="s">
        <v>34</v>
      </c>
      <c r="S3641" s="8" t="n">
        <v>20.7</v>
      </c>
      <c r="T3641" s="8" t="n">
        <v>1482.3</v>
      </c>
      <c r="U3641" s="6" t="s">
        <v>30</v>
      </c>
      <c r="V3641" s="8" t="n">
        <f aca="false">IF(X3641="0-1 Year", ROUND(S3641/0.474, 2), IF(X3641="1-2 Years", ROUND(S3641/0.287, 2), ROUND(S3641/0.14, 2)))</f>
        <v>147.86</v>
      </c>
      <c r="W3641" s="6" t="str">
        <f aca="false">IF(V3641&gt;4000, "High", IF(V3641&gt;2000, "Medium", "Low"))</f>
        <v>Low</v>
      </c>
      <c r="X3641" s="9" t="s">
        <v>1765</v>
      </c>
      <c r="Y3641" s="10" t="n">
        <f aca="false">IF(U3641="Yes", 1, 0)</f>
        <v>0</v>
      </c>
      <c r="Z3641" s="10" t="n">
        <v>1</v>
      </c>
      <c r="AA3641" s="11" t="n">
        <f aca="false">MAX(0, ($S3641 * 0.35) - ($F3641 * 0.3))</f>
        <v>0</v>
      </c>
      <c r="AB3641" s="12" t="str">
        <f aca="false">IF(AA3641&gt;20,"High",IF(AA3641&gt;10,"Medium","Low"))</f>
        <v>Low</v>
      </c>
    </row>
    <row r="3642" customFormat="false" ht="18.65" hidden="false" customHeight="false" outlineLevel="0" collapsed="false">
      <c r="A3642" s="5" t="s">
        <v>3686</v>
      </c>
      <c r="B3642" s="6" t="s">
        <v>29</v>
      </c>
      <c r="C3642" s="6" t="s">
        <v>30</v>
      </c>
      <c r="D3642" s="6" t="s">
        <v>30</v>
      </c>
      <c r="E3642" s="6" t="s">
        <v>30</v>
      </c>
      <c r="F3642" s="7" t="n">
        <v>16</v>
      </c>
      <c r="G3642" s="6" t="s">
        <v>31</v>
      </c>
      <c r="H3642" s="6" t="s">
        <v>30</v>
      </c>
      <c r="I3642" s="6" t="s">
        <v>517</v>
      </c>
      <c r="J3642" s="6" t="s">
        <v>31</v>
      </c>
      <c r="K3642" s="6" t="s">
        <v>30</v>
      </c>
      <c r="L3642" s="6" t="s">
        <v>30</v>
      </c>
      <c r="M3642" s="6" t="s">
        <v>30</v>
      </c>
      <c r="N3642" s="6" t="s">
        <v>31</v>
      </c>
      <c r="O3642" s="6" t="s">
        <v>31</v>
      </c>
      <c r="P3642" s="6" t="s">
        <v>38</v>
      </c>
      <c r="Q3642" s="6" t="s">
        <v>31</v>
      </c>
      <c r="R3642" s="6" t="s">
        <v>39</v>
      </c>
      <c r="S3642" s="8" t="n">
        <v>94.25</v>
      </c>
      <c r="T3642" s="8" t="n">
        <v>1483.25</v>
      </c>
      <c r="U3642" s="6" t="s">
        <v>31</v>
      </c>
      <c r="V3642" s="8" t="n">
        <f aca="false">IF(X3642="0-1 Year", ROUND(S3642/0.474, 2), IF(X3642="1-2 Years", ROUND(S3642/0.287, 2), ROUND(S3642/0.14, 2)))</f>
        <v>328.4</v>
      </c>
      <c r="W3642" s="6" t="str">
        <f aca="false">IF(V3642&gt;4000, "High", IF(V3642&gt;2000, "Medium", "Low"))</f>
        <v>Low</v>
      </c>
      <c r="X3642" s="9" t="s">
        <v>1275</v>
      </c>
      <c r="Y3642" s="10" t="n">
        <f aca="false">IF(U3642="Yes", 1, 0)</f>
        <v>1</v>
      </c>
      <c r="Z3642" s="10" t="n">
        <v>1</v>
      </c>
      <c r="AA3642" s="11" t="n">
        <f aca="false">MAX(0, ($S3642 * 0.35) - ($F3642 * 0.3))</f>
        <v>28.1875</v>
      </c>
      <c r="AB3642" s="12" t="str">
        <f aca="false">IF(AA3642&gt;20,"High",IF(AA3642&gt;10,"Medium","Low"))</f>
        <v>High</v>
      </c>
    </row>
    <row r="3643" customFormat="false" ht="18.65" hidden="false" customHeight="false" outlineLevel="0" collapsed="false">
      <c r="A3643" s="5" t="s">
        <v>3687</v>
      </c>
      <c r="B3643" s="6" t="s">
        <v>29</v>
      </c>
      <c r="C3643" s="6" t="s">
        <v>30</v>
      </c>
      <c r="D3643" s="6" t="s">
        <v>30</v>
      </c>
      <c r="E3643" s="6" t="s">
        <v>30</v>
      </c>
      <c r="F3643" s="7" t="n">
        <v>46</v>
      </c>
      <c r="G3643" s="6" t="s">
        <v>30</v>
      </c>
      <c r="H3643" s="6" t="s">
        <v>202</v>
      </c>
      <c r="I3643" s="6" t="s">
        <v>203</v>
      </c>
      <c r="J3643" s="6" t="s">
        <v>31</v>
      </c>
      <c r="K3643" s="6" t="s">
        <v>30</v>
      </c>
      <c r="L3643" s="6" t="s">
        <v>30</v>
      </c>
      <c r="M3643" s="6" t="s">
        <v>30</v>
      </c>
      <c r="N3643" s="6" t="s">
        <v>30</v>
      </c>
      <c r="O3643" s="6" t="s">
        <v>30</v>
      </c>
      <c r="P3643" s="6" t="s">
        <v>33</v>
      </c>
      <c r="Q3643" s="6" t="s">
        <v>31</v>
      </c>
      <c r="R3643" s="6" t="s">
        <v>53</v>
      </c>
      <c r="S3643" s="8" t="n">
        <v>30.75</v>
      </c>
      <c r="T3643" s="8" t="n">
        <v>1489.3</v>
      </c>
      <c r="U3643" s="6" t="s">
        <v>30</v>
      </c>
      <c r="V3643" s="8" t="n">
        <f aca="false">IF(X3643="0-1 Year", ROUND(S3643/0.474, 2), IF(X3643="1-2 Years", ROUND(S3643/0.287, 2), ROUND(S3643/0.14, 2)))</f>
        <v>219.64</v>
      </c>
      <c r="W3643" s="6" t="str">
        <f aca="false">IF(V3643&gt;4000, "High", IF(V3643&gt;2000, "Medium", "Low"))</f>
        <v>Low</v>
      </c>
      <c r="X3643" s="9" t="s">
        <v>1765</v>
      </c>
      <c r="Y3643" s="10" t="n">
        <f aca="false">IF(U3643="Yes", 1, 0)</f>
        <v>0</v>
      </c>
      <c r="Z3643" s="10" t="n">
        <v>1</v>
      </c>
      <c r="AA3643" s="11" t="n">
        <f aca="false">MAX(0, ($S3643 * 0.35) - ($F3643 * 0.3))</f>
        <v>0</v>
      </c>
      <c r="AB3643" s="12" t="str">
        <f aca="false">IF(AA3643&gt;20,"High",IF(AA3643&gt;10,"Medium","Low"))</f>
        <v>Low</v>
      </c>
    </row>
    <row r="3644" customFormat="false" ht="18.65" hidden="false" customHeight="false" outlineLevel="0" collapsed="false">
      <c r="A3644" s="5" t="s">
        <v>3688</v>
      </c>
      <c r="B3644" s="6" t="s">
        <v>29</v>
      </c>
      <c r="C3644" s="6" t="s">
        <v>30</v>
      </c>
      <c r="D3644" s="6" t="s">
        <v>30</v>
      </c>
      <c r="E3644" s="6" t="s">
        <v>30</v>
      </c>
      <c r="F3644" s="7" t="n">
        <v>22</v>
      </c>
      <c r="G3644" s="6" t="s">
        <v>31</v>
      </c>
      <c r="H3644" s="6" t="s">
        <v>30</v>
      </c>
      <c r="I3644" s="6" t="s">
        <v>517</v>
      </c>
      <c r="J3644" s="6" t="s">
        <v>30</v>
      </c>
      <c r="K3644" s="6" t="s">
        <v>30</v>
      </c>
      <c r="L3644" s="6" t="s">
        <v>30</v>
      </c>
      <c r="M3644" s="6" t="s">
        <v>30</v>
      </c>
      <c r="N3644" s="6" t="s">
        <v>30</v>
      </c>
      <c r="O3644" s="6" t="s">
        <v>30</v>
      </c>
      <c r="P3644" s="6" t="s">
        <v>38</v>
      </c>
      <c r="Q3644" s="6" t="s">
        <v>31</v>
      </c>
      <c r="R3644" s="6" t="s">
        <v>34</v>
      </c>
      <c r="S3644" s="8" t="n">
        <v>69.7</v>
      </c>
      <c r="T3644" s="8" t="n">
        <v>1490.4</v>
      </c>
      <c r="U3644" s="6" t="s">
        <v>30</v>
      </c>
      <c r="V3644" s="8" t="n">
        <f aca="false">IF(X3644="0-1 Year", ROUND(S3644/0.474, 2), IF(X3644="1-2 Years", ROUND(S3644/0.287, 2), ROUND(S3644/0.14, 2)))</f>
        <v>242.86</v>
      </c>
      <c r="W3644" s="6" t="str">
        <f aca="false">IF(V3644&gt;4000, "High", IF(V3644&gt;2000, "Medium", "Low"))</f>
        <v>Low</v>
      </c>
      <c r="X3644" s="9" t="s">
        <v>1275</v>
      </c>
      <c r="Y3644" s="10" t="n">
        <f aca="false">IF(U3644="Yes", 1, 0)</f>
        <v>0</v>
      </c>
      <c r="Z3644" s="10" t="n">
        <v>1</v>
      </c>
      <c r="AA3644" s="11" t="n">
        <f aca="false">MAX(0, ($S3644 * 0.35) - ($F3644 * 0.3))</f>
        <v>17.795</v>
      </c>
      <c r="AB3644" s="12" t="str">
        <f aca="false">IF(AA3644&gt;20,"High",IF(AA3644&gt;10,"Medium","Low"))</f>
        <v>Medium</v>
      </c>
    </row>
    <row r="3645" customFormat="false" ht="18.65" hidden="false" customHeight="false" outlineLevel="0" collapsed="false">
      <c r="A3645" s="5" t="s">
        <v>3689</v>
      </c>
      <c r="B3645" s="6" t="s">
        <v>29</v>
      </c>
      <c r="C3645" s="6" t="s">
        <v>30</v>
      </c>
      <c r="D3645" s="6" t="s">
        <v>30</v>
      </c>
      <c r="E3645" s="6" t="s">
        <v>30</v>
      </c>
      <c r="F3645" s="7" t="n">
        <v>19</v>
      </c>
      <c r="G3645" s="6" t="s">
        <v>31</v>
      </c>
      <c r="H3645" s="6" t="s">
        <v>30</v>
      </c>
      <c r="I3645" s="6" t="s">
        <v>517</v>
      </c>
      <c r="J3645" s="6" t="s">
        <v>30</v>
      </c>
      <c r="K3645" s="6" t="s">
        <v>31</v>
      </c>
      <c r="L3645" s="6" t="s">
        <v>31</v>
      </c>
      <c r="M3645" s="6" t="s">
        <v>30</v>
      </c>
      <c r="N3645" s="6" t="s">
        <v>30</v>
      </c>
      <c r="O3645" s="6" t="s">
        <v>30</v>
      </c>
      <c r="P3645" s="6" t="s">
        <v>38</v>
      </c>
      <c r="Q3645" s="6" t="s">
        <v>31</v>
      </c>
      <c r="R3645" s="6" t="s">
        <v>39</v>
      </c>
      <c r="S3645" s="8" t="n">
        <v>78.25</v>
      </c>
      <c r="T3645" s="8" t="n">
        <v>1490.95</v>
      </c>
      <c r="U3645" s="6" t="s">
        <v>31</v>
      </c>
      <c r="V3645" s="8" t="n">
        <f aca="false">IF(X3645="0-1 Year", ROUND(S3645/0.474, 2), IF(X3645="1-2 Years", ROUND(S3645/0.287, 2), ROUND(S3645/0.14, 2)))</f>
        <v>272.65</v>
      </c>
      <c r="W3645" s="6" t="str">
        <f aca="false">IF(V3645&gt;4000, "High", IF(V3645&gt;2000, "Medium", "Low"))</f>
        <v>Low</v>
      </c>
      <c r="X3645" s="9" t="s">
        <v>1275</v>
      </c>
      <c r="Y3645" s="10" t="n">
        <f aca="false">IF(U3645="Yes", 1, 0)</f>
        <v>1</v>
      </c>
      <c r="Z3645" s="10" t="n">
        <v>1</v>
      </c>
      <c r="AA3645" s="11" t="n">
        <f aca="false">MAX(0, ($S3645 * 0.35) - ($F3645 * 0.3))</f>
        <v>21.6875</v>
      </c>
      <c r="AB3645" s="12" t="str">
        <f aca="false">IF(AA3645&gt;20,"High",IF(AA3645&gt;10,"Medium","Low"))</f>
        <v>High</v>
      </c>
    </row>
    <row r="3646" customFormat="false" ht="18.65" hidden="false" customHeight="false" outlineLevel="0" collapsed="false">
      <c r="A3646" s="5" t="s">
        <v>3690</v>
      </c>
      <c r="B3646" s="6" t="s">
        <v>29</v>
      </c>
      <c r="C3646" s="6" t="s">
        <v>30</v>
      </c>
      <c r="D3646" s="6" t="s">
        <v>31</v>
      </c>
      <c r="E3646" s="6" t="s">
        <v>30</v>
      </c>
      <c r="F3646" s="7" t="n">
        <v>72</v>
      </c>
      <c r="G3646" s="6" t="s">
        <v>31</v>
      </c>
      <c r="H3646" s="6" t="s">
        <v>30</v>
      </c>
      <c r="I3646" s="6" t="s">
        <v>30</v>
      </c>
      <c r="J3646" s="6" t="s">
        <v>32</v>
      </c>
      <c r="K3646" s="6" t="s">
        <v>32</v>
      </c>
      <c r="L3646" s="6" t="s">
        <v>32</v>
      </c>
      <c r="M3646" s="6" t="s">
        <v>32</v>
      </c>
      <c r="N3646" s="6" t="s">
        <v>32</v>
      </c>
      <c r="O3646" s="6" t="s">
        <v>32</v>
      </c>
      <c r="P3646" s="6" t="s">
        <v>166</v>
      </c>
      <c r="Q3646" s="6" t="s">
        <v>30</v>
      </c>
      <c r="R3646" s="6" t="s">
        <v>53</v>
      </c>
      <c r="S3646" s="8" t="n">
        <v>20.7</v>
      </c>
      <c r="T3646" s="8" t="n">
        <v>1492.1</v>
      </c>
      <c r="U3646" s="6" t="s">
        <v>30</v>
      </c>
      <c r="V3646" s="8" t="n">
        <f aca="false">IF(X3646="0-1 Year", ROUND(S3646/0.474, 2), IF(X3646="1-2 Years", ROUND(S3646/0.287, 2), ROUND(S3646/0.14, 2)))</f>
        <v>147.86</v>
      </c>
      <c r="W3646" s="6" t="str">
        <f aca="false">IF(V3646&gt;4000, "High", IF(V3646&gt;2000, "Medium", "Low"))</f>
        <v>Low</v>
      </c>
      <c r="X3646" s="9" t="s">
        <v>1765</v>
      </c>
      <c r="Y3646" s="10" t="n">
        <f aca="false">IF(U3646="Yes", 1, 0)</f>
        <v>0</v>
      </c>
      <c r="Z3646" s="10" t="n">
        <v>1</v>
      </c>
      <c r="AA3646" s="11" t="n">
        <f aca="false">MAX(0, ($S3646 * 0.35) - ($F3646 * 0.3))</f>
        <v>0</v>
      </c>
      <c r="AB3646" s="12" t="str">
        <f aca="false">IF(AA3646&gt;20,"High",IF(AA3646&gt;10,"Medium","Low"))</f>
        <v>Low</v>
      </c>
    </row>
    <row r="3647" customFormat="false" ht="18.65" hidden="false" customHeight="false" outlineLevel="0" collapsed="false">
      <c r="A3647" s="5" t="s">
        <v>3691</v>
      </c>
      <c r="B3647" s="6" t="s">
        <v>37</v>
      </c>
      <c r="C3647" s="6" t="s">
        <v>30</v>
      </c>
      <c r="D3647" s="6" t="s">
        <v>30</v>
      </c>
      <c r="E3647" s="6" t="s">
        <v>30</v>
      </c>
      <c r="F3647" s="7" t="n">
        <v>59</v>
      </c>
      <c r="G3647" s="6" t="s">
        <v>31</v>
      </c>
      <c r="H3647" s="6" t="s">
        <v>31</v>
      </c>
      <c r="I3647" s="6" t="s">
        <v>30</v>
      </c>
      <c r="J3647" s="6" t="s">
        <v>32</v>
      </c>
      <c r="K3647" s="6" t="s">
        <v>32</v>
      </c>
      <c r="L3647" s="6" t="s">
        <v>32</v>
      </c>
      <c r="M3647" s="6" t="s">
        <v>32</v>
      </c>
      <c r="N3647" s="6" t="s">
        <v>32</v>
      </c>
      <c r="O3647" s="6" t="s">
        <v>32</v>
      </c>
      <c r="P3647" s="6" t="s">
        <v>166</v>
      </c>
      <c r="Q3647" s="6" t="s">
        <v>30</v>
      </c>
      <c r="R3647" s="6" t="s">
        <v>39</v>
      </c>
      <c r="S3647" s="8" t="n">
        <v>24.45</v>
      </c>
      <c r="T3647" s="8" t="n">
        <v>1493.1</v>
      </c>
      <c r="U3647" s="6" t="s">
        <v>30</v>
      </c>
      <c r="V3647" s="8" t="n">
        <f aca="false">IF(X3647="0-1 Year", ROUND(S3647/0.474, 2), IF(X3647="1-2 Years", ROUND(S3647/0.287, 2), ROUND(S3647/0.14, 2)))</f>
        <v>174.64</v>
      </c>
      <c r="W3647" s="6" t="str">
        <f aca="false">IF(V3647&gt;4000, "High", IF(V3647&gt;2000, "Medium", "Low"))</f>
        <v>Low</v>
      </c>
      <c r="X3647" s="9" t="s">
        <v>1765</v>
      </c>
      <c r="Y3647" s="10" t="n">
        <f aca="false">IF(U3647="Yes", 1, 0)</f>
        <v>0</v>
      </c>
      <c r="Z3647" s="10" t="n">
        <v>1</v>
      </c>
      <c r="AA3647" s="11" t="n">
        <f aca="false">MAX(0, ($S3647 * 0.35) - ($F3647 * 0.3))</f>
        <v>0</v>
      </c>
      <c r="AB3647" s="12" t="str">
        <f aca="false">IF(AA3647&gt;20,"High",IF(AA3647&gt;10,"Medium","Low"))</f>
        <v>Low</v>
      </c>
    </row>
    <row r="3648" customFormat="false" ht="18.65" hidden="false" customHeight="false" outlineLevel="0" collapsed="false">
      <c r="A3648" s="5" t="s">
        <v>3692</v>
      </c>
      <c r="B3648" s="6" t="s">
        <v>37</v>
      </c>
      <c r="C3648" s="6" t="s">
        <v>30</v>
      </c>
      <c r="D3648" s="6" t="s">
        <v>30</v>
      </c>
      <c r="E3648" s="6" t="s">
        <v>30</v>
      </c>
      <c r="F3648" s="7" t="n">
        <v>21</v>
      </c>
      <c r="G3648" s="6" t="s">
        <v>31</v>
      </c>
      <c r="H3648" s="6" t="s">
        <v>30</v>
      </c>
      <c r="I3648" s="6" t="s">
        <v>517</v>
      </c>
      <c r="J3648" s="6" t="s">
        <v>30</v>
      </c>
      <c r="K3648" s="6" t="s">
        <v>30</v>
      </c>
      <c r="L3648" s="6" t="s">
        <v>30</v>
      </c>
      <c r="M3648" s="6" t="s">
        <v>30</v>
      </c>
      <c r="N3648" s="6" t="s">
        <v>30</v>
      </c>
      <c r="O3648" s="6" t="s">
        <v>30</v>
      </c>
      <c r="P3648" s="6" t="s">
        <v>38</v>
      </c>
      <c r="Q3648" s="6" t="s">
        <v>31</v>
      </c>
      <c r="R3648" s="6" t="s">
        <v>39</v>
      </c>
      <c r="S3648" s="8" t="n">
        <v>68.65</v>
      </c>
      <c r="T3648" s="8" t="n">
        <v>1493.2</v>
      </c>
      <c r="U3648" s="6" t="s">
        <v>30</v>
      </c>
      <c r="V3648" s="8" t="n">
        <f aca="false">IF(X3648="0-1 Year", ROUND(S3648/0.474, 2), IF(X3648="1-2 Years", ROUND(S3648/0.287, 2), ROUND(S3648/0.14, 2)))</f>
        <v>239.2</v>
      </c>
      <c r="W3648" s="6" t="str">
        <f aca="false">IF(V3648&gt;4000, "High", IF(V3648&gt;2000, "Medium", "Low"))</f>
        <v>Low</v>
      </c>
      <c r="X3648" s="9" t="s">
        <v>1275</v>
      </c>
      <c r="Y3648" s="10" t="n">
        <f aca="false">IF(U3648="Yes", 1, 0)</f>
        <v>0</v>
      </c>
      <c r="Z3648" s="10" t="n">
        <v>1</v>
      </c>
      <c r="AA3648" s="11" t="n">
        <f aca="false">MAX(0, ($S3648 * 0.35) - ($F3648 * 0.3))</f>
        <v>17.7275</v>
      </c>
      <c r="AB3648" s="12" t="str">
        <f aca="false">IF(AA3648&gt;20,"High",IF(AA3648&gt;10,"Medium","Low"))</f>
        <v>Medium</v>
      </c>
    </row>
    <row r="3649" customFormat="false" ht="18.65" hidden="false" customHeight="false" outlineLevel="0" collapsed="false">
      <c r="A3649" s="5" t="s">
        <v>3693</v>
      </c>
      <c r="B3649" s="6" t="s">
        <v>37</v>
      </c>
      <c r="C3649" s="6" t="s">
        <v>30</v>
      </c>
      <c r="D3649" s="6" t="s">
        <v>31</v>
      </c>
      <c r="E3649" s="6" t="s">
        <v>30</v>
      </c>
      <c r="F3649" s="7" t="n">
        <v>71</v>
      </c>
      <c r="G3649" s="6" t="s">
        <v>31</v>
      </c>
      <c r="H3649" s="6" t="s">
        <v>30</v>
      </c>
      <c r="I3649" s="6" t="s">
        <v>30</v>
      </c>
      <c r="J3649" s="6" t="s">
        <v>32</v>
      </c>
      <c r="K3649" s="6" t="s">
        <v>32</v>
      </c>
      <c r="L3649" s="6" t="s">
        <v>32</v>
      </c>
      <c r="M3649" s="6" t="s">
        <v>32</v>
      </c>
      <c r="N3649" s="6" t="s">
        <v>32</v>
      </c>
      <c r="O3649" s="6" t="s">
        <v>32</v>
      </c>
      <c r="P3649" s="6" t="s">
        <v>166</v>
      </c>
      <c r="Q3649" s="6" t="s">
        <v>31</v>
      </c>
      <c r="R3649" s="6" t="s">
        <v>53</v>
      </c>
      <c r="S3649" s="8" t="n">
        <v>20.9</v>
      </c>
      <c r="T3649" s="8" t="n">
        <v>1493.2</v>
      </c>
      <c r="U3649" s="6" t="s">
        <v>30</v>
      </c>
      <c r="V3649" s="8" t="n">
        <f aca="false">IF(X3649="0-1 Year", ROUND(S3649/0.474, 2), IF(X3649="1-2 Years", ROUND(S3649/0.287, 2), ROUND(S3649/0.14, 2)))</f>
        <v>149.29</v>
      </c>
      <c r="W3649" s="6" t="str">
        <f aca="false">IF(V3649&gt;4000, "High", IF(V3649&gt;2000, "Medium", "Low"))</f>
        <v>Low</v>
      </c>
      <c r="X3649" s="9" t="s">
        <v>1765</v>
      </c>
      <c r="Y3649" s="10" t="n">
        <f aca="false">IF(U3649="Yes", 1, 0)</f>
        <v>0</v>
      </c>
      <c r="Z3649" s="10" t="n">
        <v>1</v>
      </c>
      <c r="AA3649" s="11" t="n">
        <f aca="false">MAX(0, ($S3649 * 0.35) - ($F3649 * 0.3))</f>
        <v>0</v>
      </c>
      <c r="AB3649" s="12" t="str">
        <f aca="false">IF(AA3649&gt;20,"High",IF(AA3649&gt;10,"Medium","Low"))</f>
        <v>Low</v>
      </c>
    </row>
    <row r="3650" customFormat="false" ht="18.65" hidden="false" customHeight="false" outlineLevel="0" collapsed="false">
      <c r="A3650" s="5" t="s">
        <v>3694</v>
      </c>
      <c r="B3650" s="6" t="s">
        <v>29</v>
      </c>
      <c r="C3650" s="6" t="s">
        <v>30</v>
      </c>
      <c r="D3650" s="6" t="s">
        <v>30</v>
      </c>
      <c r="E3650" s="6" t="s">
        <v>30</v>
      </c>
      <c r="F3650" s="7" t="n">
        <v>20</v>
      </c>
      <c r="G3650" s="6" t="s">
        <v>31</v>
      </c>
      <c r="H3650" s="6" t="s">
        <v>30</v>
      </c>
      <c r="I3650" s="6" t="s">
        <v>517</v>
      </c>
      <c r="J3650" s="6" t="s">
        <v>30</v>
      </c>
      <c r="K3650" s="6" t="s">
        <v>30</v>
      </c>
      <c r="L3650" s="6" t="s">
        <v>30</v>
      </c>
      <c r="M3650" s="6" t="s">
        <v>30</v>
      </c>
      <c r="N3650" s="6" t="s">
        <v>30</v>
      </c>
      <c r="O3650" s="6" t="s">
        <v>30</v>
      </c>
      <c r="P3650" s="6" t="s">
        <v>38</v>
      </c>
      <c r="Q3650" s="6" t="s">
        <v>30</v>
      </c>
      <c r="R3650" s="6" t="s">
        <v>58</v>
      </c>
      <c r="S3650" s="8" t="n">
        <v>70.55</v>
      </c>
      <c r="T3650" s="8" t="n">
        <v>1493.55</v>
      </c>
      <c r="U3650" s="6" t="s">
        <v>30</v>
      </c>
      <c r="V3650" s="8" t="n">
        <f aca="false">IF(X3650="0-1 Year", ROUND(S3650/0.474, 2), IF(X3650="1-2 Years", ROUND(S3650/0.287, 2), ROUND(S3650/0.14, 2)))</f>
        <v>245.82</v>
      </c>
      <c r="W3650" s="6" t="str">
        <f aca="false">IF(V3650&gt;4000, "High", IF(V3650&gt;2000, "Medium", "Low"))</f>
        <v>Low</v>
      </c>
      <c r="X3650" s="9" t="s">
        <v>1275</v>
      </c>
      <c r="Y3650" s="10" t="n">
        <f aca="false">IF(U3650="Yes", 1, 0)</f>
        <v>0</v>
      </c>
      <c r="Z3650" s="10" t="n">
        <v>1</v>
      </c>
      <c r="AA3650" s="11" t="n">
        <f aca="false">MAX(0, ($S3650 * 0.35) - ($F3650 * 0.3))</f>
        <v>18.6925</v>
      </c>
      <c r="AB3650" s="12" t="str">
        <f aca="false">IF(AA3650&gt;20,"High",IF(AA3650&gt;10,"Medium","Low"))</f>
        <v>Medium</v>
      </c>
    </row>
    <row r="3651" customFormat="false" ht="18.65" hidden="false" customHeight="false" outlineLevel="0" collapsed="false">
      <c r="A3651" s="5" t="s">
        <v>3695</v>
      </c>
      <c r="B3651" s="6" t="s">
        <v>29</v>
      </c>
      <c r="C3651" s="6" t="s">
        <v>30</v>
      </c>
      <c r="D3651" s="6" t="s">
        <v>31</v>
      </c>
      <c r="E3651" s="6" t="s">
        <v>31</v>
      </c>
      <c r="F3651" s="7" t="n">
        <v>72</v>
      </c>
      <c r="G3651" s="6" t="s">
        <v>31</v>
      </c>
      <c r="H3651" s="6" t="s">
        <v>30</v>
      </c>
      <c r="I3651" s="6" t="s">
        <v>30</v>
      </c>
      <c r="J3651" s="6" t="s">
        <v>32</v>
      </c>
      <c r="K3651" s="6" t="s">
        <v>32</v>
      </c>
      <c r="L3651" s="6" t="s">
        <v>32</v>
      </c>
      <c r="M3651" s="6" t="s">
        <v>32</v>
      </c>
      <c r="N3651" s="6" t="s">
        <v>32</v>
      </c>
      <c r="O3651" s="6" t="s">
        <v>32</v>
      </c>
      <c r="P3651" s="6" t="s">
        <v>166</v>
      </c>
      <c r="Q3651" s="6" t="s">
        <v>30</v>
      </c>
      <c r="R3651" s="6" t="s">
        <v>53</v>
      </c>
      <c r="S3651" s="8" t="n">
        <v>21</v>
      </c>
      <c r="T3651" s="8" t="n">
        <v>1493.75</v>
      </c>
      <c r="U3651" s="6" t="s">
        <v>30</v>
      </c>
      <c r="V3651" s="8" t="n">
        <f aca="false">IF(X3651="0-1 Year", ROUND(S3651/0.474, 2), IF(X3651="1-2 Years", ROUND(S3651/0.287, 2), ROUND(S3651/0.14, 2)))</f>
        <v>150</v>
      </c>
      <c r="W3651" s="6" t="str">
        <f aca="false">IF(V3651&gt;4000, "High", IF(V3651&gt;2000, "Medium", "Low"))</f>
        <v>Low</v>
      </c>
      <c r="X3651" s="9" t="s">
        <v>1765</v>
      </c>
      <c r="Y3651" s="10" t="n">
        <f aca="false">IF(U3651="Yes", 1, 0)</f>
        <v>0</v>
      </c>
      <c r="Z3651" s="10" t="n">
        <v>1</v>
      </c>
      <c r="AA3651" s="11" t="n">
        <f aca="false">MAX(0, ($S3651 * 0.35) - ($F3651 * 0.3))</f>
        <v>0</v>
      </c>
      <c r="AB3651" s="12" t="str">
        <f aca="false">IF(AA3651&gt;20,"High",IF(AA3651&gt;10,"Medium","Low"))</f>
        <v>Low</v>
      </c>
    </row>
    <row r="3652" customFormat="false" ht="18.65" hidden="false" customHeight="false" outlineLevel="0" collapsed="false">
      <c r="A3652" s="5" t="s">
        <v>3696</v>
      </c>
      <c r="B3652" s="6" t="s">
        <v>29</v>
      </c>
      <c r="C3652" s="6" t="s">
        <v>30</v>
      </c>
      <c r="D3652" s="6" t="s">
        <v>30</v>
      </c>
      <c r="E3652" s="6" t="s">
        <v>30</v>
      </c>
      <c r="F3652" s="7" t="n">
        <v>39</v>
      </c>
      <c r="G3652" s="6" t="s">
        <v>30</v>
      </c>
      <c r="H3652" s="6" t="s">
        <v>202</v>
      </c>
      <c r="I3652" s="6" t="s">
        <v>203</v>
      </c>
      <c r="J3652" s="6" t="s">
        <v>30</v>
      </c>
      <c r="K3652" s="6" t="s">
        <v>30</v>
      </c>
      <c r="L3652" s="6" t="s">
        <v>30</v>
      </c>
      <c r="M3652" s="6" t="s">
        <v>31</v>
      </c>
      <c r="N3652" s="6" t="s">
        <v>30</v>
      </c>
      <c r="O3652" s="6" t="s">
        <v>31</v>
      </c>
      <c r="P3652" s="6" t="s">
        <v>38</v>
      </c>
      <c r="Q3652" s="6" t="s">
        <v>31</v>
      </c>
      <c r="R3652" s="6" t="s">
        <v>39</v>
      </c>
      <c r="S3652" s="8" t="n">
        <v>40.6</v>
      </c>
      <c r="T3652" s="8" t="n">
        <v>1494.5</v>
      </c>
      <c r="U3652" s="6" t="s">
        <v>30</v>
      </c>
      <c r="V3652" s="8" t="n">
        <f aca="false">IF(X3652="0-1 Year", ROUND(S3652/0.474, 2), IF(X3652="1-2 Years", ROUND(S3652/0.287, 2), ROUND(S3652/0.14, 2)))</f>
        <v>290</v>
      </c>
      <c r="W3652" s="6" t="str">
        <f aca="false">IF(V3652&gt;4000, "High", IF(V3652&gt;2000, "Medium", "Low"))</f>
        <v>Low</v>
      </c>
      <c r="X3652" s="9" t="s">
        <v>1765</v>
      </c>
      <c r="Y3652" s="10" t="n">
        <f aca="false">IF(U3652="Yes", 1, 0)</f>
        <v>0</v>
      </c>
      <c r="Z3652" s="10" t="n">
        <v>1</v>
      </c>
      <c r="AA3652" s="11" t="n">
        <f aca="false">MAX(0, ($S3652 * 0.35) - ($F3652 * 0.3))</f>
        <v>2.51</v>
      </c>
      <c r="AB3652" s="12" t="str">
        <f aca="false">IF(AA3652&gt;20,"High",IF(AA3652&gt;10,"Medium","Low"))</f>
        <v>Low</v>
      </c>
    </row>
    <row r="3653" customFormat="false" ht="18.65" hidden="false" customHeight="false" outlineLevel="0" collapsed="false">
      <c r="A3653" s="5" t="s">
        <v>3697</v>
      </c>
      <c r="B3653" s="6" t="s">
        <v>29</v>
      </c>
      <c r="C3653" s="6" t="s">
        <v>30</v>
      </c>
      <c r="D3653" s="6" t="s">
        <v>30</v>
      </c>
      <c r="E3653" s="6" t="s">
        <v>30</v>
      </c>
      <c r="F3653" s="7" t="n">
        <v>19</v>
      </c>
      <c r="G3653" s="6" t="s">
        <v>31</v>
      </c>
      <c r="H3653" s="6" t="s">
        <v>30</v>
      </c>
      <c r="I3653" s="6" t="s">
        <v>517</v>
      </c>
      <c r="J3653" s="6" t="s">
        <v>30</v>
      </c>
      <c r="K3653" s="6" t="s">
        <v>30</v>
      </c>
      <c r="L3653" s="6" t="s">
        <v>30</v>
      </c>
      <c r="M3653" s="6" t="s">
        <v>30</v>
      </c>
      <c r="N3653" s="6" t="s">
        <v>31</v>
      </c>
      <c r="O3653" s="6" t="s">
        <v>30</v>
      </c>
      <c r="P3653" s="6" t="s">
        <v>38</v>
      </c>
      <c r="Q3653" s="6" t="s">
        <v>31</v>
      </c>
      <c r="R3653" s="6" t="s">
        <v>53</v>
      </c>
      <c r="S3653" s="8" t="n">
        <v>78.7</v>
      </c>
      <c r="T3653" s="8" t="n">
        <v>1495.1</v>
      </c>
      <c r="U3653" s="6" t="s">
        <v>30</v>
      </c>
      <c r="V3653" s="8" t="n">
        <f aca="false">IF(X3653="0-1 Year", ROUND(S3653/0.474, 2), IF(X3653="1-2 Years", ROUND(S3653/0.287, 2), ROUND(S3653/0.14, 2)))</f>
        <v>274.22</v>
      </c>
      <c r="W3653" s="6" t="str">
        <f aca="false">IF(V3653&gt;4000, "High", IF(V3653&gt;2000, "Medium", "Low"))</f>
        <v>Low</v>
      </c>
      <c r="X3653" s="9" t="s">
        <v>1275</v>
      </c>
      <c r="Y3653" s="10" t="n">
        <f aca="false">IF(U3653="Yes", 1, 0)</f>
        <v>0</v>
      </c>
      <c r="Z3653" s="10" t="n">
        <v>1</v>
      </c>
      <c r="AA3653" s="11" t="n">
        <f aca="false">MAX(0, ($S3653 * 0.35) - ($F3653 * 0.3))</f>
        <v>21.845</v>
      </c>
      <c r="AB3653" s="12" t="str">
        <f aca="false">IF(AA3653&gt;20,"High",IF(AA3653&gt;10,"Medium","Low"))</f>
        <v>High</v>
      </c>
    </row>
    <row r="3654" customFormat="false" ht="18.65" hidden="false" customHeight="false" outlineLevel="0" collapsed="false">
      <c r="A3654" s="5" t="s">
        <v>3698</v>
      </c>
      <c r="B3654" s="6" t="s">
        <v>37</v>
      </c>
      <c r="C3654" s="6" t="s">
        <v>30</v>
      </c>
      <c r="D3654" s="6" t="s">
        <v>31</v>
      </c>
      <c r="E3654" s="6" t="s">
        <v>30</v>
      </c>
      <c r="F3654" s="7" t="n">
        <v>72</v>
      </c>
      <c r="G3654" s="6" t="s">
        <v>31</v>
      </c>
      <c r="H3654" s="6" t="s">
        <v>30</v>
      </c>
      <c r="I3654" s="6" t="s">
        <v>30</v>
      </c>
      <c r="J3654" s="6" t="s">
        <v>32</v>
      </c>
      <c r="K3654" s="6" t="s">
        <v>32</v>
      </c>
      <c r="L3654" s="6" t="s">
        <v>32</v>
      </c>
      <c r="M3654" s="6" t="s">
        <v>32</v>
      </c>
      <c r="N3654" s="6" t="s">
        <v>32</v>
      </c>
      <c r="O3654" s="6" t="s">
        <v>32</v>
      </c>
      <c r="P3654" s="6" t="s">
        <v>166</v>
      </c>
      <c r="Q3654" s="6" t="s">
        <v>30</v>
      </c>
      <c r="R3654" s="6" t="s">
        <v>53</v>
      </c>
      <c r="S3654" s="8" t="n">
        <v>19.4</v>
      </c>
      <c r="T3654" s="8" t="n">
        <v>1496.45</v>
      </c>
      <c r="U3654" s="6" t="s">
        <v>30</v>
      </c>
      <c r="V3654" s="8" t="n">
        <f aca="false">IF(X3654="0-1 Year", ROUND(S3654/0.474, 2), IF(X3654="1-2 Years", ROUND(S3654/0.287, 2), ROUND(S3654/0.14, 2)))</f>
        <v>138.57</v>
      </c>
      <c r="W3654" s="6" t="str">
        <f aca="false">IF(V3654&gt;4000, "High", IF(V3654&gt;2000, "Medium", "Low"))</f>
        <v>Low</v>
      </c>
      <c r="X3654" s="9" t="s">
        <v>1765</v>
      </c>
      <c r="Y3654" s="10" t="n">
        <f aca="false">IF(U3654="Yes", 1, 0)</f>
        <v>0</v>
      </c>
      <c r="Z3654" s="10" t="n">
        <v>1</v>
      </c>
      <c r="AA3654" s="11" t="n">
        <f aca="false">MAX(0, ($S3654 * 0.35) - ($F3654 * 0.3))</f>
        <v>0</v>
      </c>
      <c r="AB3654" s="12" t="str">
        <f aca="false">IF(AA3654&gt;20,"High",IF(AA3654&gt;10,"Medium","Low"))</f>
        <v>Low</v>
      </c>
    </row>
    <row r="3655" customFormat="false" ht="18.65" hidden="false" customHeight="false" outlineLevel="0" collapsed="false">
      <c r="A3655" s="5" t="s">
        <v>3699</v>
      </c>
      <c r="B3655" s="6" t="s">
        <v>37</v>
      </c>
      <c r="C3655" s="6" t="s">
        <v>31</v>
      </c>
      <c r="D3655" s="6" t="s">
        <v>30</v>
      </c>
      <c r="E3655" s="6" t="s">
        <v>30</v>
      </c>
      <c r="F3655" s="7" t="n">
        <v>17</v>
      </c>
      <c r="G3655" s="6" t="s">
        <v>31</v>
      </c>
      <c r="H3655" s="6" t="s">
        <v>30</v>
      </c>
      <c r="I3655" s="6" t="s">
        <v>517</v>
      </c>
      <c r="J3655" s="6" t="s">
        <v>30</v>
      </c>
      <c r="K3655" s="6" t="s">
        <v>31</v>
      </c>
      <c r="L3655" s="6" t="s">
        <v>31</v>
      </c>
      <c r="M3655" s="6" t="s">
        <v>30</v>
      </c>
      <c r="N3655" s="6" t="s">
        <v>31</v>
      </c>
      <c r="O3655" s="6" t="s">
        <v>30</v>
      </c>
      <c r="P3655" s="6" t="s">
        <v>38</v>
      </c>
      <c r="Q3655" s="6" t="s">
        <v>31</v>
      </c>
      <c r="R3655" s="6" t="s">
        <v>39</v>
      </c>
      <c r="S3655" s="8" t="n">
        <v>89.15</v>
      </c>
      <c r="T3655" s="8" t="n">
        <v>1496.9</v>
      </c>
      <c r="U3655" s="6" t="s">
        <v>31</v>
      </c>
      <c r="V3655" s="8" t="n">
        <f aca="false">IF(X3655="0-1 Year", ROUND(S3655/0.474, 2), IF(X3655="1-2 Years", ROUND(S3655/0.287, 2), ROUND(S3655/0.14, 2)))</f>
        <v>310.63</v>
      </c>
      <c r="W3655" s="6" t="str">
        <f aca="false">IF(V3655&gt;4000, "High", IF(V3655&gt;2000, "Medium", "Low"))</f>
        <v>Low</v>
      </c>
      <c r="X3655" s="9" t="s">
        <v>1275</v>
      </c>
      <c r="Y3655" s="10" t="n">
        <f aca="false">IF(U3655="Yes", 1, 0)</f>
        <v>1</v>
      </c>
      <c r="Z3655" s="10" t="n">
        <v>1</v>
      </c>
      <c r="AA3655" s="11" t="n">
        <f aca="false">MAX(0, ($S3655 * 0.35) - ($F3655 * 0.3))</f>
        <v>26.1025</v>
      </c>
      <c r="AB3655" s="12" t="str">
        <f aca="false">IF(AA3655&gt;20,"High",IF(AA3655&gt;10,"Medium","Low"))</f>
        <v>High</v>
      </c>
    </row>
    <row r="3656" customFormat="false" ht="18.65" hidden="false" customHeight="false" outlineLevel="0" collapsed="false">
      <c r="A3656" s="5" t="s">
        <v>3700</v>
      </c>
      <c r="B3656" s="6" t="s">
        <v>37</v>
      </c>
      <c r="C3656" s="6" t="s">
        <v>31</v>
      </c>
      <c r="D3656" s="6" t="s">
        <v>31</v>
      </c>
      <c r="E3656" s="6" t="s">
        <v>30</v>
      </c>
      <c r="F3656" s="7" t="n">
        <v>21</v>
      </c>
      <c r="G3656" s="6" t="s">
        <v>31</v>
      </c>
      <c r="H3656" s="6" t="s">
        <v>31</v>
      </c>
      <c r="I3656" s="6" t="s">
        <v>203</v>
      </c>
      <c r="J3656" s="6" t="s">
        <v>30</v>
      </c>
      <c r="K3656" s="6" t="s">
        <v>31</v>
      </c>
      <c r="L3656" s="6" t="s">
        <v>31</v>
      </c>
      <c r="M3656" s="6" t="s">
        <v>30</v>
      </c>
      <c r="N3656" s="6" t="s">
        <v>30</v>
      </c>
      <c r="O3656" s="6" t="s">
        <v>31</v>
      </c>
      <c r="P3656" s="6" t="s">
        <v>33</v>
      </c>
      <c r="Q3656" s="6" t="s">
        <v>30</v>
      </c>
      <c r="R3656" s="6" t="s">
        <v>53</v>
      </c>
      <c r="S3656" s="8" t="n">
        <v>71.7</v>
      </c>
      <c r="T3656" s="8" t="n">
        <v>1497.05</v>
      </c>
      <c r="U3656" s="6" t="s">
        <v>30</v>
      </c>
      <c r="V3656" s="8" t="n">
        <f aca="false">IF(X3656="0-1 Year", ROUND(S3656/0.474, 2), IF(X3656="1-2 Years", ROUND(S3656/0.287, 2), ROUND(S3656/0.14, 2)))</f>
        <v>249.83</v>
      </c>
      <c r="W3656" s="6" t="str">
        <f aca="false">IF(V3656&gt;4000, "High", IF(V3656&gt;2000, "Medium", "Low"))</f>
        <v>Low</v>
      </c>
      <c r="X3656" s="9" t="s">
        <v>1275</v>
      </c>
      <c r="Y3656" s="10" t="n">
        <f aca="false">IF(U3656="Yes", 1, 0)</f>
        <v>0</v>
      </c>
      <c r="Z3656" s="10" t="n">
        <v>1</v>
      </c>
      <c r="AA3656" s="11" t="n">
        <f aca="false">MAX(0, ($S3656 * 0.35) - ($F3656 * 0.3))</f>
        <v>18.795</v>
      </c>
      <c r="AB3656" s="12" t="str">
        <f aca="false">IF(AA3656&gt;20,"High",IF(AA3656&gt;10,"Medium","Low"))</f>
        <v>Medium</v>
      </c>
    </row>
    <row r="3657" customFormat="false" ht="18.65" hidden="false" customHeight="false" outlineLevel="0" collapsed="false">
      <c r="A3657" s="5" t="s">
        <v>3701</v>
      </c>
      <c r="B3657" s="6" t="s">
        <v>37</v>
      </c>
      <c r="C3657" s="6" t="s">
        <v>30</v>
      </c>
      <c r="D3657" s="6" t="s">
        <v>31</v>
      </c>
      <c r="E3657" s="6" t="s">
        <v>31</v>
      </c>
      <c r="F3657" s="7" t="n">
        <v>58</v>
      </c>
      <c r="G3657" s="6" t="s">
        <v>31</v>
      </c>
      <c r="H3657" s="6" t="s">
        <v>31</v>
      </c>
      <c r="I3657" s="6" t="s">
        <v>30</v>
      </c>
      <c r="J3657" s="6" t="s">
        <v>32</v>
      </c>
      <c r="K3657" s="6" t="s">
        <v>32</v>
      </c>
      <c r="L3657" s="6" t="s">
        <v>32</v>
      </c>
      <c r="M3657" s="6" t="s">
        <v>32</v>
      </c>
      <c r="N3657" s="6" t="s">
        <v>32</v>
      </c>
      <c r="O3657" s="6" t="s">
        <v>32</v>
      </c>
      <c r="P3657" s="6" t="s">
        <v>33</v>
      </c>
      <c r="Q3657" s="6" t="s">
        <v>31</v>
      </c>
      <c r="R3657" s="6" t="s">
        <v>58</v>
      </c>
      <c r="S3657" s="8" t="n">
        <v>24.5</v>
      </c>
      <c r="T3657" s="8" t="n">
        <v>1497.9</v>
      </c>
      <c r="U3657" s="6" t="s">
        <v>30</v>
      </c>
      <c r="V3657" s="8" t="n">
        <f aca="false">IF(X3657="0-1 Year", ROUND(S3657/0.474, 2), IF(X3657="1-2 Years", ROUND(S3657/0.287, 2), ROUND(S3657/0.14, 2)))</f>
        <v>175</v>
      </c>
      <c r="W3657" s="6" t="str">
        <f aca="false">IF(V3657&gt;4000, "High", IF(V3657&gt;2000, "Medium", "Low"))</f>
        <v>Low</v>
      </c>
      <c r="X3657" s="9" t="s">
        <v>1765</v>
      </c>
      <c r="Y3657" s="10" t="n">
        <f aca="false">IF(U3657="Yes", 1, 0)</f>
        <v>0</v>
      </c>
      <c r="Z3657" s="10" t="n">
        <v>1</v>
      </c>
      <c r="AA3657" s="11" t="n">
        <f aca="false">MAX(0, ($S3657 * 0.35) - ($F3657 * 0.3))</f>
        <v>0</v>
      </c>
      <c r="AB3657" s="12" t="str">
        <f aca="false">IF(AA3657&gt;20,"High",IF(AA3657&gt;10,"Medium","Low"))</f>
        <v>Low</v>
      </c>
    </row>
    <row r="3658" customFormat="false" ht="18.65" hidden="false" customHeight="false" outlineLevel="0" collapsed="false">
      <c r="A3658" s="5" t="s">
        <v>3702</v>
      </c>
      <c r="B3658" s="6" t="s">
        <v>37</v>
      </c>
      <c r="C3658" s="6" t="s">
        <v>30</v>
      </c>
      <c r="D3658" s="6" t="s">
        <v>31</v>
      </c>
      <c r="E3658" s="6" t="s">
        <v>31</v>
      </c>
      <c r="F3658" s="7" t="n">
        <v>22</v>
      </c>
      <c r="G3658" s="6" t="s">
        <v>31</v>
      </c>
      <c r="H3658" s="6" t="s">
        <v>30</v>
      </c>
      <c r="I3658" s="6" t="s">
        <v>203</v>
      </c>
      <c r="J3658" s="6" t="s">
        <v>30</v>
      </c>
      <c r="K3658" s="6" t="s">
        <v>31</v>
      </c>
      <c r="L3658" s="6" t="s">
        <v>30</v>
      </c>
      <c r="M3658" s="6" t="s">
        <v>30</v>
      </c>
      <c r="N3658" s="6" t="s">
        <v>31</v>
      </c>
      <c r="O3658" s="6" t="s">
        <v>31</v>
      </c>
      <c r="P3658" s="6" t="s">
        <v>33</v>
      </c>
      <c r="Q3658" s="6" t="s">
        <v>31</v>
      </c>
      <c r="R3658" s="6" t="s">
        <v>53</v>
      </c>
      <c r="S3658" s="8" t="n">
        <v>69.5</v>
      </c>
      <c r="T3658" s="8" t="n">
        <v>1498.2</v>
      </c>
      <c r="U3658" s="6" t="s">
        <v>31</v>
      </c>
      <c r="V3658" s="8" t="n">
        <f aca="false">IF(X3658="0-1 Year", ROUND(S3658/0.474, 2), IF(X3658="1-2 Years", ROUND(S3658/0.287, 2), ROUND(S3658/0.14, 2)))</f>
        <v>242.16</v>
      </c>
      <c r="W3658" s="6" t="str">
        <f aca="false">IF(V3658&gt;4000, "High", IF(V3658&gt;2000, "Medium", "Low"))</f>
        <v>Low</v>
      </c>
      <c r="X3658" s="9" t="s">
        <v>1275</v>
      </c>
      <c r="Y3658" s="10" t="n">
        <f aca="false">IF(U3658="Yes", 1, 0)</f>
        <v>1</v>
      </c>
      <c r="Z3658" s="10" t="n">
        <v>1</v>
      </c>
      <c r="AA3658" s="11" t="n">
        <f aca="false">MAX(0, ($S3658 * 0.35) - ($F3658 * 0.3))</f>
        <v>17.725</v>
      </c>
      <c r="AB3658" s="12" t="str">
        <f aca="false">IF(AA3658&gt;20,"High",IF(AA3658&gt;10,"Medium","Low"))</f>
        <v>Medium</v>
      </c>
    </row>
    <row r="3659" customFormat="false" ht="18.65" hidden="false" customHeight="false" outlineLevel="0" collapsed="false">
      <c r="A3659" s="5" t="s">
        <v>3703</v>
      </c>
      <c r="B3659" s="6" t="s">
        <v>37</v>
      </c>
      <c r="C3659" s="6" t="s">
        <v>30</v>
      </c>
      <c r="D3659" s="6" t="s">
        <v>30</v>
      </c>
      <c r="E3659" s="6" t="s">
        <v>31</v>
      </c>
      <c r="F3659" s="7" t="n">
        <v>61</v>
      </c>
      <c r="G3659" s="6" t="s">
        <v>31</v>
      </c>
      <c r="H3659" s="6" t="s">
        <v>31</v>
      </c>
      <c r="I3659" s="6" t="s">
        <v>30</v>
      </c>
      <c r="J3659" s="6" t="s">
        <v>32</v>
      </c>
      <c r="K3659" s="6" t="s">
        <v>32</v>
      </c>
      <c r="L3659" s="6" t="s">
        <v>32</v>
      </c>
      <c r="M3659" s="6" t="s">
        <v>32</v>
      </c>
      <c r="N3659" s="6" t="s">
        <v>32</v>
      </c>
      <c r="O3659" s="6" t="s">
        <v>32</v>
      </c>
      <c r="P3659" s="6" t="s">
        <v>166</v>
      </c>
      <c r="Q3659" s="6" t="s">
        <v>31</v>
      </c>
      <c r="R3659" s="6" t="s">
        <v>58</v>
      </c>
      <c r="S3659" s="8" t="n">
        <v>25</v>
      </c>
      <c r="T3659" s="8" t="n">
        <v>1498.35</v>
      </c>
      <c r="U3659" s="6" t="s">
        <v>30</v>
      </c>
      <c r="V3659" s="8" t="n">
        <f aca="false">IF(X3659="0-1 Year", ROUND(S3659/0.474, 2), IF(X3659="1-2 Years", ROUND(S3659/0.287, 2), ROUND(S3659/0.14, 2)))</f>
        <v>178.57</v>
      </c>
      <c r="W3659" s="6" t="str">
        <f aca="false">IF(V3659&gt;4000, "High", IF(V3659&gt;2000, "Medium", "Low"))</f>
        <v>Low</v>
      </c>
      <c r="X3659" s="9" t="s">
        <v>1765</v>
      </c>
      <c r="Y3659" s="10" t="n">
        <f aca="false">IF(U3659="Yes", 1, 0)</f>
        <v>0</v>
      </c>
      <c r="Z3659" s="10" t="n">
        <v>1</v>
      </c>
      <c r="AA3659" s="11" t="n">
        <f aca="false">MAX(0, ($S3659 * 0.35) - ($F3659 * 0.3))</f>
        <v>0</v>
      </c>
      <c r="AB3659" s="12" t="str">
        <f aca="false">IF(AA3659&gt;20,"High",IF(AA3659&gt;10,"Medium","Low"))</f>
        <v>Low</v>
      </c>
    </row>
    <row r="3660" customFormat="false" ht="18.65" hidden="false" customHeight="false" outlineLevel="0" collapsed="false">
      <c r="A3660" s="5" t="s">
        <v>3704</v>
      </c>
      <c r="B3660" s="6" t="s">
        <v>37</v>
      </c>
      <c r="C3660" s="6" t="s">
        <v>30</v>
      </c>
      <c r="D3660" s="6" t="s">
        <v>31</v>
      </c>
      <c r="E3660" s="6" t="s">
        <v>30</v>
      </c>
      <c r="F3660" s="7" t="n">
        <v>31</v>
      </c>
      <c r="G3660" s="6" t="s">
        <v>31</v>
      </c>
      <c r="H3660" s="6" t="s">
        <v>30</v>
      </c>
      <c r="I3660" s="6" t="s">
        <v>203</v>
      </c>
      <c r="J3660" s="6" t="s">
        <v>30</v>
      </c>
      <c r="K3660" s="6" t="s">
        <v>30</v>
      </c>
      <c r="L3660" s="6" t="s">
        <v>30</v>
      </c>
      <c r="M3660" s="6" t="s">
        <v>31</v>
      </c>
      <c r="N3660" s="6" t="s">
        <v>30</v>
      </c>
      <c r="O3660" s="6" t="s">
        <v>30</v>
      </c>
      <c r="P3660" s="6" t="s">
        <v>38</v>
      </c>
      <c r="Q3660" s="6" t="s">
        <v>31</v>
      </c>
      <c r="R3660" s="6" t="s">
        <v>34</v>
      </c>
      <c r="S3660" s="8" t="n">
        <v>49.2</v>
      </c>
      <c r="T3660" s="8" t="n">
        <v>1498.55</v>
      </c>
      <c r="U3660" s="6" t="s">
        <v>30</v>
      </c>
      <c r="V3660" s="8" t="n">
        <f aca="false">IF(X3660="0-1 Year", ROUND(S3660/0.474, 2), IF(X3660="1-2 Years", ROUND(S3660/0.287, 2), ROUND(S3660/0.14, 2)))</f>
        <v>351.43</v>
      </c>
      <c r="W3660" s="6" t="str">
        <f aca="false">IF(V3660&gt;4000, "High", IF(V3660&gt;2000, "Medium", "Low"))</f>
        <v>Low</v>
      </c>
      <c r="X3660" s="9" t="s">
        <v>1765</v>
      </c>
      <c r="Y3660" s="10" t="n">
        <f aca="false">IF(U3660="Yes", 1, 0)</f>
        <v>0</v>
      </c>
      <c r="Z3660" s="10" t="n">
        <v>1</v>
      </c>
      <c r="AA3660" s="11" t="n">
        <f aca="false">MAX(0, ($S3660 * 0.35) - ($F3660 * 0.3))</f>
        <v>7.92</v>
      </c>
      <c r="AB3660" s="12" t="str">
        <f aca="false">IF(AA3660&gt;20,"High",IF(AA3660&gt;10,"Medium","Low"))</f>
        <v>Low</v>
      </c>
    </row>
    <row r="3661" customFormat="false" ht="18.65" hidden="false" customHeight="false" outlineLevel="0" collapsed="false">
      <c r="A3661" s="5" t="s">
        <v>3705</v>
      </c>
      <c r="B3661" s="6" t="s">
        <v>37</v>
      </c>
      <c r="C3661" s="6" t="s">
        <v>30</v>
      </c>
      <c r="D3661" s="6" t="s">
        <v>30</v>
      </c>
      <c r="E3661" s="6" t="s">
        <v>30</v>
      </c>
      <c r="F3661" s="7" t="n">
        <v>27</v>
      </c>
      <c r="G3661" s="6" t="s">
        <v>31</v>
      </c>
      <c r="H3661" s="6" t="s">
        <v>30</v>
      </c>
      <c r="I3661" s="6" t="s">
        <v>203</v>
      </c>
      <c r="J3661" s="6" t="s">
        <v>31</v>
      </c>
      <c r="K3661" s="6" t="s">
        <v>31</v>
      </c>
      <c r="L3661" s="6" t="s">
        <v>30</v>
      </c>
      <c r="M3661" s="6" t="s">
        <v>30</v>
      </c>
      <c r="N3661" s="6" t="s">
        <v>30</v>
      </c>
      <c r="O3661" s="6" t="s">
        <v>30</v>
      </c>
      <c r="P3661" s="6" t="s">
        <v>166</v>
      </c>
      <c r="Q3661" s="6" t="s">
        <v>30</v>
      </c>
      <c r="R3661" s="6" t="s">
        <v>53</v>
      </c>
      <c r="S3661" s="8" t="n">
        <v>52.85</v>
      </c>
      <c r="T3661" s="8" t="n">
        <v>1498.65</v>
      </c>
      <c r="U3661" s="6" t="s">
        <v>30</v>
      </c>
      <c r="V3661" s="8" t="n">
        <f aca="false">IF(X3661="0-1 Year", ROUND(S3661/0.474, 2), IF(X3661="1-2 Years", ROUND(S3661/0.287, 2), ROUND(S3661/0.14, 2)))</f>
        <v>377.5</v>
      </c>
      <c r="W3661" s="6" t="str">
        <f aca="false">IF(V3661&gt;4000, "High", IF(V3661&gt;2000, "Medium", "Low"))</f>
        <v>Low</v>
      </c>
      <c r="X3661" s="9" t="s">
        <v>1765</v>
      </c>
      <c r="Y3661" s="10" t="n">
        <f aca="false">IF(U3661="Yes", 1, 0)</f>
        <v>0</v>
      </c>
      <c r="Z3661" s="10" t="n">
        <v>1</v>
      </c>
      <c r="AA3661" s="11" t="n">
        <f aca="false">MAX(0, ($S3661 * 0.35) - ($F3661 * 0.3))</f>
        <v>10.3975</v>
      </c>
      <c r="AB3661" s="12" t="str">
        <f aca="false">IF(AA3661&gt;20,"High",IF(AA3661&gt;10,"Medium","Low"))</f>
        <v>Medium</v>
      </c>
    </row>
    <row r="3662" customFormat="false" ht="18.65" hidden="false" customHeight="false" outlineLevel="0" collapsed="false">
      <c r="A3662" s="5" t="s">
        <v>3706</v>
      </c>
      <c r="B3662" s="6" t="s">
        <v>29</v>
      </c>
      <c r="C3662" s="6" t="s">
        <v>30</v>
      </c>
      <c r="D3662" s="6" t="s">
        <v>30</v>
      </c>
      <c r="E3662" s="6" t="s">
        <v>30</v>
      </c>
      <c r="F3662" s="7" t="n">
        <v>68</v>
      </c>
      <c r="G3662" s="6" t="s">
        <v>31</v>
      </c>
      <c r="H3662" s="6" t="s">
        <v>31</v>
      </c>
      <c r="I3662" s="6" t="s">
        <v>30</v>
      </c>
      <c r="J3662" s="6" t="s">
        <v>32</v>
      </c>
      <c r="K3662" s="6" t="s">
        <v>32</v>
      </c>
      <c r="L3662" s="6" t="s">
        <v>32</v>
      </c>
      <c r="M3662" s="6" t="s">
        <v>32</v>
      </c>
      <c r="N3662" s="6" t="s">
        <v>32</v>
      </c>
      <c r="O3662" s="6" t="s">
        <v>32</v>
      </c>
      <c r="P3662" s="6" t="s">
        <v>166</v>
      </c>
      <c r="Q3662" s="6" t="s">
        <v>31</v>
      </c>
      <c r="R3662" s="6" t="s">
        <v>53</v>
      </c>
      <c r="S3662" s="8" t="n">
        <v>24.15</v>
      </c>
      <c r="T3662" s="8" t="n">
        <v>1498.85</v>
      </c>
      <c r="U3662" s="6" t="s">
        <v>30</v>
      </c>
      <c r="V3662" s="8" t="n">
        <f aca="false">IF(X3662="0-1 Year", ROUND(S3662/0.474, 2), IF(X3662="1-2 Years", ROUND(S3662/0.287, 2), ROUND(S3662/0.14, 2)))</f>
        <v>172.5</v>
      </c>
      <c r="W3662" s="6" t="str">
        <f aca="false">IF(V3662&gt;4000, "High", IF(V3662&gt;2000, "Medium", "Low"))</f>
        <v>Low</v>
      </c>
      <c r="X3662" s="9" t="s">
        <v>1765</v>
      </c>
      <c r="Y3662" s="10" t="n">
        <f aca="false">IF(U3662="Yes", 1, 0)</f>
        <v>0</v>
      </c>
      <c r="Z3662" s="10" t="n">
        <v>1</v>
      </c>
      <c r="AA3662" s="11" t="n">
        <f aca="false">MAX(0, ($S3662 * 0.35) - ($F3662 * 0.3))</f>
        <v>0</v>
      </c>
      <c r="AB3662" s="12" t="str">
        <f aca="false">IF(AA3662&gt;20,"High",IF(AA3662&gt;10,"Medium","Low"))</f>
        <v>Low</v>
      </c>
    </row>
    <row r="3663" customFormat="false" ht="18.65" hidden="false" customHeight="false" outlineLevel="0" collapsed="false">
      <c r="A3663" s="5" t="s">
        <v>3707</v>
      </c>
      <c r="B3663" s="6" t="s">
        <v>37</v>
      </c>
      <c r="C3663" s="6" t="s">
        <v>31</v>
      </c>
      <c r="D3663" s="6" t="s">
        <v>30</v>
      </c>
      <c r="E3663" s="6" t="s">
        <v>30</v>
      </c>
      <c r="F3663" s="7" t="n">
        <v>43</v>
      </c>
      <c r="G3663" s="6" t="s">
        <v>30</v>
      </c>
      <c r="H3663" s="6" t="s">
        <v>202</v>
      </c>
      <c r="I3663" s="6" t="s">
        <v>203</v>
      </c>
      <c r="J3663" s="6" t="s">
        <v>31</v>
      </c>
      <c r="K3663" s="6" t="s">
        <v>31</v>
      </c>
      <c r="L3663" s="6" t="s">
        <v>30</v>
      </c>
      <c r="M3663" s="6" t="s">
        <v>30</v>
      </c>
      <c r="N3663" s="6" t="s">
        <v>30</v>
      </c>
      <c r="O3663" s="6" t="s">
        <v>30</v>
      </c>
      <c r="P3663" s="6" t="s">
        <v>38</v>
      </c>
      <c r="Q3663" s="6" t="s">
        <v>31</v>
      </c>
      <c r="R3663" s="6" t="s">
        <v>58</v>
      </c>
      <c r="S3663" s="8" t="n">
        <v>33.45</v>
      </c>
      <c r="T3663" s="8" t="n">
        <v>1500.25</v>
      </c>
      <c r="U3663" s="6" t="s">
        <v>30</v>
      </c>
      <c r="V3663" s="8" t="n">
        <f aca="false">IF(X3663="0-1 Year", ROUND(S3663/0.474, 2), IF(X3663="1-2 Years", ROUND(S3663/0.287, 2), ROUND(S3663/0.14, 2)))</f>
        <v>238.93</v>
      </c>
      <c r="W3663" s="6" t="str">
        <f aca="false">IF(V3663&gt;4000, "High", IF(V3663&gt;2000, "Medium", "Low"))</f>
        <v>Low</v>
      </c>
      <c r="X3663" s="9" t="s">
        <v>1765</v>
      </c>
      <c r="Y3663" s="10" t="n">
        <f aca="false">IF(U3663="Yes", 1, 0)</f>
        <v>0</v>
      </c>
      <c r="Z3663" s="10" t="n">
        <v>1</v>
      </c>
      <c r="AA3663" s="11" t="n">
        <f aca="false">MAX(0, ($S3663 * 0.35) - ($F3663 * 0.3))</f>
        <v>0</v>
      </c>
      <c r="AB3663" s="12" t="str">
        <f aca="false">IF(AA3663&gt;20,"High",IF(AA3663&gt;10,"Medium","Low"))</f>
        <v>Low</v>
      </c>
    </row>
    <row r="3664" customFormat="false" ht="18.65" hidden="false" customHeight="false" outlineLevel="0" collapsed="false">
      <c r="A3664" s="5" t="s">
        <v>3708</v>
      </c>
      <c r="B3664" s="6" t="s">
        <v>29</v>
      </c>
      <c r="C3664" s="6" t="s">
        <v>30</v>
      </c>
      <c r="D3664" s="6" t="s">
        <v>31</v>
      </c>
      <c r="E3664" s="6" t="s">
        <v>31</v>
      </c>
      <c r="F3664" s="7" t="n">
        <v>18</v>
      </c>
      <c r="G3664" s="6" t="s">
        <v>31</v>
      </c>
      <c r="H3664" s="6" t="s">
        <v>30</v>
      </c>
      <c r="I3664" s="6" t="s">
        <v>517</v>
      </c>
      <c r="J3664" s="6" t="s">
        <v>31</v>
      </c>
      <c r="K3664" s="6" t="s">
        <v>30</v>
      </c>
      <c r="L3664" s="6" t="s">
        <v>31</v>
      </c>
      <c r="M3664" s="6" t="s">
        <v>30</v>
      </c>
      <c r="N3664" s="6" t="s">
        <v>31</v>
      </c>
      <c r="O3664" s="6" t="s">
        <v>30</v>
      </c>
      <c r="P3664" s="6" t="s">
        <v>38</v>
      </c>
      <c r="Q3664" s="6" t="s">
        <v>31</v>
      </c>
      <c r="R3664" s="6" t="s">
        <v>34</v>
      </c>
      <c r="S3664" s="8" t="n">
        <v>87.9</v>
      </c>
      <c r="T3664" s="8" t="n">
        <v>1500.5</v>
      </c>
      <c r="U3664" s="6" t="s">
        <v>30</v>
      </c>
      <c r="V3664" s="8" t="n">
        <f aca="false">IF(X3664="0-1 Year", ROUND(S3664/0.474, 2), IF(X3664="1-2 Years", ROUND(S3664/0.287, 2), ROUND(S3664/0.14, 2)))</f>
        <v>306.27</v>
      </c>
      <c r="W3664" s="6" t="str">
        <f aca="false">IF(V3664&gt;4000, "High", IF(V3664&gt;2000, "Medium", "Low"))</f>
        <v>Low</v>
      </c>
      <c r="X3664" s="9" t="s">
        <v>1275</v>
      </c>
      <c r="Y3664" s="10" t="n">
        <f aca="false">IF(U3664="Yes", 1, 0)</f>
        <v>0</v>
      </c>
      <c r="Z3664" s="10" t="n">
        <v>1</v>
      </c>
      <c r="AA3664" s="11" t="n">
        <f aca="false">MAX(0, ($S3664 * 0.35) - ($F3664 * 0.3))</f>
        <v>25.365</v>
      </c>
      <c r="AB3664" s="12" t="str">
        <f aca="false">IF(AA3664&gt;20,"High",IF(AA3664&gt;10,"Medium","Low"))</f>
        <v>High</v>
      </c>
    </row>
    <row r="3665" customFormat="false" ht="18.65" hidden="false" customHeight="false" outlineLevel="0" collapsed="false">
      <c r="A3665" s="5" t="s">
        <v>3709</v>
      </c>
      <c r="B3665" s="6" t="s">
        <v>37</v>
      </c>
      <c r="C3665" s="6" t="s">
        <v>30</v>
      </c>
      <c r="D3665" s="6" t="s">
        <v>31</v>
      </c>
      <c r="E3665" s="6" t="s">
        <v>31</v>
      </c>
      <c r="F3665" s="7" t="n">
        <v>71</v>
      </c>
      <c r="G3665" s="6" t="s">
        <v>31</v>
      </c>
      <c r="H3665" s="6" t="s">
        <v>30</v>
      </c>
      <c r="I3665" s="6" t="s">
        <v>30</v>
      </c>
      <c r="J3665" s="6" t="s">
        <v>32</v>
      </c>
      <c r="K3665" s="6" t="s">
        <v>32</v>
      </c>
      <c r="L3665" s="6" t="s">
        <v>32</v>
      </c>
      <c r="M3665" s="6" t="s">
        <v>32</v>
      </c>
      <c r="N3665" s="6" t="s">
        <v>32</v>
      </c>
      <c r="O3665" s="6" t="s">
        <v>32</v>
      </c>
      <c r="P3665" s="6" t="s">
        <v>166</v>
      </c>
      <c r="Q3665" s="6" t="s">
        <v>30</v>
      </c>
      <c r="R3665" s="6" t="s">
        <v>53</v>
      </c>
      <c r="S3665" s="8" t="n">
        <v>20.5</v>
      </c>
      <c r="T3665" s="8" t="n">
        <v>1500.95</v>
      </c>
      <c r="U3665" s="6" t="s">
        <v>30</v>
      </c>
      <c r="V3665" s="8" t="n">
        <f aca="false">IF(X3665="0-1 Year", ROUND(S3665/0.474, 2), IF(X3665="1-2 Years", ROUND(S3665/0.287, 2), ROUND(S3665/0.14, 2)))</f>
        <v>146.43</v>
      </c>
      <c r="W3665" s="6" t="str">
        <f aca="false">IF(V3665&gt;4000, "High", IF(V3665&gt;2000, "Medium", "Low"))</f>
        <v>Low</v>
      </c>
      <c r="X3665" s="9" t="s">
        <v>1765</v>
      </c>
      <c r="Y3665" s="10" t="n">
        <f aca="false">IF(U3665="Yes", 1, 0)</f>
        <v>0</v>
      </c>
      <c r="Z3665" s="10" t="n">
        <v>1</v>
      </c>
      <c r="AA3665" s="11" t="n">
        <f aca="false">MAX(0, ($S3665 * 0.35) - ($F3665 * 0.3))</f>
        <v>0</v>
      </c>
      <c r="AB3665" s="12" t="str">
        <f aca="false">IF(AA3665&gt;20,"High",IF(AA3665&gt;10,"Medium","Low"))</f>
        <v>Low</v>
      </c>
    </row>
    <row r="3666" customFormat="false" ht="18.65" hidden="false" customHeight="false" outlineLevel="0" collapsed="false">
      <c r="A3666" s="5" t="s">
        <v>3710</v>
      </c>
      <c r="B3666" s="6" t="s">
        <v>29</v>
      </c>
      <c r="C3666" s="6" t="s">
        <v>31</v>
      </c>
      <c r="D3666" s="6" t="s">
        <v>31</v>
      </c>
      <c r="E3666" s="6" t="s">
        <v>30</v>
      </c>
      <c r="F3666" s="7" t="n">
        <v>61</v>
      </c>
      <c r="G3666" s="6" t="s">
        <v>31</v>
      </c>
      <c r="H3666" s="6" t="s">
        <v>31</v>
      </c>
      <c r="I3666" s="6" t="s">
        <v>30</v>
      </c>
      <c r="J3666" s="6" t="s">
        <v>32</v>
      </c>
      <c r="K3666" s="6" t="s">
        <v>32</v>
      </c>
      <c r="L3666" s="6" t="s">
        <v>32</v>
      </c>
      <c r="M3666" s="6" t="s">
        <v>32</v>
      </c>
      <c r="N3666" s="6" t="s">
        <v>32</v>
      </c>
      <c r="O3666" s="6" t="s">
        <v>32</v>
      </c>
      <c r="P3666" s="6" t="s">
        <v>166</v>
      </c>
      <c r="Q3666" s="6" t="s">
        <v>30</v>
      </c>
      <c r="R3666" s="6" t="s">
        <v>53</v>
      </c>
      <c r="S3666" s="8" t="n">
        <v>25</v>
      </c>
      <c r="T3666" s="8" t="n">
        <v>1501.75</v>
      </c>
      <c r="U3666" s="6" t="s">
        <v>30</v>
      </c>
      <c r="V3666" s="8" t="n">
        <f aca="false">IF(X3666="0-1 Year", ROUND(S3666/0.474, 2), IF(X3666="1-2 Years", ROUND(S3666/0.287, 2), ROUND(S3666/0.14, 2)))</f>
        <v>178.57</v>
      </c>
      <c r="W3666" s="6" t="str">
        <f aca="false">IF(V3666&gt;4000, "High", IF(V3666&gt;2000, "Medium", "Low"))</f>
        <v>Low</v>
      </c>
      <c r="X3666" s="9" t="s">
        <v>1765</v>
      </c>
      <c r="Y3666" s="10" t="n">
        <f aca="false">IF(U3666="Yes", 1, 0)</f>
        <v>0</v>
      </c>
      <c r="Z3666" s="10" t="n">
        <v>1</v>
      </c>
      <c r="AA3666" s="11" t="n">
        <f aca="false">MAX(0, ($S3666 * 0.35) - ($F3666 * 0.3))</f>
        <v>0</v>
      </c>
      <c r="AB3666" s="12" t="str">
        <f aca="false">IF(AA3666&gt;20,"High",IF(AA3666&gt;10,"Medium","Low"))</f>
        <v>Low</v>
      </c>
    </row>
    <row r="3667" customFormat="false" ht="18.65" hidden="false" customHeight="false" outlineLevel="0" collapsed="false">
      <c r="A3667" s="5" t="s">
        <v>3711</v>
      </c>
      <c r="B3667" s="6" t="s">
        <v>37</v>
      </c>
      <c r="C3667" s="6" t="s">
        <v>30</v>
      </c>
      <c r="D3667" s="6" t="s">
        <v>31</v>
      </c>
      <c r="E3667" s="6" t="s">
        <v>30</v>
      </c>
      <c r="F3667" s="7" t="n">
        <v>72</v>
      </c>
      <c r="G3667" s="6" t="s">
        <v>31</v>
      </c>
      <c r="H3667" s="6" t="s">
        <v>30</v>
      </c>
      <c r="I3667" s="6" t="s">
        <v>30</v>
      </c>
      <c r="J3667" s="6" t="s">
        <v>32</v>
      </c>
      <c r="K3667" s="6" t="s">
        <v>32</v>
      </c>
      <c r="L3667" s="6" t="s">
        <v>32</v>
      </c>
      <c r="M3667" s="6" t="s">
        <v>32</v>
      </c>
      <c r="N3667" s="6" t="s">
        <v>32</v>
      </c>
      <c r="O3667" s="6" t="s">
        <v>32</v>
      </c>
      <c r="P3667" s="6" t="s">
        <v>166</v>
      </c>
      <c r="Q3667" s="6" t="s">
        <v>30</v>
      </c>
      <c r="R3667" s="6" t="s">
        <v>58</v>
      </c>
      <c r="S3667" s="8" t="n">
        <v>20.5</v>
      </c>
      <c r="T3667" s="8" t="n">
        <v>1502.25</v>
      </c>
      <c r="U3667" s="6" t="s">
        <v>30</v>
      </c>
      <c r="V3667" s="8" t="n">
        <f aca="false">IF(X3667="0-1 Year", ROUND(S3667/0.474, 2), IF(X3667="1-2 Years", ROUND(S3667/0.287, 2), ROUND(S3667/0.14, 2)))</f>
        <v>146.43</v>
      </c>
      <c r="W3667" s="6" t="str">
        <f aca="false">IF(V3667&gt;4000, "High", IF(V3667&gt;2000, "Medium", "Low"))</f>
        <v>Low</v>
      </c>
      <c r="X3667" s="9" t="s">
        <v>1765</v>
      </c>
      <c r="Y3667" s="10" t="n">
        <f aca="false">IF(U3667="Yes", 1, 0)</f>
        <v>0</v>
      </c>
      <c r="Z3667" s="10" t="n">
        <v>1</v>
      </c>
      <c r="AA3667" s="11" t="n">
        <f aca="false">MAX(0, ($S3667 * 0.35) - ($F3667 * 0.3))</f>
        <v>0</v>
      </c>
      <c r="AB3667" s="12" t="str">
        <f aca="false">IF(AA3667&gt;20,"High",IF(AA3667&gt;10,"Medium","Low"))</f>
        <v>Low</v>
      </c>
    </row>
    <row r="3668" customFormat="false" ht="18.65" hidden="false" customHeight="false" outlineLevel="0" collapsed="false">
      <c r="A3668" s="5" t="s">
        <v>3712</v>
      </c>
      <c r="B3668" s="6" t="s">
        <v>37</v>
      </c>
      <c r="C3668" s="6" t="s">
        <v>30</v>
      </c>
      <c r="D3668" s="6" t="s">
        <v>31</v>
      </c>
      <c r="E3668" s="6" t="s">
        <v>31</v>
      </c>
      <c r="F3668" s="7" t="n">
        <v>25</v>
      </c>
      <c r="G3668" s="6" t="s">
        <v>30</v>
      </c>
      <c r="H3668" s="6" t="s">
        <v>202</v>
      </c>
      <c r="I3668" s="6" t="s">
        <v>203</v>
      </c>
      <c r="J3668" s="6" t="s">
        <v>31</v>
      </c>
      <c r="K3668" s="6" t="s">
        <v>31</v>
      </c>
      <c r="L3668" s="6" t="s">
        <v>31</v>
      </c>
      <c r="M3668" s="6" t="s">
        <v>30</v>
      </c>
      <c r="N3668" s="6" t="s">
        <v>31</v>
      </c>
      <c r="O3668" s="6" t="s">
        <v>31</v>
      </c>
      <c r="P3668" s="6" t="s">
        <v>38</v>
      </c>
      <c r="Q3668" s="6" t="s">
        <v>31</v>
      </c>
      <c r="R3668" s="6" t="s">
        <v>58</v>
      </c>
      <c r="S3668" s="8" t="n">
        <v>58.6</v>
      </c>
      <c r="T3668" s="8" t="n">
        <v>1502.65</v>
      </c>
      <c r="U3668" s="6" t="s">
        <v>31</v>
      </c>
      <c r="V3668" s="8" t="n">
        <f aca="false">IF(X3668="0-1 Year", ROUND(S3668/0.474, 2), IF(X3668="1-2 Years", ROUND(S3668/0.287, 2), ROUND(S3668/0.14, 2)))</f>
        <v>418.57</v>
      </c>
      <c r="W3668" s="6" t="str">
        <f aca="false">IF(V3668&gt;4000, "High", IF(V3668&gt;2000, "Medium", "Low"))</f>
        <v>Low</v>
      </c>
      <c r="X3668" s="9" t="s">
        <v>1765</v>
      </c>
      <c r="Y3668" s="10" t="n">
        <f aca="false">IF(U3668="Yes", 1, 0)</f>
        <v>1</v>
      </c>
      <c r="Z3668" s="10" t="n">
        <v>1</v>
      </c>
      <c r="AA3668" s="11" t="n">
        <f aca="false">MAX(0, ($S3668 * 0.35) - ($F3668 * 0.3))</f>
        <v>13.01</v>
      </c>
      <c r="AB3668" s="12" t="str">
        <f aca="false">IF(AA3668&gt;20,"High",IF(AA3668&gt;10,"Medium","Low"))</f>
        <v>Medium</v>
      </c>
    </row>
    <row r="3669" customFormat="false" ht="18.65" hidden="false" customHeight="false" outlineLevel="0" collapsed="false">
      <c r="A3669" s="5" t="s">
        <v>3713</v>
      </c>
      <c r="B3669" s="6" t="s">
        <v>29</v>
      </c>
      <c r="C3669" s="6" t="s">
        <v>30</v>
      </c>
      <c r="D3669" s="6" t="s">
        <v>31</v>
      </c>
      <c r="E3669" s="6" t="s">
        <v>30</v>
      </c>
      <c r="F3669" s="7" t="n">
        <v>15</v>
      </c>
      <c r="G3669" s="6" t="s">
        <v>31</v>
      </c>
      <c r="H3669" s="6" t="s">
        <v>31</v>
      </c>
      <c r="I3669" s="6" t="s">
        <v>517</v>
      </c>
      <c r="J3669" s="6" t="s">
        <v>30</v>
      </c>
      <c r="K3669" s="6" t="s">
        <v>30</v>
      </c>
      <c r="L3669" s="6" t="s">
        <v>31</v>
      </c>
      <c r="M3669" s="6" t="s">
        <v>30</v>
      </c>
      <c r="N3669" s="6" t="s">
        <v>31</v>
      </c>
      <c r="O3669" s="6" t="s">
        <v>31</v>
      </c>
      <c r="P3669" s="6" t="s">
        <v>38</v>
      </c>
      <c r="Q3669" s="6" t="s">
        <v>31</v>
      </c>
      <c r="R3669" s="6" t="s">
        <v>39</v>
      </c>
      <c r="S3669" s="8" t="n">
        <v>101.1</v>
      </c>
      <c r="T3669" s="8" t="n">
        <v>1504.05</v>
      </c>
      <c r="U3669" s="6" t="s">
        <v>31</v>
      </c>
      <c r="V3669" s="8" t="n">
        <f aca="false">IF(X3669="0-1 Year", ROUND(S3669/0.474, 2), IF(X3669="1-2 Years", ROUND(S3669/0.287, 2), ROUND(S3669/0.14, 2)))</f>
        <v>352.26</v>
      </c>
      <c r="W3669" s="6" t="str">
        <f aca="false">IF(V3669&gt;4000, "High", IF(V3669&gt;2000, "Medium", "Low"))</f>
        <v>Low</v>
      </c>
      <c r="X3669" s="9" t="s">
        <v>1275</v>
      </c>
      <c r="Y3669" s="10" t="n">
        <f aca="false">IF(U3669="Yes", 1, 0)</f>
        <v>1</v>
      </c>
      <c r="Z3669" s="10" t="n">
        <v>1</v>
      </c>
      <c r="AA3669" s="11" t="n">
        <f aca="false">MAX(0, ($S3669 * 0.35) - ($F3669 * 0.3))</f>
        <v>30.885</v>
      </c>
      <c r="AB3669" s="12" t="str">
        <f aca="false">IF(AA3669&gt;20,"High",IF(AA3669&gt;10,"Medium","Low"))</f>
        <v>High</v>
      </c>
    </row>
    <row r="3670" customFormat="false" ht="18.65" hidden="false" customHeight="false" outlineLevel="0" collapsed="false">
      <c r="A3670" s="5" t="s">
        <v>3714</v>
      </c>
      <c r="B3670" s="6" t="s">
        <v>37</v>
      </c>
      <c r="C3670" s="6" t="s">
        <v>30</v>
      </c>
      <c r="D3670" s="6" t="s">
        <v>30</v>
      </c>
      <c r="E3670" s="6" t="s">
        <v>30</v>
      </c>
      <c r="F3670" s="7" t="n">
        <v>60</v>
      </c>
      <c r="G3670" s="6" t="s">
        <v>31</v>
      </c>
      <c r="H3670" s="6" t="s">
        <v>31</v>
      </c>
      <c r="I3670" s="6" t="s">
        <v>30</v>
      </c>
      <c r="J3670" s="6" t="s">
        <v>32</v>
      </c>
      <c r="K3670" s="6" t="s">
        <v>32</v>
      </c>
      <c r="L3670" s="6" t="s">
        <v>32</v>
      </c>
      <c r="M3670" s="6" t="s">
        <v>32</v>
      </c>
      <c r="N3670" s="6" t="s">
        <v>32</v>
      </c>
      <c r="O3670" s="6" t="s">
        <v>32</v>
      </c>
      <c r="P3670" s="6" t="s">
        <v>166</v>
      </c>
      <c r="Q3670" s="6" t="s">
        <v>30</v>
      </c>
      <c r="R3670" s="6" t="s">
        <v>34</v>
      </c>
      <c r="S3670" s="8" t="n">
        <v>25</v>
      </c>
      <c r="T3670" s="8" t="n">
        <v>1505.05</v>
      </c>
      <c r="U3670" s="6" t="s">
        <v>30</v>
      </c>
      <c r="V3670" s="8" t="n">
        <f aca="false">IF(X3670="0-1 Year", ROUND(S3670/0.474, 2), IF(X3670="1-2 Years", ROUND(S3670/0.287, 2), ROUND(S3670/0.14, 2)))</f>
        <v>178.57</v>
      </c>
      <c r="W3670" s="6" t="str">
        <f aca="false">IF(V3670&gt;4000, "High", IF(V3670&gt;2000, "Medium", "Low"))</f>
        <v>Low</v>
      </c>
      <c r="X3670" s="9" t="s">
        <v>1765</v>
      </c>
      <c r="Y3670" s="10" t="n">
        <f aca="false">IF(U3670="Yes", 1, 0)</f>
        <v>0</v>
      </c>
      <c r="Z3670" s="10" t="n">
        <v>1</v>
      </c>
      <c r="AA3670" s="11" t="n">
        <f aca="false">MAX(0, ($S3670 * 0.35) - ($F3670 * 0.3))</f>
        <v>0</v>
      </c>
      <c r="AB3670" s="12" t="str">
        <f aca="false">IF(AA3670&gt;20,"High",IF(AA3670&gt;10,"Medium","Low"))</f>
        <v>Low</v>
      </c>
    </row>
    <row r="3671" customFormat="false" ht="18.65" hidden="false" customHeight="false" outlineLevel="0" collapsed="false">
      <c r="A3671" s="5" t="s">
        <v>3715</v>
      </c>
      <c r="B3671" s="6" t="s">
        <v>37</v>
      </c>
      <c r="C3671" s="6" t="s">
        <v>30</v>
      </c>
      <c r="D3671" s="6" t="s">
        <v>30</v>
      </c>
      <c r="E3671" s="6" t="s">
        <v>30</v>
      </c>
      <c r="F3671" s="7" t="n">
        <v>28</v>
      </c>
      <c r="G3671" s="6" t="s">
        <v>31</v>
      </c>
      <c r="H3671" s="6" t="s">
        <v>31</v>
      </c>
      <c r="I3671" s="6" t="s">
        <v>203</v>
      </c>
      <c r="J3671" s="6" t="s">
        <v>30</v>
      </c>
      <c r="K3671" s="6" t="s">
        <v>30</v>
      </c>
      <c r="L3671" s="6" t="s">
        <v>30</v>
      </c>
      <c r="M3671" s="6" t="s">
        <v>31</v>
      </c>
      <c r="N3671" s="6" t="s">
        <v>30</v>
      </c>
      <c r="O3671" s="6" t="s">
        <v>30</v>
      </c>
      <c r="P3671" s="6" t="s">
        <v>38</v>
      </c>
      <c r="Q3671" s="6" t="s">
        <v>31</v>
      </c>
      <c r="R3671" s="6" t="s">
        <v>58</v>
      </c>
      <c r="S3671" s="8" t="n">
        <v>54.9</v>
      </c>
      <c r="T3671" s="8" t="n">
        <v>1505.15</v>
      </c>
      <c r="U3671" s="6" t="s">
        <v>30</v>
      </c>
      <c r="V3671" s="8" t="n">
        <f aca="false">IF(X3671="0-1 Year", ROUND(S3671/0.474, 2), IF(X3671="1-2 Years", ROUND(S3671/0.287, 2), ROUND(S3671/0.14, 2)))</f>
        <v>392.14</v>
      </c>
      <c r="W3671" s="6" t="str">
        <f aca="false">IF(V3671&gt;4000, "High", IF(V3671&gt;2000, "Medium", "Low"))</f>
        <v>Low</v>
      </c>
      <c r="X3671" s="9" t="s">
        <v>1765</v>
      </c>
      <c r="Y3671" s="10" t="n">
        <f aca="false">IF(U3671="Yes", 1, 0)</f>
        <v>0</v>
      </c>
      <c r="Z3671" s="10" t="n">
        <v>1</v>
      </c>
      <c r="AA3671" s="11" t="n">
        <f aca="false">MAX(0, ($S3671 * 0.35) - ($F3671 * 0.3))</f>
        <v>10.815</v>
      </c>
      <c r="AB3671" s="12" t="str">
        <f aca="false">IF(AA3671&gt;20,"High",IF(AA3671&gt;10,"Medium","Low"))</f>
        <v>Medium</v>
      </c>
    </row>
    <row r="3672" customFormat="false" ht="18.65" hidden="false" customHeight="false" outlineLevel="0" collapsed="false">
      <c r="A3672" s="5" t="s">
        <v>3716</v>
      </c>
      <c r="B3672" s="6" t="s">
        <v>37</v>
      </c>
      <c r="C3672" s="6" t="s">
        <v>30</v>
      </c>
      <c r="D3672" s="6" t="s">
        <v>31</v>
      </c>
      <c r="E3672" s="6" t="s">
        <v>30</v>
      </c>
      <c r="F3672" s="7" t="n">
        <v>43</v>
      </c>
      <c r="G3672" s="6" t="s">
        <v>30</v>
      </c>
      <c r="H3672" s="6" t="s">
        <v>202</v>
      </c>
      <c r="I3672" s="6" t="s">
        <v>203</v>
      </c>
      <c r="J3672" s="6" t="s">
        <v>31</v>
      </c>
      <c r="K3672" s="6" t="s">
        <v>30</v>
      </c>
      <c r="L3672" s="6" t="s">
        <v>30</v>
      </c>
      <c r="M3672" s="6" t="s">
        <v>31</v>
      </c>
      <c r="N3672" s="6" t="s">
        <v>30</v>
      </c>
      <c r="O3672" s="6" t="s">
        <v>30</v>
      </c>
      <c r="P3672" s="6" t="s">
        <v>38</v>
      </c>
      <c r="Q3672" s="6" t="s">
        <v>30</v>
      </c>
      <c r="R3672" s="6" t="s">
        <v>53</v>
      </c>
      <c r="S3672" s="8" t="n">
        <v>34</v>
      </c>
      <c r="T3672" s="8" t="n">
        <v>1505.35</v>
      </c>
      <c r="U3672" s="6" t="s">
        <v>30</v>
      </c>
      <c r="V3672" s="8" t="n">
        <f aca="false">IF(X3672="0-1 Year", ROUND(S3672/0.474, 2), IF(X3672="1-2 Years", ROUND(S3672/0.287, 2), ROUND(S3672/0.14, 2)))</f>
        <v>242.86</v>
      </c>
      <c r="W3672" s="6" t="str">
        <f aca="false">IF(V3672&gt;4000, "High", IF(V3672&gt;2000, "Medium", "Low"))</f>
        <v>Low</v>
      </c>
      <c r="X3672" s="9" t="s">
        <v>1765</v>
      </c>
      <c r="Y3672" s="10" t="n">
        <f aca="false">IF(U3672="Yes", 1, 0)</f>
        <v>0</v>
      </c>
      <c r="Z3672" s="10" t="n">
        <v>1</v>
      </c>
      <c r="AA3672" s="11" t="n">
        <f aca="false">MAX(0, ($S3672 * 0.35) - ($F3672 * 0.3))</f>
        <v>0</v>
      </c>
      <c r="AB3672" s="12" t="str">
        <f aca="false">IF(AA3672&gt;20,"High",IF(AA3672&gt;10,"Medium","Low"))</f>
        <v>Low</v>
      </c>
    </row>
    <row r="3673" customFormat="false" ht="18.65" hidden="false" customHeight="false" outlineLevel="0" collapsed="false">
      <c r="A3673" s="5" t="s">
        <v>3717</v>
      </c>
      <c r="B3673" s="6" t="s">
        <v>37</v>
      </c>
      <c r="C3673" s="6" t="s">
        <v>30</v>
      </c>
      <c r="D3673" s="6" t="s">
        <v>30</v>
      </c>
      <c r="E3673" s="6" t="s">
        <v>30</v>
      </c>
      <c r="F3673" s="7" t="n">
        <v>15</v>
      </c>
      <c r="G3673" s="6" t="s">
        <v>31</v>
      </c>
      <c r="H3673" s="6" t="s">
        <v>30</v>
      </c>
      <c r="I3673" s="6" t="s">
        <v>517</v>
      </c>
      <c r="J3673" s="6" t="s">
        <v>30</v>
      </c>
      <c r="K3673" s="6" t="s">
        <v>30</v>
      </c>
      <c r="L3673" s="6" t="s">
        <v>31</v>
      </c>
      <c r="M3673" s="6" t="s">
        <v>30</v>
      </c>
      <c r="N3673" s="6" t="s">
        <v>31</v>
      </c>
      <c r="O3673" s="6" t="s">
        <v>31</v>
      </c>
      <c r="P3673" s="6" t="s">
        <v>38</v>
      </c>
      <c r="Q3673" s="6" t="s">
        <v>31</v>
      </c>
      <c r="R3673" s="6" t="s">
        <v>58</v>
      </c>
      <c r="S3673" s="8" t="n">
        <v>94</v>
      </c>
      <c r="T3673" s="8" t="n">
        <v>1505.45</v>
      </c>
      <c r="U3673" s="6" t="s">
        <v>30</v>
      </c>
      <c r="V3673" s="8" t="n">
        <f aca="false">IF(X3673="0-1 Year", ROUND(S3673/0.474, 2), IF(X3673="1-2 Years", ROUND(S3673/0.287, 2), ROUND(S3673/0.14, 2)))</f>
        <v>327.53</v>
      </c>
      <c r="W3673" s="6" t="str">
        <f aca="false">IF(V3673&gt;4000, "High", IF(V3673&gt;2000, "Medium", "Low"))</f>
        <v>Low</v>
      </c>
      <c r="X3673" s="9" t="s">
        <v>1275</v>
      </c>
      <c r="Y3673" s="10" t="n">
        <f aca="false">IF(U3673="Yes", 1, 0)</f>
        <v>0</v>
      </c>
      <c r="Z3673" s="10" t="n">
        <v>1</v>
      </c>
      <c r="AA3673" s="11" t="n">
        <f aca="false">MAX(0, ($S3673 * 0.35) - ($F3673 * 0.3))</f>
        <v>28.4</v>
      </c>
      <c r="AB3673" s="12" t="str">
        <f aca="false">IF(AA3673&gt;20,"High",IF(AA3673&gt;10,"Medium","Low"))</f>
        <v>High</v>
      </c>
    </row>
    <row r="3674" customFormat="false" ht="18.65" hidden="false" customHeight="false" outlineLevel="0" collapsed="false">
      <c r="A3674" s="5" t="s">
        <v>3718</v>
      </c>
      <c r="B3674" s="6" t="s">
        <v>37</v>
      </c>
      <c r="C3674" s="6" t="s">
        <v>31</v>
      </c>
      <c r="D3674" s="6" t="s">
        <v>30</v>
      </c>
      <c r="E3674" s="6" t="s">
        <v>30</v>
      </c>
      <c r="F3674" s="7" t="n">
        <v>18</v>
      </c>
      <c r="G3674" s="6" t="s">
        <v>31</v>
      </c>
      <c r="H3674" s="6" t="s">
        <v>31</v>
      </c>
      <c r="I3674" s="6" t="s">
        <v>517</v>
      </c>
      <c r="J3674" s="6" t="s">
        <v>30</v>
      </c>
      <c r="K3674" s="6" t="s">
        <v>31</v>
      </c>
      <c r="L3674" s="6" t="s">
        <v>30</v>
      </c>
      <c r="M3674" s="6" t="s">
        <v>31</v>
      </c>
      <c r="N3674" s="6" t="s">
        <v>30</v>
      </c>
      <c r="O3674" s="6" t="s">
        <v>30</v>
      </c>
      <c r="P3674" s="6" t="s">
        <v>38</v>
      </c>
      <c r="Q3674" s="6" t="s">
        <v>31</v>
      </c>
      <c r="R3674" s="6" t="s">
        <v>39</v>
      </c>
      <c r="S3674" s="8" t="n">
        <v>85.45</v>
      </c>
      <c r="T3674" s="8" t="n">
        <v>1505.85</v>
      </c>
      <c r="U3674" s="6" t="s">
        <v>31</v>
      </c>
      <c r="V3674" s="8" t="n">
        <f aca="false">IF(X3674="0-1 Year", ROUND(S3674/0.474, 2), IF(X3674="1-2 Years", ROUND(S3674/0.287, 2), ROUND(S3674/0.14, 2)))</f>
        <v>297.74</v>
      </c>
      <c r="W3674" s="6" t="str">
        <f aca="false">IF(V3674&gt;4000, "High", IF(V3674&gt;2000, "Medium", "Low"))</f>
        <v>Low</v>
      </c>
      <c r="X3674" s="9" t="s">
        <v>1275</v>
      </c>
      <c r="Y3674" s="10" t="n">
        <f aca="false">IF(U3674="Yes", 1, 0)</f>
        <v>1</v>
      </c>
      <c r="Z3674" s="10" t="n">
        <v>1</v>
      </c>
      <c r="AA3674" s="11" t="n">
        <f aca="false">MAX(0, ($S3674 * 0.35) - ($F3674 * 0.3))</f>
        <v>24.5075</v>
      </c>
      <c r="AB3674" s="12" t="str">
        <f aca="false">IF(AA3674&gt;20,"High",IF(AA3674&gt;10,"Medium","Low"))</f>
        <v>High</v>
      </c>
    </row>
    <row r="3675" customFormat="false" ht="18.65" hidden="false" customHeight="false" outlineLevel="0" collapsed="false">
      <c r="A3675" s="5" t="s">
        <v>3719</v>
      </c>
      <c r="B3675" s="6" t="s">
        <v>29</v>
      </c>
      <c r="C3675" s="6" t="s">
        <v>30</v>
      </c>
      <c r="D3675" s="6" t="s">
        <v>31</v>
      </c>
      <c r="E3675" s="6" t="s">
        <v>30</v>
      </c>
      <c r="F3675" s="7" t="n">
        <v>60</v>
      </c>
      <c r="G3675" s="6" t="s">
        <v>31</v>
      </c>
      <c r="H3675" s="6" t="s">
        <v>31</v>
      </c>
      <c r="I3675" s="6" t="s">
        <v>30</v>
      </c>
      <c r="J3675" s="6" t="s">
        <v>32</v>
      </c>
      <c r="K3675" s="6" t="s">
        <v>32</v>
      </c>
      <c r="L3675" s="6" t="s">
        <v>32</v>
      </c>
      <c r="M3675" s="6" t="s">
        <v>32</v>
      </c>
      <c r="N3675" s="6" t="s">
        <v>32</v>
      </c>
      <c r="O3675" s="6" t="s">
        <v>32</v>
      </c>
      <c r="P3675" s="6" t="s">
        <v>33</v>
      </c>
      <c r="Q3675" s="6" t="s">
        <v>30</v>
      </c>
      <c r="R3675" s="6" t="s">
        <v>53</v>
      </c>
      <c r="S3675" s="8" t="n">
        <v>24.15</v>
      </c>
      <c r="T3675" s="8" t="n">
        <v>1505.9</v>
      </c>
      <c r="U3675" s="6" t="s">
        <v>30</v>
      </c>
      <c r="V3675" s="8" t="n">
        <f aca="false">IF(X3675="0-1 Year", ROUND(S3675/0.474, 2), IF(X3675="1-2 Years", ROUND(S3675/0.287, 2), ROUND(S3675/0.14, 2)))</f>
        <v>172.5</v>
      </c>
      <c r="W3675" s="6" t="str">
        <f aca="false">IF(V3675&gt;4000, "High", IF(V3675&gt;2000, "Medium", "Low"))</f>
        <v>Low</v>
      </c>
      <c r="X3675" s="9" t="s">
        <v>1765</v>
      </c>
      <c r="Y3675" s="10" t="n">
        <f aca="false">IF(U3675="Yes", 1, 0)</f>
        <v>0</v>
      </c>
      <c r="Z3675" s="10" t="n">
        <v>1</v>
      </c>
      <c r="AA3675" s="11" t="n">
        <f aca="false">MAX(0, ($S3675 * 0.35) - ($F3675 * 0.3))</f>
        <v>0</v>
      </c>
      <c r="AB3675" s="12" t="str">
        <f aca="false">IF(AA3675&gt;20,"High",IF(AA3675&gt;10,"Medium","Low"))</f>
        <v>Low</v>
      </c>
    </row>
    <row r="3676" customFormat="false" ht="18.65" hidden="false" customHeight="false" outlineLevel="0" collapsed="false">
      <c r="A3676" s="5" t="s">
        <v>3720</v>
      </c>
      <c r="B3676" s="6" t="s">
        <v>29</v>
      </c>
      <c r="C3676" s="6" t="s">
        <v>30</v>
      </c>
      <c r="D3676" s="6" t="s">
        <v>31</v>
      </c>
      <c r="E3676" s="6" t="s">
        <v>31</v>
      </c>
      <c r="F3676" s="7" t="n">
        <v>60</v>
      </c>
      <c r="G3676" s="6" t="s">
        <v>31</v>
      </c>
      <c r="H3676" s="6" t="s">
        <v>31</v>
      </c>
      <c r="I3676" s="6" t="s">
        <v>30</v>
      </c>
      <c r="J3676" s="6" t="s">
        <v>32</v>
      </c>
      <c r="K3676" s="6" t="s">
        <v>32</v>
      </c>
      <c r="L3676" s="6" t="s">
        <v>32</v>
      </c>
      <c r="M3676" s="6" t="s">
        <v>32</v>
      </c>
      <c r="N3676" s="6" t="s">
        <v>32</v>
      </c>
      <c r="O3676" s="6" t="s">
        <v>32</v>
      </c>
      <c r="P3676" s="6" t="s">
        <v>33</v>
      </c>
      <c r="Q3676" s="6" t="s">
        <v>30</v>
      </c>
      <c r="R3676" s="6" t="s">
        <v>58</v>
      </c>
      <c r="S3676" s="8" t="n">
        <v>23.95</v>
      </c>
      <c r="T3676" s="8" t="n">
        <v>1506.4</v>
      </c>
      <c r="U3676" s="6" t="s">
        <v>30</v>
      </c>
      <c r="V3676" s="8" t="n">
        <f aca="false">IF(X3676="0-1 Year", ROUND(S3676/0.474, 2), IF(X3676="1-2 Years", ROUND(S3676/0.287, 2), ROUND(S3676/0.14, 2)))</f>
        <v>171.07</v>
      </c>
      <c r="W3676" s="6" t="str">
        <f aca="false">IF(V3676&gt;4000, "High", IF(V3676&gt;2000, "Medium", "Low"))</f>
        <v>Low</v>
      </c>
      <c r="X3676" s="9" t="s">
        <v>1765</v>
      </c>
      <c r="Y3676" s="10" t="n">
        <f aca="false">IF(U3676="Yes", 1, 0)</f>
        <v>0</v>
      </c>
      <c r="Z3676" s="10" t="n">
        <v>1</v>
      </c>
      <c r="AA3676" s="11" t="n">
        <f aca="false">MAX(0, ($S3676 * 0.35) - ($F3676 * 0.3))</f>
        <v>0</v>
      </c>
      <c r="AB3676" s="12" t="str">
        <f aca="false">IF(AA3676&gt;20,"High",IF(AA3676&gt;10,"Medium","Low"))</f>
        <v>Low</v>
      </c>
    </row>
    <row r="3677" customFormat="false" ht="18.65" hidden="false" customHeight="false" outlineLevel="0" collapsed="false">
      <c r="A3677" s="5" t="s">
        <v>3721</v>
      </c>
      <c r="B3677" s="6" t="s">
        <v>29</v>
      </c>
      <c r="C3677" s="6" t="s">
        <v>30</v>
      </c>
      <c r="D3677" s="6" t="s">
        <v>30</v>
      </c>
      <c r="E3677" s="6" t="s">
        <v>30</v>
      </c>
      <c r="F3677" s="7" t="n">
        <v>26</v>
      </c>
      <c r="G3677" s="6" t="s">
        <v>31</v>
      </c>
      <c r="H3677" s="6" t="s">
        <v>30</v>
      </c>
      <c r="I3677" s="6" t="s">
        <v>203</v>
      </c>
      <c r="J3677" s="6" t="s">
        <v>30</v>
      </c>
      <c r="K3677" s="6" t="s">
        <v>30</v>
      </c>
      <c r="L3677" s="6" t="s">
        <v>30</v>
      </c>
      <c r="M3677" s="6" t="s">
        <v>31</v>
      </c>
      <c r="N3677" s="6" t="s">
        <v>31</v>
      </c>
      <c r="O3677" s="6" t="s">
        <v>30</v>
      </c>
      <c r="P3677" s="6" t="s">
        <v>33</v>
      </c>
      <c r="Q3677" s="6" t="s">
        <v>30</v>
      </c>
      <c r="R3677" s="6" t="s">
        <v>58</v>
      </c>
      <c r="S3677" s="8" t="n">
        <v>59.45</v>
      </c>
      <c r="T3677" s="8" t="n">
        <v>1507</v>
      </c>
      <c r="U3677" s="6" t="s">
        <v>30</v>
      </c>
      <c r="V3677" s="8" t="n">
        <f aca="false">IF(X3677="0-1 Year", ROUND(S3677/0.474, 2), IF(X3677="1-2 Years", ROUND(S3677/0.287, 2), ROUND(S3677/0.14, 2)))</f>
        <v>424.64</v>
      </c>
      <c r="W3677" s="6" t="str">
        <f aca="false">IF(V3677&gt;4000, "High", IF(V3677&gt;2000, "Medium", "Low"))</f>
        <v>Low</v>
      </c>
      <c r="X3677" s="9" t="s">
        <v>1765</v>
      </c>
      <c r="Y3677" s="10" t="n">
        <f aca="false">IF(U3677="Yes", 1, 0)</f>
        <v>0</v>
      </c>
      <c r="Z3677" s="10" t="n">
        <v>1</v>
      </c>
      <c r="AA3677" s="11" t="n">
        <f aca="false">MAX(0, ($S3677 * 0.35) - ($F3677 * 0.3))</f>
        <v>13.0075</v>
      </c>
      <c r="AB3677" s="12" t="str">
        <f aca="false">IF(AA3677&gt;20,"High",IF(AA3677&gt;10,"Medium","Low"))</f>
        <v>Medium</v>
      </c>
    </row>
    <row r="3678" customFormat="false" ht="18.65" hidden="false" customHeight="false" outlineLevel="0" collapsed="false">
      <c r="A3678" s="5" t="s">
        <v>3722</v>
      </c>
      <c r="B3678" s="6" t="s">
        <v>29</v>
      </c>
      <c r="C3678" s="6" t="s">
        <v>30</v>
      </c>
      <c r="D3678" s="6" t="s">
        <v>30</v>
      </c>
      <c r="E3678" s="6" t="s">
        <v>30</v>
      </c>
      <c r="F3678" s="7" t="n">
        <v>23</v>
      </c>
      <c r="G3678" s="6" t="s">
        <v>31</v>
      </c>
      <c r="H3678" s="6" t="s">
        <v>30</v>
      </c>
      <c r="I3678" s="6" t="s">
        <v>203</v>
      </c>
      <c r="J3678" s="6" t="s">
        <v>30</v>
      </c>
      <c r="K3678" s="6" t="s">
        <v>30</v>
      </c>
      <c r="L3678" s="6" t="s">
        <v>30</v>
      </c>
      <c r="M3678" s="6" t="s">
        <v>30</v>
      </c>
      <c r="N3678" s="6" t="s">
        <v>31</v>
      </c>
      <c r="O3678" s="6" t="s">
        <v>31</v>
      </c>
      <c r="P3678" s="6" t="s">
        <v>33</v>
      </c>
      <c r="Q3678" s="6" t="s">
        <v>31</v>
      </c>
      <c r="R3678" s="6" t="s">
        <v>53</v>
      </c>
      <c r="S3678" s="8" t="n">
        <v>64.9</v>
      </c>
      <c r="T3678" s="8" t="n">
        <v>1509.8</v>
      </c>
      <c r="U3678" s="6" t="s">
        <v>30</v>
      </c>
      <c r="V3678" s="8" t="n">
        <f aca="false">IF(X3678="0-1 Year", ROUND(S3678/0.474, 2), IF(X3678="1-2 Years", ROUND(S3678/0.287, 2), ROUND(S3678/0.14, 2)))</f>
        <v>226.13</v>
      </c>
      <c r="W3678" s="6" t="str">
        <f aca="false">IF(V3678&gt;4000, "High", IF(V3678&gt;2000, "Medium", "Low"))</f>
        <v>Low</v>
      </c>
      <c r="X3678" s="9" t="s">
        <v>1275</v>
      </c>
      <c r="Y3678" s="10" t="n">
        <f aca="false">IF(U3678="Yes", 1, 0)</f>
        <v>0</v>
      </c>
      <c r="Z3678" s="10" t="n">
        <v>1</v>
      </c>
      <c r="AA3678" s="11" t="n">
        <f aca="false">MAX(0, ($S3678 * 0.35) - ($F3678 * 0.3))</f>
        <v>15.815</v>
      </c>
      <c r="AB3678" s="12" t="str">
        <f aca="false">IF(AA3678&gt;20,"High",IF(AA3678&gt;10,"Medium","Low"))</f>
        <v>Medium</v>
      </c>
    </row>
    <row r="3679" customFormat="false" ht="18.65" hidden="false" customHeight="false" outlineLevel="0" collapsed="false">
      <c r="A3679" s="5" t="s">
        <v>3723</v>
      </c>
      <c r="B3679" s="6" t="s">
        <v>37</v>
      </c>
      <c r="C3679" s="6" t="s">
        <v>30</v>
      </c>
      <c r="D3679" s="6" t="s">
        <v>31</v>
      </c>
      <c r="E3679" s="6" t="s">
        <v>31</v>
      </c>
      <c r="F3679" s="7" t="n">
        <v>58</v>
      </c>
      <c r="G3679" s="6" t="s">
        <v>31</v>
      </c>
      <c r="H3679" s="6" t="s">
        <v>31</v>
      </c>
      <c r="I3679" s="6" t="s">
        <v>30</v>
      </c>
      <c r="J3679" s="6" t="s">
        <v>32</v>
      </c>
      <c r="K3679" s="6" t="s">
        <v>32</v>
      </c>
      <c r="L3679" s="6" t="s">
        <v>32</v>
      </c>
      <c r="M3679" s="6" t="s">
        <v>32</v>
      </c>
      <c r="N3679" s="6" t="s">
        <v>32</v>
      </c>
      <c r="O3679" s="6" t="s">
        <v>32</v>
      </c>
      <c r="P3679" s="6" t="s">
        <v>166</v>
      </c>
      <c r="Q3679" s="6" t="s">
        <v>30</v>
      </c>
      <c r="R3679" s="6" t="s">
        <v>58</v>
      </c>
      <c r="S3679" s="8" t="n">
        <v>25.15</v>
      </c>
      <c r="T3679" s="8" t="n">
        <v>1509.9</v>
      </c>
      <c r="U3679" s="6" t="s">
        <v>30</v>
      </c>
      <c r="V3679" s="8" t="n">
        <f aca="false">IF(X3679="0-1 Year", ROUND(S3679/0.474, 2), IF(X3679="1-2 Years", ROUND(S3679/0.287, 2), ROUND(S3679/0.14, 2)))</f>
        <v>179.64</v>
      </c>
      <c r="W3679" s="6" t="str">
        <f aca="false">IF(V3679&gt;4000, "High", IF(V3679&gt;2000, "Medium", "Low"))</f>
        <v>Low</v>
      </c>
      <c r="X3679" s="9" t="s">
        <v>1765</v>
      </c>
      <c r="Y3679" s="10" t="n">
        <f aca="false">IF(U3679="Yes", 1, 0)</f>
        <v>0</v>
      </c>
      <c r="Z3679" s="10" t="n">
        <v>1</v>
      </c>
      <c r="AA3679" s="11" t="n">
        <f aca="false">MAX(0, ($S3679 * 0.35) - ($F3679 * 0.3))</f>
        <v>0</v>
      </c>
      <c r="AB3679" s="12" t="str">
        <f aca="false">IF(AA3679&gt;20,"High",IF(AA3679&gt;10,"Medium","Low"))</f>
        <v>Low</v>
      </c>
    </row>
    <row r="3680" customFormat="false" ht="18.65" hidden="false" customHeight="false" outlineLevel="0" collapsed="false">
      <c r="A3680" s="5" t="s">
        <v>3724</v>
      </c>
      <c r="B3680" s="6" t="s">
        <v>29</v>
      </c>
      <c r="C3680" s="6" t="s">
        <v>30</v>
      </c>
      <c r="D3680" s="6" t="s">
        <v>31</v>
      </c>
      <c r="E3680" s="6" t="s">
        <v>31</v>
      </c>
      <c r="F3680" s="7" t="n">
        <v>27</v>
      </c>
      <c r="G3680" s="6" t="s">
        <v>31</v>
      </c>
      <c r="H3680" s="6" t="s">
        <v>30</v>
      </c>
      <c r="I3680" s="6" t="s">
        <v>203</v>
      </c>
      <c r="J3680" s="6" t="s">
        <v>31</v>
      </c>
      <c r="K3680" s="6" t="s">
        <v>31</v>
      </c>
      <c r="L3680" s="6" t="s">
        <v>30</v>
      </c>
      <c r="M3680" s="6" t="s">
        <v>30</v>
      </c>
      <c r="N3680" s="6" t="s">
        <v>30</v>
      </c>
      <c r="O3680" s="6" t="s">
        <v>30</v>
      </c>
      <c r="P3680" s="6" t="s">
        <v>38</v>
      </c>
      <c r="Q3680" s="6" t="s">
        <v>31</v>
      </c>
      <c r="R3680" s="6" t="s">
        <v>58</v>
      </c>
      <c r="S3680" s="8" t="n">
        <v>54.75</v>
      </c>
      <c r="T3680" s="8" t="n">
        <v>1510.3</v>
      </c>
      <c r="U3680" s="6" t="s">
        <v>30</v>
      </c>
      <c r="V3680" s="8" t="n">
        <f aca="false">IF(X3680="0-1 Year", ROUND(S3680/0.474, 2), IF(X3680="1-2 Years", ROUND(S3680/0.287, 2), ROUND(S3680/0.14, 2)))</f>
        <v>391.07</v>
      </c>
      <c r="W3680" s="6" t="str">
        <f aca="false">IF(V3680&gt;4000, "High", IF(V3680&gt;2000, "Medium", "Low"))</f>
        <v>Low</v>
      </c>
      <c r="X3680" s="9" t="s">
        <v>1765</v>
      </c>
      <c r="Y3680" s="10" t="n">
        <f aca="false">IF(U3680="Yes", 1, 0)</f>
        <v>0</v>
      </c>
      <c r="Z3680" s="10" t="n">
        <v>1</v>
      </c>
      <c r="AA3680" s="11" t="n">
        <f aca="false">MAX(0, ($S3680 * 0.35) - ($F3680 * 0.3))</f>
        <v>11.0625</v>
      </c>
      <c r="AB3680" s="12" t="str">
        <f aca="false">IF(AA3680&gt;20,"High",IF(AA3680&gt;10,"Medium","Low"))</f>
        <v>Medium</v>
      </c>
    </row>
    <row r="3681" customFormat="false" ht="18.65" hidden="false" customHeight="false" outlineLevel="0" collapsed="false">
      <c r="A3681" s="5" t="s">
        <v>3725</v>
      </c>
      <c r="B3681" s="6" t="s">
        <v>29</v>
      </c>
      <c r="C3681" s="6" t="s">
        <v>30</v>
      </c>
      <c r="D3681" s="6" t="s">
        <v>30</v>
      </c>
      <c r="E3681" s="6" t="s">
        <v>30</v>
      </c>
      <c r="F3681" s="7" t="n">
        <v>59</v>
      </c>
      <c r="G3681" s="6" t="s">
        <v>31</v>
      </c>
      <c r="H3681" s="6" t="s">
        <v>31</v>
      </c>
      <c r="I3681" s="6" t="s">
        <v>30</v>
      </c>
      <c r="J3681" s="6" t="s">
        <v>32</v>
      </c>
      <c r="K3681" s="6" t="s">
        <v>32</v>
      </c>
      <c r="L3681" s="6" t="s">
        <v>32</v>
      </c>
      <c r="M3681" s="6" t="s">
        <v>32</v>
      </c>
      <c r="N3681" s="6" t="s">
        <v>32</v>
      </c>
      <c r="O3681" s="6" t="s">
        <v>32</v>
      </c>
      <c r="P3681" s="6" t="s">
        <v>166</v>
      </c>
      <c r="Q3681" s="6" t="s">
        <v>30</v>
      </c>
      <c r="R3681" s="6" t="s">
        <v>34</v>
      </c>
      <c r="S3681" s="8" t="n">
        <v>25</v>
      </c>
      <c r="T3681" s="8" t="n">
        <v>1510.5</v>
      </c>
      <c r="U3681" s="6" t="s">
        <v>30</v>
      </c>
      <c r="V3681" s="8" t="n">
        <f aca="false">IF(X3681="0-1 Year", ROUND(S3681/0.474, 2), IF(X3681="1-2 Years", ROUND(S3681/0.287, 2), ROUND(S3681/0.14, 2)))</f>
        <v>178.57</v>
      </c>
      <c r="W3681" s="6" t="str">
        <f aca="false">IF(V3681&gt;4000, "High", IF(V3681&gt;2000, "Medium", "Low"))</f>
        <v>Low</v>
      </c>
      <c r="X3681" s="9" t="s">
        <v>1765</v>
      </c>
      <c r="Y3681" s="10" t="n">
        <f aca="false">IF(U3681="Yes", 1, 0)</f>
        <v>0</v>
      </c>
      <c r="Z3681" s="10" t="n">
        <v>1</v>
      </c>
      <c r="AA3681" s="11" t="n">
        <f aca="false">MAX(0, ($S3681 * 0.35) - ($F3681 * 0.3))</f>
        <v>0</v>
      </c>
      <c r="AB3681" s="12" t="str">
        <f aca="false">IF(AA3681&gt;20,"High",IF(AA3681&gt;10,"Medium","Low"))</f>
        <v>Low</v>
      </c>
    </row>
    <row r="3682" customFormat="false" ht="18.65" hidden="false" customHeight="false" outlineLevel="0" collapsed="false">
      <c r="A3682" s="5" t="s">
        <v>3726</v>
      </c>
      <c r="B3682" s="6" t="s">
        <v>37</v>
      </c>
      <c r="C3682" s="6" t="s">
        <v>31</v>
      </c>
      <c r="D3682" s="6" t="s">
        <v>30</v>
      </c>
      <c r="E3682" s="6" t="s">
        <v>30</v>
      </c>
      <c r="F3682" s="7" t="n">
        <v>16</v>
      </c>
      <c r="G3682" s="6" t="s">
        <v>31</v>
      </c>
      <c r="H3682" s="6" t="s">
        <v>30</v>
      </c>
      <c r="I3682" s="6" t="s">
        <v>517</v>
      </c>
      <c r="J3682" s="6" t="s">
        <v>30</v>
      </c>
      <c r="K3682" s="6" t="s">
        <v>30</v>
      </c>
      <c r="L3682" s="6" t="s">
        <v>30</v>
      </c>
      <c r="M3682" s="6" t="s">
        <v>31</v>
      </c>
      <c r="N3682" s="6" t="s">
        <v>31</v>
      </c>
      <c r="O3682" s="6" t="s">
        <v>31</v>
      </c>
      <c r="P3682" s="6" t="s">
        <v>38</v>
      </c>
      <c r="Q3682" s="6" t="s">
        <v>31</v>
      </c>
      <c r="R3682" s="6" t="s">
        <v>39</v>
      </c>
      <c r="S3682" s="8" t="n">
        <v>94.45</v>
      </c>
      <c r="T3682" s="8" t="n">
        <v>1511.2</v>
      </c>
      <c r="U3682" s="6" t="s">
        <v>31</v>
      </c>
      <c r="V3682" s="8" t="n">
        <f aca="false">IF(X3682="0-1 Year", ROUND(S3682/0.474, 2), IF(X3682="1-2 Years", ROUND(S3682/0.287, 2), ROUND(S3682/0.14, 2)))</f>
        <v>329.09</v>
      </c>
      <c r="W3682" s="6" t="str">
        <f aca="false">IF(V3682&gt;4000, "High", IF(V3682&gt;2000, "Medium", "Low"))</f>
        <v>Low</v>
      </c>
      <c r="X3682" s="9" t="s">
        <v>1275</v>
      </c>
      <c r="Y3682" s="10" t="n">
        <f aca="false">IF(U3682="Yes", 1, 0)</f>
        <v>1</v>
      </c>
      <c r="Z3682" s="10" t="n">
        <v>1</v>
      </c>
      <c r="AA3682" s="11" t="n">
        <f aca="false">MAX(0, ($S3682 * 0.35) - ($F3682 * 0.3))</f>
        <v>28.2575</v>
      </c>
      <c r="AB3682" s="12" t="str">
        <f aca="false">IF(AA3682&gt;20,"High",IF(AA3682&gt;10,"Medium","Low"))</f>
        <v>High</v>
      </c>
    </row>
    <row r="3683" customFormat="false" ht="18.65" hidden="false" customHeight="false" outlineLevel="0" collapsed="false">
      <c r="A3683" s="5" t="s">
        <v>3727</v>
      </c>
      <c r="B3683" s="6" t="s">
        <v>29</v>
      </c>
      <c r="C3683" s="6" t="s">
        <v>30</v>
      </c>
      <c r="D3683" s="6" t="s">
        <v>30</v>
      </c>
      <c r="E3683" s="6" t="s">
        <v>30</v>
      </c>
      <c r="F3683" s="7" t="n">
        <v>58</v>
      </c>
      <c r="G3683" s="6" t="s">
        <v>31</v>
      </c>
      <c r="H3683" s="6" t="s">
        <v>31</v>
      </c>
      <c r="I3683" s="6" t="s">
        <v>30</v>
      </c>
      <c r="J3683" s="6" t="s">
        <v>32</v>
      </c>
      <c r="K3683" s="6" t="s">
        <v>32</v>
      </c>
      <c r="L3683" s="6" t="s">
        <v>32</v>
      </c>
      <c r="M3683" s="6" t="s">
        <v>32</v>
      </c>
      <c r="N3683" s="6" t="s">
        <v>32</v>
      </c>
      <c r="O3683" s="6" t="s">
        <v>32</v>
      </c>
      <c r="P3683" s="6" t="s">
        <v>166</v>
      </c>
      <c r="Q3683" s="6" t="s">
        <v>31</v>
      </c>
      <c r="R3683" s="6" t="s">
        <v>58</v>
      </c>
      <c r="S3683" s="8" t="n">
        <v>24.45</v>
      </c>
      <c r="T3683" s="8" t="n">
        <v>1513.6</v>
      </c>
      <c r="U3683" s="6" t="s">
        <v>30</v>
      </c>
      <c r="V3683" s="8" t="n">
        <f aca="false">IF(X3683="0-1 Year", ROUND(S3683/0.474, 2), IF(X3683="1-2 Years", ROUND(S3683/0.287, 2), ROUND(S3683/0.14, 2)))</f>
        <v>174.64</v>
      </c>
      <c r="W3683" s="6" t="str">
        <f aca="false">IF(V3683&gt;4000, "High", IF(V3683&gt;2000, "Medium", "Low"))</f>
        <v>Low</v>
      </c>
      <c r="X3683" s="9" t="s">
        <v>1765</v>
      </c>
      <c r="Y3683" s="10" t="n">
        <f aca="false">IF(U3683="Yes", 1, 0)</f>
        <v>0</v>
      </c>
      <c r="Z3683" s="10" t="n">
        <v>1</v>
      </c>
      <c r="AA3683" s="11" t="n">
        <f aca="false">MAX(0, ($S3683 * 0.35) - ($F3683 * 0.3))</f>
        <v>0</v>
      </c>
      <c r="AB3683" s="12" t="str">
        <f aca="false">IF(AA3683&gt;20,"High",IF(AA3683&gt;10,"Medium","Low"))</f>
        <v>Low</v>
      </c>
    </row>
    <row r="3684" customFormat="false" ht="18.65" hidden="false" customHeight="false" outlineLevel="0" collapsed="false">
      <c r="A3684" s="5" t="s">
        <v>3728</v>
      </c>
      <c r="B3684" s="6" t="s">
        <v>29</v>
      </c>
      <c r="C3684" s="6" t="s">
        <v>30</v>
      </c>
      <c r="D3684" s="6" t="s">
        <v>31</v>
      </c>
      <c r="E3684" s="6" t="s">
        <v>31</v>
      </c>
      <c r="F3684" s="7" t="n">
        <v>64</v>
      </c>
      <c r="G3684" s="6" t="s">
        <v>31</v>
      </c>
      <c r="H3684" s="6" t="s">
        <v>31</v>
      </c>
      <c r="I3684" s="6" t="s">
        <v>30</v>
      </c>
      <c r="J3684" s="6" t="s">
        <v>32</v>
      </c>
      <c r="K3684" s="6" t="s">
        <v>32</v>
      </c>
      <c r="L3684" s="6" t="s">
        <v>32</v>
      </c>
      <c r="M3684" s="6" t="s">
        <v>32</v>
      </c>
      <c r="N3684" s="6" t="s">
        <v>32</v>
      </c>
      <c r="O3684" s="6" t="s">
        <v>32</v>
      </c>
      <c r="P3684" s="6" t="s">
        <v>166</v>
      </c>
      <c r="Q3684" s="6" t="s">
        <v>31</v>
      </c>
      <c r="R3684" s="6" t="s">
        <v>34</v>
      </c>
      <c r="S3684" s="8" t="n">
        <v>24.8</v>
      </c>
      <c r="T3684" s="8" t="n">
        <v>1514.85</v>
      </c>
      <c r="U3684" s="6" t="s">
        <v>30</v>
      </c>
      <c r="V3684" s="8" t="n">
        <f aca="false">IF(X3684="0-1 Year", ROUND(S3684/0.474, 2), IF(X3684="1-2 Years", ROUND(S3684/0.287, 2), ROUND(S3684/0.14, 2)))</f>
        <v>177.14</v>
      </c>
      <c r="W3684" s="6" t="str">
        <f aca="false">IF(V3684&gt;4000, "High", IF(V3684&gt;2000, "Medium", "Low"))</f>
        <v>Low</v>
      </c>
      <c r="X3684" s="9" t="s">
        <v>1765</v>
      </c>
      <c r="Y3684" s="10" t="n">
        <f aca="false">IF(U3684="Yes", 1, 0)</f>
        <v>0</v>
      </c>
      <c r="Z3684" s="10" t="n">
        <v>1</v>
      </c>
      <c r="AA3684" s="11" t="n">
        <f aca="false">MAX(0, ($S3684 * 0.35) - ($F3684 * 0.3))</f>
        <v>0</v>
      </c>
      <c r="AB3684" s="12" t="str">
        <f aca="false">IF(AA3684&gt;20,"High",IF(AA3684&gt;10,"Medium","Low"))</f>
        <v>Low</v>
      </c>
    </row>
    <row r="3685" customFormat="false" ht="18.65" hidden="false" customHeight="false" outlineLevel="0" collapsed="false">
      <c r="A3685" s="5" t="s">
        <v>3729</v>
      </c>
      <c r="B3685" s="6" t="s">
        <v>29</v>
      </c>
      <c r="C3685" s="6" t="s">
        <v>30</v>
      </c>
      <c r="D3685" s="6" t="s">
        <v>31</v>
      </c>
      <c r="E3685" s="6" t="s">
        <v>31</v>
      </c>
      <c r="F3685" s="7" t="n">
        <v>17</v>
      </c>
      <c r="G3685" s="6" t="s">
        <v>31</v>
      </c>
      <c r="H3685" s="6" t="s">
        <v>31</v>
      </c>
      <c r="I3685" s="6" t="s">
        <v>517</v>
      </c>
      <c r="J3685" s="6" t="s">
        <v>30</v>
      </c>
      <c r="K3685" s="6" t="s">
        <v>30</v>
      </c>
      <c r="L3685" s="6" t="s">
        <v>30</v>
      </c>
      <c r="M3685" s="6" t="s">
        <v>30</v>
      </c>
      <c r="N3685" s="6" t="s">
        <v>31</v>
      </c>
      <c r="O3685" s="6" t="s">
        <v>31</v>
      </c>
      <c r="P3685" s="6" t="s">
        <v>38</v>
      </c>
      <c r="Q3685" s="6" t="s">
        <v>31</v>
      </c>
      <c r="R3685" s="6" t="s">
        <v>39</v>
      </c>
      <c r="S3685" s="8" t="n">
        <v>92.55</v>
      </c>
      <c r="T3685" s="8" t="n">
        <v>1515.1</v>
      </c>
      <c r="U3685" s="6" t="s">
        <v>31</v>
      </c>
      <c r="V3685" s="8" t="n">
        <f aca="false">IF(X3685="0-1 Year", ROUND(S3685/0.474, 2), IF(X3685="1-2 Years", ROUND(S3685/0.287, 2), ROUND(S3685/0.14, 2)))</f>
        <v>322.47</v>
      </c>
      <c r="W3685" s="6" t="str">
        <f aca="false">IF(V3685&gt;4000, "High", IF(V3685&gt;2000, "Medium", "Low"))</f>
        <v>Low</v>
      </c>
      <c r="X3685" s="9" t="s">
        <v>1275</v>
      </c>
      <c r="Y3685" s="10" t="n">
        <f aca="false">IF(U3685="Yes", 1, 0)</f>
        <v>1</v>
      </c>
      <c r="Z3685" s="10" t="n">
        <v>1</v>
      </c>
      <c r="AA3685" s="11" t="n">
        <f aca="false">MAX(0, ($S3685 * 0.35) - ($F3685 * 0.3))</f>
        <v>27.2925</v>
      </c>
      <c r="AB3685" s="12" t="str">
        <f aca="false">IF(AA3685&gt;20,"High",IF(AA3685&gt;10,"Medium","Low"))</f>
        <v>High</v>
      </c>
    </row>
    <row r="3686" customFormat="false" ht="18.65" hidden="false" customHeight="false" outlineLevel="0" collapsed="false">
      <c r="A3686" s="5" t="s">
        <v>3730</v>
      </c>
      <c r="B3686" s="6" t="s">
        <v>29</v>
      </c>
      <c r="C3686" s="6" t="s">
        <v>30</v>
      </c>
      <c r="D3686" s="6" t="s">
        <v>30</v>
      </c>
      <c r="E3686" s="6" t="s">
        <v>31</v>
      </c>
      <c r="F3686" s="7" t="n">
        <v>28</v>
      </c>
      <c r="G3686" s="6" t="s">
        <v>31</v>
      </c>
      <c r="H3686" s="6" t="s">
        <v>30</v>
      </c>
      <c r="I3686" s="6" t="s">
        <v>203</v>
      </c>
      <c r="J3686" s="6" t="s">
        <v>30</v>
      </c>
      <c r="K3686" s="6" t="s">
        <v>31</v>
      </c>
      <c r="L3686" s="6" t="s">
        <v>30</v>
      </c>
      <c r="M3686" s="6" t="s">
        <v>31</v>
      </c>
      <c r="N3686" s="6" t="s">
        <v>30</v>
      </c>
      <c r="O3686" s="6" t="s">
        <v>30</v>
      </c>
      <c r="P3686" s="6" t="s">
        <v>33</v>
      </c>
      <c r="Q3686" s="6" t="s">
        <v>31</v>
      </c>
      <c r="R3686" s="6" t="s">
        <v>58</v>
      </c>
      <c r="S3686" s="8" t="n">
        <v>54.4</v>
      </c>
      <c r="T3686" s="8" t="n">
        <v>1516.6</v>
      </c>
      <c r="U3686" s="6" t="s">
        <v>30</v>
      </c>
      <c r="V3686" s="8" t="n">
        <f aca="false">IF(X3686="0-1 Year", ROUND(S3686/0.474, 2), IF(X3686="1-2 Years", ROUND(S3686/0.287, 2), ROUND(S3686/0.14, 2)))</f>
        <v>388.57</v>
      </c>
      <c r="W3686" s="6" t="str">
        <f aca="false">IF(V3686&gt;4000, "High", IF(V3686&gt;2000, "Medium", "Low"))</f>
        <v>Low</v>
      </c>
      <c r="X3686" s="9" t="s">
        <v>1765</v>
      </c>
      <c r="Y3686" s="10" t="n">
        <f aca="false">IF(U3686="Yes", 1, 0)</f>
        <v>0</v>
      </c>
      <c r="Z3686" s="10" t="n">
        <v>1</v>
      </c>
      <c r="AA3686" s="11" t="n">
        <f aca="false">MAX(0, ($S3686 * 0.35) - ($F3686 * 0.3))</f>
        <v>10.64</v>
      </c>
      <c r="AB3686" s="12" t="str">
        <f aca="false">IF(AA3686&gt;20,"High",IF(AA3686&gt;10,"Medium","Low"))</f>
        <v>Medium</v>
      </c>
    </row>
    <row r="3687" customFormat="false" ht="18.65" hidden="false" customHeight="false" outlineLevel="0" collapsed="false">
      <c r="A3687" s="5" t="s">
        <v>3731</v>
      </c>
      <c r="B3687" s="6" t="s">
        <v>37</v>
      </c>
      <c r="C3687" s="6" t="s">
        <v>30</v>
      </c>
      <c r="D3687" s="6" t="s">
        <v>30</v>
      </c>
      <c r="E3687" s="6" t="s">
        <v>30</v>
      </c>
      <c r="F3687" s="7" t="n">
        <v>28</v>
      </c>
      <c r="G3687" s="6" t="s">
        <v>31</v>
      </c>
      <c r="H3687" s="6" t="s">
        <v>30</v>
      </c>
      <c r="I3687" s="6" t="s">
        <v>203</v>
      </c>
      <c r="J3687" s="6" t="s">
        <v>30</v>
      </c>
      <c r="K3687" s="6" t="s">
        <v>31</v>
      </c>
      <c r="L3687" s="6" t="s">
        <v>30</v>
      </c>
      <c r="M3687" s="6" t="s">
        <v>31</v>
      </c>
      <c r="N3687" s="6" t="s">
        <v>30</v>
      </c>
      <c r="O3687" s="6" t="s">
        <v>30</v>
      </c>
      <c r="P3687" s="6" t="s">
        <v>38</v>
      </c>
      <c r="Q3687" s="6" t="s">
        <v>30</v>
      </c>
      <c r="R3687" s="6" t="s">
        <v>53</v>
      </c>
      <c r="S3687" s="8" t="n">
        <v>54.65</v>
      </c>
      <c r="T3687" s="8" t="n">
        <v>1517.5</v>
      </c>
      <c r="U3687" s="6" t="s">
        <v>30</v>
      </c>
      <c r="V3687" s="8" t="n">
        <f aca="false">IF(X3687="0-1 Year", ROUND(S3687/0.474, 2), IF(X3687="1-2 Years", ROUND(S3687/0.287, 2), ROUND(S3687/0.14, 2)))</f>
        <v>390.36</v>
      </c>
      <c r="W3687" s="6" t="str">
        <f aca="false">IF(V3687&gt;4000, "High", IF(V3687&gt;2000, "Medium", "Low"))</f>
        <v>Low</v>
      </c>
      <c r="X3687" s="9" t="s">
        <v>1765</v>
      </c>
      <c r="Y3687" s="10" t="n">
        <f aca="false">IF(U3687="Yes", 1, 0)</f>
        <v>0</v>
      </c>
      <c r="Z3687" s="10" t="n">
        <v>1</v>
      </c>
      <c r="AA3687" s="11" t="n">
        <f aca="false">MAX(0, ($S3687 * 0.35) - ($F3687 * 0.3))</f>
        <v>10.7275</v>
      </c>
      <c r="AB3687" s="12" t="str">
        <f aca="false">IF(AA3687&gt;20,"High",IF(AA3687&gt;10,"Medium","Low"))</f>
        <v>Medium</v>
      </c>
    </row>
    <row r="3688" customFormat="false" ht="18.65" hidden="false" customHeight="false" outlineLevel="0" collapsed="false">
      <c r="A3688" s="5" t="s">
        <v>3732</v>
      </c>
      <c r="B3688" s="6" t="s">
        <v>37</v>
      </c>
      <c r="C3688" s="6" t="s">
        <v>30</v>
      </c>
      <c r="D3688" s="6" t="s">
        <v>30</v>
      </c>
      <c r="E3688" s="6" t="s">
        <v>30</v>
      </c>
      <c r="F3688" s="7" t="n">
        <v>58</v>
      </c>
      <c r="G3688" s="6" t="s">
        <v>31</v>
      </c>
      <c r="H3688" s="6" t="s">
        <v>31</v>
      </c>
      <c r="I3688" s="6" t="s">
        <v>30</v>
      </c>
      <c r="J3688" s="6" t="s">
        <v>32</v>
      </c>
      <c r="K3688" s="6" t="s">
        <v>32</v>
      </c>
      <c r="L3688" s="6" t="s">
        <v>32</v>
      </c>
      <c r="M3688" s="6" t="s">
        <v>32</v>
      </c>
      <c r="N3688" s="6" t="s">
        <v>32</v>
      </c>
      <c r="O3688" s="6" t="s">
        <v>32</v>
      </c>
      <c r="P3688" s="6" t="s">
        <v>166</v>
      </c>
      <c r="Q3688" s="6" t="s">
        <v>31</v>
      </c>
      <c r="R3688" s="6" t="s">
        <v>58</v>
      </c>
      <c r="S3688" s="8" t="n">
        <v>24.7</v>
      </c>
      <c r="T3688" s="8" t="n">
        <v>1519</v>
      </c>
      <c r="U3688" s="6" t="s">
        <v>30</v>
      </c>
      <c r="V3688" s="8" t="n">
        <f aca="false">IF(X3688="0-1 Year", ROUND(S3688/0.474, 2), IF(X3688="1-2 Years", ROUND(S3688/0.287, 2), ROUND(S3688/0.14, 2)))</f>
        <v>176.43</v>
      </c>
      <c r="W3688" s="6" t="str">
        <f aca="false">IF(V3688&gt;4000, "High", IF(V3688&gt;2000, "Medium", "Low"))</f>
        <v>Low</v>
      </c>
      <c r="X3688" s="9" t="s">
        <v>1765</v>
      </c>
      <c r="Y3688" s="10" t="n">
        <f aca="false">IF(U3688="Yes", 1, 0)</f>
        <v>0</v>
      </c>
      <c r="Z3688" s="10" t="n">
        <v>1</v>
      </c>
      <c r="AA3688" s="11" t="n">
        <f aca="false">MAX(0, ($S3688 * 0.35) - ($F3688 * 0.3))</f>
        <v>0</v>
      </c>
      <c r="AB3688" s="12" t="str">
        <f aca="false">IF(AA3688&gt;20,"High",IF(AA3688&gt;10,"Medium","Low"))</f>
        <v>Low</v>
      </c>
    </row>
    <row r="3689" customFormat="false" ht="18.65" hidden="false" customHeight="false" outlineLevel="0" collapsed="false">
      <c r="A3689" s="5" t="s">
        <v>3733</v>
      </c>
      <c r="B3689" s="6" t="s">
        <v>37</v>
      </c>
      <c r="C3689" s="6" t="s">
        <v>30</v>
      </c>
      <c r="D3689" s="6" t="s">
        <v>30</v>
      </c>
      <c r="E3689" s="6" t="s">
        <v>30</v>
      </c>
      <c r="F3689" s="7" t="n">
        <v>31</v>
      </c>
      <c r="G3689" s="6" t="s">
        <v>30</v>
      </c>
      <c r="H3689" s="6" t="s">
        <v>202</v>
      </c>
      <c r="I3689" s="6" t="s">
        <v>203</v>
      </c>
      <c r="J3689" s="6" t="s">
        <v>31</v>
      </c>
      <c r="K3689" s="6" t="s">
        <v>31</v>
      </c>
      <c r="L3689" s="6" t="s">
        <v>30</v>
      </c>
      <c r="M3689" s="6" t="s">
        <v>31</v>
      </c>
      <c r="N3689" s="6" t="s">
        <v>30</v>
      </c>
      <c r="O3689" s="6" t="s">
        <v>31</v>
      </c>
      <c r="P3689" s="6" t="s">
        <v>166</v>
      </c>
      <c r="Q3689" s="6" t="s">
        <v>31</v>
      </c>
      <c r="R3689" s="6" t="s">
        <v>53</v>
      </c>
      <c r="S3689" s="8" t="n">
        <v>49.85</v>
      </c>
      <c r="T3689" s="8" t="n">
        <v>1520.1</v>
      </c>
      <c r="U3689" s="6" t="s">
        <v>30</v>
      </c>
      <c r="V3689" s="8" t="n">
        <f aca="false">IF(X3689="0-1 Year", ROUND(S3689/0.474, 2), IF(X3689="1-2 Years", ROUND(S3689/0.287, 2), ROUND(S3689/0.14, 2)))</f>
        <v>356.07</v>
      </c>
      <c r="W3689" s="6" t="str">
        <f aca="false">IF(V3689&gt;4000, "High", IF(V3689&gt;2000, "Medium", "Low"))</f>
        <v>Low</v>
      </c>
      <c r="X3689" s="9" t="s">
        <v>1765</v>
      </c>
      <c r="Y3689" s="10" t="n">
        <f aca="false">IF(U3689="Yes", 1, 0)</f>
        <v>0</v>
      </c>
      <c r="Z3689" s="10" t="n">
        <v>1</v>
      </c>
      <c r="AA3689" s="11" t="n">
        <f aca="false">MAX(0, ($S3689 * 0.35) - ($F3689 * 0.3))</f>
        <v>8.1475</v>
      </c>
      <c r="AB3689" s="12" t="str">
        <f aca="false">IF(AA3689&gt;20,"High",IF(AA3689&gt;10,"Medium","Low"))</f>
        <v>Low</v>
      </c>
    </row>
    <row r="3690" customFormat="false" ht="18.65" hidden="false" customHeight="false" outlineLevel="0" collapsed="false">
      <c r="A3690" s="5" t="s">
        <v>3734</v>
      </c>
      <c r="B3690" s="6" t="s">
        <v>37</v>
      </c>
      <c r="C3690" s="6" t="s">
        <v>31</v>
      </c>
      <c r="D3690" s="6" t="s">
        <v>30</v>
      </c>
      <c r="E3690" s="6" t="s">
        <v>30</v>
      </c>
      <c r="F3690" s="7" t="n">
        <v>20</v>
      </c>
      <c r="G3690" s="6" t="s">
        <v>31</v>
      </c>
      <c r="H3690" s="6" t="s">
        <v>31</v>
      </c>
      <c r="I3690" s="6" t="s">
        <v>517</v>
      </c>
      <c r="J3690" s="6" t="s">
        <v>31</v>
      </c>
      <c r="K3690" s="6" t="s">
        <v>30</v>
      </c>
      <c r="L3690" s="6" t="s">
        <v>30</v>
      </c>
      <c r="M3690" s="6" t="s">
        <v>30</v>
      </c>
      <c r="N3690" s="6" t="s">
        <v>30</v>
      </c>
      <c r="O3690" s="6" t="s">
        <v>30</v>
      </c>
      <c r="P3690" s="6" t="s">
        <v>38</v>
      </c>
      <c r="Q3690" s="6" t="s">
        <v>31</v>
      </c>
      <c r="R3690" s="6" t="s">
        <v>39</v>
      </c>
      <c r="S3690" s="8" t="n">
        <v>79.15</v>
      </c>
      <c r="T3690" s="8" t="n">
        <v>1520.9</v>
      </c>
      <c r="U3690" s="6" t="s">
        <v>31</v>
      </c>
      <c r="V3690" s="8" t="n">
        <f aca="false">IF(X3690="0-1 Year", ROUND(S3690/0.474, 2), IF(X3690="1-2 Years", ROUND(S3690/0.287, 2), ROUND(S3690/0.14, 2)))</f>
        <v>275.78</v>
      </c>
      <c r="W3690" s="6" t="str">
        <f aca="false">IF(V3690&gt;4000, "High", IF(V3690&gt;2000, "Medium", "Low"))</f>
        <v>Low</v>
      </c>
      <c r="X3690" s="9" t="s">
        <v>1275</v>
      </c>
      <c r="Y3690" s="10" t="n">
        <f aca="false">IF(U3690="Yes", 1, 0)</f>
        <v>1</v>
      </c>
      <c r="Z3690" s="10" t="n">
        <v>1</v>
      </c>
      <c r="AA3690" s="11" t="n">
        <f aca="false">MAX(0, ($S3690 * 0.35) - ($F3690 * 0.3))</f>
        <v>21.7025</v>
      </c>
      <c r="AB3690" s="12" t="str">
        <f aca="false">IF(AA3690&gt;20,"High",IF(AA3690&gt;10,"Medium","Low"))</f>
        <v>High</v>
      </c>
    </row>
    <row r="3691" customFormat="false" ht="18.65" hidden="false" customHeight="false" outlineLevel="0" collapsed="false">
      <c r="A3691" s="5" t="s">
        <v>3735</v>
      </c>
      <c r="B3691" s="6" t="s">
        <v>29</v>
      </c>
      <c r="C3691" s="6" t="s">
        <v>30</v>
      </c>
      <c r="D3691" s="6" t="s">
        <v>30</v>
      </c>
      <c r="E3691" s="6" t="s">
        <v>30</v>
      </c>
      <c r="F3691" s="7" t="n">
        <v>72</v>
      </c>
      <c r="G3691" s="6" t="s">
        <v>31</v>
      </c>
      <c r="H3691" s="6" t="s">
        <v>30</v>
      </c>
      <c r="I3691" s="6" t="s">
        <v>30</v>
      </c>
      <c r="J3691" s="6" t="s">
        <v>32</v>
      </c>
      <c r="K3691" s="6" t="s">
        <v>32</v>
      </c>
      <c r="L3691" s="6" t="s">
        <v>32</v>
      </c>
      <c r="M3691" s="6" t="s">
        <v>32</v>
      </c>
      <c r="N3691" s="6" t="s">
        <v>32</v>
      </c>
      <c r="O3691" s="6" t="s">
        <v>32</v>
      </c>
      <c r="P3691" s="6" t="s">
        <v>166</v>
      </c>
      <c r="Q3691" s="6" t="s">
        <v>31</v>
      </c>
      <c r="R3691" s="6" t="s">
        <v>34</v>
      </c>
      <c r="S3691" s="8" t="n">
        <v>20.8</v>
      </c>
      <c r="T3691" s="8" t="n">
        <v>1521.2</v>
      </c>
      <c r="U3691" s="6" t="s">
        <v>30</v>
      </c>
      <c r="V3691" s="8" t="n">
        <f aca="false">IF(X3691="0-1 Year", ROUND(S3691/0.474, 2), IF(X3691="1-2 Years", ROUND(S3691/0.287, 2), ROUND(S3691/0.14, 2)))</f>
        <v>148.57</v>
      </c>
      <c r="W3691" s="6" t="str">
        <f aca="false">IF(V3691&gt;4000, "High", IF(V3691&gt;2000, "Medium", "Low"))</f>
        <v>Low</v>
      </c>
      <c r="X3691" s="9" t="s">
        <v>1765</v>
      </c>
      <c r="Y3691" s="10" t="n">
        <f aca="false">IF(U3691="Yes", 1, 0)</f>
        <v>0</v>
      </c>
      <c r="Z3691" s="10" t="n">
        <v>1</v>
      </c>
      <c r="AA3691" s="11" t="n">
        <f aca="false">MAX(0, ($S3691 * 0.35) - ($F3691 * 0.3))</f>
        <v>0</v>
      </c>
      <c r="AB3691" s="12" t="str">
        <f aca="false">IF(AA3691&gt;20,"High",IF(AA3691&gt;10,"Medium","Low"))</f>
        <v>Low</v>
      </c>
    </row>
    <row r="3692" customFormat="false" ht="18.65" hidden="false" customHeight="false" outlineLevel="0" collapsed="false">
      <c r="A3692" s="5" t="s">
        <v>3736</v>
      </c>
      <c r="B3692" s="6" t="s">
        <v>37</v>
      </c>
      <c r="C3692" s="6" t="s">
        <v>30</v>
      </c>
      <c r="D3692" s="6" t="s">
        <v>30</v>
      </c>
      <c r="E3692" s="6" t="s">
        <v>30</v>
      </c>
      <c r="F3692" s="7" t="n">
        <v>28</v>
      </c>
      <c r="G3692" s="6" t="s">
        <v>31</v>
      </c>
      <c r="H3692" s="6" t="s">
        <v>30</v>
      </c>
      <c r="I3692" s="6" t="s">
        <v>203</v>
      </c>
      <c r="J3692" s="6" t="s">
        <v>31</v>
      </c>
      <c r="K3692" s="6" t="s">
        <v>31</v>
      </c>
      <c r="L3692" s="6" t="s">
        <v>30</v>
      </c>
      <c r="M3692" s="6" t="s">
        <v>30</v>
      </c>
      <c r="N3692" s="6" t="s">
        <v>30</v>
      </c>
      <c r="O3692" s="6" t="s">
        <v>30</v>
      </c>
      <c r="P3692" s="6" t="s">
        <v>38</v>
      </c>
      <c r="Q3692" s="6" t="s">
        <v>30</v>
      </c>
      <c r="R3692" s="6" t="s">
        <v>39</v>
      </c>
      <c r="S3692" s="8" t="n">
        <v>56.05</v>
      </c>
      <c r="T3692" s="8" t="n">
        <v>1522.65</v>
      </c>
      <c r="U3692" s="6" t="s">
        <v>30</v>
      </c>
      <c r="V3692" s="8" t="n">
        <f aca="false">IF(X3692="0-1 Year", ROUND(S3692/0.474, 2), IF(X3692="1-2 Years", ROUND(S3692/0.287, 2), ROUND(S3692/0.14, 2)))</f>
        <v>400.36</v>
      </c>
      <c r="W3692" s="6" t="str">
        <f aca="false">IF(V3692&gt;4000, "High", IF(V3692&gt;2000, "Medium", "Low"))</f>
        <v>Low</v>
      </c>
      <c r="X3692" s="9" t="s">
        <v>1765</v>
      </c>
      <c r="Y3692" s="10" t="n">
        <f aca="false">IF(U3692="Yes", 1, 0)</f>
        <v>0</v>
      </c>
      <c r="Z3692" s="10" t="n">
        <v>1</v>
      </c>
      <c r="AA3692" s="11" t="n">
        <f aca="false">MAX(0, ($S3692 * 0.35) - ($F3692 * 0.3))</f>
        <v>11.2175</v>
      </c>
      <c r="AB3692" s="12" t="str">
        <f aca="false">IF(AA3692&gt;20,"High",IF(AA3692&gt;10,"Medium","Low"))</f>
        <v>Medium</v>
      </c>
    </row>
    <row r="3693" customFormat="false" ht="18.65" hidden="false" customHeight="false" outlineLevel="0" collapsed="false">
      <c r="A3693" s="5" t="s">
        <v>3737</v>
      </c>
      <c r="B3693" s="6" t="s">
        <v>37</v>
      </c>
      <c r="C3693" s="6" t="s">
        <v>30</v>
      </c>
      <c r="D3693" s="6" t="s">
        <v>31</v>
      </c>
      <c r="E3693" s="6" t="s">
        <v>31</v>
      </c>
      <c r="F3693" s="7" t="n">
        <v>16</v>
      </c>
      <c r="G3693" s="6" t="s">
        <v>31</v>
      </c>
      <c r="H3693" s="6" t="s">
        <v>30</v>
      </c>
      <c r="I3693" s="6" t="s">
        <v>517</v>
      </c>
      <c r="J3693" s="6" t="s">
        <v>31</v>
      </c>
      <c r="K3693" s="6" t="s">
        <v>30</v>
      </c>
      <c r="L3693" s="6" t="s">
        <v>31</v>
      </c>
      <c r="M3693" s="6" t="s">
        <v>30</v>
      </c>
      <c r="N3693" s="6" t="s">
        <v>31</v>
      </c>
      <c r="O3693" s="6" t="s">
        <v>31</v>
      </c>
      <c r="P3693" s="6" t="s">
        <v>38</v>
      </c>
      <c r="Q3693" s="6" t="s">
        <v>30</v>
      </c>
      <c r="R3693" s="6" t="s">
        <v>53</v>
      </c>
      <c r="S3693" s="8" t="n">
        <v>100.7</v>
      </c>
      <c r="T3693" s="8" t="n">
        <v>1522.7</v>
      </c>
      <c r="U3693" s="6" t="s">
        <v>30</v>
      </c>
      <c r="V3693" s="8" t="n">
        <f aca="false">IF(X3693="0-1 Year", ROUND(S3693/0.474, 2), IF(X3693="1-2 Years", ROUND(S3693/0.287, 2), ROUND(S3693/0.14, 2)))</f>
        <v>350.87</v>
      </c>
      <c r="W3693" s="6" t="str">
        <f aca="false">IF(V3693&gt;4000, "High", IF(V3693&gt;2000, "Medium", "Low"))</f>
        <v>Low</v>
      </c>
      <c r="X3693" s="9" t="s">
        <v>1275</v>
      </c>
      <c r="Y3693" s="10" t="n">
        <f aca="false">IF(U3693="Yes", 1, 0)</f>
        <v>0</v>
      </c>
      <c r="Z3693" s="10" t="n">
        <v>1</v>
      </c>
      <c r="AA3693" s="11" t="n">
        <f aca="false">MAX(0, ($S3693 * 0.35) - ($F3693 * 0.3))</f>
        <v>30.445</v>
      </c>
      <c r="AB3693" s="12" t="str">
        <f aca="false">IF(AA3693&gt;20,"High",IF(AA3693&gt;10,"Medium","Low"))</f>
        <v>High</v>
      </c>
    </row>
    <row r="3694" customFormat="false" ht="18.65" hidden="false" customHeight="false" outlineLevel="0" collapsed="false">
      <c r="A3694" s="5" t="s">
        <v>3738</v>
      </c>
      <c r="B3694" s="6" t="s">
        <v>29</v>
      </c>
      <c r="C3694" s="6" t="s">
        <v>30</v>
      </c>
      <c r="D3694" s="6" t="s">
        <v>30</v>
      </c>
      <c r="E3694" s="6" t="s">
        <v>30</v>
      </c>
      <c r="F3694" s="7" t="n">
        <v>31</v>
      </c>
      <c r="G3694" s="6" t="s">
        <v>30</v>
      </c>
      <c r="H3694" s="6" t="s">
        <v>202</v>
      </c>
      <c r="I3694" s="6" t="s">
        <v>203</v>
      </c>
      <c r="J3694" s="6" t="s">
        <v>30</v>
      </c>
      <c r="K3694" s="6" t="s">
        <v>30</v>
      </c>
      <c r="L3694" s="6" t="s">
        <v>31</v>
      </c>
      <c r="M3694" s="6" t="s">
        <v>30</v>
      </c>
      <c r="N3694" s="6" t="s">
        <v>31</v>
      </c>
      <c r="O3694" s="6" t="s">
        <v>31</v>
      </c>
      <c r="P3694" s="6" t="s">
        <v>33</v>
      </c>
      <c r="Q3694" s="6" t="s">
        <v>31</v>
      </c>
      <c r="R3694" s="6" t="s">
        <v>39</v>
      </c>
      <c r="S3694" s="8" t="n">
        <v>50.05</v>
      </c>
      <c r="T3694" s="8" t="n">
        <v>1523.4</v>
      </c>
      <c r="U3694" s="6" t="s">
        <v>30</v>
      </c>
      <c r="V3694" s="8" t="n">
        <f aca="false">IF(X3694="0-1 Year", ROUND(S3694/0.474, 2), IF(X3694="1-2 Years", ROUND(S3694/0.287, 2), ROUND(S3694/0.14, 2)))</f>
        <v>357.5</v>
      </c>
      <c r="W3694" s="6" t="str">
        <f aca="false">IF(V3694&gt;4000, "High", IF(V3694&gt;2000, "Medium", "Low"))</f>
        <v>Low</v>
      </c>
      <c r="X3694" s="9" t="s">
        <v>1765</v>
      </c>
      <c r="Y3694" s="10" t="n">
        <f aca="false">IF(U3694="Yes", 1, 0)</f>
        <v>0</v>
      </c>
      <c r="Z3694" s="10" t="n">
        <v>1</v>
      </c>
      <c r="AA3694" s="11" t="n">
        <f aca="false">MAX(0, ($S3694 * 0.35) - ($F3694 * 0.3))</f>
        <v>8.2175</v>
      </c>
      <c r="AB3694" s="12" t="str">
        <f aca="false">IF(AA3694&gt;20,"High",IF(AA3694&gt;10,"Medium","Low"))</f>
        <v>Low</v>
      </c>
    </row>
    <row r="3695" customFormat="false" ht="18.65" hidden="false" customHeight="false" outlineLevel="0" collapsed="false">
      <c r="A3695" s="5" t="s">
        <v>3739</v>
      </c>
      <c r="B3695" s="6" t="s">
        <v>37</v>
      </c>
      <c r="C3695" s="6" t="s">
        <v>30</v>
      </c>
      <c r="D3695" s="6" t="s">
        <v>30</v>
      </c>
      <c r="E3695" s="6" t="s">
        <v>30</v>
      </c>
      <c r="F3695" s="7" t="n">
        <v>21</v>
      </c>
      <c r="G3695" s="6" t="s">
        <v>31</v>
      </c>
      <c r="H3695" s="6" t="s">
        <v>30</v>
      </c>
      <c r="I3695" s="6" t="s">
        <v>203</v>
      </c>
      <c r="J3695" s="6" t="s">
        <v>31</v>
      </c>
      <c r="K3695" s="6" t="s">
        <v>31</v>
      </c>
      <c r="L3695" s="6" t="s">
        <v>30</v>
      </c>
      <c r="M3695" s="6" t="s">
        <v>31</v>
      </c>
      <c r="N3695" s="6" t="s">
        <v>31</v>
      </c>
      <c r="O3695" s="6" t="s">
        <v>30</v>
      </c>
      <c r="P3695" s="6" t="s">
        <v>166</v>
      </c>
      <c r="Q3695" s="6" t="s">
        <v>30</v>
      </c>
      <c r="R3695" s="6" t="s">
        <v>58</v>
      </c>
      <c r="S3695" s="8" t="n">
        <v>71.05</v>
      </c>
      <c r="T3695" s="8" t="n">
        <v>1524.85</v>
      </c>
      <c r="U3695" s="6" t="s">
        <v>30</v>
      </c>
      <c r="V3695" s="8" t="n">
        <f aca="false">IF(X3695="0-1 Year", ROUND(S3695/0.474, 2), IF(X3695="1-2 Years", ROUND(S3695/0.287, 2), ROUND(S3695/0.14, 2)))</f>
        <v>247.56</v>
      </c>
      <c r="W3695" s="6" t="str">
        <f aca="false">IF(V3695&gt;4000, "High", IF(V3695&gt;2000, "Medium", "Low"))</f>
        <v>Low</v>
      </c>
      <c r="X3695" s="9" t="s">
        <v>1275</v>
      </c>
      <c r="Y3695" s="10" t="n">
        <f aca="false">IF(U3695="Yes", 1, 0)</f>
        <v>0</v>
      </c>
      <c r="Z3695" s="10" t="n">
        <v>1</v>
      </c>
      <c r="AA3695" s="11" t="n">
        <f aca="false">MAX(0, ($S3695 * 0.35) - ($F3695 * 0.3))</f>
        <v>18.5675</v>
      </c>
      <c r="AB3695" s="12" t="str">
        <f aca="false">IF(AA3695&gt;20,"High",IF(AA3695&gt;10,"Medium","Low"))</f>
        <v>Medium</v>
      </c>
    </row>
    <row r="3696" customFormat="false" ht="18.65" hidden="false" customHeight="false" outlineLevel="0" collapsed="false">
      <c r="A3696" s="5" t="s">
        <v>3740</v>
      </c>
      <c r="B3696" s="6" t="s">
        <v>29</v>
      </c>
      <c r="C3696" s="6" t="s">
        <v>30</v>
      </c>
      <c r="D3696" s="6" t="s">
        <v>31</v>
      </c>
      <c r="E3696" s="6" t="s">
        <v>31</v>
      </c>
      <c r="F3696" s="7" t="n">
        <v>37</v>
      </c>
      <c r="G3696" s="6" t="s">
        <v>30</v>
      </c>
      <c r="H3696" s="6" t="s">
        <v>202</v>
      </c>
      <c r="I3696" s="6" t="s">
        <v>203</v>
      </c>
      <c r="J3696" s="6" t="s">
        <v>31</v>
      </c>
      <c r="K3696" s="6" t="s">
        <v>30</v>
      </c>
      <c r="L3696" s="6" t="s">
        <v>31</v>
      </c>
      <c r="M3696" s="6" t="s">
        <v>31</v>
      </c>
      <c r="N3696" s="6" t="s">
        <v>30</v>
      </c>
      <c r="O3696" s="6" t="s">
        <v>30</v>
      </c>
      <c r="P3696" s="6" t="s">
        <v>33</v>
      </c>
      <c r="Q3696" s="6" t="s">
        <v>31</v>
      </c>
      <c r="R3696" s="6" t="s">
        <v>39</v>
      </c>
      <c r="S3696" s="8" t="n">
        <v>40.2</v>
      </c>
      <c r="T3696" s="8" t="n">
        <v>1525.35</v>
      </c>
      <c r="U3696" s="6" t="s">
        <v>30</v>
      </c>
      <c r="V3696" s="8" t="n">
        <f aca="false">IF(X3696="0-1 Year", ROUND(S3696/0.474, 2), IF(X3696="1-2 Years", ROUND(S3696/0.287, 2), ROUND(S3696/0.14, 2)))</f>
        <v>287.14</v>
      </c>
      <c r="W3696" s="6" t="str">
        <f aca="false">IF(V3696&gt;4000, "High", IF(V3696&gt;2000, "Medium", "Low"))</f>
        <v>Low</v>
      </c>
      <c r="X3696" s="9" t="s">
        <v>1765</v>
      </c>
      <c r="Y3696" s="10" t="n">
        <f aca="false">IF(U3696="Yes", 1, 0)</f>
        <v>0</v>
      </c>
      <c r="Z3696" s="10" t="n">
        <v>1</v>
      </c>
      <c r="AA3696" s="11" t="n">
        <f aca="false">MAX(0, ($S3696 * 0.35) - ($F3696 * 0.3))</f>
        <v>2.97</v>
      </c>
      <c r="AB3696" s="12" t="str">
        <f aca="false">IF(AA3696&gt;20,"High",IF(AA3696&gt;10,"Medium","Low"))</f>
        <v>Low</v>
      </c>
    </row>
    <row r="3697" customFormat="false" ht="18.65" hidden="false" customHeight="false" outlineLevel="0" collapsed="false">
      <c r="A3697" s="5" t="s">
        <v>3741</v>
      </c>
      <c r="B3697" s="6" t="s">
        <v>37</v>
      </c>
      <c r="C3697" s="6" t="s">
        <v>30</v>
      </c>
      <c r="D3697" s="6" t="s">
        <v>30</v>
      </c>
      <c r="E3697" s="6" t="s">
        <v>30</v>
      </c>
      <c r="F3697" s="7" t="n">
        <v>18</v>
      </c>
      <c r="G3697" s="6" t="s">
        <v>31</v>
      </c>
      <c r="H3697" s="6" t="s">
        <v>31</v>
      </c>
      <c r="I3697" s="6" t="s">
        <v>517</v>
      </c>
      <c r="J3697" s="6" t="s">
        <v>30</v>
      </c>
      <c r="K3697" s="6" t="s">
        <v>31</v>
      </c>
      <c r="L3697" s="6" t="s">
        <v>30</v>
      </c>
      <c r="M3697" s="6" t="s">
        <v>30</v>
      </c>
      <c r="N3697" s="6" t="s">
        <v>31</v>
      </c>
      <c r="O3697" s="6" t="s">
        <v>30</v>
      </c>
      <c r="P3697" s="6" t="s">
        <v>38</v>
      </c>
      <c r="Q3697" s="6" t="s">
        <v>31</v>
      </c>
      <c r="R3697" s="6" t="s">
        <v>58</v>
      </c>
      <c r="S3697" s="8" t="n">
        <v>90</v>
      </c>
      <c r="T3697" s="8" t="n">
        <v>1527.35</v>
      </c>
      <c r="U3697" s="6" t="s">
        <v>31</v>
      </c>
      <c r="V3697" s="8" t="n">
        <f aca="false">IF(X3697="0-1 Year", ROUND(S3697/0.474, 2), IF(X3697="1-2 Years", ROUND(S3697/0.287, 2), ROUND(S3697/0.14, 2)))</f>
        <v>313.59</v>
      </c>
      <c r="W3697" s="6" t="str">
        <f aca="false">IF(V3697&gt;4000, "High", IF(V3697&gt;2000, "Medium", "Low"))</f>
        <v>Low</v>
      </c>
      <c r="X3697" s="9" t="s">
        <v>1275</v>
      </c>
      <c r="Y3697" s="10" t="n">
        <f aca="false">IF(U3697="Yes", 1, 0)</f>
        <v>1</v>
      </c>
      <c r="Z3697" s="10" t="n">
        <v>1</v>
      </c>
      <c r="AA3697" s="11" t="n">
        <f aca="false">MAX(0, ($S3697 * 0.35) - ($F3697 * 0.3))</f>
        <v>26.1</v>
      </c>
      <c r="AB3697" s="12" t="str">
        <f aca="false">IF(AA3697&gt;20,"High",IF(AA3697&gt;10,"Medium","Low"))</f>
        <v>High</v>
      </c>
    </row>
    <row r="3698" customFormat="false" ht="18.65" hidden="false" customHeight="false" outlineLevel="0" collapsed="false">
      <c r="A3698" s="5" t="s">
        <v>3742</v>
      </c>
      <c r="B3698" s="6" t="s">
        <v>29</v>
      </c>
      <c r="C3698" s="6" t="s">
        <v>31</v>
      </c>
      <c r="D3698" s="6" t="s">
        <v>31</v>
      </c>
      <c r="E3698" s="6" t="s">
        <v>30</v>
      </c>
      <c r="F3698" s="7" t="n">
        <v>30</v>
      </c>
      <c r="G3698" s="6" t="s">
        <v>31</v>
      </c>
      <c r="H3698" s="6" t="s">
        <v>30</v>
      </c>
      <c r="I3698" s="6" t="s">
        <v>203</v>
      </c>
      <c r="J3698" s="6" t="s">
        <v>30</v>
      </c>
      <c r="K3698" s="6" t="s">
        <v>31</v>
      </c>
      <c r="L3698" s="6" t="s">
        <v>30</v>
      </c>
      <c r="M3698" s="6" t="s">
        <v>30</v>
      </c>
      <c r="N3698" s="6" t="s">
        <v>30</v>
      </c>
      <c r="O3698" s="6" t="s">
        <v>30</v>
      </c>
      <c r="P3698" s="6" t="s">
        <v>38</v>
      </c>
      <c r="Q3698" s="6" t="s">
        <v>31</v>
      </c>
      <c r="R3698" s="6" t="s">
        <v>53</v>
      </c>
      <c r="S3698" s="8" t="n">
        <v>50.4</v>
      </c>
      <c r="T3698" s="8" t="n">
        <v>1527.5</v>
      </c>
      <c r="U3698" s="6" t="s">
        <v>31</v>
      </c>
      <c r="V3698" s="8" t="n">
        <f aca="false">IF(X3698="0-1 Year", ROUND(S3698/0.474, 2), IF(X3698="1-2 Years", ROUND(S3698/0.287, 2), ROUND(S3698/0.14, 2)))</f>
        <v>360</v>
      </c>
      <c r="W3698" s="6" t="str">
        <f aca="false">IF(V3698&gt;4000, "High", IF(V3698&gt;2000, "Medium", "Low"))</f>
        <v>Low</v>
      </c>
      <c r="X3698" s="9" t="s">
        <v>1765</v>
      </c>
      <c r="Y3698" s="10" t="n">
        <f aca="false">IF(U3698="Yes", 1, 0)</f>
        <v>1</v>
      </c>
      <c r="Z3698" s="10" t="n">
        <v>1</v>
      </c>
      <c r="AA3698" s="11" t="n">
        <f aca="false">MAX(0, ($S3698 * 0.35) - ($F3698 * 0.3))</f>
        <v>8.64</v>
      </c>
      <c r="AB3698" s="12" t="str">
        <f aca="false">IF(AA3698&gt;20,"High",IF(AA3698&gt;10,"Medium","Low"))</f>
        <v>Low</v>
      </c>
    </row>
    <row r="3699" customFormat="false" ht="18.65" hidden="false" customHeight="false" outlineLevel="0" collapsed="false">
      <c r="A3699" s="5" t="s">
        <v>3743</v>
      </c>
      <c r="B3699" s="6" t="s">
        <v>37</v>
      </c>
      <c r="C3699" s="6" t="s">
        <v>31</v>
      </c>
      <c r="D3699" s="6" t="s">
        <v>30</v>
      </c>
      <c r="E3699" s="6" t="s">
        <v>30</v>
      </c>
      <c r="F3699" s="7" t="n">
        <v>16</v>
      </c>
      <c r="G3699" s="6" t="s">
        <v>31</v>
      </c>
      <c r="H3699" s="6" t="s">
        <v>31</v>
      </c>
      <c r="I3699" s="6" t="s">
        <v>517</v>
      </c>
      <c r="J3699" s="6" t="s">
        <v>30</v>
      </c>
      <c r="K3699" s="6" t="s">
        <v>30</v>
      </c>
      <c r="L3699" s="6" t="s">
        <v>30</v>
      </c>
      <c r="M3699" s="6" t="s">
        <v>30</v>
      </c>
      <c r="N3699" s="6" t="s">
        <v>31</v>
      </c>
      <c r="O3699" s="6" t="s">
        <v>31</v>
      </c>
      <c r="P3699" s="6" t="s">
        <v>38</v>
      </c>
      <c r="Q3699" s="6" t="s">
        <v>31</v>
      </c>
      <c r="R3699" s="6" t="s">
        <v>39</v>
      </c>
      <c r="S3699" s="8" t="n">
        <v>96.15</v>
      </c>
      <c r="T3699" s="8" t="n">
        <v>1529.2</v>
      </c>
      <c r="U3699" s="6" t="s">
        <v>31</v>
      </c>
      <c r="V3699" s="8" t="n">
        <f aca="false">IF(X3699="0-1 Year", ROUND(S3699/0.474, 2), IF(X3699="1-2 Years", ROUND(S3699/0.287, 2), ROUND(S3699/0.14, 2)))</f>
        <v>335.02</v>
      </c>
      <c r="W3699" s="6" t="str">
        <f aca="false">IF(V3699&gt;4000, "High", IF(V3699&gt;2000, "Medium", "Low"))</f>
        <v>Low</v>
      </c>
      <c r="X3699" s="9" t="s">
        <v>1275</v>
      </c>
      <c r="Y3699" s="10" t="n">
        <f aca="false">IF(U3699="Yes", 1, 0)</f>
        <v>1</v>
      </c>
      <c r="Z3699" s="10" t="n">
        <v>1</v>
      </c>
      <c r="AA3699" s="11" t="n">
        <f aca="false">MAX(0, ($S3699 * 0.35) - ($F3699 * 0.3))</f>
        <v>28.8525</v>
      </c>
      <c r="AB3699" s="12" t="str">
        <f aca="false">IF(AA3699&gt;20,"High",IF(AA3699&gt;10,"Medium","Low"))</f>
        <v>High</v>
      </c>
    </row>
    <row r="3700" customFormat="false" ht="18.65" hidden="false" customHeight="false" outlineLevel="0" collapsed="false">
      <c r="A3700" s="5" t="s">
        <v>3744</v>
      </c>
      <c r="B3700" s="6" t="s">
        <v>29</v>
      </c>
      <c r="C3700" s="6" t="s">
        <v>30</v>
      </c>
      <c r="D3700" s="6" t="s">
        <v>31</v>
      </c>
      <c r="E3700" s="6" t="s">
        <v>30</v>
      </c>
      <c r="F3700" s="7" t="n">
        <v>51</v>
      </c>
      <c r="G3700" s="6" t="s">
        <v>30</v>
      </c>
      <c r="H3700" s="6" t="s">
        <v>202</v>
      </c>
      <c r="I3700" s="6" t="s">
        <v>203</v>
      </c>
      <c r="J3700" s="6" t="s">
        <v>30</v>
      </c>
      <c r="K3700" s="6" t="s">
        <v>31</v>
      </c>
      <c r="L3700" s="6" t="s">
        <v>30</v>
      </c>
      <c r="M3700" s="6" t="s">
        <v>30</v>
      </c>
      <c r="N3700" s="6" t="s">
        <v>30</v>
      </c>
      <c r="O3700" s="6" t="s">
        <v>30</v>
      </c>
      <c r="P3700" s="6" t="s">
        <v>38</v>
      </c>
      <c r="Q3700" s="6" t="s">
        <v>31</v>
      </c>
      <c r="R3700" s="6" t="s">
        <v>58</v>
      </c>
      <c r="S3700" s="8" t="n">
        <v>30.05</v>
      </c>
      <c r="T3700" s="8" t="n">
        <v>1529.45</v>
      </c>
      <c r="U3700" s="6" t="s">
        <v>30</v>
      </c>
      <c r="V3700" s="8" t="n">
        <f aca="false">IF(X3700="0-1 Year", ROUND(S3700/0.474, 2), IF(X3700="1-2 Years", ROUND(S3700/0.287, 2), ROUND(S3700/0.14, 2)))</f>
        <v>214.64</v>
      </c>
      <c r="W3700" s="6" t="str">
        <f aca="false">IF(V3700&gt;4000, "High", IF(V3700&gt;2000, "Medium", "Low"))</f>
        <v>Low</v>
      </c>
      <c r="X3700" s="9" t="s">
        <v>1765</v>
      </c>
      <c r="Y3700" s="10" t="n">
        <f aca="false">IF(U3700="Yes", 1, 0)</f>
        <v>0</v>
      </c>
      <c r="Z3700" s="10" t="n">
        <v>1</v>
      </c>
      <c r="AA3700" s="11" t="n">
        <f aca="false">MAX(0, ($S3700 * 0.35) - ($F3700 * 0.3))</f>
        <v>0</v>
      </c>
      <c r="AB3700" s="12" t="str">
        <f aca="false">IF(AA3700&gt;20,"High",IF(AA3700&gt;10,"Medium","Low"))</f>
        <v>Low</v>
      </c>
    </row>
    <row r="3701" customFormat="false" ht="18.65" hidden="false" customHeight="false" outlineLevel="0" collapsed="false">
      <c r="A3701" s="5" t="s">
        <v>3745</v>
      </c>
      <c r="B3701" s="6" t="s">
        <v>29</v>
      </c>
      <c r="C3701" s="6" t="s">
        <v>30</v>
      </c>
      <c r="D3701" s="6" t="s">
        <v>30</v>
      </c>
      <c r="E3701" s="6" t="s">
        <v>31</v>
      </c>
      <c r="F3701" s="7" t="n">
        <v>72</v>
      </c>
      <c r="G3701" s="6" t="s">
        <v>31</v>
      </c>
      <c r="H3701" s="6" t="s">
        <v>30</v>
      </c>
      <c r="I3701" s="6" t="s">
        <v>30</v>
      </c>
      <c r="J3701" s="6" t="s">
        <v>32</v>
      </c>
      <c r="K3701" s="6" t="s">
        <v>32</v>
      </c>
      <c r="L3701" s="6" t="s">
        <v>32</v>
      </c>
      <c r="M3701" s="6" t="s">
        <v>32</v>
      </c>
      <c r="N3701" s="6" t="s">
        <v>32</v>
      </c>
      <c r="O3701" s="6" t="s">
        <v>32</v>
      </c>
      <c r="P3701" s="6" t="s">
        <v>166</v>
      </c>
      <c r="Q3701" s="6" t="s">
        <v>30</v>
      </c>
      <c r="R3701" s="6" t="s">
        <v>58</v>
      </c>
      <c r="S3701" s="8" t="n">
        <v>19.9</v>
      </c>
      <c r="T3701" s="8" t="n">
        <v>1529.65</v>
      </c>
      <c r="U3701" s="6" t="s">
        <v>30</v>
      </c>
      <c r="V3701" s="8" t="n">
        <f aca="false">IF(X3701="0-1 Year", ROUND(S3701/0.474, 2), IF(X3701="1-2 Years", ROUND(S3701/0.287, 2), ROUND(S3701/0.14, 2)))</f>
        <v>142.14</v>
      </c>
      <c r="W3701" s="6" t="str">
        <f aca="false">IF(V3701&gt;4000, "High", IF(V3701&gt;2000, "Medium", "Low"))</f>
        <v>Low</v>
      </c>
      <c r="X3701" s="9" t="s">
        <v>1765</v>
      </c>
      <c r="Y3701" s="10" t="n">
        <f aca="false">IF(U3701="Yes", 1, 0)</f>
        <v>0</v>
      </c>
      <c r="Z3701" s="10" t="n">
        <v>1</v>
      </c>
      <c r="AA3701" s="11" t="n">
        <f aca="false">MAX(0, ($S3701 * 0.35) - ($F3701 * 0.3))</f>
        <v>0</v>
      </c>
      <c r="AB3701" s="12" t="str">
        <f aca="false">IF(AA3701&gt;20,"High",IF(AA3701&gt;10,"Medium","Low"))</f>
        <v>Low</v>
      </c>
    </row>
    <row r="3702" customFormat="false" ht="18.65" hidden="false" customHeight="false" outlineLevel="0" collapsed="false">
      <c r="A3702" s="5" t="s">
        <v>3746</v>
      </c>
      <c r="B3702" s="6" t="s">
        <v>37</v>
      </c>
      <c r="C3702" s="6" t="s">
        <v>30</v>
      </c>
      <c r="D3702" s="6" t="s">
        <v>30</v>
      </c>
      <c r="E3702" s="6" t="s">
        <v>30</v>
      </c>
      <c r="F3702" s="7" t="n">
        <v>30</v>
      </c>
      <c r="G3702" s="6" t="s">
        <v>31</v>
      </c>
      <c r="H3702" s="6" t="s">
        <v>30</v>
      </c>
      <c r="I3702" s="6" t="s">
        <v>203</v>
      </c>
      <c r="J3702" s="6" t="s">
        <v>31</v>
      </c>
      <c r="K3702" s="6" t="s">
        <v>31</v>
      </c>
      <c r="L3702" s="6" t="s">
        <v>30</v>
      </c>
      <c r="M3702" s="6" t="s">
        <v>30</v>
      </c>
      <c r="N3702" s="6" t="s">
        <v>30</v>
      </c>
      <c r="O3702" s="6" t="s">
        <v>30</v>
      </c>
      <c r="P3702" s="6" t="s">
        <v>38</v>
      </c>
      <c r="Q3702" s="6" t="s">
        <v>31</v>
      </c>
      <c r="R3702" s="6" t="s">
        <v>53</v>
      </c>
      <c r="S3702" s="8" t="n">
        <v>55.3</v>
      </c>
      <c r="T3702" s="8" t="n">
        <v>1530.6</v>
      </c>
      <c r="U3702" s="6" t="s">
        <v>30</v>
      </c>
      <c r="V3702" s="8" t="n">
        <f aca="false">IF(X3702="0-1 Year", ROUND(S3702/0.474, 2), IF(X3702="1-2 Years", ROUND(S3702/0.287, 2), ROUND(S3702/0.14, 2)))</f>
        <v>395</v>
      </c>
      <c r="W3702" s="6" t="str">
        <f aca="false">IF(V3702&gt;4000, "High", IF(V3702&gt;2000, "Medium", "Low"))</f>
        <v>Low</v>
      </c>
      <c r="X3702" s="9" t="s">
        <v>1765</v>
      </c>
      <c r="Y3702" s="10" t="n">
        <f aca="false">IF(U3702="Yes", 1, 0)</f>
        <v>0</v>
      </c>
      <c r="Z3702" s="10" t="n">
        <v>1</v>
      </c>
      <c r="AA3702" s="11" t="n">
        <f aca="false">MAX(0, ($S3702 * 0.35) - ($F3702 * 0.3))</f>
        <v>10.355</v>
      </c>
      <c r="AB3702" s="12" t="str">
        <f aca="false">IF(AA3702&gt;20,"High",IF(AA3702&gt;10,"Medium","Low"))</f>
        <v>Medium</v>
      </c>
    </row>
    <row r="3703" customFormat="false" ht="18.65" hidden="false" customHeight="false" outlineLevel="0" collapsed="false">
      <c r="A3703" s="5" t="s">
        <v>3747</v>
      </c>
      <c r="B3703" s="6" t="s">
        <v>37</v>
      </c>
      <c r="C3703" s="6" t="s">
        <v>31</v>
      </c>
      <c r="D3703" s="6" t="s">
        <v>30</v>
      </c>
      <c r="E3703" s="6" t="s">
        <v>30</v>
      </c>
      <c r="F3703" s="7" t="n">
        <v>14</v>
      </c>
      <c r="G3703" s="6" t="s">
        <v>31</v>
      </c>
      <c r="H3703" s="6" t="s">
        <v>31</v>
      </c>
      <c r="I3703" s="6" t="s">
        <v>517</v>
      </c>
      <c r="J3703" s="6" t="s">
        <v>30</v>
      </c>
      <c r="K3703" s="6" t="s">
        <v>31</v>
      </c>
      <c r="L3703" s="6" t="s">
        <v>31</v>
      </c>
      <c r="M3703" s="6" t="s">
        <v>30</v>
      </c>
      <c r="N3703" s="6" t="s">
        <v>31</v>
      </c>
      <c r="O3703" s="6" t="s">
        <v>31</v>
      </c>
      <c r="P3703" s="6" t="s">
        <v>38</v>
      </c>
      <c r="Q3703" s="6" t="s">
        <v>31</v>
      </c>
      <c r="R3703" s="6" t="s">
        <v>39</v>
      </c>
      <c r="S3703" s="8" t="n">
        <v>104.85</v>
      </c>
      <c r="T3703" s="8" t="n">
        <v>1531.4</v>
      </c>
      <c r="U3703" s="6" t="s">
        <v>31</v>
      </c>
      <c r="V3703" s="8" t="n">
        <f aca="false">IF(X3703="0-1 Year", ROUND(S3703/0.474, 2), IF(X3703="1-2 Years", ROUND(S3703/0.287, 2), ROUND(S3703/0.14, 2)))</f>
        <v>365.33</v>
      </c>
      <c r="W3703" s="6" t="str">
        <f aca="false">IF(V3703&gt;4000, "High", IF(V3703&gt;2000, "Medium", "Low"))</f>
        <v>Low</v>
      </c>
      <c r="X3703" s="9" t="s">
        <v>1275</v>
      </c>
      <c r="Y3703" s="10" t="n">
        <f aca="false">IF(U3703="Yes", 1, 0)</f>
        <v>1</v>
      </c>
      <c r="Z3703" s="10" t="n">
        <v>1</v>
      </c>
      <c r="AA3703" s="11" t="n">
        <f aca="false">MAX(0, ($S3703 * 0.35) - ($F3703 * 0.3))</f>
        <v>32.4975</v>
      </c>
      <c r="AB3703" s="12" t="str">
        <f aca="false">IF(AA3703&gt;20,"High",IF(AA3703&gt;10,"Medium","Low"))</f>
        <v>High</v>
      </c>
    </row>
    <row r="3704" customFormat="false" ht="18.65" hidden="false" customHeight="false" outlineLevel="0" collapsed="false">
      <c r="A3704" s="5" t="s">
        <v>3748</v>
      </c>
      <c r="B3704" s="6" t="s">
        <v>29</v>
      </c>
      <c r="C3704" s="6" t="s">
        <v>30</v>
      </c>
      <c r="D3704" s="6" t="s">
        <v>30</v>
      </c>
      <c r="E3704" s="6" t="s">
        <v>30</v>
      </c>
      <c r="F3704" s="7" t="n">
        <v>19</v>
      </c>
      <c r="G3704" s="6" t="s">
        <v>31</v>
      </c>
      <c r="H3704" s="6" t="s">
        <v>31</v>
      </c>
      <c r="I3704" s="6" t="s">
        <v>517</v>
      </c>
      <c r="J3704" s="6" t="s">
        <v>30</v>
      </c>
      <c r="K3704" s="6" t="s">
        <v>30</v>
      </c>
      <c r="L3704" s="6" t="s">
        <v>30</v>
      </c>
      <c r="M3704" s="6" t="s">
        <v>30</v>
      </c>
      <c r="N3704" s="6" t="s">
        <v>30</v>
      </c>
      <c r="O3704" s="6" t="s">
        <v>31</v>
      </c>
      <c r="P3704" s="6" t="s">
        <v>38</v>
      </c>
      <c r="Q3704" s="6" t="s">
        <v>31</v>
      </c>
      <c r="R3704" s="6" t="s">
        <v>53</v>
      </c>
      <c r="S3704" s="8" t="n">
        <v>86</v>
      </c>
      <c r="T3704" s="8" t="n">
        <v>1532.45</v>
      </c>
      <c r="U3704" s="6" t="s">
        <v>31</v>
      </c>
      <c r="V3704" s="8" t="n">
        <f aca="false">IF(X3704="0-1 Year", ROUND(S3704/0.474, 2), IF(X3704="1-2 Years", ROUND(S3704/0.287, 2), ROUND(S3704/0.14, 2)))</f>
        <v>299.65</v>
      </c>
      <c r="W3704" s="6" t="str">
        <f aca="false">IF(V3704&gt;4000, "High", IF(V3704&gt;2000, "Medium", "Low"))</f>
        <v>Low</v>
      </c>
      <c r="X3704" s="9" t="s">
        <v>1275</v>
      </c>
      <c r="Y3704" s="10" t="n">
        <f aca="false">IF(U3704="Yes", 1, 0)</f>
        <v>1</v>
      </c>
      <c r="Z3704" s="10" t="n">
        <v>1</v>
      </c>
      <c r="AA3704" s="11" t="n">
        <f aca="false">MAX(0, ($S3704 * 0.35) - ($F3704 * 0.3))</f>
        <v>24.4</v>
      </c>
      <c r="AB3704" s="12" t="str">
        <f aca="false">IF(AA3704&gt;20,"High",IF(AA3704&gt;10,"Medium","Low"))</f>
        <v>High</v>
      </c>
    </row>
    <row r="3705" customFormat="false" ht="18.65" hidden="false" customHeight="false" outlineLevel="0" collapsed="false">
      <c r="A3705" s="5" t="s">
        <v>3749</v>
      </c>
      <c r="B3705" s="6" t="s">
        <v>37</v>
      </c>
      <c r="C3705" s="6" t="s">
        <v>30</v>
      </c>
      <c r="D3705" s="6" t="s">
        <v>31</v>
      </c>
      <c r="E3705" s="6" t="s">
        <v>31</v>
      </c>
      <c r="F3705" s="7" t="n">
        <v>23</v>
      </c>
      <c r="G3705" s="6" t="s">
        <v>31</v>
      </c>
      <c r="H3705" s="6" t="s">
        <v>30</v>
      </c>
      <c r="I3705" s="6" t="s">
        <v>203</v>
      </c>
      <c r="J3705" s="6" t="s">
        <v>31</v>
      </c>
      <c r="K3705" s="6" t="s">
        <v>31</v>
      </c>
      <c r="L3705" s="6" t="s">
        <v>31</v>
      </c>
      <c r="M3705" s="6" t="s">
        <v>31</v>
      </c>
      <c r="N3705" s="6" t="s">
        <v>30</v>
      </c>
      <c r="O3705" s="6" t="s">
        <v>30</v>
      </c>
      <c r="P3705" s="6" t="s">
        <v>33</v>
      </c>
      <c r="Q3705" s="6" t="s">
        <v>31</v>
      </c>
      <c r="R3705" s="6" t="s">
        <v>34</v>
      </c>
      <c r="S3705" s="8" t="n">
        <v>66.25</v>
      </c>
      <c r="T3705" s="8" t="n">
        <v>1533.8</v>
      </c>
      <c r="U3705" s="6" t="s">
        <v>30</v>
      </c>
      <c r="V3705" s="8" t="n">
        <f aca="false">IF(X3705="0-1 Year", ROUND(S3705/0.474, 2), IF(X3705="1-2 Years", ROUND(S3705/0.287, 2), ROUND(S3705/0.14, 2)))</f>
        <v>230.84</v>
      </c>
      <c r="W3705" s="6" t="str">
        <f aca="false">IF(V3705&gt;4000, "High", IF(V3705&gt;2000, "Medium", "Low"))</f>
        <v>Low</v>
      </c>
      <c r="X3705" s="9" t="s">
        <v>1275</v>
      </c>
      <c r="Y3705" s="10" t="n">
        <f aca="false">IF(U3705="Yes", 1, 0)</f>
        <v>0</v>
      </c>
      <c r="Z3705" s="10" t="n">
        <v>1</v>
      </c>
      <c r="AA3705" s="11" t="n">
        <f aca="false">MAX(0, ($S3705 * 0.35) - ($F3705 * 0.3))</f>
        <v>16.2875</v>
      </c>
      <c r="AB3705" s="12" t="str">
        <f aca="false">IF(AA3705&gt;20,"High",IF(AA3705&gt;10,"Medium","Low"))</f>
        <v>Medium</v>
      </c>
    </row>
    <row r="3706" customFormat="false" ht="18.65" hidden="false" customHeight="false" outlineLevel="0" collapsed="false">
      <c r="A3706" s="5" t="s">
        <v>3750</v>
      </c>
      <c r="B3706" s="6" t="s">
        <v>37</v>
      </c>
      <c r="C3706" s="6" t="s">
        <v>30</v>
      </c>
      <c r="D3706" s="6" t="s">
        <v>31</v>
      </c>
      <c r="E3706" s="6" t="s">
        <v>31</v>
      </c>
      <c r="F3706" s="7" t="n">
        <v>59</v>
      </c>
      <c r="G3706" s="6" t="s">
        <v>31</v>
      </c>
      <c r="H3706" s="6" t="s">
        <v>31</v>
      </c>
      <c r="I3706" s="6" t="s">
        <v>30</v>
      </c>
      <c r="J3706" s="6" t="s">
        <v>32</v>
      </c>
      <c r="K3706" s="6" t="s">
        <v>32</v>
      </c>
      <c r="L3706" s="6" t="s">
        <v>32</v>
      </c>
      <c r="M3706" s="6" t="s">
        <v>32</v>
      </c>
      <c r="N3706" s="6" t="s">
        <v>32</v>
      </c>
      <c r="O3706" s="6" t="s">
        <v>32</v>
      </c>
      <c r="P3706" s="6" t="s">
        <v>166</v>
      </c>
      <c r="Q3706" s="6" t="s">
        <v>30</v>
      </c>
      <c r="R3706" s="6" t="s">
        <v>34</v>
      </c>
      <c r="S3706" s="8" t="n">
        <v>25.45</v>
      </c>
      <c r="T3706" s="8" t="n">
        <v>1534.05</v>
      </c>
      <c r="U3706" s="6" t="s">
        <v>30</v>
      </c>
      <c r="V3706" s="8" t="n">
        <f aca="false">IF(X3706="0-1 Year", ROUND(S3706/0.474, 2), IF(X3706="1-2 Years", ROUND(S3706/0.287, 2), ROUND(S3706/0.14, 2)))</f>
        <v>181.79</v>
      </c>
      <c r="W3706" s="6" t="str">
        <f aca="false">IF(V3706&gt;4000, "High", IF(V3706&gt;2000, "Medium", "Low"))</f>
        <v>Low</v>
      </c>
      <c r="X3706" s="9" t="s">
        <v>1765</v>
      </c>
      <c r="Y3706" s="10" t="n">
        <f aca="false">IF(U3706="Yes", 1, 0)</f>
        <v>0</v>
      </c>
      <c r="Z3706" s="10" t="n">
        <v>1</v>
      </c>
      <c r="AA3706" s="11" t="n">
        <f aca="false">MAX(0, ($S3706 * 0.35) - ($F3706 * 0.3))</f>
        <v>0</v>
      </c>
      <c r="AB3706" s="12" t="str">
        <f aca="false">IF(AA3706&gt;20,"High",IF(AA3706&gt;10,"Medium","Low"))</f>
        <v>Low</v>
      </c>
    </row>
    <row r="3707" customFormat="false" ht="18.65" hidden="false" customHeight="false" outlineLevel="0" collapsed="false">
      <c r="A3707" s="5" t="s">
        <v>3751</v>
      </c>
      <c r="B3707" s="6" t="s">
        <v>37</v>
      </c>
      <c r="C3707" s="6" t="s">
        <v>30</v>
      </c>
      <c r="D3707" s="6" t="s">
        <v>31</v>
      </c>
      <c r="E3707" s="6" t="s">
        <v>30</v>
      </c>
      <c r="F3707" s="7" t="n">
        <v>16</v>
      </c>
      <c r="G3707" s="6" t="s">
        <v>31</v>
      </c>
      <c r="H3707" s="6" t="s">
        <v>31</v>
      </c>
      <c r="I3707" s="6" t="s">
        <v>517</v>
      </c>
      <c r="J3707" s="6" t="s">
        <v>30</v>
      </c>
      <c r="K3707" s="6" t="s">
        <v>31</v>
      </c>
      <c r="L3707" s="6" t="s">
        <v>30</v>
      </c>
      <c r="M3707" s="6" t="s">
        <v>30</v>
      </c>
      <c r="N3707" s="6" t="s">
        <v>31</v>
      </c>
      <c r="O3707" s="6" t="s">
        <v>31</v>
      </c>
      <c r="P3707" s="6" t="s">
        <v>38</v>
      </c>
      <c r="Q3707" s="6" t="s">
        <v>31</v>
      </c>
      <c r="R3707" s="6" t="s">
        <v>39</v>
      </c>
      <c r="S3707" s="8" t="n">
        <v>100</v>
      </c>
      <c r="T3707" s="8" t="n">
        <v>1534.75</v>
      </c>
      <c r="U3707" s="6" t="s">
        <v>31</v>
      </c>
      <c r="V3707" s="8" t="n">
        <f aca="false">IF(X3707="0-1 Year", ROUND(S3707/0.474, 2), IF(X3707="1-2 Years", ROUND(S3707/0.287, 2), ROUND(S3707/0.14, 2)))</f>
        <v>348.43</v>
      </c>
      <c r="W3707" s="6" t="str">
        <f aca="false">IF(V3707&gt;4000, "High", IF(V3707&gt;2000, "Medium", "Low"))</f>
        <v>Low</v>
      </c>
      <c r="X3707" s="9" t="s">
        <v>1275</v>
      </c>
      <c r="Y3707" s="10" t="n">
        <f aca="false">IF(U3707="Yes", 1, 0)</f>
        <v>1</v>
      </c>
      <c r="Z3707" s="10" t="n">
        <v>1</v>
      </c>
      <c r="AA3707" s="11" t="n">
        <f aca="false">MAX(0, ($S3707 * 0.35) - ($F3707 * 0.3))</f>
        <v>30.2</v>
      </c>
      <c r="AB3707" s="12" t="str">
        <f aca="false">IF(AA3707&gt;20,"High",IF(AA3707&gt;10,"Medium","Low"))</f>
        <v>High</v>
      </c>
    </row>
    <row r="3708" customFormat="false" ht="18.65" hidden="false" customHeight="false" outlineLevel="0" collapsed="false">
      <c r="A3708" s="5" t="s">
        <v>3752</v>
      </c>
      <c r="B3708" s="6" t="s">
        <v>37</v>
      </c>
      <c r="C3708" s="6" t="s">
        <v>30</v>
      </c>
      <c r="D3708" s="6" t="s">
        <v>30</v>
      </c>
      <c r="E3708" s="6" t="s">
        <v>30</v>
      </c>
      <c r="F3708" s="7" t="n">
        <v>30</v>
      </c>
      <c r="G3708" s="6" t="s">
        <v>31</v>
      </c>
      <c r="H3708" s="6" t="s">
        <v>30</v>
      </c>
      <c r="I3708" s="6" t="s">
        <v>203</v>
      </c>
      <c r="J3708" s="6" t="s">
        <v>31</v>
      </c>
      <c r="K3708" s="6" t="s">
        <v>30</v>
      </c>
      <c r="L3708" s="6" t="s">
        <v>30</v>
      </c>
      <c r="M3708" s="6" t="s">
        <v>30</v>
      </c>
      <c r="N3708" s="6" t="s">
        <v>30</v>
      </c>
      <c r="O3708" s="6" t="s">
        <v>30</v>
      </c>
      <c r="P3708" s="6" t="s">
        <v>38</v>
      </c>
      <c r="Q3708" s="6" t="s">
        <v>31</v>
      </c>
      <c r="R3708" s="6" t="s">
        <v>34</v>
      </c>
      <c r="S3708" s="8" t="n">
        <v>48.8</v>
      </c>
      <c r="T3708" s="8" t="n">
        <v>1536.75</v>
      </c>
      <c r="U3708" s="6" t="s">
        <v>30</v>
      </c>
      <c r="V3708" s="8" t="n">
        <f aca="false">IF(X3708="0-1 Year", ROUND(S3708/0.474, 2), IF(X3708="1-2 Years", ROUND(S3708/0.287, 2), ROUND(S3708/0.14, 2)))</f>
        <v>348.57</v>
      </c>
      <c r="W3708" s="6" t="str">
        <f aca="false">IF(V3708&gt;4000, "High", IF(V3708&gt;2000, "Medium", "Low"))</f>
        <v>Low</v>
      </c>
      <c r="X3708" s="9" t="s">
        <v>1765</v>
      </c>
      <c r="Y3708" s="10" t="n">
        <f aca="false">IF(U3708="Yes", 1, 0)</f>
        <v>0</v>
      </c>
      <c r="Z3708" s="10" t="n">
        <v>1</v>
      </c>
      <c r="AA3708" s="11" t="n">
        <f aca="false">MAX(0, ($S3708 * 0.35) - ($F3708 * 0.3))</f>
        <v>8.08</v>
      </c>
      <c r="AB3708" s="12" t="str">
        <f aca="false">IF(AA3708&gt;20,"High",IF(AA3708&gt;10,"Medium","Low"))</f>
        <v>Low</v>
      </c>
    </row>
    <row r="3709" customFormat="false" ht="18.65" hidden="false" customHeight="false" outlineLevel="0" collapsed="false">
      <c r="A3709" s="5" t="s">
        <v>3753</v>
      </c>
      <c r="B3709" s="6" t="s">
        <v>29</v>
      </c>
      <c r="C3709" s="6" t="s">
        <v>30</v>
      </c>
      <c r="D3709" s="6" t="s">
        <v>30</v>
      </c>
      <c r="E3709" s="6" t="s">
        <v>30</v>
      </c>
      <c r="F3709" s="7" t="n">
        <v>46</v>
      </c>
      <c r="G3709" s="6" t="s">
        <v>30</v>
      </c>
      <c r="H3709" s="6" t="s">
        <v>202</v>
      </c>
      <c r="I3709" s="6" t="s">
        <v>203</v>
      </c>
      <c r="J3709" s="6" t="s">
        <v>30</v>
      </c>
      <c r="K3709" s="6" t="s">
        <v>30</v>
      </c>
      <c r="L3709" s="6" t="s">
        <v>31</v>
      </c>
      <c r="M3709" s="6" t="s">
        <v>31</v>
      </c>
      <c r="N3709" s="6" t="s">
        <v>30</v>
      </c>
      <c r="O3709" s="6" t="s">
        <v>30</v>
      </c>
      <c r="P3709" s="6" t="s">
        <v>33</v>
      </c>
      <c r="Q3709" s="6" t="s">
        <v>30</v>
      </c>
      <c r="R3709" s="6" t="s">
        <v>58</v>
      </c>
      <c r="S3709" s="8" t="n">
        <v>33.7</v>
      </c>
      <c r="T3709" s="8" t="n">
        <v>1537.85</v>
      </c>
      <c r="U3709" s="6" t="s">
        <v>30</v>
      </c>
      <c r="V3709" s="8" t="n">
        <f aca="false">IF(X3709="0-1 Year", ROUND(S3709/0.474, 2), IF(X3709="1-2 Years", ROUND(S3709/0.287, 2), ROUND(S3709/0.14, 2)))</f>
        <v>240.71</v>
      </c>
      <c r="W3709" s="6" t="str">
        <f aca="false">IF(V3709&gt;4000, "High", IF(V3709&gt;2000, "Medium", "Low"))</f>
        <v>Low</v>
      </c>
      <c r="X3709" s="9" t="s">
        <v>1765</v>
      </c>
      <c r="Y3709" s="10" t="n">
        <f aca="false">IF(U3709="Yes", 1, 0)</f>
        <v>0</v>
      </c>
      <c r="Z3709" s="10" t="n">
        <v>1</v>
      </c>
      <c r="AA3709" s="11" t="n">
        <f aca="false">MAX(0, ($S3709 * 0.35) - ($F3709 * 0.3))</f>
        <v>0</v>
      </c>
      <c r="AB3709" s="12" t="str">
        <f aca="false">IF(AA3709&gt;20,"High",IF(AA3709&gt;10,"Medium","Low"))</f>
        <v>Low</v>
      </c>
    </row>
    <row r="3710" customFormat="false" ht="18.65" hidden="false" customHeight="false" outlineLevel="0" collapsed="false">
      <c r="A3710" s="5" t="s">
        <v>3754</v>
      </c>
      <c r="B3710" s="6" t="s">
        <v>29</v>
      </c>
      <c r="C3710" s="6" t="s">
        <v>30</v>
      </c>
      <c r="D3710" s="6" t="s">
        <v>30</v>
      </c>
      <c r="E3710" s="6" t="s">
        <v>30</v>
      </c>
      <c r="F3710" s="7" t="n">
        <v>18</v>
      </c>
      <c r="G3710" s="6" t="s">
        <v>31</v>
      </c>
      <c r="H3710" s="6" t="s">
        <v>31</v>
      </c>
      <c r="I3710" s="6" t="s">
        <v>517</v>
      </c>
      <c r="J3710" s="6" t="s">
        <v>30</v>
      </c>
      <c r="K3710" s="6" t="s">
        <v>30</v>
      </c>
      <c r="L3710" s="6" t="s">
        <v>30</v>
      </c>
      <c r="M3710" s="6" t="s">
        <v>30</v>
      </c>
      <c r="N3710" s="6" t="s">
        <v>31</v>
      </c>
      <c r="O3710" s="6" t="s">
        <v>30</v>
      </c>
      <c r="P3710" s="6" t="s">
        <v>38</v>
      </c>
      <c r="Q3710" s="6" t="s">
        <v>30</v>
      </c>
      <c r="R3710" s="6" t="s">
        <v>53</v>
      </c>
      <c r="S3710" s="8" t="n">
        <v>84.3</v>
      </c>
      <c r="T3710" s="8" t="n">
        <v>1537.9</v>
      </c>
      <c r="U3710" s="6" t="s">
        <v>30</v>
      </c>
      <c r="V3710" s="8" t="n">
        <f aca="false">IF(X3710="0-1 Year", ROUND(S3710/0.474, 2), IF(X3710="1-2 Years", ROUND(S3710/0.287, 2), ROUND(S3710/0.14, 2)))</f>
        <v>293.73</v>
      </c>
      <c r="W3710" s="6" t="str">
        <f aca="false">IF(V3710&gt;4000, "High", IF(V3710&gt;2000, "Medium", "Low"))</f>
        <v>Low</v>
      </c>
      <c r="X3710" s="9" t="s">
        <v>1275</v>
      </c>
      <c r="Y3710" s="10" t="n">
        <f aca="false">IF(U3710="Yes", 1, 0)</f>
        <v>0</v>
      </c>
      <c r="Z3710" s="10" t="n">
        <v>1</v>
      </c>
      <c r="AA3710" s="11" t="n">
        <f aca="false">MAX(0, ($S3710 * 0.35) - ($F3710 * 0.3))</f>
        <v>24.105</v>
      </c>
      <c r="AB3710" s="12" t="str">
        <f aca="false">IF(AA3710&gt;20,"High",IF(AA3710&gt;10,"Medium","Low"))</f>
        <v>High</v>
      </c>
    </row>
    <row r="3711" customFormat="false" ht="18.65" hidden="false" customHeight="false" outlineLevel="0" collapsed="false">
      <c r="A3711" s="5" t="s">
        <v>3755</v>
      </c>
      <c r="B3711" s="6" t="s">
        <v>29</v>
      </c>
      <c r="C3711" s="6" t="s">
        <v>30</v>
      </c>
      <c r="D3711" s="6" t="s">
        <v>31</v>
      </c>
      <c r="E3711" s="6" t="s">
        <v>30</v>
      </c>
      <c r="F3711" s="7" t="n">
        <v>61</v>
      </c>
      <c r="G3711" s="6" t="s">
        <v>31</v>
      </c>
      <c r="H3711" s="6" t="s">
        <v>31</v>
      </c>
      <c r="I3711" s="6" t="s">
        <v>30</v>
      </c>
      <c r="J3711" s="6" t="s">
        <v>32</v>
      </c>
      <c r="K3711" s="6" t="s">
        <v>32</v>
      </c>
      <c r="L3711" s="6" t="s">
        <v>32</v>
      </c>
      <c r="M3711" s="6" t="s">
        <v>32</v>
      </c>
      <c r="N3711" s="6" t="s">
        <v>32</v>
      </c>
      <c r="O3711" s="6" t="s">
        <v>32</v>
      </c>
      <c r="P3711" s="6" t="s">
        <v>166</v>
      </c>
      <c r="Q3711" s="6" t="s">
        <v>30</v>
      </c>
      <c r="R3711" s="6" t="s">
        <v>53</v>
      </c>
      <c r="S3711" s="8" t="n">
        <v>25.45</v>
      </c>
      <c r="T3711" s="8" t="n">
        <v>1538.6</v>
      </c>
      <c r="U3711" s="6" t="s">
        <v>30</v>
      </c>
      <c r="V3711" s="8" t="n">
        <f aca="false">IF(X3711="0-1 Year", ROUND(S3711/0.474, 2), IF(X3711="1-2 Years", ROUND(S3711/0.287, 2), ROUND(S3711/0.14, 2)))</f>
        <v>181.79</v>
      </c>
      <c r="W3711" s="6" t="str">
        <f aca="false">IF(V3711&gt;4000, "High", IF(V3711&gt;2000, "Medium", "Low"))</f>
        <v>Low</v>
      </c>
      <c r="X3711" s="9" t="s">
        <v>1765</v>
      </c>
      <c r="Y3711" s="10" t="n">
        <f aca="false">IF(U3711="Yes", 1, 0)</f>
        <v>0</v>
      </c>
      <c r="Z3711" s="10" t="n">
        <v>1</v>
      </c>
      <c r="AA3711" s="11" t="n">
        <f aca="false">MAX(0, ($S3711 * 0.35) - ($F3711 * 0.3))</f>
        <v>0</v>
      </c>
      <c r="AB3711" s="12" t="str">
        <f aca="false">IF(AA3711&gt;20,"High",IF(AA3711&gt;10,"Medium","Low"))</f>
        <v>Low</v>
      </c>
    </row>
    <row r="3712" customFormat="false" ht="18.65" hidden="false" customHeight="false" outlineLevel="0" collapsed="false">
      <c r="A3712" s="5" t="s">
        <v>3756</v>
      </c>
      <c r="B3712" s="6" t="s">
        <v>29</v>
      </c>
      <c r="C3712" s="6" t="s">
        <v>30</v>
      </c>
      <c r="D3712" s="6" t="s">
        <v>31</v>
      </c>
      <c r="E3712" s="6" t="s">
        <v>31</v>
      </c>
      <c r="F3712" s="7" t="n">
        <v>17</v>
      </c>
      <c r="G3712" s="6" t="s">
        <v>31</v>
      </c>
      <c r="H3712" s="6" t="s">
        <v>30</v>
      </c>
      <c r="I3712" s="6" t="s">
        <v>517</v>
      </c>
      <c r="J3712" s="6" t="s">
        <v>31</v>
      </c>
      <c r="K3712" s="6" t="s">
        <v>30</v>
      </c>
      <c r="L3712" s="6" t="s">
        <v>31</v>
      </c>
      <c r="M3712" s="6" t="s">
        <v>30</v>
      </c>
      <c r="N3712" s="6" t="s">
        <v>31</v>
      </c>
      <c r="O3712" s="6" t="s">
        <v>30</v>
      </c>
      <c r="P3712" s="6" t="s">
        <v>38</v>
      </c>
      <c r="Q3712" s="6" t="s">
        <v>31</v>
      </c>
      <c r="R3712" s="6" t="s">
        <v>39</v>
      </c>
      <c r="S3712" s="8" t="n">
        <v>89.4</v>
      </c>
      <c r="T3712" s="8" t="n">
        <v>1539.45</v>
      </c>
      <c r="U3712" s="6" t="s">
        <v>31</v>
      </c>
      <c r="V3712" s="8" t="n">
        <f aca="false">IF(X3712="0-1 Year", ROUND(S3712/0.474, 2), IF(X3712="1-2 Years", ROUND(S3712/0.287, 2), ROUND(S3712/0.14, 2)))</f>
        <v>311.5</v>
      </c>
      <c r="W3712" s="6" t="str">
        <f aca="false">IF(V3712&gt;4000, "High", IF(V3712&gt;2000, "Medium", "Low"))</f>
        <v>Low</v>
      </c>
      <c r="X3712" s="9" t="s">
        <v>1275</v>
      </c>
      <c r="Y3712" s="10" t="n">
        <f aca="false">IF(U3712="Yes", 1, 0)</f>
        <v>1</v>
      </c>
      <c r="Z3712" s="10" t="n">
        <v>1</v>
      </c>
      <c r="AA3712" s="11" t="n">
        <f aca="false">MAX(0, ($S3712 * 0.35) - ($F3712 * 0.3))</f>
        <v>26.19</v>
      </c>
      <c r="AB3712" s="12" t="str">
        <f aca="false">IF(AA3712&gt;20,"High",IF(AA3712&gt;10,"Medium","Low"))</f>
        <v>High</v>
      </c>
    </row>
    <row r="3713" customFormat="false" ht="18.65" hidden="false" customHeight="false" outlineLevel="0" collapsed="false">
      <c r="A3713" s="5" t="s">
        <v>3757</v>
      </c>
      <c r="B3713" s="6" t="s">
        <v>29</v>
      </c>
      <c r="C3713" s="6" t="s">
        <v>30</v>
      </c>
      <c r="D3713" s="6" t="s">
        <v>31</v>
      </c>
      <c r="E3713" s="6" t="s">
        <v>30</v>
      </c>
      <c r="F3713" s="7" t="n">
        <v>71</v>
      </c>
      <c r="G3713" s="6" t="s">
        <v>31</v>
      </c>
      <c r="H3713" s="6" t="s">
        <v>30</v>
      </c>
      <c r="I3713" s="6" t="s">
        <v>30</v>
      </c>
      <c r="J3713" s="6" t="s">
        <v>32</v>
      </c>
      <c r="K3713" s="6" t="s">
        <v>32</v>
      </c>
      <c r="L3713" s="6" t="s">
        <v>32</v>
      </c>
      <c r="M3713" s="6" t="s">
        <v>32</v>
      </c>
      <c r="N3713" s="6" t="s">
        <v>32</v>
      </c>
      <c r="O3713" s="6" t="s">
        <v>32</v>
      </c>
      <c r="P3713" s="6" t="s">
        <v>33</v>
      </c>
      <c r="Q3713" s="6" t="s">
        <v>30</v>
      </c>
      <c r="R3713" s="6" t="s">
        <v>39</v>
      </c>
      <c r="S3713" s="8" t="n">
        <v>20.85</v>
      </c>
      <c r="T3713" s="8" t="n">
        <v>1539.75</v>
      </c>
      <c r="U3713" s="6" t="s">
        <v>30</v>
      </c>
      <c r="V3713" s="8" t="n">
        <f aca="false">IF(X3713="0-1 Year", ROUND(S3713/0.474, 2), IF(X3713="1-2 Years", ROUND(S3713/0.287, 2), ROUND(S3713/0.14, 2)))</f>
        <v>148.93</v>
      </c>
      <c r="W3713" s="6" t="str">
        <f aca="false">IF(V3713&gt;4000, "High", IF(V3713&gt;2000, "Medium", "Low"))</f>
        <v>Low</v>
      </c>
      <c r="X3713" s="9" t="s">
        <v>1765</v>
      </c>
      <c r="Y3713" s="10" t="n">
        <f aca="false">IF(U3713="Yes", 1, 0)</f>
        <v>0</v>
      </c>
      <c r="Z3713" s="10" t="n">
        <v>1</v>
      </c>
      <c r="AA3713" s="11" t="n">
        <f aca="false">MAX(0, ($S3713 * 0.35) - ($F3713 * 0.3))</f>
        <v>0</v>
      </c>
      <c r="AB3713" s="12" t="str">
        <f aca="false">IF(AA3713&gt;20,"High",IF(AA3713&gt;10,"Medium","Low"))</f>
        <v>Low</v>
      </c>
    </row>
    <row r="3714" customFormat="false" ht="18.65" hidden="false" customHeight="false" outlineLevel="0" collapsed="false">
      <c r="A3714" s="5" t="s">
        <v>3758</v>
      </c>
      <c r="B3714" s="6" t="s">
        <v>29</v>
      </c>
      <c r="C3714" s="6" t="s">
        <v>30</v>
      </c>
      <c r="D3714" s="6" t="s">
        <v>31</v>
      </c>
      <c r="E3714" s="6" t="s">
        <v>30</v>
      </c>
      <c r="F3714" s="7" t="n">
        <v>15</v>
      </c>
      <c r="G3714" s="6" t="s">
        <v>31</v>
      </c>
      <c r="H3714" s="6" t="s">
        <v>31</v>
      </c>
      <c r="I3714" s="6" t="s">
        <v>517</v>
      </c>
      <c r="J3714" s="6" t="s">
        <v>30</v>
      </c>
      <c r="K3714" s="6" t="s">
        <v>30</v>
      </c>
      <c r="L3714" s="6" t="s">
        <v>31</v>
      </c>
      <c r="M3714" s="6" t="s">
        <v>31</v>
      </c>
      <c r="N3714" s="6" t="s">
        <v>31</v>
      </c>
      <c r="O3714" s="6" t="s">
        <v>31</v>
      </c>
      <c r="P3714" s="6" t="s">
        <v>38</v>
      </c>
      <c r="Q3714" s="6" t="s">
        <v>31</v>
      </c>
      <c r="R3714" s="6" t="s">
        <v>39</v>
      </c>
      <c r="S3714" s="8" t="n">
        <v>103.45</v>
      </c>
      <c r="T3714" s="8" t="n">
        <v>1539.8</v>
      </c>
      <c r="U3714" s="6" t="s">
        <v>30</v>
      </c>
      <c r="V3714" s="8" t="n">
        <f aca="false">IF(X3714="0-1 Year", ROUND(S3714/0.474, 2), IF(X3714="1-2 Years", ROUND(S3714/0.287, 2), ROUND(S3714/0.14, 2)))</f>
        <v>360.45</v>
      </c>
      <c r="W3714" s="6" t="str">
        <f aca="false">IF(V3714&gt;4000, "High", IF(V3714&gt;2000, "Medium", "Low"))</f>
        <v>Low</v>
      </c>
      <c r="X3714" s="9" t="s">
        <v>1275</v>
      </c>
      <c r="Y3714" s="10" t="n">
        <f aca="false">IF(U3714="Yes", 1, 0)</f>
        <v>0</v>
      </c>
      <c r="Z3714" s="10" t="n">
        <v>1</v>
      </c>
      <c r="AA3714" s="11" t="n">
        <f aca="false">MAX(0, ($S3714 * 0.35) - ($F3714 * 0.3))</f>
        <v>31.7075</v>
      </c>
      <c r="AB3714" s="12" t="str">
        <f aca="false">IF(AA3714&gt;20,"High",IF(AA3714&gt;10,"Medium","Low"))</f>
        <v>High</v>
      </c>
    </row>
    <row r="3715" customFormat="false" ht="18.65" hidden="false" customHeight="false" outlineLevel="0" collapsed="false">
      <c r="A3715" s="5" t="s">
        <v>3759</v>
      </c>
      <c r="B3715" s="6" t="s">
        <v>29</v>
      </c>
      <c r="C3715" s="6" t="s">
        <v>31</v>
      </c>
      <c r="D3715" s="6" t="s">
        <v>31</v>
      </c>
      <c r="E3715" s="6" t="s">
        <v>30</v>
      </c>
      <c r="F3715" s="7" t="n">
        <v>16</v>
      </c>
      <c r="G3715" s="6" t="s">
        <v>31</v>
      </c>
      <c r="H3715" s="6" t="s">
        <v>30</v>
      </c>
      <c r="I3715" s="6" t="s">
        <v>517</v>
      </c>
      <c r="J3715" s="6" t="s">
        <v>30</v>
      </c>
      <c r="K3715" s="6" t="s">
        <v>30</v>
      </c>
      <c r="L3715" s="6" t="s">
        <v>31</v>
      </c>
      <c r="M3715" s="6" t="s">
        <v>31</v>
      </c>
      <c r="N3715" s="6" t="s">
        <v>30</v>
      </c>
      <c r="O3715" s="6" t="s">
        <v>31</v>
      </c>
      <c r="P3715" s="6" t="s">
        <v>38</v>
      </c>
      <c r="Q3715" s="6" t="s">
        <v>31</v>
      </c>
      <c r="R3715" s="6" t="s">
        <v>39</v>
      </c>
      <c r="S3715" s="8" t="n">
        <v>91.55</v>
      </c>
      <c r="T3715" s="8" t="n">
        <v>1540.05</v>
      </c>
      <c r="U3715" s="6" t="s">
        <v>30</v>
      </c>
      <c r="V3715" s="8" t="n">
        <f aca="false">IF(X3715="0-1 Year", ROUND(S3715/0.474, 2), IF(X3715="1-2 Years", ROUND(S3715/0.287, 2), ROUND(S3715/0.14, 2)))</f>
        <v>318.99</v>
      </c>
      <c r="W3715" s="6" t="str">
        <f aca="false">IF(V3715&gt;4000, "High", IF(V3715&gt;2000, "Medium", "Low"))</f>
        <v>Low</v>
      </c>
      <c r="X3715" s="9" t="s">
        <v>1275</v>
      </c>
      <c r="Y3715" s="10" t="n">
        <f aca="false">IF(U3715="Yes", 1, 0)</f>
        <v>0</v>
      </c>
      <c r="Z3715" s="10" t="n">
        <v>1</v>
      </c>
      <c r="AA3715" s="11" t="n">
        <f aca="false">MAX(0, ($S3715 * 0.35) - ($F3715 * 0.3))</f>
        <v>27.2425</v>
      </c>
      <c r="AB3715" s="12" t="str">
        <f aca="false">IF(AA3715&gt;20,"High",IF(AA3715&gt;10,"Medium","Low"))</f>
        <v>High</v>
      </c>
    </row>
    <row r="3716" customFormat="false" ht="18.65" hidden="false" customHeight="false" outlineLevel="0" collapsed="false">
      <c r="A3716" s="5" t="s">
        <v>3760</v>
      </c>
      <c r="B3716" s="6" t="s">
        <v>37</v>
      </c>
      <c r="C3716" s="6" t="s">
        <v>30</v>
      </c>
      <c r="D3716" s="6" t="s">
        <v>30</v>
      </c>
      <c r="E3716" s="6" t="s">
        <v>30</v>
      </c>
      <c r="F3716" s="7" t="n">
        <v>25</v>
      </c>
      <c r="G3716" s="6" t="s">
        <v>30</v>
      </c>
      <c r="H3716" s="6" t="s">
        <v>202</v>
      </c>
      <c r="I3716" s="6" t="s">
        <v>203</v>
      </c>
      <c r="J3716" s="6" t="s">
        <v>31</v>
      </c>
      <c r="K3716" s="6" t="s">
        <v>31</v>
      </c>
      <c r="L3716" s="6" t="s">
        <v>31</v>
      </c>
      <c r="M3716" s="6" t="s">
        <v>30</v>
      </c>
      <c r="N3716" s="6" t="s">
        <v>31</v>
      </c>
      <c r="O3716" s="6" t="s">
        <v>31</v>
      </c>
      <c r="P3716" s="6" t="s">
        <v>33</v>
      </c>
      <c r="Q3716" s="6" t="s">
        <v>30</v>
      </c>
      <c r="R3716" s="6" t="s">
        <v>39</v>
      </c>
      <c r="S3716" s="8" t="n">
        <v>61.05</v>
      </c>
      <c r="T3716" s="8" t="n">
        <v>1540.2</v>
      </c>
      <c r="U3716" s="6" t="s">
        <v>30</v>
      </c>
      <c r="V3716" s="8" t="n">
        <f aca="false">IF(X3716="0-1 Year", ROUND(S3716/0.474, 2), IF(X3716="1-2 Years", ROUND(S3716/0.287, 2), ROUND(S3716/0.14, 2)))</f>
        <v>436.07</v>
      </c>
      <c r="W3716" s="6" t="str">
        <f aca="false">IF(V3716&gt;4000, "High", IF(V3716&gt;2000, "Medium", "Low"))</f>
        <v>Low</v>
      </c>
      <c r="X3716" s="9" t="s">
        <v>1765</v>
      </c>
      <c r="Y3716" s="10" t="n">
        <f aca="false">IF(U3716="Yes", 1, 0)</f>
        <v>0</v>
      </c>
      <c r="Z3716" s="10" t="n">
        <v>1</v>
      </c>
      <c r="AA3716" s="11" t="n">
        <f aca="false">MAX(0, ($S3716 * 0.35) - ($F3716 * 0.3))</f>
        <v>13.8675</v>
      </c>
      <c r="AB3716" s="12" t="str">
        <f aca="false">IF(AA3716&gt;20,"High",IF(AA3716&gt;10,"Medium","Low"))</f>
        <v>Medium</v>
      </c>
    </row>
    <row r="3717" customFormat="false" ht="18.65" hidden="false" customHeight="false" outlineLevel="0" collapsed="false">
      <c r="A3717" s="5" t="s">
        <v>3761</v>
      </c>
      <c r="B3717" s="6" t="s">
        <v>37</v>
      </c>
      <c r="C3717" s="6" t="s">
        <v>30</v>
      </c>
      <c r="D3717" s="6" t="s">
        <v>31</v>
      </c>
      <c r="E3717" s="6" t="s">
        <v>30</v>
      </c>
      <c r="F3717" s="7" t="n">
        <v>20</v>
      </c>
      <c r="G3717" s="6" t="s">
        <v>31</v>
      </c>
      <c r="H3717" s="6" t="s">
        <v>30</v>
      </c>
      <c r="I3717" s="6" t="s">
        <v>517</v>
      </c>
      <c r="J3717" s="6" t="s">
        <v>30</v>
      </c>
      <c r="K3717" s="6" t="s">
        <v>30</v>
      </c>
      <c r="L3717" s="6" t="s">
        <v>30</v>
      </c>
      <c r="M3717" s="6" t="s">
        <v>30</v>
      </c>
      <c r="N3717" s="6" t="s">
        <v>30</v>
      </c>
      <c r="O3717" s="6" t="s">
        <v>30</v>
      </c>
      <c r="P3717" s="6" t="s">
        <v>38</v>
      </c>
      <c r="Q3717" s="6" t="s">
        <v>31</v>
      </c>
      <c r="R3717" s="6" t="s">
        <v>53</v>
      </c>
      <c r="S3717" s="8" t="n">
        <v>69.8</v>
      </c>
      <c r="T3717" s="8" t="n">
        <v>1540.35</v>
      </c>
      <c r="U3717" s="6" t="s">
        <v>30</v>
      </c>
      <c r="V3717" s="8" t="n">
        <f aca="false">IF(X3717="0-1 Year", ROUND(S3717/0.474, 2), IF(X3717="1-2 Years", ROUND(S3717/0.287, 2), ROUND(S3717/0.14, 2)))</f>
        <v>243.21</v>
      </c>
      <c r="W3717" s="6" t="str">
        <f aca="false">IF(V3717&gt;4000, "High", IF(V3717&gt;2000, "Medium", "Low"))</f>
        <v>Low</v>
      </c>
      <c r="X3717" s="9" t="s">
        <v>1275</v>
      </c>
      <c r="Y3717" s="10" t="n">
        <f aca="false">IF(U3717="Yes", 1, 0)</f>
        <v>0</v>
      </c>
      <c r="Z3717" s="10" t="n">
        <v>1</v>
      </c>
      <c r="AA3717" s="11" t="n">
        <f aca="false">MAX(0, ($S3717 * 0.35) - ($F3717 * 0.3))</f>
        <v>18.43</v>
      </c>
      <c r="AB3717" s="12" t="str">
        <f aca="false">IF(AA3717&gt;20,"High",IF(AA3717&gt;10,"Medium","Low"))</f>
        <v>Medium</v>
      </c>
    </row>
    <row r="3718" customFormat="false" ht="18.65" hidden="false" customHeight="false" outlineLevel="0" collapsed="false">
      <c r="A3718" s="5" t="s">
        <v>3762</v>
      </c>
      <c r="B3718" s="6" t="s">
        <v>29</v>
      </c>
      <c r="C3718" s="6" t="s">
        <v>30</v>
      </c>
      <c r="D3718" s="6" t="s">
        <v>31</v>
      </c>
      <c r="E3718" s="6" t="s">
        <v>31</v>
      </c>
      <c r="F3718" s="7" t="n">
        <v>22</v>
      </c>
      <c r="G3718" s="6" t="s">
        <v>31</v>
      </c>
      <c r="H3718" s="6" t="s">
        <v>30</v>
      </c>
      <c r="I3718" s="6" t="s">
        <v>203</v>
      </c>
      <c r="J3718" s="6" t="s">
        <v>31</v>
      </c>
      <c r="K3718" s="6" t="s">
        <v>30</v>
      </c>
      <c r="L3718" s="6" t="s">
        <v>31</v>
      </c>
      <c r="M3718" s="6" t="s">
        <v>31</v>
      </c>
      <c r="N3718" s="6" t="s">
        <v>31</v>
      </c>
      <c r="O3718" s="6" t="s">
        <v>30</v>
      </c>
      <c r="P3718" s="6" t="s">
        <v>33</v>
      </c>
      <c r="Q3718" s="6" t="s">
        <v>31</v>
      </c>
      <c r="R3718" s="6" t="s">
        <v>53</v>
      </c>
      <c r="S3718" s="8" t="n">
        <v>67.5</v>
      </c>
      <c r="T3718" s="8" t="n">
        <v>1544.05</v>
      </c>
      <c r="U3718" s="6" t="s">
        <v>31</v>
      </c>
      <c r="V3718" s="8" t="n">
        <f aca="false">IF(X3718="0-1 Year", ROUND(S3718/0.474, 2), IF(X3718="1-2 Years", ROUND(S3718/0.287, 2), ROUND(S3718/0.14, 2)))</f>
        <v>235.19</v>
      </c>
      <c r="W3718" s="6" t="str">
        <f aca="false">IF(V3718&gt;4000, "High", IF(V3718&gt;2000, "Medium", "Low"))</f>
        <v>Low</v>
      </c>
      <c r="X3718" s="9" t="s">
        <v>1275</v>
      </c>
      <c r="Y3718" s="10" t="n">
        <f aca="false">IF(U3718="Yes", 1, 0)</f>
        <v>1</v>
      </c>
      <c r="Z3718" s="10" t="n">
        <v>1</v>
      </c>
      <c r="AA3718" s="11" t="n">
        <f aca="false">MAX(0, ($S3718 * 0.35) - ($F3718 * 0.3))</f>
        <v>17.025</v>
      </c>
      <c r="AB3718" s="12" t="str">
        <f aca="false">IF(AA3718&gt;20,"High",IF(AA3718&gt;10,"Medium","Low"))</f>
        <v>Medium</v>
      </c>
    </row>
    <row r="3719" customFormat="false" ht="18.65" hidden="false" customHeight="false" outlineLevel="0" collapsed="false">
      <c r="A3719" s="5" t="s">
        <v>3763</v>
      </c>
      <c r="B3719" s="6" t="s">
        <v>37</v>
      </c>
      <c r="C3719" s="6" t="s">
        <v>31</v>
      </c>
      <c r="D3719" s="6" t="s">
        <v>30</v>
      </c>
      <c r="E3719" s="6" t="s">
        <v>30</v>
      </c>
      <c r="F3719" s="7" t="n">
        <v>22</v>
      </c>
      <c r="G3719" s="6" t="s">
        <v>31</v>
      </c>
      <c r="H3719" s="6" t="s">
        <v>30</v>
      </c>
      <c r="I3719" s="6" t="s">
        <v>203</v>
      </c>
      <c r="J3719" s="6" t="s">
        <v>31</v>
      </c>
      <c r="K3719" s="6" t="s">
        <v>30</v>
      </c>
      <c r="L3719" s="6" t="s">
        <v>31</v>
      </c>
      <c r="M3719" s="6" t="s">
        <v>31</v>
      </c>
      <c r="N3719" s="6" t="s">
        <v>30</v>
      </c>
      <c r="O3719" s="6" t="s">
        <v>31</v>
      </c>
      <c r="P3719" s="6" t="s">
        <v>38</v>
      </c>
      <c r="Q3719" s="6" t="s">
        <v>31</v>
      </c>
      <c r="R3719" s="6" t="s">
        <v>34</v>
      </c>
      <c r="S3719" s="8" t="n">
        <v>69.75</v>
      </c>
      <c r="T3719" s="8" t="n">
        <v>1545.4</v>
      </c>
      <c r="U3719" s="6" t="s">
        <v>30</v>
      </c>
      <c r="V3719" s="8" t="n">
        <f aca="false">IF(X3719="0-1 Year", ROUND(S3719/0.474, 2), IF(X3719="1-2 Years", ROUND(S3719/0.287, 2), ROUND(S3719/0.14, 2)))</f>
        <v>243.03</v>
      </c>
      <c r="W3719" s="6" t="str">
        <f aca="false">IF(V3719&gt;4000, "High", IF(V3719&gt;2000, "Medium", "Low"))</f>
        <v>Low</v>
      </c>
      <c r="X3719" s="9" t="s">
        <v>1275</v>
      </c>
      <c r="Y3719" s="10" t="n">
        <f aca="false">IF(U3719="Yes", 1, 0)</f>
        <v>0</v>
      </c>
      <c r="Z3719" s="10" t="n">
        <v>1</v>
      </c>
      <c r="AA3719" s="11" t="n">
        <f aca="false">MAX(0, ($S3719 * 0.35) - ($F3719 * 0.3))</f>
        <v>17.8125</v>
      </c>
      <c r="AB3719" s="12" t="str">
        <f aca="false">IF(AA3719&gt;20,"High",IF(AA3719&gt;10,"Medium","Low"))</f>
        <v>Medium</v>
      </c>
    </row>
    <row r="3720" customFormat="false" ht="18.65" hidden="false" customHeight="false" outlineLevel="0" collapsed="false">
      <c r="A3720" s="5" t="s">
        <v>3764</v>
      </c>
      <c r="B3720" s="6" t="s">
        <v>37</v>
      </c>
      <c r="C3720" s="6" t="s">
        <v>30</v>
      </c>
      <c r="D3720" s="6" t="s">
        <v>30</v>
      </c>
      <c r="E3720" s="6" t="s">
        <v>30</v>
      </c>
      <c r="F3720" s="7" t="n">
        <v>28</v>
      </c>
      <c r="G3720" s="6" t="s">
        <v>31</v>
      </c>
      <c r="H3720" s="6" t="s">
        <v>30</v>
      </c>
      <c r="I3720" s="6" t="s">
        <v>203</v>
      </c>
      <c r="J3720" s="6" t="s">
        <v>31</v>
      </c>
      <c r="K3720" s="6" t="s">
        <v>30</v>
      </c>
      <c r="L3720" s="6" t="s">
        <v>30</v>
      </c>
      <c r="M3720" s="6" t="s">
        <v>31</v>
      </c>
      <c r="N3720" s="6" t="s">
        <v>30</v>
      </c>
      <c r="O3720" s="6" t="s">
        <v>30</v>
      </c>
      <c r="P3720" s="6" t="s">
        <v>33</v>
      </c>
      <c r="Q3720" s="6" t="s">
        <v>30</v>
      </c>
      <c r="R3720" s="6" t="s">
        <v>34</v>
      </c>
      <c r="S3720" s="8" t="n">
        <v>54.3</v>
      </c>
      <c r="T3720" s="8" t="n">
        <v>1546.3</v>
      </c>
      <c r="U3720" s="6" t="s">
        <v>30</v>
      </c>
      <c r="V3720" s="8" t="n">
        <f aca="false">IF(X3720="0-1 Year", ROUND(S3720/0.474, 2), IF(X3720="1-2 Years", ROUND(S3720/0.287, 2), ROUND(S3720/0.14, 2)))</f>
        <v>387.86</v>
      </c>
      <c r="W3720" s="6" t="str">
        <f aca="false">IF(V3720&gt;4000, "High", IF(V3720&gt;2000, "Medium", "Low"))</f>
        <v>Low</v>
      </c>
      <c r="X3720" s="9" t="s">
        <v>1765</v>
      </c>
      <c r="Y3720" s="10" t="n">
        <f aca="false">IF(U3720="Yes", 1, 0)</f>
        <v>0</v>
      </c>
      <c r="Z3720" s="10" t="n">
        <v>1</v>
      </c>
      <c r="AA3720" s="11" t="n">
        <f aca="false">MAX(0, ($S3720 * 0.35) - ($F3720 * 0.3))</f>
        <v>10.605</v>
      </c>
      <c r="AB3720" s="12" t="str">
        <f aca="false">IF(AA3720&gt;20,"High",IF(AA3720&gt;10,"Medium","Low"))</f>
        <v>Medium</v>
      </c>
    </row>
    <row r="3721" customFormat="false" ht="18.65" hidden="false" customHeight="false" outlineLevel="0" collapsed="false">
      <c r="A3721" s="5" t="s">
        <v>3765</v>
      </c>
      <c r="B3721" s="6" t="s">
        <v>37</v>
      </c>
      <c r="C3721" s="6" t="s">
        <v>30</v>
      </c>
      <c r="D3721" s="6" t="s">
        <v>31</v>
      </c>
      <c r="E3721" s="6" t="s">
        <v>31</v>
      </c>
      <c r="F3721" s="7" t="n">
        <v>36</v>
      </c>
      <c r="G3721" s="6" t="s">
        <v>30</v>
      </c>
      <c r="H3721" s="6" t="s">
        <v>202</v>
      </c>
      <c r="I3721" s="6" t="s">
        <v>203</v>
      </c>
      <c r="J3721" s="6" t="s">
        <v>31</v>
      </c>
      <c r="K3721" s="6" t="s">
        <v>30</v>
      </c>
      <c r="L3721" s="6" t="s">
        <v>31</v>
      </c>
      <c r="M3721" s="6" t="s">
        <v>31</v>
      </c>
      <c r="N3721" s="6" t="s">
        <v>30</v>
      </c>
      <c r="O3721" s="6" t="s">
        <v>30</v>
      </c>
      <c r="P3721" s="6" t="s">
        <v>166</v>
      </c>
      <c r="Q3721" s="6" t="s">
        <v>30</v>
      </c>
      <c r="R3721" s="6" t="s">
        <v>58</v>
      </c>
      <c r="S3721" s="8" t="n">
        <v>40.65</v>
      </c>
      <c r="T3721" s="8" t="n">
        <v>1547.35</v>
      </c>
      <c r="U3721" s="6" t="s">
        <v>30</v>
      </c>
      <c r="V3721" s="8" t="n">
        <f aca="false">IF(X3721="0-1 Year", ROUND(S3721/0.474, 2), IF(X3721="1-2 Years", ROUND(S3721/0.287, 2), ROUND(S3721/0.14, 2)))</f>
        <v>290.36</v>
      </c>
      <c r="W3721" s="6" t="str">
        <f aca="false">IF(V3721&gt;4000, "High", IF(V3721&gt;2000, "Medium", "Low"))</f>
        <v>Low</v>
      </c>
      <c r="X3721" s="9" t="s">
        <v>1765</v>
      </c>
      <c r="Y3721" s="10" t="n">
        <f aca="false">IF(U3721="Yes", 1, 0)</f>
        <v>0</v>
      </c>
      <c r="Z3721" s="10" t="n">
        <v>1</v>
      </c>
      <c r="AA3721" s="11" t="n">
        <f aca="false">MAX(0, ($S3721 * 0.35) - ($F3721 * 0.3))</f>
        <v>3.4275</v>
      </c>
      <c r="AB3721" s="12" t="str">
        <f aca="false">IF(AA3721&gt;20,"High",IF(AA3721&gt;10,"Medium","Low"))</f>
        <v>Low</v>
      </c>
    </row>
    <row r="3722" customFormat="false" ht="18.65" hidden="false" customHeight="false" outlineLevel="0" collapsed="false">
      <c r="A3722" s="5" t="s">
        <v>3766</v>
      </c>
      <c r="B3722" s="6" t="s">
        <v>29</v>
      </c>
      <c r="C3722" s="6" t="s">
        <v>31</v>
      </c>
      <c r="D3722" s="6" t="s">
        <v>31</v>
      </c>
      <c r="E3722" s="6" t="s">
        <v>31</v>
      </c>
      <c r="F3722" s="7" t="n">
        <v>64</v>
      </c>
      <c r="G3722" s="6" t="s">
        <v>31</v>
      </c>
      <c r="H3722" s="6" t="s">
        <v>31</v>
      </c>
      <c r="I3722" s="6" t="s">
        <v>30</v>
      </c>
      <c r="J3722" s="6" t="s">
        <v>32</v>
      </c>
      <c r="K3722" s="6" t="s">
        <v>32</v>
      </c>
      <c r="L3722" s="6" t="s">
        <v>32</v>
      </c>
      <c r="M3722" s="6" t="s">
        <v>32</v>
      </c>
      <c r="N3722" s="6" t="s">
        <v>32</v>
      </c>
      <c r="O3722" s="6" t="s">
        <v>32</v>
      </c>
      <c r="P3722" s="6" t="s">
        <v>166</v>
      </c>
      <c r="Q3722" s="6" t="s">
        <v>31</v>
      </c>
      <c r="R3722" s="6" t="s">
        <v>53</v>
      </c>
      <c r="S3722" s="8" t="n">
        <v>24.4</v>
      </c>
      <c r="T3722" s="8" t="n">
        <v>1548.65</v>
      </c>
      <c r="U3722" s="6" t="s">
        <v>30</v>
      </c>
      <c r="V3722" s="8" t="n">
        <f aca="false">IF(X3722="0-1 Year", ROUND(S3722/0.474, 2), IF(X3722="1-2 Years", ROUND(S3722/0.287, 2), ROUND(S3722/0.14, 2)))</f>
        <v>174.29</v>
      </c>
      <c r="W3722" s="6" t="str">
        <f aca="false">IF(V3722&gt;4000, "High", IF(V3722&gt;2000, "Medium", "Low"))</f>
        <v>Low</v>
      </c>
      <c r="X3722" s="9" t="s">
        <v>1765</v>
      </c>
      <c r="Y3722" s="10" t="n">
        <f aca="false">IF(U3722="Yes", 1, 0)</f>
        <v>0</v>
      </c>
      <c r="Z3722" s="10" t="n">
        <v>1</v>
      </c>
      <c r="AA3722" s="11" t="n">
        <f aca="false">MAX(0, ($S3722 * 0.35) - ($F3722 * 0.3))</f>
        <v>0</v>
      </c>
      <c r="AB3722" s="12" t="str">
        <f aca="false">IF(AA3722&gt;20,"High",IF(AA3722&gt;10,"Medium","Low"))</f>
        <v>Low</v>
      </c>
    </row>
    <row r="3723" customFormat="false" ht="18.65" hidden="false" customHeight="false" outlineLevel="0" collapsed="false">
      <c r="A3723" s="5" t="s">
        <v>3767</v>
      </c>
      <c r="B3723" s="6" t="s">
        <v>29</v>
      </c>
      <c r="C3723" s="6" t="s">
        <v>30</v>
      </c>
      <c r="D3723" s="6" t="s">
        <v>31</v>
      </c>
      <c r="E3723" s="6" t="s">
        <v>31</v>
      </c>
      <c r="F3723" s="7" t="n">
        <v>21</v>
      </c>
      <c r="G3723" s="6" t="s">
        <v>31</v>
      </c>
      <c r="H3723" s="6" t="s">
        <v>31</v>
      </c>
      <c r="I3723" s="6" t="s">
        <v>203</v>
      </c>
      <c r="J3723" s="6" t="s">
        <v>31</v>
      </c>
      <c r="K3723" s="6" t="s">
        <v>30</v>
      </c>
      <c r="L3723" s="6" t="s">
        <v>30</v>
      </c>
      <c r="M3723" s="6" t="s">
        <v>30</v>
      </c>
      <c r="N3723" s="6" t="s">
        <v>31</v>
      </c>
      <c r="O3723" s="6" t="s">
        <v>31</v>
      </c>
      <c r="P3723" s="6" t="s">
        <v>33</v>
      </c>
      <c r="Q3723" s="6" t="s">
        <v>31</v>
      </c>
      <c r="R3723" s="6" t="s">
        <v>53</v>
      </c>
      <c r="S3723" s="8" t="n">
        <v>75.9</v>
      </c>
      <c r="T3723" s="8" t="n">
        <v>1549.75</v>
      </c>
      <c r="U3723" s="6" t="s">
        <v>30</v>
      </c>
      <c r="V3723" s="8" t="n">
        <f aca="false">IF(X3723="0-1 Year", ROUND(S3723/0.474, 2), IF(X3723="1-2 Years", ROUND(S3723/0.287, 2), ROUND(S3723/0.14, 2)))</f>
        <v>264.46</v>
      </c>
      <c r="W3723" s="6" t="str">
        <f aca="false">IF(V3723&gt;4000, "High", IF(V3723&gt;2000, "Medium", "Low"))</f>
        <v>Low</v>
      </c>
      <c r="X3723" s="9" t="s">
        <v>1275</v>
      </c>
      <c r="Y3723" s="10" t="n">
        <f aca="false">IF(U3723="Yes", 1, 0)</f>
        <v>0</v>
      </c>
      <c r="Z3723" s="10" t="n">
        <v>1</v>
      </c>
      <c r="AA3723" s="11" t="n">
        <f aca="false">MAX(0, ($S3723 * 0.35) - ($F3723 * 0.3))</f>
        <v>20.265</v>
      </c>
      <c r="AB3723" s="12" t="str">
        <f aca="false">IF(AA3723&gt;20,"High",IF(AA3723&gt;10,"Medium","Low"))</f>
        <v>High</v>
      </c>
    </row>
    <row r="3724" customFormat="false" ht="18.65" hidden="false" customHeight="false" outlineLevel="0" collapsed="false">
      <c r="A3724" s="5" t="s">
        <v>3768</v>
      </c>
      <c r="B3724" s="6" t="s">
        <v>37</v>
      </c>
      <c r="C3724" s="6" t="s">
        <v>30</v>
      </c>
      <c r="D3724" s="6" t="s">
        <v>31</v>
      </c>
      <c r="E3724" s="6" t="s">
        <v>31</v>
      </c>
      <c r="F3724" s="7" t="n">
        <v>61</v>
      </c>
      <c r="G3724" s="6" t="s">
        <v>31</v>
      </c>
      <c r="H3724" s="6" t="s">
        <v>31</v>
      </c>
      <c r="I3724" s="6" t="s">
        <v>30</v>
      </c>
      <c r="J3724" s="6" t="s">
        <v>32</v>
      </c>
      <c r="K3724" s="6" t="s">
        <v>32</v>
      </c>
      <c r="L3724" s="6" t="s">
        <v>32</v>
      </c>
      <c r="M3724" s="6" t="s">
        <v>32</v>
      </c>
      <c r="N3724" s="6" t="s">
        <v>32</v>
      </c>
      <c r="O3724" s="6" t="s">
        <v>32</v>
      </c>
      <c r="P3724" s="6" t="s">
        <v>166</v>
      </c>
      <c r="Q3724" s="6" t="s">
        <v>31</v>
      </c>
      <c r="R3724" s="6" t="s">
        <v>34</v>
      </c>
      <c r="S3724" s="8" t="n">
        <v>24.1</v>
      </c>
      <c r="T3724" s="8" t="n">
        <v>1551.6</v>
      </c>
      <c r="U3724" s="6" t="s">
        <v>30</v>
      </c>
      <c r="V3724" s="8" t="n">
        <f aca="false">IF(X3724="0-1 Year", ROUND(S3724/0.474, 2), IF(X3724="1-2 Years", ROUND(S3724/0.287, 2), ROUND(S3724/0.14, 2)))</f>
        <v>172.14</v>
      </c>
      <c r="W3724" s="6" t="str">
        <f aca="false">IF(V3724&gt;4000, "High", IF(V3724&gt;2000, "Medium", "Low"))</f>
        <v>Low</v>
      </c>
      <c r="X3724" s="9" t="s">
        <v>1765</v>
      </c>
      <c r="Y3724" s="10" t="n">
        <f aca="false">IF(U3724="Yes", 1, 0)</f>
        <v>0</v>
      </c>
      <c r="Z3724" s="10" t="n">
        <v>1</v>
      </c>
      <c r="AA3724" s="11" t="n">
        <f aca="false">MAX(0, ($S3724 * 0.35) - ($F3724 * 0.3))</f>
        <v>0</v>
      </c>
      <c r="AB3724" s="12" t="str">
        <f aca="false">IF(AA3724&gt;20,"High",IF(AA3724&gt;10,"Medium","Low"))</f>
        <v>Low</v>
      </c>
    </row>
    <row r="3725" customFormat="false" ht="18.65" hidden="false" customHeight="false" outlineLevel="0" collapsed="false">
      <c r="A3725" s="5" t="s">
        <v>3769</v>
      </c>
      <c r="B3725" s="6" t="s">
        <v>37</v>
      </c>
      <c r="C3725" s="6" t="s">
        <v>30</v>
      </c>
      <c r="D3725" s="6" t="s">
        <v>30</v>
      </c>
      <c r="E3725" s="6" t="s">
        <v>30</v>
      </c>
      <c r="F3725" s="7" t="n">
        <v>26</v>
      </c>
      <c r="G3725" s="6" t="s">
        <v>31</v>
      </c>
      <c r="H3725" s="6" t="s">
        <v>30</v>
      </c>
      <c r="I3725" s="6" t="s">
        <v>203</v>
      </c>
      <c r="J3725" s="6" t="s">
        <v>30</v>
      </c>
      <c r="K3725" s="6" t="s">
        <v>31</v>
      </c>
      <c r="L3725" s="6" t="s">
        <v>31</v>
      </c>
      <c r="M3725" s="6" t="s">
        <v>30</v>
      </c>
      <c r="N3725" s="6" t="s">
        <v>30</v>
      </c>
      <c r="O3725" s="6" t="s">
        <v>30</v>
      </c>
      <c r="P3725" s="6" t="s">
        <v>33</v>
      </c>
      <c r="Q3725" s="6" t="s">
        <v>31</v>
      </c>
      <c r="R3725" s="6" t="s">
        <v>34</v>
      </c>
      <c r="S3725" s="8" t="n">
        <v>56.05</v>
      </c>
      <c r="T3725" s="8" t="n">
        <v>1553.2</v>
      </c>
      <c r="U3725" s="6" t="s">
        <v>30</v>
      </c>
      <c r="V3725" s="8" t="n">
        <f aca="false">IF(X3725="0-1 Year", ROUND(S3725/0.474, 2), IF(X3725="1-2 Years", ROUND(S3725/0.287, 2), ROUND(S3725/0.14, 2)))</f>
        <v>400.36</v>
      </c>
      <c r="W3725" s="6" t="str">
        <f aca="false">IF(V3725&gt;4000, "High", IF(V3725&gt;2000, "Medium", "Low"))</f>
        <v>Low</v>
      </c>
      <c r="X3725" s="9" t="s">
        <v>1765</v>
      </c>
      <c r="Y3725" s="10" t="n">
        <f aca="false">IF(U3725="Yes", 1, 0)</f>
        <v>0</v>
      </c>
      <c r="Z3725" s="10" t="n">
        <v>1</v>
      </c>
      <c r="AA3725" s="11" t="n">
        <f aca="false">MAX(0, ($S3725 * 0.35) - ($F3725 * 0.3))</f>
        <v>11.8175</v>
      </c>
      <c r="AB3725" s="12" t="str">
        <f aca="false">IF(AA3725&gt;20,"High",IF(AA3725&gt;10,"Medium","Low"))</f>
        <v>Medium</v>
      </c>
    </row>
    <row r="3726" customFormat="false" ht="18.65" hidden="false" customHeight="false" outlineLevel="0" collapsed="false">
      <c r="A3726" s="5" t="s">
        <v>3770</v>
      </c>
      <c r="B3726" s="6" t="s">
        <v>37</v>
      </c>
      <c r="C3726" s="6" t="s">
        <v>30</v>
      </c>
      <c r="D3726" s="6" t="s">
        <v>30</v>
      </c>
      <c r="E3726" s="6" t="s">
        <v>30</v>
      </c>
      <c r="F3726" s="7" t="n">
        <v>18</v>
      </c>
      <c r="G3726" s="6" t="s">
        <v>31</v>
      </c>
      <c r="H3726" s="6" t="s">
        <v>31</v>
      </c>
      <c r="I3726" s="6" t="s">
        <v>517</v>
      </c>
      <c r="J3726" s="6" t="s">
        <v>30</v>
      </c>
      <c r="K3726" s="6" t="s">
        <v>30</v>
      </c>
      <c r="L3726" s="6" t="s">
        <v>30</v>
      </c>
      <c r="M3726" s="6" t="s">
        <v>30</v>
      </c>
      <c r="N3726" s="6" t="s">
        <v>31</v>
      </c>
      <c r="O3726" s="6" t="s">
        <v>30</v>
      </c>
      <c r="P3726" s="6" t="s">
        <v>38</v>
      </c>
      <c r="Q3726" s="6" t="s">
        <v>31</v>
      </c>
      <c r="R3726" s="6" t="s">
        <v>39</v>
      </c>
      <c r="S3726" s="8" t="n">
        <v>85.2</v>
      </c>
      <c r="T3726" s="8" t="n">
        <v>1553.9</v>
      </c>
      <c r="U3726" s="6" t="s">
        <v>31</v>
      </c>
      <c r="V3726" s="8" t="n">
        <f aca="false">IF(X3726="0-1 Year", ROUND(S3726/0.474, 2), IF(X3726="1-2 Years", ROUND(S3726/0.287, 2), ROUND(S3726/0.14, 2)))</f>
        <v>296.86</v>
      </c>
      <c r="W3726" s="6" t="str">
        <f aca="false">IF(V3726&gt;4000, "High", IF(V3726&gt;2000, "Medium", "Low"))</f>
        <v>Low</v>
      </c>
      <c r="X3726" s="9" t="s">
        <v>1275</v>
      </c>
      <c r="Y3726" s="10" t="n">
        <f aca="false">IF(U3726="Yes", 1, 0)</f>
        <v>1</v>
      </c>
      <c r="Z3726" s="10" t="n">
        <v>1</v>
      </c>
      <c r="AA3726" s="11" t="n">
        <f aca="false">MAX(0, ($S3726 * 0.35) - ($F3726 * 0.3))</f>
        <v>24.42</v>
      </c>
      <c r="AB3726" s="12" t="str">
        <f aca="false">IF(AA3726&gt;20,"High",IF(AA3726&gt;10,"Medium","Low"))</f>
        <v>High</v>
      </c>
    </row>
    <row r="3727" customFormat="false" ht="18.65" hidden="false" customHeight="false" outlineLevel="0" collapsed="false">
      <c r="A3727" s="5" t="s">
        <v>3771</v>
      </c>
      <c r="B3727" s="6" t="s">
        <v>29</v>
      </c>
      <c r="C3727" s="6" t="s">
        <v>30</v>
      </c>
      <c r="D3727" s="6" t="s">
        <v>30</v>
      </c>
      <c r="E3727" s="6" t="s">
        <v>30</v>
      </c>
      <c r="F3727" s="7" t="n">
        <v>15</v>
      </c>
      <c r="G3727" s="6" t="s">
        <v>31</v>
      </c>
      <c r="H3727" s="6" t="s">
        <v>30</v>
      </c>
      <c r="I3727" s="6" t="s">
        <v>517</v>
      </c>
      <c r="J3727" s="6" t="s">
        <v>30</v>
      </c>
      <c r="K3727" s="6" t="s">
        <v>30</v>
      </c>
      <c r="L3727" s="6" t="s">
        <v>31</v>
      </c>
      <c r="M3727" s="6" t="s">
        <v>31</v>
      </c>
      <c r="N3727" s="6" t="s">
        <v>31</v>
      </c>
      <c r="O3727" s="6" t="s">
        <v>31</v>
      </c>
      <c r="P3727" s="6" t="s">
        <v>38</v>
      </c>
      <c r="Q3727" s="6" t="s">
        <v>31</v>
      </c>
      <c r="R3727" s="6" t="s">
        <v>39</v>
      </c>
      <c r="S3727" s="8" t="n">
        <v>101.35</v>
      </c>
      <c r="T3727" s="8" t="n">
        <v>1553.95</v>
      </c>
      <c r="U3727" s="6" t="s">
        <v>31</v>
      </c>
      <c r="V3727" s="8" t="n">
        <f aca="false">IF(X3727="0-1 Year", ROUND(S3727/0.474, 2), IF(X3727="1-2 Years", ROUND(S3727/0.287, 2), ROUND(S3727/0.14, 2)))</f>
        <v>353.14</v>
      </c>
      <c r="W3727" s="6" t="str">
        <f aca="false">IF(V3727&gt;4000, "High", IF(V3727&gt;2000, "Medium", "Low"))</f>
        <v>Low</v>
      </c>
      <c r="X3727" s="9" t="s">
        <v>1275</v>
      </c>
      <c r="Y3727" s="10" t="n">
        <f aca="false">IF(U3727="Yes", 1, 0)</f>
        <v>1</v>
      </c>
      <c r="Z3727" s="10" t="n">
        <v>1</v>
      </c>
      <c r="AA3727" s="11" t="n">
        <f aca="false">MAX(0, ($S3727 * 0.35) - ($F3727 * 0.3))</f>
        <v>30.9725</v>
      </c>
      <c r="AB3727" s="12" t="str">
        <f aca="false">IF(AA3727&gt;20,"High",IF(AA3727&gt;10,"Medium","Low"))</f>
        <v>High</v>
      </c>
    </row>
    <row r="3728" customFormat="false" ht="18.65" hidden="false" customHeight="false" outlineLevel="0" collapsed="false">
      <c r="A3728" s="5" t="s">
        <v>3772</v>
      </c>
      <c r="B3728" s="6" t="s">
        <v>37</v>
      </c>
      <c r="C3728" s="6" t="s">
        <v>30</v>
      </c>
      <c r="D3728" s="6" t="s">
        <v>31</v>
      </c>
      <c r="E3728" s="6" t="s">
        <v>30</v>
      </c>
      <c r="F3728" s="7" t="n">
        <v>22</v>
      </c>
      <c r="G3728" s="6" t="s">
        <v>31</v>
      </c>
      <c r="H3728" s="6" t="s">
        <v>30</v>
      </c>
      <c r="I3728" s="6" t="s">
        <v>517</v>
      </c>
      <c r="J3728" s="6" t="s">
        <v>30</v>
      </c>
      <c r="K3728" s="6" t="s">
        <v>30</v>
      </c>
      <c r="L3728" s="6" t="s">
        <v>30</v>
      </c>
      <c r="M3728" s="6" t="s">
        <v>30</v>
      </c>
      <c r="N3728" s="6" t="s">
        <v>30</v>
      </c>
      <c r="O3728" s="6" t="s">
        <v>30</v>
      </c>
      <c r="P3728" s="6" t="s">
        <v>38</v>
      </c>
      <c r="Q3728" s="6" t="s">
        <v>31</v>
      </c>
      <c r="R3728" s="6" t="s">
        <v>39</v>
      </c>
      <c r="S3728" s="8" t="n">
        <v>69.25</v>
      </c>
      <c r="T3728" s="8" t="n">
        <v>1554</v>
      </c>
      <c r="U3728" s="6" t="s">
        <v>31</v>
      </c>
      <c r="V3728" s="8" t="n">
        <f aca="false">IF(X3728="0-1 Year", ROUND(S3728/0.474, 2), IF(X3728="1-2 Years", ROUND(S3728/0.287, 2), ROUND(S3728/0.14, 2)))</f>
        <v>241.29</v>
      </c>
      <c r="W3728" s="6" t="str">
        <f aca="false">IF(V3728&gt;4000, "High", IF(V3728&gt;2000, "Medium", "Low"))</f>
        <v>Low</v>
      </c>
      <c r="X3728" s="9" t="s">
        <v>1275</v>
      </c>
      <c r="Y3728" s="10" t="n">
        <f aca="false">IF(U3728="Yes", 1, 0)</f>
        <v>1</v>
      </c>
      <c r="Z3728" s="10" t="n">
        <v>1</v>
      </c>
      <c r="AA3728" s="11" t="n">
        <f aca="false">MAX(0, ($S3728 * 0.35) - ($F3728 * 0.3))</f>
        <v>17.6375</v>
      </c>
      <c r="AB3728" s="12" t="str">
        <f aca="false">IF(AA3728&gt;20,"High",IF(AA3728&gt;10,"Medium","Low"))</f>
        <v>Medium</v>
      </c>
    </row>
    <row r="3729" customFormat="false" ht="18.65" hidden="false" customHeight="false" outlineLevel="0" collapsed="false">
      <c r="A3729" s="5" t="s">
        <v>3773</v>
      </c>
      <c r="B3729" s="6" t="s">
        <v>37</v>
      </c>
      <c r="C3729" s="6" t="s">
        <v>30</v>
      </c>
      <c r="D3729" s="6" t="s">
        <v>31</v>
      </c>
      <c r="E3729" s="6" t="s">
        <v>30</v>
      </c>
      <c r="F3729" s="7" t="n">
        <v>61</v>
      </c>
      <c r="G3729" s="6" t="s">
        <v>31</v>
      </c>
      <c r="H3729" s="6" t="s">
        <v>31</v>
      </c>
      <c r="I3729" s="6" t="s">
        <v>30</v>
      </c>
      <c r="J3729" s="6" t="s">
        <v>32</v>
      </c>
      <c r="K3729" s="6" t="s">
        <v>32</v>
      </c>
      <c r="L3729" s="6" t="s">
        <v>32</v>
      </c>
      <c r="M3729" s="6" t="s">
        <v>32</v>
      </c>
      <c r="N3729" s="6" t="s">
        <v>32</v>
      </c>
      <c r="O3729" s="6" t="s">
        <v>32</v>
      </c>
      <c r="P3729" s="6" t="s">
        <v>166</v>
      </c>
      <c r="Q3729" s="6" t="s">
        <v>30</v>
      </c>
      <c r="R3729" s="6" t="s">
        <v>53</v>
      </c>
      <c r="S3729" s="8" t="n">
        <v>25.3</v>
      </c>
      <c r="T3729" s="8" t="n">
        <v>1554.9</v>
      </c>
      <c r="U3729" s="6" t="s">
        <v>30</v>
      </c>
      <c r="V3729" s="8" t="n">
        <f aca="false">IF(X3729="0-1 Year", ROUND(S3729/0.474, 2), IF(X3729="1-2 Years", ROUND(S3729/0.287, 2), ROUND(S3729/0.14, 2)))</f>
        <v>180.71</v>
      </c>
      <c r="W3729" s="6" t="str">
        <f aca="false">IF(V3729&gt;4000, "High", IF(V3729&gt;2000, "Medium", "Low"))</f>
        <v>Low</v>
      </c>
      <c r="X3729" s="9" t="s">
        <v>1765</v>
      </c>
      <c r="Y3729" s="10" t="n">
        <f aca="false">IF(U3729="Yes", 1, 0)</f>
        <v>0</v>
      </c>
      <c r="Z3729" s="10" t="n">
        <v>1</v>
      </c>
      <c r="AA3729" s="11" t="n">
        <f aca="false">MAX(0, ($S3729 * 0.35) - ($F3729 * 0.3))</f>
        <v>0</v>
      </c>
      <c r="AB3729" s="12" t="str">
        <f aca="false">IF(AA3729&gt;20,"High",IF(AA3729&gt;10,"Medium","Low"))</f>
        <v>Low</v>
      </c>
    </row>
    <row r="3730" customFormat="false" ht="18.65" hidden="false" customHeight="false" outlineLevel="0" collapsed="false">
      <c r="A3730" s="5" t="s">
        <v>3774</v>
      </c>
      <c r="B3730" s="6" t="s">
        <v>37</v>
      </c>
      <c r="C3730" s="6" t="s">
        <v>30</v>
      </c>
      <c r="D3730" s="6" t="s">
        <v>30</v>
      </c>
      <c r="E3730" s="6" t="s">
        <v>30</v>
      </c>
      <c r="F3730" s="7" t="n">
        <v>16</v>
      </c>
      <c r="G3730" s="6" t="s">
        <v>31</v>
      </c>
      <c r="H3730" s="6" t="s">
        <v>31</v>
      </c>
      <c r="I3730" s="6" t="s">
        <v>517</v>
      </c>
      <c r="J3730" s="6" t="s">
        <v>30</v>
      </c>
      <c r="K3730" s="6" t="s">
        <v>31</v>
      </c>
      <c r="L3730" s="6" t="s">
        <v>31</v>
      </c>
      <c r="M3730" s="6" t="s">
        <v>30</v>
      </c>
      <c r="N3730" s="6" t="s">
        <v>30</v>
      </c>
      <c r="O3730" s="6" t="s">
        <v>31</v>
      </c>
      <c r="P3730" s="6" t="s">
        <v>38</v>
      </c>
      <c r="Q3730" s="6" t="s">
        <v>31</v>
      </c>
      <c r="R3730" s="6" t="s">
        <v>58</v>
      </c>
      <c r="S3730" s="8" t="n">
        <v>95.6</v>
      </c>
      <c r="T3730" s="8" t="n">
        <v>1555.65</v>
      </c>
      <c r="U3730" s="6" t="s">
        <v>31</v>
      </c>
      <c r="V3730" s="8" t="n">
        <f aca="false">IF(X3730="0-1 Year", ROUND(S3730/0.474, 2), IF(X3730="1-2 Years", ROUND(S3730/0.287, 2), ROUND(S3730/0.14, 2)))</f>
        <v>333.1</v>
      </c>
      <c r="W3730" s="6" t="str">
        <f aca="false">IF(V3730&gt;4000, "High", IF(V3730&gt;2000, "Medium", "Low"))</f>
        <v>Low</v>
      </c>
      <c r="X3730" s="9" t="s">
        <v>1275</v>
      </c>
      <c r="Y3730" s="10" t="n">
        <f aca="false">IF(U3730="Yes", 1, 0)</f>
        <v>1</v>
      </c>
      <c r="Z3730" s="10" t="n">
        <v>1</v>
      </c>
      <c r="AA3730" s="11" t="n">
        <f aca="false">MAX(0, ($S3730 * 0.35) - ($F3730 * 0.3))</f>
        <v>28.66</v>
      </c>
      <c r="AB3730" s="12" t="str">
        <f aca="false">IF(AA3730&gt;20,"High",IF(AA3730&gt;10,"Medium","Low"))</f>
        <v>High</v>
      </c>
    </row>
    <row r="3731" customFormat="false" ht="18.65" hidden="false" customHeight="false" outlineLevel="0" collapsed="false">
      <c r="A3731" s="5" t="s">
        <v>3775</v>
      </c>
      <c r="B3731" s="6" t="s">
        <v>37</v>
      </c>
      <c r="C3731" s="6" t="s">
        <v>30</v>
      </c>
      <c r="D3731" s="6" t="s">
        <v>30</v>
      </c>
      <c r="E3731" s="6" t="s">
        <v>31</v>
      </c>
      <c r="F3731" s="7" t="n">
        <v>17</v>
      </c>
      <c r="G3731" s="6" t="s">
        <v>31</v>
      </c>
      <c r="H3731" s="6" t="s">
        <v>31</v>
      </c>
      <c r="I3731" s="6" t="s">
        <v>517</v>
      </c>
      <c r="J3731" s="6" t="s">
        <v>30</v>
      </c>
      <c r="K3731" s="6" t="s">
        <v>31</v>
      </c>
      <c r="L3731" s="6" t="s">
        <v>31</v>
      </c>
      <c r="M3731" s="6" t="s">
        <v>31</v>
      </c>
      <c r="N3731" s="6" t="s">
        <v>30</v>
      </c>
      <c r="O3731" s="6" t="s">
        <v>30</v>
      </c>
      <c r="P3731" s="6" t="s">
        <v>38</v>
      </c>
      <c r="Q3731" s="6" t="s">
        <v>31</v>
      </c>
      <c r="R3731" s="6" t="s">
        <v>58</v>
      </c>
      <c r="S3731" s="8" t="n">
        <v>92.7</v>
      </c>
      <c r="T3731" s="8" t="n">
        <v>1556.85</v>
      </c>
      <c r="U3731" s="6" t="s">
        <v>30</v>
      </c>
      <c r="V3731" s="8" t="n">
        <f aca="false">IF(X3731="0-1 Year", ROUND(S3731/0.474, 2), IF(X3731="1-2 Years", ROUND(S3731/0.287, 2), ROUND(S3731/0.14, 2)))</f>
        <v>323</v>
      </c>
      <c r="W3731" s="6" t="str">
        <f aca="false">IF(V3731&gt;4000, "High", IF(V3731&gt;2000, "Medium", "Low"))</f>
        <v>Low</v>
      </c>
      <c r="X3731" s="9" t="s">
        <v>1275</v>
      </c>
      <c r="Y3731" s="10" t="n">
        <f aca="false">IF(U3731="Yes", 1, 0)</f>
        <v>0</v>
      </c>
      <c r="Z3731" s="10" t="n">
        <v>1</v>
      </c>
      <c r="AA3731" s="11" t="n">
        <f aca="false">MAX(0, ($S3731 * 0.35) - ($F3731 * 0.3))</f>
        <v>27.345</v>
      </c>
      <c r="AB3731" s="12" t="str">
        <f aca="false">IF(AA3731&gt;20,"High",IF(AA3731&gt;10,"Medium","Low"))</f>
        <v>High</v>
      </c>
    </row>
    <row r="3732" customFormat="false" ht="18.65" hidden="false" customHeight="false" outlineLevel="0" collapsed="false">
      <c r="A3732" s="5" t="s">
        <v>3776</v>
      </c>
      <c r="B3732" s="6" t="s">
        <v>37</v>
      </c>
      <c r="C3732" s="6" t="s">
        <v>30</v>
      </c>
      <c r="D3732" s="6" t="s">
        <v>31</v>
      </c>
      <c r="E3732" s="6" t="s">
        <v>31</v>
      </c>
      <c r="F3732" s="7" t="n">
        <v>24</v>
      </c>
      <c r="G3732" s="6" t="s">
        <v>31</v>
      </c>
      <c r="H3732" s="6" t="s">
        <v>31</v>
      </c>
      <c r="I3732" s="6" t="s">
        <v>203</v>
      </c>
      <c r="J3732" s="6" t="s">
        <v>31</v>
      </c>
      <c r="K3732" s="6" t="s">
        <v>31</v>
      </c>
      <c r="L3732" s="6" t="s">
        <v>31</v>
      </c>
      <c r="M3732" s="6" t="s">
        <v>30</v>
      </c>
      <c r="N3732" s="6" t="s">
        <v>30</v>
      </c>
      <c r="O3732" s="6" t="s">
        <v>30</v>
      </c>
      <c r="P3732" s="6" t="s">
        <v>166</v>
      </c>
      <c r="Q3732" s="6" t="s">
        <v>30</v>
      </c>
      <c r="R3732" s="6" t="s">
        <v>39</v>
      </c>
      <c r="S3732" s="8" t="n">
        <v>64.35</v>
      </c>
      <c r="T3732" s="8" t="n">
        <v>1558.65</v>
      </c>
      <c r="U3732" s="6" t="s">
        <v>30</v>
      </c>
      <c r="V3732" s="8" t="n">
        <f aca="false">IF(X3732="0-1 Year", ROUND(S3732/0.474, 2), IF(X3732="1-2 Years", ROUND(S3732/0.287, 2), ROUND(S3732/0.14, 2)))</f>
        <v>224.22</v>
      </c>
      <c r="W3732" s="6" t="str">
        <f aca="false">IF(V3732&gt;4000, "High", IF(V3732&gt;2000, "Medium", "Low"))</f>
        <v>Low</v>
      </c>
      <c r="X3732" s="9" t="s">
        <v>1275</v>
      </c>
      <c r="Y3732" s="10" t="n">
        <f aca="false">IF(U3732="Yes", 1, 0)</f>
        <v>0</v>
      </c>
      <c r="Z3732" s="10" t="n">
        <v>1</v>
      </c>
      <c r="AA3732" s="11" t="n">
        <f aca="false">MAX(0, ($S3732 * 0.35) - ($F3732 * 0.3))</f>
        <v>15.3225</v>
      </c>
      <c r="AB3732" s="12" t="str">
        <f aca="false">IF(AA3732&gt;20,"High",IF(AA3732&gt;10,"Medium","Low"))</f>
        <v>Medium</v>
      </c>
    </row>
    <row r="3733" customFormat="false" ht="18.65" hidden="false" customHeight="false" outlineLevel="0" collapsed="false">
      <c r="A3733" s="5" t="s">
        <v>3777</v>
      </c>
      <c r="B3733" s="6" t="s">
        <v>29</v>
      </c>
      <c r="C3733" s="6" t="s">
        <v>30</v>
      </c>
      <c r="D3733" s="6" t="s">
        <v>30</v>
      </c>
      <c r="E3733" s="6" t="s">
        <v>30</v>
      </c>
      <c r="F3733" s="7" t="n">
        <v>21</v>
      </c>
      <c r="G3733" s="6" t="s">
        <v>31</v>
      </c>
      <c r="H3733" s="6" t="s">
        <v>31</v>
      </c>
      <c r="I3733" s="6" t="s">
        <v>517</v>
      </c>
      <c r="J3733" s="6" t="s">
        <v>30</v>
      </c>
      <c r="K3733" s="6" t="s">
        <v>30</v>
      </c>
      <c r="L3733" s="6" t="s">
        <v>30</v>
      </c>
      <c r="M3733" s="6" t="s">
        <v>30</v>
      </c>
      <c r="N3733" s="6" t="s">
        <v>30</v>
      </c>
      <c r="O3733" s="6" t="s">
        <v>30</v>
      </c>
      <c r="P3733" s="6" t="s">
        <v>38</v>
      </c>
      <c r="Q3733" s="6" t="s">
        <v>31</v>
      </c>
      <c r="R3733" s="6" t="s">
        <v>39</v>
      </c>
      <c r="S3733" s="8" t="n">
        <v>73.7</v>
      </c>
      <c r="T3733" s="8" t="n">
        <v>1558.7</v>
      </c>
      <c r="U3733" s="6" t="s">
        <v>30</v>
      </c>
      <c r="V3733" s="8" t="n">
        <f aca="false">IF(X3733="0-1 Year", ROUND(S3733/0.474, 2), IF(X3733="1-2 Years", ROUND(S3733/0.287, 2), ROUND(S3733/0.14, 2)))</f>
        <v>256.79</v>
      </c>
      <c r="W3733" s="6" t="str">
        <f aca="false">IF(V3733&gt;4000, "High", IF(V3733&gt;2000, "Medium", "Low"))</f>
        <v>Low</v>
      </c>
      <c r="X3733" s="9" t="s">
        <v>1275</v>
      </c>
      <c r="Y3733" s="10" t="n">
        <f aca="false">IF(U3733="Yes", 1, 0)</f>
        <v>0</v>
      </c>
      <c r="Z3733" s="10" t="n">
        <v>1</v>
      </c>
      <c r="AA3733" s="11" t="n">
        <f aca="false">MAX(0, ($S3733 * 0.35) - ($F3733 * 0.3))</f>
        <v>19.495</v>
      </c>
      <c r="AB3733" s="12" t="str">
        <f aca="false">IF(AA3733&gt;20,"High",IF(AA3733&gt;10,"Medium","Low"))</f>
        <v>Medium</v>
      </c>
    </row>
    <row r="3734" customFormat="false" ht="18.65" hidden="false" customHeight="false" outlineLevel="0" collapsed="false">
      <c r="A3734" s="5" t="s">
        <v>3778</v>
      </c>
      <c r="B3734" s="6" t="s">
        <v>37</v>
      </c>
      <c r="C3734" s="6" t="s">
        <v>30</v>
      </c>
      <c r="D3734" s="6" t="s">
        <v>31</v>
      </c>
      <c r="E3734" s="6" t="s">
        <v>31</v>
      </c>
      <c r="F3734" s="7" t="n">
        <v>64</v>
      </c>
      <c r="G3734" s="6" t="s">
        <v>31</v>
      </c>
      <c r="H3734" s="6" t="s">
        <v>31</v>
      </c>
      <c r="I3734" s="6" t="s">
        <v>30</v>
      </c>
      <c r="J3734" s="6" t="s">
        <v>32</v>
      </c>
      <c r="K3734" s="6" t="s">
        <v>32</v>
      </c>
      <c r="L3734" s="6" t="s">
        <v>32</v>
      </c>
      <c r="M3734" s="6" t="s">
        <v>32</v>
      </c>
      <c r="N3734" s="6" t="s">
        <v>32</v>
      </c>
      <c r="O3734" s="6" t="s">
        <v>32</v>
      </c>
      <c r="P3734" s="6" t="s">
        <v>166</v>
      </c>
      <c r="Q3734" s="6" t="s">
        <v>31</v>
      </c>
      <c r="R3734" s="6" t="s">
        <v>34</v>
      </c>
      <c r="S3734" s="8" t="n">
        <v>24.05</v>
      </c>
      <c r="T3734" s="8" t="n">
        <v>1559.15</v>
      </c>
      <c r="U3734" s="6" t="s">
        <v>30</v>
      </c>
      <c r="V3734" s="8" t="n">
        <f aca="false">IF(X3734="0-1 Year", ROUND(S3734/0.474, 2), IF(X3734="1-2 Years", ROUND(S3734/0.287, 2), ROUND(S3734/0.14, 2)))</f>
        <v>171.79</v>
      </c>
      <c r="W3734" s="6" t="str">
        <f aca="false">IF(V3734&gt;4000, "High", IF(V3734&gt;2000, "Medium", "Low"))</f>
        <v>Low</v>
      </c>
      <c r="X3734" s="9" t="s">
        <v>1765</v>
      </c>
      <c r="Y3734" s="10" t="n">
        <f aca="false">IF(U3734="Yes", 1, 0)</f>
        <v>0</v>
      </c>
      <c r="Z3734" s="10" t="n">
        <v>1</v>
      </c>
      <c r="AA3734" s="11" t="n">
        <f aca="false">MAX(0, ($S3734 * 0.35) - ($F3734 * 0.3))</f>
        <v>0</v>
      </c>
      <c r="AB3734" s="12" t="str">
        <f aca="false">IF(AA3734&gt;20,"High",IF(AA3734&gt;10,"Medium","Low"))</f>
        <v>Low</v>
      </c>
    </row>
    <row r="3735" customFormat="false" ht="18.65" hidden="false" customHeight="false" outlineLevel="0" collapsed="false">
      <c r="A3735" s="5" t="s">
        <v>3779</v>
      </c>
      <c r="B3735" s="6" t="s">
        <v>37</v>
      </c>
      <c r="C3735" s="6" t="s">
        <v>30</v>
      </c>
      <c r="D3735" s="6" t="s">
        <v>31</v>
      </c>
      <c r="E3735" s="6" t="s">
        <v>31</v>
      </c>
      <c r="F3735" s="7" t="n">
        <v>15</v>
      </c>
      <c r="G3735" s="6" t="s">
        <v>31</v>
      </c>
      <c r="H3735" s="6" t="s">
        <v>31</v>
      </c>
      <c r="I3735" s="6" t="s">
        <v>517</v>
      </c>
      <c r="J3735" s="6" t="s">
        <v>30</v>
      </c>
      <c r="K3735" s="6" t="s">
        <v>31</v>
      </c>
      <c r="L3735" s="6" t="s">
        <v>31</v>
      </c>
      <c r="M3735" s="6" t="s">
        <v>30</v>
      </c>
      <c r="N3735" s="6" t="s">
        <v>31</v>
      </c>
      <c r="O3735" s="6" t="s">
        <v>31</v>
      </c>
      <c r="P3735" s="6" t="s">
        <v>38</v>
      </c>
      <c r="Q3735" s="6" t="s">
        <v>31</v>
      </c>
      <c r="R3735" s="6" t="s">
        <v>53</v>
      </c>
      <c r="S3735" s="8" t="n">
        <v>105.35</v>
      </c>
      <c r="T3735" s="8" t="n">
        <v>1559.25</v>
      </c>
      <c r="U3735" s="6" t="s">
        <v>30</v>
      </c>
      <c r="V3735" s="8" t="n">
        <f aca="false">IF(X3735="0-1 Year", ROUND(S3735/0.474, 2), IF(X3735="1-2 Years", ROUND(S3735/0.287, 2), ROUND(S3735/0.14, 2)))</f>
        <v>367.07</v>
      </c>
      <c r="W3735" s="6" t="str">
        <f aca="false">IF(V3735&gt;4000, "High", IF(V3735&gt;2000, "Medium", "Low"))</f>
        <v>Low</v>
      </c>
      <c r="X3735" s="9" t="s">
        <v>1275</v>
      </c>
      <c r="Y3735" s="10" t="n">
        <f aca="false">IF(U3735="Yes", 1, 0)</f>
        <v>0</v>
      </c>
      <c r="Z3735" s="10" t="n">
        <v>1</v>
      </c>
      <c r="AA3735" s="11" t="n">
        <f aca="false">MAX(0, ($S3735 * 0.35) - ($F3735 * 0.3))</f>
        <v>32.3725</v>
      </c>
      <c r="AB3735" s="12" t="str">
        <f aca="false">IF(AA3735&gt;20,"High",IF(AA3735&gt;10,"Medium","Low"))</f>
        <v>High</v>
      </c>
    </row>
    <row r="3736" customFormat="false" ht="18.65" hidden="false" customHeight="false" outlineLevel="0" collapsed="false">
      <c r="A3736" s="5" t="s">
        <v>3780</v>
      </c>
      <c r="B3736" s="6" t="s">
        <v>29</v>
      </c>
      <c r="C3736" s="6" t="s">
        <v>30</v>
      </c>
      <c r="D3736" s="6" t="s">
        <v>30</v>
      </c>
      <c r="E3736" s="6" t="s">
        <v>30</v>
      </c>
      <c r="F3736" s="7" t="n">
        <v>63</v>
      </c>
      <c r="G3736" s="6" t="s">
        <v>31</v>
      </c>
      <c r="H3736" s="6" t="s">
        <v>31</v>
      </c>
      <c r="I3736" s="6" t="s">
        <v>30</v>
      </c>
      <c r="J3736" s="6" t="s">
        <v>32</v>
      </c>
      <c r="K3736" s="6" t="s">
        <v>32</v>
      </c>
      <c r="L3736" s="6" t="s">
        <v>32</v>
      </c>
      <c r="M3736" s="6" t="s">
        <v>32</v>
      </c>
      <c r="N3736" s="6" t="s">
        <v>32</v>
      </c>
      <c r="O3736" s="6" t="s">
        <v>32</v>
      </c>
      <c r="P3736" s="6" t="s">
        <v>166</v>
      </c>
      <c r="Q3736" s="6" t="s">
        <v>30</v>
      </c>
      <c r="R3736" s="6" t="s">
        <v>34</v>
      </c>
      <c r="S3736" s="8" t="n">
        <v>25.25</v>
      </c>
      <c r="T3736" s="8" t="n">
        <v>1559.3</v>
      </c>
      <c r="U3736" s="6" t="s">
        <v>30</v>
      </c>
      <c r="V3736" s="8" t="n">
        <f aca="false">IF(X3736="0-1 Year", ROUND(S3736/0.474, 2), IF(X3736="1-2 Years", ROUND(S3736/0.287, 2), ROUND(S3736/0.14, 2)))</f>
        <v>180.36</v>
      </c>
      <c r="W3736" s="6" t="str">
        <f aca="false">IF(V3736&gt;4000, "High", IF(V3736&gt;2000, "Medium", "Low"))</f>
        <v>Low</v>
      </c>
      <c r="X3736" s="9" t="s">
        <v>1765</v>
      </c>
      <c r="Y3736" s="10" t="n">
        <f aca="false">IF(U3736="Yes", 1, 0)</f>
        <v>0</v>
      </c>
      <c r="Z3736" s="10" t="n">
        <v>1</v>
      </c>
      <c r="AA3736" s="11" t="n">
        <f aca="false">MAX(0, ($S3736 * 0.35) - ($F3736 * 0.3))</f>
        <v>0</v>
      </c>
      <c r="AB3736" s="12" t="str">
        <f aca="false">IF(AA3736&gt;20,"High",IF(AA3736&gt;10,"Medium","Low"))</f>
        <v>Low</v>
      </c>
    </row>
    <row r="3737" customFormat="false" ht="18.65" hidden="false" customHeight="false" outlineLevel="0" collapsed="false">
      <c r="A3737" s="5" t="s">
        <v>3781</v>
      </c>
      <c r="B3737" s="6" t="s">
        <v>37</v>
      </c>
      <c r="C3737" s="6" t="s">
        <v>30</v>
      </c>
      <c r="D3737" s="6" t="s">
        <v>31</v>
      </c>
      <c r="E3737" s="6" t="s">
        <v>30</v>
      </c>
      <c r="F3737" s="7" t="n">
        <v>24</v>
      </c>
      <c r="G3737" s="6" t="s">
        <v>31</v>
      </c>
      <c r="H3737" s="6" t="s">
        <v>31</v>
      </c>
      <c r="I3737" s="6" t="s">
        <v>203</v>
      </c>
      <c r="J3737" s="6" t="s">
        <v>31</v>
      </c>
      <c r="K3737" s="6" t="s">
        <v>31</v>
      </c>
      <c r="L3737" s="6" t="s">
        <v>31</v>
      </c>
      <c r="M3737" s="6" t="s">
        <v>30</v>
      </c>
      <c r="N3737" s="6" t="s">
        <v>30</v>
      </c>
      <c r="O3737" s="6" t="s">
        <v>30</v>
      </c>
      <c r="P3737" s="6" t="s">
        <v>38</v>
      </c>
      <c r="Q3737" s="6" t="s">
        <v>30</v>
      </c>
      <c r="R3737" s="6" t="s">
        <v>34</v>
      </c>
      <c r="S3737" s="8" t="n">
        <v>66.3</v>
      </c>
      <c r="T3737" s="8" t="n">
        <v>1559.45</v>
      </c>
      <c r="U3737" s="6" t="s">
        <v>30</v>
      </c>
      <c r="V3737" s="8" t="n">
        <f aca="false">IF(X3737="0-1 Year", ROUND(S3737/0.474, 2), IF(X3737="1-2 Years", ROUND(S3737/0.287, 2), ROUND(S3737/0.14, 2)))</f>
        <v>231.01</v>
      </c>
      <c r="W3737" s="6" t="str">
        <f aca="false">IF(V3737&gt;4000, "High", IF(V3737&gt;2000, "Medium", "Low"))</f>
        <v>Low</v>
      </c>
      <c r="X3737" s="9" t="s">
        <v>1275</v>
      </c>
      <c r="Y3737" s="10" t="n">
        <f aca="false">IF(U3737="Yes", 1, 0)</f>
        <v>0</v>
      </c>
      <c r="Z3737" s="10" t="n">
        <v>1</v>
      </c>
      <c r="AA3737" s="11" t="n">
        <f aca="false">MAX(0, ($S3737 * 0.35) - ($F3737 * 0.3))</f>
        <v>16.005</v>
      </c>
      <c r="AB3737" s="12" t="str">
        <f aca="false">IF(AA3737&gt;20,"High",IF(AA3737&gt;10,"Medium","Low"))</f>
        <v>Medium</v>
      </c>
    </row>
    <row r="3738" customFormat="false" ht="18.65" hidden="false" customHeight="false" outlineLevel="0" collapsed="false">
      <c r="A3738" s="5" t="s">
        <v>3782</v>
      </c>
      <c r="B3738" s="6" t="s">
        <v>37</v>
      </c>
      <c r="C3738" s="6" t="s">
        <v>30</v>
      </c>
      <c r="D3738" s="6" t="s">
        <v>31</v>
      </c>
      <c r="E3738" s="6" t="s">
        <v>31</v>
      </c>
      <c r="F3738" s="7" t="n">
        <v>30</v>
      </c>
      <c r="G3738" s="6" t="s">
        <v>30</v>
      </c>
      <c r="H3738" s="6" t="s">
        <v>202</v>
      </c>
      <c r="I3738" s="6" t="s">
        <v>203</v>
      </c>
      <c r="J3738" s="6" t="s">
        <v>30</v>
      </c>
      <c r="K3738" s="6" t="s">
        <v>30</v>
      </c>
      <c r="L3738" s="6" t="s">
        <v>30</v>
      </c>
      <c r="M3738" s="6" t="s">
        <v>31</v>
      </c>
      <c r="N3738" s="6" t="s">
        <v>31</v>
      </c>
      <c r="O3738" s="6" t="s">
        <v>31</v>
      </c>
      <c r="P3738" s="6" t="s">
        <v>38</v>
      </c>
      <c r="Q3738" s="6" t="s">
        <v>30</v>
      </c>
      <c r="R3738" s="6" t="s">
        <v>58</v>
      </c>
      <c r="S3738" s="8" t="n">
        <v>51.2</v>
      </c>
      <c r="T3738" s="8" t="n">
        <v>1561.5</v>
      </c>
      <c r="U3738" s="6" t="s">
        <v>31</v>
      </c>
      <c r="V3738" s="8" t="n">
        <f aca="false">IF(X3738="0-1 Year", ROUND(S3738/0.474, 2), IF(X3738="1-2 Years", ROUND(S3738/0.287, 2), ROUND(S3738/0.14, 2)))</f>
        <v>365.71</v>
      </c>
      <c r="W3738" s="6" t="str">
        <f aca="false">IF(V3738&gt;4000, "High", IF(V3738&gt;2000, "Medium", "Low"))</f>
        <v>Low</v>
      </c>
      <c r="X3738" s="9" t="s">
        <v>1765</v>
      </c>
      <c r="Y3738" s="10" t="n">
        <f aca="false">IF(U3738="Yes", 1, 0)</f>
        <v>1</v>
      </c>
      <c r="Z3738" s="10" t="n">
        <v>1</v>
      </c>
      <c r="AA3738" s="11" t="n">
        <f aca="false">MAX(0, ($S3738 * 0.35) - ($F3738 * 0.3))</f>
        <v>8.92</v>
      </c>
      <c r="AB3738" s="12" t="str">
        <f aca="false">IF(AA3738&gt;20,"High",IF(AA3738&gt;10,"Medium","Low"))</f>
        <v>Low</v>
      </c>
    </row>
    <row r="3739" customFormat="false" ht="18.65" hidden="false" customHeight="false" outlineLevel="0" collapsed="false">
      <c r="A3739" s="5" t="s">
        <v>3783</v>
      </c>
      <c r="B3739" s="6" t="s">
        <v>29</v>
      </c>
      <c r="C3739" s="6" t="s">
        <v>31</v>
      </c>
      <c r="D3739" s="6" t="s">
        <v>31</v>
      </c>
      <c r="E3739" s="6" t="s">
        <v>30</v>
      </c>
      <c r="F3739" s="7" t="n">
        <v>17</v>
      </c>
      <c r="G3739" s="6" t="s">
        <v>31</v>
      </c>
      <c r="H3739" s="6" t="s">
        <v>31</v>
      </c>
      <c r="I3739" s="6" t="s">
        <v>517</v>
      </c>
      <c r="J3739" s="6" t="s">
        <v>30</v>
      </c>
      <c r="K3739" s="6" t="s">
        <v>30</v>
      </c>
      <c r="L3739" s="6" t="s">
        <v>30</v>
      </c>
      <c r="M3739" s="6" t="s">
        <v>30</v>
      </c>
      <c r="N3739" s="6" t="s">
        <v>31</v>
      </c>
      <c r="O3739" s="6" t="s">
        <v>31</v>
      </c>
      <c r="P3739" s="6" t="s">
        <v>38</v>
      </c>
      <c r="Q3739" s="6" t="s">
        <v>31</v>
      </c>
      <c r="R3739" s="6" t="s">
        <v>39</v>
      </c>
      <c r="S3739" s="8" t="n">
        <v>94.8</v>
      </c>
      <c r="T3739" s="8" t="n">
        <v>1563.9</v>
      </c>
      <c r="U3739" s="6" t="s">
        <v>30</v>
      </c>
      <c r="V3739" s="8" t="n">
        <f aca="false">IF(X3739="0-1 Year", ROUND(S3739/0.474, 2), IF(X3739="1-2 Years", ROUND(S3739/0.287, 2), ROUND(S3739/0.14, 2)))</f>
        <v>330.31</v>
      </c>
      <c r="W3739" s="6" t="str">
        <f aca="false">IF(V3739&gt;4000, "High", IF(V3739&gt;2000, "Medium", "Low"))</f>
        <v>Low</v>
      </c>
      <c r="X3739" s="9" t="s">
        <v>1275</v>
      </c>
      <c r="Y3739" s="10" t="n">
        <f aca="false">IF(U3739="Yes", 1, 0)</f>
        <v>0</v>
      </c>
      <c r="Z3739" s="10" t="n">
        <v>1</v>
      </c>
      <c r="AA3739" s="11" t="n">
        <f aca="false">MAX(0, ($S3739 * 0.35) - ($F3739 * 0.3))</f>
        <v>28.08</v>
      </c>
      <c r="AB3739" s="12" t="str">
        <f aca="false">IF(AA3739&gt;20,"High",IF(AA3739&gt;10,"Medium","Low"))</f>
        <v>High</v>
      </c>
    </row>
    <row r="3740" customFormat="false" ht="18.65" hidden="false" customHeight="false" outlineLevel="0" collapsed="false">
      <c r="A3740" s="5" t="s">
        <v>3784</v>
      </c>
      <c r="B3740" s="6" t="s">
        <v>37</v>
      </c>
      <c r="C3740" s="6" t="s">
        <v>30</v>
      </c>
      <c r="D3740" s="6" t="s">
        <v>30</v>
      </c>
      <c r="E3740" s="6" t="s">
        <v>30</v>
      </c>
      <c r="F3740" s="7" t="n">
        <v>62</v>
      </c>
      <c r="G3740" s="6" t="s">
        <v>31</v>
      </c>
      <c r="H3740" s="6" t="s">
        <v>31</v>
      </c>
      <c r="I3740" s="6" t="s">
        <v>30</v>
      </c>
      <c r="J3740" s="6" t="s">
        <v>32</v>
      </c>
      <c r="K3740" s="6" t="s">
        <v>32</v>
      </c>
      <c r="L3740" s="6" t="s">
        <v>32</v>
      </c>
      <c r="M3740" s="6" t="s">
        <v>32</v>
      </c>
      <c r="N3740" s="6" t="s">
        <v>32</v>
      </c>
      <c r="O3740" s="6" t="s">
        <v>32</v>
      </c>
      <c r="P3740" s="6" t="s">
        <v>166</v>
      </c>
      <c r="Q3740" s="6" t="s">
        <v>31</v>
      </c>
      <c r="R3740" s="6" t="s">
        <v>58</v>
      </c>
      <c r="S3740" s="8" t="n">
        <v>25.8</v>
      </c>
      <c r="T3740" s="8" t="n">
        <v>1563.95</v>
      </c>
      <c r="U3740" s="6" t="s">
        <v>30</v>
      </c>
      <c r="V3740" s="8" t="n">
        <f aca="false">IF(X3740="0-1 Year", ROUND(S3740/0.474, 2), IF(X3740="1-2 Years", ROUND(S3740/0.287, 2), ROUND(S3740/0.14, 2)))</f>
        <v>184.29</v>
      </c>
      <c r="W3740" s="6" t="str">
        <f aca="false">IF(V3740&gt;4000, "High", IF(V3740&gt;2000, "Medium", "Low"))</f>
        <v>Low</v>
      </c>
      <c r="X3740" s="9" t="s">
        <v>1765</v>
      </c>
      <c r="Y3740" s="10" t="n">
        <f aca="false">IF(U3740="Yes", 1, 0)</f>
        <v>0</v>
      </c>
      <c r="Z3740" s="10" t="n">
        <v>1</v>
      </c>
      <c r="AA3740" s="11" t="n">
        <f aca="false">MAX(0, ($S3740 * 0.35) - ($F3740 * 0.3))</f>
        <v>0</v>
      </c>
      <c r="AB3740" s="12" t="str">
        <f aca="false">IF(AA3740&gt;20,"High",IF(AA3740&gt;10,"Medium","Low"))</f>
        <v>Low</v>
      </c>
    </row>
    <row r="3741" customFormat="false" ht="18.65" hidden="false" customHeight="false" outlineLevel="0" collapsed="false">
      <c r="A3741" s="5" t="s">
        <v>3785</v>
      </c>
      <c r="B3741" s="6" t="s">
        <v>29</v>
      </c>
      <c r="C3741" s="6" t="s">
        <v>30</v>
      </c>
      <c r="D3741" s="6" t="s">
        <v>30</v>
      </c>
      <c r="E3741" s="6" t="s">
        <v>31</v>
      </c>
      <c r="F3741" s="7" t="n">
        <v>40</v>
      </c>
      <c r="G3741" s="6" t="s">
        <v>30</v>
      </c>
      <c r="H3741" s="6" t="s">
        <v>202</v>
      </c>
      <c r="I3741" s="6" t="s">
        <v>203</v>
      </c>
      <c r="J3741" s="6" t="s">
        <v>31</v>
      </c>
      <c r="K3741" s="6" t="s">
        <v>31</v>
      </c>
      <c r="L3741" s="6" t="s">
        <v>30</v>
      </c>
      <c r="M3741" s="6" t="s">
        <v>31</v>
      </c>
      <c r="N3741" s="6" t="s">
        <v>30</v>
      </c>
      <c r="O3741" s="6" t="s">
        <v>30</v>
      </c>
      <c r="P3741" s="6" t="s">
        <v>33</v>
      </c>
      <c r="Q3741" s="6" t="s">
        <v>30</v>
      </c>
      <c r="R3741" s="6" t="s">
        <v>34</v>
      </c>
      <c r="S3741" s="8" t="n">
        <v>40.25</v>
      </c>
      <c r="T3741" s="8" t="n">
        <v>1564.05</v>
      </c>
      <c r="U3741" s="6" t="s">
        <v>30</v>
      </c>
      <c r="V3741" s="8" t="n">
        <f aca="false">IF(X3741="0-1 Year", ROUND(S3741/0.474, 2), IF(X3741="1-2 Years", ROUND(S3741/0.287, 2), ROUND(S3741/0.14, 2)))</f>
        <v>287.5</v>
      </c>
      <c r="W3741" s="6" t="str">
        <f aca="false">IF(V3741&gt;4000, "High", IF(V3741&gt;2000, "Medium", "Low"))</f>
        <v>Low</v>
      </c>
      <c r="X3741" s="9" t="s">
        <v>1765</v>
      </c>
      <c r="Y3741" s="10" t="n">
        <f aca="false">IF(U3741="Yes", 1, 0)</f>
        <v>0</v>
      </c>
      <c r="Z3741" s="10" t="n">
        <v>1</v>
      </c>
      <c r="AA3741" s="11" t="n">
        <f aca="false">MAX(0, ($S3741 * 0.35) - ($F3741 * 0.3))</f>
        <v>2.0875</v>
      </c>
      <c r="AB3741" s="12" t="str">
        <f aca="false">IF(AA3741&gt;20,"High",IF(AA3741&gt;10,"Medium","Low"))</f>
        <v>Low</v>
      </c>
    </row>
    <row r="3742" customFormat="false" ht="18.65" hidden="false" customHeight="false" outlineLevel="0" collapsed="false">
      <c r="A3742" s="5" t="s">
        <v>3786</v>
      </c>
      <c r="B3742" s="6" t="s">
        <v>37</v>
      </c>
      <c r="C3742" s="6" t="s">
        <v>30</v>
      </c>
      <c r="D3742" s="6" t="s">
        <v>31</v>
      </c>
      <c r="E3742" s="6" t="s">
        <v>30</v>
      </c>
      <c r="F3742" s="7" t="n">
        <v>19</v>
      </c>
      <c r="G3742" s="6" t="s">
        <v>31</v>
      </c>
      <c r="H3742" s="6" t="s">
        <v>31</v>
      </c>
      <c r="I3742" s="6" t="s">
        <v>517</v>
      </c>
      <c r="J3742" s="6" t="s">
        <v>30</v>
      </c>
      <c r="K3742" s="6" t="s">
        <v>30</v>
      </c>
      <c r="L3742" s="6" t="s">
        <v>30</v>
      </c>
      <c r="M3742" s="6" t="s">
        <v>30</v>
      </c>
      <c r="N3742" s="6" t="s">
        <v>31</v>
      </c>
      <c r="O3742" s="6" t="s">
        <v>30</v>
      </c>
      <c r="P3742" s="6" t="s">
        <v>38</v>
      </c>
      <c r="Q3742" s="6" t="s">
        <v>31</v>
      </c>
      <c r="R3742" s="6" t="s">
        <v>39</v>
      </c>
      <c r="S3742" s="8" t="n">
        <v>86.85</v>
      </c>
      <c r="T3742" s="8" t="n">
        <v>1564.4</v>
      </c>
      <c r="U3742" s="6" t="s">
        <v>30</v>
      </c>
      <c r="V3742" s="8" t="n">
        <f aca="false">IF(X3742="0-1 Year", ROUND(S3742/0.474, 2), IF(X3742="1-2 Years", ROUND(S3742/0.287, 2), ROUND(S3742/0.14, 2)))</f>
        <v>302.61</v>
      </c>
      <c r="W3742" s="6" t="str">
        <f aca="false">IF(V3742&gt;4000, "High", IF(V3742&gt;2000, "Medium", "Low"))</f>
        <v>Low</v>
      </c>
      <c r="X3742" s="9" t="s">
        <v>1275</v>
      </c>
      <c r="Y3742" s="10" t="n">
        <f aca="false">IF(U3742="Yes", 1, 0)</f>
        <v>0</v>
      </c>
      <c r="Z3742" s="10" t="n">
        <v>1</v>
      </c>
      <c r="AA3742" s="11" t="n">
        <f aca="false">MAX(0, ($S3742 * 0.35) - ($F3742 * 0.3))</f>
        <v>24.6975</v>
      </c>
      <c r="AB3742" s="12" t="str">
        <f aca="false">IF(AA3742&gt;20,"High",IF(AA3742&gt;10,"Medium","Low"))</f>
        <v>High</v>
      </c>
    </row>
    <row r="3743" customFormat="false" ht="18.65" hidden="false" customHeight="false" outlineLevel="0" collapsed="false">
      <c r="A3743" s="5" t="s">
        <v>3787</v>
      </c>
      <c r="B3743" s="6" t="s">
        <v>37</v>
      </c>
      <c r="C3743" s="6" t="s">
        <v>30</v>
      </c>
      <c r="D3743" s="6" t="s">
        <v>31</v>
      </c>
      <c r="E3743" s="6" t="s">
        <v>31</v>
      </c>
      <c r="F3743" s="7" t="n">
        <v>21</v>
      </c>
      <c r="G3743" s="6" t="s">
        <v>31</v>
      </c>
      <c r="H3743" s="6" t="s">
        <v>30</v>
      </c>
      <c r="I3743" s="6" t="s">
        <v>517</v>
      </c>
      <c r="J3743" s="6" t="s">
        <v>30</v>
      </c>
      <c r="K3743" s="6" t="s">
        <v>31</v>
      </c>
      <c r="L3743" s="6" t="s">
        <v>30</v>
      </c>
      <c r="M3743" s="6" t="s">
        <v>30</v>
      </c>
      <c r="N3743" s="6" t="s">
        <v>30</v>
      </c>
      <c r="O3743" s="6" t="s">
        <v>30</v>
      </c>
      <c r="P3743" s="6" t="s">
        <v>38</v>
      </c>
      <c r="Q3743" s="6" t="s">
        <v>31</v>
      </c>
      <c r="R3743" s="6" t="s">
        <v>53</v>
      </c>
      <c r="S3743" s="8" t="n">
        <v>74.05</v>
      </c>
      <c r="T3743" s="8" t="n">
        <v>1565.7</v>
      </c>
      <c r="U3743" s="6" t="s">
        <v>31</v>
      </c>
      <c r="V3743" s="8" t="n">
        <f aca="false">IF(X3743="0-1 Year", ROUND(S3743/0.474, 2), IF(X3743="1-2 Years", ROUND(S3743/0.287, 2), ROUND(S3743/0.14, 2)))</f>
        <v>258.01</v>
      </c>
      <c r="W3743" s="6" t="str">
        <f aca="false">IF(V3743&gt;4000, "High", IF(V3743&gt;2000, "Medium", "Low"))</f>
        <v>Low</v>
      </c>
      <c r="X3743" s="9" t="s">
        <v>1275</v>
      </c>
      <c r="Y3743" s="10" t="n">
        <f aca="false">IF(U3743="Yes", 1, 0)</f>
        <v>1</v>
      </c>
      <c r="Z3743" s="10" t="n">
        <v>1</v>
      </c>
      <c r="AA3743" s="11" t="n">
        <f aca="false">MAX(0, ($S3743 * 0.35) - ($F3743 * 0.3))</f>
        <v>19.6175</v>
      </c>
      <c r="AB3743" s="12" t="str">
        <f aca="false">IF(AA3743&gt;20,"High",IF(AA3743&gt;10,"Medium","Low"))</f>
        <v>Medium</v>
      </c>
    </row>
    <row r="3744" customFormat="false" ht="18.65" hidden="false" customHeight="false" outlineLevel="0" collapsed="false">
      <c r="A3744" s="5" t="s">
        <v>3788</v>
      </c>
      <c r="B3744" s="6" t="s">
        <v>29</v>
      </c>
      <c r="C3744" s="6" t="s">
        <v>30</v>
      </c>
      <c r="D3744" s="6" t="s">
        <v>30</v>
      </c>
      <c r="E3744" s="6" t="s">
        <v>30</v>
      </c>
      <c r="F3744" s="7" t="n">
        <v>15</v>
      </c>
      <c r="G3744" s="6" t="s">
        <v>31</v>
      </c>
      <c r="H3744" s="6" t="s">
        <v>31</v>
      </c>
      <c r="I3744" s="6" t="s">
        <v>517</v>
      </c>
      <c r="J3744" s="6" t="s">
        <v>31</v>
      </c>
      <c r="K3744" s="6" t="s">
        <v>30</v>
      </c>
      <c r="L3744" s="6" t="s">
        <v>30</v>
      </c>
      <c r="M3744" s="6" t="s">
        <v>30</v>
      </c>
      <c r="N3744" s="6" t="s">
        <v>31</v>
      </c>
      <c r="O3744" s="6" t="s">
        <v>31</v>
      </c>
      <c r="P3744" s="6" t="s">
        <v>38</v>
      </c>
      <c r="Q3744" s="6" t="s">
        <v>31</v>
      </c>
      <c r="R3744" s="6" t="s">
        <v>39</v>
      </c>
      <c r="S3744" s="8" t="n">
        <v>99.7</v>
      </c>
      <c r="T3744" s="8" t="n">
        <v>1566.75</v>
      </c>
      <c r="U3744" s="6" t="s">
        <v>30</v>
      </c>
      <c r="V3744" s="8" t="n">
        <f aca="false">IF(X3744="0-1 Year", ROUND(S3744/0.474, 2), IF(X3744="1-2 Years", ROUND(S3744/0.287, 2), ROUND(S3744/0.14, 2)))</f>
        <v>347.39</v>
      </c>
      <c r="W3744" s="6" t="str">
        <f aca="false">IF(V3744&gt;4000, "High", IF(V3744&gt;2000, "Medium", "Low"))</f>
        <v>Low</v>
      </c>
      <c r="X3744" s="9" t="s">
        <v>1275</v>
      </c>
      <c r="Y3744" s="10" t="n">
        <f aca="false">IF(U3744="Yes", 1, 0)</f>
        <v>0</v>
      </c>
      <c r="Z3744" s="10" t="n">
        <v>1</v>
      </c>
      <c r="AA3744" s="11" t="n">
        <f aca="false">MAX(0, ($S3744 * 0.35) - ($F3744 * 0.3))</f>
        <v>30.395</v>
      </c>
      <c r="AB3744" s="12" t="str">
        <f aca="false">IF(AA3744&gt;20,"High",IF(AA3744&gt;10,"Medium","Low"))</f>
        <v>High</v>
      </c>
    </row>
    <row r="3745" customFormat="false" ht="18.65" hidden="false" customHeight="false" outlineLevel="0" collapsed="false">
      <c r="A3745" s="5" t="s">
        <v>3789</v>
      </c>
      <c r="B3745" s="6" t="s">
        <v>37</v>
      </c>
      <c r="C3745" s="6" t="s">
        <v>30</v>
      </c>
      <c r="D3745" s="6" t="s">
        <v>30</v>
      </c>
      <c r="E3745" s="6" t="s">
        <v>30</v>
      </c>
      <c r="F3745" s="7" t="n">
        <v>72</v>
      </c>
      <c r="G3745" s="6" t="s">
        <v>31</v>
      </c>
      <c r="H3745" s="6" t="s">
        <v>30</v>
      </c>
      <c r="I3745" s="6" t="s">
        <v>30</v>
      </c>
      <c r="J3745" s="6" t="s">
        <v>32</v>
      </c>
      <c r="K3745" s="6" t="s">
        <v>32</v>
      </c>
      <c r="L3745" s="6" t="s">
        <v>32</v>
      </c>
      <c r="M3745" s="6" t="s">
        <v>32</v>
      </c>
      <c r="N3745" s="6" t="s">
        <v>32</v>
      </c>
      <c r="O3745" s="6" t="s">
        <v>32</v>
      </c>
      <c r="P3745" s="6" t="s">
        <v>166</v>
      </c>
      <c r="Q3745" s="6" t="s">
        <v>30</v>
      </c>
      <c r="R3745" s="6" t="s">
        <v>58</v>
      </c>
      <c r="S3745" s="8" t="n">
        <v>20.25</v>
      </c>
      <c r="T3745" s="8" t="n">
        <v>1566.9</v>
      </c>
      <c r="U3745" s="6" t="s">
        <v>30</v>
      </c>
      <c r="V3745" s="8" t="n">
        <f aca="false">IF(X3745="0-1 Year", ROUND(S3745/0.474, 2), IF(X3745="1-2 Years", ROUND(S3745/0.287, 2), ROUND(S3745/0.14, 2)))</f>
        <v>144.64</v>
      </c>
      <c r="W3745" s="6" t="str">
        <f aca="false">IF(V3745&gt;4000, "High", IF(V3745&gt;2000, "Medium", "Low"))</f>
        <v>Low</v>
      </c>
      <c r="X3745" s="9" t="s">
        <v>1765</v>
      </c>
      <c r="Y3745" s="10" t="n">
        <f aca="false">IF(U3745="Yes", 1, 0)</f>
        <v>0</v>
      </c>
      <c r="Z3745" s="10" t="n">
        <v>1</v>
      </c>
      <c r="AA3745" s="11" t="n">
        <f aca="false">MAX(0, ($S3745 * 0.35) - ($F3745 * 0.3))</f>
        <v>0</v>
      </c>
      <c r="AB3745" s="12" t="str">
        <f aca="false">IF(AA3745&gt;20,"High",IF(AA3745&gt;10,"Medium","Low"))</f>
        <v>Low</v>
      </c>
    </row>
    <row r="3746" customFormat="false" ht="18.65" hidden="false" customHeight="false" outlineLevel="0" collapsed="false">
      <c r="A3746" s="5" t="s">
        <v>3790</v>
      </c>
      <c r="B3746" s="6" t="s">
        <v>37</v>
      </c>
      <c r="C3746" s="6" t="s">
        <v>30</v>
      </c>
      <c r="D3746" s="6" t="s">
        <v>30</v>
      </c>
      <c r="E3746" s="6" t="s">
        <v>31</v>
      </c>
      <c r="F3746" s="7" t="n">
        <v>72</v>
      </c>
      <c r="G3746" s="6" t="s">
        <v>31</v>
      </c>
      <c r="H3746" s="6" t="s">
        <v>30</v>
      </c>
      <c r="I3746" s="6" t="s">
        <v>30</v>
      </c>
      <c r="J3746" s="6" t="s">
        <v>32</v>
      </c>
      <c r="K3746" s="6" t="s">
        <v>32</v>
      </c>
      <c r="L3746" s="6" t="s">
        <v>32</v>
      </c>
      <c r="M3746" s="6" t="s">
        <v>32</v>
      </c>
      <c r="N3746" s="6" t="s">
        <v>32</v>
      </c>
      <c r="O3746" s="6" t="s">
        <v>32</v>
      </c>
      <c r="P3746" s="6" t="s">
        <v>166</v>
      </c>
      <c r="Q3746" s="6" t="s">
        <v>31</v>
      </c>
      <c r="R3746" s="6" t="s">
        <v>34</v>
      </c>
      <c r="S3746" s="8" t="n">
        <v>19.75</v>
      </c>
      <c r="T3746" s="8" t="n">
        <v>1567</v>
      </c>
      <c r="U3746" s="6" t="s">
        <v>30</v>
      </c>
      <c r="V3746" s="8" t="n">
        <f aca="false">IF(X3746="0-1 Year", ROUND(S3746/0.474, 2), IF(X3746="1-2 Years", ROUND(S3746/0.287, 2), ROUND(S3746/0.14, 2)))</f>
        <v>141.07</v>
      </c>
      <c r="W3746" s="6" t="str">
        <f aca="false">IF(V3746&gt;4000, "High", IF(V3746&gt;2000, "Medium", "Low"))</f>
        <v>Low</v>
      </c>
      <c r="X3746" s="9" t="s">
        <v>1765</v>
      </c>
      <c r="Y3746" s="10" t="n">
        <f aca="false">IF(U3746="Yes", 1, 0)</f>
        <v>0</v>
      </c>
      <c r="Z3746" s="10" t="n">
        <v>1</v>
      </c>
      <c r="AA3746" s="11" t="n">
        <f aca="false">MAX(0, ($S3746 * 0.35) - ($F3746 * 0.3))</f>
        <v>0</v>
      </c>
      <c r="AB3746" s="12" t="str">
        <f aca="false">IF(AA3746&gt;20,"High",IF(AA3746&gt;10,"Medium","Low"))</f>
        <v>Low</v>
      </c>
    </row>
    <row r="3747" customFormat="false" ht="18.65" hidden="false" customHeight="false" outlineLevel="0" collapsed="false">
      <c r="A3747" s="5" t="s">
        <v>3791</v>
      </c>
      <c r="B3747" s="6" t="s">
        <v>29</v>
      </c>
      <c r="C3747" s="6" t="s">
        <v>30</v>
      </c>
      <c r="D3747" s="6" t="s">
        <v>30</v>
      </c>
      <c r="E3747" s="6" t="s">
        <v>31</v>
      </c>
      <c r="F3747" s="7" t="n">
        <v>27</v>
      </c>
      <c r="G3747" s="6" t="s">
        <v>31</v>
      </c>
      <c r="H3747" s="6" t="s">
        <v>30</v>
      </c>
      <c r="I3747" s="6" t="s">
        <v>203</v>
      </c>
      <c r="J3747" s="6" t="s">
        <v>31</v>
      </c>
      <c r="K3747" s="6" t="s">
        <v>31</v>
      </c>
      <c r="L3747" s="6" t="s">
        <v>30</v>
      </c>
      <c r="M3747" s="6" t="s">
        <v>30</v>
      </c>
      <c r="N3747" s="6" t="s">
        <v>30</v>
      </c>
      <c r="O3747" s="6" t="s">
        <v>30</v>
      </c>
      <c r="P3747" s="6" t="s">
        <v>33</v>
      </c>
      <c r="Q3747" s="6" t="s">
        <v>30</v>
      </c>
      <c r="R3747" s="6" t="s">
        <v>34</v>
      </c>
      <c r="S3747" s="8" t="n">
        <v>56.2</v>
      </c>
      <c r="T3747" s="8" t="n">
        <v>1567.55</v>
      </c>
      <c r="U3747" s="6" t="s">
        <v>30</v>
      </c>
      <c r="V3747" s="8" t="n">
        <f aca="false">IF(X3747="0-1 Year", ROUND(S3747/0.474, 2), IF(X3747="1-2 Years", ROUND(S3747/0.287, 2), ROUND(S3747/0.14, 2)))</f>
        <v>401.43</v>
      </c>
      <c r="W3747" s="6" t="str">
        <f aca="false">IF(V3747&gt;4000, "High", IF(V3747&gt;2000, "Medium", "Low"))</f>
        <v>Low</v>
      </c>
      <c r="X3747" s="9" t="s">
        <v>1765</v>
      </c>
      <c r="Y3747" s="10" t="n">
        <f aca="false">IF(U3747="Yes", 1, 0)</f>
        <v>0</v>
      </c>
      <c r="Z3747" s="10" t="n">
        <v>1</v>
      </c>
      <c r="AA3747" s="11" t="n">
        <f aca="false">MAX(0, ($S3747 * 0.35) - ($F3747 * 0.3))</f>
        <v>11.57</v>
      </c>
      <c r="AB3747" s="12" t="str">
        <f aca="false">IF(AA3747&gt;20,"High",IF(AA3747&gt;10,"Medium","Low"))</f>
        <v>Medium</v>
      </c>
    </row>
    <row r="3748" customFormat="false" ht="18.65" hidden="false" customHeight="false" outlineLevel="0" collapsed="false">
      <c r="A3748" s="5" t="s">
        <v>3792</v>
      </c>
      <c r="B3748" s="6" t="s">
        <v>29</v>
      </c>
      <c r="C3748" s="6" t="s">
        <v>30</v>
      </c>
      <c r="D3748" s="6" t="s">
        <v>30</v>
      </c>
      <c r="E3748" s="6" t="s">
        <v>30</v>
      </c>
      <c r="F3748" s="7" t="n">
        <v>21</v>
      </c>
      <c r="G3748" s="6" t="s">
        <v>31</v>
      </c>
      <c r="H3748" s="6" t="s">
        <v>31</v>
      </c>
      <c r="I3748" s="6" t="s">
        <v>517</v>
      </c>
      <c r="J3748" s="6" t="s">
        <v>30</v>
      </c>
      <c r="K3748" s="6" t="s">
        <v>30</v>
      </c>
      <c r="L3748" s="6" t="s">
        <v>30</v>
      </c>
      <c r="M3748" s="6" t="s">
        <v>30</v>
      </c>
      <c r="N3748" s="6" t="s">
        <v>30</v>
      </c>
      <c r="O3748" s="6" t="s">
        <v>30</v>
      </c>
      <c r="P3748" s="6" t="s">
        <v>38</v>
      </c>
      <c r="Q3748" s="6" t="s">
        <v>30</v>
      </c>
      <c r="R3748" s="6" t="s">
        <v>34</v>
      </c>
      <c r="S3748" s="8" t="n">
        <v>75.3</v>
      </c>
      <c r="T3748" s="8" t="n">
        <v>1570.7</v>
      </c>
      <c r="U3748" s="6" t="s">
        <v>30</v>
      </c>
      <c r="V3748" s="8" t="n">
        <f aca="false">IF(X3748="0-1 Year", ROUND(S3748/0.474, 2), IF(X3748="1-2 Years", ROUND(S3748/0.287, 2), ROUND(S3748/0.14, 2)))</f>
        <v>262.37</v>
      </c>
      <c r="W3748" s="6" t="str">
        <f aca="false">IF(V3748&gt;4000, "High", IF(V3748&gt;2000, "Medium", "Low"))</f>
        <v>Low</v>
      </c>
      <c r="X3748" s="9" t="s">
        <v>1275</v>
      </c>
      <c r="Y3748" s="10" t="n">
        <f aca="false">IF(U3748="Yes", 1, 0)</f>
        <v>0</v>
      </c>
      <c r="Z3748" s="10" t="n">
        <v>1</v>
      </c>
      <c r="AA3748" s="11" t="n">
        <f aca="false">MAX(0, ($S3748 * 0.35) - ($F3748 * 0.3))</f>
        <v>20.055</v>
      </c>
      <c r="AB3748" s="12" t="str">
        <f aca="false">IF(AA3748&gt;20,"High",IF(AA3748&gt;10,"Medium","Low"))</f>
        <v>High</v>
      </c>
    </row>
    <row r="3749" customFormat="false" ht="18.65" hidden="false" customHeight="false" outlineLevel="0" collapsed="false">
      <c r="A3749" s="5" t="s">
        <v>3793</v>
      </c>
      <c r="B3749" s="6" t="s">
        <v>29</v>
      </c>
      <c r="C3749" s="6" t="s">
        <v>30</v>
      </c>
      <c r="D3749" s="6" t="s">
        <v>31</v>
      </c>
      <c r="E3749" s="6" t="s">
        <v>31</v>
      </c>
      <c r="F3749" s="7" t="n">
        <v>63</v>
      </c>
      <c r="G3749" s="6" t="s">
        <v>31</v>
      </c>
      <c r="H3749" s="6" t="s">
        <v>31</v>
      </c>
      <c r="I3749" s="6" t="s">
        <v>30</v>
      </c>
      <c r="J3749" s="6" t="s">
        <v>32</v>
      </c>
      <c r="K3749" s="6" t="s">
        <v>32</v>
      </c>
      <c r="L3749" s="6" t="s">
        <v>32</v>
      </c>
      <c r="M3749" s="6" t="s">
        <v>32</v>
      </c>
      <c r="N3749" s="6" t="s">
        <v>32</v>
      </c>
      <c r="O3749" s="6" t="s">
        <v>32</v>
      </c>
      <c r="P3749" s="6" t="s">
        <v>166</v>
      </c>
      <c r="Q3749" s="6" t="s">
        <v>30</v>
      </c>
      <c r="R3749" s="6" t="s">
        <v>34</v>
      </c>
      <c r="S3749" s="8" t="n">
        <v>25.25</v>
      </c>
      <c r="T3749" s="8" t="n">
        <v>1573.05</v>
      </c>
      <c r="U3749" s="6" t="s">
        <v>30</v>
      </c>
      <c r="V3749" s="8" t="n">
        <f aca="false">IF(X3749="0-1 Year", ROUND(S3749/0.474, 2), IF(X3749="1-2 Years", ROUND(S3749/0.287, 2), ROUND(S3749/0.14, 2)))</f>
        <v>180.36</v>
      </c>
      <c r="W3749" s="6" t="str">
        <f aca="false">IF(V3749&gt;4000, "High", IF(V3749&gt;2000, "Medium", "Low"))</f>
        <v>Low</v>
      </c>
      <c r="X3749" s="9" t="s">
        <v>1765</v>
      </c>
      <c r="Y3749" s="10" t="n">
        <f aca="false">IF(U3749="Yes", 1, 0)</f>
        <v>0</v>
      </c>
      <c r="Z3749" s="10" t="n">
        <v>1</v>
      </c>
      <c r="AA3749" s="11" t="n">
        <f aca="false">MAX(0, ($S3749 * 0.35) - ($F3749 * 0.3))</f>
        <v>0</v>
      </c>
      <c r="AB3749" s="12" t="str">
        <f aca="false">IF(AA3749&gt;20,"High",IF(AA3749&gt;10,"Medium","Low"))</f>
        <v>Low</v>
      </c>
    </row>
    <row r="3750" customFormat="false" ht="18.65" hidden="false" customHeight="false" outlineLevel="0" collapsed="false">
      <c r="A3750" s="5" t="s">
        <v>3794</v>
      </c>
      <c r="B3750" s="6" t="s">
        <v>37</v>
      </c>
      <c r="C3750" s="6" t="s">
        <v>30</v>
      </c>
      <c r="D3750" s="6" t="s">
        <v>30</v>
      </c>
      <c r="E3750" s="6" t="s">
        <v>30</v>
      </c>
      <c r="F3750" s="7" t="n">
        <v>16</v>
      </c>
      <c r="G3750" s="6" t="s">
        <v>31</v>
      </c>
      <c r="H3750" s="6" t="s">
        <v>30</v>
      </c>
      <c r="I3750" s="6" t="s">
        <v>517</v>
      </c>
      <c r="J3750" s="6" t="s">
        <v>30</v>
      </c>
      <c r="K3750" s="6" t="s">
        <v>31</v>
      </c>
      <c r="L3750" s="6" t="s">
        <v>31</v>
      </c>
      <c r="M3750" s="6" t="s">
        <v>30</v>
      </c>
      <c r="N3750" s="6" t="s">
        <v>30</v>
      </c>
      <c r="O3750" s="6" t="s">
        <v>31</v>
      </c>
      <c r="P3750" s="6" t="s">
        <v>38</v>
      </c>
      <c r="Q3750" s="6" t="s">
        <v>31</v>
      </c>
      <c r="R3750" s="6" t="s">
        <v>58</v>
      </c>
      <c r="S3750" s="8" t="n">
        <v>93.2</v>
      </c>
      <c r="T3750" s="8" t="n">
        <v>1573.7</v>
      </c>
      <c r="U3750" s="6" t="s">
        <v>31</v>
      </c>
      <c r="V3750" s="8" t="n">
        <f aca="false">IF(X3750="0-1 Year", ROUND(S3750/0.474, 2), IF(X3750="1-2 Years", ROUND(S3750/0.287, 2), ROUND(S3750/0.14, 2)))</f>
        <v>324.74</v>
      </c>
      <c r="W3750" s="6" t="str">
        <f aca="false">IF(V3750&gt;4000, "High", IF(V3750&gt;2000, "Medium", "Low"))</f>
        <v>Low</v>
      </c>
      <c r="X3750" s="9" t="s">
        <v>1275</v>
      </c>
      <c r="Y3750" s="10" t="n">
        <f aca="false">IF(U3750="Yes", 1, 0)</f>
        <v>1</v>
      </c>
      <c r="Z3750" s="10" t="n">
        <v>1</v>
      </c>
      <c r="AA3750" s="11" t="n">
        <f aca="false">MAX(0, ($S3750 * 0.35) - ($F3750 * 0.3))</f>
        <v>27.82</v>
      </c>
      <c r="AB3750" s="12" t="str">
        <f aca="false">IF(AA3750&gt;20,"High",IF(AA3750&gt;10,"Medium","Low"))</f>
        <v>High</v>
      </c>
    </row>
    <row r="3751" customFormat="false" ht="18.65" hidden="false" customHeight="false" outlineLevel="0" collapsed="false">
      <c r="A3751" s="5" t="s">
        <v>3795</v>
      </c>
      <c r="B3751" s="6" t="s">
        <v>29</v>
      </c>
      <c r="C3751" s="6" t="s">
        <v>30</v>
      </c>
      <c r="D3751" s="6" t="s">
        <v>31</v>
      </c>
      <c r="E3751" s="6" t="s">
        <v>31</v>
      </c>
      <c r="F3751" s="7" t="n">
        <v>22</v>
      </c>
      <c r="G3751" s="6" t="s">
        <v>31</v>
      </c>
      <c r="H3751" s="6" t="s">
        <v>30</v>
      </c>
      <c r="I3751" s="6" t="s">
        <v>517</v>
      </c>
      <c r="J3751" s="6" t="s">
        <v>31</v>
      </c>
      <c r="K3751" s="6" t="s">
        <v>30</v>
      </c>
      <c r="L3751" s="6" t="s">
        <v>30</v>
      </c>
      <c r="M3751" s="6" t="s">
        <v>30</v>
      </c>
      <c r="N3751" s="6" t="s">
        <v>30</v>
      </c>
      <c r="O3751" s="6" t="s">
        <v>30</v>
      </c>
      <c r="P3751" s="6" t="s">
        <v>38</v>
      </c>
      <c r="Q3751" s="6" t="s">
        <v>30</v>
      </c>
      <c r="R3751" s="6" t="s">
        <v>53</v>
      </c>
      <c r="S3751" s="8" t="n">
        <v>75</v>
      </c>
      <c r="T3751" s="8" t="n">
        <v>1573.95</v>
      </c>
      <c r="U3751" s="6" t="s">
        <v>30</v>
      </c>
      <c r="V3751" s="8" t="n">
        <f aca="false">IF(X3751="0-1 Year", ROUND(S3751/0.474, 2), IF(X3751="1-2 Years", ROUND(S3751/0.287, 2), ROUND(S3751/0.14, 2)))</f>
        <v>261.32</v>
      </c>
      <c r="W3751" s="6" t="str">
        <f aca="false">IF(V3751&gt;4000, "High", IF(V3751&gt;2000, "Medium", "Low"))</f>
        <v>Low</v>
      </c>
      <c r="X3751" s="9" t="s">
        <v>1275</v>
      </c>
      <c r="Y3751" s="10" t="n">
        <f aca="false">IF(U3751="Yes", 1, 0)</f>
        <v>0</v>
      </c>
      <c r="Z3751" s="10" t="n">
        <v>1</v>
      </c>
      <c r="AA3751" s="11" t="n">
        <f aca="false">MAX(0, ($S3751 * 0.35) - ($F3751 * 0.3))</f>
        <v>19.65</v>
      </c>
      <c r="AB3751" s="12" t="str">
        <f aca="false">IF(AA3751&gt;20,"High",IF(AA3751&gt;10,"Medium","Low"))</f>
        <v>Medium</v>
      </c>
    </row>
    <row r="3752" customFormat="false" ht="18.65" hidden="false" customHeight="false" outlineLevel="0" collapsed="false">
      <c r="A3752" s="5" t="s">
        <v>3796</v>
      </c>
      <c r="B3752" s="6" t="s">
        <v>37</v>
      </c>
      <c r="C3752" s="6" t="s">
        <v>30</v>
      </c>
      <c r="D3752" s="6" t="s">
        <v>31</v>
      </c>
      <c r="E3752" s="6" t="s">
        <v>31</v>
      </c>
      <c r="F3752" s="7" t="n">
        <v>17</v>
      </c>
      <c r="G3752" s="6" t="s">
        <v>31</v>
      </c>
      <c r="H3752" s="6" t="s">
        <v>30</v>
      </c>
      <c r="I3752" s="6" t="s">
        <v>517</v>
      </c>
      <c r="J3752" s="6" t="s">
        <v>31</v>
      </c>
      <c r="K3752" s="6" t="s">
        <v>30</v>
      </c>
      <c r="L3752" s="6" t="s">
        <v>30</v>
      </c>
      <c r="M3752" s="6" t="s">
        <v>31</v>
      </c>
      <c r="N3752" s="6" t="s">
        <v>31</v>
      </c>
      <c r="O3752" s="6" t="s">
        <v>30</v>
      </c>
      <c r="P3752" s="6" t="s">
        <v>38</v>
      </c>
      <c r="Q3752" s="6" t="s">
        <v>30</v>
      </c>
      <c r="R3752" s="6" t="s">
        <v>39</v>
      </c>
      <c r="S3752" s="8" t="n">
        <v>91.85</v>
      </c>
      <c r="T3752" s="8" t="n">
        <v>1574.45</v>
      </c>
      <c r="U3752" s="6" t="s">
        <v>31</v>
      </c>
      <c r="V3752" s="8" t="n">
        <f aca="false">IF(X3752="0-1 Year", ROUND(S3752/0.474, 2), IF(X3752="1-2 Years", ROUND(S3752/0.287, 2), ROUND(S3752/0.14, 2)))</f>
        <v>320.03</v>
      </c>
      <c r="W3752" s="6" t="str">
        <f aca="false">IF(V3752&gt;4000, "High", IF(V3752&gt;2000, "Medium", "Low"))</f>
        <v>Low</v>
      </c>
      <c r="X3752" s="9" t="s">
        <v>1275</v>
      </c>
      <c r="Y3752" s="10" t="n">
        <f aca="false">IF(U3752="Yes", 1, 0)</f>
        <v>1</v>
      </c>
      <c r="Z3752" s="10" t="n">
        <v>1</v>
      </c>
      <c r="AA3752" s="11" t="n">
        <f aca="false">MAX(0, ($S3752 * 0.35) - ($F3752 * 0.3))</f>
        <v>27.0475</v>
      </c>
      <c r="AB3752" s="12" t="str">
        <f aca="false">IF(AA3752&gt;20,"High",IF(AA3752&gt;10,"Medium","Low"))</f>
        <v>High</v>
      </c>
    </row>
    <row r="3753" customFormat="false" ht="18.65" hidden="false" customHeight="false" outlineLevel="0" collapsed="false">
      <c r="A3753" s="5" t="s">
        <v>3797</v>
      </c>
      <c r="B3753" s="6" t="s">
        <v>29</v>
      </c>
      <c r="C3753" s="6" t="s">
        <v>30</v>
      </c>
      <c r="D3753" s="6" t="s">
        <v>31</v>
      </c>
      <c r="E3753" s="6" t="s">
        <v>31</v>
      </c>
      <c r="F3753" s="7" t="n">
        <v>63</v>
      </c>
      <c r="G3753" s="6" t="s">
        <v>31</v>
      </c>
      <c r="H3753" s="6" t="s">
        <v>31</v>
      </c>
      <c r="I3753" s="6" t="s">
        <v>30</v>
      </c>
      <c r="J3753" s="6" t="s">
        <v>32</v>
      </c>
      <c r="K3753" s="6" t="s">
        <v>32</v>
      </c>
      <c r="L3753" s="6" t="s">
        <v>32</v>
      </c>
      <c r="M3753" s="6" t="s">
        <v>32</v>
      </c>
      <c r="N3753" s="6" t="s">
        <v>32</v>
      </c>
      <c r="O3753" s="6" t="s">
        <v>32</v>
      </c>
      <c r="P3753" s="6" t="s">
        <v>166</v>
      </c>
      <c r="Q3753" s="6" t="s">
        <v>30</v>
      </c>
      <c r="R3753" s="6" t="s">
        <v>58</v>
      </c>
      <c r="S3753" s="8" t="n">
        <v>24.65</v>
      </c>
      <c r="T3753" s="8" t="n">
        <v>1574.5</v>
      </c>
      <c r="U3753" s="6" t="s">
        <v>30</v>
      </c>
      <c r="V3753" s="8" t="n">
        <f aca="false">IF(X3753="0-1 Year", ROUND(S3753/0.474, 2), IF(X3753="1-2 Years", ROUND(S3753/0.287, 2), ROUND(S3753/0.14, 2)))</f>
        <v>176.07</v>
      </c>
      <c r="W3753" s="6" t="str">
        <f aca="false">IF(V3753&gt;4000, "High", IF(V3753&gt;2000, "Medium", "Low"))</f>
        <v>Low</v>
      </c>
      <c r="X3753" s="9" t="s">
        <v>1765</v>
      </c>
      <c r="Y3753" s="10" t="n">
        <f aca="false">IF(U3753="Yes", 1, 0)</f>
        <v>0</v>
      </c>
      <c r="Z3753" s="10" t="n">
        <v>1</v>
      </c>
      <c r="AA3753" s="11" t="n">
        <f aca="false">MAX(0, ($S3753 * 0.35) - ($F3753 * 0.3))</f>
        <v>0</v>
      </c>
      <c r="AB3753" s="12" t="str">
        <f aca="false">IF(AA3753&gt;20,"High",IF(AA3753&gt;10,"Medium","Low"))</f>
        <v>Low</v>
      </c>
    </row>
    <row r="3754" customFormat="false" ht="18.65" hidden="false" customHeight="false" outlineLevel="0" collapsed="false">
      <c r="A3754" s="5" t="s">
        <v>3798</v>
      </c>
      <c r="B3754" s="6" t="s">
        <v>37</v>
      </c>
      <c r="C3754" s="6" t="s">
        <v>30</v>
      </c>
      <c r="D3754" s="6" t="s">
        <v>31</v>
      </c>
      <c r="E3754" s="6" t="s">
        <v>30</v>
      </c>
      <c r="F3754" s="7" t="n">
        <v>17</v>
      </c>
      <c r="G3754" s="6" t="s">
        <v>31</v>
      </c>
      <c r="H3754" s="6" t="s">
        <v>31</v>
      </c>
      <c r="I3754" s="6" t="s">
        <v>517</v>
      </c>
      <c r="J3754" s="6" t="s">
        <v>30</v>
      </c>
      <c r="K3754" s="6" t="s">
        <v>30</v>
      </c>
      <c r="L3754" s="6" t="s">
        <v>30</v>
      </c>
      <c r="M3754" s="6" t="s">
        <v>30</v>
      </c>
      <c r="N3754" s="6" t="s">
        <v>31</v>
      </c>
      <c r="O3754" s="6" t="s">
        <v>31</v>
      </c>
      <c r="P3754" s="6" t="s">
        <v>38</v>
      </c>
      <c r="Q3754" s="6" t="s">
        <v>30</v>
      </c>
      <c r="R3754" s="6" t="s">
        <v>39</v>
      </c>
      <c r="S3754" s="8" t="n">
        <v>92.6</v>
      </c>
      <c r="T3754" s="8" t="n">
        <v>1579.7</v>
      </c>
      <c r="U3754" s="6" t="s">
        <v>30</v>
      </c>
      <c r="V3754" s="8" t="n">
        <f aca="false">IF(X3754="0-1 Year", ROUND(S3754/0.474, 2), IF(X3754="1-2 Years", ROUND(S3754/0.287, 2), ROUND(S3754/0.14, 2)))</f>
        <v>322.65</v>
      </c>
      <c r="W3754" s="6" t="str">
        <f aca="false">IF(V3754&gt;4000, "High", IF(V3754&gt;2000, "Medium", "Low"))</f>
        <v>Low</v>
      </c>
      <c r="X3754" s="9" t="s">
        <v>1275</v>
      </c>
      <c r="Y3754" s="10" t="n">
        <f aca="false">IF(U3754="Yes", 1, 0)</f>
        <v>0</v>
      </c>
      <c r="Z3754" s="10" t="n">
        <v>1</v>
      </c>
      <c r="AA3754" s="11" t="n">
        <f aca="false">MAX(0, ($S3754 * 0.35) - ($F3754 * 0.3))</f>
        <v>27.31</v>
      </c>
      <c r="AB3754" s="12" t="str">
        <f aca="false">IF(AA3754&gt;20,"High",IF(AA3754&gt;10,"Medium","Low"))</f>
        <v>High</v>
      </c>
    </row>
    <row r="3755" customFormat="false" ht="18.65" hidden="false" customHeight="false" outlineLevel="0" collapsed="false">
      <c r="A3755" s="5" t="s">
        <v>3799</v>
      </c>
      <c r="B3755" s="6" t="s">
        <v>37</v>
      </c>
      <c r="C3755" s="6" t="s">
        <v>31</v>
      </c>
      <c r="D3755" s="6" t="s">
        <v>31</v>
      </c>
      <c r="E3755" s="6" t="s">
        <v>30</v>
      </c>
      <c r="F3755" s="7" t="n">
        <v>31</v>
      </c>
      <c r="G3755" s="6" t="s">
        <v>30</v>
      </c>
      <c r="H3755" s="6" t="s">
        <v>202</v>
      </c>
      <c r="I3755" s="6" t="s">
        <v>203</v>
      </c>
      <c r="J3755" s="6" t="s">
        <v>31</v>
      </c>
      <c r="K3755" s="6" t="s">
        <v>31</v>
      </c>
      <c r="L3755" s="6" t="s">
        <v>31</v>
      </c>
      <c r="M3755" s="6" t="s">
        <v>30</v>
      </c>
      <c r="N3755" s="6" t="s">
        <v>30</v>
      </c>
      <c r="O3755" s="6" t="s">
        <v>31</v>
      </c>
      <c r="P3755" s="6" t="s">
        <v>33</v>
      </c>
      <c r="Q3755" s="6" t="s">
        <v>31</v>
      </c>
      <c r="R3755" s="6" t="s">
        <v>58</v>
      </c>
      <c r="S3755" s="8" t="n">
        <v>50.4</v>
      </c>
      <c r="T3755" s="8" t="n">
        <v>1580.1</v>
      </c>
      <c r="U3755" s="6" t="s">
        <v>30</v>
      </c>
      <c r="V3755" s="8" t="n">
        <f aca="false">IF(X3755="0-1 Year", ROUND(S3755/0.474, 2), IF(X3755="1-2 Years", ROUND(S3755/0.287, 2), ROUND(S3755/0.14, 2)))</f>
        <v>360</v>
      </c>
      <c r="W3755" s="6" t="str">
        <f aca="false">IF(V3755&gt;4000, "High", IF(V3755&gt;2000, "Medium", "Low"))</f>
        <v>Low</v>
      </c>
      <c r="X3755" s="9" t="s">
        <v>1765</v>
      </c>
      <c r="Y3755" s="10" t="n">
        <f aca="false">IF(U3755="Yes", 1, 0)</f>
        <v>0</v>
      </c>
      <c r="Z3755" s="10" t="n">
        <v>1</v>
      </c>
      <c r="AA3755" s="11" t="n">
        <f aca="false">MAX(0, ($S3755 * 0.35) - ($F3755 * 0.3))</f>
        <v>8.34</v>
      </c>
      <c r="AB3755" s="12" t="str">
        <f aca="false">IF(AA3755&gt;20,"High",IF(AA3755&gt;10,"Medium","Low"))</f>
        <v>Low</v>
      </c>
    </row>
    <row r="3756" customFormat="false" ht="18.65" hidden="false" customHeight="false" outlineLevel="0" collapsed="false">
      <c r="A3756" s="5" t="s">
        <v>3800</v>
      </c>
      <c r="B3756" s="6" t="s">
        <v>37</v>
      </c>
      <c r="C3756" s="6" t="s">
        <v>31</v>
      </c>
      <c r="D3756" s="6" t="s">
        <v>30</v>
      </c>
      <c r="E3756" s="6" t="s">
        <v>30</v>
      </c>
      <c r="F3756" s="7" t="n">
        <v>16</v>
      </c>
      <c r="G3756" s="6" t="s">
        <v>31</v>
      </c>
      <c r="H3756" s="6" t="s">
        <v>31</v>
      </c>
      <c r="I3756" s="6" t="s">
        <v>517</v>
      </c>
      <c r="J3756" s="6" t="s">
        <v>30</v>
      </c>
      <c r="K3756" s="6" t="s">
        <v>30</v>
      </c>
      <c r="L3756" s="6" t="s">
        <v>30</v>
      </c>
      <c r="M3756" s="6" t="s">
        <v>30</v>
      </c>
      <c r="N3756" s="6" t="s">
        <v>31</v>
      </c>
      <c r="O3756" s="6" t="s">
        <v>31</v>
      </c>
      <c r="P3756" s="6" t="s">
        <v>38</v>
      </c>
      <c r="Q3756" s="6" t="s">
        <v>31</v>
      </c>
      <c r="R3756" s="6" t="s">
        <v>39</v>
      </c>
      <c r="S3756" s="8" t="n">
        <v>96.4</v>
      </c>
      <c r="T3756" s="8" t="n">
        <v>1581.2</v>
      </c>
      <c r="U3756" s="6" t="s">
        <v>31</v>
      </c>
      <c r="V3756" s="8" t="n">
        <f aca="false">IF(X3756="0-1 Year", ROUND(S3756/0.474, 2), IF(X3756="1-2 Years", ROUND(S3756/0.287, 2), ROUND(S3756/0.14, 2)))</f>
        <v>335.89</v>
      </c>
      <c r="W3756" s="6" t="str">
        <f aca="false">IF(V3756&gt;4000, "High", IF(V3756&gt;2000, "Medium", "Low"))</f>
        <v>Low</v>
      </c>
      <c r="X3756" s="9" t="s">
        <v>1275</v>
      </c>
      <c r="Y3756" s="10" t="n">
        <f aca="false">IF(U3756="Yes", 1, 0)</f>
        <v>1</v>
      </c>
      <c r="Z3756" s="10" t="n">
        <v>1</v>
      </c>
      <c r="AA3756" s="11" t="n">
        <f aca="false">MAX(0, ($S3756 * 0.35) - ($F3756 * 0.3))</f>
        <v>28.94</v>
      </c>
      <c r="AB3756" s="12" t="str">
        <f aca="false">IF(AA3756&gt;20,"High",IF(AA3756&gt;10,"Medium","Low"))</f>
        <v>High</v>
      </c>
    </row>
    <row r="3757" customFormat="false" ht="18.65" hidden="false" customHeight="false" outlineLevel="0" collapsed="false">
      <c r="A3757" s="5" t="s">
        <v>3801</v>
      </c>
      <c r="B3757" s="6" t="s">
        <v>29</v>
      </c>
      <c r="C3757" s="6" t="s">
        <v>30</v>
      </c>
      <c r="D3757" s="6" t="s">
        <v>30</v>
      </c>
      <c r="E3757" s="6" t="s">
        <v>30</v>
      </c>
      <c r="F3757" s="7" t="n">
        <v>26</v>
      </c>
      <c r="G3757" s="6" t="s">
        <v>31</v>
      </c>
      <c r="H3757" s="6" t="s">
        <v>31</v>
      </c>
      <c r="I3757" s="6" t="s">
        <v>203</v>
      </c>
      <c r="J3757" s="6" t="s">
        <v>31</v>
      </c>
      <c r="K3757" s="6" t="s">
        <v>31</v>
      </c>
      <c r="L3757" s="6" t="s">
        <v>30</v>
      </c>
      <c r="M3757" s="6" t="s">
        <v>30</v>
      </c>
      <c r="N3757" s="6" t="s">
        <v>30</v>
      </c>
      <c r="O3757" s="6" t="s">
        <v>30</v>
      </c>
      <c r="P3757" s="6" t="s">
        <v>33</v>
      </c>
      <c r="Q3757" s="6" t="s">
        <v>30</v>
      </c>
      <c r="R3757" s="6" t="s">
        <v>39</v>
      </c>
      <c r="S3757" s="8" t="n">
        <v>61.55</v>
      </c>
      <c r="T3757" s="8" t="n">
        <v>1581.95</v>
      </c>
      <c r="U3757" s="6" t="s">
        <v>30</v>
      </c>
      <c r="V3757" s="8" t="n">
        <f aca="false">IF(X3757="0-1 Year", ROUND(S3757/0.474, 2), IF(X3757="1-2 Years", ROUND(S3757/0.287, 2), ROUND(S3757/0.14, 2)))</f>
        <v>439.64</v>
      </c>
      <c r="W3757" s="6" t="str">
        <f aca="false">IF(V3757&gt;4000, "High", IF(V3757&gt;2000, "Medium", "Low"))</f>
        <v>Low</v>
      </c>
      <c r="X3757" s="9" t="s">
        <v>1765</v>
      </c>
      <c r="Y3757" s="10" t="n">
        <f aca="false">IF(U3757="Yes", 1, 0)</f>
        <v>0</v>
      </c>
      <c r="Z3757" s="10" t="n">
        <v>1</v>
      </c>
      <c r="AA3757" s="11" t="n">
        <f aca="false">MAX(0, ($S3757 * 0.35) - ($F3757 * 0.3))</f>
        <v>13.7425</v>
      </c>
      <c r="AB3757" s="12" t="str">
        <f aca="false">IF(AA3757&gt;20,"High",IF(AA3757&gt;10,"Medium","Low"))</f>
        <v>Medium</v>
      </c>
    </row>
    <row r="3758" customFormat="false" ht="18.65" hidden="false" customHeight="false" outlineLevel="0" collapsed="false">
      <c r="A3758" s="5" t="s">
        <v>3802</v>
      </c>
      <c r="B3758" s="6" t="s">
        <v>37</v>
      </c>
      <c r="C3758" s="6" t="s">
        <v>30</v>
      </c>
      <c r="D3758" s="6" t="s">
        <v>30</v>
      </c>
      <c r="E3758" s="6" t="s">
        <v>30</v>
      </c>
      <c r="F3758" s="7" t="n">
        <v>15</v>
      </c>
      <c r="G3758" s="6" t="s">
        <v>31</v>
      </c>
      <c r="H3758" s="6" t="s">
        <v>30</v>
      </c>
      <c r="I3758" s="6" t="s">
        <v>517</v>
      </c>
      <c r="J3758" s="6" t="s">
        <v>31</v>
      </c>
      <c r="K3758" s="6" t="s">
        <v>30</v>
      </c>
      <c r="L3758" s="6" t="s">
        <v>31</v>
      </c>
      <c r="M3758" s="6" t="s">
        <v>31</v>
      </c>
      <c r="N3758" s="6" t="s">
        <v>31</v>
      </c>
      <c r="O3758" s="6" t="s">
        <v>31</v>
      </c>
      <c r="P3758" s="6" t="s">
        <v>38</v>
      </c>
      <c r="Q3758" s="6" t="s">
        <v>30</v>
      </c>
      <c r="R3758" s="6" t="s">
        <v>39</v>
      </c>
      <c r="S3758" s="8" t="n">
        <v>105.1</v>
      </c>
      <c r="T3758" s="8" t="n">
        <v>1582.75</v>
      </c>
      <c r="U3758" s="6" t="s">
        <v>31</v>
      </c>
      <c r="V3758" s="8" t="n">
        <f aca="false">IF(X3758="0-1 Year", ROUND(S3758/0.474, 2), IF(X3758="1-2 Years", ROUND(S3758/0.287, 2), ROUND(S3758/0.14, 2)))</f>
        <v>366.2</v>
      </c>
      <c r="W3758" s="6" t="str">
        <f aca="false">IF(V3758&gt;4000, "High", IF(V3758&gt;2000, "Medium", "Low"))</f>
        <v>Low</v>
      </c>
      <c r="X3758" s="9" t="s">
        <v>1275</v>
      </c>
      <c r="Y3758" s="10" t="n">
        <f aca="false">IF(U3758="Yes", 1, 0)</f>
        <v>1</v>
      </c>
      <c r="Z3758" s="10" t="n">
        <v>1</v>
      </c>
      <c r="AA3758" s="11" t="n">
        <f aca="false">MAX(0, ($S3758 * 0.35) - ($F3758 * 0.3))</f>
        <v>32.285</v>
      </c>
      <c r="AB3758" s="12" t="str">
        <f aca="false">IF(AA3758&gt;20,"High",IF(AA3758&gt;10,"Medium","Low"))</f>
        <v>High</v>
      </c>
    </row>
    <row r="3759" customFormat="false" ht="18.65" hidden="false" customHeight="false" outlineLevel="0" collapsed="false">
      <c r="A3759" s="5" t="s">
        <v>3803</v>
      </c>
      <c r="B3759" s="6" t="s">
        <v>29</v>
      </c>
      <c r="C3759" s="6" t="s">
        <v>30</v>
      </c>
      <c r="D3759" s="6" t="s">
        <v>31</v>
      </c>
      <c r="E3759" s="6" t="s">
        <v>30</v>
      </c>
      <c r="F3759" s="7" t="n">
        <v>67</v>
      </c>
      <c r="G3759" s="6" t="s">
        <v>31</v>
      </c>
      <c r="H3759" s="6" t="s">
        <v>31</v>
      </c>
      <c r="I3759" s="6" t="s">
        <v>30</v>
      </c>
      <c r="J3759" s="6" t="s">
        <v>32</v>
      </c>
      <c r="K3759" s="6" t="s">
        <v>32</v>
      </c>
      <c r="L3759" s="6" t="s">
        <v>32</v>
      </c>
      <c r="M3759" s="6" t="s">
        <v>32</v>
      </c>
      <c r="N3759" s="6" t="s">
        <v>32</v>
      </c>
      <c r="O3759" s="6" t="s">
        <v>32</v>
      </c>
      <c r="P3759" s="6" t="s">
        <v>166</v>
      </c>
      <c r="Q3759" s="6" t="s">
        <v>30</v>
      </c>
      <c r="R3759" s="6" t="s">
        <v>58</v>
      </c>
      <c r="S3759" s="8" t="n">
        <v>24.85</v>
      </c>
      <c r="T3759" s="8" t="n">
        <v>1583.5</v>
      </c>
      <c r="U3759" s="6" t="s">
        <v>30</v>
      </c>
      <c r="V3759" s="8" t="n">
        <f aca="false">IF(X3759="0-1 Year", ROUND(S3759/0.474, 2), IF(X3759="1-2 Years", ROUND(S3759/0.287, 2), ROUND(S3759/0.14, 2)))</f>
        <v>177.5</v>
      </c>
      <c r="W3759" s="6" t="str">
        <f aca="false">IF(V3759&gt;4000, "High", IF(V3759&gt;2000, "Medium", "Low"))</f>
        <v>Low</v>
      </c>
      <c r="X3759" s="9" t="s">
        <v>1765</v>
      </c>
      <c r="Y3759" s="10" t="n">
        <f aca="false">IF(U3759="Yes", 1, 0)</f>
        <v>0</v>
      </c>
      <c r="Z3759" s="10" t="n">
        <v>1</v>
      </c>
      <c r="AA3759" s="11" t="n">
        <f aca="false">MAX(0, ($S3759 * 0.35) - ($F3759 * 0.3))</f>
        <v>0</v>
      </c>
      <c r="AB3759" s="12" t="str">
        <f aca="false">IF(AA3759&gt;20,"High",IF(AA3759&gt;10,"Medium","Low"))</f>
        <v>Low</v>
      </c>
    </row>
    <row r="3760" customFormat="false" ht="18.65" hidden="false" customHeight="false" outlineLevel="0" collapsed="false">
      <c r="A3760" s="5" t="s">
        <v>3804</v>
      </c>
      <c r="B3760" s="6" t="s">
        <v>37</v>
      </c>
      <c r="C3760" s="6" t="s">
        <v>30</v>
      </c>
      <c r="D3760" s="6" t="s">
        <v>31</v>
      </c>
      <c r="E3760" s="6" t="s">
        <v>30</v>
      </c>
      <c r="F3760" s="7" t="n">
        <v>64</v>
      </c>
      <c r="G3760" s="6" t="s">
        <v>31</v>
      </c>
      <c r="H3760" s="6" t="s">
        <v>31</v>
      </c>
      <c r="I3760" s="6" t="s">
        <v>30</v>
      </c>
      <c r="J3760" s="6" t="s">
        <v>32</v>
      </c>
      <c r="K3760" s="6" t="s">
        <v>32</v>
      </c>
      <c r="L3760" s="6" t="s">
        <v>32</v>
      </c>
      <c r="M3760" s="6" t="s">
        <v>32</v>
      </c>
      <c r="N3760" s="6" t="s">
        <v>32</v>
      </c>
      <c r="O3760" s="6" t="s">
        <v>32</v>
      </c>
      <c r="P3760" s="6" t="s">
        <v>166</v>
      </c>
      <c r="Q3760" s="6" t="s">
        <v>30</v>
      </c>
      <c r="R3760" s="6" t="s">
        <v>58</v>
      </c>
      <c r="S3760" s="8" t="n">
        <v>25</v>
      </c>
      <c r="T3760" s="8" t="n">
        <v>1584.8</v>
      </c>
      <c r="U3760" s="6" t="s">
        <v>30</v>
      </c>
      <c r="V3760" s="8" t="n">
        <f aca="false">IF(X3760="0-1 Year", ROUND(S3760/0.474, 2), IF(X3760="1-2 Years", ROUND(S3760/0.287, 2), ROUND(S3760/0.14, 2)))</f>
        <v>178.57</v>
      </c>
      <c r="W3760" s="6" t="str">
        <f aca="false">IF(V3760&gt;4000, "High", IF(V3760&gt;2000, "Medium", "Low"))</f>
        <v>Low</v>
      </c>
      <c r="X3760" s="9" t="s">
        <v>1765</v>
      </c>
      <c r="Y3760" s="10" t="n">
        <f aca="false">IF(U3760="Yes", 1, 0)</f>
        <v>0</v>
      </c>
      <c r="Z3760" s="10" t="n">
        <v>1</v>
      </c>
      <c r="AA3760" s="11" t="n">
        <f aca="false">MAX(0, ($S3760 * 0.35) - ($F3760 * 0.3))</f>
        <v>0</v>
      </c>
      <c r="AB3760" s="12" t="str">
        <f aca="false">IF(AA3760&gt;20,"High",IF(AA3760&gt;10,"Medium","Low"))</f>
        <v>Low</v>
      </c>
    </row>
    <row r="3761" customFormat="false" ht="18.65" hidden="false" customHeight="false" outlineLevel="0" collapsed="false">
      <c r="A3761" s="5" t="s">
        <v>3805</v>
      </c>
      <c r="B3761" s="6" t="s">
        <v>29</v>
      </c>
      <c r="C3761" s="6" t="s">
        <v>31</v>
      </c>
      <c r="D3761" s="6" t="s">
        <v>31</v>
      </c>
      <c r="E3761" s="6" t="s">
        <v>30</v>
      </c>
      <c r="F3761" s="7" t="n">
        <v>16</v>
      </c>
      <c r="G3761" s="6" t="s">
        <v>31</v>
      </c>
      <c r="H3761" s="6" t="s">
        <v>31</v>
      </c>
      <c r="I3761" s="6" t="s">
        <v>517</v>
      </c>
      <c r="J3761" s="6" t="s">
        <v>30</v>
      </c>
      <c r="K3761" s="6" t="s">
        <v>30</v>
      </c>
      <c r="L3761" s="6" t="s">
        <v>31</v>
      </c>
      <c r="M3761" s="6" t="s">
        <v>30</v>
      </c>
      <c r="N3761" s="6" t="s">
        <v>31</v>
      </c>
      <c r="O3761" s="6" t="s">
        <v>31</v>
      </c>
      <c r="P3761" s="6" t="s">
        <v>38</v>
      </c>
      <c r="Q3761" s="6" t="s">
        <v>31</v>
      </c>
      <c r="R3761" s="6" t="s">
        <v>39</v>
      </c>
      <c r="S3761" s="8" t="n">
        <v>98.75</v>
      </c>
      <c r="T3761" s="8" t="n">
        <v>1587.55</v>
      </c>
      <c r="U3761" s="6" t="s">
        <v>31</v>
      </c>
      <c r="V3761" s="8" t="n">
        <f aca="false">IF(X3761="0-1 Year", ROUND(S3761/0.474, 2), IF(X3761="1-2 Years", ROUND(S3761/0.287, 2), ROUND(S3761/0.14, 2)))</f>
        <v>344.08</v>
      </c>
      <c r="W3761" s="6" t="str">
        <f aca="false">IF(V3761&gt;4000, "High", IF(V3761&gt;2000, "Medium", "Low"))</f>
        <v>Low</v>
      </c>
      <c r="X3761" s="9" t="s">
        <v>1275</v>
      </c>
      <c r="Y3761" s="10" t="n">
        <f aca="false">IF(U3761="Yes", 1, 0)</f>
        <v>1</v>
      </c>
      <c r="Z3761" s="10" t="n">
        <v>1</v>
      </c>
      <c r="AA3761" s="11" t="n">
        <f aca="false">MAX(0, ($S3761 * 0.35) - ($F3761 * 0.3))</f>
        <v>29.7625</v>
      </c>
      <c r="AB3761" s="12" t="str">
        <f aca="false">IF(AA3761&gt;20,"High",IF(AA3761&gt;10,"Medium","Low"))</f>
        <v>High</v>
      </c>
    </row>
    <row r="3762" customFormat="false" ht="18.65" hidden="false" customHeight="false" outlineLevel="0" collapsed="false">
      <c r="A3762" s="5" t="s">
        <v>3806</v>
      </c>
      <c r="B3762" s="6" t="s">
        <v>29</v>
      </c>
      <c r="C3762" s="6" t="s">
        <v>30</v>
      </c>
      <c r="D3762" s="6" t="s">
        <v>31</v>
      </c>
      <c r="E3762" s="6" t="s">
        <v>30</v>
      </c>
      <c r="F3762" s="7" t="n">
        <v>17</v>
      </c>
      <c r="G3762" s="6" t="s">
        <v>31</v>
      </c>
      <c r="H3762" s="6" t="s">
        <v>30</v>
      </c>
      <c r="I3762" s="6" t="s">
        <v>517</v>
      </c>
      <c r="J3762" s="6" t="s">
        <v>30</v>
      </c>
      <c r="K3762" s="6" t="s">
        <v>30</v>
      </c>
      <c r="L3762" s="6" t="s">
        <v>31</v>
      </c>
      <c r="M3762" s="6" t="s">
        <v>30</v>
      </c>
      <c r="N3762" s="6" t="s">
        <v>31</v>
      </c>
      <c r="O3762" s="6" t="s">
        <v>31</v>
      </c>
      <c r="P3762" s="6" t="s">
        <v>33</v>
      </c>
      <c r="Q3762" s="6" t="s">
        <v>31</v>
      </c>
      <c r="R3762" s="6" t="s">
        <v>53</v>
      </c>
      <c r="S3762" s="8" t="n">
        <v>96.65</v>
      </c>
      <c r="T3762" s="8" t="n">
        <v>1588.25</v>
      </c>
      <c r="U3762" s="6" t="s">
        <v>30</v>
      </c>
      <c r="V3762" s="8" t="n">
        <f aca="false">IF(X3762="0-1 Year", ROUND(S3762/0.474, 2), IF(X3762="1-2 Years", ROUND(S3762/0.287, 2), ROUND(S3762/0.14, 2)))</f>
        <v>336.76</v>
      </c>
      <c r="W3762" s="6" t="str">
        <f aca="false">IF(V3762&gt;4000, "High", IF(V3762&gt;2000, "Medium", "Low"))</f>
        <v>Low</v>
      </c>
      <c r="X3762" s="9" t="s">
        <v>1275</v>
      </c>
      <c r="Y3762" s="10" t="n">
        <f aca="false">IF(U3762="Yes", 1, 0)</f>
        <v>0</v>
      </c>
      <c r="Z3762" s="10" t="n">
        <v>1</v>
      </c>
      <c r="AA3762" s="11" t="n">
        <f aca="false">MAX(0, ($S3762 * 0.35) - ($F3762 * 0.3))</f>
        <v>28.7275</v>
      </c>
      <c r="AB3762" s="12" t="str">
        <f aca="false">IF(AA3762&gt;20,"High",IF(AA3762&gt;10,"Medium","Low"))</f>
        <v>High</v>
      </c>
    </row>
    <row r="3763" customFormat="false" ht="18.65" hidden="false" customHeight="false" outlineLevel="0" collapsed="false">
      <c r="A3763" s="5" t="s">
        <v>3807</v>
      </c>
      <c r="B3763" s="6" t="s">
        <v>29</v>
      </c>
      <c r="C3763" s="6" t="s">
        <v>30</v>
      </c>
      <c r="D3763" s="6" t="s">
        <v>31</v>
      </c>
      <c r="E3763" s="6" t="s">
        <v>31</v>
      </c>
      <c r="F3763" s="7" t="n">
        <v>30</v>
      </c>
      <c r="G3763" s="6" t="s">
        <v>31</v>
      </c>
      <c r="H3763" s="6" t="s">
        <v>31</v>
      </c>
      <c r="I3763" s="6" t="s">
        <v>203</v>
      </c>
      <c r="J3763" s="6" t="s">
        <v>31</v>
      </c>
      <c r="K3763" s="6" t="s">
        <v>30</v>
      </c>
      <c r="L3763" s="6" t="s">
        <v>30</v>
      </c>
      <c r="M3763" s="6" t="s">
        <v>30</v>
      </c>
      <c r="N3763" s="6" t="s">
        <v>30</v>
      </c>
      <c r="O3763" s="6" t="s">
        <v>30</v>
      </c>
      <c r="P3763" s="6" t="s">
        <v>38</v>
      </c>
      <c r="Q3763" s="6" t="s">
        <v>31</v>
      </c>
      <c r="R3763" s="6" t="s">
        <v>53</v>
      </c>
      <c r="S3763" s="8" t="n">
        <v>54.45</v>
      </c>
      <c r="T3763" s="8" t="n">
        <v>1588.7</v>
      </c>
      <c r="U3763" s="6" t="s">
        <v>30</v>
      </c>
      <c r="V3763" s="8" t="n">
        <f aca="false">IF(X3763="0-1 Year", ROUND(S3763/0.474, 2), IF(X3763="1-2 Years", ROUND(S3763/0.287, 2), ROUND(S3763/0.14, 2)))</f>
        <v>388.93</v>
      </c>
      <c r="W3763" s="6" t="str">
        <f aca="false">IF(V3763&gt;4000, "High", IF(V3763&gt;2000, "Medium", "Low"))</f>
        <v>Low</v>
      </c>
      <c r="X3763" s="9" t="s">
        <v>1765</v>
      </c>
      <c r="Y3763" s="10" t="n">
        <f aca="false">IF(U3763="Yes", 1, 0)</f>
        <v>0</v>
      </c>
      <c r="Z3763" s="10" t="n">
        <v>1</v>
      </c>
      <c r="AA3763" s="11" t="n">
        <f aca="false">MAX(0, ($S3763 * 0.35) - ($F3763 * 0.3))</f>
        <v>10.0575</v>
      </c>
      <c r="AB3763" s="12" t="str">
        <f aca="false">IF(AA3763&gt;20,"High",IF(AA3763&gt;10,"Medium","Low"))</f>
        <v>Medium</v>
      </c>
    </row>
    <row r="3764" customFormat="false" ht="18.65" hidden="false" customHeight="false" outlineLevel="0" collapsed="false">
      <c r="A3764" s="5" t="s">
        <v>3808</v>
      </c>
      <c r="B3764" s="6" t="s">
        <v>37</v>
      </c>
      <c r="C3764" s="6" t="s">
        <v>30</v>
      </c>
      <c r="D3764" s="6" t="s">
        <v>31</v>
      </c>
      <c r="E3764" s="6" t="s">
        <v>31</v>
      </c>
      <c r="F3764" s="7" t="n">
        <v>20</v>
      </c>
      <c r="G3764" s="6" t="s">
        <v>31</v>
      </c>
      <c r="H3764" s="6" t="s">
        <v>31</v>
      </c>
      <c r="I3764" s="6" t="s">
        <v>203</v>
      </c>
      <c r="J3764" s="6" t="s">
        <v>31</v>
      </c>
      <c r="K3764" s="6" t="s">
        <v>30</v>
      </c>
      <c r="L3764" s="6" t="s">
        <v>30</v>
      </c>
      <c r="M3764" s="6" t="s">
        <v>30</v>
      </c>
      <c r="N3764" s="6" t="s">
        <v>31</v>
      </c>
      <c r="O3764" s="6" t="s">
        <v>31</v>
      </c>
      <c r="P3764" s="6" t="s">
        <v>33</v>
      </c>
      <c r="Q3764" s="6" t="s">
        <v>30</v>
      </c>
      <c r="R3764" s="6" t="s">
        <v>53</v>
      </c>
      <c r="S3764" s="8" t="n">
        <v>76</v>
      </c>
      <c r="T3764" s="8" t="n">
        <v>1588.75</v>
      </c>
      <c r="U3764" s="6" t="s">
        <v>30</v>
      </c>
      <c r="V3764" s="8" t="n">
        <f aca="false">IF(X3764="0-1 Year", ROUND(S3764/0.474, 2), IF(X3764="1-2 Years", ROUND(S3764/0.287, 2), ROUND(S3764/0.14, 2)))</f>
        <v>264.81</v>
      </c>
      <c r="W3764" s="6" t="str">
        <f aca="false">IF(V3764&gt;4000, "High", IF(V3764&gt;2000, "Medium", "Low"))</f>
        <v>Low</v>
      </c>
      <c r="X3764" s="9" t="s">
        <v>1275</v>
      </c>
      <c r="Y3764" s="10" t="n">
        <f aca="false">IF(U3764="Yes", 1, 0)</f>
        <v>0</v>
      </c>
      <c r="Z3764" s="10" t="n">
        <v>1</v>
      </c>
      <c r="AA3764" s="11" t="n">
        <f aca="false">MAX(0, ($S3764 * 0.35) - ($F3764 * 0.3))</f>
        <v>20.6</v>
      </c>
      <c r="AB3764" s="12" t="str">
        <f aca="false">IF(AA3764&gt;20,"High",IF(AA3764&gt;10,"Medium","Low"))</f>
        <v>High</v>
      </c>
    </row>
    <row r="3765" customFormat="false" ht="18.65" hidden="false" customHeight="false" outlineLevel="0" collapsed="false">
      <c r="A3765" s="5" t="s">
        <v>3809</v>
      </c>
      <c r="B3765" s="6" t="s">
        <v>37</v>
      </c>
      <c r="C3765" s="6" t="s">
        <v>30</v>
      </c>
      <c r="D3765" s="6" t="s">
        <v>31</v>
      </c>
      <c r="E3765" s="6" t="s">
        <v>30</v>
      </c>
      <c r="F3765" s="7" t="n">
        <v>20</v>
      </c>
      <c r="G3765" s="6" t="s">
        <v>31</v>
      </c>
      <c r="H3765" s="6" t="s">
        <v>31</v>
      </c>
      <c r="I3765" s="6" t="s">
        <v>517</v>
      </c>
      <c r="J3765" s="6" t="s">
        <v>31</v>
      </c>
      <c r="K3765" s="6" t="s">
        <v>30</v>
      </c>
      <c r="L3765" s="6" t="s">
        <v>30</v>
      </c>
      <c r="M3765" s="6" t="s">
        <v>30</v>
      </c>
      <c r="N3765" s="6" t="s">
        <v>30</v>
      </c>
      <c r="O3765" s="6" t="s">
        <v>30</v>
      </c>
      <c r="P3765" s="6" t="s">
        <v>38</v>
      </c>
      <c r="Q3765" s="6" t="s">
        <v>30</v>
      </c>
      <c r="R3765" s="6" t="s">
        <v>39</v>
      </c>
      <c r="S3765" s="8" t="n">
        <v>82.4</v>
      </c>
      <c r="T3765" s="8" t="n">
        <v>1592.35</v>
      </c>
      <c r="U3765" s="6" t="s">
        <v>31</v>
      </c>
      <c r="V3765" s="8" t="n">
        <f aca="false">IF(X3765="0-1 Year", ROUND(S3765/0.474, 2), IF(X3765="1-2 Years", ROUND(S3765/0.287, 2), ROUND(S3765/0.14, 2)))</f>
        <v>287.11</v>
      </c>
      <c r="W3765" s="6" t="str">
        <f aca="false">IF(V3765&gt;4000, "High", IF(V3765&gt;2000, "Medium", "Low"))</f>
        <v>Low</v>
      </c>
      <c r="X3765" s="9" t="s">
        <v>1275</v>
      </c>
      <c r="Y3765" s="10" t="n">
        <f aca="false">IF(U3765="Yes", 1, 0)</f>
        <v>1</v>
      </c>
      <c r="Z3765" s="10" t="n">
        <v>1</v>
      </c>
      <c r="AA3765" s="11" t="n">
        <f aca="false">MAX(0, ($S3765 * 0.35) - ($F3765 * 0.3))</f>
        <v>22.84</v>
      </c>
      <c r="AB3765" s="12" t="str">
        <f aca="false">IF(AA3765&gt;20,"High",IF(AA3765&gt;10,"Medium","Low"))</f>
        <v>High</v>
      </c>
    </row>
    <row r="3766" customFormat="false" ht="18.65" hidden="false" customHeight="false" outlineLevel="0" collapsed="false">
      <c r="A3766" s="5" t="s">
        <v>3810</v>
      </c>
      <c r="B3766" s="6" t="s">
        <v>37</v>
      </c>
      <c r="C3766" s="6" t="s">
        <v>30</v>
      </c>
      <c r="D3766" s="6" t="s">
        <v>31</v>
      </c>
      <c r="E3766" s="6" t="s">
        <v>30</v>
      </c>
      <c r="F3766" s="7" t="n">
        <v>37</v>
      </c>
      <c r="G3766" s="6" t="s">
        <v>30</v>
      </c>
      <c r="H3766" s="6" t="s">
        <v>202</v>
      </c>
      <c r="I3766" s="6" t="s">
        <v>203</v>
      </c>
      <c r="J3766" s="6" t="s">
        <v>31</v>
      </c>
      <c r="K3766" s="6" t="s">
        <v>30</v>
      </c>
      <c r="L3766" s="6" t="s">
        <v>30</v>
      </c>
      <c r="M3766" s="6" t="s">
        <v>31</v>
      </c>
      <c r="N3766" s="6" t="s">
        <v>31</v>
      </c>
      <c r="O3766" s="6" t="s">
        <v>30</v>
      </c>
      <c r="P3766" s="6" t="s">
        <v>166</v>
      </c>
      <c r="Q3766" s="6" t="s">
        <v>30</v>
      </c>
      <c r="R3766" s="6" t="s">
        <v>39</v>
      </c>
      <c r="S3766" s="8" t="n">
        <v>45.4</v>
      </c>
      <c r="T3766" s="8" t="n">
        <v>1593.1</v>
      </c>
      <c r="U3766" s="6" t="s">
        <v>30</v>
      </c>
      <c r="V3766" s="8" t="n">
        <f aca="false">IF(X3766="0-1 Year", ROUND(S3766/0.474, 2), IF(X3766="1-2 Years", ROUND(S3766/0.287, 2), ROUND(S3766/0.14, 2)))</f>
        <v>324.29</v>
      </c>
      <c r="W3766" s="6" t="str">
        <f aca="false">IF(V3766&gt;4000, "High", IF(V3766&gt;2000, "Medium", "Low"))</f>
        <v>Low</v>
      </c>
      <c r="X3766" s="9" t="s">
        <v>1765</v>
      </c>
      <c r="Y3766" s="10" t="n">
        <f aca="false">IF(U3766="Yes", 1, 0)</f>
        <v>0</v>
      </c>
      <c r="Z3766" s="10" t="n">
        <v>1</v>
      </c>
      <c r="AA3766" s="11" t="n">
        <f aca="false">MAX(0, ($S3766 * 0.35) - ($F3766 * 0.3))</f>
        <v>4.79</v>
      </c>
      <c r="AB3766" s="12" t="str">
        <f aca="false">IF(AA3766&gt;20,"High",IF(AA3766&gt;10,"Medium","Low"))</f>
        <v>Low</v>
      </c>
    </row>
    <row r="3767" customFormat="false" ht="18.65" hidden="false" customHeight="false" outlineLevel="0" collapsed="false">
      <c r="A3767" s="5" t="s">
        <v>3811</v>
      </c>
      <c r="B3767" s="6" t="s">
        <v>37</v>
      </c>
      <c r="C3767" s="6" t="s">
        <v>30</v>
      </c>
      <c r="D3767" s="6" t="s">
        <v>31</v>
      </c>
      <c r="E3767" s="6" t="s">
        <v>30</v>
      </c>
      <c r="F3767" s="7" t="n">
        <v>18</v>
      </c>
      <c r="G3767" s="6" t="s">
        <v>31</v>
      </c>
      <c r="H3767" s="6" t="s">
        <v>31</v>
      </c>
      <c r="I3767" s="6" t="s">
        <v>517</v>
      </c>
      <c r="J3767" s="6" t="s">
        <v>30</v>
      </c>
      <c r="K3767" s="6" t="s">
        <v>30</v>
      </c>
      <c r="L3767" s="6" t="s">
        <v>30</v>
      </c>
      <c r="M3767" s="6" t="s">
        <v>31</v>
      </c>
      <c r="N3767" s="6" t="s">
        <v>31</v>
      </c>
      <c r="O3767" s="6" t="s">
        <v>30</v>
      </c>
      <c r="P3767" s="6" t="s">
        <v>38</v>
      </c>
      <c r="Q3767" s="6" t="s">
        <v>31</v>
      </c>
      <c r="R3767" s="6" t="s">
        <v>39</v>
      </c>
      <c r="S3767" s="8" t="n">
        <v>88.85</v>
      </c>
      <c r="T3767" s="8" t="n">
        <v>1594.75</v>
      </c>
      <c r="U3767" s="6" t="s">
        <v>30</v>
      </c>
      <c r="V3767" s="8" t="n">
        <f aca="false">IF(X3767="0-1 Year", ROUND(S3767/0.474, 2), IF(X3767="1-2 Years", ROUND(S3767/0.287, 2), ROUND(S3767/0.14, 2)))</f>
        <v>309.58</v>
      </c>
      <c r="W3767" s="6" t="str">
        <f aca="false">IF(V3767&gt;4000, "High", IF(V3767&gt;2000, "Medium", "Low"))</f>
        <v>Low</v>
      </c>
      <c r="X3767" s="9" t="s">
        <v>1275</v>
      </c>
      <c r="Y3767" s="10" t="n">
        <f aca="false">IF(U3767="Yes", 1, 0)</f>
        <v>0</v>
      </c>
      <c r="Z3767" s="10" t="n">
        <v>1</v>
      </c>
      <c r="AA3767" s="11" t="n">
        <f aca="false">MAX(0, ($S3767 * 0.35) - ($F3767 * 0.3))</f>
        <v>25.6975</v>
      </c>
      <c r="AB3767" s="12" t="str">
        <f aca="false">IF(AA3767&gt;20,"High",IF(AA3767&gt;10,"Medium","Low"))</f>
        <v>High</v>
      </c>
    </row>
    <row r="3768" customFormat="false" ht="18.65" hidden="false" customHeight="false" outlineLevel="0" collapsed="false">
      <c r="A3768" s="5" t="s">
        <v>3812</v>
      </c>
      <c r="B3768" s="6" t="s">
        <v>37</v>
      </c>
      <c r="C3768" s="6" t="s">
        <v>30</v>
      </c>
      <c r="D3768" s="6" t="s">
        <v>31</v>
      </c>
      <c r="E3768" s="6" t="s">
        <v>31</v>
      </c>
      <c r="F3768" s="7" t="n">
        <v>64</v>
      </c>
      <c r="G3768" s="6" t="s">
        <v>31</v>
      </c>
      <c r="H3768" s="6" t="s">
        <v>31</v>
      </c>
      <c r="I3768" s="6" t="s">
        <v>30</v>
      </c>
      <c r="J3768" s="6" t="s">
        <v>32</v>
      </c>
      <c r="K3768" s="6" t="s">
        <v>32</v>
      </c>
      <c r="L3768" s="6" t="s">
        <v>32</v>
      </c>
      <c r="M3768" s="6" t="s">
        <v>32</v>
      </c>
      <c r="N3768" s="6" t="s">
        <v>32</v>
      </c>
      <c r="O3768" s="6" t="s">
        <v>32</v>
      </c>
      <c r="P3768" s="6" t="s">
        <v>33</v>
      </c>
      <c r="Q3768" s="6" t="s">
        <v>30</v>
      </c>
      <c r="R3768" s="6" t="s">
        <v>34</v>
      </c>
      <c r="S3768" s="8" t="n">
        <v>24.9</v>
      </c>
      <c r="T3768" s="8" t="n">
        <v>1595.5</v>
      </c>
      <c r="U3768" s="6" t="s">
        <v>30</v>
      </c>
      <c r="V3768" s="8" t="n">
        <f aca="false">IF(X3768="0-1 Year", ROUND(S3768/0.474, 2), IF(X3768="1-2 Years", ROUND(S3768/0.287, 2), ROUND(S3768/0.14, 2)))</f>
        <v>177.86</v>
      </c>
      <c r="W3768" s="6" t="str">
        <f aca="false">IF(V3768&gt;4000, "High", IF(V3768&gt;2000, "Medium", "Low"))</f>
        <v>Low</v>
      </c>
      <c r="X3768" s="9" t="s">
        <v>1765</v>
      </c>
      <c r="Y3768" s="10" t="n">
        <f aca="false">IF(U3768="Yes", 1, 0)</f>
        <v>0</v>
      </c>
      <c r="Z3768" s="10" t="n">
        <v>1</v>
      </c>
      <c r="AA3768" s="11" t="n">
        <f aca="false">MAX(0, ($S3768 * 0.35) - ($F3768 * 0.3))</f>
        <v>0</v>
      </c>
      <c r="AB3768" s="12" t="str">
        <f aca="false">IF(AA3768&gt;20,"High",IF(AA3768&gt;10,"Medium","Low"))</f>
        <v>Low</v>
      </c>
    </row>
    <row r="3769" customFormat="false" ht="18.65" hidden="false" customHeight="false" outlineLevel="0" collapsed="false">
      <c r="A3769" s="5" t="s">
        <v>3813</v>
      </c>
      <c r="B3769" s="6" t="s">
        <v>37</v>
      </c>
      <c r="C3769" s="6" t="s">
        <v>31</v>
      </c>
      <c r="D3769" s="6" t="s">
        <v>30</v>
      </c>
      <c r="E3769" s="6" t="s">
        <v>30</v>
      </c>
      <c r="F3769" s="7" t="n">
        <v>45</v>
      </c>
      <c r="G3769" s="6" t="s">
        <v>30</v>
      </c>
      <c r="H3769" s="6" t="s">
        <v>202</v>
      </c>
      <c r="I3769" s="6" t="s">
        <v>203</v>
      </c>
      <c r="J3769" s="6" t="s">
        <v>30</v>
      </c>
      <c r="K3769" s="6" t="s">
        <v>30</v>
      </c>
      <c r="L3769" s="6" t="s">
        <v>30</v>
      </c>
      <c r="M3769" s="6" t="s">
        <v>30</v>
      </c>
      <c r="N3769" s="6" t="s">
        <v>30</v>
      </c>
      <c r="O3769" s="6" t="s">
        <v>31</v>
      </c>
      <c r="P3769" s="6" t="s">
        <v>33</v>
      </c>
      <c r="Q3769" s="6" t="s">
        <v>30</v>
      </c>
      <c r="R3769" s="6" t="s">
        <v>39</v>
      </c>
      <c r="S3769" s="8" t="n">
        <v>34.2</v>
      </c>
      <c r="T3769" s="8" t="n">
        <v>1596.6</v>
      </c>
      <c r="U3769" s="6" t="s">
        <v>30</v>
      </c>
      <c r="V3769" s="8" t="n">
        <f aca="false">IF(X3769="0-1 Year", ROUND(S3769/0.474, 2), IF(X3769="1-2 Years", ROUND(S3769/0.287, 2), ROUND(S3769/0.14, 2)))</f>
        <v>244.29</v>
      </c>
      <c r="W3769" s="6" t="str">
        <f aca="false">IF(V3769&gt;4000, "High", IF(V3769&gt;2000, "Medium", "Low"))</f>
        <v>Low</v>
      </c>
      <c r="X3769" s="9" t="s">
        <v>1765</v>
      </c>
      <c r="Y3769" s="10" t="n">
        <f aca="false">IF(U3769="Yes", 1, 0)</f>
        <v>0</v>
      </c>
      <c r="Z3769" s="10" t="n">
        <v>1</v>
      </c>
      <c r="AA3769" s="11" t="n">
        <f aca="false">MAX(0, ($S3769 * 0.35) - ($F3769 * 0.3))</f>
        <v>0</v>
      </c>
      <c r="AB3769" s="12" t="str">
        <f aca="false">IF(AA3769&gt;20,"High",IF(AA3769&gt;10,"Medium","Low"))</f>
        <v>Low</v>
      </c>
    </row>
    <row r="3770" customFormat="false" ht="18.65" hidden="false" customHeight="false" outlineLevel="0" collapsed="false">
      <c r="A3770" s="5" t="s">
        <v>3814</v>
      </c>
      <c r="B3770" s="6" t="s">
        <v>37</v>
      </c>
      <c r="C3770" s="6" t="s">
        <v>30</v>
      </c>
      <c r="D3770" s="6" t="s">
        <v>30</v>
      </c>
      <c r="E3770" s="6" t="s">
        <v>30</v>
      </c>
      <c r="F3770" s="7" t="n">
        <v>39</v>
      </c>
      <c r="G3770" s="6" t="s">
        <v>30</v>
      </c>
      <c r="H3770" s="6" t="s">
        <v>202</v>
      </c>
      <c r="I3770" s="6" t="s">
        <v>203</v>
      </c>
      <c r="J3770" s="6" t="s">
        <v>30</v>
      </c>
      <c r="K3770" s="6" t="s">
        <v>31</v>
      </c>
      <c r="L3770" s="6" t="s">
        <v>31</v>
      </c>
      <c r="M3770" s="6" t="s">
        <v>31</v>
      </c>
      <c r="N3770" s="6" t="s">
        <v>30</v>
      </c>
      <c r="O3770" s="6" t="s">
        <v>30</v>
      </c>
      <c r="P3770" s="6" t="s">
        <v>38</v>
      </c>
      <c r="Q3770" s="6" t="s">
        <v>30</v>
      </c>
      <c r="R3770" s="6" t="s">
        <v>53</v>
      </c>
      <c r="S3770" s="8" t="n">
        <v>41.1</v>
      </c>
      <c r="T3770" s="8" t="n">
        <v>1597.05</v>
      </c>
      <c r="U3770" s="6" t="s">
        <v>30</v>
      </c>
      <c r="V3770" s="8" t="n">
        <f aca="false">IF(X3770="0-1 Year", ROUND(S3770/0.474, 2), IF(X3770="1-2 Years", ROUND(S3770/0.287, 2), ROUND(S3770/0.14, 2)))</f>
        <v>293.57</v>
      </c>
      <c r="W3770" s="6" t="str">
        <f aca="false">IF(V3770&gt;4000, "High", IF(V3770&gt;2000, "Medium", "Low"))</f>
        <v>Low</v>
      </c>
      <c r="X3770" s="9" t="s">
        <v>1765</v>
      </c>
      <c r="Y3770" s="10" t="n">
        <f aca="false">IF(U3770="Yes", 1, 0)</f>
        <v>0</v>
      </c>
      <c r="Z3770" s="10" t="n">
        <v>1</v>
      </c>
      <c r="AA3770" s="11" t="n">
        <f aca="false">MAX(0, ($S3770 * 0.35) - ($F3770 * 0.3))</f>
        <v>2.685</v>
      </c>
      <c r="AB3770" s="12" t="str">
        <f aca="false">IF(AA3770&gt;20,"High",IF(AA3770&gt;10,"Medium","Low"))</f>
        <v>Low</v>
      </c>
    </row>
    <row r="3771" customFormat="false" ht="18.65" hidden="false" customHeight="false" outlineLevel="0" collapsed="false">
      <c r="A3771" s="5" t="s">
        <v>3815</v>
      </c>
      <c r="B3771" s="6" t="s">
        <v>29</v>
      </c>
      <c r="C3771" s="6" t="s">
        <v>30</v>
      </c>
      <c r="D3771" s="6" t="s">
        <v>30</v>
      </c>
      <c r="E3771" s="6" t="s">
        <v>30</v>
      </c>
      <c r="F3771" s="7" t="n">
        <v>18</v>
      </c>
      <c r="G3771" s="6" t="s">
        <v>31</v>
      </c>
      <c r="H3771" s="6" t="s">
        <v>31</v>
      </c>
      <c r="I3771" s="6" t="s">
        <v>517</v>
      </c>
      <c r="J3771" s="6" t="s">
        <v>30</v>
      </c>
      <c r="K3771" s="6" t="s">
        <v>30</v>
      </c>
      <c r="L3771" s="6" t="s">
        <v>31</v>
      </c>
      <c r="M3771" s="6" t="s">
        <v>30</v>
      </c>
      <c r="N3771" s="6" t="s">
        <v>30</v>
      </c>
      <c r="O3771" s="6" t="s">
        <v>31</v>
      </c>
      <c r="P3771" s="6" t="s">
        <v>38</v>
      </c>
      <c r="Q3771" s="6" t="s">
        <v>31</v>
      </c>
      <c r="R3771" s="6" t="s">
        <v>58</v>
      </c>
      <c r="S3771" s="8" t="n">
        <v>90.7</v>
      </c>
      <c r="T3771" s="8" t="n">
        <v>1597.25</v>
      </c>
      <c r="U3771" s="6" t="s">
        <v>31</v>
      </c>
      <c r="V3771" s="8" t="n">
        <f aca="false">IF(X3771="0-1 Year", ROUND(S3771/0.474, 2), IF(X3771="1-2 Years", ROUND(S3771/0.287, 2), ROUND(S3771/0.14, 2)))</f>
        <v>316.03</v>
      </c>
      <c r="W3771" s="6" t="str">
        <f aca="false">IF(V3771&gt;4000, "High", IF(V3771&gt;2000, "Medium", "Low"))</f>
        <v>Low</v>
      </c>
      <c r="X3771" s="9" t="s">
        <v>1275</v>
      </c>
      <c r="Y3771" s="10" t="n">
        <f aca="false">IF(U3771="Yes", 1, 0)</f>
        <v>1</v>
      </c>
      <c r="Z3771" s="10" t="n">
        <v>1</v>
      </c>
      <c r="AA3771" s="11" t="n">
        <f aca="false">MAX(0, ($S3771 * 0.35) - ($F3771 * 0.3))</f>
        <v>26.345</v>
      </c>
      <c r="AB3771" s="12" t="str">
        <f aca="false">IF(AA3771&gt;20,"High",IF(AA3771&gt;10,"Medium","Low"))</f>
        <v>High</v>
      </c>
    </row>
    <row r="3772" customFormat="false" ht="18.65" hidden="false" customHeight="false" outlineLevel="0" collapsed="false">
      <c r="A3772" s="5" t="s">
        <v>3816</v>
      </c>
      <c r="B3772" s="6" t="s">
        <v>37</v>
      </c>
      <c r="C3772" s="6" t="s">
        <v>31</v>
      </c>
      <c r="D3772" s="6" t="s">
        <v>31</v>
      </c>
      <c r="E3772" s="6" t="s">
        <v>30</v>
      </c>
      <c r="F3772" s="7" t="n">
        <v>26</v>
      </c>
      <c r="G3772" s="6" t="s">
        <v>31</v>
      </c>
      <c r="H3772" s="6" t="s">
        <v>30</v>
      </c>
      <c r="I3772" s="6" t="s">
        <v>203</v>
      </c>
      <c r="J3772" s="6" t="s">
        <v>30</v>
      </c>
      <c r="K3772" s="6" t="s">
        <v>30</v>
      </c>
      <c r="L3772" s="6" t="s">
        <v>31</v>
      </c>
      <c r="M3772" s="6" t="s">
        <v>30</v>
      </c>
      <c r="N3772" s="6" t="s">
        <v>30</v>
      </c>
      <c r="O3772" s="6" t="s">
        <v>31</v>
      </c>
      <c r="P3772" s="6" t="s">
        <v>33</v>
      </c>
      <c r="Q3772" s="6" t="s">
        <v>30</v>
      </c>
      <c r="R3772" s="6" t="s">
        <v>34</v>
      </c>
      <c r="S3772" s="8" t="n">
        <v>60.7</v>
      </c>
      <c r="T3772" s="8" t="n">
        <v>1597.4</v>
      </c>
      <c r="U3772" s="6" t="s">
        <v>30</v>
      </c>
      <c r="V3772" s="8" t="n">
        <f aca="false">IF(X3772="0-1 Year", ROUND(S3772/0.474, 2), IF(X3772="1-2 Years", ROUND(S3772/0.287, 2), ROUND(S3772/0.14, 2)))</f>
        <v>433.57</v>
      </c>
      <c r="W3772" s="6" t="str">
        <f aca="false">IF(V3772&gt;4000, "High", IF(V3772&gt;2000, "Medium", "Low"))</f>
        <v>Low</v>
      </c>
      <c r="X3772" s="9" t="s">
        <v>1765</v>
      </c>
      <c r="Y3772" s="10" t="n">
        <f aca="false">IF(U3772="Yes", 1, 0)</f>
        <v>0</v>
      </c>
      <c r="Z3772" s="10" t="n">
        <v>1</v>
      </c>
      <c r="AA3772" s="11" t="n">
        <f aca="false">MAX(0, ($S3772 * 0.35) - ($F3772 * 0.3))</f>
        <v>13.445</v>
      </c>
      <c r="AB3772" s="12" t="str">
        <f aca="false">IF(AA3772&gt;20,"High",IF(AA3772&gt;10,"Medium","Low"))</f>
        <v>Medium</v>
      </c>
    </row>
    <row r="3773" customFormat="false" ht="18.65" hidden="false" customHeight="false" outlineLevel="0" collapsed="false">
      <c r="A3773" s="5" t="s">
        <v>3817</v>
      </c>
      <c r="B3773" s="6" t="s">
        <v>29</v>
      </c>
      <c r="C3773" s="6" t="s">
        <v>30</v>
      </c>
      <c r="D3773" s="6" t="s">
        <v>30</v>
      </c>
      <c r="E3773" s="6" t="s">
        <v>30</v>
      </c>
      <c r="F3773" s="7" t="n">
        <v>22</v>
      </c>
      <c r="G3773" s="6" t="s">
        <v>31</v>
      </c>
      <c r="H3773" s="6" t="s">
        <v>31</v>
      </c>
      <c r="I3773" s="6" t="s">
        <v>517</v>
      </c>
      <c r="J3773" s="6" t="s">
        <v>30</v>
      </c>
      <c r="K3773" s="6" t="s">
        <v>31</v>
      </c>
      <c r="L3773" s="6" t="s">
        <v>30</v>
      </c>
      <c r="M3773" s="6" t="s">
        <v>30</v>
      </c>
      <c r="N3773" s="6" t="s">
        <v>30</v>
      </c>
      <c r="O3773" s="6" t="s">
        <v>30</v>
      </c>
      <c r="P3773" s="6" t="s">
        <v>38</v>
      </c>
      <c r="Q3773" s="6" t="s">
        <v>31</v>
      </c>
      <c r="R3773" s="6" t="s">
        <v>34</v>
      </c>
      <c r="S3773" s="8" t="n">
        <v>78.85</v>
      </c>
      <c r="T3773" s="8" t="n">
        <v>1600.25</v>
      </c>
      <c r="U3773" s="6" t="s">
        <v>30</v>
      </c>
      <c r="V3773" s="8" t="n">
        <f aca="false">IF(X3773="0-1 Year", ROUND(S3773/0.474, 2), IF(X3773="1-2 Years", ROUND(S3773/0.287, 2), ROUND(S3773/0.14, 2)))</f>
        <v>274.74</v>
      </c>
      <c r="W3773" s="6" t="str">
        <f aca="false">IF(V3773&gt;4000, "High", IF(V3773&gt;2000, "Medium", "Low"))</f>
        <v>Low</v>
      </c>
      <c r="X3773" s="9" t="s">
        <v>1275</v>
      </c>
      <c r="Y3773" s="10" t="n">
        <f aca="false">IF(U3773="Yes", 1, 0)</f>
        <v>0</v>
      </c>
      <c r="Z3773" s="10" t="n">
        <v>1</v>
      </c>
      <c r="AA3773" s="11" t="n">
        <f aca="false">MAX(0, ($S3773 * 0.35) - ($F3773 * 0.3))</f>
        <v>20.9975</v>
      </c>
      <c r="AB3773" s="12" t="str">
        <f aca="false">IF(AA3773&gt;20,"High",IF(AA3773&gt;10,"Medium","Low"))</f>
        <v>High</v>
      </c>
    </row>
    <row r="3774" customFormat="false" ht="18.65" hidden="false" customHeight="false" outlineLevel="0" collapsed="false">
      <c r="A3774" s="5" t="s">
        <v>3818</v>
      </c>
      <c r="B3774" s="6" t="s">
        <v>29</v>
      </c>
      <c r="C3774" s="6" t="s">
        <v>30</v>
      </c>
      <c r="D3774" s="6" t="s">
        <v>30</v>
      </c>
      <c r="E3774" s="6" t="s">
        <v>30</v>
      </c>
      <c r="F3774" s="7" t="n">
        <v>65</v>
      </c>
      <c r="G3774" s="6" t="s">
        <v>31</v>
      </c>
      <c r="H3774" s="6" t="s">
        <v>31</v>
      </c>
      <c r="I3774" s="6" t="s">
        <v>30</v>
      </c>
      <c r="J3774" s="6" t="s">
        <v>32</v>
      </c>
      <c r="K3774" s="6" t="s">
        <v>32</v>
      </c>
      <c r="L3774" s="6" t="s">
        <v>32</v>
      </c>
      <c r="M3774" s="6" t="s">
        <v>32</v>
      </c>
      <c r="N3774" s="6" t="s">
        <v>32</v>
      </c>
      <c r="O3774" s="6" t="s">
        <v>32</v>
      </c>
      <c r="P3774" s="6" t="s">
        <v>33</v>
      </c>
      <c r="Q3774" s="6" t="s">
        <v>30</v>
      </c>
      <c r="R3774" s="6" t="s">
        <v>58</v>
      </c>
      <c r="S3774" s="8" t="n">
        <v>24.8</v>
      </c>
      <c r="T3774" s="8" t="n">
        <v>1600.95</v>
      </c>
      <c r="U3774" s="6" t="s">
        <v>30</v>
      </c>
      <c r="V3774" s="8" t="n">
        <f aca="false">IF(X3774="0-1 Year", ROUND(S3774/0.474, 2), IF(X3774="1-2 Years", ROUND(S3774/0.287, 2), ROUND(S3774/0.14, 2)))</f>
        <v>177.14</v>
      </c>
      <c r="W3774" s="6" t="str">
        <f aca="false">IF(V3774&gt;4000, "High", IF(V3774&gt;2000, "Medium", "Low"))</f>
        <v>Low</v>
      </c>
      <c r="X3774" s="9" t="s">
        <v>1765</v>
      </c>
      <c r="Y3774" s="10" t="n">
        <f aca="false">IF(U3774="Yes", 1, 0)</f>
        <v>0</v>
      </c>
      <c r="Z3774" s="10" t="n">
        <v>1</v>
      </c>
      <c r="AA3774" s="11" t="n">
        <f aca="false">MAX(0, ($S3774 * 0.35) - ($F3774 * 0.3))</f>
        <v>0</v>
      </c>
      <c r="AB3774" s="12" t="str">
        <f aca="false">IF(AA3774&gt;20,"High",IF(AA3774&gt;10,"Medium","Low"))</f>
        <v>Low</v>
      </c>
    </row>
    <row r="3775" customFormat="false" ht="18.65" hidden="false" customHeight="false" outlineLevel="0" collapsed="false">
      <c r="A3775" s="5" t="s">
        <v>3819</v>
      </c>
      <c r="B3775" s="6" t="s">
        <v>37</v>
      </c>
      <c r="C3775" s="6" t="s">
        <v>30</v>
      </c>
      <c r="D3775" s="6" t="s">
        <v>30</v>
      </c>
      <c r="E3775" s="6" t="s">
        <v>30</v>
      </c>
      <c r="F3775" s="7" t="n">
        <v>64</v>
      </c>
      <c r="G3775" s="6" t="s">
        <v>31</v>
      </c>
      <c r="H3775" s="6" t="s">
        <v>31</v>
      </c>
      <c r="I3775" s="6" t="s">
        <v>30</v>
      </c>
      <c r="J3775" s="6" t="s">
        <v>32</v>
      </c>
      <c r="K3775" s="6" t="s">
        <v>32</v>
      </c>
      <c r="L3775" s="6" t="s">
        <v>32</v>
      </c>
      <c r="M3775" s="6" t="s">
        <v>32</v>
      </c>
      <c r="N3775" s="6" t="s">
        <v>32</v>
      </c>
      <c r="O3775" s="6" t="s">
        <v>32</v>
      </c>
      <c r="P3775" s="6" t="s">
        <v>33</v>
      </c>
      <c r="Q3775" s="6" t="s">
        <v>31</v>
      </c>
      <c r="R3775" s="6" t="s">
        <v>53</v>
      </c>
      <c r="S3775" s="8" t="n">
        <v>24.4</v>
      </c>
      <c r="T3775" s="8" t="n">
        <v>1601.2</v>
      </c>
      <c r="U3775" s="6" t="s">
        <v>30</v>
      </c>
      <c r="V3775" s="8" t="n">
        <f aca="false">IF(X3775="0-1 Year", ROUND(S3775/0.474, 2), IF(X3775="1-2 Years", ROUND(S3775/0.287, 2), ROUND(S3775/0.14, 2)))</f>
        <v>174.29</v>
      </c>
      <c r="W3775" s="6" t="str">
        <f aca="false">IF(V3775&gt;4000, "High", IF(V3775&gt;2000, "Medium", "Low"))</f>
        <v>Low</v>
      </c>
      <c r="X3775" s="9" t="s">
        <v>1765</v>
      </c>
      <c r="Y3775" s="10" t="n">
        <f aca="false">IF(U3775="Yes", 1, 0)</f>
        <v>0</v>
      </c>
      <c r="Z3775" s="10" t="n">
        <v>1</v>
      </c>
      <c r="AA3775" s="11" t="n">
        <f aca="false">MAX(0, ($S3775 * 0.35) - ($F3775 * 0.3))</f>
        <v>0</v>
      </c>
      <c r="AB3775" s="12" t="str">
        <f aca="false">IF(AA3775&gt;20,"High",IF(AA3775&gt;10,"Medium","Low"))</f>
        <v>Low</v>
      </c>
    </row>
    <row r="3776" customFormat="false" ht="18.65" hidden="false" customHeight="false" outlineLevel="0" collapsed="false">
      <c r="A3776" s="5" t="s">
        <v>3820</v>
      </c>
      <c r="B3776" s="6" t="s">
        <v>29</v>
      </c>
      <c r="C3776" s="6" t="s">
        <v>30</v>
      </c>
      <c r="D3776" s="6" t="s">
        <v>31</v>
      </c>
      <c r="E3776" s="6" t="s">
        <v>31</v>
      </c>
      <c r="F3776" s="7" t="n">
        <v>18</v>
      </c>
      <c r="G3776" s="6" t="s">
        <v>31</v>
      </c>
      <c r="H3776" s="6" t="s">
        <v>30</v>
      </c>
      <c r="I3776" s="6" t="s">
        <v>517</v>
      </c>
      <c r="J3776" s="6" t="s">
        <v>30</v>
      </c>
      <c r="K3776" s="6" t="s">
        <v>30</v>
      </c>
      <c r="L3776" s="6" t="s">
        <v>30</v>
      </c>
      <c r="M3776" s="6" t="s">
        <v>31</v>
      </c>
      <c r="N3776" s="6" t="s">
        <v>30</v>
      </c>
      <c r="O3776" s="6" t="s">
        <v>31</v>
      </c>
      <c r="P3776" s="6" t="s">
        <v>38</v>
      </c>
      <c r="Q3776" s="6" t="s">
        <v>31</v>
      </c>
      <c r="R3776" s="6" t="s">
        <v>39</v>
      </c>
      <c r="S3776" s="8" t="n">
        <v>85.6</v>
      </c>
      <c r="T3776" s="8" t="n">
        <v>1601.5</v>
      </c>
      <c r="U3776" s="6" t="s">
        <v>30</v>
      </c>
      <c r="V3776" s="8" t="n">
        <f aca="false">IF(X3776="0-1 Year", ROUND(S3776/0.474, 2), IF(X3776="1-2 Years", ROUND(S3776/0.287, 2), ROUND(S3776/0.14, 2)))</f>
        <v>298.26</v>
      </c>
      <c r="W3776" s="6" t="str">
        <f aca="false">IF(V3776&gt;4000, "High", IF(V3776&gt;2000, "Medium", "Low"))</f>
        <v>Low</v>
      </c>
      <c r="X3776" s="9" t="s">
        <v>1275</v>
      </c>
      <c r="Y3776" s="10" t="n">
        <f aca="false">IF(U3776="Yes", 1, 0)</f>
        <v>0</v>
      </c>
      <c r="Z3776" s="10" t="n">
        <v>1</v>
      </c>
      <c r="AA3776" s="11" t="n">
        <f aca="false">MAX(0, ($S3776 * 0.35) - ($F3776 * 0.3))</f>
        <v>24.56</v>
      </c>
      <c r="AB3776" s="12" t="str">
        <f aca="false">IF(AA3776&gt;20,"High",IF(AA3776&gt;10,"Medium","Low"))</f>
        <v>High</v>
      </c>
    </row>
    <row r="3777" customFormat="false" ht="18.65" hidden="false" customHeight="false" outlineLevel="0" collapsed="false">
      <c r="A3777" s="5" t="s">
        <v>3821</v>
      </c>
      <c r="B3777" s="6" t="s">
        <v>37</v>
      </c>
      <c r="C3777" s="6" t="s">
        <v>30</v>
      </c>
      <c r="D3777" s="6" t="s">
        <v>31</v>
      </c>
      <c r="E3777" s="6" t="s">
        <v>30</v>
      </c>
      <c r="F3777" s="7" t="n">
        <v>48</v>
      </c>
      <c r="G3777" s="6" t="s">
        <v>30</v>
      </c>
      <c r="H3777" s="6" t="s">
        <v>202</v>
      </c>
      <c r="I3777" s="6" t="s">
        <v>203</v>
      </c>
      <c r="J3777" s="6" t="s">
        <v>30</v>
      </c>
      <c r="K3777" s="6" t="s">
        <v>31</v>
      </c>
      <c r="L3777" s="6" t="s">
        <v>31</v>
      </c>
      <c r="M3777" s="6" t="s">
        <v>30</v>
      </c>
      <c r="N3777" s="6" t="s">
        <v>30</v>
      </c>
      <c r="O3777" s="6" t="s">
        <v>30</v>
      </c>
      <c r="P3777" s="6" t="s">
        <v>33</v>
      </c>
      <c r="Q3777" s="6" t="s">
        <v>30</v>
      </c>
      <c r="R3777" s="6" t="s">
        <v>34</v>
      </c>
      <c r="S3777" s="8" t="n">
        <v>34.7</v>
      </c>
      <c r="T3777" s="8" t="n">
        <v>1604.5</v>
      </c>
      <c r="U3777" s="6" t="s">
        <v>31</v>
      </c>
      <c r="V3777" s="8" t="n">
        <f aca="false">IF(X3777="0-1 Year", ROUND(S3777/0.474, 2), IF(X3777="1-2 Years", ROUND(S3777/0.287, 2), ROUND(S3777/0.14, 2)))</f>
        <v>247.86</v>
      </c>
      <c r="W3777" s="6" t="str">
        <f aca="false">IF(V3777&gt;4000, "High", IF(V3777&gt;2000, "Medium", "Low"))</f>
        <v>Low</v>
      </c>
      <c r="X3777" s="9" t="s">
        <v>1765</v>
      </c>
      <c r="Y3777" s="10" t="n">
        <f aca="false">IF(U3777="Yes", 1, 0)</f>
        <v>1</v>
      </c>
      <c r="Z3777" s="10" t="n">
        <v>1</v>
      </c>
      <c r="AA3777" s="11" t="n">
        <f aca="false">MAX(0, ($S3777 * 0.35) - ($F3777 * 0.3))</f>
        <v>0</v>
      </c>
      <c r="AB3777" s="12" t="str">
        <f aca="false">IF(AA3777&gt;20,"High",IF(AA3777&gt;10,"Medium","Low"))</f>
        <v>Low</v>
      </c>
    </row>
    <row r="3778" customFormat="false" ht="18.65" hidden="false" customHeight="false" outlineLevel="0" collapsed="false">
      <c r="A3778" s="5" t="s">
        <v>3822</v>
      </c>
      <c r="B3778" s="6" t="s">
        <v>37</v>
      </c>
      <c r="C3778" s="6" t="s">
        <v>30</v>
      </c>
      <c r="D3778" s="6" t="s">
        <v>31</v>
      </c>
      <c r="E3778" s="6" t="s">
        <v>31</v>
      </c>
      <c r="F3778" s="7" t="n">
        <v>17</v>
      </c>
      <c r="G3778" s="6" t="s">
        <v>31</v>
      </c>
      <c r="H3778" s="6" t="s">
        <v>31</v>
      </c>
      <c r="I3778" s="6" t="s">
        <v>517</v>
      </c>
      <c r="J3778" s="6" t="s">
        <v>31</v>
      </c>
      <c r="K3778" s="6" t="s">
        <v>30</v>
      </c>
      <c r="L3778" s="6" t="s">
        <v>31</v>
      </c>
      <c r="M3778" s="6" t="s">
        <v>30</v>
      </c>
      <c r="N3778" s="6" t="s">
        <v>31</v>
      </c>
      <c r="O3778" s="6" t="s">
        <v>30</v>
      </c>
      <c r="P3778" s="6" t="s">
        <v>38</v>
      </c>
      <c r="Q3778" s="6" t="s">
        <v>30</v>
      </c>
      <c r="R3778" s="6" t="s">
        <v>39</v>
      </c>
      <c r="S3778" s="8" t="n">
        <v>94.4</v>
      </c>
      <c r="T3778" s="8" t="n">
        <v>1607.2</v>
      </c>
      <c r="U3778" s="6" t="s">
        <v>31</v>
      </c>
      <c r="V3778" s="8" t="n">
        <f aca="false">IF(X3778="0-1 Year", ROUND(S3778/0.474, 2), IF(X3778="1-2 Years", ROUND(S3778/0.287, 2), ROUND(S3778/0.14, 2)))</f>
        <v>328.92</v>
      </c>
      <c r="W3778" s="6" t="str">
        <f aca="false">IF(V3778&gt;4000, "High", IF(V3778&gt;2000, "Medium", "Low"))</f>
        <v>Low</v>
      </c>
      <c r="X3778" s="9" t="s">
        <v>1275</v>
      </c>
      <c r="Y3778" s="10" t="n">
        <f aca="false">IF(U3778="Yes", 1, 0)</f>
        <v>1</v>
      </c>
      <c r="Z3778" s="10" t="n">
        <v>1</v>
      </c>
      <c r="AA3778" s="11" t="n">
        <f aca="false">MAX(0, ($S3778 * 0.35) - ($F3778 * 0.3))</f>
        <v>27.94</v>
      </c>
      <c r="AB3778" s="12" t="str">
        <f aca="false">IF(AA3778&gt;20,"High",IF(AA3778&gt;10,"Medium","Low"))</f>
        <v>High</v>
      </c>
    </row>
    <row r="3779" customFormat="false" ht="18.65" hidden="false" customHeight="false" outlineLevel="0" collapsed="false">
      <c r="A3779" s="5" t="s">
        <v>3823</v>
      </c>
      <c r="B3779" s="6" t="s">
        <v>37</v>
      </c>
      <c r="C3779" s="6" t="s">
        <v>31</v>
      </c>
      <c r="D3779" s="6" t="s">
        <v>30</v>
      </c>
      <c r="E3779" s="6" t="s">
        <v>30</v>
      </c>
      <c r="F3779" s="7" t="n">
        <v>17</v>
      </c>
      <c r="G3779" s="6" t="s">
        <v>31</v>
      </c>
      <c r="H3779" s="6" t="s">
        <v>31</v>
      </c>
      <c r="I3779" s="6" t="s">
        <v>517</v>
      </c>
      <c r="J3779" s="6" t="s">
        <v>30</v>
      </c>
      <c r="K3779" s="6" t="s">
        <v>30</v>
      </c>
      <c r="L3779" s="6" t="s">
        <v>30</v>
      </c>
      <c r="M3779" s="6" t="s">
        <v>30</v>
      </c>
      <c r="N3779" s="6" t="s">
        <v>31</v>
      </c>
      <c r="O3779" s="6" t="s">
        <v>31</v>
      </c>
      <c r="P3779" s="6" t="s">
        <v>38</v>
      </c>
      <c r="Q3779" s="6" t="s">
        <v>31</v>
      </c>
      <c r="R3779" s="6" t="s">
        <v>39</v>
      </c>
      <c r="S3779" s="8" t="n">
        <v>94.2</v>
      </c>
      <c r="T3779" s="8" t="n">
        <v>1608.15</v>
      </c>
      <c r="U3779" s="6" t="s">
        <v>30</v>
      </c>
      <c r="V3779" s="8" t="n">
        <f aca="false">IF(X3779="0-1 Year", ROUND(S3779/0.474, 2), IF(X3779="1-2 Years", ROUND(S3779/0.287, 2), ROUND(S3779/0.14, 2)))</f>
        <v>328.22</v>
      </c>
      <c r="W3779" s="6" t="str">
        <f aca="false">IF(V3779&gt;4000, "High", IF(V3779&gt;2000, "Medium", "Low"))</f>
        <v>Low</v>
      </c>
      <c r="X3779" s="9" t="s">
        <v>1275</v>
      </c>
      <c r="Y3779" s="10" t="n">
        <f aca="false">IF(U3779="Yes", 1, 0)</f>
        <v>0</v>
      </c>
      <c r="Z3779" s="10" t="n">
        <v>1</v>
      </c>
      <c r="AA3779" s="11" t="n">
        <f aca="false">MAX(0, ($S3779 * 0.35) - ($F3779 * 0.3))</f>
        <v>27.87</v>
      </c>
      <c r="AB3779" s="12" t="str">
        <f aca="false">IF(AA3779&gt;20,"High",IF(AA3779&gt;10,"Medium","Low"))</f>
        <v>High</v>
      </c>
    </row>
    <row r="3780" customFormat="false" ht="18.65" hidden="false" customHeight="false" outlineLevel="0" collapsed="false">
      <c r="A3780" s="5" t="s">
        <v>3824</v>
      </c>
      <c r="B3780" s="6" t="s">
        <v>29</v>
      </c>
      <c r="C3780" s="6" t="s">
        <v>30</v>
      </c>
      <c r="D3780" s="6" t="s">
        <v>31</v>
      </c>
      <c r="E3780" s="6" t="s">
        <v>31</v>
      </c>
      <c r="F3780" s="7" t="n">
        <v>25</v>
      </c>
      <c r="G3780" s="6" t="s">
        <v>31</v>
      </c>
      <c r="H3780" s="6" t="s">
        <v>30</v>
      </c>
      <c r="I3780" s="6" t="s">
        <v>203</v>
      </c>
      <c r="J3780" s="6" t="s">
        <v>31</v>
      </c>
      <c r="K3780" s="6" t="s">
        <v>31</v>
      </c>
      <c r="L3780" s="6" t="s">
        <v>31</v>
      </c>
      <c r="M3780" s="6" t="s">
        <v>30</v>
      </c>
      <c r="N3780" s="6" t="s">
        <v>30</v>
      </c>
      <c r="O3780" s="6" t="s">
        <v>30</v>
      </c>
      <c r="P3780" s="6" t="s">
        <v>33</v>
      </c>
      <c r="Q3780" s="6" t="s">
        <v>31</v>
      </c>
      <c r="R3780" s="6" t="s">
        <v>53</v>
      </c>
      <c r="S3780" s="8" t="n">
        <v>61.6</v>
      </c>
      <c r="T3780" s="8" t="n">
        <v>1611</v>
      </c>
      <c r="U3780" s="6" t="s">
        <v>30</v>
      </c>
      <c r="V3780" s="8" t="n">
        <f aca="false">IF(X3780="0-1 Year", ROUND(S3780/0.474, 2), IF(X3780="1-2 Years", ROUND(S3780/0.287, 2), ROUND(S3780/0.14, 2)))</f>
        <v>440</v>
      </c>
      <c r="W3780" s="6" t="str">
        <f aca="false">IF(V3780&gt;4000, "High", IF(V3780&gt;2000, "Medium", "Low"))</f>
        <v>Low</v>
      </c>
      <c r="X3780" s="9" t="s">
        <v>1765</v>
      </c>
      <c r="Y3780" s="10" t="n">
        <f aca="false">IF(U3780="Yes", 1, 0)</f>
        <v>0</v>
      </c>
      <c r="Z3780" s="10" t="n">
        <v>1</v>
      </c>
      <c r="AA3780" s="11" t="n">
        <f aca="false">MAX(0, ($S3780 * 0.35) - ($F3780 * 0.3))</f>
        <v>14.06</v>
      </c>
      <c r="AB3780" s="12" t="str">
        <f aca="false">IF(AA3780&gt;20,"High",IF(AA3780&gt;10,"Medium","Low"))</f>
        <v>Medium</v>
      </c>
    </row>
    <row r="3781" customFormat="false" ht="18.65" hidden="false" customHeight="false" outlineLevel="0" collapsed="false">
      <c r="A3781" s="5" t="s">
        <v>3825</v>
      </c>
      <c r="B3781" s="6" t="s">
        <v>29</v>
      </c>
      <c r="C3781" s="6" t="s">
        <v>30</v>
      </c>
      <c r="D3781" s="6" t="s">
        <v>31</v>
      </c>
      <c r="E3781" s="6" t="s">
        <v>31</v>
      </c>
      <c r="F3781" s="7" t="n">
        <v>18</v>
      </c>
      <c r="G3781" s="6" t="s">
        <v>31</v>
      </c>
      <c r="H3781" s="6" t="s">
        <v>30</v>
      </c>
      <c r="I3781" s="6" t="s">
        <v>203</v>
      </c>
      <c r="J3781" s="6" t="s">
        <v>31</v>
      </c>
      <c r="K3781" s="6" t="s">
        <v>30</v>
      </c>
      <c r="L3781" s="6" t="s">
        <v>31</v>
      </c>
      <c r="M3781" s="6" t="s">
        <v>31</v>
      </c>
      <c r="N3781" s="6" t="s">
        <v>31</v>
      </c>
      <c r="O3781" s="6" t="s">
        <v>31</v>
      </c>
      <c r="P3781" s="6" t="s">
        <v>38</v>
      </c>
      <c r="Q3781" s="6" t="s">
        <v>30</v>
      </c>
      <c r="R3781" s="6" t="s">
        <v>39</v>
      </c>
      <c r="S3781" s="8" t="n">
        <v>83.25</v>
      </c>
      <c r="T3781" s="8" t="n">
        <v>1611.15</v>
      </c>
      <c r="U3781" s="6" t="s">
        <v>30</v>
      </c>
      <c r="V3781" s="8" t="n">
        <f aca="false">IF(X3781="0-1 Year", ROUND(S3781/0.474, 2), IF(X3781="1-2 Years", ROUND(S3781/0.287, 2), ROUND(S3781/0.14, 2)))</f>
        <v>290.07</v>
      </c>
      <c r="W3781" s="6" t="str">
        <f aca="false">IF(V3781&gt;4000, "High", IF(V3781&gt;2000, "Medium", "Low"))</f>
        <v>Low</v>
      </c>
      <c r="X3781" s="9" t="s">
        <v>1275</v>
      </c>
      <c r="Y3781" s="10" t="n">
        <f aca="false">IF(U3781="Yes", 1, 0)</f>
        <v>0</v>
      </c>
      <c r="Z3781" s="10" t="n">
        <v>1</v>
      </c>
      <c r="AA3781" s="11" t="n">
        <f aca="false">MAX(0, ($S3781 * 0.35) - ($F3781 * 0.3))</f>
        <v>23.7375</v>
      </c>
      <c r="AB3781" s="12" t="str">
        <f aca="false">IF(AA3781&gt;20,"High",IF(AA3781&gt;10,"Medium","Low"))</f>
        <v>High</v>
      </c>
    </row>
    <row r="3782" customFormat="false" ht="18.65" hidden="false" customHeight="false" outlineLevel="0" collapsed="false">
      <c r="A3782" s="5" t="s">
        <v>3826</v>
      </c>
      <c r="B3782" s="6" t="s">
        <v>29</v>
      </c>
      <c r="C3782" s="6" t="s">
        <v>30</v>
      </c>
      <c r="D3782" s="6" t="s">
        <v>30</v>
      </c>
      <c r="E3782" s="6" t="s">
        <v>30</v>
      </c>
      <c r="F3782" s="7" t="n">
        <v>27</v>
      </c>
      <c r="G3782" s="6" t="s">
        <v>31</v>
      </c>
      <c r="H3782" s="6" t="s">
        <v>31</v>
      </c>
      <c r="I3782" s="6" t="s">
        <v>203</v>
      </c>
      <c r="J3782" s="6" t="s">
        <v>30</v>
      </c>
      <c r="K3782" s="6" t="s">
        <v>30</v>
      </c>
      <c r="L3782" s="6" t="s">
        <v>31</v>
      </c>
      <c r="M3782" s="6" t="s">
        <v>31</v>
      </c>
      <c r="N3782" s="6" t="s">
        <v>30</v>
      </c>
      <c r="O3782" s="6" t="s">
        <v>30</v>
      </c>
      <c r="P3782" s="6" t="s">
        <v>38</v>
      </c>
      <c r="Q3782" s="6" t="s">
        <v>30</v>
      </c>
      <c r="R3782" s="6" t="s">
        <v>39</v>
      </c>
      <c r="S3782" s="8" t="n">
        <v>59.45</v>
      </c>
      <c r="T3782" s="8" t="n">
        <v>1611.65</v>
      </c>
      <c r="U3782" s="6" t="s">
        <v>30</v>
      </c>
      <c r="V3782" s="8" t="n">
        <f aca="false">IF(X3782="0-1 Year", ROUND(S3782/0.474, 2), IF(X3782="1-2 Years", ROUND(S3782/0.287, 2), ROUND(S3782/0.14, 2)))</f>
        <v>424.64</v>
      </c>
      <c r="W3782" s="6" t="str">
        <f aca="false">IF(V3782&gt;4000, "High", IF(V3782&gt;2000, "Medium", "Low"))</f>
        <v>Low</v>
      </c>
      <c r="X3782" s="9" t="s">
        <v>1765</v>
      </c>
      <c r="Y3782" s="10" t="n">
        <f aca="false">IF(U3782="Yes", 1, 0)</f>
        <v>0</v>
      </c>
      <c r="Z3782" s="10" t="n">
        <v>1</v>
      </c>
      <c r="AA3782" s="11" t="n">
        <f aca="false">MAX(0, ($S3782 * 0.35) - ($F3782 * 0.3))</f>
        <v>12.7075</v>
      </c>
      <c r="AB3782" s="12" t="str">
        <f aca="false">IF(AA3782&gt;20,"High",IF(AA3782&gt;10,"Medium","Low"))</f>
        <v>Medium</v>
      </c>
    </row>
    <row r="3783" customFormat="false" ht="18.65" hidden="false" customHeight="false" outlineLevel="0" collapsed="false">
      <c r="A3783" s="5" t="s">
        <v>3827</v>
      </c>
      <c r="B3783" s="6" t="s">
        <v>29</v>
      </c>
      <c r="C3783" s="6" t="s">
        <v>30</v>
      </c>
      <c r="D3783" s="6" t="s">
        <v>30</v>
      </c>
      <c r="E3783" s="6" t="s">
        <v>30</v>
      </c>
      <c r="F3783" s="7" t="n">
        <v>17</v>
      </c>
      <c r="G3783" s="6" t="s">
        <v>31</v>
      </c>
      <c r="H3783" s="6" t="s">
        <v>30</v>
      </c>
      <c r="I3783" s="6" t="s">
        <v>517</v>
      </c>
      <c r="J3783" s="6" t="s">
        <v>30</v>
      </c>
      <c r="K3783" s="6" t="s">
        <v>31</v>
      </c>
      <c r="L3783" s="6" t="s">
        <v>31</v>
      </c>
      <c r="M3783" s="6" t="s">
        <v>30</v>
      </c>
      <c r="N3783" s="6" t="s">
        <v>30</v>
      </c>
      <c r="O3783" s="6" t="s">
        <v>31</v>
      </c>
      <c r="P3783" s="6" t="s">
        <v>38</v>
      </c>
      <c r="Q3783" s="6" t="s">
        <v>31</v>
      </c>
      <c r="R3783" s="6" t="s">
        <v>58</v>
      </c>
      <c r="S3783" s="8" t="n">
        <v>90.95</v>
      </c>
      <c r="T3783" s="8" t="n">
        <v>1612.2</v>
      </c>
      <c r="U3783" s="6" t="s">
        <v>30</v>
      </c>
      <c r="V3783" s="8" t="n">
        <f aca="false">IF(X3783="0-1 Year", ROUND(S3783/0.474, 2), IF(X3783="1-2 Years", ROUND(S3783/0.287, 2), ROUND(S3783/0.14, 2)))</f>
        <v>316.9</v>
      </c>
      <c r="W3783" s="6" t="str">
        <f aca="false">IF(V3783&gt;4000, "High", IF(V3783&gt;2000, "Medium", "Low"))</f>
        <v>Low</v>
      </c>
      <c r="X3783" s="9" t="s">
        <v>1275</v>
      </c>
      <c r="Y3783" s="10" t="n">
        <f aca="false">IF(U3783="Yes", 1, 0)</f>
        <v>0</v>
      </c>
      <c r="Z3783" s="10" t="n">
        <v>1</v>
      </c>
      <c r="AA3783" s="11" t="n">
        <f aca="false">MAX(0, ($S3783 * 0.35) - ($F3783 * 0.3))</f>
        <v>26.7325</v>
      </c>
      <c r="AB3783" s="12" t="str">
        <f aca="false">IF(AA3783&gt;20,"High",IF(AA3783&gt;10,"Medium","Low"))</f>
        <v>High</v>
      </c>
    </row>
    <row r="3784" customFormat="false" ht="18.65" hidden="false" customHeight="false" outlineLevel="0" collapsed="false">
      <c r="A3784" s="5" t="s">
        <v>3828</v>
      </c>
      <c r="B3784" s="6" t="s">
        <v>37</v>
      </c>
      <c r="C3784" s="6" t="s">
        <v>30</v>
      </c>
      <c r="D3784" s="6" t="s">
        <v>30</v>
      </c>
      <c r="E3784" s="6" t="s">
        <v>30</v>
      </c>
      <c r="F3784" s="7" t="n">
        <v>18</v>
      </c>
      <c r="G3784" s="6" t="s">
        <v>31</v>
      </c>
      <c r="H3784" s="6" t="s">
        <v>31</v>
      </c>
      <c r="I3784" s="6" t="s">
        <v>517</v>
      </c>
      <c r="J3784" s="6" t="s">
        <v>30</v>
      </c>
      <c r="K3784" s="6" t="s">
        <v>30</v>
      </c>
      <c r="L3784" s="6" t="s">
        <v>30</v>
      </c>
      <c r="M3784" s="6" t="s">
        <v>31</v>
      </c>
      <c r="N3784" s="6" t="s">
        <v>30</v>
      </c>
      <c r="O3784" s="6" t="s">
        <v>31</v>
      </c>
      <c r="P3784" s="6" t="s">
        <v>38</v>
      </c>
      <c r="Q3784" s="6" t="s">
        <v>31</v>
      </c>
      <c r="R3784" s="6" t="s">
        <v>39</v>
      </c>
      <c r="S3784" s="8" t="n">
        <v>90.1</v>
      </c>
      <c r="T3784" s="8" t="n">
        <v>1612.75</v>
      </c>
      <c r="U3784" s="6" t="s">
        <v>31</v>
      </c>
      <c r="V3784" s="8" t="n">
        <f aca="false">IF(X3784="0-1 Year", ROUND(S3784/0.474, 2), IF(X3784="1-2 Years", ROUND(S3784/0.287, 2), ROUND(S3784/0.14, 2)))</f>
        <v>313.94</v>
      </c>
      <c r="W3784" s="6" t="str">
        <f aca="false">IF(V3784&gt;4000, "High", IF(V3784&gt;2000, "Medium", "Low"))</f>
        <v>Low</v>
      </c>
      <c r="X3784" s="9" t="s">
        <v>1275</v>
      </c>
      <c r="Y3784" s="10" t="n">
        <f aca="false">IF(U3784="Yes", 1, 0)</f>
        <v>1</v>
      </c>
      <c r="Z3784" s="10" t="n">
        <v>1</v>
      </c>
      <c r="AA3784" s="11" t="n">
        <f aca="false">MAX(0, ($S3784 * 0.35) - ($F3784 * 0.3))</f>
        <v>26.135</v>
      </c>
      <c r="AB3784" s="12" t="str">
        <f aca="false">IF(AA3784&gt;20,"High",IF(AA3784&gt;10,"Medium","Low"))</f>
        <v>High</v>
      </c>
    </row>
    <row r="3785" customFormat="false" ht="18.65" hidden="false" customHeight="false" outlineLevel="0" collapsed="false">
      <c r="A3785" s="5" t="s">
        <v>3829</v>
      </c>
      <c r="B3785" s="6" t="s">
        <v>37</v>
      </c>
      <c r="C3785" s="6" t="s">
        <v>30</v>
      </c>
      <c r="D3785" s="6" t="s">
        <v>31</v>
      </c>
      <c r="E3785" s="6" t="s">
        <v>30</v>
      </c>
      <c r="F3785" s="7" t="n">
        <v>24</v>
      </c>
      <c r="G3785" s="6" t="s">
        <v>31</v>
      </c>
      <c r="H3785" s="6" t="s">
        <v>30</v>
      </c>
      <c r="I3785" s="6" t="s">
        <v>203</v>
      </c>
      <c r="J3785" s="6" t="s">
        <v>30</v>
      </c>
      <c r="K3785" s="6" t="s">
        <v>31</v>
      </c>
      <c r="L3785" s="6" t="s">
        <v>30</v>
      </c>
      <c r="M3785" s="6" t="s">
        <v>30</v>
      </c>
      <c r="N3785" s="6" t="s">
        <v>31</v>
      </c>
      <c r="O3785" s="6" t="s">
        <v>31</v>
      </c>
      <c r="P3785" s="6" t="s">
        <v>38</v>
      </c>
      <c r="Q3785" s="6" t="s">
        <v>31</v>
      </c>
      <c r="R3785" s="6" t="s">
        <v>53</v>
      </c>
      <c r="S3785" s="8" t="n">
        <v>69.45</v>
      </c>
      <c r="T3785" s="8" t="n">
        <v>1614.05</v>
      </c>
      <c r="U3785" s="6" t="s">
        <v>30</v>
      </c>
      <c r="V3785" s="8" t="n">
        <f aca="false">IF(X3785="0-1 Year", ROUND(S3785/0.474, 2), IF(X3785="1-2 Years", ROUND(S3785/0.287, 2), ROUND(S3785/0.14, 2)))</f>
        <v>241.99</v>
      </c>
      <c r="W3785" s="6" t="str">
        <f aca="false">IF(V3785&gt;4000, "High", IF(V3785&gt;2000, "Medium", "Low"))</f>
        <v>Low</v>
      </c>
      <c r="X3785" s="9" t="s">
        <v>1275</v>
      </c>
      <c r="Y3785" s="10" t="n">
        <f aca="false">IF(U3785="Yes", 1, 0)</f>
        <v>0</v>
      </c>
      <c r="Z3785" s="10" t="n">
        <v>1</v>
      </c>
      <c r="AA3785" s="11" t="n">
        <f aca="false">MAX(0, ($S3785 * 0.35) - ($F3785 * 0.3))</f>
        <v>17.1075</v>
      </c>
      <c r="AB3785" s="12" t="str">
        <f aca="false">IF(AA3785&gt;20,"High",IF(AA3785&gt;10,"Medium","Low"))</f>
        <v>Medium</v>
      </c>
    </row>
    <row r="3786" customFormat="false" ht="18.65" hidden="false" customHeight="false" outlineLevel="0" collapsed="false">
      <c r="A3786" s="5" t="s">
        <v>3830</v>
      </c>
      <c r="B3786" s="6" t="s">
        <v>37</v>
      </c>
      <c r="C3786" s="6" t="s">
        <v>31</v>
      </c>
      <c r="D3786" s="6" t="s">
        <v>30</v>
      </c>
      <c r="E3786" s="6" t="s">
        <v>30</v>
      </c>
      <c r="F3786" s="7" t="n">
        <v>20</v>
      </c>
      <c r="G3786" s="6" t="s">
        <v>31</v>
      </c>
      <c r="H3786" s="6" t="s">
        <v>30</v>
      </c>
      <c r="I3786" s="6" t="s">
        <v>517</v>
      </c>
      <c r="J3786" s="6" t="s">
        <v>30</v>
      </c>
      <c r="K3786" s="6" t="s">
        <v>30</v>
      </c>
      <c r="L3786" s="6" t="s">
        <v>30</v>
      </c>
      <c r="M3786" s="6" t="s">
        <v>30</v>
      </c>
      <c r="N3786" s="6" t="s">
        <v>31</v>
      </c>
      <c r="O3786" s="6" t="s">
        <v>30</v>
      </c>
      <c r="P3786" s="6" t="s">
        <v>38</v>
      </c>
      <c r="Q3786" s="6" t="s">
        <v>30</v>
      </c>
      <c r="R3786" s="6" t="s">
        <v>53</v>
      </c>
      <c r="S3786" s="8" t="n">
        <v>80.7</v>
      </c>
      <c r="T3786" s="8" t="n">
        <v>1614.2</v>
      </c>
      <c r="U3786" s="6" t="s">
        <v>30</v>
      </c>
      <c r="V3786" s="8" t="n">
        <f aca="false">IF(X3786="0-1 Year", ROUND(S3786/0.474, 2), IF(X3786="1-2 Years", ROUND(S3786/0.287, 2), ROUND(S3786/0.14, 2)))</f>
        <v>281.18</v>
      </c>
      <c r="W3786" s="6" t="str">
        <f aca="false">IF(V3786&gt;4000, "High", IF(V3786&gt;2000, "Medium", "Low"))</f>
        <v>Low</v>
      </c>
      <c r="X3786" s="9" t="s">
        <v>1275</v>
      </c>
      <c r="Y3786" s="10" t="n">
        <f aca="false">IF(U3786="Yes", 1, 0)</f>
        <v>0</v>
      </c>
      <c r="Z3786" s="10" t="n">
        <v>1</v>
      </c>
      <c r="AA3786" s="11" t="n">
        <f aca="false">MAX(0, ($S3786 * 0.35) - ($F3786 * 0.3))</f>
        <v>22.245</v>
      </c>
      <c r="AB3786" s="12" t="str">
        <f aca="false">IF(AA3786&gt;20,"High",IF(AA3786&gt;10,"Medium","Low"))</f>
        <v>High</v>
      </c>
    </row>
    <row r="3787" customFormat="false" ht="18.65" hidden="false" customHeight="false" outlineLevel="0" collapsed="false">
      <c r="A3787" s="5" t="s">
        <v>3831</v>
      </c>
      <c r="B3787" s="6" t="s">
        <v>37</v>
      </c>
      <c r="C3787" s="6" t="s">
        <v>31</v>
      </c>
      <c r="D3787" s="6" t="s">
        <v>31</v>
      </c>
      <c r="E3787" s="6" t="s">
        <v>30</v>
      </c>
      <c r="F3787" s="7" t="n">
        <v>17</v>
      </c>
      <c r="G3787" s="6" t="s">
        <v>31</v>
      </c>
      <c r="H3787" s="6" t="s">
        <v>31</v>
      </c>
      <c r="I3787" s="6" t="s">
        <v>517</v>
      </c>
      <c r="J3787" s="6" t="s">
        <v>30</v>
      </c>
      <c r="K3787" s="6" t="s">
        <v>30</v>
      </c>
      <c r="L3787" s="6" t="s">
        <v>30</v>
      </c>
      <c r="M3787" s="6" t="s">
        <v>30</v>
      </c>
      <c r="N3787" s="6" t="s">
        <v>31</v>
      </c>
      <c r="O3787" s="6" t="s">
        <v>31</v>
      </c>
      <c r="P3787" s="6" t="s">
        <v>38</v>
      </c>
      <c r="Q3787" s="6" t="s">
        <v>31</v>
      </c>
      <c r="R3787" s="6" t="s">
        <v>39</v>
      </c>
      <c r="S3787" s="8" t="n">
        <v>92.55</v>
      </c>
      <c r="T3787" s="8" t="n">
        <v>1614.7</v>
      </c>
      <c r="U3787" s="6" t="s">
        <v>30</v>
      </c>
      <c r="V3787" s="8" t="n">
        <f aca="false">IF(X3787="0-1 Year", ROUND(S3787/0.474, 2), IF(X3787="1-2 Years", ROUND(S3787/0.287, 2), ROUND(S3787/0.14, 2)))</f>
        <v>322.47</v>
      </c>
      <c r="W3787" s="6" t="str">
        <f aca="false">IF(V3787&gt;4000, "High", IF(V3787&gt;2000, "Medium", "Low"))</f>
        <v>Low</v>
      </c>
      <c r="X3787" s="9" t="s">
        <v>1275</v>
      </c>
      <c r="Y3787" s="10" t="n">
        <f aca="false">IF(U3787="Yes", 1, 0)</f>
        <v>0</v>
      </c>
      <c r="Z3787" s="10" t="n">
        <v>1</v>
      </c>
      <c r="AA3787" s="11" t="n">
        <f aca="false">MAX(0, ($S3787 * 0.35) - ($F3787 * 0.3))</f>
        <v>27.2925</v>
      </c>
      <c r="AB3787" s="12" t="str">
        <f aca="false">IF(AA3787&gt;20,"High",IF(AA3787&gt;10,"Medium","Low"))</f>
        <v>High</v>
      </c>
    </row>
    <row r="3788" customFormat="false" ht="18.65" hidden="false" customHeight="false" outlineLevel="0" collapsed="false">
      <c r="A3788" s="5" t="s">
        <v>3832</v>
      </c>
      <c r="B3788" s="6" t="s">
        <v>37</v>
      </c>
      <c r="C3788" s="6" t="s">
        <v>30</v>
      </c>
      <c r="D3788" s="6" t="s">
        <v>31</v>
      </c>
      <c r="E3788" s="6" t="s">
        <v>30</v>
      </c>
      <c r="F3788" s="7" t="n">
        <v>68</v>
      </c>
      <c r="G3788" s="6" t="s">
        <v>31</v>
      </c>
      <c r="H3788" s="6" t="s">
        <v>31</v>
      </c>
      <c r="I3788" s="6" t="s">
        <v>30</v>
      </c>
      <c r="J3788" s="6" t="s">
        <v>32</v>
      </c>
      <c r="K3788" s="6" t="s">
        <v>32</v>
      </c>
      <c r="L3788" s="6" t="s">
        <v>32</v>
      </c>
      <c r="M3788" s="6" t="s">
        <v>32</v>
      </c>
      <c r="N3788" s="6" t="s">
        <v>32</v>
      </c>
      <c r="O3788" s="6" t="s">
        <v>32</v>
      </c>
      <c r="P3788" s="6" t="s">
        <v>166</v>
      </c>
      <c r="Q3788" s="6" t="s">
        <v>31</v>
      </c>
      <c r="R3788" s="6" t="s">
        <v>58</v>
      </c>
      <c r="S3788" s="8" t="n">
        <v>24.95</v>
      </c>
      <c r="T3788" s="8" t="n">
        <v>1614.9</v>
      </c>
      <c r="U3788" s="6" t="s">
        <v>30</v>
      </c>
      <c r="V3788" s="8" t="n">
        <f aca="false">IF(X3788="0-1 Year", ROUND(S3788/0.474, 2), IF(X3788="1-2 Years", ROUND(S3788/0.287, 2), ROUND(S3788/0.14, 2)))</f>
        <v>178.21</v>
      </c>
      <c r="W3788" s="6" t="str">
        <f aca="false">IF(V3788&gt;4000, "High", IF(V3788&gt;2000, "Medium", "Low"))</f>
        <v>Low</v>
      </c>
      <c r="X3788" s="9" t="s">
        <v>1765</v>
      </c>
      <c r="Y3788" s="10" t="n">
        <f aca="false">IF(U3788="Yes", 1, 0)</f>
        <v>0</v>
      </c>
      <c r="Z3788" s="10" t="n">
        <v>1</v>
      </c>
      <c r="AA3788" s="11" t="n">
        <f aca="false">MAX(0, ($S3788 * 0.35) - ($F3788 * 0.3))</f>
        <v>0</v>
      </c>
      <c r="AB3788" s="12" t="str">
        <f aca="false">IF(AA3788&gt;20,"High",IF(AA3788&gt;10,"Medium","Low"))</f>
        <v>Low</v>
      </c>
    </row>
    <row r="3789" customFormat="false" ht="18.65" hidden="false" customHeight="false" outlineLevel="0" collapsed="false">
      <c r="A3789" s="5" t="s">
        <v>3833</v>
      </c>
      <c r="B3789" s="6" t="s">
        <v>37</v>
      </c>
      <c r="C3789" s="6" t="s">
        <v>30</v>
      </c>
      <c r="D3789" s="6" t="s">
        <v>31</v>
      </c>
      <c r="E3789" s="6" t="s">
        <v>31</v>
      </c>
      <c r="F3789" s="7" t="n">
        <v>22</v>
      </c>
      <c r="G3789" s="6" t="s">
        <v>31</v>
      </c>
      <c r="H3789" s="6" t="s">
        <v>31</v>
      </c>
      <c r="I3789" s="6" t="s">
        <v>517</v>
      </c>
      <c r="J3789" s="6" t="s">
        <v>30</v>
      </c>
      <c r="K3789" s="6" t="s">
        <v>30</v>
      </c>
      <c r="L3789" s="6" t="s">
        <v>30</v>
      </c>
      <c r="M3789" s="6" t="s">
        <v>30</v>
      </c>
      <c r="N3789" s="6" t="s">
        <v>30</v>
      </c>
      <c r="O3789" s="6" t="s">
        <v>30</v>
      </c>
      <c r="P3789" s="6" t="s">
        <v>38</v>
      </c>
      <c r="Q3789" s="6" t="s">
        <v>31</v>
      </c>
      <c r="R3789" s="6" t="s">
        <v>53</v>
      </c>
      <c r="S3789" s="8" t="n">
        <v>75.8</v>
      </c>
      <c r="T3789" s="8" t="n">
        <v>1615.1</v>
      </c>
      <c r="U3789" s="6" t="s">
        <v>30</v>
      </c>
      <c r="V3789" s="8" t="n">
        <f aca="false">IF(X3789="0-1 Year", ROUND(S3789/0.474, 2), IF(X3789="1-2 Years", ROUND(S3789/0.287, 2), ROUND(S3789/0.14, 2)))</f>
        <v>264.11</v>
      </c>
      <c r="W3789" s="6" t="str">
        <f aca="false">IF(V3789&gt;4000, "High", IF(V3789&gt;2000, "Medium", "Low"))</f>
        <v>Low</v>
      </c>
      <c r="X3789" s="9" t="s">
        <v>1275</v>
      </c>
      <c r="Y3789" s="10" t="n">
        <f aca="false">IF(U3789="Yes", 1, 0)</f>
        <v>0</v>
      </c>
      <c r="Z3789" s="10" t="n">
        <v>1</v>
      </c>
      <c r="AA3789" s="11" t="n">
        <f aca="false">MAX(0, ($S3789 * 0.35) - ($F3789 * 0.3))</f>
        <v>19.93</v>
      </c>
      <c r="AB3789" s="12" t="str">
        <f aca="false">IF(AA3789&gt;20,"High",IF(AA3789&gt;10,"Medium","Low"))</f>
        <v>Medium</v>
      </c>
    </row>
    <row r="3790" customFormat="false" ht="18.65" hidden="false" customHeight="false" outlineLevel="0" collapsed="false">
      <c r="A3790" s="5" t="s">
        <v>3834</v>
      </c>
      <c r="B3790" s="6" t="s">
        <v>37</v>
      </c>
      <c r="C3790" s="6" t="s">
        <v>30</v>
      </c>
      <c r="D3790" s="6" t="s">
        <v>31</v>
      </c>
      <c r="E3790" s="6" t="s">
        <v>31</v>
      </c>
      <c r="F3790" s="7" t="n">
        <v>26</v>
      </c>
      <c r="G3790" s="6" t="s">
        <v>31</v>
      </c>
      <c r="H3790" s="6" t="s">
        <v>31</v>
      </c>
      <c r="I3790" s="6" t="s">
        <v>203</v>
      </c>
      <c r="J3790" s="6" t="s">
        <v>30</v>
      </c>
      <c r="K3790" s="6" t="s">
        <v>31</v>
      </c>
      <c r="L3790" s="6" t="s">
        <v>30</v>
      </c>
      <c r="M3790" s="6" t="s">
        <v>31</v>
      </c>
      <c r="N3790" s="6" t="s">
        <v>30</v>
      </c>
      <c r="O3790" s="6" t="s">
        <v>30</v>
      </c>
      <c r="P3790" s="6" t="s">
        <v>38</v>
      </c>
      <c r="Q3790" s="6" t="s">
        <v>31</v>
      </c>
      <c r="R3790" s="6" t="s">
        <v>39</v>
      </c>
      <c r="S3790" s="8" t="n">
        <v>60.05</v>
      </c>
      <c r="T3790" s="8" t="n">
        <v>1616.15</v>
      </c>
      <c r="U3790" s="6" t="s">
        <v>31</v>
      </c>
      <c r="V3790" s="8" t="n">
        <f aca="false">IF(X3790="0-1 Year", ROUND(S3790/0.474, 2), IF(X3790="1-2 Years", ROUND(S3790/0.287, 2), ROUND(S3790/0.14, 2)))</f>
        <v>428.93</v>
      </c>
      <c r="W3790" s="6" t="str">
        <f aca="false">IF(V3790&gt;4000, "High", IF(V3790&gt;2000, "Medium", "Low"))</f>
        <v>Low</v>
      </c>
      <c r="X3790" s="9" t="s">
        <v>1765</v>
      </c>
      <c r="Y3790" s="10" t="n">
        <f aca="false">IF(U3790="Yes", 1, 0)</f>
        <v>1</v>
      </c>
      <c r="Z3790" s="10" t="n">
        <v>1</v>
      </c>
      <c r="AA3790" s="11" t="n">
        <f aca="false">MAX(0, ($S3790 * 0.35) - ($F3790 * 0.3))</f>
        <v>13.2175</v>
      </c>
      <c r="AB3790" s="12" t="str">
        <f aca="false">IF(AA3790&gt;20,"High",IF(AA3790&gt;10,"Medium","Low"))</f>
        <v>Medium</v>
      </c>
    </row>
    <row r="3791" customFormat="false" ht="18.65" hidden="false" customHeight="false" outlineLevel="0" collapsed="false">
      <c r="A3791" s="5" t="s">
        <v>3835</v>
      </c>
      <c r="B3791" s="6" t="s">
        <v>37</v>
      </c>
      <c r="C3791" s="6" t="s">
        <v>30</v>
      </c>
      <c r="D3791" s="6" t="s">
        <v>30</v>
      </c>
      <c r="E3791" s="6" t="s">
        <v>30</v>
      </c>
      <c r="F3791" s="7" t="n">
        <v>17</v>
      </c>
      <c r="G3791" s="6" t="s">
        <v>31</v>
      </c>
      <c r="H3791" s="6" t="s">
        <v>31</v>
      </c>
      <c r="I3791" s="6" t="s">
        <v>517</v>
      </c>
      <c r="J3791" s="6" t="s">
        <v>31</v>
      </c>
      <c r="K3791" s="6" t="s">
        <v>31</v>
      </c>
      <c r="L3791" s="6" t="s">
        <v>30</v>
      </c>
      <c r="M3791" s="6" t="s">
        <v>30</v>
      </c>
      <c r="N3791" s="6" t="s">
        <v>31</v>
      </c>
      <c r="O3791" s="6" t="s">
        <v>30</v>
      </c>
      <c r="P3791" s="6" t="s">
        <v>38</v>
      </c>
      <c r="Q3791" s="6" t="s">
        <v>31</v>
      </c>
      <c r="R3791" s="6" t="s">
        <v>39</v>
      </c>
      <c r="S3791" s="8" t="n">
        <v>94.4</v>
      </c>
      <c r="T3791" s="8" t="n">
        <v>1617.5</v>
      </c>
      <c r="U3791" s="6" t="s">
        <v>31</v>
      </c>
      <c r="V3791" s="8" t="n">
        <f aca="false">IF(X3791="0-1 Year", ROUND(S3791/0.474, 2), IF(X3791="1-2 Years", ROUND(S3791/0.287, 2), ROUND(S3791/0.14, 2)))</f>
        <v>328.92</v>
      </c>
      <c r="W3791" s="6" t="str">
        <f aca="false">IF(V3791&gt;4000, "High", IF(V3791&gt;2000, "Medium", "Low"))</f>
        <v>Low</v>
      </c>
      <c r="X3791" s="9" t="s">
        <v>1275</v>
      </c>
      <c r="Y3791" s="10" t="n">
        <f aca="false">IF(U3791="Yes", 1, 0)</f>
        <v>1</v>
      </c>
      <c r="Z3791" s="10" t="n">
        <v>1</v>
      </c>
      <c r="AA3791" s="11" t="n">
        <f aca="false">MAX(0, ($S3791 * 0.35) - ($F3791 * 0.3))</f>
        <v>27.94</v>
      </c>
      <c r="AB3791" s="12" t="str">
        <f aca="false">IF(AA3791&gt;20,"High",IF(AA3791&gt;10,"Medium","Low"))</f>
        <v>High</v>
      </c>
    </row>
    <row r="3792" customFormat="false" ht="18.65" hidden="false" customHeight="false" outlineLevel="0" collapsed="false">
      <c r="A3792" s="5" t="s">
        <v>3836</v>
      </c>
      <c r="B3792" s="6" t="s">
        <v>37</v>
      </c>
      <c r="C3792" s="6" t="s">
        <v>30</v>
      </c>
      <c r="D3792" s="6" t="s">
        <v>30</v>
      </c>
      <c r="E3792" s="6" t="s">
        <v>30</v>
      </c>
      <c r="F3792" s="7" t="n">
        <v>63</v>
      </c>
      <c r="G3792" s="6" t="s">
        <v>31</v>
      </c>
      <c r="H3792" s="6" t="s">
        <v>31</v>
      </c>
      <c r="I3792" s="6" t="s">
        <v>30</v>
      </c>
      <c r="J3792" s="6" t="s">
        <v>32</v>
      </c>
      <c r="K3792" s="6" t="s">
        <v>32</v>
      </c>
      <c r="L3792" s="6" t="s">
        <v>32</v>
      </c>
      <c r="M3792" s="6" t="s">
        <v>32</v>
      </c>
      <c r="N3792" s="6" t="s">
        <v>32</v>
      </c>
      <c r="O3792" s="6" t="s">
        <v>32</v>
      </c>
      <c r="P3792" s="6" t="s">
        <v>166</v>
      </c>
      <c r="Q3792" s="6" t="s">
        <v>30</v>
      </c>
      <c r="R3792" s="6" t="s">
        <v>34</v>
      </c>
      <c r="S3792" s="8" t="n">
        <v>24.2</v>
      </c>
      <c r="T3792" s="8" t="n">
        <v>1618.2</v>
      </c>
      <c r="U3792" s="6" t="s">
        <v>30</v>
      </c>
      <c r="V3792" s="8" t="n">
        <f aca="false">IF(X3792="0-1 Year", ROUND(S3792/0.474, 2), IF(X3792="1-2 Years", ROUND(S3792/0.287, 2), ROUND(S3792/0.14, 2)))</f>
        <v>172.86</v>
      </c>
      <c r="W3792" s="6" t="str">
        <f aca="false">IF(V3792&gt;4000, "High", IF(V3792&gt;2000, "Medium", "Low"))</f>
        <v>Low</v>
      </c>
      <c r="X3792" s="9" t="s">
        <v>1765</v>
      </c>
      <c r="Y3792" s="10" t="n">
        <f aca="false">IF(U3792="Yes", 1, 0)</f>
        <v>0</v>
      </c>
      <c r="Z3792" s="10" t="n">
        <v>1</v>
      </c>
      <c r="AA3792" s="11" t="n">
        <f aca="false">MAX(0, ($S3792 * 0.35) - ($F3792 * 0.3))</f>
        <v>0</v>
      </c>
      <c r="AB3792" s="12" t="str">
        <f aca="false">IF(AA3792&gt;20,"High",IF(AA3792&gt;10,"Medium","Low"))</f>
        <v>Low</v>
      </c>
    </row>
    <row r="3793" customFormat="false" ht="18.65" hidden="false" customHeight="false" outlineLevel="0" collapsed="false">
      <c r="A3793" s="5" t="s">
        <v>3837</v>
      </c>
      <c r="B3793" s="6" t="s">
        <v>29</v>
      </c>
      <c r="C3793" s="6" t="s">
        <v>30</v>
      </c>
      <c r="D3793" s="6" t="s">
        <v>31</v>
      </c>
      <c r="E3793" s="6" t="s">
        <v>31</v>
      </c>
      <c r="F3793" s="7" t="n">
        <v>68</v>
      </c>
      <c r="G3793" s="6" t="s">
        <v>31</v>
      </c>
      <c r="H3793" s="6" t="s">
        <v>31</v>
      </c>
      <c r="I3793" s="6" t="s">
        <v>30</v>
      </c>
      <c r="J3793" s="6" t="s">
        <v>32</v>
      </c>
      <c r="K3793" s="6" t="s">
        <v>32</v>
      </c>
      <c r="L3793" s="6" t="s">
        <v>32</v>
      </c>
      <c r="M3793" s="6" t="s">
        <v>32</v>
      </c>
      <c r="N3793" s="6" t="s">
        <v>32</v>
      </c>
      <c r="O3793" s="6" t="s">
        <v>32</v>
      </c>
      <c r="P3793" s="6" t="s">
        <v>166</v>
      </c>
      <c r="Q3793" s="6" t="s">
        <v>30</v>
      </c>
      <c r="R3793" s="6" t="s">
        <v>53</v>
      </c>
      <c r="S3793" s="8" t="n">
        <v>25.4</v>
      </c>
      <c r="T3793" s="8" t="n">
        <v>1620.2</v>
      </c>
      <c r="U3793" s="6" t="s">
        <v>30</v>
      </c>
      <c r="V3793" s="8" t="n">
        <f aca="false">IF(X3793="0-1 Year", ROUND(S3793/0.474, 2), IF(X3793="1-2 Years", ROUND(S3793/0.287, 2), ROUND(S3793/0.14, 2)))</f>
        <v>181.43</v>
      </c>
      <c r="W3793" s="6" t="str">
        <f aca="false">IF(V3793&gt;4000, "High", IF(V3793&gt;2000, "Medium", "Low"))</f>
        <v>Low</v>
      </c>
      <c r="X3793" s="9" t="s">
        <v>1765</v>
      </c>
      <c r="Y3793" s="10" t="n">
        <f aca="false">IF(U3793="Yes", 1, 0)</f>
        <v>0</v>
      </c>
      <c r="Z3793" s="10" t="n">
        <v>1</v>
      </c>
      <c r="AA3793" s="11" t="n">
        <f aca="false">MAX(0, ($S3793 * 0.35) - ($F3793 * 0.3))</f>
        <v>0</v>
      </c>
      <c r="AB3793" s="12" t="str">
        <f aca="false">IF(AA3793&gt;20,"High",IF(AA3793&gt;10,"Medium","Low"))</f>
        <v>Low</v>
      </c>
    </row>
    <row r="3794" customFormat="false" ht="18.65" hidden="false" customHeight="false" outlineLevel="0" collapsed="false">
      <c r="A3794" s="5" t="s">
        <v>3838</v>
      </c>
      <c r="B3794" s="6" t="s">
        <v>37</v>
      </c>
      <c r="C3794" s="6" t="s">
        <v>30</v>
      </c>
      <c r="D3794" s="6" t="s">
        <v>30</v>
      </c>
      <c r="E3794" s="6" t="s">
        <v>30</v>
      </c>
      <c r="F3794" s="7" t="n">
        <v>29</v>
      </c>
      <c r="G3794" s="6" t="s">
        <v>31</v>
      </c>
      <c r="H3794" s="6" t="s">
        <v>31</v>
      </c>
      <c r="I3794" s="6" t="s">
        <v>203</v>
      </c>
      <c r="J3794" s="6" t="s">
        <v>30</v>
      </c>
      <c r="K3794" s="6" t="s">
        <v>31</v>
      </c>
      <c r="L3794" s="6" t="s">
        <v>30</v>
      </c>
      <c r="M3794" s="6" t="s">
        <v>30</v>
      </c>
      <c r="N3794" s="6" t="s">
        <v>30</v>
      </c>
      <c r="O3794" s="6" t="s">
        <v>30</v>
      </c>
      <c r="P3794" s="6" t="s">
        <v>33</v>
      </c>
      <c r="Q3794" s="6" t="s">
        <v>31</v>
      </c>
      <c r="R3794" s="6" t="s">
        <v>39</v>
      </c>
      <c r="S3794" s="8" t="n">
        <v>55.25</v>
      </c>
      <c r="T3794" s="8" t="n">
        <v>1620.2</v>
      </c>
      <c r="U3794" s="6" t="s">
        <v>30</v>
      </c>
      <c r="V3794" s="8" t="n">
        <f aca="false">IF(X3794="0-1 Year", ROUND(S3794/0.474, 2), IF(X3794="1-2 Years", ROUND(S3794/0.287, 2), ROUND(S3794/0.14, 2)))</f>
        <v>394.64</v>
      </c>
      <c r="W3794" s="6" t="str">
        <f aca="false">IF(V3794&gt;4000, "High", IF(V3794&gt;2000, "Medium", "Low"))</f>
        <v>Low</v>
      </c>
      <c r="X3794" s="9" t="s">
        <v>1765</v>
      </c>
      <c r="Y3794" s="10" t="n">
        <f aca="false">IF(U3794="Yes", 1, 0)</f>
        <v>0</v>
      </c>
      <c r="Z3794" s="10" t="n">
        <v>1</v>
      </c>
      <c r="AA3794" s="11" t="n">
        <f aca="false">MAX(0, ($S3794 * 0.35) - ($F3794 * 0.3))</f>
        <v>10.6375</v>
      </c>
      <c r="AB3794" s="12" t="str">
        <f aca="false">IF(AA3794&gt;20,"High",IF(AA3794&gt;10,"Medium","Low"))</f>
        <v>Medium</v>
      </c>
    </row>
    <row r="3795" customFormat="false" ht="18.65" hidden="false" customHeight="false" outlineLevel="0" collapsed="false">
      <c r="A3795" s="5" t="s">
        <v>3839</v>
      </c>
      <c r="B3795" s="6" t="s">
        <v>37</v>
      </c>
      <c r="C3795" s="6" t="s">
        <v>30</v>
      </c>
      <c r="D3795" s="6" t="s">
        <v>31</v>
      </c>
      <c r="E3795" s="6" t="s">
        <v>31</v>
      </c>
      <c r="F3795" s="7" t="n">
        <v>46</v>
      </c>
      <c r="G3795" s="6" t="s">
        <v>30</v>
      </c>
      <c r="H3795" s="6" t="s">
        <v>202</v>
      </c>
      <c r="I3795" s="6" t="s">
        <v>203</v>
      </c>
      <c r="J3795" s="6" t="s">
        <v>31</v>
      </c>
      <c r="K3795" s="6" t="s">
        <v>31</v>
      </c>
      <c r="L3795" s="6" t="s">
        <v>30</v>
      </c>
      <c r="M3795" s="6" t="s">
        <v>30</v>
      </c>
      <c r="N3795" s="6" t="s">
        <v>30</v>
      </c>
      <c r="O3795" s="6" t="s">
        <v>30</v>
      </c>
      <c r="P3795" s="6" t="s">
        <v>38</v>
      </c>
      <c r="Q3795" s="6" t="s">
        <v>30</v>
      </c>
      <c r="R3795" s="6" t="s">
        <v>53</v>
      </c>
      <c r="S3795" s="8" t="n">
        <v>35.05</v>
      </c>
      <c r="T3795" s="8" t="n">
        <v>1620.25</v>
      </c>
      <c r="U3795" s="6" t="s">
        <v>30</v>
      </c>
      <c r="V3795" s="8" t="n">
        <f aca="false">IF(X3795="0-1 Year", ROUND(S3795/0.474, 2), IF(X3795="1-2 Years", ROUND(S3795/0.287, 2), ROUND(S3795/0.14, 2)))</f>
        <v>250.36</v>
      </c>
      <c r="W3795" s="6" t="str">
        <f aca="false">IF(V3795&gt;4000, "High", IF(V3795&gt;2000, "Medium", "Low"))</f>
        <v>Low</v>
      </c>
      <c r="X3795" s="9" t="s">
        <v>1765</v>
      </c>
      <c r="Y3795" s="10" t="n">
        <f aca="false">IF(U3795="Yes", 1, 0)</f>
        <v>0</v>
      </c>
      <c r="Z3795" s="10" t="n">
        <v>1</v>
      </c>
      <c r="AA3795" s="11" t="n">
        <f aca="false">MAX(0, ($S3795 * 0.35) - ($F3795 * 0.3))</f>
        <v>0</v>
      </c>
      <c r="AB3795" s="12" t="str">
        <f aca="false">IF(AA3795&gt;20,"High",IF(AA3795&gt;10,"Medium","Low"))</f>
        <v>Low</v>
      </c>
    </row>
    <row r="3796" customFormat="false" ht="18.65" hidden="false" customHeight="false" outlineLevel="0" collapsed="false">
      <c r="A3796" s="5" t="s">
        <v>3840</v>
      </c>
      <c r="B3796" s="6" t="s">
        <v>29</v>
      </c>
      <c r="C3796" s="6" t="s">
        <v>30</v>
      </c>
      <c r="D3796" s="6" t="s">
        <v>31</v>
      </c>
      <c r="E3796" s="6" t="s">
        <v>31</v>
      </c>
      <c r="F3796" s="7" t="n">
        <v>67</v>
      </c>
      <c r="G3796" s="6" t="s">
        <v>31</v>
      </c>
      <c r="H3796" s="6" t="s">
        <v>31</v>
      </c>
      <c r="I3796" s="6" t="s">
        <v>30</v>
      </c>
      <c r="J3796" s="6" t="s">
        <v>32</v>
      </c>
      <c r="K3796" s="6" t="s">
        <v>32</v>
      </c>
      <c r="L3796" s="6" t="s">
        <v>32</v>
      </c>
      <c r="M3796" s="6" t="s">
        <v>32</v>
      </c>
      <c r="N3796" s="6" t="s">
        <v>32</v>
      </c>
      <c r="O3796" s="6" t="s">
        <v>32</v>
      </c>
      <c r="P3796" s="6" t="s">
        <v>166</v>
      </c>
      <c r="Q3796" s="6" t="s">
        <v>30</v>
      </c>
      <c r="R3796" s="6" t="s">
        <v>53</v>
      </c>
      <c r="S3796" s="8" t="n">
        <v>24.65</v>
      </c>
      <c r="T3796" s="8" t="n">
        <v>1620.45</v>
      </c>
      <c r="U3796" s="6" t="s">
        <v>30</v>
      </c>
      <c r="V3796" s="8" t="n">
        <f aca="false">IF(X3796="0-1 Year", ROUND(S3796/0.474, 2), IF(X3796="1-2 Years", ROUND(S3796/0.287, 2), ROUND(S3796/0.14, 2)))</f>
        <v>176.07</v>
      </c>
      <c r="W3796" s="6" t="str">
        <f aca="false">IF(V3796&gt;4000, "High", IF(V3796&gt;2000, "Medium", "Low"))</f>
        <v>Low</v>
      </c>
      <c r="X3796" s="9" t="s">
        <v>1765</v>
      </c>
      <c r="Y3796" s="10" t="n">
        <f aca="false">IF(U3796="Yes", 1, 0)</f>
        <v>0</v>
      </c>
      <c r="Z3796" s="10" t="n">
        <v>1</v>
      </c>
      <c r="AA3796" s="11" t="n">
        <f aca="false">MAX(0, ($S3796 * 0.35) - ($F3796 * 0.3))</f>
        <v>0</v>
      </c>
      <c r="AB3796" s="12" t="str">
        <f aca="false">IF(AA3796&gt;20,"High",IF(AA3796&gt;10,"Medium","Low"))</f>
        <v>Low</v>
      </c>
    </row>
    <row r="3797" customFormat="false" ht="18.65" hidden="false" customHeight="false" outlineLevel="0" collapsed="false">
      <c r="A3797" s="5" t="s">
        <v>3841</v>
      </c>
      <c r="B3797" s="6" t="s">
        <v>37</v>
      </c>
      <c r="C3797" s="6" t="s">
        <v>30</v>
      </c>
      <c r="D3797" s="6" t="s">
        <v>31</v>
      </c>
      <c r="E3797" s="6" t="s">
        <v>30</v>
      </c>
      <c r="F3797" s="7" t="n">
        <v>19</v>
      </c>
      <c r="G3797" s="6" t="s">
        <v>31</v>
      </c>
      <c r="H3797" s="6" t="s">
        <v>31</v>
      </c>
      <c r="I3797" s="6" t="s">
        <v>517</v>
      </c>
      <c r="J3797" s="6" t="s">
        <v>30</v>
      </c>
      <c r="K3797" s="6" t="s">
        <v>31</v>
      </c>
      <c r="L3797" s="6" t="s">
        <v>30</v>
      </c>
      <c r="M3797" s="6" t="s">
        <v>30</v>
      </c>
      <c r="N3797" s="6" t="s">
        <v>30</v>
      </c>
      <c r="O3797" s="6" t="s">
        <v>31</v>
      </c>
      <c r="P3797" s="6" t="s">
        <v>38</v>
      </c>
      <c r="Q3797" s="6" t="s">
        <v>31</v>
      </c>
      <c r="R3797" s="6" t="s">
        <v>39</v>
      </c>
      <c r="S3797" s="8" t="n">
        <v>89.1</v>
      </c>
      <c r="T3797" s="8" t="n">
        <v>1620.8</v>
      </c>
      <c r="U3797" s="6" t="s">
        <v>30</v>
      </c>
      <c r="V3797" s="8" t="n">
        <f aca="false">IF(X3797="0-1 Year", ROUND(S3797/0.474, 2), IF(X3797="1-2 Years", ROUND(S3797/0.287, 2), ROUND(S3797/0.14, 2)))</f>
        <v>310.45</v>
      </c>
      <c r="W3797" s="6" t="str">
        <f aca="false">IF(V3797&gt;4000, "High", IF(V3797&gt;2000, "Medium", "Low"))</f>
        <v>Low</v>
      </c>
      <c r="X3797" s="9" t="s">
        <v>1275</v>
      </c>
      <c r="Y3797" s="10" t="n">
        <f aca="false">IF(U3797="Yes", 1, 0)</f>
        <v>0</v>
      </c>
      <c r="Z3797" s="10" t="n">
        <v>1</v>
      </c>
      <c r="AA3797" s="11" t="n">
        <f aca="false">MAX(0, ($S3797 * 0.35) - ($F3797 * 0.3))</f>
        <v>25.485</v>
      </c>
      <c r="AB3797" s="12" t="str">
        <f aca="false">IF(AA3797&gt;20,"High",IF(AA3797&gt;10,"Medium","Low"))</f>
        <v>High</v>
      </c>
    </row>
    <row r="3798" customFormat="false" ht="18.65" hidden="false" customHeight="false" outlineLevel="0" collapsed="false">
      <c r="A3798" s="5" t="s">
        <v>3842</v>
      </c>
      <c r="B3798" s="6" t="s">
        <v>29</v>
      </c>
      <c r="C3798" s="6" t="s">
        <v>30</v>
      </c>
      <c r="D3798" s="6" t="s">
        <v>31</v>
      </c>
      <c r="E3798" s="6" t="s">
        <v>30</v>
      </c>
      <c r="F3798" s="7" t="n">
        <v>54</v>
      </c>
      <c r="G3798" s="6" t="s">
        <v>30</v>
      </c>
      <c r="H3798" s="6" t="s">
        <v>202</v>
      </c>
      <c r="I3798" s="6" t="s">
        <v>203</v>
      </c>
      <c r="J3798" s="6" t="s">
        <v>30</v>
      </c>
      <c r="K3798" s="6" t="s">
        <v>31</v>
      </c>
      <c r="L3798" s="6" t="s">
        <v>30</v>
      </c>
      <c r="M3798" s="6" t="s">
        <v>30</v>
      </c>
      <c r="N3798" s="6" t="s">
        <v>30</v>
      </c>
      <c r="O3798" s="6" t="s">
        <v>30</v>
      </c>
      <c r="P3798" s="6" t="s">
        <v>38</v>
      </c>
      <c r="Q3798" s="6" t="s">
        <v>30</v>
      </c>
      <c r="R3798" s="6" t="s">
        <v>39</v>
      </c>
      <c r="S3798" s="8" t="n">
        <v>30.4</v>
      </c>
      <c r="T3798" s="8" t="n">
        <v>1621.35</v>
      </c>
      <c r="U3798" s="6" t="s">
        <v>30</v>
      </c>
      <c r="V3798" s="8" t="n">
        <f aca="false">IF(X3798="0-1 Year", ROUND(S3798/0.474, 2), IF(X3798="1-2 Years", ROUND(S3798/0.287, 2), ROUND(S3798/0.14, 2)))</f>
        <v>217.14</v>
      </c>
      <c r="W3798" s="6" t="str">
        <f aca="false">IF(V3798&gt;4000, "High", IF(V3798&gt;2000, "Medium", "Low"))</f>
        <v>Low</v>
      </c>
      <c r="X3798" s="9" t="s">
        <v>1765</v>
      </c>
      <c r="Y3798" s="10" t="n">
        <f aca="false">IF(U3798="Yes", 1, 0)</f>
        <v>0</v>
      </c>
      <c r="Z3798" s="10" t="n">
        <v>1</v>
      </c>
      <c r="AA3798" s="11" t="n">
        <f aca="false">MAX(0, ($S3798 * 0.35) - ($F3798 * 0.3))</f>
        <v>0</v>
      </c>
      <c r="AB3798" s="12" t="str">
        <f aca="false">IF(AA3798&gt;20,"High",IF(AA3798&gt;10,"Medium","Low"))</f>
        <v>Low</v>
      </c>
    </row>
    <row r="3799" customFormat="false" ht="18.65" hidden="false" customHeight="false" outlineLevel="0" collapsed="false">
      <c r="A3799" s="5" t="s">
        <v>3843</v>
      </c>
      <c r="B3799" s="6" t="s">
        <v>29</v>
      </c>
      <c r="C3799" s="6" t="s">
        <v>31</v>
      </c>
      <c r="D3799" s="6" t="s">
        <v>31</v>
      </c>
      <c r="E3799" s="6" t="s">
        <v>30</v>
      </c>
      <c r="F3799" s="7" t="n">
        <v>17</v>
      </c>
      <c r="G3799" s="6" t="s">
        <v>31</v>
      </c>
      <c r="H3799" s="6" t="s">
        <v>31</v>
      </c>
      <c r="I3799" s="6" t="s">
        <v>517</v>
      </c>
      <c r="J3799" s="6" t="s">
        <v>30</v>
      </c>
      <c r="K3799" s="6" t="s">
        <v>30</v>
      </c>
      <c r="L3799" s="6" t="s">
        <v>31</v>
      </c>
      <c r="M3799" s="6" t="s">
        <v>30</v>
      </c>
      <c r="N3799" s="6" t="s">
        <v>31</v>
      </c>
      <c r="O3799" s="6" t="s">
        <v>31</v>
      </c>
      <c r="P3799" s="6" t="s">
        <v>38</v>
      </c>
      <c r="Q3799" s="6" t="s">
        <v>31</v>
      </c>
      <c r="R3799" s="6" t="s">
        <v>58</v>
      </c>
      <c r="S3799" s="8" t="n">
        <v>100.45</v>
      </c>
      <c r="T3799" s="8" t="n">
        <v>1622.45</v>
      </c>
      <c r="U3799" s="6" t="s">
        <v>31</v>
      </c>
      <c r="V3799" s="8" t="n">
        <f aca="false">IF(X3799="0-1 Year", ROUND(S3799/0.474, 2), IF(X3799="1-2 Years", ROUND(S3799/0.287, 2), ROUND(S3799/0.14, 2)))</f>
        <v>350</v>
      </c>
      <c r="W3799" s="6" t="str">
        <f aca="false">IF(V3799&gt;4000, "High", IF(V3799&gt;2000, "Medium", "Low"))</f>
        <v>Low</v>
      </c>
      <c r="X3799" s="9" t="s">
        <v>1275</v>
      </c>
      <c r="Y3799" s="10" t="n">
        <f aca="false">IF(U3799="Yes", 1, 0)</f>
        <v>1</v>
      </c>
      <c r="Z3799" s="10" t="n">
        <v>1</v>
      </c>
      <c r="AA3799" s="11" t="n">
        <f aca="false">MAX(0, ($S3799 * 0.35) - ($F3799 * 0.3))</f>
        <v>30.0575</v>
      </c>
      <c r="AB3799" s="12" t="str">
        <f aca="false">IF(AA3799&gt;20,"High",IF(AA3799&gt;10,"Medium","Low"))</f>
        <v>High</v>
      </c>
    </row>
    <row r="3800" customFormat="false" ht="18.65" hidden="false" customHeight="false" outlineLevel="0" collapsed="false">
      <c r="A3800" s="5" t="s">
        <v>3844</v>
      </c>
      <c r="B3800" s="6" t="s">
        <v>37</v>
      </c>
      <c r="C3800" s="6" t="s">
        <v>30</v>
      </c>
      <c r="D3800" s="6" t="s">
        <v>31</v>
      </c>
      <c r="E3800" s="6" t="s">
        <v>31</v>
      </c>
      <c r="F3800" s="7" t="n">
        <v>72</v>
      </c>
      <c r="G3800" s="6" t="s">
        <v>31</v>
      </c>
      <c r="H3800" s="6" t="s">
        <v>31</v>
      </c>
      <c r="I3800" s="6" t="s">
        <v>30</v>
      </c>
      <c r="J3800" s="6" t="s">
        <v>32</v>
      </c>
      <c r="K3800" s="6" t="s">
        <v>32</v>
      </c>
      <c r="L3800" s="6" t="s">
        <v>32</v>
      </c>
      <c r="M3800" s="6" t="s">
        <v>32</v>
      </c>
      <c r="N3800" s="6" t="s">
        <v>32</v>
      </c>
      <c r="O3800" s="6" t="s">
        <v>32</v>
      </c>
      <c r="P3800" s="6" t="s">
        <v>33</v>
      </c>
      <c r="Q3800" s="6" t="s">
        <v>31</v>
      </c>
      <c r="R3800" s="6" t="s">
        <v>53</v>
      </c>
      <c r="S3800" s="8" t="n">
        <v>23.3</v>
      </c>
      <c r="T3800" s="8" t="n">
        <v>1623.15</v>
      </c>
      <c r="U3800" s="6" t="s">
        <v>30</v>
      </c>
      <c r="V3800" s="8" t="n">
        <f aca="false">IF(X3800="0-1 Year", ROUND(S3800/0.474, 2), IF(X3800="1-2 Years", ROUND(S3800/0.287, 2), ROUND(S3800/0.14, 2)))</f>
        <v>166.43</v>
      </c>
      <c r="W3800" s="6" t="str">
        <f aca="false">IF(V3800&gt;4000, "High", IF(V3800&gt;2000, "Medium", "Low"))</f>
        <v>Low</v>
      </c>
      <c r="X3800" s="9" t="s">
        <v>1765</v>
      </c>
      <c r="Y3800" s="10" t="n">
        <f aca="false">IF(U3800="Yes", 1, 0)</f>
        <v>0</v>
      </c>
      <c r="Z3800" s="10" t="n">
        <v>1</v>
      </c>
      <c r="AA3800" s="11" t="n">
        <f aca="false">MAX(0, ($S3800 * 0.35) - ($F3800 * 0.3))</f>
        <v>0</v>
      </c>
      <c r="AB3800" s="12" t="str">
        <f aca="false">IF(AA3800&gt;20,"High",IF(AA3800&gt;10,"Medium","Low"))</f>
        <v>Low</v>
      </c>
    </row>
    <row r="3801" customFormat="false" ht="18.65" hidden="false" customHeight="false" outlineLevel="0" collapsed="false">
      <c r="A3801" s="5" t="s">
        <v>3845</v>
      </c>
      <c r="B3801" s="6" t="s">
        <v>29</v>
      </c>
      <c r="C3801" s="6" t="s">
        <v>30</v>
      </c>
      <c r="D3801" s="6" t="s">
        <v>30</v>
      </c>
      <c r="E3801" s="6" t="s">
        <v>30</v>
      </c>
      <c r="F3801" s="7" t="n">
        <v>52</v>
      </c>
      <c r="G3801" s="6" t="s">
        <v>30</v>
      </c>
      <c r="H3801" s="6" t="s">
        <v>202</v>
      </c>
      <c r="I3801" s="6" t="s">
        <v>203</v>
      </c>
      <c r="J3801" s="6" t="s">
        <v>30</v>
      </c>
      <c r="K3801" s="6" t="s">
        <v>31</v>
      </c>
      <c r="L3801" s="6" t="s">
        <v>30</v>
      </c>
      <c r="M3801" s="6" t="s">
        <v>30</v>
      </c>
      <c r="N3801" s="6" t="s">
        <v>30</v>
      </c>
      <c r="O3801" s="6" t="s">
        <v>30</v>
      </c>
      <c r="P3801" s="6" t="s">
        <v>33</v>
      </c>
      <c r="Q3801" s="6" t="s">
        <v>30</v>
      </c>
      <c r="R3801" s="6" t="s">
        <v>34</v>
      </c>
      <c r="S3801" s="8" t="n">
        <v>30.1</v>
      </c>
      <c r="T3801" s="8" t="n">
        <v>1623.4</v>
      </c>
      <c r="U3801" s="6" t="s">
        <v>30</v>
      </c>
      <c r="V3801" s="8" t="n">
        <f aca="false">IF(X3801="0-1 Year", ROUND(S3801/0.474, 2), IF(X3801="1-2 Years", ROUND(S3801/0.287, 2), ROUND(S3801/0.14, 2)))</f>
        <v>215</v>
      </c>
      <c r="W3801" s="6" t="str">
        <f aca="false">IF(V3801&gt;4000, "High", IF(V3801&gt;2000, "Medium", "Low"))</f>
        <v>Low</v>
      </c>
      <c r="X3801" s="9" t="s">
        <v>1765</v>
      </c>
      <c r="Y3801" s="10" t="n">
        <f aca="false">IF(U3801="Yes", 1, 0)</f>
        <v>0</v>
      </c>
      <c r="Z3801" s="10" t="n">
        <v>1</v>
      </c>
      <c r="AA3801" s="11" t="n">
        <f aca="false">MAX(0, ($S3801 * 0.35) - ($F3801 * 0.3))</f>
        <v>0</v>
      </c>
      <c r="AB3801" s="12" t="str">
        <f aca="false">IF(AA3801&gt;20,"High",IF(AA3801&gt;10,"Medium","Low"))</f>
        <v>Low</v>
      </c>
    </row>
    <row r="3802" customFormat="false" ht="18.65" hidden="false" customHeight="false" outlineLevel="0" collapsed="false">
      <c r="A3802" s="5" t="s">
        <v>3846</v>
      </c>
      <c r="B3802" s="6" t="s">
        <v>29</v>
      </c>
      <c r="C3802" s="6" t="s">
        <v>30</v>
      </c>
      <c r="D3802" s="6" t="s">
        <v>31</v>
      </c>
      <c r="E3802" s="6" t="s">
        <v>31</v>
      </c>
      <c r="F3802" s="7" t="n">
        <v>21</v>
      </c>
      <c r="G3802" s="6" t="s">
        <v>31</v>
      </c>
      <c r="H3802" s="6" t="s">
        <v>31</v>
      </c>
      <c r="I3802" s="6" t="s">
        <v>203</v>
      </c>
      <c r="J3802" s="6" t="s">
        <v>31</v>
      </c>
      <c r="K3802" s="6" t="s">
        <v>31</v>
      </c>
      <c r="L3802" s="6" t="s">
        <v>30</v>
      </c>
      <c r="M3802" s="6" t="s">
        <v>31</v>
      </c>
      <c r="N3802" s="6" t="s">
        <v>31</v>
      </c>
      <c r="O3802" s="6" t="s">
        <v>30</v>
      </c>
      <c r="P3802" s="6" t="s">
        <v>33</v>
      </c>
      <c r="Q3802" s="6" t="s">
        <v>30</v>
      </c>
      <c r="R3802" s="6" t="s">
        <v>34</v>
      </c>
      <c r="S3802" s="8" t="n">
        <v>77.5</v>
      </c>
      <c r="T3802" s="8" t="n">
        <v>1625</v>
      </c>
      <c r="U3802" s="6" t="s">
        <v>31</v>
      </c>
      <c r="V3802" s="8" t="n">
        <f aca="false">IF(X3802="0-1 Year", ROUND(S3802/0.474, 2), IF(X3802="1-2 Years", ROUND(S3802/0.287, 2), ROUND(S3802/0.14, 2)))</f>
        <v>270.03</v>
      </c>
      <c r="W3802" s="6" t="str">
        <f aca="false">IF(V3802&gt;4000, "High", IF(V3802&gt;2000, "Medium", "Low"))</f>
        <v>Low</v>
      </c>
      <c r="X3802" s="9" t="s">
        <v>1275</v>
      </c>
      <c r="Y3802" s="10" t="n">
        <f aca="false">IF(U3802="Yes", 1, 0)</f>
        <v>1</v>
      </c>
      <c r="Z3802" s="10" t="n">
        <v>1</v>
      </c>
      <c r="AA3802" s="11" t="n">
        <f aca="false">MAX(0, ($S3802 * 0.35) - ($F3802 * 0.3))</f>
        <v>20.825</v>
      </c>
      <c r="AB3802" s="12" t="str">
        <f aca="false">IF(AA3802&gt;20,"High",IF(AA3802&gt;10,"Medium","Low"))</f>
        <v>High</v>
      </c>
    </row>
    <row r="3803" customFormat="false" ht="18.65" hidden="false" customHeight="false" outlineLevel="0" collapsed="false">
      <c r="A3803" s="5" t="s">
        <v>3847</v>
      </c>
      <c r="B3803" s="6" t="s">
        <v>29</v>
      </c>
      <c r="C3803" s="6" t="s">
        <v>30</v>
      </c>
      <c r="D3803" s="6" t="s">
        <v>30</v>
      </c>
      <c r="E3803" s="6" t="s">
        <v>30</v>
      </c>
      <c r="F3803" s="7" t="n">
        <v>17</v>
      </c>
      <c r="G3803" s="6" t="s">
        <v>31</v>
      </c>
      <c r="H3803" s="6" t="s">
        <v>30</v>
      </c>
      <c r="I3803" s="6" t="s">
        <v>517</v>
      </c>
      <c r="J3803" s="6" t="s">
        <v>31</v>
      </c>
      <c r="K3803" s="6" t="s">
        <v>30</v>
      </c>
      <c r="L3803" s="6" t="s">
        <v>30</v>
      </c>
      <c r="M3803" s="6" t="s">
        <v>30</v>
      </c>
      <c r="N3803" s="6" t="s">
        <v>31</v>
      </c>
      <c r="O3803" s="6" t="s">
        <v>31</v>
      </c>
      <c r="P3803" s="6" t="s">
        <v>38</v>
      </c>
      <c r="Q3803" s="6" t="s">
        <v>30</v>
      </c>
      <c r="R3803" s="6" t="s">
        <v>39</v>
      </c>
      <c r="S3803" s="8" t="n">
        <v>93.85</v>
      </c>
      <c r="T3803" s="8" t="n">
        <v>1625.65</v>
      </c>
      <c r="U3803" s="6" t="s">
        <v>31</v>
      </c>
      <c r="V3803" s="8" t="n">
        <f aca="false">IF(X3803="0-1 Year", ROUND(S3803/0.474, 2), IF(X3803="1-2 Years", ROUND(S3803/0.287, 2), ROUND(S3803/0.14, 2)))</f>
        <v>327</v>
      </c>
      <c r="W3803" s="6" t="str">
        <f aca="false">IF(V3803&gt;4000, "High", IF(V3803&gt;2000, "Medium", "Low"))</f>
        <v>Low</v>
      </c>
      <c r="X3803" s="9" t="s">
        <v>1275</v>
      </c>
      <c r="Y3803" s="10" t="n">
        <f aca="false">IF(U3803="Yes", 1, 0)</f>
        <v>1</v>
      </c>
      <c r="Z3803" s="10" t="n">
        <v>1</v>
      </c>
      <c r="AA3803" s="11" t="n">
        <f aca="false">MAX(0, ($S3803 * 0.35) - ($F3803 * 0.3))</f>
        <v>27.7475</v>
      </c>
      <c r="AB3803" s="12" t="str">
        <f aca="false">IF(AA3803&gt;20,"High",IF(AA3803&gt;10,"Medium","Low"))</f>
        <v>High</v>
      </c>
    </row>
    <row r="3804" customFormat="false" ht="18.65" hidden="false" customHeight="false" outlineLevel="0" collapsed="false">
      <c r="A3804" s="5" t="s">
        <v>3848</v>
      </c>
      <c r="B3804" s="6" t="s">
        <v>29</v>
      </c>
      <c r="C3804" s="6" t="s">
        <v>30</v>
      </c>
      <c r="D3804" s="6" t="s">
        <v>31</v>
      </c>
      <c r="E3804" s="6" t="s">
        <v>30</v>
      </c>
      <c r="F3804" s="7" t="n">
        <v>42</v>
      </c>
      <c r="G3804" s="6" t="s">
        <v>30</v>
      </c>
      <c r="H3804" s="6" t="s">
        <v>202</v>
      </c>
      <c r="I3804" s="6" t="s">
        <v>203</v>
      </c>
      <c r="J3804" s="6" t="s">
        <v>31</v>
      </c>
      <c r="K3804" s="6" t="s">
        <v>30</v>
      </c>
      <c r="L3804" s="6" t="s">
        <v>30</v>
      </c>
      <c r="M3804" s="6" t="s">
        <v>30</v>
      </c>
      <c r="N3804" s="6" t="s">
        <v>31</v>
      </c>
      <c r="O3804" s="6" t="s">
        <v>30</v>
      </c>
      <c r="P3804" s="6" t="s">
        <v>38</v>
      </c>
      <c r="Q3804" s="6" t="s">
        <v>31</v>
      </c>
      <c r="R3804" s="6" t="s">
        <v>53</v>
      </c>
      <c r="S3804" s="8" t="n">
        <v>40.15</v>
      </c>
      <c r="T3804" s="8" t="n">
        <v>1626.05</v>
      </c>
      <c r="U3804" s="6" t="s">
        <v>30</v>
      </c>
      <c r="V3804" s="8" t="n">
        <f aca="false">IF(X3804="0-1 Year", ROUND(S3804/0.474, 2), IF(X3804="1-2 Years", ROUND(S3804/0.287, 2), ROUND(S3804/0.14, 2)))</f>
        <v>286.79</v>
      </c>
      <c r="W3804" s="6" t="str">
        <f aca="false">IF(V3804&gt;4000, "High", IF(V3804&gt;2000, "Medium", "Low"))</f>
        <v>Low</v>
      </c>
      <c r="X3804" s="9" t="s">
        <v>1765</v>
      </c>
      <c r="Y3804" s="10" t="n">
        <f aca="false">IF(U3804="Yes", 1, 0)</f>
        <v>0</v>
      </c>
      <c r="Z3804" s="10" t="n">
        <v>1</v>
      </c>
      <c r="AA3804" s="11" t="n">
        <f aca="false">MAX(0, ($S3804 * 0.35) - ($F3804 * 0.3))</f>
        <v>1.4525</v>
      </c>
      <c r="AB3804" s="12" t="str">
        <f aca="false">IF(AA3804&gt;20,"High",IF(AA3804&gt;10,"Medium","Low"))</f>
        <v>Low</v>
      </c>
    </row>
    <row r="3805" customFormat="false" ht="18.65" hidden="false" customHeight="false" outlineLevel="0" collapsed="false">
      <c r="A3805" s="5" t="s">
        <v>3849</v>
      </c>
      <c r="B3805" s="6" t="s">
        <v>29</v>
      </c>
      <c r="C3805" s="6" t="s">
        <v>30</v>
      </c>
      <c r="D3805" s="6" t="s">
        <v>31</v>
      </c>
      <c r="E3805" s="6" t="s">
        <v>31</v>
      </c>
      <c r="F3805" s="7" t="n">
        <v>71</v>
      </c>
      <c r="G3805" s="6" t="s">
        <v>31</v>
      </c>
      <c r="H3805" s="6" t="s">
        <v>31</v>
      </c>
      <c r="I3805" s="6" t="s">
        <v>30</v>
      </c>
      <c r="J3805" s="6" t="s">
        <v>32</v>
      </c>
      <c r="K3805" s="6" t="s">
        <v>32</v>
      </c>
      <c r="L3805" s="6" t="s">
        <v>32</v>
      </c>
      <c r="M3805" s="6" t="s">
        <v>32</v>
      </c>
      <c r="N3805" s="6" t="s">
        <v>32</v>
      </c>
      <c r="O3805" s="6" t="s">
        <v>32</v>
      </c>
      <c r="P3805" s="6" t="s">
        <v>166</v>
      </c>
      <c r="Q3805" s="6" t="s">
        <v>30</v>
      </c>
      <c r="R3805" s="6" t="s">
        <v>58</v>
      </c>
      <c r="S3805" s="8" t="n">
        <v>23.9</v>
      </c>
      <c r="T3805" s="8" t="n">
        <v>1626.4</v>
      </c>
      <c r="U3805" s="6" t="s">
        <v>30</v>
      </c>
      <c r="V3805" s="8" t="n">
        <f aca="false">IF(X3805="0-1 Year", ROUND(S3805/0.474, 2), IF(X3805="1-2 Years", ROUND(S3805/0.287, 2), ROUND(S3805/0.14, 2)))</f>
        <v>170.71</v>
      </c>
      <c r="W3805" s="6" t="str">
        <f aca="false">IF(V3805&gt;4000, "High", IF(V3805&gt;2000, "Medium", "Low"))</f>
        <v>Low</v>
      </c>
      <c r="X3805" s="9" t="s">
        <v>1765</v>
      </c>
      <c r="Y3805" s="10" t="n">
        <f aca="false">IF(U3805="Yes", 1, 0)</f>
        <v>0</v>
      </c>
      <c r="Z3805" s="10" t="n">
        <v>1</v>
      </c>
      <c r="AA3805" s="11" t="n">
        <f aca="false">MAX(0, ($S3805 * 0.35) - ($F3805 * 0.3))</f>
        <v>0</v>
      </c>
      <c r="AB3805" s="12" t="str">
        <f aca="false">IF(AA3805&gt;20,"High",IF(AA3805&gt;10,"Medium","Low"))</f>
        <v>Low</v>
      </c>
    </row>
    <row r="3806" customFormat="false" ht="18.65" hidden="false" customHeight="false" outlineLevel="0" collapsed="false">
      <c r="A3806" s="5" t="s">
        <v>3850</v>
      </c>
      <c r="B3806" s="6" t="s">
        <v>29</v>
      </c>
      <c r="C3806" s="6" t="s">
        <v>30</v>
      </c>
      <c r="D3806" s="6" t="s">
        <v>31</v>
      </c>
      <c r="E3806" s="6" t="s">
        <v>30</v>
      </c>
      <c r="F3806" s="7" t="n">
        <v>68</v>
      </c>
      <c r="G3806" s="6" t="s">
        <v>31</v>
      </c>
      <c r="H3806" s="6" t="s">
        <v>31</v>
      </c>
      <c r="I3806" s="6" t="s">
        <v>30</v>
      </c>
      <c r="J3806" s="6" t="s">
        <v>32</v>
      </c>
      <c r="K3806" s="6" t="s">
        <v>32</v>
      </c>
      <c r="L3806" s="6" t="s">
        <v>32</v>
      </c>
      <c r="M3806" s="6" t="s">
        <v>32</v>
      </c>
      <c r="N3806" s="6" t="s">
        <v>32</v>
      </c>
      <c r="O3806" s="6" t="s">
        <v>32</v>
      </c>
      <c r="P3806" s="6" t="s">
        <v>166</v>
      </c>
      <c r="Q3806" s="6" t="s">
        <v>30</v>
      </c>
      <c r="R3806" s="6" t="s">
        <v>58</v>
      </c>
      <c r="S3806" s="8" t="n">
        <v>25.05</v>
      </c>
      <c r="T3806" s="8" t="n">
        <v>1629.2</v>
      </c>
      <c r="U3806" s="6" t="s">
        <v>30</v>
      </c>
      <c r="V3806" s="8" t="n">
        <f aca="false">IF(X3806="0-1 Year", ROUND(S3806/0.474, 2), IF(X3806="1-2 Years", ROUND(S3806/0.287, 2), ROUND(S3806/0.14, 2)))</f>
        <v>178.93</v>
      </c>
      <c r="W3806" s="6" t="str">
        <f aca="false">IF(V3806&gt;4000, "High", IF(V3806&gt;2000, "Medium", "Low"))</f>
        <v>Low</v>
      </c>
      <c r="X3806" s="9" t="s">
        <v>1765</v>
      </c>
      <c r="Y3806" s="10" t="n">
        <f aca="false">IF(U3806="Yes", 1, 0)</f>
        <v>0</v>
      </c>
      <c r="Z3806" s="10" t="n">
        <v>1</v>
      </c>
      <c r="AA3806" s="11" t="n">
        <f aca="false">MAX(0, ($S3806 * 0.35) - ($F3806 * 0.3))</f>
        <v>0</v>
      </c>
      <c r="AB3806" s="12" t="str">
        <f aca="false">IF(AA3806&gt;20,"High",IF(AA3806&gt;10,"Medium","Low"))</f>
        <v>Low</v>
      </c>
    </row>
    <row r="3807" customFormat="false" ht="18.65" hidden="false" customHeight="false" outlineLevel="0" collapsed="false">
      <c r="A3807" s="5" t="s">
        <v>3851</v>
      </c>
      <c r="B3807" s="6" t="s">
        <v>37</v>
      </c>
      <c r="C3807" s="6" t="s">
        <v>30</v>
      </c>
      <c r="D3807" s="6" t="s">
        <v>30</v>
      </c>
      <c r="E3807" s="6" t="s">
        <v>30</v>
      </c>
      <c r="F3807" s="7" t="n">
        <v>39</v>
      </c>
      <c r="G3807" s="6" t="s">
        <v>30</v>
      </c>
      <c r="H3807" s="6" t="s">
        <v>202</v>
      </c>
      <c r="I3807" s="6" t="s">
        <v>203</v>
      </c>
      <c r="J3807" s="6" t="s">
        <v>31</v>
      </c>
      <c r="K3807" s="6" t="s">
        <v>31</v>
      </c>
      <c r="L3807" s="6" t="s">
        <v>30</v>
      </c>
      <c r="M3807" s="6" t="s">
        <v>31</v>
      </c>
      <c r="N3807" s="6" t="s">
        <v>30</v>
      </c>
      <c r="O3807" s="6" t="s">
        <v>30</v>
      </c>
      <c r="P3807" s="6" t="s">
        <v>33</v>
      </c>
      <c r="Q3807" s="6" t="s">
        <v>31</v>
      </c>
      <c r="R3807" s="6" t="s">
        <v>53</v>
      </c>
      <c r="S3807" s="8" t="n">
        <v>40.3</v>
      </c>
      <c r="T3807" s="8" t="n">
        <v>1630.4</v>
      </c>
      <c r="U3807" s="6" t="s">
        <v>30</v>
      </c>
      <c r="V3807" s="8" t="n">
        <f aca="false">IF(X3807="0-1 Year", ROUND(S3807/0.474, 2), IF(X3807="1-2 Years", ROUND(S3807/0.287, 2), ROUND(S3807/0.14, 2)))</f>
        <v>287.86</v>
      </c>
      <c r="W3807" s="6" t="str">
        <f aca="false">IF(V3807&gt;4000, "High", IF(V3807&gt;2000, "Medium", "Low"))</f>
        <v>Low</v>
      </c>
      <c r="X3807" s="9" t="s">
        <v>1765</v>
      </c>
      <c r="Y3807" s="10" t="n">
        <f aca="false">IF(U3807="Yes", 1, 0)</f>
        <v>0</v>
      </c>
      <c r="Z3807" s="10" t="n">
        <v>1</v>
      </c>
      <c r="AA3807" s="11" t="n">
        <f aca="false">MAX(0, ($S3807 * 0.35) - ($F3807 * 0.3))</f>
        <v>2.405</v>
      </c>
      <c r="AB3807" s="12" t="str">
        <f aca="false">IF(AA3807&gt;20,"High",IF(AA3807&gt;10,"Medium","Low"))</f>
        <v>Low</v>
      </c>
    </row>
    <row r="3808" customFormat="false" ht="18.65" hidden="false" customHeight="false" outlineLevel="0" collapsed="false">
      <c r="A3808" s="5" t="s">
        <v>3852</v>
      </c>
      <c r="B3808" s="6" t="s">
        <v>29</v>
      </c>
      <c r="C3808" s="6" t="s">
        <v>30</v>
      </c>
      <c r="D3808" s="6" t="s">
        <v>30</v>
      </c>
      <c r="E3808" s="6" t="s">
        <v>30</v>
      </c>
      <c r="F3808" s="7" t="n">
        <v>18</v>
      </c>
      <c r="G3808" s="6" t="s">
        <v>31</v>
      </c>
      <c r="H3808" s="6" t="s">
        <v>31</v>
      </c>
      <c r="I3808" s="6" t="s">
        <v>517</v>
      </c>
      <c r="J3808" s="6" t="s">
        <v>30</v>
      </c>
      <c r="K3808" s="6" t="s">
        <v>30</v>
      </c>
      <c r="L3808" s="6" t="s">
        <v>31</v>
      </c>
      <c r="M3808" s="6" t="s">
        <v>30</v>
      </c>
      <c r="N3808" s="6" t="s">
        <v>31</v>
      </c>
      <c r="O3808" s="6" t="s">
        <v>30</v>
      </c>
      <c r="P3808" s="6" t="s">
        <v>33</v>
      </c>
      <c r="Q3808" s="6" t="s">
        <v>31</v>
      </c>
      <c r="R3808" s="6" t="s">
        <v>58</v>
      </c>
      <c r="S3808" s="8" t="n">
        <v>89.6</v>
      </c>
      <c r="T3808" s="8" t="n">
        <v>1633</v>
      </c>
      <c r="U3808" s="6" t="s">
        <v>30</v>
      </c>
      <c r="V3808" s="8" t="n">
        <f aca="false">IF(X3808="0-1 Year", ROUND(S3808/0.474, 2), IF(X3808="1-2 Years", ROUND(S3808/0.287, 2), ROUND(S3808/0.14, 2)))</f>
        <v>312.2</v>
      </c>
      <c r="W3808" s="6" t="str">
        <f aca="false">IF(V3808&gt;4000, "High", IF(V3808&gt;2000, "Medium", "Low"))</f>
        <v>Low</v>
      </c>
      <c r="X3808" s="9" t="s">
        <v>1275</v>
      </c>
      <c r="Y3808" s="10" t="n">
        <f aca="false">IF(U3808="Yes", 1, 0)</f>
        <v>0</v>
      </c>
      <c r="Z3808" s="10" t="n">
        <v>1</v>
      </c>
      <c r="AA3808" s="11" t="n">
        <f aca="false">MAX(0, ($S3808 * 0.35) - ($F3808 * 0.3))</f>
        <v>25.96</v>
      </c>
      <c r="AB3808" s="12" t="str">
        <f aca="false">IF(AA3808&gt;20,"High",IF(AA3808&gt;10,"Medium","Low"))</f>
        <v>High</v>
      </c>
    </row>
    <row r="3809" customFormat="false" ht="18.65" hidden="false" customHeight="false" outlineLevel="0" collapsed="false">
      <c r="A3809" s="5" t="s">
        <v>3853</v>
      </c>
      <c r="B3809" s="6" t="s">
        <v>29</v>
      </c>
      <c r="C3809" s="6" t="s">
        <v>30</v>
      </c>
      <c r="D3809" s="6" t="s">
        <v>31</v>
      </c>
      <c r="E3809" s="6" t="s">
        <v>31</v>
      </c>
      <c r="F3809" s="7" t="n">
        <v>29</v>
      </c>
      <c r="G3809" s="6" t="s">
        <v>30</v>
      </c>
      <c r="H3809" s="6" t="s">
        <v>202</v>
      </c>
      <c r="I3809" s="6" t="s">
        <v>203</v>
      </c>
      <c r="J3809" s="6" t="s">
        <v>31</v>
      </c>
      <c r="K3809" s="6" t="s">
        <v>31</v>
      </c>
      <c r="L3809" s="6" t="s">
        <v>31</v>
      </c>
      <c r="M3809" s="6" t="s">
        <v>31</v>
      </c>
      <c r="N3809" s="6" t="s">
        <v>30</v>
      </c>
      <c r="O3809" s="6" t="s">
        <v>31</v>
      </c>
      <c r="P3809" s="6" t="s">
        <v>33</v>
      </c>
      <c r="Q3809" s="6" t="s">
        <v>31</v>
      </c>
      <c r="R3809" s="6" t="s">
        <v>58</v>
      </c>
      <c r="S3809" s="8" t="n">
        <v>55.35</v>
      </c>
      <c r="T3809" s="8" t="n">
        <v>1636.95</v>
      </c>
      <c r="U3809" s="6" t="s">
        <v>30</v>
      </c>
      <c r="V3809" s="8" t="n">
        <f aca="false">IF(X3809="0-1 Year", ROUND(S3809/0.474, 2), IF(X3809="1-2 Years", ROUND(S3809/0.287, 2), ROUND(S3809/0.14, 2)))</f>
        <v>395.36</v>
      </c>
      <c r="W3809" s="6" t="str">
        <f aca="false">IF(V3809&gt;4000, "High", IF(V3809&gt;2000, "Medium", "Low"))</f>
        <v>Low</v>
      </c>
      <c r="X3809" s="9" t="s">
        <v>1765</v>
      </c>
      <c r="Y3809" s="10" t="n">
        <f aca="false">IF(U3809="Yes", 1, 0)</f>
        <v>0</v>
      </c>
      <c r="Z3809" s="10" t="n">
        <v>1</v>
      </c>
      <c r="AA3809" s="11" t="n">
        <f aca="false">MAX(0, ($S3809 * 0.35) - ($F3809 * 0.3))</f>
        <v>10.6725</v>
      </c>
      <c r="AB3809" s="12" t="str">
        <f aca="false">IF(AA3809&gt;20,"High",IF(AA3809&gt;10,"Medium","Low"))</f>
        <v>Medium</v>
      </c>
    </row>
    <row r="3810" customFormat="false" ht="18.65" hidden="false" customHeight="false" outlineLevel="0" collapsed="false">
      <c r="A3810" s="5" t="s">
        <v>3854</v>
      </c>
      <c r="B3810" s="6" t="s">
        <v>29</v>
      </c>
      <c r="C3810" s="6" t="s">
        <v>31</v>
      </c>
      <c r="D3810" s="6" t="s">
        <v>30</v>
      </c>
      <c r="E3810" s="6" t="s">
        <v>30</v>
      </c>
      <c r="F3810" s="7" t="n">
        <v>19</v>
      </c>
      <c r="G3810" s="6" t="s">
        <v>31</v>
      </c>
      <c r="H3810" s="6" t="s">
        <v>30</v>
      </c>
      <c r="I3810" s="6" t="s">
        <v>517</v>
      </c>
      <c r="J3810" s="6" t="s">
        <v>31</v>
      </c>
      <c r="K3810" s="6" t="s">
        <v>30</v>
      </c>
      <c r="L3810" s="6" t="s">
        <v>30</v>
      </c>
      <c r="M3810" s="6" t="s">
        <v>30</v>
      </c>
      <c r="N3810" s="6" t="s">
        <v>30</v>
      </c>
      <c r="O3810" s="6" t="s">
        <v>31</v>
      </c>
      <c r="P3810" s="6" t="s">
        <v>38</v>
      </c>
      <c r="Q3810" s="6" t="s">
        <v>31</v>
      </c>
      <c r="R3810" s="6" t="s">
        <v>39</v>
      </c>
      <c r="S3810" s="8" t="n">
        <v>87.3</v>
      </c>
      <c r="T3810" s="8" t="n">
        <v>1637.3</v>
      </c>
      <c r="U3810" s="6" t="s">
        <v>30</v>
      </c>
      <c r="V3810" s="8" t="n">
        <f aca="false">IF(X3810="0-1 Year", ROUND(S3810/0.474, 2), IF(X3810="1-2 Years", ROUND(S3810/0.287, 2), ROUND(S3810/0.14, 2)))</f>
        <v>304.18</v>
      </c>
      <c r="W3810" s="6" t="str">
        <f aca="false">IF(V3810&gt;4000, "High", IF(V3810&gt;2000, "Medium", "Low"))</f>
        <v>Low</v>
      </c>
      <c r="X3810" s="9" t="s">
        <v>1275</v>
      </c>
      <c r="Y3810" s="10" t="n">
        <f aca="false">IF(U3810="Yes", 1, 0)</f>
        <v>0</v>
      </c>
      <c r="Z3810" s="10" t="n">
        <v>1</v>
      </c>
      <c r="AA3810" s="11" t="n">
        <f aca="false">MAX(0, ($S3810 * 0.35) - ($F3810 * 0.3))</f>
        <v>24.855</v>
      </c>
      <c r="AB3810" s="12" t="str">
        <f aca="false">IF(AA3810&gt;20,"High",IF(AA3810&gt;10,"Medium","Low"))</f>
        <v>High</v>
      </c>
    </row>
    <row r="3811" customFormat="false" ht="18.65" hidden="false" customHeight="false" outlineLevel="0" collapsed="false">
      <c r="A3811" s="5" t="s">
        <v>3855</v>
      </c>
      <c r="B3811" s="6" t="s">
        <v>37</v>
      </c>
      <c r="C3811" s="6" t="s">
        <v>31</v>
      </c>
      <c r="D3811" s="6" t="s">
        <v>31</v>
      </c>
      <c r="E3811" s="6" t="s">
        <v>30</v>
      </c>
      <c r="F3811" s="7" t="n">
        <v>40</v>
      </c>
      <c r="G3811" s="6" t="s">
        <v>30</v>
      </c>
      <c r="H3811" s="6" t="s">
        <v>202</v>
      </c>
      <c r="I3811" s="6" t="s">
        <v>203</v>
      </c>
      <c r="J3811" s="6" t="s">
        <v>30</v>
      </c>
      <c r="K3811" s="6" t="s">
        <v>31</v>
      </c>
      <c r="L3811" s="6" t="s">
        <v>30</v>
      </c>
      <c r="M3811" s="6" t="s">
        <v>30</v>
      </c>
      <c r="N3811" s="6" t="s">
        <v>31</v>
      </c>
      <c r="O3811" s="6" t="s">
        <v>30</v>
      </c>
      <c r="P3811" s="6" t="s">
        <v>38</v>
      </c>
      <c r="Q3811" s="6" t="s">
        <v>31</v>
      </c>
      <c r="R3811" s="6" t="s">
        <v>39</v>
      </c>
      <c r="S3811" s="8" t="n">
        <v>39.3</v>
      </c>
      <c r="T3811" s="8" t="n">
        <v>1637.4</v>
      </c>
      <c r="U3811" s="6" t="s">
        <v>31</v>
      </c>
      <c r="V3811" s="8" t="n">
        <f aca="false">IF(X3811="0-1 Year", ROUND(S3811/0.474, 2), IF(X3811="1-2 Years", ROUND(S3811/0.287, 2), ROUND(S3811/0.14, 2)))</f>
        <v>280.71</v>
      </c>
      <c r="W3811" s="6" t="str">
        <f aca="false">IF(V3811&gt;4000, "High", IF(V3811&gt;2000, "Medium", "Low"))</f>
        <v>Low</v>
      </c>
      <c r="X3811" s="9" t="s">
        <v>1765</v>
      </c>
      <c r="Y3811" s="10" t="n">
        <f aca="false">IF(U3811="Yes", 1, 0)</f>
        <v>1</v>
      </c>
      <c r="Z3811" s="10" t="n">
        <v>1</v>
      </c>
      <c r="AA3811" s="11" t="n">
        <f aca="false">MAX(0, ($S3811 * 0.35) - ($F3811 * 0.3))</f>
        <v>1.755</v>
      </c>
      <c r="AB3811" s="12" t="str">
        <f aca="false">IF(AA3811&gt;20,"High",IF(AA3811&gt;10,"Medium","Low"))</f>
        <v>Low</v>
      </c>
    </row>
    <row r="3812" customFormat="false" ht="18.65" hidden="false" customHeight="false" outlineLevel="0" collapsed="false">
      <c r="A3812" s="5" t="s">
        <v>3856</v>
      </c>
      <c r="B3812" s="6" t="s">
        <v>37</v>
      </c>
      <c r="C3812" s="6" t="s">
        <v>30</v>
      </c>
      <c r="D3812" s="6" t="s">
        <v>30</v>
      </c>
      <c r="E3812" s="6" t="s">
        <v>31</v>
      </c>
      <c r="F3812" s="7" t="n">
        <v>62</v>
      </c>
      <c r="G3812" s="6" t="s">
        <v>31</v>
      </c>
      <c r="H3812" s="6" t="s">
        <v>31</v>
      </c>
      <c r="I3812" s="6" t="s">
        <v>30</v>
      </c>
      <c r="J3812" s="6" t="s">
        <v>32</v>
      </c>
      <c r="K3812" s="6" t="s">
        <v>32</v>
      </c>
      <c r="L3812" s="6" t="s">
        <v>32</v>
      </c>
      <c r="M3812" s="6" t="s">
        <v>32</v>
      </c>
      <c r="N3812" s="6" t="s">
        <v>32</v>
      </c>
      <c r="O3812" s="6" t="s">
        <v>32</v>
      </c>
      <c r="P3812" s="6" t="s">
        <v>166</v>
      </c>
      <c r="Q3812" s="6" t="s">
        <v>30</v>
      </c>
      <c r="R3812" s="6" t="s">
        <v>53</v>
      </c>
      <c r="S3812" s="8" t="n">
        <v>26</v>
      </c>
      <c r="T3812" s="8" t="n">
        <v>1638.7</v>
      </c>
      <c r="U3812" s="6" t="s">
        <v>30</v>
      </c>
      <c r="V3812" s="8" t="n">
        <f aca="false">IF(X3812="0-1 Year", ROUND(S3812/0.474, 2), IF(X3812="1-2 Years", ROUND(S3812/0.287, 2), ROUND(S3812/0.14, 2)))</f>
        <v>185.71</v>
      </c>
      <c r="W3812" s="6" t="str">
        <f aca="false">IF(V3812&gt;4000, "High", IF(V3812&gt;2000, "Medium", "Low"))</f>
        <v>Low</v>
      </c>
      <c r="X3812" s="9" t="s">
        <v>1765</v>
      </c>
      <c r="Y3812" s="10" t="n">
        <f aca="false">IF(U3812="Yes", 1, 0)</f>
        <v>0</v>
      </c>
      <c r="Z3812" s="10" t="n">
        <v>1</v>
      </c>
      <c r="AA3812" s="11" t="n">
        <f aca="false">MAX(0, ($S3812 * 0.35) - ($F3812 * 0.3))</f>
        <v>0</v>
      </c>
      <c r="AB3812" s="12" t="str">
        <f aca="false">IF(AA3812&gt;20,"High",IF(AA3812&gt;10,"Medium","Low"))</f>
        <v>Low</v>
      </c>
    </row>
    <row r="3813" customFormat="false" ht="18.65" hidden="false" customHeight="false" outlineLevel="0" collapsed="false">
      <c r="A3813" s="5" t="s">
        <v>3857</v>
      </c>
      <c r="B3813" s="6" t="s">
        <v>37</v>
      </c>
      <c r="C3813" s="6" t="s">
        <v>30</v>
      </c>
      <c r="D3813" s="6" t="s">
        <v>30</v>
      </c>
      <c r="E3813" s="6" t="s">
        <v>30</v>
      </c>
      <c r="F3813" s="7" t="n">
        <v>18</v>
      </c>
      <c r="G3813" s="6" t="s">
        <v>31</v>
      </c>
      <c r="H3813" s="6" t="s">
        <v>31</v>
      </c>
      <c r="I3813" s="6" t="s">
        <v>517</v>
      </c>
      <c r="J3813" s="6" t="s">
        <v>30</v>
      </c>
      <c r="K3813" s="6" t="s">
        <v>30</v>
      </c>
      <c r="L3813" s="6" t="s">
        <v>30</v>
      </c>
      <c r="M3813" s="6" t="s">
        <v>31</v>
      </c>
      <c r="N3813" s="6" t="s">
        <v>31</v>
      </c>
      <c r="O3813" s="6" t="s">
        <v>30</v>
      </c>
      <c r="P3813" s="6" t="s">
        <v>38</v>
      </c>
      <c r="Q3813" s="6" t="s">
        <v>31</v>
      </c>
      <c r="R3813" s="6" t="s">
        <v>39</v>
      </c>
      <c r="S3813" s="8" t="n">
        <v>88.35</v>
      </c>
      <c r="T3813" s="8" t="n">
        <v>1639.3</v>
      </c>
      <c r="U3813" s="6" t="s">
        <v>31</v>
      </c>
      <c r="V3813" s="8" t="n">
        <f aca="false">IF(X3813="0-1 Year", ROUND(S3813/0.474, 2), IF(X3813="1-2 Years", ROUND(S3813/0.287, 2), ROUND(S3813/0.14, 2)))</f>
        <v>307.84</v>
      </c>
      <c r="W3813" s="6" t="str">
        <f aca="false">IF(V3813&gt;4000, "High", IF(V3813&gt;2000, "Medium", "Low"))</f>
        <v>Low</v>
      </c>
      <c r="X3813" s="9" t="s">
        <v>1275</v>
      </c>
      <c r="Y3813" s="10" t="n">
        <f aca="false">IF(U3813="Yes", 1, 0)</f>
        <v>1</v>
      </c>
      <c r="Z3813" s="10" t="n">
        <v>1</v>
      </c>
      <c r="AA3813" s="11" t="n">
        <f aca="false">MAX(0, ($S3813 * 0.35) - ($F3813 * 0.3))</f>
        <v>25.5225</v>
      </c>
      <c r="AB3813" s="12" t="str">
        <f aca="false">IF(AA3813&gt;20,"High",IF(AA3813&gt;10,"Medium","Low"))</f>
        <v>High</v>
      </c>
    </row>
    <row r="3814" customFormat="false" ht="18.65" hidden="false" customHeight="false" outlineLevel="0" collapsed="false">
      <c r="A3814" s="5" t="s">
        <v>3858</v>
      </c>
      <c r="B3814" s="6" t="s">
        <v>29</v>
      </c>
      <c r="C3814" s="6" t="s">
        <v>30</v>
      </c>
      <c r="D3814" s="6" t="s">
        <v>30</v>
      </c>
      <c r="E3814" s="6" t="s">
        <v>30</v>
      </c>
      <c r="F3814" s="7" t="n">
        <v>17</v>
      </c>
      <c r="G3814" s="6" t="s">
        <v>31</v>
      </c>
      <c r="H3814" s="6" t="s">
        <v>31</v>
      </c>
      <c r="I3814" s="6" t="s">
        <v>517</v>
      </c>
      <c r="J3814" s="6" t="s">
        <v>30</v>
      </c>
      <c r="K3814" s="6" t="s">
        <v>30</v>
      </c>
      <c r="L3814" s="6" t="s">
        <v>31</v>
      </c>
      <c r="M3814" s="6" t="s">
        <v>31</v>
      </c>
      <c r="N3814" s="6" t="s">
        <v>30</v>
      </c>
      <c r="O3814" s="6" t="s">
        <v>31</v>
      </c>
      <c r="P3814" s="6" t="s">
        <v>38</v>
      </c>
      <c r="Q3814" s="6" t="s">
        <v>31</v>
      </c>
      <c r="R3814" s="6" t="s">
        <v>53</v>
      </c>
      <c r="S3814" s="8" t="n">
        <v>95.65</v>
      </c>
      <c r="T3814" s="8" t="n">
        <v>1640</v>
      </c>
      <c r="U3814" s="6" t="s">
        <v>30</v>
      </c>
      <c r="V3814" s="8" t="n">
        <f aca="false">IF(X3814="0-1 Year", ROUND(S3814/0.474, 2), IF(X3814="1-2 Years", ROUND(S3814/0.287, 2), ROUND(S3814/0.14, 2)))</f>
        <v>333.28</v>
      </c>
      <c r="W3814" s="6" t="str">
        <f aca="false">IF(V3814&gt;4000, "High", IF(V3814&gt;2000, "Medium", "Low"))</f>
        <v>Low</v>
      </c>
      <c r="X3814" s="9" t="s">
        <v>1275</v>
      </c>
      <c r="Y3814" s="10" t="n">
        <f aca="false">IF(U3814="Yes", 1, 0)</f>
        <v>0</v>
      </c>
      <c r="Z3814" s="10" t="n">
        <v>1</v>
      </c>
      <c r="AA3814" s="11" t="n">
        <f aca="false">MAX(0, ($S3814 * 0.35) - ($F3814 * 0.3))</f>
        <v>28.3775</v>
      </c>
      <c r="AB3814" s="12" t="str">
        <f aca="false">IF(AA3814&gt;20,"High",IF(AA3814&gt;10,"Medium","Low"))</f>
        <v>High</v>
      </c>
    </row>
    <row r="3815" customFormat="false" ht="18.65" hidden="false" customHeight="false" outlineLevel="0" collapsed="false">
      <c r="A3815" s="5" t="s">
        <v>3859</v>
      </c>
      <c r="B3815" s="6" t="s">
        <v>29</v>
      </c>
      <c r="C3815" s="6" t="s">
        <v>30</v>
      </c>
      <c r="D3815" s="6" t="s">
        <v>30</v>
      </c>
      <c r="E3815" s="6" t="s">
        <v>30</v>
      </c>
      <c r="F3815" s="7" t="n">
        <v>20</v>
      </c>
      <c r="G3815" s="6" t="s">
        <v>31</v>
      </c>
      <c r="H3815" s="6" t="s">
        <v>30</v>
      </c>
      <c r="I3815" s="6" t="s">
        <v>517</v>
      </c>
      <c r="J3815" s="6" t="s">
        <v>30</v>
      </c>
      <c r="K3815" s="6" t="s">
        <v>30</v>
      </c>
      <c r="L3815" s="6" t="s">
        <v>30</v>
      </c>
      <c r="M3815" s="6" t="s">
        <v>30</v>
      </c>
      <c r="N3815" s="6" t="s">
        <v>31</v>
      </c>
      <c r="O3815" s="6" t="s">
        <v>30</v>
      </c>
      <c r="P3815" s="6" t="s">
        <v>38</v>
      </c>
      <c r="Q3815" s="6" t="s">
        <v>30</v>
      </c>
      <c r="R3815" s="6" t="s">
        <v>39</v>
      </c>
      <c r="S3815" s="8" t="n">
        <v>78.8</v>
      </c>
      <c r="T3815" s="8" t="n">
        <v>1641.3</v>
      </c>
      <c r="U3815" s="6" t="s">
        <v>30</v>
      </c>
      <c r="V3815" s="8" t="n">
        <f aca="false">IF(X3815="0-1 Year", ROUND(S3815/0.474, 2), IF(X3815="1-2 Years", ROUND(S3815/0.287, 2), ROUND(S3815/0.14, 2)))</f>
        <v>274.56</v>
      </c>
      <c r="W3815" s="6" t="str">
        <f aca="false">IF(V3815&gt;4000, "High", IF(V3815&gt;2000, "Medium", "Low"))</f>
        <v>Low</v>
      </c>
      <c r="X3815" s="9" t="s">
        <v>1275</v>
      </c>
      <c r="Y3815" s="10" t="n">
        <f aca="false">IF(U3815="Yes", 1, 0)</f>
        <v>0</v>
      </c>
      <c r="Z3815" s="10" t="n">
        <v>1</v>
      </c>
      <c r="AA3815" s="11" t="n">
        <f aca="false">MAX(0, ($S3815 * 0.35) - ($F3815 * 0.3))</f>
        <v>21.58</v>
      </c>
      <c r="AB3815" s="12" t="str">
        <f aca="false">IF(AA3815&gt;20,"High",IF(AA3815&gt;10,"Medium","Low"))</f>
        <v>High</v>
      </c>
    </row>
    <row r="3816" customFormat="false" ht="18.65" hidden="false" customHeight="false" outlineLevel="0" collapsed="false">
      <c r="A3816" s="5" t="s">
        <v>3860</v>
      </c>
      <c r="B3816" s="6" t="s">
        <v>37</v>
      </c>
      <c r="C3816" s="6" t="s">
        <v>30</v>
      </c>
      <c r="D3816" s="6" t="s">
        <v>31</v>
      </c>
      <c r="E3816" s="6" t="s">
        <v>30</v>
      </c>
      <c r="F3816" s="7" t="n">
        <v>69</v>
      </c>
      <c r="G3816" s="6" t="s">
        <v>31</v>
      </c>
      <c r="H3816" s="6" t="s">
        <v>31</v>
      </c>
      <c r="I3816" s="6" t="s">
        <v>30</v>
      </c>
      <c r="J3816" s="6" t="s">
        <v>32</v>
      </c>
      <c r="K3816" s="6" t="s">
        <v>32</v>
      </c>
      <c r="L3816" s="6" t="s">
        <v>32</v>
      </c>
      <c r="M3816" s="6" t="s">
        <v>32</v>
      </c>
      <c r="N3816" s="6" t="s">
        <v>32</v>
      </c>
      <c r="O3816" s="6" t="s">
        <v>32</v>
      </c>
      <c r="P3816" s="6" t="s">
        <v>166</v>
      </c>
      <c r="Q3816" s="6" t="s">
        <v>30</v>
      </c>
      <c r="R3816" s="6" t="s">
        <v>53</v>
      </c>
      <c r="S3816" s="8" t="n">
        <v>24.25</v>
      </c>
      <c r="T3816" s="8" t="n">
        <v>1641.8</v>
      </c>
      <c r="U3816" s="6" t="s">
        <v>30</v>
      </c>
      <c r="V3816" s="8" t="n">
        <f aca="false">IF(X3816="0-1 Year", ROUND(S3816/0.474, 2), IF(X3816="1-2 Years", ROUND(S3816/0.287, 2), ROUND(S3816/0.14, 2)))</f>
        <v>173.21</v>
      </c>
      <c r="W3816" s="6" t="str">
        <f aca="false">IF(V3816&gt;4000, "High", IF(V3816&gt;2000, "Medium", "Low"))</f>
        <v>Low</v>
      </c>
      <c r="X3816" s="9" t="s">
        <v>1765</v>
      </c>
      <c r="Y3816" s="10" t="n">
        <f aca="false">IF(U3816="Yes", 1, 0)</f>
        <v>0</v>
      </c>
      <c r="Z3816" s="10" t="n">
        <v>1</v>
      </c>
      <c r="AA3816" s="11" t="n">
        <f aca="false">MAX(0, ($S3816 * 0.35) - ($F3816 * 0.3))</f>
        <v>0</v>
      </c>
      <c r="AB3816" s="12" t="str">
        <f aca="false">IF(AA3816&gt;20,"High",IF(AA3816&gt;10,"Medium","Low"))</f>
        <v>Low</v>
      </c>
    </row>
    <row r="3817" customFormat="false" ht="18.65" hidden="false" customHeight="false" outlineLevel="0" collapsed="false">
      <c r="A3817" s="5" t="s">
        <v>3861</v>
      </c>
      <c r="B3817" s="6" t="s">
        <v>37</v>
      </c>
      <c r="C3817" s="6" t="s">
        <v>30</v>
      </c>
      <c r="D3817" s="6" t="s">
        <v>30</v>
      </c>
      <c r="E3817" s="6" t="s">
        <v>30</v>
      </c>
      <c r="F3817" s="7" t="n">
        <v>64</v>
      </c>
      <c r="G3817" s="6" t="s">
        <v>31</v>
      </c>
      <c r="H3817" s="6" t="s">
        <v>31</v>
      </c>
      <c r="I3817" s="6" t="s">
        <v>30</v>
      </c>
      <c r="J3817" s="6" t="s">
        <v>32</v>
      </c>
      <c r="K3817" s="6" t="s">
        <v>32</v>
      </c>
      <c r="L3817" s="6" t="s">
        <v>32</v>
      </c>
      <c r="M3817" s="6" t="s">
        <v>32</v>
      </c>
      <c r="N3817" s="6" t="s">
        <v>32</v>
      </c>
      <c r="O3817" s="6" t="s">
        <v>32</v>
      </c>
      <c r="P3817" s="6" t="s">
        <v>33</v>
      </c>
      <c r="Q3817" s="6" t="s">
        <v>30</v>
      </c>
      <c r="R3817" s="6" t="s">
        <v>34</v>
      </c>
      <c r="S3817" s="8" t="n">
        <v>24.7</v>
      </c>
      <c r="T3817" s="8" t="n">
        <v>1642.75</v>
      </c>
      <c r="U3817" s="6" t="s">
        <v>30</v>
      </c>
      <c r="V3817" s="8" t="n">
        <f aca="false">IF(X3817="0-1 Year", ROUND(S3817/0.474, 2), IF(X3817="1-2 Years", ROUND(S3817/0.287, 2), ROUND(S3817/0.14, 2)))</f>
        <v>176.43</v>
      </c>
      <c r="W3817" s="6" t="str">
        <f aca="false">IF(V3817&gt;4000, "High", IF(V3817&gt;2000, "Medium", "Low"))</f>
        <v>Low</v>
      </c>
      <c r="X3817" s="9" t="s">
        <v>1765</v>
      </c>
      <c r="Y3817" s="10" t="n">
        <f aca="false">IF(U3817="Yes", 1, 0)</f>
        <v>0</v>
      </c>
      <c r="Z3817" s="10" t="n">
        <v>1</v>
      </c>
      <c r="AA3817" s="11" t="n">
        <f aca="false">MAX(0, ($S3817 * 0.35) - ($F3817 * 0.3))</f>
        <v>0</v>
      </c>
      <c r="AB3817" s="12" t="str">
        <f aca="false">IF(AA3817&gt;20,"High",IF(AA3817&gt;10,"Medium","Low"))</f>
        <v>Low</v>
      </c>
    </row>
    <row r="3818" customFormat="false" ht="18.65" hidden="false" customHeight="false" outlineLevel="0" collapsed="false">
      <c r="A3818" s="5" t="s">
        <v>3862</v>
      </c>
      <c r="B3818" s="6" t="s">
        <v>37</v>
      </c>
      <c r="C3818" s="6" t="s">
        <v>30</v>
      </c>
      <c r="D3818" s="6" t="s">
        <v>31</v>
      </c>
      <c r="E3818" s="6" t="s">
        <v>30</v>
      </c>
      <c r="F3818" s="7" t="n">
        <v>23</v>
      </c>
      <c r="G3818" s="6" t="s">
        <v>31</v>
      </c>
      <c r="H3818" s="6" t="s">
        <v>31</v>
      </c>
      <c r="I3818" s="6" t="s">
        <v>203</v>
      </c>
      <c r="J3818" s="6" t="s">
        <v>30</v>
      </c>
      <c r="K3818" s="6" t="s">
        <v>30</v>
      </c>
      <c r="L3818" s="6" t="s">
        <v>30</v>
      </c>
      <c r="M3818" s="6" t="s">
        <v>31</v>
      </c>
      <c r="N3818" s="6" t="s">
        <v>31</v>
      </c>
      <c r="O3818" s="6" t="s">
        <v>31</v>
      </c>
      <c r="P3818" s="6" t="s">
        <v>38</v>
      </c>
      <c r="Q3818" s="6" t="s">
        <v>31</v>
      </c>
      <c r="R3818" s="6" t="s">
        <v>58</v>
      </c>
      <c r="S3818" s="8" t="n">
        <v>73.65</v>
      </c>
      <c r="T3818" s="8" t="n">
        <v>1642.75</v>
      </c>
      <c r="U3818" s="6" t="s">
        <v>30</v>
      </c>
      <c r="V3818" s="8" t="n">
        <f aca="false">IF(X3818="0-1 Year", ROUND(S3818/0.474, 2), IF(X3818="1-2 Years", ROUND(S3818/0.287, 2), ROUND(S3818/0.14, 2)))</f>
        <v>256.62</v>
      </c>
      <c r="W3818" s="6" t="str">
        <f aca="false">IF(V3818&gt;4000, "High", IF(V3818&gt;2000, "Medium", "Low"))</f>
        <v>Low</v>
      </c>
      <c r="X3818" s="9" t="s">
        <v>1275</v>
      </c>
      <c r="Y3818" s="10" t="n">
        <f aca="false">IF(U3818="Yes", 1, 0)</f>
        <v>0</v>
      </c>
      <c r="Z3818" s="10" t="n">
        <v>1</v>
      </c>
      <c r="AA3818" s="11" t="n">
        <f aca="false">MAX(0, ($S3818 * 0.35) - ($F3818 * 0.3))</f>
        <v>18.8775</v>
      </c>
      <c r="AB3818" s="12" t="str">
        <f aca="false">IF(AA3818&gt;20,"High",IF(AA3818&gt;10,"Medium","Low"))</f>
        <v>Medium</v>
      </c>
    </row>
    <row r="3819" customFormat="false" ht="18.65" hidden="false" customHeight="false" outlineLevel="0" collapsed="false">
      <c r="A3819" s="5" t="s">
        <v>3863</v>
      </c>
      <c r="B3819" s="6" t="s">
        <v>29</v>
      </c>
      <c r="C3819" s="6" t="s">
        <v>30</v>
      </c>
      <c r="D3819" s="6" t="s">
        <v>31</v>
      </c>
      <c r="E3819" s="6" t="s">
        <v>31</v>
      </c>
      <c r="F3819" s="7" t="n">
        <v>72</v>
      </c>
      <c r="G3819" s="6" t="s">
        <v>31</v>
      </c>
      <c r="H3819" s="6" t="s">
        <v>31</v>
      </c>
      <c r="I3819" s="6" t="s">
        <v>30</v>
      </c>
      <c r="J3819" s="6" t="s">
        <v>32</v>
      </c>
      <c r="K3819" s="6" t="s">
        <v>32</v>
      </c>
      <c r="L3819" s="6" t="s">
        <v>32</v>
      </c>
      <c r="M3819" s="6" t="s">
        <v>32</v>
      </c>
      <c r="N3819" s="6" t="s">
        <v>32</v>
      </c>
      <c r="O3819" s="6" t="s">
        <v>32</v>
      </c>
      <c r="P3819" s="6" t="s">
        <v>166</v>
      </c>
      <c r="Q3819" s="6" t="s">
        <v>30</v>
      </c>
      <c r="R3819" s="6" t="s">
        <v>53</v>
      </c>
      <c r="S3819" s="8" t="n">
        <v>24.3</v>
      </c>
      <c r="T3819" s="8" t="n">
        <v>1643.25</v>
      </c>
      <c r="U3819" s="6" t="s">
        <v>30</v>
      </c>
      <c r="V3819" s="8" t="n">
        <f aca="false">IF(X3819="0-1 Year", ROUND(S3819/0.474, 2), IF(X3819="1-2 Years", ROUND(S3819/0.287, 2), ROUND(S3819/0.14, 2)))</f>
        <v>173.57</v>
      </c>
      <c r="W3819" s="6" t="str">
        <f aca="false">IF(V3819&gt;4000, "High", IF(V3819&gt;2000, "Medium", "Low"))</f>
        <v>Low</v>
      </c>
      <c r="X3819" s="9" t="s">
        <v>1765</v>
      </c>
      <c r="Y3819" s="10" t="n">
        <f aca="false">IF(U3819="Yes", 1, 0)</f>
        <v>0</v>
      </c>
      <c r="Z3819" s="10" t="n">
        <v>1</v>
      </c>
      <c r="AA3819" s="11" t="n">
        <f aca="false">MAX(0, ($S3819 * 0.35) - ($F3819 * 0.3))</f>
        <v>0</v>
      </c>
      <c r="AB3819" s="12" t="str">
        <f aca="false">IF(AA3819&gt;20,"High",IF(AA3819&gt;10,"Medium","Low"))</f>
        <v>Low</v>
      </c>
    </row>
    <row r="3820" customFormat="false" ht="18.65" hidden="false" customHeight="false" outlineLevel="0" collapsed="false">
      <c r="A3820" s="5" t="s">
        <v>3864</v>
      </c>
      <c r="B3820" s="6" t="s">
        <v>37</v>
      </c>
      <c r="C3820" s="6" t="s">
        <v>31</v>
      </c>
      <c r="D3820" s="6" t="s">
        <v>30</v>
      </c>
      <c r="E3820" s="6" t="s">
        <v>30</v>
      </c>
      <c r="F3820" s="7" t="n">
        <v>23</v>
      </c>
      <c r="G3820" s="6" t="s">
        <v>31</v>
      </c>
      <c r="H3820" s="6" t="s">
        <v>30</v>
      </c>
      <c r="I3820" s="6" t="s">
        <v>517</v>
      </c>
      <c r="J3820" s="6" t="s">
        <v>31</v>
      </c>
      <c r="K3820" s="6" t="s">
        <v>30</v>
      </c>
      <c r="L3820" s="6" t="s">
        <v>30</v>
      </c>
      <c r="M3820" s="6" t="s">
        <v>30</v>
      </c>
      <c r="N3820" s="6" t="s">
        <v>30</v>
      </c>
      <c r="O3820" s="6" t="s">
        <v>30</v>
      </c>
      <c r="P3820" s="6" t="s">
        <v>38</v>
      </c>
      <c r="Q3820" s="6" t="s">
        <v>31</v>
      </c>
      <c r="R3820" s="6" t="s">
        <v>53</v>
      </c>
      <c r="S3820" s="8" t="n">
        <v>75.4</v>
      </c>
      <c r="T3820" s="8" t="n">
        <v>1643.55</v>
      </c>
      <c r="U3820" s="6" t="s">
        <v>30</v>
      </c>
      <c r="V3820" s="8" t="n">
        <f aca="false">IF(X3820="0-1 Year", ROUND(S3820/0.474, 2), IF(X3820="1-2 Years", ROUND(S3820/0.287, 2), ROUND(S3820/0.14, 2)))</f>
        <v>262.72</v>
      </c>
      <c r="W3820" s="6" t="str">
        <f aca="false">IF(V3820&gt;4000, "High", IF(V3820&gt;2000, "Medium", "Low"))</f>
        <v>Low</v>
      </c>
      <c r="X3820" s="9" t="s">
        <v>1275</v>
      </c>
      <c r="Y3820" s="10" t="n">
        <f aca="false">IF(U3820="Yes", 1, 0)</f>
        <v>0</v>
      </c>
      <c r="Z3820" s="10" t="n">
        <v>1</v>
      </c>
      <c r="AA3820" s="11" t="n">
        <f aca="false">MAX(0, ($S3820 * 0.35) - ($F3820 * 0.3))</f>
        <v>19.49</v>
      </c>
      <c r="AB3820" s="12" t="str">
        <f aca="false">IF(AA3820&gt;20,"High",IF(AA3820&gt;10,"Medium","Low"))</f>
        <v>Medium</v>
      </c>
    </row>
    <row r="3821" customFormat="false" ht="18.65" hidden="false" customHeight="false" outlineLevel="0" collapsed="false">
      <c r="A3821" s="5" t="s">
        <v>3865</v>
      </c>
      <c r="B3821" s="6" t="s">
        <v>37</v>
      </c>
      <c r="C3821" s="6" t="s">
        <v>30</v>
      </c>
      <c r="D3821" s="6" t="s">
        <v>30</v>
      </c>
      <c r="E3821" s="6" t="s">
        <v>30</v>
      </c>
      <c r="F3821" s="7" t="n">
        <v>28</v>
      </c>
      <c r="G3821" s="6" t="s">
        <v>31</v>
      </c>
      <c r="H3821" s="6" t="s">
        <v>30</v>
      </c>
      <c r="I3821" s="6" t="s">
        <v>203</v>
      </c>
      <c r="J3821" s="6" t="s">
        <v>30</v>
      </c>
      <c r="K3821" s="6" t="s">
        <v>30</v>
      </c>
      <c r="L3821" s="6" t="s">
        <v>31</v>
      </c>
      <c r="M3821" s="6" t="s">
        <v>30</v>
      </c>
      <c r="N3821" s="6" t="s">
        <v>31</v>
      </c>
      <c r="O3821" s="6" t="s">
        <v>30</v>
      </c>
      <c r="P3821" s="6" t="s">
        <v>38</v>
      </c>
      <c r="Q3821" s="6" t="s">
        <v>31</v>
      </c>
      <c r="R3821" s="6" t="s">
        <v>53</v>
      </c>
      <c r="S3821" s="8" t="n">
        <v>59.55</v>
      </c>
      <c r="T3821" s="8" t="n">
        <v>1646.45</v>
      </c>
      <c r="U3821" s="6" t="s">
        <v>30</v>
      </c>
      <c r="V3821" s="8" t="n">
        <f aca="false">IF(X3821="0-1 Year", ROUND(S3821/0.474, 2), IF(X3821="1-2 Years", ROUND(S3821/0.287, 2), ROUND(S3821/0.14, 2)))</f>
        <v>425.36</v>
      </c>
      <c r="W3821" s="6" t="str">
        <f aca="false">IF(V3821&gt;4000, "High", IF(V3821&gt;2000, "Medium", "Low"))</f>
        <v>Low</v>
      </c>
      <c r="X3821" s="9" t="s">
        <v>1765</v>
      </c>
      <c r="Y3821" s="10" t="n">
        <f aca="false">IF(U3821="Yes", 1, 0)</f>
        <v>0</v>
      </c>
      <c r="Z3821" s="10" t="n">
        <v>1</v>
      </c>
      <c r="AA3821" s="11" t="n">
        <f aca="false">MAX(0, ($S3821 * 0.35) - ($F3821 * 0.3))</f>
        <v>12.4425</v>
      </c>
      <c r="AB3821" s="12" t="str">
        <f aca="false">IF(AA3821&gt;20,"High",IF(AA3821&gt;10,"Medium","Low"))</f>
        <v>Medium</v>
      </c>
    </row>
    <row r="3822" customFormat="false" ht="18.65" hidden="false" customHeight="false" outlineLevel="0" collapsed="false">
      <c r="A3822" s="5" t="s">
        <v>3866</v>
      </c>
      <c r="B3822" s="6" t="s">
        <v>29</v>
      </c>
      <c r="C3822" s="6" t="s">
        <v>30</v>
      </c>
      <c r="D3822" s="6" t="s">
        <v>31</v>
      </c>
      <c r="E3822" s="6" t="s">
        <v>31</v>
      </c>
      <c r="F3822" s="7" t="n">
        <v>31</v>
      </c>
      <c r="G3822" s="6" t="s">
        <v>31</v>
      </c>
      <c r="H3822" s="6" t="s">
        <v>30</v>
      </c>
      <c r="I3822" s="6" t="s">
        <v>203</v>
      </c>
      <c r="J3822" s="6" t="s">
        <v>30</v>
      </c>
      <c r="K3822" s="6" t="s">
        <v>30</v>
      </c>
      <c r="L3822" s="6" t="s">
        <v>31</v>
      </c>
      <c r="M3822" s="6" t="s">
        <v>31</v>
      </c>
      <c r="N3822" s="6" t="s">
        <v>30</v>
      </c>
      <c r="O3822" s="6" t="s">
        <v>30</v>
      </c>
      <c r="P3822" s="6" t="s">
        <v>38</v>
      </c>
      <c r="Q3822" s="6" t="s">
        <v>30</v>
      </c>
      <c r="R3822" s="6" t="s">
        <v>34</v>
      </c>
      <c r="S3822" s="8" t="n">
        <v>54.35</v>
      </c>
      <c r="T3822" s="8" t="n">
        <v>1647</v>
      </c>
      <c r="U3822" s="6" t="s">
        <v>30</v>
      </c>
      <c r="V3822" s="8" t="n">
        <f aca="false">IF(X3822="0-1 Year", ROUND(S3822/0.474, 2), IF(X3822="1-2 Years", ROUND(S3822/0.287, 2), ROUND(S3822/0.14, 2)))</f>
        <v>388.21</v>
      </c>
      <c r="W3822" s="6" t="str">
        <f aca="false">IF(V3822&gt;4000, "High", IF(V3822&gt;2000, "Medium", "Low"))</f>
        <v>Low</v>
      </c>
      <c r="X3822" s="9" t="s">
        <v>1765</v>
      </c>
      <c r="Y3822" s="10" t="n">
        <f aca="false">IF(U3822="Yes", 1, 0)</f>
        <v>0</v>
      </c>
      <c r="Z3822" s="10" t="n">
        <v>1</v>
      </c>
      <c r="AA3822" s="11" t="n">
        <f aca="false">MAX(0, ($S3822 * 0.35) - ($F3822 * 0.3))</f>
        <v>9.7225</v>
      </c>
      <c r="AB3822" s="12" t="str">
        <f aca="false">IF(AA3822&gt;20,"High",IF(AA3822&gt;10,"Medium","Low"))</f>
        <v>Low</v>
      </c>
    </row>
    <row r="3823" customFormat="false" ht="18.65" hidden="false" customHeight="false" outlineLevel="0" collapsed="false">
      <c r="A3823" s="5" t="s">
        <v>3867</v>
      </c>
      <c r="B3823" s="6" t="s">
        <v>29</v>
      </c>
      <c r="C3823" s="6" t="s">
        <v>31</v>
      </c>
      <c r="D3823" s="6" t="s">
        <v>30</v>
      </c>
      <c r="E3823" s="6" t="s">
        <v>30</v>
      </c>
      <c r="F3823" s="7" t="n">
        <v>20</v>
      </c>
      <c r="G3823" s="6" t="s">
        <v>31</v>
      </c>
      <c r="H3823" s="6" t="s">
        <v>30</v>
      </c>
      <c r="I3823" s="6" t="s">
        <v>517</v>
      </c>
      <c r="J3823" s="6" t="s">
        <v>30</v>
      </c>
      <c r="K3823" s="6" t="s">
        <v>30</v>
      </c>
      <c r="L3823" s="6" t="s">
        <v>30</v>
      </c>
      <c r="M3823" s="6" t="s">
        <v>30</v>
      </c>
      <c r="N3823" s="6" t="s">
        <v>31</v>
      </c>
      <c r="O3823" s="6" t="s">
        <v>31</v>
      </c>
      <c r="P3823" s="6" t="s">
        <v>38</v>
      </c>
      <c r="Q3823" s="6" t="s">
        <v>30</v>
      </c>
      <c r="R3823" s="6" t="s">
        <v>39</v>
      </c>
      <c r="S3823" s="8" t="n">
        <v>89.95</v>
      </c>
      <c r="T3823" s="8" t="n">
        <v>1648.45</v>
      </c>
      <c r="U3823" s="6" t="s">
        <v>30</v>
      </c>
      <c r="V3823" s="8" t="n">
        <f aca="false">IF(X3823="0-1 Year", ROUND(S3823/0.474, 2), IF(X3823="1-2 Years", ROUND(S3823/0.287, 2), ROUND(S3823/0.14, 2)))</f>
        <v>313.41</v>
      </c>
      <c r="W3823" s="6" t="str">
        <f aca="false">IF(V3823&gt;4000, "High", IF(V3823&gt;2000, "Medium", "Low"))</f>
        <v>Low</v>
      </c>
      <c r="X3823" s="9" t="s">
        <v>1275</v>
      </c>
      <c r="Y3823" s="10" t="n">
        <f aca="false">IF(U3823="Yes", 1, 0)</f>
        <v>0</v>
      </c>
      <c r="Z3823" s="10" t="n">
        <v>1</v>
      </c>
      <c r="AA3823" s="11" t="n">
        <f aca="false">MAX(0, ($S3823 * 0.35) - ($F3823 * 0.3))</f>
        <v>25.4825</v>
      </c>
      <c r="AB3823" s="12" t="str">
        <f aca="false">IF(AA3823&gt;20,"High",IF(AA3823&gt;10,"Medium","Low"))</f>
        <v>High</v>
      </c>
    </row>
    <row r="3824" customFormat="false" ht="18.65" hidden="false" customHeight="false" outlineLevel="0" collapsed="false">
      <c r="A3824" s="5" t="s">
        <v>3868</v>
      </c>
      <c r="B3824" s="6" t="s">
        <v>29</v>
      </c>
      <c r="C3824" s="6" t="s">
        <v>30</v>
      </c>
      <c r="D3824" s="6" t="s">
        <v>30</v>
      </c>
      <c r="E3824" s="6" t="s">
        <v>30</v>
      </c>
      <c r="F3824" s="7" t="n">
        <v>19</v>
      </c>
      <c r="G3824" s="6" t="s">
        <v>31</v>
      </c>
      <c r="H3824" s="6" t="s">
        <v>31</v>
      </c>
      <c r="I3824" s="6" t="s">
        <v>517</v>
      </c>
      <c r="J3824" s="6" t="s">
        <v>31</v>
      </c>
      <c r="K3824" s="6" t="s">
        <v>30</v>
      </c>
      <c r="L3824" s="6" t="s">
        <v>31</v>
      </c>
      <c r="M3824" s="6" t="s">
        <v>30</v>
      </c>
      <c r="N3824" s="6" t="s">
        <v>30</v>
      </c>
      <c r="O3824" s="6" t="s">
        <v>30</v>
      </c>
      <c r="P3824" s="6" t="s">
        <v>38</v>
      </c>
      <c r="Q3824" s="6" t="s">
        <v>31</v>
      </c>
      <c r="R3824" s="6" t="s">
        <v>39</v>
      </c>
      <c r="S3824" s="8" t="n">
        <v>84.75</v>
      </c>
      <c r="T3824" s="8" t="n">
        <v>1651.95</v>
      </c>
      <c r="U3824" s="6" t="s">
        <v>30</v>
      </c>
      <c r="V3824" s="8" t="n">
        <f aca="false">IF(X3824="0-1 Year", ROUND(S3824/0.474, 2), IF(X3824="1-2 Years", ROUND(S3824/0.287, 2), ROUND(S3824/0.14, 2)))</f>
        <v>295.3</v>
      </c>
      <c r="W3824" s="6" t="str">
        <f aca="false">IF(V3824&gt;4000, "High", IF(V3824&gt;2000, "Medium", "Low"))</f>
        <v>Low</v>
      </c>
      <c r="X3824" s="9" t="s">
        <v>1275</v>
      </c>
      <c r="Y3824" s="10" t="n">
        <f aca="false">IF(U3824="Yes", 1, 0)</f>
        <v>0</v>
      </c>
      <c r="Z3824" s="10" t="n">
        <v>1</v>
      </c>
      <c r="AA3824" s="11" t="n">
        <f aca="false">MAX(0, ($S3824 * 0.35) - ($F3824 * 0.3))</f>
        <v>23.9625</v>
      </c>
      <c r="AB3824" s="12" t="str">
        <f aca="false">IF(AA3824&gt;20,"High",IF(AA3824&gt;10,"Medium","Low"))</f>
        <v>High</v>
      </c>
    </row>
    <row r="3825" customFormat="false" ht="18.65" hidden="false" customHeight="false" outlineLevel="0" collapsed="false">
      <c r="A3825" s="5" t="s">
        <v>3869</v>
      </c>
      <c r="B3825" s="6" t="s">
        <v>37</v>
      </c>
      <c r="C3825" s="6" t="s">
        <v>30</v>
      </c>
      <c r="D3825" s="6" t="s">
        <v>31</v>
      </c>
      <c r="E3825" s="6" t="s">
        <v>31</v>
      </c>
      <c r="F3825" s="7" t="n">
        <v>23</v>
      </c>
      <c r="G3825" s="6" t="s">
        <v>31</v>
      </c>
      <c r="H3825" s="6" t="s">
        <v>31</v>
      </c>
      <c r="I3825" s="6" t="s">
        <v>203</v>
      </c>
      <c r="J3825" s="6" t="s">
        <v>30</v>
      </c>
      <c r="K3825" s="6" t="s">
        <v>31</v>
      </c>
      <c r="L3825" s="6" t="s">
        <v>30</v>
      </c>
      <c r="M3825" s="6" t="s">
        <v>31</v>
      </c>
      <c r="N3825" s="6" t="s">
        <v>31</v>
      </c>
      <c r="O3825" s="6" t="s">
        <v>30</v>
      </c>
      <c r="P3825" s="6" t="s">
        <v>38</v>
      </c>
      <c r="Q3825" s="6" t="s">
        <v>31</v>
      </c>
      <c r="R3825" s="6" t="s">
        <v>58</v>
      </c>
      <c r="S3825" s="8" t="n">
        <v>69.5</v>
      </c>
      <c r="T3825" s="8" t="n">
        <v>1652.1</v>
      </c>
      <c r="U3825" s="6" t="s">
        <v>30</v>
      </c>
      <c r="V3825" s="8" t="n">
        <f aca="false">IF(X3825="0-1 Year", ROUND(S3825/0.474, 2), IF(X3825="1-2 Years", ROUND(S3825/0.287, 2), ROUND(S3825/0.14, 2)))</f>
        <v>242.16</v>
      </c>
      <c r="W3825" s="6" t="str">
        <f aca="false">IF(V3825&gt;4000, "High", IF(V3825&gt;2000, "Medium", "Low"))</f>
        <v>Low</v>
      </c>
      <c r="X3825" s="9" t="s">
        <v>1275</v>
      </c>
      <c r="Y3825" s="10" t="n">
        <f aca="false">IF(U3825="Yes", 1, 0)</f>
        <v>0</v>
      </c>
      <c r="Z3825" s="10" t="n">
        <v>1</v>
      </c>
      <c r="AA3825" s="11" t="n">
        <f aca="false">MAX(0, ($S3825 * 0.35) - ($F3825 * 0.3))</f>
        <v>17.425</v>
      </c>
      <c r="AB3825" s="12" t="str">
        <f aca="false">IF(AA3825&gt;20,"High",IF(AA3825&gt;10,"Medium","Low"))</f>
        <v>Medium</v>
      </c>
    </row>
    <row r="3826" customFormat="false" ht="18.65" hidden="false" customHeight="false" outlineLevel="0" collapsed="false">
      <c r="A3826" s="5" t="s">
        <v>3870</v>
      </c>
      <c r="B3826" s="6" t="s">
        <v>37</v>
      </c>
      <c r="C3826" s="6" t="s">
        <v>31</v>
      </c>
      <c r="D3826" s="6" t="s">
        <v>30</v>
      </c>
      <c r="E3826" s="6" t="s">
        <v>30</v>
      </c>
      <c r="F3826" s="7" t="n">
        <v>26</v>
      </c>
      <c r="G3826" s="6" t="s">
        <v>31</v>
      </c>
      <c r="H3826" s="6" t="s">
        <v>31</v>
      </c>
      <c r="I3826" s="6" t="s">
        <v>203</v>
      </c>
      <c r="J3826" s="6" t="s">
        <v>30</v>
      </c>
      <c r="K3826" s="6" t="s">
        <v>30</v>
      </c>
      <c r="L3826" s="6" t="s">
        <v>30</v>
      </c>
      <c r="M3826" s="6" t="s">
        <v>31</v>
      </c>
      <c r="N3826" s="6" t="s">
        <v>30</v>
      </c>
      <c r="O3826" s="6" t="s">
        <v>31</v>
      </c>
      <c r="P3826" s="6" t="s">
        <v>38</v>
      </c>
      <c r="Q3826" s="6" t="s">
        <v>31</v>
      </c>
      <c r="R3826" s="6" t="s">
        <v>39</v>
      </c>
      <c r="S3826" s="8" t="n">
        <v>66.05</v>
      </c>
      <c r="T3826" s="8" t="n">
        <v>1652.4</v>
      </c>
      <c r="U3826" s="6" t="s">
        <v>30</v>
      </c>
      <c r="V3826" s="8" t="n">
        <f aca="false">IF(X3826="0-1 Year", ROUND(S3826/0.474, 2), IF(X3826="1-2 Years", ROUND(S3826/0.287, 2), ROUND(S3826/0.14, 2)))</f>
        <v>471.79</v>
      </c>
      <c r="W3826" s="6" t="str">
        <f aca="false">IF(V3826&gt;4000, "High", IF(V3826&gt;2000, "Medium", "Low"))</f>
        <v>Low</v>
      </c>
      <c r="X3826" s="9" t="s">
        <v>1765</v>
      </c>
      <c r="Y3826" s="10" t="n">
        <f aca="false">IF(U3826="Yes", 1, 0)</f>
        <v>0</v>
      </c>
      <c r="Z3826" s="10" t="n">
        <v>1</v>
      </c>
      <c r="AA3826" s="11" t="n">
        <f aca="false">MAX(0, ($S3826 * 0.35) - ($F3826 * 0.3))</f>
        <v>15.3175</v>
      </c>
      <c r="AB3826" s="12" t="str">
        <f aca="false">IF(AA3826&gt;20,"High",IF(AA3826&gt;10,"Medium","Low"))</f>
        <v>Medium</v>
      </c>
    </row>
    <row r="3827" customFormat="false" ht="18.65" hidden="false" customHeight="false" outlineLevel="0" collapsed="false">
      <c r="A3827" s="5" t="s">
        <v>3871</v>
      </c>
      <c r="B3827" s="6" t="s">
        <v>37</v>
      </c>
      <c r="C3827" s="6" t="s">
        <v>30</v>
      </c>
      <c r="D3827" s="6" t="s">
        <v>30</v>
      </c>
      <c r="E3827" s="6" t="s">
        <v>30</v>
      </c>
      <c r="F3827" s="7" t="n">
        <v>27</v>
      </c>
      <c r="G3827" s="6" t="s">
        <v>31</v>
      </c>
      <c r="H3827" s="6" t="s">
        <v>30</v>
      </c>
      <c r="I3827" s="6" t="s">
        <v>203</v>
      </c>
      <c r="J3827" s="6" t="s">
        <v>31</v>
      </c>
      <c r="K3827" s="6" t="s">
        <v>31</v>
      </c>
      <c r="L3827" s="6" t="s">
        <v>30</v>
      </c>
      <c r="M3827" s="6" t="s">
        <v>30</v>
      </c>
      <c r="N3827" s="6" t="s">
        <v>30</v>
      </c>
      <c r="O3827" s="6" t="s">
        <v>30</v>
      </c>
      <c r="P3827" s="6" t="s">
        <v>38</v>
      </c>
      <c r="Q3827" s="6" t="s">
        <v>31</v>
      </c>
      <c r="R3827" s="6" t="s">
        <v>34</v>
      </c>
      <c r="S3827" s="8" t="n">
        <v>56.7</v>
      </c>
      <c r="T3827" s="8" t="n">
        <v>1652.95</v>
      </c>
      <c r="U3827" s="6" t="s">
        <v>30</v>
      </c>
      <c r="V3827" s="8" t="n">
        <f aca="false">IF(X3827="0-1 Year", ROUND(S3827/0.474, 2), IF(X3827="1-2 Years", ROUND(S3827/0.287, 2), ROUND(S3827/0.14, 2)))</f>
        <v>405</v>
      </c>
      <c r="W3827" s="6" t="str">
        <f aca="false">IF(V3827&gt;4000, "High", IF(V3827&gt;2000, "Medium", "Low"))</f>
        <v>Low</v>
      </c>
      <c r="X3827" s="9" t="s">
        <v>1765</v>
      </c>
      <c r="Y3827" s="10" t="n">
        <f aca="false">IF(U3827="Yes", 1, 0)</f>
        <v>0</v>
      </c>
      <c r="Z3827" s="10" t="n">
        <v>1</v>
      </c>
      <c r="AA3827" s="11" t="n">
        <f aca="false">MAX(0, ($S3827 * 0.35) - ($F3827 * 0.3))</f>
        <v>11.745</v>
      </c>
      <c r="AB3827" s="12" t="str">
        <f aca="false">IF(AA3827&gt;20,"High",IF(AA3827&gt;10,"Medium","Low"))</f>
        <v>Medium</v>
      </c>
    </row>
    <row r="3828" customFormat="false" ht="18.65" hidden="false" customHeight="false" outlineLevel="0" collapsed="false">
      <c r="A3828" s="5" t="s">
        <v>3872</v>
      </c>
      <c r="B3828" s="6" t="s">
        <v>29</v>
      </c>
      <c r="C3828" s="6" t="s">
        <v>30</v>
      </c>
      <c r="D3828" s="6" t="s">
        <v>31</v>
      </c>
      <c r="E3828" s="6" t="s">
        <v>31</v>
      </c>
      <c r="F3828" s="7" t="n">
        <v>32</v>
      </c>
      <c r="G3828" s="6" t="s">
        <v>30</v>
      </c>
      <c r="H3828" s="6" t="s">
        <v>202</v>
      </c>
      <c r="I3828" s="6" t="s">
        <v>203</v>
      </c>
      <c r="J3828" s="6" t="s">
        <v>30</v>
      </c>
      <c r="K3828" s="6" t="s">
        <v>30</v>
      </c>
      <c r="L3828" s="6" t="s">
        <v>31</v>
      </c>
      <c r="M3828" s="6" t="s">
        <v>30</v>
      </c>
      <c r="N3828" s="6" t="s">
        <v>31</v>
      </c>
      <c r="O3828" s="6" t="s">
        <v>31</v>
      </c>
      <c r="P3828" s="6" t="s">
        <v>38</v>
      </c>
      <c r="Q3828" s="6" t="s">
        <v>30</v>
      </c>
      <c r="R3828" s="6" t="s">
        <v>58</v>
      </c>
      <c r="S3828" s="8" t="n">
        <v>50.6</v>
      </c>
      <c r="T3828" s="8" t="n">
        <v>1653.45</v>
      </c>
      <c r="U3828" s="6" t="s">
        <v>30</v>
      </c>
      <c r="V3828" s="8" t="n">
        <f aca="false">IF(X3828="0-1 Year", ROUND(S3828/0.474, 2), IF(X3828="1-2 Years", ROUND(S3828/0.287, 2), ROUND(S3828/0.14, 2)))</f>
        <v>361.43</v>
      </c>
      <c r="W3828" s="6" t="str">
        <f aca="false">IF(V3828&gt;4000, "High", IF(V3828&gt;2000, "Medium", "Low"))</f>
        <v>Low</v>
      </c>
      <c r="X3828" s="9" t="s">
        <v>1765</v>
      </c>
      <c r="Y3828" s="10" t="n">
        <f aca="false">IF(U3828="Yes", 1, 0)</f>
        <v>0</v>
      </c>
      <c r="Z3828" s="10" t="n">
        <v>1</v>
      </c>
      <c r="AA3828" s="11" t="n">
        <f aca="false">MAX(0, ($S3828 * 0.35) - ($F3828 * 0.3))</f>
        <v>8.11</v>
      </c>
      <c r="AB3828" s="12" t="str">
        <f aca="false">IF(AA3828&gt;20,"High",IF(AA3828&gt;10,"Medium","Low"))</f>
        <v>Low</v>
      </c>
    </row>
    <row r="3829" customFormat="false" ht="18.65" hidden="false" customHeight="false" outlineLevel="0" collapsed="false">
      <c r="A3829" s="5" t="s">
        <v>3873</v>
      </c>
      <c r="B3829" s="6" t="s">
        <v>29</v>
      </c>
      <c r="C3829" s="6" t="s">
        <v>30</v>
      </c>
      <c r="D3829" s="6" t="s">
        <v>30</v>
      </c>
      <c r="E3829" s="6" t="s">
        <v>30</v>
      </c>
      <c r="F3829" s="7" t="n">
        <v>30</v>
      </c>
      <c r="G3829" s="6" t="s">
        <v>31</v>
      </c>
      <c r="H3829" s="6" t="s">
        <v>30</v>
      </c>
      <c r="I3829" s="6" t="s">
        <v>203</v>
      </c>
      <c r="J3829" s="6" t="s">
        <v>31</v>
      </c>
      <c r="K3829" s="6" t="s">
        <v>30</v>
      </c>
      <c r="L3829" s="6" t="s">
        <v>31</v>
      </c>
      <c r="M3829" s="6" t="s">
        <v>30</v>
      </c>
      <c r="N3829" s="6" t="s">
        <v>30</v>
      </c>
      <c r="O3829" s="6" t="s">
        <v>30</v>
      </c>
      <c r="P3829" s="6" t="s">
        <v>166</v>
      </c>
      <c r="Q3829" s="6" t="s">
        <v>31</v>
      </c>
      <c r="R3829" s="6" t="s">
        <v>34</v>
      </c>
      <c r="S3829" s="8" t="n">
        <v>55.65</v>
      </c>
      <c r="T3829" s="8" t="n">
        <v>1653.85</v>
      </c>
      <c r="U3829" s="6" t="s">
        <v>30</v>
      </c>
      <c r="V3829" s="8" t="n">
        <f aca="false">IF(X3829="0-1 Year", ROUND(S3829/0.474, 2), IF(X3829="1-2 Years", ROUND(S3829/0.287, 2), ROUND(S3829/0.14, 2)))</f>
        <v>397.5</v>
      </c>
      <c r="W3829" s="6" t="str">
        <f aca="false">IF(V3829&gt;4000, "High", IF(V3829&gt;2000, "Medium", "Low"))</f>
        <v>Low</v>
      </c>
      <c r="X3829" s="9" t="s">
        <v>1765</v>
      </c>
      <c r="Y3829" s="10" t="n">
        <f aca="false">IF(U3829="Yes", 1, 0)</f>
        <v>0</v>
      </c>
      <c r="Z3829" s="10" t="n">
        <v>1</v>
      </c>
      <c r="AA3829" s="11" t="n">
        <f aca="false">MAX(0, ($S3829 * 0.35) - ($F3829 * 0.3))</f>
        <v>10.4775</v>
      </c>
      <c r="AB3829" s="12" t="str">
        <f aca="false">IF(AA3829&gt;20,"High",IF(AA3829&gt;10,"Medium","Low"))</f>
        <v>Medium</v>
      </c>
    </row>
    <row r="3830" customFormat="false" ht="18.65" hidden="false" customHeight="false" outlineLevel="0" collapsed="false">
      <c r="A3830" s="5" t="s">
        <v>3874</v>
      </c>
      <c r="B3830" s="6" t="s">
        <v>37</v>
      </c>
      <c r="C3830" s="6" t="s">
        <v>30</v>
      </c>
      <c r="D3830" s="6" t="s">
        <v>30</v>
      </c>
      <c r="E3830" s="6" t="s">
        <v>30</v>
      </c>
      <c r="F3830" s="7" t="n">
        <v>28</v>
      </c>
      <c r="G3830" s="6" t="s">
        <v>31</v>
      </c>
      <c r="H3830" s="6" t="s">
        <v>31</v>
      </c>
      <c r="I3830" s="6" t="s">
        <v>203</v>
      </c>
      <c r="J3830" s="6" t="s">
        <v>31</v>
      </c>
      <c r="K3830" s="6" t="s">
        <v>30</v>
      </c>
      <c r="L3830" s="6" t="s">
        <v>31</v>
      </c>
      <c r="M3830" s="6" t="s">
        <v>30</v>
      </c>
      <c r="N3830" s="6" t="s">
        <v>30</v>
      </c>
      <c r="O3830" s="6" t="s">
        <v>30</v>
      </c>
      <c r="P3830" s="6" t="s">
        <v>33</v>
      </c>
      <c r="Q3830" s="6" t="s">
        <v>30</v>
      </c>
      <c r="R3830" s="6" t="s">
        <v>34</v>
      </c>
      <c r="S3830" s="8" t="n">
        <v>59</v>
      </c>
      <c r="T3830" s="8" t="n">
        <v>1654.45</v>
      </c>
      <c r="U3830" s="6" t="s">
        <v>30</v>
      </c>
      <c r="V3830" s="8" t="n">
        <f aca="false">IF(X3830="0-1 Year", ROUND(S3830/0.474, 2), IF(X3830="1-2 Years", ROUND(S3830/0.287, 2), ROUND(S3830/0.14, 2)))</f>
        <v>421.43</v>
      </c>
      <c r="W3830" s="6" t="str">
        <f aca="false">IF(V3830&gt;4000, "High", IF(V3830&gt;2000, "Medium", "Low"))</f>
        <v>Low</v>
      </c>
      <c r="X3830" s="9" t="s">
        <v>1765</v>
      </c>
      <c r="Y3830" s="10" t="n">
        <f aca="false">IF(U3830="Yes", 1, 0)</f>
        <v>0</v>
      </c>
      <c r="Z3830" s="10" t="n">
        <v>1</v>
      </c>
      <c r="AA3830" s="11" t="n">
        <f aca="false">MAX(0, ($S3830 * 0.35) - ($F3830 * 0.3))</f>
        <v>12.25</v>
      </c>
      <c r="AB3830" s="12" t="str">
        <f aca="false">IF(AA3830&gt;20,"High",IF(AA3830&gt;10,"Medium","Low"))</f>
        <v>Medium</v>
      </c>
    </row>
    <row r="3831" customFormat="false" ht="18.65" hidden="false" customHeight="false" outlineLevel="0" collapsed="false">
      <c r="A3831" s="5" t="s">
        <v>3875</v>
      </c>
      <c r="B3831" s="6" t="s">
        <v>29</v>
      </c>
      <c r="C3831" s="6" t="s">
        <v>30</v>
      </c>
      <c r="D3831" s="6" t="s">
        <v>30</v>
      </c>
      <c r="E3831" s="6" t="s">
        <v>31</v>
      </c>
      <c r="F3831" s="7" t="n">
        <v>71</v>
      </c>
      <c r="G3831" s="6" t="s">
        <v>31</v>
      </c>
      <c r="H3831" s="6" t="s">
        <v>31</v>
      </c>
      <c r="I3831" s="6" t="s">
        <v>30</v>
      </c>
      <c r="J3831" s="6" t="s">
        <v>32</v>
      </c>
      <c r="K3831" s="6" t="s">
        <v>32</v>
      </c>
      <c r="L3831" s="6" t="s">
        <v>32</v>
      </c>
      <c r="M3831" s="6" t="s">
        <v>32</v>
      </c>
      <c r="N3831" s="6" t="s">
        <v>32</v>
      </c>
      <c r="O3831" s="6" t="s">
        <v>32</v>
      </c>
      <c r="P3831" s="6" t="s">
        <v>166</v>
      </c>
      <c r="Q3831" s="6" t="s">
        <v>30</v>
      </c>
      <c r="R3831" s="6" t="s">
        <v>34</v>
      </c>
      <c r="S3831" s="8" t="n">
        <v>24.35</v>
      </c>
      <c r="T3831" s="8" t="n">
        <v>1654.6</v>
      </c>
      <c r="U3831" s="6" t="s">
        <v>30</v>
      </c>
      <c r="V3831" s="8" t="n">
        <f aca="false">IF(X3831="0-1 Year", ROUND(S3831/0.474, 2), IF(X3831="1-2 Years", ROUND(S3831/0.287, 2), ROUND(S3831/0.14, 2)))</f>
        <v>173.93</v>
      </c>
      <c r="W3831" s="6" t="str">
        <f aca="false">IF(V3831&gt;4000, "High", IF(V3831&gt;2000, "Medium", "Low"))</f>
        <v>Low</v>
      </c>
      <c r="X3831" s="9" t="s">
        <v>1765</v>
      </c>
      <c r="Y3831" s="10" t="n">
        <f aca="false">IF(U3831="Yes", 1, 0)</f>
        <v>0</v>
      </c>
      <c r="Z3831" s="10" t="n">
        <v>1</v>
      </c>
      <c r="AA3831" s="11" t="n">
        <f aca="false">MAX(0, ($S3831 * 0.35) - ($F3831 * 0.3))</f>
        <v>0</v>
      </c>
      <c r="AB3831" s="12" t="str">
        <f aca="false">IF(AA3831&gt;20,"High",IF(AA3831&gt;10,"Medium","Low"))</f>
        <v>Low</v>
      </c>
    </row>
    <row r="3832" customFormat="false" ht="18.65" hidden="false" customHeight="false" outlineLevel="0" collapsed="false">
      <c r="A3832" s="5" t="s">
        <v>3876</v>
      </c>
      <c r="B3832" s="6" t="s">
        <v>37</v>
      </c>
      <c r="C3832" s="6" t="s">
        <v>30</v>
      </c>
      <c r="D3832" s="6" t="s">
        <v>30</v>
      </c>
      <c r="E3832" s="6" t="s">
        <v>30</v>
      </c>
      <c r="F3832" s="7" t="n">
        <v>28</v>
      </c>
      <c r="G3832" s="6" t="s">
        <v>31</v>
      </c>
      <c r="H3832" s="6" t="s">
        <v>30</v>
      </c>
      <c r="I3832" s="6" t="s">
        <v>203</v>
      </c>
      <c r="J3832" s="6" t="s">
        <v>31</v>
      </c>
      <c r="K3832" s="6" t="s">
        <v>31</v>
      </c>
      <c r="L3832" s="6" t="s">
        <v>30</v>
      </c>
      <c r="M3832" s="6" t="s">
        <v>31</v>
      </c>
      <c r="N3832" s="6" t="s">
        <v>30</v>
      </c>
      <c r="O3832" s="6" t="s">
        <v>30</v>
      </c>
      <c r="P3832" s="6" t="s">
        <v>33</v>
      </c>
      <c r="Q3832" s="6" t="s">
        <v>31</v>
      </c>
      <c r="R3832" s="6" t="s">
        <v>39</v>
      </c>
      <c r="S3832" s="8" t="n">
        <v>59.9</v>
      </c>
      <c r="T3832" s="8" t="n">
        <v>1654.7</v>
      </c>
      <c r="U3832" s="6" t="s">
        <v>30</v>
      </c>
      <c r="V3832" s="8" t="n">
        <f aca="false">IF(X3832="0-1 Year", ROUND(S3832/0.474, 2), IF(X3832="1-2 Years", ROUND(S3832/0.287, 2), ROUND(S3832/0.14, 2)))</f>
        <v>427.86</v>
      </c>
      <c r="W3832" s="6" t="str">
        <f aca="false">IF(V3832&gt;4000, "High", IF(V3832&gt;2000, "Medium", "Low"))</f>
        <v>Low</v>
      </c>
      <c r="X3832" s="9" t="s">
        <v>1765</v>
      </c>
      <c r="Y3832" s="10" t="n">
        <f aca="false">IF(U3832="Yes", 1, 0)</f>
        <v>0</v>
      </c>
      <c r="Z3832" s="10" t="n">
        <v>1</v>
      </c>
      <c r="AA3832" s="11" t="n">
        <f aca="false">MAX(0, ($S3832 * 0.35) - ($F3832 * 0.3))</f>
        <v>12.565</v>
      </c>
      <c r="AB3832" s="12" t="str">
        <f aca="false">IF(AA3832&gt;20,"High",IF(AA3832&gt;10,"Medium","Low"))</f>
        <v>Medium</v>
      </c>
    </row>
    <row r="3833" customFormat="false" ht="18.65" hidden="false" customHeight="false" outlineLevel="0" collapsed="false">
      <c r="A3833" s="5" t="s">
        <v>3877</v>
      </c>
      <c r="B3833" s="6" t="s">
        <v>29</v>
      </c>
      <c r="C3833" s="6" t="s">
        <v>30</v>
      </c>
      <c r="D3833" s="6" t="s">
        <v>30</v>
      </c>
      <c r="E3833" s="6" t="s">
        <v>30</v>
      </c>
      <c r="F3833" s="7" t="n">
        <v>65</v>
      </c>
      <c r="G3833" s="6" t="s">
        <v>31</v>
      </c>
      <c r="H3833" s="6" t="s">
        <v>31</v>
      </c>
      <c r="I3833" s="6" t="s">
        <v>30</v>
      </c>
      <c r="J3833" s="6" t="s">
        <v>32</v>
      </c>
      <c r="K3833" s="6" t="s">
        <v>32</v>
      </c>
      <c r="L3833" s="6" t="s">
        <v>32</v>
      </c>
      <c r="M3833" s="6" t="s">
        <v>32</v>
      </c>
      <c r="N3833" s="6" t="s">
        <v>32</v>
      </c>
      <c r="O3833" s="6" t="s">
        <v>32</v>
      </c>
      <c r="P3833" s="6" t="s">
        <v>166</v>
      </c>
      <c r="Q3833" s="6" t="s">
        <v>30</v>
      </c>
      <c r="R3833" s="6" t="s">
        <v>34</v>
      </c>
      <c r="S3833" s="8" t="n">
        <v>25.75</v>
      </c>
      <c r="T3833" s="8" t="n">
        <v>1654.75</v>
      </c>
      <c r="U3833" s="6" t="s">
        <v>30</v>
      </c>
      <c r="V3833" s="8" t="n">
        <f aca="false">IF(X3833="0-1 Year", ROUND(S3833/0.474, 2), IF(X3833="1-2 Years", ROUND(S3833/0.287, 2), ROUND(S3833/0.14, 2)))</f>
        <v>183.93</v>
      </c>
      <c r="W3833" s="6" t="str">
        <f aca="false">IF(V3833&gt;4000, "High", IF(V3833&gt;2000, "Medium", "Low"))</f>
        <v>Low</v>
      </c>
      <c r="X3833" s="9" t="s">
        <v>1765</v>
      </c>
      <c r="Y3833" s="10" t="n">
        <f aca="false">IF(U3833="Yes", 1, 0)</f>
        <v>0</v>
      </c>
      <c r="Z3833" s="10" t="n">
        <v>1</v>
      </c>
      <c r="AA3833" s="11" t="n">
        <f aca="false">MAX(0, ($S3833 * 0.35) - ($F3833 * 0.3))</f>
        <v>0</v>
      </c>
      <c r="AB3833" s="12" t="str">
        <f aca="false">IF(AA3833&gt;20,"High",IF(AA3833&gt;10,"Medium","Low"))</f>
        <v>Low</v>
      </c>
    </row>
    <row r="3834" customFormat="false" ht="18.65" hidden="false" customHeight="false" outlineLevel="0" collapsed="false">
      <c r="A3834" s="5" t="s">
        <v>3878</v>
      </c>
      <c r="B3834" s="6" t="s">
        <v>37</v>
      </c>
      <c r="C3834" s="6" t="s">
        <v>30</v>
      </c>
      <c r="D3834" s="6" t="s">
        <v>31</v>
      </c>
      <c r="E3834" s="6" t="s">
        <v>31</v>
      </c>
      <c r="F3834" s="7" t="n">
        <v>65</v>
      </c>
      <c r="G3834" s="6" t="s">
        <v>31</v>
      </c>
      <c r="H3834" s="6" t="s">
        <v>31</v>
      </c>
      <c r="I3834" s="6" t="s">
        <v>30</v>
      </c>
      <c r="J3834" s="6" t="s">
        <v>32</v>
      </c>
      <c r="K3834" s="6" t="s">
        <v>32</v>
      </c>
      <c r="L3834" s="6" t="s">
        <v>32</v>
      </c>
      <c r="M3834" s="6" t="s">
        <v>32</v>
      </c>
      <c r="N3834" s="6" t="s">
        <v>32</v>
      </c>
      <c r="O3834" s="6" t="s">
        <v>32</v>
      </c>
      <c r="P3834" s="6" t="s">
        <v>166</v>
      </c>
      <c r="Q3834" s="6" t="s">
        <v>30</v>
      </c>
      <c r="R3834" s="6" t="s">
        <v>58</v>
      </c>
      <c r="S3834" s="8" t="n">
        <v>26</v>
      </c>
      <c r="T3834" s="8" t="n">
        <v>1654.85</v>
      </c>
      <c r="U3834" s="6" t="s">
        <v>30</v>
      </c>
      <c r="V3834" s="8" t="n">
        <f aca="false">IF(X3834="0-1 Year", ROUND(S3834/0.474, 2), IF(X3834="1-2 Years", ROUND(S3834/0.287, 2), ROUND(S3834/0.14, 2)))</f>
        <v>185.71</v>
      </c>
      <c r="W3834" s="6" t="str">
        <f aca="false">IF(V3834&gt;4000, "High", IF(V3834&gt;2000, "Medium", "Low"))</f>
        <v>Low</v>
      </c>
      <c r="X3834" s="9" t="s">
        <v>1765</v>
      </c>
      <c r="Y3834" s="10" t="n">
        <f aca="false">IF(U3834="Yes", 1, 0)</f>
        <v>0</v>
      </c>
      <c r="Z3834" s="10" t="n">
        <v>1</v>
      </c>
      <c r="AA3834" s="11" t="n">
        <f aca="false">MAX(0, ($S3834 * 0.35) - ($F3834 * 0.3))</f>
        <v>0</v>
      </c>
      <c r="AB3834" s="12" t="str">
        <f aca="false">IF(AA3834&gt;20,"High",IF(AA3834&gt;10,"Medium","Low"))</f>
        <v>Low</v>
      </c>
    </row>
    <row r="3835" customFormat="false" ht="18.65" hidden="false" customHeight="false" outlineLevel="0" collapsed="false">
      <c r="A3835" s="5" t="s">
        <v>3879</v>
      </c>
      <c r="B3835" s="6" t="s">
        <v>37</v>
      </c>
      <c r="C3835" s="6" t="s">
        <v>30</v>
      </c>
      <c r="D3835" s="6" t="s">
        <v>30</v>
      </c>
      <c r="E3835" s="6" t="s">
        <v>31</v>
      </c>
      <c r="F3835" s="7" t="n">
        <v>35</v>
      </c>
      <c r="G3835" s="6" t="s">
        <v>31</v>
      </c>
      <c r="H3835" s="6" t="s">
        <v>31</v>
      </c>
      <c r="I3835" s="6" t="s">
        <v>203</v>
      </c>
      <c r="J3835" s="6" t="s">
        <v>30</v>
      </c>
      <c r="K3835" s="6" t="s">
        <v>30</v>
      </c>
      <c r="L3835" s="6" t="s">
        <v>30</v>
      </c>
      <c r="M3835" s="6" t="s">
        <v>30</v>
      </c>
      <c r="N3835" s="6" t="s">
        <v>30</v>
      </c>
      <c r="O3835" s="6" t="s">
        <v>30</v>
      </c>
      <c r="P3835" s="6" t="s">
        <v>38</v>
      </c>
      <c r="Q3835" s="6" t="s">
        <v>30</v>
      </c>
      <c r="R3835" s="6" t="s">
        <v>34</v>
      </c>
      <c r="S3835" s="8" t="n">
        <v>50.15</v>
      </c>
      <c r="T3835" s="8" t="n">
        <v>1655.35</v>
      </c>
      <c r="U3835" s="6" t="s">
        <v>30</v>
      </c>
      <c r="V3835" s="8" t="n">
        <f aca="false">IF(X3835="0-1 Year", ROUND(S3835/0.474, 2), IF(X3835="1-2 Years", ROUND(S3835/0.287, 2), ROUND(S3835/0.14, 2)))</f>
        <v>358.21</v>
      </c>
      <c r="W3835" s="6" t="str">
        <f aca="false">IF(V3835&gt;4000, "High", IF(V3835&gt;2000, "Medium", "Low"))</f>
        <v>Low</v>
      </c>
      <c r="X3835" s="9" t="s">
        <v>1765</v>
      </c>
      <c r="Y3835" s="10" t="n">
        <f aca="false">IF(U3835="Yes", 1, 0)</f>
        <v>0</v>
      </c>
      <c r="Z3835" s="10" t="n">
        <v>1</v>
      </c>
      <c r="AA3835" s="11" t="n">
        <f aca="false">MAX(0, ($S3835 * 0.35) - ($F3835 * 0.3))</f>
        <v>7.0525</v>
      </c>
      <c r="AB3835" s="12" t="str">
        <f aca="false">IF(AA3835&gt;20,"High",IF(AA3835&gt;10,"Medium","Low"))</f>
        <v>Low</v>
      </c>
    </row>
    <row r="3836" customFormat="false" ht="18.65" hidden="false" customHeight="false" outlineLevel="0" collapsed="false">
      <c r="A3836" s="5" t="s">
        <v>3880</v>
      </c>
      <c r="B3836" s="6" t="s">
        <v>29</v>
      </c>
      <c r="C3836" s="6" t="s">
        <v>30</v>
      </c>
      <c r="D3836" s="6" t="s">
        <v>30</v>
      </c>
      <c r="E3836" s="6" t="s">
        <v>30</v>
      </c>
      <c r="F3836" s="7" t="n">
        <v>68</v>
      </c>
      <c r="G3836" s="6" t="s">
        <v>31</v>
      </c>
      <c r="H3836" s="6" t="s">
        <v>31</v>
      </c>
      <c r="I3836" s="6" t="s">
        <v>30</v>
      </c>
      <c r="J3836" s="6" t="s">
        <v>32</v>
      </c>
      <c r="K3836" s="6" t="s">
        <v>32</v>
      </c>
      <c r="L3836" s="6" t="s">
        <v>32</v>
      </c>
      <c r="M3836" s="6" t="s">
        <v>32</v>
      </c>
      <c r="N3836" s="6" t="s">
        <v>32</v>
      </c>
      <c r="O3836" s="6" t="s">
        <v>32</v>
      </c>
      <c r="P3836" s="6" t="s">
        <v>166</v>
      </c>
      <c r="Q3836" s="6" t="s">
        <v>30</v>
      </c>
      <c r="R3836" s="6" t="s">
        <v>34</v>
      </c>
      <c r="S3836" s="8" t="n">
        <v>24.55</v>
      </c>
      <c r="T3836" s="8" t="n">
        <v>1657.4</v>
      </c>
      <c r="U3836" s="6" t="s">
        <v>30</v>
      </c>
      <c r="V3836" s="8" t="n">
        <f aca="false">IF(X3836="0-1 Year", ROUND(S3836/0.474, 2), IF(X3836="1-2 Years", ROUND(S3836/0.287, 2), ROUND(S3836/0.14, 2)))</f>
        <v>175.36</v>
      </c>
      <c r="W3836" s="6" t="str">
        <f aca="false">IF(V3836&gt;4000, "High", IF(V3836&gt;2000, "Medium", "Low"))</f>
        <v>Low</v>
      </c>
      <c r="X3836" s="9" t="s">
        <v>1765</v>
      </c>
      <c r="Y3836" s="10" t="n">
        <f aca="false">IF(U3836="Yes", 1, 0)</f>
        <v>0</v>
      </c>
      <c r="Z3836" s="10" t="n">
        <v>1</v>
      </c>
      <c r="AA3836" s="11" t="n">
        <f aca="false">MAX(0, ($S3836 * 0.35) - ($F3836 * 0.3))</f>
        <v>0</v>
      </c>
      <c r="AB3836" s="12" t="str">
        <f aca="false">IF(AA3836&gt;20,"High",IF(AA3836&gt;10,"Medium","Low"))</f>
        <v>Low</v>
      </c>
    </row>
    <row r="3837" customFormat="false" ht="18.65" hidden="false" customHeight="false" outlineLevel="0" collapsed="false">
      <c r="A3837" s="5" t="s">
        <v>3881</v>
      </c>
      <c r="B3837" s="6" t="s">
        <v>29</v>
      </c>
      <c r="C3837" s="6" t="s">
        <v>31</v>
      </c>
      <c r="D3837" s="6" t="s">
        <v>30</v>
      </c>
      <c r="E3837" s="6" t="s">
        <v>30</v>
      </c>
      <c r="F3837" s="7" t="n">
        <v>19</v>
      </c>
      <c r="G3837" s="6" t="s">
        <v>31</v>
      </c>
      <c r="H3837" s="6" t="s">
        <v>31</v>
      </c>
      <c r="I3837" s="6" t="s">
        <v>517</v>
      </c>
      <c r="J3837" s="6" t="s">
        <v>31</v>
      </c>
      <c r="K3837" s="6" t="s">
        <v>30</v>
      </c>
      <c r="L3837" s="6" t="s">
        <v>30</v>
      </c>
      <c r="M3837" s="6" t="s">
        <v>30</v>
      </c>
      <c r="N3837" s="6" t="s">
        <v>31</v>
      </c>
      <c r="O3837" s="6" t="s">
        <v>30</v>
      </c>
      <c r="P3837" s="6" t="s">
        <v>38</v>
      </c>
      <c r="Q3837" s="6" t="s">
        <v>31</v>
      </c>
      <c r="R3837" s="6" t="s">
        <v>39</v>
      </c>
      <c r="S3837" s="8" t="n">
        <v>90.6</v>
      </c>
      <c r="T3837" s="8" t="n">
        <v>1660</v>
      </c>
      <c r="U3837" s="6" t="s">
        <v>31</v>
      </c>
      <c r="V3837" s="8" t="n">
        <f aca="false">IF(X3837="0-1 Year", ROUND(S3837/0.474, 2), IF(X3837="1-2 Years", ROUND(S3837/0.287, 2), ROUND(S3837/0.14, 2)))</f>
        <v>315.68</v>
      </c>
      <c r="W3837" s="6" t="str">
        <f aca="false">IF(V3837&gt;4000, "High", IF(V3837&gt;2000, "Medium", "Low"))</f>
        <v>Low</v>
      </c>
      <c r="X3837" s="9" t="s">
        <v>1275</v>
      </c>
      <c r="Y3837" s="10" t="n">
        <f aca="false">IF(U3837="Yes", 1, 0)</f>
        <v>1</v>
      </c>
      <c r="Z3837" s="10" t="n">
        <v>1</v>
      </c>
      <c r="AA3837" s="11" t="n">
        <f aca="false">MAX(0, ($S3837 * 0.35) - ($F3837 * 0.3))</f>
        <v>26.01</v>
      </c>
      <c r="AB3837" s="12" t="str">
        <f aca="false">IF(AA3837&gt;20,"High",IF(AA3837&gt;10,"Medium","Low"))</f>
        <v>High</v>
      </c>
    </row>
    <row r="3838" customFormat="false" ht="18.65" hidden="false" customHeight="false" outlineLevel="0" collapsed="false">
      <c r="A3838" s="5" t="s">
        <v>3882</v>
      </c>
      <c r="B3838" s="6" t="s">
        <v>37</v>
      </c>
      <c r="C3838" s="6" t="s">
        <v>30</v>
      </c>
      <c r="D3838" s="6" t="s">
        <v>31</v>
      </c>
      <c r="E3838" s="6" t="s">
        <v>31</v>
      </c>
      <c r="F3838" s="7" t="n">
        <v>35</v>
      </c>
      <c r="G3838" s="6" t="s">
        <v>30</v>
      </c>
      <c r="H3838" s="6" t="s">
        <v>202</v>
      </c>
      <c r="I3838" s="6" t="s">
        <v>203</v>
      </c>
      <c r="J3838" s="6" t="s">
        <v>31</v>
      </c>
      <c r="K3838" s="6" t="s">
        <v>30</v>
      </c>
      <c r="L3838" s="6" t="s">
        <v>30</v>
      </c>
      <c r="M3838" s="6" t="s">
        <v>31</v>
      </c>
      <c r="N3838" s="6" t="s">
        <v>31</v>
      </c>
      <c r="O3838" s="6" t="s">
        <v>30</v>
      </c>
      <c r="P3838" s="6" t="s">
        <v>166</v>
      </c>
      <c r="Q3838" s="6" t="s">
        <v>31</v>
      </c>
      <c r="R3838" s="6" t="s">
        <v>58</v>
      </c>
      <c r="S3838" s="8" t="n">
        <v>46.35</v>
      </c>
      <c r="T3838" s="8" t="n">
        <v>1662.05</v>
      </c>
      <c r="U3838" s="6" t="s">
        <v>30</v>
      </c>
      <c r="V3838" s="8" t="n">
        <f aca="false">IF(X3838="0-1 Year", ROUND(S3838/0.474, 2), IF(X3838="1-2 Years", ROUND(S3838/0.287, 2), ROUND(S3838/0.14, 2)))</f>
        <v>331.07</v>
      </c>
      <c r="W3838" s="6" t="str">
        <f aca="false">IF(V3838&gt;4000, "High", IF(V3838&gt;2000, "Medium", "Low"))</f>
        <v>Low</v>
      </c>
      <c r="X3838" s="9" t="s">
        <v>1765</v>
      </c>
      <c r="Y3838" s="10" t="n">
        <f aca="false">IF(U3838="Yes", 1, 0)</f>
        <v>0</v>
      </c>
      <c r="Z3838" s="10" t="n">
        <v>1</v>
      </c>
      <c r="AA3838" s="11" t="n">
        <f aca="false">MAX(0, ($S3838 * 0.35) - ($F3838 * 0.3))</f>
        <v>5.7225</v>
      </c>
      <c r="AB3838" s="12" t="str">
        <f aca="false">IF(AA3838&gt;20,"High",IF(AA3838&gt;10,"Medium","Low"))</f>
        <v>Low</v>
      </c>
    </row>
    <row r="3839" customFormat="false" ht="18.65" hidden="false" customHeight="false" outlineLevel="0" collapsed="false">
      <c r="A3839" s="5" t="s">
        <v>3883</v>
      </c>
      <c r="B3839" s="6" t="s">
        <v>37</v>
      </c>
      <c r="C3839" s="6" t="s">
        <v>30</v>
      </c>
      <c r="D3839" s="6" t="s">
        <v>31</v>
      </c>
      <c r="E3839" s="6" t="s">
        <v>31</v>
      </c>
      <c r="F3839" s="7" t="n">
        <v>71</v>
      </c>
      <c r="G3839" s="6" t="s">
        <v>31</v>
      </c>
      <c r="H3839" s="6" t="s">
        <v>31</v>
      </c>
      <c r="I3839" s="6" t="s">
        <v>30</v>
      </c>
      <c r="J3839" s="6" t="s">
        <v>32</v>
      </c>
      <c r="K3839" s="6" t="s">
        <v>32</v>
      </c>
      <c r="L3839" s="6" t="s">
        <v>32</v>
      </c>
      <c r="M3839" s="6" t="s">
        <v>32</v>
      </c>
      <c r="N3839" s="6" t="s">
        <v>32</v>
      </c>
      <c r="O3839" s="6" t="s">
        <v>32</v>
      </c>
      <c r="P3839" s="6" t="s">
        <v>166</v>
      </c>
      <c r="Q3839" s="6" t="s">
        <v>30</v>
      </c>
      <c r="R3839" s="6" t="s">
        <v>58</v>
      </c>
      <c r="S3839" s="8" t="n">
        <v>23.9</v>
      </c>
      <c r="T3839" s="8" t="n">
        <v>1663.5</v>
      </c>
      <c r="U3839" s="6" t="s">
        <v>30</v>
      </c>
      <c r="V3839" s="8" t="n">
        <f aca="false">IF(X3839="0-1 Year", ROUND(S3839/0.474, 2), IF(X3839="1-2 Years", ROUND(S3839/0.287, 2), ROUND(S3839/0.14, 2)))</f>
        <v>170.71</v>
      </c>
      <c r="W3839" s="6" t="str">
        <f aca="false">IF(V3839&gt;4000, "High", IF(V3839&gt;2000, "Medium", "Low"))</f>
        <v>Low</v>
      </c>
      <c r="X3839" s="9" t="s">
        <v>1765</v>
      </c>
      <c r="Y3839" s="10" t="n">
        <f aca="false">IF(U3839="Yes", 1, 0)</f>
        <v>0</v>
      </c>
      <c r="Z3839" s="10" t="n">
        <v>1</v>
      </c>
      <c r="AA3839" s="11" t="n">
        <f aca="false">MAX(0, ($S3839 * 0.35) - ($F3839 * 0.3))</f>
        <v>0</v>
      </c>
      <c r="AB3839" s="12" t="str">
        <f aca="false">IF(AA3839&gt;20,"High",IF(AA3839&gt;10,"Medium","Low"))</f>
        <v>Low</v>
      </c>
    </row>
    <row r="3840" customFormat="false" ht="18.65" hidden="false" customHeight="false" outlineLevel="0" collapsed="false">
      <c r="A3840" s="5" t="s">
        <v>3884</v>
      </c>
      <c r="B3840" s="6" t="s">
        <v>29</v>
      </c>
      <c r="C3840" s="6" t="s">
        <v>30</v>
      </c>
      <c r="D3840" s="6" t="s">
        <v>31</v>
      </c>
      <c r="E3840" s="6" t="s">
        <v>31</v>
      </c>
      <c r="F3840" s="7" t="n">
        <v>22</v>
      </c>
      <c r="G3840" s="6" t="s">
        <v>31</v>
      </c>
      <c r="H3840" s="6" t="s">
        <v>31</v>
      </c>
      <c r="I3840" s="6" t="s">
        <v>203</v>
      </c>
      <c r="J3840" s="6" t="s">
        <v>30</v>
      </c>
      <c r="K3840" s="6" t="s">
        <v>30</v>
      </c>
      <c r="L3840" s="6" t="s">
        <v>31</v>
      </c>
      <c r="M3840" s="6" t="s">
        <v>31</v>
      </c>
      <c r="N3840" s="6" t="s">
        <v>31</v>
      </c>
      <c r="O3840" s="6" t="s">
        <v>31</v>
      </c>
      <c r="P3840" s="6" t="s">
        <v>33</v>
      </c>
      <c r="Q3840" s="6" t="s">
        <v>31</v>
      </c>
      <c r="R3840" s="6" t="s">
        <v>34</v>
      </c>
      <c r="S3840" s="8" t="n">
        <v>78.65</v>
      </c>
      <c r="T3840" s="8" t="n">
        <v>1663.75</v>
      </c>
      <c r="U3840" s="6" t="s">
        <v>30</v>
      </c>
      <c r="V3840" s="8" t="n">
        <f aca="false">IF(X3840="0-1 Year", ROUND(S3840/0.474, 2), IF(X3840="1-2 Years", ROUND(S3840/0.287, 2), ROUND(S3840/0.14, 2)))</f>
        <v>274.04</v>
      </c>
      <c r="W3840" s="6" t="str">
        <f aca="false">IF(V3840&gt;4000, "High", IF(V3840&gt;2000, "Medium", "Low"))</f>
        <v>Low</v>
      </c>
      <c r="X3840" s="9" t="s">
        <v>1275</v>
      </c>
      <c r="Y3840" s="10" t="n">
        <f aca="false">IF(U3840="Yes", 1, 0)</f>
        <v>0</v>
      </c>
      <c r="Z3840" s="10" t="n">
        <v>1</v>
      </c>
      <c r="AA3840" s="11" t="n">
        <f aca="false">MAX(0, ($S3840 * 0.35) - ($F3840 * 0.3))</f>
        <v>20.9275</v>
      </c>
      <c r="AB3840" s="12" t="str">
        <f aca="false">IF(AA3840&gt;20,"High",IF(AA3840&gt;10,"Medium","Low"))</f>
        <v>High</v>
      </c>
    </row>
    <row r="3841" customFormat="false" ht="18.65" hidden="false" customHeight="false" outlineLevel="0" collapsed="false">
      <c r="A3841" s="5" t="s">
        <v>3885</v>
      </c>
      <c r="B3841" s="6" t="s">
        <v>29</v>
      </c>
      <c r="C3841" s="6" t="s">
        <v>30</v>
      </c>
      <c r="D3841" s="6" t="s">
        <v>31</v>
      </c>
      <c r="E3841" s="6" t="s">
        <v>31</v>
      </c>
      <c r="F3841" s="7" t="n">
        <v>68</v>
      </c>
      <c r="G3841" s="6" t="s">
        <v>31</v>
      </c>
      <c r="H3841" s="6" t="s">
        <v>31</v>
      </c>
      <c r="I3841" s="6" t="s">
        <v>30</v>
      </c>
      <c r="J3841" s="6" t="s">
        <v>32</v>
      </c>
      <c r="K3841" s="6" t="s">
        <v>32</v>
      </c>
      <c r="L3841" s="6" t="s">
        <v>32</v>
      </c>
      <c r="M3841" s="6" t="s">
        <v>32</v>
      </c>
      <c r="N3841" s="6" t="s">
        <v>32</v>
      </c>
      <c r="O3841" s="6" t="s">
        <v>32</v>
      </c>
      <c r="P3841" s="6" t="s">
        <v>166</v>
      </c>
      <c r="Q3841" s="6" t="s">
        <v>31</v>
      </c>
      <c r="R3841" s="6" t="s">
        <v>53</v>
      </c>
      <c r="S3841" s="8" t="n">
        <v>24</v>
      </c>
      <c r="T3841" s="8" t="n">
        <v>1664.3</v>
      </c>
      <c r="U3841" s="6" t="s">
        <v>30</v>
      </c>
      <c r="V3841" s="8" t="n">
        <f aca="false">IF(X3841="0-1 Year", ROUND(S3841/0.474, 2), IF(X3841="1-2 Years", ROUND(S3841/0.287, 2), ROUND(S3841/0.14, 2)))</f>
        <v>171.43</v>
      </c>
      <c r="W3841" s="6" t="str">
        <f aca="false">IF(V3841&gt;4000, "High", IF(V3841&gt;2000, "Medium", "Low"))</f>
        <v>Low</v>
      </c>
      <c r="X3841" s="9" t="s">
        <v>1765</v>
      </c>
      <c r="Y3841" s="10" t="n">
        <f aca="false">IF(U3841="Yes", 1, 0)</f>
        <v>0</v>
      </c>
      <c r="Z3841" s="10" t="n">
        <v>1</v>
      </c>
      <c r="AA3841" s="11" t="n">
        <f aca="false">MAX(0, ($S3841 * 0.35) - ($F3841 * 0.3))</f>
        <v>0</v>
      </c>
      <c r="AB3841" s="12" t="str">
        <f aca="false">IF(AA3841&gt;20,"High",IF(AA3841&gt;10,"Medium","Low"))</f>
        <v>Low</v>
      </c>
    </row>
    <row r="3842" customFormat="false" ht="18.65" hidden="false" customHeight="false" outlineLevel="0" collapsed="false">
      <c r="A3842" s="5" t="s">
        <v>3886</v>
      </c>
      <c r="B3842" s="6" t="s">
        <v>29</v>
      </c>
      <c r="C3842" s="6" t="s">
        <v>30</v>
      </c>
      <c r="D3842" s="6" t="s">
        <v>30</v>
      </c>
      <c r="E3842" s="6" t="s">
        <v>30</v>
      </c>
      <c r="F3842" s="7" t="n">
        <v>33</v>
      </c>
      <c r="G3842" s="6" t="s">
        <v>31</v>
      </c>
      <c r="H3842" s="6" t="s">
        <v>31</v>
      </c>
      <c r="I3842" s="6" t="s">
        <v>203</v>
      </c>
      <c r="J3842" s="6" t="s">
        <v>30</v>
      </c>
      <c r="K3842" s="6" t="s">
        <v>31</v>
      </c>
      <c r="L3842" s="6" t="s">
        <v>30</v>
      </c>
      <c r="M3842" s="6" t="s">
        <v>30</v>
      </c>
      <c r="N3842" s="6" t="s">
        <v>30</v>
      </c>
      <c r="O3842" s="6" t="s">
        <v>30</v>
      </c>
      <c r="P3842" s="6" t="s">
        <v>38</v>
      </c>
      <c r="Q3842" s="6" t="s">
        <v>31</v>
      </c>
      <c r="R3842" s="6" t="s">
        <v>53</v>
      </c>
      <c r="S3842" s="8" t="n">
        <v>54.65</v>
      </c>
      <c r="T3842" s="8" t="n">
        <v>1665.2</v>
      </c>
      <c r="U3842" s="6" t="s">
        <v>30</v>
      </c>
      <c r="V3842" s="8" t="n">
        <f aca="false">IF(X3842="0-1 Year", ROUND(S3842/0.474, 2), IF(X3842="1-2 Years", ROUND(S3842/0.287, 2), ROUND(S3842/0.14, 2)))</f>
        <v>390.36</v>
      </c>
      <c r="W3842" s="6" t="str">
        <f aca="false">IF(V3842&gt;4000, "High", IF(V3842&gt;2000, "Medium", "Low"))</f>
        <v>Low</v>
      </c>
      <c r="X3842" s="9" t="s">
        <v>1765</v>
      </c>
      <c r="Y3842" s="10" t="n">
        <f aca="false">IF(U3842="Yes", 1, 0)</f>
        <v>0</v>
      </c>
      <c r="Z3842" s="10" t="n">
        <v>1</v>
      </c>
      <c r="AA3842" s="11" t="n">
        <f aca="false">MAX(0, ($S3842 * 0.35) - ($F3842 * 0.3))</f>
        <v>9.2275</v>
      </c>
      <c r="AB3842" s="12" t="str">
        <f aca="false">IF(AA3842&gt;20,"High",IF(AA3842&gt;10,"Medium","Low"))</f>
        <v>Low</v>
      </c>
    </row>
    <row r="3843" customFormat="false" ht="18.65" hidden="false" customHeight="false" outlineLevel="0" collapsed="false">
      <c r="A3843" s="5" t="s">
        <v>3887</v>
      </c>
      <c r="B3843" s="6" t="s">
        <v>29</v>
      </c>
      <c r="C3843" s="6" t="s">
        <v>30</v>
      </c>
      <c r="D3843" s="6" t="s">
        <v>31</v>
      </c>
      <c r="E3843" s="6" t="s">
        <v>31</v>
      </c>
      <c r="F3843" s="7" t="n">
        <v>15</v>
      </c>
      <c r="G3843" s="6" t="s">
        <v>31</v>
      </c>
      <c r="H3843" s="6" t="s">
        <v>30</v>
      </c>
      <c r="I3843" s="6" t="s">
        <v>517</v>
      </c>
      <c r="J3843" s="6" t="s">
        <v>31</v>
      </c>
      <c r="K3843" s="6" t="s">
        <v>30</v>
      </c>
      <c r="L3843" s="6" t="s">
        <v>30</v>
      </c>
      <c r="M3843" s="6" t="s">
        <v>31</v>
      </c>
      <c r="N3843" s="6" t="s">
        <v>31</v>
      </c>
      <c r="O3843" s="6" t="s">
        <v>31</v>
      </c>
      <c r="P3843" s="6" t="s">
        <v>33</v>
      </c>
      <c r="Q3843" s="6" t="s">
        <v>30</v>
      </c>
      <c r="R3843" s="6" t="s">
        <v>39</v>
      </c>
      <c r="S3843" s="8" t="n">
        <v>101.9</v>
      </c>
      <c r="T3843" s="8" t="n">
        <v>1667.25</v>
      </c>
      <c r="U3843" s="6" t="s">
        <v>30</v>
      </c>
      <c r="V3843" s="8" t="n">
        <f aca="false">IF(X3843="0-1 Year", ROUND(S3843/0.474, 2), IF(X3843="1-2 Years", ROUND(S3843/0.287, 2), ROUND(S3843/0.14, 2)))</f>
        <v>355.05</v>
      </c>
      <c r="W3843" s="6" t="str">
        <f aca="false">IF(V3843&gt;4000, "High", IF(V3843&gt;2000, "Medium", "Low"))</f>
        <v>Low</v>
      </c>
      <c r="X3843" s="9" t="s">
        <v>1275</v>
      </c>
      <c r="Y3843" s="10" t="n">
        <f aca="false">IF(U3843="Yes", 1, 0)</f>
        <v>0</v>
      </c>
      <c r="Z3843" s="10" t="n">
        <v>1</v>
      </c>
      <c r="AA3843" s="11" t="n">
        <f aca="false">MAX(0, ($S3843 * 0.35) - ($F3843 * 0.3))</f>
        <v>31.165</v>
      </c>
      <c r="AB3843" s="12" t="str">
        <f aca="false">IF(AA3843&gt;20,"High",IF(AA3843&gt;10,"Medium","Low"))</f>
        <v>High</v>
      </c>
    </row>
    <row r="3844" customFormat="false" ht="18.65" hidden="false" customHeight="false" outlineLevel="0" collapsed="false">
      <c r="A3844" s="5" t="s">
        <v>3888</v>
      </c>
      <c r="B3844" s="6" t="s">
        <v>37</v>
      </c>
      <c r="C3844" s="6" t="s">
        <v>30</v>
      </c>
      <c r="D3844" s="6" t="s">
        <v>31</v>
      </c>
      <c r="E3844" s="6" t="s">
        <v>30</v>
      </c>
      <c r="F3844" s="7" t="n">
        <v>15</v>
      </c>
      <c r="G3844" s="6" t="s">
        <v>31</v>
      </c>
      <c r="H3844" s="6" t="s">
        <v>30</v>
      </c>
      <c r="I3844" s="6" t="s">
        <v>517</v>
      </c>
      <c r="J3844" s="6" t="s">
        <v>31</v>
      </c>
      <c r="K3844" s="6" t="s">
        <v>30</v>
      </c>
      <c r="L3844" s="6" t="s">
        <v>31</v>
      </c>
      <c r="M3844" s="6" t="s">
        <v>30</v>
      </c>
      <c r="N3844" s="6" t="s">
        <v>31</v>
      </c>
      <c r="O3844" s="6" t="s">
        <v>31</v>
      </c>
      <c r="P3844" s="6" t="s">
        <v>38</v>
      </c>
      <c r="Q3844" s="6" t="s">
        <v>30</v>
      </c>
      <c r="R3844" s="6" t="s">
        <v>39</v>
      </c>
      <c r="S3844" s="8" t="n">
        <v>101.75</v>
      </c>
      <c r="T3844" s="8" t="n">
        <v>1669.4</v>
      </c>
      <c r="U3844" s="6" t="s">
        <v>30</v>
      </c>
      <c r="V3844" s="8" t="n">
        <f aca="false">IF(X3844="0-1 Year", ROUND(S3844/0.474, 2), IF(X3844="1-2 Years", ROUND(S3844/0.287, 2), ROUND(S3844/0.14, 2)))</f>
        <v>354.53</v>
      </c>
      <c r="W3844" s="6" t="str">
        <f aca="false">IF(V3844&gt;4000, "High", IF(V3844&gt;2000, "Medium", "Low"))</f>
        <v>Low</v>
      </c>
      <c r="X3844" s="9" t="s">
        <v>1275</v>
      </c>
      <c r="Y3844" s="10" t="n">
        <f aca="false">IF(U3844="Yes", 1, 0)</f>
        <v>0</v>
      </c>
      <c r="Z3844" s="10" t="n">
        <v>1</v>
      </c>
      <c r="AA3844" s="11" t="n">
        <f aca="false">MAX(0, ($S3844 * 0.35) - ($F3844 * 0.3))</f>
        <v>31.1125</v>
      </c>
      <c r="AB3844" s="12" t="str">
        <f aca="false">IF(AA3844&gt;20,"High",IF(AA3844&gt;10,"Medium","Low"))</f>
        <v>High</v>
      </c>
    </row>
    <row r="3845" customFormat="false" ht="18.65" hidden="false" customHeight="false" outlineLevel="0" collapsed="false">
      <c r="A3845" s="5" t="s">
        <v>3889</v>
      </c>
      <c r="B3845" s="6" t="s">
        <v>37</v>
      </c>
      <c r="C3845" s="6" t="s">
        <v>31</v>
      </c>
      <c r="D3845" s="6" t="s">
        <v>30</v>
      </c>
      <c r="E3845" s="6" t="s">
        <v>30</v>
      </c>
      <c r="F3845" s="7" t="n">
        <v>20</v>
      </c>
      <c r="G3845" s="6" t="s">
        <v>31</v>
      </c>
      <c r="H3845" s="6" t="s">
        <v>30</v>
      </c>
      <c r="I3845" s="6" t="s">
        <v>517</v>
      </c>
      <c r="J3845" s="6" t="s">
        <v>30</v>
      </c>
      <c r="K3845" s="6" t="s">
        <v>30</v>
      </c>
      <c r="L3845" s="6" t="s">
        <v>30</v>
      </c>
      <c r="M3845" s="6" t="s">
        <v>30</v>
      </c>
      <c r="N3845" s="6" t="s">
        <v>30</v>
      </c>
      <c r="O3845" s="6" t="s">
        <v>31</v>
      </c>
      <c r="P3845" s="6" t="s">
        <v>38</v>
      </c>
      <c r="Q3845" s="6" t="s">
        <v>31</v>
      </c>
      <c r="R3845" s="6" t="s">
        <v>39</v>
      </c>
      <c r="S3845" s="8" t="n">
        <v>81.45</v>
      </c>
      <c r="T3845" s="8" t="n">
        <v>1671.6</v>
      </c>
      <c r="U3845" s="6" t="s">
        <v>30</v>
      </c>
      <c r="V3845" s="8" t="n">
        <f aca="false">IF(X3845="0-1 Year", ROUND(S3845/0.474, 2), IF(X3845="1-2 Years", ROUND(S3845/0.287, 2), ROUND(S3845/0.14, 2)))</f>
        <v>283.8</v>
      </c>
      <c r="W3845" s="6" t="str">
        <f aca="false">IF(V3845&gt;4000, "High", IF(V3845&gt;2000, "Medium", "Low"))</f>
        <v>Low</v>
      </c>
      <c r="X3845" s="9" t="s">
        <v>1275</v>
      </c>
      <c r="Y3845" s="10" t="n">
        <f aca="false">IF(U3845="Yes", 1, 0)</f>
        <v>0</v>
      </c>
      <c r="Z3845" s="10" t="n">
        <v>1</v>
      </c>
      <c r="AA3845" s="11" t="n">
        <f aca="false">MAX(0, ($S3845 * 0.35) - ($F3845 * 0.3))</f>
        <v>22.5075</v>
      </c>
      <c r="AB3845" s="12" t="str">
        <f aca="false">IF(AA3845&gt;20,"High",IF(AA3845&gt;10,"Medium","Low"))</f>
        <v>High</v>
      </c>
    </row>
    <row r="3846" customFormat="false" ht="18.65" hidden="false" customHeight="false" outlineLevel="0" collapsed="false">
      <c r="A3846" s="5" t="s">
        <v>3890</v>
      </c>
      <c r="B3846" s="6" t="s">
        <v>37</v>
      </c>
      <c r="C3846" s="6" t="s">
        <v>30</v>
      </c>
      <c r="D3846" s="6" t="s">
        <v>31</v>
      </c>
      <c r="E3846" s="6" t="s">
        <v>30</v>
      </c>
      <c r="F3846" s="7" t="n">
        <v>71</v>
      </c>
      <c r="G3846" s="6" t="s">
        <v>31</v>
      </c>
      <c r="H3846" s="6" t="s">
        <v>31</v>
      </c>
      <c r="I3846" s="6" t="s">
        <v>30</v>
      </c>
      <c r="J3846" s="6" t="s">
        <v>32</v>
      </c>
      <c r="K3846" s="6" t="s">
        <v>32</v>
      </c>
      <c r="L3846" s="6" t="s">
        <v>32</v>
      </c>
      <c r="M3846" s="6" t="s">
        <v>32</v>
      </c>
      <c r="N3846" s="6" t="s">
        <v>32</v>
      </c>
      <c r="O3846" s="6" t="s">
        <v>32</v>
      </c>
      <c r="P3846" s="6" t="s">
        <v>166</v>
      </c>
      <c r="Q3846" s="6" t="s">
        <v>30</v>
      </c>
      <c r="R3846" s="6" t="s">
        <v>34</v>
      </c>
      <c r="S3846" s="8" t="n">
        <v>23.85</v>
      </c>
      <c r="T3846" s="8" t="n">
        <v>1672.1</v>
      </c>
      <c r="U3846" s="6" t="s">
        <v>30</v>
      </c>
      <c r="V3846" s="8" t="n">
        <f aca="false">IF(X3846="0-1 Year", ROUND(S3846/0.474, 2), IF(X3846="1-2 Years", ROUND(S3846/0.287, 2), ROUND(S3846/0.14, 2)))</f>
        <v>170.36</v>
      </c>
      <c r="W3846" s="6" t="str">
        <f aca="false">IF(V3846&gt;4000, "High", IF(V3846&gt;2000, "Medium", "Low"))</f>
        <v>Low</v>
      </c>
      <c r="X3846" s="9" t="s">
        <v>1765</v>
      </c>
      <c r="Y3846" s="10" t="n">
        <f aca="false">IF(U3846="Yes", 1, 0)</f>
        <v>0</v>
      </c>
      <c r="Z3846" s="10" t="n">
        <v>1</v>
      </c>
      <c r="AA3846" s="11" t="n">
        <f aca="false">MAX(0, ($S3846 * 0.35) - ($F3846 * 0.3))</f>
        <v>0</v>
      </c>
      <c r="AB3846" s="12" t="str">
        <f aca="false">IF(AA3846&gt;20,"High",IF(AA3846&gt;10,"Medium","Low"))</f>
        <v>Low</v>
      </c>
    </row>
    <row r="3847" customFormat="false" ht="18.65" hidden="false" customHeight="false" outlineLevel="0" collapsed="false">
      <c r="A3847" s="5" t="s">
        <v>3891</v>
      </c>
      <c r="B3847" s="6" t="s">
        <v>29</v>
      </c>
      <c r="C3847" s="6" t="s">
        <v>30</v>
      </c>
      <c r="D3847" s="6" t="s">
        <v>30</v>
      </c>
      <c r="E3847" s="6" t="s">
        <v>30</v>
      </c>
      <c r="F3847" s="7" t="n">
        <v>17</v>
      </c>
      <c r="G3847" s="6" t="s">
        <v>31</v>
      </c>
      <c r="H3847" s="6" t="s">
        <v>31</v>
      </c>
      <c r="I3847" s="6" t="s">
        <v>517</v>
      </c>
      <c r="J3847" s="6" t="s">
        <v>31</v>
      </c>
      <c r="K3847" s="6" t="s">
        <v>31</v>
      </c>
      <c r="L3847" s="6" t="s">
        <v>31</v>
      </c>
      <c r="M3847" s="6" t="s">
        <v>31</v>
      </c>
      <c r="N3847" s="6" t="s">
        <v>31</v>
      </c>
      <c r="O3847" s="6" t="s">
        <v>30</v>
      </c>
      <c r="P3847" s="6" t="s">
        <v>38</v>
      </c>
      <c r="Q3847" s="6" t="s">
        <v>31</v>
      </c>
      <c r="R3847" s="6" t="s">
        <v>53</v>
      </c>
      <c r="S3847" s="8" t="n">
        <v>106.65</v>
      </c>
      <c r="T3847" s="8" t="n">
        <v>1672.1</v>
      </c>
      <c r="U3847" s="6" t="s">
        <v>30</v>
      </c>
      <c r="V3847" s="8" t="n">
        <f aca="false">IF(X3847="0-1 Year", ROUND(S3847/0.474, 2), IF(X3847="1-2 Years", ROUND(S3847/0.287, 2), ROUND(S3847/0.14, 2)))</f>
        <v>371.6</v>
      </c>
      <c r="W3847" s="6" t="str">
        <f aca="false">IF(V3847&gt;4000, "High", IF(V3847&gt;2000, "Medium", "Low"))</f>
        <v>Low</v>
      </c>
      <c r="X3847" s="9" t="s">
        <v>1275</v>
      </c>
      <c r="Y3847" s="10" t="n">
        <f aca="false">IF(U3847="Yes", 1, 0)</f>
        <v>0</v>
      </c>
      <c r="Z3847" s="10" t="n">
        <v>1</v>
      </c>
      <c r="AA3847" s="11" t="n">
        <f aca="false">MAX(0, ($S3847 * 0.35) - ($F3847 * 0.3))</f>
        <v>32.2275</v>
      </c>
      <c r="AB3847" s="12" t="str">
        <f aca="false">IF(AA3847&gt;20,"High",IF(AA3847&gt;10,"Medium","Low"))</f>
        <v>High</v>
      </c>
    </row>
    <row r="3848" customFormat="false" ht="18.65" hidden="false" customHeight="false" outlineLevel="0" collapsed="false">
      <c r="A3848" s="5" t="s">
        <v>3892</v>
      </c>
      <c r="B3848" s="6" t="s">
        <v>29</v>
      </c>
      <c r="C3848" s="6" t="s">
        <v>31</v>
      </c>
      <c r="D3848" s="6" t="s">
        <v>30</v>
      </c>
      <c r="E3848" s="6" t="s">
        <v>30</v>
      </c>
      <c r="F3848" s="7" t="n">
        <v>67</v>
      </c>
      <c r="G3848" s="6" t="s">
        <v>31</v>
      </c>
      <c r="H3848" s="6" t="s">
        <v>31</v>
      </c>
      <c r="I3848" s="6" t="s">
        <v>30</v>
      </c>
      <c r="J3848" s="6" t="s">
        <v>32</v>
      </c>
      <c r="K3848" s="6" t="s">
        <v>32</v>
      </c>
      <c r="L3848" s="6" t="s">
        <v>32</v>
      </c>
      <c r="M3848" s="6" t="s">
        <v>32</v>
      </c>
      <c r="N3848" s="6" t="s">
        <v>32</v>
      </c>
      <c r="O3848" s="6" t="s">
        <v>32</v>
      </c>
      <c r="P3848" s="6" t="s">
        <v>166</v>
      </c>
      <c r="Q3848" s="6" t="s">
        <v>30</v>
      </c>
      <c r="R3848" s="6" t="s">
        <v>58</v>
      </c>
      <c r="S3848" s="8" t="n">
        <v>25.1</v>
      </c>
      <c r="T3848" s="8" t="n">
        <v>1672.15</v>
      </c>
      <c r="U3848" s="6" t="s">
        <v>30</v>
      </c>
      <c r="V3848" s="8" t="n">
        <f aca="false">IF(X3848="0-1 Year", ROUND(S3848/0.474, 2), IF(X3848="1-2 Years", ROUND(S3848/0.287, 2), ROUND(S3848/0.14, 2)))</f>
        <v>179.29</v>
      </c>
      <c r="W3848" s="6" t="str">
        <f aca="false">IF(V3848&gt;4000, "High", IF(V3848&gt;2000, "Medium", "Low"))</f>
        <v>Low</v>
      </c>
      <c r="X3848" s="9" t="s">
        <v>1765</v>
      </c>
      <c r="Y3848" s="10" t="n">
        <f aca="false">IF(U3848="Yes", 1, 0)</f>
        <v>0</v>
      </c>
      <c r="Z3848" s="10" t="n">
        <v>1</v>
      </c>
      <c r="AA3848" s="11" t="n">
        <f aca="false">MAX(0, ($S3848 * 0.35) - ($F3848 * 0.3))</f>
        <v>0</v>
      </c>
      <c r="AB3848" s="12" t="str">
        <f aca="false">IF(AA3848&gt;20,"High",IF(AA3848&gt;10,"Medium","Low"))</f>
        <v>Low</v>
      </c>
    </row>
    <row r="3849" customFormat="false" ht="18.65" hidden="false" customHeight="false" outlineLevel="0" collapsed="false">
      <c r="A3849" s="5" t="s">
        <v>3893</v>
      </c>
      <c r="B3849" s="6" t="s">
        <v>29</v>
      </c>
      <c r="C3849" s="6" t="s">
        <v>30</v>
      </c>
      <c r="D3849" s="6" t="s">
        <v>31</v>
      </c>
      <c r="E3849" s="6" t="s">
        <v>31</v>
      </c>
      <c r="F3849" s="7" t="n">
        <v>66</v>
      </c>
      <c r="G3849" s="6" t="s">
        <v>31</v>
      </c>
      <c r="H3849" s="6" t="s">
        <v>31</v>
      </c>
      <c r="I3849" s="6" t="s">
        <v>30</v>
      </c>
      <c r="J3849" s="6" t="s">
        <v>32</v>
      </c>
      <c r="K3849" s="6" t="s">
        <v>32</v>
      </c>
      <c r="L3849" s="6" t="s">
        <v>32</v>
      </c>
      <c r="M3849" s="6" t="s">
        <v>32</v>
      </c>
      <c r="N3849" s="6" t="s">
        <v>32</v>
      </c>
      <c r="O3849" s="6" t="s">
        <v>32</v>
      </c>
      <c r="P3849" s="6" t="s">
        <v>166</v>
      </c>
      <c r="Q3849" s="6" t="s">
        <v>31</v>
      </c>
      <c r="R3849" s="6" t="s">
        <v>58</v>
      </c>
      <c r="S3849" s="8" t="n">
        <v>25.3</v>
      </c>
      <c r="T3849" s="8" t="n">
        <v>1672.35</v>
      </c>
      <c r="U3849" s="6" t="s">
        <v>30</v>
      </c>
      <c r="V3849" s="8" t="n">
        <f aca="false">IF(X3849="0-1 Year", ROUND(S3849/0.474, 2), IF(X3849="1-2 Years", ROUND(S3849/0.287, 2), ROUND(S3849/0.14, 2)))</f>
        <v>180.71</v>
      </c>
      <c r="W3849" s="6" t="str">
        <f aca="false">IF(V3849&gt;4000, "High", IF(V3849&gt;2000, "Medium", "Low"))</f>
        <v>Low</v>
      </c>
      <c r="X3849" s="9" t="s">
        <v>1765</v>
      </c>
      <c r="Y3849" s="10" t="n">
        <f aca="false">IF(U3849="Yes", 1, 0)</f>
        <v>0</v>
      </c>
      <c r="Z3849" s="10" t="n">
        <v>1</v>
      </c>
      <c r="AA3849" s="11" t="n">
        <f aca="false">MAX(0, ($S3849 * 0.35) - ($F3849 * 0.3))</f>
        <v>0</v>
      </c>
      <c r="AB3849" s="12" t="str">
        <f aca="false">IF(AA3849&gt;20,"High",IF(AA3849&gt;10,"Medium","Low"))</f>
        <v>Low</v>
      </c>
    </row>
    <row r="3850" customFormat="false" ht="18.65" hidden="false" customHeight="false" outlineLevel="0" collapsed="false">
      <c r="A3850" s="5" t="s">
        <v>3894</v>
      </c>
      <c r="B3850" s="6" t="s">
        <v>29</v>
      </c>
      <c r="C3850" s="6" t="s">
        <v>30</v>
      </c>
      <c r="D3850" s="6" t="s">
        <v>31</v>
      </c>
      <c r="E3850" s="6" t="s">
        <v>30</v>
      </c>
      <c r="F3850" s="7" t="n">
        <v>19</v>
      </c>
      <c r="G3850" s="6" t="s">
        <v>31</v>
      </c>
      <c r="H3850" s="6" t="s">
        <v>31</v>
      </c>
      <c r="I3850" s="6" t="s">
        <v>517</v>
      </c>
      <c r="J3850" s="6" t="s">
        <v>31</v>
      </c>
      <c r="K3850" s="6" t="s">
        <v>31</v>
      </c>
      <c r="L3850" s="6" t="s">
        <v>30</v>
      </c>
      <c r="M3850" s="6" t="s">
        <v>31</v>
      </c>
      <c r="N3850" s="6" t="s">
        <v>30</v>
      </c>
      <c r="O3850" s="6" t="s">
        <v>30</v>
      </c>
      <c r="P3850" s="6" t="s">
        <v>38</v>
      </c>
      <c r="Q3850" s="6" t="s">
        <v>31</v>
      </c>
      <c r="R3850" s="6" t="s">
        <v>58</v>
      </c>
      <c r="S3850" s="8" t="n">
        <v>88.8</v>
      </c>
      <c r="T3850" s="8" t="n">
        <v>1672.35</v>
      </c>
      <c r="U3850" s="6" t="s">
        <v>30</v>
      </c>
      <c r="V3850" s="8" t="n">
        <f aca="false">IF(X3850="0-1 Year", ROUND(S3850/0.474, 2), IF(X3850="1-2 Years", ROUND(S3850/0.287, 2), ROUND(S3850/0.14, 2)))</f>
        <v>309.41</v>
      </c>
      <c r="W3850" s="6" t="str">
        <f aca="false">IF(V3850&gt;4000, "High", IF(V3850&gt;2000, "Medium", "Low"))</f>
        <v>Low</v>
      </c>
      <c r="X3850" s="9" t="s">
        <v>1275</v>
      </c>
      <c r="Y3850" s="10" t="n">
        <f aca="false">IF(U3850="Yes", 1, 0)</f>
        <v>0</v>
      </c>
      <c r="Z3850" s="10" t="n">
        <v>1</v>
      </c>
      <c r="AA3850" s="11" t="n">
        <f aca="false">MAX(0, ($S3850 * 0.35) - ($F3850 * 0.3))</f>
        <v>25.38</v>
      </c>
      <c r="AB3850" s="12" t="str">
        <f aca="false">IF(AA3850&gt;20,"High",IF(AA3850&gt;10,"Medium","Low"))</f>
        <v>High</v>
      </c>
    </row>
    <row r="3851" customFormat="false" ht="18.65" hidden="false" customHeight="false" outlineLevel="0" collapsed="false">
      <c r="A3851" s="5" t="s">
        <v>3895</v>
      </c>
      <c r="B3851" s="6" t="s">
        <v>37</v>
      </c>
      <c r="C3851" s="6" t="s">
        <v>30</v>
      </c>
      <c r="D3851" s="6" t="s">
        <v>31</v>
      </c>
      <c r="E3851" s="6" t="s">
        <v>31</v>
      </c>
      <c r="F3851" s="7" t="n">
        <v>69</v>
      </c>
      <c r="G3851" s="6" t="s">
        <v>31</v>
      </c>
      <c r="H3851" s="6" t="s">
        <v>31</v>
      </c>
      <c r="I3851" s="6" t="s">
        <v>30</v>
      </c>
      <c r="J3851" s="6" t="s">
        <v>32</v>
      </c>
      <c r="K3851" s="6" t="s">
        <v>32</v>
      </c>
      <c r="L3851" s="6" t="s">
        <v>32</v>
      </c>
      <c r="M3851" s="6" t="s">
        <v>32</v>
      </c>
      <c r="N3851" s="6" t="s">
        <v>32</v>
      </c>
      <c r="O3851" s="6" t="s">
        <v>32</v>
      </c>
      <c r="P3851" s="6" t="s">
        <v>166</v>
      </c>
      <c r="Q3851" s="6" t="s">
        <v>31</v>
      </c>
      <c r="R3851" s="6" t="s">
        <v>53</v>
      </c>
      <c r="S3851" s="8" t="n">
        <v>25.6</v>
      </c>
      <c r="T3851" s="8" t="n">
        <v>1673.4</v>
      </c>
      <c r="U3851" s="6" t="s">
        <v>30</v>
      </c>
      <c r="V3851" s="8" t="n">
        <f aca="false">IF(X3851="0-1 Year", ROUND(S3851/0.474, 2), IF(X3851="1-2 Years", ROUND(S3851/0.287, 2), ROUND(S3851/0.14, 2)))</f>
        <v>182.86</v>
      </c>
      <c r="W3851" s="6" t="str">
        <f aca="false">IF(V3851&gt;4000, "High", IF(V3851&gt;2000, "Medium", "Low"))</f>
        <v>Low</v>
      </c>
      <c r="X3851" s="9" t="s">
        <v>1765</v>
      </c>
      <c r="Y3851" s="10" t="n">
        <f aca="false">IF(U3851="Yes", 1, 0)</f>
        <v>0</v>
      </c>
      <c r="Z3851" s="10" t="n">
        <v>1</v>
      </c>
      <c r="AA3851" s="11" t="n">
        <f aca="false">MAX(0, ($S3851 * 0.35) - ($F3851 * 0.3))</f>
        <v>0</v>
      </c>
      <c r="AB3851" s="12" t="str">
        <f aca="false">IF(AA3851&gt;20,"High",IF(AA3851&gt;10,"Medium","Low"))</f>
        <v>Low</v>
      </c>
    </row>
    <row r="3852" customFormat="false" ht="18.65" hidden="false" customHeight="false" outlineLevel="0" collapsed="false">
      <c r="A3852" s="5" t="s">
        <v>3896</v>
      </c>
      <c r="B3852" s="6" t="s">
        <v>29</v>
      </c>
      <c r="C3852" s="6" t="s">
        <v>30</v>
      </c>
      <c r="D3852" s="6" t="s">
        <v>30</v>
      </c>
      <c r="E3852" s="6" t="s">
        <v>31</v>
      </c>
      <c r="F3852" s="7" t="n">
        <v>66</v>
      </c>
      <c r="G3852" s="6" t="s">
        <v>31</v>
      </c>
      <c r="H3852" s="6" t="s">
        <v>31</v>
      </c>
      <c r="I3852" s="6" t="s">
        <v>30</v>
      </c>
      <c r="J3852" s="6" t="s">
        <v>32</v>
      </c>
      <c r="K3852" s="6" t="s">
        <v>32</v>
      </c>
      <c r="L3852" s="6" t="s">
        <v>32</v>
      </c>
      <c r="M3852" s="6" t="s">
        <v>32</v>
      </c>
      <c r="N3852" s="6" t="s">
        <v>32</v>
      </c>
      <c r="O3852" s="6" t="s">
        <v>32</v>
      </c>
      <c r="P3852" s="6" t="s">
        <v>166</v>
      </c>
      <c r="Q3852" s="6" t="s">
        <v>31</v>
      </c>
      <c r="R3852" s="6" t="s">
        <v>58</v>
      </c>
      <c r="S3852" s="8" t="n">
        <v>25.3</v>
      </c>
      <c r="T3852" s="8" t="n">
        <v>1673.8</v>
      </c>
      <c r="U3852" s="6" t="s">
        <v>30</v>
      </c>
      <c r="V3852" s="8" t="n">
        <f aca="false">IF(X3852="0-1 Year", ROUND(S3852/0.474, 2), IF(X3852="1-2 Years", ROUND(S3852/0.287, 2), ROUND(S3852/0.14, 2)))</f>
        <v>180.71</v>
      </c>
      <c r="W3852" s="6" t="str">
        <f aca="false">IF(V3852&gt;4000, "High", IF(V3852&gt;2000, "Medium", "Low"))</f>
        <v>Low</v>
      </c>
      <c r="X3852" s="9" t="s">
        <v>1765</v>
      </c>
      <c r="Y3852" s="10" t="n">
        <f aca="false">IF(U3852="Yes", 1, 0)</f>
        <v>0</v>
      </c>
      <c r="Z3852" s="10" t="n">
        <v>1</v>
      </c>
      <c r="AA3852" s="11" t="n">
        <f aca="false">MAX(0, ($S3852 * 0.35) - ($F3852 * 0.3))</f>
        <v>0</v>
      </c>
      <c r="AB3852" s="12" t="str">
        <f aca="false">IF(AA3852&gt;20,"High",IF(AA3852&gt;10,"Medium","Low"))</f>
        <v>Low</v>
      </c>
    </row>
    <row r="3853" customFormat="false" ht="18.65" hidden="false" customHeight="false" outlineLevel="0" collapsed="false">
      <c r="A3853" s="5" t="s">
        <v>3897</v>
      </c>
      <c r="B3853" s="6" t="s">
        <v>37</v>
      </c>
      <c r="C3853" s="6" t="s">
        <v>30</v>
      </c>
      <c r="D3853" s="6" t="s">
        <v>30</v>
      </c>
      <c r="E3853" s="6" t="s">
        <v>30</v>
      </c>
      <c r="F3853" s="7" t="n">
        <v>23</v>
      </c>
      <c r="G3853" s="6" t="s">
        <v>31</v>
      </c>
      <c r="H3853" s="6" t="s">
        <v>31</v>
      </c>
      <c r="I3853" s="6" t="s">
        <v>517</v>
      </c>
      <c r="J3853" s="6" t="s">
        <v>30</v>
      </c>
      <c r="K3853" s="6" t="s">
        <v>31</v>
      </c>
      <c r="L3853" s="6" t="s">
        <v>30</v>
      </c>
      <c r="M3853" s="6" t="s">
        <v>30</v>
      </c>
      <c r="N3853" s="6" t="s">
        <v>30</v>
      </c>
      <c r="O3853" s="6" t="s">
        <v>30</v>
      </c>
      <c r="P3853" s="6" t="s">
        <v>38</v>
      </c>
      <c r="Q3853" s="6" t="s">
        <v>31</v>
      </c>
      <c r="R3853" s="6" t="s">
        <v>39</v>
      </c>
      <c r="S3853" s="8" t="n">
        <v>79.15</v>
      </c>
      <c r="T3853" s="8" t="n">
        <v>1676.95</v>
      </c>
      <c r="U3853" s="6" t="s">
        <v>31</v>
      </c>
      <c r="V3853" s="8" t="n">
        <f aca="false">IF(X3853="0-1 Year", ROUND(S3853/0.474, 2), IF(X3853="1-2 Years", ROUND(S3853/0.287, 2), ROUND(S3853/0.14, 2)))</f>
        <v>275.78</v>
      </c>
      <c r="W3853" s="6" t="str">
        <f aca="false">IF(V3853&gt;4000, "High", IF(V3853&gt;2000, "Medium", "Low"))</f>
        <v>Low</v>
      </c>
      <c r="X3853" s="9" t="s">
        <v>1275</v>
      </c>
      <c r="Y3853" s="10" t="n">
        <f aca="false">IF(U3853="Yes", 1, 0)</f>
        <v>1</v>
      </c>
      <c r="Z3853" s="10" t="n">
        <v>1</v>
      </c>
      <c r="AA3853" s="11" t="n">
        <f aca="false">MAX(0, ($S3853 * 0.35) - ($F3853 * 0.3))</f>
        <v>20.8025</v>
      </c>
      <c r="AB3853" s="12" t="str">
        <f aca="false">IF(AA3853&gt;20,"High",IF(AA3853&gt;10,"Medium","Low"))</f>
        <v>High</v>
      </c>
    </row>
    <row r="3854" customFormat="false" ht="18.65" hidden="false" customHeight="false" outlineLevel="0" collapsed="false">
      <c r="A3854" s="5" t="s">
        <v>3898</v>
      </c>
      <c r="B3854" s="6" t="s">
        <v>37</v>
      </c>
      <c r="C3854" s="6" t="s">
        <v>30</v>
      </c>
      <c r="D3854" s="6" t="s">
        <v>30</v>
      </c>
      <c r="E3854" s="6" t="s">
        <v>30</v>
      </c>
      <c r="F3854" s="7" t="n">
        <v>41</v>
      </c>
      <c r="G3854" s="6" t="s">
        <v>30</v>
      </c>
      <c r="H3854" s="6" t="s">
        <v>202</v>
      </c>
      <c r="I3854" s="6" t="s">
        <v>203</v>
      </c>
      <c r="J3854" s="6" t="s">
        <v>30</v>
      </c>
      <c r="K3854" s="6" t="s">
        <v>31</v>
      </c>
      <c r="L3854" s="6" t="s">
        <v>30</v>
      </c>
      <c r="M3854" s="6" t="s">
        <v>30</v>
      </c>
      <c r="N3854" s="6" t="s">
        <v>30</v>
      </c>
      <c r="O3854" s="6" t="s">
        <v>31</v>
      </c>
      <c r="P3854" s="6" t="s">
        <v>38</v>
      </c>
      <c r="Q3854" s="6" t="s">
        <v>31</v>
      </c>
      <c r="R3854" s="6" t="s">
        <v>39</v>
      </c>
      <c r="S3854" s="8" t="n">
        <v>40.35</v>
      </c>
      <c r="T3854" s="8" t="n">
        <v>1677.85</v>
      </c>
      <c r="U3854" s="6" t="s">
        <v>30</v>
      </c>
      <c r="V3854" s="8" t="n">
        <f aca="false">IF(X3854="0-1 Year", ROUND(S3854/0.474, 2), IF(X3854="1-2 Years", ROUND(S3854/0.287, 2), ROUND(S3854/0.14, 2)))</f>
        <v>288.21</v>
      </c>
      <c r="W3854" s="6" t="str">
        <f aca="false">IF(V3854&gt;4000, "High", IF(V3854&gt;2000, "Medium", "Low"))</f>
        <v>Low</v>
      </c>
      <c r="X3854" s="9" t="s">
        <v>1765</v>
      </c>
      <c r="Y3854" s="10" t="n">
        <f aca="false">IF(U3854="Yes", 1, 0)</f>
        <v>0</v>
      </c>
      <c r="Z3854" s="10" t="n">
        <v>1</v>
      </c>
      <c r="AA3854" s="11" t="n">
        <f aca="false">MAX(0, ($S3854 * 0.35) - ($F3854 * 0.3))</f>
        <v>1.8225</v>
      </c>
      <c r="AB3854" s="12" t="str">
        <f aca="false">IF(AA3854&gt;20,"High",IF(AA3854&gt;10,"Medium","Low"))</f>
        <v>Low</v>
      </c>
    </row>
    <row r="3855" customFormat="false" ht="18.65" hidden="false" customHeight="false" outlineLevel="0" collapsed="false">
      <c r="A3855" s="5" t="s">
        <v>3899</v>
      </c>
      <c r="B3855" s="6" t="s">
        <v>37</v>
      </c>
      <c r="C3855" s="6" t="s">
        <v>30</v>
      </c>
      <c r="D3855" s="6" t="s">
        <v>30</v>
      </c>
      <c r="E3855" s="6" t="s">
        <v>30</v>
      </c>
      <c r="F3855" s="7" t="n">
        <v>69</v>
      </c>
      <c r="G3855" s="6" t="s">
        <v>31</v>
      </c>
      <c r="H3855" s="6" t="s">
        <v>31</v>
      </c>
      <c r="I3855" s="6" t="s">
        <v>30</v>
      </c>
      <c r="J3855" s="6" t="s">
        <v>32</v>
      </c>
      <c r="K3855" s="6" t="s">
        <v>32</v>
      </c>
      <c r="L3855" s="6" t="s">
        <v>32</v>
      </c>
      <c r="M3855" s="6" t="s">
        <v>32</v>
      </c>
      <c r="N3855" s="6" t="s">
        <v>32</v>
      </c>
      <c r="O3855" s="6" t="s">
        <v>32</v>
      </c>
      <c r="P3855" s="6" t="s">
        <v>166</v>
      </c>
      <c r="Q3855" s="6" t="s">
        <v>30</v>
      </c>
      <c r="R3855" s="6" t="s">
        <v>58</v>
      </c>
      <c r="S3855" s="8" t="n">
        <v>24.6</v>
      </c>
      <c r="T3855" s="8" t="n">
        <v>1678.05</v>
      </c>
      <c r="U3855" s="6" t="s">
        <v>30</v>
      </c>
      <c r="V3855" s="8" t="n">
        <f aca="false">IF(X3855="0-1 Year", ROUND(S3855/0.474, 2), IF(X3855="1-2 Years", ROUND(S3855/0.287, 2), ROUND(S3855/0.14, 2)))</f>
        <v>175.71</v>
      </c>
      <c r="W3855" s="6" t="str">
        <f aca="false">IF(V3855&gt;4000, "High", IF(V3855&gt;2000, "Medium", "Low"))</f>
        <v>Low</v>
      </c>
      <c r="X3855" s="9" t="s">
        <v>1765</v>
      </c>
      <c r="Y3855" s="10" t="n">
        <f aca="false">IF(U3855="Yes", 1, 0)</f>
        <v>0</v>
      </c>
      <c r="Z3855" s="10" t="n">
        <v>1</v>
      </c>
      <c r="AA3855" s="11" t="n">
        <f aca="false">MAX(0, ($S3855 * 0.35) - ($F3855 * 0.3))</f>
        <v>0</v>
      </c>
      <c r="AB3855" s="12" t="str">
        <f aca="false">IF(AA3855&gt;20,"High",IF(AA3855&gt;10,"Medium","Low"))</f>
        <v>Low</v>
      </c>
    </row>
    <row r="3856" customFormat="false" ht="18.65" hidden="false" customHeight="false" outlineLevel="0" collapsed="false">
      <c r="A3856" s="5" t="s">
        <v>3900</v>
      </c>
      <c r="B3856" s="6" t="s">
        <v>37</v>
      </c>
      <c r="C3856" s="6" t="s">
        <v>30</v>
      </c>
      <c r="D3856" s="6" t="s">
        <v>31</v>
      </c>
      <c r="E3856" s="6" t="s">
        <v>31</v>
      </c>
      <c r="F3856" s="7" t="n">
        <v>72</v>
      </c>
      <c r="G3856" s="6" t="s">
        <v>31</v>
      </c>
      <c r="H3856" s="6" t="s">
        <v>31</v>
      </c>
      <c r="I3856" s="6" t="s">
        <v>30</v>
      </c>
      <c r="J3856" s="6" t="s">
        <v>32</v>
      </c>
      <c r="K3856" s="6" t="s">
        <v>32</v>
      </c>
      <c r="L3856" s="6" t="s">
        <v>32</v>
      </c>
      <c r="M3856" s="6" t="s">
        <v>32</v>
      </c>
      <c r="N3856" s="6" t="s">
        <v>32</v>
      </c>
      <c r="O3856" s="6" t="s">
        <v>32</v>
      </c>
      <c r="P3856" s="6" t="s">
        <v>166</v>
      </c>
      <c r="Q3856" s="6" t="s">
        <v>30</v>
      </c>
      <c r="R3856" s="6" t="s">
        <v>53</v>
      </c>
      <c r="S3856" s="8" t="n">
        <v>23.75</v>
      </c>
      <c r="T3856" s="8" t="n">
        <v>1679.25</v>
      </c>
      <c r="U3856" s="6" t="s">
        <v>30</v>
      </c>
      <c r="V3856" s="8" t="n">
        <f aca="false">IF(X3856="0-1 Year", ROUND(S3856/0.474, 2), IF(X3856="1-2 Years", ROUND(S3856/0.287, 2), ROUND(S3856/0.14, 2)))</f>
        <v>169.64</v>
      </c>
      <c r="W3856" s="6" t="str">
        <f aca="false">IF(V3856&gt;4000, "High", IF(V3856&gt;2000, "Medium", "Low"))</f>
        <v>Low</v>
      </c>
      <c r="X3856" s="9" t="s">
        <v>1765</v>
      </c>
      <c r="Y3856" s="10" t="n">
        <f aca="false">IF(U3856="Yes", 1, 0)</f>
        <v>0</v>
      </c>
      <c r="Z3856" s="10" t="n">
        <v>1</v>
      </c>
      <c r="AA3856" s="11" t="n">
        <f aca="false">MAX(0, ($S3856 * 0.35) - ($F3856 * 0.3))</f>
        <v>0</v>
      </c>
      <c r="AB3856" s="12" t="str">
        <f aca="false">IF(AA3856&gt;20,"High",IF(AA3856&gt;10,"Medium","Low"))</f>
        <v>Low</v>
      </c>
    </row>
    <row r="3857" customFormat="false" ht="18.65" hidden="false" customHeight="false" outlineLevel="0" collapsed="false">
      <c r="A3857" s="5" t="s">
        <v>3901</v>
      </c>
      <c r="B3857" s="6" t="s">
        <v>37</v>
      </c>
      <c r="C3857" s="6" t="s">
        <v>30</v>
      </c>
      <c r="D3857" s="6" t="s">
        <v>30</v>
      </c>
      <c r="E3857" s="6" t="s">
        <v>30</v>
      </c>
      <c r="F3857" s="7" t="n">
        <v>18</v>
      </c>
      <c r="G3857" s="6" t="s">
        <v>31</v>
      </c>
      <c r="H3857" s="6" t="s">
        <v>31</v>
      </c>
      <c r="I3857" s="6" t="s">
        <v>517</v>
      </c>
      <c r="J3857" s="6" t="s">
        <v>30</v>
      </c>
      <c r="K3857" s="6" t="s">
        <v>30</v>
      </c>
      <c r="L3857" s="6" t="s">
        <v>31</v>
      </c>
      <c r="M3857" s="6" t="s">
        <v>31</v>
      </c>
      <c r="N3857" s="6" t="s">
        <v>30</v>
      </c>
      <c r="O3857" s="6" t="s">
        <v>31</v>
      </c>
      <c r="P3857" s="6" t="s">
        <v>38</v>
      </c>
      <c r="Q3857" s="6" t="s">
        <v>31</v>
      </c>
      <c r="R3857" s="6" t="s">
        <v>53</v>
      </c>
      <c r="S3857" s="8" t="n">
        <v>95.05</v>
      </c>
      <c r="T3857" s="8" t="n">
        <v>1679.4</v>
      </c>
      <c r="U3857" s="6" t="s">
        <v>30</v>
      </c>
      <c r="V3857" s="8" t="n">
        <f aca="false">IF(X3857="0-1 Year", ROUND(S3857/0.474, 2), IF(X3857="1-2 Years", ROUND(S3857/0.287, 2), ROUND(S3857/0.14, 2)))</f>
        <v>331.18</v>
      </c>
      <c r="W3857" s="6" t="str">
        <f aca="false">IF(V3857&gt;4000, "High", IF(V3857&gt;2000, "Medium", "Low"))</f>
        <v>Low</v>
      </c>
      <c r="X3857" s="9" t="s">
        <v>1275</v>
      </c>
      <c r="Y3857" s="10" t="n">
        <f aca="false">IF(U3857="Yes", 1, 0)</f>
        <v>0</v>
      </c>
      <c r="Z3857" s="10" t="n">
        <v>1</v>
      </c>
      <c r="AA3857" s="11" t="n">
        <f aca="false">MAX(0, ($S3857 * 0.35) - ($F3857 * 0.3))</f>
        <v>27.8675</v>
      </c>
      <c r="AB3857" s="12" t="str">
        <f aca="false">IF(AA3857&gt;20,"High",IF(AA3857&gt;10,"Medium","Low"))</f>
        <v>High</v>
      </c>
    </row>
    <row r="3858" customFormat="false" ht="18.65" hidden="false" customHeight="false" outlineLevel="0" collapsed="false">
      <c r="A3858" s="5" t="s">
        <v>3902</v>
      </c>
      <c r="B3858" s="6" t="s">
        <v>37</v>
      </c>
      <c r="C3858" s="6" t="s">
        <v>30</v>
      </c>
      <c r="D3858" s="6" t="s">
        <v>30</v>
      </c>
      <c r="E3858" s="6" t="s">
        <v>30</v>
      </c>
      <c r="F3858" s="7" t="n">
        <v>25</v>
      </c>
      <c r="G3858" s="6" t="s">
        <v>31</v>
      </c>
      <c r="H3858" s="6" t="s">
        <v>30</v>
      </c>
      <c r="I3858" s="6" t="s">
        <v>203</v>
      </c>
      <c r="J3858" s="6" t="s">
        <v>30</v>
      </c>
      <c r="K3858" s="6" t="s">
        <v>31</v>
      </c>
      <c r="L3858" s="6" t="s">
        <v>30</v>
      </c>
      <c r="M3858" s="6" t="s">
        <v>31</v>
      </c>
      <c r="N3858" s="6" t="s">
        <v>30</v>
      </c>
      <c r="O3858" s="6" t="s">
        <v>31</v>
      </c>
      <c r="P3858" s="6" t="s">
        <v>38</v>
      </c>
      <c r="Q3858" s="6" t="s">
        <v>31</v>
      </c>
      <c r="R3858" s="6" t="s">
        <v>53</v>
      </c>
      <c r="S3858" s="8" t="n">
        <v>65.8</v>
      </c>
      <c r="T3858" s="8" t="n">
        <v>1679.65</v>
      </c>
      <c r="U3858" s="6" t="s">
        <v>30</v>
      </c>
      <c r="V3858" s="8" t="n">
        <f aca="false">IF(X3858="0-1 Year", ROUND(S3858/0.474, 2), IF(X3858="1-2 Years", ROUND(S3858/0.287, 2), ROUND(S3858/0.14, 2)))</f>
        <v>470</v>
      </c>
      <c r="W3858" s="6" t="str">
        <f aca="false">IF(V3858&gt;4000, "High", IF(V3858&gt;2000, "Medium", "Low"))</f>
        <v>Low</v>
      </c>
      <c r="X3858" s="9" t="s">
        <v>1765</v>
      </c>
      <c r="Y3858" s="10" t="n">
        <f aca="false">IF(U3858="Yes", 1, 0)</f>
        <v>0</v>
      </c>
      <c r="Z3858" s="10" t="n">
        <v>1</v>
      </c>
      <c r="AA3858" s="11" t="n">
        <f aca="false">MAX(0, ($S3858 * 0.35) - ($F3858 * 0.3))</f>
        <v>15.53</v>
      </c>
      <c r="AB3858" s="12" t="str">
        <f aca="false">IF(AA3858&gt;20,"High",IF(AA3858&gt;10,"Medium","Low"))</f>
        <v>Medium</v>
      </c>
    </row>
    <row r="3859" customFormat="false" ht="18.65" hidden="false" customHeight="false" outlineLevel="0" collapsed="false">
      <c r="A3859" s="5" t="s">
        <v>3903</v>
      </c>
      <c r="B3859" s="6" t="s">
        <v>37</v>
      </c>
      <c r="C3859" s="6" t="s">
        <v>30</v>
      </c>
      <c r="D3859" s="6" t="s">
        <v>31</v>
      </c>
      <c r="E3859" s="6" t="s">
        <v>31</v>
      </c>
      <c r="F3859" s="7" t="n">
        <v>67</v>
      </c>
      <c r="G3859" s="6" t="s">
        <v>31</v>
      </c>
      <c r="H3859" s="6" t="s">
        <v>31</v>
      </c>
      <c r="I3859" s="6" t="s">
        <v>30</v>
      </c>
      <c r="J3859" s="6" t="s">
        <v>32</v>
      </c>
      <c r="K3859" s="6" t="s">
        <v>32</v>
      </c>
      <c r="L3859" s="6" t="s">
        <v>32</v>
      </c>
      <c r="M3859" s="6" t="s">
        <v>32</v>
      </c>
      <c r="N3859" s="6" t="s">
        <v>32</v>
      </c>
      <c r="O3859" s="6" t="s">
        <v>32</v>
      </c>
      <c r="P3859" s="6" t="s">
        <v>166</v>
      </c>
      <c r="Q3859" s="6" t="s">
        <v>31</v>
      </c>
      <c r="R3859" s="6" t="s">
        <v>34</v>
      </c>
      <c r="S3859" s="8" t="n">
        <v>24.9</v>
      </c>
      <c r="T3859" s="8" t="n">
        <v>1680.25</v>
      </c>
      <c r="U3859" s="6" t="s">
        <v>30</v>
      </c>
      <c r="V3859" s="8" t="n">
        <f aca="false">IF(X3859="0-1 Year", ROUND(S3859/0.474, 2), IF(X3859="1-2 Years", ROUND(S3859/0.287, 2), ROUND(S3859/0.14, 2)))</f>
        <v>177.86</v>
      </c>
      <c r="W3859" s="6" t="str">
        <f aca="false">IF(V3859&gt;4000, "High", IF(V3859&gt;2000, "Medium", "Low"))</f>
        <v>Low</v>
      </c>
      <c r="X3859" s="9" t="s">
        <v>1765</v>
      </c>
      <c r="Y3859" s="10" t="n">
        <f aca="false">IF(U3859="Yes", 1, 0)</f>
        <v>0</v>
      </c>
      <c r="Z3859" s="10" t="n">
        <v>1</v>
      </c>
      <c r="AA3859" s="11" t="n">
        <f aca="false">MAX(0, ($S3859 * 0.35) - ($F3859 * 0.3))</f>
        <v>0</v>
      </c>
      <c r="AB3859" s="12" t="str">
        <f aca="false">IF(AA3859&gt;20,"High",IF(AA3859&gt;10,"Medium","Low"))</f>
        <v>Low</v>
      </c>
    </row>
    <row r="3860" customFormat="false" ht="18.65" hidden="false" customHeight="false" outlineLevel="0" collapsed="false">
      <c r="A3860" s="5" t="s">
        <v>3904</v>
      </c>
      <c r="B3860" s="6" t="s">
        <v>37</v>
      </c>
      <c r="C3860" s="6" t="s">
        <v>30</v>
      </c>
      <c r="D3860" s="6" t="s">
        <v>31</v>
      </c>
      <c r="E3860" s="6" t="s">
        <v>30</v>
      </c>
      <c r="F3860" s="7" t="n">
        <v>71</v>
      </c>
      <c r="G3860" s="6" t="s">
        <v>31</v>
      </c>
      <c r="H3860" s="6" t="s">
        <v>31</v>
      </c>
      <c r="I3860" s="6" t="s">
        <v>30</v>
      </c>
      <c r="J3860" s="6" t="s">
        <v>32</v>
      </c>
      <c r="K3860" s="6" t="s">
        <v>32</v>
      </c>
      <c r="L3860" s="6" t="s">
        <v>32</v>
      </c>
      <c r="M3860" s="6" t="s">
        <v>32</v>
      </c>
      <c r="N3860" s="6" t="s">
        <v>32</v>
      </c>
      <c r="O3860" s="6" t="s">
        <v>32</v>
      </c>
      <c r="P3860" s="6" t="s">
        <v>166</v>
      </c>
      <c r="Q3860" s="6" t="s">
        <v>31</v>
      </c>
      <c r="R3860" s="6" t="s">
        <v>58</v>
      </c>
      <c r="S3860" s="8" t="n">
        <v>24.45</v>
      </c>
      <c r="T3860" s="8" t="n">
        <v>1681.6</v>
      </c>
      <c r="U3860" s="6" t="s">
        <v>30</v>
      </c>
      <c r="V3860" s="8" t="n">
        <f aca="false">IF(X3860="0-1 Year", ROUND(S3860/0.474, 2), IF(X3860="1-2 Years", ROUND(S3860/0.287, 2), ROUND(S3860/0.14, 2)))</f>
        <v>174.64</v>
      </c>
      <c r="W3860" s="6" t="str">
        <f aca="false">IF(V3860&gt;4000, "High", IF(V3860&gt;2000, "Medium", "Low"))</f>
        <v>Low</v>
      </c>
      <c r="X3860" s="9" t="s">
        <v>1765</v>
      </c>
      <c r="Y3860" s="10" t="n">
        <f aca="false">IF(U3860="Yes", 1, 0)</f>
        <v>0</v>
      </c>
      <c r="Z3860" s="10" t="n">
        <v>1</v>
      </c>
      <c r="AA3860" s="11" t="n">
        <f aca="false">MAX(0, ($S3860 * 0.35) - ($F3860 * 0.3))</f>
        <v>0</v>
      </c>
      <c r="AB3860" s="12" t="str">
        <f aca="false">IF(AA3860&gt;20,"High",IF(AA3860&gt;10,"Medium","Low"))</f>
        <v>Low</v>
      </c>
    </row>
    <row r="3861" customFormat="false" ht="18.65" hidden="false" customHeight="false" outlineLevel="0" collapsed="false">
      <c r="A3861" s="5" t="s">
        <v>3905</v>
      </c>
      <c r="B3861" s="6" t="s">
        <v>29</v>
      </c>
      <c r="C3861" s="6" t="s">
        <v>30</v>
      </c>
      <c r="D3861" s="6" t="s">
        <v>31</v>
      </c>
      <c r="E3861" s="6" t="s">
        <v>31</v>
      </c>
      <c r="F3861" s="7" t="n">
        <v>28</v>
      </c>
      <c r="G3861" s="6" t="s">
        <v>30</v>
      </c>
      <c r="H3861" s="6" t="s">
        <v>202</v>
      </c>
      <c r="I3861" s="6" t="s">
        <v>203</v>
      </c>
      <c r="J3861" s="6" t="s">
        <v>30</v>
      </c>
      <c r="K3861" s="6" t="s">
        <v>31</v>
      </c>
      <c r="L3861" s="6" t="s">
        <v>31</v>
      </c>
      <c r="M3861" s="6" t="s">
        <v>31</v>
      </c>
      <c r="N3861" s="6" t="s">
        <v>31</v>
      </c>
      <c r="O3861" s="6" t="s">
        <v>31</v>
      </c>
      <c r="P3861" s="6" t="s">
        <v>33</v>
      </c>
      <c r="Q3861" s="6" t="s">
        <v>31</v>
      </c>
      <c r="R3861" s="6" t="s">
        <v>58</v>
      </c>
      <c r="S3861" s="8" t="n">
        <v>60</v>
      </c>
      <c r="T3861" s="8" t="n">
        <v>1682.05</v>
      </c>
      <c r="U3861" s="6" t="s">
        <v>30</v>
      </c>
      <c r="V3861" s="8" t="n">
        <f aca="false">IF(X3861="0-1 Year", ROUND(S3861/0.474, 2), IF(X3861="1-2 Years", ROUND(S3861/0.287, 2), ROUND(S3861/0.14, 2)))</f>
        <v>428.57</v>
      </c>
      <c r="W3861" s="6" t="str">
        <f aca="false">IF(V3861&gt;4000, "High", IF(V3861&gt;2000, "Medium", "Low"))</f>
        <v>Low</v>
      </c>
      <c r="X3861" s="9" t="s">
        <v>1765</v>
      </c>
      <c r="Y3861" s="10" t="n">
        <f aca="false">IF(U3861="Yes", 1, 0)</f>
        <v>0</v>
      </c>
      <c r="Z3861" s="10" t="n">
        <v>1</v>
      </c>
      <c r="AA3861" s="11" t="n">
        <f aca="false">MAX(0, ($S3861 * 0.35) - ($F3861 * 0.3))</f>
        <v>12.6</v>
      </c>
      <c r="AB3861" s="12" t="str">
        <f aca="false">IF(AA3861&gt;20,"High",IF(AA3861&gt;10,"Medium","Low"))</f>
        <v>Medium</v>
      </c>
    </row>
    <row r="3862" customFormat="false" ht="18.65" hidden="false" customHeight="false" outlineLevel="0" collapsed="false">
      <c r="A3862" s="5" t="s">
        <v>3906</v>
      </c>
      <c r="B3862" s="6" t="s">
        <v>29</v>
      </c>
      <c r="C3862" s="6" t="s">
        <v>30</v>
      </c>
      <c r="D3862" s="6" t="s">
        <v>30</v>
      </c>
      <c r="E3862" s="6" t="s">
        <v>30</v>
      </c>
      <c r="F3862" s="7" t="n">
        <v>19</v>
      </c>
      <c r="G3862" s="6" t="s">
        <v>31</v>
      </c>
      <c r="H3862" s="6" t="s">
        <v>30</v>
      </c>
      <c r="I3862" s="6" t="s">
        <v>517</v>
      </c>
      <c r="J3862" s="6" t="s">
        <v>30</v>
      </c>
      <c r="K3862" s="6" t="s">
        <v>30</v>
      </c>
      <c r="L3862" s="6" t="s">
        <v>31</v>
      </c>
      <c r="M3862" s="6" t="s">
        <v>31</v>
      </c>
      <c r="N3862" s="6" t="s">
        <v>31</v>
      </c>
      <c r="O3862" s="6" t="s">
        <v>30</v>
      </c>
      <c r="P3862" s="6" t="s">
        <v>38</v>
      </c>
      <c r="Q3862" s="6" t="s">
        <v>30</v>
      </c>
      <c r="R3862" s="6" t="s">
        <v>34</v>
      </c>
      <c r="S3862" s="8" t="n">
        <v>89.95</v>
      </c>
      <c r="T3862" s="8" t="n">
        <v>1682.4</v>
      </c>
      <c r="U3862" s="6" t="s">
        <v>30</v>
      </c>
      <c r="V3862" s="8" t="n">
        <f aca="false">IF(X3862="0-1 Year", ROUND(S3862/0.474, 2), IF(X3862="1-2 Years", ROUND(S3862/0.287, 2), ROUND(S3862/0.14, 2)))</f>
        <v>313.41</v>
      </c>
      <c r="W3862" s="6" t="str">
        <f aca="false">IF(V3862&gt;4000, "High", IF(V3862&gt;2000, "Medium", "Low"))</f>
        <v>Low</v>
      </c>
      <c r="X3862" s="9" t="s">
        <v>1275</v>
      </c>
      <c r="Y3862" s="10" t="n">
        <f aca="false">IF(U3862="Yes", 1, 0)</f>
        <v>0</v>
      </c>
      <c r="Z3862" s="10" t="n">
        <v>1</v>
      </c>
      <c r="AA3862" s="11" t="n">
        <f aca="false">MAX(0, ($S3862 * 0.35) - ($F3862 * 0.3))</f>
        <v>25.7825</v>
      </c>
      <c r="AB3862" s="12" t="str">
        <f aca="false">IF(AA3862&gt;20,"High",IF(AA3862&gt;10,"Medium","Low"))</f>
        <v>High</v>
      </c>
    </row>
    <row r="3863" customFormat="false" ht="18.65" hidden="false" customHeight="false" outlineLevel="0" collapsed="false">
      <c r="A3863" s="5" t="s">
        <v>3907</v>
      </c>
      <c r="B3863" s="6" t="s">
        <v>37</v>
      </c>
      <c r="C3863" s="6" t="s">
        <v>30</v>
      </c>
      <c r="D3863" s="6" t="s">
        <v>30</v>
      </c>
      <c r="E3863" s="6" t="s">
        <v>30</v>
      </c>
      <c r="F3863" s="7" t="n">
        <v>66</v>
      </c>
      <c r="G3863" s="6" t="s">
        <v>31</v>
      </c>
      <c r="H3863" s="6" t="s">
        <v>31</v>
      </c>
      <c r="I3863" s="6" t="s">
        <v>30</v>
      </c>
      <c r="J3863" s="6" t="s">
        <v>32</v>
      </c>
      <c r="K3863" s="6" t="s">
        <v>32</v>
      </c>
      <c r="L3863" s="6" t="s">
        <v>32</v>
      </c>
      <c r="M3863" s="6" t="s">
        <v>32</v>
      </c>
      <c r="N3863" s="6" t="s">
        <v>32</v>
      </c>
      <c r="O3863" s="6" t="s">
        <v>32</v>
      </c>
      <c r="P3863" s="6" t="s">
        <v>166</v>
      </c>
      <c r="Q3863" s="6" t="s">
        <v>31</v>
      </c>
      <c r="R3863" s="6" t="s">
        <v>58</v>
      </c>
      <c r="S3863" s="8" t="n">
        <v>25.15</v>
      </c>
      <c r="T3863" s="8" t="n">
        <v>1683.6</v>
      </c>
      <c r="U3863" s="6" t="s">
        <v>30</v>
      </c>
      <c r="V3863" s="8" t="n">
        <f aca="false">IF(X3863="0-1 Year", ROUND(S3863/0.474, 2), IF(X3863="1-2 Years", ROUND(S3863/0.287, 2), ROUND(S3863/0.14, 2)))</f>
        <v>179.64</v>
      </c>
      <c r="W3863" s="6" t="str">
        <f aca="false">IF(V3863&gt;4000, "High", IF(V3863&gt;2000, "Medium", "Low"))</f>
        <v>Low</v>
      </c>
      <c r="X3863" s="9" t="s">
        <v>1765</v>
      </c>
      <c r="Y3863" s="10" t="n">
        <f aca="false">IF(U3863="Yes", 1, 0)</f>
        <v>0</v>
      </c>
      <c r="Z3863" s="10" t="n">
        <v>1</v>
      </c>
      <c r="AA3863" s="11" t="n">
        <f aca="false">MAX(0, ($S3863 * 0.35) - ($F3863 * 0.3))</f>
        <v>0</v>
      </c>
      <c r="AB3863" s="12" t="str">
        <f aca="false">IF(AA3863&gt;20,"High",IF(AA3863&gt;10,"Medium","Low"))</f>
        <v>Low</v>
      </c>
    </row>
    <row r="3864" customFormat="false" ht="18.65" hidden="false" customHeight="false" outlineLevel="0" collapsed="false">
      <c r="A3864" s="5" t="s">
        <v>3908</v>
      </c>
      <c r="B3864" s="6" t="s">
        <v>37</v>
      </c>
      <c r="C3864" s="6" t="s">
        <v>30</v>
      </c>
      <c r="D3864" s="6" t="s">
        <v>31</v>
      </c>
      <c r="E3864" s="6" t="s">
        <v>30</v>
      </c>
      <c r="F3864" s="7" t="n">
        <v>20</v>
      </c>
      <c r="G3864" s="6" t="s">
        <v>31</v>
      </c>
      <c r="H3864" s="6" t="s">
        <v>30</v>
      </c>
      <c r="I3864" s="6" t="s">
        <v>517</v>
      </c>
      <c r="J3864" s="6" t="s">
        <v>30</v>
      </c>
      <c r="K3864" s="6" t="s">
        <v>30</v>
      </c>
      <c r="L3864" s="6" t="s">
        <v>31</v>
      </c>
      <c r="M3864" s="6" t="s">
        <v>31</v>
      </c>
      <c r="N3864" s="6" t="s">
        <v>30</v>
      </c>
      <c r="O3864" s="6" t="s">
        <v>30</v>
      </c>
      <c r="P3864" s="6" t="s">
        <v>38</v>
      </c>
      <c r="Q3864" s="6" t="s">
        <v>31</v>
      </c>
      <c r="R3864" s="6" t="s">
        <v>34</v>
      </c>
      <c r="S3864" s="8" t="n">
        <v>81</v>
      </c>
      <c r="T3864" s="8" t="n">
        <v>1683.7</v>
      </c>
      <c r="U3864" s="6" t="s">
        <v>30</v>
      </c>
      <c r="V3864" s="8" t="n">
        <f aca="false">IF(X3864="0-1 Year", ROUND(S3864/0.474, 2), IF(X3864="1-2 Years", ROUND(S3864/0.287, 2), ROUND(S3864/0.14, 2)))</f>
        <v>282.23</v>
      </c>
      <c r="W3864" s="6" t="str">
        <f aca="false">IF(V3864&gt;4000, "High", IF(V3864&gt;2000, "Medium", "Low"))</f>
        <v>Low</v>
      </c>
      <c r="X3864" s="9" t="s">
        <v>1275</v>
      </c>
      <c r="Y3864" s="10" t="n">
        <f aca="false">IF(U3864="Yes", 1, 0)</f>
        <v>0</v>
      </c>
      <c r="Z3864" s="10" t="n">
        <v>1</v>
      </c>
      <c r="AA3864" s="11" t="n">
        <f aca="false">MAX(0, ($S3864 * 0.35) - ($F3864 * 0.3))</f>
        <v>22.35</v>
      </c>
      <c r="AB3864" s="12" t="str">
        <f aca="false">IF(AA3864&gt;20,"High",IF(AA3864&gt;10,"Medium","Low"))</f>
        <v>High</v>
      </c>
    </row>
    <row r="3865" customFormat="false" ht="18.65" hidden="false" customHeight="false" outlineLevel="0" collapsed="false">
      <c r="A3865" s="5" t="s">
        <v>3909</v>
      </c>
      <c r="B3865" s="6" t="s">
        <v>37</v>
      </c>
      <c r="C3865" s="6" t="s">
        <v>30</v>
      </c>
      <c r="D3865" s="6" t="s">
        <v>31</v>
      </c>
      <c r="E3865" s="6" t="s">
        <v>31</v>
      </c>
      <c r="F3865" s="7" t="n">
        <v>70</v>
      </c>
      <c r="G3865" s="6" t="s">
        <v>31</v>
      </c>
      <c r="H3865" s="6" t="s">
        <v>31</v>
      </c>
      <c r="I3865" s="6" t="s">
        <v>30</v>
      </c>
      <c r="J3865" s="6" t="s">
        <v>32</v>
      </c>
      <c r="K3865" s="6" t="s">
        <v>32</v>
      </c>
      <c r="L3865" s="6" t="s">
        <v>32</v>
      </c>
      <c r="M3865" s="6" t="s">
        <v>32</v>
      </c>
      <c r="N3865" s="6" t="s">
        <v>32</v>
      </c>
      <c r="O3865" s="6" t="s">
        <v>32</v>
      </c>
      <c r="P3865" s="6" t="s">
        <v>166</v>
      </c>
      <c r="Q3865" s="6" t="s">
        <v>30</v>
      </c>
      <c r="R3865" s="6" t="s">
        <v>53</v>
      </c>
      <c r="S3865" s="8" t="n">
        <v>24.7</v>
      </c>
      <c r="T3865" s="8" t="n">
        <v>1685.9</v>
      </c>
      <c r="U3865" s="6" t="s">
        <v>30</v>
      </c>
      <c r="V3865" s="8" t="n">
        <f aca="false">IF(X3865="0-1 Year", ROUND(S3865/0.474, 2), IF(X3865="1-2 Years", ROUND(S3865/0.287, 2), ROUND(S3865/0.14, 2)))</f>
        <v>176.43</v>
      </c>
      <c r="W3865" s="6" t="str">
        <f aca="false">IF(V3865&gt;4000, "High", IF(V3865&gt;2000, "Medium", "Low"))</f>
        <v>Low</v>
      </c>
      <c r="X3865" s="9" t="s">
        <v>1765</v>
      </c>
      <c r="Y3865" s="10" t="n">
        <f aca="false">IF(U3865="Yes", 1, 0)</f>
        <v>0</v>
      </c>
      <c r="Z3865" s="10" t="n">
        <v>1</v>
      </c>
      <c r="AA3865" s="11" t="n">
        <f aca="false">MAX(0, ($S3865 * 0.35) - ($F3865 * 0.3))</f>
        <v>0</v>
      </c>
      <c r="AB3865" s="12" t="str">
        <f aca="false">IF(AA3865&gt;20,"High",IF(AA3865&gt;10,"Medium","Low"))</f>
        <v>Low</v>
      </c>
    </row>
    <row r="3866" customFormat="false" ht="18.65" hidden="false" customHeight="false" outlineLevel="0" collapsed="false">
      <c r="A3866" s="5" t="s">
        <v>3910</v>
      </c>
      <c r="B3866" s="6" t="s">
        <v>29</v>
      </c>
      <c r="C3866" s="6" t="s">
        <v>30</v>
      </c>
      <c r="D3866" s="6" t="s">
        <v>31</v>
      </c>
      <c r="E3866" s="6" t="s">
        <v>31</v>
      </c>
      <c r="F3866" s="7" t="n">
        <v>68</v>
      </c>
      <c r="G3866" s="6" t="s">
        <v>31</v>
      </c>
      <c r="H3866" s="6" t="s">
        <v>31</v>
      </c>
      <c r="I3866" s="6" t="s">
        <v>30</v>
      </c>
      <c r="J3866" s="6" t="s">
        <v>32</v>
      </c>
      <c r="K3866" s="6" t="s">
        <v>32</v>
      </c>
      <c r="L3866" s="6" t="s">
        <v>32</v>
      </c>
      <c r="M3866" s="6" t="s">
        <v>32</v>
      </c>
      <c r="N3866" s="6" t="s">
        <v>32</v>
      </c>
      <c r="O3866" s="6" t="s">
        <v>32</v>
      </c>
      <c r="P3866" s="6" t="s">
        <v>166</v>
      </c>
      <c r="Q3866" s="6" t="s">
        <v>30</v>
      </c>
      <c r="R3866" s="6" t="s">
        <v>34</v>
      </c>
      <c r="S3866" s="8" t="n">
        <v>25.75</v>
      </c>
      <c r="T3866" s="8" t="n">
        <v>1686.15</v>
      </c>
      <c r="U3866" s="6" t="s">
        <v>30</v>
      </c>
      <c r="V3866" s="8" t="n">
        <f aca="false">IF(X3866="0-1 Year", ROUND(S3866/0.474, 2), IF(X3866="1-2 Years", ROUND(S3866/0.287, 2), ROUND(S3866/0.14, 2)))</f>
        <v>183.93</v>
      </c>
      <c r="W3866" s="6" t="str">
        <f aca="false">IF(V3866&gt;4000, "High", IF(V3866&gt;2000, "Medium", "Low"))</f>
        <v>Low</v>
      </c>
      <c r="X3866" s="9" t="s">
        <v>1765</v>
      </c>
      <c r="Y3866" s="10" t="n">
        <f aca="false">IF(U3866="Yes", 1, 0)</f>
        <v>0</v>
      </c>
      <c r="Z3866" s="10" t="n">
        <v>1</v>
      </c>
      <c r="AA3866" s="11" t="n">
        <f aca="false">MAX(0, ($S3866 * 0.35) - ($F3866 * 0.3))</f>
        <v>0</v>
      </c>
      <c r="AB3866" s="12" t="str">
        <f aca="false">IF(AA3866&gt;20,"High",IF(AA3866&gt;10,"Medium","Low"))</f>
        <v>Low</v>
      </c>
    </row>
    <row r="3867" customFormat="false" ht="18.65" hidden="false" customHeight="false" outlineLevel="0" collapsed="false">
      <c r="A3867" s="5" t="s">
        <v>3911</v>
      </c>
      <c r="B3867" s="6" t="s">
        <v>37</v>
      </c>
      <c r="C3867" s="6" t="s">
        <v>30</v>
      </c>
      <c r="D3867" s="6" t="s">
        <v>31</v>
      </c>
      <c r="E3867" s="6" t="s">
        <v>31</v>
      </c>
      <c r="F3867" s="7" t="n">
        <v>19</v>
      </c>
      <c r="G3867" s="6" t="s">
        <v>31</v>
      </c>
      <c r="H3867" s="6" t="s">
        <v>31</v>
      </c>
      <c r="I3867" s="6" t="s">
        <v>517</v>
      </c>
      <c r="J3867" s="6" t="s">
        <v>30</v>
      </c>
      <c r="K3867" s="6" t="s">
        <v>30</v>
      </c>
      <c r="L3867" s="6" t="s">
        <v>30</v>
      </c>
      <c r="M3867" s="6" t="s">
        <v>31</v>
      </c>
      <c r="N3867" s="6" t="s">
        <v>30</v>
      </c>
      <c r="O3867" s="6" t="s">
        <v>31</v>
      </c>
      <c r="P3867" s="6" t="s">
        <v>33</v>
      </c>
      <c r="Q3867" s="6" t="s">
        <v>31</v>
      </c>
      <c r="R3867" s="6" t="s">
        <v>53</v>
      </c>
      <c r="S3867" s="8" t="n">
        <v>89.35</v>
      </c>
      <c r="T3867" s="8" t="n">
        <v>1686.85</v>
      </c>
      <c r="U3867" s="6" t="s">
        <v>30</v>
      </c>
      <c r="V3867" s="8" t="n">
        <f aca="false">IF(X3867="0-1 Year", ROUND(S3867/0.474, 2), IF(X3867="1-2 Years", ROUND(S3867/0.287, 2), ROUND(S3867/0.14, 2)))</f>
        <v>311.32</v>
      </c>
      <c r="W3867" s="6" t="str">
        <f aca="false">IF(V3867&gt;4000, "High", IF(V3867&gt;2000, "Medium", "Low"))</f>
        <v>Low</v>
      </c>
      <c r="X3867" s="9" t="s">
        <v>1275</v>
      </c>
      <c r="Y3867" s="10" t="n">
        <f aca="false">IF(U3867="Yes", 1, 0)</f>
        <v>0</v>
      </c>
      <c r="Z3867" s="10" t="n">
        <v>1</v>
      </c>
      <c r="AA3867" s="11" t="n">
        <f aca="false">MAX(0, ($S3867 * 0.35) - ($F3867 * 0.3))</f>
        <v>25.5725</v>
      </c>
      <c r="AB3867" s="12" t="str">
        <f aca="false">IF(AA3867&gt;20,"High",IF(AA3867&gt;10,"Medium","Low"))</f>
        <v>High</v>
      </c>
    </row>
    <row r="3868" customFormat="false" ht="18.65" hidden="false" customHeight="false" outlineLevel="0" collapsed="false">
      <c r="A3868" s="5" t="s">
        <v>3912</v>
      </c>
      <c r="B3868" s="6" t="s">
        <v>29</v>
      </c>
      <c r="C3868" s="6" t="s">
        <v>30</v>
      </c>
      <c r="D3868" s="6" t="s">
        <v>31</v>
      </c>
      <c r="E3868" s="6" t="s">
        <v>30</v>
      </c>
      <c r="F3868" s="7" t="n">
        <v>18</v>
      </c>
      <c r="G3868" s="6" t="s">
        <v>31</v>
      </c>
      <c r="H3868" s="6" t="s">
        <v>31</v>
      </c>
      <c r="I3868" s="6" t="s">
        <v>517</v>
      </c>
      <c r="J3868" s="6" t="s">
        <v>30</v>
      </c>
      <c r="K3868" s="6" t="s">
        <v>30</v>
      </c>
      <c r="L3868" s="6" t="s">
        <v>30</v>
      </c>
      <c r="M3868" s="6" t="s">
        <v>30</v>
      </c>
      <c r="N3868" s="6" t="s">
        <v>31</v>
      </c>
      <c r="O3868" s="6" t="s">
        <v>31</v>
      </c>
      <c r="P3868" s="6" t="s">
        <v>38</v>
      </c>
      <c r="Q3868" s="6" t="s">
        <v>31</v>
      </c>
      <c r="R3868" s="6" t="s">
        <v>39</v>
      </c>
      <c r="S3868" s="8" t="n">
        <v>94.7</v>
      </c>
      <c r="T3868" s="8" t="n">
        <v>1687.95</v>
      </c>
      <c r="U3868" s="6" t="s">
        <v>31</v>
      </c>
      <c r="V3868" s="8" t="n">
        <f aca="false">IF(X3868="0-1 Year", ROUND(S3868/0.474, 2), IF(X3868="1-2 Years", ROUND(S3868/0.287, 2), ROUND(S3868/0.14, 2)))</f>
        <v>329.97</v>
      </c>
      <c r="W3868" s="6" t="str">
        <f aca="false">IF(V3868&gt;4000, "High", IF(V3868&gt;2000, "Medium", "Low"))</f>
        <v>Low</v>
      </c>
      <c r="X3868" s="9" t="s">
        <v>1275</v>
      </c>
      <c r="Y3868" s="10" t="n">
        <f aca="false">IF(U3868="Yes", 1, 0)</f>
        <v>1</v>
      </c>
      <c r="Z3868" s="10" t="n">
        <v>1</v>
      </c>
      <c r="AA3868" s="11" t="n">
        <f aca="false">MAX(0, ($S3868 * 0.35) - ($F3868 * 0.3))</f>
        <v>27.745</v>
      </c>
      <c r="AB3868" s="12" t="str">
        <f aca="false">IF(AA3868&gt;20,"High",IF(AA3868&gt;10,"Medium","Low"))</f>
        <v>High</v>
      </c>
    </row>
    <row r="3869" customFormat="false" ht="18.65" hidden="false" customHeight="false" outlineLevel="0" collapsed="false">
      <c r="A3869" s="5" t="s">
        <v>3913</v>
      </c>
      <c r="B3869" s="6" t="s">
        <v>29</v>
      </c>
      <c r="C3869" s="6" t="s">
        <v>30</v>
      </c>
      <c r="D3869" s="6" t="s">
        <v>31</v>
      </c>
      <c r="E3869" s="6" t="s">
        <v>31</v>
      </c>
      <c r="F3869" s="7" t="n">
        <v>67</v>
      </c>
      <c r="G3869" s="6" t="s">
        <v>31</v>
      </c>
      <c r="H3869" s="6" t="s">
        <v>31</v>
      </c>
      <c r="I3869" s="6" t="s">
        <v>30</v>
      </c>
      <c r="J3869" s="6" t="s">
        <v>32</v>
      </c>
      <c r="K3869" s="6" t="s">
        <v>32</v>
      </c>
      <c r="L3869" s="6" t="s">
        <v>32</v>
      </c>
      <c r="M3869" s="6" t="s">
        <v>32</v>
      </c>
      <c r="N3869" s="6" t="s">
        <v>32</v>
      </c>
      <c r="O3869" s="6" t="s">
        <v>32</v>
      </c>
      <c r="P3869" s="6" t="s">
        <v>166</v>
      </c>
      <c r="Q3869" s="6" t="s">
        <v>30</v>
      </c>
      <c r="R3869" s="6" t="s">
        <v>34</v>
      </c>
      <c r="S3869" s="8" t="n">
        <v>26.3</v>
      </c>
      <c r="T3869" s="8" t="n">
        <v>1688.9</v>
      </c>
      <c r="U3869" s="6" t="s">
        <v>30</v>
      </c>
      <c r="V3869" s="8" t="n">
        <f aca="false">IF(X3869="0-1 Year", ROUND(S3869/0.474, 2), IF(X3869="1-2 Years", ROUND(S3869/0.287, 2), ROUND(S3869/0.14, 2)))</f>
        <v>187.86</v>
      </c>
      <c r="W3869" s="6" t="str">
        <f aca="false">IF(V3869&gt;4000, "High", IF(V3869&gt;2000, "Medium", "Low"))</f>
        <v>Low</v>
      </c>
      <c r="X3869" s="9" t="s">
        <v>1765</v>
      </c>
      <c r="Y3869" s="10" t="n">
        <f aca="false">IF(U3869="Yes", 1, 0)</f>
        <v>0</v>
      </c>
      <c r="Z3869" s="10" t="n">
        <v>1</v>
      </c>
      <c r="AA3869" s="11" t="n">
        <f aca="false">MAX(0, ($S3869 * 0.35) - ($F3869 * 0.3))</f>
        <v>0</v>
      </c>
      <c r="AB3869" s="12" t="str">
        <f aca="false">IF(AA3869&gt;20,"High",IF(AA3869&gt;10,"Medium","Low"))</f>
        <v>Low</v>
      </c>
    </row>
    <row r="3870" customFormat="false" ht="18.65" hidden="false" customHeight="false" outlineLevel="0" collapsed="false">
      <c r="A3870" s="5" t="s">
        <v>3914</v>
      </c>
      <c r="B3870" s="6" t="s">
        <v>37</v>
      </c>
      <c r="C3870" s="6" t="s">
        <v>30</v>
      </c>
      <c r="D3870" s="6" t="s">
        <v>31</v>
      </c>
      <c r="E3870" s="6" t="s">
        <v>30</v>
      </c>
      <c r="F3870" s="7" t="n">
        <v>23</v>
      </c>
      <c r="G3870" s="6" t="s">
        <v>31</v>
      </c>
      <c r="H3870" s="6" t="s">
        <v>30</v>
      </c>
      <c r="I3870" s="6" t="s">
        <v>203</v>
      </c>
      <c r="J3870" s="6" t="s">
        <v>31</v>
      </c>
      <c r="K3870" s="6" t="s">
        <v>30</v>
      </c>
      <c r="L3870" s="6" t="s">
        <v>31</v>
      </c>
      <c r="M3870" s="6" t="s">
        <v>31</v>
      </c>
      <c r="N3870" s="6" t="s">
        <v>30</v>
      </c>
      <c r="O3870" s="6" t="s">
        <v>31</v>
      </c>
      <c r="P3870" s="6" t="s">
        <v>33</v>
      </c>
      <c r="Q3870" s="6" t="s">
        <v>31</v>
      </c>
      <c r="R3870" s="6" t="s">
        <v>53</v>
      </c>
      <c r="S3870" s="8" t="n">
        <v>68.75</v>
      </c>
      <c r="T3870" s="8" t="n">
        <v>1689.45</v>
      </c>
      <c r="U3870" s="6" t="s">
        <v>30</v>
      </c>
      <c r="V3870" s="8" t="n">
        <f aca="false">IF(X3870="0-1 Year", ROUND(S3870/0.474, 2), IF(X3870="1-2 Years", ROUND(S3870/0.287, 2), ROUND(S3870/0.14, 2)))</f>
        <v>239.55</v>
      </c>
      <c r="W3870" s="6" t="str">
        <f aca="false">IF(V3870&gt;4000, "High", IF(V3870&gt;2000, "Medium", "Low"))</f>
        <v>Low</v>
      </c>
      <c r="X3870" s="9" t="s">
        <v>1275</v>
      </c>
      <c r="Y3870" s="10" t="n">
        <f aca="false">IF(U3870="Yes", 1, 0)</f>
        <v>0</v>
      </c>
      <c r="Z3870" s="10" t="n">
        <v>1</v>
      </c>
      <c r="AA3870" s="11" t="n">
        <f aca="false">MAX(0, ($S3870 * 0.35) - ($F3870 * 0.3))</f>
        <v>17.1625</v>
      </c>
      <c r="AB3870" s="12" t="str">
        <f aca="false">IF(AA3870&gt;20,"High",IF(AA3870&gt;10,"Medium","Low"))</f>
        <v>Medium</v>
      </c>
    </row>
    <row r="3871" customFormat="false" ht="18.65" hidden="false" customHeight="false" outlineLevel="0" collapsed="false">
      <c r="A3871" s="5" t="s">
        <v>3915</v>
      </c>
      <c r="B3871" s="6" t="s">
        <v>29</v>
      </c>
      <c r="C3871" s="6" t="s">
        <v>30</v>
      </c>
      <c r="D3871" s="6" t="s">
        <v>31</v>
      </c>
      <c r="E3871" s="6" t="s">
        <v>30</v>
      </c>
      <c r="F3871" s="7" t="n">
        <v>18</v>
      </c>
      <c r="G3871" s="6" t="s">
        <v>31</v>
      </c>
      <c r="H3871" s="6" t="s">
        <v>31</v>
      </c>
      <c r="I3871" s="6" t="s">
        <v>517</v>
      </c>
      <c r="J3871" s="6" t="s">
        <v>30</v>
      </c>
      <c r="K3871" s="6" t="s">
        <v>30</v>
      </c>
      <c r="L3871" s="6" t="s">
        <v>30</v>
      </c>
      <c r="M3871" s="6" t="s">
        <v>30</v>
      </c>
      <c r="N3871" s="6" t="s">
        <v>31</v>
      </c>
      <c r="O3871" s="6" t="s">
        <v>31</v>
      </c>
      <c r="P3871" s="6" t="s">
        <v>38</v>
      </c>
      <c r="Q3871" s="6" t="s">
        <v>31</v>
      </c>
      <c r="R3871" s="6" t="s">
        <v>39</v>
      </c>
      <c r="S3871" s="8" t="n">
        <v>94.75</v>
      </c>
      <c r="T3871" s="8" t="n">
        <v>1691.9</v>
      </c>
      <c r="U3871" s="6" t="s">
        <v>30</v>
      </c>
      <c r="V3871" s="8" t="n">
        <f aca="false">IF(X3871="0-1 Year", ROUND(S3871/0.474, 2), IF(X3871="1-2 Years", ROUND(S3871/0.287, 2), ROUND(S3871/0.14, 2)))</f>
        <v>330.14</v>
      </c>
      <c r="W3871" s="6" t="str">
        <f aca="false">IF(V3871&gt;4000, "High", IF(V3871&gt;2000, "Medium", "Low"))</f>
        <v>Low</v>
      </c>
      <c r="X3871" s="9" t="s">
        <v>1275</v>
      </c>
      <c r="Y3871" s="10" t="n">
        <f aca="false">IF(U3871="Yes", 1, 0)</f>
        <v>0</v>
      </c>
      <c r="Z3871" s="10" t="n">
        <v>1</v>
      </c>
      <c r="AA3871" s="11" t="n">
        <f aca="false">MAX(0, ($S3871 * 0.35) - ($F3871 * 0.3))</f>
        <v>27.7625</v>
      </c>
      <c r="AB3871" s="12" t="str">
        <f aca="false">IF(AA3871&gt;20,"High",IF(AA3871&gt;10,"Medium","Low"))</f>
        <v>High</v>
      </c>
    </row>
    <row r="3872" customFormat="false" ht="18.65" hidden="false" customHeight="false" outlineLevel="0" collapsed="false">
      <c r="A3872" s="5" t="s">
        <v>3916</v>
      </c>
      <c r="B3872" s="6" t="s">
        <v>37</v>
      </c>
      <c r="C3872" s="6" t="s">
        <v>31</v>
      </c>
      <c r="D3872" s="6" t="s">
        <v>30</v>
      </c>
      <c r="E3872" s="6" t="s">
        <v>30</v>
      </c>
      <c r="F3872" s="7" t="n">
        <v>22</v>
      </c>
      <c r="G3872" s="6" t="s">
        <v>31</v>
      </c>
      <c r="H3872" s="6" t="s">
        <v>31</v>
      </c>
      <c r="I3872" s="6" t="s">
        <v>517</v>
      </c>
      <c r="J3872" s="6" t="s">
        <v>30</v>
      </c>
      <c r="K3872" s="6" t="s">
        <v>30</v>
      </c>
      <c r="L3872" s="6" t="s">
        <v>30</v>
      </c>
      <c r="M3872" s="6" t="s">
        <v>30</v>
      </c>
      <c r="N3872" s="6" t="s">
        <v>30</v>
      </c>
      <c r="O3872" s="6" t="s">
        <v>30</v>
      </c>
      <c r="P3872" s="6" t="s">
        <v>38</v>
      </c>
      <c r="Q3872" s="6" t="s">
        <v>31</v>
      </c>
      <c r="R3872" s="6" t="s">
        <v>53</v>
      </c>
      <c r="S3872" s="8" t="n">
        <v>74.4</v>
      </c>
      <c r="T3872" s="8" t="n">
        <v>1692.6</v>
      </c>
      <c r="U3872" s="6" t="s">
        <v>31</v>
      </c>
      <c r="V3872" s="8" t="n">
        <f aca="false">IF(X3872="0-1 Year", ROUND(S3872/0.474, 2), IF(X3872="1-2 Years", ROUND(S3872/0.287, 2), ROUND(S3872/0.14, 2)))</f>
        <v>259.23</v>
      </c>
      <c r="W3872" s="6" t="str">
        <f aca="false">IF(V3872&gt;4000, "High", IF(V3872&gt;2000, "Medium", "Low"))</f>
        <v>Low</v>
      </c>
      <c r="X3872" s="9" t="s">
        <v>1275</v>
      </c>
      <c r="Y3872" s="10" t="n">
        <f aca="false">IF(U3872="Yes", 1, 0)</f>
        <v>1</v>
      </c>
      <c r="Z3872" s="10" t="n">
        <v>1</v>
      </c>
      <c r="AA3872" s="11" t="n">
        <f aca="false">MAX(0, ($S3872 * 0.35) - ($F3872 * 0.3))</f>
        <v>19.44</v>
      </c>
      <c r="AB3872" s="12" t="str">
        <f aca="false">IF(AA3872&gt;20,"High",IF(AA3872&gt;10,"Medium","Low"))</f>
        <v>Medium</v>
      </c>
    </row>
    <row r="3873" customFormat="false" ht="18.65" hidden="false" customHeight="false" outlineLevel="0" collapsed="false">
      <c r="A3873" s="5" t="s">
        <v>3917</v>
      </c>
      <c r="B3873" s="6" t="s">
        <v>29</v>
      </c>
      <c r="C3873" s="6" t="s">
        <v>30</v>
      </c>
      <c r="D3873" s="6" t="s">
        <v>30</v>
      </c>
      <c r="E3873" s="6" t="s">
        <v>30</v>
      </c>
      <c r="F3873" s="7" t="n">
        <v>29</v>
      </c>
      <c r="G3873" s="6" t="s">
        <v>31</v>
      </c>
      <c r="H3873" s="6" t="s">
        <v>30</v>
      </c>
      <c r="I3873" s="6" t="s">
        <v>203</v>
      </c>
      <c r="J3873" s="6" t="s">
        <v>31</v>
      </c>
      <c r="K3873" s="6" t="s">
        <v>31</v>
      </c>
      <c r="L3873" s="6" t="s">
        <v>30</v>
      </c>
      <c r="M3873" s="6" t="s">
        <v>31</v>
      </c>
      <c r="N3873" s="6" t="s">
        <v>30</v>
      </c>
      <c r="O3873" s="6" t="s">
        <v>30</v>
      </c>
      <c r="P3873" s="6" t="s">
        <v>33</v>
      </c>
      <c r="Q3873" s="6" t="s">
        <v>31</v>
      </c>
      <c r="R3873" s="6" t="s">
        <v>39</v>
      </c>
      <c r="S3873" s="8" t="n">
        <v>58.75</v>
      </c>
      <c r="T3873" s="8" t="n">
        <v>1696.2</v>
      </c>
      <c r="U3873" s="6" t="s">
        <v>30</v>
      </c>
      <c r="V3873" s="8" t="n">
        <f aca="false">IF(X3873="0-1 Year", ROUND(S3873/0.474, 2), IF(X3873="1-2 Years", ROUND(S3873/0.287, 2), ROUND(S3873/0.14, 2)))</f>
        <v>419.64</v>
      </c>
      <c r="W3873" s="6" t="str">
        <f aca="false">IF(V3873&gt;4000, "High", IF(V3873&gt;2000, "Medium", "Low"))</f>
        <v>Low</v>
      </c>
      <c r="X3873" s="9" t="s">
        <v>1765</v>
      </c>
      <c r="Y3873" s="10" t="n">
        <f aca="false">IF(U3873="Yes", 1, 0)</f>
        <v>0</v>
      </c>
      <c r="Z3873" s="10" t="n">
        <v>1</v>
      </c>
      <c r="AA3873" s="11" t="n">
        <f aca="false">MAX(0, ($S3873 * 0.35) - ($F3873 * 0.3))</f>
        <v>11.8625</v>
      </c>
      <c r="AB3873" s="12" t="str">
        <f aca="false">IF(AA3873&gt;20,"High",IF(AA3873&gt;10,"Medium","Low"))</f>
        <v>Medium</v>
      </c>
    </row>
    <row r="3874" customFormat="false" ht="18.65" hidden="false" customHeight="false" outlineLevel="0" collapsed="false">
      <c r="A3874" s="5" t="s">
        <v>3918</v>
      </c>
      <c r="B3874" s="6" t="s">
        <v>29</v>
      </c>
      <c r="C3874" s="6" t="s">
        <v>30</v>
      </c>
      <c r="D3874" s="6" t="s">
        <v>30</v>
      </c>
      <c r="E3874" s="6" t="s">
        <v>30</v>
      </c>
      <c r="F3874" s="7" t="n">
        <v>66</v>
      </c>
      <c r="G3874" s="6" t="s">
        <v>31</v>
      </c>
      <c r="H3874" s="6" t="s">
        <v>31</v>
      </c>
      <c r="I3874" s="6" t="s">
        <v>30</v>
      </c>
      <c r="J3874" s="6" t="s">
        <v>32</v>
      </c>
      <c r="K3874" s="6" t="s">
        <v>32</v>
      </c>
      <c r="L3874" s="6" t="s">
        <v>32</v>
      </c>
      <c r="M3874" s="6" t="s">
        <v>32</v>
      </c>
      <c r="N3874" s="6" t="s">
        <v>32</v>
      </c>
      <c r="O3874" s="6" t="s">
        <v>32</v>
      </c>
      <c r="P3874" s="6" t="s">
        <v>166</v>
      </c>
      <c r="Q3874" s="6" t="s">
        <v>30</v>
      </c>
      <c r="R3874" s="6" t="s">
        <v>34</v>
      </c>
      <c r="S3874" s="8" t="n">
        <v>25.1</v>
      </c>
      <c r="T3874" s="8" t="n">
        <v>1697.7</v>
      </c>
      <c r="U3874" s="6" t="s">
        <v>30</v>
      </c>
      <c r="V3874" s="8" t="n">
        <f aca="false">IF(X3874="0-1 Year", ROUND(S3874/0.474, 2), IF(X3874="1-2 Years", ROUND(S3874/0.287, 2), ROUND(S3874/0.14, 2)))</f>
        <v>179.29</v>
      </c>
      <c r="W3874" s="6" t="str">
        <f aca="false">IF(V3874&gt;4000, "High", IF(V3874&gt;2000, "Medium", "Low"))</f>
        <v>Low</v>
      </c>
      <c r="X3874" s="9" t="s">
        <v>1765</v>
      </c>
      <c r="Y3874" s="10" t="n">
        <f aca="false">IF(U3874="Yes", 1, 0)</f>
        <v>0</v>
      </c>
      <c r="Z3874" s="10" t="n">
        <v>1</v>
      </c>
      <c r="AA3874" s="11" t="n">
        <f aca="false">MAX(0, ($S3874 * 0.35) - ($F3874 * 0.3))</f>
        <v>0</v>
      </c>
      <c r="AB3874" s="12" t="str">
        <f aca="false">IF(AA3874&gt;20,"High",IF(AA3874&gt;10,"Medium","Low"))</f>
        <v>Low</v>
      </c>
    </row>
    <row r="3875" customFormat="false" ht="18.65" hidden="false" customHeight="false" outlineLevel="0" collapsed="false">
      <c r="A3875" s="5" t="s">
        <v>3919</v>
      </c>
      <c r="B3875" s="6" t="s">
        <v>37</v>
      </c>
      <c r="C3875" s="6" t="s">
        <v>30</v>
      </c>
      <c r="D3875" s="6" t="s">
        <v>30</v>
      </c>
      <c r="E3875" s="6" t="s">
        <v>30</v>
      </c>
      <c r="F3875" s="7" t="n">
        <v>65</v>
      </c>
      <c r="G3875" s="6" t="s">
        <v>31</v>
      </c>
      <c r="H3875" s="6" t="s">
        <v>31</v>
      </c>
      <c r="I3875" s="6" t="s">
        <v>30</v>
      </c>
      <c r="J3875" s="6" t="s">
        <v>32</v>
      </c>
      <c r="K3875" s="6" t="s">
        <v>32</v>
      </c>
      <c r="L3875" s="6" t="s">
        <v>32</v>
      </c>
      <c r="M3875" s="6" t="s">
        <v>32</v>
      </c>
      <c r="N3875" s="6" t="s">
        <v>32</v>
      </c>
      <c r="O3875" s="6" t="s">
        <v>32</v>
      </c>
      <c r="P3875" s="6" t="s">
        <v>166</v>
      </c>
      <c r="Q3875" s="6" t="s">
        <v>30</v>
      </c>
      <c r="R3875" s="6" t="s">
        <v>53</v>
      </c>
      <c r="S3875" s="8" t="n">
        <v>26.5</v>
      </c>
      <c r="T3875" s="8" t="n">
        <v>1698.55</v>
      </c>
      <c r="U3875" s="6" t="s">
        <v>30</v>
      </c>
      <c r="V3875" s="8" t="n">
        <f aca="false">IF(X3875="0-1 Year", ROUND(S3875/0.474, 2), IF(X3875="1-2 Years", ROUND(S3875/0.287, 2), ROUND(S3875/0.14, 2)))</f>
        <v>189.29</v>
      </c>
      <c r="W3875" s="6" t="str">
        <f aca="false">IF(V3875&gt;4000, "High", IF(V3875&gt;2000, "Medium", "Low"))</f>
        <v>Low</v>
      </c>
      <c r="X3875" s="9" t="s">
        <v>1765</v>
      </c>
      <c r="Y3875" s="10" t="n">
        <f aca="false">IF(U3875="Yes", 1, 0)</f>
        <v>0</v>
      </c>
      <c r="Z3875" s="10" t="n">
        <v>1</v>
      </c>
      <c r="AA3875" s="11" t="n">
        <f aca="false">MAX(0, ($S3875 * 0.35) - ($F3875 * 0.3))</f>
        <v>0</v>
      </c>
      <c r="AB3875" s="12" t="str">
        <f aca="false">IF(AA3875&gt;20,"High",IF(AA3875&gt;10,"Medium","Low"))</f>
        <v>Low</v>
      </c>
    </row>
    <row r="3876" customFormat="false" ht="18.65" hidden="false" customHeight="false" outlineLevel="0" collapsed="false">
      <c r="A3876" s="5" t="s">
        <v>3920</v>
      </c>
      <c r="B3876" s="6" t="s">
        <v>29</v>
      </c>
      <c r="C3876" s="6" t="s">
        <v>30</v>
      </c>
      <c r="D3876" s="6" t="s">
        <v>30</v>
      </c>
      <c r="E3876" s="6" t="s">
        <v>30</v>
      </c>
      <c r="F3876" s="7" t="n">
        <v>66</v>
      </c>
      <c r="G3876" s="6" t="s">
        <v>31</v>
      </c>
      <c r="H3876" s="6" t="s">
        <v>31</v>
      </c>
      <c r="I3876" s="6" t="s">
        <v>30</v>
      </c>
      <c r="J3876" s="6" t="s">
        <v>32</v>
      </c>
      <c r="K3876" s="6" t="s">
        <v>32</v>
      </c>
      <c r="L3876" s="6" t="s">
        <v>32</v>
      </c>
      <c r="M3876" s="6" t="s">
        <v>32</v>
      </c>
      <c r="N3876" s="6" t="s">
        <v>32</v>
      </c>
      <c r="O3876" s="6" t="s">
        <v>32</v>
      </c>
      <c r="P3876" s="6" t="s">
        <v>33</v>
      </c>
      <c r="Q3876" s="6" t="s">
        <v>30</v>
      </c>
      <c r="R3876" s="6" t="s">
        <v>53</v>
      </c>
      <c r="S3876" s="8" t="n">
        <v>25.45</v>
      </c>
      <c r="T3876" s="8" t="n">
        <v>1699.15</v>
      </c>
      <c r="U3876" s="6" t="s">
        <v>30</v>
      </c>
      <c r="V3876" s="8" t="n">
        <f aca="false">IF(X3876="0-1 Year", ROUND(S3876/0.474, 2), IF(X3876="1-2 Years", ROUND(S3876/0.287, 2), ROUND(S3876/0.14, 2)))</f>
        <v>181.79</v>
      </c>
      <c r="W3876" s="6" t="str">
        <f aca="false">IF(V3876&gt;4000, "High", IF(V3876&gt;2000, "Medium", "Low"))</f>
        <v>Low</v>
      </c>
      <c r="X3876" s="9" t="s">
        <v>1765</v>
      </c>
      <c r="Y3876" s="10" t="n">
        <f aca="false">IF(U3876="Yes", 1, 0)</f>
        <v>0</v>
      </c>
      <c r="Z3876" s="10" t="n">
        <v>1</v>
      </c>
      <c r="AA3876" s="11" t="n">
        <f aca="false">MAX(0, ($S3876 * 0.35) - ($F3876 * 0.3))</f>
        <v>0</v>
      </c>
      <c r="AB3876" s="12" t="str">
        <f aca="false">IF(AA3876&gt;20,"High",IF(AA3876&gt;10,"Medium","Low"))</f>
        <v>Low</v>
      </c>
    </row>
    <row r="3877" customFormat="false" ht="18.65" hidden="false" customHeight="false" outlineLevel="0" collapsed="false">
      <c r="A3877" s="5" t="s">
        <v>3921</v>
      </c>
      <c r="B3877" s="6" t="s">
        <v>37</v>
      </c>
      <c r="C3877" s="6" t="s">
        <v>30</v>
      </c>
      <c r="D3877" s="6" t="s">
        <v>30</v>
      </c>
      <c r="E3877" s="6" t="s">
        <v>30</v>
      </c>
      <c r="F3877" s="7" t="n">
        <v>39</v>
      </c>
      <c r="G3877" s="6" t="s">
        <v>30</v>
      </c>
      <c r="H3877" s="6" t="s">
        <v>202</v>
      </c>
      <c r="I3877" s="6" t="s">
        <v>203</v>
      </c>
      <c r="J3877" s="6" t="s">
        <v>31</v>
      </c>
      <c r="K3877" s="6" t="s">
        <v>31</v>
      </c>
      <c r="L3877" s="6" t="s">
        <v>30</v>
      </c>
      <c r="M3877" s="6" t="s">
        <v>31</v>
      </c>
      <c r="N3877" s="6" t="s">
        <v>30</v>
      </c>
      <c r="O3877" s="6" t="s">
        <v>30</v>
      </c>
      <c r="P3877" s="6" t="s">
        <v>33</v>
      </c>
      <c r="Q3877" s="6" t="s">
        <v>30</v>
      </c>
      <c r="R3877" s="6" t="s">
        <v>53</v>
      </c>
      <c r="S3877" s="8" t="n">
        <v>41.15</v>
      </c>
      <c r="T3877" s="8" t="n">
        <v>1700.9</v>
      </c>
      <c r="U3877" s="6" t="s">
        <v>30</v>
      </c>
      <c r="V3877" s="8" t="n">
        <f aca="false">IF(X3877="0-1 Year", ROUND(S3877/0.474, 2), IF(X3877="1-2 Years", ROUND(S3877/0.287, 2), ROUND(S3877/0.14, 2)))</f>
        <v>293.93</v>
      </c>
      <c r="W3877" s="6" t="str">
        <f aca="false">IF(V3877&gt;4000, "High", IF(V3877&gt;2000, "Medium", "Low"))</f>
        <v>Low</v>
      </c>
      <c r="X3877" s="9" t="s">
        <v>1765</v>
      </c>
      <c r="Y3877" s="10" t="n">
        <f aca="false">IF(U3877="Yes", 1, 0)</f>
        <v>0</v>
      </c>
      <c r="Z3877" s="10" t="n">
        <v>1</v>
      </c>
      <c r="AA3877" s="11" t="n">
        <f aca="false">MAX(0, ($S3877 * 0.35) - ($F3877 * 0.3))</f>
        <v>2.7025</v>
      </c>
      <c r="AB3877" s="12" t="str">
        <f aca="false">IF(AA3877&gt;20,"High",IF(AA3877&gt;10,"Medium","Low"))</f>
        <v>Low</v>
      </c>
    </row>
    <row r="3878" customFormat="false" ht="18.65" hidden="false" customHeight="false" outlineLevel="0" collapsed="false">
      <c r="A3878" s="5" t="s">
        <v>3922</v>
      </c>
      <c r="B3878" s="6" t="s">
        <v>29</v>
      </c>
      <c r="C3878" s="6" t="s">
        <v>30</v>
      </c>
      <c r="D3878" s="6" t="s">
        <v>30</v>
      </c>
      <c r="E3878" s="6" t="s">
        <v>30</v>
      </c>
      <c r="F3878" s="7" t="n">
        <v>35</v>
      </c>
      <c r="G3878" s="6" t="s">
        <v>30</v>
      </c>
      <c r="H3878" s="6" t="s">
        <v>202</v>
      </c>
      <c r="I3878" s="6" t="s">
        <v>203</v>
      </c>
      <c r="J3878" s="6" t="s">
        <v>30</v>
      </c>
      <c r="K3878" s="6" t="s">
        <v>30</v>
      </c>
      <c r="L3878" s="6" t="s">
        <v>31</v>
      </c>
      <c r="M3878" s="6" t="s">
        <v>30</v>
      </c>
      <c r="N3878" s="6" t="s">
        <v>31</v>
      </c>
      <c r="O3878" s="6" t="s">
        <v>31</v>
      </c>
      <c r="P3878" s="6" t="s">
        <v>38</v>
      </c>
      <c r="Q3878" s="6" t="s">
        <v>30</v>
      </c>
      <c r="R3878" s="6" t="s">
        <v>39</v>
      </c>
      <c r="S3878" s="8" t="n">
        <v>49.2</v>
      </c>
      <c r="T3878" s="8" t="n">
        <v>1701.65</v>
      </c>
      <c r="U3878" s="6" t="s">
        <v>30</v>
      </c>
      <c r="V3878" s="8" t="n">
        <f aca="false">IF(X3878="0-1 Year", ROUND(S3878/0.474, 2), IF(X3878="1-2 Years", ROUND(S3878/0.287, 2), ROUND(S3878/0.14, 2)))</f>
        <v>351.43</v>
      </c>
      <c r="W3878" s="6" t="str">
        <f aca="false">IF(V3878&gt;4000, "High", IF(V3878&gt;2000, "Medium", "Low"))</f>
        <v>Low</v>
      </c>
      <c r="X3878" s="9" t="s">
        <v>1765</v>
      </c>
      <c r="Y3878" s="10" t="n">
        <f aca="false">IF(U3878="Yes", 1, 0)</f>
        <v>0</v>
      </c>
      <c r="Z3878" s="10" t="n">
        <v>1</v>
      </c>
      <c r="AA3878" s="11" t="n">
        <f aca="false">MAX(0, ($S3878 * 0.35) - ($F3878 * 0.3))</f>
        <v>6.72</v>
      </c>
      <c r="AB3878" s="12" t="str">
        <f aca="false">IF(AA3878&gt;20,"High",IF(AA3878&gt;10,"Medium","Low"))</f>
        <v>Low</v>
      </c>
    </row>
    <row r="3879" customFormat="false" ht="18.65" hidden="false" customHeight="false" outlineLevel="0" collapsed="false">
      <c r="A3879" s="5" t="s">
        <v>3923</v>
      </c>
      <c r="B3879" s="6" t="s">
        <v>37</v>
      </c>
      <c r="C3879" s="6" t="s">
        <v>30</v>
      </c>
      <c r="D3879" s="6" t="s">
        <v>31</v>
      </c>
      <c r="E3879" s="6" t="s">
        <v>31</v>
      </c>
      <c r="F3879" s="7" t="n">
        <v>23</v>
      </c>
      <c r="G3879" s="6" t="s">
        <v>31</v>
      </c>
      <c r="H3879" s="6" t="s">
        <v>30</v>
      </c>
      <c r="I3879" s="6" t="s">
        <v>517</v>
      </c>
      <c r="J3879" s="6" t="s">
        <v>30</v>
      </c>
      <c r="K3879" s="6" t="s">
        <v>30</v>
      </c>
      <c r="L3879" s="6" t="s">
        <v>31</v>
      </c>
      <c r="M3879" s="6" t="s">
        <v>30</v>
      </c>
      <c r="N3879" s="6" t="s">
        <v>30</v>
      </c>
      <c r="O3879" s="6" t="s">
        <v>30</v>
      </c>
      <c r="P3879" s="6" t="s">
        <v>38</v>
      </c>
      <c r="Q3879" s="6" t="s">
        <v>31</v>
      </c>
      <c r="R3879" s="6" t="s">
        <v>58</v>
      </c>
      <c r="S3879" s="8" t="n">
        <v>75.3</v>
      </c>
      <c r="T3879" s="8" t="n">
        <v>1702.9</v>
      </c>
      <c r="U3879" s="6" t="s">
        <v>30</v>
      </c>
      <c r="V3879" s="8" t="n">
        <f aca="false">IF(X3879="0-1 Year", ROUND(S3879/0.474, 2), IF(X3879="1-2 Years", ROUND(S3879/0.287, 2), ROUND(S3879/0.14, 2)))</f>
        <v>262.37</v>
      </c>
      <c r="W3879" s="6" t="str">
        <f aca="false">IF(V3879&gt;4000, "High", IF(V3879&gt;2000, "Medium", "Low"))</f>
        <v>Low</v>
      </c>
      <c r="X3879" s="9" t="s">
        <v>1275</v>
      </c>
      <c r="Y3879" s="10" t="n">
        <f aca="false">IF(U3879="Yes", 1, 0)</f>
        <v>0</v>
      </c>
      <c r="Z3879" s="10" t="n">
        <v>1</v>
      </c>
      <c r="AA3879" s="11" t="n">
        <f aca="false">MAX(0, ($S3879 * 0.35) - ($F3879 * 0.3))</f>
        <v>19.455</v>
      </c>
      <c r="AB3879" s="12" t="str">
        <f aca="false">IF(AA3879&gt;20,"High",IF(AA3879&gt;10,"Medium","Low"))</f>
        <v>Medium</v>
      </c>
    </row>
    <row r="3880" customFormat="false" ht="18.65" hidden="false" customHeight="false" outlineLevel="0" collapsed="false">
      <c r="A3880" s="5" t="s">
        <v>3924</v>
      </c>
      <c r="B3880" s="6" t="s">
        <v>37</v>
      </c>
      <c r="C3880" s="6" t="s">
        <v>30</v>
      </c>
      <c r="D3880" s="6" t="s">
        <v>31</v>
      </c>
      <c r="E3880" s="6" t="s">
        <v>31</v>
      </c>
      <c r="F3880" s="7" t="n">
        <v>17</v>
      </c>
      <c r="G3880" s="6" t="s">
        <v>31</v>
      </c>
      <c r="H3880" s="6" t="s">
        <v>30</v>
      </c>
      <c r="I3880" s="6" t="s">
        <v>517</v>
      </c>
      <c r="J3880" s="6" t="s">
        <v>30</v>
      </c>
      <c r="K3880" s="6" t="s">
        <v>30</v>
      </c>
      <c r="L3880" s="6" t="s">
        <v>31</v>
      </c>
      <c r="M3880" s="6" t="s">
        <v>31</v>
      </c>
      <c r="N3880" s="6" t="s">
        <v>31</v>
      </c>
      <c r="O3880" s="6" t="s">
        <v>31</v>
      </c>
      <c r="P3880" s="6" t="s">
        <v>33</v>
      </c>
      <c r="Q3880" s="6" t="s">
        <v>30</v>
      </c>
      <c r="R3880" s="6" t="s">
        <v>53</v>
      </c>
      <c r="S3880" s="8" t="n">
        <v>98.6</v>
      </c>
      <c r="T3880" s="8" t="n">
        <v>1704.95</v>
      </c>
      <c r="U3880" s="6" t="s">
        <v>31</v>
      </c>
      <c r="V3880" s="8" t="n">
        <f aca="false">IF(X3880="0-1 Year", ROUND(S3880/0.474, 2), IF(X3880="1-2 Years", ROUND(S3880/0.287, 2), ROUND(S3880/0.14, 2)))</f>
        <v>343.55</v>
      </c>
      <c r="W3880" s="6" t="str">
        <f aca="false">IF(V3880&gt;4000, "High", IF(V3880&gt;2000, "Medium", "Low"))</f>
        <v>Low</v>
      </c>
      <c r="X3880" s="9" t="s">
        <v>1275</v>
      </c>
      <c r="Y3880" s="10" t="n">
        <f aca="false">IF(U3880="Yes", 1, 0)</f>
        <v>1</v>
      </c>
      <c r="Z3880" s="10" t="n">
        <v>1</v>
      </c>
      <c r="AA3880" s="11" t="n">
        <f aca="false">MAX(0, ($S3880 * 0.35) - ($F3880 * 0.3))</f>
        <v>29.41</v>
      </c>
      <c r="AB3880" s="12" t="str">
        <f aca="false">IF(AA3880&gt;20,"High",IF(AA3880&gt;10,"Medium","Low"))</f>
        <v>High</v>
      </c>
    </row>
    <row r="3881" customFormat="false" ht="18.65" hidden="false" customHeight="false" outlineLevel="0" collapsed="false">
      <c r="A3881" s="5" t="s">
        <v>3925</v>
      </c>
      <c r="B3881" s="6" t="s">
        <v>29</v>
      </c>
      <c r="C3881" s="6" t="s">
        <v>30</v>
      </c>
      <c r="D3881" s="6" t="s">
        <v>31</v>
      </c>
      <c r="E3881" s="6" t="s">
        <v>31</v>
      </c>
      <c r="F3881" s="7" t="n">
        <v>24</v>
      </c>
      <c r="G3881" s="6" t="s">
        <v>31</v>
      </c>
      <c r="H3881" s="6" t="s">
        <v>30</v>
      </c>
      <c r="I3881" s="6" t="s">
        <v>203</v>
      </c>
      <c r="J3881" s="6" t="s">
        <v>31</v>
      </c>
      <c r="K3881" s="6" t="s">
        <v>31</v>
      </c>
      <c r="L3881" s="6" t="s">
        <v>30</v>
      </c>
      <c r="M3881" s="6" t="s">
        <v>31</v>
      </c>
      <c r="N3881" s="6" t="s">
        <v>30</v>
      </c>
      <c r="O3881" s="6" t="s">
        <v>31</v>
      </c>
      <c r="P3881" s="6" t="s">
        <v>38</v>
      </c>
      <c r="Q3881" s="6" t="s">
        <v>31</v>
      </c>
      <c r="R3881" s="6" t="s">
        <v>58</v>
      </c>
      <c r="S3881" s="8" t="n">
        <v>70.3</v>
      </c>
      <c r="T3881" s="8" t="n">
        <v>1706.45</v>
      </c>
      <c r="U3881" s="6" t="s">
        <v>30</v>
      </c>
      <c r="V3881" s="8" t="n">
        <f aca="false">IF(X3881="0-1 Year", ROUND(S3881/0.474, 2), IF(X3881="1-2 Years", ROUND(S3881/0.287, 2), ROUND(S3881/0.14, 2)))</f>
        <v>244.95</v>
      </c>
      <c r="W3881" s="6" t="str">
        <f aca="false">IF(V3881&gt;4000, "High", IF(V3881&gt;2000, "Medium", "Low"))</f>
        <v>Low</v>
      </c>
      <c r="X3881" s="9" t="s">
        <v>1275</v>
      </c>
      <c r="Y3881" s="10" t="n">
        <f aca="false">IF(U3881="Yes", 1, 0)</f>
        <v>0</v>
      </c>
      <c r="Z3881" s="10" t="n">
        <v>1</v>
      </c>
      <c r="AA3881" s="11" t="n">
        <f aca="false">MAX(0, ($S3881 * 0.35) - ($F3881 * 0.3))</f>
        <v>17.405</v>
      </c>
      <c r="AB3881" s="12" t="str">
        <f aca="false">IF(AA3881&gt;20,"High",IF(AA3881&gt;10,"Medium","Low"))</f>
        <v>Medium</v>
      </c>
    </row>
    <row r="3882" customFormat="false" ht="18.65" hidden="false" customHeight="false" outlineLevel="0" collapsed="false">
      <c r="A3882" s="5" t="s">
        <v>3926</v>
      </c>
      <c r="B3882" s="6" t="s">
        <v>37</v>
      </c>
      <c r="C3882" s="6" t="s">
        <v>30</v>
      </c>
      <c r="D3882" s="6" t="s">
        <v>31</v>
      </c>
      <c r="E3882" s="6" t="s">
        <v>30</v>
      </c>
      <c r="F3882" s="7" t="n">
        <v>22</v>
      </c>
      <c r="G3882" s="6" t="s">
        <v>31</v>
      </c>
      <c r="H3882" s="6" t="s">
        <v>30</v>
      </c>
      <c r="I3882" s="6" t="s">
        <v>517</v>
      </c>
      <c r="J3882" s="6" t="s">
        <v>30</v>
      </c>
      <c r="K3882" s="6" t="s">
        <v>30</v>
      </c>
      <c r="L3882" s="6" t="s">
        <v>30</v>
      </c>
      <c r="M3882" s="6" t="s">
        <v>30</v>
      </c>
      <c r="N3882" s="6" t="s">
        <v>31</v>
      </c>
      <c r="O3882" s="6" t="s">
        <v>30</v>
      </c>
      <c r="P3882" s="6" t="s">
        <v>38</v>
      </c>
      <c r="Q3882" s="6" t="s">
        <v>31</v>
      </c>
      <c r="R3882" s="6" t="s">
        <v>58</v>
      </c>
      <c r="S3882" s="8" t="n">
        <v>80</v>
      </c>
      <c r="T3882" s="8" t="n">
        <v>1706.45</v>
      </c>
      <c r="U3882" s="6" t="s">
        <v>30</v>
      </c>
      <c r="V3882" s="8" t="n">
        <f aca="false">IF(X3882="0-1 Year", ROUND(S3882/0.474, 2), IF(X3882="1-2 Years", ROUND(S3882/0.287, 2), ROUND(S3882/0.14, 2)))</f>
        <v>278.75</v>
      </c>
      <c r="W3882" s="6" t="str">
        <f aca="false">IF(V3882&gt;4000, "High", IF(V3882&gt;2000, "Medium", "Low"))</f>
        <v>Low</v>
      </c>
      <c r="X3882" s="9" t="s">
        <v>1275</v>
      </c>
      <c r="Y3882" s="10" t="n">
        <f aca="false">IF(U3882="Yes", 1, 0)</f>
        <v>0</v>
      </c>
      <c r="Z3882" s="10" t="n">
        <v>1</v>
      </c>
      <c r="AA3882" s="11" t="n">
        <f aca="false">MAX(0, ($S3882 * 0.35) - ($F3882 * 0.3))</f>
        <v>21.4</v>
      </c>
      <c r="AB3882" s="12" t="str">
        <f aca="false">IF(AA3882&gt;20,"High",IF(AA3882&gt;10,"Medium","Low"))</f>
        <v>High</v>
      </c>
    </row>
    <row r="3883" customFormat="false" ht="18.65" hidden="false" customHeight="false" outlineLevel="0" collapsed="false">
      <c r="A3883" s="5" t="s">
        <v>3927</v>
      </c>
      <c r="B3883" s="6" t="s">
        <v>37</v>
      </c>
      <c r="C3883" s="6" t="s">
        <v>30</v>
      </c>
      <c r="D3883" s="6" t="s">
        <v>31</v>
      </c>
      <c r="E3883" s="6" t="s">
        <v>31</v>
      </c>
      <c r="F3883" s="7" t="n">
        <v>72</v>
      </c>
      <c r="G3883" s="6" t="s">
        <v>31</v>
      </c>
      <c r="H3883" s="6" t="s">
        <v>31</v>
      </c>
      <c r="I3883" s="6" t="s">
        <v>30</v>
      </c>
      <c r="J3883" s="6" t="s">
        <v>32</v>
      </c>
      <c r="K3883" s="6" t="s">
        <v>32</v>
      </c>
      <c r="L3883" s="6" t="s">
        <v>32</v>
      </c>
      <c r="M3883" s="6" t="s">
        <v>32</v>
      </c>
      <c r="N3883" s="6" t="s">
        <v>32</v>
      </c>
      <c r="O3883" s="6" t="s">
        <v>32</v>
      </c>
      <c r="P3883" s="6" t="s">
        <v>166</v>
      </c>
      <c r="Q3883" s="6" t="s">
        <v>30</v>
      </c>
      <c r="R3883" s="6" t="s">
        <v>53</v>
      </c>
      <c r="S3883" s="8" t="n">
        <v>24.45</v>
      </c>
      <c r="T3883" s="8" t="n">
        <v>1709.1</v>
      </c>
      <c r="U3883" s="6" t="s">
        <v>30</v>
      </c>
      <c r="V3883" s="8" t="n">
        <f aca="false">IF(X3883="0-1 Year", ROUND(S3883/0.474, 2), IF(X3883="1-2 Years", ROUND(S3883/0.287, 2), ROUND(S3883/0.14, 2)))</f>
        <v>174.64</v>
      </c>
      <c r="W3883" s="6" t="str">
        <f aca="false">IF(V3883&gt;4000, "High", IF(V3883&gt;2000, "Medium", "Low"))</f>
        <v>Low</v>
      </c>
      <c r="X3883" s="9" t="s">
        <v>1765</v>
      </c>
      <c r="Y3883" s="10" t="n">
        <f aca="false">IF(U3883="Yes", 1, 0)</f>
        <v>0</v>
      </c>
      <c r="Z3883" s="10" t="n">
        <v>1</v>
      </c>
      <c r="AA3883" s="11" t="n">
        <f aca="false">MAX(0, ($S3883 * 0.35) - ($F3883 * 0.3))</f>
        <v>0</v>
      </c>
      <c r="AB3883" s="12" t="str">
        <f aca="false">IF(AA3883&gt;20,"High",IF(AA3883&gt;10,"Medium","Low"))</f>
        <v>Low</v>
      </c>
    </row>
    <row r="3884" customFormat="false" ht="18.65" hidden="false" customHeight="false" outlineLevel="0" collapsed="false">
      <c r="A3884" s="5" t="s">
        <v>3928</v>
      </c>
      <c r="B3884" s="6" t="s">
        <v>37</v>
      </c>
      <c r="C3884" s="6" t="s">
        <v>30</v>
      </c>
      <c r="D3884" s="6" t="s">
        <v>31</v>
      </c>
      <c r="E3884" s="6" t="s">
        <v>31</v>
      </c>
      <c r="F3884" s="7" t="n">
        <v>72</v>
      </c>
      <c r="G3884" s="6" t="s">
        <v>31</v>
      </c>
      <c r="H3884" s="6" t="s">
        <v>31</v>
      </c>
      <c r="I3884" s="6" t="s">
        <v>30</v>
      </c>
      <c r="J3884" s="6" t="s">
        <v>32</v>
      </c>
      <c r="K3884" s="6" t="s">
        <v>32</v>
      </c>
      <c r="L3884" s="6" t="s">
        <v>32</v>
      </c>
      <c r="M3884" s="6" t="s">
        <v>32</v>
      </c>
      <c r="N3884" s="6" t="s">
        <v>32</v>
      </c>
      <c r="O3884" s="6" t="s">
        <v>32</v>
      </c>
      <c r="P3884" s="6" t="s">
        <v>166</v>
      </c>
      <c r="Q3884" s="6" t="s">
        <v>31</v>
      </c>
      <c r="R3884" s="6" t="s">
        <v>53</v>
      </c>
      <c r="S3884" s="8" t="n">
        <v>24.05</v>
      </c>
      <c r="T3884" s="8" t="n">
        <v>1709.15</v>
      </c>
      <c r="U3884" s="6" t="s">
        <v>30</v>
      </c>
      <c r="V3884" s="8" t="n">
        <f aca="false">IF(X3884="0-1 Year", ROUND(S3884/0.474, 2), IF(X3884="1-2 Years", ROUND(S3884/0.287, 2), ROUND(S3884/0.14, 2)))</f>
        <v>171.79</v>
      </c>
      <c r="W3884" s="6" t="str">
        <f aca="false">IF(V3884&gt;4000, "High", IF(V3884&gt;2000, "Medium", "Low"))</f>
        <v>Low</v>
      </c>
      <c r="X3884" s="9" t="s">
        <v>1765</v>
      </c>
      <c r="Y3884" s="10" t="n">
        <f aca="false">IF(U3884="Yes", 1, 0)</f>
        <v>0</v>
      </c>
      <c r="Z3884" s="10" t="n">
        <v>1</v>
      </c>
      <c r="AA3884" s="11" t="n">
        <f aca="false">MAX(0, ($S3884 * 0.35) - ($F3884 * 0.3))</f>
        <v>0</v>
      </c>
      <c r="AB3884" s="12" t="str">
        <f aca="false">IF(AA3884&gt;20,"High",IF(AA3884&gt;10,"Medium","Low"))</f>
        <v>Low</v>
      </c>
    </row>
    <row r="3885" customFormat="false" ht="18.65" hidden="false" customHeight="false" outlineLevel="0" collapsed="false">
      <c r="A3885" s="5" t="s">
        <v>3929</v>
      </c>
      <c r="B3885" s="6" t="s">
        <v>37</v>
      </c>
      <c r="C3885" s="6" t="s">
        <v>30</v>
      </c>
      <c r="D3885" s="6" t="s">
        <v>31</v>
      </c>
      <c r="E3885" s="6" t="s">
        <v>30</v>
      </c>
      <c r="F3885" s="7" t="n">
        <v>71</v>
      </c>
      <c r="G3885" s="6" t="s">
        <v>31</v>
      </c>
      <c r="H3885" s="6" t="s">
        <v>31</v>
      </c>
      <c r="I3885" s="6" t="s">
        <v>30</v>
      </c>
      <c r="J3885" s="6" t="s">
        <v>32</v>
      </c>
      <c r="K3885" s="6" t="s">
        <v>32</v>
      </c>
      <c r="L3885" s="6" t="s">
        <v>32</v>
      </c>
      <c r="M3885" s="6" t="s">
        <v>32</v>
      </c>
      <c r="N3885" s="6" t="s">
        <v>32</v>
      </c>
      <c r="O3885" s="6" t="s">
        <v>32</v>
      </c>
      <c r="P3885" s="6" t="s">
        <v>166</v>
      </c>
      <c r="Q3885" s="6" t="s">
        <v>31</v>
      </c>
      <c r="R3885" s="6" t="s">
        <v>53</v>
      </c>
      <c r="S3885" s="8" t="n">
        <v>24.65</v>
      </c>
      <c r="T3885" s="8" t="n">
        <v>1710.15</v>
      </c>
      <c r="U3885" s="6" t="s">
        <v>30</v>
      </c>
      <c r="V3885" s="8" t="n">
        <f aca="false">IF(X3885="0-1 Year", ROUND(S3885/0.474, 2), IF(X3885="1-2 Years", ROUND(S3885/0.287, 2), ROUND(S3885/0.14, 2)))</f>
        <v>176.07</v>
      </c>
      <c r="W3885" s="6" t="str">
        <f aca="false">IF(V3885&gt;4000, "High", IF(V3885&gt;2000, "Medium", "Low"))</f>
        <v>Low</v>
      </c>
      <c r="X3885" s="9" t="s">
        <v>1765</v>
      </c>
      <c r="Y3885" s="10" t="n">
        <f aca="false">IF(U3885="Yes", 1, 0)</f>
        <v>0</v>
      </c>
      <c r="Z3885" s="10" t="n">
        <v>1</v>
      </c>
      <c r="AA3885" s="11" t="n">
        <f aca="false">MAX(0, ($S3885 * 0.35) - ($F3885 * 0.3))</f>
        <v>0</v>
      </c>
      <c r="AB3885" s="12" t="str">
        <f aca="false">IF(AA3885&gt;20,"High",IF(AA3885&gt;10,"Medium","Low"))</f>
        <v>Low</v>
      </c>
    </row>
    <row r="3886" customFormat="false" ht="18.65" hidden="false" customHeight="false" outlineLevel="0" collapsed="false">
      <c r="A3886" s="5" t="s">
        <v>3930</v>
      </c>
      <c r="B3886" s="6" t="s">
        <v>29</v>
      </c>
      <c r="C3886" s="6" t="s">
        <v>30</v>
      </c>
      <c r="D3886" s="6" t="s">
        <v>30</v>
      </c>
      <c r="E3886" s="6" t="s">
        <v>30</v>
      </c>
      <c r="F3886" s="7" t="n">
        <v>23</v>
      </c>
      <c r="G3886" s="6" t="s">
        <v>31</v>
      </c>
      <c r="H3886" s="6" t="s">
        <v>31</v>
      </c>
      <c r="I3886" s="6" t="s">
        <v>517</v>
      </c>
      <c r="J3886" s="6" t="s">
        <v>30</v>
      </c>
      <c r="K3886" s="6" t="s">
        <v>30</v>
      </c>
      <c r="L3886" s="6" t="s">
        <v>30</v>
      </c>
      <c r="M3886" s="6" t="s">
        <v>30</v>
      </c>
      <c r="N3886" s="6" t="s">
        <v>30</v>
      </c>
      <c r="O3886" s="6" t="s">
        <v>30</v>
      </c>
      <c r="P3886" s="6" t="s">
        <v>38</v>
      </c>
      <c r="Q3886" s="6" t="s">
        <v>31</v>
      </c>
      <c r="R3886" s="6" t="s">
        <v>39</v>
      </c>
      <c r="S3886" s="8" t="n">
        <v>74.95</v>
      </c>
      <c r="T3886" s="8" t="n">
        <v>1710.45</v>
      </c>
      <c r="U3886" s="6" t="s">
        <v>31</v>
      </c>
      <c r="V3886" s="8" t="n">
        <f aca="false">IF(X3886="0-1 Year", ROUND(S3886/0.474, 2), IF(X3886="1-2 Years", ROUND(S3886/0.287, 2), ROUND(S3886/0.14, 2)))</f>
        <v>261.15</v>
      </c>
      <c r="W3886" s="6" t="str">
        <f aca="false">IF(V3886&gt;4000, "High", IF(V3886&gt;2000, "Medium", "Low"))</f>
        <v>Low</v>
      </c>
      <c r="X3886" s="9" t="s">
        <v>1275</v>
      </c>
      <c r="Y3886" s="10" t="n">
        <f aca="false">IF(U3886="Yes", 1, 0)</f>
        <v>1</v>
      </c>
      <c r="Z3886" s="10" t="n">
        <v>1</v>
      </c>
      <c r="AA3886" s="11" t="n">
        <f aca="false">MAX(0, ($S3886 * 0.35) - ($F3886 * 0.3))</f>
        <v>19.3325</v>
      </c>
      <c r="AB3886" s="12" t="str">
        <f aca="false">IF(AA3886&gt;20,"High",IF(AA3886&gt;10,"Medium","Low"))</f>
        <v>Medium</v>
      </c>
    </row>
    <row r="3887" customFormat="false" ht="18.65" hidden="false" customHeight="false" outlineLevel="0" collapsed="false">
      <c r="A3887" s="5" t="s">
        <v>3931</v>
      </c>
      <c r="B3887" s="6" t="s">
        <v>29</v>
      </c>
      <c r="C3887" s="6" t="s">
        <v>30</v>
      </c>
      <c r="D3887" s="6" t="s">
        <v>31</v>
      </c>
      <c r="E3887" s="6" t="s">
        <v>30</v>
      </c>
      <c r="F3887" s="7" t="n">
        <v>72</v>
      </c>
      <c r="G3887" s="6" t="s">
        <v>31</v>
      </c>
      <c r="H3887" s="6" t="s">
        <v>31</v>
      </c>
      <c r="I3887" s="6" t="s">
        <v>30</v>
      </c>
      <c r="J3887" s="6" t="s">
        <v>32</v>
      </c>
      <c r="K3887" s="6" t="s">
        <v>32</v>
      </c>
      <c r="L3887" s="6" t="s">
        <v>32</v>
      </c>
      <c r="M3887" s="6" t="s">
        <v>32</v>
      </c>
      <c r="N3887" s="6" t="s">
        <v>32</v>
      </c>
      <c r="O3887" s="6" t="s">
        <v>32</v>
      </c>
      <c r="P3887" s="6" t="s">
        <v>166</v>
      </c>
      <c r="Q3887" s="6" t="s">
        <v>30</v>
      </c>
      <c r="R3887" s="6" t="s">
        <v>34</v>
      </c>
      <c r="S3887" s="8" t="n">
        <v>25.4</v>
      </c>
      <c r="T3887" s="8" t="n">
        <v>1710.9</v>
      </c>
      <c r="U3887" s="6" t="s">
        <v>30</v>
      </c>
      <c r="V3887" s="8" t="n">
        <f aca="false">IF(X3887="0-1 Year", ROUND(S3887/0.474, 2), IF(X3887="1-2 Years", ROUND(S3887/0.287, 2), ROUND(S3887/0.14, 2)))</f>
        <v>181.43</v>
      </c>
      <c r="W3887" s="6" t="str">
        <f aca="false">IF(V3887&gt;4000, "High", IF(V3887&gt;2000, "Medium", "Low"))</f>
        <v>Low</v>
      </c>
      <c r="X3887" s="9" t="s">
        <v>1765</v>
      </c>
      <c r="Y3887" s="10" t="n">
        <f aca="false">IF(U3887="Yes", 1, 0)</f>
        <v>0</v>
      </c>
      <c r="Z3887" s="10" t="n">
        <v>1</v>
      </c>
      <c r="AA3887" s="11" t="n">
        <f aca="false">MAX(0, ($S3887 * 0.35) - ($F3887 * 0.3))</f>
        <v>0</v>
      </c>
      <c r="AB3887" s="12" t="str">
        <f aca="false">IF(AA3887&gt;20,"High",IF(AA3887&gt;10,"Medium","Low"))</f>
        <v>Low</v>
      </c>
    </row>
    <row r="3888" customFormat="false" ht="18.65" hidden="false" customHeight="false" outlineLevel="0" collapsed="false">
      <c r="A3888" s="5" t="s">
        <v>3932</v>
      </c>
      <c r="B3888" s="6" t="s">
        <v>29</v>
      </c>
      <c r="C3888" s="6" t="s">
        <v>31</v>
      </c>
      <c r="D3888" s="6" t="s">
        <v>30</v>
      </c>
      <c r="E3888" s="6" t="s">
        <v>30</v>
      </c>
      <c r="F3888" s="7" t="n">
        <v>24</v>
      </c>
      <c r="G3888" s="6" t="s">
        <v>31</v>
      </c>
      <c r="H3888" s="6" t="s">
        <v>31</v>
      </c>
      <c r="I3888" s="6" t="s">
        <v>517</v>
      </c>
      <c r="J3888" s="6" t="s">
        <v>30</v>
      </c>
      <c r="K3888" s="6" t="s">
        <v>30</v>
      </c>
      <c r="L3888" s="6" t="s">
        <v>30</v>
      </c>
      <c r="M3888" s="6" t="s">
        <v>30</v>
      </c>
      <c r="N3888" s="6" t="s">
        <v>30</v>
      </c>
      <c r="O3888" s="6" t="s">
        <v>30</v>
      </c>
      <c r="P3888" s="6" t="s">
        <v>38</v>
      </c>
      <c r="Q3888" s="6" t="s">
        <v>31</v>
      </c>
      <c r="R3888" s="6" t="s">
        <v>39</v>
      </c>
      <c r="S3888" s="8" t="n">
        <v>76.1</v>
      </c>
      <c r="T3888" s="8" t="n">
        <v>1712.7</v>
      </c>
      <c r="U3888" s="6" t="s">
        <v>31</v>
      </c>
      <c r="V3888" s="8" t="n">
        <f aca="false">IF(X3888="0-1 Year", ROUND(S3888/0.474, 2), IF(X3888="1-2 Years", ROUND(S3888/0.287, 2), ROUND(S3888/0.14, 2)))</f>
        <v>265.16</v>
      </c>
      <c r="W3888" s="6" t="str">
        <f aca="false">IF(V3888&gt;4000, "High", IF(V3888&gt;2000, "Medium", "Low"))</f>
        <v>Low</v>
      </c>
      <c r="X3888" s="9" t="s">
        <v>1275</v>
      </c>
      <c r="Y3888" s="10" t="n">
        <f aca="false">IF(U3888="Yes", 1, 0)</f>
        <v>1</v>
      </c>
      <c r="Z3888" s="10" t="n">
        <v>1</v>
      </c>
      <c r="AA3888" s="11" t="n">
        <f aca="false">MAX(0, ($S3888 * 0.35) - ($F3888 * 0.3))</f>
        <v>19.435</v>
      </c>
      <c r="AB3888" s="12" t="str">
        <f aca="false">IF(AA3888&gt;20,"High",IF(AA3888&gt;10,"Medium","Low"))</f>
        <v>Medium</v>
      </c>
    </row>
    <row r="3889" customFormat="false" ht="18.65" hidden="false" customHeight="false" outlineLevel="0" collapsed="false">
      <c r="A3889" s="5" t="s">
        <v>3933</v>
      </c>
      <c r="B3889" s="6" t="s">
        <v>29</v>
      </c>
      <c r="C3889" s="6" t="s">
        <v>30</v>
      </c>
      <c r="D3889" s="6" t="s">
        <v>31</v>
      </c>
      <c r="E3889" s="6" t="s">
        <v>30</v>
      </c>
      <c r="F3889" s="7" t="n">
        <v>24</v>
      </c>
      <c r="G3889" s="6" t="s">
        <v>31</v>
      </c>
      <c r="H3889" s="6" t="s">
        <v>30</v>
      </c>
      <c r="I3889" s="6" t="s">
        <v>203</v>
      </c>
      <c r="J3889" s="6" t="s">
        <v>31</v>
      </c>
      <c r="K3889" s="6" t="s">
        <v>30</v>
      </c>
      <c r="L3889" s="6" t="s">
        <v>30</v>
      </c>
      <c r="M3889" s="6" t="s">
        <v>31</v>
      </c>
      <c r="N3889" s="6" t="s">
        <v>31</v>
      </c>
      <c r="O3889" s="6" t="s">
        <v>31</v>
      </c>
      <c r="P3889" s="6" t="s">
        <v>33</v>
      </c>
      <c r="Q3889" s="6" t="s">
        <v>30</v>
      </c>
      <c r="R3889" s="6" t="s">
        <v>53</v>
      </c>
      <c r="S3889" s="8" t="n">
        <v>74.4</v>
      </c>
      <c r="T3889" s="8" t="n">
        <v>1712.9</v>
      </c>
      <c r="U3889" s="6" t="s">
        <v>30</v>
      </c>
      <c r="V3889" s="8" t="n">
        <f aca="false">IF(X3889="0-1 Year", ROUND(S3889/0.474, 2), IF(X3889="1-2 Years", ROUND(S3889/0.287, 2), ROUND(S3889/0.14, 2)))</f>
        <v>259.23</v>
      </c>
      <c r="W3889" s="6" t="str">
        <f aca="false">IF(V3889&gt;4000, "High", IF(V3889&gt;2000, "Medium", "Low"))</f>
        <v>Low</v>
      </c>
      <c r="X3889" s="9" t="s">
        <v>1275</v>
      </c>
      <c r="Y3889" s="10" t="n">
        <f aca="false">IF(U3889="Yes", 1, 0)</f>
        <v>0</v>
      </c>
      <c r="Z3889" s="10" t="n">
        <v>1</v>
      </c>
      <c r="AA3889" s="11" t="n">
        <f aca="false">MAX(0, ($S3889 * 0.35) - ($F3889 * 0.3))</f>
        <v>18.84</v>
      </c>
      <c r="AB3889" s="12" t="str">
        <f aca="false">IF(AA3889&gt;20,"High",IF(AA3889&gt;10,"Medium","Low"))</f>
        <v>Medium</v>
      </c>
    </row>
    <row r="3890" customFormat="false" ht="18.65" hidden="false" customHeight="false" outlineLevel="0" collapsed="false">
      <c r="A3890" s="5" t="s">
        <v>3934</v>
      </c>
      <c r="B3890" s="6" t="s">
        <v>29</v>
      </c>
      <c r="C3890" s="6" t="s">
        <v>30</v>
      </c>
      <c r="D3890" s="6" t="s">
        <v>30</v>
      </c>
      <c r="E3890" s="6" t="s">
        <v>30</v>
      </c>
      <c r="F3890" s="7" t="n">
        <v>69</v>
      </c>
      <c r="G3890" s="6" t="s">
        <v>31</v>
      </c>
      <c r="H3890" s="6" t="s">
        <v>31</v>
      </c>
      <c r="I3890" s="6" t="s">
        <v>30</v>
      </c>
      <c r="J3890" s="6" t="s">
        <v>32</v>
      </c>
      <c r="K3890" s="6" t="s">
        <v>32</v>
      </c>
      <c r="L3890" s="6" t="s">
        <v>32</v>
      </c>
      <c r="M3890" s="6" t="s">
        <v>32</v>
      </c>
      <c r="N3890" s="6" t="s">
        <v>32</v>
      </c>
      <c r="O3890" s="6" t="s">
        <v>32</v>
      </c>
      <c r="P3890" s="6" t="s">
        <v>166</v>
      </c>
      <c r="Q3890" s="6" t="s">
        <v>30</v>
      </c>
      <c r="R3890" s="6" t="s">
        <v>53</v>
      </c>
      <c r="S3890" s="8" t="n">
        <v>23.95</v>
      </c>
      <c r="T3890" s="8" t="n">
        <v>1713.1</v>
      </c>
      <c r="U3890" s="6" t="s">
        <v>30</v>
      </c>
      <c r="V3890" s="8" t="n">
        <f aca="false">IF(X3890="0-1 Year", ROUND(S3890/0.474, 2), IF(X3890="1-2 Years", ROUND(S3890/0.287, 2), ROUND(S3890/0.14, 2)))</f>
        <v>171.07</v>
      </c>
      <c r="W3890" s="6" t="str">
        <f aca="false">IF(V3890&gt;4000, "High", IF(V3890&gt;2000, "Medium", "Low"))</f>
        <v>Low</v>
      </c>
      <c r="X3890" s="9" t="s">
        <v>1765</v>
      </c>
      <c r="Y3890" s="10" t="n">
        <f aca="false">IF(U3890="Yes", 1, 0)</f>
        <v>0</v>
      </c>
      <c r="Z3890" s="10" t="n">
        <v>1</v>
      </c>
      <c r="AA3890" s="11" t="n">
        <f aca="false">MAX(0, ($S3890 * 0.35) - ($F3890 * 0.3))</f>
        <v>0</v>
      </c>
      <c r="AB3890" s="12" t="str">
        <f aca="false">IF(AA3890&gt;20,"High",IF(AA3890&gt;10,"Medium","Low"))</f>
        <v>Low</v>
      </c>
    </row>
    <row r="3891" customFormat="false" ht="18.65" hidden="false" customHeight="false" outlineLevel="0" collapsed="false">
      <c r="A3891" s="5" t="s">
        <v>3935</v>
      </c>
      <c r="B3891" s="6" t="s">
        <v>29</v>
      </c>
      <c r="C3891" s="6" t="s">
        <v>30</v>
      </c>
      <c r="D3891" s="6" t="s">
        <v>31</v>
      </c>
      <c r="E3891" s="6" t="s">
        <v>31</v>
      </c>
      <c r="F3891" s="7" t="n">
        <v>66</v>
      </c>
      <c r="G3891" s="6" t="s">
        <v>31</v>
      </c>
      <c r="H3891" s="6" t="s">
        <v>31</v>
      </c>
      <c r="I3891" s="6" t="s">
        <v>30</v>
      </c>
      <c r="J3891" s="6" t="s">
        <v>32</v>
      </c>
      <c r="K3891" s="6" t="s">
        <v>32</v>
      </c>
      <c r="L3891" s="6" t="s">
        <v>32</v>
      </c>
      <c r="M3891" s="6" t="s">
        <v>32</v>
      </c>
      <c r="N3891" s="6" t="s">
        <v>32</v>
      </c>
      <c r="O3891" s="6" t="s">
        <v>32</v>
      </c>
      <c r="P3891" s="6" t="s">
        <v>33</v>
      </c>
      <c r="Q3891" s="6" t="s">
        <v>31</v>
      </c>
      <c r="R3891" s="6" t="s">
        <v>58</v>
      </c>
      <c r="S3891" s="8" t="n">
        <v>25.7</v>
      </c>
      <c r="T3891" s="8" t="n">
        <v>1714.55</v>
      </c>
      <c r="U3891" s="6" t="s">
        <v>30</v>
      </c>
      <c r="V3891" s="8" t="n">
        <f aca="false">IF(X3891="0-1 Year", ROUND(S3891/0.474, 2), IF(X3891="1-2 Years", ROUND(S3891/0.287, 2), ROUND(S3891/0.14, 2)))</f>
        <v>183.57</v>
      </c>
      <c r="W3891" s="6" t="str">
        <f aca="false">IF(V3891&gt;4000, "High", IF(V3891&gt;2000, "Medium", "Low"))</f>
        <v>Low</v>
      </c>
      <c r="X3891" s="9" t="s">
        <v>1765</v>
      </c>
      <c r="Y3891" s="10" t="n">
        <f aca="false">IF(U3891="Yes", 1, 0)</f>
        <v>0</v>
      </c>
      <c r="Z3891" s="10" t="n">
        <v>1</v>
      </c>
      <c r="AA3891" s="11" t="n">
        <f aca="false">MAX(0, ($S3891 * 0.35) - ($F3891 * 0.3))</f>
        <v>0</v>
      </c>
      <c r="AB3891" s="12" t="str">
        <f aca="false">IF(AA3891&gt;20,"High",IF(AA3891&gt;10,"Medium","Low"))</f>
        <v>Low</v>
      </c>
    </row>
    <row r="3892" customFormat="false" ht="18.65" hidden="false" customHeight="false" outlineLevel="0" collapsed="false">
      <c r="A3892" s="5" t="s">
        <v>3936</v>
      </c>
      <c r="B3892" s="6" t="s">
        <v>37</v>
      </c>
      <c r="C3892" s="6" t="s">
        <v>30</v>
      </c>
      <c r="D3892" s="6" t="s">
        <v>31</v>
      </c>
      <c r="E3892" s="6" t="s">
        <v>30</v>
      </c>
      <c r="F3892" s="7" t="n">
        <v>64</v>
      </c>
      <c r="G3892" s="6" t="s">
        <v>31</v>
      </c>
      <c r="H3892" s="6" t="s">
        <v>31</v>
      </c>
      <c r="I3892" s="6" t="s">
        <v>30</v>
      </c>
      <c r="J3892" s="6" t="s">
        <v>32</v>
      </c>
      <c r="K3892" s="6" t="s">
        <v>32</v>
      </c>
      <c r="L3892" s="6" t="s">
        <v>32</v>
      </c>
      <c r="M3892" s="6" t="s">
        <v>32</v>
      </c>
      <c r="N3892" s="6" t="s">
        <v>32</v>
      </c>
      <c r="O3892" s="6" t="s">
        <v>32</v>
      </c>
      <c r="P3892" s="6" t="s">
        <v>166</v>
      </c>
      <c r="Q3892" s="6" t="s">
        <v>30</v>
      </c>
      <c r="R3892" s="6" t="s">
        <v>34</v>
      </c>
      <c r="S3892" s="8" t="n">
        <v>25.55</v>
      </c>
      <c r="T3892" s="8" t="n">
        <v>1714.95</v>
      </c>
      <c r="U3892" s="6" t="s">
        <v>30</v>
      </c>
      <c r="V3892" s="8" t="n">
        <f aca="false">IF(X3892="0-1 Year", ROUND(S3892/0.474, 2), IF(X3892="1-2 Years", ROUND(S3892/0.287, 2), ROUND(S3892/0.14, 2)))</f>
        <v>182.5</v>
      </c>
      <c r="W3892" s="6" t="str">
        <f aca="false">IF(V3892&gt;4000, "High", IF(V3892&gt;2000, "Medium", "Low"))</f>
        <v>Low</v>
      </c>
      <c r="X3892" s="9" t="s">
        <v>1765</v>
      </c>
      <c r="Y3892" s="10" t="n">
        <f aca="false">IF(U3892="Yes", 1, 0)</f>
        <v>0</v>
      </c>
      <c r="Z3892" s="10" t="n">
        <v>1</v>
      </c>
      <c r="AA3892" s="11" t="n">
        <f aca="false">MAX(0, ($S3892 * 0.35) - ($F3892 * 0.3))</f>
        <v>0</v>
      </c>
      <c r="AB3892" s="12" t="str">
        <f aca="false">IF(AA3892&gt;20,"High",IF(AA3892&gt;10,"Medium","Low"))</f>
        <v>Low</v>
      </c>
    </row>
    <row r="3893" customFormat="false" ht="18.65" hidden="false" customHeight="false" outlineLevel="0" collapsed="false">
      <c r="A3893" s="5" t="s">
        <v>3937</v>
      </c>
      <c r="B3893" s="6" t="s">
        <v>37</v>
      </c>
      <c r="C3893" s="6" t="s">
        <v>30</v>
      </c>
      <c r="D3893" s="6" t="s">
        <v>31</v>
      </c>
      <c r="E3893" s="6" t="s">
        <v>30</v>
      </c>
      <c r="F3893" s="7" t="n">
        <v>21</v>
      </c>
      <c r="G3893" s="6" t="s">
        <v>31</v>
      </c>
      <c r="H3893" s="6" t="s">
        <v>30</v>
      </c>
      <c r="I3893" s="6" t="s">
        <v>203</v>
      </c>
      <c r="J3893" s="6" t="s">
        <v>31</v>
      </c>
      <c r="K3893" s="6" t="s">
        <v>30</v>
      </c>
      <c r="L3893" s="6" t="s">
        <v>31</v>
      </c>
      <c r="M3893" s="6" t="s">
        <v>31</v>
      </c>
      <c r="N3893" s="6" t="s">
        <v>31</v>
      </c>
      <c r="O3893" s="6" t="s">
        <v>31</v>
      </c>
      <c r="P3893" s="6" t="s">
        <v>33</v>
      </c>
      <c r="Q3893" s="6" t="s">
        <v>30</v>
      </c>
      <c r="R3893" s="6" t="s">
        <v>34</v>
      </c>
      <c r="S3893" s="8" t="n">
        <v>80.9</v>
      </c>
      <c r="T3893" s="8" t="n">
        <v>1714.95</v>
      </c>
      <c r="U3893" s="6" t="s">
        <v>30</v>
      </c>
      <c r="V3893" s="8" t="n">
        <f aca="false">IF(X3893="0-1 Year", ROUND(S3893/0.474, 2), IF(X3893="1-2 Years", ROUND(S3893/0.287, 2), ROUND(S3893/0.14, 2)))</f>
        <v>281.88</v>
      </c>
      <c r="W3893" s="6" t="str">
        <f aca="false">IF(V3893&gt;4000, "High", IF(V3893&gt;2000, "Medium", "Low"))</f>
        <v>Low</v>
      </c>
      <c r="X3893" s="9" t="s">
        <v>1275</v>
      </c>
      <c r="Y3893" s="10" t="n">
        <f aca="false">IF(U3893="Yes", 1, 0)</f>
        <v>0</v>
      </c>
      <c r="Z3893" s="10" t="n">
        <v>1</v>
      </c>
      <c r="AA3893" s="11" t="n">
        <f aca="false">MAX(0, ($S3893 * 0.35) - ($F3893 * 0.3))</f>
        <v>22.015</v>
      </c>
      <c r="AB3893" s="12" t="str">
        <f aca="false">IF(AA3893&gt;20,"High",IF(AA3893&gt;10,"Medium","Low"))</f>
        <v>High</v>
      </c>
    </row>
    <row r="3894" customFormat="false" ht="18.65" hidden="false" customHeight="false" outlineLevel="0" collapsed="false">
      <c r="A3894" s="5" t="s">
        <v>3938</v>
      </c>
      <c r="B3894" s="6" t="s">
        <v>29</v>
      </c>
      <c r="C3894" s="6" t="s">
        <v>30</v>
      </c>
      <c r="D3894" s="6" t="s">
        <v>31</v>
      </c>
      <c r="E3894" s="6" t="s">
        <v>31</v>
      </c>
      <c r="F3894" s="7" t="n">
        <v>65</v>
      </c>
      <c r="G3894" s="6" t="s">
        <v>31</v>
      </c>
      <c r="H3894" s="6" t="s">
        <v>31</v>
      </c>
      <c r="I3894" s="6" t="s">
        <v>30</v>
      </c>
      <c r="J3894" s="6" t="s">
        <v>32</v>
      </c>
      <c r="K3894" s="6" t="s">
        <v>32</v>
      </c>
      <c r="L3894" s="6" t="s">
        <v>32</v>
      </c>
      <c r="M3894" s="6" t="s">
        <v>32</v>
      </c>
      <c r="N3894" s="6" t="s">
        <v>32</v>
      </c>
      <c r="O3894" s="6" t="s">
        <v>32</v>
      </c>
      <c r="P3894" s="6" t="s">
        <v>166</v>
      </c>
      <c r="Q3894" s="6" t="s">
        <v>30</v>
      </c>
      <c r="R3894" s="6" t="s">
        <v>58</v>
      </c>
      <c r="S3894" s="8" t="n">
        <v>24.75</v>
      </c>
      <c r="T3894" s="8" t="n">
        <v>1715.1</v>
      </c>
      <c r="U3894" s="6" t="s">
        <v>30</v>
      </c>
      <c r="V3894" s="8" t="n">
        <f aca="false">IF(X3894="0-1 Year", ROUND(S3894/0.474, 2), IF(X3894="1-2 Years", ROUND(S3894/0.287, 2), ROUND(S3894/0.14, 2)))</f>
        <v>176.79</v>
      </c>
      <c r="W3894" s="6" t="str">
        <f aca="false">IF(V3894&gt;4000, "High", IF(V3894&gt;2000, "Medium", "Low"))</f>
        <v>Low</v>
      </c>
      <c r="X3894" s="9" t="s">
        <v>1765</v>
      </c>
      <c r="Y3894" s="10" t="n">
        <f aca="false">IF(U3894="Yes", 1, 0)</f>
        <v>0</v>
      </c>
      <c r="Z3894" s="10" t="n">
        <v>1</v>
      </c>
      <c r="AA3894" s="11" t="n">
        <f aca="false">MAX(0, ($S3894 * 0.35) - ($F3894 * 0.3))</f>
        <v>0</v>
      </c>
      <c r="AB3894" s="12" t="str">
        <f aca="false">IF(AA3894&gt;20,"High",IF(AA3894&gt;10,"Medium","Low"))</f>
        <v>Low</v>
      </c>
    </row>
    <row r="3895" customFormat="false" ht="18.65" hidden="false" customHeight="false" outlineLevel="0" collapsed="false">
      <c r="A3895" s="5" t="s">
        <v>3939</v>
      </c>
      <c r="B3895" s="6" t="s">
        <v>29</v>
      </c>
      <c r="C3895" s="6" t="s">
        <v>30</v>
      </c>
      <c r="D3895" s="6" t="s">
        <v>31</v>
      </c>
      <c r="E3895" s="6" t="s">
        <v>31</v>
      </c>
      <c r="F3895" s="7" t="n">
        <v>70</v>
      </c>
      <c r="G3895" s="6" t="s">
        <v>31</v>
      </c>
      <c r="H3895" s="6" t="s">
        <v>31</v>
      </c>
      <c r="I3895" s="6" t="s">
        <v>30</v>
      </c>
      <c r="J3895" s="6" t="s">
        <v>32</v>
      </c>
      <c r="K3895" s="6" t="s">
        <v>32</v>
      </c>
      <c r="L3895" s="6" t="s">
        <v>32</v>
      </c>
      <c r="M3895" s="6" t="s">
        <v>32</v>
      </c>
      <c r="N3895" s="6" t="s">
        <v>32</v>
      </c>
      <c r="O3895" s="6" t="s">
        <v>32</v>
      </c>
      <c r="P3895" s="6" t="s">
        <v>166</v>
      </c>
      <c r="Q3895" s="6" t="s">
        <v>30</v>
      </c>
      <c r="R3895" s="6" t="s">
        <v>34</v>
      </c>
      <c r="S3895" s="8" t="n">
        <v>25.35</v>
      </c>
      <c r="T3895" s="8" t="n">
        <v>1715.15</v>
      </c>
      <c r="U3895" s="6" t="s">
        <v>30</v>
      </c>
      <c r="V3895" s="8" t="n">
        <f aca="false">IF(X3895="0-1 Year", ROUND(S3895/0.474, 2), IF(X3895="1-2 Years", ROUND(S3895/0.287, 2), ROUND(S3895/0.14, 2)))</f>
        <v>181.07</v>
      </c>
      <c r="W3895" s="6" t="str">
        <f aca="false">IF(V3895&gt;4000, "High", IF(V3895&gt;2000, "Medium", "Low"))</f>
        <v>Low</v>
      </c>
      <c r="X3895" s="9" t="s">
        <v>1765</v>
      </c>
      <c r="Y3895" s="10" t="n">
        <f aca="false">IF(U3895="Yes", 1, 0)</f>
        <v>0</v>
      </c>
      <c r="Z3895" s="10" t="n">
        <v>1</v>
      </c>
      <c r="AA3895" s="11" t="n">
        <f aca="false">MAX(0, ($S3895 * 0.35) - ($F3895 * 0.3))</f>
        <v>0</v>
      </c>
      <c r="AB3895" s="12" t="str">
        <f aca="false">IF(AA3895&gt;20,"High",IF(AA3895&gt;10,"Medium","Low"))</f>
        <v>Low</v>
      </c>
    </row>
    <row r="3896" customFormat="false" ht="18.65" hidden="false" customHeight="false" outlineLevel="0" collapsed="false">
      <c r="A3896" s="5" t="s">
        <v>3940</v>
      </c>
      <c r="B3896" s="6" t="s">
        <v>29</v>
      </c>
      <c r="C3896" s="6" t="s">
        <v>30</v>
      </c>
      <c r="D3896" s="6" t="s">
        <v>30</v>
      </c>
      <c r="E3896" s="6" t="s">
        <v>30</v>
      </c>
      <c r="F3896" s="7" t="n">
        <v>31</v>
      </c>
      <c r="G3896" s="6" t="s">
        <v>31</v>
      </c>
      <c r="H3896" s="6" t="s">
        <v>30</v>
      </c>
      <c r="I3896" s="6" t="s">
        <v>203</v>
      </c>
      <c r="J3896" s="6" t="s">
        <v>30</v>
      </c>
      <c r="K3896" s="6" t="s">
        <v>30</v>
      </c>
      <c r="L3896" s="6" t="s">
        <v>31</v>
      </c>
      <c r="M3896" s="6" t="s">
        <v>31</v>
      </c>
      <c r="N3896" s="6" t="s">
        <v>30</v>
      </c>
      <c r="O3896" s="6" t="s">
        <v>30</v>
      </c>
      <c r="P3896" s="6" t="s">
        <v>38</v>
      </c>
      <c r="Q3896" s="6" t="s">
        <v>31</v>
      </c>
      <c r="R3896" s="6" t="s">
        <v>39</v>
      </c>
      <c r="S3896" s="8" t="n">
        <v>55.25</v>
      </c>
      <c r="T3896" s="8" t="n">
        <v>1715.65</v>
      </c>
      <c r="U3896" s="6" t="s">
        <v>31</v>
      </c>
      <c r="V3896" s="8" t="n">
        <f aca="false">IF(X3896="0-1 Year", ROUND(S3896/0.474, 2), IF(X3896="1-2 Years", ROUND(S3896/0.287, 2), ROUND(S3896/0.14, 2)))</f>
        <v>394.64</v>
      </c>
      <c r="W3896" s="6" t="str">
        <f aca="false">IF(V3896&gt;4000, "High", IF(V3896&gt;2000, "Medium", "Low"))</f>
        <v>Low</v>
      </c>
      <c r="X3896" s="9" t="s">
        <v>1765</v>
      </c>
      <c r="Y3896" s="10" t="n">
        <f aca="false">IF(U3896="Yes", 1, 0)</f>
        <v>1</v>
      </c>
      <c r="Z3896" s="10" t="n">
        <v>1</v>
      </c>
      <c r="AA3896" s="11" t="n">
        <f aca="false">MAX(0, ($S3896 * 0.35) - ($F3896 * 0.3))</f>
        <v>10.0375</v>
      </c>
      <c r="AB3896" s="12" t="str">
        <f aca="false">IF(AA3896&gt;20,"High",IF(AA3896&gt;10,"Medium","Low"))</f>
        <v>Medium</v>
      </c>
    </row>
    <row r="3897" customFormat="false" ht="18.65" hidden="false" customHeight="false" outlineLevel="0" collapsed="false">
      <c r="A3897" s="5" t="s">
        <v>3941</v>
      </c>
      <c r="B3897" s="6" t="s">
        <v>29</v>
      </c>
      <c r="C3897" s="6" t="s">
        <v>30</v>
      </c>
      <c r="D3897" s="6" t="s">
        <v>31</v>
      </c>
      <c r="E3897" s="6" t="s">
        <v>30</v>
      </c>
      <c r="F3897" s="7" t="n">
        <v>40</v>
      </c>
      <c r="G3897" s="6" t="s">
        <v>30</v>
      </c>
      <c r="H3897" s="6" t="s">
        <v>202</v>
      </c>
      <c r="I3897" s="6" t="s">
        <v>203</v>
      </c>
      <c r="J3897" s="6" t="s">
        <v>31</v>
      </c>
      <c r="K3897" s="6" t="s">
        <v>31</v>
      </c>
      <c r="L3897" s="6" t="s">
        <v>31</v>
      </c>
      <c r="M3897" s="6" t="s">
        <v>30</v>
      </c>
      <c r="N3897" s="6" t="s">
        <v>30</v>
      </c>
      <c r="O3897" s="6" t="s">
        <v>30</v>
      </c>
      <c r="P3897" s="6" t="s">
        <v>33</v>
      </c>
      <c r="Q3897" s="6" t="s">
        <v>31</v>
      </c>
      <c r="R3897" s="6" t="s">
        <v>39</v>
      </c>
      <c r="S3897" s="8" t="n">
        <v>42.35</v>
      </c>
      <c r="T3897" s="8" t="n">
        <v>1716.45</v>
      </c>
      <c r="U3897" s="6" t="s">
        <v>31</v>
      </c>
      <c r="V3897" s="8" t="n">
        <f aca="false">IF(X3897="0-1 Year", ROUND(S3897/0.474, 2), IF(X3897="1-2 Years", ROUND(S3897/0.287, 2), ROUND(S3897/0.14, 2)))</f>
        <v>302.5</v>
      </c>
      <c r="W3897" s="6" t="str">
        <f aca="false">IF(V3897&gt;4000, "High", IF(V3897&gt;2000, "Medium", "Low"))</f>
        <v>Low</v>
      </c>
      <c r="X3897" s="9" t="s">
        <v>1765</v>
      </c>
      <c r="Y3897" s="10" t="n">
        <f aca="false">IF(U3897="Yes", 1, 0)</f>
        <v>1</v>
      </c>
      <c r="Z3897" s="10" t="n">
        <v>1</v>
      </c>
      <c r="AA3897" s="11" t="n">
        <f aca="false">MAX(0, ($S3897 * 0.35) - ($F3897 * 0.3))</f>
        <v>2.8225</v>
      </c>
      <c r="AB3897" s="12" t="str">
        <f aca="false">IF(AA3897&gt;20,"High",IF(AA3897&gt;10,"Medium","Low"))</f>
        <v>Low</v>
      </c>
    </row>
    <row r="3898" customFormat="false" ht="18.65" hidden="false" customHeight="false" outlineLevel="0" collapsed="false">
      <c r="A3898" s="5" t="s">
        <v>3942</v>
      </c>
      <c r="B3898" s="6" t="s">
        <v>29</v>
      </c>
      <c r="C3898" s="6" t="s">
        <v>30</v>
      </c>
      <c r="D3898" s="6" t="s">
        <v>31</v>
      </c>
      <c r="E3898" s="6" t="s">
        <v>31</v>
      </c>
      <c r="F3898" s="7" t="n">
        <v>69</v>
      </c>
      <c r="G3898" s="6" t="s">
        <v>31</v>
      </c>
      <c r="H3898" s="6" t="s">
        <v>31</v>
      </c>
      <c r="I3898" s="6" t="s">
        <v>30</v>
      </c>
      <c r="J3898" s="6" t="s">
        <v>32</v>
      </c>
      <c r="K3898" s="6" t="s">
        <v>32</v>
      </c>
      <c r="L3898" s="6" t="s">
        <v>32</v>
      </c>
      <c r="M3898" s="6" t="s">
        <v>32</v>
      </c>
      <c r="N3898" s="6" t="s">
        <v>32</v>
      </c>
      <c r="O3898" s="6" t="s">
        <v>32</v>
      </c>
      <c r="P3898" s="6" t="s">
        <v>166</v>
      </c>
      <c r="Q3898" s="6" t="s">
        <v>30</v>
      </c>
      <c r="R3898" s="6" t="s">
        <v>53</v>
      </c>
      <c r="S3898" s="8" t="n">
        <v>24.45</v>
      </c>
      <c r="T3898" s="8" t="n">
        <v>1718.2</v>
      </c>
      <c r="U3898" s="6" t="s">
        <v>30</v>
      </c>
      <c r="V3898" s="8" t="n">
        <f aca="false">IF(X3898="0-1 Year", ROUND(S3898/0.474, 2), IF(X3898="1-2 Years", ROUND(S3898/0.287, 2), ROUND(S3898/0.14, 2)))</f>
        <v>174.64</v>
      </c>
      <c r="W3898" s="6" t="str">
        <f aca="false">IF(V3898&gt;4000, "High", IF(V3898&gt;2000, "Medium", "Low"))</f>
        <v>Low</v>
      </c>
      <c r="X3898" s="9" t="s">
        <v>1765</v>
      </c>
      <c r="Y3898" s="10" t="n">
        <f aca="false">IF(U3898="Yes", 1, 0)</f>
        <v>0</v>
      </c>
      <c r="Z3898" s="10" t="n">
        <v>1</v>
      </c>
      <c r="AA3898" s="11" t="n">
        <f aca="false">MAX(0, ($S3898 * 0.35) - ($F3898 * 0.3))</f>
        <v>0</v>
      </c>
      <c r="AB3898" s="12" t="str">
        <f aca="false">IF(AA3898&gt;20,"High",IF(AA3898&gt;10,"Medium","Low"))</f>
        <v>Low</v>
      </c>
    </row>
    <row r="3899" customFormat="false" ht="18.65" hidden="false" customHeight="false" outlineLevel="0" collapsed="false">
      <c r="A3899" s="5" t="s">
        <v>3943</v>
      </c>
      <c r="B3899" s="6" t="s">
        <v>37</v>
      </c>
      <c r="C3899" s="6" t="s">
        <v>30</v>
      </c>
      <c r="D3899" s="6" t="s">
        <v>31</v>
      </c>
      <c r="E3899" s="6" t="s">
        <v>30</v>
      </c>
      <c r="F3899" s="7" t="n">
        <v>69</v>
      </c>
      <c r="G3899" s="6" t="s">
        <v>31</v>
      </c>
      <c r="H3899" s="6" t="s">
        <v>31</v>
      </c>
      <c r="I3899" s="6" t="s">
        <v>30</v>
      </c>
      <c r="J3899" s="6" t="s">
        <v>32</v>
      </c>
      <c r="K3899" s="6" t="s">
        <v>32</v>
      </c>
      <c r="L3899" s="6" t="s">
        <v>32</v>
      </c>
      <c r="M3899" s="6" t="s">
        <v>32</v>
      </c>
      <c r="N3899" s="6" t="s">
        <v>32</v>
      </c>
      <c r="O3899" s="6" t="s">
        <v>32</v>
      </c>
      <c r="P3899" s="6" t="s">
        <v>166</v>
      </c>
      <c r="Q3899" s="6" t="s">
        <v>31</v>
      </c>
      <c r="R3899" s="6" t="s">
        <v>58</v>
      </c>
      <c r="S3899" s="8" t="n">
        <v>24.95</v>
      </c>
      <c r="T3899" s="8" t="n">
        <v>1718.35</v>
      </c>
      <c r="U3899" s="6" t="s">
        <v>30</v>
      </c>
      <c r="V3899" s="8" t="n">
        <f aca="false">IF(X3899="0-1 Year", ROUND(S3899/0.474, 2), IF(X3899="1-2 Years", ROUND(S3899/0.287, 2), ROUND(S3899/0.14, 2)))</f>
        <v>178.21</v>
      </c>
      <c r="W3899" s="6" t="str">
        <f aca="false">IF(V3899&gt;4000, "High", IF(V3899&gt;2000, "Medium", "Low"))</f>
        <v>Low</v>
      </c>
      <c r="X3899" s="9" t="s">
        <v>1765</v>
      </c>
      <c r="Y3899" s="10" t="n">
        <f aca="false">IF(U3899="Yes", 1, 0)</f>
        <v>0</v>
      </c>
      <c r="Z3899" s="10" t="n">
        <v>1</v>
      </c>
      <c r="AA3899" s="11" t="n">
        <f aca="false">MAX(0, ($S3899 * 0.35) - ($F3899 * 0.3))</f>
        <v>0</v>
      </c>
      <c r="AB3899" s="12" t="str">
        <f aca="false">IF(AA3899&gt;20,"High",IF(AA3899&gt;10,"Medium","Low"))</f>
        <v>Low</v>
      </c>
    </row>
    <row r="3900" customFormat="false" ht="18.65" hidden="false" customHeight="false" outlineLevel="0" collapsed="false">
      <c r="A3900" s="5" t="s">
        <v>3944</v>
      </c>
      <c r="B3900" s="6" t="s">
        <v>37</v>
      </c>
      <c r="C3900" s="6" t="s">
        <v>31</v>
      </c>
      <c r="D3900" s="6" t="s">
        <v>30</v>
      </c>
      <c r="E3900" s="6" t="s">
        <v>30</v>
      </c>
      <c r="F3900" s="7" t="n">
        <v>29</v>
      </c>
      <c r="G3900" s="6" t="s">
        <v>31</v>
      </c>
      <c r="H3900" s="6" t="s">
        <v>31</v>
      </c>
      <c r="I3900" s="6" t="s">
        <v>203</v>
      </c>
      <c r="J3900" s="6" t="s">
        <v>31</v>
      </c>
      <c r="K3900" s="6" t="s">
        <v>31</v>
      </c>
      <c r="L3900" s="6" t="s">
        <v>30</v>
      </c>
      <c r="M3900" s="6" t="s">
        <v>30</v>
      </c>
      <c r="N3900" s="6" t="s">
        <v>30</v>
      </c>
      <c r="O3900" s="6" t="s">
        <v>30</v>
      </c>
      <c r="P3900" s="6" t="s">
        <v>38</v>
      </c>
      <c r="Q3900" s="6" t="s">
        <v>31</v>
      </c>
      <c r="R3900" s="6" t="s">
        <v>53</v>
      </c>
      <c r="S3900" s="8" t="n">
        <v>58.55</v>
      </c>
      <c r="T3900" s="8" t="n">
        <v>1718.95</v>
      </c>
      <c r="U3900" s="6" t="s">
        <v>30</v>
      </c>
      <c r="V3900" s="8" t="n">
        <f aca="false">IF(X3900="0-1 Year", ROUND(S3900/0.474, 2), IF(X3900="1-2 Years", ROUND(S3900/0.287, 2), ROUND(S3900/0.14, 2)))</f>
        <v>418.21</v>
      </c>
      <c r="W3900" s="6" t="str">
        <f aca="false">IF(V3900&gt;4000, "High", IF(V3900&gt;2000, "Medium", "Low"))</f>
        <v>Low</v>
      </c>
      <c r="X3900" s="9" t="s">
        <v>1765</v>
      </c>
      <c r="Y3900" s="10" t="n">
        <f aca="false">IF(U3900="Yes", 1, 0)</f>
        <v>0</v>
      </c>
      <c r="Z3900" s="10" t="n">
        <v>1</v>
      </c>
      <c r="AA3900" s="11" t="n">
        <f aca="false">MAX(0, ($S3900 * 0.35) - ($F3900 * 0.3))</f>
        <v>11.7925</v>
      </c>
      <c r="AB3900" s="12" t="str">
        <f aca="false">IF(AA3900&gt;20,"High",IF(AA3900&gt;10,"Medium","Low"))</f>
        <v>Medium</v>
      </c>
    </row>
    <row r="3901" customFormat="false" ht="18.65" hidden="false" customHeight="false" outlineLevel="0" collapsed="false">
      <c r="A3901" s="5" t="s">
        <v>3945</v>
      </c>
      <c r="B3901" s="6" t="s">
        <v>37</v>
      </c>
      <c r="C3901" s="6" t="s">
        <v>30</v>
      </c>
      <c r="D3901" s="6" t="s">
        <v>30</v>
      </c>
      <c r="E3901" s="6" t="s">
        <v>30</v>
      </c>
      <c r="F3901" s="7" t="n">
        <v>71</v>
      </c>
      <c r="G3901" s="6" t="s">
        <v>31</v>
      </c>
      <c r="H3901" s="6" t="s">
        <v>31</v>
      </c>
      <c r="I3901" s="6" t="s">
        <v>30</v>
      </c>
      <c r="J3901" s="6" t="s">
        <v>32</v>
      </c>
      <c r="K3901" s="6" t="s">
        <v>32</v>
      </c>
      <c r="L3901" s="6" t="s">
        <v>32</v>
      </c>
      <c r="M3901" s="6" t="s">
        <v>32</v>
      </c>
      <c r="N3901" s="6" t="s">
        <v>32</v>
      </c>
      <c r="O3901" s="6" t="s">
        <v>32</v>
      </c>
      <c r="P3901" s="6" t="s">
        <v>166</v>
      </c>
      <c r="Q3901" s="6" t="s">
        <v>30</v>
      </c>
      <c r="R3901" s="6" t="s">
        <v>39</v>
      </c>
      <c r="S3901" s="8" t="n">
        <v>24.55</v>
      </c>
      <c r="T3901" s="8" t="n">
        <v>1719.15</v>
      </c>
      <c r="U3901" s="6" t="s">
        <v>30</v>
      </c>
      <c r="V3901" s="8" t="n">
        <f aca="false">IF(X3901="0-1 Year", ROUND(S3901/0.474, 2), IF(X3901="1-2 Years", ROUND(S3901/0.287, 2), ROUND(S3901/0.14, 2)))</f>
        <v>175.36</v>
      </c>
      <c r="W3901" s="6" t="str">
        <f aca="false">IF(V3901&gt;4000, "High", IF(V3901&gt;2000, "Medium", "Low"))</f>
        <v>Low</v>
      </c>
      <c r="X3901" s="9" t="s">
        <v>1765</v>
      </c>
      <c r="Y3901" s="10" t="n">
        <f aca="false">IF(U3901="Yes", 1, 0)</f>
        <v>0</v>
      </c>
      <c r="Z3901" s="10" t="n">
        <v>1</v>
      </c>
      <c r="AA3901" s="11" t="n">
        <f aca="false">MAX(0, ($S3901 * 0.35) - ($F3901 * 0.3))</f>
        <v>0</v>
      </c>
      <c r="AB3901" s="12" t="str">
        <f aca="false">IF(AA3901&gt;20,"High",IF(AA3901&gt;10,"Medium","Low"))</f>
        <v>Low</v>
      </c>
    </row>
    <row r="3902" customFormat="false" ht="18.65" hidden="false" customHeight="false" outlineLevel="0" collapsed="false">
      <c r="A3902" s="5" t="s">
        <v>3946</v>
      </c>
      <c r="B3902" s="6" t="s">
        <v>29</v>
      </c>
      <c r="C3902" s="6" t="s">
        <v>30</v>
      </c>
      <c r="D3902" s="6" t="s">
        <v>31</v>
      </c>
      <c r="E3902" s="6" t="s">
        <v>30</v>
      </c>
      <c r="F3902" s="7" t="n">
        <v>72</v>
      </c>
      <c r="G3902" s="6" t="s">
        <v>31</v>
      </c>
      <c r="H3902" s="6" t="s">
        <v>31</v>
      </c>
      <c r="I3902" s="6" t="s">
        <v>30</v>
      </c>
      <c r="J3902" s="6" t="s">
        <v>32</v>
      </c>
      <c r="K3902" s="6" t="s">
        <v>32</v>
      </c>
      <c r="L3902" s="6" t="s">
        <v>32</v>
      </c>
      <c r="M3902" s="6" t="s">
        <v>32</v>
      </c>
      <c r="N3902" s="6" t="s">
        <v>32</v>
      </c>
      <c r="O3902" s="6" t="s">
        <v>32</v>
      </c>
      <c r="P3902" s="6" t="s">
        <v>166</v>
      </c>
      <c r="Q3902" s="6" t="s">
        <v>31</v>
      </c>
      <c r="R3902" s="6" t="s">
        <v>53</v>
      </c>
      <c r="S3902" s="8" t="n">
        <v>23.55</v>
      </c>
      <c r="T3902" s="8" t="n">
        <v>1723.95</v>
      </c>
      <c r="U3902" s="6" t="s">
        <v>30</v>
      </c>
      <c r="V3902" s="8" t="n">
        <f aca="false">IF(X3902="0-1 Year", ROUND(S3902/0.474, 2), IF(X3902="1-2 Years", ROUND(S3902/0.287, 2), ROUND(S3902/0.14, 2)))</f>
        <v>168.21</v>
      </c>
      <c r="W3902" s="6" t="str">
        <f aca="false">IF(V3902&gt;4000, "High", IF(V3902&gt;2000, "Medium", "Low"))</f>
        <v>Low</v>
      </c>
      <c r="X3902" s="9" t="s">
        <v>1765</v>
      </c>
      <c r="Y3902" s="10" t="n">
        <f aca="false">IF(U3902="Yes", 1, 0)</f>
        <v>0</v>
      </c>
      <c r="Z3902" s="10" t="n">
        <v>1</v>
      </c>
      <c r="AA3902" s="11" t="n">
        <f aca="false">MAX(0, ($S3902 * 0.35) - ($F3902 * 0.3))</f>
        <v>0</v>
      </c>
      <c r="AB3902" s="12" t="str">
        <f aca="false">IF(AA3902&gt;20,"High",IF(AA3902&gt;10,"Medium","Low"))</f>
        <v>Low</v>
      </c>
    </row>
    <row r="3903" customFormat="false" ht="18.65" hidden="false" customHeight="false" outlineLevel="0" collapsed="false">
      <c r="A3903" s="5" t="s">
        <v>3947</v>
      </c>
      <c r="B3903" s="6" t="s">
        <v>29</v>
      </c>
      <c r="C3903" s="6" t="s">
        <v>30</v>
      </c>
      <c r="D3903" s="6" t="s">
        <v>31</v>
      </c>
      <c r="E3903" s="6" t="s">
        <v>30</v>
      </c>
      <c r="F3903" s="7" t="n">
        <v>70</v>
      </c>
      <c r="G3903" s="6" t="s">
        <v>31</v>
      </c>
      <c r="H3903" s="6" t="s">
        <v>31</v>
      </c>
      <c r="I3903" s="6" t="s">
        <v>30</v>
      </c>
      <c r="J3903" s="6" t="s">
        <v>32</v>
      </c>
      <c r="K3903" s="6" t="s">
        <v>32</v>
      </c>
      <c r="L3903" s="6" t="s">
        <v>32</v>
      </c>
      <c r="M3903" s="6" t="s">
        <v>32</v>
      </c>
      <c r="N3903" s="6" t="s">
        <v>32</v>
      </c>
      <c r="O3903" s="6" t="s">
        <v>32</v>
      </c>
      <c r="P3903" s="6" t="s">
        <v>166</v>
      </c>
      <c r="Q3903" s="6" t="s">
        <v>30</v>
      </c>
      <c r="R3903" s="6" t="s">
        <v>53</v>
      </c>
      <c r="S3903" s="8" t="n">
        <v>24.25</v>
      </c>
      <c r="T3903" s="8" t="n">
        <v>1724.15</v>
      </c>
      <c r="U3903" s="6" t="s">
        <v>30</v>
      </c>
      <c r="V3903" s="8" t="n">
        <f aca="false">IF(X3903="0-1 Year", ROUND(S3903/0.474, 2), IF(X3903="1-2 Years", ROUND(S3903/0.287, 2), ROUND(S3903/0.14, 2)))</f>
        <v>173.21</v>
      </c>
      <c r="W3903" s="6" t="str">
        <f aca="false">IF(V3903&gt;4000, "High", IF(V3903&gt;2000, "Medium", "Low"))</f>
        <v>Low</v>
      </c>
      <c r="X3903" s="9" t="s">
        <v>1765</v>
      </c>
      <c r="Y3903" s="10" t="n">
        <f aca="false">IF(U3903="Yes", 1, 0)</f>
        <v>0</v>
      </c>
      <c r="Z3903" s="10" t="n">
        <v>1</v>
      </c>
      <c r="AA3903" s="11" t="n">
        <f aca="false">MAX(0, ($S3903 * 0.35) - ($F3903 * 0.3))</f>
        <v>0</v>
      </c>
      <c r="AB3903" s="12" t="str">
        <f aca="false">IF(AA3903&gt;20,"High",IF(AA3903&gt;10,"Medium","Low"))</f>
        <v>Low</v>
      </c>
    </row>
    <row r="3904" customFormat="false" ht="18.65" hidden="false" customHeight="false" outlineLevel="0" collapsed="false">
      <c r="A3904" s="5" t="s">
        <v>3948</v>
      </c>
      <c r="B3904" s="6" t="s">
        <v>29</v>
      </c>
      <c r="C3904" s="6" t="s">
        <v>30</v>
      </c>
      <c r="D3904" s="6" t="s">
        <v>30</v>
      </c>
      <c r="E3904" s="6" t="s">
        <v>30</v>
      </c>
      <c r="F3904" s="7" t="n">
        <v>65</v>
      </c>
      <c r="G3904" s="6" t="s">
        <v>31</v>
      </c>
      <c r="H3904" s="6" t="s">
        <v>31</v>
      </c>
      <c r="I3904" s="6" t="s">
        <v>30</v>
      </c>
      <c r="J3904" s="6" t="s">
        <v>32</v>
      </c>
      <c r="K3904" s="6" t="s">
        <v>32</v>
      </c>
      <c r="L3904" s="6" t="s">
        <v>32</v>
      </c>
      <c r="M3904" s="6" t="s">
        <v>32</v>
      </c>
      <c r="N3904" s="6" t="s">
        <v>32</v>
      </c>
      <c r="O3904" s="6" t="s">
        <v>32</v>
      </c>
      <c r="P3904" s="6" t="s">
        <v>166</v>
      </c>
      <c r="Q3904" s="6" t="s">
        <v>31</v>
      </c>
      <c r="R3904" s="6" t="s">
        <v>53</v>
      </c>
      <c r="S3904" s="8" t="n">
        <v>25.1</v>
      </c>
      <c r="T3904" s="8" t="n">
        <v>1725</v>
      </c>
      <c r="U3904" s="6" t="s">
        <v>30</v>
      </c>
      <c r="V3904" s="8" t="n">
        <f aca="false">IF(X3904="0-1 Year", ROUND(S3904/0.474, 2), IF(X3904="1-2 Years", ROUND(S3904/0.287, 2), ROUND(S3904/0.14, 2)))</f>
        <v>179.29</v>
      </c>
      <c r="W3904" s="6" t="str">
        <f aca="false">IF(V3904&gt;4000, "High", IF(V3904&gt;2000, "Medium", "Low"))</f>
        <v>Low</v>
      </c>
      <c r="X3904" s="9" t="s">
        <v>1765</v>
      </c>
      <c r="Y3904" s="10" t="n">
        <f aca="false">IF(U3904="Yes", 1, 0)</f>
        <v>0</v>
      </c>
      <c r="Z3904" s="10" t="n">
        <v>1</v>
      </c>
      <c r="AA3904" s="11" t="n">
        <f aca="false">MAX(0, ($S3904 * 0.35) - ($F3904 * 0.3))</f>
        <v>0</v>
      </c>
      <c r="AB3904" s="12" t="str">
        <f aca="false">IF(AA3904&gt;20,"High",IF(AA3904&gt;10,"Medium","Low"))</f>
        <v>Low</v>
      </c>
    </row>
    <row r="3905" customFormat="false" ht="18.65" hidden="false" customHeight="false" outlineLevel="0" collapsed="false">
      <c r="A3905" s="5" t="s">
        <v>3949</v>
      </c>
      <c r="B3905" s="6" t="s">
        <v>37</v>
      </c>
      <c r="C3905" s="6" t="s">
        <v>30</v>
      </c>
      <c r="D3905" s="6" t="s">
        <v>31</v>
      </c>
      <c r="E3905" s="6" t="s">
        <v>30</v>
      </c>
      <c r="F3905" s="7" t="n">
        <v>71</v>
      </c>
      <c r="G3905" s="6" t="s">
        <v>31</v>
      </c>
      <c r="H3905" s="6" t="s">
        <v>31</v>
      </c>
      <c r="I3905" s="6" t="s">
        <v>30</v>
      </c>
      <c r="J3905" s="6" t="s">
        <v>32</v>
      </c>
      <c r="K3905" s="6" t="s">
        <v>32</v>
      </c>
      <c r="L3905" s="6" t="s">
        <v>32</v>
      </c>
      <c r="M3905" s="6" t="s">
        <v>32</v>
      </c>
      <c r="N3905" s="6" t="s">
        <v>32</v>
      </c>
      <c r="O3905" s="6" t="s">
        <v>32</v>
      </c>
      <c r="P3905" s="6" t="s">
        <v>166</v>
      </c>
      <c r="Q3905" s="6" t="s">
        <v>31</v>
      </c>
      <c r="R3905" s="6" t="s">
        <v>58</v>
      </c>
      <c r="S3905" s="8" t="n">
        <v>24.4</v>
      </c>
      <c r="T3905" s="8" t="n">
        <v>1725.4</v>
      </c>
      <c r="U3905" s="6" t="s">
        <v>30</v>
      </c>
      <c r="V3905" s="8" t="n">
        <f aca="false">IF(X3905="0-1 Year", ROUND(S3905/0.474, 2), IF(X3905="1-2 Years", ROUND(S3905/0.287, 2), ROUND(S3905/0.14, 2)))</f>
        <v>174.29</v>
      </c>
      <c r="W3905" s="6" t="str">
        <f aca="false">IF(V3905&gt;4000, "High", IF(V3905&gt;2000, "Medium", "Low"))</f>
        <v>Low</v>
      </c>
      <c r="X3905" s="9" t="s">
        <v>1765</v>
      </c>
      <c r="Y3905" s="10" t="n">
        <f aca="false">IF(U3905="Yes", 1, 0)</f>
        <v>0</v>
      </c>
      <c r="Z3905" s="10" t="n">
        <v>1</v>
      </c>
      <c r="AA3905" s="11" t="n">
        <f aca="false">MAX(0, ($S3905 * 0.35) - ($F3905 * 0.3))</f>
        <v>0</v>
      </c>
      <c r="AB3905" s="12" t="str">
        <f aca="false">IF(AA3905&gt;20,"High",IF(AA3905&gt;10,"Medium","Low"))</f>
        <v>Low</v>
      </c>
    </row>
    <row r="3906" customFormat="false" ht="18.65" hidden="false" customHeight="false" outlineLevel="0" collapsed="false">
      <c r="A3906" s="5" t="s">
        <v>3950</v>
      </c>
      <c r="B3906" s="6" t="s">
        <v>29</v>
      </c>
      <c r="C3906" s="6" t="s">
        <v>30</v>
      </c>
      <c r="D3906" s="6" t="s">
        <v>30</v>
      </c>
      <c r="E3906" s="6" t="s">
        <v>30</v>
      </c>
      <c r="F3906" s="7" t="n">
        <v>19</v>
      </c>
      <c r="G3906" s="6" t="s">
        <v>31</v>
      </c>
      <c r="H3906" s="6" t="s">
        <v>30</v>
      </c>
      <c r="I3906" s="6" t="s">
        <v>517</v>
      </c>
      <c r="J3906" s="6" t="s">
        <v>30</v>
      </c>
      <c r="K3906" s="6" t="s">
        <v>30</v>
      </c>
      <c r="L3906" s="6" t="s">
        <v>30</v>
      </c>
      <c r="M3906" s="6" t="s">
        <v>31</v>
      </c>
      <c r="N3906" s="6" t="s">
        <v>30</v>
      </c>
      <c r="O3906" s="6" t="s">
        <v>31</v>
      </c>
      <c r="P3906" s="6" t="s">
        <v>33</v>
      </c>
      <c r="Q3906" s="6" t="s">
        <v>31</v>
      </c>
      <c r="R3906" s="6" t="s">
        <v>58</v>
      </c>
      <c r="S3906" s="8" t="n">
        <v>87.7</v>
      </c>
      <c r="T3906" s="8" t="n">
        <v>1725.95</v>
      </c>
      <c r="U3906" s="6" t="s">
        <v>30</v>
      </c>
      <c r="V3906" s="8" t="n">
        <f aca="false">IF(X3906="0-1 Year", ROUND(S3906/0.474, 2), IF(X3906="1-2 Years", ROUND(S3906/0.287, 2), ROUND(S3906/0.14, 2)))</f>
        <v>305.57</v>
      </c>
      <c r="W3906" s="6" t="str">
        <f aca="false">IF(V3906&gt;4000, "High", IF(V3906&gt;2000, "Medium", "Low"))</f>
        <v>Low</v>
      </c>
      <c r="X3906" s="9" t="s">
        <v>1275</v>
      </c>
      <c r="Y3906" s="10" t="n">
        <f aca="false">IF(U3906="Yes", 1, 0)</f>
        <v>0</v>
      </c>
      <c r="Z3906" s="10" t="n">
        <v>1</v>
      </c>
      <c r="AA3906" s="11" t="n">
        <f aca="false">MAX(0, ($S3906 * 0.35) - ($F3906 * 0.3))</f>
        <v>24.995</v>
      </c>
      <c r="AB3906" s="12" t="str">
        <f aca="false">IF(AA3906&gt;20,"High",IF(AA3906&gt;10,"Medium","Low"))</f>
        <v>High</v>
      </c>
    </row>
    <row r="3907" customFormat="false" ht="18.65" hidden="false" customHeight="false" outlineLevel="0" collapsed="false">
      <c r="A3907" s="5" t="s">
        <v>3951</v>
      </c>
      <c r="B3907" s="6" t="s">
        <v>37</v>
      </c>
      <c r="C3907" s="6" t="s">
        <v>31</v>
      </c>
      <c r="D3907" s="6" t="s">
        <v>30</v>
      </c>
      <c r="E3907" s="6" t="s">
        <v>30</v>
      </c>
      <c r="F3907" s="7" t="n">
        <v>20</v>
      </c>
      <c r="G3907" s="6" t="s">
        <v>31</v>
      </c>
      <c r="H3907" s="6" t="s">
        <v>31</v>
      </c>
      <c r="I3907" s="6" t="s">
        <v>517</v>
      </c>
      <c r="J3907" s="6" t="s">
        <v>30</v>
      </c>
      <c r="K3907" s="6" t="s">
        <v>30</v>
      </c>
      <c r="L3907" s="6" t="s">
        <v>30</v>
      </c>
      <c r="M3907" s="6" t="s">
        <v>30</v>
      </c>
      <c r="N3907" s="6" t="s">
        <v>30</v>
      </c>
      <c r="O3907" s="6" t="s">
        <v>31</v>
      </c>
      <c r="P3907" s="6" t="s">
        <v>38</v>
      </c>
      <c r="Q3907" s="6" t="s">
        <v>31</v>
      </c>
      <c r="R3907" s="6" t="s">
        <v>58</v>
      </c>
      <c r="S3907" s="8" t="n">
        <v>85.8</v>
      </c>
      <c r="T3907" s="8" t="n">
        <v>1727.5</v>
      </c>
      <c r="U3907" s="6" t="s">
        <v>31</v>
      </c>
      <c r="V3907" s="8" t="n">
        <f aca="false">IF(X3907="0-1 Year", ROUND(S3907/0.474, 2), IF(X3907="1-2 Years", ROUND(S3907/0.287, 2), ROUND(S3907/0.14, 2)))</f>
        <v>298.95</v>
      </c>
      <c r="W3907" s="6" t="str">
        <f aca="false">IF(V3907&gt;4000, "High", IF(V3907&gt;2000, "Medium", "Low"))</f>
        <v>Low</v>
      </c>
      <c r="X3907" s="9" t="s">
        <v>1275</v>
      </c>
      <c r="Y3907" s="10" t="n">
        <f aca="false">IF(U3907="Yes", 1, 0)</f>
        <v>1</v>
      </c>
      <c r="Z3907" s="10" t="n">
        <v>1</v>
      </c>
      <c r="AA3907" s="11" t="n">
        <f aca="false">MAX(0, ($S3907 * 0.35) - ($F3907 * 0.3))</f>
        <v>24.03</v>
      </c>
      <c r="AB3907" s="12" t="str">
        <f aca="false">IF(AA3907&gt;20,"High",IF(AA3907&gt;10,"Medium","Low"))</f>
        <v>High</v>
      </c>
    </row>
    <row r="3908" customFormat="false" ht="18.65" hidden="false" customHeight="false" outlineLevel="0" collapsed="false">
      <c r="A3908" s="5" t="s">
        <v>3952</v>
      </c>
      <c r="B3908" s="6" t="s">
        <v>29</v>
      </c>
      <c r="C3908" s="6" t="s">
        <v>30</v>
      </c>
      <c r="D3908" s="6" t="s">
        <v>31</v>
      </c>
      <c r="E3908" s="6" t="s">
        <v>30</v>
      </c>
      <c r="F3908" s="7" t="n">
        <v>68</v>
      </c>
      <c r="G3908" s="6" t="s">
        <v>31</v>
      </c>
      <c r="H3908" s="6" t="s">
        <v>31</v>
      </c>
      <c r="I3908" s="6" t="s">
        <v>30</v>
      </c>
      <c r="J3908" s="6" t="s">
        <v>32</v>
      </c>
      <c r="K3908" s="6" t="s">
        <v>32</v>
      </c>
      <c r="L3908" s="6" t="s">
        <v>32</v>
      </c>
      <c r="M3908" s="6" t="s">
        <v>32</v>
      </c>
      <c r="N3908" s="6" t="s">
        <v>32</v>
      </c>
      <c r="O3908" s="6" t="s">
        <v>32</v>
      </c>
      <c r="P3908" s="6" t="s">
        <v>166</v>
      </c>
      <c r="Q3908" s="6" t="s">
        <v>30</v>
      </c>
      <c r="R3908" s="6" t="s">
        <v>53</v>
      </c>
      <c r="S3908" s="8" t="n">
        <v>25.25</v>
      </c>
      <c r="T3908" s="8" t="n">
        <v>1728.2</v>
      </c>
      <c r="U3908" s="6" t="s">
        <v>30</v>
      </c>
      <c r="V3908" s="8" t="n">
        <f aca="false">IF(X3908="0-1 Year", ROUND(S3908/0.474, 2), IF(X3908="1-2 Years", ROUND(S3908/0.287, 2), ROUND(S3908/0.14, 2)))</f>
        <v>180.36</v>
      </c>
      <c r="W3908" s="6" t="str">
        <f aca="false">IF(V3908&gt;4000, "High", IF(V3908&gt;2000, "Medium", "Low"))</f>
        <v>Low</v>
      </c>
      <c r="X3908" s="9" t="s">
        <v>1765</v>
      </c>
      <c r="Y3908" s="10" t="n">
        <f aca="false">IF(U3908="Yes", 1, 0)</f>
        <v>0</v>
      </c>
      <c r="Z3908" s="10" t="n">
        <v>1</v>
      </c>
      <c r="AA3908" s="11" t="n">
        <f aca="false">MAX(0, ($S3908 * 0.35) - ($F3908 * 0.3))</f>
        <v>0</v>
      </c>
      <c r="AB3908" s="12" t="str">
        <f aca="false">IF(AA3908&gt;20,"High",IF(AA3908&gt;10,"Medium","Low"))</f>
        <v>Low</v>
      </c>
    </row>
    <row r="3909" customFormat="false" ht="18.65" hidden="false" customHeight="false" outlineLevel="0" collapsed="false">
      <c r="A3909" s="5" t="s">
        <v>3953</v>
      </c>
      <c r="B3909" s="6" t="s">
        <v>29</v>
      </c>
      <c r="C3909" s="6" t="s">
        <v>30</v>
      </c>
      <c r="D3909" s="6" t="s">
        <v>30</v>
      </c>
      <c r="E3909" s="6" t="s">
        <v>30</v>
      </c>
      <c r="F3909" s="7" t="n">
        <v>25</v>
      </c>
      <c r="G3909" s="6" t="s">
        <v>31</v>
      </c>
      <c r="H3909" s="6" t="s">
        <v>30</v>
      </c>
      <c r="I3909" s="6" t="s">
        <v>517</v>
      </c>
      <c r="J3909" s="6" t="s">
        <v>30</v>
      </c>
      <c r="K3909" s="6" t="s">
        <v>30</v>
      </c>
      <c r="L3909" s="6" t="s">
        <v>30</v>
      </c>
      <c r="M3909" s="6" t="s">
        <v>30</v>
      </c>
      <c r="N3909" s="6" t="s">
        <v>30</v>
      </c>
      <c r="O3909" s="6" t="s">
        <v>30</v>
      </c>
      <c r="P3909" s="6" t="s">
        <v>38</v>
      </c>
      <c r="Q3909" s="6" t="s">
        <v>30</v>
      </c>
      <c r="R3909" s="6" t="s">
        <v>39</v>
      </c>
      <c r="S3909" s="8" t="n">
        <v>69.75</v>
      </c>
      <c r="T3909" s="8" t="n">
        <v>1729.35</v>
      </c>
      <c r="U3909" s="6" t="s">
        <v>30</v>
      </c>
      <c r="V3909" s="8" t="n">
        <f aca="false">IF(X3909="0-1 Year", ROUND(S3909/0.474, 2), IF(X3909="1-2 Years", ROUND(S3909/0.287, 2), ROUND(S3909/0.14, 2)))</f>
        <v>498.21</v>
      </c>
      <c r="W3909" s="6" t="str">
        <f aca="false">IF(V3909&gt;4000, "High", IF(V3909&gt;2000, "Medium", "Low"))</f>
        <v>Low</v>
      </c>
      <c r="X3909" s="9" t="s">
        <v>1765</v>
      </c>
      <c r="Y3909" s="10" t="n">
        <f aca="false">IF(U3909="Yes", 1, 0)</f>
        <v>0</v>
      </c>
      <c r="Z3909" s="10" t="n">
        <v>1</v>
      </c>
      <c r="AA3909" s="11" t="n">
        <f aca="false">MAX(0, ($S3909 * 0.35) - ($F3909 * 0.3))</f>
        <v>16.9125</v>
      </c>
      <c r="AB3909" s="12" t="str">
        <f aca="false">IF(AA3909&gt;20,"High",IF(AA3909&gt;10,"Medium","Low"))</f>
        <v>Medium</v>
      </c>
    </row>
    <row r="3910" customFormat="false" ht="18.65" hidden="false" customHeight="false" outlineLevel="0" collapsed="false">
      <c r="A3910" s="5" t="s">
        <v>3954</v>
      </c>
      <c r="B3910" s="6" t="s">
        <v>29</v>
      </c>
      <c r="C3910" s="6" t="s">
        <v>30</v>
      </c>
      <c r="D3910" s="6" t="s">
        <v>30</v>
      </c>
      <c r="E3910" s="6" t="s">
        <v>30</v>
      </c>
      <c r="F3910" s="7" t="n">
        <v>22</v>
      </c>
      <c r="G3910" s="6" t="s">
        <v>31</v>
      </c>
      <c r="H3910" s="6" t="s">
        <v>31</v>
      </c>
      <c r="I3910" s="6" t="s">
        <v>517</v>
      </c>
      <c r="J3910" s="6" t="s">
        <v>30</v>
      </c>
      <c r="K3910" s="6" t="s">
        <v>31</v>
      </c>
      <c r="L3910" s="6" t="s">
        <v>30</v>
      </c>
      <c r="M3910" s="6" t="s">
        <v>30</v>
      </c>
      <c r="N3910" s="6" t="s">
        <v>30</v>
      </c>
      <c r="O3910" s="6" t="s">
        <v>30</v>
      </c>
      <c r="P3910" s="6" t="s">
        <v>38</v>
      </c>
      <c r="Q3910" s="6" t="s">
        <v>31</v>
      </c>
      <c r="R3910" s="6" t="s">
        <v>39</v>
      </c>
      <c r="S3910" s="8" t="n">
        <v>79.35</v>
      </c>
      <c r="T3910" s="8" t="n">
        <v>1730.35</v>
      </c>
      <c r="U3910" s="6" t="s">
        <v>31</v>
      </c>
      <c r="V3910" s="8" t="n">
        <f aca="false">IF(X3910="0-1 Year", ROUND(S3910/0.474, 2), IF(X3910="1-2 Years", ROUND(S3910/0.287, 2), ROUND(S3910/0.14, 2)))</f>
        <v>276.48</v>
      </c>
      <c r="W3910" s="6" t="str">
        <f aca="false">IF(V3910&gt;4000, "High", IF(V3910&gt;2000, "Medium", "Low"))</f>
        <v>Low</v>
      </c>
      <c r="X3910" s="9" t="s">
        <v>1275</v>
      </c>
      <c r="Y3910" s="10" t="n">
        <f aca="false">IF(U3910="Yes", 1, 0)</f>
        <v>1</v>
      </c>
      <c r="Z3910" s="10" t="n">
        <v>1</v>
      </c>
      <c r="AA3910" s="11" t="n">
        <f aca="false">MAX(0, ($S3910 * 0.35) - ($F3910 * 0.3))</f>
        <v>21.1725</v>
      </c>
      <c r="AB3910" s="12" t="str">
        <f aca="false">IF(AA3910&gt;20,"High",IF(AA3910&gt;10,"Medium","Low"))</f>
        <v>High</v>
      </c>
    </row>
    <row r="3911" customFormat="false" ht="18.65" hidden="false" customHeight="false" outlineLevel="0" collapsed="false">
      <c r="A3911" s="5" t="s">
        <v>3955</v>
      </c>
      <c r="B3911" s="6" t="s">
        <v>29</v>
      </c>
      <c r="C3911" s="6" t="s">
        <v>30</v>
      </c>
      <c r="D3911" s="6" t="s">
        <v>31</v>
      </c>
      <c r="E3911" s="6" t="s">
        <v>30</v>
      </c>
      <c r="F3911" s="7" t="n">
        <v>71</v>
      </c>
      <c r="G3911" s="6" t="s">
        <v>31</v>
      </c>
      <c r="H3911" s="6" t="s">
        <v>31</v>
      </c>
      <c r="I3911" s="6" t="s">
        <v>30</v>
      </c>
      <c r="J3911" s="6" t="s">
        <v>32</v>
      </c>
      <c r="K3911" s="6" t="s">
        <v>32</v>
      </c>
      <c r="L3911" s="6" t="s">
        <v>32</v>
      </c>
      <c r="M3911" s="6" t="s">
        <v>32</v>
      </c>
      <c r="N3911" s="6" t="s">
        <v>32</v>
      </c>
      <c r="O3911" s="6" t="s">
        <v>32</v>
      </c>
      <c r="P3911" s="6" t="s">
        <v>166</v>
      </c>
      <c r="Q3911" s="6" t="s">
        <v>30</v>
      </c>
      <c r="R3911" s="6" t="s">
        <v>53</v>
      </c>
      <c r="S3911" s="8" t="n">
        <v>24.45</v>
      </c>
      <c r="T3911" s="8" t="n">
        <v>1730.65</v>
      </c>
      <c r="U3911" s="6" t="s">
        <v>30</v>
      </c>
      <c r="V3911" s="8" t="n">
        <f aca="false">IF(X3911="0-1 Year", ROUND(S3911/0.474, 2), IF(X3911="1-2 Years", ROUND(S3911/0.287, 2), ROUND(S3911/0.14, 2)))</f>
        <v>174.64</v>
      </c>
      <c r="W3911" s="6" t="str">
        <f aca="false">IF(V3911&gt;4000, "High", IF(V3911&gt;2000, "Medium", "Low"))</f>
        <v>Low</v>
      </c>
      <c r="X3911" s="9" t="s">
        <v>1765</v>
      </c>
      <c r="Y3911" s="10" t="n">
        <f aca="false">IF(U3911="Yes", 1, 0)</f>
        <v>0</v>
      </c>
      <c r="Z3911" s="10" t="n">
        <v>1</v>
      </c>
      <c r="AA3911" s="11" t="n">
        <f aca="false">MAX(0, ($S3911 * 0.35) - ($F3911 * 0.3))</f>
        <v>0</v>
      </c>
      <c r="AB3911" s="12" t="str">
        <f aca="false">IF(AA3911&gt;20,"High",IF(AA3911&gt;10,"Medium","Low"))</f>
        <v>Low</v>
      </c>
    </row>
    <row r="3912" customFormat="false" ht="18.65" hidden="false" customHeight="false" outlineLevel="0" collapsed="false">
      <c r="A3912" s="5" t="s">
        <v>3956</v>
      </c>
      <c r="B3912" s="6" t="s">
        <v>29</v>
      </c>
      <c r="C3912" s="6" t="s">
        <v>31</v>
      </c>
      <c r="D3912" s="6" t="s">
        <v>30</v>
      </c>
      <c r="E3912" s="6" t="s">
        <v>30</v>
      </c>
      <c r="F3912" s="7" t="n">
        <v>24</v>
      </c>
      <c r="G3912" s="6" t="s">
        <v>31</v>
      </c>
      <c r="H3912" s="6" t="s">
        <v>30</v>
      </c>
      <c r="I3912" s="6" t="s">
        <v>517</v>
      </c>
      <c r="J3912" s="6" t="s">
        <v>30</v>
      </c>
      <c r="K3912" s="6" t="s">
        <v>30</v>
      </c>
      <c r="L3912" s="6" t="s">
        <v>30</v>
      </c>
      <c r="M3912" s="6" t="s">
        <v>30</v>
      </c>
      <c r="N3912" s="6" t="s">
        <v>30</v>
      </c>
      <c r="O3912" s="6" t="s">
        <v>30</v>
      </c>
      <c r="P3912" s="6" t="s">
        <v>38</v>
      </c>
      <c r="Q3912" s="6" t="s">
        <v>30</v>
      </c>
      <c r="R3912" s="6" t="s">
        <v>58</v>
      </c>
      <c r="S3912" s="8" t="n">
        <v>70</v>
      </c>
      <c r="T3912" s="8" t="n">
        <v>1732.6</v>
      </c>
      <c r="U3912" s="6" t="s">
        <v>30</v>
      </c>
      <c r="V3912" s="8" t="n">
        <f aca="false">IF(X3912="0-1 Year", ROUND(S3912/0.474, 2), IF(X3912="1-2 Years", ROUND(S3912/0.287, 2), ROUND(S3912/0.14, 2)))</f>
        <v>243.9</v>
      </c>
      <c r="W3912" s="6" t="str">
        <f aca="false">IF(V3912&gt;4000, "High", IF(V3912&gt;2000, "Medium", "Low"))</f>
        <v>Low</v>
      </c>
      <c r="X3912" s="9" t="s">
        <v>1275</v>
      </c>
      <c r="Y3912" s="10" t="n">
        <f aca="false">IF(U3912="Yes", 1, 0)</f>
        <v>0</v>
      </c>
      <c r="Z3912" s="10" t="n">
        <v>1</v>
      </c>
      <c r="AA3912" s="11" t="n">
        <f aca="false">MAX(0, ($S3912 * 0.35) - ($F3912 * 0.3))</f>
        <v>17.3</v>
      </c>
      <c r="AB3912" s="12" t="str">
        <f aca="false">IF(AA3912&gt;20,"High",IF(AA3912&gt;10,"Medium","Low"))</f>
        <v>Medium</v>
      </c>
    </row>
    <row r="3913" customFormat="false" ht="18.65" hidden="false" customHeight="false" outlineLevel="0" collapsed="false">
      <c r="A3913" s="5" t="s">
        <v>3957</v>
      </c>
      <c r="B3913" s="6" t="s">
        <v>37</v>
      </c>
      <c r="C3913" s="6" t="s">
        <v>30</v>
      </c>
      <c r="D3913" s="6" t="s">
        <v>31</v>
      </c>
      <c r="E3913" s="6" t="s">
        <v>30</v>
      </c>
      <c r="F3913" s="7" t="n">
        <v>71</v>
      </c>
      <c r="G3913" s="6" t="s">
        <v>31</v>
      </c>
      <c r="H3913" s="6" t="s">
        <v>31</v>
      </c>
      <c r="I3913" s="6" t="s">
        <v>30</v>
      </c>
      <c r="J3913" s="6" t="s">
        <v>32</v>
      </c>
      <c r="K3913" s="6" t="s">
        <v>32</v>
      </c>
      <c r="L3913" s="6" t="s">
        <v>32</v>
      </c>
      <c r="M3913" s="6" t="s">
        <v>32</v>
      </c>
      <c r="N3913" s="6" t="s">
        <v>32</v>
      </c>
      <c r="O3913" s="6" t="s">
        <v>32</v>
      </c>
      <c r="P3913" s="6" t="s">
        <v>166</v>
      </c>
      <c r="Q3913" s="6" t="s">
        <v>31</v>
      </c>
      <c r="R3913" s="6" t="s">
        <v>58</v>
      </c>
      <c r="S3913" s="8" t="n">
        <v>24.25</v>
      </c>
      <c r="T3913" s="8" t="n">
        <v>1732.95</v>
      </c>
      <c r="U3913" s="6" t="s">
        <v>30</v>
      </c>
      <c r="V3913" s="8" t="n">
        <f aca="false">IF(X3913="0-1 Year", ROUND(S3913/0.474, 2), IF(X3913="1-2 Years", ROUND(S3913/0.287, 2), ROUND(S3913/0.14, 2)))</f>
        <v>173.21</v>
      </c>
      <c r="W3913" s="6" t="str">
        <f aca="false">IF(V3913&gt;4000, "High", IF(V3913&gt;2000, "Medium", "Low"))</f>
        <v>Low</v>
      </c>
      <c r="X3913" s="9" t="s">
        <v>1765</v>
      </c>
      <c r="Y3913" s="10" t="n">
        <f aca="false">IF(U3913="Yes", 1, 0)</f>
        <v>0</v>
      </c>
      <c r="Z3913" s="10" t="n">
        <v>1</v>
      </c>
      <c r="AA3913" s="11" t="n">
        <f aca="false">MAX(0, ($S3913 * 0.35) - ($F3913 * 0.3))</f>
        <v>0</v>
      </c>
      <c r="AB3913" s="12" t="str">
        <f aca="false">IF(AA3913&gt;20,"High",IF(AA3913&gt;10,"Medium","Low"))</f>
        <v>Low</v>
      </c>
    </row>
    <row r="3914" customFormat="false" ht="18.65" hidden="false" customHeight="false" outlineLevel="0" collapsed="false">
      <c r="A3914" s="5" t="s">
        <v>3958</v>
      </c>
      <c r="B3914" s="6" t="s">
        <v>37</v>
      </c>
      <c r="C3914" s="6" t="s">
        <v>30</v>
      </c>
      <c r="D3914" s="6" t="s">
        <v>31</v>
      </c>
      <c r="E3914" s="6" t="s">
        <v>30</v>
      </c>
      <c r="F3914" s="7" t="n">
        <v>67</v>
      </c>
      <c r="G3914" s="6" t="s">
        <v>31</v>
      </c>
      <c r="H3914" s="6" t="s">
        <v>31</v>
      </c>
      <c r="I3914" s="6" t="s">
        <v>30</v>
      </c>
      <c r="J3914" s="6" t="s">
        <v>32</v>
      </c>
      <c r="K3914" s="6" t="s">
        <v>32</v>
      </c>
      <c r="L3914" s="6" t="s">
        <v>32</v>
      </c>
      <c r="M3914" s="6" t="s">
        <v>32</v>
      </c>
      <c r="N3914" s="6" t="s">
        <v>32</v>
      </c>
      <c r="O3914" s="6" t="s">
        <v>32</v>
      </c>
      <c r="P3914" s="6" t="s">
        <v>166</v>
      </c>
      <c r="Q3914" s="6" t="s">
        <v>31</v>
      </c>
      <c r="R3914" s="6" t="s">
        <v>58</v>
      </c>
      <c r="S3914" s="8" t="n">
        <v>25.25</v>
      </c>
      <c r="T3914" s="8" t="n">
        <v>1733.15</v>
      </c>
      <c r="U3914" s="6" t="s">
        <v>30</v>
      </c>
      <c r="V3914" s="8" t="n">
        <f aca="false">IF(X3914="0-1 Year", ROUND(S3914/0.474, 2), IF(X3914="1-2 Years", ROUND(S3914/0.287, 2), ROUND(S3914/0.14, 2)))</f>
        <v>180.36</v>
      </c>
      <c r="W3914" s="6" t="str">
        <f aca="false">IF(V3914&gt;4000, "High", IF(V3914&gt;2000, "Medium", "Low"))</f>
        <v>Low</v>
      </c>
      <c r="X3914" s="9" t="s">
        <v>1765</v>
      </c>
      <c r="Y3914" s="10" t="n">
        <f aca="false">IF(U3914="Yes", 1, 0)</f>
        <v>0</v>
      </c>
      <c r="Z3914" s="10" t="n">
        <v>1</v>
      </c>
      <c r="AA3914" s="11" t="n">
        <f aca="false">MAX(0, ($S3914 * 0.35) - ($F3914 * 0.3))</f>
        <v>0</v>
      </c>
      <c r="AB3914" s="12" t="str">
        <f aca="false">IF(AA3914&gt;20,"High",IF(AA3914&gt;10,"Medium","Low"))</f>
        <v>Low</v>
      </c>
    </row>
    <row r="3915" customFormat="false" ht="18.65" hidden="false" customHeight="false" outlineLevel="0" collapsed="false">
      <c r="A3915" s="5" t="s">
        <v>3959</v>
      </c>
      <c r="B3915" s="6" t="s">
        <v>29</v>
      </c>
      <c r="C3915" s="6" t="s">
        <v>30</v>
      </c>
      <c r="D3915" s="6" t="s">
        <v>30</v>
      </c>
      <c r="E3915" s="6" t="s">
        <v>30</v>
      </c>
      <c r="F3915" s="7" t="n">
        <v>34</v>
      </c>
      <c r="G3915" s="6" t="s">
        <v>31</v>
      </c>
      <c r="H3915" s="6" t="s">
        <v>30</v>
      </c>
      <c r="I3915" s="6" t="s">
        <v>203</v>
      </c>
      <c r="J3915" s="6" t="s">
        <v>30</v>
      </c>
      <c r="K3915" s="6" t="s">
        <v>31</v>
      </c>
      <c r="L3915" s="6" t="s">
        <v>30</v>
      </c>
      <c r="M3915" s="6" t="s">
        <v>30</v>
      </c>
      <c r="N3915" s="6" t="s">
        <v>30</v>
      </c>
      <c r="O3915" s="6" t="s">
        <v>30</v>
      </c>
      <c r="P3915" s="6" t="s">
        <v>38</v>
      </c>
      <c r="Q3915" s="6" t="s">
        <v>31</v>
      </c>
      <c r="R3915" s="6" t="s">
        <v>39</v>
      </c>
      <c r="S3915" s="8" t="n">
        <v>49.8</v>
      </c>
      <c r="T3915" s="8" t="n">
        <v>1734.2</v>
      </c>
      <c r="U3915" s="6" t="s">
        <v>30</v>
      </c>
      <c r="V3915" s="8" t="n">
        <f aca="false">IF(X3915="0-1 Year", ROUND(S3915/0.474, 2), IF(X3915="1-2 Years", ROUND(S3915/0.287, 2), ROUND(S3915/0.14, 2)))</f>
        <v>355.71</v>
      </c>
      <c r="W3915" s="6" t="str">
        <f aca="false">IF(V3915&gt;4000, "High", IF(V3915&gt;2000, "Medium", "Low"))</f>
        <v>Low</v>
      </c>
      <c r="X3915" s="9" t="s">
        <v>1765</v>
      </c>
      <c r="Y3915" s="10" t="n">
        <f aca="false">IF(U3915="Yes", 1, 0)</f>
        <v>0</v>
      </c>
      <c r="Z3915" s="10" t="n">
        <v>1</v>
      </c>
      <c r="AA3915" s="11" t="n">
        <f aca="false">MAX(0, ($S3915 * 0.35) - ($F3915 * 0.3))</f>
        <v>7.23</v>
      </c>
      <c r="AB3915" s="12" t="str">
        <f aca="false">IF(AA3915&gt;20,"High",IF(AA3915&gt;10,"Medium","Low"))</f>
        <v>Low</v>
      </c>
    </row>
    <row r="3916" customFormat="false" ht="18.65" hidden="false" customHeight="false" outlineLevel="0" collapsed="false">
      <c r="A3916" s="5" t="s">
        <v>3960</v>
      </c>
      <c r="B3916" s="6" t="s">
        <v>29</v>
      </c>
      <c r="C3916" s="6" t="s">
        <v>30</v>
      </c>
      <c r="D3916" s="6" t="s">
        <v>30</v>
      </c>
      <c r="E3916" s="6" t="s">
        <v>30</v>
      </c>
      <c r="F3916" s="7" t="n">
        <v>20</v>
      </c>
      <c r="G3916" s="6" t="s">
        <v>31</v>
      </c>
      <c r="H3916" s="6" t="s">
        <v>31</v>
      </c>
      <c r="I3916" s="6" t="s">
        <v>517</v>
      </c>
      <c r="J3916" s="6" t="s">
        <v>30</v>
      </c>
      <c r="K3916" s="6" t="s">
        <v>30</v>
      </c>
      <c r="L3916" s="6" t="s">
        <v>30</v>
      </c>
      <c r="M3916" s="6" t="s">
        <v>30</v>
      </c>
      <c r="N3916" s="6" t="s">
        <v>31</v>
      </c>
      <c r="O3916" s="6" t="s">
        <v>30</v>
      </c>
      <c r="P3916" s="6" t="s">
        <v>38</v>
      </c>
      <c r="Q3916" s="6" t="s">
        <v>31</v>
      </c>
      <c r="R3916" s="6" t="s">
        <v>39</v>
      </c>
      <c r="S3916" s="8" t="n">
        <v>85.25</v>
      </c>
      <c r="T3916" s="8" t="n">
        <v>1734.5</v>
      </c>
      <c r="U3916" s="6" t="s">
        <v>31</v>
      </c>
      <c r="V3916" s="8" t="n">
        <f aca="false">IF(X3916="0-1 Year", ROUND(S3916/0.474, 2), IF(X3916="1-2 Years", ROUND(S3916/0.287, 2), ROUND(S3916/0.14, 2)))</f>
        <v>297.04</v>
      </c>
      <c r="W3916" s="6" t="str">
        <f aca="false">IF(V3916&gt;4000, "High", IF(V3916&gt;2000, "Medium", "Low"))</f>
        <v>Low</v>
      </c>
      <c r="X3916" s="9" t="s">
        <v>1275</v>
      </c>
      <c r="Y3916" s="10" t="n">
        <f aca="false">IF(U3916="Yes", 1, 0)</f>
        <v>1</v>
      </c>
      <c r="Z3916" s="10" t="n">
        <v>1</v>
      </c>
      <c r="AA3916" s="11" t="n">
        <f aca="false">MAX(0, ($S3916 * 0.35) - ($F3916 * 0.3))</f>
        <v>23.8375</v>
      </c>
      <c r="AB3916" s="12" t="str">
        <f aca="false">IF(AA3916&gt;20,"High",IF(AA3916&gt;10,"Medium","Low"))</f>
        <v>High</v>
      </c>
    </row>
    <row r="3917" customFormat="false" ht="18.65" hidden="false" customHeight="false" outlineLevel="0" collapsed="false">
      <c r="A3917" s="5" t="s">
        <v>3961</v>
      </c>
      <c r="B3917" s="6" t="s">
        <v>37</v>
      </c>
      <c r="C3917" s="6" t="s">
        <v>30</v>
      </c>
      <c r="D3917" s="6" t="s">
        <v>30</v>
      </c>
      <c r="E3917" s="6" t="s">
        <v>30</v>
      </c>
      <c r="F3917" s="7" t="n">
        <v>29</v>
      </c>
      <c r="G3917" s="6" t="s">
        <v>31</v>
      </c>
      <c r="H3917" s="6" t="s">
        <v>30</v>
      </c>
      <c r="I3917" s="6" t="s">
        <v>203</v>
      </c>
      <c r="J3917" s="6" t="s">
        <v>31</v>
      </c>
      <c r="K3917" s="6" t="s">
        <v>30</v>
      </c>
      <c r="L3917" s="6" t="s">
        <v>31</v>
      </c>
      <c r="M3917" s="6" t="s">
        <v>31</v>
      </c>
      <c r="N3917" s="6" t="s">
        <v>30</v>
      </c>
      <c r="O3917" s="6" t="s">
        <v>30</v>
      </c>
      <c r="P3917" s="6" t="s">
        <v>33</v>
      </c>
      <c r="Q3917" s="6" t="s">
        <v>30</v>
      </c>
      <c r="R3917" s="6" t="s">
        <v>58</v>
      </c>
      <c r="S3917" s="8" t="n">
        <v>58</v>
      </c>
      <c r="T3917" s="8" t="n">
        <v>1734.5</v>
      </c>
      <c r="U3917" s="6" t="s">
        <v>30</v>
      </c>
      <c r="V3917" s="8" t="n">
        <f aca="false">IF(X3917="0-1 Year", ROUND(S3917/0.474, 2), IF(X3917="1-2 Years", ROUND(S3917/0.287, 2), ROUND(S3917/0.14, 2)))</f>
        <v>414.29</v>
      </c>
      <c r="W3917" s="6" t="str">
        <f aca="false">IF(V3917&gt;4000, "High", IF(V3917&gt;2000, "Medium", "Low"))</f>
        <v>Low</v>
      </c>
      <c r="X3917" s="9" t="s">
        <v>1765</v>
      </c>
      <c r="Y3917" s="10" t="n">
        <f aca="false">IF(U3917="Yes", 1, 0)</f>
        <v>0</v>
      </c>
      <c r="Z3917" s="10" t="n">
        <v>1</v>
      </c>
      <c r="AA3917" s="11" t="n">
        <f aca="false">MAX(0, ($S3917 * 0.35) - ($F3917 * 0.3))</f>
        <v>11.6</v>
      </c>
      <c r="AB3917" s="12" t="str">
        <f aca="false">IF(AA3917&gt;20,"High",IF(AA3917&gt;10,"Medium","Low"))</f>
        <v>Medium</v>
      </c>
    </row>
    <row r="3918" customFormat="false" ht="18.65" hidden="false" customHeight="false" outlineLevel="0" collapsed="false">
      <c r="A3918" s="5" t="s">
        <v>3962</v>
      </c>
      <c r="B3918" s="6" t="s">
        <v>29</v>
      </c>
      <c r="C3918" s="6" t="s">
        <v>30</v>
      </c>
      <c r="D3918" s="6" t="s">
        <v>31</v>
      </c>
      <c r="E3918" s="6" t="s">
        <v>31</v>
      </c>
      <c r="F3918" s="7" t="n">
        <v>72</v>
      </c>
      <c r="G3918" s="6" t="s">
        <v>31</v>
      </c>
      <c r="H3918" s="6" t="s">
        <v>31</v>
      </c>
      <c r="I3918" s="6" t="s">
        <v>30</v>
      </c>
      <c r="J3918" s="6" t="s">
        <v>32</v>
      </c>
      <c r="K3918" s="6" t="s">
        <v>32</v>
      </c>
      <c r="L3918" s="6" t="s">
        <v>32</v>
      </c>
      <c r="M3918" s="6" t="s">
        <v>32</v>
      </c>
      <c r="N3918" s="6" t="s">
        <v>32</v>
      </c>
      <c r="O3918" s="6" t="s">
        <v>32</v>
      </c>
      <c r="P3918" s="6" t="s">
        <v>166</v>
      </c>
      <c r="Q3918" s="6" t="s">
        <v>30</v>
      </c>
      <c r="R3918" s="6" t="s">
        <v>58</v>
      </c>
      <c r="S3918" s="8" t="n">
        <v>24.1</v>
      </c>
      <c r="T3918" s="8" t="n">
        <v>1734.65</v>
      </c>
      <c r="U3918" s="6" t="s">
        <v>30</v>
      </c>
      <c r="V3918" s="8" t="n">
        <f aca="false">IF(X3918="0-1 Year", ROUND(S3918/0.474, 2), IF(X3918="1-2 Years", ROUND(S3918/0.287, 2), ROUND(S3918/0.14, 2)))</f>
        <v>172.14</v>
      </c>
      <c r="W3918" s="6" t="str">
        <f aca="false">IF(V3918&gt;4000, "High", IF(V3918&gt;2000, "Medium", "Low"))</f>
        <v>Low</v>
      </c>
      <c r="X3918" s="9" t="s">
        <v>1765</v>
      </c>
      <c r="Y3918" s="10" t="n">
        <f aca="false">IF(U3918="Yes", 1, 0)</f>
        <v>0</v>
      </c>
      <c r="Z3918" s="10" t="n">
        <v>1</v>
      </c>
      <c r="AA3918" s="11" t="n">
        <f aca="false">MAX(0, ($S3918 * 0.35) - ($F3918 * 0.3))</f>
        <v>0</v>
      </c>
      <c r="AB3918" s="12" t="str">
        <f aca="false">IF(AA3918&gt;20,"High",IF(AA3918&gt;10,"Medium","Low"))</f>
        <v>Low</v>
      </c>
    </row>
    <row r="3919" customFormat="false" ht="18.65" hidden="false" customHeight="false" outlineLevel="0" collapsed="false">
      <c r="A3919" s="5" t="s">
        <v>3963</v>
      </c>
      <c r="B3919" s="6" t="s">
        <v>29</v>
      </c>
      <c r="C3919" s="6" t="s">
        <v>30</v>
      </c>
      <c r="D3919" s="6" t="s">
        <v>30</v>
      </c>
      <c r="E3919" s="6" t="s">
        <v>30</v>
      </c>
      <c r="F3919" s="7" t="n">
        <v>21</v>
      </c>
      <c r="G3919" s="6" t="s">
        <v>31</v>
      </c>
      <c r="H3919" s="6" t="s">
        <v>31</v>
      </c>
      <c r="I3919" s="6" t="s">
        <v>517</v>
      </c>
      <c r="J3919" s="6" t="s">
        <v>30</v>
      </c>
      <c r="K3919" s="6" t="s">
        <v>30</v>
      </c>
      <c r="L3919" s="6" t="s">
        <v>30</v>
      </c>
      <c r="M3919" s="6" t="s">
        <v>30</v>
      </c>
      <c r="N3919" s="6" t="s">
        <v>30</v>
      </c>
      <c r="O3919" s="6" t="s">
        <v>31</v>
      </c>
      <c r="P3919" s="6" t="s">
        <v>38</v>
      </c>
      <c r="Q3919" s="6" t="s">
        <v>31</v>
      </c>
      <c r="R3919" s="6" t="s">
        <v>39</v>
      </c>
      <c r="S3919" s="8" t="n">
        <v>84.1</v>
      </c>
      <c r="T3919" s="8" t="n">
        <v>1737.45</v>
      </c>
      <c r="U3919" s="6" t="s">
        <v>30</v>
      </c>
      <c r="V3919" s="8" t="n">
        <f aca="false">IF(X3919="0-1 Year", ROUND(S3919/0.474, 2), IF(X3919="1-2 Years", ROUND(S3919/0.287, 2), ROUND(S3919/0.14, 2)))</f>
        <v>293.03</v>
      </c>
      <c r="W3919" s="6" t="str">
        <f aca="false">IF(V3919&gt;4000, "High", IF(V3919&gt;2000, "Medium", "Low"))</f>
        <v>Low</v>
      </c>
      <c r="X3919" s="9" t="s">
        <v>1275</v>
      </c>
      <c r="Y3919" s="10" t="n">
        <f aca="false">IF(U3919="Yes", 1, 0)</f>
        <v>0</v>
      </c>
      <c r="Z3919" s="10" t="n">
        <v>1</v>
      </c>
      <c r="AA3919" s="11" t="n">
        <f aca="false">MAX(0, ($S3919 * 0.35) - ($F3919 * 0.3))</f>
        <v>23.135</v>
      </c>
      <c r="AB3919" s="12" t="str">
        <f aca="false">IF(AA3919&gt;20,"High",IF(AA3919&gt;10,"Medium","Low"))</f>
        <v>High</v>
      </c>
    </row>
    <row r="3920" customFormat="false" ht="18.65" hidden="false" customHeight="false" outlineLevel="0" collapsed="false">
      <c r="A3920" s="5" t="s">
        <v>3964</v>
      </c>
      <c r="B3920" s="6" t="s">
        <v>29</v>
      </c>
      <c r="C3920" s="6" t="s">
        <v>30</v>
      </c>
      <c r="D3920" s="6" t="s">
        <v>31</v>
      </c>
      <c r="E3920" s="6" t="s">
        <v>31</v>
      </c>
      <c r="F3920" s="7" t="n">
        <v>72</v>
      </c>
      <c r="G3920" s="6" t="s">
        <v>31</v>
      </c>
      <c r="H3920" s="6" t="s">
        <v>31</v>
      </c>
      <c r="I3920" s="6" t="s">
        <v>30</v>
      </c>
      <c r="J3920" s="6" t="s">
        <v>32</v>
      </c>
      <c r="K3920" s="6" t="s">
        <v>32</v>
      </c>
      <c r="L3920" s="6" t="s">
        <v>32</v>
      </c>
      <c r="M3920" s="6" t="s">
        <v>32</v>
      </c>
      <c r="N3920" s="6" t="s">
        <v>32</v>
      </c>
      <c r="O3920" s="6" t="s">
        <v>32</v>
      </c>
      <c r="P3920" s="6" t="s">
        <v>166</v>
      </c>
      <c r="Q3920" s="6" t="s">
        <v>30</v>
      </c>
      <c r="R3920" s="6" t="s">
        <v>53</v>
      </c>
      <c r="S3920" s="8" t="n">
        <v>25</v>
      </c>
      <c r="T3920" s="8" t="n">
        <v>1738.9</v>
      </c>
      <c r="U3920" s="6" t="s">
        <v>30</v>
      </c>
      <c r="V3920" s="8" t="n">
        <f aca="false">IF(X3920="0-1 Year", ROUND(S3920/0.474, 2), IF(X3920="1-2 Years", ROUND(S3920/0.287, 2), ROUND(S3920/0.14, 2)))</f>
        <v>178.57</v>
      </c>
      <c r="W3920" s="6" t="str">
        <f aca="false">IF(V3920&gt;4000, "High", IF(V3920&gt;2000, "Medium", "Low"))</f>
        <v>Low</v>
      </c>
      <c r="X3920" s="9" t="s">
        <v>1765</v>
      </c>
      <c r="Y3920" s="10" t="n">
        <f aca="false">IF(U3920="Yes", 1, 0)</f>
        <v>0</v>
      </c>
      <c r="Z3920" s="10" t="n">
        <v>1</v>
      </c>
      <c r="AA3920" s="11" t="n">
        <f aca="false">MAX(0, ($S3920 * 0.35) - ($F3920 * 0.3))</f>
        <v>0</v>
      </c>
      <c r="AB3920" s="12" t="str">
        <f aca="false">IF(AA3920&gt;20,"High",IF(AA3920&gt;10,"Medium","Low"))</f>
        <v>Low</v>
      </c>
    </row>
    <row r="3921" customFormat="false" ht="18.65" hidden="false" customHeight="false" outlineLevel="0" collapsed="false">
      <c r="A3921" s="5" t="s">
        <v>3965</v>
      </c>
      <c r="B3921" s="6" t="s">
        <v>37</v>
      </c>
      <c r="C3921" s="6" t="s">
        <v>30</v>
      </c>
      <c r="D3921" s="6" t="s">
        <v>30</v>
      </c>
      <c r="E3921" s="6" t="s">
        <v>30</v>
      </c>
      <c r="F3921" s="7" t="n">
        <v>32</v>
      </c>
      <c r="G3921" s="6" t="s">
        <v>31</v>
      </c>
      <c r="H3921" s="6" t="s">
        <v>31</v>
      </c>
      <c r="I3921" s="6" t="s">
        <v>203</v>
      </c>
      <c r="J3921" s="6" t="s">
        <v>30</v>
      </c>
      <c r="K3921" s="6" t="s">
        <v>31</v>
      </c>
      <c r="L3921" s="6" t="s">
        <v>30</v>
      </c>
      <c r="M3921" s="6" t="s">
        <v>30</v>
      </c>
      <c r="N3921" s="6" t="s">
        <v>30</v>
      </c>
      <c r="O3921" s="6" t="s">
        <v>30</v>
      </c>
      <c r="P3921" s="6" t="s">
        <v>38</v>
      </c>
      <c r="Q3921" s="6" t="s">
        <v>31</v>
      </c>
      <c r="R3921" s="6" t="s">
        <v>39</v>
      </c>
      <c r="S3921" s="8" t="n">
        <v>54.2</v>
      </c>
      <c r="T3921" s="8" t="n">
        <v>1739.6</v>
      </c>
      <c r="U3921" s="6" t="s">
        <v>30</v>
      </c>
      <c r="V3921" s="8" t="n">
        <f aca="false">IF(X3921="0-1 Year", ROUND(S3921/0.474, 2), IF(X3921="1-2 Years", ROUND(S3921/0.287, 2), ROUND(S3921/0.14, 2)))</f>
        <v>387.14</v>
      </c>
      <c r="W3921" s="6" t="str">
        <f aca="false">IF(V3921&gt;4000, "High", IF(V3921&gt;2000, "Medium", "Low"))</f>
        <v>Low</v>
      </c>
      <c r="X3921" s="9" t="s">
        <v>1765</v>
      </c>
      <c r="Y3921" s="10" t="n">
        <f aca="false">IF(U3921="Yes", 1, 0)</f>
        <v>0</v>
      </c>
      <c r="Z3921" s="10" t="n">
        <v>1</v>
      </c>
      <c r="AA3921" s="11" t="n">
        <f aca="false">MAX(0, ($S3921 * 0.35) - ($F3921 * 0.3))</f>
        <v>9.37</v>
      </c>
      <c r="AB3921" s="12" t="str">
        <f aca="false">IF(AA3921&gt;20,"High",IF(AA3921&gt;10,"Medium","Low"))</f>
        <v>Low</v>
      </c>
    </row>
    <row r="3922" customFormat="false" ht="18.65" hidden="false" customHeight="false" outlineLevel="0" collapsed="false">
      <c r="A3922" s="5" t="s">
        <v>3966</v>
      </c>
      <c r="B3922" s="6" t="s">
        <v>37</v>
      </c>
      <c r="C3922" s="6" t="s">
        <v>30</v>
      </c>
      <c r="D3922" s="6" t="s">
        <v>30</v>
      </c>
      <c r="E3922" s="6" t="s">
        <v>30</v>
      </c>
      <c r="F3922" s="7" t="n">
        <v>18</v>
      </c>
      <c r="G3922" s="6" t="s">
        <v>31</v>
      </c>
      <c r="H3922" s="6" t="s">
        <v>30</v>
      </c>
      <c r="I3922" s="6" t="s">
        <v>517</v>
      </c>
      <c r="J3922" s="6" t="s">
        <v>31</v>
      </c>
      <c r="K3922" s="6" t="s">
        <v>30</v>
      </c>
      <c r="L3922" s="6" t="s">
        <v>30</v>
      </c>
      <c r="M3922" s="6" t="s">
        <v>30</v>
      </c>
      <c r="N3922" s="6" t="s">
        <v>31</v>
      </c>
      <c r="O3922" s="6" t="s">
        <v>31</v>
      </c>
      <c r="P3922" s="6" t="s">
        <v>38</v>
      </c>
      <c r="Q3922" s="6" t="s">
        <v>31</v>
      </c>
      <c r="R3922" s="6" t="s">
        <v>39</v>
      </c>
      <c r="S3922" s="8" t="n">
        <v>96.05</v>
      </c>
      <c r="T3922" s="8" t="n">
        <v>1740.7</v>
      </c>
      <c r="U3922" s="6" t="s">
        <v>31</v>
      </c>
      <c r="V3922" s="8" t="n">
        <f aca="false">IF(X3922="0-1 Year", ROUND(S3922/0.474, 2), IF(X3922="1-2 Years", ROUND(S3922/0.287, 2), ROUND(S3922/0.14, 2)))</f>
        <v>334.67</v>
      </c>
      <c r="W3922" s="6" t="str">
        <f aca="false">IF(V3922&gt;4000, "High", IF(V3922&gt;2000, "Medium", "Low"))</f>
        <v>Low</v>
      </c>
      <c r="X3922" s="9" t="s">
        <v>1275</v>
      </c>
      <c r="Y3922" s="10" t="n">
        <f aca="false">IF(U3922="Yes", 1, 0)</f>
        <v>1</v>
      </c>
      <c r="Z3922" s="10" t="n">
        <v>1</v>
      </c>
      <c r="AA3922" s="11" t="n">
        <f aca="false">MAX(0, ($S3922 * 0.35) - ($F3922 * 0.3))</f>
        <v>28.2175</v>
      </c>
      <c r="AB3922" s="12" t="str">
        <f aca="false">IF(AA3922&gt;20,"High",IF(AA3922&gt;10,"Medium","Low"))</f>
        <v>High</v>
      </c>
    </row>
    <row r="3923" customFormat="false" ht="18.65" hidden="false" customHeight="false" outlineLevel="0" collapsed="false">
      <c r="A3923" s="5" t="s">
        <v>3967</v>
      </c>
      <c r="B3923" s="6" t="s">
        <v>29</v>
      </c>
      <c r="C3923" s="6" t="s">
        <v>31</v>
      </c>
      <c r="D3923" s="6" t="s">
        <v>31</v>
      </c>
      <c r="E3923" s="6" t="s">
        <v>30</v>
      </c>
      <c r="F3923" s="7" t="n">
        <v>64</v>
      </c>
      <c r="G3923" s="6" t="s">
        <v>31</v>
      </c>
      <c r="H3923" s="6" t="s">
        <v>31</v>
      </c>
      <c r="I3923" s="6" t="s">
        <v>30</v>
      </c>
      <c r="J3923" s="6" t="s">
        <v>32</v>
      </c>
      <c r="K3923" s="6" t="s">
        <v>32</v>
      </c>
      <c r="L3923" s="6" t="s">
        <v>32</v>
      </c>
      <c r="M3923" s="6" t="s">
        <v>32</v>
      </c>
      <c r="N3923" s="6" t="s">
        <v>32</v>
      </c>
      <c r="O3923" s="6" t="s">
        <v>32</v>
      </c>
      <c r="P3923" s="6" t="s">
        <v>166</v>
      </c>
      <c r="Q3923" s="6" t="s">
        <v>30</v>
      </c>
      <c r="R3923" s="6" t="s">
        <v>58</v>
      </c>
      <c r="S3923" s="8" t="n">
        <v>25.65</v>
      </c>
      <c r="T3923" s="8" t="n">
        <v>1740.8</v>
      </c>
      <c r="U3923" s="6" t="s">
        <v>30</v>
      </c>
      <c r="V3923" s="8" t="n">
        <f aca="false">IF(X3923="0-1 Year", ROUND(S3923/0.474, 2), IF(X3923="1-2 Years", ROUND(S3923/0.287, 2), ROUND(S3923/0.14, 2)))</f>
        <v>183.21</v>
      </c>
      <c r="W3923" s="6" t="str">
        <f aca="false">IF(V3923&gt;4000, "High", IF(V3923&gt;2000, "Medium", "Low"))</f>
        <v>Low</v>
      </c>
      <c r="X3923" s="9" t="s">
        <v>1765</v>
      </c>
      <c r="Y3923" s="10" t="n">
        <f aca="false">IF(U3923="Yes", 1, 0)</f>
        <v>0</v>
      </c>
      <c r="Z3923" s="10" t="n">
        <v>1</v>
      </c>
      <c r="AA3923" s="11" t="n">
        <f aca="false">MAX(0, ($S3923 * 0.35) - ($F3923 * 0.3))</f>
        <v>0</v>
      </c>
      <c r="AB3923" s="12" t="str">
        <f aca="false">IF(AA3923&gt;20,"High",IF(AA3923&gt;10,"Medium","Low"))</f>
        <v>Low</v>
      </c>
    </row>
    <row r="3924" customFormat="false" ht="18.65" hidden="false" customHeight="false" outlineLevel="0" collapsed="false">
      <c r="A3924" s="5" t="s">
        <v>3968</v>
      </c>
      <c r="B3924" s="6" t="s">
        <v>37</v>
      </c>
      <c r="C3924" s="6" t="s">
        <v>30</v>
      </c>
      <c r="D3924" s="6" t="s">
        <v>31</v>
      </c>
      <c r="E3924" s="6" t="s">
        <v>30</v>
      </c>
      <c r="F3924" s="7" t="n">
        <v>21</v>
      </c>
      <c r="G3924" s="6" t="s">
        <v>31</v>
      </c>
      <c r="H3924" s="6" t="s">
        <v>30</v>
      </c>
      <c r="I3924" s="6" t="s">
        <v>517</v>
      </c>
      <c r="J3924" s="6" t="s">
        <v>30</v>
      </c>
      <c r="K3924" s="6" t="s">
        <v>30</v>
      </c>
      <c r="L3924" s="6" t="s">
        <v>31</v>
      </c>
      <c r="M3924" s="6" t="s">
        <v>31</v>
      </c>
      <c r="N3924" s="6" t="s">
        <v>30</v>
      </c>
      <c r="O3924" s="6" t="s">
        <v>30</v>
      </c>
      <c r="P3924" s="6" t="s">
        <v>33</v>
      </c>
      <c r="Q3924" s="6" t="s">
        <v>30</v>
      </c>
      <c r="R3924" s="6" t="s">
        <v>39</v>
      </c>
      <c r="S3924" s="8" t="n">
        <v>79.2</v>
      </c>
      <c r="T3924" s="8" t="n">
        <v>1742.45</v>
      </c>
      <c r="U3924" s="6" t="s">
        <v>30</v>
      </c>
      <c r="V3924" s="8" t="n">
        <f aca="false">IF(X3924="0-1 Year", ROUND(S3924/0.474, 2), IF(X3924="1-2 Years", ROUND(S3924/0.287, 2), ROUND(S3924/0.14, 2)))</f>
        <v>275.96</v>
      </c>
      <c r="W3924" s="6" t="str">
        <f aca="false">IF(V3924&gt;4000, "High", IF(V3924&gt;2000, "Medium", "Low"))</f>
        <v>Low</v>
      </c>
      <c r="X3924" s="9" t="s">
        <v>1275</v>
      </c>
      <c r="Y3924" s="10" t="n">
        <f aca="false">IF(U3924="Yes", 1, 0)</f>
        <v>0</v>
      </c>
      <c r="Z3924" s="10" t="n">
        <v>1</v>
      </c>
      <c r="AA3924" s="11" t="n">
        <f aca="false">MAX(0, ($S3924 * 0.35) - ($F3924 * 0.3))</f>
        <v>21.42</v>
      </c>
      <c r="AB3924" s="12" t="str">
        <f aca="false">IF(AA3924&gt;20,"High",IF(AA3924&gt;10,"Medium","Low"))</f>
        <v>High</v>
      </c>
    </row>
    <row r="3925" customFormat="false" ht="18.65" hidden="false" customHeight="false" outlineLevel="0" collapsed="false">
      <c r="A3925" s="5" t="s">
        <v>3969</v>
      </c>
      <c r="B3925" s="6" t="s">
        <v>29</v>
      </c>
      <c r="C3925" s="6" t="s">
        <v>30</v>
      </c>
      <c r="D3925" s="6" t="s">
        <v>31</v>
      </c>
      <c r="E3925" s="6" t="s">
        <v>30</v>
      </c>
      <c r="F3925" s="7" t="n">
        <v>17</v>
      </c>
      <c r="G3925" s="6" t="s">
        <v>31</v>
      </c>
      <c r="H3925" s="6" t="s">
        <v>31</v>
      </c>
      <c r="I3925" s="6" t="s">
        <v>517</v>
      </c>
      <c r="J3925" s="6" t="s">
        <v>30</v>
      </c>
      <c r="K3925" s="6" t="s">
        <v>31</v>
      </c>
      <c r="L3925" s="6" t="s">
        <v>31</v>
      </c>
      <c r="M3925" s="6" t="s">
        <v>30</v>
      </c>
      <c r="N3925" s="6" t="s">
        <v>31</v>
      </c>
      <c r="O3925" s="6" t="s">
        <v>31</v>
      </c>
      <c r="P3925" s="6" t="s">
        <v>38</v>
      </c>
      <c r="Q3925" s="6" t="s">
        <v>31</v>
      </c>
      <c r="R3925" s="6" t="s">
        <v>39</v>
      </c>
      <c r="S3925" s="8" t="n">
        <v>102.55</v>
      </c>
      <c r="T3925" s="8" t="n">
        <v>1742.5</v>
      </c>
      <c r="U3925" s="6" t="s">
        <v>30</v>
      </c>
      <c r="V3925" s="8" t="n">
        <f aca="false">IF(X3925="0-1 Year", ROUND(S3925/0.474, 2), IF(X3925="1-2 Years", ROUND(S3925/0.287, 2), ROUND(S3925/0.14, 2)))</f>
        <v>357.32</v>
      </c>
      <c r="W3925" s="6" t="str">
        <f aca="false">IF(V3925&gt;4000, "High", IF(V3925&gt;2000, "Medium", "Low"))</f>
        <v>Low</v>
      </c>
      <c r="X3925" s="9" t="s">
        <v>1275</v>
      </c>
      <c r="Y3925" s="10" t="n">
        <f aca="false">IF(U3925="Yes", 1, 0)</f>
        <v>0</v>
      </c>
      <c r="Z3925" s="10" t="n">
        <v>1</v>
      </c>
      <c r="AA3925" s="11" t="n">
        <f aca="false">MAX(0, ($S3925 * 0.35) - ($F3925 * 0.3))</f>
        <v>30.7925</v>
      </c>
      <c r="AB3925" s="12" t="str">
        <f aca="false">IF(AA3925&gt;20,"High",IF(AA3925&gt;10,"Medium","Low"))</f>
        <v>High</v>
      </c>
    </row>
    <row r="3926" customFormat="false" ht="18.65" hidden="false" customHeight="false" outlineLevel="0" collapsed="false">
      <c r="A3926" s="5" t="s">
        <v>3970</v>
      </c>
      <c r="B3926" s="6" t="s">
        <v>37</v>
      </c>
      <c r="C3926" s="6" t="s">
        <v>30</v>
      </c>
      <c r="D3926" s="6" t="s">
        <v>31</v>
      </c>
      <c r="E3926" s="6" t="s">
        <v>30</v>
      </c>
      <c r="F3926" s="7" t="n">
        <v>22</v>
      </c>
      <c r="G3926" s="6" t="s">
        <v>31</v>
      </c>
      <c r="H3926" s="6" t="s">
        <v>31</v>
      </c>
      <c r="I3926" s="6" t="s">
        <v>203</v>
      </c>
      <c r="J3926" s="6" t="s">
        <v>31</v>
      </c>
      <c r="K3926" s="6" t="s">
        <v>30</v>
      </c>
      <c r="L3926" s="6" t="s">
        <v>30</v>
      </c>
      <c r="M3926" s="6" t="s">
        <v>31</v>
      </c>
      <c r="N3926" s="6" t="s">
        <v>31</v>
      </c>
      <c r="O3926" s="6" t="s">
        <v>31</v>
      </c>
      <c r="P3926" s="6" t="s">
        <v>38</v>
      </c>
      <c r="Q3926" s="6" t="s">
        <v>31</v>
      </c>
      <c r="R3926" s="6" t="s">
        <v>39</v>
      </c>
      <c r="S3926" s="8" t="n">
        <v>79.2</v>
      </c>
      <c r="T3926" s="8" t="n">
        <v>1742.75</v>
      </c>
      <c r="U3926" s="6" t="s">
        <v>31</v>
      </c>
      <c r="V3926" s="8" t="n">
        <f aca="false">IF(X3926="0-1 Year", ROUND(S3926/0.474, 2), IF(X3926="1-2 Years", ROUND(S3926/0.287, 2), ROUND(S3926/0.14, 2)))</f>
        <v>275.96</v>
      </c>
      <c r="W3926" s="6" t="str">
        <f aca="false">IF(V3926&gt;4000, "High", IF(V3926&gt;2000, "Medium", "Low"))</f>
        <v>Low</v>
      </c>
      <c r="X3926" s="9" t="s">
        <v>1275</v>
      </c>
      <c r="Y3926" s="10" t="n">
        <f aca="false">IF(U3926="Yes", 1, 0)</f>
        <v>1</v>
      </c>
      <c r="Z3926" s="10" t="n">
        <v>1</v>
      </c>
      <c r="AA3926" s="11" t="n">
        <f aca="false">MAX(0, ($S3926 * 0.35) - ($F3926 * 0.3))</f>
        <v>21.12</v>
      </c>
      <c r="AB3926" s="12" t="str">
        <f aca="false">IF(AA3926&gt;20,"High",IF(AA3926&gt;10,"Medium","Low"))</f>
        <v>High</v>
      </c>
    </row>
    <row r="3927" customFormat="false" ht="18.65" hidden="false" customHeight="false" outlineLevel="0" collapsed="false">
      <c r="A3927" s="5" t="s">
        <v>3971</v>
      </c>
      <c r="B3927" s="6" t="s">
        <v>29</v>
      </c>
      <c r="C3927" s="6" t="s">
        <v>30</v>
      </c>
      <c r="D3927" s="6" t="s">
        <v>31</v>
      </c>
      <c r="E3927" s="6" t="s">
        <v>30</v>
      </c>
      <c r="F3927" s="7" t="n">
        <v>18</v>
      </c>
      <c r="G3927" s="6" t="s">
        <v>31</v>
      </c>
      <c r="H3927" s="6" t="s">
        <v>31</v>
      </c>
      <c r="I3927" s="6" t="s">
        <v>517</v>
      </c>
      <c r="J3927" s="6" t="s">
        <v>31</v>
      </c>
      <c r="K3927" s="6" t="s">
        <v>30</v>
      </c>
      <c r="L3927" s="6" t="s">
        <v>30</v>
      </c>
      <c r="M3927" s="6" t="s">
        <v>30</v>
      </c>
      <c r="N3927" s="6" t="s">
        <v>31</v>
      </c>
      <c r="O3927" s="6" t="s">
        <v>31</v>
      </c>
      <c r="P3927" s="6" t="s">
        <v>38</v>
      </c>
      <c r="Q3927" s="6" t="s">
        <v>31</v>
      </c>
      <c r="R3927" s="6" t="s">
        <v>39</v>
      </c>
      <c r="S3927" s="8" t="n">
        <v>99.4</v>
      </c>
      <c r="T3927" s="8" t="n">
        <v>1742.95</v>
      </c>
      <c r="U3927" s="6" t="s">
        <v>31</v>
      </c>
      <c r="V3927" s="8" t="n">
        <f aca="false">IF(X3927="0-1 Year", ROUND(S3927/0.474, 2), IF(X3927="1-2 Years", ROUND(S3927/0.287, 2), ROUND(S3927/0.14, 2)))</f>
        <v>346.34</v>
      </c>
      <c r="W3927" s="6" t="str">
        <f aca="false">IF(V3927&gt;4000, "High", IF(V3927&gt;2000, "Medium", "Low"))</f>
        <v>Low</v>
      </c>
      <c r="X3927" s="9" t="s">
        <v>1275</v>
      </c>
      <c r="Y3927" s="10" t="n">
        <f aca="false">IF(U3927="Yes", 1, 0)</f>
        <v>1</v>
      </c>
      <c r="Z3927" s="10" t="n">
        <v>1</v>
      </c>
      <c r="AA3927" s="11" t="n">
        <f aca="false">MAX(0, ($S3927 * 0.35) - ($F3927 * 0.3))</f>
        <v>29.39</v>
      </c>
      <c r="AB3927" s="12" t="str">
        <f aca="false">IF(AA3927&gt;20,"High",IF(AA3927&gt;10,"Medium","Low"))</f>
        <v>High</v>
      </c>
    </row>
    <row r="3928" customFormat="false" ht="18.65" hidden="false" customHeight="false" outlineLevel="0" collapsed="false">
      <c r="A3928" s="5" t="s">
        <v>3972</v>
      </c>
      <c r="B3928" s="6" t="s">
        <v>37</v>
      </c>
      <c r="C3928" s="6" t="s">
        <v>30</v>
      </c>
      <c r="D3928" s="6" t="s">
        <v>31</v>
      </c>
      <c r="E3928" s="6" t="s">
        <v>30</v>
      </c>
      <c r="F3928" s="7" t="n">
        <v>19</v>
      </c>
      <c r="G3928" s="6" t="s">
        <v>31</v>
      </c>
      <c r="H3928" s="6" t="s">
        <v>30</v>
      </c>
      <c r="I3928" s="6" t="s">
        <v>517</v>
      </c>
      <c r="J3928" s="6" t="s">
        <v>30</v>
      </c>
      <c r="K3928" s="6" t="s">
        <v>30</v>
      </c>
      <c r="L3928" s="6" t="s">
        <v>31</v>
      </c>
      <c r="M3928" s="6" t="s">
        <v>30</v>
      </c>
      <c r="N3928" s="6" t="s">
        <v>31</v>
      </c>
      <c r="O3928" s="6" t="s">
        <v>31</v>
      </c>
      <c r="P3928" s="6" t="s">
        <v>38</v>
      </c>
      <c r="Q3928" s="6" t="s">
        <v>31</v>
      </c>
      <c r="R3928" s="6" t="s">
        <v>39</v>
      </c>
      <c r="S3928" s="8" t="n">
        <v>96.8</v>
      </c>
      <c r="T3928" s="8" t="n">
        <v>1743.05</v>
      </c>
      <c r="U3928" s="6" t="s">
        <v>30</v>
      </c>
      <c r="V3928" s="8" t="n">
        <f aca="false">IF(X3928="0-1 Year", ROUND(S3928/0.474, 2), IF(X3928="1-2 Years", ROUND(S3928/0.287, 2), ROUND(S3928/0.14, 2)))</f>
        <v>337.28</v>
      </c>
      <c r="W3928" s="6" t="str">
        <f aca="false">IF(V3928&gt;4000, "High", IF(V3928&gt;2000, "Medium", "Low"))</f>
        <v>Low</v>
      </c>
      <c r="X3928" s="9" t="s">
        <v>1275</v>
      </c>
      <c r="Y3928" s="10" t="n">
        <f aca="false">IF(U3928="Yes", 1, 0)</f>
        <v>0</v>
      </c>
      <c r="Z3928" s="10" t="n">
        <v>1</v>
      </c>
      <c r="AA3928" s="11" t="n">
        <f aca="false">MAX(0, ($S3928 * 0.35) - ($F3928 * 0.3))</f>
        <v>28.18</v>
      </c>
      <c r="AB3928" s="12" t="str">
        <f aca="false">IF(AA3928&gt;20,"High",IF(AA3928&gt;10,"Medium","Low"))</f>
        <v>High</v>
      </c>
    </row>
    <row r="3929" customFormat="false" ht="18.65" hidden="false" customHeight="false" outlineLevel="0" collapsed="false">
      <c r="A3929" s="5" t="s">
        <v>3973</v>
      </c>
      <c r="B3929" s="6" t="s">
        <v>37</v>
      </c>
      <c r="C3929" s="6" t="s">
        <v>30</v>
      </c>
      <c r="D3929" s="6" t="s">
        <v>31</v>
      </c>
      <c r="E3929" s="6" t="s">
        <v>31</v>
      </c>
      <c r="F3929" s="7" t="n">
        <v>17</v>
      </c>
      <c r="G3929" s="6" t="s">
        <v>31</v>
      </c>
      <c r="H3929" s="6" t="s">
        <v>31</v>
      </c>
      <c r="I3929" s="6" t="s">
        <v>517</v>
      </c>
      <c r="J3929" s="6" t="s">
        <v>31</v>
      </c>
      <c r="K3929" s="6" t="s">
        <v>30</v>
      </c>
      <c r="L3929" s="6" t="s">
        <v>31</v>
      </c>
      <c r="M3929" s="6" t="s">
        <v>30</v>
      </c>
      <c r="N3929" s="6" t="s">
        <v>31</v>
      </c>
      <c r="O3929" s="6" t="s">
        <v>31</v>
      </c>
      <c r="P3929" s="6" t="s">
        <v>38</v>
      </c>
      <c r="Q3929" s="6" t="s">
        <v>31</v>
      </c>
      <c r="R3929" s="6" t="s">
        <v>39</v>
      </c>
      <c r="S3929" s="8" t="n">
        <v>104.2</v>
      </c>
      <c r="T3929" s="8" t="n">
        <v>1743.5</v>
      </c>
      <c r="U3929" s="6" t="s">
        <v>31</v>
      </c>
      <c r="V3929" s="8" t="n">
        <f aca="false">IF(X3929="0-1 Year", ROUND(S3929/0.474, 2), IF(X3929="1-2 Years", ROUND(S3929/0.287, 2), ROUND(S3929/0.14, 2)))</f>
        <v>363.07</v>
      </c>
      <c r="W3929" s="6" t="str">
        <f aca="false">IF(V3929&gt;4000, "High", IF(V3929&gt;2000, "Medium", "Low"))</f>
        <v>Low</v>
      </c>
      <c r="X3929" s="9" t="s">
        <v>1275</v>
      </c>
      <c r="Y3929" s="10" t="n">
        <f aca="false">IF(U3929="Yes", 1, 0)</f>
        <v>1</v>
      </c>
      <c r="Z3929" s="10" t="n">
        <v>1</v>
      </c>
      <c r="AA3929" s="11" t="n">
        <f aca="false">MAX(0, ($S3929 * 0.35) - ($F3929 * 0.3))</f>
        <v>31.37</v>
      </c>
      <c r="AB3929" s="12" t="str">
        <f aca="false">IF(AA3929&gt;20,"High",IF(AA3929&gt;10,"Medium","Low"))</f>
        <v>High</v>
      </c>
    </row>
    <row r="3930" customFormat="false" ht="18.65" hidden="false" customHeight="false" outlineLevel="0" collapsed="false">
      <c r="A3930" s="5" t="s">
        <v>3974</v>
      </c>
      <c r="B3930" s="6" t="s">
        <v>29</v>
      </c>
      <c r="C3930" s="6" t="s">
        <v>31</v>
      </c>
      <c r="D3930" s="6" t="s">
        <v>30</v>
      </c>
      <c r="E3930" s="6" t="s">
        <v>30</v>
      </c>
      <c r="F3930" s="7" t="n">
        <v>18</v>
      </c>
      <c r="G3930" s="6" t="s">
        <v>31</v>
      </c>
      <c r="H3930" s="6" t="s">
        <v>31</v>
      </c>
      <c r="I3930" s="6" t="s">
        <v>517</v>
      </c>
      <c r="J3930" s="6" t="s">
        <v>30</v>
      </c>
      <c r="K3930" s="6" t="s">
        <v>30</v>
      </c>
      <c r="L3930" s="6" t="s">
        <v>31</v>
      </c>
      <c r="M3930" s="6" t="s">
        <v>31</v>
      </c>
      <c r="N3930" s="6" t="s">
        <v>31</v>
      </c>
      <c r="O3930" s="6" t="s">
        <v>30</v>
      </c>
      <c r="P3930" s="6" t="s">
        <v>38</v>
      </c>
      <c r="Q3930" s="6" t="s">
        <v>30</v>
      </c>
      <c r="R3930" s="6" t="s">
        <v>53</v>
      </c>
      <c r="S3930" s="8" t="n">
        <v>93.9</v>
      </c>
      <c r="T3930" s="8" t="n">
        <v>1743.9</v>
      </c>
      <c r="U3930" s="6" t="s">
        <v>30</v>
      </c>
      <c r="V3930" s="8" t="n">
        <f aca="false">IF(X3930="0-1 Year", ROUND(S3930/0.474, 2), IF(X3930="1-2 Years", ROUND(S3930/0.287, 2), ROUND(S3930/0.14, 2)))</f>
        <v>327.18</v>
      </c>
      <c r="W3930" s="6" t="str">
        <f aca="false">IF(V3930&gt;4000, "High", IF(V3930&gt;2000, "Medium", "Low"))</f>
        <v>Low</v>
      </c>
      <c r="X3930" s="9" t="s">
        <v>1275</v>
      </c>
      <c r="Y3930" s="10" t="n">
        <f aca="false">IF(U3930="Yes", 1, 0)</f>
        <v>0</v>
      </c>
      <c r="Z3930" s="10" t="n">
        <v>1</v>
      </c>
      <c r="AA3930" s="11" t="n">
        <f aca="false">MAX(0, ($S3930 * 0.35) - ($F3930 * 0.3))</f>
        <v>27.465</v>
      </c>
      <c r="AB3930" s="12" t="str">
        <f aca="false">IF(AA3930&gt;20,"High",IF(AA3930&gt;10,"Medium","Low"))</f>
        <v>High</v>
      </c>
    </row>
    <row r="3931" customFormat="false" ht="18.65" hidden="false" customHeight="false" outlineLevel="0" collapsed="false">
      <c r="A3931" s="5" t="s">
        <v>3975</v>
      </c>
      <c r="B3931" s="6" t="s">
        <v>29</v>
      </c>
      <c r="C3931" s="6" t="s">
        <v>31</v>
      </c>
      <c r="D3931" s="6" t="s">
        <v>30</v>
      </c>
      <c r="E3931" s="6" t="s">
        <v>30</v>
      </c>
      <c r="F3931" s="7" t="n">
        <v>20</v>
      </c>
      <c r="G3931" s="6" t="s">
        <v>31</v>
      </c>
      <c r="H3931" s="6" t="s">
        <v>31</v>
      </c>
      <c r="I3931" s="6" t="s">
        <v>517</v>
      </c>
      <c r="J3931" s="6" t="s">
        <v>30</v>
      </c>
      <c r="K3931" s="6" t="s">
        <v>30</v>
      </c>
      <c r="L3931" s="6" t="s">
        <v>30</v>
      </c>
      <c r="M3931" s="6" t="s">
        <v>30</v>
      </c>
      <c r="N3931" s="6" t="s">
        <v>31</v>
      </c>
      <c r="O3931" s="6" t="s">
        <v>30</v>
      </c>
      <c r="P3931" s="6" t="s">
        <v>38</v>
      </c>
      <c r="Q3931" s="6" t="s">
        <v>31</v>
      </c>
      <c r="R3931" s="6" t="s">
        <v>39</v>
      </c>
      <c r="S3931" s="8" t="n">
        <v>84.35</v>
      </c>
      <c r="T3931" s="8" t="n">
        <v>1745.2</v>
      </c>
      <c r="U3931" s="6" t="s">
        <v>30</v>
      </c>
      <c r="V3931" s="8" t="n">
        <f aca="false">IF(X3931="0-1 Year", ROUND(S3931/0.474, 2), IF(X3931="1-2 Years", ROUND(S3931/0.287, 2), ROUND(S3931/0.14, 2)))</f>
        <v>293.9</v>
      </c>
      <c r="W3931" s="6" t="str">
        <f aca="false">IF(V3931&gt;4000, "High", IF(V3931&gt;2000, "Medium", "Low"))</f>
        <v>Low</v>
      </c>
      <c r="X3931" s="9" t="s">
        <v>1275</v>
      </c>
      <c r="Y3931" s="10" t="n">
        <f aca="false">IF(U3931="Yes", 1, 0)</f>
        <v>0</v>
      </c>
      <c r="Z3931" s="10" t="n">
        <v>1</v>
      </c>
      <c r="AA3931" s="11" t="n">
        <f aca="false">MAX(0, ($S3931 * 0.35) - ($F3931 * 0.3))</f>
        <v>23.5225</v>
      </c>
      <c r="AB3931" s="12" t="str">
        <f aca="false">IF(AA3931&gt;20,"High",IF(AA3931&gt;10,"Medium","Low"))</f>
        <v>High</v>
      </c>
    </row>
    <row r="3932" customFormat="false" ht="18.65" hidden="false" customHeight="false" outlineLevel="0" collapsed="false">
      <c r="A3932" s="5" t="s">
        <v>3976</v>
      </c>
      <c r="B3932" s="6" t="s">
        <v>37</v>
      </c>
      <c r="C3932" s="6" t="s">
        <v>30</v>
      </c>
      <c r="D3932" s="6" t="s">
        <v>31</v>
      </c>
      <c r="E3932" s="6" t="s">
        <v>30</v>
      </c>
      <c r="F3932" s="7" t="n">
        <v>18</v>
      </c>
      <c r="G3932" s="6" t="s">
        <v>31</v>
      </c>
      <c r="H3932" s="6" t="s">
        <v>30</v>
      </c>
      <c r="I3932" s="6" t="s">
        <v>517</v>
      </c>
      <c r="J3932" s="6" t="s">
        <v>30</v>
      </c>
      <c r="K3932" s="6" t="s">
        <v>30</v>
      </c>
      <c r="L3932" s="6" t="s">
        <v>31</v>
      </c>
      <c r="M3932" s="6" t="s">
        <v>30</v>
      </c>
      <c r="N3932" s="6" t="s">
        <v>31</v>
      </c>
      <c r="O3932" s="6" t="s">
        <v>31</v>
      </c>
      <c r="P3932" s="6" t="s">
        <v>38</v>
      </c>
      <c r="Q3932" s="6" t="s">
        <v>31</v>
      </c>
      <c r="R3932" s="6" t="s">
        <v>58</v>
      </c>
      <c r="S3932" s="8" t="n">
        <v>95.95</v>
      </c>
      <c r="T3932" s="8" t="n">
        <v>1745.5</v>
      </c>
      <c r="U3932" s="6" t="s">
        <v>30</v>
      </c>
      <c r="V3932" s="8" t="n">
        <f aca="false">IF(X3932="0-1 Year", ROUND(S3932/0.474, 2), IF(X3932="1-2 Years", ROUND(S3932/0.287, 2), ROUND(S3932/0.14, 2)))</f>
        <v>334.32</v>
      </c>
      <c r="W3932" s="6" t="str">
        <f aca="false">IF(V3932&gt;4000, "High", IF(V3932&gt;2000, "Medium", "Low"))</f>
        <v>Low</v>
      </c>
      <c r="X3932" s="9" t="s">
        <v>1275</v>
      </c>
      <c r="Y3932" s="10" t="n">
        <f aca="false">IF(U3932="Yes", 1, 0)</f>
        <v>0</v>
      </c>
      <c r="Z3932" s="10" t="n">
        <v>1</v>
      </c>
      <c r="AA3932" s="11" t="n">
        <f aca="false">MAX(0, ($S3932 * 0.35) - ($F3932 * 0.3))</f>
        <v>28.1825</v>
      </c>
      <c r="AB3932" s="12" t="str">
        <f aca="false">IF(AA3932&gt;20,"High",IF(AA3932&gt;10,"Medium","Low"))</f>
        <v>High</v>
      </c>
    </row>
    <row r="3933" customFormat="false" ht="18.65" hidden="false" customHeight="false" outlineLevel="0" collapsed="false">
      <c r="A3933" s="5" t="s">
        <v>3977</v>
      </c>
      <c r="B3933" s="6" t="s">
        <v>29</v>
      </c>
      <c r="C3933" s="6" t="s">
        <v>30</v>
      </c>
      <c r="D3933" s="6" t="s">
        <v>30</v>
      </c>
      <c r="E3933" s="6" t="s">
        <v>31</v>
      </c>
      <c r="F3933" s="7" t="n">
        <v>21</v>
      </c>
      <c r="G3933" s="6" t="s">
        <v>31</v>
      </c>
      <c r="H3933" s="6" t="s">
        <v>31</v>
      </c>
      <c r="I3933" s="6" t="s">
        <v>517</v>
      </c>
      <c r="J3933" s="6" t="s">
        <v>31</v>
      </c>
      <c r="K3933" s="6" t="s">
        <v>30</v>
      </c>
      <c r="L3933" s="6" t="s">
        <v>30</v>
      </c>
      <c r="M3933" s="6" t="s">
        <v>30</v>
      </c>
      <c r="N3933" s="6" t="s">
        <v>30</v>
      </c>
      <c r="O3933" s="6" t="s">
        <v>30</v>
      </c>
      <c r="P3933" s="6" t="s">
        <v>38</v>
      </c>
      <c r="Q3933" s="6" t="s">
        <v>30</v>
      </c>
      <c r="R3933" s="6" t="s">
        <v>39</v>
      </c>
      <c r="S3933" s="8" t="n">
        <v>80.35</v>
      </c>
      <c r="T3933" s="8" t="n">
        <v>1747.2</v>
      </c>
      <c r="U3933" s="6" t="s">
        <v>30</v>
      </c>
      <c r="V3933" s="8" t="n">
        <f aca="false">IF(X3933="0-1 Year", ROUND(S3933/0.474, 2), IF(X3933="1-2 Years", ROUND(S3933/0.287, 2), ROUND(S3933/0.14, 2)))</f>
        <v>279.97</v>
      </c>
      <c r="W3933" s="6" t="str">
        <f aca="false">IF(V3933&gt;4000, "High", IF(V3933&gt;2000, "Medium", "Low"))</f>
        <v>Low</v>
      </c>
      <c r="X3933" s="9" t="s">
        <v>1275</v>
      </c>
      <c r="Y3933" s="10" t="n">
        <f aca="false">IF(U3933="Yes", 1, 0)</f>
        <v>0</v>
      </c>
      <c r="Z3933" s="10" t="n">
        <v>1</v>
      </c>
      <c r="AA3933" s="11" t="n">
        <f aca="false">MAX(0, ($S3933 * 0.35) - ($F3933 * 0.3))</f>
        <v>21.8225</v>
      </c>
      <c r="AB3933" s="12" t="str">
        <f aca="false">IF(AA3933&gt;20,"High",IF(AA3933&gt;10,"Medium","Low"))</f>
        <v>High</v>
      </c>
    </row>
    <row r="3934" customFormat="false" ht="18.65" hidden="false" customHeight="false" outlineLevel="0" collapsed="false">
      <c r="A3934" s="5" t="s">
        <v>3978</v>
      </c>
      <c r="B3934" s="6" t="s">
        <v>37</v>
      </c>
      <c r="C3934" s="6" t="s">
        <v>30</v>
      </c>
      <c r="D3934" s="6" t="s">
        <v>31</v>
      </c>
      <c r="E3934" s="6" t="s">
        <v>30</v>
      </c>
      <c r="F3934" s="7" t="n">
        <v>24</v>
      </c>
      <c r="G3934" s="6" t="s">
        <v>31</v>
      </c>
      <c r="H3934" s="6" t="s">
        <v>31</v>
      </c>
      <c r="I3934" s="6" t="s">
        <v>517</v>
      </c>
      <c r="J3934" s="6" t="s">
        <v>30</v>
      </c>
      <c r="K3934" s="6" t="s">
        <v>30</v>
      </c>
      <c r="L3934" s="6" t="s">
        <v>30</v>
      </c>
      <c r="M3934" s="6" t="s">
        <v>30</v>
      </c>
      <c r="N3934" s="6" t="s">
        <v>30</v>
      </c>
      <c r="O3934" s="6" t="s">
        <v>30</v>
      </c>
      <c r="P3934" s="6" t="s">
        <v>38</v>
      </c>
      <c r="Q3934" s="6" t="s">
        <v>31</v>
      </c>
      <c r="R3934" s="6" t="s">
        <v>58</v>
      </c>
      <c r="S3934" s="8" t="n">
        <v>75.4</v>
      </c>
      <c r="T3934" s="8" t="n">
        <v>1747.85</v>
      </c>
      <c r="U3934" s="6" t="s">
        <v>31</v>
      </c>
      <c r="V3934" s="8" t="n">
        <f aca="false">IF(X3934="0-1 Year", ROUND(S3934/0.474, 2), IF(X3934="1-2 Years", ROUND(S3934/0.287, 2), ROUND(S3934/0.14, 2)))</f>
        <v>262.72</v>
      </c>
      <c r="W3934" s="6" t="str">
        <f aca="false">IF(V3934&gt;4000, "High", IF(V3934&gt;2000, "Medium", "Low"))</f>
        <v>Low</v>
      </c>
      <c r="X3934" s="9" t="s">
        <v>1275</v>
      </c>
      <c r="Y3934" s="10" t="n">
        <f aca="false">IF(U3934="Yes", 1, 0)</f>
        <v>1</v>
      </c>
      <c r="Z3934" s="10" t="n">
        <v>1</v>
      </c>
      <c r="AA3934" s="11" t="n">
        <f aca="false">MAX(0, ($S3934 * 0.35) - ($F3934 * 0.3))</f>
        <v>19.19</v>
      </c>
      <c r="AB3934" s="12" t="str">
        <f aca="false">IF(AA3934&gt;20,"High",IF(AA3934&gt;10,"Medium","Low"))</f>
        <v>Medium</v>
      </c>
    </row>
    <row r="3935" customFormat="false" ht="18.65" hidden="false" customHeight="false" outlineLevel="0" collapsed="false">
      <c r="A3935" s="5" t="s">
        <v>3979</v>
      </c>
      <c r="B3935" s="6" t="s">
        <v>37</v>
      </c>
      <c r="C3935" s="6" t="s">
        <v>30</v>
      </c>
      <c r="D3935" s="6" t="s">
        <v>31</v>
      </c>
      <c r="E3935" s="6" t="s">
        <v>31</v>
      </c>
      <c r="F3935" s="7" t="n">
        <v>65</v>
      </c>
      <c r="G3935" s="6" t="s">
        <v>31</v>
      </c>
      <c r="H3935" s="6" t="s">
        <v>31</v>
      </c>
      <c r="I3935" s="6" t="s">
        <v>30</v>
      </c>
      <c r="J3935" s="6" t="s">
        <v>32</v>
      </c>
      <c r="K3935" s="6" t="s">
        <v>32</v>
      </c>
      <c r="L3935" s="6" t="s">
        <v>32</v>
      </c>
      <c r="M3935" s="6" t="s">
        <v>32</v>
      </c>
      <c r="N3935" s="6" t="s">
        <v>32</v>
      </c>
      <c r="O3935" s="6" t="s">
        <v>32</v>
      </c>
      <c r="P3935" s="6" t="s">
        <v>166</v>
      </c>
      <c r="Q3935" s="6" t="s">
        <v>31</v>
      </c>
      <c r="R3935" s="6" t="s">
        <v>53</v>
      </c>
      <c r="S3935" s="8" t="n">
        <v>25.3</v>
      </c>
      <c r="T3935" s="8" t="n">
        <v>1748.55</v>
      </c>
      <c r="U3935" s="6" t="s">
        <v>30</v>
      </c>
      <c r="V3935" s="8" t="n">
        <f aca="false">IF(X3935="0-1 Year", ROUND(S3935/0.474, 2), IF(X3935="1-2 Years", ROUND(S3935/0.287, 2), ROUND(S3935/0.14, 2)))</f>
        <v>180.71</v>
      </c>
      <c r="W3935" s="6" t="str">
        <f aca="false">IF(V3935&gt;4000, "High", IF(V3935&gt;2000, "Medium", "Low"))</f>
        <v>Low</v>
      </c>
      <c r="X3935" s="9" t="s">
        <v>1765</v>
      </c>
      <c r="Y3935" s="10" t="n">
        <f aca="false">IF(U3935="Yes", 1, 0)</f>
        <v>0</v>
      </c>
      <c r="Z3935" s="10" t="n">
        <v>1</v>
      </c>
      <c r="AA3935" s="11" t="n">
        <f aca="false">MAX(0, ($S3935 * 0.35) - ($F3935 * 0.3))</f>
        <v>0</v>
      </c>
      <c r="AB3935" s="12" t="str">
        <f aca="false">IF(AA3935&gt;20,"High",IF(AA3935&gt;10,"Medium","Low"))</f>
        <v>Low</v>
      </c>
    </row>
    <row r="3936" customFormat="false" ht="18.65" hidden="false" customHeight="false" outlineLevel="0" collapsed="false">
      <c r="A3936" s="5" t="s">
        <v>3980</v>
      </c>
      <c r="B3936" s="6" t="s">
        <v>29</v>
      </c>
      <c r="C3936" s="6" t="s">
        <v>30</v>
      </c>
      <c r="D3936" s="6" t="s">
        <v>30</v>
      </c>
      <c r="E3936" s="6" t="s">
        <v>30</v>
      </c>
      <c r="F3936" s="7" t="n">
        <v>50</v>
      </c>
      <c r="G3936" s="6" t="s">
        <v>30</v>
      </c>
      <c r="H3936" s="6" t="s">
        <v>202</v>
      </c>
      <c r="I3936" s="6" t="s">
        <v>203</v>
      </c>
      <c r="J3936" s="6" t="s">
        <v>31</v>
      </c>
      <c r="K3936" s="6" t="s">
        <v>30</v>
      </c>
      <c r="L3936" s="6" t="s">
        <v>30</v>
      </c>
      <c r="M3936" s="6" t="s">
        <v>31</v>
      </c>
      <c r="N3936" s="6" t="s">
        <v>30</v>
      </c>
      <c r="O3936" s="6" t="s">
        <v>30</v>
      </c>
      <c r="P3936" s="6" t="s">
        <v>33</v>
      </c>
      <c r="Q3936" s="6" t="s">
        <v>31</v>
      </c>
      <c r="R3936" s="6" t="s">
        <v>34</v>
      </c>
      <c r="S3936" s="8" t="n">
        <v>35.4</v>
      </c>
      <c r="T3936" s="8" t="n">
        <v>1748.9</v>
      </c>
      <c r="U3936" s="6" t="s">
        <v>30</v>
      </c>
      <c r="V3936" s="8" t="n">
        <f aca="false">IF(X3936="0-1 Year", ROUND(S3936/0.474, 2), IF(X3936="1-2 Years", ROUND(S3936/0.287, 2), ROUND(S3936/0.14, 2)))</f>
        <v>252.86</v>
      </c>
      <c r="W3936" s="6" t="str">
        <f aca="false">IF(V3936&gt;4000, "High", IF(V3936&gt;2000, "Medium", "Low"))</f>
        <v>Low</v>
      </c>
      <c r="X3936" s="9" t="s">
        <v>1765</v>
      </c>
      <c r="Y3936" s="10" t="n">
        <f aca="false">IF(U3936="Yes", 1, 0)</f>
        <v>0</v>
      </c>
      <c r="Z3936" s="10" t="n">
        <v>1</v>
      </c>
      <c r="AA3936" s="11" t="n">
        <f aca="false">MAX(0, ($S3936 * 0.35) - ($F3936 * 0.3))</f>
        <v>0</v>
      </c>
      <c r="AB3936" s="12" t="str">
        <f aca="false">IF(AA3936&gt;20,"High",IF(AA3936&gt;10,"Medium","Low"))</f>
        <v>Low</v>
      </c>
    </row>
    <row r="3937" customFormat="false" ht="18.65" hidden="false" customHeight="false" outlineLevel="0" collapsed="false">
      <c r="A3937" s="5" t="s">
        <v>3981</v>
      </c>
      <c r="B3937" s="6" t="s">
        <v>37</v>
      </c>
      <c r="C3937" s="6" t="s">
        <v>30</v>
      </c>
      <c r="D3937" s="6" t="s">
        <v>31</v>
      </c>
      <c r="E3937" s="6" t="s">
        <v>30</v>
      </c>
      <c r="F3937" s="7" t="n">
        <v>72</v>
      </c>
      <c r="G3937" s="6" t="s">
        <v>31</v>
      </c>
      <c r="H3937" s="6" t="s">
        <v>31</v>
      </c>
      <c r="I3937" s="6" t="s">
        <v>30</v>
      </c>
      <c r="J3937" s="6" t="s">
        <v>32</v>
      </c>
      <c r="K3937" s="6" t="s">
        <v>32</v>
      </c>
      <c r="L3937" s="6" t="s">
        <v>32</v>
      </c>
      <c r="M3937" s="6" t="s">
        <v>32</v>
      </c>
      <c r="N3937" s="6" t="s">
        <v>32</v>
      </c>
      <c r="O3937" s="6" t="s">
        <v>32</v>
      </c>
      <c r="P3937" s="6" t="s">
        <v>166</v>
      </c>
      <c r="Q3937" s="6" t="s">
        <v>30</v>
      </c>
      <c r="R3937" s="6" t="s">
        <v>39</v>
      </c>
      <c r="S3937" s="8" t="n">
        <v>24.55</v>
      </c>
      <c r="T3937" s="8" t="n">
        <v>1750.7</v>
      </c>
      <c r="U3937" s="6" t="s">
        <v>30</v>
      </c>
      <c r="V3937" s="8" t="n">
        <f aca="false">IF(X3937="0-1 Year", ROUND(S3937/0.474, 2), IF(X3937="1-2 Years", ROUND(S3937/0.287, 2), ROUND(S3937/0.14, 2)))</f>
        <v>175.36</v>
      </c>
      <c r="W3937" s="6" t="str">
        <f aca="false">IF(V3937&gt;4000, "High", IF(V3937&gt;2000, "Medium", "Low"))</f>
        <v>Low</v>
      </c>
      <c r="X3937" s="9" t="s">
        <v>1765</v>
      </c>
      <c r="Y3937" s="10" t="n">
        <f aca="false">IF(U3937="Yes", 1, 0)</f>
        <v>0</v>
      </c>
      <c r="Z3937" s="10" t="n">
        <v>1</v>
      </c>
      <c r="AA3937" s="11" t="n">
        <f aca="false">MAX(0, ($S3937 * 0.35) - ($F3937 * 0.3))</f>
        <v>0</v>
      </c>
      <c r="AB3937" s="12" t="str">
        <f aca="false">IF(AA3937&gt;20,"High",IF(AA3937&gt;10,"Medium","Low"))</f>
        <v>Low</v>
      </c>
    </row>
    <row r="3938" customFormat="false" ht="18.65" hidden="false" customHeight="false" outlineLevel="0" collapsed="false">
      <c r="A3938" s="5" t="s">
        <v>3982</v>
      </c>
      <c r="B3938" s="6" t="s">
        <v>29</v>
      </c>
      <c r="C3938" s="6" t="s">
        <v>31</v>
      </c>
      <c r="D3938" s="6" t="s">
        <v>31</v>
      </c>
      <c r="E3938" s="6" t="s">
        <v>30</v>
      </c>
      <c r="F3938" s="7" t="n">
        <v>33</v>
      </c>
      <c r="G3938" s="6" t="s">
        <v>30</v>
      </c>
      <c r="H3938" s="6" t="s">
        <v>202</v>
      </c>
      <c r="I3938" s="6" t="s">
        <v>203</v>
      </c>
      <c r="J3938" s="6" t="s">
        <v>30</v>
      </c>
      <c r="K3938" s="6" t="s">
        <v>31</v>
      </c>
      <c r="L3938" s="6" t="s">
        <v>31</v>
      </c>
      <c r="M3938" s="6" t="s">
        <v>31</v>
      </c>
      <c r="N3938" s="6" t="s">
        <v>31</v>
      </c>
      <c r="O3938" s="6" t="s">
        <v>30</v>
      </c>
      <c r="P3938" s="6" t="s">
        <v>38</v>
      </c>
      <c r="Q3938" s="6" t="s">
        <v>31</v>
      </c>
      <c r="R3938" s="6" t="s">
        <v>39</v>
      </c>
      <c r="S3938" s="8" t="n">
        <v>50</v>
      </c>
      <c r="T3938" s="8" t="n">
        <v>1750.85</v>
      </c>
      <c r="U3938" s="6" t="s">
        <v>30</v>
      </c>
      <c r="V3938" s="8" t="n">
        <f aca="false">IF(X3938="0-1 Year", ROUND(S3938/0.474, 2), IF(X3938="1-2 Years", ROUND(S3938/0.287, 2), ROUND(S3938/0.14, 2)))</f>
        <v>357.14</v>
      </c>
      <c r="W3938" s="6" t="str">
        <f aca="false">IF(V3938&gt;4000, "High", IF(V3938&gt;2000, "Medium", "Low"))</f>
        <v>Low</v>
      </c>
      <c r="X3938" s="9" t="s">
        <v>1765</v>
      </c>
      <c r="Y3938" s="10" t="n">
        <f aca="false">IF(U3938="Yes", 1, 0)</f>
        <v>0</v>
      </c>
      <c r="Z3938" s="10" t="n">
        <v>1</v>
      </c>
      <c r="AA3938" s="11" t="n">
        <f aca="false">MAX(0, ($S3938 * 0.35) - ($F3938 * 0.3))</f>
        <v>7.6</v>
      </c>
      <c r="AB3938" s="12" t="str">
        <f aca="false">IF(AA3938&gt;20,"High",IF(AA3938&gt;10,"Medium","Low"))</f>
        <v>Low</v>
      </c>
    </row>
    <row r="3939" customFormat="false" ht="18.65" hidden="false" customHeight="false" outlineLevel="0" collapsed="false">
      <c r="A3939" s="5" t="s">
        <v>3983</v>
      </c>
      <c r="B3939" s="6" t="s">
        <v>29</v>
      </c>
      <c r="C3939" s="6" t="s">
        <v>31</v>
      </c>
      <c r="D3939" s="6" t="s">
        <v>30</v>
      </c>
      <c r="E3939" s="6" t="s">
        <v>30</v>
      </c>
      <c r="F3939" s="7" t="n">
        <v>17</v>
      </c>
      <c r="G3939" s="6" t="s">
        <v>31</v>
      </c>
      <c r="H3939" s="6" t="s">
        <v>30</v>
      </c>
      <c r="I3939" s="6" t="s">
        <v>517</v>
      </c>
      <c r="J3939" s="6" t="s">
        <v>30</v>
      </c>
      <c r="K3939" s="6" t="s">
        <v>31</v>
      </c>
      <c r="L3939" s="6" t="s">
        <v>31</v>
      </c>
      <c r="M3939" s="6" t="s">
        <v>30</v>
      </c>
      <c r="N3939" s="6" t="s">
        <v>31</v>
      </c>
      <c r="O3939" s="6" t="s">
        <v>31</v>
      </c>
      <c r="P3939" s="6" t="s">
        <v>38</v>
      </c>
      <c r="Q3939" s="6" t="s">
        <v>31</v>
      </c>
      <c r="R3939" s="6" t="s">
        <v>39</v>
      </c>
      <c r="S3939" s="8" t="n">
        <v>101.8</v>
      </c>
      <c r="T3939" s="8" t="n">
        <v>1752.45</v>
      </c>
      <c r="U3939" s="6" t="s">
        <v>30</v>
      </c>
      <c r="V3939" s="8" t="n">
        <f aca="false">IF(X3939="0-1 Year", ROUND(S3939/0.474, 2), IF(X3939="1-2 Years", ROUND(S3939/0.287, 2), ROUND(S3939/0.14, 2)))</f>
        <v>354.7</v>
      </c>
      <c r="W3939" s="6" t="str">
        <f aca="false">IF(V3939&gt;4000, "High", IF(V3939&gt;2000, "Medium", "Low"))</f>
        <v>Low</v>
      </c>
      <c r="X3939" s="9" t="s">
        <v>1275</v>
      </c>
      <c r="Y3939" s="10" t="n">
        <f aca="false">IF(U3939="Yes", 1, 0)</f>
        <v>0</v>
      </c>
      <c r="Z3939" s="10" t="n">
        <v>1</v>
      </c>
      <c r="AA3939" s="11" t="n">
        <f aca="false">MAX(0, ($S3939 * 0.35) - ($F3939 * 0.3))</f>
        <v>30.53</v>
      </c>
      <c r="AB3939" s="12" t="str">
        <f aca="false">IF(AA3939&gt;20,"High",IF(AA3939&gt;10,"Medium","Low"))</f>
        <v>High</v>
      </c>
    </row>
    <row r="3940" customFormat="false" ht="18.65" hidden="false" customHeight="false" outlineLevel="0" collapsed="false">
      <c r="A3940" s="5" t="s">
        <v>3984</v>
      </c>
      <c r="B3940" s="6" t="s">
        <v>29</v>
      </c>
      <c r="C3940" s="6" t="s">
        <v>31</v>
      </c>
      <c r="D3940" s="6" t="s">
        <v>30</v>
      </c>
      <c r="E3940" s="6" t="s">
        <v>30</v>
      </c>
      <c r="F3940" s="7" t="n">
        <v>18</v>
      </c>
      <c r="G3940" s="6" t="s">
        <v>31</v>
      </c>
      <c r="H3940" s="6" t="s">
        <v>31</v>
      </c>
      <c r="I3940" s="6" t="s">
        <v>517</v>
      </c>
      <c r="J3940" s="6" t="s">
        <v>30</v>
      </c>
      <c r="K3940" s="6" t="s">
        <v>30</v>
      </c>
      <c r="L3940" s="6" t="s">
        <v>30</v>
      </c>
      <c r="M3940" s="6" t="s">
        <v>30</v>
      </c>
      <c r="N3940" s="6" t="s">
        <v>31</v>
      </c>
      <c r="O3940" s="6" t="s">
        <v>31</v>
      </c>
      <c r="P3940" s="6" t="s">
        <v>38</v>
      </c>
      <c r="Q3940" s="6" t="s">
        <v>31</v>
      </c>
      <c r="R3940" s="6" t="s">
        <v>39</v>
      </c>
      <c r="S3940" s="8" t="n">
        <v>95.45</v>
      </c>
      <c r="T3940" s="8" t="n">
        <v>1752.55</v>
      </c>
      <c r="U3940" s="6" t="s">
        <v>31</v>
      </c>
      <c r="V3940" s="8" t="n">
        <f aca="false">IF(X3940="0-1 Year", ROUND(S3940/0.474, 2), IF(X3940="1-2 Years", ROUND(S3940/0.287, 2), ROUND(S3940/0.14, 2)))</f>
        <v>332.58</v>
      </c>
      <c r="W3940" s="6" t="str">
        <f aca="false">IF(V3940&gt;4000, "High", IF(V3940&gt;2000, "Medium", "Low"))</f>
        <v>Low</v>
      </c>
      <c r="X3940" s="9" t="s">
        <v>1275</v>
      </c>
      <c r="Y3940" s="10" t="n">
        <f aca="false">IF(U3940="Yes", 1, 0)</f>
        <v>1</v>
      </c>
      <c r="Z3940" s="10" t="n">
        <v>1</v>
      </c>
      <c r="AA3940" s="11" t="n">
        <f aca="false">MAX(0, ($S3940 * 0.35) - ($F3940 * 0.3))</f>
        <v>28.0075</v>
      </c>
      <c r="AB3940" s="12" t="str">
        <f aca="false">IF(AA3940&gt;20,"High",IF(AA3940&gt;10,"Medium","Low"))</f>
        <v>High</v>
      </c>
    </row>
    <row r="3941" customFormat="false" ht="18.65" hidden="false" customHeight="false" outlineLevel="0" collapsed="false">
      <c r="A3941" s="5" t="s">
        <v>3985</v>
      </c>
      <c r="B3941" s="6" t="s">
        <v>37</v>
      </c>
      <c r="C3941" s="6" t="s">
        <v>31</v>
      </c>
      <c r="D3941" s="6" t="s">
        <v>31</v>
      </c>
      <c r="E3941" s="6" t="s">
        <v>30</v>
      </c>
      <c r="F3941" s="7" t="n">
        <v>25</v>
      </c>
      <c r="G3941" s="6" t="s">
        <v>31</v>
      </c>
      <c r="H3941" s="6" t="s">
        <v>31</v>
      </c>
      <c r="I3941" s="6" t="s">
        <v>203</v>
      </c>
      <c r="J3941" s="6" t="s">
        <v>31</v>
      </c>
      <c r="K3941" s="6" t="s">
        <v>30</v>
      </c>
      <c r="L3941" s="6" t="s">
        <v>30</v>
      </c>
      <c r="M3941" s="6" t="s">
        <v>31</v>
      </c>
      <c r="N3941" s="6" t="s">
        <v>31</v>
      </c>
      <c r="O3941" s="6" t="s">
        <v>30</v>
      </c>
      <c r="P3941" s="6" t="s">
        <v>38</v>
      </c>
      <c r="Q3941" s="6" t="s">
        <v>31</v>
      </c>
      <c r="R3941" s="6" t="s">
        <v>58</v>
      </c>
      <c r="S3941" s="8" t="n">
        <v>69.5</v>
      </c>
      <c r="T3941" s="8" t="n">
        <v>1752.65</v>
      </c>
      <c r="U3941" s="6" t="s">
        <v>30</v>
      </c>
      <c r="V3941" s="8" t="n">
        <f aca="false">IF(X3941="0-1 Year", ROUND(S3941/0.474, 2), IF(X3941="1-2 Years", ROUND(S3941/0.287, 2), ROUND(S3941/0.14, 2)))</f>
        <v>496.43</v>
      </c>
      <c r="W3941" s="6" t="str">
        <f aca="false">IF(V3941&gt;4000, "High", IF(V3941&gt;2000, "Medium", "Low"))</f>
        <v>Low</v>
      </c>
      <c r="X3941" s="9" t="s">
        <v>1765</v>
      </c>
      <c r="Y3941" s="10" t="n">
        <f aca="false">IF(U3941="Yes", 1, 0)</f>
        <v>0</v>
      </c>
      <c r="Z3941" s="10" t="n">
        <v>1</v>
      </c>
      <c r="AA3941" s="11" t="n">
        <f aca="false">MAX(0, ($S3941 * 0.35) - ($F3941 * 0.3))</f>
        <v>16.825</v>
      </c>
      <c r="AB3941" s="12" t="str">
        <f aca="false">IF(AA3941&gt;20,"High",IF(AA3941&gt;10,"Medium","Low"))</f>
        <v>Medium</v>
      </c>
    </row>
    <row r="3942" customFormat="false" ht="18.65" hidden="false" customHeight="false" outlineLevel="0" collapsed="false">
      <c r="A3942" s="5" t="s">
        <v>3986</v>
      </c>
      <c r="B3942" s="6" t="s">
        <v>37</v>
      </c>
      <c r="C3942" s="6" t="s">
        <v>30</v>
      </c>
      <c r="D3942" s="6" t="s">
        <v>31</v>
      </c>
      <c r="E3942" s="6" t="s">
        <v>30</v>
      </c>
      <c r="F3942" s="7" t="n">
        <v>71</v>
      </c>
      <c r="G3942" s="6" t="s">
        <v>31</v>
      </c>
      <c r="H3942" s="6" t="s">
        <v>31</v>
      </c>
      <c r="I3942" s="6" t="s">
        <v>30</v>
      </c>
      <c r="J3942" s="6" t="s">
        <v>32</v>
      </c>
      <c r="K3942" s="6" t="s">
        <v>32</v>
      </c>
      <c r="L3942" s="6" t="s">
        <v>32</v>
      </c>
      <c r="M3942" s="6" t="s">
        <v>32</v>
      </c>
      <c r="N3942" s="6" t="s">
        <v>32</v>
      </c>
      <c r="O3942" s="6" t="s">
        <v>32</v>
      </c>
      <c r="P3942" s="6" t="s">
        <v>166</v>
      </c>
      <c r="Q3942" s="6" t="s">
        <v>30</v>
      </c>
      <c r="R3942" s="6" t="s">
        <v>53</v>
      </c>
      <c r="S3942" s="8" t="n">
        <v>25</v>
      </c>
      <c r="T3942" s="8" t="n">
        <v>1753</v>
      </c>
      <c r="U3942" s="6" t="s">
        <v>30</v>
      </c>
      <c r="V3942" s="8" t="n">
        <f aca="false">IF(X3942="0-1 Year", ROUND(S3942/0.474, 2), IF(X3942="1-2 Years", ROUND(S3942/0.287, 2), ROUND(S3942/0.14, 2)))</f>
        <v>178.57</v>
      </c>
      <c r="W3942" s="6" t="str">
        <f aca="false">IF(V3942&gt;4000, "High", IF(V3942&gt;2000, "Medium", "Low"))</f>
        <v>Low</v>
      </c>
      <c r="X3942" s="9" t="s">
        <v>1765</v>
      </c>
      <c r="Y3942" s="10" t="n">
        <f aca="false">IF(U3942="Yes", 1, 0)</f>
        <v>0</v>
      </c>
      <c r="Z3942" s="10" t="n">
        <v>1</v>
      </c>
      <c r="AA3942" s="11" t="n">
        <f aca="false">MAX(0, ($S3942 * 0.35) - ($F3942 * 0.3))</f>
        <v>0</v>
      </c>
      <c r="AB3942" s="12" t="str">
        <f aca="false">IF(AA3942&gt;20,"High",IF(AA3942&gt;10,"Medium","Low"))</f>
        <v>Low</v>
      </c>
    </row>
    <row r="3943" customFormat="false" ht="18.65" hidden="false" customHeight="false" outlineLevel="0" collapsed="false">
      <c r="A3943" s="5" t="s">
        <v>3987</v>
      </c>
      <c r="B3943" s="6" t="s">
        <v>29</v>
      </c>
      <c r="C3943" s="6" t="s">
        <v>30</v>
      </c>
      <c r="D3943" s="6" t="s">
        <v>30</v>
      </c>
      <c r="E3943" s="6" t="s">
        <v>30</v>
      </c>
      <c r="F3943" s="7" t="n">
        <v>46</v>
      </c>
      <c r="G3943" s="6" t="s">
        <v>30</v>
      </c>
      <c r="H3943" s="6" t="s">
        <v>202</v>
      </c>
      <c r="I3943" s="6" t="s">
        <v>203</v>
      </c>
      <c r="J3943" s="6" t="s">
        <v>31</v>
      </c>
      <c r="K3943" s="6" t="s">
        <v>30</v>
      </c>
      <c r="L3943" s="6" t="s">
        <v>31</v>
      </c>
      <c r="M3943" s="6" t="s">
        <v>31</v>
      </c>
      <c r="N3943" s="6" t="s">
        <v>30</v>
      </c>
      <c r="O3943" s="6" t="s">
        <v>30</v>
      </c>
      <c r="P3943" s="6" t="s">
        <v>166</v>
      </c>
      <c r="Q3943" s="6" t="s">
        <v>30</v>
      </c>
      <c r="R3943" s="6" t="s">
        <v>34</v>
      </c>
      <c r="S3943" s="8" t="n">
        <v>38.25</v>
      </c>
      <c r="T3943" s="8" t="n">
        <v>1755.35</v>
      </c>
      <c r="U3943" s="6" t="s">
        <v>30</v>
      </c>
      <c r="V3943" s="8" t="n">
        <f aca="false">IF(X3943="0-1 Year", ROUND(S3943/0.474, 2), IF(X3943="1-2 Years", ROUND(S3943/0.287, 2), ROUND(S3943/0.14, 2)))</f>
        <v>273.21</v>
      </c>
      <c r="W3943" s="6" t="str">
        <f aca="false">IF(V3943&gt;4000, "High", IF(V3943&gt;2000, "Medium", "Low"))</f>
        <v>Low</v>
      </c>
      <c r="X3943" s="9" t="s">
        <v>1765</v>
      </c>
      <c r="Y3943" s="10" t="n">
        <f aca="false">IF(U3943="Yes", 1, 0)</f>
        <v>0</v>
      </c>
      <c r="Z3943" s="10" t="n">
        <v>1</v>
      </c>
      <c r="AA3943" s="11" t="n">
        <f aca="false">MAX(0, ($S3943 * 0.35) - ($F3943 * 0.3))</f>
        <v>0</v>
      </c>
      <c r="AB3943" s="12" t="str">
        <f aca="false">IF(AA3943&gt;20,"High",IF(AA3943&gt;10,"Medium","Low"))</f>
        <v>Low</v>
      </c>
    </row>
    <row r="3944" customFormat="false" ht="18.65" hidden="false" customHeight="false" outlineLevel="0" collapsed="false">
      <c r="A3944" s="5" t="s">
        <v>3988</v>
      </c>
      <c r="B3944" s="6" t="s">
        <v>29</v>
      </c>
      <c r="C3944" s="6" t="s">
        <v>31</v>
      </c>
      <c r="D3944" s="6" t="s">
        <v>31</v>
      </c>
      <c r="E3944" s="6" t="s">
        <v>30</v>
      </c>
      <c r="F3944" s="7" t="n">
        <v>71</v>
      </c>
      <c r="G3944" s="6" t="s">
        <v>31</v>
      </c>
      <c r="H3944" s="6" t="s">
        <v>31</v>
      </c>
      <c r="I3944" s="6" t="s">
        <v>30</v>
      </c>
      <c r="J3944" s="6" t="s">
        <v>32</v>
      </c>
      <c r="K3944" s="6" t="s">
        <v>32</v>
      </c>
      <c r="L3944" s="6" t="s">
        <v>32</v>
      </c>
      <c r="M3944" s="6" t="s">
        <v>32</v>
      </c>
      <c r="N3944" s="6" t="s">
        <v>32</v>
      </c>
      <c r="O3944" s="6" t="s">
        <v>32</v>
      </c>
      <c r="P3944" s="6" t="s">
        <v>166</v>
      </c>
      <c r="Q3944" s="6" t="s">
        <v>30</v>
      </c>
      <c r="R3944" s="6" t="s">
        <v>53</v>
      </c>
      <c r="S3944" s="8" t="n">
        <v>23.95</v>
      </c>
      <c r="T3944" s="8" t="n">
        <v>1756.2</v>
      </c>
      <c r="U3944" s="6" t="s">
        <v>30</v>
      </c>
      <c r="V3944" s="8" t="n">
        <f aca="false">IF(X3944="0-1 Year", ROUND(S3944/0.474, 2), IF(X3944="1-2 Years", ROUND(S3944/0.287, 2), ROUND(S3944/0.14, 2)))</f>
        <v>171.07</v>
      </c>
      <c r="W3944" s="6" t="str">
        <f aca="false">IF(V3944&gt;4000, "High", IF(V3944&gt;2000, "Medium", "Low"))</f>
        <v>Low</v>
      </c>
      <c r="X3944" s="9" t="s">
        <v>1765</v>
      </c>
      <c r="Y3944" s="10" t="n">
        <f aca="false">IF(U3944="Yes", 1, 0)</f>
        <v>0</v>
      </c>
      <c r="Z3944" s="10" t="n">
        <v>1</v>
      </c>
      <c r="AA3944" s="11" t="n">
        <f aca="false">MAX(0, ($S3944 * 0.35) - ($F3944 * 0.3))</f>
        <v>0</v>
      </c>
      <c r="AB3944" s="12" t="str">
        <f aca="false">IF(AA3944&gt;20,"High",IF(AA3944&gt;10,"Medium","Low"))</f>
        <v>Low</v>
      </c>
    </row>
    <row r="3945" customFormat="false" ht="18.65" hidden="false" customHeight="false" outlineLevel="0" collapsed="false">
      <c r="A3945" s="5" t="s">
        <v>3989</v>
      </c>
      <c r="B3945" s="6" t="s">
        <v>37</v>
      </c>
      <c r="C3945" s="6" t="s">
        <v>30</v>
      </c>
      <c r="D3945" s="6" t="s">
        <v>30</v>
      </c>
      <c r="E3945" s="6" t="s">
        <v>30</v>
      </c>
      <c r="F3945" s="7" t="n">
        <v>23</v>
      </c>
      <c r="G3945" s="6" t="s">
        <v>31</v>
      </c>
      <c r="H3945" s="6" t="s">
        <v>31</v>
      </c>
      <c r="I3945" s="6" t="s">
        <v>203</v>
      </c>
      <c r="J3945" s="6" t="s">
        <v>30</v>
      </c>
      <c r="K3945" s="6" t="s">
        <v>30</v>
      </c>
      <c r="L3945" s="6" t="s">
        <v>30</v>
      </c>
      <c r="M3945" s="6" t="s">
        <v>31</v>
      </c>
      <c r="N3945" s="6" t="s">
        <v>31</v>
      </c>
      <c r="O3945" s="6" t="s">
        <v>31</v>
      </c>
      <c r="P3945" s="6" t="s">
        <v>33</v>
      </c>
      <c r="Q3945" s="6" t="s">
        <v>31</v>
      </c>
      <c r="R3945" s="6" t="s">
        <v>34</v>
      </c>
      <c r="S3945" s="8" t="n">
        <v>73.75</v>
      </c>
      <c r="T3945" s="8" t="n">
        <v>1756.6</v>
      </c>
      <c r="U3945" s="6" t="s">
        <v>30</v>
      </c>
      <c r="V3945" s="8" t="n">
        <f aca="false">IF(X3945="0-1 Year", ROUND(S3945/0.474, 2), IF(X3945="1-2 Years", ROUND(S3945/0.287, 2), ROUND(S3945/0.14, 2)))</f>
        <v>256.97</v>
      </c>
      <c r="W3945" s="6" t="str">
        <f aca="false">IF(V3945&gt;4000, "High", IF(V3945&gt;2000, "Medium", "Low"))</f>
        <v>Low</v>
      </c>
      <c r="X3945" s="9" t="s">
        <v>1275</v>
      </c>
      <c r="Y3945" s="10" t="n">
        <f aca="false">IF(U3945="Yes", 1, 0)</f>
        <v>0</v>
      </c>
      <c r="Z3945" s="10" t="n">
        <v>1</v>
      </c>
      <c r="AA3945" s="11" t="n">
        <f aca="false">MAX(0, ($S3945 * 0.35) - ($F3945 * 0.3))</f>
        <v>18.9125</v>
      </c>
      <c r="AB3945" s="12" t="str">
        <f aca="false">IF(AA3945&gt;20,"High",IF(AA3945&gt;10,"Medium","Low"))</f>
        <v>Medium</v>
      </c>
    </row>
    <row r="3946" customFormat="false" ht="18.65" hidden="false" customHeight="false" outlineLevel="0" collapsed="false">
      <c r="A3946" s="5" t="s">
        <v>3990</v>
      </c>
      <c r="B3946" s="6" t="s">
        <v>37</v>
      </c>
      <c r="C3946" s="6" t="s">
        <v>30</v>
      </c>
      <c r="D3946" s="6" t="s">
        <v>30</v>
      </c>
      <c r="E3946" s="6" t="s">
        <v>30</v>
      </c>
      <c r="F3946" s="7" t="n">
        <v>23</v>
      </c>
      <c r="G3946" s="6" t="s">
        <v>31</v>
      </c>
      <c r="H3946" s="6" t="s">
        <v>31</v>
      </c>
      <c r="I3946" s="6" t="s">
        <v>517</v>
      </c>
      <c r="J3946" s="6" t="s">
        <v>30</v>
      </c>
      <c r="K3946" s="6" t="s">
        <v>30</v>
      </c>
      <c r="L3946" s="6" t="s">
        <v>30</v>
      </c>
      <c r="M3946" s="6" t="s">
        <v>30</v>
      </c>
      <c r="N3946" s="6" t="s">
        <v>30</v>
      </c>
      <c r="O3946" s="6" t="s">
        <v>30</v>
      </c>
      <c r="P3946" s="6" t="s">
        <v>38</v>
      </c>
      <c r="Q3946" s="6" t="s">
        <v>30</v>
      </c>
      <c r="R3946" s="6" t="s">
        <v>53</v>
      </c>
      <c r="S3946" s="8" t="n">
        <v>75.6</v>
      </c>
      <c r="T3946" s="8" t="n">
        <v>1758.6</v>
      </c>
      <c r="U3946" s="6" t="s">
        <v>31</v>
      </c>
      <c r="V3946" s="8" t="n">
        <f aca="false">IF(X3946="0-1 Year", ROUND(S3946/0.474, 2), IF(X3946="1-2 Years", ROUND(S3946/0.287, 2), ROUND(S3946/0.14, 2)))</f>
        <v>263.41</v>
      </c>
      <c r="W3946" s="6" t="str">
        <f aca="false">IF(V3946&gt;4000, "High", IF(V3946&gt;2000, "Medium", "Low"))</f>
        <v>Low</v>
      </c>
      <c r="X3946" s="9" t="s">
        <v>1275</v>
      </c>
      <c r="Y3946" s="10" t="n">
        <f aca="false">IF(U3946="Yes", 1, 0)</f>
        <v>1</v>
      </c>
      <c r="Z3946" s="10" t="n">
        <v>1</v>
      </c>
      <c r="AA3946" s="11" t="n">
        <f aca="false">MAX(0, ($S3946 * 0.35) - ($F3946 * 0.3))</f>
        <v>19.56</v>
      </c>
      <c r="AB3946" s="12" t="str">
        <f aca="false">IF(AA3946&gt;20,"High",IF(AA3946&gt;10,"Medium","Low"))</f>
        <v>Medium</v>
      </c>
    </row>
    <row r="3947" customFormat="false" ht="18.65" hidden="false" customHeight="false" outlineLevel="0" collapsed="false">
      <c r="A3947" s="5" t="s">
        <v>3991</v>
      </c>
      <c r="B3947" s="6" t="s">
        <v>37</v>
      </c>
      <c r="C3947" s="6" t="s">
        <v>30</v>
      </c>
      <c r="D3947" s="6" t="s">
        <v>31</v>
      </c>
      <c r="E3947" s="6" t="s">
        <v>30</v>
      </c>
      <c r="F3947" s="7" t="n">
        <v>33</v>
      </c>
      <c r="G3947" s="6" t="s">
        <v>31</v>
      </c>
      <c r="H3947" s="6" t="s">
        <v>30</v>
      </c>
      <c r="I3947" s="6" t="s">
        <v>203</v>
      </c>
      <c r="J3947" s="6" t="s">
        <v>30</v>
      </c>
      <c r="K3947" s="6" t="s">
        <v>30</v>
      </c>
      <c r="L3947" s="6" t="s">
        <v>30</v>
      </c>
      <c r="M3947" s="6" t="s">
        <v>31</v>
      </c>
      <c r="N3947" s="6" t="s">
        <v>30</v>
      </c>
      <c r="O3947" s="6" t="s">
        <v>30</v>
      </c>
      <c r="P3947" s="6" t="s">
        <v>33</v>
      </c>
      <c r="Q3947" s="6" t="s">
        <v>31</v>
      </c>
      <c r="R3947" s="6" t="s">
        <v>34</v>
      </c>
      <c r="S3947" s="8" t="n">
        <v>51.45</v>
      </c>
      <c r="T3947" s="8" t="n">
        <v>1758.9</v>
      </c>
      <c r="U3947" s="6" t="s">
        <v>30</v>
      </c>
      <c r="V3947" s="8" t="n">
        <f aca="false">IF(X3947="0-1 Year", ROUND(S3947/0.474, 2), IF(X3947="1-2 Years", ROUND(S3947/0.287, 2), ROUND(S3947/0.14, 2)))</f>
        <v>367.5</v>
      </c>
      <c r="W3947" s="6" t="str">
        <f aca="false">IF(V3947&gt;4000, "High", IF(V3947&gt;2000, "Medium", "Low"))</f>
        <v>Low</v>
      </c>
      <c r="X3947" s="9" t="s">
        <v>1765</v>
      </c>
      <c r="Y3947" s="10" t="n">
        <f aca="false">IF(U3947="Yes", 1, 0)</f>
        <v>0</v>
      </c>
      <c r="Z3947" s="10" t="n">
        <v>1</v>
      </c>
      <c r="AA3947" s="11" t="n">
        <f aca="false">MAX(0, ($S3947 * 0.35) - ($F3947 * 0.3))</f>
        <v>8.1075</v>
      </c>
      <c r="AB3947" s="12" t="str">
        <f aca="false">IF(AA3947&gt;20,"High",IF(AA3947&gt;10,"Medium","Low"))</f>
        <v>Low</v>
      </c>
    </row>
    <row r="3948" customFormat="false" ht="18.65" hidden="false" customHeight="false" outlineLevel="0" collapsed="false">
      <c r="A3948" s="5" t="s">
        <v>3992</v>
      </c>
      <c r="B3948" s="6" t="s">
        <v>37</v>
      </c>
      <c r="C3948" s="6" t="s">
        <v>30</v>
      </c>
      <c r="D3948" s="6" t="s">
        <v>31</v>
      </c>
      <c r="E3948" s="6" t="s">
        <v>31</v>
      </c>
      <c r="F3948" s="7" t="n">
        <v>23</v>
      </c>
      <c r="G3948" s="6" t="s">
        <v>31</v>
      </c>
      <c r="H3948" s="6" t="s">
        <v>31</v>
      </c>
      <c r="I3948" s="6" t="s">
        <v>203</v>
      </c>
      <c r="J3948" s="6" t="s">
        <v>31</v>
      </c>
      <c r="K3948" s="6" t="s">
        <v>30</v>
      </c>
      <c r="L3948" s="6" t="s">
        <v>31</v>
      </c>
      <c r="M3948" s="6" t="s">
        <v>31</v>
      </c>
      <c r="N3948" s="6" t="s">
        <v>31</v>
      </c>
      <c r="O3948" s="6" t="s">
        <v>30</v>
      </c>
      <c r="P3948" s="6" t="s">
        <v>166</v>
      </c>
      <c r="Q3948" s="6" t="s">
        <v>31</v>
      </c>
      <c r="R3948" s="6" t="s">
        <v>53</v>
      </c>
      <c r="S3948" s="8" t="n">
        <v>77.15</v>
      </c>
      <c r="T3948" s="8" t="n">
        <v>1759.4</v>
      </c>
      <c r="U3948" s="6" t="s">
        <v>30</v>
      </c>
      <c r="V3948" s="8" t="n">
        <f aca="false">IF(X3948="0-1 Year", ROUND(S3948/0.474, 2), IF(X3948="1-2 Years", ROUND(S3948/0.287, 2), ROUND(S3948/0.14, 2)))</f>
        <v>268.82</v>
      </c>
      <c r="W3948" s="6" t="str">
        <f aca="false">IF(V3948&gt;4000, "High", IF(V3948&gt;2000, "Medium", "Low"))</f>
        <v>Low</v>
      </c>
      <c r="X3948" s="9" t="s">
        <v>1275</v>
      </c>
      <c r="Y3948" s="10" t="n">
        <f aca="false">IF(U3948="Yes", 1, 0)</f>
        <v>0</v>
      </c>
      <c r="Z3948" s="10" t="n">
        <v>1</v>
      </c>
      <c r="AA3948" s="11" t="n">
        <f aca="false">MAX(0, ($S3948 * 0.35) - ($F3948 * 0.3))</f>
        <v>20.1025</v>
      </c>
      <c r="AB3948" s="12" t="str">
        <f aca="false">IF(AA3948&gt;20,"High",IF(AA3948&gt;10,"Medium","Low"))</f>
        <v>High</v>
      </c>
    </row>
    <row r="3949" customFormat="false" ht="18.65" hidden="false" customHeight="false" outlineLevel="0" collapsed="false">
      <c r="A3949" s="5" t="s">
        <v>3993</v>
      </c>
      <c r="B3949" s="6" t="s">
        <v>37</v>
      </c>
      <c r="C3949" s="6" t="s">
        <v>30</v>
      </c>
      <c r="D3949" s="6" t="s">
        <v>30</v>
      </c>
      <c r="E3949" s="6" t="s">
        <v>30</v>
      </c>
      <c r="F3949" s="7" t="n">
        <v>67</v>
      </c>
      <c r="G3949" s="6" t="s">
        <v>31</v>
      </c>
      <c r="H3949" s="6" t="s">
        <v>31</v>
      </c>
      <c r="I3949" s="6" t="s">
        <v>30</v>
      </c>
      <c r="J3949" s="6" t="s">
        <v>32</v>
      </c>
      <c r="K3949" s="6" t="s">
        <v>32</v>
      </c>
      <c r="L3949" s="6" t="s">
        <v>32</v>
      </c>
      <c r="M3949" s="6" t="s">
        <v>32</v>
      </c>
      <c r="N3949" s="6" t="s">
        <v>32</v>
      </c>
      <c r="O3949" s="6" t="s">
        <v>32</v>
      </c>
      <c r="P3949" s="6" t="s">
        <v>166</v>
      </c>
      <c r="Q3949" s="6" t="s">
        <v>31</v>
      </c>
      <c r="R3949" s="6" t="s">
        <v>34</v>
      </c>
      <c r="S3949" s="8" t="n">
        <v>26.1</v>
      </c>
      <c r="T3949" s="8" t="n">
        <v>1759.55</v>
      </c>
      <c r="U3949" s="6" t="s">
        <v>30</v>
      </c>
      <c r="V3949" s="8" t="n">
        <f aca="false">IF(X3949="0-1 Year", ROUND(S3949/0.474, 2), IF(X3949="1-2 Years", ROUND(S3949/0.287, 2), ROUND(S3949/0.14, 2)))</f>
        <v>186.43</v>
      </c>
      <c r="W3949" s="6" t="str">
        <f aca="false">IF(V3949&gt;4000, "High", IF(V3949&gt;2000, "Medium", "Low"))</f>
        <v>Low</v>
      </c>
      <c r="X3949" s="9" t="s">
        <v>1765</v>
      </c>
      <c r="Y3949" s="10" t="n">
        <f aca="false">IF(U3949="Yes", 1, 0)</f>
        <v>0</v>
      </c>
      <c r="Z3949" s="10" t="n">
        <v>1</v>
      </c>
      <c r="AA3949" s="11" t="n">
        <f aca="false">MAX(0, ($S3949 * 0.35) - ($F3949 * 0.3))</f>
        <v>0</v>
      </c>
      <c r="AB3949" s="12" t="str">
        <f aca="false">IF(AA3949&gt;20,"High",IF(AA3949&gt;10,"Medium","Low"))</f>
        <v>Low</v>
      </c>
    </row>
    <row r="3950" customFormat="false" ht="18.65" hidden="false" customHeight="false" outlineLevel="0" collapsed="false">
      <c r="A3950" s="5" t="s">
        <v>3994</v>
      </c>
      <c r="B3950" s="6" t="s">
        <v>37</v>
      </c>
      <c r="C3950" s="6" t="s">
        <v>31</v>
      </c>
      <c r="D3950" s="6" t="s">
        <v>31</v>
      </c>
      <c r="E3950" s="6" t="s">
        <v>30</v>
      </c>
      <c r="F3950" s="7" t="n">
        <v>19</v>
      </c>
      <c r="G3950" s="6" t="s">
        <v>31</v>
      </c>
      <c r="H3950" s="6" t="s">
        <v>31</v>
      </c>
      <c r="I3950" s="6" t="s">
        <v>517</v>
      </c>
      <c r="J3950" s="6" t="s">
        <v>30</v>
      </c>
      <c r="K3950" s="6" t="s">
        <v>30</v>
      </c>
      <c r="L3950" s="6" t="s">
        <v>30</v>
      </c>
      <c r="M3950" s="6" t="s">
        <v>30</v>
      </c>
      <c r="N3950" s="6" t="s">
        <v>31</v>
      </c>
      <c r="O3950" s="6" t="s">
        <v>31</v>
      </c>
      <c r="P3950" s="6" t="s">
        <v>38</v>
      </c>
      <c r="Q3950" s="6" t="s">
        <v>31</v>
      </c>
      <c r="R3950" s="6" t="s">
        <v>39</v>
      </c>
      <c r="S3950" s="8" t="n">
        <v>94.95</v>
      </c>
      <c r="T3950" s="8" t="n">
        <v>1760.25</v>
      </c>
      <c r="U3950" s="6" t="s">
        <v>30</v>
      </c>
      <c r="V3950" s="8" t="n">
        <f aca="false">IF(X3950="0-1 Year", ROUND(S3950/0.474, 2), IF(X3950="1-2 Years", ROUND(S3950/0.287, 2), ROUND(S3950/0.14, 2)))</f>
        <v>330.84</v>
      </c>
      <c r="W3950" s="6" t="str">
        <f aca="false">IF(V3950&gt;4000, "High", IF(V3950&gt;2000, "Medium", "Low"))</f>
        <v>Low</v>
      </c>
      <c r="X3950" s="9" t="s">
        <v>1275</v>
      </c>
      <c r="Y3950" s="10" t="n">
        <f aca="false">IF(U3950="Yes", 1, 0)</f>
        <v>0</v>
      </c>
      <c r="Z3950" s="10" t="n">
        <v>1</v>
      </c>
      <c r="AA3950" s="11" t="n">
        <f aca="false">MAX(0, ($S3950 * 0.35) - ($F3950 * 0.3))</f>
        <v>27.5325</v>
      </c>
      <c r="AB3950" s="12" t="str">
        <f aca="false">IF(AA3950&gt;20,"High",IF(AA3950&gt;10,"Medium","Low"))</f>
        <v>High</v>
      </c>
    </row>
    <row r="3951" customFormat="false" ht="18.65" hidden="false" customHeight="false" outlineLevel="0" collapsed="false">
      <c r="A3951" s="5" t="s">
        <v>3995</v>
      </c>
      <c r="B3951" s="6" t="s">
        <v>37</v>
      </c>
      <c r="C3951" s="6" t="s">
        <v>30</v>
      </c>
      <c r="D3951" s="6" t="s">
        <v>31</v>
      </c>
      <c r="E3951" s="6" t="s">
        <v>30</v>
      </c>
      <c r="F3951" s="7" t="n">
        <v>19</v>
      </c>
      <c r="G3951" s="6" t="s">
        <v>31</v>
      </c>
      <c r="H3951" s="6" t="s">
        <v>31</v>
      </c>
      <c r="I3951" s="6" t="s">
        <v>517</v>
      </c>
      <c r="J3951" s="6" t="s">
        <v>30</v>
      </c>
      <c r="K3951" s="6" t="s">
        <v>30</v>
      </c>
      <c r="L3951" s="6" t="s">
        <v>31</v>
      </c>
      <c r="M3951" s="6" t="s">
        <v>30</v>
      </c>
      <c r="N3951" s="6" t="s">
        <v>30</v>
      </c>
      <c r="O3951" s="6" t="s">
        <v>31</v>
      </c>
      <c r="P3951" s="6" t="s">
        <v>38</v>
      </c>
      <c r="Q3951" s="6" t="s">
        <v>30</v>
      </c>
      <c r="R3951" s="6" t="s">
        <v>34</v>
      </c>
      <c r="S3951" s="8" t="n">
        <v>89.65</v>
      </c>
      <c r="T3951" s="8" t="n">
        <v>1761.05</v>
      </c>
      <c r="U3951" s="6" t="s">
        <v>31</v>
      </c>
      <c r="V3951" s="8" t="n">
        <f aca="false">IF(X3951="0-1 Year", ROUND(S3951/0.474, 2), IF(X3951="1-2 Years", ROUND(S3951/0.287, 2), ROUND(S3951/0.14, 2)))</f>
        <v>312.37</v>
      </c>
      <c r="W3951" s="6" t="str">
        <f aca="false">IF(V3951&gt;4000, "High", IF(V3951&gt;2000, "Medium", "Low"))</f>
        <v>Low</v>
      </c>
      <c r="X3951" s="9" t="s">
        <v>1275</v>
      </c>
      <c r="Y3951" s="10" t="n">
        <f aca="false">IF(U3951="Yes", 1, 0)</f>
        <v>1</v>
      </c>
      <c r="Z3951" s="10" t="n">
        <v>1</v>
      </c>
      <c r="AA3951" s="11" t="n">
        <f aca="false">MAX(0, ($S3951 * 0.35) - ($F3951 * 0.3))</f>
        <v>25.6775</v>
      </c>
      <c r="AB3951" s="12" t="str">
        <f aca="false">IF(AA3951&gt;20,"High",IF(AA3951&gt;10,"Medium","Low"))</f>
        <v>High</v>
      </c>
    </row>
    <row r="3952" customFormat="false" ht="18.65" hidden="false" customHeight="false" outlineLevel="0" collapsed="false">
      <c r="A3952" s="5" t="s">
        <v>3996</v>
      </c>
      <c r="B3952" s="6" t="s">
        <v>29</v>
      </c>
      <c r="C3952" s="6" t="s">
        <v>30</v>
      </c>
      <c r="D3952" s="6" t="s">
        <v>30</v>
      </c>
      <c r="E3952" s="6" t="s">
        <v>30</v>
      </c>
      <c r="F3952" s="7" t="n">
        <v>20</v>
      </c>
      <c r="G3952" s="6" t="s">
        <v>31</v>
      </c>
      <c r="H3952" s="6" t="s">
        <v>31</v>
      </c>
      <c r="I3952" s="6" t="s">
        <v>517</v>
      </c>
      <c r="J3952" s="6" t="s">
        <v>30</v>
      </c>
      <c r="K3952" s="6" t="s">
        <v>30</v>
      </c>
      <c r="L3952" s="6" t="s">
        <v>31</v>
      </c>
      <c r="M3952" s="6" t="s">
        <v>30</v>
      </c>
      <c r="N3952" s="6" t="s">
        <v>31</v>
      </c>
      <c r="O3952" s="6" t="s">
        <v>30</v>
      </c>
      <c r="P3952" s="6" t="s">
        <v>38</v>
      </c>
      <c r="Q3952" s="6" t="s">
        <v>31</v>
      </c>
      <c r="R3952" s="6" t="s">
        <v>39</v>
      </c>
      <c r="S3952" s="8" t="n">
        <v>88.7</v>
      </c>
      <c r="T3952" s="8" t="n">
        <v>1761.45</v>
      </c>
      <c r="U3952" s="6" t="s">
        <v>31</v>
      </c>
      <c r="V3952" s="8" t="n">
        <f aca="false">IF(X3952="0-1 Year", ROUND(S3952/0.474, 2), IF(X3952="1-2 Years", ROUND(S3952/0.287, 2), ROUND(S3952/0.14, 2)))</f>
        <v>309.06</v>
      </c>
      <c r="W3952" s="6" t="str">
        <f aca="false">IF(V3952&gt;4000, "High", IF(V3952&gt;2000, "Medium", "Low"))</f>
        <v>Low</v>
      </c>
      <c r="X3952" s="9" t="s">
        <v>1275</v>
      </c>
      <c r="Y3952" s="10" t="n">
        <f aca="false">IF(U3952="Yes", 1, 0)</f>
        <v>1</v>
      </c>
      <c r="Z3952" s="10" t="n">
        <v>1</v>
      </c>
      <c r="AA3952" s="11" t="n">
        <f aca="false">MAX(0, ($S3952 * 0.35) - ($F3952 * 0.3))</f>
        <v>25.045</v>
      </c>
      <c r="AB3952" s="12" t="str">
        <f aca="false">IF(AA3952&gt;20,"High",IF(AA3952&gt;10,"Medium","Low"))</f>
        <v>High</v>
      </c>
    </row>
    <row r="3953" customFormat="false" ht="18.65" hidden="false" customHeight="false" outlineLevel="0" collapsed="false">
      <c r="A3953" s="5" t="s">
        <v>3997</v>
      </c>
      <c r="B3953" s="6" t="s">
        <v>37</v>
      </c>
      <c r="C3953" s="6" t="s">
        <v>30</v>
      </c>
      <c r="D3953" s="6" t="s">
        <v>31</v>
      </c>
      <c r="E3953" s="6" t="s">
        <v>30</v>
      </c>
      <c r="F3953" s="7" t="n">
        <v>69</v>
      </c>
      <c r="G3953" s="6" t="s">
        <v>31</v>
      </c>
      <c r="H3953" s="6" t="s">
        <v>31</v>
      </c>
      <c r="I3953" s="6" t="s">
        <v>30</v>
      </c>
      <c r="J3953" s="6" t="s">
        <v>32</v>
      </c>
      <c r="K3953" s="6" t="s">
        <v>32</v>
      </c>
      <c r="L3953" s="6" t="s">
        <v>32</v>
      </c>
      <c r="M3953" s="6" t="s">
        <v>32</v>
      </c>
      <c r="N3953" s="6" t="s">
        <v>32</v>
      </c>
      <c r="O3953" s="6" t="s">
        <v>32</v>
      </c>
      <c r="P3953" s="6" t="s">
        <v>33</v>
      </c>
      <c r="Q3953" s="6" t="s">
        <v>31</v>
      </c>
      <c r="R3953" s="6" t="s">
        <v>39</v>
      </c>
      <c r="S3953" s="8" t="n">
        <v>26.3</v>
      </c>
      <c r="T3953" s="8" t="n">
        <v>1763.55</v>
      </c>
      <c r="U3953" s="6" t="s">
        <v>30</v>
      </c>
      <c r="V3953" s="8" t="n">
        <f aca="false">IF(X3953="0-1 Year", ROUND(S3953/0.474, 2), IF(X3953="1-2 Years", ROUND(S3953/0.287, 2), ROUND(S3953/0.14, 2)))</f>
        <v>187.86</v>
      </c>
      <c r="W3953" s="6" t="str">
        <f aca="false">IF(V3953&gt;4000, "High", IF(V3953&gt;2000, "Medium", "Low"))</f>
        <v>Low</v>
      </c>
      <c r="X3953" s="9" t="s">
        <v>1765</v>
      </c>
      <c r="Y3953" s="10" t="n">
        <f aca="false">IF(U3953="Yes", 1, 0)</f>
        <v>0</v>
      </c>
      <c r="Z3953" s="10" t="n">
        <v>1</v>
      </c>
      <c r="AA3953" s="11" t="n">
        <f aca="false">MAX(0, ($S3953 * 0.35) - ($F3953 * 0.3))</f>
        <v>0</v>
      </c>
      <c r="AB3953" s="12" t="str">
        <f aca="false">IF(AA3953&gt;20,"High",IF(AA3953&gt;10,"Medium","Low"))</f>
        <v>Low</v>
      </c>
    </row>
    <row r="3954" customFormat="false" ht="18.65" hidden="false" customHeight="false" outlineLevel="0" collapsed="false">
      <c r="A3954" s="5" t="s">
        <v>3998</v>
      </c>
      <c r="B3954" s="6" t="s">
        <v>37</v>
      </c>
      <c r="C3954" s="6" t="s">
        <v>30</v>
      </c>
      <c r="D3954" s="6" t="s">
        <v>31</v>
      </c>
      <c r="E3954" s="6" t="s">
        <v>31</v>
      </c>
      <c r="F3954" s="7" t="n">
        <v>70</v>
      </c>
      <c r="G3954" s="6" t="s">
        <v>31</v>
      </c>
      <c r="H3954" s="6" t="s">
        <v>31</v>
      </c>
      <c r="I3954" s="6" t="s">
        <v>30</v>
      </c>
      <c r="J3954" s="6" t="s">
        <v>32</v>
      </c>
      <c r="K3954" s="6" t="s">
        <v>32</v>
      </c>
      <c r="L3954" s="6" t="s">
        <v>32</v>
      </c>
      <c r="M3954" s="6" t="s">
        <v>32</v>
      </c>
      <c r="N3954" s="6" t="s">
        <v>32</v>
      </c>
      <c r="O3954" s="6" t="s">
        <v>32</v>
      </c>
      <c r="P3954" s="6" t="s">
        <v>166</v>
      </c>
      <c r="Q3954" s="6" t="s">
        <v>30</v>
      </c>
      <c r="R3954" s="6" t="s">
        <v>34</v>
      </c>
      <c r="S3954" s="8" t="n">
        <v>24.05</v>
      </c>
      <c r="T3954" s="8" t="n">
        <v>1764.75</v>
      </c>
      <c r="U3954" s="6" t="s">
        <v>30</v>
      </c>
      <c r="V3954" s="8" t="n">
        <f aca="false">IF(X3954="0-1 Year", ROUND(S3954/0.474, 2), IF(X3954="1-2 Years", ROUND(S3954/0.287, 2), ROUND(S3954/0.14, 2)))</f>
        <v>171.79</v>
      </c>
      <c r="W3954" s="6" t="str">
        <f aca="false">IF(V3954&gt;4000, "High", IF(V3954&gt;2000, "Medium", "Low"))</f>
        <v>Low</v>
      </c>
      <c r="X3954" s="9" t="s">
        <v>1765</v>
      </c>
      <c r="Y3954" s="10" t="n">
        <f aca="false">IF(U3954="Yes", 1, 0)</f>
        <v>0</v>
      </c>
      <c r="Z3954" s="10" t="n">
        <v>1</v>
      </c>
      <c r="AA3954" s="11" t="n">
        <f aca="false">MAX(0, ($S3954 * 0.35) - ($F3954 * 0.3))</f>
        <v>0</v>
      </c>
      <c r="AB3954" s="12" t="str">
        <f aca="false">IF(AA3954&gt;20,"High",IF(AA3954&gt;10,"Medium","Low"))</f>
        <v>Low</v>
      </c>
    </row>
    <row r="3955" customFormat="false" ht="18.65" hidden="false" customHeight="false" outlineLevel="0" collapsed="false">
      <c r="A3955" s="5" t="s">
        <v>3999</v>
      </c>
      <c r="B3955" s="6" t="s">
        <v>37</v>
      </c>
      <c r="C3955" s="6" t="s">
        <v>31</v>
      </c>
      <c r="D3955" s="6" t="s">
        <v>30</v>
      </c>
      <c r="E3955" s="6" t="s">
        <v>30</v>
      </c>
      <c r="F3955" s="7" t="n">
        <v>34</v>
      </c>
      <c r="G3955" s="6" t="s">
        <v>30</v>
      </c>
      <c r="H3955" s="6" t="s">
        <v>202</v>
      </c>
      <c r="I3955" s="6" t="s">
        <v>203</v>
      </c>
      <c r="J3955" s="6" t="s">
        <v>30</v>
      </c>
      <c r="K3955" s="6" t="s">
        <v>31</v>
      </c>
      <c r="L3955" s="6" t="s">
        <v>31</v>
      </c>
      <c r="M3955" s="6" t="s">
        <v>30</v>
      </c>
      <c r="N3955" s="6" t="s">
        <v>31</v>
      </c>
      <c r="O3955" s="6" t="s">
        <v>31</v>
      </c>
      <c r="P3955" s="6" t="s">
        <v>38</v>
      </c>
      <c r="Q3955" s="6" t="s">
        <v>31</v>
      </c>
      <c r="R3955" s="6" t="s">
        <v>39</v>
      </c>
      <c r="S3955" s="8" t="n">
        <v>56.25</v>
      </c>
      <c r="T3955" s="8" t="n">
        <v>1765.95</v>
      </c>
      <c r="U3955" s="6" t="s">
        <v>30</v>
      </c>
      <c r="V3955" s="8" t="n">
        <f aca="false">IF(X3955="0-1 Year", ROUND(S3955/0.474, 2), IF(X3955="1-2 Years", ROUND(S3955/0.287, 2), ROUND(S3955/0.14, 2)))</f>
        <v>401.79</v>
      </c>
      <c r="W3955" s="6" t="str">
        <f aca="false">IF(V3955&gt;4000, "High", IF(V3955&gt;2000, "Medium", "Low"))</f>
        <v>Low</v>
      </c>
      <c r="X3955" s="9" t="s">
        <v>1765</v>
      </c>
      <c r="Y3955" s="10" t="n">
        <f aca="false">IF(U3955="Yes", 1, 0)</f>
        <v>0</v>
      </c>
      <c r="Z3955" s="10" t="n">
        <v>1</v>
      </c>
      <c r="AA3955" s="11" t="n">
        <f aca="false">MAX(0, ($S3955 * 0.35) - ($F3955 * 0.3))</f>
        <v>9.4875</v>
      </c>
      <c r="AB3955" s="12" t="str">
        <f aca="false">IF(AA3955&gt;20,"High",IF(AA3955&gt;10,"Medium","Low"))</f>
        <v>Low</v>
      </c>
    </row>
    <row r="3956" customFormat="false" ht="18.65" hidden="false" customHeight="false" outlineLevel="0" collapsed="false">
      <c r="A3956" s="5" t="s">
        <v>4000</v>
      </c>
      <c r="B3956" s="6" t="s">
        <v>29</v>
      </c>
      <c r="C3956" s="6" t="s">
        <v>31</v>
      </c>
      <c r="D3956" s="6" t="s">
        <v>30</v>
      </c>
      <c r="E3956" s="6" t="s">
        <v>30</v>
      </c>
      <c r="F3956" s="7" t="n">
        <v>71</v>
      </c>
      <c r="G3956" s="6" t="s">
        <v>31</v>
      </c>
      <c r="H3956" s="6" t="s">
        <v>31</v>
      </c>
      <c r="I3956" s="6" t="s">
        <v>30</v>
      </c>
      <c r="J3956" s="6" t="s">
        <v>32</v>
      </c>
      <c r="K3956" s="6" t="s">
        <v>32</v>
      </c>
      <c r="L3956" s="6" t="s">
        <v>32</v>
      </c>
      <c r="M3956" s="6" t="s">
        <v>32</v>
      </c>
      <c r="N3956" s="6" t="s">
        <v>32</v>
      </c>
      <c r="O3956" s="6" t="s">
        <v>32</v>
      </c>
      <c r="P3956" s="6" t="s">
        <v>166</v>
      </c>
      <c r="Q3956" s="6" t="s">
        <v>31</v>
      </c>
      <c r="R3956" s="6" t="s">
        <v>34</v>
      </c>
      <c r="S3956" s="8" t="n">
        <v>24.65</v>
      </c>
      <c r="T3956" s="8" t="n">
        <v>1766.75</v>
      </c>
      <c r="U3956" s="6" t="s">
        <v>30</v>
      </c>
      <c r="V3956" s="8" t="n">
        <f aca="false">IF(X3956="0-1 Year", ROUND(S3956/0.474, 2), IF(X3956="1-2 Years", ROUND(S3956/0.287, 2), ROUND(S3956/0.14, 2)))</f>
        <v>176.07</v>
      </c>
      <c r="W3956" s="6" t="str">
        <f aca="false">IF(V3956&gt;4000, "High", IF(V3956&gt;2000, "Medium", "Low"))</f>
        <v>Low</v>
      </c>
      <c r="X3956" s="9" t="s">
        <v>1765</v>
      </c>
      <c r="Y3956" s="10" t="n">
        <f aca="false">IF(U3956="Yes", 1, 0)</f>
        <v>0</v>
      </c>
      <c r="Z3956" s="10" t="n">
        <v>1</v>
      </c>
      <c r="AA3956" s="11" t="n">
        <f aca="false">MAX(0, ($S3956 * 0.35) - ($F3956 * 0.3))</f>
        <v>0</v>
      </c>
      <c r="AB3956" s="12" t="str">
        <f aca="false">IF(AA3956&gt;20,"High",IF(AA3956&gt;10,"Medium","Low"))</f>
        <v>Low</v>
      </c>
    </row>
    <row r="3957" customFormat="false" ht="18.65" hidden="false" customHeight="false" outlineLevel="0" collapsed="false">
      <c r="A3957" s="5" t="s">
        <v>4001</v>
      </c>
      <c r="B3957" s="6" t="s">
        <v>29</v>
      </c>
      <c r="C3957" s="6" t="s">
        <v>30</v>
      </c>
      <c r="D3957" s="6" t="s">
        <v>30</v>
      </c>
      <c r="E3957" s="6" t="s">
        <v>30</v>
      </c>
      <c r="F3957" s="7" t="n">
        <v>25</v>
      </c>
      <c r="G3957" s="6" t="s">
        <v>31</v>
      </c>
      <c r="H3957" s="6" t="s">
        <v>30</v>
      </c>
      <c r="I3957" s="6" t="s">
        <v>517</v>
      </c>
      <c r="J3957" s="6" t="s">
        <v>30</v>
      </c>
      <c r="K3957" s="6" t="s">
        <v>30</v>
      </c>
      <c r="L3957" s="6" t="s">
        <v>30</v>
      </c>
      <c r="M3957" s="6" t="s">
        <v>30</v>
      </c>
      <c r="N3957" s="6" t="s">
        <v>30</v>
      </c>
      <c r="O3957" s="6" t="s">
        <v>30</v>
      </c>
      <c r="P3957" s="6" t="s">
        <v>38</v>
      </c>
      <c r="Q3957" s="6" t="s">
        <v>30</v>
      </c>
      <c r="R3957" s="6" t="s">
        <v>34</v>
      </c>
      <c r="S3957" s="8" t="n">
        <v>70.95</v>
      </c>
      <c r="T3957" s="8" t="n">
        <v>1767.35</v>
      </c>
      <c r="U3957" s="6" t="s">
        <v>31</v>
      </c>
      <c r="V3957" s="8" t="n">
        <f aca="false">IF(X3957="0-1 Year", ROUND(S3957/0.474, 2), IF(X3957="1-2 Years", ROUND(S3957/0.287, 2), ROUND(S3957/0.14, 2)))</f>
        <v>506.79</v>
      </c>
      <c r="W3957" s="6" t="str">
        <f aca="false">IF(V3957&gt;4000, "High", IF(V3957&gt;2000, "Medium", "Low"))</f>
        <v>Low</v>
      </c>
      <c r="X3957" s="9" t="s">
        <v>1765</v>
      </c>
      <c r="Y3957" s="10" t="n">
        <f aca="false">IF(U3957="Yes", 1, 0)</f>
        <v>1</v>
      </c>
      <c r="Z3957" s="10" t="n">
        <v>1</v>
      </c>
      <c r="AA3957" s="11" t="n">
        <f aca="false">MAX(0, ($S3957 * 0.35) - ($F3957 * 0.3))</f>
        <v>17.3325</v>
      </c>
      <c r="AB3957" s="12" t="str">
        <f aca="false">IF(AA3957&gt;20,"High",IF(AA3957&gt;10,"Medium","Low"))</f>
        <v>Medium</v>
      </c>
    </row>
    <row r="3958" customFormat="false" ht="18.65" hidden="false" customHeight="false" outlineLevel="0" collapsed="false">
      <c r="A3958" s="5" t="s">
        <v>4002</v>
      </c>
      <c r="B3958" s="6" t="s">
        <v>29</v>
      </c>
      <c r="C3958" s="6" t="s">
        <v>30</v>
      </c>
      <c r="D3958" s="6" t="s">
        <v>31</v>
      </c>
      <c r="E3958" s="6" t="s">
        <v>31</v>
      </c>
      <c r="F3958" s="7" t="n">
        <v>72</v>
      </c>
      <c r="G3958" s="6" t="s">
        <v>31</v>
      </c>
      <c r="H3958" s="6" t="s">
        <v>31</v>
      </c>
      <c r="I3958" s="6" t="s">
        <v>30</v>
      </c>
      <c r="J3958" s="6" t="s">
        <v>32</v>
      </c>
      <c r="K3958" s="6" t="s">
        <v>32</v>
      </c>
      <c r="L3958" s="6" t="s">
        <v>32</v>
      </c>
      <c r="M3958" s="6" t="s">
        <v>32</v>
      </c>
      <c r="N3958" s="6" t="s">
        <v>32</v>
      </c>
      <c r="O3958" s="6" t="s">
        <v>32</v>
      </c>
      <c r="P3958" s="6" t="s">
        <v>166</v>
      </c>
      <c r="Q3958" s="6" t="s">
        <v>30</v>
      </c>
      <c r="R3958" s="6" t="s">
        <v>53</v>
      </c>
      <c r="S3958" s="8" t="n">
        <v>24.75</v>
      </c>
      <c r="T3958" s="8" t="n">
        <v>1769.6</v>
      </c>
      <c r="U3958" s="6" t="s">
        <v>30</v>
      </c>
      <c r="V3958" s="8" t="n">
        <f aca="false">IF(X3958="0-1 Year", ROUND(S3958/0.474, 2), IF(X3958="1-2 Years", ROUND(S3958/0.287, 2), ROUND(S3958/0.14, 2)))</f>
        <v>176.79</v>
      </c>
      <c r="W3958" s="6" t="str">
        <f aca="false">IF(V3958&gt;4000, "High", IF(V3958&gt;2000, "Medium", "Low"))</f>
        <v>Low</v>
      </c>
      <c r="X3958" s="9" t="s">
        <v>1765</v>
      </c>
      <c r="Y3958" s="10" t="n">
        <f aca="false">IF(U3958="Yes", 1, 0)</f>
        <v>0</v>
      </c>
      <c r="Z3958" s="10" t="n">
        <v>1</v>
      </c>
      <c r="AA3958" s="11" t="n">
        <f aca="false">MAX(0, ($S3958 * 0.35) - ($F3958 * 0.3))</f>
        <v>0</v>
      </c>
      <c r="AB3958" s="12" t="str">
        <f aca="false">IF(AA3958&gt;20,"High",IF(AA3958&gt;10,"Medium","Low"))</f>
        <v>Low</v>
      </c>
    </row>
    <row r="3959" customFormat="false" ht="18.65" hidden="false" customHeight="false" outlineLevel="0" collapsed="false">
      <c r="A3959" s="5" t="s">
        <v>4003</v>
      </c>
      <c r="B3959" s="6" t="s">
        <v>29</v>
      </c>
      <c r="C3959" s="6" t="s">
        <v>31</v>
      </c>
      <c r="D3959" s="6" t="s">
        <v>31</v>
      </c>
      <c r="E3959" s="6" t="s">
        <v>30</v>
      </c>
      <c r="F3959" s="7" t="n">
        <v>24</v>
      </c>
      <c r="G3959" s="6" t="s">
        <v>31</v>
      </c>
      <c r="H3959" s="6" t="s">
        <v>31</v>
      </c>
      <c r="I3959" s="6" t="s">
        <v>517</v>
      </c>
      <c r="J3959" s="6" t="s">
        <v>31</v>
      </c>
      <c r="K3959" s="6" t="s">
        <v>30</v>
      </c>
      <c r="L3959" s="6" t="s">
        <v>30</v>
      </c>
      <c r="M3959" s="6" t="s">
        <v>30</v>
      </c>
      <c r="N3959" s="6" t="s">
        <v>30</v>
      </c>
      <c r="O3959" s="6" t="s">
        <v>30</v>
      </c>
      <c r="P3959" s="6" t="s">
        <v>38</v>
      </c>
      <c r="Q3959" s="6" t="s">
        <v>31</v>
      </c>
      <c r="R3959" s="6" t="s">
        <v>39</v>
      </c>
      <c r="S3959" s="8" t="n">
        <v>78.85</v>
      </c>
      <c r="T3959" s="8" t="n">
        <v>1772.25</v>
      </c>
      <c r="U3959" s="6" t="s">
        <v>31</v>
      </c>
      <c r="V3959" s="8" t="n">
        <f aca="false">IF(X3959="0-1 Year", ROUND(S3959/0.474, 2), IF(X3959="1-2 Years", ROUND(S3959/0.287, 2), ROUND(S3959/0.14, 2)))</f>
        <v>274.74</v>
      </c>
      <c r="W3959" s="6" t="str">
        <f aca="false">IF(V3959&gt;4000, "High", IF(V3959&gt;2000, "Medium", "Low"))</f>
        <v>Low</v>
      </c>
      <c r="X3959" s="9" t="s">
        <v>1275</v>
      </c>
      <c r="Y3959" s="10" t="n">
        <f aca="false">IF(U3959="Yes", 1, 0)</f>
        <v>1</v>
      </c>
      <c r="Z3959" s="10" t="n">
        <v>1</v>
      </c>
      <c r="AA3959" s="11" t="n">
        <f aca="false">MAX(0, ($S3959 * 0.35) - ($F3959 * 0.3))</f>
        <v>20.3975</v>
      </c>
      <c r="AB3959" s="12" t="str">
        <f aca="false">IF(AA3959&gt;20,"High",IF(AA3959&gt;10,"Medium","Low"))</f>
        <v>High</v>
      </c>
    </row>
    <row r="3960" customFormat="false" ht="18.65" hidden="false" customHeight="false" outlineLevel="0" collapsed="false">
      <c r="A3960" s="5" t="s">
        <v>4004</v>
      </c>
      <c r="B3960" s="6" t="s">
        <v>29</v>
      </c>
      <c r="C3960" s="6" t="s">
        <v>31</v>
      </c>
      <c r="D3960" s="6" t="s">
        <v>30</v>
      </c>
      <c r="E3960" s="6" t="s">
        <v>30</v>
      </c>
      <c r="F3960" s="7" t="n">
        <v>19</v>
      </c>
      <c r="G3960" s="6" t="s">
        <v>31</v>
      </c>
      <c r="H3960" s="6" t="s">
        <v>31</v>
      </c>
      <c r="I3960" s="6" t="s">
        <v>517</v>
      </c>
      <c r="J3960" s="6" t="s">
        <v>30</v>
      </c>
      <c r="K3960" s="6" t="s">
        <v>31</v>
      </c>
      <c r="L3960" s="6" t="s">
        <v>30</v>
      </c>
      <c r="M3960" s="6" t="s">
        <v>30</v>
      </c>
      <c r="N3960" s="6" t="s">
        <v>31</v>
      </c>
      <c r="O3960" s="6" t="s">
        <v>30</v>
      </c>
      <c r="P3960" s="6" t="s">
        <v>38</v>
      </c>
      <c r="Q3960" s="6" t="s">
        <v>31</v>
      </c>
      <c r="R3960" s="6" t="s">
        <v>39</v>
      </c>
      <c r="S3960" s="8" t="n">
        <v>88.2</v>
      </c>
      <c r="T3960" s="8" t="n">
        <v>1775.8</v>
      </c>
      <c r="U3960" s="6" t="s">
        <v>31</v>
      </c>
      <c r="V3960" s="8" t="n">
        <f aca="false">IF(X3960="0-1 Year", ROUND(S3960/0.474, 2), IF(X3960="1-2 Years", ROUND(S3960/0.287, 2), ROUND(S3960/0.14, 2)))</f>
        <v>307.32</v>
      </c>
      <c r="W3960" s="6" t="str">
        <f aca="false">IF(V3960&gt;4000, "High", IF(V3960&gt;2000, "Medium", "Low"))</f>
        <v>Low</v>
      </c>
      <c r="X3960" s="9" t="s">
        <v>1275</v>
      </c>
      <c r="Y3960" s="10" t="n">
        <f aca="false">IF(U3960="Yes", 1, 0)</f>
        <v>1</v>
      </c>
      <c r="Z3960" s="10" t="n">
        <v>1</v>
      </c>
      <c r="AA3960" s="11" t="n">
        <f aca="false">MAX(0, ($S3960 * 0.35) - ($F3960 * 0.3))</f>
        <v>25.17</v>
      </c>
      <c r="AB3960" s="12" t="str">
        <f aca="false">IF(AA3960&gt;20,"High",IF(AA3960&gt;10,"Medium","Low"))</f>
        <v>High</v>
      </c>
    </row>
    <row r="3961" customFormat="false" ht="18.65" hidden="false" customHeight="false" outlineLevel="0" collapsed="false">
      <c r="A3961" s="5" t="s">
        <v>4005</v>
      </c>
      <c r="B3961" s="6" t="s">
        <v>37</v>
      </c>
      <c r="C3961" s="6" t="s">
        <v>30</v>
      </c>
      <c r="D3961" s="6" t="s">
        <v>31</v>
      </c>
      <c r="E3961" s="6" t="s">
        <v>30</v>
      </c>
      <c r="F3961" s="7" t="n">
        <v>72</v>
      </c>
      <c r="G3961" s="6" t="s">
        <v>31</v>
      </c>
      <c r="H3961" s="6" t="s">
        <v>31</v>
      </c>
      <c r="I3961" s="6" t="s">
        <v>30</v>
      </c>
      <c r="J3961" s="6" t="s">
        <v>32</v>
      </c>
      <c r="K3961" s="6" t="s">
        <v>32</v>
      </c>
      <c r="L3961" s="6" t="s">
        <v>32</v>
      </c>
      <c r="M3961" s="6" t="s">
        <v>32</v>
      </c>
      <c r="N3961" s="6" t="s">
        <v>32</v>
      </c>
      <c r="O3961" s="6" t="s">
        <v>32</v>
      </c>
      <c r="P3961" s="6" t="s">
        <v>166</v>
      </c>
      <c r="Q3961" s="6" t="s">
        <v>31</v>
      </c>
      <c r="R3961" s="6" t="s">
        <v>34</v>
      </c>
      <c r="S3961" s="8" t="n">
        <v>26</v>
      </c>
      <c r="T3961" s="8" t="n">
        <v>1776</v>
      </c>
      <c r="U3961" s="6" t="s">
        <v>30</v>
      </c>
      <c r="V3961" s="8" t="n">
        <f aca="false">IF(X3961="0-1 Year", ROUND(S3961/0.474, 2), IF(X3961="1-2 Years", ROUND(S3961/0.287, 2), ROUND(S3961/0.14, 2)))</f>
        <v>185.71</v>
      </c>
      <c r="W3961" s="6" t="str">
        <f aca="false">IF(V3961&gt;4000, "High", IF(V3961&gt;2000, "Medium", "Low"))</f>
        <v>Low</v>
      </c>
      <c r="X3961" s="9" t="s">
        <v>1765</v>
      </c>
      <c r="Y3961" s="10" t="n">
        <f aca="false">IF(U3961="Yes", 1, 0)</f>
        <v>0</v>
      </c>
      <c r="Z3961" s="10" t="n">
        <v>1</v>
      </c>
      <c r="AA3961" s="11" t="n">
        <f aca="false">MAX(0, ($S3961 * 0.35) - ($F3961 * 0.3))</f>
        <v>0</v>
      </c>
      <c r="AB3961" s="12" t="str">
        <f aca="false">IF(AA3961&gt;20,"High",IF(AA3961&gt;10,"Medium","Low"))</f>
        <v>Low</v>
      </c>
    </row>
    <row r="3962" customFormat="false" ht="18.65" hidden="false" customHeight="false" outlineLevel="0" collapsed="false">
      <c r="A3962" s="5" t="s">
        <v>4006</v>
      </c>
      <c r="B3962" s="6" t="s">
        <v>37</v>
      </c>
      <c r="C3962" s="6" t="s">
        <v>30</v>
      </c>
      <c r="D3962" s="6" t="s">
        <v>31</v>
      </c>
      <c r="E3962" s="6" t="s">
        <v>30</v>
      </c>
      <c r="F3962" s="7" t="n">
        <v>72</v>
      </c>
      <c r="G3962" s="6" t="s">
        <v>31</v>
      </c>
      <c r="H3962" s="6" t="s">
        <v>31</v>
      </c>
      <c r="I3962" s="6" t="s">
        <v>30</v>
      </c>
      <c r="J3962" s="6" t="s">
        <v>32</v>
      </c>
      <c r="K3962" s="6" t="s">
        <v>32</v>
      </c>
      <c r="L3962" s="6" t="s">
        <v>32</v>
      </c>
      <c r="M3962" s="6" t="s">
        <v>32</v>
      </c>
      <c r="N3962" s="6" t="s">
        <v>32</v>
      </c>
      <c r="O3962" s="6" t="s">
        <v>32</v>
      </c>
      <c r="P3962" s="6" t="s">
        <v>166</v>
      </c>
      <c r="Q3962" s="6" t="s">
        <v>31</v>
      </c>
      <c r="R3962" s="6" t="s">
        <v>58</v>
      </c>
      <c r="S3962" s="8" t="n">
        <v>24.15</v>
      </c>
      <c r="T3962" s="8" t="n">
        <v>1776.45</v>
      </c>
      <c r="U3962" s="6" t="s">
        <v>30</v>
      </c>
      <c r="V3962" s="8" t="n">
        <f aca="false">IF(X3962="0-1 Year", ROUND(S3962/0.474, 2), IF(X3962="1-2 Years", ROUND(S3962/0.287, 2), ROUND(S3962/0.14, 2)))</f>
        <v>172.5</v>
      </c>
      <c r="W3962" s="6" t="str">
        <f aca="false">IF(V3962&gt;4000, "High", IF(V3962&gt;2000, "Medium", "Low"))</f>
        <v>Low</v>
      </c>
      <c r="X3962" s="9" t="s">
        <v>1765</v>
      </c>
      <c r="Y3962" s="10" t="n">
        <f aca="false">IF(U3962="Yes", 1, 0)</f>
        <v>0</v>
      </c>
      <c r="Z3962" s="10" t="n">
        <v>1</v>
      </c>
      <c r="AA3962" s="11" t="n">
        <f aca="false">MAX(0, ($S3962 * 0.35) - ($F3962 * 0.3))</f>
        <v>0</v>
      </c>
      <c r="AB3962" s="12" t="str">
        <f aca="false">IF(AA3962&gt;20,"High",IF(AA3962&gt;10,"Medium","Low"))</f>
        <v>Low</v>
      </c>
    </row>
    <row r="3963" customFormat="false" ht="18.65" hidden="false" customHeight="false" outlineLevel="0" collapsed="false">
      <c r="A3963" s="5" t="s">
        <v>4007</v>
      </c>
      <c r="B3963" s="6" t="s">
        <v>29</v>
      </c>
      <c r="C3963" s="6" t="s">
        <v>30</v>
      </c>
      <c r="D3963" s="6" t="s">
        <v>31</v>
      </c>
      <c r="E3963" s="6" t="s">
        <v>31</v>
      </c>
      <c r="F3963" s="7" t="n">
        <v>20</v>
      </c>
      <c r="G3963" s="6" t="s">
        <v>31</v>
      </c>
      <c r="H3963" s="6" t="s">
        <v>30</v>
      </c>
      <c r="I3963" s="6" t="s">
        <v>517</v>
      </c>
      <c r="J3963" s="6" t="s">
        <v>30</v>
      </c>
      <c r="K3963" s="6" t="s">
        <v>30</v>
      </c>
      <c r="L3963" s="6" t="s">
        <v>30</v>
      </c>
      <c r="M3963" s="6" t="s">
        <v>30</v>
      </c>
      <c r="N3963" s="6" t="s">
        <v>31</v>
      </c>
      <c r="O3963" s="6" t="s">
        <v>31</v>
      </c>
      <c r="P3963" s="6" t="s">
        <v>38</v>
      </c>
      <c r="Q3963" s="6" t="s">
        <v>31</v>
      </c>
      <c r="R3963" s="6" t="s">
        <v>39</v>
      </c>
      <c r="S3963" s="8" t="n">
        <v>90.2</v>
      </c>
      <c r="T3963" s="8" t="n">
        <v>1776.55</v>
      </c>
      <c r="U3963" s="6" t="s">
        <v>31</v>
      </c>
      <c r="V3963" s="8" t="n">
        <f aca="false">IF(X3963="0-1 Year", ROUND(S3963/0.474, 2), IF(X3963="1-2 Years", ROUND(S3963/0.287, 2), ROUND(S3963/0.14, 2)))</f>
        <v>314.29</v>
      </c>
      <c r="W3963" s="6" t="str">
        <f aca="false">IF(V3963&gt;4000, "High", IF(V3963&gt;2000, "Medium", "Low"))</f>
        <v>Low</v>
      </c>
      <c r="X3963" s="9" t="s">
        <v>1275</v>
      </c>
      <c r="Y3963" s="10" t="n">
        <f aca="false">IF(U3963="Yes", 1, 0)</f>
        <v>1</v>
      </c>
      <c r="Z3963" s="10" t="n">
        <v>1</v>
      </c>
      <c r="AA3963" s="11" t="n">
        <f aca="false">MAX(0, ($S3963 * 0.35) - ($F3963 * 0.3))</f>
        <v>25.57</v>
      </c>
      <c r="AB3963" s="12" t="str">
        <f aca="false">IF(AA3963&gt;20,"High",IF(AA3963&gt;10,"Medium","Low"))</f>
        <v>High</v>
      </c>
    </row>
    <row r="3964" customFormat="false" ht="18.65" hidden="false" customHeight="false" outlineLevel="0" collapsed="false">
      <c r="A3964" s="5" t="s">
        <v>4008</v>
      </c>
      <c r="B3964" s="6" t="s">
        <v>37</v>
      </c>
      <c r="C3964" s="6" t="s">
        <v>30</v>
      </c>
      <c r="D3964" s="6" t="s">
        <v>30</v>
      </c>
      <c r="E3964" s="6" t="s">
        <v>30</v>
      </c>
      <c r="F3964" s="7" t="n">
        <v>18</v>
      </c>
      <c r="G3964" s="6" t="s">
        <v>31</v>
      </c>
      <c r="H3964" s="6" t="s">
        <v>31</v>
      </c>
      <c r="I3964" s="6" t="s">
        <v>517</v>
      </c>
      <c r="J3964" s="6" t="s">
        <v>30</v>
      </c>
      <c r="K3964" s="6" t="s">
        <v>30</v>
      </c>
      <c r="L3964" s="6" t="s">
        <v>30</v>
      </c>
      <c r="M3964" s="6" t="s">
        <v>31</v>
      </c>
      <c r="N3964" s="6" t="s">
        <v>31</v>
      </c>
      <c r="O3964" s="6" t="s">
        <v>31</v>
      </c>
      <c r="P3964" s="6" t="s">
        <v>38</v>
      </c>
      <c r="Q3964" s="6" t="s">
        <v>31</v>
      </c>
      <c r="R3964" s="6" t="s">
        <v>53</v>
      </c>
      <c r="S3964" s="8" t="n">
        <v>99.85</v>
      </c>
      <c r="T3964" s="8" t="n">
        <v>1776.95</v>
      </c>
      <c r="U3964" s="6" t="s">
        <v>31</v>
      </c>
      <c r="V3964" s="8" t="n">
        <f aca="false">IF(X3964="0-1 Year", ROUND(S3964/0.474, 2), IF(X3964="1-2 Years", ROUND(S3964/0.287, 2), ROUND(S3964/0.14, 2)))</f>
        <v>347.91</v>
      </c>
      <c r="W3964" s="6" t="str">
        <f aca="false">IF(V3964&gt;4000, "High", IF(V3964&gt;2000, "Medium", "Low"))</f>
        <v>Low</v>
      </c>
      <c r="X3964" s="9" t="s">
        <v>1275</v>
      </c>
      <c r="Y3964" s="10" t="n">
        <f aca="false">IF(U3964="Yes", 1, 0)</f>
        <v>1</v>
      </c>
      <c r="Z3964" s="10" t="n">
        <v>1</v>
      </c>
      <c r="AA3964" s="11" t="n">
        <f aca="false">MAX(0, ($S3964 * 0.35) - ($F3964 * 0.3))</f>
        <v>29.5475</v>
      </c>
      <c r="AB3964" s="12" t="str">
        <f aca="false">IF(AA3964&gt;20,"High",IF(AA3964&gt;10,"Medium","Low"))</f>
        <v>High</v>
      </c>
    </row>
    <row r="3965" customFormat="false" ht="18.65" hidden="false" customHeight="false" outlineLevel="0" collapsed="false">
      <c r="A3965" s="5" t="s">
        <v>4009</v>
      </c>
      <c r="B3965" s="6" t="s">
        <v>29</v>
      </c>
      <c r="C3965" s="6" t="s">
        <v>30</v>
      </c>
      <c r="D3965" s="6" t="s">
        <v>30</v>
      </c>
      <c r="E3965" s="6" t="s">
        <v>30</v>
      </c>
      <c r="F3965" s="7" t="n">
        <v>72</v>
      </c>
      <c r="G3965" s="6" t="s">
        <v>31</v>
      </c>
      <c r="H3965" s="6" t="s">
        <v>31</v>
      </c>
      <c r="I3965" s="6" t="s">
        <v>30</v>
      </c>
      <c r="J3965" s="6" t="s">
        <v>32</v>
      </c>
      <c r="K3965" s="6" t="s">
        <v>32</v>
      </c>
      <c r="L3965" s="6" t="s">
        <v>32</v>
      </c>
      <c r="M3965" s="6" t="s">
        <v>32</v>
      </c>
      <c r="N3965" s="6" t="s">
        <v>32</v>
      </c>
      <c r="O3965" s="6" t="s">
        <v>32</v>
      </c>
      <c r="P3965" s="6" t="s">
        <v>166</v>
      </c>
      <c r="Q3965" s="6" t="s">
        <v>30</v>
      </c>
      <c r="R3965" s="6" t="s">
        <v>53</v>
      </c>
      <c r="S3965" s="8" t="n">
        <v>24.75</v>
      </c>
      <c r="T3965" s="8" t="n">
        <v>1777.6</v>
      </c>
      <c r="U3965" s="6" t="s">
        <v>30</v>
      </c>
      <c r="V3965" s="8" t="n">
        <f aca="false">IF(X3965="0-1 Year", ROUND(S3965/0.474, 2), IF(X3965="1-2 Years", ROUND(S3965/0.287, 2), ROUND(S3965/0.14, 2)))</f>
        <v>176.79</v>
      </c>
      <c r="W3965" s="6" t="str">
        <f aca="false">IF(V3965&gt;4000, "High", IF(V3965&gt;2000, "Medium", "Low"))</f>
        <v>Low</v>
      </c>
      <c r="X3965" s="9" t="s">
        <v>1765</v>
      </c>
      <c r="Y3965" s="10" t="n">
        <f aca="false">IF(U3965="Yes", 1, 0)</f>
        <v>0</v>
      </c>
      <c r="Z3965" s="10" t="n">
        <v>1</v>
      </c>
      <c r="AA3965" s="11" t="n">
        <f aca="false">MAX(0, ($S3965 * 0.35) - ($F3965 * 0.3))</f>
        <v>0</v>
      </c>
      <c r="AB3965" s="12" t="str">
        <f aca="false">IF(AA3965&gt;20,"High",IF(AA3965&gt;10,"Medium","Low"))</f>
        <v>Low</v>
      </c>
    </row>
    <row r="3966" customFormat="false" ht="18.65" hidden="false" customHeight="false" outlineLevel="0" collapsed="false">
      <c r="A3966" s="5" t="s">
        <v>4010</v>
      </c>
      <c r="B3966" s="6" t="s">
        <v>29</v>
      </c>
      <c r="C3966" s="6" t="s">
        <v>31</v>
      </c>
      <c r="D3966" s="6" t="s">
        <v>30</v>
      </c>
      <c r="E3966" s="6" t="s">
        <v>30</v>
      </c>
      <c r="F3966" s="7" t="n">
        <v>19</v>
      </c>
      <c r="G3966" s="6" t="s">
        <v>31</v>
      </c>
      <c r="H3966" s="6" t="s">
        <v>30</v>
      </c>
      <c r="I3966" s="6" t="s">
        <v>517</v>
      </c>
      <c r="J3966" s="6" t="s">
        <v>30</v>
      </c>
      <c r="K3966" s="6" t="s">
        <v>30</v>
      </c>
      <c r="L3966" s="6" t="s">
        <v>31</v>
      </c>
      <c r="M3966" s="6" t="s">
        <v>30</v>
      </c>
      <c r="N3966" s="6" t="s">
        <v>31</v>
      </c>
      <c r="O3966" s="6" t="s">
        <v>31</v>
      </c>
      <c r="P3966" s="6" t="s">
        <v>38</v>
      </c>
      <c r="Q3966" s="6" t="s">
        <v>31</v>
      </c>
      <c r="R3966" s="6" t="s">
        <v>58</v>
      </c>
      <c r="S3966" s="8" t="n">
        <v>95.9</v>
      </c>
      <c r="T3966" s="8" t="n">
        <v>1777.9</v>
      </c>
      <c r="U3966" s="6" t="s">
        <v>31</v>
      </c>
      <c r="V3966" s="8" t="n">
        <f aca="false">IF(X3966="0-1 Year", ROUND(S3966/0.474, 2), IF(X3966="1-2 Years", ROUND(S3966/0.287, 2), ROUND(S3966/0.14, 2)))</f>
        <v>334.15</v>
      </c>
      <c r="W3966" s="6" t="str">
        <f aca="false">IF(V3966&gt;4000, "High", IF(V3966&gt;2000, "Medium", "Low"))</f>
        <v>Low</v>
      </c>
      <c r="X3966" s="9" t="s">
        <v>1275</v>
      </c>
      <c r="Y3966" s="10" t="n">
        <f aca="false">IF(U3966="Yes", 1, 0)</f>
        <v>1</v>
      </c>
      <c r="Z3966" s="10" t="n">
        <v>1</v>
      </c>
      <c r="AA3966" s="11" t="n">
        <f aca="false">MAX(0, ($S3966 * 0.35) - ($F3966 * 0.3))</f>
        <v>27.865</v>
      </c>
      <c r="AB3966" s="12" t="str">
        <f aca="false">IF(AA3966&gt;20,"High",IF(AA3966&gt;10,"Medium","Low"))</f>
        <v>High</v>
      </c>
    </row>
    <row r="3967" customFormat="false" ht="18.65" hidden="false" customHeight="false" outlineLevel="0" collapsed="false">
      <c r="A3967" s="5" t="s">
        <v>4011</v>
      </c>
      <c r="B3967" s="6" t="s">
        <v>37</v>
      </c>
      <c r="C3967" s="6" t="s">
        <v>30</v>
      </c>
      <c r="D3967" s="6" t="s">
        <v>30</v>
      </c>
      <c r="E3967" s="6" t="s">
        <v>30</v>
      </c>
      <c r="F3967" s="7" t="n">
        <v>23</v>
      </c>
      <c r="G3967" s="6" t="s">
        <v>31</v>
      </c>
      <c r="H3967" s="6" t="s">
        <v>30</v>
      </c>
      <c r="I3967" s="6" t="s">
        <v>517</v>
      </c>
      <c r="J3967" s="6" t="s">
        <v>31</v>
      </c>
      <c r="K3967" s="6" t="s">
        <v>30</v>
      </c>
      <c r="L3967" s="6" t="s">
        <v>30</v>
      </c>
      <c r="M3967" s="6" t="s">
        <v>30</v>
      </c>
      <c r="N3967" s="6" t="s">
        <v>30</v>
      </c>
      <c r="O3967" s="6" t="s">
        <v>30</v>
      </c>
      <c r="P3967" s="6" t="s">
        <v>38</v>
      </c>
      <c r="Q3967" s="6" t="s">
        <v>31</v>
      </c>
      <c r="R3967" s="6" t="s">
        <v>53</v>
      </c>
      <c r="S3967" s="8" t="n">
        <v>75</v>
      </c>
      <c r="T3967" s="8" t="n">
        <v>1778.5</v>
      </c>
      <c r="U3967" s="6" t="s">
        <v>30</v>
      </c>
      <c r="V3967" s="8" t="n">
        <f aca="false">IF(X3967="0-1 Year", ROUND(S3967/0.474, 2), IF(X3967="1-2 Years", ROUND(S3967/0.287, 2), ROUND(S3967/0.14, 2)))</f>
        <v>261.32</v>
      </c>
      <c r="W3967" s="6" t="str">
        <f aca="false">IF(V3967&gt;4000, "High", IF(V3967&gt;2000, "Medium", "Low"))</f>
        <v>Low</v>
      </c>
      <c r="X3967" s="9" t="s">
        <v>1275</v>
      </c>
      <c r="Y3967" s="10" t="n">
        <f aca="false">IF(U3967="Yes", 1, 0)</f>
        <v>0</v>
      </c>
      <c r="Z3967" s="10" t="n">
        <v>1</v>
      </c>
      <c r="AA3967" s="11" t="n">
        <f aca="false">MAX(0, ($S3967 * 0.35) - ($F3967 * 0.3))</f>
        <v>19.35</v>
      </c>
      <c r="AB3967" s="12" t="str">
        <f aca="false">IF(AA3967&gt;20,"High",IF(AA3967&gt;10,"Medium","Low"))</f>
        <v>Medium</v>
      </c>
    </row>
    <row r="3968" customFormat="false" ht="18.65" hidden="false" customHeight="false" outlineLevel="0" collapsed="false">
      <c r="A3968" s="5" t="s">
        <v>4012</v>
      </c>
      <c r="B3968" s="6" t="s">
        <v>37</v>
      </c>
      <c r="C3968" s="6" t="s">
        <v>31</v>
      </c>
      <c r="D3968" s="6" t="s">
        <v>31</v>
      </c>
      <c r="E3968" s="6" t="s">
        <v>30</v>
      </c>
      <c r="F3968" s="7" t="n">
        <v>72</v>
      </c>
      <c r="G3968" s="6" t="s">
        <v>31</v>
      </c>
      <c r="H3968" s="6" t="s">
        <v>31</v>
      </c>
      <c r="I3968" s="6" t="s">
        <v>30</v>
      </c>
      <c r="J3968" s="6" t="s">
        <v>32</v>
      </c>
      <c r="K3968" s="6" t="s">
        <v>32</v>
      </c>
      <c r="L3968" s="6" t="s">
        <v>32</v>
      </c>
      <c r="M3968" s="6" t="s">
        <v>32</v>
      </c>
      <c r="N3968" s="6" t="s">
        <v>32</v>
      </c>
      <c r="O3968" s="6" t="s">
        <v>32</v>
      </c>
      <c r="P3968" s="6" t="s">
        <v>166</v>
      </c>
      <c r="Q3968" s="6" t="s">
        <v>30</v>
      </c>
      <c r="R3968" s="6" t="s">
        <v>53</v>
      </c>
      <c r="S3968" s="8" t="n">
        <v>24.3</v>
      </c>
      <c r="T3968" s="8" t="n">
        <v>1778.7</v>
      </c>
      <c r="U3968" s="6" t="s">
        <v>30</v>
      </c>
      <c r="V3968" s="8" t="n">
        <f aca="false">IF(X3968="0-1 Year", ROUND(S3968/0.474, 2), IF(X3968="1-2 Years", ROUND(S3968/0.287, 2), ROUND(S3968/0.14, 2)))</f>
        <v>173.57</v>
      </c>
      <c r="W3968" s="6" t="str">
        <f aca="false">IF(V3968&gt;4000, "High", IF(V3968&gt;2000, "Medium", "Low"))</f>
        <v>Low</v>
      </c>
      <c r="X3968" s="9" t="s">
        <v>1765</v>
      </c>
      <c r="Y3968" s="10" t="n">
        <f aca="false">IF(U3968="Yes", 1, 0)</f>
        <v>0</v>
      </c>
      <c r="Z3968" s="10" t="n">
        <v>1</v>
      </c>
      <c r="AA3968" s="11" t="n">
        <f aca="false">MAX(0, ($S3968 * 0.35) - ($F3968 * 0.3))</f>
        <v>0</v>
      </c>
      <c r="AB3968" s="12" t="str">
        <f aca="false">IF(AA3968&gt;20,"High",IF(AA3968&gt;10,"Medium","Low"))</f>
        <v>Low</v>
      </c>
    </row>
    <row r="3969" customFormat="false" ht="18.65" hidden="false" customHeight="false" outlineLevel="0" collapsed="false">
      <c r="A3969" s="5" t="s">
        <v>4013</v>
      </c>
      <c r="B3969" s="6" t="s">
        <v>29</v>
      </c>
      <c r="C3969" s="6" t="s">
        <v>30</v>
      </c>
      <c r="D3969" s="6" t="s">
        <v>31</v>
      </c>
      <c r="E3969" s="6" t="s">
        <v>31</v>
      </c>
      <c r="F3969" s="7" t="n">
        <v>18</v>
      </c>
      <c r="G3969" s="6" t="s">
        <v>31</v>
      </c>
      <c r="H3969" s="6" t="s">
        <v>30</v>
      </c>
      <c r="I3969" s="6" t="s">
        <v>517</v>
      </c>
      <c r="J3969" s="6" t="s">
        <v>30</v>
      </c>
      <c r="K3969" s="6" t="s">
        <v>30</v>
      </c>
      <c r="L3969" s="6" t="s">
        <v>31</v>
      </c>
      <c r="M3969" s="6" t="s">
        <v>30</v>
      </c>
      <c r="N3969" s="6" t="s">
        <v>31</v>
      </c>
      <c r="O3969" s="6" t="s">
        <v>31</v>
      </c>
      <c r="P3969" s="6" t="s">
        <v>38</v>
      </c>
      <c r="Q3969" s="6" t="s">
        <v>30</v>
      </c>
      <c r="R3969" s="6" t="s">
        <v>34</v>
      </c>
      <c r="S3969" s="8" t="n">
        <v>95.15</v>
      </c>
      <c r="T3969" s="8" t="n">
        <v>1779.95</v>
      </c>
      <c r="U3969" s="6" t="s">
        <v>31</v>
      </c>
      <c r="V3969" s="8" t="n">
        <f aca="false">IF(X3969="0-1 Year", ROUND(S3969/0.474, 2), IF(X3969="1-2 Years", ROUND(S3969/0.287, 2), ROUND(S3969/0.14, 2)))</f>
        <v>331.53</v>
      </c>
      <c r="W3969" s="6" t="str">
        <f aca="false">IF(V3969&gt;4000, "High", IF(V3969&gt;2000, "Medium", "Low"))</f>
        <v>Low</v>
      </c>
      <c r="X3969" s="9" t="s">
        <v>1275</v>
      </c>
      <c r="Y3969" s="10" t="n">
        <f aca="false">IF(U3969="Yes", 1, 0)</f>
        <v>1</v>
      </c>
      <c r="Z3969" s="10" t="n">
        <v>1</v>
      </c>
      <c r="AA3969" s="11" t="n">
        <f aca="false">MAX(0, ($S3969 * 0.35) - ($F3969 * 0.3))</f>
        <v>27.9025</v>
      </c>
      <c r="AB3969" s="12" t="str">
        <f aca="false">IF(AA3969&gt;20,"High",IF(AA3969&gt;10,"Medium","Low"))</f>
        <v>High</v>
      </c>
    </row>
    <row r="3970" customFormat="false" ht="18.65" hidden="false" customHeight="false" outlineLevel="0" collapsed="false">
      <c r="A3970" s="5" t="s">
        <v>4014</v>
      </c>
      <c r="B3970" s="6" t="s">
        <v>29</v>
      </c>
      <c r="C3970" s="6" t="s">
        <v>30</v>
      </c>
      <c r="D3970" s="6" t="s">
        <v>30</v>
      </c>
      <c r="E3970" s="6" t="s">
        <v>30</v>
      </c>
      <c r="F3970" s="7" t="n">
        <v>20</v>
      </c>
      <c r="G3970" s="6" t="s">
        <v>31</v>
      </c>
      <c r="H3970" s="6" t="s">
        <v>31</v>
      </c>
      <c r="I3970" s="6" t="s">
        <v>517</v>
      </c>
      <c r="J3970" s="6" t="s">
        <v>30</v>
      </c>
      <c r="K3970" s="6" t="s">
        <v>30</v>
      </c>
      <c r="L3970" s="6" t="s">
        <v>31</v>
      </c>
      <c r="M3970" s="6" t="s">
        <v>30</v>
      </c>
      <c r="N3970" s="6" t="s">
        <v>31</v>
      </c>
      <c r="O3970" s="6" t="s">
        <v>30</v>
      </c>
      <c r="P3970" s="6" t="s">
        <v>38</v>
      </c>
      <c r="Q3970" s="6" t="s">
        <v>31</v>
      </c>
      <c r="R3970" s="6" t="s">
        <v>58</v>
      </c>
      <c r="S3970" s="8" t="n">
        <v>90.7</v>
      </c>
      <c r="T3970" s="8" t="n">
        <v>1781.35</v>
      </c>
      <c r="U3970" s="6" t="s">
        <v>30</v>
      </c>
      <c r="V3970" s="8" t="n">
        <f aca="false">IF(X3970="0-1 Year", ROUND(S3970/0.474, 2), IF(X3970="1-2 Years", ROUND(S3970/0.287, 2), ROUND(S3970/0.14, 2)))</f>
        <v>316.03</v>
      </c>
      <c r="W3970" s="6" t="str">
        <f aca="false">IF(V3970&gt;4000, "High", IF(V3970&gt;2000, "Medium", "Low"))</f>
        <v>Low</v>
      </c>
      <c r="X3970" s="9" t="s">
        <v>1275</v>
      </c>
      <c r="Y3970" s="10" t="n">
        <f aca="false">IF(U3970="Yes", 1, 0)</f>
        <v>0</v>
      </c>
      <c r="Z3970" s="10" t="n">
        <v>1</v>
      </c>
      <c r="AA3970" s="11" t="n">
        <f aca="false">MAX(0, ($S3970 * 0.35) - ($F3970 * 0.3))</f>
        <v>25.745</v>
      </c>
      <c r="AB3970" s="12" t="str">
        <f aca="false">IF(AA3970&gt;20,"High",IF(AA3970&gt;10,"Medium","Low"))</f>
        <v>High</v>
      </c>
    </row>
    <row r="3971" customFormat="false" ht="18.65" hidden="false" customHeight="false" outlineLevel="0" collapsed="false">
      <c r="A3971" s="5" t="s">
        <v>4015</v>
      </c>
      <c r="B3971" s="6" t="s">
        <v>37</v>
      </c>
      <c r="C3971" s="6" t="s">
        <v>30</v>
      </c>
      <c r="D3971" s="6" t="s">
        <v>31</v>
      </c>
      <c r="E3971" s="6" t="s">
        <v>31</v>
      </c>
      <c r="F3971" s="7" t="n">
        <v>49</v>
      </c>
      <c r="G3971" s="6" t="s">
        <v>30</v>
      </c>
      <c r="H3971" s="6" t="s">
        <v>202</v>
      </c>
      <c r="I3971" s="6" t="s">
        <v>203</v>
      </c>
      <c r="J3971" s="6" t="s">
        <v>31</v>
      </c>
      <c r="K3971" s="6" t="s">
        <v>30</v>
      </c>
      <c r="L3971" s="6" t="s">
        <v>30</v>
      </c>
      <c r="M3971" s="6" t="s">
        <v>31</v>
      </c>
      <c r="N3971" s="6" t="s">
        <v>30</v>
      </c>
      <c r="O3971" s="6" t="s">
        <v>30</v>
      </c>
      <c r="P3971" s="6" t="s">
        <v>33</v>
      </c>
      <c r="Q3971" s="6" t="s">
        <v>31</v>
      </c>
      <c r="R3971" s="6" t="s">
        <v>58</v>
      </c>
      <c r="S3971" s="8" t="n">
        <v>35.8</v>
      </c>
      <c r="T3971" s="8" t="n">
        <v>1782</v>
      </c>
      <c r="U3971" s="6" t="s">
        <v>30</v>
      </c>
      <c r="V3971" s="8" t="n">
        <f aca="false">IF(X3971="0-1 Year", ROUND(S3971/0.474, 2), IF(X3971="1-2 Years", ROUND(S3971/0.287, 2), ROUND(S3971/0.14, 2)))</f>
        <v>255.71</v>
      </c>
      <c r="W3971" s="6" t="str">
        <f aca="false">IF(V3971&gt;4000, "High", IF(V3971&gt;2000, "Medium", "Low"))</f>
        <v>Low</v>
      </c>
      <c r="X3971" s="9" t="s">
        <v>1765</v>
      </c>
      <c r="Y3971" s="10" t="n">
        <f aca="false">IF(U3971="Yes", 1, 0)</f>
        <v>0</v>
      </c>
      <c r="Z3971" s="10" t="n">
        <v>1</v>
      </c>
      <c r="AA3971" s="11" t="n">
        <f aca="false">MAX(0, ($S3971 * 0.35) - ($F3971 * 0.3))</f>
        <v>0</v>
      </c>
      <c r="AB3971" s="12" t="str">
        <f aca="false">IF(AA3971&gt;20,"High",IF(AA3971&gt;10,"Medium","Low"))</f>
        <v>Low</v>
      </c>
    </row>
    <row r="3972" customFormat="false" ht="18.65" hidden="false" customHeight="false" outlineLevel="0" collapsed="false">
      <c r="A3972" s="5" t="s">
        <v>4016</v>
      </c>
      <c r="B3972" s="6" t="s">
        <v>37</v>
      </c>
      <c r="C3972" s="6" t="s">
        <v>30</v>
      </c>
      <c r="D3972" s="6" t="s">
        <v>31</v>
      </c>
      <c r="E3972" s="6" t="s">
        <v>31</v>
      </c>
      <c r="F3972" s="7" t="n">
        <v>51</v>
      </c>
      <c r="G3972" s="6" t="s">
        <v>30</v>
      </c>
      <c r="H3972" s="6" t="s">
        <v>202</v>
      </c>
      <c r="I3972" s="6" t="s">
        <v>203</v>
      </c>
      <c r="J3972" s="6" t="s">
        <v>31</v>
      </c>
      <c r="K3972" s="6" t="s">
        <v>30</v>
      </c>
      <c r="L3972" s="6" t="s">
        <v>30</v>
      </c>
      <c r="M3972" s="6" t="s">
        <v>31</v>
      </c>
      <c r="N3972" s="6" t="s">
        <v>30</v>
      </c>
      <c r="O3972" s="6" t="s">
        <v>30</v>
      </c>
      <c r="P3972" s="6" t="s">
        <v>166</v>
      </c>
      <c r="Q3972" s="6" t="s">
        <v>30</v>
      </c>
      <c r="R3972" s="6" t="s">
        <v>53</v>
      </c>
      <c r="S3972" s="8" t="n">
        <v>34.2</v>
      </c>
      <c r="T3972" s="8" t="n">
        <v>1782</v>
      </c>
      <c r="U3972" s="6" t="s">
        <v>30</v>
      </c>
      <c r="V3972" s="8" t="n">
        <f aca="false">IF(X3972="0-1 Year", ROUND(S3972/0.474, 2), IF(X3972="1-2 Years", ROUND(S3972/0.287, 2), ROUND(S3972/0.14, 2)))</f>
        <v>244.29</v>
      </c>
      <c r="W3972" s="6" t="str">
        <f aca="false">IF(V3972&gt;4000, "High", IF(V3972&gt;2000, "Medium", "Low"))</f>
        <v>Low</v>
      </c>
      <c r="X3972" s="9" t="s">
        <v>1765</v>
      </c>
      <c r="Y3972" s="10" t="n">
        <f aca="false">IF(U3972="Yes", 1, 0)</f>
        <v>0</v>
      </c>
      <c r="Z3972" s="10" t="n">
        <v>1</v>
      </c>
      <c r="AA3972" s="11" t="n">
        <f aca="false">MAX(0, ($S3972 * 0.35) - ($F3972 * 0.3))</f>
        <v>0</v>
      </c>
      <c r="AB3972" s="12" t="str">
        <f aca="false">IF(AA3972&gt;20,"High",IF(AA3972&gt;10,"Medium","Low"))</f>
        <v>Low</v>
      </c>
    </row>
    <row r="3973" customFormat="false" ht="18.65" hidden="false" customHeight="false" outlineLevel="0" collapsed="false">
      <c r="A3973" s="5" t="s">
        <v>4017</v>
      </c>
      <c r="B3973" s="6" t="s">
        <v>29</v>
      </c>
      <c r="C3973" s="6" t="s">
        <v>30</v>
      </c>
      <c r="D3973" s="6" t="s">
        <v>31</v>
      </c>
      <c r="E3973" s="6" t="s">
        <v>31</v>
      </c>
      <c r="F3973" s="7" t="n">
        <v>70</v>
      </c>
      <c r="G3973" s="6" t="s">
        <v>31</v>
      </c>
      <c r="H3973" s="6" t="s">
        <v>31</v>
      </c>
      <c r="I3973" s="6" t="s">
        <v>30</v>
      </c>
      <c r="J3973" s="6" t="s">
        <v>32</v>
      </c>
      <c r="K3973" s="6" t="s">
        <v>32</v>
      </c>
      <c r="L3973" s="6" t="s">
        <v>32</v>
      </c>
      <c r="M3973" s="6" t="s">
        <v>32</v>
      </c>
      <c r="N3973" s="6" t="s">
        <v>32</v>
      </c>
      <c r="O3973" s="6" t="s">
        <v>32</v>
      </c>
      <c r="P3973" s="6" t="s">
        <v>166</v>
      </c>
      <c r="Q3973" s="6" t="s">
        <v>30</v>
      </c>
      <c r="R3973" s="6" t="s">
        <v>34</v>
      </c>
      <c r="S3973" s="8" t="n">
        <v>25.4</v>
      </c>
      <c r="T3973" s="8" t="n">
        <v>1782.05</v>
      </c>
      <c r="U3973" s="6" t="s">
        <v>30</v>
      </c>
      <c r="V3973" s="8" t="n">
        <f aca="false">IF(X3973="0-1 Year", ROUND(S3973/0.474, 2), IF(X3973="1-2 Years", ROUND(S3973/0.287, 2), ROUND(S3973/0.14, 2)))</f>
        <v>181.43</v>
      </c>
      <c r="W3973" s="6" t="str">
        <f aca="false">IF(V3973&gt;4000, "High", IF(V3973&gt;2000, "Medium", "Low"))</f>
        <v>Low</v>
      </c>
      <c r="X3973" s="9" t="s">
        <v>1765</v>
      </c>
      <c r="Y3973" s="10" t="n">
        <f aca="false">IF(U3973="Yes", 1, 0)</f>
        <v>0</v>
      </c>
      <c r="Z3973" s="10" t="n">
        <v>1</v>
      </c>
      <c r="AA3973" s="11" t="n">
        <f aca="false">MAX(0, ($S3973 * 0.35) - ($F3973 * 0.3))</f>
        <v>0</v>
      </c>
      <c r="AB3973" s="12" t="str">
        <f aca="false">IF(AA3973&gt;20,"High",IF(AA3973&gt;10,"Medium","Low"))</f>
        <v>Low</v>
      </c>
    </row>
    <row r="3974" customFormat="false" ht="18.65" hidden="false" customHeight="false" outlineLevel="0" collapsed="false">
      <c r="A3974" s="5" t="s">
        <v>4018</v>
      </c>
      <c r="B3974" s="6" t="s">
        <v>37</v>
      </c>
      <c r="C3974" s="6" t="s">
        <v>31</v>
      </c>
      <c r="D3974" s="6" t="s">
        <v>30</v>
      </c>
      <c r="E3974" s="6" t="s">
        <v>30</v>
      </c>
      <c r="F3974" s="7" t="n">
        <v>20</v>
      </c>
      <c r="G3974" s="6" t="s">
        <v>31</v>
      </c>
      <c r="H3974" s="6" t="s">
        <v>31</v>
      </c>
      <c r="I3974" s="6" t="s">
        <v>517</v>
      </c>
      <c r="J3974" s="6" t="s">
        <v>30</v>
      </c>
      <c r="K3974" s="6" t="s">
        <v>31</v>
      </c>
      <c r="L3974" s="6" t="s">
        <v>31</v>
      </c>
      <c r="M3974" s="6" t="s">
        <v>30</v>
      </c>
      <c r="N3974" s="6" t="s">
        <v>30</v>
      </c>
      <c r="O3974" s="6" t="s">
        <v>31</v>
      </c>
      <c r="P3974" s="6" t="s">
        <v>38</v>
      </c>
      <c r="Q3974" s="6" t="s">
        <v>31</v>
      </c>
      <c r="R3974" s="6" t="s">
        <v>39</v>
      </c>
      <c r="S3974" s="8" t="n">
        <v>94.1</v>
      </c>
      <c r="T3974" s="8" t="n">
        <v>1782.4</v>
      </c>
      <c r="U3974" s="6" t="s">
        <v>31</v>
      </c>
      <c r="V3974" s="8" t="n">
        <f aca="false">IF(X3974="0-1 Year", ROUND(S3974/0.474, 2), IF(X3974="1-2 Years", ROUND(S3974/0.287, 2), ROUND(S3974/0.14, 2)))</f>
        <v>327.87</v>
      </c>
      <c r="W3974" s="6" t="str">
        <f aca="false">IF(V3974&gt;4000, "High", IF(V3974&gt;2000, "Medium", "Low"))</f>
        <v>Low</v>
      </c>
      <c r="X3974" s="9" t="s">
        <v>1275</v>
      </c>
      <c r="Y3974" s="10" t="n">
        <f aca="false">IF(U3974="Yes", 1, 0)</f>
        <v>1</v>
      </c>
      <c r="Z3974" s="10" t="n">
        <v>1</v>
      </c>
      <c r="AA3974" s="11" t="n">
        <f aca="false">MAX(0, ($S3974 * 0.35) - ($F3974 * 0.3))</f>
        <v>26.935</v>
      </c>
      <c r="AB3974" s="12" t="str">
        <f aca="false">IF(AA3974&gt;20,"High",IF(AA3974&gt;10,"Medium","Low"))</f>
        <v>High</v>
      </c>
    </row>
    <row r="3975" customFormat="false" ht="18.65" hidden="false" customHeight="false" outlineLevel="0" collapsed="false">
      <c r="A3975" s="5" t="s">
        <v>4019</v>
      </c>
      <c r="B3975" s="6" t="s">
        <v>29</v>
      </c>
      <c r="C3975" s="6" t="s">
        <v>30</v>
      </c>
      <c r="D3975" s="6" t="s">
        <v>30</v>
      </c>
      <c r="E3975" s="6" t="s">
        <v>30</v>
      </c>
      <c r="F3975" s="7" t="n">
        <v>50</v>
      </c>
      <c r="G3975" s="6" t="s">
        <v>30</v>
      </c>
      <c r="H3975" s="6" t="s">
        <v>202</v>
      </c>
      <c r="I3975" s="6" t="s">
        <v>203</v>
      </c>
      <c r="J3975" s="6" t="s">
        <v>31</v>
      </c>
      <c r="K3975" s="6" t="s">
        <v>31</v>
      </c>
      <c r="L3975" s="6" t="s">
        <v>30</v>
      </c>
      <c r="M3975" s="6" t="s">
        <v>30</v>
      </c>
      <c r="N3975" s="6" t="s">
        <v>30</v>
      </c>
      <c r="O3975" s="6" t="s">
        <v>30</v>
      </c>
      <c r="P3975" s="6" t="s">
        <v>38</v>
      </c>
      <c r="Q3975" s="6" t="s">
        <v>31</v>
      </c>
      <c r="R3975" s="6" t="s">
        <v>34</v>
      </c>
      <c r="S3975" s="8" t="n">
        <v>35</v>
      </c>
      <c r="T3975" s="8" t="n">
        <v>1782.4</v>
      </c>
      <c r="U3975" s="6" t="s">
        <v>30</v>
      </c>
      <c r="V3975" s="8" t="n">
        <f aca="false">IF(X3975="0-1 Year", ROUND(S3975/0.474, 2), IF(X3975="1-2 Years", ROUND(S3975/0.287, 2), ROUND(S3975/0.14, 2)))</f>
        <v>250</v>
      </c>
      <c r="W3975" s="6" t="str">
        <f aca="false">IF(V3975&gt;4000, "High", IF(V3975&gt;2000, "Medium", "Low"))</f>
        <v>Low</v>
      </c>
      <c r="X3975" s="9" t="s">
        <v>1765</v>
      </c>
      <c r="Y3975" s="10" t="n">
        <f aca="false">IF(U3975="Yes", 1, 0)</f>
        <v>0</v>
      </c>
      <c r="Z3975" s="10" t="n">
        <v>1</v>
      </c>
      <c r="AA3975" s="11" t="n">
        <f aca="false">MAX(0, ($S3975 * 0.35) - ($F3975 * 0.3))</f>
        <v>0</v>
      </c>
      <c r="AB3975" s="12" t="str">
        <f aca="false">IF(AA3975&gt;20,"High",IF(AA3975&gt;10,"Medium","Low"))</f>
        <v>Low</v>
      </c>
    </row>
    <row r="3976" customFormat="false" ht="18.65" hidden="false" customHeight="false" outlineLevel="0" collapsed="false">
      <c r="A3976" s="5" t="s">
        <v>4020</v>
      </c>
      <c r="B3976" s="6" t="s">
        <v>37</v>
      </c>
      <c r="C3976" s="6" t="s">
        <v>30</v>
      </c>
      <c r="D3976" s="6" t="s">
        <v>30</v>
      </c>
      <c r="E3976" s="6" t="s">
        <v>30</v>
      </c>
      <c r="F3976" s="7" t="n">
        <v>22</v>
      </c>
      <c r="G3976" s="6" t="s">
        <v>31</v>
      </c>
      <c r="H3976" s="6" t="s">
        <v>31</v>
      </c>
      <c r="I3976" s="6" t="s">
        <v>517</v>
      </c>
      <c r="J3976" s="6" t="s">
        <v>30</v>
      </c>
      <c r="K3976" s="6" t="s">
        <v>30</v>
      </c>
      <c r="L3976" s="6" t="s">
        <v>30</v>
      </c>
      <c r="M3976" s="6" t="s">
        <v>30</v>
      </c>
      <c r="N3976" s="6" t="s">
        <v>30</v>
      </c>
      <c r="O3976" s="6" t="s">
        <v>30</v>
      </c>
      <c r="P3976" s="6" t="s">
        <v>33</v>
      </c>
      <c r="Q3976" s="6" t="s">
        <v>31</v>
      </c>
      <c r="R3976" s="6" t="s">
        <v>58</v>
      </c>
      <c r="S3976" s="8" t="n">
        <v>76</v>
      </c>
      <c r="T3976" s="8" t="n">
        <v>1783.6</v>
      </c>
      <c r="U3976" s="6" t="s">
        <v>30</v>
      </c>
      <c r="V3976" s="8" t="n">
        <f aca="false">IF(X3976="0-1 Year", ROUND(S3976/0.474, 2), IF(X3976="1-2 Years", ROUND(S3976/0.287, 2), ROUND(S3976/0.14, 2)))</f>
        <v>264.81</v>
      </c>
      <c r="W3976" s="6" t="str">
        <f aca="false">IF(V3976&gt;4000, "High", IF(V3976&gt;2000, "Medium", "Low"))</f>
        <v>Low</v>
      </c>
      <c r="X3976" s="9" t="s">
        <v>1275</v>
      </c>
      <c r="Y3976" s="10" t="n">
        <f aca="false">IF(U3976="Yes", 1, 0)</f>
        <v>0</v>
      </c>
      <c r="Z3976" s="10" t="n">
        <v>1</v>
      </c>
      <c r="AA3976" s="11" t="n">
        <f aca="false">MAX(0, ($S3976 * 0.35) - ($F3976 * 0.3))</f>
        <v>20</v>
      </c>
      <c r="AB3976" s="12" t="str">
        <f aca="false">IF(AA3976&gt;20,"High",IF(AA3976&gt;10,"Medium","Low"))</f>
        <v>Medium</v>
      </c>
    </row>
    <row r="3977" customFormat="false" ht="18.65" hidden="false" customHeight="false" outlineLevel="0" collapsed="false">
      <c r="A3977" s="5" t="s">
        <v>4021</v>
      </c>
      <c r="B3977" s="6" t="s">
        <v>37</v>
      </c>
      <c r="C3977" s="6" t="s">
        <v>30</v>
      </c>
      <c r="D3977" s="6" t="s">
        <v>30</v>
      </c>
      <c r="E3977" s="6" t="s">
        <v>30</v>
      </c>
      <c r="F3977" s="7" t="n">
        <v>23</v>
      </c>
      <c r="G3977" s="6" t="s">
        <v>31</v>
      </c>
      <c r="H3977" s="6" t="s">
        <v>30</v>
      </c>
      <c r="I3977" s="6" t="s">
        <v>517</v>
      </c>
      <c r="J3977" s="6" t="s">
        <v>30</v>
      </c>
      <c r="K3977" s="6" t="s">
        <v>31</v>
      </c>
      <c r="L3977" s="6" t="s">
        <v>30</v>
      </c>
      <c r="M3977" s="6" t="s">
        <v>31</v>
      </c>
      <c r="N3977" s="6" t="s">
        <v>30</v>
      </c>
      <c r="O3977" s="6" t="s">
        <v>30</v>
      </c>
      <c r="P3977" s="6" t="s">
        <v>38</v>
      </c>
      <c r="Q3977" s="6" t="s">
        <v>31</v>
      </c>
      <c r="R3977" s="6" t="s">
        <v>34</v>
      </c>
      <c r="S3977" s="8" t="n">
        <v>79.1</v>
      </c>
      <c r="T3977" s="8" t="n">
        <v>1783.75</v>
      </c>
      <c r="U3977" s="6" t="s">
        <v>30</v>
      </c>
      <c r="V3977" s="8" t="n">
        <f aca="false">IF(X3977="0-1 Year", ROUND(S3977/0.474, 2), IF(X3977="1-2 Years", ROUND(S3977/0.287, 2), ROUND(S3977/0.14, 2)))</f>
        <v>275.61</v>
      </c>
      <c r="W3977" s="6" t="str">
        <f aca="false">IF(V3977&gt;4000, "High", IF(V3977&gt;2000, "Medium", "Low"))</f>
        <v>Low</v>
      </c>
      <c r="X3977" s="9" t="s">
        <v>1275</v>
      </c>
      <c r="Y3977" s="10" t="n">
        <f aca="false">IF(U3977="Yes", 1, 0)</f>
        <v>0</v>
      </c>
      <c r="Z3977" s="10" t="n">
        <v>1</v>
      </c>
      <c r="AA3977" s="11" t="n">
        <f aca="false">MAX(0, ($S3977 * 0.35) - ($F3977 * 0.3))</f>
        <v>20.785</v>
      </c>
      <c r="AB3977" s="12" t="str">
        <f aca="false">IF(AA3977&gt;20,"High",IF(AA3977&gt;10,"Medium","Low"))</f>
        <v>High</v>
      </c>
    </row>
    <row r="3978" customFormat="false" ht="18.65" hidden="false" customHeight="false" outlineLevel="0" collapsed="false">
      <c r="A3978" s="5" t="s">
        <v>4022</v>
      </c>
      <c r="B3978" s="6" t="s">
        <v>37</v>
      </c>
      <c r="C3978" s="6" t="s">
        <v>30</v>
      </c>
      <c r="D3978" s="6" t="s">
        <v>31</v>
      </c>
      <c r="E3978" s="6" t="s">
        <v>31</v>
      </c>
      <c r="F3978" s="7" t="n">
        <v>72</v>
      </c>
      <c r="G3978" s="6" t="s">
        <v>31</v>
      </c>
      <c r="H3978" s="6" t="s">
        <v>31</v>
      </c>
      <c r="I3978" s="6" t="s">
        <v>30</v>
      </c>
      <c r="J3978" s="6" t="s">
        <v>32</v>
      </c>
      <c r="K3978" s="6" t="s">
        <v>32</v>
      </c>
      <c r="L3978" s="6" t="s">
        <v>32</v>
      </c>
      <c r="M3978" s="6" t="s">
        <v>32</v>
      </c>
      <c r="N3978" s="6" t="s">
        <v>32</v>
      </c>
      <c r="O3978" s="6" t="s">
        <v>32</v>
      </c>
      <c r="P3978" s="6" t="s">
        <v>166</v>
      </c>
      <c r="Q3978" s="6" t="s">
        <v>30</v>
      </c>
      <c r="R3978" s="6" t="s">
        <v>58</v>
      </c>
      <c r="S3978" s="8" t="n">
        <v>24.25</v>
      </c>
      <c r="T3978" s="8" t="n">
        <v>1784.5</v>
      </c>
      <c r="U3978" s="6" t="s">
        <v>30</v>
      </c>
      <c r="V3978" s="8" t="n">
        <f aca="false">IF(X3978="0-1 Year", ROUND(S3978/0.474, 2), IF(X3978="1-2 Years", ROUND(S3978/0.287, 2), ROUND(S3978/0.14, 2)))</f>
        <v>173.21</v>
      </c>
      <c r="W3978" s="6" t="str">
        <f aca="false">IF(V3978&gt;4000, "High", IF(V3978&gt;2000, "Medium", "Low"))</f>
        <v>Low</v>
      </c>
      <c r="X3978" s="9" t="s">
        <v>1765</v>
      </c>
      <c r="Y3978" s="10" t="n">
        <f aca="false">IF(U3978="Yes", 1, 0)</f>
        <v>0</v>
      </c>
      <c r="Z3978" s="10" t="n">
        <v>1</v>
      </c>
      <c r="AA3978" s="11" t="n">
        <f aca="false">MAX(0, ($S3978 * 0.35) - ($F3978 * 0.3))</f>
        <v>0</v>
      </c>
      <c r="AB3978" s="12" t="str">
        <f aca="false">IF(AA3978&gt;20,"High",IF(AA3978&gt;10,"Medium","Low"))</f>
        <v>Low</v>
      </c>
    </row>
    <row r="3979" customFormat="false" ht="18.65" hidden="false" customHeight="false" outlineLevel="0" collapsed="false">
      <c r="A3979" s="5" t="s">
        <v>4023</v>
      </c>
      <c r="B3979" s="6" t="s">
        <v>29</v>
      </c>
      <c r="C3979" s="6" t="s">
        <v>30</v>
      </c>
      <c r="D3979" s="6" t="s">
        <v>31</v>
      </c>
      <c r="E3979" s="6" t="s">
        <v>30</v>
      </c>
      <c r="F3979" s="7" t="n">
        <v>67</v>
      </c>
      <c r="G3979" s="6" t="s">
        <v>31</v>
      </c>
      <c r="H3979" s="6" t="s">
        <v>31</v>
      </c>
      <c r="I3979" s="6" t="s">
        <v>30</v>
      </c>
      <c r="J3979" s="6" t="s">
        <v>32</v>
      </c>
      <c r="K3979" s="6" t="s">
        <v>32</v>
      </c>
      <c r="L3979" s="6" t="s">
        <v>32</v>
      </c>
      <c r="M3979" s="6" t="s">
        <v>32</v>
      </c>
      <c r="N3979" s="6" t="s">
        <v>32</v>
      </c>
      <c r="O3979" s="6" t="s">
        <v>32</v>
      </c>
      <c r="P3979" s="6" t="s">
        <v>166</v>
      </c>
      <c r="Q3979" s="6" t="s">
        <v>30</v>
      </c>
      <c r="R3979" s="6" t="s">
        <v>58</v>
      </c>
      <c r="S3979" s="8" t="n">
        <v>25.6</v>
      </c>
      <c r="T3979" s="8" t="n">
        <v>1784.9</v>
      </c>
      <c r="U3979" s="6" t="s">
        <v>30</v>
      </c>
      <c r="V3979" s="8" t="n">
        <f aca="false">IF(X3979="0-1 Year", ROUND(S3979/0.474, 2), IF(X3979="1-2 Years", ROUND(S3979/0.287, 2), ROUND(S3979/0.14, 2)))</f>
        <v>182.86</v>
      </c>
      <c r="W3979" s="6" t="str">
        <f aca="false">IF(V3979&gt;4000, "High", IF(V3979&gt;2000, "Medium", "Low"))</f>
        <v>Low</v>
      </c>
      <c r="X3979" s="9" t="s">
        <v>1765</v>
      </c>
      <c r="Y3979" s="10" t="n">
        <f aca="false">IF(U3979="Yes", 1, 0)</f>
        <v>0</v>
      </c>
      <c r="Z3979" s="10" t="n">
        <v>1</v>
      </c>
      <c r="AA3979" s="11" t="n">
        <f aca="false">MAX(0, ($S3979 * 0.35) - ($F3979 * 0.3))</f>
        <v>0</v>
      </c>
      <c r="AB3979" s="12" t="str">
        <f aca="false">IF(AA3979&gt;20,"High",IF(AA3979&gt;10,"Medium","Low"))</f>
        <v>Low</v>
      </c>
    </row>
    <row r="3980" customFormat="false" ht="18.65" hidden="false" customHeight="false" outlineLevel="0" collapsed="false">
      <c r="A3980" s="5" t="s">
        <v>4024</v>
      </c>
      <c r="B3980" s="6" t="s">
        <v>29</v>
      </c>
      <c r="C3980" s="6" t="s">
        <v>30</v>
      </c>
      <c r="D3980" s="6" t="s">
        <v>31</v>
      </c>
      <c r="E3980" s="6" t="s">
        <v>30</v>
      </c>
      <c r="F3980" s="7" t="n">
        <v>28</v>
      </c>
      <c r="G3980" s="6" t="s">
        <v>31</v>
      </c>
      <c r="H3980" s="6" t="s">
        <v>30</v>
      </c>
      <c r="I3980" s="6" t="s">
        <v>203</v>
      </c>
      <c r="J3980" s="6" t="s">
        <v>31</v>
      </c>
      <c r="K3980" s="6" t="s">
        <v>31</v>
      </c>
      <c r="L3980" s="6" t="s">
        <v>30</v>
      </c>
      <c r="M3980" s="6" t="s">
        <v>31</v>
      </c>
      <c r="N3980" s="6" t="s">
        <v>30</v>
      </c>
      <c r="O3980" s="6" t="s">
        <v>30</v>
      </c>
      <c r="P3980" s="6" t="s">
        <v>38</v>
      </c>
      <c r="Q3980" s="6" t="s">
        <v>30</v>
      </c>
      <c r="R3980" s="6" t="s">
        <v>34</v>
      </c>
      <c r="S3980" s="8" t="n">
        <v>60.9</v>
      </c>
      <c r="T3980" s="8" t="n">
        <v>1785.65</v>
      </c>
      <c r="U3980" s="6" t="s">
        <v>30</v>
      </c>
      <c r="V3980" s="8" t="n">
        <f aca="false">IF(X3980="0-1 Year", ROUND(S3980/0.474, 2), IF(X3980="1-2 Years", ROUND(S3980/0.287, 2), ROUND(S3980/0.14, 2)))</f>
        <v>435</v>
      </c>
      <c r="W3980" s="6" t="str">
        <f aca="false">IF(V3980&gt;4000, "High", IF(V3980&gt;2000, "Medium", "Low"))</f>
        <v>Low</v>
      </c>
      <c r="X3980" s="9" t="s">
        <v>1765</v>
      </c>
      <c r="Y3980" s="10" t="n">
        <f aca="false">IF(U3980="Yes", 1, 0)</f>
        <v>0</v>
      </c>
      <c r="Z3980" s="10" t="n">
        <v>1</v>
      </c>
      <c r="AA3980" s="11" t="n">
        <f aca="false">MAX(0, ($S3980 * 0.35) - ($F3980 * 0.3))</f>
        <v>12.915</v>
      </c>
      <c r="AB3980" s="12" t="str">
        <f aca="false">IF(AA3980&gt;20,"High",IF(AA3980&gt;10,"Medium","Low"))</f>
        <v>Medium</v>
      </c>
    </row>
    <row r="3981" customFormat="false" ht="18.65" hidden="false" customHeight="false" outlineLevel="0" collapsed="false">
      <c r="A3981" s="5" t="s">
        <v>4025</v>
      </c>
      <c r="B3981" s="6" t="s">
        <v>37</v>
      </c>
      <c r="C3981" s="6" t="s">
        <v>30</v>
      </c>
      <c r="D3981" s="6" t="s">
        <v>31</v>
      </c>
      <c r="E3981" s="6" t="s">
        <v>31</v>
      </c>
      <c r="F3981" s="7" t="n">
        <v>72</v>
      </c>
      <c r="G3981" s="6" t="s">
        <v>31</v>
      </c>
      <c r="H3981" s="6" t="s">
        <v>31</v>
      </c>
      <c r="I3981" s="6" t="s">
        <v>30</v>
      </c>
      <c r="J3981" s="6" t="s">
        <v>32</v>
      </c>
      <c r="K3981" s="6" t="s">
        <v>32</v>
      </c>
      <c r="L3981" s="6" t="s">
        <v>32</v>
      </c>
      <c r="M3981" s="6" t="s">
        <v>32</v>
      </c>
      <c r="N3981" s="6" t="s">
        <v>32</v>
      </c>
      <c r="O3981" s="6" t="s">
        <v>32</v>
      </c>
      <c r="P3981" s="6" t="s">
        <v>166</v>
      </c>
      <c r="Q3981" s="6" t="s">
        <v>30</v>
      </c>
      <c r="R3981" s="6" t="s">
        <v>53</v>
      </c>
      <c r="S3981" s="8" t="n">
        <v>25.2</v>
      </c>
      <c r="T3981" s="8" t="n">
        <v>1787.35</v>
      </c>
      <c r="U3981" s="6" t="s">
        <v>30</v>
      </c>
      <c r="V3981" s="8" t="n">
        <f aca="false">IF(X3981="0-1 Year", ROUND(S3981/0.474, 2), IF(X3981="1-2 Years", ROUND(S3981/0.287, 2), ROUND(S3981/0.14, 2)))</f>
        <v>180</v>
      </c>
      <c r="W3981" s="6" t="str">
        <f aca="false">IF(V3981&gt;4000, "High", IF(V3981&gt;2000, "Medium", "Low"))</f>
        <v>Low</v>
      </c>
      <c r="X3981" s="9" t="s">
        <v>1765</v>
      </c>
      <c r="Y3981" s="10" t="n">
        <f aca="false">IF(U3981="Yes", 1, 0)</f>
        <v>0</v>
      </c>
      <c r="Z3981" s="10" t="n">
        <v>1</v>
      </c>
      <c r="AA3981" s="11" t="n">
        <f aca="false">MAX(0, ($S3981 * 0.35) - ($F3981 * 0.3))</f>
        <v>0</v>
      </c>
      <c r="AB3981" s="12" t="str">
        <f aca="false">IF(AA3981&gt;20,"High",IF(AA3981&gt;10,"Medium","Low"))</f>
        <v>Low</v>
      </c>
    </row>
    <row r="3982" customFormat="false" ht="18.65" hidden="false" customHeight="false" outlineLevel="0" collapsed="false">
      <c r="A3982" s="5" t="s">
        <v>4026</v>
      </c>
      <c r="B3982" s="6" t="s">
        <v>37</v>
      </c>
      <c r="C3982" s="6" t="s">
        <v>30</v>
      </c>
      <c r="D3982" s="6" t="s">
        <v>30</v>
      </c>
      <c r="E3982" s="6" t="s">
        <v>30</v>
      </c>
      <c r="F3982" s="7" t="n">
        <v>19</v>
      </c>
      <c r="G3982" s="6" t="s">
        <v>31</v>
      </c>
      <c r="H3982" s="6" t="s">
        <v>31</v>
      </c>
      <c r="I3982" s="6" t="s">
        <v>517</v>
      </c>
      <c r="J3982" s="6" t="s">
        <v>31</v>
      </c>
      <c r="K3982" s="6" t="s">
        <v>31</v>
      </c>
      <c r="L3982" s="6" t="s">
        <v>30</v>
      </c>
      <c r="M3982" s="6" t="s">
        <v>30</v>
      </c>
      <c r="N3982" s="6" t="s">
        <v>30</v>
      </c>
      <c r="O3982" s="6" t="s">
        <v>31</v>
      </c>
      <c r="P3982" s="6" t="s">
        <v>38</v>
      </c>
      <c r="Q3982" s="6" t="s">
        <v>31</v>
      </c>
      <c r="R3982" s="6" t="s">
        <v>39</v>
      </c>
      <c r="S3982" s="8" t="n">
        <v>95.15</v>
      </c>
      <c r="T3982" s="8" t="n">
        <v>1789.25</v>
      </c>
      <c r="U3982" s="6" t="s">
        <v>31</v>
      </c>
      <c r="V3982" s="8" t="n">
        <f aca="false">IF(X3982="0-1 Year", ROUND(S3982/0.474, 2), IF(X3982="1-2 Years", ROUND(S3982/0.287, 2), ROUND(S3982/0.14, 2)))</f>
        <v>331.53</v>
      </c>
      <c r="W3982" s="6" t="str">
        <f aca="false">IF(V3982&gt;4000, "High", IF(V3982&gt;2000, "Medium", "Low"))</f>
        <v>Low</v>
      </c>
      <c r="X3982" s="9" t="s">
        <v>1275</v>
      </c>
      <c r="Y3982" s="10" t="n">
        <f aca="false">IF(U3982="Yes", 1, 0)</f>
        <v>1</v>
      </c>
      <c r="Z3982" s="10" t="n">
        <v>1</v>
      </c>
      <c r="AA3982" s="11" t="n">
        <f aca="false">MAX(0, ($S3982 * 0.35) - ($F3982 * 0.3))</f>
        <v>27.6025</v>
      </c>
      <c r="AB3982" s="12" t="str">
        <f aca="false">IF(AA3982&gt;20,"High",IF(AA3982&gt;10,"Medium","Low"))</f>
        <v>High</v>
      </c>
    </row>
    <row r="3983" customFormat="false" ht="18.65" hidden="false" customHeight="false" outlineLevel="0" collapsed="false">
      <c r="A3983" s="5" t="s">
        <v>4027</v>
      </c>
      <c r="B3983" s="6" t="s">
        <v>29</v>
      </c>
      <c r="C3983" s="6" t="s">
        <v>31</v>
      </c>
      <c r="D3983" s="6" t="s">
        <v>31</v>
      </c>
      <c r="E3983" s="6" t="s">
        <v>30</v>
      </c>
      <c r="F3983" s="7" t="n">
        <v>71</v>
      </c>
      <c r="G3983" s="6" t="s">
        <v>31</v>
      </c>
      <c r="H3983" s="6" t="s">
        <v>31</v>
      </c>
      <c r="I3983" s="6" t="s">
        <v>30</v>
      </c>
      <c r="J3983" s="6" t="s">
        <v>32</v>
      </c>
      <c r="K3983" s="6" t="s">
        <v>32</v>
      </c>
      <c r="L3983" s="6" t="s">
        <v>32</v>
      </c>
      <c r="M3983" s="6" t="s">
        <v>32</v>
      </c>
      <c r="N3983" s="6" t="s">
        <v>32</v>
      </c>
      <c r="O3983" s="6" t="s">
        <v>32</v>
      </c>
      <c r="P3983" s="6" t="s">
        <v>166</v>
      </c>
      <c r="Q3983" s="6" t="s">
        <v>30</v>
      </c>
      <c r="R3983" s="6" t="s">
        <v>58</v>
      </c>
      <c r="S3983" s="8" t="n">
        <v>25.45</v>
      </c>
      <c r="T3983" s="8" t="n">
        <v>1789.65</v>
      </c>
      <c r="U3983" s="6" t="s">
        <v>30</v>
      </c>
      <c r="V3983" s="8" t="n">
        <f aca="false">IF(X3983="0-1 Year", ROUND(S3983/0.474, 2), IF(X3983="1-2 Years", ROUND(S3983/0.287, 2), ROUND(S3983/0.14, 2)))</f>
        <v>181.79</v>
      </c>
      <c r="W3983" s="6" t="str">
        <f aca="false">IF(V3983&gt;4000, "High", IF(V3983&gt;2000, "Medium", "Low"))</f>
        <v>Low</v>
      </c>
      <c r="X3983" s="9" t="s">
        <v>1765</v>
      </c>
      <c r="Y3983" s="10" t="n">
        <f aca="false">IF(U3983="Yes", 1, 0)</f>
        <v>0</v>
      </c>
      <c r="Z3983" s="10" t="n">
        <v>1</v>
      </c>
      <c r="AA3983" s="11" t="n">
        <f aca="false">MAX(0, ($S3983 * 0.35) - ($F3983 * 0.3))</f>
        <v>0</v>
      </c>
      <c r="AB3983" s="12" t="str">
        <f aca="false">IF(AA3983&gt;20,"High",IF(AA3983&gt;10,"Medium","Low"))</f>
        <v>Low</v>
      </c>
    </row>
    <row r="3984" customFormat="false" ht="18.65" hidden="false" customHeight="false" outlineLevel="0" collapsed="false">
      <c r="A3984" s="5" t="s">
        <v>4028</v>
      </c>
      <c r="B3984" s="6" t="s">
        <v>29</v>
      </c>
      <c r="C3984" s="6" t="s">
        <v>31</v>
      </c>
      <c r="D3984" s="6" t="s">
        <v>30</v>
      </c>
      <c r="E3984" s="6" t="s">
        <v>30</v>
      </c>
      <c r="F3984" s="7" t="n">
        <v>72</v>
      </c>
      <c r="G3984" s="6" t="s">
        <v>31</v>
      </c>
      <c r="H3984" s="6" t="s">
        <v>31</v>
      </c>
      <c r="I3984" s="6" t="s">
        <v>30</v>
      </c>
      <c r="J3984" s="6" t="s">
        <v>32</v>
      </c>
      <c r="K3984" s="6" t="s">
        <v>32</v>
      </c>
      <c r="L3984" s="6" t="s">
        <v>32</v>
      </c>
      <c r="M3984" s="6" t="s">
        <v>32</v>
      </c>
      <c r="N3984" s="6" t="s">
        <v>32</v>
      </c>
      <c r="O3984" s="6" t="s">
        <v>32</v>
      </c>
      <c r="P3984" s="6" t="s">
        <v>166</v>
      </c>
      <c r="Q3984" s="6" t="s">
        <v>31</v>
      </c>
      <c r="R3984" s="6" t="s">
        <v>58</v>
      </c>
      <c r="S3984" s="8" t="n">
        <v>25.1</v>
      </c>
      <c r="T3984" s="8" t="n">
        <v>1789.9</v>
      </c>
      <c r="U3984" s="6" t="s">
        <v>30</v>
      </c>
      <c r="V3984" s="8" t="n">
        <f aca="false">IF(X3984="0-1 Year", ROUND(S3984/0.474, 2), IF(X3984="1-2 Years", ROUND(S3984/0.287, 2), ROUND(S3984/0.14, 2)))</f>
        <v>179.29</v>
      </c>
      <c r="W3984" s="6" t="str">
        <f aca="false">IF(V3984&gt;4000, "High", IF(V3984&gt;2000, "Medium", "Low"))</f>
        <v>Low</v>
      </c>
      <c r="X3984" s="9" t="s">
        <v>1765</v>
      </c>
      <c r="Y3984" s="10" t="n">
        <f aca="false">IF(U3984="Yes", 1, 0)</f>
        <v>0</v>
      </c>
      <c r="Z3984" s="10" t="n">
        <v>1</v>
      </c>
      <c r="AA3984" s="11" t="n">
        <f aca="false">MAX(0, ($S3984 * 0.35) - ($F3984 * 0.3))</f>
        <v>0</v>
      </c>
      <c r="AB3984" s="12" t="str">
        <f aca="false">IF(AA3984&gt;20,"High",IF(AA3984&gt;10,"Medium","Low"))</f>
        <v>Low</v>
      </c>
    </row>
    <row r="3985" customFormat="false" ht="18.65" hidden="false" customHeight="false" outlineLevel="0" collapsed="false">
      <c r="A3985" s="5" t="s">
        <v>4029</v>
      </c>
      <c r="B3985" s="6" t="s">
        <v>29</v>
      </c>
      <c r="C3985" s="6" t="s">
        <v>30</v>
      </c>
      <c r="D3985" s="6" t="s">
        <v>31</v>
      </c>
      <c r="E3985" s="6" t="s">
        <v>31</v>
      </c>
      <c r="F3985" s="7" t="n">
        <v>70</v>
      </c>
      <c r="G3985" s="6" t="s">
        <v>31</v>
      </c>
      <c r="H3985" s="6" t="s">
        <v>31</v>
      </c>
      <c r="I3985" s="6" t="s">
        <v>30</v>
      </c>
      <c r="J3985" s="6" t="s">
        <v>32</v>
      </c>
      <c r="K3985" s="6" t="s">
        <v>32</v>
      </c>
      <c r="L3985" s="6" t="s">
        <v>32</v>
      </c>
      <c r="M3985" s="6" t="s">
        <v>32</v>
      </c>
      <c r="N3985" s="6" t="s">
        <v>32</v>
      </c>
      <c r="O3985" s="6" t="s">
        <v>32</v>
      </c>
      <c r="P3985" s="6" t="s">
        <v>166</v>
      </c>
      <c r="Q3985" s="6" t="s">
        <v>30</v>
      </c>
      <c r="R3985" s="6" t="s">
        <v>58</v>
      </c>
      <c r="S3985" s="8" t="n">
        <v>25.15</v>
      </c>
      <c r="T3985" s="8" t="n">
        <v>1790.15</v>
      </c>
      <c r="U3985" s="6" t="s">
        <v>30</v>
      </c>
      <c r="V3985" s="8" t="n">
        <f aca="false">IF(X3985="0-1 Year", ROUND(S3985/0.474, 2), IF(X3985="1-2 Years", ROUND(S3985/0.287, 2), ROUND(S3985/0.14, 2)))</f>
        <v>179.64</v>
      </c>
      <c r="W3985" s="6" t="str">
        <f aca="false">IF(V3985&gt;4000, "High", IF(V3985&gt;2000, "Medium", "Low"))</f>
        <v>Low</v>
      </c>
      <c r="X3985" s="9" t="s">
        <v>1765</v>
      </c>
      <c r="Y3985" s="10" t="n">
        <f aca="false">IF(U3985="Yes", 1, 0)</f>
        <v>0</v>
      </c>
      <c r="Z3985" s="10" t="n">
        <v>1</v>
      </c>
      <c r="AA3985" s="11" t="n">
        <f aca="false">MAX(0, ($S3985 * 0.35) - ($F3985 * 0.3))</f>
        <v>0</v>
      </c>
      <c r="AB3985" s="12" t="str">
        <f aca="false">IF(AA3985&gt;20,"High",IF(AA3985&gt;10,"Medium","Low"))</f>
        <v>Low</v>
      </c>
    </row>
    <row r="3986" customFormat="false" ht="18.65" hidden="false" customHeight="false" outlineLevel="0" collapsed="false">
      <c r="A3986" s="5" t="s">
        <v>4030</v>
      </c>
      <c r="B3986" s="6" t="s">
        <v>37</v>
      </c>
      <c r="C3986" s="6" t="s">
        <v>30</v>
      </c>
      <c r="D3986" s="6" t="s">
        <v>30</v>
      </c>
      <c r="E3986" s="6" t="s">
        <v>30</v>
      </c>
      <c r="F3986" s="7" t="n">
        <v>67</v>
      </c>
      <c r="G3986" s="6" t="s">
        <v>31</v>
      </c>
      <c r="H3986" s="6" t="s">
        <v>31</v>
      </c>
      <c r="I3986" s="6" t="s">
        <v>30</v>
      </c>
      <c r="J3986" s="6" t="s">
        <v>32</v>
      </c>
      <c r="K3986" s="6" t="s">
        <v>32</v>
      </c>
      <c r="L3986" s="6" t="s">
        <v>32</v>
      </c>
      <c r="M3986" s="6" t="s">
        <v>32</v>
      </c>
      <c r="N3986" s="6" t="s">
        <v>32</v>
      </c>
      <c r="O3986" s="6" t="s">
        <v>32</v>
      </c>
      <c r="P3986" s="6" t="s">
        <v>166</v>
      </c>
      <c r="Q3986" s="6" t="s">
        <v>31</v>
      </c>
      <c r="R3986" s="6" t="s">
        <v>53</v>
      </c>
      <c r="S3986" s="8" t="n">
        <v>25.6</v>
      </c>
      <c r="T3986" s="8" t="n">
        <v>1790.35</v>
      </c>
      <c r="U3986" s="6" t="s">
        <v>30</v>
      </c>
      <c r="V3986" s="8" t="n">
        <f aca="false">IF(X3986="0-1 Year", ROUND(S3986/0.474, 2), IF(X3986="1-2 Years", ROUND(S3986/0.287, 2), ROUND(S3986/0.14, 2)))</f>
        <v>182.86</v>
      </c>
      <c r="W3986" s="6" t="str">
        <f aca="false">IF(V3986&gt;4000, "High", IF(V3986&gt;2000, "Medium", "Low"))</f>
        <v>Low</v>
      </c>
      <c r="X3986" s="9" t="s">
        <v>1765</v>
      </c>
      <c r="Y3986" s="10" t="n">
        <f aca="false">IF(U3986="Yes", 1, 0)</f>
        <v>0</v>
      </c>
      <c r="Z3986" s="10" t="n">
        <v>1</v>
      </c>
      <c r="AA3986" s="11" t="n">
        <f aca="false">MAX(0, ($S3986 * 0.35) - ($F3986 * 0.3))</f>
        <v>0</v>
      </c>
      <c r="AB3986" s="12" t="str">
        <f aca="false">IF(AA3986&gt;20,"High",IF(AA3986&gt;10,"Medium","Low"))</f>
        <v>Low</v>
      </c>
    </row>
    <row r="3987" customFormat="false" ht="18.65" hidden="false" customHeight="false" outlineLevel="0" collapsed="false">
      <c r="A3987" s="5" t="s">
        <v>4031</v>
      </c>
      <c r="B3987" s="6" t="s">
        <v>29</v>
      </c>
      <c r="C3987" s="6" t="s">
        <v>30</v>
      </c>
      <c r="D3987" s="6" t="s">
        <v>30</v>
      </c>
      <c r="E3987" s="6" t="s">
        <v>31</v>
      </c>
      <c r="F3987" s="7" t="n">
        <v>39</v>
      </c>
      <c r="G3987" s="6" t="s">
        <v>30</v>
      </c>
      <c r="H3987" s="6" t="s">
        <v>202</v>
      </c>
      <c r="I3987" s="6" t="s">
        <v>203</v>
      </c>
      <c r="J3987" s="6" t="s">
        <v>31</v>
      </c>
      <c r="K3987" s="6" t="s">
        <v>30</v>
      </c>
      <c r="L3987" s="6" t="s">
        <v>30</v>
      </c>
      <c r="M3987" s="6" t="s">
        <v>31</v>
      </c>
      <c r="N3987" s="6" t="s">
        <v>31</v>
      </c>
      <c r="O3987" s="6" t="s">
        <v>30</v>
      </c>
      <c r="P3987" s="6" t="s">
        <v>33</v>
      </c>
      <c r="Q3987" s="6" t="s">
        <v>30</v>
      </c>
      <c r="R3987" s="6" t="s">
        <v>53</v>
      </c>
      <c r="S3987" s="8" t="n">
        <v>45.05</v>
      </c>
      <c r="T3987" s="8" t="n">
        <v>1790.6</v>
      </c>
      <c r="U3987" s="6" t="s">
        <v>30</v>
      </c>
      <c r="V3987" s="8" t="n">
        <f aca="false">IF(X3987="0-1 Year", ROUND(S3987/0.474, 2), IF(X3987="1-2 Years", ROUND(S3987/0.287, 2), ROUND(S3987/0.14, 2)))</f>
        <v>321.79</v>
      </c>
      <c r="W3987" s="6" t="str">
        <f aca="false">IF(V3987&gt;4000, "High", IF(V3987&gt;2000, "Medium", "Low"))</f>
        <v>Low</v>
      </c>
      <c r="X3987" s="9" t="s">
        <v>1765</v>
      </c>
      <c r="Y3987" s="10" t="n">
        <f aca="false">IF(U3987="Yes", 1, 0)</f>
        <v>0</v>
      </c>
      <c r="Z3987" s="10" t="n">
        <v>1</v>
      </c>
      <c r="AA3987" s="11" t="n">
        <f aca="false">MAX(0, ($S3987 * 0.35) - ($F3987 * 0.3))</f>
        <v>4.0675</v>
      </c>
      <c r="AB3987" s="12" t="str">
        <f aca="false">IF(AA3987&gt;20,"High",IF(AA3987&gt;10,"Medium","Low"))</f>
        <v>Low</v>
      </c>
    </row>
    <row r="3988" customFormat="false" ht="18.65" hidden="false" customHeight="false" outlineLevel="0" collapsed="false">
      <c r="A3988" s="5" t="s">
        <v>4032</v>
      </c>
      <c r="B3988" s="6" t="s">
        <v>37</v>
      </c>
      <c r="C3988" s="6" t="s">
        <v>30</v>
      </c>
      <c r="D3988" s="6" t="s">
        <v>31</v>
      </c>
      <c r="E3988" s="6" t="s">
        <v>31</v>
      </c>
      <c r="F3988" s="7" t="n">
        <v>22</v>
      </c>
      <c r="G3988" s="6" t="s">
        <v>31</v>
      </c>
      <c r="H3988" s="6" t="s">
        <v>30</v>
      </c>
      <c r="I3988" s="6" t="s">
        <v>517</v>
      </c>
      <c r="J3988" s="6" t="s">
        <v>30</v>
      </c>
      <c r="K3988" s="6" t="s">
        <v>30</v>
      </c>
      <c r="L3988" s="6" t="s">
        <v>30</v>
      </c>
      <c r="M3988" s="6" t="s">
        <v>30</v>
      </c>
      <c r="N3988" s="6" t="s">
        <v>30</v>
      </c>
      <c r="O3988" s="6" t="s">
        <v>31</v>
      </c>
      <c r="P3988" s="6" t="s">
        <v>38</v>
      </c>
      <c r="Q3988" s="6" t="s">
        <v>31</v>
      </c>
      <c r="R3988" s="6" t="s">
        <v>39</v>
      </c>
      <c r="S3988" s="8" t="n">
        <v>80.15</v>
      </c>
      <c r="T3988" s="8" t="n">
        <v>1790.65</v>
      </c>
      <c r="U3988" s="6" t="s">
        <v>30</v>
      </c>
      <c r="V3988" s="8" t="n">
        <f aca="false">IF(X3988="0-1 Year", ROUND(S3988/0.474, 2), IF(X3988="1-2 Years", ROUND(S3988/0.287, 2), ROUND(S3988/0.14, 2)))</f>
        <v>279.27</v>
      </c>
      <c r="W3988" s="6" t="str">
        <f aca="false">IF(V3988&gt;4000, "High", IF(V3988&gt;2000, "Medium", "Low"))</f>
        <v>Low</v>
      </c>
      <c r="X3988" s="9" t="s">
        <v>1275</v>
      </c>
      <c r="Y3988" s="10" t="n">
        <f aca="false">IF(U3988="Yes", 1, 0)</f>
        <v>0</v>
      </c>
      <c r="Z3988" s="10" t="n">
        <v>1</v>
      </c>
      <c r="AA3988" s="11" t="n">
        <f aca="false">MAX(0, ($S3988 * 0.35) - ($F3988 * 0.3))</f>
        <v>21.4525</v>
      </c>
      <c r="AB3988" s="12" t="str">
        <f aca="false">IF(AA3988&gt;20,"High",IF(AA3988&gt;10,"Medium","Low"))</f>
        <v>High</v>
      </c>
    </row>
    <row r="3989" customFormat="false" ht="18.65" hidden="false" customHeight="false" outlineLevel="0" collapsed="false">
      <c r="A3989" s="5" t="s">
        <v>4033</v>
      </c>
      <c r="B3989" s="6" t="s">
        <v>29</v>
      </c>
      <c r="C3989" s="6" t="s">
        <v>30</v>
      </c>
      <c r="D3989" s="6" t="s">
        <v>31</v>
      </c>
      <c r="E3989" s="6" t="s">
        <v>31</v>
      </c>
      <c r="F3989" s="7" t="n">
        <v>72</v>
      </c>
      <c r="G3989" s="6" t="s">
        <v>31</v>
      </c>
      <c r="H3989" s="6" t="s">
        <v>31</v>
      </c>
      <c r="I3989" s="6" t="s">
        <v>30</v>
      </c>
      <c r="J3989" s="6" t="s">
        <v>32</v>
      </c>
      <c r="K3989" s="6" t="s">
        <v>32</v>
      </c>
      <c r="L3989" s="6" t="s">
        <v>32</v>
      </c>
      <c r="M3989" s="6" t="s">
        <v>32</v>
      </c>
      <c r="N3989" s="6" t="s">
        <v>32</v>
      </c>
      <c r="O3989" s="6" t="s">
        <v>32</v>
      </c>
      <c r="P3989" s="6" t="s">
        <v>166</v>
      </c>
      <c r="Q3989" s="6" t="s">
        <v>31</v>
      </c>
      <c r="R3989" s="6" t="s">
        <v>58</v>
      </c>
      <c r="S3989" s="8" t="n">
        <v>25.1</v>
      </c>
      <c r="T3989" s="8" t="n">
        <v>1790.8</v>
      </c>
      <c r="U3989" s="6" t="s">
        <v>30</v>
      </c>
      <c r="V3989" s="8" t="n">
        <f aca="false">IF(X3989="0-1 Year", ROUND(S3989/0.474, 2), IF(X3989="1-2 Years", ROUND(S3989/0.287, 2), ROUND(S3989/0.14, 2)))</f>
        <v>179.29</v>
      </c>
      <c r="W3989" s="6" t="str">
        <f aca="false">IF(V3989&gt;4000, "High", IF(V3989&gt;2000, "Medium", "Low"))</f>
        <v>Low</v>
      </c>
      <c r="X3989" s="9" t="s">
        <v>1765</v>
      </c>
      <c r="Y3989" s="10" t="n">
        <f aca="false">IF(U3989="Yes", 1, 0)</f>
        <v>0</v>
      </c>
      <c r="Z3989" s="10" t="n">
        <v>1</v>
      </c>
      <c r="AA3989" s="11" t="n">
        <f aca="false">MAX(0, ($S3989 * 0.35) - ($F3989 * 0.3))</f>
        <v>0</v>
      </c>
      <c r="AB3989" s="12" t="str">
        <f aca="false">IF(AA3989&gt;20,"High",IF(AA3989&gt;10,"Medium","Low"))</f>
        <v>Low</v>
      </c>
    </row>
    <row r="3990" customFormat="false" ht="18.65" hidden="false" customHeight="false" outlineLevel="0" collapsed="false">
      <c r="A3990" s="5" t="s">
        <v>4034</v>
      </c>
      <c r="B3990" s="6" t="s">
        <v>29</v>
      </c>
      <c r="C3990" s="6" t="s">
        <v>30</v>
      </c>
      <c r="D3990" s="6" t="s">
        <v>30</v>
      </c>
      <c r="E3990" s="6" t="s">
        <v>30</v>
      </c>
      <c r="F3990" s="7" t="n">
        <v>27</v>
      </c>
      <c r="G3990" s="6" t="s">
        <v>31</v>
      </c>
      <c r="H3990" s="6" t="s">
        <v>30</v>
      </c>
      <c r="I3990" s="6" t="s">
        <v>517</v>
      </c>
      <c r="J3990" s="6" t="s">
        <v>30</v>
      </c>
      <c r="K3990" s="6" t="s">
        <v>30</v>
      </c>
      <c r="L3990" s="6" t="s">
        <v>30</v>
      </c>
      <c r="M3990" s="6" t="s">
        <v>30</v>
      </c>
      <c r="N3990" s="6" t="s">
        <v>30</v>
      </c>
      <c r="O3990" s="6" t="s">
        <v>30</v>
      </c>
      <c r="P3990" s="6" t="s">
        <v>38</v>
      </c>
      <c r="Q3990" s="6" t="s">
        <v>31</v>
      </c>
      <c r="R3990" s="6" t="s">
        <v>34</v>
      </c>
      <c r="S3990" s="8" t="n">
        <v>69.05</v>
      </c>
      <c r="T3990" s="8" t="n">
        <v>1793.25</v>
      </c>
      <c r="U3990" s="6" t="s">
        <v>30</v>
      </c>
      <c r="V3990" s="8" t="n">
        <f aca="false">IF(X3990="0-1 Year", ROUND(S3990/0.474, 2), IF(X3990="1-2 Years", ROUND(S3990/0.287, 2), ROUND(S3990/0.14, 2)))</f>
        <v>493.21</v>
      </c>
      <c r="W3990" s="6" t="str">
        <f aca="false">IF(V3990&gt;4000, "High", IF(V3990&gt;2000, "Medium", "Low"))</f>
        <v>Low</v>
      </c>
      <c r="X3990" s="9" t="s">
        <v>1765</v>
      </c>
      <c r="Y3990" s="10" t="n">
        <f aca="false">IF(U3990="Yes", 1, 0)</f>
        <v>0</v>
      </c>
      <c r="Z3990" s="10" t="n">
        <v>1</v>
      </c>
      <c r="AA3990" s="11" t="n">
        <f aca="false">MAX(0, ($S3990 * 0.35) - ($F3990 * 0.3))</f>
        <v>16.0675</v>
      </c>
      <c r="AB3990" s="12" t="str">
        <f aca="false">IF(AA3990&gt;20,"High",IF(AA3990&gt;10,"Medium","Low"))</f>
        <v>Medium</v>
      </c>
    </row>
    <row r="3991" customFormat="false" ht="18.65" hidden="false" customHeight="false" outlineLevel="0" collapsed="false">
      <c r="A3991" s="5" t="s">
        <v>4035</v>
      </c>
      <c r="B3991" s="6" t="s">
        <v>29</v>
      </c>
      <c r="C3991" s="6" t="s">
        <v>30</v>
      </c>
      <c r="D3991" s="6" t="s">
        <v>30</v>
      </c>
      <c r="E3991" s="6" t="s">
        <v>30</v>
      </c>
      <c r="F3991" s="7" t="n">
        <v>18</v>
      </c>
      <c r="G3991" s="6" t="s">
        <v>31</v>
      </c>
      <c r="H3991" s="6" t="s">
        <v>30</v>
      </c>
      <c r="I3991" s="6" t="s">
        <v>517</v>
      </c>
      <c r="J3991" s="6" t="s">
        <v>30</v>
      </c>
      <c r="K3991" s="6" t="s">
        <v>31</v>
      </c>
      <c r="L3991" s="6" t="s">
        <v>31</v>
      </c>
      <c r="M3991" s="6" t="s">
        <v>30</v>
      </c>
      <c r="N3991" s="6" t="s">
        <v>31</v>
      </c>
      <c r="O3991" s="6" t="s">
        <v>31</v>
      </c>
      <c r="P3991" s="6" t="s">
        <v>38</v>
      </c>
      <c r="Q3991" s="6" t="s">
        <v>30</v>
      </c>
      <c r="R3991" s="6" t="s">
        <v>58</v>
      </c>
      <c r="S3991" s="8" t="n">
        <v>101.3</v>
      </c>
      <c r="T3991" s="8" t="n">
        <v>1794.65</v>
      </c>
      <c r="U3991" s="6" t="s">
        <v>30</v>
      </c>
      <c r="V3991" s="8" t="n">
        <f aca="false">IF(X3991="0-1 Year", ROUND(S3991/0.474, 2), IF(X3991="1-2 Years", ROUND(S3991/0.287, 2), ROUND(S3991/0.14, 2)))</f>
        <v>352.96</v>
      </c>
      <c r="W3991" s="6" t="str">
        <f aca="false">IF(V3991&gt;4000, "High", IF(V3991&gt;2000, "Medium", "Low"))</f>
        <v>Low</v>
      </c>
      <c r="X3991" s="9" t="s">
        <v>1275</v>
      </c>
      <c r="Y3991" s="10" t="n">
        <f aca="false">IF(U3991="Yes", 1, 0)</f>
        <v>0</v>
      </c>
      <c r="Z3991" s="10" t="n">
        <v>1</v>
      </c>
      <c r="AA3991" s="11" t="n">
        <f aca="false">MAX(0, ($S3991 * 0.35) - ($F3991 * 0.3))</f>
        <v>30.055</v>
      </c>
      <c r="AB3991" s="12" t="str">
        <f aca="false">IF(AA3991&gt;20,"High",IF(AA3991&gt;10,"Medium","Low"))</f>
        <v>High</v>
      </c>
    </row>
    <row r="3992" customFormat="false" ht="18.65" hidden="false" customHeight="false" outlineLevel="0" collapsed="false">
      <c r="A3992" s="5" t="s">
        <v>4036</v>
      </c>
      <c r="B3992" s="6" t="s">
        <v>29</v>
      </c>
      <c r="C3992" s="6" t="s">
        <v>30</v>
      </c>
      <c r="D3992" s="6" t="s">
        <v>31</v>
      </c>
      <c r="E3992" s="6" t="s">
        <v>31</v>
      </c>
      <c r="F3992" s="7" t="n">
        <v>47</v>
      </c>
      <c r="G3992" s="6" t="s">
        <v>30</v>
      </c>
      <c r="H3992" s="6" t="s">
        <v>202</v>
      </c>
      <c r="I3992" s="6" t="s">
        <v>203</v>
      </c>
      <c r="J3992" s="6" t="s">
        <v>31</v>
      </c>
      <c r="K3992" s="6" t="s">
        <v>30</v>
      </c>
      <c r="L3992" s="6" t="s">
        <v>31</v>
      </c>
      <c r="M3992" s="6" t="s">
        <v>31</v>
      </c>
      <c r="N3992" s="6" t="s">
        <v>30</v>
      </c>
      <c r="O3992" s="6" t="s">
        <v>30</v>
      </c>
      <c r="P3992" s="6" t="s">
        <v>33</v>
      </c>
      <c r="Q3992" s="6" t="s">
        <v>30</v>
      </c>
      <c r="R3992" s="6" t="s">
        <v>39</v>
      </c>
      <c r="S3992" s="8" t="n">
        <v>40.3</v>
      </c>
      <c r="T3992" s="8" t="n">
        <v>1794.8</v>
      </c>
      <c r="U3992" s="6" t="s">
        <v>30</v>
      </c>
      <c r="V3992" s="8" t="n">
        <f aca="false">IF(X3992="0-1 Year", ROUND(S3992/0.474, 2), IF(X3992="1-2 Years", ROUND(S3992/0.287, 2), ROUND(S3992/0.14, 2)))</f>
        <v>287.86</v>
      </c>
      <c r="W3992" s="6" t="str">
        <f aca="false">IF(V3992&gt;4000, "High", IF(V3992&gt;2000, "Medium", "Low"))</f>
        <v>Low</v>
      </c>
      <c r="X3992" s="9" t="s">
        <v>1765</v>
      </c>
      <c r="Y3992" s="10" t="n">
        <f aca="false">IF(U3992="Yes", 1, 0)</f>
        <v>0</v>
      </c>
      <c r="Z3992" s="10" t="n">
        <v>1</v>
      </c>
      <c r="AA3992" s="11" t="n">
        <f aca="false">MAX(0, ($S3992 * 0.35) - ($F3992 * 0.3))</f>
        <v>0.00499999999999901</v>
      </c>
      <c r="AB3992" s="12" t="str">
        <f aca="false">IF(AA3992&gt;20,"High",IF(AA3992&gt;10,"Medium","Low"))</f>
        <v>Low</v>
      </c>
    </row>
    <row r="3993" customFormat="false" ht="18.65" hidden="false" customHeight="false" outlineLevel="0" collapsed="false">
      <c r="A3993" s="5" t="s">
        <v>4037</v>
      </c>
      <c r="B3993" s="6" t="s">
        <v>29</v>
      </c>
      <c r="C3993" s="6" t="s">
        <v>30</v>
      </c>
      <c r="D3993" s="6" t="s">
        <v>31</v>
      </c>
      <c r="E3993" s="6" t="s">
        <v>31</v>
      </c>
      <c r="F3993" s="7" t="n">
        <v>69</v>
      </c>
      <c r="G3993" s="6" t="s">
        <v>31</v>
      </c>
      <c r="H3993" s="6" t="s">
        <v>31</v>
      </c>
      <c r="I3993" s="6" t="s">
        <v>30</v>
      </c>
      <c r="J3993" s="6" t="s">
        <v>32</v>
      </c>
      <c r="K3993" s="6" t="s">
        <v>32</v>
      </c>
      <c r="L3993" s="6" t="s">
        <v>32</v>
      </c>
      <c r="M3993" s="6" t="s">
        <v>32</v>
      </c>
      <c r="N3993" s="6" t="s">
        <v>32</v>
      </c>
      <c r="O3993" s="6" t="s">
        <v>32</v>
      </c>
      <c r="P3993" s="6" t="s">
        <v>166</v>
      </c>
      <c r="Q3993" s="6" t="s">
        <v>31</v>
      </c>
      <c r="R3993" s="6" t="s">
        <v>53</v>
      </c>
      <c r="S3993" s="8" t="n">
        <v>26</v>
      </c>
      <c r="T3993" s="8" t="n">
        <v>1796.55</v>
      </c>
      <c r="U3993" s="6" t="s">
        <v>30</v>
      </c>
      <c r="V3993" s="8" t="n">
        <f aca="false">IF(X3993="0-1 Year", ROUND(S3993/0.474, 2), IF(X3993="1-2 Years", ROUND(S3993/0.287, 2), ROUND(S3993/0.14, 2)))</f>
        <v>185.71</v>
      </c>
      <c r="W3993" s="6" t="str">
        <f aca="false">IF(V3993&gt;4000, "High", IF(V3993&gt;2000, "Medium", "Low"))</f>
        <v>Low</v>
      </c>
      <c r="X3993" s="9" t="s">
        <v>1765</v>
      </c>
      <c r="Y3993" s="10" t="n">
        <f aca="false">IF(U3993="Yes", 1, 0)</f>
        <v>0</v>
      </c>
      <c r="Z3993" s="10" t="n">
        <v>1</v>
      </c>
      <c r="AA3993" s="11" t="n">
        <f aca="false">MAX(0, ($S3993 * 0.35) - ($F3993 * 0.3))</f>
        <v>0</v>
      </c>
      <c r="AB3993" s="12" t="str">
        <f aca="false">IF(AA3993&gt;20,"High",IF(AA3993&gt;10,"Medium","Low"))</f>
        <v>Low</v>
      </c>
    </row>
    <row r="3994" customFormat="false" ht="18.65" hidden="false" customHeight="false" outlineLevel="0" collapsed="false">
      <c r="A3994" s="5" t="s">
        <v>4038</v>
      </c>
      <c r="B3994" s="6" t="s">
        <v>29</v>
      </c>
      <c r="C3994" s="6" t="s">
        <v>30</v>
      </c>
      <c r="D3994" s="6" t="s">
        <v>31</v>
      </c>
      <c r="E3994" s="6" t="s">
        <v>30</v>
      </c>
      <c r="F3994" s="7" t="n">
        <v>72</v>
      </c>
      <c r="G3994" s="6" t="s">
        <v>31</v>
      </c>
      <c r="H3994" s="6" t="s">
        <v>31</v>
      </c>
      <c r="I3994" s="6" t="s">
        <v>30</v>
      </c>
      <c r="J3994" s="6" t="s">
        <v>32</v>
      </c>
      <c r="K3994" s="6" t="s">
        <v>32</v>
      </c>
      <c r="L3994" s="6" t="s">
        <v>32</v>
      </c>
      <c r="M3994" s="6" t="s">
        <v>32</v>
      </c>
      <c r="N3994" s="6" t="s">
        <v>32</v>
      </c>
      <c r="O3994" s="6" t="s">
        <v>32</v>
      </c>
      <c r="P3994" s="6" t="s">
        <v>166</v>
      </c>
      <c r="Q3994" s="6" t="s">
        <v>30</v>
      </c>
      <c r="R3994" s="6" t="s">
        <v>34</v>
      </c>
      <c r="S3994" s="8" t="n">
        <v>25.4</v>
      </c>
      <c r="T3994" s="8" t="n">
        <v>1797.1</v>
      </c>
      <c r="U3994" s="6" t="s">
        <v>30</v>
      </c>
      <c r="V3994" s="8" t="n">
        <f aca="false">IF(X3994="0-1 Year", ROUND(S3994/0.474, 2), IF(X3994="1-2 Years", ROUND(S3994/0.287, 2), ROUND(S3994/0.14, 2)))</f>
        <v>181.43</v>
      </c>
      <c r="W3994" s="6" t="str">
        <f aca="false">IF(V3994&gt;4000, "High", IF(V3994&gt;2000, "Medium", "Low"))</f>
        <v>Low</v>
      </c>
      <c r="X3994" s="9" t="s">
        <v>1765</v>
      </c>
      <c r="Y3994" s="10" t="n">
        <f aca="false">IF(U3994="Yes", 1, 0)</f>
        <v>0</v>
      </c>
      <c r="Z3994" s="10" t="n">
        <v>1</v>
      </c>
      <c r="AA3994" s="11" t="n">
        <f aca="false">MAX(0, ($S3994 * 0.35) - ($F3994 * 0.3))</f>
        <v>0</v>
      </c>
      <c r="AB3994" s="12" t="str">
        <f aca="false">IF(AA3994&gt;20,"High",IF(AA3994&gt;10,"Medium","Low"))</f>
        <v>Low</v>
      </c>
    </row>
    <row r="3995" customFormat="false" ht="18.65" hidden="false" customHeight="false" outlineLevel="0" collapsed="false">
      <c r="A3995" s="5" t="s">
        <v>4039</v>
      </c>
      <c r="B3995" s="6" t="s">
        <v>37</v>
      </c>
      <c r="C3995" s="6" t="s">
        <v>30</v>
      </c>
      <c r="D3995" s="6" t="s">
        <v>31</v>
      </c>
      <c r="E3995" s="6" t="s">
        <v>30</v>
      </c>
      <c r="F3995" s="7" t="n">
        <v>25</v>
      </c>
      <c r="G3995" s="6" t="s">
        <v>31</v>
      </c>
      <c r="H3995" s="6" t="s">
        <v>30</v>
      </c>
      <c r="I3995" s="6" t="s">
        <v>517</v>
      </c>
      <c r="J3995" s="6" t="s">
        <v>30</v>
      </c>
      <c r="K3995" s="6" t="s">
        <v>30</v>
      </c>
      <c r="L3995" s="6" t="s">
        <v>31</v>
      </c>
      <c r="M3995" s="6" t="s">
        <v>30</v>
      </c>
      <c r="N3995" s="6" t="s">
        <v>30</v>
      </c>
      <c r="O3995" s="6" t="s">
        <v>30</v>
      </c>
      <c r="P3995" s="6" t="s">
        <v>38</v>
      </c>
      <c r="Q3995" s="6" t="s">
        <v>31</v>
      </c>
      <c r="R3995" s="6" t="s">
        <v>39</v>
      </c>
      <c r="S3995" s="8" t="n">
        <v>74.6</v>
      </c>
      <c r="T3995" s="8" t="n">
        <v>1797.75</v>
      </c>
      <c r="U3995" s="6" t="s">
        <v>30</v>
      </c>
      <c r="V3995" s="8" t="n">
        <f aca="false">IF(X3995="0-1 Year", ROUND(S3995/0.474, 2), IF(X3995="1-2 Years", ROUND(S3995/0.287, 2), ROUND(S3995/0.14, 2)))</f>
        <v>532.86</v>
      </c>
      <c r="W3995" s="6" t="str">
        <f aca="false">IF(V3995&gt;4000, "High", IF(V3995&gt;2000, "Medium", "Low"))</f>
        <v>Low</v>
      </c>
      <c r="X3995" s="9" t="s">
        <v>1765</v>
      </c>
      <c r="Y3995" s="10" t="n">
        <f aca="false">IF(U3995="Yes", 1, 0)</f>
        <v>0</v>
      </c>
      <c r="Z3995" s="10" t="n">
        <v>1</v>
      </c>
      <c r="AA3995" s="11" t="n">
        <f aca="false">MAX(0, ($S3995 * 0.35) - ($F3995 * 0.3))</f>
        <v>18.61</v>
      </c>
      <c r="AB3995" s="12" t="str">
        <f aca="false">IF(AA3995&gt;20,"High",IF(AA3995&gt;10,"Medium","Low"))</f>
        <v>Medium</v>
      </c>
    </row>
    <row r="3996" customFormat="false" ht="18.65" hidden="false" customHeight="false" outlineLevel="0" collapsed="false">
      <c r="A3996" s="5" t="s">
        <v>4040</v>
      </c>
      <c r="B3996" s="6" t="s">
        <v>37</v>
      </c>
      <c r="C3996" s="6" t="s">
        <v>30</v>
      </c>
      <c r="D3996" s="6" t="s">
        <v>30</v>
      </c>
      <c r="E3996" s="6" t="s">
        <v>30</v>
      </c>
      <c r="F3996" s="7" t="n">
        <v>47</v>
      </c>
      <c r="G3996" s="6" t="s">
        <v>30</v>
      </c>
      <c r="H3996" s="6" t="s">
        <v>202</v>
      </c>
      <c r="I3996" s="6" t="s">
        <v>203</v>
      </c>
      <c r="J3996" s="6" t="s">
        <v>31</v>
      </c>
      <c r="K3996" s="6" t="s">
        <v>31</v>
      </c>
      <c r="L3996" s="6" t="s">
        <v>30</v>
      </c>
      <c r="M3996" s="6" t="s">
        <v>31</v>
      </c>
      <c r="N3996" s="6" t="s">
        <v>30</v>
      </c>
      <c r="O3996" s="6" t="s">
        <v>30</v>
      </c>
      <c r="P3996" s="6" t="s">
        <v>33</v>
      </c>
      <c r="Q3996" s="6" t="s">
        <v>30</v>
      </c>
      <c r="R3996" s="6" t="s">
        <v>58</v>
      </c>
      <c r="S3996" s="8" t="n">
        <v>39.65</v>
      </c>
      <c r="T3996" s="8" t="n">
        <v>1798.65</v>
      </c>
      <c r="U3996" s="6" t="s">
        <v>30</v>
      </c>
      <c r="V3996" s="8" t="n">
        <f aca="false">IF(X3996="0-1 Year", ROUND(S3996/0.474, 2), IF(X3996="1-2 Years", ROUND(S3996/0.287, 2), ROUND(S3996/0.14, 2)))</f>
        <v>283.21</v>
      </c>
      <c r="W3996" s="6" t="str">
        <f aca="false">IF(V3996&gt;4000, "High", IF(V3996&gt;2000, "Medium", "Low"))</f>
        <v>Low</v>
      </c>
      <c r="X3996" s="9" t="s">
        <v>1765</v>
      </c>
      <c r="Y3996" s="10" t="n">
        <f aca="false">IF(U3996="Yes", 1, 0)</f>
        <v>0</v>
      </c>
      <c r="Z3996" s="10" t="n">
        <v>1</v>
      </c>
      <c r="AA3996" s="11" t="n">
        <f aca="false">MAX(0, ($S3996 * 0.35) - ($F3996 * 0.3))</f>
        <v>0</v>
      </c>
      <c r="AB3996" s="12" t="str">
        <f aca="false">IF(AA3996&gt;20,"High",IF(AA3996&gt;10,"Medium","Low"))</f>
        <v>Low</v>
      </c>
    </row>
    <row r="3997" customFormat="false" ht="18.65" hidden="false" customHeight="false" outlineLevel="0" collapsed="false">
      <c r="A3997" s="5" t="s">
        <v>4041</v>
      </c>
      <c r="B3997" s="6" t="s">
        <v>29</v>
      </c>
      <c r="C3997" s="6" t="s">
        <v>30</v>
      </c>
      <c r="D3997" s="6" t="s">
        <v>31</v>
      </c>
      <c r="E3997" s="6" t="s">
        <v>31</v>
      </c>
      <c r="F3997" s="7" t="n">
        <v>72</v>
      </c>
      <c r="G3997" s="6" t="s">
        <v>31</v>
      </c>
      <c r="H3997" s="6" t="s">
        <v>31</v>
      </c>
      <c r="I3997" s="6" t="s">
        <v>30</v>
      </c>
      <c r="J3997" s="6" t="s">
        <v>32</v>
      </c>
      <c r="K3997" s="6" t="s">
        <v>32</v>
      </c>
      <c r="L3997" s="6" t="s">
        <v>32</v>
      </c>
      <c r="M3997" s="6" t="s">
        <v>32</v>
      </c>
      <c r="N3997" s="6" t="s">
        <v>32</v>
      </c>
      <c r="O3997" s="6" t="s">
        <v>32</v>
      </c>
      <c r="P3997" s="6" t="s">
        <v>166</v>
      </c>
      <c r="Q3997" s="6" t="s">
        <v>31</v>
      </c>
      <c r="R3997" s="6" t="s">
        <v>53</v>
      </c>
      <c r="S3997" s="8" t="n">
        <v>25.2</v>
      </c>
      <c r="T3997" s="8" t="n">
        <v>1798.9</v>
      </c>
      <c r="U3997" s="6" t="s">
        <v>30</v>
      </c>
      <c r="V3997" s="8" t="n">
        <f aca="false">IF(X3997="0-1 Year", ROUND(S3997/0.474, 2), IF(X3997="1-2 Years", ROUND(S3997/0.287, 2), ROUND(S3997/0.14, 2)))</f>
        <v>180</v>
      </c>
      <c r="W3997" s="6" t="str">
        <f aca="false">IF(V3997&gt;4000, "High", IF(V3997&gt;2000, "Medium", "Low"))</f>
        <v>Low</v>
      </c>
      <c r="X3997" s="9" t="s">
        <v>1765</v>
      </c>
      <c r="Y3997" s="10" t="n">
        <f aca="false">IF(U3997="Yes", 1, 0)</f>
        <v>0</v>
      </c>
      <c r="Z3997" s="10" t="n">
        <v>1</v>
      </c>
      <c r="AA3997" s="11" t="n">
        <f aca="false">MAX(0, ($S3997 * 0.35) - ($F3997 * 0.3))</f>
        <v>0</v>
      </c>
      <c r="AB3997" s="12" t="str">
        <f aca="false">IF(AA3997&gt;20,"High",IF(AA3997&gt;10,"Medium","Low"))</f>
        <v>Low</v>
      </c>
    </row>
    <row r="3998" customFormat="false" ht="18.65" hidden="false" customHeight="false" outlineLevel="0" collapsed="false">
      <c r="A3998" s="5" t="s">
        <v>4042</v>
      </c>
      <c r="B3998" s="6" t="s">
        <v>29</v>
      </c>
      <c r="C3998" s="6" t="s">
        <v>30</v>
      </c>
      <c r="D3998" s="6" t="s">
        <v>30</v>
      </c>
      <c r="E3998" s="6" t="s">
        <v>30</v>
      </c>
      <c r="F3998" s="7" t="n">
        <v>22</v>
      </c>
      <c r="G3998" s="6" t="s">
        <v>31</v>
      </c>
      <c r="H3998" s="6" t="s">
        <v>31</v>
      </c>
      <c r="I3998" s="6" t="s">
        <v>517</v>
      </c>
      <c r="J3998" s="6" t="s">
        <v>30</v>
      </c>
      <c r="K3998" s="6" t="s">
        <v>30</v>
      </c>
      <c r="L3998" s="6" t="s">
        <v>30</v>
      </c>
      <c r="M3998" s="6" t="s">
        <v>30</v>
      </c>
      <c r="N3998" s="6" t="s">
        <v>30</v>
      </c>
      <c r="O3998" s="6" t="s">
        <v>31</v>
      </c>
      <c r="P3998" s="6" t="s">
        <v>38</v>
      </c>
      <c r="Q3998" s="6" t="s">
        <v>30</v>
      </c>
      <c r="R3998" s="6" t="s">
        <v>39</v>
      </c>
      <c r="S3998" s="8" t="n">
        <v>83.05</v>
      </c>
      <c r="T3998" s="8" t="n">
        <v>1799.3</v>
      </c>
      <c r="U3998" s="6" t="s">
        <v>30</v>
      </c>
      <c r="V3998" s="8" t="n">
        <f aca="false">IF(X3998="0-1 Year", ROUND(S3998/0.474, 2), IF(X3998="1-2 Years", ROUND(S3998/0.287, 2), ROUND(S3998/0.14, 2)))</f>
        <v>289.37</v>
      </c>
      <c r="W3998" s="6" t="str">
        <f aca="false">IF(V3998&gt;4000, "High", IF(V3998&gt;2000, "Medium", "Low"))</f>
        <v>Low</v>
      </c>
      <c r="X3998" s="9" t="s">
        <v>1275</v>
      </c>
      <c r="Y3998" s="10" t="n">
        <f aca="false">IF(U3998="Yes", 1, 0)</f>
        <v>0</v>
      </c>
      <c r="Z3998" s="10" t="n">
        <v>1</v>
      </c>
      <c r="AA3998" s="11" t="n">
        <f aca="false">MAX(0, ($S3998 * 0.35) - ($F3998 * 0.3))</f>
        <v>22.4675</v>
      </c>
      <c r="AB3998" s="12" t="str">
        <f aca="false">IF(AA3998&gt;20,"High",IF(AA3998&gt;10,"Medium","Low"))</f>
        <v>High</v>
      </c>
    </row>
    <row r="3999" customFormat="false" ht="18.65" hidden="false" customHeight="false" outlineLevel="0" collapsed="false">
      <c r="A3999" s="5" t="s">
        <v>4043</v>
      </c>
      <c r="B3999" s="6" t="s">
        <v>37</v>
      </c>
      <c r="C3999" s="6" t="s">
        <v>30</v>
      </c>
      <c r="D3999" s="6" t="s">
        <v>30</v>
      </c>
      <c r="E3999" s="6" t="s">
        <v>30</v>
      </c>
      <c r="F3999" s="7" t="n">
        <v>26</v>
      </c>
      <c r="G3999" s="6" t="s">
        <v>31</v>
      </c>
      <c r="H3999" s="6" t="s">
        <v>31</v>
      </c>
      <c r="I3999" s="6" t="s">
        <v>203</v>
      </c>
      <c r="J3999" s="6" t="s">
        <v>31</v>
      </c>
      <c r="K3999" s="6" t="s">
        <v>31</v>
      </c>
      <c r="L3999" s="6" t="s">
        <v>30</v>
      </c>
      <c r="M3999" s="6" t="s">
        <v>30</v>
      </c>
      <c r="N3999" s="6" t="s">
        <v>31</v>
      </c>
      <c r="O3999" s="6" t="s">
        <v>30</v>
      </c>
      <c r="P3999" s="6" t="s">
        <v>38</v>
      </c>
      <c r="Q3999" s="6" t="s">
        <v>31</v>
      </c>
      <c r="R3999" s="6" t="s">
        <v>53</v>
      </c>
      <c r="S3999" s="8" t="n">
        <v>69.5</v>
      </c>
      <c r="T3999" s="8" t="n">
        <v>1800.05</v>
      </c>
      <c r="U3999" s="6" t="s">
        <v>30</v>
      </c>
      <c r="V3999" s="8" t="n">
        <f aca="false">IF(X3999="0-1 Year", ROUND(S3999/0.474, 2), IF(X3999="1-2 Years", ROUND(S3999/0.287, 2), ROUND(S3999/0.14, 2)))</f>
        <v>496.43</v>
      </c>
      <c r="W3999" s="6" t="str">
        <f aca="false">IF(V3999&gt;4000, "High", IF(V3999&gt;2000, "Medium", "Low"))</f>
        <v>Low</v>
      </c>
      <c r="X3999" s="9" t="s">
        <v>1765</v>
      </c>
      <c r="Y3999" s="10" t="n">
        <f aca="false">IF(U3999="Yes", 1, 0)</f>
        <v>0</v>
      </c>
      <c r="Z3999" s="10" t="n">
        <v>1</v>
      </c>
      <c r="AA3999" s="11" t="n">
        <f aca="false">MAX(0, ($S3999 * 0.35) - ($F3999 * 0.3))</f>
        <v>16.525</v>
      </c>
      <c r="AB3999" s="12" t="str">
        <f aca="false">IF(AA3999&gt;20,"High",IF(AA3999&gt;10,"Medium","Low"))</f>
        <v>Medium</v>
      </c>
    </row>
    <row r="4000" customFormat="false" ht="18.65" hidden="false" customHeight="false" outlineLevel="0" collapsed="false">
      <c r="A4000" s="5" t="s">
        <v>4044</v>
      </c>
      <c r="B4000" s="6" t="s">
        <v>37</v>
      </c>
      <c r="C4000" s="6" t="s">
        <v>30</v>
      </c>
      <c r="D4000" s="6" t="s">
        <v>30</v>
      </c>
      <c r="E4000" s="6" t="s">
        <v>30</v>
      </c>
      <c r="F4000" s="7" t="n">
        <v>29</v>
      </c>
      <c r="G4000" s="6" t="s">
        <v>31</v>
      </c>
      <c r="H4000" s="6" t="s">
        <v>31</v>
      </c>
      <c r="I4000" s="6" t="s">
        <v>203</v>
      </c>
      <c r="J4000" s="6" t="s">
        <v>31</v>
      </c>
      <c r="K4000" s="6" t="s">
        <v>31</v>
      </c>
      <c r="L4000" s="6" t="s">
        <v>30</v>
      </c>
      <c r="M4000" s="6" t="s">
        <v>31</v>
      </c>
      <c r="N4000" s="6" t="s">
        <v>30</v>
      </c>
      <c r="O4000" s="6" t="s">
        <v>30</v>
      </c>
      <c r="P4000" s="6" t="s">
        <v>38</v>
      </c>
      <c r="Q4000" s="6" t="s">
        <v>30</v>
      </c>
      <c r="R4000" s="6" t="s">
        <v>34</v>
      </c>
      <c r="S4000" s="8" t="n">
        <v>67.45</v>
      </c>
      <c r="T4000" s="8" t="n">
        <v>1801.1</v>
      </c>
      <c r="U4000" s="6" t="s">
        <v>30</v>
      </c>
      <c r="V4000" s="8" t="n">
        <f aca="false">IF(X4000="0-1 Year", ROUND(S4000/0.474, 2), IF(X4000="1-2 Years", ROUND(S4000/0.287, 2), ROUND(S4000/0.14, 2)))</f>
        <v>481.79</v>
      </c>
      <c r="W4000" s="6" t="str">
        <f aca="false">IF(V4000&gt;4000, "High", IF(V4000&gt;2000, "Medium", "Low"))</f>
        <v>Low</v>
      </c>
      <c r="X4000" s="9" t="s">
        <v>1765</v>
      </c>
      <c r="Y4000" s="10" t="n">
        <f aca="false">IF(U4000="Yes", 1, 0)</f>
        <v>0</v>
      </c>
      <c r="Z4000" s="10" t="n">
        <v>1</v>
      </c>
      <c r="AA4000" s="11" t="n">
        <f aca="false">MAX(0, ($S4000 * 0.35) - ($F4000 * 0.3))</f>
        <v>14.9075</v>
      </c>
      <c r="AB4000" s="12" t="str">
        <f aca="false">IF(AA4000&gt;20,"High",IF(AA4000&gt;10,"Medium","Low"))</f>
        <v>Medium</v>
      </c>
    </row>
    <row r="4001" customFormat="false" ht="18.65" hidden="false" customHeight="false" outlineLevel="0" collapsed="false">
      <c r="A4001" s="5" t="s">
        <v>4045</v>
      </c>
      <c r="B4001" s="6" t="s">
        <v>37</v>
      </c>
      <c r="C4001" s="6" t="s">
        <v>30</v>
      </c>
      <c r="D4001" s="6" t="s">
        <v>31</v>
      </c>
      <c r="E4001" s="6" t="s">
        <v>30</v>
      </c>
      <c r="F4001" s="7" t="n">
        <v>71</v>
      </c>
      <c r="G4001" s="6" t="s">
        <v>31</v>
      </c>
      <c r="H4001" s="6" t="s">
        <v>31</v>
      </c>
      <c r="I4001" s="6" t="s">
        <v>30</v>
      </c>
      <c r="J4001" s="6" t="s">
        <v>32</v>
      </c>
      <c r="K4001" s="6" t="s">
        <v>32</v>
      </c>
      <c r="L4001" s="6" t="s">
        <v>32</v>
      </c>
      <c r="M4001" s="6" t="s">
        <v>32</v>
      </c>
      <c r="N4001" s="6" t="s">
        <v>32</v>
      </c>
      <c r="O4001" s="6" t="s">
        <v>32</v>
      </c>
      <c r="P4001" s="6" t="s">
        <v>166</v>
      </c>
      <c r="Q4001" s="6" t="s">
        <v>31</v>
      </c>
      <c r="R4001" s="6" t="s">
        <v>58</v>
      </c>
      <c r="S4001" s="8" t="n">
        <v>25.95</v>
      </c>
      <c r="T4001" s="8" t="n">
        <v>1801.9</v>
      </c>
      <c r="U4001" s="6" t="s">
        <v>30</v>
      </c>
      <c r="V4001" s="8" t="n">
        <f aca="false">IF(X4001="0-1 Year", ROUND(S4001/0.474, 2), IF(X4001="1-2 Years", ROUND(S4001/0.287, 2), ROUND(S4001/0.14, 2)))</f>
        <v>185.36</v>
      </c>
      <c r="W4001" s="6" t="str">
        <f aca="false">IF(V4001&gt;4000, "High", IF(V4001&gt;2000, "Medium", "Low"))</f>
        <v>Low</v>
      </c>
      <c r="X4001" s="9" t="s">
        <v>1765</v>
      </c>
      <c r="Y4001" s="10" t="n">
        <f aca="false">IF(U4001="Yes", 1, 0)</f>
        <v>0</v>
      </c>
      <c r="Z4001" s="10" t="n">
        <v>1</v>
      </c>
      <c r="AA4001" s="11" t="n">
        <f aca="false">MAX(0, ($S4001 * 0.35) - ($F4001 * 0.3))</f>
        <v>0</v>
      </c>
      <c r="AB4001" s="12" t="str">
        <f aca="false">IF(AA4001&gt;20,"High",IF(AA4001&gt;10,"Medium","Low"))</f>
        <v>Low</v>
      </c>
    </row>
    <row r="4002" customFormat="false" ht="18.65" hidden="false" customHeight="false" outlineLevel="0" collapsed="false">
      <c r="A4002" s="5" t="s">
        <v>4046</v>
      </c>
      <c r="B4002" s="6" t="s">
        <v>29</v>
      </c>
      <c r="C4002" s="6" t="s">
        <v>30</v>
      </c>
      <c r="D4002" s="6" t="s">
        <v>31</v>
      </c>
      <c r="E4002" s="6" t="s">
        <v>31</v>
      </c>
      <c r="F4002" s="7" t="n">
        <v>28</v>
      </c>
      <c r="G4002" s="6" t="s">
        <v>31</v>
      </c>
      <c r="H4002" s="6" t="s">
        <v>31</v>
      </c>
      <c r="I4002" s="6" t="s">
        <v>203</v>
      </c>
      <c r="J4002" s="6" t="s">
        <v>30</v>
      </c>
      <c r="K4002" s="6" t="s">
        <v>31</v>
      </c>
      <c r="L4002" s="6" t="s">
        <v>30</v>
      </c>
      <c r="M4002" s="6" t="s">
        <v>30</v>
      </c>
      <c r="N4002" s="6" t="s">
        <v>30</v>
      </c>
      <c r="O4002" s="6" t="s">
        <v>31</v>
      </c>
      <c r="P4002" s="6" t="s">
        <v>38</v>
      </c>
      <c r="Q4002" s="6" t="s">
        <v>30</v>
      </c>
      <c r="R4002" s="6" t="s">
        <v>39</v>
      </c>
      <c r="S4002" s="8" t="n">
        <v>64.4</v>
      </c>
      <c r="T4002" s="8" t="n">
        <v>1802.15</v>
      </c>
      <c r="U4002" s="6" t="s">
        <v>30</v>
      </c>
      <c r="V4002" s="8" t="n">
        <f aca="false">IF(X4002="0-1 Year", ROUND(S4002/0.474, 2), IF(X4002="1-2 Years", ROUND(S4002/0.287, 2), ROUND(S4002/0.14, 2)))</f>
        <v>460</v>
      </c>
      <c r="W4002" s="6" t="str">
        <f aca="false">IF(V4002&gt;4000, "High", IF(V4002&gt;2000, "Medium", "Low"))</f>
        <v>Low</v>
      </c>
      <c r="X4002" s="9" t="s">
        <v>1765</v>
      </c>
      <c r="Y4002" s="10" t="n">
        <f aca="false">IF(U4002="Yes", 1, 0)</f>
        <v>0</v>
      </c>
      <c r="Z4002" s="10" t="n">
        <v>1</v>
      </c>
      <c r="AA4002" s="11" t="n">
        <f aca="false">MAX(0, ($S4002 * 0.35) - ($F4002 * 0.3))</f>
        <v>14.14</v>
      </c>
      <c r="AB4002" s="12" t="str">
        <f aca="false">IF(AA4002&gt;20,"High",IF(AA4002&gt;10,"Medium","Low"))</f>
        <v>Medium</v>
      </c>
    </row>
    <row r="4003" customFormat="false" ht="18.65" hidden="false" customHeight="false" outlineLevel="0" collapsed="false">
      <c r="A4003" s="5" t="s">
        <v>4047</v>
      </c>
      <c r="B4003" s="6" t="s">
        <v>29</v>
      </c>
      <c r="C4003" s="6" t="s">
        <v>31</v>
      </c>
      <c r="D4003" s="6" t="s">
        <v>31</v>
      </c>
      <c r="E4003" s="6" t="s">
        <v>30</v>
      </c>
      <c r="F4003" s="7" t="n">
        <v>72</v>
      </c>
      <c r="G4003" s="6" t="s">
        <v>31</v>
      </c>
      <c r="H4003" s="6" t="s">
        <v>31</v>
      </c>
      <c r="I4003" s="6" t="s">
        <v>30</v>
      </c>
      <c r="J4003" s="6" t="s">
        <v>32</v>
      </c>
      <c r="K4003" s="6" t="s">
        <v>32</v>
      </c>
      <c r="L4003" s="6" t="s">
        <v>32</v>
      </c>
      <c r="M4003" s="6" t="s">
        <v>32</v>
      </c>
      <c r="N4003" s="6" t="s">
        <v>32</v>
      </c>
      <c r="O4003" s="6" t="s">
        <v>32</v>
      </c>
      <c r="P4003" s="6" t="s">
        <v>166</v>
      </c>
      <c r="Q4003" s="6" t="s">
        <v>31</v>
      </c>
      <c r="R4003" s="6" t="s">
        <v>53</v>
      </c>
      <c r="S4003" s="8" t="n">
        <v>25</v>
      </c>
      <c r="T4003" s="8" t="n">
        <v>1802.55</v>
      </c>
      <c r="U4003" s="6" t="s">
        <v>30</v>
      </c>
      <c r="V4003" s="8" t="n">
        <f aca="false">IF(X4003="0-1 Year", ROUND(S4003/0.474, 2), IF(X4003="1-2 Years", ROUND(S4003/0.287, 2), ROUND(S4003/0.14, 2)))</f>
        <v>178.57</v>
      </c>
      <c r="W4003" s="6" t="str">
        <f aca="false">IF(V4003&gt;4000, "High", IF(V4003&gt;2000, "Medium", "Low"))</f>
        <v>Low</v>
      </c>
      <c r="X4003" s="9" t="s">
        <v>1765</v>
      </c>
      <c r="Y4003" s="10" t="n">
        <f aca="false">IF(U4003="Yes", 1, 0)</f>
        <v>0</v>
      </c>
      <c r="Z4003" s="10" t="n">
        <v>1</v>
      </c>
      <c r="AA4003" s="11" t="n">
        <f aca="false">MAX(0, ($S4003 * 0.35) - ($F4003 * 0.3))</f>
        <v>0</v>
      </c>
      <c r="AB4003" s="12" t="str">
        <f aca="false">IF(AA4003&gt;20,"High",IF(AA4003&gt;10,"Medium","Low"))</f>
        <v>Low</v>
      </c>
    </row>
    <row r="4004" customFormat="false" ht="18.65" hidden="false" customHeight="false" outlineLevel="0" collapsed="false">
      <c r="A4004" s="5" t="s">
        <v>4048</v>
      </c>
      <c r="B4004" s="6" t="s">
        <v>29</v>
      </c>
      <c r="C4004" s="6" t="s">
        <v>31</v>
      </c>
      <c r="D4004" s="6" t="s">
        <v>30</v>
      </c>
      <c r="E4004" s="6" t="s">
        <v>30</v>
      </c>
      <c r="F4004" s="7" t="n">
        <v>33</v>
      </c>
      <c r="G4004" s="6" t="s">
        <v>30</v>
      </c>
      <c r="H4004" s="6" t="s">
        <v>202</v>
      </c>
      <c r="I4004" s="6" t="s">
        <v>203</v>
      </c>
      <c r="J4004" s="6" t="s">
        <v>30</v>
      </c>
      <c r="K4004" s="6" t="s">
        <v>30</v>
      </c>
      <c r="L4004" s="6" t="s">
        <v>31</v>
      </c>
      <c r="M4004" s="6" t="s">
        <v>31</v>
      </c>
      <c r="N4004" s="6" t="s">
        <v>31</v>
      </c>
      <c r="O4004" s="6" t="s">
        <v>31</v>
      </c>
      <c r="P4004" s="6" t="s">
        <v>38</v>
      </c>
      <c r="Q4004" s="6" t="s">
        <v>31</v>
      </c>
      <c r="R4004" s="6" t="s">
        <v>39</v>
      </c>
      <c r="S4004" s="8" t="n">
        <v>54.6</v>
      </c>
      <c r="T4004" s="8" t="n">
        <v>1803.7</v>
      </c>
      <c r="U4004" s="6" t="s">
        <v>30</v>
      </c>
      <c r="V4004" s="8" t="n">
        <f aca="false">IF(X4004="0-1 Year", ROUND(S4004/0.474, 2), IF(X4004="1-2 Years", ROUND(S4004/0.287, 2), ROUND(S4004/0.14, 2)))</f>
        <v>390</v>
      </c>
      <c r="W4004" s="6" t="str">
        <f aca="false">IF(V4004&gt;4000, "High", IF(V4004&gt;2000, "Medium", "Low"))</f>
        <v>Low</v>
      </c>
      <c r="X4004" s="9" t="s">
        <v>1765</v>
      </c>
      <c r="Y4004" s="10" t="n">
        <f aca="false">IF(U4004="Yes", 1, 0)</f>
        <v>0</v>
      </c>
      <c r="Z4004" s="10" t="n">
        <v>1</v>
      </c>
      <c r="AA4004" s="11" t="n">
        <f aca="false">MAX(0, ($S4004 * 0.35) - ($F4004 * 0.3))</f>
        <v>9.21</v>
      </c>
      <c r="AB4004" s="12" t="str">
        <f aca="false">IF(AA4004&gt;20,"High",IF(AA4004&gt;10,"Medium","Low"))</f>
        <v>Low</v>
      </c>
    </row>
    <row r="4005" customFormat="false" ht="18.65" hidden="false" customHeight="false" outlineLevel="0" collapsed="false">
      <c r="A4005" s="5" t="s">
        <v>4049</v>
      </c>
      <c r="B4005" s="6" t="s">
        <v>37</v>
      </c>
      <c r="C4005" s="6" t="s">
        <v>31</v>
      </c>
      <c r="D4005" s="6" t="s">
        <v>30</v>
      </c>
      <c r="E4005" s="6" t="s">
        <v>30</v>
      </c>
      <c r="F4005" s="7" t="n">
        <v>18</v>
      </c>
      <c r="G4005" s="6" t="s">
        <v>31</v>
      </c>
      <c r="H4005" s="6" t="s">
        <v>31</v>
      </c>
      <c r="I4005" s="6" t="s">
        <v>517</v>
      </c>
      <c r="J4005" s="6" t="s">
        <v>30</v>
      </c>
      <c r="K4005" s="6" t="s">
        <v>31</v>
      </c>
      <c r="L4005" s="6" t="s">
        <v>30</v>
      </c>
      <c r="M4005" s="6" t="s">
        <v>31</v>
      </c>
      <c r="N4005" s="6" t="s">
        <v>31</v>
      </c>
      <c r="O4005" s="6" t="s">
        <v>31</v>
      </c>
      <c r="P4005" s="6" t="s">
        <v>38</v>
      </c>
      <c r="Q4005" s="6" t="s">
        <v>31</v>
      </c>
      <c r="R4005" s="6" t="s">
        <v>58</v>
      </c>
      <c r="S4005" s="8" t="n">
        <v>103.6</v>
      </c>
      <c r="T4005" s="8" t="n">
        <v>1806.35</v>
      </c>
      <c r="U4005" s="6" t="s">
        <v>30</v>
      </c>
      <c r="V4005" s="8" t="n">
        <f aca="false">IF(X4005="0-1 Year", ROUND(S4005/0.474, 2), IF(X4005="1-2 Years", ROUND(S4005/0.287, 2), ROUND(S4005/0.14, 2)))</f>
        <v>360.98</v>
      </c>
      <c r="W4005" s="6" t="str">
        <f aca="false">IF(V4005&gt;4000, "High", IF(V4005&gt;2000, "Medium", "Low"))</f>
        <v>Low</v>
      </c>
      <c r="X4005" s="9" t="s">
        <v>1275</v>
      </c>
      <c r="Y4005" s="10" t="n">
        <f aca="false">IF(U4005="Yes", 1, 0)</f>
        <v>0</v>
      </c>
      <c r="Z4005" s="10" t="n">
        <v>1</v>
      </c>
      <c r="AA4005" s="11" t="n">
        <f aca="false">MAX(0, ($S4005 * 0.35) - ($F4005 * 0.3))</f>
        <v>30.86</v>
      </c>
      <c r="AB4005" s="12" t="str">
        <f aca="false">IF(AA4005&gt;20,"High",IF(AA4005&gt;10,"Medium","Low"))</f>
        <v>High</v>
      </c>
    </row>
    <row r="4006" customFormat="false" ht="18.65" hidden="false" customHeight="false" outlineLevel="0" collapsed="false">
      <c r="A4006" s="5" t="s">
        <v>4050</v>
      </c>
      <c r="B4006" s="6" t="s">
        <v>37</v>
      </c>
      <c r="C4006" s="6" t="s">
        <v>30</v>
      </c>
      <c r="D4006" s="6" t="s">
        <v>31</v>
      </c>
      <c r="E4006" s="6" t="s">
        <v>30</v>
      </c>
      <c r="F4006" s="7" t="n">
        <v>21</v>
      </c>
      <c r="G4006" s="6" t="s">
        <v>31</v>
      </c>
      <c r="H4006" s="6" t="s">
        <v>31</v>
      </c>
      <c r="I4006" s="6" t="s">
        <v>517</v>
      </c>
      <c r="J4006" s="6" t="s">
        <v>30</v>
      </c>
      <c r="K4006" s="6" t="s">
        <v>30</v>
      </c>
      <c r="L4006" s="6" t="s">
        <v>30</v>
      </c>
      <c r="M4006" s="6" t="s">
        <v>30</v>
      </c>
      <c r="N4006" s="6" t="s">
        <v>30</v>
      </c>
      <c r="O4006" s="6" t="s">
        <v>31</v>
      </c>
      <c r="P4006" s="6" t="s">
        <v>38</v>
      </c>
      <c r="Q4006" s="6" t="s">
        <v>31</v>
      </c>
      <c r="R4006" s="6" t="s">
        <v>39</v>
      </c>
      <c r="S4006" s="8" t="n">
        <v>86.5</v>
      </c>
      <c r="T4006" s="8" t="n">
        <v>1808.7</v>
      </c>
      <c r="U4006" s="6" t="s">
        <v>31</v>
      </c>
      <c r="V4006" s="8" t="n">
        <f aca="false">IF(X4006="0-1 Year", ROUND(S4006/0.474, 2), IF(X4006="1-2 Years", ROUND(S4006/0.287, 2), ROUND(S4006/0.14, 2)))</f>
        <v>301.39</v>
      </c>
      <c r="W4006" s="6" t="str">
        <f aca="false">IF(V4006&gt;4000, "High", IF(V4006&gt;2000, "Medium", "Low"))</f>
        <v>Low</v>
      </c>
      <c r="X4006" s="9" t="s">
        <v>1275</v>
      </c>
      <c r="Y4006" s="10" t="n">
        <f aca="false">IF(U4006="Yes", 1, 0)</f>
        <v>1</v>
      </c>
      <c r="Z4006" s="10" t="n">
        <v>1</v>
      </c>
      <c r="AA4006" s="11" t="n">
        <f aca="false">MAX(0, ($S4006 * 0.35) - ($F4006 * 0.3))</f>
        <v>23.975</v>
      </c>
      <c r="AB4006" s="12" t="str">
        <f aca="false">IF(AA4006&gt;20,"High",IF(AA4006&gt;10,"Medium","Low"))</f>
        <v>High</v>
      </c>
    </row>
    <row r="4007" customFormat="false" ht="18.65" hidden="false" customHeight="false" outlineLevel="0" collapsed="false">
      <c r="A4007" s="5" t="s">
        <v>4051</v>
      </c>
      <c r="B4007" s="6" t="s">
        <v>29</v>
      </c>
      <c r="C4007" s="6" t="s">
        <v>31</v>
      </c>
      <c r="D4007" s="6" t="s">
        <v>30</v>
      </c>
      <c r="E4007" s="6" t="s">
        <v>30</v>
      </c>
      <c r="F4007" s="7" t="n">
        <v>72</v>
      </c>
      <c r="G4007" s="6" t="s">
        <v>31</v>
      </c>
      <c r="H4007" s="6" t="s">
        <v>31</v>
      </c>
      <c r="I4007" s="6" t="s">
        <v>30</v>
      </c>
      <c r="J4007" s="6" t="s">
        <v>32</v>
      </c>
      <c r="K4007" s="6" t="s">
        <v>32</v>
      </c>
      <c r="L4007" s="6" t="s">
        <v>32</v>
      </c>
      <c r="M4007" s="6" t="s">
        <v>32</v>
      </c>
      <c r="N4007" s="6" t="s">
        <v>32</v>
      </c>
      <c r="O4007" s="6" t="s">
        <v>32</v>
      </c>
      <c r="P4007" s="6" t="s">
        <v>166</v>
      </c>
      <c r="Q4007" s="6" t="s">
        <v>30</v>
      </c>
      <c r="R4007" s="6" t="s">
        <v>53</v>
      </c>
      <c r="S4007" s="8" t="n">
        <v>25.4</v>
      </c>
      <c r="T4007" s="8" t="n">
        <v>1809.35</v>
      </c>
      <c r="U4007" s="6" t="s">
        <v>30</v>
      </c>
      <c r="V4007" s="8" t="n">
        <f aca="false">IF(X4007="0-1 Year", ROUND(S4007/0.474, 2), IF(X4007="1-2 Years", ROUND(S4007/0.287, 2), ROUND(S4007/0.14, 2)))</f>
        <v>181.43</v>
      </c>
      <c r="W4007" s="6" t="str">
        <f aca="false">IF(V4007&gt;4000, "High", IF(V4007&gt;2000, "Medium", "Low"))</f>
        <v>Low</v>
      </c>
      <c r="X4007" s="9" t="s">
        <v>1765</v>
      </c>
      <c r="Y4007" s="10" t="n">
        <f aca="false">IF(U4007="Yes", 1, 0)</f>
        <v>0</v>
      </c>
      <c r="Z4007" s="10" t="n">
        <v>1</v>
      </c>
      <c r="AA4007" s="11" t="n">
        <f aca="false">MAX(0, ($S4007 * 0.35) - ($F4007 * 0.3))</f>
        <v>0</v>
      </c>
      <c r="AB4007" s="12" t="str">
        <f aca="false">IF(AA4007&gt;20,"High",IF(AA4007&gt;10,"Medium","Low"))</f>
        <v>Low</v>
      </c>
    </row>
    <row r="4008" customFormat="false" ht="18.65" hidden="false" customHeight="false" outlineLevel="0" collapsed="false">
      <c r="A4008" s="5" t="s">
        <v>4052</v>
      </c>
      <c r="B4008" s="6" t="s">
        <v>37</v>
      </c>
      <c r="C4008" s="6" t="s">
        <v>30</v>
      </c>
      <c r="D4008" s="6" t="s">
        <v>31</v>
      </c>
      <c r="E4008" s="6" t="s">
        <v>31</v>
      </c>
      <c r="F4008" s="7" t="n">
        <v>71</v>
      </c>
      <c r="G4008" s="6" t="s">
        <v>31</v>
      </c>
      <c r="H4008" s="6" t="s">
        <v>31</v>
      </c>
      <c r="I4008" s="6" t="s">
        <v>30</v>
      </c>
      <c r="J4008" s="6" t="s">
        <v>32</v>
      </c>
      <c r="K4008" s="6" t="s">
        <v>32</v>
      </c>
      <c r="L4008" s="6" t="s">
        <v>32</v>
      </c>
      <c r="M4008" s="6" t="s">
        <v>32</v>
      </c>
      <c r="N4008" s="6" t="s">
        <v>32</v>
      </c>
      <c r="O4008" s="6" t="s">
        <v>32</v>
      </c>
      <c r="P4008" s="6" t="s">
        <v>166</v>
      </c>
      <c r="Q4008" s="6" t="s">
        <v>30</v>
      </c>
      <c r="R4008" s="6" t="s">
        <v>53</v>
      </c>
      <c r="S4008" s="8" t="n">
        <v>24.7</v>
      </c>
      <c r="T4008" s="8" t="n">
        <v>1810.55</v>
      </c>
      <c r="U4008" s="6" t="s">
        <v>30</v>
      </c>
      <c r="V4008" s="8" t="n">
        <f aca="false">IF(X4008="0-1 Year", ROUND(S4008/0.474, 2), IF(X4008="1-2 Years", ROUND(S4008/0.287, 2), ROUND(S4008/0.14, 2)))</f>
        <v>176.43</v>
      </c>
      <c r="W4008" s="6" t="str">
        <f aca="false">IF(V4008&gt;4000, "High", IF(V4008&gt;2000, "Medium", "Low"))</f>
        <v>Low</v>
      </c>
      <c r="X4008" s="9" t="s">
        <v>1765</v>
      </c>
      <c r="Y4008" s="10" t="n">
        <f aca="false">IF(U4008="Yes", 1, 0)</f>
        <v>0</v>
      </c>
      <c r="Z4008" s="10" t="n">
        <v>1</v>
      </c>
      <c r="AA4008" s="11" t="n">
        <f aca="false">MAX(0, ($S4008 * 0.35) - ($F4008 * 0.3))</f>
        <v>0</v>
      </c>
      <c r="AB4008" s="12" t="str">
        <f aca="false">IF(AA4008&gt;20,"High",IF(AA4008&gt;10,"Medium","Low"))</f>
        <v>Low</v>
      </c>
    </row>
    <row r="4009" customFormat="false" ht="18.65" hidden="false" customHeight="false" outlineLevel="0" collapsed="false">
      <c r="A4009" s="5" t="s">
        <v>4053</v>
      </c>
      <c r="B4009" s="6" t="s">
        <v>37</v>
      </c>
      <c r="C4009" s="6" t="s">
        <v>30</v>
      </c>
      <c r="D4009" s="6" t="s">
        <v>31</v>
      </c>
      <c r="E4009" s="6" t="s">
        <v>31</v>
      </c>
      <c r="F4009" s="7" t="n">
        <v>23</v>
      </c>
      <c r="G4009" s="6" t="s">
        <v>31</v>
      </c>
      <c r="H4009" s="6" t="s">
        <v>31</v>
      </c>
      <c r="I4009" s="6" t="s">
        <v>517</v>
      </c>
      <c r="J4009" s="6" t="s">
        <v>31</v>
      </c>
      <c r="K4009" s="6" t="s">
        <v>30</v>
      </c>
      <c r="L4009" s="6" t="s">
        <v>30</v>
      </c>
      <c r="M4009" s="6" t="s">
        <v>30</v>
      </c>
      <c r="N4009" s="6" t="s">
        <v>30</v>
      </c>
      <c r="O4009" s="6" t="s">
        <v>30</v>
      </c>
      <c r="P4009" s="6" t="s">
        <v>33</v>
      </c>
      <c r="Q4009" s="6" t="s">
        <v>30</v>
      </c>
      <c r="R4009" s="6" t="s">
        <v>58</v>
      </c>
      <c r="S4009" s="8" t="n">
        <v>81.85</v>
      </c>
      <c r="T4009" s="8" t="n">
        <v>1810.85</v>
      </c>
      <c r="U4009" s="6" t="s">
        <v>30</v>
      </c>
      <c r="V4009" s="8" t="n">
        <f aca="false">IF(X4009="0-1 Year", ROUND(S4009/0.474, 2), IF(X4009="1-2 Years", ROUND(S4009/0.287, 2), ROUND(S4009/0.14, 2)))</f>
        <v>285.19</v>
      </c>
      <c r="W4009" s="6" t="str">
        <f aca="false">IF(V4009&gt;4000, "High", IF(V4009&gt;2000, "Medium", "Low"))</f>
        <v>Low</v>
      </c>
      <c r="X4009" s="9" t="s">
        <v>1275</v>
      </c>
      <c r="Y4009" s="10" t="n">
        <f aca="false">IF(U4009="Yes", 1, 0)</f>
        <v>0</v>
      </c>
      <c r="Z4009" s="10" t="n">
        <v>1</v>
      </c>
      <c r="AA4009" s="11" t="n">
        <f aca="false">MAX(0, ($S4009 * 0.35) - ($F4009 * 0.3))</f>
        <v>21.7475</v>
      </c>
      <c r="AB4009" s="12" t="str">
        <f aca="false">IF(AA4009&gt;20,"High",IF(AA4009&gt;10,"Medium","Low"))</f>
        <v>High</v>
      </c>
    </row>
    <row r="4010" customFormat="false" ht="18.65" hidden="false" customHeight="false" outlineLevel="0" collapsed="false">
      <c r="A4010" s="5" t="s">
        <v>4054</v>
      </c>
      <c r="B4010" s="6" t="s">
        <v>37</v>
      </c>
      <c r="C4010" s="6" t="s">
        <v>31</v>
      </c>
      <c r="D4010" s="6" t="s">
        <v>31</v>
      </c>
      <c r="E4010" s="6" t="s">
        <v>30</v>
      </c>
      <c r="F4010" s="7" t="n">
        <v>25</v>
      </c>
      <c r="G4010" s="6" t="s">
        <v>31</v>
      </c>
      <c r="H4010" s="6" t="s">
        <v>30</v>
      </c>
      <c r="I4010" s="6" t="s">
        <v>517</v>
      </c>
      <c r="J4010" s="6" t="s">
        <v>30</v>
      </c>
      <c r="K4010" s="6" t="s">
        <v>30</v>
      </c>
      <c r="L4010" s="6" t="s">
        <v>30</v>
      </c>
      <c r="M4010" s="6" t="s">
        <v>30</v>
      </c>
      <c r="N4010" s="6" t="s">
        <v>30</v>
      </c>
      <c r="O4010" s="6" t="s">
        <v>30</v>
      </c>
      <c r="P4010" s="6" t="s">
        <v>38</v>
      </c>
      <c r="Q4010" s="6" t="s">
        <v>31</v>
      </c>
      <c r="R4010" s="6" t="s">
        <v>39</v>
      </c>
      <c r="S4010" s="8" t="n">
        <v>69.3</v>
      </c>
      <c r="T4010" s="8" t="n">
        <v>1813.1</v>
      </c>
      <c r="U4010" s="6" t="s">
        <v>30</v>
      </c>
      <c r="V4010" s="8" t="n">
        <f aca="false">IF(X4010="0-1 Year", ROUND(S4010/0.474, 2), IF(X4010="1-2 Years", ROUND(S4010/0.287, 2), ROUND(S4010/0.14, 2)))</f>
        <v>495</v>
      </c>
      <c r="W4010" s="6" t="str">
        <f aca="false">IF(V4010&gt;4000, "High", IF(V4010&gt;2000, "Medium", "Low"))</f>
        <v>Low</v>
      </c>
      <c r="X4010" s="9" t="s">
        <v>1765</v>
      </c>
      <c r="Y4010" s="10" t="n">
        <f aca="false">IF(U4010="Yes", 1, 0)</f>
        <v>0</v>
      </c>
      <c r="Z4010" s="10" t="n">
        <v>1</v>
      </c>
      <c r="AA4010" s="11" t="n">
        <f aca="false">MAX(0, ($S4010 * 0.35) - ($F4010 * 0.3))</f>
        <v>16.755</v>
      </c>
      <c r="AB4010" s="12" t="str">
        <f aca="false">IF(AA4010&gt;20,"High",IF(AA4010&gt;10,"Medium","Low"))</f>
        <v>Medium</v>
      </c>
    </row>
    <row r="4011" customFormat="false" ht="18.65" hidden="false" customHeight="false" outlineLevel="0" collapsed="false">
      <c r="A4011" s="5" t="s">
        <v>4055</v>
      </c>
      <c r="B4011" s="6" t="s">
        <v>37</v>
      </c>
      <c r="C4011" s="6" t="s">
        <v>30</v>
      </c>
      <c r="D4011" s="6" t="s">
        <v>31</v>
      </c>
      <c r="E4011" s="6" t="s">
        <v>31</v>
      </c>
      <c r="F4011" s="7" t="n">
        <v>71</v>
      </c>
      <c r="G4011" s="6" t="s">
        <v>31</v>
      </c>
      <c r="H4011" s="6" t="s">
        <v>31</v>
      </c>
      <c r="I4011" s="6" t="s">
        <v>30</v>
      </c>
      <c r="J4011" s="6" t="s">
        <v>32</v>
      </c>
      <c r="K4011" s="6" t="s">
        <v>32</v>
      </c>
      <c r="L4011" s="6" t="s">
        <v>32</v>
      </c>
      <c r="M4011" s="6" t="s">
        <v>32</v>
      </c>
      <c r="N4011" s="6" t="s">
        <v>32</v>
      </c>
      <c r="O4011" s="6" t="s">
        <v>32</v>
      </c>
      <c r="P4011" s="6" t="s">
        <v>166</v>
      </c>
      <c r="Q4011" s="6" t="s">
        <v>30</v>
      </c>
      <c r="R4011" s="6" t="s">
        <v>53</v>
      </c>
      <c r="S4011" s="8" t="n">
        <v>25.45</v>
      </c>
      <c r="T4011" s="8" t="n">
        <v>1813.35</v>
      </c>
      <c r="U4011" s="6" t="s">
        <v>30</v>
      </c>
      <c r="V4011" s="8" t="n">
        <f aca="false">IF(X4011="0-1 Year", ROUND(S4011/0.474, 2), IF(X4011="1-2 Years", ROUND(S4011/0.287, 2), ROUND(S4011/0.14, 2)))</f>
        <v>181.79</v>
      </c>
      <c r="W4011" s="6" t="str">
        <f aca="false">IF(V4011&gt;4000, "High", IF(V4011&gt;2000, "Medium", "Low"))</f>
        <v>Low</v>
      </c>
      <c r="X4011" s="9" t="s">
        <v>1765</v>
      </c>
      <c r="Y4011" s="10" t="n">
        <f aca="false">IF(U4011="Yes", 1, 0)</f>
        <v>0</v>
      </c>
      <c r="Z4011" s="10" t="n">
        <v>1</v>
      </c>
      <c r="AA4011" s="11" t="n">
        <f aca="false">MAX(0, ($S4011 * 0.35) - ($F4011 * 0.3))</f>
        <v>0</v>
      </c>
      <c r="AB4011" s="12" t="str">
        <f aca="false">IF(AA4011&gt;20,"High",IF(AA4011&gt;10,"Medium","Low"))</f>
        <v>Low</v>
      </c>
    </row>
    <row r="4012" customFormat="false" ht="18.65" hidden="false" customHeight="false" outlineLevel="0" collapsed="false">
      <c r="A4012" s="5" t="s">
        <v>4056</v>
      </c>
      <c r="B4012" s="6" t="s">
        <v>37</v>
      </c>
      <c r="C4012" s="6" t="s">
        <v>30</v>
      </c>
      <c r="D4012" s="6" t="s">
        <v>31</v>
      </c>
      <c r="E4012" s="6" t="s">
        <v>31</v>
      </c>
      <c r="F4012" s="7" t="n">
        <v>36</v>
      </c>
      <c r="G4012" s="6" t="s">
        <v>31</v>
      </c>
      <c r="H4012" s="6" t="s">
        <v>30</v>
      </c>
      <c r="I4012" s="6" t="s">
        <v>203</v>
      </c>
      <c r="J4012" s="6" t="s">
        <v>31</v>
      </c>
      <c r="K4012" s="6" t="s">
        <v>30</v>
      </c>
      <c r="L4012" s="6" t="s">
        <v>30</v>
      </c>
      <c r="M4012" s="6" t="s">
        <v>30</v>
      </c>
      <c r="N4012" s="6" t="s">
        <v>30</v>
      </c>
      <c r="O4012" s="6" t="s">
        <v>30</v>
      </c>
      <c r="P4012" s="6" t="s">
        <v>38</v>
      </c>
      <c r="Q4012" s="6" t="s">
        <v>30</v>
      </c>
      <c r="R4012" s="6" t="s">
        <v>58</v>
      </c>
      <c r="S4012" s="8" t="n">
        <v>51.05</v>
      </c>
      <c r="T4012" s="8" t="n">
        <v>1815</v>
      </c>
      <c r="U4012" s="6" t="s">
        <v>30</v>
      </c>
      <c r="V4012" s="8" t="n">
        <f aca="false">IF(X4012="0-1 Year", ROUND(S4012/0.474, 2), IF(X4012="1-2 Years", ROUND(S4012/0.287, 2), ROUND(S4012/0.14, 2)))</f>
        <v>364.64</v>
      </c>
      <c r="W4012" s="6" t="str">
        <f aca="false">IF(V4012&gt;4000, "High", IF(V4012&gt;2000, "Medium", "Low"))</f>
        <v>Low</v>
      </c>
      <c r="X4012" s="9" t="s">
        <v>1765</v>
      </c>
      <c r="Y4012" s="10" t="n">
        <f aca="false">IF(U4012="Yes", 1, 0)</f>
        <v>0</v>
      </c>
      <c r="Z4012" s="10" t="n">
        <v>1</v>
      </c>
      <c r="AA4012" s="11" t="n">
        <f aca="false">MAX(0, ($S4012 * 0.35) - ($F4012 * 0.3))</f>
        <v>7.0675</v>
      </c>
      <c r="AB4012" s="12" t="str">
        <f aca="false">IF(AA4012&gt;20,"High",IF(AA4012&gt;10,"Medium","Low"))</f>
        <v>Low</v>
      </c>
    </row>
    <row r="4013" customFormat="false" ht="18.65" hidden="false" customHeight="false" outlineLevel="0" collapsed="false">
      <c r="A4013" s="5" t="s">
        <v>4057</v>
      </c>
      <c r="B4013" s="6" t="s">
        <v>37</v>
      </c>
      <c r="C4013" s="6" t="s">
        <v>30</v>
      </c>
      <c r="D4013" s="6" t="s">
        <v>31</v>
      </c>
      <c r="E4013" s="6" t="s">
        <v>30</v>
      </c>
      <c r="F4013" s="7" t="n">
        <v>34</v>
      </c>
      <c r="G4013" s="6" t="s">
        <v>31</v>
      </c>
      <c r="H4013" s="6" t="s">
        <v>30</v>
      </c>
      <c r="I4013" s="6" t="s">
        <v>203</v>
      </c>
      <c r="J4013" s="6" t="s">
        <v>30</v>
      </c>
      <c r="K4013" s="6" t="s">
        <v>30</v>
      </c>
      <c r="L4013" s="6" t="s">
        <v>30</v>
      </c>
      <c r="M4013" s="6" t="s">
        <v>31</v>
      </c>
      <c r="N4013" s="6" t="s">
        <v>30</v>
      </c>
      <c r="O4013" s="6" t="s">
        <v>30</v>
      </c>
      <c r="P4013" s="6" t="s">
        <v>38</v>
      </c>
      <c r="Q4013" s="6" t="s">
        <v>30</v>
      </c>
      <c r="R4013" s="6" t="s">
        <v>53</v>
      </c>
      <c r="S4013" s="8" t="n">
        <v>50.2</v>
      </c>
      <c r="T4013" s="8" t="n">
        <v>1815.3</v>
      </c>
      <c r="U4013" s="6" t="s">
        <v>30</v>
      </c>
      <c r="V4013" s="8" t="n">
        <f aca="false">IF(X4013="0-1 Year", ROUND(S4013/0.474, 2), IF(X4013="1-2 Years", ROUND(S4013/0.287, 2), ROUND(S4013/0.14, 2)))</f>
        <v>358.57</v>
      </c>
      <c r="W4013" s="6" t="str">
        <f aca="false">IF(V4013&gt;4000, "High", IF(V4013&gt;2000, "Medium", "Low"))</f>
        <v>Low</v>
      </c>
      <c r="X4013" s="9" t="s">
        <v>1765</v>
      </c>
      <c r="Y4013" s="10" t="n">
        <f aca="false">IF(U4013="Yes", 1, 0)</f>
        <v>0</v>
      </c>
      <c r="Z4013" s="10" t="n">
        <v>1</v>
      </c>
      <c r="AA4013" s="11" t="n">
        <f aca="false">MAX(0, ($S4013 * 0.35) - ($F4013 * 0.3))</f>
        <v>7.37</v>
      </c>
      <c r="AB4013" s="12" t="str">
        <f aca="false">IF(AA4013&gt;20,"High",IF(AA4013&gt;10,"Medium","Low"))</f>
        <v>Low</v>
      </c>
    </row>
    <row r="4014" customFormat="false" ht="18.65" hidden="false" customHeight="false" outlineLevel="0" collapsed="false">
      <c r="A4014" s="5" t="s">
        <v>4058</v>
      </c>
      <c r="B4014" s="6" t="s">
        <v>37</v>
      </c>
      <c r="C4014" s="6" t="s">
        <v>30</v>
      </c>
      <c r="D4014" s="6" t="s">
        <v>30</v>
      </c>
      <c r="E4014" s="6" t="s">
        <v>30</v>
      </c>
      <c r="F4014" s="7" t="n">
        <v>26</v>
      </c>
      <c r="G4014" s="6" t="s">
        <v>31</v>
      </c>
      <c r="H4014" s="6" t="s">
        <v>30</v>
      </c>
      <c r="I4014" s="6" t="s">
        <v>517</v>
      </c>
      <c r="J4014" s="6" t="s">
        <v>30</v>
      </c>
      <c r="K4014" s="6" t="s">
        <v>30</v>
      </c>
      <c r="L4014" s="6" t="s">
        <v>30</v>
      </c>
      <c r="M4014" s="6" t="s">
        <v>30</v>
      </c>
      <c r="N4014" s="6" t="s">
        <v>30</v>
      </c>
      <c r="O4014" s="6" t="s">
        <v>30</v>
      </c>
      <c r="P4014" s="6" t="s">
        <v>38</v>
      </c>
      <c r="Q4014" s="6" t="s">
        <v>31</v>
      </c>
      <c r="R4014" s="6" t="s">
        <v>58</v>
      </c>
      <c r="S4014" s="8" t="n">
        <v>69.05</v>
      </c>
      <c r="T4014" s="8" t="n">
        <v>1815.65</v>
      </c>
      <c r="U4014" s="6" t="s">
        <v>30</v>
      </c>
      <c r="V4014" s="8" t="n">
        <f aca="false">IF(X4014="0-1 Year", ROUND(S4014/0.474, 2), IF(X4014="1-2 Years", ROUND(S4014/0.287, 2), ROUND(S4014/0.14, 2)))</f>
        <v>493.21</v>
      </c>
      <c r="W4014" s="6" t="str">
        <f aca="false">IF(V4014&gt;4000, "High", IF(V4014&gt;2000, "Medium", "Low"))</f>
        <v>Low</v>
      </c>
      <c r="X4014" s="9" t="s">
        <v>1765</v>
      </c>
      <c r="Y4014" s="10" t="n">
        <f aca="false">IF(U4014="Yes", 1, 0)</f>
        <v>0</v>
      </c>
      <c r="Z4014" s="10" t="n">
        <v>1</v>
      </c>
      <c r="AA4014" s="11" t="n">
        <f aca="false">MAX(0, ($S4014 * 0.35) - ($F4014 * 0.3))</f>
        <v>16.3675</v>
      </c>
      <c r="AB4014" s="12" t="str">
        <f aca="false">IF(AA4014&gt;20,"High",IF(AA4014&gt;10,"Medium","Low"))</f>
        <v>Medium</v>
      </c>
    </row>
    <row r="4015" customFormat="false" ht="18.65" hidden="false" customHeight="false" outlineLevel="0" collapsed="false">
      <c r="A4015" s="5" t="s">
        <v>4059</v>
      </c>
      <c r="B4015" s="6" t="s">
        <v>29</v>
      </c>
      <c r="C4015" s="6" t="s">
        <v>30</v>
      </c>
      <c r="D4015" s="6" t="s">
        <v>31</v>
      </c>
      <c r="E4015" s="6" t="s">
        <v>30</v>
      </c>
      <c r="F4015" s="7" t="n">
        <v>71</v>
      </c>
      <c r="G4015" s="6" t="s">
        <v>31</v>
      </c>
      <c r="H4015" s="6" t="s">
        <v>31</v>
      </c>
      <c r="I4015" s="6" t="s">
        <v>30</v>
      </c>
      <c r="J4015" s="6" t="s">
        <v>32</v>
      </c>
      <c r="K4015" s="6" t="s">
        <v>32</v>
      </c>
      <c r="L4015" s="6" t="s">
        <v>32</v>
      </c>
      <c r="M4015" s="6" t="s">
        <v>32</v>
      </c>
      <c r="N4015" s="6" t="s">
        <v>32</v>
      </c>
      <c r="O4015" s="6" t="s">
        <v>32</v>
      </c>
      <c r="P4015" s="6" t="s">
        <v>166</v>
      </c>
      <c r="Q4015" s="6" t="s">
        <v>31</v>
      </c>
      <c r="R4015" s="6" t="s">
        <v>39</v>
      </c>
      <c r="S4015" s="8" t="n">
        <v>24.5</v>
      </c>
      <c r="T4015" s="8" t="n">
        <v>1816.2</v>
      </c>
      <c r="U4015" s="6" t="s">
        <v>30</v>
      </c>
      <c r="V4015" s="8" t="n">
        <f aca="false">IF(X4015="0-1 Year", ROUND(S4015/0.474, 2), IF(X4015="1-2 Years", ROUND(S4015/0.287, 2), ROUND(S4015/0.14, 2)))</f>
        <v>175</v>
      </c>
      <c r="W4015" s="6" t="str">
        <f aca="false">IF(V4015&gt;4000, "High", IF(V4015&gt;2000, "Medium", "Low"))</f>
        <v>Low</v>
      </c>
      <c r="X4015" s="9" t="s">
        <v>1765</v>
      </c>
      <c r="Y4015" s="10" t="n">
        <f aca="false">IF(U4015="Yes", 1, 0)</f>
        <v>0</v>
      </c>
      <c r="Z4015" s="10" t="n">
        <v>1</v>
      </c>
      <c r="AA4015" s="11" t="n">
        <f aca="false">MAX(0, ($S4015 * 0.35) - ($F4015 * 0.3))</f>
        <v>0</v>
      </c>
      <c r="AB4015" s="12" t="str">
        <f aca="false">IF(AA4015&gt;20,"High",IF(AA4015&gt;10,"Medium","Low"))</f>
        <v>Low</v>
      </c>
    </row>
    <row r="4016" customFormat="false" ht="18.65" hidden="false" customHeight="false" outlineLevel="0" collapsed="false">
      <c r="A4016" s="5" t="s">
        <v>4060</v>
      </c>
      <c r="B4016" s="6" t="s">
        <v>37</v>
      </c>
      <c r="C4016" s="6" t="s">
        <v>30</v>
      </c>
      <c r="D4016" s="6" t="s">
        <v>30</v>
      </c>
      <c r="E4016" s="6" t="s">
        <v>31</v>
      </c>
      <c r="F4016" s="7" t="n">
        <v>22</v>
      </c>
      <c r="G4016" s="6" t="s">
        <v>31</v>
      </c>
      <c r="H4016" s="6" t="s">
        <v>31</v>
      </c>
      <c r="I4016" s="6" t="s">
        <v>517</v>
      </c>
      <c r="J4016" s="6" t="s">
        <v>30</v>
      </c>
      <c r="K4016" s="6" t="s">
        <v>30</v>
      </c>
      <c r="L4016" s="6" t="s">
        <v>30</v>
      </c>
      <c r="M4016" s="6" t="s">
        <v>30</v>
      </c>
      <c r="N4016" s="6" t="s">
        <v>30</v>
      </c>
      <c r="O4016" s="6" t="s">
        <v>31</v>
      </c>
      <c r="P4016" s="6" t="s">
        <v>38</v>
      </c>
      <c r="Q4016" s="6" t="s">
        <v>31</v>
      </c>
      <c r="R4016" s="6" t="s">
        <v>39</v>
      </c>
      <c r="S4016" s="8" t="n">
        <v>84.75</v>
      </c>
      <c r="T4016" s="8" t="n">
        <v>1816.75</v>
      </c>
      <c r="U4016" s="6" t="s">
        <v>30</v>
      </c>
      <c r="V4016" s="8" t="n">
        <f aca="false">IF(X4016="0-1 Year", ROUND(S4016/0.474, 2), IF(X4016="1-2 Years", ROUND(S4016/0.287, 2), ROUND(S4016/0.14, 2)))</f>
        <v>295.3</v>
      </c>
      <c r="W4016" s="6" t="str">
        <f aca="false">IF(V4016&gt;4000, "High", IF(V4016&gt;2000, "Medium", "Low"))</f>
        <v>Low</v>
      </c>
      <c r="X4016" s="9" t="s">
        <v>1275</v>
      </c>
      <c r="Y4016" s="10" t="n">
        <f aca="false">IF(U4016="Yes", 1, 0)</f>
        <v>0</v>
      </c>
      <c r="Z4016" s="10" t="n">
        <v>1</v>
      </c>
      <c r="AA4016" s="11" t="n">
        <f aca="false">MAX(0, ($S4016 * 0.35) - ($F4016 * 0.3))</f>
        <v>23.0625</v>
      </c>
      <c r="AB4016" s="12" t="str">
        <f aca="false">IF(AA4016&gt;20,"High",IF(AA4016&gt;10,"Medium","Low"))</f>
        <v>High</v>
      </c>
    </row>
    <row r="4017" customFormat="false" ht="18.65" hidden="false" customHeight="false" outlineLevel="0" collapsed="false">
      <c r="A4017" s="5" t="s">
        <v>4061</v>
      </c>
      <c r="B4017" s="6" t="s">
        <v>29</v>
      </c>
      <c r="C4017" s="6" t="s">
        <v>31</v>
      </c>
      <c r="D4017" s="6" t="s">
        <v>31</v>
      </c>
      <c r="E4017" s="6" t="s">
        <v>31</v>
      </c>
      <c r="F4017" s="7" t="n">
        <v>20</v>
      </c>
      <c r="G4017" s="6" t="s">
        <v>31</v>
      </c>
      <c r="H4017" s="6" t="s">
        <v>30</v>
      </c>
      <c r="I4017" s="6" t="s">
        <v>517</v>
      </c>
      <c r="J4017" s="6" t="s">
        <v>31</v>
      </c>
      <c r="K4017" s="6" t="s">
        <v>30</v>
      </c>
      <c r="L4017" s="6" t="s">
        <v>31</v>
      </c>
      <c r="M4017" s="6" t="s">
        <v>31</v>
      </c>
      <c r="N4017" s="6" t="s">
        <v>30</v>
      </c>
      <c r="O4017" s="6" t="s">
        <v>31</v>
      </c>
      <c r="P4017" s="6" t="s">
        <v>33</v>
      </c>
      <c r="Q4017" s="6" t="s">
        <v>30</v>
      </c>
      <c r="R4017" s="6" t="s">
        <v>58</v>
      </c>
      <c r="S4017" s="8" t="n">
        <v>94.3</v>
      </c>
      <c r="T4017" s="8" t="n">
        <v>1818.3</v>
      </c>
      <c r="U4017" s="6" t="s">
        <v>30</v>
      </c>
      <c r="V4017" s="8" t="n">
        <f aca="false">IF(X4017="0-1 Year", ROUND(S4017/0.474, 2), IF(X4017="1-2 Years", ROUND(S4017/0.287, 2), ROUND(S4017/0.14, 2)))</f>
        <v>328.57</v>
      </c>
      <c r="W4017" s="6" t="str">
        <f aca="false">IF(V4017&gt;4000, "High", IF(V4017&gt;2000, "Medium", "Low"))</f>
        <v>Low</v>
      </c>
      <c r="X4017" s="9" t="s">
        <v>1275</v>
      </c>
      <c r="Y4017" s="10" t="n">
        <f aca="false">IF(U4017="Yes", 1, 0)</f>
        <v>0</v>
      </c>
      <c r="Z4017" s="10" t="n">
        <v>1</v>
      </c>
      <c r="AA4017" s="11" t="n">
        <f aca="false">MAX(0, ($S4017 * 0.35) - ($F4017 * 0.3))</f>
        <v>27.005</v>
      </c>
      <c r="AB4017" s="12" t="str">
        <f aca="false">IF(AA4017&gt;20,"High",IF(AA4017&gt;10,"Medium","Low"))</f>
        <v>High</v>
      </c>
    </row>
    <row r="4018" customFormat="false" ht="18.65" hidden="false" customHeight="false" outlineLevel="0" collapsed="false">
      <c r="A4018" s="5" t="s">
        <v>4062</v>
      </c>
      <c r="B4018" s="6" t="s">
        <v>37</v>
      </c>
      <c r="C4018" s="6" t="s">
        <v>30</v>
      </c>
      <c r="D4018" s="6" t="s">
        <v>31</v>
      </c>
      <c r="E4018" s="6" t="s">
        <v>30</v>
      </c>
      <c r="F4018" s="7" t="n">
        <v>21</v>
      </c>
      <c r="G4018" s="6" t="s">
        <v>31</v>
      </c>
      <c r="H4018" s="6" t="s">
        <v>30</v>
      </c>
      <c r="I4018" s="6" t="s">
        <v>517</v>
      </c>
      <c r="J4018" s="6" t="s">
        <v>30</v>
      </c>
      <c r="K4018" s="6" t="s">
        <v>30</v>
      </c>
      <c r="L4018" s="6" t="s">
        <v>30</v>
      </c>
      <c r="M4018" s="6" t="s">
        <v>31</v>
      </c>
      <c r="N4018" s="6" t="s">
        <v>31</v>
      </c>
      <c r="O4018" s="6" t="s">
        <v>30</v>
      </c>
      <c r="P4018" s="6" t="s">
        <v>38</v>
      </c>
      <c r="Q4018" s="6" t="s">
        <v>31</v>
      </c>
      <c r="R4018" s="6" t="s">
        <v>39</v>
      </c>
      <c r="S4018" s="8" t="n">
        <v>86.05</v>
      </c>
      <c r="T4018" s="8" t="n">
        <v>1818.9</v>
      </c>
      <c r="U4018" s="6" t="s">
        <v>30</v>
      </c>
      <c r="V4018" s="8" t="n">
        <f aca="false">IF(X4018="0-1 Year", ROUND(S4018/0.474, 2), IF(X4018="1-2 Years", ROUND(S4018/0.287, 2), ROUND(S4018/0.14, 2)))</f>
        <v>299.83</v>
      </c>
      <c r="W4018" s="6" t="str">
        <f aca="false">IF(V4018&gt;4000, "High", IF(V4018&gt;2000, "Medium", "Low"))</f>
        <v>Low</v>
      </c>
      <c r="X4018" s="9" t="s">
        <v>1275</v>
      </c>
      <c r="Y4018" s="10" t="n">
        <f aca="false">IF(U4018="Yes", 1, 0)</f>
        <v>0</v>
      </c>
      <c r="Z4018" s="10" t="n">
        <v>1</v>
      </c>
      <c r="AA4018" s="11" t="n">
        <f aca="false">MAX(0, ($S4018 * 0.35) - ($F4018 * 0.3))</f>
        <v>23.8175</v>
      </c>
      <c r="AB4018" s="12" t="str">
        <f aca="false">IF(AA4018&gt;20,"High",IF(AA4018&gt;10,"Medium","Low"))</f>
        <v>High</v>
      </c>
    </row>
    <row r="4019" customFormat="false" ht="18.65" hidden="false" customHeight="false" outlineLevel="0" collapsed="false">
      <c r="A4019" s="5" t="s">
        <v>4063</v>
      </c>
      <c r="B4019" s="6" t="s">
        <v>29</v>
      </c>
      <c r="C4019" s="6" t="s">
        <v>30</v>
      </c>
      <c r="D4019" s="6" t="s">
        <v>31</v>
      </c>
      <c r="E4019" s="6" t="s">
        <v>30</v>
      </c>
      <c r="F4019" s="7" t="n">
        <v>20</v>
      </c>
      <c r="G4019" s="6" t="s">
        <v>31</v>
      </c>
      <c r="H4019" s="6" t="s">
        <v>30</v>
      </c>
      <c r="I4019" s="6" t="s">
        <v>517</v>
      </c>
      <c r="J4019" s="6" t="s">
        <v>30</v>
      </c>
      <c r="K4019" s="6" t="s">
        <v>30</v>
      </c>
      <c r="L4019" s="6" t="s">
        <v>30</v>
      </c>
      <c r="M4019" s="6" t="s">
        <v>30</v>
      </c>
      <c r="N4019" s="6" t="s">
        <v>31</v>
      </c>
      <c r="O4019" s="6" t="s">
        <v>31</v>
      </c>
      <c r="P4019" s="6" t="s">
        <v>38</v>
      </c>
      <c r="Q4019" s="6" t="s">
        <v>31</v>
      </c>
      <c r="R4019" s="6" t="s">
        <v>34</v>
      </c>
      <c r="S4019" s="8" t="n">
        <v>89</v>
      </c>
      <c r="T4019" s="8" t="n">
        <v>1820.45</v>
      </c>
      <c r="U4019" s="6" t="s">
        <v>31</v>
      </c>
      <c r="V4019" s="8" t="n">
        <f aca="false">IF(X4019="0-1 Year", ROUND(S4019/0.474, 2), IF(X4019="1-2 Years", ROUND(S4019/0.287, 2), ROUND(S4019/0.14, 2)))</f>
        <v>310.1</v>
      </c>
      <c r="W4019" s="6" t="str">
        <f aca="false">IF(V4019&gt;4000, "High", IF(V4019&gt;2000, "Medium", "Low"))</f>
        <v>Low</v>
      </c>
      <c r="X4019" s="9" t="s">
        <v>1275</v>
      </c>
      <c r="Y4019" s="10" t="n">
        <f aca="false">IF(U4019="Yes", 1, 0)</f>
        <v>1</v>
      </c>
      <c r="Z4019" s="10" t="n">
        <v>1</v>
      </c>
      <c r="AA4019" s="11" t="n">
        <f aca="false">MAX(0, ($S4019 * 0.35) - ($F4019 * 0.3))</f>
        <v>25.15</v>
      </c>
      <c r="AB4019" s="12" t="str">
        <f aca="false">IF(AA4019&gt;20,"High",IF(AA4019&gt;10,"Medium","Low"))</f>
        <v>High</v>
      </c>
    </row>
    <row r="4020" customFormat="false" ht="18.65" hidden="false" customHeight="false" outlineLevel="0" collapsed="false">
      <c r="A4020" s="5" t="s">
        <v>4064</v>
      </c>
      <c r="B4020" s="6" t="s">
        <v>37</v>
      </c>
      <c r="C4020" s="6" t="s">
        <v>31</v>
      </c>
      <c r="D4020" s="6" t="s">
        <v>30</v>
      </c>
      <c r="E4020" s="6" t="s">
        <v>30</v>
      </c>
      <c r="F4020" s="7" t="n">
        <v>22</v>
      </c>
      <c r="G4020" s="6" t="s">
        <v>31</v>
      </c>
      <c r="H4020" s="6" t="s">
        <v>30</v>
      </c>
      <c r="I4020" s="6" t="s">
        <v>517</v>
      </c>
      <c r="J4020" s="6" t="s">
        <v>31</v>
      </c>
      <c r="K4020" s="6" t="s">
        <v>31</v>
      </c>
      <c r="L4020" s="6" t="s">
        <v>30</v>
      </c>
      <c r="M4020" s="6" t="s">
        <v>30</v>
      </c>
      <c r="N4020" s="6" t="s">
        <v>30</v>
      </c>
      <c r="O4020" s="6" t="s">
        <v>30</v>
      </c>
      <c r="P4020" s="6" t="s">
        <v>38</v>
      </c>
      <c r="Q4020" s="6" t="s">
        <v>30</v>
      </c>
      <c r="R4020" s="6" t="s">
        <v>39</v>
      </c>
      <c r="S4020" s="8" t="n">
        <v>81.7</v>
      </c>
      <c r="T4020" s="8" t="n">
        <v>1820.9</v>
      </c>
      <c r="U4020" s="6" t="s">
        <v>30</v>
      </c>
      <c r="V4020" s="8" t="n">
        <f aca="false">IF(X4020="0-1 Year", ROUND(S4020/0.474, 2), IF(X4020="1-2 Years", ROUND(S4020/0.287, 2), ROUND(S4020/0.14, 2)))</f>
        <v>284.67</v>
      </c>
      <c r="W4020" s="6" t="str">
        <f aca="false">IF(V4020&gt;4000, "High", IF(V4020&gt;2000, "Medium", "Low"))</f>
        <v>Low</v>
      </c>
      <c r="X4020" s="9" t="s">
        <v>1275</v>
      </c>
      <c r="Y4020" s="10" t="n">
        <f aca="false">IF(U4020="Yes", 1, 0)</f>
        <v>0</v>
      </c>
      <c r="Z4020" s="10" t="n">
        <v>1</v>
      </c>
      <c r="AA4020" s="11" t="n">
        <f aca="false">MAX(0, ($S4020 * 0.35) - ($F4020 * 0.3))</f>
        <v>21.995</v>
      </c>
      <c r="AB4020" s="12" t="str">
        <f aca="false">IF(AA4020&gt;20,"High",IF(AA4020&gt;10,"Medium","Low"))</f>
        <v>High</v>
      </c>
    </row>
    <row r="4021" customFormat="false" ht="18.65" hidden="false" customHeight="false" outlineLevel="0" collapsed="false">
      <c r="A4021" s="5" t="s">
        <v>4065</v>
      </c>
      <c r="B4021" s="6" t="s">
        <v>29</v>
      </c>
      <c r="C4021" s="6" t="s">
        <v>30</v>
      </c>
      <c r="D4021" s="6" t="s">
        <v>31</v>
      </c>
      <c r="E4021" s="6" t="s">
        <v>31</v>
      </c>
      <c r="F4021" s="7" t="n">
        <v>24</v>
      </c>
      <c r="G4021" s="6" t="s">
        <v>31</v>
      </c>
      <c r="H4021" s="6" t="s">
        <v>31</v>
      </c>
      <c r="I4021" s="6" t="s">
        <v>203</v>
      </c>
      <c r="J4021" s="6" t="s">
        <v>31</v>
      </c>
      <c r="K4021" s="6" t="s">
        <v>30</v>
      </c>
      <c r="L4021" s="6" t="s">
        <v>30</v>
      </c>
      <c r="M4021" s="6" t="s">
        <v>30</v>
      </c>
      <c r="N4021" s="6" t="s">
        <v>31</v>
      </c>
      <c r="O4021" s="6" t="s">
        <v>31</v>
      </c>
      <c r="P4021" s="6" t="s">
        <v>33</v>
      </c>
      <c r="Q4021" s="6" t="s">
        <v>30</v>
      </c>
      <c r="R4021" s="6" t="s">
        <v>34</v>
      </c>
      <c r="S4021" s="8" t="n">
        <v>74.8</v>
      </c>
      <c r="T4021" s="8" t="n">
        <v>1821.2</v>
      </c>
      <c r="U4021" s="6" t="s">
        <v>30</v>
      </c>
      <c r="V4021" s="8" t="n">
        <f aca="false">IF(X4021="0-1 Year", ROUND(S4021/0.474, 2), IF(X4021="1-2 Years", ROUND(S4021/0.287, 2), ROUND(S4021/0.14, 2)))</f>
        <v>260.63</v>
      </c>
      <c r="W4021" s="6" t="str">
        <f aca="false">IF(V4021&gt;4000, "High", IF(V4021&gt;2000, "Medium", "Low"))</f>
        <v>Low</v>
      </c>
      <c r="X4021" s="9" t="s">
        <v>1275</v>
      </c>
      <c r="Y4021" s="10" t="n">
        <f aca="false">IF(U4021="Yes", 1, 0)</f>
        <v>0</v>
      </c>
      <c r="Z4021" s="10" t="n">
        <v>1</v>
      </c>
      <c r="AA4021" s="11" t="n">
        <f aca="false">MAX(0, ($S4021 * 0.35) - ($F4021 * 0.3))</f>
        <v>18.98</v>
      </c>
      <c r="AB4021" s="12" t="str">
        <f aca="false">IF(AA4021&gt;20,"High",IF(AA4021&gt;10,"Medium","Low"))</f>
        <v>Medium</v>
      </c>
    </row>
    <row r="4022" customFormat="false" ht="18.65" hidden="false" customHeight="false" outlineLevel="0" collapsed="false">
      <c r="A4022" s="5" t="s">
        <v>4066</v>
      </c>
      <c r="B4022" s="6" t="s">
        <v>37</v>
      </c>
      <c r="C4022" s="6" t="s">
        <v>30</v>
      </c>
      <c r="D4022" s="6" t="s">
        <v>30</v>
      </c>
      <c r="E4022" s="6" t="s">
        <v>30</v>
      </c>
      <c r="F4022" s="7" t="n">
        <v>68</v>
      </c>
      <c r="G4022" s="6" t="s">
        <v>31</v>
      </c>
      <c r="H4022" s="6" t="s">
        <v>31</v>
      </c>
      <c r="I4022" s="6" t="s">
        <v>30</v>
      </c>
      <c r="J4022" s="6" t="s">
        <v>32</v>
      </c>
      <c r="K4022" s="6" t="s">
        <v>32</v>
      </c>
      <c r="L4022" s="6" t="s">
        <v>32</v>
      </c>
      <c r="M4022" s="6" t="s">
        <v>32</v>
      </c>
      <c r="N4022" s="6" t="s">
        <v>32</v>
      </c>
      <c r="O4022" s="6" t="s">
        <v>32</v>
      </c>
      <c r="P4022" s="6" t="s">
        <v>166</v>
      </c>
      <c r="Q4022" s="6" t="s">
        <v>30</v>
      </c>
      <c r="R4022" s="6" t="s">
        <v>53</v>
      </c>
      <c r="S4022" s="8" t="n">
        <v>25.5</v>
      </c>
      <c r="T4022" s="8" t="n">
        <v>1821.8</v>
      </c>
      <c r="U4022" s="6" t="s">
        <v>30</v>
      </c>
      <c r="V4022" s="8" t="n">
        <f aca="false">IF(X4022="0-1 Year", ROUND(S4022/0.474, 2), IF(X4022="1-2 Years", ROUND(S4022/0.287, 2), ROUND(S4022/0.14, 2)))</f>
        <v>182.14</v>
      </c>
      <c r="W4022" s="6" t="str">
        <f aca="false">IF(V4022&gt;4000, "High", IF(V4022&gt;2000, "Medium", "Low"))</f>
        <v>Low</v>
      </c>
      <c r="X4022" s="9" t="s">
        <v>1765</v>
      </c>
      <c r="Y4022" s="10" t="n">
        <f aca="false">IF(U4022="Yes", 1, 0)</f>
        <v>0</v>
      </c>
      <c r="Z4022" s="10" t="n">
        <v>1</v>
      </c>
      <c r="AA4022" s="11" t="n">
        <f aca="false">MAX(0, ($S4022 * 0.35) - ($F4022 * 0.3))</f>
        <v>0</v>
      </c>
      <c r="AB4022" s="12" t="str">
        <f aca="false">IF(AA4022&gt;20,"High",IF(AA4022&gt;10,"Medium","Low"))</f>
        <v>Low</v>
      </c>
    </row>
    <row r="4023" customFormat="false" ht="18.65" hidden="false" customHeight="false" outlineLevel="0" collapsed="false">
      <c r="A4023" s="5" t="s">
        <v>4067</v>
      </c>
      <c r="B4023" s="6" t="s">
        <v>37</v>
      </c>
      <c r="C4023" s="6" t="s">
        <v>30</v>
      </c>
      <c r="D4023" s="6" t="s">
        <v>30</v>
      </c>
      <c r="E4023" s="6" t="s">
        <v>30</v>
      </c>
      <c r="F4023" s="7" t="n">
        <v>22</v>
      </c>
      <c r="G4023" s="6" t="s">
        <v>31</v>
      </c>
      <c r="H4023" s="6" t="s">
        <v>31</v>
      </c>
      <c r="I4023" s="6" t="s">
        <v>517</v>
      </c>
      <c r="J4023" s="6" t="s">
        <v>30</v>
      </c>
      <c r="K4023" s="6" t="s">
        <v>30</v>
      </c>
      <c r="L4023" s="6" t="s">
        <v>30</v>
      </c>
      <c r="M4023" s="6" t="s">
        <v>30</v>
      </c>
      <c r="N4023" s="6" t="s">
        <v>31</v>
      </c>
      <c r="O4023" s="6" t="s">
        <v>30</v>
      </c>
      <c r="P4023" s="6" t="s">
        <v>38</v>
      </c>
      <c r="Q4023" s="6" t="s">
        <v>31</v>
      </c>
      <c r="R4023" s="6" t="s">
        <v>53</v>
      </c>
      <c r="S4023" s="8" t="n">
        <v>84.15</v>
      </c>
      <c r="T4023" s="8" t="n">
        <v>1821.95</v>
      </c>
      <c r="U4023" s="6" t="s">
        <v>30</v>
      </c>
      <c r="V4023" s="8" t="n">
        <f aca="false">IF(X4023="0-1 Year", ROUND(S4023/0.474, 2), IF(X4023="1-2 Years", ROUND(S4023/0.287, 2), ROUND(S4023/0.14, 2)))</f>
        <v>293.21</v>
      </c>
      <c r="W4023" s="6" t="str">
        <f aca="false">IF(V4023&gt;4000, "High", IF(V4023&gt;2000, "Medium", "Low"))</f>
        <v>Low</v>
      </c>
      <c r="X4023" s="9" t="s">
        <v>1275</v>
      </c>
      <c r="Y4023" s="10" t="n">
        <f aca="false">IF(U4023="Yes", 1, 0)</f>
        <v>0</v>
      </c>
      <c r="Z4023" s="10" t="n">
        <v>1</v>
      </c>
      <c r="AA4023" s="11" t="n">
        <f aca="false">MAX(0, ($S4023 * 0.35) - ($F4023 * 0.3))</f>
        <v>22.8525</v>
      </c>
      <c r="AB4023" s="12" t="str">
        <f aca="false">IF(AA4023&gt;20,"High",IF(AA4023&gt;10,"Medium","Low"))</f>
        <v>High</v>
      </c>
    </row>
    <row r="4024" customFormat="false" ht="18.65" hidden="false" customHeight="false" outlineLevel="0" collapsed="false">
      <c r="A4024" s="5" t="s">
        <v>4068</v>
      </c>
      <c r="B4024" s="6" t="s">
        <v>29</v>
      </c>
      <c r="C4024" s="6" t="s">
        <v>30</v>
      </c>
      <c r="D4024" s="6" t="s">
        <v>31</v>
      </c>
      <c r="E4024" s="6" t="s">
        <v>31</v>
      </c>
      <c r="F4024" s="7" t="n">
        <v>31</v>
      </c>
      <c r="G4024" s="6" t="s">
        <v>31</v>
      </c>
      <c r="H4024" s="6" t="s">
        <v>31</v>
      </c>
      <c r="I4024" s="6" t="s">
        <v>203</v>
      </c>
      <c r="J4024" s="6" t="s">
        <v>30</v>
      </c>
      <c r="K4024" s="6" t="s">
        <v>30</v>
      </c>
      <c r="L4024" s="6" t="s">
        <v>30</v>
      </c>
      <c r="M4024" s="6" t="s">
        <v>30</v>
      </c>
      <c r="N4024" s="6" t="s">
        <v>30</v>
      </c>
      <c r="O4024" s="6" t="s">
        <v>31</v>
      </c>
      <c r="P4024" s="6" t="s">
        <v>38</v>
      </c>
      <c r="Q4024" s="6" t="s">
        <v>30</v>
      </c>
      <c r="R4024" s="6" t="s">
        <v>53</v>
      </c>
      <c r="S4024" s="8" t="n">
        <v>59.7</v>
      </c>
      <c r="T4024" s="8" t="n">
        <v>1825.5</v>
      </c>
      <c r="U4024" s="6" t="s">
        <v>30</v>
      </c>
      <c r="V4024" s="8" t="n">
        <f aca="false">IF(X4024="0-1 Year", ROUND(S4024/0.474, 2), IF(X4024="1-2 Years", ROUND(S4024/0.287, 2), ROUND(S4024/0.14, 2)))</f>
        <v>426.43</v>
      </c>
      <c r="W4024" s="6" t="str">
        <f aca="false">IF(V4024&gt;4000, "High", IF(V4024&gt;2000, "Medium", "Low"))</f>
        <v>Low</v>
      </c>
      <c r="X4024" s="9" t="s">
        <v>1765</v>
      </c>
      <c r="Y4024" s="10" t="n">
        <f aca="false">IF(U4024="Yes", 1, 0)</f>
        <v>0</v>
      </c>
      <c r="Z4024" s="10" t="n">
        <v>1</v>
      </c>
      <c r="AA4024" s="11" t="n">
        <f aca="false">MAX(0, ($S4024 * 0.35) - ($F4024 * 0.3))</f>
        <v>11.595</v>
      </c>
      <c r="AB4024" s="12" t="str">
        <f aca="false">IF(AA4024&gt;20,"High",IF(AA4024&gt;10,"Medium","Low"))</f>
        <v>Medium</v>
      </c>
    </row>
    <row r="4025" customFormat="false" ht="18.65" hidden="false" customHeight="false" outlineLevel="0" collapsed="false">
      <c r="A4025" s="5" t="s">
        <v>4069</v>
      </c>
      <c r="B4025" s="6" t="s">
        <v>29</v>
      </c>
      <c r="C4025" s="6" t="s">
        <v>30</v>
      </c>
      <c r="D4025" s="6" t="s">
        <v>31</v>
      </c>
      <c r="E4025" s="6" t="s">
        <v>31</v>
      </c>
      <c r="F4025" s="7" t="n">
        <v>20</v>
      </c>
      <c r="G4025" s="6" t="s">
        <v>31</v>
      </c>
      <c r="H4025" s="6" t="s">
        <v>31</v>
      </c>
      <c r="I4025" s="6" t="s">
        <v>517</v>
      </c>
      <c r="J4025" s="6" t="s">
        <v>30</v>
      </c>
      <c r="K4025" s="6" t="s">
        <v>31</v>
      </c>
      <c r="L4025" s="6" t="s">
        <v>30</v>
      </c>
      <c r="M4025" s="6" t="s">
        <v>31</v>
      </c>
      <c r="N4025" s="6" t="s">
        <v>31</v>
      </c>
      <c r="O4025" s="6" t="s">
        <v>30</v>
      </c>
      <c r="P4025" s="6" t="s">
        <v>38</v>
      </c>
      <c r="Q4025" s="6" t="s">
        <v>30</v>
      </c>
      <c r="R4025" s="6" t="s">
        <v>34</v>
      </c>
      <c r="S4025" s="8" t="n">
        <v>96.8</v>
      </c>
      <c r="T4025" s="8" t="n">
        <v>1826.7</v>
      </c>
      <c r="U4025" s="6" t="s">
        <v>30</v>
      </c>
      <c r="V4025" s="8" t="n">
        <f aca="false">IF(X4025="0-1 Year", ROUND(S4025/0.474, 2), IF(X4025="1-2 Years", ROUND(S4025/0.287, 2), ROUND(S4025/0.14, 2)))</f>
        <v>337.28</v>
      </c>
      <c r="W4025" s="6" t="str">
        <f aca="false">IF(V4025&gt;4000, "High", IF(V4025&gt;2000, "Medium", "Low"))</f>
        <v>Low</v>
      </c>
      <c r="X4025" s="9" t="s">
        <v>1275</v>
      </c>
      <c r="Y4025" s="10" t="n">
        <f aca="false">IF(U4025="Yes", 1, 0)</f>
        <v>0</v>
      </c>
      <c r="Z4025" s="10" t="n">
        <v>1</v>
      </c>
      <c r="AA4025" s="11" t="n">
        <f aca="false">MAX(0, ($S4025 * 0.35) - ($F4025 * 0.3))</f>
        <v>27.88</v>
      </c>
      <c r="AB4025" s="12" t="str">
        <f aca="false">IF(AA4025&gt;20,"High",IF(AA4025&gt;10,"Medium","Low"))</f>
        <v>High</v>
      </c>
    </row>
    <row r="4026" customFormat="false" ht="18.65" hidden="false" customHeight="false" outlineLevel="0" collapsed="false">
      <c r="A4026" s="5" t="s">
        <v>4070</v>
      </c>
      <c r="B4026" s="6" t="s">
        <v>37</v>
      </c>
      <c r="C4026" s="6" t="s">
        <v>30</v>
      </c>
      <c r="D4026" s="6" t="s">
        <v>31</v>
      </c>
      <c r="E4026" s="6" t="s">
        <v>30</v>
      </c>
      <c r="F4026" s="7" t="n">
        <v>72</v>
      </c>
      <c r="G4026" s="6" t="s">
        <v>31</v>
      </c>
      <c r="H4026" s="6" t="s">
        <v>31</v>
      </c>
      <c r="I4026" s="6" t="s">
        <v>30</v>
      </c>
      <c r="J4026" s="6" t="s">
        <v>32</v>
      </c>
      <c r="K4026" s="6" t="s">
        <v>32</v>
      </c>
      <c r="L4026" s="6" t="s">
        <v>32</v>
      </c>
      <c r="M4026" s="6" t="s">
        <v>32</v>
      </c>
      <c r="N4026" s="6" t="s">
        <v>32</v>
      </c>
      <c r="O4026" s="6" t="s">
        <v>32</v>
      </c>
      <c r="P4026" s="6" t="s">
        <v>166</v>
      </c>
      <c r="Q4026" s="6" t="s">
        <v>30</v>
      </c>
      <c r="R4026" s="6" t="s">
        <v>53</v>
      </c>
      <c r="S4026" s="8" t="n">
        <v>24.65</v>
      </c>
      <c r="T4026" s="8" t="n">
        <v>1830.05</v>
      </c>
      <c r="U4026" s="6" t="s">
        <v>30</v>
      </c>
      <c r="V4026" s="8" t="n">
        <f aca="false">IF(X4026="0-1 Year", ROUND(S4026/0.474, 2), IF(X4026="1-2 Years", ROUND(S4026/0.287, 2), ROUND(S4026/0.14, 2)))</f>
        <v>176.07</v>
      </c>
      <c r="W4026" s="6" t="str">
        <f aca="false">IF(V4026&gt;4000, "High", IF(V4026&gt;2000, "Medium", "Low"))</f>
        <v>Low</v>
      </c>
      <c r="X4026" s="9" t="s">
        <v>1765</v>
      </c>
      <c r="Y4026" s="10" t="n">
        <f aca="false">IF(U4026="Yes", 1, 0)</f>
        <v>0</v>
      </c>
      <c r="Z4026" s="10" t="n">
        <v>1</v>
      </c>
      <c r="AA4026" s="11" t="n">
        <f aca="false">MAX(0, ($S4026 * 0.35) - ($F4026 * 0.3))</f>
        <v>0</v>
      </c>
      <c r="AB4026" s="12" t="str">
        <f aca="false">IF(AA4026&gt;20,"High",IF(AA4026&gt;10,"Medium","Low"))</f>
        <v>Low</v>
      </c>
    </row>
    <row r="4027" customFormat="false" ht="18.65" hidden="false" customHeight="false" outlineLevel="0" collapsed="false">
      <c r="A4027" s="5" t="s">
        <v>4071</v>
      </c>
      <c r="B4027" s="6" t="s">
        <v>37</v>
      </c>
      <c r="C4027" s="6" t="s">
        <v>31</v>
      </c>
      <c r="D4027" s="6" t="s">
        <v>30</v>
      </c>
      <c r="E4027" s="6" t="s">
        <v>30</v>
      </c>
      <c r="F4027" s="7" t="n">
        <v>32</v>
      </c>
      <c r="G4027" s="6" t="s">
        <v>31</v>
      </c>
      <c r="H4027" s="6" t="s">
        <v>30</v>
      </c>
      <c r="I4027" s="6" t="s">
        <v>203</v>
      </c>
      <c r="J4027" s="6" t="s">
        <v>30</v>
      </c>
      <c r="K4027" s="6" t="s">
        <v>31</v>
      </c>
      <c r="L4027" s="6" t="s">
        <v>30</v>
      </c>
      <c r="M4027" s="6" t="s">
        <v>31</v>
      </c>
      <c r="N4027" s="6" t="s">
        <v>30</v>
      </c>
      <c r="O4027" s="6" t="s">
        <v>30</v>
      </c>
      <c r="P4027" s="6" t="s">
        <v>38</v>
      </c>
      <c r="Q4027" s="6" t="s">
        <v>30</v>
      </c>
      <c r="R4027" s="6" t="s">
        <v>53</v>
      </c>
      <c r="S4027" s="8" t="n">
        <v>54.65</v>
      </c>
      <c r="T4027" s="8" t="n">
        <v>1830.1</v>
      </c>
      <c r="U4027" s="6" t="s">
        <v>30</v>
      </c>
      <c r="V4027" s="8" t="n">
        <f aca="false">IF(X4027="0-1 Year", ROUND(S4027/0.474, 2), IF(X4027="1-2 Years", ROUND(S4027/0.287, 2), ROUND(S4027/0.14, 2)))</f>
        <v>390.36</v>
      </c>
      <c r="W4027" s="6" t="str">
        <f aca="false">IF(V4027&gt;4000, "High", IF(V4027&gt;2000, "Medium", "Low"))</f>
        <v>Low</v>
      </c>
      <c r="X4027" s="9" t="s">
        <v>1765</v>
      </c>
      <c r="Y4027" s="10" t="n">
        <f aca="false">IF(U4027="Yes", 1, 0)</f>
        <v>0</v>
      </c>
      <c r="Z4027" s="10" t="n">
        <v>1</v>
      </c>
      <c r="AA4027" s="11" t="n">
        <f aca="false">MAX(0, ($S4027 * 0.35) - ($F4027 * 0.3))</f>
        <v>9.5275</v>
      </c>
      <c r="AB4027" s="12" t="str">
        <f aca="false">IF(AA4027&gt;20,"High",IF(AA4027&gt;10,"Medium","Low"))</f>
        <v>Low</v>
      </c>
    </row>
    <row r="4028" customFormat="false" ht="18.65" hidden="false" customHeight="false" outlineLevel="0" collapsed="false">
      <c r="A4028" s="5" t="s">
        <v>4072</v>
      </c>
      <c r="B4028" s="6" t="s">
        <v>37</v>
      </c>
      <c r="C4028" s="6" t="s">
        <v>30</v>
      </c>
      <c r="D4028" s="6" t="s">
        <v>31</v>
      </c>
      <c r="E4028" s="6" t="s">
        <v>31</v>
      </c>
      <c r="F4028" s="7" t="n">
        <v>24</v>
      </c>
      <c r="G4028" s="6" t="s">
        <v>31</v>
      </c>
      <c r="H4028" s="6" t="s">
        <v>31</v>
      </c>
      <c r="I4028" s="6" t="s">
        <v>203</v>
      </c>
      <c r="J4028" s="6" t="s">
        <v>31</v>
      </c>
      <c r="K4028" s="6" t="s">
        <v>31</v>
      </c>
      <c r="L4028" s="6" t="s">
        <v>30</v>
      </c>
      <c r="M4028" s="6" t="s">
        <v>30</v>
      </c>
      <c r="N4028" s="6" t="s">
        <v>31</v>
      </c>
      <c r="O4028" s="6" t="s">
        <v>31</v>
      </c>
      <c r="P4028" s="6" t="s">
        <v>33</v>
      </c>
      <c r="Q4028" s="6" t="s">
        <v>30</v>
      </c>
      <c r="R4028" s="6" t="s">
        <v>39</v>
      </c>
      <c r="S4028" s="8" t="n">
        <v>78.4</v>
      </c>
      <c r="T4028" s="8" t="n">
        <v>1832.4</v>
      </c>
      <c r="U4028" s="6" t="s">
        <v>30</v>
      </c>
      <c r="V4028" s="8" t="n">
        <f aca="false">IF(X4028="0-1 Year", ROUND(S4028/0.474, 2), IF(X4028="1-2 Years", ROUND(S4028/0.287, 2), ROUND(S4028/0.14, 2)))</f>
        <v>273.17</v>
      </c>
      <c r="W4028" s="6" t="str">
        <f aca="false">IF(V4028&gt;4000, "High", IF(V4028&gt;2000, "Medium", "Low"))</f>
        <v>Low</v>
      </c>
      <c r="X4028" s="9" t="s">
        <v>1275</v>
      </c>
      <c r="Y4028" s="10" t="n">
        <f aca="false">IF(U4028="Yes", 1, 0)</f>
        <v>0</v>
      </c>
      <c r="Z4028" s="10" t="n">
        <v>1</v>
      </c>
      <c r="AA4028" s="11" t="n">
        <f aca="false">MAX(0, ($S4028 * 0.35) - ($F4028 * 0.3))</f>
        <v>20.24</v>
      </c>
      <c r="AB4028" s="12" t="str">
        <f aca="false">IF(AA4028&gt;20,"High",IF(AA4028&gt;10,"Medium","Low"))</f>
        <v>High</v>
      </c>
    </row>
    <row r="4029" customFormat="false" ht="18.65" hidden="false" customHeight="false" outlineLevel="0" collapsed="false">
      <c r="A4029" s="5" t="s">
        <v>4073</v>
      </c>
      <c r="B4029" s="6" t="s">
        <v>29</v>
      </c>
      <c r="C4029" s="6" t="s">
        <v>30</v>
      </c>
      <c r="D4029" s="6" t="s">
        <v>31</v>
      </c>
      <c r="E4029" s="6" t="s">
        <v>31</v>
      </c>
      <c r="F4029" s="7" t="n">
        <v>29</v>
      </c>
      <c r="G4029" s="6" t="s">
        <v>31</v>
      </c>
      <c r="H4029" s="6" t="s">
        <v>30</v>
      </c>
      <c r="I4029" s="6" t="s">
        <v>203</v>
      </c>
      <c r="J4029" s="6" t="s">
        <v>31</v>
      </c>
      <c r="K4029" s="6" t="s">
        <v>30</v>
      </c>
      <c r="L4029" s="6" t="s">
        <v>30</v>
      </c>
      <c r="M4029" s="6" t="s">
        <v>30</v>
      </c>
      <c r="N4029" s="6" t="s">
        <v>30</v>
      </c>
      <c r="O4029" s="6" t="s">
        <v>31</v>
      </c>
      <c r="P4029" s="6" t="s">
        <v>38</v>
      </c>
      <c r="Q4029" s="6" t="s">
        <v>31</v>
      </c>
      <c r="R4029" s="6" t="s">
        <v>34</v>
      </c>
      <c r="S4029" s="8" t="n">
        <v>60.2</v>
      </c>
      <c r="T4029" s="8" t="n">
        <v>1834.15</v>
      </c>
      <c r="U4029" s="6" t="s">
        <v>30</v>
      </c>
      <c r="V4029" s="8" t="n">
        <f aca="false">IF(X4029="0-1 Year", ROUND(S4029/0.474, 2), IF(X4029="1-2 Years", ROUND(S4029/0.287, 2), ROUND(S4029/0.14, 2)))</f>
        <v>430</v>
      </c>
      <c r="W4029" s="6" t="str">
        <f aca="false">IF(V4029&gt;4000, "High", IF(V4029&gt;2000, "Medium", "Low"))</f>
        <v>Low</v>
      </c>
      <c r="X4029" s="9" t="s">
        <v>1765</v>
      </c>
      <c r="Y4029" s="10" t="n">
        <f aca="false">IF(U4029="Yes", 1, 0)</f>
        <v>0</v>
      </c>
      <c r="Z4029" s="10" t="n">
        <v>1</v>
      </c>
      <c r="AA4029" s="11" t="n">
        <f aca="false">MAX(0, ($S4029 * 0.35) - ($F4029 * 0.3))</f>
        <v>12.37</v>
      </c>
      <c r="AB4029" s="12" t="str">
        <f aca="false">IF(AA4029&gt;20,"High",IF(AA4029&gt;10,"Medium","Low"))</f>
        <v>Medium</v>
      </c>
    </row>
    <row r="4030" customFormat="false" ht="18.65" hidden="false" customHeight="false" outlineLevel="0" collapsed="false">
      <c r="A4030" s="5" t="s">
        <v>4074</v>
      </c>
      <c r="B4030" s="6" t="s">
        <v>37</v>
      </c>
      <c r="C4030" s="6" t="s">
        <v>30</v>
      </c>
      <c r="D4030" s="6" t="s">
        <v>30</v>
      </c>
      <c r="E4030" s="6" t="s">
        <v>30</v>
      </c>
      <c r="F4030" s="7" t="n">
        <v>26</v>
      </c>
      <c r="G4030" s="6" t="s">
        <v>31</v>
      </c>
      <c r="H4030" s="6" t="s">
        <v>31</v>
      </c>
      <c r="I4030" s="6" t="s">
        <v>517</v>
      </c>
      <c r="J4030" s="6" t="s">
        <v>30</v>
      </c>
      <c r="K4030" s="6" t="s">
        <v>30</v>
      </c>
      <c r="L4030" s="6" t="s">
        <v>30</v>
      </c>
      <c r="M4030" s="6" t="s">
        <v>30</v>
      </c>
      <c r="N4030" s="6" t="s">
        <v>30</v>
      </c>
      <c r="O4030" s="6" t="s">
        <v>30</v>
      </c>
      <c r="P4030" s="6" t="s">
        <v>38</v>
      </c>
      <c r="Q4030" s="6" t="s">
        <v>31</v>
      </c>
      <c r="R4030" s="6" t="s">
        <v>53</v>
      </c>
      <c r="S4030" s="8" t="n">
        <v>74.95</v>
      </c>
      <c r="T4030" s="8" t="n">
        <v>1834.95</v>
      </c>
      <c r="U4030" s="6" t="s">
        <v>31</v>
      </c>
      <c r="V4030" s="8" t="n">
        <f aca="false">IF(X4030="0-1 Year", ROUND(S4030/0.474, 2), IF(X4030="1-2 Years", ROUND(S4030/0.287, 2), ROUND(S4030/0.14, 2)))</f>
        <v>535.36</v>
      </c>
      <c r="W4030" s="6" t="str">
        <f aca="false">IF(V4030&gt;4000, "High", IF(V4030&gt;2000, "Medium", "Low"))</f>
        <v>Low</v>
      </c>
      <c r="X4030" s="9" t="s">
        <v>1765</v>
      </c>
      <c r="Y4030" s="10" t="n">
        <f aca="false">IF(U4030="Yes", 1, 0)</f>
        <v>1</v>
      </c>
      <c r="Z4030" s="10" t="n">
        <v>1</v>
      </c>
      <c r="AA4030" s="11" t="n">
        <f aca="false">MAX(0, ($S4030 * 0.35) - ($F4030 * 0.3))</f>
        <v>18.4325</v>
      </c>
      <c r="AB4030" s="12" t="str">
        <f aca="false">IF(AA4030&gt;20,"High",IF(AA4030&gt;10,"Medium","Low"))</f>
        <v>Medium</v>
      </c>
    </row>
    <row r="4031" customFormat="false" ht="18.65" hidden="false" customHeight="false" outlineLevel="0" collapsed="false">
      <c r="A4031" s="5" t="s">
        <v>4075</v>
      </c>
      <c r="B4031" s="6" t="s">
        <v>37</v>
      </c>
      <c r="C4031" s="6" t="s">
        <v>31</v>
      </c>
      <c r="D4031" s="6" t="s">
        <v>30</v>
      </c>
      <c r="E4031" s="6" t="s">
        <v>30</v>
      </c>
      <c r="F4031" s="7" t="n">
        <v>23</v>
      </c>
      <c r="G4031" s="6" t="s">
        <v>31</v>
      </c>
      <c r="H4031" s="6" t="s">
        <v>31</v>
      </c>
      <c r="I4031" s="6" t="s">
        <v>517</v>
      </c>
      <c r="J4031" s="6" t="s">
        <v>30</v>
      </c>
      <c r="K4031" s="6" t="s">
        <v>30</v>
      </c>
      <c r="L4031" s="6" t="s">
        <v>31</v>
      </c>
      <c r="M4031" s="6" t="s">
        <v>30</v>
      </c>
      <c r="N4031" s="6" t="s">
        <v>30</v>
      </c>
      <c r="O4031" s="6" t="s">
        <v>30</v>
      </c>
      <c r="P4031" s="6" t="s">
        <v>38</v>
      </c>
      <c r="Q4031" s="6" t="s">
        <v>31</v>
      </c>
      <c r="R4031" s="6" t="s">
        <v>34</v>
      </c>
      <c r="S4031" s="8" t="n">
        <v>79.35</v>
      </c>
      <c r="T4031" s="8" t="n">
        <v>1835.3</v>
      </c>
      <c r="U4031" s="6" t="s">
        <v>30</v>
      </c>
      <c r="V4031" s="8" t="n">
        <f aca="false">IF(X4031="0-1 Year", ROUND(S4031/0.474, 2), IF(X4031="1-2 Years", ROUND(S4031/0.287, 2), ROUND(S4031/0.14, 2)))</f>
        <v>276.48</v>
      </c>
      <c r="W4031" s="6" t="str">
        <f aca="false">IF(V4031&gt;4000, "High", IF(V4031&gt;2000, "Medium", "Low"))</f>
        <v>Low</v>
      </c>
      <c r="X4031" s="9" t="s">
        <v>1275</v>
      </c>
      <c r="Y4031" s="10" t="n">
        <f aca="false">IF(U4031="Yes", 1, 0)</f>
        <v>0</v>
      </c>
      <c r="Z4031" s="10" t="n">
        <v>1</v>
      </c>
      <c r="AA4031" s="11" t="n">
        <f aca="false">MAX(0, ($S4031 * 0.35) - ($F4031 * 0.3))</f>
        <v>20.8725</v>
      </c>
      <c r="AB4031" s="12" t="str">
        <f aca="false">IF(AA4031&gt;20,"High",IF(AA4031&gt;10,"Medium","Low"))</f>
        <v>High</v>
      </c>
    </row>
    <row r="4032" customFormat="false" ht="18.65" hidden="false" customHeight="false" outlineLevel="0" collapsed="false">
      <c r="A4032" s="5" t="s">
        <v>4076</v>
      </c>
      <c r="B4032" s="6" t="s">
        <v>37</v>
      </c>
      <c r="C4032" s="6" t="s">
        <v>31</v>
      </c>
      <c r="D4032" s="6" t="s">
        <v>31</v>
      </c>
      <c r="E4032" s="6" t="s">
        <v>30</v>
      </c>
      <c r="F4032" s="7" t="n">
        <v>18</v>
      </c>
      <c r="G4032" s="6" t="s">
        <v>31</v>
      </c>
      <c r="H4032" s="6" t="s">
        <v>31</v>
      </c>
      <c r="I4032" s="6" t="s">
        <v>517</v>
      </c>
      <c r="J4032" s="6" t="s">
        <v>30</v>
      </c>
      <c r="K4032" s="6" t="s">
        <v>30</v>
      </c>
      <c r="L4032" s="6" t="s">
        <v>30</v>
      </c>
      <c r="M4032" s="6" t="s">
        <v>31</v>
      </c>
      <c r="N4032" s="6" t="s">
        <v>31</v>
      </c>
      <c r="O4032" s="6" t="s">
        <v>31</v>
      </c>
      <c r="P4032" s="6" t="s">
        <v>38</v>
      </c>
      <c r="Q4032" s="6" t="s">
        <v>30</v>
      </c>
      <c r="R4032" s="6" t="s">
        <v>53</v>
      </c>
      <c r="S4032" s="8" t="n">
        <v>99.75</v>
      </c>
      <c r="T4032" s="8" t="n">
        <v>1836.25</v>
      </c>
      <c r="U4032" s="6" t="s">
        <v>31</v>
      </c>
      <c r="V4032" s="8" t="n">
        <f aca="false">IF(X4032="0-1 Year", ROUND(S4032/0.474, 2), IF(X4032="1-2 Years", ROUND(S4032/0.287, 2), ROUND(S4032/0.14, 2)))</f>
        <v>347.56</v>
      </c>
      <c r="W4032" s="6" t="str">
        <f aca="false">IF(V4032&gt;4000, "High", IF(V4032&gt;2000, "Medium", "Low"))</f>
        <v>Low</v>
      </c>
      <c r="X4032" s="9" t="s">
        <v>1275</v>
      </c>
      <c r="Y4032" s="10" t="n">
        <f aca="false">IF(U4032="Yes", 1, 0)</f>
        <v>1</v>
      </c>
      <c r="Z4032" s="10" t="n">
        <v>1</v>
      </c>
      <c r="AA4032" s="11" t="n">
        <f aca="false">MAX(0, ($S4032 * 0.35) - ($F4032 * 0.3))</f>
        <v>29.5125</v>
      </c>
      <c r="AB4032" s="12" t="str">
        <f aca="false">IF(AA4032&gt;20,"High",IF(AA4032&gt;10,"Medium","Low"))</f>
        <v>High</v>
      </c>
    </row>
    <row r="4033" customFormat="false" ht="18.65" hidden="false" customHeight="false" outlineLevel="0" collapsed="false">
      <c r="A4033" s="5" t="s">
        <v>4077</v>
      </c>
      <c r="B4033" s="6" t="s">
        <v>37</v>
      </c>
      <c r="C4033" s="6" t="s">
        <v>30</v>
      </c>
      <c r="D4033" s="6" t="s">
        <v>31</v>
      </c>
      <c r="E4033" s="6" t="s">
        <v>30</v>
      </c>
      <c r="F4033" s="7" t="n">
        <v>71</v>
      </c>
      <c r="G4033" s="6" t="s">
        <v>31</v>
      </c>
      <c r="H4033" s="6" t="s">
        <v>31</v>
      </c>
      <c r="I4033" s="6" t="s">
        <v>30</v>
      </c>
      <c r="J4033" s="6" t="s">
        <v>32</v>
      </c>
      <c r="K4033" s="6" t="s">
        <v>32</v>
      </c>
      <c r="L4033" s="6" t="s">
        <v>32</v>
      </c>
      <c r="M4033" s="6" t="s">
        <v>32</v>
      </c>
      <c r="N4033" s="6" t="s">
        <v>32</v>
      </c>
      <c r="O4033" s="6" t="s">
        <v>32</v>
      </c>
      <c r="P4033" s="6" t="s">
        <v>166</v>
      </c>
      <c r="Q4033" s="6" t="s">
        <v>30</v>
      </c>
      <c r="R4033" s="6" t="s">
        <v>53</v>
      </c>
      <c r="S4033" s="8" t="n">
        <v>24.75</v>
      </c>
      <c r="T4033" s="8" t="n">
        <v>1836.9</v>
      </c>
      <c r="U4033" s="6" t="s">
        <v>30</v>
      </c>
      <c r="V4033" s="8" t="n">
        <f aca="false">IF(X4033="0-1 Year", ROUND(S4033/0.474, 2), IF(X4033="1-2 Years", ROUND(S4033/0.287, 2), ROUND(S4033/0.14, 2)))</f>
        <v>176.79</v>
      </c>
      <c r="W4033" s="6" t="str">
        <f aca="false">IF(V4033&gt;4000, "High", IF(V4033&gt;2000, "Medium", "Low"))</f>
        <v>Low</v>
      </c>
      <c r="X4033" s="9" t="s">
        <v>1765</v>
      </c>
      <c r="Y4033" s="10" t="n">
        <f aca="false">IF(U4033="Yes", 1, 0)</f>
        <v>0</v>
      </c>
      <c r="Z4033" s="10" t="n">
        <v>1</v>
      </c>
      <c r="AA4033" s="11" t="n">
        <f aca="false">MAX(0, ($S4033 * 0.35) - ($F4033 * 0.3))</f>
        <v>0</v>
      </c>
      <c r="AB4033" s="12" t="str">
        <f aca="false">IF(AA4033&gt;20,"High",IF(AA4033&gt;10,"Medium","Low"))</f>
        <v>Low</v>
      </c>
    </row>
    <row r="4034" customFormat="false" ht="18.65" hidden="false" customHeight="false" outlineLevel="0" collapsed="false">
      <c r="A4034" s="5" t="s">
        <v>4078</v>
      </c>
      <c r="B4034" s="6" t="s">
        <v>37</v>
      </c>
      <c r="C4034" s="6" t="s">
        <v>30</v>
      </c>
      <c r="D4034" s="6" t="s">
        <v>31</v>
      </c>
      <c r="E4034" s="6" t="s">
        <v>30</v>
      </c>
      <c r="F4034" s="7" t="n">
        <v>25</v>
      </c>
      <c r="G4034" s="6" t="s">
        <v>31</v>
      </c>
      <c r="H4034" s="6" t="s">
        <v>30</v>
      </c>
      <c r="I4034" s="6" t="s">
        <v>203</v>
      </c>
      <c r="J4034" s="6" t="s">
        <v>31</v>
      </c>
      <c r="K4034" s="6" t="s">
        <v>31</v>
      </c>
      <c r="L4034" s="6" t="s">
        <v>30</v>
      </c>
      <c r="M4034" s="6" t="s">
        <v>31</v>
      </c>
      <c r="N4034" s="6" t="s">
        <v>30</v>
      </c>
      <c r="O4034" s="6" t="s">
        <v>31</v>
      </c>
      <c r="P4034" s="6" t="s">
        <v>38</v>
      </c>
      <c r="Q4034" s="6" t="s">
        <v>31</v>
      </c>
      <c r="R4034" s="6" t="s">
        <v>34</v>
      </c>
      <c r="S4034" s="8" t="n">
        <v>71.05</v>
      </c>
      <c r="T4034" s="8" t="n">
        <v>1837.7</v>
      </c>
      <c r="U4034" s="6" t="s">
        <v>30</v>
      </c>
      <c r="V4034" s="8" t="n">
        <f aca="false">IF(X4034="0-1 Year", ROUND(S4034/0.474, 2), IF(X4034="1-2 Years", ROUND(S4034/0.287, 2), ROUND(S4034/0.14, 2)))</f>
        <v>507.5</v>
      </c>
      <c r="W4034" s="6" t="str">
        <f aca="false">IF(V4034&gt;4000, "High", IF(V4034&gt;2000, "Medium", "Low"))</f>
        <v>Low</v>
      </c>
      <c r="X4034" s="9" t="s">
        <v>1765</v>
      </c>
      <c r="Y4034" s="10" t="n">
        <f aca="false">IF(U4034="Yes", 1, 0)</f>
        <v>0</v>
      </c>
      <c r="Z4034" s="10" t="n">
        <v>1</v>
      </c>
      <c r="AA4034" s="11" t="n">
        <f aca="false">MAX(0, ($S4034 * 0.35) - ($F4034 * 0.3))</f>
        <v>17.3675</v>
      </c>
      <c r="AB4034" s="12" t="str">
        <f aca="false">IF(AA4034&gt;20,"High",IF(AA4034&gt;10,"Medium","Low"))</f>
        <v>Medium</v>
      </c>
    </row>
    <row r="4035" customFormat="false" ht="18.65" hidden="false" customHeight="false" outlineLevel="0" collapsed="false">
      <c r="A4035" s="5" t="s">
        <v>4079</v>
      </c>
      <c r="B4035" s="6" t="s">
        <v>37</v>
      </c>
      <c r="C4035" s="6" t="s">
        <v>30</v>
      </c>
      <c r="D4035" s="6" t="s">
        <v>30</v>
      </c>
      <c r="E4035" s="6" t="s">
        <v>30</v>
      </c>
      <c r="F4035" s="7" t="n">
        <v>25</v>
      </c>
      <c r="G4035" s="6" t="s">
        <v>31</v>
      </c>
      <c r="H4035" s="6" t="s">
        <v>31</v>
      </c>
      <c r="I4035" s="6" t="s">
        <v>203</v>
      </c>
      <c r="J4035" s="6" t="s">
        <v>31</v>
      </c>
      <c r="K4035" s="6" t="s">
        <v>31</v>
      </c>
      <c r="L4035" s="6" t="s">
        <v>31</v>
      </c>
      <c r="M4035" s="6" t="s">
        <v>31</v>
      </c>
      <c r="N4035" s="6" t="s">
        <v>31</v>
      </c>
      <c r="O4035" s="6" t="s">
        <v>30</v>
      </c>
      <c r="P4035" s="6" t="s">
        <v>38</v>
      </c>
      <c r="Q4035" s="6" t="s">
        <v>31</v>
      </c>
      <c r="R4035" s="6" t="s">
        <v>53</v>
      </c>
      <c r="S4035" s="8" t="n">
        <v>78.35</v>
      </c>
      <c r="T4035" s="8" t="n">
        <v>1837.9</v>
      </c>
      <c r="U4035" s="6" t="s">
        <v>30</v>
      </c>
      <c r="V4035" s="8" t="n">
        <f aca="false">IF(X4035="0-1 Year", ROUND(S4035/0.474, 2), IF(X4035="1-2 Years", ROUND(S4035/0.287, 2), ROUND(S4035/0.14, 2)))</f>
        <v>559.64</v>
      </c>
      <c r="W4035" s="6" t="str">
        <f aca="false">IF(V4035&gt;4000, "High", IF(V4035&gt;2000, "Medium", "Low"))</f>
        <v>Low</v>
      </c>
      <c r="X4035" s="9" t="s">
        <v>1765</v>
      </c>
      <c r="Y4035" s="10" t="n">
        <f aca="false">IF(U4035="Yes", 1, 0)</f>
        <v>0</v>
      </c>
      <c r="Z4035" s="10" t="n">
        <v>1</v>
      </c>
      <c r="AA4035" s="11" t="n">
        <f aca="false">MAX(0, ($S4035 * 0.35) - ($F4035 * 0.3))</f>
        <v>19.9225</v>
      </c>
      <c r="AB4035" s="12" t="str">
        <f aca="false">IF(AA4035&gt;20,"High",IF(AA4035&gt;10,"Medium","Low"))</f>
        <v>Medium</v>
      </c>
    </row>
    <row r="4036" customFormat="false" ht="18.65" hidden="false" customHeight="false" outlineLevel="0" collapsed="false">
      <c r="A4036" s="5" t="s">
        <v>4080</v>
      </c>
      <c r="B4036" s="6" t="s">
        <v>29</v>
      </c>
      <c r="C4036" s="6" t="s">
        <v>30</v>
      </c>
      <c r="D4036" s="6" t="s">
        <v>31</v>
      </c>
      <c r="E4036" s="6" t="s">
        <v>31</v>
      </c>
      <c r="F4036" s="7" t="n">
        <v>49</v>
      </c>
      <c r="G4036" s="6" t="s">
        <v>30</v>
      </c>
      <c r="H4036" s="6" t="s">
        <v>202</v>
      </c>
      <c r="I4036" s="6" t="s">
        <v>203</v>
      </c>
      <c r="J4036" s="6" t="s">
        <v>31</v>
      </c>
      <c r="K4036" s="6" t="s">
        <v>30</v>
      </c>
      <c r="L4036" s="6" t="s">
        <v>30</v>
      </c>
      <c r="M4036" s="6" t="s">
        <v>30</v>
      </c>
      <c r="N4036" s="6" t="s">
        <v>30</v>
      </c>
      <c r="O4036" s="6" t="s">
        <v>31</v>
      </c>
      <c r="P4036" s="6" t="s">
        <v>38</v>
      </c>
      <c r="Q4036" s="6" t="s">
        <v>31</v>
      </c>
      <c r="R4036" s="6" t="s">
        <v>39</v>
      </c>
      <c r="S4036" s="8" t="n">
        <v>39.2</v>
      </c>
      <c r="T4036" s="8" t="n">
        <v>1838.15</v>
      </c>
      <c r="U4036" s="6" t="s">
        <v>30</v>
      </c>
      <c r="V4036" s="8" t="n">
        <f aca="false">IF(X4036="0-1 Year", ROUND(S4036/0.474, 2), IF(X4036="1-2 Years", ROUND(S4036/0.287, 2), ROUND(S4036/0.14, 2)))</f>
        <v>280</v>
      </c>
      <c r="W4036" s="6" t="str">
        <f aca="false">IF(V4036&gt;4000, "High", IF(V4036&gt;2000, "Medium", "Low"))</f>
        <v>Low</v>
      </c>
      <c r="X4036" s="9" t="s">
        <v>1765</v>
      </c>
      <c r="Y4036" s="10" t="n">
        <f aca="false">IF(U4036="Yes", 1, 0)</f>
        <v>0</v>
      </c>
      <c r="Z4036" s="10" t="n">
        <v>1</v>
      </c>
      <c r="AA4036" s="11" t="n">
        <f aca="false">MAX(0, ($S4036 * 0.35) - ($F4036 * 0.3))</f>
        <v>0</v>
      </c>
      <c r="AB4036" s="12" t="str">
        <f aca="false">IF(AA4036&gt;20,"High",IF(AA4036&gt;10,"Medium","Low"))</f>
        <v>Low</v>
      </c>
    </row>
    <row r="4037" customFormat="false" ht="18.65" hidden="false" customHeight="false" outlineLevel="0" collapsed="false">
      <c r="A4037" s="5" t="s">
        <v>4081</v>
      </c>
      <c r="B4037" s="6" t="s">
        <v>29</v>
      </c>
      <c r="C4037" s="6" t="s">
        <v>30</v>
      </c>
      <c r="D4037" s="6" t="s">
        <v>30</v>
      </c>
      <c r="E4037" s="6" t="s">
        <v>30</v>
      </c>
      <c r="F4037" s="7" t="n">
        <v>45</v>
      </c>
      <c r="G4037" s="6" t="s">
        <v>30</v>
      </c>
      <c r="H4037" s="6" t="s">
        <v>202</v>
      </c>
      <c r="I4037" s="6" t="s">
        <v>203</v>
      </c>
      <c r="J4037" s="6" t="s">
        <v>31</v>
      </c>
      <c r="K4037" s="6" t="s">
        <v>30</v>
      </c>
      <c r="L4037" s="6" t="s">
        <v>31</v>
      </c>
      <c r="M4037" s="6" t="s">
        <v>31</v>
      </c>
      <c r="N4037" s="6" t="s">
        <v>30</v>
      </c>
      <c r="O4037" s="6" t="s">
        <v>30</v>
      </c>
      <c r="P4037" s="6" t="s">
        <v>33</v>
      </c>
      <c r="Q4037" s="6" t="s">
        <v>30</v>
      </c>
      <c r="R4037" s="6" t="s">
        <v>53</v>
      </c>
      <c r="S4037" s="8" t="n">
        <v>42.3</v>
      </c>
      <c r="T4037" s="8" t="n">
        <v>1840.75</v>
      </c>
      <c r="U4037" s="6" t="s">
        <v>30</v>
      </c>
      <c r="V4037" s="8" t="n">
        <f aca="false">IF(X4037="0-1 Year", ROUND(S4037/0.474, 2), IF(X4037="1-2 Years", ROUND(S4037/0.287, 2), ROUND(S4037/0.14, 2)))</f>
        <v>302.14</v>
      </c>
      <c r="W4037" s="6" t="str">
        <f aca="false">IF(V4037&gt;4000, "High", IF(V4037&gt;2000, "Medium", "Low"))</f>
        <v>Low</v>
      </c>
      <c r="X4037" s="9" t="s">
        <v>1765</v>
      </c>
      <c r="Y4037" s="10" t="n">
        <f aca="false">IF(U4037="Yes", 1, 0)</f>
        <v>0</v>
      </c>
      <c r="Z4037" s="10" t="n">
        <v>1</v>
      </c>
      <c r="AA4037" s="11" t="n">
        <f aca="false">MAX(0, ($S4037 * 0.35) - ($F4037 * 0.3))</f>
        <v>1.305</v>
      </c>
      <c r="AB4037" s="12" t="str">
        <f aca="false">IF(AA4037&gt;20,"High",IF(AA4037&gt;10,"Medium","Low"))</f>
        <v>Low</v>
      </c>
    </row>
    <row r="4038" customFormat="false" ht="18.65" hidden="false" customHeight="false" outlineLevel="0" collapsed="false">
      <c r="A4038" s="5" t="s">
        <v>4082</v>
      </c>
      <c r="B4038" s="6" t="s">
        <v>37</v>
      </c>
      <c r="C4038" s="6" t="s">
        <v>30</v>
      </c>
      <c r="D4038" s="6" t="s">
        <v>31</v>
      </c>
      <c r="E4038" s="6" t="s">
        <v>30</v>
      </c>
      <c r="F4038" s="7" t="n">
        <v>72</v>
      </c>
      <c r="G4038" s="6" t="s">
        <v>31</v>
      </c>
      <c r="H4038" s="6" t="s">
        <v>31</v>
      </c>
      <c r="I4038" s="6" t="s">
        <v>30</v>
      </c>
      <c r="J4038" s="6" t="s">
        <v>32</v>
      </c>
      <c r="K4038" s="6" t="s">
        <v>32</v>
      </c>
      <c r="L4038" s="6" t="s">
        <v>32</v>
      </c>
      <c r="M4038" s="6" t="s">
        <v>32</v>
      </c>
      <c r="N4038" s="6" t="s">
        <v>32</v>
      </c>
      <c r="O4038" s="6" t="s">
        <v>32</v>
      </c>
      <c r="P4038" s="6" t="s">
        <v>166</v>
      </c>
      <c r="Q4038" s="6" t="s">
        <v>31</v>
      </c>
      <c r="R4038" s="6" t="s">
        <v>53</v>
      </c>
      <c r="S4038" s="8" t="n">
        <v>25.25</v>
      </c>
      <c r="T4038" s="8" t="n">
        <v>1841.2</v>
      </c>
      <c r="U4038" s="6" t="s">
        <v>30</v>
      </c>
      <c r="V4038" s="8" t="n">
        <f aca="false">IF(X4038="0-1 Year", ROUND(S4038/0.474, 2), IF(X4038="1-2 Years", ROUND(S4038/0.287, 2), ROUND(S4038/0.14, 2)))</f>
        <v>180.36</v>
      </c>
      <c r="W4038" s="6" t="str">
        <f aca="false">IF(V4038&gt;4000, "High", IF(V4038&gt;2000, "Medium", "Low"))</f>
        <v>Low</v>
      </c>
      <c r="X4038" s="9" t="s">
        <v>1765</v>
      </c>
      <c r="Y4038" s="10" t="n">
        <f aca="false">IF(U4038="Yes", 1, 0)</f>
        <v>0</v>
      </c>
      <c r="Z4038" s="10" t="n">
        <v>1</v>
      </c>
      <c r="AA4038" s="11" t="n">
        <f aca="false">MAX(0, ($S4038 * 0.35) - ($F4038 * 0.3))</f>
        <v>0</v>
      </c>
      <c r="AB4038" s="12" t="str">
        <f aca="false">IF(AA4038&gt;20,"High",IF(AA4038&gt;10,"Medium","Low"))</f>
        <v>Low</v>
      </c>
    </row>
    <row r="4039" customFormat="false" ht="18.65" hidden="false" customHeight="false" outlineLevel="0" collapsed="false">
      <c r="A4039" s="5" t="s">
        <v>4083</v>
      </c>
      <c r="B4039" s="6" t="s">
        <v>37</v>
      </c>
      <c r="C4039" s="6" t="s">
        <v>30</v>
      </c>
      <c r="D4039" s="6" t="s">
        <v>30</v>
      </c>
      <c r="E4039" s="6" t="s">
        <v>31</v>
      </c>
      <c r="F4039" s="7" t="n">
        <v>41</v>
      </c>
      <c r="G4039" s="6" t="s">
        <v>31</v>
      </c>
      <c r="H4039" s="6" t="s">
        <v>30</v>
      </c>
      <c r="I4039" s="6" t="s">
        <v>203</v>
      </c>
      <c r="J4039" s="6" t="s">
        <v>30</v>
      </c>
      <c r="K4039" s="6" t="s">
        <v>30</v>
      </c>
      <c r="L4039" s="6" t="s">
        <v>30</v>
      </c>
      <c r="M4039" s="6" t="s">
        <v>30</v>
      </c>
      <c r="N4039" s="6" t="s">
        <v>30</v>
      </c>
      <c r="O4039" s="6" t="s">
        <v>30</v>
      </c>
      <c r="P4039" s="6" t="s">
        <v>38</v>
      </c>
      <c r="Q4039" s="6" t="s">
        <v>30</v>
      </c>
      <c r="R4039" s="6" t="s">
        <v>53</v>
      </c>
      <c r="S4039" s="8" t="n">
        <v>45.2</v>
      </c>
      <c r="T4039" s="8" t="n">
        <v>1841.9</v>
      </c>
      <c r="U4039" s="6" t="s">
        <v>30</v>
      </c>
      <c r="V4039" s="8" t="n">
        <f aca="false">IF(X4039="0-1 Year", ROUND(S4039/0.474, 2), IF(X4039="1-2 Years", ROUND(S4039/0.287, 2), ROUND(S4039/0.14, 2)))</f>
        <v>322.86</v>
      </c>
      <c r="W4039" s="6" t="str">
        <f aca="false">IF(V4039&gt;4000, "High", IF(V4039&gt;2000, "Medium", "Low"))</f>
        <v>Low</v>
      </c>
      <c r="X4039" s="9" t="s">
        <v>1765</v>
      </c>
      <c r="Y4039" s="10" t="n">
        <f aca="false">IF(U4039="Yes", 1, 0)</f>
        <v>0</v>
      </c>
      <c r="Z4039" s="10" t="n">
        <v>1</v>
      </c>
      <c r="AA4039" s="11" t="n">
        <f aca="false">MAX(0, ($S4039 * 0.35) - ($F4039 * 0.3))</f>
        <v>3.52</v>
      </c>
      <c r="AB4039" s="12" t="str">
        <f aca="false">IF(AA4039&gt;20,"High",IF(AA4039&gt;10,"Medium","Low"))</f>
        <v>Low</v>
      </c>
    </row>
    <row r="4040" customFormat="false" ht="18.65" hidden="false" customHeight="false" outlineLevel="0" collapsed="false">
      <c r="A4040" s="5" t="s">
        <v>4084</v>
      </c>
      <c r="B4040" s="6" t="s">
        <v>29</v>
      </c>
      <c r="C4040" s="6" t="s">
        <v>30</v>
      </c>
      <c r="D4040" s="6" t="s">
        <v>31</v>
      </c>
      <c r="E4040" s="6" t="s">
        <v>30</v>
      </c>
      <c r="F4040" s="7" t="n">
        <v>46</v>
      </c>
      <c r="G4040" s="6" t="s">
        <v>30</v>
      </c>
      <c r="H4040" s="6" t="s">
        <v>202</v>
      </c>
      <c r="I4040" s="6" t="s">
        <v>203</v>
      </c>
      <c r="J4040" s="6" t="s">
        <v>31</v>
      </c>
      <c r="K4040" s="6" t="s">
        <v>30</v>
      </c>
      <c r="L4040" s="6" t="s">
        <v>31</v>
      </c>
      <c r="M4040" s="6" t="s">
        <v>31</v>
      </c>
      <c r="N4040" s="6" t="s">
        <v>30</v>
      </c>
      <c r="O4040" s="6" t="s">
        <v>30</v>
      </c>
      <c r="P4040" s="6" t="s">
        <v>166</v>
      </c>
      <c r="Q4040" s="6" t="s">
        <v>30</v>
      </c>
      <c r="R4040" s="6" t="s">
        <v>58</v>
      </c>
      <c r="S4040" s="8" t="n">
        <v>40.4</v>
      </c>
      <c r="T4040" s="8" t="n">
        <v>1842.7</v>
      </c>
      <c r="U4040" s="6" t="s">
        <v>30</v>
      </c>
      <c r="V4040" s="8" t="n">
        <f aca="false">IF(X4040="0-1 Year", ROUND(S4040/0.474, 2), IF(X4040="1-2 Years", ROUND(S4040/0.287, 2), ROUND(S4040/0.14, 2)))</f>
        <v>288.57</v>
      </c>
      <c r="W4040" s="6" t="str">
        <f aca="false">IF(V4040&gt;4000, "High", IF(V4040&gt;2000, "Medium", "Low"))</f>
        <v>Low</v>
      </c>
      <c r="X4040" s="9" t="s">
        <v>1765</v>
      </c>
      <c r="Y4040" s="10" t="n">
        <f aca="false">IF(U4040="Yes", 1, 0)</f>
        <v>0</v>
      </c>
      <c r="Z4040" s="10" t="n">
        <v>1</v>
      </c>
      <c r="AA4040" s="11" t="n">
        <f aca="false">MAX(0, ($S4040 * 0.35) - ($F4040 * 0.3))</f>
        <v>0.34</v>
      </c>
      <c r="AB4040" s="12" t="str">
        <f aca="false">IF(AA4040&gt;20,"High",IF(AA4040&gt;10,"Medium","Low"))</f>
        <v>Low</v>
      </c>
    </row>
    <row r="4041" customFormat="false" ht="18.65" hidden="false" customHeight="false" outlineLevel="0" collapsed="false">
      <c r="A4041" s="5" t="s">
        <v>4085</v>
      </c>
      <c r="B4041" s="6" t="s">
        <v>29</v>
      </c>
      <c r="C4041" s="6" t="s">
        <v>31</v>
      </c>
      <c r="D4041" s="6" t="s">
        <v>30</v>
      </c>
      <c r="E4041" s="6" t="s">
        <v>30</v>
      </c>
      <c r="F4041" s="7" t="n">
        <v>20</v>
      </c>
      <c r="G4041" s="6" t="s">
        <v>31</v>
      </c>
      <c r="H4041" s="6" t="s">
        <v>31</v>
      </c>
      <c r="I4041" s="6" t="s">
        <v>517</v>
      </c>
      <c r="J4041" s="6" t="s">
        <v>30</v>
      </c>
      <c r="K4041" s="6" t="s">
        <v>30</v>
      </c>
      <c r="L4041" s="6" t="s">
        <v>31</v>
      </c>
      <c r="M4041" s="6" t="s">
        <v>30</v>
      </c>
      <c r="N4041" s="6" t="s">
        <v>31</v>
      </c>
      <c r="O4041" s="6" t="s">
        <v>31</v>
      </c>
      <c r="P4041" s="6" t="s">
        <v>38</v>
      </c>
      <c r="Q4041" s="6" t="s">
        <v>31</v>
      </c>
      <c r="R4041" s="6" t="s">
        <v>39</v>
      </c>
      <c r="S4041" s="8" t="n">
        <v>98.55</v>
      </c>
      <c r="T4041" s="8" t="n">
        <v>1842.8</v>
      </c>
      <c r="U4041" s="6" t="s">
        <v>31</v>
      </c>
      <c r="V4041" s="8" t="n">
        <f aca="false">IF(X4041="0-1 Year", ROUND(S4041/0.474, 2), IF(X4041="1-2 Years", ROUND(S4041/0.287, 2), ROUND(S4041/0.14, 2)))</f>
        <v>343.38</v>
      </c>
      <c r="W4041" s="6" t="str">
        <f aca="false">IF(V4041&gt;4000, "High", IF(V4041&gt;2000, "Medium", "Low"))</f>
        <v>Low</v>
      </c>
      <c r="X4041" s="9" t="s">
        <v>1275</v>
      </c>
      <c r="Y4041" s="10" t="n">
        <f aca="false">IF(U4041="Yes", 1, 0)</f>
        <v>1</v>
      </c>
      <c r="Z4041" s="10" t="n">
        <v>1</v>
      </c>
      <c r="AA4041" s="11" t="n">
        <f aca="false">MAX(0, ($S4041 * 0.35) - ($F4041 * 0.3))</f>
        <v>28.4925</v>
      </c>
      <c r="AB4041" s="12" t="str">
        <f aca="false">IF(AA4041&gt;20,"High",IF(AA4041&gt;10,"Medium","Low"))</f>
        <v>High</v>
      </c>
    </row>
    <row r="4042" customFormat="false" ht="18.65" hidden="false" customHeight="false" outlineLevel="0" collapsed="false">
      <c r="A4042" s="5" t="s">
        <v>4086</v>
      </c>
      <c r="B4042" s="6" t="s">
        <v>37</v>
      </c>
      <c r="C4042" s="6" t="s">
        <v>30</v>
      </c>
      <c r="D4042" s="6" t="s">
        <v>30</v>
      </c>
      <c r="E4042" s="6" t="s">
        <v>30</v>
      </c>
      <c r="F4042" s="7" t="n">
        <v>23</v>
      </c>
      <c r="G4042" s="6" t="s">
        <v>31</v>
      </c>
      <c r="H4042" s="6" t="s">
        <v>31</v>
      </c>
      <c r="I4042" s="6" t="s">
        <v>203</v>
      </c>
      <c r="J4042" s="6" t="s">
        <v>31</v>
      </c>
      <c r="K4042" s="6" t="s">
        <v>30</v>
      </c>
      <c r="L4042" s="6" t="s">
        <v>31</v>
      </c>
      <c r="M4042" s="6" t="s">
        <v>30</v>
      </c>
      <c r="N4042" s="6" t="s">
        <v>31</v>
      </c>
      <c r="O4042" s="6" t="s">
        <v>31</v>
      </c>
      <c r="P4042" s="6" t="s">
        <v>33</v>
      </c>
      <c r="Q4042" s="6" t="s">
        <v>31</v>
      </c>
      <c r="R4042" s="6" t="s">
        <v>39</v>
      </c>
      <c r="S4042" s="8" t="n">
        <v>78.55</v>
      </c>
      <c r="T4042" s="8" t="n">
        <v>1843.05</v>
      </c>
      <c r="U4042" s="6" t="s">
        <v>30</v>
      </c>
      <c r="V4042" s="8" t="n">
        <f aca="false">IF(X4042="0-1 Year", ROUND(S4042/0.474, 2), IF(X4042="1-2 Years", ROUND(S4042/0.287, 2), ROUND(S4042/0.14, 2)))</f>
        <v>273.69</v>
      </c>
      <c r="W4042" s="6" t="str">
        <f aca="false">IF(V4042&gt;4000, "High", IF(V4042&gt;2000, "Medium", "Low"))</f>
        <v>Low</v>
      </c>
      <c r="X4042" s="9" t="s">
        <v>1275</v>
      </c>
      <c r="Y4042" s="10" t="n">
        <f aca="false">IF(U4042="Yes", 1, 0)</f>
        <v>0</v>
      </c>
      <c r="Z4042" s="10" t="n">
        <v>1</v>
      </c>
      <c r="AA4042" s="11" t="n">
        <f aca="false">MAX(0, ($S4042 * 0.35) - ($F4042 * 0.3))</f>
        <v>20.5925</v>
      </c>
      <c r="AB4042" s="12" t="str">
        <f aca="false">IF(AA4042&gt;20,"High",IF(AA4042&gt;10,"Medium","Low"))</f>
        <v>High</v>
      </c>
    </row>
    <row r="4043" customFormat="false" ht="18.65" hidden="false" customHeight="false" outlineLevel="0" collapsed="false">
      <c r="A4043" s="5" t="s">
        <v>4087</v>
      </c>
      <c r="B4043" s="6" t="s">
        <v>37</v>
      </c>
      <c r="C4043" s="6" t="s">
        <v>30</v>
      </c>
      <c r="D4043" s="6" t="s">
        <v>31</v>
      </c>
      <c r="E4043" s="6" t="s">
        <v>31</v>
      </c>
      <c r="F4043" s="7" t="n">
        <v>22</v>
      </c>
      <c r="G4043" s="6" t="s">
        <v>31</v>
      </c>
      <c r="H4043" s="6" t="s">
        <v>30</v>
      </c>
      <c r="I4043" s="6" t="s">
        <v>517</v>
      </c>
      <c r="J4043" s="6" t="s">
        <v>30</v>
      </c>
      <c r="K4043" s="6" t="s">
        <v>31</v>
      </c>
      <c r="L4043" s="6" t="s">
        <v>30</v>
      </c>
      <c r="M4043" s="6" t="s">
        <v>30</v>
      </c>
      <c r="N4043" s="6" t="s">
        <v>30</v>
      </c>
      <c r="O4043" s="6" t="s">
        <v>31</v>
      </c>
      <c r="P4043" s="6" t="s">
        <v>38</v>
      </c>
      <c r="Q4043" s="6" t="s">
        <v>30</v>
      </c>
      <c r="R4043" s="6" t="s">
        <v>39</v>
      </c>
      <c r="S4043" s="8" t="n">
        <v>83.3</v>
      </c>
      <c r="T4043" s="8" t="n">
        <v>1845.9</v>
      </c>
      <c r="U4043" s="6" t="s">
        <v>31</v>
      </c>
      <c r="V4043" s="8" t="n">
        <f aca="false">IF(X4043="0-1 Year", ROUND(S4043/0.474, 2), IF(X4043="1-2 Years", ROUND(S4043/0.287, 2), ROUND(S4043/0.14, 2)))</f>
        <v>290.24</v>
      </c>
      <c r="W4043" s="6" t="str">
        <f aca="false">IF(V4043&gt;4000, "High", IF(V4043&gt;2000, "Medium", "Low"))</f>
        <v>Low</v>
      </c>
      <c r="X4043" s="9" t="s">
        <v>1275</v>
      </c>
      <c r="Y4043" s="10" t="n">
        <f aca="false">IF(U4043="Yes", 1, 0)</f>
        <v>1</v>
      </c>
      <c r="Z4043" s="10" t="n">
        <v>1</v>
      </c>
      <c r="AA4043" s="11" t="n">
        <f aca="false">MAX(0, ($S4043 * 0.35) - ($F4043 * 0.3))</f>
        <v>22.555</v>
      </c>
      <c r="AB4043" s="12" t="str">
        <f aca="false">IF(AA4043&gt;20,"High",IF(AA4043&gt;10,"Medium","Low"))</f>
        <v>High</v>
      </c>
    </row>
    <row r="4044" customFormat="false" ht="18.65" hidden="false" customHeight="false" outlineLevel="0" collapsed="false">
      <c r="A4044" s="5" t="s">
        <v>4088</v>
      </c>
      <c r="B4044" s="6" t="s">
        <v>37</v>
      </c>
      <c r="C4044" s="6" t="s">
        <v>30</v>
      </c>
      <c r="D4044" s="6" t="s">
        <v>31</v>
      </c>
      <c r="E4044" s="6" t="s">
        <v>31</v>
      </c>
      <c r="F4044" s="7" t="n">
        <v>24</v>
      </c>
      <c r="G4044" s="6" t="s">
        <v>31</v>
      </c>
      <c r="H4044" s="6" t="s">
        <v>31</v>
      </c>
      <c r="I4044" s="6" t="s">
        <v>203</v>
      </c>
      <c r="J4044" s="6" t="s">
        <v>31</v>
      </c>
      <c r="K4044" s="6" t="s">
        <v>30</v>
      </c>
      <c r="L4044" s="6" t="s">
        <v>31</v>
      </c>
      <c r="M4044" s="6" t="s">
        <v>30</v>
      </c>
      <c r="N4044" s="6" t="s">
        <v>31</v>
      </c>
      <c r="O4044" s="6" t="s">
        <v>31</v>
      </c>
      <c r="P4044" s="6" t="s">
        <v>166</v>
      </c>
      <c r="Q4044" s="6" t="s">
        <v>30</v>
      </c>
      <c r="R4044" s="6" t="s">
        <v>58</v>
      </c>
      <c r="S4044" s="8" t="n">
        <v>78.6</v>
      </c>
      <c r="T4044" s="8" t="n">
        <v>1846.65</v>
      </c>
      <c r="U4044" s="6" t="s">
        <v>30</v>
      </c>
      <c r="V4044" s="8" t="n">
        <f aca="false">IF(X4044="0-1 Year", ROUND(S4044/0.474, 2), IF(X4044="1-2 Years", ROUND(S4044/0.287, 2), ROUND(S4044/0.14, 2)))</f>
        <v>273.87</v>
      </c>
      <c r="W4044" s="6" t="str">
        <f aca="false">IF(V4044&gt;4000, "High", IF(V4044&gt;2000, "Medium", "Low"))</f>
        <v>Low</v>
      </c>
      <c r="X4044" s="9" t="s">
        <v>1275</v>
      </c>
      <c r="Y4044" s="10" t="n">
        <f aca="false">IF(U4044="Yes", 1, 0)</f>
        <v>0</v>
      </c>
      <c r="Z4044" s="10" t="n">
        <v>1</v>
      </c>
      <c r="AA4044" s="11" t="n">
        <f aca="false">MAX(0, ($S4044 * 0.35) - ($F4044 * 0.3))</f>
        <v>20.31</v>
      </c>
      <c r="AB4044" s="12" t="str">
        <f aca="false">IF(AA4044&gt;20,"High",IF(AA4044&gt;10,"Medium","Low"))</f>
        <v>High</v>
      </c>
    </row>
    <row r="4045" customFormat="false" ht="18.65" hidden="false" customHeight="false" outlineLevel="0" collapsed="false">
      <c r="A4045" s="5" t="s">
        <v>4089</v>
      </c>
      <c r="B4045" s="6" t="s">
        <v>29</v>
      </c>
      <c r="C4045" s="6" t="s">
        <v>30</v>
      </c>
      <c r="D4045" s="6" t="s">
        <v>31</v>
      </c>
      <c r="E4045" s="6" t="s">
        <v>31</v>
      </c>
      <c r="F4045" s="7" t="n">
        <v>71</v>
      </c>
      <c r="G4045" s="6" t="s">
        <v>31</v>
      </c>
      <c r="H4045" s="6" t="s">
        <v>31</v>
      </c>
      <c r="I4045" s="6" t="s">
        <v>30</v>
      </c>
      <c r="J4045" s="6" t="s">
        <v>32</v>
      </c>
      <c r="K4045" s="6" t="s">
        <v>32</v>
      </c>
      <c r="L4045" s="6" t="s">
        <v>32</v>
      </c>
      <c r="M4045" s="6" t="s">
        <v>32</v>
      </c>
      <c r="N4045" s="6" t="s">
        <v>32</v>
      </c>
      <c r="O4045" s="6" t="s">
        <v>32</v>
      </c>
      <c r="P4045" s="6" t="s">
        <v>166</v>
      </c>
      <c r="Q4045" s="6" t="s">
        <v>30</v>
      </c>
      <c r="R4045" s="6" t="s">
        <v>58</v>
      </c>
      <c r="S4045" s="8" t="n">
        <v>25.35</v>
      </c>
      <c r="T4045" s="8" t="n">
        <v>1847.55</v>
      </c>
      <c r="U4045" s="6" t="s">
        <v>30</v>
      </c>
      <c r="V4045" s="8" t="n">
        <f aca="false">IF(X4045="0-1 Year", ROUND(S4045/0.474, 2), IF(X4045="1-2 Years", ROUND(S4045/0.287, 2), ROUND(S4045/0.14, 2)))</f>
        <v>181.07</v>
      </c>
      <c r="W4045" s="6" t="str">
        <f aca="false">IF(V4045&gt;4000, "High", IF(V4045&gt;2000, "Medium", "Low"))</f>
        <v>Low</v>
      </c>
      <c r="X4045" s="9" t="s">
        <v>1765</v>
      </c>
      <c r="Y4045" s="10" t="n">
        <f aca="false">IF(U4045="Yes", 1, 0)</f>
        <v>0</v>
      </c>
      <c r="Z4045" s="10" t="n">
        <v>1</v>
      </c>
      <c r="AA4045" s="11" t="n">
        <f aca="false">MAX(0, ($S4045 * 0.35) - ($F4045 * 0.3))</f>
        <v>0</v>
      </c>
      <c r="AB4045" s="12" t="str">
        <f aca="false">IF(AA4045&gt;20,"High",IF(AA4045&gt;10,"Medium","Low"))</f>
        <v>Low</v>
      </c>
    </row>
    <row r="4046" customFormat="false" ht="18.65" hidden="false" customHeight="false" outlineLevel="0" collapsed="false">
      <c r="A4046" s="5" t="s">
        <v>4090</v>
      </c>
      <c r="B4046" s="6" t="s">
        <v>29</v>
      </c>
      <c r="C4046" s="6" t="s">
        <v>30</v>
      </c>
      <c r="D4046" s="6" t="s">
        <v>31</v>
      </c>
      <c r="E4046" s="6" t="s">
        <v>31</v>
      </c>
      <c r="F4046" s="7" t="n">
        <v>31</v>
      </c>
      <c r="G4046" s="6" t="s">
        <v>30</v>
      </c>
      <c r="H4046" s="6" t="s">
        <v>202</v>
      </c>
      <c r="I4046" s="6" t="s">
        <v>203</v>
      </c>
      <c r="J4046" s="6" t="s">
        <v>31</v>
      </c>
      <c r="K4046" s="6" t="s">
        <v>30</v>
      </c>
      <c r="L4046" s="6" t="s">
        <v>31</v>
      </c>
      <c r="M4046" s="6" t="s">
        <v>31</v>
      </c>
      <c r="N4046" s="6" t="s">
        <v>31</v>
      </c>
      <c r="O4046" s="6" t="s">
        <v>31</v>
      </c>
      <c r="P4046" s="6" t="s">
        <v>33</v>
      </c>
      <c r="Q4046" s="6" t="s">
        <v>30</v>
      </c>
      <c r="R4046" s="6" t="s">
        <v>39</v>
      </c>
      <c r="S4046" s="8" t="n">
        <v>59.95</v>
      </c>
      <c r="T4046" s="8" t="n">
        <v>1848.8</v>
      </c>
      <c r="U4046" s="6" t="s">
        <v>30</v>
      </c>
      <c r="V4046" s="8" t="n">
        <f aca="false">IF(X4046="0-1 Year", ROUND(S4046/0.474, 2), IF(X4046="1-2 Years", ROUND(S4046/0.287, 2), ROUND(S4046/0.14, 2)))</f>
        <v>428.21</v>
      </c>
      <c r="W4046" s="6" t="str">
        <f aca="false">IF(V4046&gt;4000, "High", IF(V4046&gt;2000, "Medium", "Low"))</f>
        <v>Low</v>
      </c>
      <c r="X4046" s="9" t="s">
        <v>1765</v>
      </c>
      <c r="Y4046" s="10" t="n">
        <f aca="false">IF(U4046="Yes", 1, 0)</f>
        <v>0</v>
      </c>
      <c r="Z4046" s="10" t="n">
        <v>1</v>
      </c>
      <c r="AA4046" s="11" t="n">
        <f aca="false">MAX(0, ($S4046 * 0.35) - ($F4046 * 0.3))</f>
        <v>11.6825</v>
      </c>
      <c r="AB4046" s="12" t="str">
        <f aca="false">IF(AA4046&gt;20,"High",IF(AA4046&gt;10,"Medium","Low"))</f>
        <v>Medium</v>
      </c>
    </row>
    <row r="4047" customFormat="false" ht="18.65" hidden="false" customHeight="false" outlineLevel="0" collapsed="false">
      <c r="A4047" s="5" t="s">
        <v>4091</v>
      </c>
      <c r="B4047" s="6" t="s">
        <v>37</v>
      </c>
      <c r="C4047" s="6" t="s">
        <v>30</v>
      </c>
      <c r="D4047" s="6" t="s">
        <v>31</v>
      </c>
      <c r="E4047" s="6" t="s">
        <v>30</v>
      </c>
      <c r="F4047" s="7" t="n">
        <v>72</v>
      </c>
      <c r="G4047" s="6" t="s">
        <v>31</v>
      </c>
      <c r="H4047" s="6" t="s">
        <v>31</v>
      </c>
      <c r="I4047" s="6" t="s">
        <v>30</v>
      </c>
      <c r="J4047" s="6" t="s">
        <v>32</v>
      </c>
      <c r="K4047" s="6" t="s">
        <v>32</v>
      </c>
      <c r="L4047" s="6" t="s">
        <v>32</v>
      </c>
      <c r="M4047" s="6" t="s">
        <v>32</v>
      </c>
      <c r="N4047" s="6" t="s">
        <v>32</v>
      </c>
      <c r="O4047" s="6" t="s">
        <v>32</v>
      </c>
      <c r="P4047" s="6" t="s">
        <v>166</v>
      </c>
      <c r="Q4047" s="6" t="s">
        <v>30</v>
      </c>
      <c r="R4047" s="6" t="s">
        <v>58</v>
      </c>
      <c r="S4047" s="8" t="n">
        <v>25</v>
      </c>
      <c r="T4047" s="8" t="n">
        <v>1849.2</v>
      </c>
      <c r="U4047" s="6" t="s">
        <v>30</v>
      </c>
      <c r="V4047" s="8" t="n">
        <f aca="false">IF(X4047="0-1 Year", ROUND(S4047/0.474, 2), IF(X4047="1-2 Years", ROUND(S4047/0.287, 2), ROUND(S4047/0.14, 2)))</f>
        <v>178.57</v>
      </c>
      <c r="W4047" s="6" t="str">
        <f aca="false">IF(V4047&gt;4000, "High", IF(V4047&gt;2000, "Medium", "Low"))</f>
        <v>Low</v>
      </c>
      <c r="X4047" s="9" t="s">
        <v>1765</v>
      </c>
      <c r="Y4047" s="10" t="n">
        <f aca="false">IF(U4047="Yes", 1, 0)</f>
        <v>0</v>
      </c>
      <c r="Z4047" s="10" t="n">
        <v>1</v>
      </c>
      <c r="AA4047" s="11" t="n">
        <f aca="false">MAX(0, ($S4047 * 0.35) - ($F4047 * 0.3))</f>
        <v>0</v>
      </c>
      <c r="AB4047" s="12" t="str">
        <f aca="false">IF(AA4047&gt;20,"High",IF(AA4047&gt;10,"Medium","Low"))</f>
        <v>Low</v>
      </c>
    </row>
    <row r="4048" customFormat="false" ht="18.65" hidden="false" customHeight="false" outlineLevel="0" collapsed="false">
      <c r="A4048" s="5" t="s">
        <v>4092</v>
      </c>
      <c r="B4048" s="6" t="s">
        <v>37</v>
      </c>
      <c r="C4048" s="6" t="s">
        <v>30</v>
      </c>
      <c r="D4048" s="6" t="s">
        <v>31</v>
      </c>
      <c r="E4048" s="6" t="s">
        <v>31</v>
      </c>
      <c r="F4048" s="7" t="n">
        <v>23</v>
      </c>
      <c r="G4048" s="6" t="s">
        <v>31</v>
      </c>
      <c r="H4048" s="6" t="s">
        <v>31</v>
      </c>
      <c r="I4048" s="6" t="s">
        <v>517</v>
      </c>
      <c r="J4048" s="6" t="s">
        <v>30</v>
      </c>
      <c r="K4048" s="6" t="s">
        <v>30</v>
      </c>
      <c r="L4048" s="6" t="s">
        <v>30</v>
      </c>
      <c r="M4048" s="6" t="s">
        <v>30</v>
      </c>
      <c r="N4048" s="6" t="s">
        <v>31</v>
      </c>
      <c r="O4048" s="6" t="s">
        <v>30</v>
      </c>
      <c r="P4048" s="6" t="s">
        <v>38</v>
      </c>
      <c r="Q4048" s="6" t="s">
        <v>31</v>
      </c>
      <c r="R4048" s="6" t="s">
        <v>39</v>
      </c>
      <c r="S4048" s="8" t="n">
        <v>83.75</v>
      </c>
      <c r="T4048" s="8" t="n">
        <v>1849.95</v>
      </c>
      <c r="U4048" s="6" t="s">
        <v>30</v>
      </c>
      <c r="V4048" s="8" t="n">
        <f aca="false">IF(X4048="0-1 Year", ROUND(S4048/0.474, 2), IF(X4048="1-2 Years", ROUND(S4048/0.287, 2), ROUND(S4048/0.14, 2)))</f>
        <v>291.81</v>
      </c>
      <c r="W4048" s="6" t="str">
        <f aca="false">IF(V4048&gt;4000, "High", IF(V4048&gt;2000, "Medium", "Low"))</f>
        <v>Low</v>
      </c>
      <c r="X4048" s="9" t="s">
        <v>1275</v>
      </c>
      <c r="Y4048" s="10" t="n">
        <f aca="false">IF(U4048="Yes", 1, 0)</f>
        <v>0</v>
      </c>
      <c r="Z4048" s="10" t="n">
        <v>1</v>
      </c>
      <c r="AA4048" s="11" t="n">
        <f aca="false">MAX(0, ($S4048 * 0.35) - ($F4048 * 0.3))</f>
        <v>22.4125</v>
      </c>
      <c r="AB4048" s="12" t="str">
        <f aca="false">IF(AA4048&gt;20,"High",IF(AA4048&gt;10,"Medium","Low"))</f>
        <v>High</v>
      </c>
    </row>
    <row r="4049" customFormat="false" ht="18.65" hidden="false" customHeight="false" outlineLevel="0" collapsed="false">
      <c r="A4049" s="5" t="s">
        <v>4093</v>
      </c>
      <c r="B4049" s="6" t="s">
        <v>29</v>
      </c>
      <c r="C4049" s="6" t="s">
        <v>30</v>
      </c>
      <c r="D4049" s="6" t="s">
        <v>31</v>
      </c>
      <c r="E4049" s="6" t="s">
        <v>30</v>
      </c>
      <c r="F4049" s="7" t="n">
        <v>22</v>
      </c>
      <c r="G4049" s="6" t="s">
        <v>31</v>
      </c>
      <c r="H4049" s="6" t="s">
        <v>30</v>
      </c>
      <c r="I4049" s="6" t="s">
        <v>517</v>
      </c>
      <c r="J4049" s="6" t="s">
        <v>30</v>
      </c>
      <c r="K4049" s="6" t="s">
        <v>30</v>
      </c>
      <c r="L4049" s="6" t="s">
        <v>31</v>
      </c>
      <c r="M4049" s="6" t="s">
        <v>30</v>
      </c>
      <c r="N4049" s="6" t="s">
        <v>31</v>
      </c>
      <c r="O4049" s="6" t="s">
        <v>30</v>
      </c>
      <c r="P4049" s="6" t="s">
        <v>38</v>
      </c>
      <c r="Q4049" s="6" t="s">
        <v>31</v>
      </c>
      <c r="R4049" s="6" t="s">
        <v>53</v>
      </c>
      <c r="S4049" s="8" t="n">
        <v>87</v>
      </c>
      <c r="T4049" s="8" t="n">
        <v>1850.65</v>
      </c>
      <c r="U4049" s="6" t="s">
        <v>30</v>
      </c>
      <c r="V4049" s="8" t="n">
        <f aca="false">IF(X4049="0-1 Year", ROUND(S4049/0.474, 2), IF(X4049="1-2 Years", ROUND(S4049/0.287, 2), ROUND(S4049/0.14, 2)))</f>
        <v>303.14</v>
      </c>
      <c r="W4049" s="6" t="str">
        <f aca="false">IF(V4049&gt;4000, "High", IF(V4049&gt;2000, "Medium", "Low"))</f>
        <v>Low</v>
      </c>
      <c r="X4049" s="9" t="s">
        <v>1275</v>
      </c>
      <c r="Y4049" s="10" t="n">
        <f aca="false">IF(U4049="Yes", 1, 0)</f>
        <v>0</v>
      </c>
      <c r="Z4049" s="10" t="n">
        <v>1</v>
      </c>
      <c r="AA4049" s="11" t="n">
        <f aca="false">MAX(0, ($S4049 * 0.35) - ($F4049 * 0.3))</f>
        <v>23.85</v>
      </c>
      <c r="AB4049" s="12" t="str">
        <f aca="false">IF(AA4049&gt;20,"High",IF(AA4049&gt;10,"Medium","Low"))</f>
        <v>High</v>
      </c>
    </row>
    <row r="4050" customFormat="false" ht="18.65" hidden="false" customHeight="false" outlineLevel="0" collapsed="false">
      <c r="A4050" s="5" t="s">
        <v>4094</v>
      </c>
      <c r="B4050" s="6" t="s">
        <v>29</v>
      </c>
      <c r="C4050" s="6" t="s">
        <v>30</v>
      </c>
      <c r="D4050" s="6" t="s">
        <v>31</v>
      </c>
      <c r="E4050" s="6" t="s">
        <v>31</v>
      </c>
      <c r="F4050" s="7" t="n">
        <v>72</v>
      </c>
      <c r="G4050" s="6" t="s">
        <v>31</v>
      </c>
      <c r="H4050" s="6" t="s">
        <v>31</v>
      </c>
      <c r="I4050" s="6" t="s">
        <v>30</v>
      </c>
      <c r="J4050" s="6" t="s">
        <v>32</v>
      </c>
      <c r="K4050" s="6" t="s">
        <v>32</v>
      </c>
      <c r="L4050" s="6" t="s">
        <v>32</v>
      </c>
      <c r="M4050" s="6" t="s">
        <v>32</v>
      </c>
      <c r="N4050" s="6" t="s">
        <v>32</v>
      </c>
      <c r="O4050" s="6" t="s">
        <v>32</v>
      </c>
      <c r="P4050" s="6" t="s">
        <v>166</v>
      </c>
      <c r="Q4050" s="6" t="s">
        <v>30</v>
      </c>
      <c r="R4050" s="6" t="s">
        <v>34</v>
      </c>
      <c r="S4050" s="8" t="n">
        <v>26.1</v>
      </c>
      <c r="T4050" s="8" t="n">
        <v>1851.45</v>
      </c>
      <c r="U4050" s="6" t="s">
        <v>30</v>
      </c>
      <c r="V4050" s="8" t="n">
        <f aca="false">IF(X4050="0-1 Year", ROUND(S4050/0.474, 2), IF(X4050="1-2 Years", ROUND(S4050/0.287, 2), ROUND(S4050/0.14, 2)))</f>
        <v>186.43</v>
      </c>
      <c r="W4050" s="6" t="str">
        <f aca="false">IF(V4050&gt;4000, "High", IF(V4050&gt;2000, "Medium", "Low"))</f>
        <v>Low</v>
      </c>
      <c r="X4050" s="9" t="s">
        <v>1765</v>
      </c>
      <c r="Y4050" s="10" t="n">
        <f aca="false">IF(U4050="Yes", 1, 0)</f>
        <v>0</v>
      </c>
      <c r="Z4050" s="10" t="n">
        <v>1</v>
      </c>
      <c r="AA4050" s="11" t="n">
        <f aca="false">MAX(0, ($S4050 * 0.35) - ($F4050 * 0.3))</f>
        <v>0</v>
      </c>
      <c r="AB4050" s="12" t="str">
        <f aca="false">IF(AA4050&gt;20,"High",IF(AA4050&gt;10,"Medium","Low"))</f>
        <v>Low</v>
      </c>
    </row>
    <row r="4051" customFormat="false" ht="18.65" hidden="false" customHeight="false" outlineLevel="0" collapsed="false">
      <c r="A4051" s="5" t="s">
        <v>4095</v>
      </c>
      <c r="B4051" s="6" t="s">
        <v>29</v>
      </c>
      <c r="C4051" s="6" t="s">
        <v>30</v>
      </c>
      <c r="D4051" s="6" t="s">
        <v>30</v>
      </c>
      <c r="E4051" s="6" t="s">
        <v>30</v>
      </c>
      <c r="F4051" s="7" t="n">
        <v>21</v>
      </c>
      <c r="G4051" s="6" t="s">
        <v>31</v>
      </c>
      <c r="H4051" s="6" t="s">
        <v>31</v>
      </c>
      <c r="I4051" s="6" t="s">
        <v>517</v>
      </c>
      <c r="J4051" s="6" t="s">
        <v>30</v>
      </c>
      <c r="K4051" s="6" t="s">
        <v>31</v>
      </c>
      <c r="L4051" s="6" t="s">
        <v>30</v>
      </c>
      <c r="M4051" s="6" t="s">
        <v>30</v>
      </c>
      <c r="N4051" s="6" t="s">
        <v>30</v>
      </c>
      <c r="O4051" s="6" t="s">
        <v>30</v>
      </c>
      <c r="P4051" s="6" t="s">
        <v>38</v>
      </c>
      <c r="Q4051" s="6" t="s">
        <v>31</v>
      </c>
      <c r="R4051" s="6" t="s">
        <v>39</v>
      </c>
      <c r="S4051" s="8" t="n">
        <v>82.35</v>
      </c>
      <c r="T4051" s="8" t="n">
        <v>1852.85</v>
      </c>
      <c r="U4051" s="6" t="s">
        <v>31</v>
      </c>
      <c r="V4051" s="8" t="n">
        <f aca="false">IF(X4051="0-1 Year", ROUND(S4051/0.474, 2), IF(X4051="1-2 Years", ROUND(S4051/0.287, 2), ROUND(S4051/0.14, 2)))</f>
        <v>286.93</v>
      </c>
      <c r="W4051" s="6" t="str">
        <f aca="false">IF(V4051&gt;4000, "High", IF(V4051&gt;2000, "Medium", "Low"))</f>
        <v>Low</v>
      </c>
      <c r="X4051" s="9" t="s">
        <v>1275</v>
      </c>
      <c r="Y4051" s="10" t="n">
        <f aca="false">IF(U4051="Yes", 1, 0)</f>
        <v>1</v>
      </c>
      <c r="Z4051" s="10" t="n">
        <v>1</v>
      </c>
      <c r="AA4051" s="11" t="n">
        <f aca="false">MAX(0, ($S4051 * 0.35) - ($F4051 * 0.3))</f>
        <v>22.5225</v>
      </c>
      <c r="AB4051" s="12" t="str">
        <f aca="false">IF(AA4051&gt;20,"High",IF(AA4051&gt;10,"Medium","Low"))</f>
        <v>High</v>
      </c>
    </row>
    <row r="4052" customFormat="false" ht="18.65" hidden="false" customHeight="false" outlineLevel="0" collapsed="false">
      <c r="A4052" s="5" t="s">
        <v>4096</v>
      </c>
      <c r="B4052" s="6" t="s">
        <v>37</v>
      </c>
      <c r="C4052" s="6" t="s">
        <v>30</v>
      </c>
      <c r="D4052" s="6" t="s">
        <v>30</v>
      </c>
      <c r="E4052" s="6" t="s">
        <v>30</v>
      </c>
      <c r="F4052" s="7" t="n">
        <v>22</v>
      </c>
      <c r="G4052" s="6" t="s">
        <v>31</v>
      </c>
      <c r="H4052" s="6" t="s">
        <v>30</v>
      </c>
      <c r="I4052" s="6" t="s">
        <v>517</v>
      </c>
      <c r="J4052" s="6" t="s">
        <v>30</v>
      </c>
      <c r="K4052" s="6" t="s">
        <v>31</v>
      </c>
      <c r="L4052" s="6" t="s">
        <v>30</v>
      </c>
      <c r="M4052" s="6" t="s">
        <v>30</v>
      </c>
      <c r="N4052" s="6" t="s">
        <v>30</v>
      </c>
      <c r="O4052" s="6" t="s">
        <v>31</v>
      </c>
      <c r="P4052" s="6" t="s">
        <v>38</v>
      </c>
      <c r="Q4052" s="6" t="s">
        <v>31</v>
      </c>
      <c r="R4052" s="6" t="s">
        <v>34</v>
      </c>
      <c r="S4052" s="8" t="n">
        <v>84.3</v>
      </c>
      <c r="T4052" s="8" t="n">
        <v>1855.65</v>
      </c>
      <c r="U4052" s="6" t="s">
        <v>31</v>
      </c>
      <c r="V4052" s="8" t="n">
        <f aca="false">IF(X4052="0-1 Year", ROUND(S4052/0.474, 2), IF(X4052="1-2 Years", ROUND(S4052/0.287, 2), ROUND(S4052/0.14, 2)))</f>
        <v>293.73</v>
      </c>
      <c r="W4052" s="6" t="str">
        <f aca="false">IF(V4052&gt;4000, "High", IF(V4052&gt;2000, "Medium", "Low"))</f>
        <v>Low</v>
      </c>
      <c r="X4052" s="9" t="s">
        <v>1275</v>
      </c>
      <c r="Y4052" s="10" t="n">
        <f aca="false">IF(U4052="Yes", 1, 0)</f>
        <v>1</v>
      </c>
      <c r="Z4052" s="10" t="n">
        <v>1</v>
      </c>
      <c r="AA4052" s="11" t="n">
        <f aca="false">MAX(0, ($S4052 * 0.35) - ($F4052 * 0.3))</f>
        <v>22.905</v>
      </c>
      <c r="AB4052" s="12" t="str">
        <f aca="false">IF(AA4052&gt;20,"High",IF(AA4052&gt;10,"Medium","Low"))</f>
        <v>High</v>
      </c>
    </row>
    <row r="4053" customFormat="false" ht="18.65" hidden="false" customHeight="false" outlineLevel="0" collapsed="false">
      <c r="A4053" s="5" t="s">
        <v>4097</v>
      </c>
      <c r="B4053" s="6" t="s">
        <v>37</v>
      </c>
      <c r="C4053" s="6" t="s">
        <v>30</v>
      </c>
      <c r="D4053" s="6" t="s">
        <v>30</v>
      </c>
      <c r="E4053" s="6" t="s">
        <v>30</v>
      </c>
      <c r="F4053" s="7" t="n">
        <v>70</v>
      </c>
      <c r="G4053" s="6" t="s">
        <v>31</v>
      </c>
      <c r="H4053" s="6" t="s">
        <v>31</v>
      </c>
      <c r="I4053" s="6" t="s">
        <v>30</v>
      </c>
      <c r="J4053" s="6" t="s">
        <v>32</v>
      </c>
      <c r="K4053" s="6" t="s">
        <v>32</v>
      </c>
      <c r="L4053" s="6" t="s">
        <v>32</v>
      </c>
      <c r="M4053" s="6" t="s">
        <v>32</v>
      </c>
      <c r="N4053" s="6" t="s">
        <v>32</v>
      </c>
      <c r="O4053" s="6" t="s">
        <v>32</v>
      </c>
      <c r="P4053" s="6" t="s">
        <v>33</v>
      </c>
      <c r="Q4053" s="6" t="s">
        <v>30</v>
      </c>
      <c r="R4053" s="6" t="s">
        <v>58</v>
      </c>
      <c r="S4053" s="8" t="n">
        <v>26.05</v>
      </c>
      <c r="T4053" s="8" t="n">
        <v>1856.4</v>
      </c>
      <c r="U4053" s="6" t="s">
        <v>30</v>
      </c>
      <c r="V4053" s="8" t="n">
        <f aca="false">IF(X4053="0-1 Year", ROUND(S4053/0.474, 2), IF(X4053="1-2 Years", ROUND(S4053/0.287, 2), ROUND(S4053/0.14, 2)))</f>
        <v>186.07</v>
      </c>
      <c r="W4053" s="6" t="str">
        <f aca="false">IF(V4053&gt;4000, "High", IF(V4053&gt;2000, "Medium", "Low"))</f>
        <v>Low</v>
      </c>
      <c r="X4053" s="9" t="s">
        <v>1765</v>
      </c>
      <c r="Y4053" s="10" t="n">
        <f aca="false">IF(U4053="Yes", 1, 0)</f>
        <v>0</v>
      </c>
      <c r="Z4053" s="10" t="n">
        <v>1</v>
      </c>
      <c r="AA4053" s="11" t="n">
        <f aca="false">MAX(0, ($S4053 * 0.35) - ($F4053 * 0.3))</f>
        <v>0</v>
      </c>
      <c r="AB4053" s="12" t="str">
        <f aca="false">IF(AA4053&gt;20,"High",IF(AA4053&gt;10,"Medium","Low"))</f>
        <v>Low</v>
      </c>
    </row>
    <row r="4054" customFormat="false" ht="18.65" hidden="false" customHeight="false" outlineLevel="0" collapsed="false">
      <c r="A4054" s="5" t="s">
        <v>4098</v>
      </c>
      <c r="B4054" s="6" t="s">
        <v>29</v>
      </c>
      <c r="C4054" s="6" t="s">
        <v>31</v>
      </c>
      <c r="D4054" s="6" t="s">
        <v>31</v>
      </c>
      <c r="E4054" s="6" t="s">
        <v>30</v>
      </c>
      <c r="F4054" s="7" t="n">
        <v>21</v>
      </c>
      <c r="G4054" s="6" t="s">
        <v>31</v>
      </c>
      <c r="H4054" s="6" t="s">
        <v>30</v>
      </c>
      <c r="I4054" s="6" t="s">
        <v>517</v>
      </c>
      <c r="J4054" s="6" t="s">
        <v>30</v>
      </c>
      <c r="K4054" s="6" t="s">
        <v>30</v>
      </c>
      <c r="L4054" s="6" t="s">
        <v>31</v>
      </c>
      <c r="M4054" s="6" t="s">
        <v>30</v>
      </c>
      <c r="N4054" s="6" t="s">
        <v>31</v>
      </c>
      <c r="O4054" s="6" t="s">
        <v>30</v>
      </c>
      <c r="P4054" s="6" t="s">
        <v>38</v>
      </c>
      <c r="Q4054" s="6" t="s">
        <v>30</v>
      </c>
      <c r="R4054" s="6" t="s">
        <v>53</v>
      </c>
      <c r="S4054" s="8" t="n">
        <v>86.55</v>
      </c>
      <c r="T4054" s="8" t="n">
        <v>1857.25</v>
      </c>
      <c r="U4054" s="6" t="s">
        <v>30</v>
      </c>
      <c r="V4054" s="8" t="n">
        <f aca="false">IF(X4054="0-1 Year", ROUND(S4054/0.474, 2), IF(X4054="1-2 Years", ROUND(S4054/0.287, 2), ROUND(S4054/0.14, 2)))</f>
        <v>301.57</v>
      </c>
      <c r="W4054" s="6" t="str">
        <f aca="false">IF(V4054&gt;4000, "High", IF(V4054&gt;2000, "Medium", "Low"))</f>
        <v>Low</v>
      </c>
      <c r="X4054" s="9" t="s">
        <v>1275</v>
      </c>
      <c r="Y4054" s="10" t="n">
        <f aca="false">IF(U4054="Yes", 1, 0)</f>
        <v>0</v>
      </c>
      <c r="Z4054" s="10" t="n">
        <v>1</v>
      </c>
      <c r="AA4054" s="11" t="n">
        <f aca="false">MAX(0, ($S4054 * 0.35) - ($F4054 * 0.3))</f>
        <v>23.9925</v>
      </c>
      <c r="AB4054" s="12" t="str">
        <f aca="false">IF(AA4054&gt;20,"High",IF(AA4054&gt;10,"Medium","Low"))</f>
        <v>High</v>
      </c>
    </row>
    <row r="4055" customFormat="false" ht="18.65" hidden="false" customHeight="false" outlineLevel="0" collapsed="false">
      <c r="A4055" s="5" t="s">
        <v>4099</v>
      </c>
      <c r="B4055" s="6" t="s">
        <v>37</v>
      </c>
      <c r="C4055" s="6" t="s">
        <v>30</v>
      </c>
      <c r="D4055" s="6" t="s">
        <v>31</v>
      </c>
      <c r="E4055" s="6" t="s">
        <v>30</v>
      </c>
      <c r="F4055" s="7" t="n">
        <v>33</v>
      </c>
      <c r="G4055" s="6" t="s">
        <v>31</v>
      </c>
      <c r="H4055" s="6" t="s">
        <v>30</v>
      </c>
      <c r="I4055" s="6" t="s">
        <v>203</v>
      </c>
      <c r="J4055" s="6" t="s">
        <v>30</v>
      </c>
      <c r="K4055" s="6" t="s">
        <v>31</v>
      </c>
      <c r="L4055" s="6" t="s">
        <v>30</v>
      </c>
      <c r="M4055" s="6" t="s">
        <v>31</v>
      </c>
      <c r="N4055" s="6" t="s">
        <v>30</v>
      </c>
      <c r="O4055" s="6" t="s">
        <v>30</v>
      </c>
      <c r="P4055" s="6" t="s">
        <v>33</v>
      </c>
      <c r="Q4055" s="6" t="s">
        <v>31</v>
      </c>
      <c r="R4055" s="6" t="s">
        <v>58</v>
      </c>
      <c r="S4055" s="8" t="n">
        <v>53.75</v>
      </c>
      <c r="T4055" s="8" t="n">
        <v>1857.3</v>
      </c>
      <c r="U4055" s="6" t="s">
        <v>30</v>
      </c>
      <c r="V4055" s="8" t="n">
        <f aca="false">IF(X4055="0-1 Year", ROUND(S4055/0.474, 2), IF(X4055="1-2 Years", ROUND(S4055/0.287, 2), ROUND(S4055/0.14, 2)))</f>
        <v>383.93</v>
      </c>
      <c r="W4055" s="6" t="str">
        <f aca="false">IF(V4055&gt;4000, "High", IF(V4055&gt;2000, "Medium", "Low"))</f>
        <v>Low</v>
      </c>
      <c r="X4055" s="9" t="s">
        <v>1765</v>
      </c>
      <c r="Y4055" s="10" t="n">
        <f aca="false">IF(U4055="Yes", 1, 0)</f>
        <v>0</v>
      </c>
      <c r="Z4055" s="10" t="n">
        <v>1</v>
      </c>
      <c r="AA4055" s="11" t="n">
        <f aca="false">MAX(0, ($S4055 * 0.35) - ($F4055 * 0.3))</f>
        <v>8.9125</v>
      </c>
      <c r="AB4055" s="12" t="str">
        <f aca="false">IF(AA4055&gt;20,"High",IF(AA4055&gt;10,"Medium","Low"))</f>
        <v>Low</v>
      </c>
    </row>
    <row r="4056" customFormat="false" ht="18.65" hidden="false" customHeight="false" outlineLevel="0" collapsed="false">
      <c r="A4056" s="5" t="s">
        <v>4100</v>
      </c>
      <c r="B4056" s="6" t="s">
        <v>29</v>
      </c>
      <c r="C4056" s="6" t="s">
        <v>31</v>
      </c>
      <c r="D4056" s="6" t="s">
        <v>31</v>
      </c>
      <c r="E4056" s="6" t="s">
        <v>31</v>
      </c>
      <c r="F4056" s="7" t="n">
        <v>24</v>
      </c>
      <c r="G4056" s="6" t="s">
        <v>31</v>
      </c>
      <c r="H4056" s="6" t="s">
        <v>31</v>
      </c>
      <c r="I4056" s="6" t="s">
        <v>517</v>
      </c>
      <c r="J4056" s="6" t="s">
        <v>31</v>
      </c>
      <c r="K4056" s="6" t="s">
        <v>30</v>
      </c>
      <c r="L4056" s="6" t="s">
        <v>30</v>
      </c>
      <c r="M4056" s="6" t="s">
        <v>30</v>
      </c>
      <c r="N4056" s="6" t="s">
        <v>30</v>
      </c>
      <c r="O4056" s="6" t="s">
        <v>30</v>
      </c>
      <c r="P4056" s="6" t="s">
        <v>38</v>
      </c>
      <c r="Q4056" s="6" t="s">
        <v>31</v>
      </c>
      <c r="R4056" s="6" t="s">
        <v>39</v>
      </c>
      <c r="S4056" s="8" t="n">
        <v>79.85</v>
      </c>
      <c r="T4056" s="8" t="n">
        <v>1857.75</v>
      </c>
      <c r="U4056" s="6" t="s">
        <v>30</v>
      </c>
      <c r="V4056" s="8" t="n">
        <f aca="false">IF(X4056="0-1 Year", ROUND(S4056/0.474, 2), IF(X4056="1-2 Years", ROUND(S4056/0.287, 2), ROUND(S4056/0.14, 2)))</f>
        <v>278.22</v>
      </c>
      <c r="W4056" s="6" t="str">
        <f aca="false">IF(V4056&gt;4000, "High", IF(V4056&gt;2000, "Medium", "Low"))</f>
        <v>Low</v>
      </c>
      <c r="X4056" s="9" t="s">
        <v>1275</v>
      </c>
      <c r="Y4056" s="10" t="n">
        <f aca="false">IF(U4056="Yes", 1, 0)</f>
        <v>0</v>
      </c>
      <c r="Z4056" s="10" t="n">
        <v>1</v>
      </c>
      <c r="AA4056" s="11" t="n">
        <f aca="false">MAX(0, ($S4056 * 0.35) - ($F4056 * 0.3))</f>
        <v>20.7475</v>
      </c>
      <c r="AB4056" s="12" t="str">
        <f aca="false">IF(AA4056&gt;20,"High",IF(AA4056&gt;10,"Medium","Low"))</f>
        <v>High</v>
      </c>
    </row>
    <row r="4057" customFormat="false" ht="18.65" hidden="false" customHeight="false" outlineLevel="0" collapsed="false">
      <c r="A4057" s="5" t="s">
        <v>4101</v>
      </c>
      <c r="B4057" s="6" t="s">
        <v>37</v>
      </c>
      <c r="C4057" s="6" t="s">
        <v>30</v>
      </c>
      <c r="D4057" s="6" t="s">
        <v>31</v>
      </c>
      <c r="E4057" s="6" t="s">
        <v>31</v>
      </c>
      <c r="F4057" s="7" t="n">
        <v>72</v>
      </c>
      <c r="G4057" s="6" t="s">
        <v>31</v>
      </c>
      <c r="H4057" s="6" t="s">
        <v>31</v>
      </c>
      <c r="I4057" s="6" t="s">
        <v>30</v>
      </c>
      <c r="J4057" s="6" t="s">
        <v>32</v>
      </c>
      <c r="K4057" s="6" t="s">
        <v>32</v>
      </c>
      <c r="L4057" s="6" t="s">
        <v>32</v>
      </c>
      <c r="M4057" s="6" t="s">
        <v>32</v>
      </c>
      <c r="N4057" s="6" t="s">
        <v>32</v>
      </c>
      <c r="O4057" s="6" t="s">
        <v>32</v>
      </c>
      <c r="P4057" s="6" t="s">
        <v>166</v>
      </c>
      <c r="Q4057" s="6" t="s">
        <v>30</v>
      </c>
      <c r="R4057" s="6" t="s">
        <v>53</v>
      </c>
      <c r="S4057" s="8" t="n">
        <v>25.1</v>
      </c>
      <c r="T4057" s="8" t="n">
        <v>1857.85</v>
      </c>
      <c r="U4057" s="6" t="s">
        <v>30</v>
      </c>
      <c r="V4057" s="8" t="n">
        <f aca="false">IF(X4057="0-1 Year", ROUND(S4057/0.474, 2), IF(X4057="1-2 Years", ROUND(S4057/0.287, 2), ROUND(S4057/0.14, 2)))</f>
        <v>179.29</v>
      </c>
      <c r="W4057" s="6" t="str">
        <f aca="false">IF(V4057&gt;4000, "High", IF(V4057&gt;2000, "Medium", "Low"))</f>
        <v>Low</v>
      </c>
      <c r="X4057" s="9" t="s">
        <v>1765</v>
      </c>
      <c r="Y4057" s="10" t="n">
        <f aca="false">IF(U4057="Yes", 1, 0)</f>
        <v>0</v>
      </c>
      <c r="Z4057" s="10" t="n">
        <v>1</v>
      </c>
      <c r="AA4057" s="11" t="n">
        <f aca="false">MAX(0, ($S4057 * 0.35) - ($F4057 * 0.3))</f>
        <v>0</v>
      </c>
      <c r="AB4057" s="12" t="str">
        <f aca="false">IF(AA4057&gt;20,"High",IF(AA4057&gt;10,"Medium","Low"))</f>
        <v>Low</v>
      </c>
    </row>
    <row r="4058" customFormat="false" ht="18.65" hidden="false" customHeight="false" outlineLevel="0" collapsed="false">
      <c r="A4058" s="5" t="s">
        <v>4102</v>
      </c>
      <c r="B4058" s="6" t="s">
        <v>29</v>
      </c>
      <c r="C4058" s="6" t="s">
        <v>30</v>
      </c>
      <c r="D4058" s="6" t="s">
        <v>31</v>
      </c>
      <c r="E4058" s="6" t="s">
        <v>31</v>
      </c>
      <c r="F4058" s="7" t="n">
        <v>72</v>
      </c>
      <c r="G4058" s="6" t="s">
        <v>31</v>
      </c>
      <c r="H4058" s="6" t="s">
        <v>31</v>
      </c>
      <c r="I4058" s="6" t="s">
        <v>30</v>
      </c>
      <c r="J4058" s="6" t="s">
        <v>32</v>
      </c>
      <c r="K4058" s="6" t="s">
        <v>32</v>
      </c>
      <c r="L4058" s="6" t="s">
        <v>32</v>
      </c>
      <c r="M4058" s="6" t="s">
        <v>32</v>
      </c>
      <c r="N4058" s="6" t="s">
        <v>32</v>
      </c>
      <c r="O4058" s="6" t="s">
        <v>32</v>
      </c>
      <c r="P4058" s="6" t="s">
        <v>166</v>
      </c>
      <c r="Q4058" s="6" t="s">
        <v>30</v>
      </c>
      <c r="R4058" s="6" t="s">
        <v>58</v>
      </c>
      <c r="S4058" s="8" t="n">
        <v>24.75</v>
      </c>
      <c r="T4058" s="8" t="n">
        <v>1859.1</v>
      </c>
      <c r="U4058" s="6" t="s">
        <v>30</v>
      </c>
      <c r="V4058" s="8" t="n">
        <f aca="false">IF(X4058="0-1 Year", ROUND(S4058/0.474, 2), IF(X4058="1-2 Years", ROUND(S4058/0.287, 2), ROUND(S4058/0.14, 2)))</f>
        <v>176.79</v>
      </c>
      <c r="W4058" s="6" t="str">
        <f aca="false">IF(V4058&gt;4000, "High", IF(V4058&gt;2000, "Medium", "Low"))</f>
        <v>Low</v>
      </c>
      <c r="X4058" s="9" t="s">
        <v>1765</v>
      </c>
      <c r="Y4058" s="10" t="n">
        <f aca="false">IF(U4058="Yes", 1, 0)</f>
        <v>0</v>
      </c>
      <c r="Z4058" s="10" t="n">
        <v>1</v>
      </c>
      <c r="AA4058" s="11" t="n">
        <f aca="false">MAX(0, ($S4058 * 0.35) - ($F4058 * 0.3))</f>
        <v>0</v>
      </c>
      <c r="AB4058" s="12" t="str">
        <f aca="false">IF(AA4058&gt;20,"High",IF(AA4058&gt;10,"Medium","Low"))</f>
        <v>Low</v>
      </c>
    </row>
    <row r="4059" customFormat="false" ht="18.65" hidden="false" customHeight="false" outlineLevel="0" collapsed="false">
      <c r="A4059" s="5" t="s">
        <v>4103</v>
      </c>
      <c r="B4059" s="6" t="s">
        <v>37</v>
      </c>
      <c r="C4059" s="6" t="s">
        <v>30</v>
      </c>
      <c r="D4059" s="6" t="s">
        <v>31</v>
      </c>
      <c r="E4059" s="6" t="s">
        <v>31</v>
      </c>
      <c r="F4059" s="7" t="n">
        <v>72</v>
      </c>
      <c r="G4059" s="6" t="s">
        <v>31</v>
      </c>
      <c r="H4059" s="6" t="s">
        <v>31</v>
      </c>
      <c r="I4059" s="6" t="s">
        <v>30</v>
      </c>
      <c r="J4059" s="6" t="s">
        <v>32</v>
      </c>
      <c r="K4059" s="6" t="s">
        <v>32</v>
      </c>
      <c r="L4059" s="6" t="s">
        <v>32</v>
      </c>
      <c r="M4059" s="6" t="s">
        <v>32</v>
      </c>
      <c r="N4059" s="6" t="s">
        <v>32</v>
      </c>
      <c r="O4059" s="6" t="s">
        <v>32</v>
      </c>
      <c r="P4059" s="6" t="s">
        <v>166</v>
      </c>
      <c r="Q4059" s="6" t="s">
        <v>30</v>
      </c>
      <c r="R4059" s="6" t="s">
        <v>34</v>
      </c>
      <c r="S4059" s="8" t="n">
        <v>24.9</v>
      </c>
      <c r="T4059" s="8" t="n">
        <v>1859.2</v>
      </c>
      <c r="U4059" s="6" t="s">
        <v>30</v>
      </c>
      <c r="V4059" s="8" t="n">
        <f aca="false">IF(X4059="0-1 Year", ROUND(S4059/0.474, 2), IF(X4059="1-2 Years", ROUND(S4059/0.287, 2), ROUND(S4059/0.14, 2)))</f>
        <v>177.86</v>
      </c>
      <c r="W4059" s="6" t="str">
        <f aca="false">IF(V4059&gt;4000, "High", IF(V4059&gt;2000, "Medium", "Low"))</f>
        <v>Low</v>
      </c>
      <c r="X4059" s="9" t="s">
        <v>1765</v>
      </c>
      <c r="Y4059" s="10" t="n">
        <f aca="false">IF(U4059="Yes", 1, 0)</f>
        <v>0</v>
      </c>
      <c r="Z4059" s="10" t="n">
        <v>1</v>
      </c>
      <c r="AA4059" s="11" t="n">
        <f aca="false">MAX(0, ($S4059 * 0.35) - ($F4059 * 0.3))</f>
        <v>0</v>
      </c>
      <c r="AB4059" s="12" t="str">
        <f aca="false">IF(AA4059&gt;20,"High",IF(AA4059&gt;10,"Medium","Low"))</f>
        <v>Low</v>
      </c>
    </row>
    <row r="4060" customFormat="false" ht="18.65" hidden="false" customHeight="false" outlineLevel="0" collapsed="false">
      <c r="A4060" s="5" t="s">
        <v>4104</v>
      </c>
      <c r="B4060" s="6" t="s">
        <v>37</v>
      </c>
      <c r="C4060" s="6" t="s">
        <v>31</v>
      </c>
      <c r="D4060" s="6" t="s">
        <v>31</v>
      </c>
      <c r="E4060" s="6" t="s">
        <v>30</v>
      </c>
      <c r="F4060" s="7" t="n">
        <v>20</v>
      </c>
      <c r="G4060" s="6" t="s">
        <v>31</v>
      </c>
      <c r="H4060" s="6" t="s">
        <v>30</v>
      </c>
      <c r="I4060" s="6" t="s">
        <v>517</v>
      </c>
      <c r="J4060" s="6" t="s">
        <v>30</v>
      </c>
      <c r="K4060" s="6" t="s">
        <v>30</v>
      </c>
      <c r="L4060" s="6" t="s">
        <v>30</v>
      </c>
      <c r="M4060" s="6" t="s">
        <v>30</v>
      </c>
      <c r="N4060" s="6" t="s">
        <v>31</v>
      </c>
      <c r="O4060" s="6" t="s">
        <v>31</v>
      </c>
      <c r="P4060" s="6" t="s">
        <v>33</v>
      </c>
      <c r="Q4060" s="6" t="s">
        <v>31</v>
      </c>
      <c r="R4060" s="6" t="s">
        <v>53</v>
      </c>
      <c r="S4060" s="8" t="n">
        <v>91</v>
      </c>
      <c r="T4060" s="8" t="n">
        <v>1859.5</v>
      </c>
      <c r="U4060" s="6" t="s">
        <v>30</v>
      </c>
      <c r="V4060" s="8" t="n">
        <f aca="false">IF(X4060="0-1 Year", ROUND(S4060/0.474, 2), IF(X4060="1-2 Years", ROUND(S4060/0.287, 2), ROUND(S4060/0.14, 2)))</f>
        <v>317.07</v>
      </c>
      <c r="W4060" s="6" t="str">
        <f aca="false">IF(V4060&gt;4000, "High", IF(V4060&gt;2000, "Medium", "Low"))</f>
        <v>Low</v>
      </c>
      <c r="X4060" s="9" t="s">
        <v>1275</v>
      </c>
      <c r="Y4060" s="10" t="n">
        <f aca="false">IF(U4060="Yes", 1, 0)</f>
        <v>0</v>
      </c>
      <c r="Z4060" s="10" t="n">
        <v>1</v>
      </c>
      <c r="AA4060" s="11" t="n">
        <f aca="false">MAX(0, ($S4060 * 0.35) - ($F4060 * 0.3))</f>
        <v>25.85</v>
      </c>
      <c r="AB4060" s="12" t="str">
        <f aca="false">IF(AA4060&gt;20,"High",IF(AA4060&gt;10,"Medium","Low"))</f>
        <v>High</v>
      </c>
    </row>
    <row r="4061" customFormat="false" ht="18.65" hidden="false" customHeight="false" outlineLevel="0" collapsed="false">
      <c r="A4061" s="5" t="s">
        <v>4105</v>
      </c>
      <c r="B4061" s="6" t="s">
        <v>37</v>
      </c>
      <c r="C4061" s="6" t="s">
        <v>30</v>
      </c>
      <c r="D4061" s="6" t="s">
        <v>31</v>
      </c>
      <c r="E4061" s="6" t="s">
        <v>30</v>
      </c>
      <c r="F4061" s="7" t="n">
        <v>35</v>
      </c>
      <c r="G4061" s="6" t="s">
        <v>31</v>
      </c>
      <c r="H4061" s="6" t="s">
        <v>30</v>
      </c>
      <c r="I4061" s="6" t="s">
        <v>203</v>
      </c>
      <c r="J4061" s="6" t="s">
        <v>30</v>
      </c>
      <c r="K4061" s="6" t="s">
        <v>31</v>
      </c>
      <c r="L4061" s="6" t="s">
        <v>30</v>
      </c>
      <c r="M4061" s="6" t="s">
        <v>31</v>
      </c>
      <c r="N4061" s="6" t="s">
        <v>30</v>
      </c>
      <c r="O4061" s="6" t="s">
        <v>30</v>
      </c>
      <c r="P4061" s="6" t="s">
        <v>38</v>
      </c>
      <c r="Q4061" s="6" t="s">
        <v>30</v>
      </c>
      <c r="R4061" s="6" t="s">
        <v>39</v>
      </c>
      <c r="S4061" s="8" t="n">
        <v>56.85</v>
      </c>
      <c r="T4061" s="8" t="n">
        <v>1861.1</v>
      </c>
      <c r="U4061" s="6" t="s">
        <v>30</v>
      </c>
      <c r="V4061" s="8" t="n">
        <f aca="false">IF(X4061="0-1 Year", ROUND(S4061/0.474, 2), IF(X4061="1-2 Years", ROUND(S4061/0.287, 2), ROUND(S4061/0.14, 2)))</f>
        <v>406.07</v>
      </c>
      <c r="W4061" s="6" t="str">
        <f aca="false">IF(V4061&gt;4000, "High", IF(V4061&gt;2000, "Medium", "Low"))</f>
        <v>Low</v>
      </c>
      <c r="X4061" s="9" t="s">
        <v>1765</v>
      </c>
      <c r="Y4061" s="10" t="n">
        <f aca="false">IF(U4061="Yes", 1, 0)</f>
        <v>0</v>
      </c>
      <c r="Z4061" s="10" t="n">
        <v>1</v>
      </c>
      <c r="AA4061" s="11" t="n">
        <f aca="false">MAX(0, ($S4061 * 0.35) - ($F4061 * 0.3))</f>
        <v>9.3975</v>
      </c>
      <c r="AB4061" s="12" t="str">
        <f aca="false">IF(AA4061&gt;20,"High",IF(AA4061&gt;10,"Medium","Low"))</f>
        <v>Low</v>
      </c>
    </row>
    <row r="4062" customFormat="false" ht="18.65" hidden="false" customHeight="false" outlineLevel="0" collapsed="false">
      <c r="A4062" s="5" t="s">
        <v>4106</v>
      </c>
      <c r="B4062" s="6" t="s">
        <v>29</v>
      </c>
      <c r="C4062" s="6" t="s">
        <v>30</v>
      </c>
      <c r="D4062" s="6" t="s">
        <v>30</v>
      </c>
      <c r="E4062" s="6" t="s">
        <v>30</v>
      </c>
      <c r="F4062" s="7" t="n">
        <v>24</v>
      </c>
      <c r="G4062" s="6" t="s">
        <v>31</v>
      </c>
      <c r="H4062" s="6" t="s">
        <v>31</v>
      </c>
      <c r="I4062" s="6" t="s">
        <v>517</v>
      </c>
      <c r="J4062" s="6" t="s">
        <v>30</v>
      </c>
      <c r="K4062" s="6" t="s">
        <v>31</v>
      </c>
      <c r="L4062" s="6" t="s">
        <v>30</v>
      </c>
      <c r="M4062" s="6" t="s">
        <v>30</v>
      </c>
      <c r="N4062" s="6" t="s">
        <v>30</v>
      </c>
      <c r="O4062" s="6" t="s">
        <v>30</v>
      </c>
      <c r="P4062" s="6" t="s">
        <v>38</v>
      </c>
      <c r="Q4062" s="6" t="s">
        <v>31</v>
      </c>
      <c r="R4062" s="6" t="s">
        <v>39</v>
      </c>
      <c r="S4062" s="8" t="n">
        <v>80.25</v>
      </c>
      <c r="T4062" s="8" t="n">
        <v>1861.5</v>
      </c>
      <c r="U4062" s="6" t="s">
        <v>31</v>
      </c>
      <c r="V4062" s="8" t="n">
        <f aca="false">IF(X4062="0-1 Year", ROUND(S4062/0.474, 2), IF(X4062="1-2 Years", ROUND(S4062/0.287, 2), ROUND(S4062/0.14, 2)))</f>
        <v>279.62</v>
      </c>
      <c r="W4062" s="6" t="str">
        <f aca="false">IF(V4062&gt;4000, "High", IF(V4062&gt;2000, "Medium", "Low"))</f>
        <v>Low</v>
      </c>
      <c r="X4062" s="9" t="s">
        <v>1275</v>
      </c>
      <c r="Y4062" s="10" t="n">
        <f aca="false">IF(U4062="Yes", 1, 0)</f>
        <v>1</v>
      </c>
      <c r="Z4062" s="10" t="n">
        <v>1</v>
      </c>
      <c r="AA4062" s="11" t="n">
        <f aca="false">MAX(0, ($S4062 * 0.35) - ($F4062 * 0.3))</f>
        <v>20.8875</v>
      </c>
      <c r="AB4062" s="12" t="str">
        <f aca="false">IF(AA4062&gt;20,"High",IF(AA4062&gt;10,"Medium","Low"))</f>
        <v>High</v>
      </c>
    </row>
    <row r="4063" customFormat="false" ht="18.65" hidden="false" customHeight="false" outlineLevel="0" collapsed="false">
      <c r="A4063" s="5" t="s">
        <v>4107</v>
      </c>
      <c r="B4063" s="6" t="s">
        <v>37</v>
      </c>
      <c r="C4063" s="6" t="s">
        <v>30</v>
      </c>
      <c r="D4063" s="6" t="s">
        <v>30</v>
      </c>
      <c r="E4063" s="6" t="s">
        <v>30</v>
      </c>
      <c r="F4063" s="7" t="n">
        <v>21</v>
      </c>
      <c r="G4063" s="6" t="s">
        <v>31</v>
      </c>
      <c r="H4063" s="6" t="s">
        <v>30</v>
      </c>
      <c r="I4063" s="6" t="s">
        <v>517</v>
      </c>
      <c r="J4063" s="6" t="s">
        <v>30</v>
      </c>
      <c r="K4063" s="6" t="s">
        <v>31</v>
      </c>
      <c r="L4063" s="6" t="s">
        <v>31</v>
      </c>
      <c r="M4063" s="6" t="s">
        <v>30</v>
      </c>
      <c r="N4063" s="6" t="s">
        <v>30</v>
      </c>
      <c r="O4063" s="6" t="s">
        <v>31</v>
      </c>
      <c r="P4063" s="6" t="s">
        <v>38</v>
      </c>
      <c r="Q4063" s="6" t="s">
        <v>31</v>
      </c>
      <c r="R4063" s="6" t="s">
        <v>39</v>
      </c>
      <c r="S4063" s="8" t="n">
        <v>90.05</v>
      </c>
      <c r="T4063" s="8" t="n">
        <v>1862.9</v>
      </c>
      <c r="U4063" s="6" t="s">
        <v>30</v>
      </c>
      <c r="V4063" s="8" t="n">
        <f aca="false">IF(X4063="0-1 Year", ROUND(S4063/0.474, 2), IF(X4063="1-2 Years", ROUND(S4063/0.287, 2), ROUND(S4063/0.14, 2)))</f>
        <v>313.76</v>
      </c>
      <c r="W4063" s="6" t="str">
        <f aca="false">IF(V4063&gt;4000, "High", IF(V4063&gt;2000, "Medium", "Low"))</f>
        <v>Low</v>
      </c>
      <c r="X4063" s="9" t="s">
        <v>1275</v>
      </c>
      <c r="Y4063" s="10" t="n">
        <f aca="false">IF(U4063="Yes", 1, 0)</f>
        <v>0</v>
      </c>
      <c r="Z4063" s="10" t="n">
        <v>1</v>
      </c>
      <c r="AA4063" s="11" t="n">
        <f aca="false">MAX(0, ($S4063 * 0.35) - ($F4063 * 0.3))</f>
        <v>25.2175</v>
      </c>
      <c r="AB4063" s="12" t="str">
        <f aca="false">IF(AA4063&gt;20,"High",IF(AA4063&gt;10,"Medium","Low"))</f>
        <v>High</v>
      </c>
    </row>
    <row r="4064" customFormat="false" ht="18.65" hidden="false" customHeight="false" outlineLevel="0" collapsed="false">
      <c r="A4064" s="5" t="s">
        <v>4108</v>
      </c>
      <c r="B4064" s="6" t="s">
        <v>37</v>
      </c>
      <c r="C4064" s="6" t="s">
        <v>30</v>
      </c>
      <c r="D4064" s="6" t="s">
        <v>30</v>
      </c>
      <c r="E4064" s="6" t="s">
        <v>30</v>
      </c>
      <c r="F4064" s="7" t="n">
        <v>25</v>
      </c>
      <c r="G4064" s="6" t="s">
        <v>31</v>
      </c>
      <c r="H4064" s="6" t="s">
        <v>30</v>
      </c>
      <c r="I4064" s="6" t="s">
        <v>203</v>
      </c>
      <c r="J4064" s="6" t="s">
        <v>31</v>
      </c>
      <c r="K4064" s="6" t="s">
        <v>31</v>
      </c>
      <c r="L4064" s="6" t="s">
        <v>31</v>
      </c>
      <c r="M4064" s="6" t="s">
        <v>31</v>
      </c>
      <c r="N4064" s="6" t="s">
        <v>31</v>
      </c>
      <c r="O4064" s="6" t="s">
        <v>30</v>
      </c>
      <c r="P4064" s="6" t="s">
        <v>33</v>
      </c>
      <c r="Q4064" s="6" t="s">
        <v>30</v>
      </c>
      <c r="R4064" s="6" t="s">
        <v>34</v>
      </c>
      <c r="S4064" s="8" t="n">
        <v>74.3</v>
      </c>
      <c r="T4064" s="8" t="n">
        <v>1863.8</v>
      </c>
      <c r="U4064" s="6" t="s">
        <v>31</v>
      </c>
      <c r="V4064" s="8" t="n">
        <f aca="false">IF(X4064="0-1 Year", ROUND(S4064/0.474, 2), IF(X4064="1-2 Years", ROUND(S4064/0.287, 2), ROUND(S4064/0.14, 2)))</f>
        <v>530.71</v>
      </c>
      <c r="W4064" s="6" t="str">
        <f aca="false">IF(V4064&gt;4000, "High", IF(V4064&gt;2000, "Medium", "Low"))</f>
        <v>Low</v>
      </c>
      <c r="X4064" s="9" t="s">
        <v>1765</v>
      </c>
      <c r="Y4064" s="10" t="n">
        <f aca="false">IF(U4064="Yes", 1, 0)</f>
        <v>1</v>
      </c>
      <c r="Z4064" s="10" t="n">
        <v>1</v>
      </c>
      <c r="AA4064" s="11" t="n">
        <f aca="false">MAX(0, ($S4064 * 0.35) - ($F4064 * 0.3))</f>
        <v>18.505</v>
      </c>
      <c r="AB4064" s="12" t="str">
        <f aca="false">IF(AA4064&gt;20,"High",IF(AA4064&gt;10,"Medium","Low"))</f>
        <v>Medium</v>
      </c>
    </row>
    <row r="4065" customFormat="false" ht="18.65" hidden="false" customHeight="false" outlineLevel="0" collapsed="false">
      <c r="A4065" s="5" t="s">
        <v>4109</v>
      </c>
      <c r="B4065" s="6" t="s">
        <v>29</v>
      </c>
      <c r="C4065" s="6" t="s">
        <v>30</v>
      </c>
      <c r="D4065" s="6" t="s">
        <v>31</v>
      </c>
      <c r="E4065" s="6" t="s">
        <v>30</v>
      </c>
      <c r="F4065" s="7" t="n">
        <v>72</v>
      </c>
      <c r="G4065" s="6" t="s">
        <v>31</v>
      </c>
      <c r="H4065" s="6" t="s">
        <v>31</v>
      </c>
      <c r="I4065" s="6" t="s">
        <v>30</v>
      </c>
      <c r="J4065" s="6" t="s">
        <v>32</v>
      </c>
      <c r="K4065" s="6" t="s">
        <v>32</v>
      </c>
      <c r="L4065" s="6" t="s">
        <v>32</v>
      </c>
      <c r="M4065" s="6" t="s">
        <v>32</v>
      </c>
      <c r="N4065" s="6" t="s">
        <v>32</v>
      </c>
      <c r="O4065" s="6" t="s">
        <v>32</v>
      </c>
      <c r="P4065" s="6" t="s">
        <v>166</v>
      </c>
      <c r="Q4065" s="6" t="s">
        <v>30</v>
      </c>
      <c r="R4065" s="6" t="s">
        <v>58</v>
      </c>
      <c r="S4065" s="8" t="n">
        <v>25.75</v>
      </c>
      <c r="T4065" s="8" t="n">
        <v>1864.2</v>
      </c>
      <c r="U4065" s="6" t="s">
        <v>30</v>
      </c>
      <c r="V4065" s="8" t="n">
        <f aca="false">IF(X4065="0-1 Year", ROUND(S4065/0.474, 2), IF(X4065="1-2 Years", ROUND(S4065/0.287, 2), ROUND(S4065/0.14, 2)))</f>
        <v>183.93</v>
      </c>
      <c r="W4065" s="6" t="str">
        <f aca="false">IF(V4065&gt;4000, "High", IF(V4065&gt;2000, "Medium", "Low"))</f>
        <v>Low</v>
      </c>
      <c r="X4065" s="9" t="s">
        <v>1765</v>
      </c>
      <c r="Y4065" s="10" t="n">
        <f aca="false">IF(U4065="Yes", 1, 0)</f>
        <v>0</v>
      </c>
      <c r="Z4065" s="10" t="n">
        <v>1</v>
      </c>
      <c r="AA4065" s="11" t="n">
        <f aca="false">MAX(0, ($S4065 * 0.35) - ($F4065 * 0.3))</f>
        <v>0</v>
      </c>
      <c r="AB4065" s="12" t="str">
        <f aca="false">IF(AA4065&gt;20,"High",IF(AA4065&gt;10,"Medium","Low"))</f>
        <v>Low</v>
      </c>
    </row>
    <row r="4066" customFormat="false" ht="18.65" hidden="false" customHeight="false" outlineLevel="0" collapsed="false">
      <c r="A4066" s="5" t="s">
        <v>4110</v>
      </c>
      <c r="B4066" s="6" t="s">
        <v>37</v>
      </c>
      <c r="C4066" s="6" t="s">
        <v>30</v>
      </c>
      <c r="D4066" s="6" t="s">
        <v>31</v>
      </c>
      <c r="E4066" s="6" t="s">
        <v>31</v>
      </c>
      <c r="F4066" s="7" t="n">
        <v>32</v>
      </c>
      <c r="G4066" s="6" t="s">
        <v>31</v>
      </c>
      <c r="H4066" s="6" t="s">
        <v>30</v>
      </c>
      <c r="I4066" s="6" t="s">
        <v>203</v>
      </c>
      <c r="J4066" s="6" t="s">
        <v>31</v>
      </c>
      <c r="K4066" s="6" t="s">
        <v>31</v>
      </c>
      <c r="L4066" s="6" t="s">
        <v>30</v>
      </c>
      <c r="M4066" s="6" t="s">
        <v>31</v>
      </c>
      <c r="N4066" s="6" t="s">
        <v>30</v>
      </c>
      <c r="O4066" s="6" t="s">
        <v>30</v>
      </c>
      <c r="P4066" s="6" t="s">
        <v>38</v>
      </c>
      <c r="Q4066" s="6" t="s">
        <v>30</v>
      </c>
      <c r="R4066" s="6" t="s">
        <v>53</v>
      </c>
      <c r="S4066" s="8" t="n">
        <v>61.4</v>
      </c>
      <c r="T4066" s="8" t="n">
        <v>1864.65</v>
      </c>
      <c r="U4066" s="6" t="s">
        <v>30</v>
      </c>
      <c r="V4066" s="8" t="n">
        <f aca="false">IF(X4066="0-1 Year", ROUND(S4066/0.474, 2), IF(X4066="1-2 Years", ROUND(S4066/0.287, 2), ROUND(S4066/0.14, 2)))</f>
        <v>438.57</v>
      </c>
      <c r="W4066" s="6" t="str">
        <f aca="false">IF(V4066&gt;4000, "High", IF(V4066&gt;2000, "Medium", "Low"))</f>
        <v>Low</v>
      </c>
      <c r="X4066" s="9" t="s">
        <v>1765</v>
      </c>
      <c r="Y4066" s="10" t="n">
        <f aca="false">IF(U4066="Yes", 1, 0)</f>
        <v>0</v>
      </c>
      <c r="Z4066" s="10" t="n">
        <v>1</v>
      </c>
      <c r="AA4066" s="11" t="n">
        <f aca="false">MAX(0, ($S4066 * 0.35) - ($F4066 * 0.3))</f>
        <v>11.89</v>
      </c>
      <c r="AB4066" s="12" t="str">
        <f aca="false">IF(AA4066&gt;20,"High",IF(AA4066&gt;10,"Medium","Low"))</f>
        <v>Medium</v>
      </c>
    </row>
    <row r="4067" customFormat="false" ht="18.65" hidden="false" customHeight="false" outlineLevel="0" collapsed="false">
      <c r="A4067" s="5" t="s">
        <v>4111</v>
      </c>
      <c r="B4067" s="6" t="s">
        <v>37</v>
      </c>
      <c r="C4067" s="6" t="s">
        <v>30</v>
      </c>
      <c r="D4067" s="6" t="s">
        <v>30</v>
      </c>
      <c r="E4067" s="6" t="s">
        <v>30</v>
      </c>
      <c r="F4067" s="7" t="n">
        <v>72</v>
      </c>
      <c r="G4067" s="6" t="s">
        <v>31</v>
      </c>
      <c r="H4067" s="6" t="s">
        <v>31</v>
      </c>
      <c r="I4067" s="6" t="s">
        <v>30</v>
      </c>
      <c r="J4067" s="6" t="s">
        <v>32</v>
      </c>
      <c r="K4067" s="6" t="s">
        <v>32</v>
      </c>
      <c r="L4067" s="6" t="s">
        <v>32</v>
      </c>
      <c r="M4067" s="6" t="s">
        <v>32</v>
      </c>
      <c r="N4067" s="6" t="s">
        <v>32</v>
      </c>
      <c r="O4067" s="6" t="s">
        <v>32</v>
      </c>
      <c r="P4067" s="6" t="s">
        <v>166</v>
      </c>
      <c r="Q4067" s="6" t="s">
        <v>30</v>
      </c>
      <c r="R4067" s="6" t="s">
        <v>58</v>
      </c>
      <c r="S4067" s="8" t="n">
        <v>25.45</v>
      </c>
      <c r="T4067" s="8" t="n">
        <v>1866.45</v>
      </c>
      <c r="U4067" s="6" t="s">
        <v>30</v>
      </c>
      <c r="V4067" s="8" t="n">
        <f aca="false">IF(X4067="0-1 Year", ROUND(S4067/0.474, 2), IF(X4067="1-2 Years", ROUND(S4067/0.287, 2), ROUND(S4067/0.14, 2)))</f>
        <v>181.79</v>
      </c>
      <c r="W4067" s="6" t="str">
        <f aca="false">IF(V4067&gt;4000, "High", IF(V4067&gt;2000, "Medium", "Low"))</f>
        <v>Low</v>
      </c>
      <c r="X4067" s="9" t="s">
        <v>1765</v>
      </c>
      <c r="Y4067" s="10" t="n">
        <f aca="false">IF(U4067="Yes", 1, 0)</f>
        <v>0</v>
      </c>
      <c r="Z4067" s="10" t="n">
        <v>1</v>
      </c>
      <c r="AA4067" s="11" t="n">
        <f aca="false">MAX(0, ($S4067 * 0.35) - ($F4067 * 0.3))</f>
        <v>0</v>
      </c>
      <c r="AB4067" s="12" t="str">
        <f aca="false">IF(AA4067&gt;20,"High",IF(AA4067&gt;10,"Medium","Low"))</f>
        <v>Low</v>
      </c>
    </row>
    <row r="4068" customFormat="false" ht="18.65" hidden="false" customHeight="false" outlineLevel="0" collapsed="false">
      <c r="A4068" s="5" t="s">
        <v>4112</v>
      </c>
      <c r="B4068" s="6" t="s">
        <v>37</v>
      </c>
      <c r="C4068" s="6" t="s">
        <v>31</v>
      </c>
      <c r="D4068" s="6" t="s">
        <v>30</v>
      </c>
      <c r="E4068" s="6" t="s">
        <v>30</v>
      </c>
      <c r="F4068" s="7" t="n">
        <v>28</v>
      </c>
      <c r="G4068" s="6" t="s">
        <v>31</v>
      </c>
      <c r="H4068" s="6" t="s">
        <v>31</v>
      </c>
      <c r="I4068" s="6" t="s">
        <v>203</v>
      </c>
      <c r="J4068" s="6" t="s">
        <v>30</v>
      </c>
      <c r="K4068" s="6" t="s">
        <v>31</v>
      </c>
      <c r="L4068" s="6" t="s">
        <v>31</v>
      </c>
      <c r="M4068" s="6" t="s">
        <v>31</v>
      </c>
      <c r="N4068" s="6" t="s">
        <v>30</v>
      </c>
      <c r="O4068" s="6" t="s">
        <v>30</v>
      </c>
      <c r="P4068" s="6" t="s">
        <v>38</v>
      </c>
      <c r="Q4068" s="6" t="s">
        <v>30</v>
      </c>
      <c r="R4068" s="6" t="s">
        <v>53</v>
      </c>
      <c r="S4068" s="8" t="n">
        <v>64.45</v>
      </c>
      <c r="T4068" s="8" t="n">
        <v>1867.6</v>
      </c>
      <c r="U4068" s="6" t="s">
        <v>30</v>
      </c>
      <c r="V4068" s="8" t="n">
        <f aca="false">IF(X4068="0-1 Year", ROUND(S4068/0.474, 2), IF(X4068="1-2 Years", ROUND(S4068/0.287, 2), ROUND(S4068/0.14, 2)))</f>
        <v>460.36</v>
      </c>
      <c r="W4068" s="6" t="str">
        <f aca="false">IF(V4068&gt;4000, "High", IF(V4068&gt;2000, "Medium", "Low"))</f>
        <v>Low</v>
      </c>
      <c r="X4068" s="9" t="s">
        <v>1765</v>
      </c>
      <c r="Y4068" s="10" t="n">
        <f aca="false">IF(U4068="Yes", 1, 0)</f>
        <v>0</v>
      </c>
      <c r="Z4068" s="10" t="n">
        <v>1</v>
      </c>
      <c r="AA4068" s="11" t="n">
        <f aca="false">MAX(0, ($S4068 * 0.35) - ($F4068 * 0.3))</f>
        <v>14.1575</v>
      </c>
      <c r="AB4068" s="12" t="str">
        <f aca="false">IF(AA4068&gt;20,"High",IF(AA4068&gt;10,"Medium","Low"))</f>
        <v>Medium</v>
      </c>
    </row>
    <row r="4069" customFormat="false" ht="18.65" hidden="false" customHeight="false" outlineLevel="0" collapsed="false">
      <c r="A4069" s="5" t="s">
        <v>4113</v>
      </c>
      <c r="B4069" s="6" t="s">
        <v>29</v>
      </c>
      <c r="C4069" s="6" t="s">
        <v>30</v>
      </c>
      <c r="D4069" s="6" t="s">
        <v>31</v>
      </c>
      <c r="E4069" s="6" t="s">
        <v>31</v>
      </c>
      <c r="F4069" s="7" t="n">
        <v>72</v>
      </c>
      <c r="G4069" s="6" t="s">
        <v>31</v>
      </c>
      <c r="H4069" s="6" t="s">
        <v>31</v>
      </c>
      <c r="I4069" s="6" t="s">
        <v>30</v>
      </c>
      <c r="J4069" s="6" t="s">
        <v>32</v>
      </c>
      <c r="K4069" s="6" t="s">
        <v>32</v>
      </c>
      <c r="L4069" s="6" t="s">
        <v>32</v>
      </c>
      <c r="M4069" s="6" t="s">
        <v>32</v>
      </c>
      <c r="N4069" s="6" t="s">
        <v>32</v>
      </c>
      <c r="O4069" s="6" t="s">
        <v>32</v>
      </c>
      <c r="P4069" s="6" t="s">
        <v>166</v>
      </c>
      <c r="Q4069" s="6" t="s">
        <v>30</v>
      </c>
      <c r="R4069" s="6" t="s">
        <v>58</v>
      </c>
      <c r="S4069" s="8" t="n">
        <v>25.55</v>
      </c>
      <c r="T4069" s="8" t="n">
        <v>1867.7</v>
      </c>
      <c r="U4069" s="6" t="s">
        <v>30</v>
      </c>
      <c r="V4069" s="8" t="n">
        <f aca="false">IF(X4069="0-1 Year", ROUND(S4069/0.474, 2), IF(X4069="1-2 Years", ROUND(S4069/0.287, 2), ROUND(S4069/0.14, 2)))</f>
        <v>182.5</v>
      </c>
      <c r="W4069" s="6" t="str">
        <f aca="false">IF(V4069&gt;4000, "High", IF(V4069&gt;2000, "Medium", "Low"))</f>
        <v>Low</v>
      </c>
      <c r="X4069" s="9" t="s">
        <v>1765</v>
      </c>
      <c r="Y4069" s="10" t="n">
        <f aca="false">IF(U4069="Yes", 1, 0)</f>
        <v>0</v>
      </c>
      <c r="Z4069" s="10" t="n">
        <v>1</v>
      </c>
      <c r="AA4069" s="11" t="n">
        <f aca="false">MAX(0, ($S4069 * 0.35) - ($F4069 * 0.3))</f>
        <v>0</v>
      </c>
      <c r="AB4069" s="12" t="str">
        <f aca="false">IF(AA4069&gt;20,"High",IF(AA4069&gt;10,"Medium","Low"))</f>
        <v>Low</v>
      </c>
    </row>
    <row r="4070" customFormat="false" ht="18.65" hidden="false" customHeight="false" outlineLevel="0" collapsed="false">
      <c r="A4070" s="5" t="s">
        <v>4114</v>
      </c>
      <c r="B4070" s="6" t="s">
        <v>37</v>
      </c>
      <c r="C4070" s="6" t="s">
        <v>30</v>
      </c>
      <c r="D4070" s="6" t="s">
        <v>31</v>
      </c>
      <c r="E4070" s="6" t="s">
        <v>31</v>
      </c>
      <c r="F4070" s="7" t="n">
        <v>23</v>
      </c>
      <c r="G4070" s="6" t="s">
        <v>31</v>
      </c>
      <c r="H4070" s="6" t="s">
        <v>31</v>
      </c>
      <c r="I4070" s="6" t="s">
        <v>517</v>
      </c>
      <c r="J4070" s="6" t="s">
        <v>30</v>
      </c>
      <c r="K4070" s="6" t="s">
        <v>30</v>
      </c>
      <c r="L4070" s="6" t="s">
        <v>30</v>
      </c>
      <c r="M4070" s="6" t="s">
        <v>30</v>
      </c>
      <c r="N4070" s="6" t="s">
        <v>30</v>
      </c>
      <c r="O4070" s="6" t="s">
        <v>31</v>
      </c>
      <c r="P4070" s="6" t="s">
        <v>38</v>
      </c>
      <c r="Q4070" s="6" t="s">
        <v>30</v>
      </c>
      <c r="R4070" s="6" t="s">
        <v>39</v>
      </c>
      <c r="S4070" s="8" t="n">
        <v>85.6</v>
      </c>
      <c r="T4070" s="8" t="n">
        <v>1868.4</v>
      </c>
      <c r="U4070" s="6" t="s">
        <v>30</v>
      </c>
      <c r="V4070" s="8" t="n">
        <f aca="false">IF(X4070="0-1 Year", ROUND(S4070/0.474, 2), IF(X4070="1-2 Years", ROUND(S4070/0.287, 2), ROUND(S4070/0.14, 2)))</f>
        <v>298.26</v>
      </c>
      <c r="W4070" s="6" t="str">
        <f aca="false">IF(V4070&gt;4000, "High", IF(V4070&gt;2000, "Medium", "Low"))</f>
        <v>Low</v>
      </c>
      <c r="X4070" s="9" t="s">
        <v>1275</v>
      </c>
      <c r="Y4070" s="10" t="n">
        <f aca="false">IF(U4070="Yes", 1, 0)</f>
        <v>0</v>
      </c>
      <c r="Z4070" s="10" t="n">
        <v>1</v>
      </c>
      <c r="AA4070" s="11" t="n">
        <f aca="false">MAX(0, ($S4070 * 0.35) - ($F4070 * 0.3))</f>
        <v>23.06</v>
      </c>
      <c r="AB4070" s="12" t="str">
        <f aca="false">IF(AA4070&gt;20,"High",IF(AA4070&gt;10,"Medium","Low"))</f>
        <v>High</v>
      </c>
    </row>
    <row r="4071" customFormat="false" ht="18.65" hidden="false" customHeight="false" outlineLevel="0" collapsed="false">
      <c r="A4071" s="5" t="s">
        <v>4115</v>
      </c>
      <c r="B4071" s="6" t="s">
        <v>37</v>
      </c>
      <c r="C4071" s="6" t="s">
        <v>30</v>
      </c>
      <c r="D4071" s="6" t="s">
        <v>30</v>
      </c>
      <c r="E4071" s="6" t="s">
        <v>30</v>
      </c>
      <c r="F4071" s="7" t="n">
        <v>20</v>
      </c>
      <c r="G4071" s="6" t="s">
        <v>31</v>
      </c>
      <c r="H4071" s="6" t="s">
        <v>30</v>
      </c>
      <c r="I4071" s="6" t="s">
        <v>517</v>
      </c>
      <c r="J4071" s="6" t="s">
        <v>31</v>
      </c>
      <c r="K4071" s="6" t="s">
        <v>30</v>
      </c>
      <c r="L4071" s="6" t="s">
        <v>31</v>
      </c>
      <c r="M4071" s="6" t="s">
        <v>30</v>
      </c>
      <c r="N4071" s="6" t="s">
        <v>31</v>
      </c>
      <c r="O4071" s="6" t="s">
        <v>30</v>
      </c>
      <c r="P4071" s="6" t="s">
        <v>38</v>
      </c>
      <c r="Q4071" s="6" t="s">
        <v>31</v>
      </c>
      <c r="R4071" s="6" t="s">
        <v>53</v>
      </c>
      <c r="S4071" s="8" t="n">
        <v>89.4</v>
      </c>
      <c r="T4071" s="8" t="n">
        <v>1871.15</v>
      </c>
      <c r="U4071" s="6" t="s">
        <v>30</v>
      </c>
      <c r="V4071" s="8" t="n">
        <f aca="false">IF(X4071="0-1 Year", ROUND(S4071/0.474, 2), IF(X4071="1-2 Years", ROUND(S4071/0.287, 2), ROUND(S4071/0.14, 2)))</f>
        <v>311.5</v>
      </c>
      <c r="W4071" s="6" t="str">
        <f aca="false">IF(V4071&gt;4000, "High", IF(V4071&gt;2000, "Medium", "Low"))</f>
        <v>Low</v>
      </c>
      <c r="X4071" s="9" t="s">
        <v>1275</v>
      </c>
      <c r="Y4071" s="10" t="n">
        <f aca="false">IF(U4071="Yes", 1, 0)</f>
        <v>0</v>
      </c>
      <c r="Z4071" s="10" t="n">
        <v>1</v>
      </c>
      <c r="AA4071" s="11" t="n">
        <f aca="false">MAX(0, ($S4071 * 0.35) - ($F4071 * 0.3))</f>
        <v>25.29</v>
      </c>
      <c r="AB4071" s="12" t="str">
        <f aca="false">IF(AA4071&gt;20,"High",IF(AA4071&gt;10,"Medium","Low"))</f>
        <v>High</v>
      </c>
    </row>
    <row r="4072" customFormat="false" ht="18.65" hidden="false" customHeight="false" outlineLevel="0" collapsed="false">
      <c r="A4072" s="5" t="s">
        <v>4116</v>
      </c>
      <c r="B4072" s="6" t="s">
        <v>37</v>
      </c>
      <c r="C4072" s="6" t="s">
        <v>30</v>
      </c>
      <c r="D4072" s="6" t="s">
        <v>31</v>
      </c>
      <c r="E4072" s="6" t="s">
        <v>30</v>
      </c>
      <c r="F4072" s="7" t="n">
        <v>72</v>
      </c>
      <c r="G4072" s="6" t="s">
        <v>31</v>
      </c>
      <c r="H4072" s="6" t="s">
        <v>31</v>
      </c>
      <c r="I4072" s="6" t="s">
        <v>30</v>
      </c>
      <c r="J4072" s="6" t="s">
        <v>32</v>
      </c>
      <c r="K4072" s="6" t="s">
        <v>32</v>
      </c>
      <c r="L4072" s="6" t="s">
        <v>32</v>
      </c>
      <c r="M4072" s="6" t="s">
        <v>32</v>
      </c>
      <c r="N4072" s="6" t="s">
        <v>32</v>
      </c>
      <c r="O4072" s="6" t="s">
        <v>32</v>
      </c>
      <c r="P4072" s="6" t="s">
        <v>166</v>
      </c>
      <c r="Q4072" s="6" t="s">
        <v>30</v>
      </c>
      <c r="R4072" s="6" t="s">
        <v>58</v>
      </c>
      <c r="S4072" s="8" t="n">
        <v>24.85</v>
      </c>
      <c r="T4072" s="8" t="n">
        <v>1871.85</v>
      </c>
      <c r="U4072" s="6" t="s">
        <v>30</v>
      </c>
      <c r="V4072" s="8" t="n">
        <f aca="false">IF(X4072="0-1 Year", ROUND(S4072/0.474, 2), IF(X4072="1-2 Years", ROUND(S4072/0.287, 2), ROUND(S4072/0.14, 2)))</f>
        <v>177.5</v>
      </c>
      <c r="W4072" s="6" t="str">
        <f aca="false">IF(V4072&gt;4000, "High", IF(V4072&gt;2000, "Medium", "Low"))</f>
        <v>Low</v>
      </c>
      <c r="X4072" s="9" t="s">
        <v>1765</v>
      </c>
      <c r="Y4072" s="10" t="n">
        <f aca="false">IF(U4072="Yes", 1, 0)</f>
        <v>0</v>
      </c>
      <c r="Z4072" s="10" t="n">
        <v>1</v>
      </c>
      <c r="AA4072" s="11" t="n">
        <f aca="false">MAX(0, ($S4072 * 0.35) - ($F4072 * 0.3))</f>
        <v>0</v>
      </c>
      <c r="AB4072" s="12" t="str">
        <f aca="false">IF(AA4072&gt;20,"High",IF(AA4072&gt;10,"Medium","Low"))</f>
        <v>Low</v>
      </c>
    </row>
    <row r="4073" customFormat="false" ht="18.65" hidden="false" customHeight="false" outlineLevel="0" collapsed="false">
      <c r="A4073" s="5" t="s">
        <v>4117</v>
      </c>
      <c r="B4073" s="6" t="s">
        <v>29</v>
      </c>
      <c r="C4073" s="6" t="s">
        <v>30</v>
      </c>
      <c r="D4073" s="6" t="s">
        <v>31</v>
      </c>
      <c r="E4073" s="6" t="s">
        <v>30</v>
      </c>
      <c r="F4073" s="7" t="n">
        <v>72</v>
      </c>
      <c r="G4073" s="6" t="s">
        <v>31</v>
      </c>
      <c r="H4073" s="6" t="s">
        <v>31</v>
      </c>
      <c r="I4073" s="6" t="s">
        <v>30</v>
      </c>
      <c r="J4073" s="6" t="s">
        <v>32</v>
      </c>
      <c r="K4073" s="6" t="s">
        <v>32</v>
      </c>
      <c r="L4073" s="6" t="s">
        <v>32</v>
      </c>
      <c r="M4073" s="6" t="s">
        <v>32</v>
      </c>
      <c r="N4073" s="6" t="s">
        <v>32</v>
      </c>
      <c r="O4073" s="6" t="s">
        <v>32</v>
      </c>
      <c r="P4073" s="6" t="s">
        <v>166</v>
      </c>
      <c r="Q4073" s="6" t="s">
        <v>30</v>
      </c>
      <c r="R4073" s="6" t="s">
        <v>58</v>
      </c>
      <c r="S4073" s="8" t="n">
        <v>25.85</v>
      </c>
      <c r="T4073" s="8" t="n">
        <v>1872.2</v>
      </c>
      <c r="U4073" s="6" t="s">
        <v>30</v>
      </c>
      <c r="V4073" s="8" t="n">
        <f aca="false">IF(X4073="0-1 Year", ROUND(S4073/0.474, 2), IF(X4073="1-2 Years", ROUND(S4073/0.287, 2), ROUND(S4073/0.14, 2)))</f>
        <v>184.64</v>
      </c>
      <c r="W4073" s="6" t="str">
        <f aca="false">IF(V4073&gt;4000, "High", IF(V4073&gt;2000, "Medium", "Low"))</f>
        <v>Low</v>
      </c>
      <c r="X4073" s="9" t="s">
        <v>1765</v>
      </c>
      <c r="Y4073" s="10" t="n">
        <f aca="false">IF(U4073="Yes", 1, 0)</f>
        <v>0</v>
      </c>
      <c r="Z4073" s="10" t="n">
        <v>1</v>
      </c>
      <c r="AA4073" s="11" t="n">
        <f aca="false">MAX(0, ($S4073 * 0.35) - ($F4073 * 0.3))</f>
        <v>0</v>
      </c>
      <c r="AB4073" s="12" t="str">
        <f aca="false">IF(AA4073&gt;20,"High",IF(AA4073&gt;10,"Medium","Low"))</f>
        <v>Low</v>
      </c>
    </row>
    <row r="4074" customFormat="false" ht="18.65" hidden="false" customHeight="false" outlineLevel="0" collapsed="false">
      <c r="A4074" s="5" t="s">
        <v>4118</v>
      </c>
      <c r="B4074" s="6" t="s">
        <v>29</v>
      </c>
      <c r="C4074" s="6" t="s">
        <v>30</v>
      </c>
      <c r="D4074" s="6" t="s">
        <v>31</v>
      </c>
      <c r="E4074" s="6" t="s">
        <v>30</v>
      </c>
      <c r="F4074" s="7" t="n">
        <v>22</v>
      </c>
      <c r="G4074" s="6" t="s">
        <v>31</v>
      </c>
      <c r="H4074" s="6" t="s">
        <v>31</v>
      </c>
      <c r="I4074" s="6" t="s">
        <v>517</v>
      </c>
      <c r="J4074" s="6" t="s">
        <v>30</v>
      </c>
      <c r="K4074" s="6" t="s">
        <v>30</v>
      </c>
      <c r="L4074" s="6" t="s">
        <v>30</v>
      </c>
      <c r="M4074" s="6" t="s">
        <v>30</v>
      </c>
      <c r="N4074" s="6" t="s">
        <v>30</v>
      </c>
      <c r="O4074" s="6" t="s">
        <v>31</v>
      </c>
      <c r="P4074" s="6" t="s">
        <v>38</v>
      </c>
      <c r="Q4074" s="6" t="s">
        <v>31</v>
      </c>
      <c r="R4074" s="6" t="s">
        <v>39</v>
      </c>
      <c r="S4074" s="8" t="n">
        <v>85.1</v>
      </c>
      <c r="T4074" s="8" t="n">
        <v>1873.7</v>
      </c>
      <c r="U4074" s="6" t="s">
        <v>31</v>
      </c>
      <c r="V4074" s="8" t="n">
        <f aca="false">IF(X4074="0-1 Year", ROUND(S4074/0.474, 2), IF(X4074="1-2 Years", ROUND(S4074/0.287, 2), ROUND(S4074/0.14, 2)))</f>
        <v>296.52</v>
      </c>
      <c r="W4074" s="6" t="str">
        <f aca="false">IF(V4074&gt;4000, "High", IF(V4074&gt;2000, "Medium", "Low"))</f>
        <v>Low</v>
      </c>
      <c r="X4074" s="9" t="s">
        <v>1275</v>
      </c>
      <c r="Y4074" s="10" t="n">
        <f aca="false">IF(U4074="Yes", 1, 0)</f>
        <v>1</v>
      </c>
      <c r="Z4074" s="10" t="n">
        <v>1</v>
      </c>
      <c r="AA4074" s="11" t="n">
        <f aca="false">MAX(0, ($S4074 * 0.35) - ($F4074 * 0.3))</f>
        <v>23.185</v>
      </c>
      <c r="AB4074" s="12" t="str">
        <f aca="false">IF(AA4074&gt;20,"High",IF(AA4074&gt;10,"Medium","Low"))</f>
        <v>High</v>
      </c>
    </row>
    <row r="4075" customFormat="false" ht="18.65" hidden="false" customHeight="false" outlineLevel="0" collapsed="false">
      <c r="A4075" s="5" t="s">
        <v>4119</v>
      </c>
      <c r="B4075" s="6" t="s">
        <v>37</v>
      </c>
      <c r="C4075" s="6" t="s">
        <v>30</v>
      </c>
      <c r="D4075" s="6" t="s">
        <v>31</v>
      </c>
      <c r="E4075" s="6" t="s">
        <v>30</v>
      </c>
      <c r="F4075" s="7" t="n">
        <v>71</v>
      </c>
      <c r="G4075" s="6" t="s">
        <v>31</v>
      </c>
      <c r="H4075" s="6" t="s">
        <v>31</v>
      </c>
      <c r="I4075" s="6" t="s">
        <v>30</v>
      </c>
      <c r="J4075" s="6" t="s">
        <v>32</v>
      </c>
      <c r="K4075" s="6" t="s">
        <v>32</v>
      </c>
      <c r="L4075" s="6" t="s">
        <v>32</v>
      </c>
      <c r="M4075" s="6" t="s">
        <v>32</v>
      </c>
      <c r="N4075" s="6" t="s">
        <v>32</v>
      </c>
      <c r="O4075" s="6" t="s">
        <v>32</v>
      </c>
      <c r="P4075" s="6" t="s">
        <v>166</v>
      </c>
      <c r="Q4075" s="6" t="s">
        <v>30</v>
      </c>
      <c r="R4075" s="6" t="s">
        <v>58</v>
      </c>
      <c r="S4075" s="8" t="n">
        <v>25.05</v>
      </c>
      <c r="T4075" s="8" t="n">
        <v>1873.7</v>
      </c>
      <c r="U4075" s="6" t="s">
        <v>30</v>
      </c>
      <c r="V4075" s="8" t="n">
        <f aca="false">IF(X4075="0-1 Year", ROUND(S4075/0.474, 2), IF(X4075="1-2 Years", ROUND(S4075/0.287, 2), ROUND(S4075/0.14, 2)))</f>
        <v>178.93</v>
      </c>
      <c r="W4075" s="6" t="str">
        <f aca="false">IF(V4075&gt;4000, "High", IF(V4075&gt;2000, "Medium", "Low"))</f>
        <v>Low</v>
      </c>
      <c r="X4075" s="9" t="s">
        <v>1765</v>
      </c>
      <c r="Y4075" s="10" t="n">
        <f aca="false">IF(U4075="Yes", 1, 0)</f>
        <v>0</v>
      </c>
      <c r="Z4075" s="10" t="n">
        <v>1</v>
      </c>
      <c r="AA4075" s="11" t="n">
        <f aca="false">MAX(0, ($S4075 * 0.35) - ($F4075 * 0.3))</f>
        <v>0</v>
      </c>
      <c r="AB4075" s="12" t="str">
        <f aca="false">IF(AA4075&gt;20,"High",IF(AA4075&gt;10,"Medium","Low"))</f>
        <v>Low</v>
      </c>
    </row>
    <row r="4076" customFormat="false" ht="18.65" hidden="false" customHeight="false" outlineLevel="0" collapsed="false">
      <c r="A4076" s="5" t="s">
        <v>4120</v>
      </c>
      <c r="B4076" s="6" t="s">
        <v>29</v>
      </c>
      <c r="C4076" s="6" t="s">
        <v>30</v>
      </c>
      <c r="D4076" s="6" t="s">
        <v>31</v>
      </c>
      <c r="E4076" s="6" t="s">
        <v>30</v>
      </c>
      <c r="F4076" s="7" t="n">
        <v>72</v>
      </c>
      <c r="G4076" s="6" t="s">
        <v>31</v>
      </c>
      <c r="H4076" s="6" t="s">
        <v>31</v>
      </c>
      <c r="I4076" s="6" t="s">
        <v>30</v>
      </c>
      <c r="J4076" s="6" t="s">
        <v>32</v>
      </c>
      <c r="K4076" s="6" t="s">
        <v>32</v>
      </c>
      <c r="L4076" s="6" t="s">
        <v>32</v>
      </c>
      <c r="M4076" s="6" t="s">
        <v>32</v>
      </c>
      <c r="N4076" s="6" t="s">
        <v>32</v>
      </c>
      <c r="O4076" s="6" t="s">
        <v>32</v>
      </c>
      <c r="P4076" s="6" t="s">
        <v>166</v>
      </c>
      <c r="Q4076" s="6" t="s">
        <v>30</v>
      </c>
      <c r="R4076" s="6" t="s">
        <v>58</v>
      </c>
      <c r="S4076" s="8" t="n">
        <v>24.8</v>
      </c>
      <c r="T4076" s="8" t="n">
        <v>1874.3</v>
      </c>
      <c r="U4076" s="6" t="s">
        <v>30</v>
      </c>
      <c r="V4076" s="8" t="n">
        <f aca="false">IF(X4076="0-1 Year", ROUND(S4076/0.474, 2), IF(X4076="1-2 Years", ROUND(S4076/0.287, 2), ROUND(S4076/0.14, 2)))</f>
        <v>177.14</v>
      </c>
      <c r="W4076" s="6" t="str">
        <f aca="false">IF(V4076&gt;4000, "High", IF(V4076&gt;2000, "Medium", "Low"))</f>
        <v>Low</v>
      </c>
      <c r="X4076" s="9" t="s">
        <v>1765</v>
      </c>
      <c r="Y4076" s="10" t="n">
        <f aca="false">IF(U4076="Yes", 1, 0)</f>
        <v>0</v>
      </c>
      <c r="Z4076" s="10" t="n">
        <v>1</v>
      </c>
      <c r="AA4076" s="11" t="n">
        <f aca="false">MAX(0, ($S4076 * 0.35) - ($F4076 * 0.3))</f>
        <v>0</v>
      </c>
      <c r="AB4076" s="12" t="str">
        <f aca="false">IF(AA4076&gt;20,"High",IF(AA4076&gt;10,"Medium","Low"))</f>
        <v>Low</v>
      </c>
    </row>
    <row r="4077" customFormat="false" ht="18.65" hidden="false" customHeight="false" outlineLevel="0" collapsed="false">
      <c r="A4077" s="5" t="s">
        <v>4121</v>
      </c>
      <c r="B4077" s="6" t="s">
        <v>37</v>
      </c>
      <c r="C4077" s="6" t="s">
        <v>30</v>
      </c>
      <c r="D4077" s="6" t="s">
        <v>31</v>
      </c>
      <c r="E4077" s="6" t="s">
        <v>31</v>
      </c>
      <c r="F4077" s="7" t="n">
        <v>27</v>
      </c>
      <c r="G4077" s="6" t="s">
        <v>31</v>
      </c>
      <c r="H4077" s="6" t="s">
        <v>30</v>
      </c>
      <c r="I4077" s="6" t="s">
        <v>203</v>
      </c>
      <c r="J4077" s="6" t="s">
        <v>31</v>
      </c>
      <c r="K4077" s="6" t="s">
        <v>31</v>
      </c>
      <c r="L4077" s="6" t="s">
        <v>31</v>
      </c>
      <c r="M4077" s="6" t="s">
        <v>31</v>
      </c>
      <c r="N4077" s="6" t="s">
        <v>30</v>
      </c>
      <c r="O4077" s="6" t="s">
        <v>30</v>
      </c>
      <c r="P4077" s="6" t="s">
        <v>33</v>
      </c>
      <c r="Q4077" s="6" t="s">
        <v>30</v>
      </c>
      <c r="R4077" s="6" t="s">
        <v>34</v>
      </c>
      <c r="S4077" s="8" t="n">
        <v>66.15</v>
      </c>
      <c r="T4077" s="8" t="n">
        <v>1874.45</v>
      </c>
      <c r="U4077" s="6" t="s">
        <v>30</v>
      </c>
      <c r="V4077" s="8" t="n">
        <f aca="false">IF(X4077="0-1 Year", ROUND(S4077/0.474, 2), IF(X4077="1-2 Years", ROUND(S4077/0.287, 2), ROUND(S4077/0.14, 2)))</f>
        <v>472.5</v>
      </c>
      <c r="W4077" s="6" t="str">
        <f aca="false">IF(V4077&gt;4000, "High", IF(V4077&gt;2000, "Medium", "Low"))</f>
        <v>Low</v>
      </c>
      <c r="X4077" s="9" t="s">
        <v>1765</v>
      </c>
      <c r="Y4077" s="10" t="n">
        <f aca="false">IF(U4077="Yes", 1, 0)</f>
        <v>0</v>
      </c>
      <c r="Z4077" s="10" t="n">
        <v>1</v>
      </c>
      <c r="AA4077" s="11" t="n">
        <f aca="false">MAX(0, ($S4077 * 0.35) - ($F4077 * 0.3))</f>
        <v>15.0525</v>
      </c>
      <c r="AB4077" s="12" t="str">
        <f aca="false">IF(AA4077&gt;20,"High",IF(AA4077&gt;10,"Medium","Low"))</f>
        <v>Medium</v>
      </c>
    </row>
    <row r="4078" customFormat="false" ht="18.65" hidden="false" customHeight="false" outlineLevel="0" collapsed="false">
      <c r="A4078" s="5" t="s">
        <v>4122</v>
      </c>
      <c r="B4078" s="6" t="s">
        <v>37</v>
      </c>
      <c r="C4078" s="6" t="s">
        <v>30</v>
      </c>
      <c r="D4078" s="6" t="s">
        <v>30</v>
      </c>
      <c r="E4078" s="6" t="s">
        <v>30</v>
      </c>
      <c r="F4078" s="7" t="n">
        <v>47</v>
      </c>
      <c r="G4078" s="6" t="s">
        <v>30</v>
      </c>
      <c r="H4078" s="6" t="s">
        <v>202</v>
      </c>
      <c r="I4078" s="6" t="s">
        <v>203</v>
      </c>
      <c r="J4078" s="6" t="s">
        <v>31</v>
      </c>
      <c r="K4078" s="6" t="s">
        <v>30</v>
      </c>
      <c r="L4078" s="6" t="s">
        <v>31</v>
      </c>
      <c r="M4078" s="6" t="s">
        <v>31</v>
      </c>
      <c r="N4078" s="6" t="s">
        <v>30</v>
      </c>
      <c r="O4078" s="6" t="s">
        <v>30</v>
      </c>
      <c r="P4078" s="6" t="s">
        <v>166</v>
      </c>
      <c r="Q4078" s="6" t="s">
        <v>30</v>
      </c>
      <c r="R4078" s="6" t="s">
        <v>34</v>
      </c>
      <c r="S4078" s="8" t="n">
        <v>41.9</v>
      </c>
      <c r="T4078" s="8" t="n">
        <v>1875.25</v>
      </c>
      <c r="U4078" s="6" t="s">
        <v>30</v>
      </c>
      <c r="V4078" s="8" t="n">
        <f aca="false">IF(X4078="0-1 Year", ROUND(S4078/0.474, 2), IF(X4078="1-2 Years", ROUND(S4078/0.287, 2), ROUND(S4078/0.14, 2)))</f>
        <v>299.29</v>
      </c>
      <c r="W4078" s="6" t="str">
        <f aca="false">IF(V4078&gt;4000, "High", IF(V4078&gt;2000, "Medium", "Low"))</f>
        <v>Low</v>
      </c>
      <c r="X4078" s="9" t="s">
        <v>1765</v>
      </c>
      <c r="Y4078" s="10" t="n">
        <f aca="false">IF(U4078="Yes", 1, 0)</f>
        <v>0</v>
      </c>
      <c r="Z4078" s="10" t="n">
        <v>1</v>
      </c>
      <c r="AA4078" s="11" t="n">
        <f aca="false">MAX(0, ($S4078 * 0.35) - ($F4078 * 0.3))</f>
        <v>0.565</v>
      </c>
      <c r="AB4078" s="12" t="str">
        <f aca="false">IF(AA4078&gt;20,"High",IF(AA4078&gt;10,"Medium","Low"))</f>
        <v>Low</v>
      </c>
    </row>
    <row r="4079" customFormat="false" ht="18.65" hidden="false" customHeight="false" outlineLevel="0" collapsed="false">
      <c r="A4079" s="5" t="s">
        <v>4123</v>
      </c>
      <c r="B4079" s="6" t="s">
        <v>29</v>
      </c>
      <c r="C4079" s="6" t="s">
        <v>30</v>
      </c>
      <c r="D4079" s="6" t="s">
        <v>31</v>
      </c>
      <c r="E4079" s="6" t="s">
        <v>31</v>
      </c>
      <c r="F4079" s="7" t="n">
        <v>19</v>
      </c>
      <c r="G4079" s="6" t="s">
        <v>31</v>
      </c>
      <c r="H4079" s="6" t="s">
        <v>31</v>
      </c>
      <c r="I4079" s="6" t="s">
        <v>517</v>
      </c>
      <c r="J4079" s="6" t="s">
        <v>30</v>
      </c>
      <c r="K4079" s="6" t="s">
        <v>30</v>
      </c>
      <c r="L4079" s="6" t="s">
        <v>30</v>
      </c>
      <c r="M4079" s="6" t="s">
        <v>31</v>
      </c>
      <c r="N4079" s="6" t="s">
        <v>31</v>
      </c>
      <c r="O4079" s="6" t="s">
        <v>31</v>
      </c>
      <c r="P4079" s="6" t="s">
        <v>33</v>
      </c>
      <c r="Q4079" s="6" t="s">
        <v>31</v>
      </c>
      <c r="R4079" s="6" t="s">
        <v>39</v>
      </c>
      <c r="S4079" s="8" t="n">
        <v>100.95</v>
      </c>
      <c r="T4079" s="8" t="n">
        <v>1875.55</v>
      </c>
      <c r="U4079" s="6" t="s">
        <v>31</v>
      </c>
      <c r="V4079" s="8" t="n">
        <f aca="false">IF(X4079="0-1 Year", ROUND(S4079/0.474, 2), IF(X4079="1-2 Years", ROUND(S4079/0.287, 2), ROUND(S4079/0.14, 2)))</f>
        <v>351.74</v>
      </c>
      <c r="W4079" s="6" t="str">
        <f aca="false">IF(V4079&gt;4000, "High", IF(V4079&gt;2000, "Medium", "Low"))</f>
        <v>Low</v>
      </c>
      <c r="X4079" s="9" t="s">
        <v>1275</v>
      </c>
      <c r="Y4079" s="10" t="n">
        <f aca="false">IF(U4079="Yes", 1, 0)</f>
        <v>1</v>
      </c>
      <c r="Z4079" s="10" t="n">
        <v>1</v>
      </c>
      <c r="AA4079" s="11" t="n">
        <f aca="false">MAX(0, ($S4079 * 0.35) - ($F4079 * 0.3))</f>
        <v>29.6325</v>
      </c>
      <c r="AB4079" s="12" t="str">
        <f aca="false">IF(AA4079&gt;20,"High",IF(AA4079&gt;10,"Medium","Low"))</f>
        <v>High</v>
      </c>
    </row>
    <row r="4080" customFormat="false" ht="18.65" hidden="false" customHeight="false" outlineLevel="0" collapsed="false">
      <c r="A4080" s="5" t="s">
        <v>4124</v>
      </c>
      <c r="B4080" s="6" t="s">
        <v>37</v>
      </c>
      <c r="C4080" s="6" t="s">
        <v>30</v>
      </c>
      <c r="D4080" s="6" t="s">
        <v>30</v>
      </c>
      <c r="E4080" s="6" t="s">
        <v>30</v>
      </c>
      <c r="F4080" s="7" t="n">
        <v>20</v>
      </c>
      <c r="G4080" s="6" t="s">
        <v>31</v>
      </c>
      <c r="H4080" s="6" t="s">
        <v>31</v>
      </c>
      <c r="I4080" s="6" t="s">
        <v>517</v>
      </c>
      <c r="J4080" s="6" t="s">
        <v>31</v>
      </c>
      <c r="K4080" s="6" t="s">
        <v>30</v>
      </c>
      <c r="L4080" s="6" t="s">
        <v>30</v>
      </c>
      <c r="M4080" s="6" t="s">
        <v>30</v>
      </c>
      <c r="N4080" s="6" t="s">
        <v>31</v>
      </c>
      <c r="O4080" s="6" t="s">
        <v>30</v>
      </c>
      <c r="P4080" s="6" t="s">
        <v>38</v>
      </c>
      <c r="Q4080" s="6" t="s">
        <v>31</v>
      </c>
      <c r="R4080" s="6" t="s">
        <v>53</v>
      </c>
      <c r="S4080" s="8" t="n">
        <v>89.1</v>
      </c>
      <c r="T4080" s="8" t="n">
        <v>1879.25</v>
      </c>
      <c r="U4080" s="6" t="s">
        <v>30</v>
      </c>
      <c r="V4080" s="8" t="n">
        <f aca="false">IF(X4080="0-1 Year", ROUND(S4080/0.474, 2), IF(X4080="1-2 Years", ROUND(S4080/0.287, 2), ROUND(S4080/0.14, 2)))</f>
        <v>310.45</v>
      </c>
      <c r="W4080" s="6" t="str">
        <f aca="false">IF(V4080&gt;4000, "High", IF(V4080&gt;2000, "Medium", "Low"))</f>
        <v>Low</v>
      </c>
      <c r="X4080" s="9" t="s">
        <v>1275</v>
      </c>
      <c r="Y4080" s="10" t="n">
        <f aca="false">IF(U4080="Yes", 1, 0)</f>
        <v>0</v>
      </c>
      <c r="Z4080" s="10" t="n">
        <v>1</v>
      </c>
      <c r="AA4080" s="11" t="n">
        <f aca="false">MAX(0, ($S4080 * 0.35) - ($F4080 * 0.3))</f>
        <v>25.185</v>
      </c>
      <c r="AB4080" s="12" t="str">
        <f aca="false">IF(AA4080&gt;20,"High",IF(AA4080&gt;10,"Medium","Low"))</f>
        <v>High</v>
      </c>
    </row>
    <row r="4081" customFormat="false" ht="18.65" hidden="false" customHeight="false" outlineLevel="0" collapsed="false">
      <c r="A4081" s="5" t="s">
        <v>4125</v>
      </c>
      <c r="B4081" s="6" t="s">
        <v>29</v>
      </c>
      <c r="C4081" s="6" t="s">
        <v>30</v>
      </c>
      <c r="D4081" s="6" t="s">
        <v>30</v>
      </c>
      <c r="E4081" s="6" t="s">
        <v>30</v>
      </c>
      <c r="F4081" s="7" t="n">
        <v>39</v>
      </c>
      <c r="G4081" s="6" t="s">
        <v>30</v>
      </c>
      <c r="H4081" s="6" t="s">
        <v>202</v>
      </c>
      <c r="I4081" s="6" t="s">
        <v>203</v>
      </c>
      <c r="J4081" s="6" t="s">
        <v>31</v>
      </c>
      <c r="K4081" s="6" t="s">
        <v>31</v>
      </c>
      <c r="L4081" s="6" t="s">
        <v>30</v>
      </c>
      <c r="M4081" s="6" t="s">
        <v>31</v>
      </c>
      <c r="N4081" s="6" t="s">
        <v>31</v>
      </c>
      <c r="O4081" s="6" t="s">
        <v>30</v>
      </c>
      <c r="P4081" s="6" t="s">
        <v>38</v>
      </c>
      <c r="Q4081" s="6" t="s">
        <v>31</v>
      </c>
      <c r="R4081" s="6" t="s">
        <v>58</v>
      </c>
      <c r="S4081" s="8" t="n">
        <v>48.95</v>
      </c>
      <c r="T4081" s="8" t="n">
        <v>1880.85</v>
      </c>
      <c r="U4081" s="6" t="s">
        <v>31</v>
      </c>
      <c r="V4081" s="8" t="n">
        <f aca="false">IF(X4081="0-1 Year", ROUND(S4081/0.474, 2), IF(X4081="1-2 Years", ROUND(S4081/0.287, 2), ROUND(S4081/0.14, 2)))</f>
        <v>349.64</v>
      </c>
      <c r="W4081" s="6" t="str">
        <f aca="false">IF(V4081&gt;4000, "High", IF(V4081&gt;2000, "Medium", "Low"))</f>
        <v>Low</v>
      </c>
      <c r="X4081" s="9" t="s">
        <v>1765</v>
      </c>
      <c r="Y4081" s="10" t="n">
        <f aca="false">IF(U4081="Yes", 1, 0)</f>
        <v>1</v>
      </c>
      <c r="Z4081" s="10" t="n">
        <v>1</v>
      </c>
      <c r="AA4081" s="11" t="n">
        <f aca="false">MAX(0, ($S4081 * 0.35) - ($F4081 * 0.3))</f>
        <v>5.4325</v>
      </c>
      <c r="AB4081" s="12" t="str">
        <f aca="false">IF(AA4081&gt;20,"High",IF(AA4081&gt;10,"Medium","Low"))</f>
        <v>Low</v>
      </c>
    </row>
    <row r="4082" customFormat="false" ht="18.65" hidden="false" customHeight="false" outlineLevel="0" collapsed="false">
      <c r="A4082" s="5" t="s">
        <v>4126</v>
      </c>
      <c r="B4082" s="6" t="s">
        <v>37</v>
      </c>
      <c r="C4082" s="6" t="s">
        <v>30</v>
      </c>
      <c r="D4082" s="6" t="s">
        <v>31</v>
      </c>
      <c r="E4082" s="6" t="s">
        <v>31</v>
      </c>
      <c r="F4082" s="7" t="n">
        <v>16</v>
      </c>
      <c r="G4082" s="6" t="s">
        <v>31</v>
      </c>
      <c r="H4082" s="6" t="s">
        <v>31</v>
      </c>
      <c r="I4082" s="6" t="s">
        <v>517</v>
      </c>
      <c r="J4082" s="6" t="s">
        <v>31</v>
      </c>
      <c r="K4082" s="6" t="s">
        <v>30</v>
      </c>
      <c r="L4082" s="6" t="s">
        <v>31</v>
      </c>
      <c r="M4082" s="6" t="s">
        <v>31</v>
      </c>
      <c r="N4082" s="6" t="s">
        <v>31</v>
      </c>
      <c r="O4082" s="6" t="s">
        <v>31</v>
      </c>
      <c r="P4082" s="6" t="s">
        <v>38</v>
      </c>
      <c r="Q4082" s="6" t="s">
        <v>31</v>
      </c>
      <c r="R4082" s="6" t="s">
        <v>39</v>
      </c>
      <c r="S4082" s="8" t="n">
        <v>112.95</v>
      </c>
      <c r="T4082" s="8" t="n">
        <v>1882.55</v>
      </c>
      <c r="U4082" s="6" t="s">
        <v>30</v>
      </c>
      <c r="V4082" s="8" t="n">
        <f aca="false">IF(X4082="0-1 Year", ROUND(S4082/0.474, 2), IF(X4082="1-2 Years", ROUND(S4082/0.287, 2), ROUND(S4082/0.14, 2)))</f>
        <v>393.55</v>
      </c>
      <c r="W4082" s="6" t="str">
        <f aca="false">IF(V4082&gt;4000, "High", IF(V4082&gt;2000, "Medium", "Low"))</f>
        <v>Low</v>
      </c>
      <c r="X4082" s="9" t="s">
        <v>1275</v>
      </c>
      <c r="Y4082" s="10" t="n">
        <f aca="false">IF(U4082="Yes", 1, 0)</f>
        <v>0</v>
      </c>
      <c r="Z4082" s="10" t="n">
        <v>1</v>
      </c>
      <c r="AA4082" s="11" t="n">
        <f aca="false">MAX(0, ($S4082 * 0.35) - ($F4082 * 0.3))</f>
        <v>34.7325</v>
      </c>
      <c r="AB4082" s="12" t="str">
        <f aca="false">IF(AA4082&gt;20,"High",IF(AA4082&gt;10,"Medium","Low"))</f>
        <v>High</v>
      </c>
    </row>
    <row r="4083" customFormat="false" ht="18.65" hidden="false" customHeight="false" outlineLevel="0" collapsed="false">
      <c r="A4083" s="5" t="s">
        <v>4127</v>
      </c>
      <c r="B4083" s="6" t="s">
        <v>29</v>
      </c>
      <c r="C4083" s="6" t="s">
        <v>30</v>
      </c>
      <c r="D4083" s="6" t="s">
        <v>31</v>
      </c>
      <c r="E4083" s="6" t="s">
        <v>30</v>
      </c>
      <c r="F4083" s="7" t="n">
        <v>31</v>
      </c>
      <c r="G4083" s="6" t="s">
        <v>31</v>
      </c>
      <c r="H4083" s="6" t="s">
        <v>31</v>
      </c>
      <c r="I4083" s="6" t="s">
        <v>203</v>
      </c>
      <c r="J4083" s="6" t="s">
        <v>30</v>
      </c>
      <c r="K4083" s="6" t="s">
        <v>30</v>
      </c>
      <c r="L4083" s="6" t="s">
        <v>30</v>
      </c>
      <c r="M4083" s="6" t="s">
        <v>30</v>
      </c>
      <c r="N4083" s="6" t="s">
        <v>31</v>
      </c>
      <c r="O4083" s="6" t="s">
        <v>30</v>
      </c>
      <c r="P4083" s="6" t="s">
        <v>38</v>
      </c>
      <c r="Q4083" s="6" t="s">
        <v>31</v>
      </c>
      <c r="R4083" s="6" t="s">
        <v>58</v>
      </c>
      <c r="S4083" s="8" t="n">
        <v>59.05</v>
      </c>
      <c r="T4083" s="8" t="n">
        <v>1882.8</v>
      </c>
      <c r="U4083" s="6" t="s">
        <v>30</v>
      </c>
      <c r="V4083" s="8" t="n">
        <f aca="false">IF(X4083="0-1 Year", ROUND(S4083/0.474, 2), IF(X4083="1-2 Years", ROUND(S4083/0.287, 2), ROUND(S4083/0.14, 2)))</f>
        <v>421.79</v>
      </c>
      <c r="W4083" s="6" t="str">
        <f aca="false">IF(V4083&gt;4000, "High", IF(V4083&gt;2000, "Medium", "Low"))</f>
        <v>Low</v>
      </c>
      <c r="X4083" s="9" t="s">
        <v>1765</v>
      </c>
      <c r="Y4083" s="10" t="n">
        <f aca="false">IF(U4083="Yes", 1, 0)</f>
        <v>0</v>
      </c>
      <c r="Z4083" s="10" t="n">
        <v>1</v>
      </c>
      <c r="AA4083" s="11" t="n">
        <f aca="false">MAX(0, ($S4083 * 0.35) - ($F4083 * 0.3))</f>
        <v>11.3675</v>
      </c>
      <c r="AB4083" s="12" t="str">
        <f aca="false">IF(AA4083&gt;20,"High",IF(AA4083&gt;10,"Medium","Low"))</f>
        <v>Medium</v>
      </c>
    </row>
    <row r="4084" customFormat="false" ht="18.65" hidden="false" customHeight="false" outlineLevel="0" collapsed="false">
      <c r="A4084" s="5" t="s">
        <v>4128</v>
      </c>
      <c r="B4084" s="6" t="s">
        <v>37</v>
      </c>
      <c r="C4084" s="6" t="s">
        <v>31</v>
      </c>
      <c r="D4084" s="6" t="s">
        <v>30</v>
      </c>
      <c r="E4084" s="6" t="s">
        <v>30</v>
      </c>
      <c r="F4084" s="7" t="n">
        <v>33</v>
      </c>
      <c r="G4084" s="6" t="s">
        <v>30</v>
      </c>
      <c r="H4084" s="6" t="s">
        <v>202</v>
      </c>
      <c r="I4084" s="6" t="s">
        <v>203</v>
      </c>
      <c r="J4084" s="6" t="s">
        <v>31</v>
      </c>
      <c r="K4084" s="6" t="s">
        <v>31</v>
      </c>
      <c r="L4084" s="6" t="s">
        <v>31</v>
      </c>
      <c r="M4084" s="6" t="s">
        <v>30</v>
      </c>
      <c r="N4084" s="6" t="s">
        <v>31</v>
      </c>
      <c r="O4084" s="6" t="s">
        <v>31</v>
      </c>
      <c r="P4084" s="6" t="s">
        <v>38</v>
      </c>
      <c r="Q4084" s="6" t="s">
        <v>31</v>
      </c>
      <c r="R4084" s="6" t="s">
        <v>53</v>
      </c>
      <c r="S4084" s="8" t="n">
        <v>59.45</v>
      </c>
      <c r="T4084" s="8" t="n">
        <v>1884.65</v>
      </c>
      <c r="U4084" s="6" t="s">
        <v>30</v>
      </c>
      <c r="V4084" s="8" t="n">
        <f aca="false">IF(X4084="0-1 Year", ROUND(S4084/0.474, 2), IF(X4084="1-2 Years", ROUND(S4084/0.287, 2), ROUND(S4084/0.14, 2)))</f>
        <v>424.64</v>
      </c>
      <c r="W4084" s="6" t="str">
        <f aca="false">IF(V4084&gt;4000, "High", IF(V4084&gt;2000, "Medium", "Low"))</f>
        <v>Low</v>
      </c>
      <c r="X4084" s="9" t="s">
        <v>1765</v>
      </c>
      <c r="Y4084" s="10" t="n">
        <f aca="false">IF(U4084="Yes", 1, 0)</f>
        <v>0</v>
      </c>
      <c r="Z4084" s="10" t="n">
        <v>1</v>
      </c>
      <c r="AA4084" s="11" t="n">
        <f aca="false">MAX(0, ($S4084 * 0.35) - ($F4084 * 0.3))</f>
        <v>10.9075</v>
      </c>
      <c r="AB4084" s="12" t="str">
        <f aca="false">IF(AA4084&gt;20,"High",IF(AA4084&gt;10,"Medium","Low"))</f>
        <v>Medium</v>
      </c>
    </row>
    <row r="4085" customFormat="false" ht="18.65" hidden="false" customHeight="false" outlineLevel="0" collapsed="false">
      <c r="A4085" s="5" t="s">
        <v>4129</v>
      </c>
      <c r="B4085" s="6" t="s">
        <v>29</v>
      </c>
      <c r="C4085" s="6" t="s">
        <v>30</v>
      </c>
      <c r="D4085" s="6" t="s">
        <v>31</v>
      </c>
      <c r="E4085" s="6" t="s">
        <v>31</v>
      </c>
      <c r="F4085" s="7" t="n">
        <v>22</v>
      </c>
      <c r="G4085" s="6" t="s">
        <v>31</v>
      </c>
      <c r="H4085" s="6" t="s">
        <v>31</v>
      </c>
      <c r="I4085" s="6" t="s">
        <v>517</v>
      </c>
      <c r="J4085" s="6" t="s">
        <v>30</v>
      </c>
      <c r="K4085" s="6" t="s">
        <v>30</v>
      </c>
      <c r="L4085" s="6" t="s">
        <v>31</v>
      </c>
      <c r="M4085" s="6" t="s">
        <v>30</v>
      </c>
      <c r="N4085" s="6" t="s">
        <v>31</v>
      </c>
      <c r="O4085" s="6" t="s">
        <v>30</v>
      </c>
      <c r="P4085" s="6" t="s">
        <v>38</v>
      </c>
      <c r="Q4085" s="6" t="s">
        <v>31</v>
      </c>
      <c r="R4085" s="6" t="s">
        <v>39</v>
      </c>
      <c r="S4085" s="8" t="n">
        <v>88.75</v>
      </c>
      <c r="T4085" s="8" t="n">
        <v>1885.15</v>
      </c>
      <c r="U4085" s="6" t="s">
        <v>30</v>
      </c>
      <c r="V4085" s="8" t="n">
        <f aca="false">IF(X4085="0-1 Year", ROUND(S4085/0.474, 2), IF(X4085="1-2 Years", ROUND(S4085/0.287, 2), ROUND(S4085/0.14, 2)))</f>
        <v>309.23</v>
      </c>
      <c r="W4085" s="6" t="str">
        <f aca="false">IF(V4085&gt;4000, "High", IF(V4085&gt;2000, "Medium", "Low"))</f>
        <v>Low</v>
      </c>
      <c r="X4085" s="9" t="s">
        <v>1275</v>
      </c>
      <c r="Y4085" s="10" t="n">
        <f aca="false">IF(U4085="Yes", 1, 0)</f>
        <v>0</v>
      </c>
      <c r="Z4085" s="10" t="n">
        <v>1</v>
      </c>
      <c r="AA4085" s="11" t="n">
        <f aca="false">MAX(0, ($S4085 * 0.35) - ($F4085 * 0.3))</f>
        <v>24.4625</v>
      </c>
      <c r="AB4085" s="12" t="str">
        <f aca="false">IF(AA4085&gt;20,"High",IF(AA4085&gt;10,"Medium","Low"))</f>
        <v>High</v>
      </c>
    </row>
    <row r="4086" customFormat="false" ht="18.65" hidden="false" customHeight="false" outlineLevel="0" collapsed="false">
      <c r="A4086" s="5" t="s">
        <v>4130</v>
      </c>
      <c r="B4086" s="6" t="s">
        <v>37</v>
      </c>
      <c r="C4086" s="6" t="s">
        <v>30</v>
      </c>
      <c r="D4086" s="6" t="s">
        <v>30</v>
      </c>
      <c r="E4086" s="6" t="s">
        <v>30</v>
      </c>
      <c r="F4086" s="7" t="n">
        <v>34</v>
      </c>
      <c r="G4086" s="6" t="s">
        <v>31</v>
      </c>
      <c r="H4086" s="6" t="s">
        <v>30</v>
      </c>
      <c r="I4086" s="6" t="s">
        <v>203</v>
      </c>
      <c r="J4086" s="6" t="s">
        <v>31</v>
      </c>
      <c r="K4086" s="6" t="s">
        <v>31</v>
      </c>
      <c r="L4086" s="6" t="s">
        <v>30</v>
      </c>
      <c r="M4086" s="6" t="s">
        <v>30</v>
      </c>
      <c r="N4086" s="6" t="s">
        <v>30</v>
      </c>
      <c r="O4086" s="6" t="s">
        <v>30</v>
      </c>
      <c r="P4086" s="6" t="s">
        <v>33</v>
      </c>
      <c r="Q4086" s="6" t="s">
        <v>30</v>
      </c>
      <c r="R4086" s="6" t="s">
        <v>34</v>
      </c>
      <c r="S4086" s="8" t="n">
        <v>55</v>
      </c>
      <c r="T4086" s="8" t="n">
        <v>1885.15</v>
      </c>
      <c r="U4086" s="6" t="s">
        <v>30</v>
      </c>
      <c r="V4086" s="8" t="n">
        <f aca="false">IF(X4086="0-1 Year", ROUND(S4086/0.474, 2), IF(X4086="1-2 Years", ROUND(S4086/0.287, 2), ROUND(S4086/0.14, 2)))</f>
        <v>392.86</v>
      </c>
      <c r="W4086" s="6" t="str">
        <f aca="false">IF(V4086&gt;4000, "High", IF(V4086&gt;2000, "Medium", "Low"))</f>
        <v>Low</v>
      </c>
      <c r="X4086" s="9" t="s">
        <v>1765</v>
      </c>
      <c r="Y4086" s="10" t="n">
        <f aca="false">IF(U4086="Yes", 1, 0)</f>
        <v>0</v>
      </c>
      <c r="Z4086" s="10" t="n">
        <v>1</v>
      </c>
      <c r="AA4086" s="11" t="n">
        <f aca="false">MAX(0, ($S4086 * 0.35) - ($F4086 * 0.3))</f>
        <v>9.05</v>
      </c>
      <c r="AB4086" s="12" t="str">
        <f aca="false">IF(AA4086&gt;20,"High",IF(AA4086&gt;10,"Medium","Low"))</f>
        <v>Low</v>
      </c>
    </row>
    <row r="4087" customFormat="false" ht="18.65" hidden="false" customHeight="false" outlineLevel="0" collapsed="false">
      <c r="A4087" s="5" t="s">
        <v>4131</v>
      </c>
      <c r="B4087" s="6" t="s">
        <v>37</v>
      </c>
      <c r="C4087" s="6" t="s">
        <v>30</v>
      </c>
      <c r="D4087" s="6" t="s">
        <v>30</v>
      </c>
      <c r="E4087" s="6" t="s">
        <v>30</v>
      </c>
      <c r="F4087" s="7" t="n">
        <v>22</v>
      </c>
      <c r="G4087" s="6" t="s">
        <v>31</v>
      </c>
      <c r="H4087" s="6" t="s">
        <v>30</v>
      </c>
      <c r="I4087" s="6" t="s">
        <v>517</v>
      </c>
      <c r="J4087" s="6" t="s">
        <v>31</v>
      </c>
      <c r="K4087" s="6" t="s">
        <v>30</v>
      </c>
      <c r="L4087" s="6" t="s">
        <v>30</v>
      </c>
      <c r="M4087" s="6" t="s">
        <v>31</v>
      </c>
      <c r="N4087" s="6" t="s">
        <v>30</v>
      </c>
      <c r="O4087" s="6" t="s">
        <v>31</v>
      </c>
      <c r="P4087" s="6" t="s">
        <v>38</v>
      </c>
      <c r="Q4087" s="6" t="s">
        <v>31</v>
      </c>
      <c r="R4087" s="6" t="s">
        <v>39</v>
      </c>
      <c r="S4087" s="8" t="n">
        <v>89.05</v>
      </c>
      <c r="T4087" s="8" t="n">
        <v>1886.25</v>
      </c>
      <c r="U4087" s="6" t="s">
        <v>30</v>
      </c>
      <c r="V4087" s="8" t="n">
        <f aca="false">IF(X4087="0-1 Year", ROUND(S4087/0.474, 2), IF(X4087="1-2 Years", ROUND(S4087/0.287, 2), ROUND(S4087/0.14, 2)))</f>
        <v>310.28</v>
      </c>
      <c r="W4087" s="6" t="str">
        <f aca="false">IF(V4087&gt;4000, "High", IF(V4087&gt;2000, "Medium", "Low"))</f>
        <v>Low</v>
      </c>
      <c r="X4087" s="9" t="s">
        <v>1275</v>
      </c>
      <c r="Y4087" s="10" t="n">
        <f aca="false">IF(U4087="Yes", 1, 0)</f>
        <v>0</v>
      </c>
      <c r="Z4087" s="10" t="n">
        <v>1</v>
      </c>
      <c r="AA4087" s="11" t="n">
        <f aca="false">MAX(0, ($S4087 * 0.35) - ($F4087 * 0.3))</f>
        <v>24.5675</v>
      </c>
      <c r="AB4087" s="12" t="str">
        <f aca="false">IF(AA4087&gt;20,"High",IF(AA4087&gt;10,"Medium","Low"))</f>
        <v>High</v>
      </c>
    </row>
    <row r="4088" customFormat="false" ht="18.65" hidden="false" customHeight="false" outlineLevel="0" collapsed="false">
      <c r="A4088" s="5" t="s">
        <v>4132</v>
      </c>
      <c r="B4088" s="6" t="s">
        <v>37</v>
      </c>
      <c r="C4088" s="6" t="s">
        <v>30</v>
      </c>
      <c r="D4088" s="6" t="s">
        <v>30</v>
      </c>
      <c r="E4088" s="6" t="s">
        <v>30</v>
      </c>
      <c r="F4088" s="7" t="n">
        <v>39</v>
      </c>
      <c r="G4088" s="6" t="s">
        <v>31</v>
      </c>
      <c r="H4088" s="6" t="s">
        <v>30</v>
      </c>
      <c r="I4088" s="6" t="s">
        <v>203</v>
      </c>
      <c r="J4088" s="6" t="s">
        <v>31</v>
      </c>
      <c r="K4088" s="6" t="s">
        <v>30</v>
      </c>
      <c r="L4088" s="6" t="s">
        <v>30</v>
      </c>
      <c r="M4088" s="6" t="s">
        <v>30</v>
      </c>
      <c r="N4088" s="6" t="s">
        <v>30</v>
      </c>
      <c r="O4088" s="6" t="s">
        <v>30</v>
      </c>
      <c r="P4088" s="6" t="s">
        <v>33</v>
      </c>
      <c r="Q4088" s="6" t="s">
        <v>31</v>
      </c>
      <c r="R4088" s="6" t="s">
        <v>39</v>
      </c>
      <c r="S4088" s="8" t="n">
        <v>47.85</v>
      </c>
      <c r="T4088" s="8" t="n">
        <v>1886.4</v>
      </c>
      <c r="U4088" s="6" t="s">
        <v>30</v>
      </c>
      <c r="V4088" s="8" t="n">
        <f aca="false">IF(X4088="0-1 Year", ROUND(S4088/0.474, 2), IF(X4088="1-2 Years", ROUND(S4088/0.287, 2), ROUND(S4088/0.14, 2)))</f>
        <v>341.79</v>
      </c>
      <c r="W4088" s="6" t="str">
        <f aca="false">IF(V4088&gt;4000, "High", IF(V4088&gt;2000, "Medium", "Low"))</f>
        <v>Low</v>
      </c>
      <c r="X4088" s="9" t="s">
        <v>1765</v>
      </c>
      <c r="Y4088" s="10" t="n">
        <f aca="false">IF(U4088="Yes", 1, 0)</f>
        <v>0</v>
      </c>
      <c r="Z4088" s="10" t="n">
        <v>1</v>
      </c>
      <c r="AA4088" s="11" t="n">
        <f aca="false">MAX(0, ($S4088 * 0.35) - ($F4088 * 0.3))</f>
        <v>5.0475</v>
      </c>
      <c r="AB4088" s="12" t="str">
        <f aca="false">IF(AA4088&gt;20,"High",IF(AA4088&gt;10,"Medium","Low"))</f>
        <v>Low</v>
      </c>
    </row>
    <row r="4089" customFormat="false" ht="18.65" hidden="false" customHeight="false" outlineLevel="0" collapsed="false">
      <c r="A4089" s="5" t="s">
        <v>4133</v>
      </c>
      <c r="B4089" s="6" t="s">
        <v>37</v>
      </c>
      <c r="C4089" s="6" t="s">
        <v>30</v>
      </c>
      <c r="D4089" s="6" t="s">
        <v>31</v>
      </c>
      <c r="E4089" s="6" t="s">
        <v>30</v>
      </c>
      <c r="F4089" s="7" t="n">
        <v>72</v>
      </c>
      <c r="G4089" s="6" t="s">
        <v>31</v>
      </c>
      <c r="H4089" s="6" t="s">
        <v>31</v>
      </c>
      <c r="I4089" s="6" t="s">
        <v>30</v>
      </c>
      <c r="J4089" s="6" t="s">
        <v>32</v>
      </c>
      <c r="K4089" s="6" t="s">
        <v>32</v>
      </c>
      <c r="L4089" s="6" t="s">
        <v>32</v>
      </c>
      <c r="M4089" s="6" t="s">
        <v>32</v>
      </c>
      <c r="N4089" s="6" t="s">
        <v>32</v>
      </c>
      <c r="O4089" s="6" t="s">
        <v>32</v>
      </c>
      <c r="P4089" s="6" t="s">
        <v>166</v>
      </c>
      <c r="Q4089" s="6" t="s">
        <v>30</v>
      </c>
      <c r="R4089" s="6" t="s">
        <v>53</v>
      </c>
      <c r="S4089" s="8" t="n">
        <v>25.65</v>
      </c>
      <c r="T4089" s="8" t="n">
        <v>1887</v>
      </c>
      <c r="U4089" s="6" t="s">
        <v>30</v>
      </c>
      <c r="V4089" s="8" t="n">
        <f aca="false">IF(X4089="0-1 Year", ROUND(S4089/0.474, 2), IF(X4089="1-2 Years", ROUND(S4089/0.287, 2), ROUND(S4089/0.14, 2)))</f>
        <v>183.21</v>
      </c>
      <c r="W4089" s="6" t="str">
        <f aca="false">IF(V4089&gt;4000, "High", IF(V4089&gt;2000, "Medium", "Low"))</f>
        <v>Low</v>
      </c>
      <c r="X4089" s="9" t="s">
        <v>1765</v>
      </c>
      <c r="Y4089" s="10" t="n">
        <f aca="false">IF(U4089="Yes", 1, 0)</f>
        <v>0</v>
      </c>
      <c r="Z4089" s="10" t="n">
        <v>1</v>
      </c>
      <c r="AA4089" s="11" t="n">
        <f aca="false">MAX(0, ($S4089 * 0.35) - ($F4089 * 0.3))</f>
        <v>0</v>
      </c>
      <c r="AB4089" s="12" t="str">
        <f aca="false">IF(AA4089&gt;20,"High",IF(AA4089&gt;10,"Medium","Low"))</f>
        <v>Low</v>
      </c>
    </row>
    <row r="4090" customFormat="false" ht="18.65" hidden="false" customHeight="false" outlineLevel="0" collapsed="false">
      <c r="A4090" s="5" t="s">
        <v>4134</v>
      </c>
      <c r="B4090" s="6" t="s">
        <v>37</v>
      </c>
      <c r="C4090" s="6" t="s">
        <v>30</v>
      </c>
      <c r="D4090" s="6" t="s">
        <v>31</v>
      </c>
      <c r="E4090" s="6" t="s">
        <v>30</v>
      </c>
      <c r="F4090" s="7" t="n">
        <v>71</v>
      </c>
      <c r="G4090" s="6" t="s">
        <v>31</v>
      </c>
      <c r="H4090" s="6" t="s">
        <v>31</v>
      </c>
      <c r="I4090" s="6" t="s">
        <v>30</v>
      </c>
      <c r="J4090" s="6" t="s">
        <v>32</v>
      </c>
      <c r="K4090" s="6" t="s">
        <v>32</v>
      </c>
      <c r="L4090" s="6" t="s">
        <v>32</v>
      </c>
      <c r="M4090" s="6" t="s">
        <v>32</v>
      </c>
      <c r="N4090" s="6" t="s">
        <v>32</v>
      </c>
      <c r="O4090" s="6" t="s">
        <v>32</v>
      </c>
      <c r="P4090" s="6" t="s">
        <v>166</v>
      </c>
      <c r="Q4090" s="6" t="s">
        <v>30</v>
      </c>
      <c r="R4090" s="6" t="s">
        <v>58</v>
      </c>
      <c r="S4090" s="8" t="n">
        <v>25.6</v>
      </c>
      <c r="T4090" s="8" t="n">
        <v>1888.25</v>
      </c>
      <c r="U4090" s="6" t="s">
        <v>30</v>
      </c>
      <c r="V4090" s="8" t="n">
        <f aca="false">IF(X4090="0-1 Year", ROUND(S4090/0.474, 2), IF(X4090="1-2 Years", ROUND(S4090/0.287, 2), ROUND(S4090/0.14, 2)))</f>
        <v>182.86</v>
      </c>
      <c r="W4090" s="6" t="str">
        <f aca="false">IF(V4090&gt;4000, "High", IF(V4090&gt;2000, "Medium", "Low"))</f>
        <v>Low</v>
      </c>
      <c r="X4090" s="9" t="s">
        <v>1765</v>
      </c>
      <c r="Y4090" s="10" t="n">
        <f aca="false">IF(U4090="Yes", 1, 0)</f>
        <v>0</v>
      </c>
      <c r="Z4090" s="10" t="n">
        <v>1</v>
      </c>
      <c r="AA4090" s="11" t="n">
        <f aca="false">MAX(0, ($S4090 * 0.35) - ($F4090 * 0.3))</f>
        <v>0</v>
      </c>
      <c r="AB4090" s="12" t="str">
        <f aca="false">IF(AA4090&gt;20,"High",IF(AA4090&gt;10,"Medium","Low"))</f>
        <v>Low</v>
      </c>
    </row>
    <row r="4091" customFormat="false" ht="18.65" hidden="false" customHeight="false" outlineLevel="0" collapsed="false">
      <c r="A4091" s="5" t="s">
        <v>4135</v>
      </c>
      <c r="B4091" s="6" t="s">
        <v>29</v>
      </c>
      <c r="C4091" s="6" t="s">
        <v>30</v>
      </c>
      <c r="D4091" s="6" t="s">
        <v>30</v>
      </c>
      <c r="E4091" s="6" t="s">
        <v>30</v>
      </c>
      <c r="F4091" s="7" t="n">
        <v>30</v>
      </c>
      <c r="G4091" s="6" t="s">
        <v>31</v>
      </c>
      <c r="H4091" s="6" t="s">
        <v>31</v>
      </c>
      <c r="I4091" s="6" t="s">
        <v>203</v>
      </c>
      <c r="J4091" s="6" t="s">
        <v>31</v>
      </c>
      <c r="K4091" s="6" t="s">
        <v>30</v>
      </c>
      <c r="L4091" s="6" t="s">
        <v>30</v>
      </c>
      <c r="M4091" s="6" t="s">
        <v>30</v>
      </c>
      <c r="N4091" s="6" t="s">
        <v>30</v>
      </c>
      <c r="O4091" s="6" t="s">
        <v>31</v>
      </c>
      <c r="P4091" s="6" t="s">
        <v>38</v>
      </c>
      <c r="Q4091" s="6" t="s">
        <v>31</v>
      </c>
      <c r="R4091" s="6" t="s">
        <v>34</v>
      </c>
      <c r="S4091" s="8" t="n">
        <v>64.5</v>
      </c>
      <c r="T4091" s="8" t="n">
        <v>1888.45</v>
      </c>
      <c r="U4091" s="6" t="s">
        <v>30</v>
      </c>
      <c r="V4091" s="8" t="n">
        <f aca="false">IF(X4091="0-1 Year", ROUND(S4091/0.474, 2), IF(X4091="1-2 Years", ROUND(S4091/0.287, 2), ROUND(S4091/0.14, 2)))</f>
        <v>460.71</v>
      </c>
      <c r="W4091" s="6" t="str">
        <f aca="false">IF(V4091&gt;4000, "High", IF(V4091&gt;2000, "Medium", "Low"))</f>
        <v>Low</v>
      </c>
      <c r="X4091" s="9" t="s">
        <v>1765</v>
      </c>
      <c r="Y4091" s="10" t="n">
        <f aca="false">IF(U4091="Yes", 1, 0)</f>
        <v>0</v>
      </c>
      <c r="Z4091" s="10" t="n">
        <v>1</v>
      </c>
      <c r="AA4091" s="11" t="n">
        <f aca="false">MAX(0, ($S4091 * 0.35) - ($F4091 * 0.3))</f>
        <v>13.575</v>
      </c>
      <c r="AB4091" s="12" t="str">
        <f aca="false">IF(AA4091&gt;20,"High",IF(AA4091&gt;10,"Medium","Low"))</f>
        <v>Medium</v>
      </c>
    </row>
    <row r="4092" customFormat="false" ht="18.65" hidden="false" customHeight="false" outlineLevel="0" collapsed="false">
      <c r="A4092" s="5" t="s">
        <v>4136</v>
      </c>
      <c r="B4092" s="6" t="s">
        <v>29</v>
      </c>
      <c r="C4092" s="6" t="s">
        <v>30</v>
      </c>
      <c r="D4092" s="6" t="s">
        <v>31</v>
      </c>
      <c r="E4092" s="6" t="s">
        <v>31</v>
      </c>
      <c r="F4092" s="7" t="n">
        <v>19</v>
      </c>
      <c r="G4092" s="6" t="s">
        <v>31</v>
      </c>
      <c r="H4092" s="6" t="s">
        <v>30</v>
      </c>
      <c r="I4092" s="6" t="s">
        <v>517</v>
      </c>
      <c r="J4092" s="6" t="s">
        <v>30</v>
      </c>
      <c r="K4092" s="6" t="s">
        <v>31</v>
      </c>
      <c r="L4092" s="6" t="s">
        <v>30</v>
      </c>
      <c r="M4092" s="6" t="s">
        <v>31</v>
      </c>
      <c r="N4092" s="6" t="s">
        <v>31</v>
      </c>
      <c r="O4092" s="6" t="s">
        <v>31</v>
      </c>
      <c r="P4092" s="6" t="s">
        <v>33</v>
      </c>
      <c r="Q4092" s="6" t="s">
        <v>30</v>
      </c>
      <c r="R4092" s="6" t="s">
        <v>53</v>
      </c>
      <c r="S4092" s="8" t="n">
        <v>100</v>
      </c>
      <c r="T4092" s="8" t="n">
        <v>1888.65</v>
      </c>
      <c r="U4092" s="6" t="s">
        <v>31</v>
      </c>
      <c r="V4092" s="8" t="n">
        <f aca="false">IF(X4092="0-1 Year", ROUND(S4092/0.474, 2), IF(X4092="1-2 Years", ROUND(S4092/0.287, 2), ROUND(S4092/0.14, 2)))</f>
        <v>348.43</v>
      </c>
      <c r="W4092" s="6" t="str">
        <f aca="false">IF(V4092&gt;4000, "High", IF(V4092&gt;2000, "Medium", "Low"))</f>
        <v>Low</v>
      </c>
      <c r="X4092" s="9" t="s">
        <v>1275</v>
      </c>
      <c r="Y4092" s="10" t="n">
        <f aca="false">IF(U4092="Yes", 1, 0)</f>
        <v>1</v>
      </c>
      <c r="Z4092" s="10" t="n">
        <v>1</v>
      </c>
      <c r="AA4092" s="11" t="n">
        <f aca="false">MAX(0, ($S4092 * 0.35) - ($F4092 * 0.3))</f>
        <v>29.3</v>
      </c>
      <c r="AB4092" s="12" t="str">
        <f aca="false">IF(AA4092&gt;20,"High",IF(AA4092&gt;10,"Medium","Low"))</f>
        <v>High</v>
      </c>
    </row>
    <row r="4093" customFormat="false" ht="18.65" hidden="false" customHeight="false" outlineLevel="0" collapsed="false">
      <c r="A4093" s="5" t="s">
        <v>4137</v>
      </c>
      <c r="B4093" s="6" t="s">
        <v>29</v>
      </c>
      <c r="C4093" s="6" t="s">
        <v>30</v>
      </c>
      <c r="D4093" s="6" t="s">
        <v>30</v>
      </c>
      <c r="E4093" s="6" t="s">
        <v>30</v>
      </c>
      <c r="F4093" s="7" t="n">
        <v>34</v>
      </c>
      <c r="G4093" s="6" t="s">
        <v>31</v>
      </c>
      <c r="H4093" s="6" t="s">
        <v>30</v>
      </c>
      <c r="I4093" s="6" t="s">
        <v>203</v>
      </c>
      <c r="J4093" s="6" t="s">
        <v>31</v>
      </c>
      <c r="K4093" s="6" t="s">
        <v>30</v>
      </c>
      <c r="L4093" s="6" t="s">
        <v>31</v>
      </c>
      <c r="M4093" s="6" t="s">
        <v>30</v>
      </c>
      <c r="N4093" s="6" t="s">
        <v>30</v>
      </c>
      <c r="O4093" s="6" t="s">
        <v>30</v>
      </c>
      <c r="P4093" s="6" t="s">
        <v>33</v>
      </c>
      <c r="Q4093" s="6" t="s">
        <v>30</v>
      </c>
      <c r="R4093" s="6" t="s">
        <v>34</v>
      </c>
      <c r="S4093" s="8" t="n">
        <v>56.95</v>
      </c>
      <c r="T4093" s="8" t="n">
        <v>1889.5</v>
      </c>
      <c r="U4093" s="6" t="s">
        <v>30</v>
      </c>
      <c r="V4093" s="8" t="n">
        <f aca="false">IF(X4093="0-1 Year", ROUND(S4093/0.474, 2), IF(X4093="1-2 Years", ROUND(S4093/0.287, 2), ROUND(S4093/0.14, 2)))</f>
        <v>406.79</v>
      </c>
      <c r="W4093" s="6" t="str">
        <f aca="false">IF(V4093&gt;4000, "High", IF(V4093&gt;2000, "Medium", "Low"))</f>
        <v>Low</v>
      </c>
      <c r="X4093" s="9" t="s">
        <v>1765</v>
      </c>
      <c r="Y4093" s="10" t="n">
        <f aca="false">IF(U4093="Yes", 1, 0)</f>
        <v>0</v>
      </c>
      <c r="Z4093" s="10" t="n">
        <v>1</v>
      </c>
      <c r="AA4093" s="11" t="n">
        <f aca="false">MAX(0, ($S4093 * 0.35) - ($F4093 * 0.3))</f>
        <v>9.7325</v>
      </c>
      <c r="AB4093" s="12" t="str">
        <f aca="false">IF(AA4093&gt;20,"High",IF(AA4093&gt;10,"Medium","Low"))</f>
        <v>Low</v>
      </c>
    </row>
    <row r="4094" customFormat="false" ht="18.65" hidden="false" customHeight="false" outlineLevel="0" collapsed="false">
      <c r="A4094" s="5" t="s">
        <v>4138</v>
      </c>
      <c r="B4094" s="6" t="s">
        <v>37</v>
      </c>
      <c r="C4094" s="6" t="s">
        <v>30</v>
      </c>
      <c r="D4094" s="6" t="s">
        <v>30</v>
      </c>
      <c r="E4094" s="6" t="s">
        <v>30</v>
      </c>
      <c r="F4094" s="7" t="n">
        <v>36</v>
      </c>
      <c r="G4094" s="6" t="s">
        <v>31</v>
      </c>
      <c r="H4094" s="6" t="s">
        <v>31</v>
      </c>
      <c r="I4094" s="6" t="s">
        <v>203</v>
      </c>
      <c r="J4094" s="6" t="s">
        <v>31</v>
      </c>
      <c r="K4094" s="6" t="s">
        <v>30</v>
      </c>
      <c r="L4094" s="6" t="s">
        <v>30</v>
      </c>
      <c r="M4094" s="6" t="s">
        <v>30</v>
      </c>
      <c r="N4094" s="6" t="s">
        <v>30</v>
      </c>
      <c r="O4094" s="6" t="s">
        <v>30</v>
      </c>
      <c r="P4094" s="6" t="s">
        <v>33</v>
      </c>
      <c r="Q4094" s="6" t="s">
        <v>30</v>
      </c>
      <c r="R4094" s="6" t="s">
        <v>34</v>
      </c>
      <c r="S4094" s="8" t="n">
        <v>54.45</v>
      </c>
      <c r="T4094" s="8" t="n">
        <v>1893.5</v>
      </c>
      <c r="U4094" s="6" t="s">
        <v>30</v>
      </c>
      <c r="V4094" s="8" t="n">
        <f aca="false">IF(X4094="0-1 Year", ROUND(S4094/0.474, 2), IF(X4094="1-2 Years", ROUND(S4094/0.287, 2), ROUND(S4094/0.14, 2)))</f>
        <v>388.93</v>
      </c>
      <c r="W4094" s="6" t="str">
        <f aca="false">IF(V4094&gt;4000, "High", IF(V4094&gt;2000, "Medium", "Low"))</f>
        <v>Low</v>
      </c>
      <c r="X4094" s="9" t="s">
        <v>1765</v>
      </c>
      <c r="Y4094" s="10" t="n">
        <f aca="false">IF(U4094="Yes", 1, 0)</f>
        <v>0</v>
      </c>
      <c r="Z4094" s="10" t="n">
        <v>1</v>
      </c>
      <c r="AA4094" s="11" t="n">
        <f aca="false">MAX(0, ($S4094 * 0.35) - ($F4094 * 0.3))</f>
        <v>8.2575</v>
      </c>
      <c r="AB4094" s="12" t="str">
        <f aca="false">IF(AA4094&gt;20,"High",IF(AA4094&gt;10,"Medium","Low"))</f>
        <v>Low</v>
      </c>
    </row>
    <row r="4095" customFormat="false" ht="18.65" hidden="false" customHeight="false" outlineLevel="0" collapsed="false">
      <c r="A4095" s="5" t="s">
        <v>4139</v>
      </c>
      <c r="B4095" s="6" t="s">
        <v>29</v>
      </c>
      <c r="C4095" s="6" t="s">
        <v>31</v>
      </c>
      <c r="D4095" s="6" t="s">
        <v>31</v>
      </c>
      <c r="E4095" s="6" t="s">
        <v>30</v>
      </c>
      <c r="F4095" s="7" t="n">
        <v>27</v>
      </c>
      <c r="G4095" s="6" t="s">
        <v>31</v>
      </c>
      <c r="H4095" s="6" t="s">
        <v>31</v>
      </c>
      <c r="I4095" s="6" t="s">
        <v>517</v>
      </c>
      <c r="J4095" s="6" t="s">
        <v>30</v>
      </c>
      <c r="K4095" s="6" t="s">
        <v>30</v>
      </c>
      <c r="L4095" s="6" t="s">
        <v>30</v>
      </c>
      <c r="M4095" s="6" t="s">
        <v>30</v>
      </c>
      <c r="N4095" s="6" t="s">
        <v>30</v>
      </c>
      <c r="O4095" s="6" t="s">
        <v>30</v>
      </c>
      <c r="P4095" s="6" t="s">
        <v>38</v>
      </c>
      <c r="Q4095" s="6" t="s">
        <v>31</v>
      </c>
      <c r="R4095" s="6" t="s">
        <v>39</v>
      </c>
      <c r="S4095" s="8" t="n">
        <v>75.5</v>
      </c>
      <c r="T4095" s="8" t="n">
        <v>1893.95</v>
      </c>
      <c r="U4095" s="6" t="s">
        <v>31</v>
      </c>
      <c r="V4095" s="8" t="n">
        <f aca="false">IF(X4095="0-1 Year", ROUND(S4095/0.474, 2), IF(X4095="1-2 Years", ROUND(S4095/0.287, 2), ROUND(S4095/0.14, 2)))</f>
        <v>539.29</v>
      </c>
      <c r="W4095" s="6" t="str">
        <f aca="false">IF(V4095&gt;4000, "High", IF(V4095&gt;2000, "Medium", "Low"))</f>
        <v>Low</v>
      </c>
      <c r="X4095" s="9" t="s">
        <v>1765</v>
      </c>
      <c r="Y4095" s="10" t="n">
        <f aca="false">IF(U4095="Yes", 1, 0)</f>
        <v>1</v>
      </c>
      <c r="Z4095" s="10" t="n">
        <v>1</v>
      </c>
      <c r="AA4095" s="11" t="n">
        <f aca="false">MAX(0, ($S4095 * 0.35) - ($F4095 * 0.3))</f>
        <v>18.325</v>
      </c>
      <c r="AB4095" s="12" t="str">
        <f aca="false">IF(AA4095&gt;20,"High",IF(AA4095&gt;10,"Medium","Low"))</f>
        <v>Medium</v>
      </c>
    </row>
    <row r="4096" customFormat="false" ht="18.65" hidden="false" customHeight="false" outlineLevel="0" collapsed="false">
      <c r="A4096" s="5" t="s">
        <v>4140</v>
      </c>
      <c r="B4096" s="6" t="s">
        <v>29</v>
      </c>
      <c r="C4096" s="6" t="s">
        <v>30</v>
      </c>
      <c r="D4096" s="6" t="s">
        <v>30</v>
      </c>
      <c r="E4096" s="6" t="s">
        <v>30</v>
      </c>
      <c r="F4096" s="7" t="n">
        <v>71</v>
      </c>
      <c r="G4096" s="6" t="s">
        <v>31</v>
      </c>
      <c r="H4096" s="6" t="s">
        <v>31</v>
      </c>
      <c r="I4096" s="6" t="s">
        <v>30</v>
      </c>
      <c r="J4096" s="6" t="s">
        <v>32</v>
      </c>
      <c r="K4096" s="6" t="s">
        <v>32</v>
      </c>
      <c r="L4096" s="6" t="s">
        <v>32</v>
      </c>
      <c r="M4096" s="6" t="s">
        <v>32</v>
      </c>
      <c r="N4096" s="6" t="s">
        <v>32</v>
      </c>
      <c r="O4096" s="6" t="s">
        <v>32</v>
      </c>
      <c r="P4096" s="6" t="s">
        <v>166</v>
      </c>
      <c r="Q4096" s="6" t="s">
        <v>30</v>
      </c>
      <c r="R4096" s="6" t="s">
        <v>53</v>
      </c>
      <c r="S4096" s="8" t="n">
        <v>25.55</v>
      </c>
      <c r="T4096" s="8" t="n">
        <v>1898.1</v>
      </c>
      <c r="U4096" s="6" t="s">
        <v>30</v>
      </c>
      <c r="V4096" s="8" t="n">
        <f aca="false">IF(X4096="0-1 Year", ROUND(S4096/0.474, 2), IF(X4096="1-2 Years", ROUND(S4096/0.287, 2), ROUND(S4096/0.14, 2)))</f>
        <v>182.5</v>
      </c>
      <c r="W4096" s="6" t="str">
        <f aca="false">IF(V4096&gt;4000, "High", IF(V4096&gt;2000, "Medium", "Low"))</f>
        <v>Low</v>
      </c>
      <c r="X4096" s="9" t="s">
        <v>1765</v>
      </c>
      <c r="Y4096" s="10" t="n">
        <f aca="false">IF(U4096="Yes", 1, 0)</f>
        <v>0</v>
      </c>
      <c r="Z4096" s="10" t="n">
        <v>1</v>
      </c>
      <c r="AA4096" s="11" t="n">
        <f aca="false">MAX(0, ($S4096 * 0.35) - ($F4096 * 0.3))</f>
        <v>0</v>
      </c>
      <c r="AB4096" s="12" t="str">
        <f aca="false">IF(AA4096&gt;20,"High",IF(AA4096&gt;10,"Medium","Low"))</f>
        <v>Low</v>
      </c>
    </row>
    <row r="4097" customFormat="false" ht="18.65" hidden="false" customHeight="false" outlineLevel="0" collapsed="false">
      <c r="A4097" s="5" t="s">
        <v>4141</v>
      </c>
      <c r="B4097" s="6" t="s">
        <v>29</v>
      </c>
      <c r="C4097" s="6" t="s">
        <v>31</v>
      </c>
      <c r="D4097" s="6" t="s">
        <v>31</v>
      </c>
      <c r="E4097" s="6" t="s">
        <v>30</v>
      </c>
      <c r="F4097" s="7" t="n">
        <v>20</v>
      </c>
      <c r="G4097" s="6" t="s">
        <v>31</v>
      </c>
      <c r="H4097" s="6" t="s">
        <v>31</v>
      </c>
      <c r="I4097" s="6" t="s">
        <v>517</v>
      </c>
      <c r="J4097" s="6" t="s">
        <v>30</v>
      </c>
      <c r="K4097" s="6" t="s">
        <v>30</v>
      </c>
      <c r="L4097" s="6" t="s">
        <v>30</v>
      </c>
      <c r="M4097" s="6" t="s">
        <v>30</v>
      </c>
      <c r="N4097" s="6" t="s">
        <v>31</v>
      </c>
      <c r="O4097" s="6" t="s">
        <v>31</v>
      </c>
      <c r="P4097" s="6" t="s">
        <v>38</v>
      </c>
      <c r="Q4097" s="6" t="s">
        <v>31</v>
      </c>
      <c r="R4097" s="6" t="s">
        <v>39</v>
      </c>
      <c r="S4097" s="8" t="n">
        <v>94.55</v>
      </c>
      <c r="T4097" s="8" t="n">
        <v>1899.65</v>
      </c>
      <c r="U4097" s="6" t="s">
        <v>31</v>
      </c>
      <c r="V4097" s="8" t="n">
        <f aca="false">IF(X4097="0-1 Year", ROUND(S4097/0.474, 2), IF(X4097="1-2 Years", ROUND(S4097/0.287, 2), ROUND(S4097/0.14, 2)))</f>
        <v>329.44</v>
      </c>
      <c r="W4097" s="6" t="str">
        <f aca="false">IF(V4097&gt;4000, "High", IF(V4097&gt;2000, "Medium", "Low"))</f>
        <v>Low</v>
      </c>
      <c r="X4097" s="9" t="s">
        <v>1275</v>
      </c>
      <c r="Y4097" s="10" t="n">
        <f aca="false">IF(U4097="Yes", 1, 0)</f>
        <v>1</v>
      </c>
      <c r="Z4097" s="10" t="n">
        <v>1</v>
      </c>
      <c r="AA4097" s="11" t="n">
        <f aca="false">MAX(0, ($S4097 * 0.35) - ($F4097 * 0.3))</f>
        <v>27.0925</v>
      </c>
      <c r="AB4097" s="12" t="str">
        <f aca="false">IF(AA4097&gt;20,"High",IF(AA4097&gt;10,"Medium","Low"))</f>
        <v>High</v>
      </c>
    </row>
    <row r="4098" customFormat="false" ht="18.65" hidden="false" customHeight="false" outlineLevel="0" collapsed="false">
      <c r="A4098" s="5" t="s">
        <v>4142</v>
      </c>
      <c r="B4098" s="6" t="s">
        <v>37</v>
      </c>
      <c r="C4098" s="6" t="s">
        <v>30</v>
      </c>
      <c r="D4098" s="6" t="s">
        <v>31</v>
      </c>
      <c r="E4098" s="6" t="s">
        <v>31</v>
      </c>
      <c r="F4098" s="7" t="n">
        <v>23</v>
      </c>
      <c r="G4098" s="6" t="s">
        <v>31</v>
      </c>
      <c r="H4098" s="6" t="s">
        <v>30</v>
      </c>
      <c r="I4098" s="6" t="s">
        <v>517</v>
      </c>
      <c r="J4098" s="6" t="s">
        <v>30</v>
      </c>
      <c r="K4098" s="6" t="s">
        <v>31</v>
      </c>
      <c r="L4098" s="6" t="s">
        <v>31</v>
      </c>
      <c r="M4098" s="6" t="s">
        <v>31</v>
      </c>
      <c r="N4098" s="6" t="s">
        <v>30</v>
      </c>
      <c r="O4098" s="6" t="s">
        <v>30</v>
      </c>
      <c r="P4098" s="6" t="s">
        <v>38</v>
      </c>
      <c r="Q4098" s="6" t="s">
        <v>30</v>
      </c>
      <c r="R4098" s="6" t="s">
        <v>39</v>
      </c>
      <c r="S4098" s="8" t="n">
        <v>83.8</v>
      </c>
      <c r="T4098" s="8" t="n">
        <v>1900.25</v>
      </c>
      <c r="U4098" s="6" t="s">
        <v>31</v>
      </c>
      <c r="V4098" s="8" t="n">
        <f aca="false">IF(X4098="0-1 Year", ROUND(S4098/0.474, 2), IF(X4098="1-2 Years", ROUND(S4098/0.287, 2), ROUND(S4098/0.14, 2)))</f>
        <v>291.99</v>
      </c>
      <c r="W4098" s="6" t="str">
        <f aca="false">IF(V4098&gt;4000, "High", IF(V4098&gt;2000, "Medium", "Low"))</f>
        <v>Low</v>
      </c>
      <c r="X4098" s="9" t="s">
        <v>1275</v>
      </c>
      <c r="Y4098" s="10" t="n">
        <f aca="false">IF(U4098="Yes", 1, 0)</f>
        <v>1</v>
      </c>
      <c r="Z4098" s="10" t="n">
        <v>1</v>
      </c>
      <c r="AA4098" s="11" t="n">
        <f aca="false">MAX(0, ($S4098 * 0.35) - ($F4098 * 0.3))</f>
        <v>22.43</v>
      </c>
      <c r="AB4098" s="12" t="str">
        <f aca="false">IF(AA4098&gt;20,"High",IF(AA4098&gt;10,"Medium","Low"))</f>
        <v>High</v>
      </c>
    </row>
    <row r="4099" customFormat="false" ht="18.65" hidden="false" customHeight="false" outlineLevel="0" collapsed="false">
      <c r="A4099" s="5" t="s">
        <v>4143</v>
      </c>
      <c r="B4099" s="6" t="s">
        <v>29</v>
      </c>
      <c r="C4099" s="6" t="s">
        <v>31</v>
      </c>
      <c r="D4099" s="6" t="s">
        <v>31</v>
      </c>
      <c r="E4099" s="6" t="s">
        <v>30</v>
      </c>
      <c r="F4099" s="7" t="n">
        <v>71</v>
      </c>
      <c r="G4099" s="6" t="s">
        <v>31</v>
      </c>
      <c r="H4099" s="6" t="s">
        <v>31</v>
      </c>
      <c r="I4099" s="6" t="s">
        <v>30</v>
      </c>
      <c r="J4099" s="6" t="s">
        <v>32</v>
      </c>
      <c r="K4099" s="6" t="s">
        <v>32</v>
      </c>
      <c r="L4099" s="6" t="s">
        <v>32</v>
      </c>
      <c r="M4099" s="6" t="s">
        <v>32</v>
      </c>
      <c r="N4099" s="6" t="s">
        <v>32</v>
      </c>
      <c r="O4099" s="6" t="s">
        <v>32</v>
      </c>
      <c r="P4099" s="6" t="s">
        <v>166</v>
      </c>
      <c r="Q4099" s="6" t="s">
        <v>30</v>
      </c>
      <c r="R4099" s="6" t="s">
        <v>53</v>
      </c>
      <c r="S4099" s="8" t="n">
        <v>24.85</v>
      </c>
      <c r="T4099" s="8" t="n">
        <v>1901</v>
      </c>
      <c r="U4099" s="6" t="s">
        <v>30</v>
      </c>
      <c r="V4099" s="8" t="n">
        <f aca="false">IF(X4099="0-1 Year", ROUND(S4099/0.474, 2), IF(X4099="1-2 Years", ROUND(S4099/0.287, 2), ROUND(S4099/0.14, 2)))</f>
        <v>177.5</v>
      </c>
      <c r="W4099" s="6" t="str">
        <f aca="false">IF(V4099&gt;4000, "High", IF(V4099&gt;2000, "Medium", "Low"))</f>
        <v>Low</v>
      </c>
      <c r="X4099" s="9" t="s">
        <v>1765</v>
      </c>
      <c r="Y4099" s="10" t="n">
        <f aca="false">IF(U4099="Yes", 1, 0)</f>
        <v>0</v>
      </c>
      <c r="Z4099" s="10" t="n">
        <v>1</v>
      </c>
      <c r="AA4099" s="11" t="n">
        <f aca="false">MAX(0, ($S4099 * 0.35) - ($F4099 * 0.3))</f>
        <v>0</v>
      </c>
      <c r="AB4099" s="12" t="str">
        <f aca="false">IF(AA4099&gt;20,"High",IF(AA4099&gt;10,"Medium","Low"))</f>
        <v>Low</v>
      </c>
    </row>
    <row r="4100" customFormat="false" ht="18.65" hidden="false" customHeight="false" outlineLevel="0" collapsed="false">
      <c r="A4100" s="5" t="s">
        <v>4144</v>
      </c>
      <c r="B4100" s="6" t="s">
        <v>29</v>
      </c>
      <c r="C4100" s="6" t="s">
        <v>30</v>
      </c>
      <c r="D4100" s="6" t="s">
        <v>31</v>
      </c>
      <c r="E4100" s="6" t="s">
        <v>31</v>
      </c>
      <c r="F4100" s="7" t="n">
        <v>25</v>
      </c>
      <c r="G4100" s="6" t="s">
        <v>31</v>
      </c>
      <c r="H4100" s="6" t="s">
        <v>30</v>
      </c>
      <c r="I4100" s="6" t="s">
        <v>517</v>
      </c>
      <c r="J4100" s="6" t="s">
        <v>30</v>
      </c>
      <c r="K4100" s="6" t="s">
        <v>31</v>
      </c>
      <c r="L4100" s="6" t="s">
        <v>30</v>
      </c>
      <c r="M4100" s="6" t="s">
        <v>30</v>
      </c>
      <c r="N4100" s="6" t="s">
        <v>30</v>
      </c>
      <c r="O4100" s="6" t="s">
        <v>30</v>
      </c>
      <c r="P4100" s="6" t="s">
        <v>38</v>
      </c>
      <c r="Q4100" s="6" t="s">
        <v>31</v>
      </c>
      <c r="R4100" s="6" t="s">
        <v>39</v>
      </c>
      <c r="S4100" s="8" t="n">
        <v>75.5</v>
      </c>
      <c r="T4100" s="8" t="n">
        <v>1901.05</v>
      </c>
      <c r="U4100" s="6" t="s">
        <v>30</v>
      </c>
      <c r="V4100" s="8" t="n">
        <f aca="false">IF(X4100="0-1 Year", ROUND(S4100/0.474, 2), IF(X4100="1-2 Years", ROUND(S4100/0.287, 2), ROUND(S4100/0.14, 2)))</f>
        <v>539.29</v>
      </c>
      <c r="W4100" s="6" t="str">
        <f aca="false">IF(V4100&gt;4000, "High", IF(V4100&gt;2000, "Medium", "Low"))</f>
        <v>Low</v>
      </c>
      <c r="X4100" s="9" t="s">
        <v>1765</v>
      </c>
      <c r="Y4100" s="10" t="n">
        <f aca="false">IF(U4100="Yes", 1, 0)</f>
        <v>0</v>
      </c>
      <c r="Z4100" s="10" t="n">
        <v>1</v>
      </c>
      <c r="AA4100" s="11" t="n">
        <f aca="false">MAX(0, ($S4100 * 0.35) - ($F4100 * 0.3))</f>
        <v>18.925</v>
      </c>
      <c r="AB4100" s="12" t="str">
        <f aca="false">IF(AA4100&gt;20,"High",IF(AA4100&gt;10,"Medium","Low"))</f>
        <v>Medium</v>
      </c>
    </row>
    <row r="4101" customFormat="false" ht="18.65" hidden="false" customHeight="false" outlineLevel="0" collapsed="false">
      <c r="A4101" s="5" t="s">
        <v>4145</v>
      </c>
      <c r="B4101" s="6" t="s">
        <v>37</v>
      </c>
      <c r="C4101" s="6" t="s">
        <v>30</v>
      </c>
      <c r="D4101" s="6" t="s">
        <v>30</v>
      </c>
      <c r="E4101" s="6" t="s">
        <v>30</v>
      </c>
      <c r="F4101" s="7" t="n">
        <v>36</v>
      </c>
      <c r="G4101" s="6" t="s">
        <v>30</v>
      </c>
      <c r="H4101" s="6" t="s">
        <v>202</v>
      </c>
      <c r="I4101" s="6" t="s">
        <v>203</v>
      </c>
      <c r="J4101" s="6" t="s">
        <v>31</v>
      </c>
      <c r="K4101" s="6" t="s">
        <v>31</v>
      </c>
      <c r="L4101" s="6" t="s">
        <v>31</v>
      </c>
      <c r="M4101" s="6" t="s">
        <v>31</v>
      </c>
      <c r="N4101" s="6" t="s">
        <v>30</v>
      </c>
      <c r="O4101" s="6" t="s">
        <v>31</v>
      </c>
      <c r="P4101" s="6" t="s">
        <v>166</v>
      </c>
      <c r="Q4101" s="6" t="s">
        <v>31</v>
      </c>
      <c r="R4101" s="6" t="s">
        <v>34</v>
      </c>
      <c r="S4101" s="8" t="n">
        <v>53.1</v>
      </c>
      <c r="T4101" s="8" t="n">
        <v>1901.25</v>
      </c>
      <c r="U4101" s="6" t="s">
        <v>30</v>
      </c>
      <c r="V4101" s="8" t="n">
        <f aca="false">IF(X4101="0-1 Year", ROUND(S4101/0.474, 2), IF(X4101="1-2 Years", ROUND(S4101/0.287, 2), ROUND(S4101/0.14, 2)))</f>
        <v>379.29</v>
      </c>
      <c r="W4101" s="6" t="str">
        <f aca="false">IF(V4101&gt;4000, "High", IF(V4101&gt;2000, "Medium", "Low"))</f>
        <v>Low</v>
      </c>
      <c r="X4101" s="9" t="s">
        <v>1765</v>
      </c>
      <c r="Y4101" s="10" t="n">
        <f aca="false">IF(U4101="Yes", 1, 0)</f>
        <v>0</v>
      </c>
      <c r="Z4101" s="10" t="n">
        <v>1</v>
      </c>
      <c r="AA4101" s="11" t="n">
        <f aca="false">MAX(0, ($S4101 * 0.35) - ($F4101 * 0.3))</f>
        <v>7.785</v>
      </c>
      <c r="AB4101" s="12" t="str">
        <f aca="false">IF(AA4101&gt;20,"High",IF(AA4101&gt;10,"Medium","Low"))</f>
        <v>Low</v>
      </c>
    </row>
    <row r="4102" customFormat="false" ht="18.65" hidden="false" customHeight="false" outlineLevel="0" collapsed="false">
      <c r="A4102" s="5" t="s">
        <v>4146</v>
      </c>
      <c r="B4102" s="6" t="s">
        <v>37</v>
      </c>
      <c r="C4102" s="6" t="s">
        <v>30</v>
      </c>
      <c r="D4102" s="6" t="s">
        <v>31</v>
      </c>
      <c r="E4102" s="6" t="s">
        <v>30</v>
      </c>
      <c r="F4102" s="7" t="n">
        <v>20</v>
      </c>
      <c r="G4102" s="6" t="s">
        <v>31</v>
      </c>
      <c r="H4102" s="6" t="s">
        <v>30</v>
      </c>
      <c r="I4102" s="6" t="s">
        <v>517</v>
      </c>
      <c r="J4102" s="6" t="s">
        <v>31</v>
      </c>
      <c r="K4102" s="6" t="s">
        <v>31</v>
      </c>
      <c r="L4102" s="6" t="s">
        <v>30</v>
      </c>
      <c r="M4102" s="6" t="s">
        <v>31</v>
      </c>
      <c r="N4102" s="6" t="s">
        <v>31</v>
      </c>
      <c r="O4102" s="6" t="s">
        <v>30</v>
      </c>
      <c r="P4102" s="6" t="s">
        <v>38</v>
      </c>
      <c r="Q4102" s="6" t="s">
        <v>31</v>
      </c>
      <c r="R4102" s="6" t="s">
        <v>39</v>
      </c>
      <c r="S4102" s="8" t="n">
        <v>96.55</v>
      </c>
      <c r="T4102" s="8" t="n">
        <v>1901.65</v>
      </c>
      <c r="U4102" s="6" t="s">
        <v>30</v>
      </c>
      <c r="V4102" s="8" t="n">
        <f aca="false">IF(X4102="0-1 Year", ROUND(S4102/0.474, 2), IF(X4102="1-2 Years", ROUND(S4102/0.287, 2), ROUND(S4102/0.14, 2)))</f>
        <v>336.41</v>
      </c>
      <c r="W4102" s="6" t="str">
        <f aca="false">IF(V4102&gt;4000, "High", IF(V4102&gt;2000, "Medium", "Low"))</f>
        <v>Low</v>
      </c>
      <c r="X4102" s="9" t="s">
        <v>1275</v>
      </c>
      <c r="Y4102" s="10" t="n">
        <f aca="false">IF(U4102="Yes", 1, 0)</f>
        <v>0</v>
      </c>
      <c r="Z4102" s="10" t="n">
        <v>1</v>
      </c>
      <c r="AA4102" s="11" t="n">
        <f aca="false">MAX(0, ($S4102 * 0.35) - ($F4102 * 0.3))</f>
        <v>27.7925</v>
      </c>
      <c r="AB4102" s="12" t="str">
        <f aca="false">IF(AA4102&gt;20,"High",IF(AA4102&gt;10,"Medium","Low"))</f>
        <v>High</v>
      </c>
    </row>
    <row r="4103" customFormat="false" ht="18.65" hidden="false" customHeight="false" outlineLevel="0" collapsed="false">
      <c r="A4103" s="5" t="s">
        <v>4147</v>
      </c>
      <c r="B4103" s="6" t="s">
        <v>29</v>
      </c>
      <c r="C4103" s="6" t="s">
        <v>30</v>
      </c>
      <c r="D4103" s="6" t="s">
        <v>30</v>
      </c>
      <c r="E4103" s="6" t="s">
        <v>30</v>
      </c>
      <c r="F4103" s="7" t="n">
        <v>25</v>
      </c>
      <c r="G4103" s="6" t="s">
        <v>31</v>
      </c>
      <c r="H4103" s="6" t="s">
        <v>30</v>
      </c>
      <c r="I4103" s="6" t="s">
        <v>203</v>
      </c>
      <c r="J4103" s="6" t="s">
        <v>31</v>
      </c>
      <c r="K4103" s="6" t="s">
        <v>31</v>
      </c>
      <c r="L4103" s="6" t="s">
        <v>30</v>
      </c>
      <c r="M4103" s="6" t="s">
        <v>31</v>
      </c>
      <c r="N4103" s="6" t="s">
        <v>31</v>
      </c>
      <c r="O4103" s="6" t="s">
        <v>31</v>
      </c>
      <c r="P4103" s="6" t="s">
        <v>38</v>
      </c>
      <c r="Q4103" s="6" t="s">
        <v>31</v>
      </c>
      <c r="R4103" s="6" t="s">
        <v>34</v>
      </c>
      <c r="S4103" s="8" t="n">
        <v>79</v>
      </c>
      <c r="T4103" s="8" t="n">
        <v>1902</v>
      </c>
      <c r="U4103" s="6" t="s">
        <v>30</v>
      </c>
      <c r="V4103" s="8" t="n">
        <f aca="false">IF(X4103="0-1 Year", ROUND(S4103/0.474, 2), IF(X4103="1-2 Years", ROUND(S4103/0.287, 2), ROUND(S4103/0.14, 2)))</f>
        <v>564.29</v>
      </c>
      <c r="W4103" s="6" t="str">
        <f aca="false">IF(V4103&gt;4000, "High", IF(V4103&gt;2000, "Medium", "Low"))</f>
        <v>Low</v>
      </c>
      <c r="X4103" s="9" t="s">
        <v>1765</v>
      </c>
      <c r="Y4103" s="10" t="n">
        <f aca="false">IF(U4103="Yes", 1, 0)</f>
        <v>0</v>
      </c>
      <c r="Z4103" s="10" t="n">
        <v>1</v>
      </c>
      <c r="AA4103" s="11" t="n">
        <f aca="false">MAX(0, ($S4103 * 0.35) - ($F4103 * 0.3))</f>
        <v>20.15</v>
      </c>
      <c r="AB4103" s="12" t="str">
        <f aca="false">IF(AA4103&gt;20,"High",IF(AA4103&gt;10,"Medium","Low"))</f>
        <v>High</v>
      </c>
    </row>
    <row r="4104" customFormat="false" ht="18.65" hidden="false" customHeight="false" outlineLevel="0" collapsed="false">
      <c r="A4104" s="5" t="s">
        <v>4148</v>
      </c>
      <c r="B4104" s="6" t="s">
        <v>37</v>
      </c>
      <c r="C4104" s="6" t="s">
        <v>30</v>
      </c>
      <c r="D4104" s="6" t="s">
        <v>30</v>
      </c>
      <c r="E4104" s="6" t="s">
        <v>30</v>
      </c>
      <c r="F4104" s="7" t="n">
        <v>39</v>
      </c>
      <c r="G4104" s="6" t="s">
        <v>30</v>
      </c>
      <c r="H4104" s="6" t="s">
        <v>202</v>
      </c>
      <c r="I4104" s="6" t="s">
        <v>203</v>
      </c>
      <c r="J4104" s="6" t="s">
        <v>30</v>
      </c>
      <c r="K4104" s="6" t="s">
        <v>30</v>
      </c>
      <c r="L4104" s="6" t="s">
        <v>31</v>
      </c>
      <c r="M4104" s="6" t="s">
        <v>30</v>
      </c>
      <c r="N4104" s="6" t="s">
        <v>31</v>
      </c>
      <c r="O4104" s="6" t="s">
        <v>31</v>
      </c>
      <c r="P4104" s="6" t="s">
        <v>38</v>
      </c>
      <c r="Q4104" s="6" t="s">
        <v>31</v>
      </c>
      <c r="R4104" s="6" t="s">
        <v>58</v>
      </c>
      <c r="S4104" s="8" t="n">
        <v>50.65</v>
      </c>
      <c r="T4104" s="8" t="n">
        <v>1905.4</v>
      </c>
      <c r="U4104" s="6" t="s">
        <v>30</v>
      </c>
      <c r="V4104" s="8" t="n">
        <f aca="false">IF(X4104="0-1 Year", ROUND(S4104/0.474, 2), IF(X4104="1-2 Years", ROUND(S4104/0.287, 2), ROUND(S4104/0.14, 2)))</f>
        <v>361.79</v>
      </c>
      <c r="W4104" s="6" t="str">
        <f aca="false">IF(V4104&gt;4000, "High", IF(V4104&gt;2000, "Medium", "Low"))</f>
        <v>Low</v>
      </c>
      <c r="X4104" s="9" t="s">
        <v>1765</v>
      </c>
      <c r="Y4104" s="10" t="n">
        <f aca="false">IF(U4104="Yes", 1, 0)</f>
        <v>0</v>
      </c>
      <c r="Z4104" s="10" t="n">
        <v>1</v>
      </c>
      <c r="AA4104" s="11" t="n">
        <f aca="false">MAX(0, ($S4104 * 0.35) - ($F4104 * 0.3))</f>
        <v>6.0275</v>
      </c>
      <c r="AB4104" s="12" t="str">
        <f aca="false">IF(AA4104&gt;20,"High",IF(AA4104&gt;10,"Medium","Low"))</f>
        <v>Low</v>
      </c>
    </row>
    <row r="4105" customFormat="false" ht="18.65" hidden="false" customHeight="false" outlineLevel="0" collapsed="false">
      <c r="A4105" s="5" t="s">
        <v>4149</v>
      </c>
      <c r="B4105" s="6" t="s">
        <v>37</v>
      </c>
      <c r="C4105" s="6" t="s">
        <v>30</v>
      </c>
      <c r="D4105" s="6" t="s">
        <v>31</v>
      </c>
      <c r="E4105" s="6" t="s">
        <v>30</v>
      </c>
      <c r="F4105" s="7" t="n">
        <v>26</v>
      </c>
      <c r="G4105" s="6" t="s">
        <v>31</v>
      </c>
      <c r="H4105" s="6" t="s">
        <v>30</v>
      </c>
      <c r="I4105" s="6" t="s">
        <v>203</v>
      </c>
      <c r="J4105" s="6" t="s">
        <v>30</v>
      </c>
      <c r="K4105" s="6" t="s">
        <v>31</v>
      </c>
      <c r="L4105" s="6" t="s">
        <v>31</v>
      </c>
      <c r="M4105" s="6" t="s">
        <v>30</v>
      </c>
      <c r="N4105" s="6" t="s">
        <v>31</v>
      </c>
      <c r="O4105" s="6" t="s">
        <v>31</v>
      </c>
      <c r="P4105" s="6" t="s">
        <v>166</v>
      </c>
      <c r="Q4105" s="6" t="s">
        <v>31</v>
      </c>
      <c r="R4105" s="6" t="s">
        <v>58</v>
      </c>
      <c r="S4105" s="8" t="n">
        <v>73.5</v>
      </c>
      <c r="T4105" s="8" t="n">
        <v>1905.7</v>
      </c>
      <c r="U4105" s="6" t="s">
        <v>30</v>
      </c>
      <c r="V4105" s="8" t="n">
        <f aca="false">IF(X4105="0-1 Year", ROUND(S4105/0.474, 2), IF(X4105="1-2 Years", ROUND(S4105/0.287, 2), ROUND(S4105/0.14, 2)))</f>
        <v>525</v>
      </c>
      <c r="W4105" s="6" t="str">
        <f aca="false">IF(V4105&gt;4000, "High", IF(V4105&gt;2000, "Medium", "Low"))</f>
        <v>Low</v>
      </c>
      <c r="X4105" s="9" t="s">
        <v>1765</v>
      </c>
      <c r="Y4105" s="10" t="n">
        <f aca="false">IF(U4105="Yes", 1, 0)</f>
        <v>0</v>
      </c>
      <c r="Z4105" s="10" t="n">
        <v>1</v>
      </c>
      <c r="AA4105" s="11" t="n">
        <f aca="false">MAX(0, ($S4105 * 0.35) - ($F4105 * 0.3))</f>
        <v>17.925</v>
      </c>
      <c r="AB4105" s="12" t="str">
        <f aca="false">IF(AA4105&gt;20,"High",IF(AA4105&gt;10,"Medium","Low"))</f>
        <v>Medium</v>
      </c>
    </row>
    <row r="4106" customFormat="false" ht="18.65" hidden="false" customHeight="false" outlineLevel="0" collapsed="false">
      <c r="A4106" s="5" t="s">
        <v>4150</v>
      </c>
      <c r="B4106" s="6" t="s">
        <v>37</v>
      </c>
      <c r="C4106" s="6" t="s">
        <v>30</v>
      </c>
      <c r="D4106" s="6" t="s">
        <v>30</v>
      </c>
      <c r="E4106" s="6" t="s">
        <v>30</v>
      </c>
      <c r="F4106" s="7" t="n">
        <v>22</v>
      </c>
      <c r="G4106" s="6" t="s">
        <v>31</v>
      </c>
      <c r="H4106" s="6" t="s">
        <v>30</v>
      </c>
      <c r="I4106" s="6" t="s">
        <v>517</v>
      </c>
      <c r="J4106" s="6" t="s">
        <v>30</v>
      </c>
      <c r="K4106" s="6" t="s">
        <v>30</v>
      </c>
      <c r="L4106" s="6" t="s">
        <v>30</v>
      </c>
      <c r="M4106" s="6" t="s">
        <v>30</v>
      </c>
      <c r="N4106" s="6" t="s">
        <v>31</v>
      </c>
      <c r="O4106" s="6" t="s">
        <v>31</v>
      </c>
      <c r="P4106" s="6" t="s">
        <v>38</v>
      </c>
      <c r="Q4106" s="6" t="s">
        <v>30</v>
      </c>
      <c r="R4106" s="6" t="s">
        <v>39</v>
      </c>
      <c r="S4106" s="8" t="n">
        <v>89.25</v>
      </c>
      <c r="T4106" s="8" t="n">
        <v>1907.85</v>
      </c>
      <c r="U4106" s="6" t="s">
        <v>31</v>
      </c>
      <c r="V4106" s="8" t="n">
        <f aca="false">IF(X4106="0-1 Year", ROUND(S4106/0.474, 2), IF(X4106="1-2 Years", ROUND(S4106/0.287, 2), ROUND(S4106/0.14, 2)))</f>
        <v>310.98</v>
      </c>
      <c r="W4106" s="6" t="str">
        <f aca="false">IF(V4106&gt;4000, "High", IF(V4106&gt;2000, "Medium", "Low"))</f>
        <v>Low</v>
      </c>
      <c r="X4106" s="9" t="s">
        <v>1275</v>
      </c>
      <c r="Y4106" s="10" t="n">
        <f aca="false">IF(U4106="Yes", 1, 0)</f>
        <v>1</v>
      </c>
      <c r="Z4106" s="10" t="n">
        <v>1</v>
      </c>
      <c r="AA4106" s="11" t="n">
        <f aca="false">MAX(0, ($S4106 * 0.35) - ($F4106 * 0.3))</f>
        <v>24.6375</v>
      </c>
      <c r="AB4106" s="12" t="str">
        <f aca="false">IF(AA4106&gt;20,"High",IF(AA4106&gt;10,"Medium","Low"))</f>
        <v>High</v>
      </c>
    </row>
    <row r="4107" customFormat="false" ht="18.65" hidden="false" customHeight="false" outlineLevel="0" collapsed="false">
      <c r="A4107" s="5" t="s">
        <v>4151</v>
      </c>
      <c r="B4107" s="6" t="s">
        <v>29</v>
      </c>
      <c r="C4107" s="6" t="s">
        <v>30</v>
      </c>
      <c r="D4107" s="6" t="s">
        <v>30</v>
      </c>
      <c r="E4107" s="6" t="s">
        <v>30</v>
      </c>
      <c r="F4107" s="7" t="n">
        <v>26</v>
      </c>
      <c r="G4107" s="6" t="s">
        <v>31</v>
      </c>
      <c r="H4107" s="6" t="s">
        <v>30</v>
      </c>
      <c r="I4107" s="6" t="s">
        <v>203</v>
      </c>
      <c r="J4107" s="6" t="s">
        <v>31</v>
      </c>
      <c r="K4107" s="6" t="s">
        <v>30</v>
      </c>
      <c r="L4107" s="6" t="s">
        <v>30</v>
      </c>
      <c r="M4107" s="6" t="s">
        <v>31</v>
      </c>
      <c r="N4107" s="6" t="s">
        <v>31</v>
      </c>
      <c r="O4107" s="6" t="s">
        <v>31</v>
      </c>
      <c r="P4107" s="6" t="s">
        <v>33</v>
      </c>
      <c r="Q4107" s="6" t="s">
        <v>30</v>
      </c>
      <c r="R4107" s="6" t="s">
        <v>53</v>
      </c>
      <c r="S4107" s="8" t="n">
        <v>75</v>
      </c>
      <c r="T4107" s="8" t="n">
        <v>1908.35</v>
      </c>
      <c r="U4107" s="6" t="s">
        <v>30</v>
      </c>
      <c r="V4107" s="8" t="n">
        <f aca="false">IF(X4107="0-1 Year", ROUND(S4107/0.474, 2), IF(X4107="1-2 Years", ROUND(S4107/0.287, 2), ROUND(S4107/0.14, 2)))</f>
        <v>535.71</v>
      </c>
      <c r="W4107" s="6" t="str">
        <f aca="false">IF(V4107&gt;4000, "High", IF(V4107&gt;2000, "Medium", "Low"))</f>
        <v>Low</v>
      </c>
      <c r="X4107" s="9" t="s">
        <v>1765</v>
      </c>
      <c r="Y4107" s="10" t="n">
        <f aca="false">IF(U4107="Yes", 1, 0)</f>
        <v>0</v>
      </c>
      <c r="Z4107" s="10" t="n">
        <v>1</v>
      </c>
      <c r="AA4107" s="11" t="n">
        <f aca="false">MAX(0, ($S4107 * 0.35) - ($F4107 * 0.3))</f>
        <v>18.45</v>
      </c>
      <c r="AB4107" s="12" t="str">
        <f aca="false">IF(AA4107&gt;20,"High",IF(AA4107&gt;10,"Medium","Low"))</f>
        <v>Medium</v>
      </c>
    </row>
    <row r="4108" customFormat="false" ht="18.65" hidden="false" customHeight="false" outlineLevel="0" collapsed="false">
      <c r="A4108" s="5" t="s">
        <v>4152</v>
      </c>
      <c r="B4108" s="6" t="s">
        <v>29</v>
      </c>
      <c r="C4108" s="6" t="s">
        <v>31</v>
      </c>
      <c r="D4108" s="6" t="s">
        <v>30</v>
      </c>
      <c r="E4108" s="6" t="s">
        <v>30</v>
      </c>
      <c r="F4108" s="7" t="n">
        <v>22</v>
      </c>
      <c r="G4108" s="6" t="s">
        <v>31</v>
      </c>
      <c r="H4108" s="6" t="s">
        <v>31</v>
      </c>
      <c r="I4108" s="6" t="s">
        <v>517</v>
      </c>
      <c r="J4108" s="6" t="s">
        <v>30</v>
      </c>
      <c r="K4108" s="6" t="s">
        <v>30</v>
      </c>
      <c r="L4108" s="6" t="s">
        <v>30</v>
      </c>
      <c r="M4108" s="6" t="s">
        <v>31</v>
      </c>
      <c r="N4108" s="6" t="s">
        <v>31</v>
      </c>
      <c r="O4108" s="6" t="s">
        <v>30</v>
      </c>
      <c r="P4108" s="6" t="s">
        <v>38</v>
      </c>
      <c r="Q4108" s="6" t="s">
        <v>31</v>
      </c>
      <c r="R4108" s="6" t="s">
        <v>53</v>
      </c>
      <c r="S4108" s="8" t="n">
        <v>90.5</v>
      </c>
      <c r="T4108" s="8" t="n">
        <v>1910.6</v>
      </c>
      <c r="U4108" s="6" t="s">
        <v>31</v>
      </c>
      <c r="V4108" s="8" t="n">
        <f aca="false">IF(X4108="0-1 Year", ROUND(S4108/0.474, 2), IF(X4108="1-2 Years", ROUND(S4108/0.287, 2), ROUND(S4108/0.14, 2)))</f>
        <v>315.33</v>
      </c>
      <c r="W4108" s="6" t="str">
        <f aca="false">IF(V4108&gt;4000, "High", IF(V4108&gt;2000, "Medium", "Low"))</f>
        <v>Low</v>
      </c>
      <c r="X4108" s="9" t="s">
        <v>1275</v>
      </c>
      <c r="Y4108" s="10" t="n">
        <f aca="false">IF(U4108="Yes", 1, 0)</f>
        <v>1</v>
      </c>
      <c r="Z4108" s="10" t="n">
        <v>1</v>
      </c>
      <c r="AA4108" s="11" t="n">
        <f aca="false">MAX(0, ($S4108 * 0.35) - ($F4108 * 0.3))</f>
        <v>25.075</v>
      </c>
      <c r="AB4108" s="12" t="str">
        <f aca="false">IF(AA4108&gt;20,"High",IF(AA4108&gt;10,"Medium","Low"))</f>
        <v>High</v>
      </c>
    </row>
    <row r="4109" customFormat="false" ht="18.65" hidden="false" customHeight="false" outlineLevel="0" collapsed="false">
      <c r="A4109" s="5" t="s">
        <v>4153</v>
      </c>
      <c r="B4109" s="6" t="s">
        <v>37</v>
      </c>
      <c r="C4109" s="6" t="s">
        <v>30</v>
      </c>
      <c r="D4109" s="6" t="s">
        <v>31</v>
      </c>
      <c r="E4109" s="6" t="s">
        <v>30</v>
      </c>
      <c r="F4109" s="7" t="n">
        <v>31</v>
      </c>
      <c r="G4109" s="6" t="s">
        <v>31</v>
      </c>
      <c r="H4109" s="6" t="s">
        <v>30</v>
      </c>
      <c r="I4109" s="6" t="s">
        <v>203</v>
      </c>
      <c r="J4109" s="6" t="s">
        <v>31</v>
      </c>
      <c r="K4109" s="6" t="s">
        <v>30</v>
      </c>
      <c r="L4109" s="6" t="s">
        <v>30</v>
      </c>
      <c r="M4109" s="6" t="s">
        <v>31</v>
      </c>
      <c r="N4109" s="6" t="s">
        <v>30</v>
      </c>
      <c r="O4109" s="6" t="s">
        <v>31</v>
      </c>
      <c r="P4109" s="6" t="s">
        <v>33</v>
      </c>
      <c r="Q4109" s="6" t="s">
        <v>31</v>
      </c>
      <c r="R4109" s="6" t="s">
        <v>39</v>
      </c>
      <c r="S4109" s="8" t="n">
        <v>64</v>
      </c>
      <c r="T4109" s="8" t="n">
        <v>1910.75</v>
      </c>
      <c r="U4109" s="6" t="s">
        <v>30</v>
      </c>
      <c r="V4109" s="8" t="n">
        <f aca="false">IF(X4109="0-1 Year", ROUND(S4109/0.474, 2), IF(X4109="1-2 Years", ROUND(S4109/0.287, 2), ROUND(S4109/0.14, 2)))</f>
        <v>457.14</v>
      </c>
      <c r="W4109" s="6" t="str">
        <f aca="false">IF(V4109&gt;4000, "High", IF(V4109&gt;2000, "Medium", "Low"))</f>
        <v>Low</v>
      </c>
      <c r="X4109" s="9" t="s">
        <v>1765</v>
      </c>
      <c r="Y4109" s="10" t="n">
        <f aca="false">IF(U4109="Yes", 1, 0)</f>
        <v>0</v>
      </c>
      <c r="Z4109" s="10" t="n">
        <v>1</v>
      </c>
      <c r="AA4109" s="11" t="n">
        <f aca="false">MAX(0, ($S4109 * 0.35) - ($F4109 * 0.3))</f>
        <v>13.1</v>
      </c>
      <c r="AB4109" s="12" t="str">
        <f aca="false">IF(AA4109&gt;20,"High",IF(AA4109&gt;10,"Medium","Low"))</f>
        <v>Medium</v>
      </c>
    </row>
    <row r="4110" customFormat="false" ht="18.65" hidden="false" customHeight="false" outlineLevel="0" collapsed="false">
      <c r="A4110" s="5" t="s">
        <v>4154</v>
      </c>
      <c r="B4110" s="6" t="s">
        <v>37</v>
      </c>
      <c r="C4110" s="6" t="s">
        <v>30</v>
      </c>
      <c r="D4110" s="6" t="s">
        <v>31</v>
      </c>
      <c r="E4110" s="6" t="s">
        <v>30</v>
      </c>
      <c r="F4110" s="7" t="n">
        <v>68</v>
      </c>
      <c r="G4110" s="6" t="s">
        <v>31</v>
      </c>
      <c r="H4110" s="6" t="s">
        <v>31</v>
      </c>
      <c r="I4110" s="6" t="s">
        <v>30</v>
      </c>
      <c r="J4110" s="6" t="s">
        <v>32</v>
      </c>
      <c r="K4110" s="6" t="s">
        <v>32</v>
      </c>
      <c r="L4110" s="6" t="s">
        <v>32</v>
      </c>
      <c r="M4110" s="6" t="s">
        <v>32</v>
      </c>
      <c r="N4110" s="6" t="s">
        <v>32</v>
      </c>
      <c r="O4110" s="6" t="s">
        <v>32</v>
      </c>
      <c r="P4110" s="6" t="s">
        <v>166</v>
      </c>
      <c r="Q4110" s="6" t="s">
        <v>30</v>
      </c>
      <c r="R4110" s="6" t="s">
        <v>58</v>
      </c>
      <c r="S4110" s="8" t="n">
        <v>25.8</v>
      </c>
      <c r="T4110" s="8" t="n">
        <v>1911.5</v>
      </c>
      <c r="U4110" s="6" t="s">
        <v>30</v>
      </c>
      <c r="V4110" s="8" t="n">
        <f aca="false">IF(X4110="0-1 Year", ROUND(S4110/0.474, 2), IF(X4110="1-2 Years", ROUND(S4110/0.287, 2), ROUND(S4110/0.14, 2)))</f>
        <v>184.29</v>
      </c>
      <c r="W4110" s="6" t="str">
        <f aca="false">IF(V4110&gt;4000, "High", IF(V4110&gt;2000, "Medium", "Low"))</f>
        <v>Low</v>
      </c>
      <c r="X4110" s="9" t="s">
        <v>1765</v>
      </c>
      <c r="Y4110" s="10" t="n">
        <f aca="false">IF(U4110="Yes", 1, 0)</f>
        <v>0</v>
      </c>
      <c r="Z4110" s="10" t="n">
        <v>1</v>
      </c>
      <c r="AA4110" s="11" t="n">
        <f aca="false">MAX(0, ($S4110 * 0.35) - ($F4110 * 0.3))</f>
        <v>0</v>
      </c>
      <c r="AB4110" s="12" t="str">
        <f aca="false">IF(AA4110&gt;20,"High",IF(AA4110&gt;10,"Medium","Low"))</f>
        <v>Low</v>
      </c>
    </row>
    <row r="4111" customFormat="false" ht="18.65" hidden="false" customHeight="false" outlineLevel="0" collapsed="false">
      <c r="A4111" s="5" t="s">
        <v>4155</v>
      </c>
      <c r="B4111" s="6" t="s">
        <v>37</v>
      </c>
      <c r="C4111" s="6" t="s">
        <v>30</v>
      </c>
      <c r="D4111" s="6" t="s">
        <v>30</v>
      </c>
      <c r="E4111" s="6" t="s">
        <v>30</v>
      </c>
      <c r="F4111" s="7" t="n">
        <v>29</v>
      </c>
      <c r="G4111" s="6" t="s">
        <v>31</v>
      </c>
      <c r="H4111" s="6" t="s">
        <v>31</v>
      </c>
      <c r="I4111" s="6" t="s">
        <v>203</v>
      </c>
      <c r="J4111" s="6" t="s">
        <v>31</v>
      </c>
      <c r="K4111" s="6" t="s">
        <v>30</v>
      </c>
      <c r="L4111" s="6" t="s">
        <v>30</v>
      </c>
      <c r="M4111" s="6" t="s">
        <v>30</v>
      </c>
      <c r="N4111" s="6" t="s">
        <v>30</v>
      </c>
      <c r="O4111" s="6" t="s">
        <v>31</v>
      </c>
      <c r="P4111" s="6" t="s">
        <v>38</v>
      </c>
      <c r="Q4111" s="6" t="s">
        <v>31</v>
      </c>
      <c r="R4111" s="6" t="s">
        <v>39</v>
      </c>
      <c r="S4111" s="8" t="n">
        <v>66.1</v>
      </c>
      <c r="T4111" s="8" t="n">
        <v>1912.15</v>
      </c>
      <c r="U4111" s="6" t="s">
        <v>30</v>
      </c>
      <c r="V4111" s="8" t="n">
        <f aca="false">IF(X4111="0-1 Year", ROUND(S4111/0.474, 2), IF(X4111="1-2 Years", ROUND(S4111/0.287, 2), ROUND(S4111/0.14, 2)))</f>
        <v>472.14</v>
      </c>
      <c r="W4111" s="6" t="str">
        <f aca="false">IF(V4111&gt;4000, "High", IF(V4111&gt;2000, "Medium", "Low"))</f>
        <v>Low</v>
      </c>
      <c r="X4111" s="9" t="s">
        <v>1765</v>
      </c>
      <c r="Y4111" s="10" t="n">
        <f aca="false">IF(U4111="Yes", 1, 0)</f>
        <v>0</v>
      </c>
      <c r="Z4111" s="10" t="n">
        <v>1</v>
      </c>
      <c r="AA4111" s="11" t="n">
        <f aca="false">MAX(0, ($S4111 * 0.35) - ($F4111 * 0.3))</f>
        <v>14.435</v>
      </c>
      <c r="AB4111" s="12" t="str">
        <f aca="false">IF(AA4111&gt;20,"High",IF(AA4111&gt;10,"Medium","Low"))</f>
        <v>Medium</v>
      </c>
    </row>
    <row r="4112" customFormat="false" ht="18.65" hidden="false" customHeight="false" outlineLevel="0" collapsed="false">
      <c r="A4112" s="5" t="s">
        <v>4156</v>
      </c>
      <c r="B4112" s="6" t="s">
        <v>29</v>
      </c>
      <c r="C4112" s="6" t="s">
        <v>30</v>
      </c>
      <c r="D4112" s="6" t="s">
        <v>30</v>
      </c>
      <c r="E4112" s="6" t="s">
        <v>31</v>
      </c>
      <c r="F4112" s="7" t="n">
        <v>43</v>
      </c>
      <c r="G4112" s="6" t="s">
        <v>30</v>
      </c>
      <c r="H4112" s="6" t="s">
        <v>202</v>
      </c>
      <c r="I4112" s="6" t="s">
        <v>203</v>
      </c>
      <c r="J4112" s="6" t="s">
        <v>31</v>
      </c>
      <c r="K4112" s="6" t="s">
        <v>31</v>
      </c>
      <c r="L4112" s="6" t="s">
        <v>31</v>
      </c>
      <c r="M4112" s="6" t="s">
        <v>30</v>
      </c>
      <c r="N4112" s="6" t="s">
        <v>30</v>
      </c>
      <c r="O4112" s="6" t="s">
        <v>30</v>
      </c>
      <c r="P4112" s="6" t="s">
        <v>38</v>
      </c>
      <c r="Q4112" s="6" t="s">
        <v>31</v>
      </c>
      <c r="R4112" s="6" t="s">
        <v>39</v>
      </c>
      <c r="S4112" s="8" t="n">
        <v>40.45</v>
      </c>
      <c r="T4112" s="8" t="n">
        <v>1912.85</v>
      </c>
      <c r="U4112" s="6" t="s">
        <v>30</v>
      </c>
      <c r="V4112" s="8" t="n">
        <f aca="false">IF(X4112="0-1 Year", ROUND(S4112/0.474, 2), IF(X4112="1-2 Years", ROUND(S4112/0.287, 2), ROUND(S4112/0.14, 2)))</f>
        <v>288.93</v>
      </c>
      <c r="W4112" s="6" t="str">
        <f aca="false">IF(V4112&gt;4000, "High", IF(V4112&gt;2000, "Medium", "Low"))</f>
        <v>Low</v>
      </c>
      <c r="X4112" s="9" t="s">
        <v>1765</v>
      </c>
      <c r="Y4112" s="10" t="n">
        <f aca="false">IF(U4112="Yes", 1, 0)</f>
        <v>0</v>
      </c>
      <c r="Z4112" s="10" t="n">
        <v>1</v>
      </c>
      <c r="AA4112" s="11" t="n">
        <f aca="false">MAX(0, ($S4112 * 0.35) - ($F4112 * 0.3))</f>
        <v>1.2575</v>
      </c>
      <c r="AB4112" s="12" t="str">
        <f aca="false">IF(AA4112&gt;20,"High",IF(AA4112&gt;10,"Medium","Low"))</f>
        <v>Low</v>
      </c>
    </row>
    <row r="4113" customFormat="false" ht="18.65" hidden="false" customHeight="false" outlineLevel="0" collapsed="false">
      <c r="A4113" s="5" t="s">
        <v>4157</v>
      </c>
      <c r="B4113" s="6" t="s">
        <v>37</v>
      </c>
      <c r="C4113" s="6" t="s">
        <v>30</v>
      </c>
      <c r="D4113" s="6" t="s">
        <v>31</v>
      </c>
      <c r="E4113" s="6" t="s">
        <v>30</v>
      </c>
      <c r="F4113" s="7" t="n">
        <v>72</v>
      </c>
      <c r="G4113" s="6" t="s">
        <v>31</v>
      </c>
      <c r="H4113" s="6" t="s">
        <v>31</v>
      </c>
      <c r="I4113" s="6" t="s">
        <v>30</v>
      </c>
      <c r="J4113" s="6" t="s">
        <v>32</v>
      </c>
      <c r="K4113" s="6" t="s">
        <v>32</v>
      </c>
      <c r="L4113" s="6" t="s">
        <v>32</v>
      </c>
      <c r="M4113" s="6" t="s">
        <v>32</v>
      </c>
      <c r="N4113" s="6" t="s">
        <v>32</v>
      </c>
      <c r="O4113" s="6" t="s">
        <v>32</v>
      </c>
      <c r="P4113" s="6" t="s">
        <v>166</v>
      </c>
      <c r="Q4113" s="6" t="s">
        <v>30</v>
      </c>
      <c r="R4113" s="6" t="s">
        <v>58</v>
      </c>
      <c r="S4113" s="8" t="n">
        <v>26.45</v>
      </c>
      <c r="T4113" s="8" t="n">
        <v>1914.5</v>
      </c>
      <c r="U4113" s="6" t="s">
        <v>30</v>
      </c>
      <c r="V4113" s="8" t="n">
        <f aca="false">IF(X4113="0-1 Year", ROUND(S4113/0.474, 2), IF(X4113="1-2 Years", ROUND(S4113/0.287, 2), ROUND(S4113/0.14, 2)))</f>
        <v>188.93</v>
      </c>
      <c r="W4113" s="6" t="str">
        <f aca="false">IF(V4113&gt;4000, "High", IF(V4113&gt;2000, "Medium", "Low"))</f>
        <v>Low</v>
      </c>
      <c r="X4113" s="9" t="s">
        <v>1765</v>
      </c>
      <c r="Y4113" s="10" t="n">
        <f aca="false">IF(U4113="Yes", 1, 0)</f>
        <v>0</v>
      </c>
      <c r="Z4113" s="10" t="n">
        <v>1</v>
      </c>
      <c r="AA4113" s="11" t="n">
        <f aca="false">MAX(0, ($S4113 * 0.35) - ($F4113 * 0.3))</f>
        <v>0</v>
      </c>
      <c r="AB4113" s="12" t="str">
        <f aca="false">IF(AA4113&gt;20,"High",IF(AA4113&gt;10,"Medium","Low"))</f>
        <v>Low</v>
      </c>
    </row>
    <row r="4114" customFormat="false" ht="18.65" hidden="false" customHeight="false" outlineLevel="0" collapsed="false">
      <c r="A4114" s="5" t="s">
        <v>4158</v>
      </c>
      <c r="B4114" s="6" t="s">
        <v>29</v>
      </c>
      <c r="C4114" s="6" t="s">
        <v>30</v>
      </c>
      <c r="D4114" s="6" t="s">
        <v>31</v>
      </c>
      <c r="E4114" s="6" t="s">
        <v>30</v>
      </c>
      <c r="F4114" s="7" t="n">
        <v>22</v>
      </c>
      <c r="G4114" s="6" t="s">
        <v>31</v>
      </c>
      <c r="H4114" s="6" t="s">
        <v>30</v>
      </c>
      <c r="I4114" s="6" t="s">
        <v>517</v>
      </c>
      <c r="J4114" s="6" t="s">
        <v>30</v>
      </c>
      <c r="K4114" s="6" t="s">
        <v>30</v>
      </c>
      <c r="L4114" s="6" t="s">
        <v>31</v>
      </c>
      <c r="M4114" s="6" t="s">
        <v>30</v>
      </c>
      <c r="N4114" s="6" t="s">
        <v>31</v>
      </c>
      <c r="O4114" s="6" t="s">
        <v>31</v>
      </c>
      <c r="P4114" s="6" t="s">
        <v>38</v>
      </c>
      <c r="Q4114" s="6" t="s">
        <v>31</v>
      </c>
      <c r="R4114" s="6" t="s">
        <v>58</v>
      </c>
      <c r="S4114" s="8" t="n">
        <v>94.7</v>
      </c>
      <c r="T4114" s="8" t="n">
        <v>1914.9</v>
      </c>
      <c r="U4114" s="6" t="s">
        <v>31</v>
      </c>
      <c r="V4114" s="8" t="n">
        <f aca="false">IF(X4114="0-1 Year", ROUND(S4114/0.474, 2), IF(X4114="1-2 Years", ROUND(S4114/0.287, 2), ROUND(S4114/0.14, 2)))</f>
        <v>329.97</v>
      </c>
      <c r="W4114" s="6" t="str">
        <f aca="false">IF(V4114&gt;4000, "High", IF(V4114&gt;2000, "Medium", "Low"))</f>
        <v>Low</v>
      </c>
      <c r="X4114" s="9" t="s">
        <v>1275</v>
      </c>
      <c r="Y4114" s="10" t="n">
        <f aca="false">IF(U4114="Yes", 1, 0)</f>
        <v>1</v>
      </c>
      <c r="Z4114" s="10" t="n">
        <v>1</v>
      </c>
      <c r="AA4114" s="11" t="n">
        <f aca="false">MAX(0, ($S4114 * 0.35) - ($F4114 * 0.3))</f>
        <v>26.545</v>
      </c>
      <c r="AB4114" s="12" t="str">
        <f aca="false">IF(AA4114&gt;20,"High",IF(AA4114&gt;10,"Medium","Low"))</f>
        <v>High</v>
      </c>
    </row>
    <row r="4115" customFormat="false" ht="18.65" hidden="false" customHeight="false" outlineLevel="0" collapsed="false">
      <c r="A4115" s="5" t="s">
        <v>4159</v>
      </c>
      <c r="B4115" s="6" t="s">
        <v>37</v>
      </c>
      <c r="C4115" s="6" t="s">
        <v>30</v>
      </c>
      <c r="D4115" s="6" t="s">
        <v>31</v>
      </c>
      <c r="E4115" s="6" t="s">
        <v>31</v>
      </c>
      <c r="F4115" s="7" t="n">
        <v>35</v>
      </c>
      <c r="G4115" s="6" t="s">
        <v>31</v>
      </c>
      <c r="H4115" s="6" t="s">
        <v>30</v>
      </c>
      <c r="I4115" s="6" t="s">
        <v>203</v>
      </c>
      <c r="J4115" s="6" t="s">
        <v>31</v>
      </c>
      <c r="K4115" s="6" t="s">
        <v>30</v>
      </c>
      <c r="L4115" s="6" t="s">
        <v>30</v>
      </c>
      <c r="M4115" s="6" t="s">
        <v>31</v>
      </c>
      <c r="N4115" s="6" t="s">
        <v>30</v>
      </c>
      <c r="O4115" s="6" t="s">
        <v>30</v>
      </c>
      <c r="P4115" s="6" t="s">
        <v>33</v>
      </c>
      <c r="Q4115" s="6" t="s">
        <v>31</v>
      </c>
      <c r="R4115" s="6" t="s">
        <v>53</v>
      </c>
      <c r="S4115" s="8" t="n">
        <v>54.95</v>
      </c>
      <c r="T4115" s="8" t="n">
        <v>1916</v>
      </c>
      <c r="U4115" s="6" t="s">
        <v>30</v>
      </c>
      <c r="V4115" s="8" t="n">
        <f aca="false">IF(X4115="0-1 Year", ROUND(S4115/0.474, 2), IF(X4115="1-2 Years", ROUND(S4115/0.287, 2), ROUND(S4115/0.14, 2)))</f>
        <v>392.5</v>
      </c>
      <c r="W4115" s="6" t="str">
        <f aca="false">IF(V4115&gt;4000, "High", IF(V4115&gt;2000, "Medium", "Low"))</f>
        <v>Low</v>
      </c>
      <c r="X4115" s="9" t="s">
        <v>1765</v>
      </c>
      <c r="Y4115" s="10" t="n">
        <f aca="false">IF(U4115="Yes", 1, 0)</f>
        <v>0</v>
      </c>
      <c r="Z4115" s="10" t="n">
        <v>1</v>
      </c>
      <c r="AA4115" s="11" t="n">
        <f aca="false">MAX(0, ($S4115 * 0.35) - ($F4115 * 0.3))</f>
        <v>8.7325</v>
      </c>
      <c r="AB4115" s="12" t="str">
        <f aca="false">IF(AA4115&gt;20,"High",IF(AA4115&gt;10,"Medium","Low"))</f>
        <v>Low</v>
      </c>
    </row>
    <row r="4116" customFormat="false" ht="18.65" hidden="false" customHeight="false" outlineLevel="0" collapsed="false">
      <c r="A4116" s="5" t="s">
        <v>4160</v>
      </c>
      <c r="B4116" s="6" t="s">
        <v>37</v>
      </c>
      <c r="C4116" s="6" t="s">
        <v>30</v>
      </c>
      <c r="D4116" s="6" t="s">
        <v>31</v>
      </c>
      <c r="E4116" s="6" t="s">
        <v>31</v>
      </c>
      <c r="F4116" s="7" t="n">
        <v>20</v>
      </c>
      <c r="G4116" s="6" t="s">
        <v>31</v>
      </c>
      <c r="H4116" s="6" t="s">
        <v>31</v>
      </c>
      <c r="I4116" s="6" t="s">
        <v>517</v>
      </c>
      <c r="J4116" s="6" t="s">
        <v>30</v>
      </c>
      <c r="K4116" s="6" t="s">
        <v>30</v>
      </c>
      <c r="L4116" s="6" t="s">
        <v>31</v>
      </c>
      <c r="M4116" s="6" t="s">
        <v>31</v>
      </c>
      <c r="N4116" s="6" t="s">
        <v>30</v>
      </c>
      <c r="O4116" s="6" t="s">
        <v>31</v>
      </c>
      <c r="P4116" s="6" t="s">
        <v>38</v>
      </c>
      <c r="Q4116" s="6" t="s">
        <v>31</v>
      </c>
      <c r="R4116" s="6" t="s">
        <v>53</v>
      </c>
      <c r="S4116" s="8" t="n">
        <v>95.5</v>
      </c>
      <c r="T4116" s="8" t="n">
        <v>1916.2</v>
      </c>
      <c r="U4116" s="6" t="s">
        <v>30</v>
      </c>
      <c r="V4116" s="8" t="n">
        <f aca="false">IF(X4116="0-1 Year", ROUND(S4116/0.474, 2), IF(X4116="1-2 Years", ROUND(S4116/0.287, 2), ROUND(S4116/0.14, 2)))</f>
        <v>332.75</v>
      </c>
      <c r="W4116" s="6" t="str">
        <f aca="false">IF(V4116&gt;4000, "High", IF(V4116&gt;2000, "Medium", "Low"))</f>
        <v>Low</v>
      </c>
      <c r="X4116" s="9" t="s">
        <v>1275</v>
      </c>
      <c r="Y4116" s="10" t="n">
        <f aca="false">IF(U4116="Yes", 1, 0)</f>
        <v>0</v>
      </c>
      <c r="Z4116" s="10" t="n">
        <v>1</v>
      </c>
      <c r="AA4116" s="11" t="n">
        <f aca="false">MAX(0, ($S4116 * 0.35) - ($F4116 * 0.3))</f>
        <v>27.425</v>
      </c>
      <c r="AB4116" s="12" t="str">
        <f aca="false">IF(AA4116&gt;20,"High",IF(AA4116&gt;10,"Medium","Low"))</f>
        <v>High</v>
      </c>
    </row>
    <row r="4117" customFormat="false" ht="18.65" hidden="false" customHeight="false" outlineLevel="0" collapsed="false">
      <c r="A4117" s="5" t="s">
        <v>4161</v>
      </c>
      <c r="B4117" s="6" t="s">
        <v>29</v>
      </c>
      <c r="C4117" s="6" t="s">
        <v>30</v>
      </c>
      <c r="D4117" s="6" t="s">
        <v>30</v>
      </c>
      <c r="E4117" s="6" t="s">
        <v>30</v>
      </c>
      <c r="F4117" s="7" t="n">
        <v>23</v>
      </c>
      <c r="G4117" s="6" t="s">
        <v>31</v>
      </c>
      <c r="H4117" s="6" t="s">
        <v>31</v>
      </c>
      <c r="I4117" s="6" t="s">
        <v>517</v>
      </c>
      <c r="J4117" s="6" t="s">
        <v>30</v>
      </c>
      <c r="K4117" s="6" t="s">
        <v>30</v>
      </c>
      <c r="L4117" s="6" t="s">
        <v>31</v>
      </c>
      <c r="M4117" s="6" t="s">
        <v>30</v>
      </c>
      <c r="N4117" s="6" t="s">
        <v>30</v>
      </c>
      <c r="O4117" s="6" t="s">
        <v>30</v>
      </c>
      <c r="P4117" s="6" t="s">
        <v>38</v>
      </c>
      <c r="Q4117" s="6" t="s">
        <v>31</v>
      </c>
      <c r="R4117" s="6" t="s">
        <v>39</v>
      </c>
      <c r="S4117" s="8" t="n">
        <v>81</v>
      </c>
      <c r="T4117" s="8" t="n">
        <v>1917.1</v>
      </c>
      <c r="U4117" s="6" t="s">
        <v>31</v>
      </c>
      <c r="V4117" s="8" t="n">
        <f aca="false">IF(X4117="0-1 Year", ROUND(S4117/0.474, 2), IF(X4117="1-2 Years", ROUND(S4117/0.287, 2), ROUND(S4117/0.14, 2)))</f>
        <v>282.23</v>
      </c>
      <c r="W4117" s="6" t="str">
        <f aca="false">IF(V4117&gt;4000, "High", IF(V4117&gt;2000, "Medium", "Low"))</f>
        <v>Low</v>
      </c>
      <c r="X4117" s="9" t="s">
        <v>1275</v>
      </c>
      <c r="Y4117" s="10" t="n">
        <f aca="false">IF(U4117="Yes", 1, 0)</f>
        <v>1</v>
      </c>
      <c r="Z4117" s="10" t="n">
        <v>1</v>
      </c>
      <c r="AA4117" s="11" t="n">
        <f aca="false">MAX(0, ($S4117 * 0.35) - ($F4117 * 0.3))</f>
        <v>21.45</v>
      </c>
      <c r="AB4117" s="12" t="str">
        <f aca="false">IF(AA4117&gt;20,"High",IF(AA4117&gt;10,"Medium","Low"))</f>
        <v>High</v>
      </c>
    </row>
    <row r="4118" customFormat="false" ht="18.65" hidden="false" customHeight="false" outlineLevel="0" collapsed="false">
      <c r="A4118" s="5" t="s">
        <v>4162</v>
      </c>
      <c r="B4118" s="6" t="s">
        <v>37</v>
      </c>
      <c r="C4118" s="6" t="s">
        <v>30</v>
      </c>
      <c r="D4118" s="6" t="s">
        <v>31</v>
      </c>
      <c r="E4118" s="6" t="s">
        <v>31</v>
      </c>
      <c r="F4118" s="7" t="n">
        <v>30</v>
      </c>
      <c r="G4118" s="6" t="s">
        <v>31</v>
      </c>
      <c r="H4118" s="6" t="s">
        <v>30</v>
      </c>
      <c r="I4118" s="6" t="s">
        <v>203</v>
      </c>
      <c r="J4118" s="6" t="s">
        <v>31</v>
      </c>
      <c r="K4118" s="6" t="s">
        <v>30</v>
      </c>
      <c r="L4118" s="6" t="s">
        <v>30</v>
      </c>
      <c r="M4118" s="6" t="s">
        <v>31</v>
      </c>
      <c r="N4118" s="6" t="s">
        <v>30</v>
      </c>
      <c r="O4118" s="6" t="s">
        <v>31</v>
      </c>
      <c r="P4118" s="6" t="s">
        <v>38</v>
      </c>
      <c r="Q4118" s="6" t="s">
        <v>30</v>
      </c>
      <c r="R4118" s="6" t="s">
        <v>53</v>
      </c>
      <c r="S4118" s="8" t="n">
        <v>66.3</v>
      </c>
      <c r="T4118" s="8" t="n">
        <v>1923.5</v>
      </c>
      <c r="U4118" s="6" t="s">
        <v>30</v>
      </c>
      <c r="V4118" s="8" t="n">
        <f aca="false">IF(X4118="0-1 Year", ROUND(S4118/0.474, 2), IF(X4118="1-2 Years", ROUND(S4118/0.287, 2), ROUND(S4118/0.14, 2)))</f>
        <v>473.57</v>
      </c>
      <c r="W4118" s="6" t="str">
        <f aca="false">IF(V4118&gt;4000, "High", IF(V4118&gt;2000, "Medium", "Low"))</f>
        <v>Low</v>
      </c>
      <c r="X4118" s="9" t="s">
        <v>1765</v>
      </c>
      <c r="Y4118" s="10" t="n">
        <f aca="false">IF(U4118="Yes", 1, 0)</f>
        <v>0</v>
      </c>
      <c r="Z4118" s="10" t="n">
        <v>1</v>
      </c>
      <c r="AA4118" s="11" t="n">
        <f aca="false">MAX(0, ($S4118 * 0.35) - ($F4118 * 0.3))</f>
        <v>14.205</v>
      </c>
      <c r="AB4118" s="12" t="str">
        <f aca="false">IF(AA4118&gt;20,"High",IF(AA4118&gt;10,"Medium","Low"))</f>
        <v>Medium</v>
      </c>
    </row>
    <row r="4119" customFormat="false" ht="18.65" hidden="false" customHeight="false" outlineLevel="0" collapsed="false">
      <c r="A4119" s="5" t="s">
        <v>4163</v>
      </c>
      <c r="B4119" s="6" t="s">
        <v>29</v>
      </c>
      <c r="C4119" s="6" t="s">
        <v>30</v>
      </c>
      <c r="D4119" s="6" t="s">
        <v>31</v>
      </c>
      <c r="E4119" s="6" t="s">
        <v>31</v>
      </c>
      <c r="F4119" s="7" t="n">
        <v>24</v>
      </c>
      <c r="G4119" s="6" t="s">
        <v>31</v>
      </c>
      <c r="H4119" s="6" t="s">
        <v>31</v>
      </c>
      <c r="I4119" s="6" t="s">
        <v>203</v>
      </c>
      <c r="J4119" s="6" t="s">
        <v>31</v>
      </c>
      <c r="K4119" s="6" t="s">
        <v>30</v>
      </c>
      <c r="L4119" s="6" t="s">
        <v>30</v>
      </c>
      <c r="M4119" s="6" t="s">
        <v>31</v>
      </c>
      <c r="N4119" s="6" t="s">
        <v>31</v>
      </c>
      <c r="O4119" s="6" t="s">
        <v>31</v>
      </c>
      <c r="P4119" s="6" t="s">
        <v>38</v>
      </c>
      <c r="Q4119" s="6" t="s">
        <v>30</v>
      </c>
      <c r="R4119" s="6" t="s">
        <v>53</v>
      </c>
      <c r="S4119" s="8" t="n">
        <v>81</v>
      </c>
      <c r="T4119" s="8" t="n">
        <v>1923.85</v>
      </c>
      <c r="U4119" s="6" t="s">
        <v>30</v>
      </c>
      <c r="V4119" s="8" t="n">
        <f aca="false">IF(X4119="0-1 Year", ROUND(S4119/0.474, 2), IF(X4119="1-2 Years", ROUND(S4119/0.287, 2), ROUND(S4119/0.14, 2)))</f>
        <v>282.23</v>
      </c>
      <c r="W4119" s="6" t="str">
        <f aca="false">IF(V4119&gt;4000, "High", IF(V4119&gt;2000, "Medium", "Low"))</f>
        <v>Low</v>
      </c>
      <c r="X4119" s="9" t="s">
        <v>1275</v>
      </c>
      <c r="Y4119" s="10" t="n">
        <f aca="false">IF(U4119="Yes", 1, 0)</f>
        <v>0</v>
      </c>
      <c r="Z4119" s="10" t="n">
        <v>1</v>
      </c>
      <c r="AA4119" s="11" t="n">
        <f aca="false">MAX(0, ($S4119 * 0.35) - ($F4119 * 0.3))</f>
        <v>21.15</v>
      </c>
      <c r="AB4119" s="12" t="str">
        <f aca="false">IF(AA4119&gt;20,"High",IF(AA4119&gt;10,"Medium","Low"))</f>
        <v>High</v>
      </c>
    </row>
    <row r="4120" customFormat="false" ht="18.65" hidden="false" customHeight="false" outlineLevel="0" collapsed="false">
      <c r="A4120" s="5" t="s">
        <v>4164</v>
      </c>
      <c r="B4120" s="6" t="s">
        <v>29</v>
      </c>
      <c r="C4120" s="6" t="s">
        <v>30</v>
      </c>
      <c r="D4120" s="6" t="s">
        <v>30</v>
      </c>
      <c r="E4120" s="6" t="s">
        <v>30</v>
      </c>
      <c r="F4120" s="7" t="n">
        <v>35</v>
      </c>
      <c r="G4120" s="6" t="s">
        <v>31</v>
      </c>
      <c r="H4120" s="6" t="s">
        <v>31</v>
      </c>
      <c r="I4120" s="6" t="s">
        <v>203</v>
      </c>
      <c r="J4120" s="6" t="s">
        <v>31</v>
      </c>
      <c r="K4120" s="6" t="s">
        <v>30</v>
      </c>
      <c r="L4120" s="6" t="s">
        <v>30</v>
      </c>
      <c r="M4120" s="6" t="s">
        <v>30</v>
      </c>
      <c r="N4120" s="6" t="s">
        <v>30</v>
      </c>
      <c r="O4120" s="6" t="s">
        <v>30</v>
      </c>
      <c r="P4120" s="6" t="s">
        <v>166</v>
      </c>
      <c r="Q4120" s="6" t="s">
        <v>30</v>
      </c>
      <c r="R4120" s="6" t="s">
        <v>34</v>
      </c>
      <c r="S4120" s="8" t="n">
        <v>55.25</v>
      </c>
      <c r="T4120" s="8" t="n">
        <v>1924.1</v>
      </c>
      <c r="U4120" s="6" t="s">
        <v>30</v>
      </c>
      <c r="V4120" s="8" t="n">
        <f aca="false">IF(X4120="0-1 Year", ROUND(S4120/0.474, 2), IF(X4120="1-2 Years", ROUND(S4120/0.287, 2), ROUND(S4120/0.14, 2)))</f>
        <v>394.64</v>
      </c>
      <c r="W4120" s="6" t="str">
        <f aca="false">IF(V4120&gt;4000, "High", IF(V4120&gt;2000, "Medium", "Low"))</f>
        <v>Low</v>
      </c>
      <c r="X4120" s="9" t="s">
        <v>1765</v>
      </c>
      <c r="Y4120" s="10" t="n">
        <f aca="false">IF(U4120="Yes", 1, 0)</f>
        <v>0</v>
      </c>
      <c r="Z4120" s="10" t="n">
        <v>1</v>
      </c>
      <c r="AA4120" s="11" t="n">
        <f aca="false">MAX(0, ($S4120 * 0.35) - ($F4120 * 0.3))</f>
        <v>8.8375</v>
      </c>
      <c r="AB4120" s="12" t="str">
        <f aca="false">IF(AA4120&gt;20,"High",IF(AA4120&gt;10,"Medium","Low"))</f>
        <v>Low</v>
      </c>
    </row>
    <row r="4121" customFormat="false" ht="18.65" hidden="false" customHeight="false" outlineLevel="0" collapsed="false">
      <c r="A4121" s="5" t="s">
        <v>4165</v>
      </c>
      <c r="B4121" s="6" t="s">
        <v>29</v>
      </c>
      <c r="C4121" s="6" t="s">
        <v>30</v>
      </c>
      <c r="D4121" s="6" t="s">
        <v>30</v>
      </c>
      <c r="E4121" s="6" t="s">
        <v>30</v>
      </c>
      <c r="F4121" s="7" t="n">
        <v>27</v>
      </c>
      <c r="G4121" s="6" t="s">
        <v>31</v>
      </c>
      <c r="H4121" s="6" t="s">
        <v>30</v>
      </c>
      <c r="I4121" s="6" t="s">
        <v>203</v>
      </c>
      <c r="J4121" s="6" t="s">
        <v>31</v>
      </c>
      <c r="K4121" s="6" t="s">
        <v>30</v>
      </c>
      <c r="L4121" s="6" t="s">
        <v>31</v>
      </c>
      <c r="M4121" s="6" t="s">
        <v>31</v>
      </c>
      <c r="N4121" s="6" t="s">
        <v>31</v>
      </c>
      <c r="O4121" s="6" t="s">
        <v>30</v>
      </c>
      <c r="P4121" s="6" t="s">
        <v>33</v>
      </c>
      <c r="Q4121" s="6" t="s">
        <v>30</v>
      </c>
      <c r="R4121" s="6" t="s">
        <v>58</v>
      </c>
      <c r="S4121" s="8" t="n">
        <v>69.35</v>
      </c>
      <c r="T4121" s="8" t="n">
        <v>1927.3</v>
      </c>
      <c r="U4121" s="6" t="s">
        <v>30</v>
      </c>
      <c r="V4121" s="8" t="n">
        <f aca="false">IF(X4121="0-1 Year", ROUND(S4121/0.474, 2), IF(X4121="1-2 Years", ROUND(S4121/0.287, 2), ROUND(S4121/0.14, 2)))</f>
        <v>495.36</v>
      </c>
      <c r="W4121" s="6" t="str">
        <f aca="false">IF(V4121&gt;4000, "High", IF(V4121&gt;2000, "Medium", "Low"))</f>
        <v>Low</v>
      </c>
      <c r="X4121" s="9" t="s">
        <v>1765</v>
      </c>
      <c r="Y4121" s="10" t="n">
        <f aca="false">IF(U4121="Yes", 1, 0)</f>
        <v>0</v>
      </c>
      <c r="Z4121" s="10" t="n">
        <v>1</v>
      </c>
      <c r="AA4121" s="11" t="n">
        <f aca="false">MAX(0, ($S4121 * 0.35) - ($F4121 * 0.3))</f>
        <v>16.1725</v>
      </c>
      <c r="AB4121" s="12" t="str">
        <f aca="false">IF(AA4121&gt;20,"High",IF(AA4121&gt;10,"Medium","Low"))</f>
        <v>Medium</v>
      </c>
    </row>
    <row r="4122" customFormat="false" ht="18.65" hidden="false" customHeight="false" outlineLevel="0" collapsed="false">
      <c r="A4122" s="5" t="s">
        <v>4166</v>
      </c>
      <c r="B4122" s="6" t="s">
        <v>37</v>
      </c>
      <c r="C4122" s="6" t="s">
        <v>30</v>
      </c>
      <c r="D4122" s="6" t="s">
        <v>31</v>
      </c>
      <c r="E4122" s="6" t="s">
        <v>30</v>
      </c>
      <c r="F4122" s="7" t="n">
        <v>24</v>
      </c>
      <c r="G4122" s="6" t="s">
        <v>31</v>
      </c>
      <c r="H4122" s="6" t="s">
        <v>31</v>
      </c>
      <c r="I4122" s="6" t="s">
        <v>517</v>
      </c>
      <c r="J4122" s="6" t="s">
        <v>30</v>
      </c>
      <c r="K4122" s="6" t="s">
        <v>30</v>
      </c>
      <c r="L4122" s="6" t="s">
        <v>31</v>
      </c>
      <c r="M4122" s="6" t="s">
        <v>30</v>
      </c>
      <c r="N4122" s="6" t="s">
        <v>30</v>
      </c>
      <c r="O4122" s="6" t="s">
        <v>30</v>
      </c>
      <c r="P4122" s="6" t="s">
        <v>38</v>
      </c>
      <c r="Q4122" s="6" t="s">
        <v>31</v>
      </c>
      <c r="R4122" s="6" t="s">
        <v>34</v>
      </c>
      <c r="S4122" s="8" t="n">
        <v>79.65</v>
      </c>
      <c r="T4122" s="8" t="n">
        <v>1928.7</v>
      </c>
      <c r="U4122" s="6" t="s">
        <v>30</v>
      </c>
      <c r="V4122" s="8" t="n">
        <f aca="false">IF(X4122="0-1 Year", ROUND(S4122/0.474, 2), IF(X4122="1-2 Years", ROUND(S4122/0.287, 2), ROUND(S4122/0.14, 2)))</f>
        <v>277.53</v>
      </c>
      <c r="W4122" s="6" t="str">
        <f aca="false">IF(V4122&gt;4000, "High", IF(V4122&gt;2000, "Medium", "Low"))</f>
        <v>Low</v>
      </c>
      <c r="X4122" s="9" t="s">
        <v>1275</v>
      </c>
      <c r="Y4122" s="10" t="n">
        <f aca="false">IF(U4122="Yes", 1, 0)</f>
        <v>0</v>
      </c>
      <c r="Z4122" s="10" t="n">
        <v>1</v>
      </c>
      <c r="AA4122" s="11" t="n">
        <f aca="false">MAX(0, ($S4122 * 0.35) - ($F4122 * 0.3))</f>
        <v>20.6775</v>
      </c>
      <c r="AB4122" s="12" t="str">
        <f aca="false">IF(AA4122&gt;20,"High",IF(AA4122&gt;10,"Medium","Low"))</f>
        <v>High</v>
      </c>
    </row>
    <row r="4123" customFormat="false" ht="18.65" hidden="false" customHeight="false" outlineLevel="0" collapsed="false">
      <c r="A4123" s="5" t="s">
        <v>4167</v>
      </c>
      <c r="B4123" s="6" t="s">
        <v>29</v>
      </c>
      <c r="C4123" s="6" t="s">
        <v>30</v>
      </c>
      <c r="D4123" s="6" t="s">
        <v>31</v>
      </c>
      <c r="E4123" s="6" t="s">
        <v>31</v>
      </c>
      <c r="F4123" s="7" t="n">
        <v>27</v>
      </c>
      <c r="G4123" s="6" t="s">
        <v>31</v>
      </c>
      <c r="H4123" s="6" t="s">
        <v>31</v>
      </c>
      <c r="I4123" s="6" t="s">
        <v>517</v>
      </c>
      <c r="J4123" s="6" t="s">
        <v>30</v>
      </c>
      <c r="K4123" s="6" t="s">
        <v>30</v>
      </c>
      <c r="L4123" s="6" t="s">
        <v>30</v>
      </c>
      <c r="M4123" s="6" t="s">
        <v>30</v>
      </c>
      <c r="N4123" s="6" t="s">
        <v>30</v>
      </c>
      <c r="O4123" s="6" t="s">
        <v>30</v>
      </c>
      <c r="P4123" s="6" t="s">
        <v>38</v>
      </c>
      <c r="Q4123" s="6" t="s">
        <v>31</v>
      </c>
      <c r="R4123" s="6" t="s">
        <v>53</v>
      </c>
      <c r="S4123" s="8" t="n">
        <v>75.75</v>
      </c>
      <c r="T4123" s="8" t="n">
        <v>1929</v>
      </c>
      <c r="U4123" s="6" t="s">
        <v>30</v>
      </c>
      <c r="V4123" s="8" t="n">
        <f aca="false">IF(X4123="0-1 Year", ROUND(S4123/0.474, 2), IF(X4123="1-2 Years", ROUND(S4123/0.287, 2), ROUND(S4123/0.14, 2)))</f>
        <v>541.07</v>
      </c>
      <c r="W4123" s="6" t="str">
        <f aca="false">IF(V4123&gt;4000, "High", IF(V4123&gt;2000, "Medium", "Low"))</f>
        <v>Low</v>
      </c>
      <c r="X4123" s="9" t="s">
        <v>1765</v>
      </c>
      <c r="Y4123" s="10" t="n">
        <f aca="false">IF(U4123="Yes", 1, 0)</f>
        <v>0</v>
      </c>
      <c r="Z4123" s="10" t="n">
        <v>1</v>
      </c>
      <c r="AA4123" s="11" t="n">
        <f aca="false">MAX(0, ($S4123 * 0.35) - ($F4123 * 0.3))</f>
        <v>18.4125</v>
      </c>
      <c r="AB4123" s="12" t="str">
        <f aca="false">IF(AA4123&gt;20,"High",IF(AA4123&gt;10,"Medium","Low"))</f>
        <v>Medium</v>
      </c>
    </row>
    <row r="4124" customFormat="false" ht="18.65" hidden="false" customHeight="false" outlineLevel="0" collapsed="false">
      <c r="A4124" s="5" t="s">
        <v>4168</v>
      </c>
      <c r="B4124" s="6" t="s">
        <v>37</v>
      </c>
      <c r="C4124" s="6" t="s">
        <v>31</v>
      </c>
      <c r="D4124" s="6" t="s">
        <v>31</v>
      </c>
      <c r="E4124" s="6" t="s">
        <v>30</v>
      </c>
      <c r="F4124" s="7" t="n">
        <v>27</v>
      </c>
      <c r="G4124" s="6" t="s">
        <v>31</v>
      </c>
      <c r="H4124" s="6" t="s">
        <v>30</v>
      </c>
      <c r="I4124" s="6" t="s">
        <v>517</v>
      </c>
      <c r="J4124" s="6" t="s">
        <v>31</v>
      </c>
      <c r="K4124" s="6" t="s">
        <v>30</v>
      </c>
      <c r="L4124" s="6" t="s">
        <v>30</v>
      </c>
      <c r="M4124" s="6" t="s">
        <v>30</v>
      </c>
      <c r="N4124" s="6" t="s">
        <v>30</v>
      </c>
      <c r="O4124" s="6" t="s">
        <v>30</v>
      </c>
      <c r="P4124" s="6" t="s">
        <v>38</v>
      </c>
      <c r="Q4124" s="6" t="s">
        <v>31</v>
      </c>
      <c r="R4124" s="6" t="s">
        <v>53</v>
      </c>
      <c r="S4124" s="8" t="n">
        <v>75.2</v>
      </c>
      <c r="T4124" s="8" t="n">
        <v>1929.35</v>
      </c>
      <c r="U4124" s="6" t="s">
        <v>31</v>
      </c>
      <c r="V4124" s="8" t="n">
        <f aca="false">IF(X4124="0-1 Year", ROUND(S4124/0.474, 2), IF(X4124="1-2 Years", ROUND(S4124/0.287, 2), ROUND(S4124/0.14, 2)))</f>
        <v>537.14</v>
      </c>
      <c r="W4124" s="6" t="str">
        <f aca="false">IF(V4124&gt;4000, "High", IF(V4124&gt;2000, "Medium", "Low"))</f>
        <v>Low</v>
      </c>
      <c r="X4124" s="9" t="s">
        <v>1765</v>
      </c>
      <c r="Y4124" s="10" t="n">
        <f aca="false">IF(U4124="Yes", 1, 0)</f>
        <v>1</v>
      </c>
      <c r="Z4124" s="10" t="n">
        <v>1</v>
      </c>
      <c r="AA4124" s="11" t="n">
        <f aca="false">MAX(0, ($S4124 * 0.35) - ($F4124 * 0.3))</f>
        <v>18.22</v>
      </c>
      <c r="AB4124" s="12" t="str">
        <f aca="false">IF(AA4124&gt;20,"High",IF(AA4124&gt;10,"Medium","Low"))</f>
        <v>Medium</v>
      </c>
    </row>
    <row r="4125" customFormat="false" ht="18.65" hidden="false" customHeight="false" outlineLevel="0" collapsed="false">
      <c r="A4125" s="5" t="s">
        <v>4169</v>
      </c>
      <c r="B4125" s="6" t="s">
        <v>29</v>
      </c>
      <c r="C4125" s="6" t="s">
        <v>30</v>
      </c>
      <c r="D4125" s="6" t="s">
        <v>30</v>
      </c>
      <c r="E4125" s="6" t="s">
        <v>31</v>
      </c>
      <c r="F4125" s="7" t="n">
        <v>30</v>
      </c>
      <c r="G4125" s="6" t="s">
        <v>31</v>
      </c>
      <c r="H4125" s="6" t="s">
        <v>30</v>
      </c>
      <c r="I4125" s="6" t="s">
        <v>203</v>
      </c>
      <c r="J4125" s="6" t="s">
        <v>30</v>
      </c>
      <c r="K4125" s="6" t="s">
        <v>31</v>
      </c>
      <c r="L4125" s="6" t="s">
        <v>31</v>
      </c>
      <c r="M4125" s="6" t="s">
        <v>30</v>
      </c>
      <c r="N4125" s="6" t="s">
        <v>31</v>
      </c>
      <c r="O4125" s="6" t="s">
        <v>30</v>
      </c>
      <c r="P4125" s="6" t="s">
        <v>33</v>
      </c>
      <c r="Q4125" s="6" t="s">
        <v>30</v>
      </c>
      <c r="R4125" s="6" t="s">
        <v>58</v>
      </c>
      <c r="S4125" s="8" t="n">
        <v>64.5</v>
      </c>
      <c r="T4125" s="8" t="n">
        <v>1929.95</v>
      </c>
      <c r="U4125" s="6" t="s">
        <v>30</v>
      </c>
      <c r="V4125" s="8" t="n">
        <f aca="false">IF(X4125="0-1 Year", ROUND(S4125/0.474, 2), IF(X4125="1-2 Years", ROUND(S4125/0.287, 2), ROUND(S4125/0.14, 2)))</f>
        <v>460.71</v>
      </c>
      <c r="W4125" s="6" t="str">
        <f aca="false">IF(V4125&gt;4000, "High", IF(V4125&gt;2000, "Medium", "Low"))</f>
        <v>Low</v>
      </c>
      <c r="X4125" s="9" t="s">
        <v>1765</v>
      </c>
      <c r="Y4125" s="10" t="n">
        <f aca="false">IF(U4125="Yes", 1, 0)</f>
        <v>0</v>
      </c>
      <c r="Z4125" s="10" t="n">
        <v>1</v>
      </c>
      <c r="AA4125" s="11" t="n">
        <f aca="false">MAX(0, ($S4125 * 0.35) - ($F4125 * 0.3))</f>
        <v>13.575</v>
      </c>
      <c r="AB4125" s="12" t="str">
        <f aca="false">IF(AA4125&gt;20,"High",IF(AA4125&gt;10,"Medium","Low"))</f>
        <v>Medium</v>
      </c>
    </row>
    <row r="4126" customFormat="false" ht="18.65" hidden="false" customHeight="false" outlineLevel="0" collapsed="false">
      <c r="A4126" s="5" t="s">
        <v>4170</v>
      </c>
      <c r="B4126" s="6" t="s">
        <v>29</v>
      </c>
      <c r="C4126" s="6" t="s">
        <v>30</v>
      </c>
      <c r="D4126" s="6" t="s">
        <v>31</v>
      </c>
      <c r="E4126" s="6" t="s">
        <v>30</v>
      </c>
      <c r="F4126" s="7" t="n">
        <v>35</v>
      </c>
      <c r="G4126" s="6" t="s">
        <v>30</v>
      </c>
      <c r="H4126" s="6" t="s">
        <v>202</v>
      </c>
      <c r="I4126" s="6" t="s">
        <v>203</v>
      </c>
      <c r="J4126" s="6" t="s">
        <v>31</v>
      </c>
      <c r="K4126" s="6" t="s">
        <v>30</v>
      </c>
      <c r="L4126" s="6" t="s">
        <v>31</v>
      </c>
      <c r="M4126" s="6" t="s">
        <v>30</v>
      </c>
      <c r="N4126" s="6" t="s">
        <v>31</v>
      </c>
      <c r="O4126" s="6" t="s">
        <v>31</v>
      </c>
      <c r="P4126" s="6" t="s">
        <v>33</v>
      </c>
      <c r="Q4126" s="6" t="s">
        <v>30</v>
      </c>
      <c r="R4126" s="6" t="s">
        <v>58</v>
      </c>
      <c r="S4126" s="8" t="n">
        <v>53.15</v>
      </c>
      <c r="T4126" s="8" t="n">
        <v>1930.9</v>
      </c>
      <c r="U4126" s="6" t="s">
        <v>30</v>
      </c>
      <c r="V4126" s="8" t="n">
        <f aca="false">IF(X4126="0-1 Year", ROUND(S4126/0.474, 2), IF(X4126="1-2 Years", ROUND(S4126/0.287, 2), ROUND(S4126/0.14, 2)))</f>
        <v>379.64</v>
      </c>
      <c r="W4126" s="6" t="str">
        <f aca="false">IF(V4126&gt;4000, "High", IF(V4126&gt;2000, "Medium", "Low"))</f>
        <v>Low</v>
      </c>
      <c r="X4126" s="9" t="s">
        <v>1765</v>
      </c>
      <c r="Y4126" s="10" t="n">
        <f aca="false">IF(U4126="Yes", 1, 0)</f>
        <v>0</v>
      </c>
      <c r="Z4126" s="10" t="n">
        <v>1</v>
      </c>
      <c r="AA4126" s="11" t="n">
        <f aca="false">MAX(0, ($S4126 * 0.35) - ($F4126 * 0.3))</f>
        <v>8.1025</v>
      </c>
      <c r="AB4126" s="12" t="str">
        <f aca="false">IF(AA4126&gt;20,"High",IF(AA4126&gt;10,"Medium","Low"))</f>
        <v>Low</v>
      </c>
    </row>
    <row r="4127" customFormat="false" ht="18.65" hidden="false" customHeight="false" outlineLevel="0" collapsed="false">
      <c r="A4127" s="5" t="s">
        <v>4171</v>
      </c>
      <c r="B4127" s="6" t="s">
        <v>29</v>
      </c>
      <c r="C4127" s="6" t="s">
        <v>30</v>
      </c>
      <c r="D4127" s="6" t="s">
        <v>30</v>
      </c>
      <c r="E4127" s="6" t="s">
        <v>30</v>
      </c>
      <c r="F4127" s="7" t="n">
        <v>43</v>
      </c>
      <c r="G4127" s="6" t="s">
        <v>30</v>
      </c>
      <c r="H4127" s="6" t="s">
        <v>202</v>
      </c>
      <c r="I4127" s="6" t="s">
        <v>203</v>
      </c>
      <c r="J4127" s="6" t="s">
        <v>30</v>
      </c>
      <c r="K4127" s="6" t="s">
        <v>30</v>
      </c>
      <c r="L4127" s="6" t="s">
        <v>31</v>
      </c>
      <c r="M4127" s="6" t="s">
        <v>31</v>
      </c>
      <c r="N4127" s="6" t="s">
        <v>30</v>
      </c>
      <c r="O4127" s="6" t="s">
        <v>31</v>
      </c>
      <c r="P4127" s="6" t="s">
        <v>33</v>
      </c>
      <c r="Q4127" s="6" t="s">
        <v>30</v>
      </c>
      <c r="R4127" s="6" t="s">
        <v>39</v>
      </c>
      <c r="S4127" s="8" t="n">
        <v>44.15</v>
      </c>
      <c r="T4127" s="8" t="n">
        <v>1931.3</v>
      </c>
      <c r="U4127" s="6" t="s">
        <v>30</v>
      </c>
      <c r="V4127" s="8" t="n">
        <f aca="false">IF(X4127="0-1 Year", ROUND(S4127/0.474, 2), IF(X4127="1-2 Years", ROUND(S4127/0.287, 2), ROUND(S4127/0.14, 2)))</f>
        <v>315.36</v>
      </c>
      <c r="W4127" s="6" t="str">
        <f aca="false">IF(V4127&gt;4000, "High", IF(V4127&gt;2000, "Medium", "Low"))</f>
        <v>Low</v>
      </c>
      <c r="X4127" s="9" t="s">
        <v>1765</v>
      </c>
      <c r="Y4127" s="10" t="n">
        <f aca="false">IF(U4127="Yes", 1, 0)</f>
        <v>0</v>
      </c>
      <c r="Z4127" s="10" t="n">
        <v>1</v>
      </c>
      <c r="AA4127" s="11" t="n">
        <f aca="false">MAX(0, ($S4127 * 0.35) - ($F4127 * 0.3))</f>
        <v>2.5525</v>
      </c>
      <c r="AB4127" s="12" t="str">
        <f aca="false">IF(AA4127&gt;20,"High",IF(AA4127&gt;10,"Medium","Low"))</f>
        <v>Low</v>
      </c>
    </row>
    <row r="4128" customFormat="false" ht="18.65" hidden="false" customHeight="false" outlineLevel="0" collapsed="false">
      <c r="A4128" s="5" t="s">
        <v>4172</v>
      </c>
      <c r="B4128" s="6" t="s">
        <v>29</v>
      </c>
      <c r="C4128" s="6" t="s">
        <v>30</v>
      </c>
      <c r="D4128" s="6" t="s">
        <v>30</v>
      </c>
      <c r="E4128" s="6" t="s">
        <v>30</v>
      </c>
      <c r="F4128" s="7" t="n">
        <v>19</v>
      </c>
      <c r="G4128" s="6" t="s">
        <v>31</v>
      </c>
      <c r="H4128" s="6" t="s">
        <v>31</v>
      </c>
      <c r="I4128" s="6" t="s">
        <v>517</v>
      </c>
      <c r="J4128" s="6" t="s">
        <v>30</v>
      </c>
      <c r="K4128" s="6" t="s">
        <v>31</v>
      </c>
      <c r="L4128" s="6" t="s">
        <v>30</v>
      </c>
      <c r="M4128" s="6" t="s">
        <v>30</v>
      </c>
      <c r="N4128" s="6" t="s">
        <v>31</v>
      </c>
      <c r="O4128" s="6" t="s">
        <v>31</v>
      </c>
      <c r="P4128" s="6" t="s">
        <v>38</v>
      </c>
      <c r="Q4128" s="6" t="s">
        <v>31</v>
      </c>
      <c r="R4128" s="6" t="s">
        <v>39</v>
      </c>
      <c r="S4128" s="8" t="n">
        <v>99.95</v>
      </c>
      <c r="T4128" s="8" t="n">
        <v>1931.75</v>
      </c>
      <c r="U4128" s="6" t="s">
        <v>31</v>
      </c>
      <c r="V4128" s="8" t="n">
        <f aca="false">IF(X4128="0-1 Year", ROUND(S4128/0.474, 2), IF(X4128="1-2 Years", ROUND(S4128/0.287, 2), ROUND(S4128/0.14, 2)))</f>
        <v>348.26</v>
      </c>
      <c r="W4128" s="6" t="str">
        <f aca="false">IF(V4128&gt;4000, "High", IF(V4128&gt;2000, "Medium", "Low"))</f>
        <v>Low</v>
      </c>
      <c r="X4128" s="9" t="s">
        <v>1275</v>
      </c>
      <c r="Y4128" s="10" t="n">
        <f aca="false">IF(U4128="Yes", 1, 0)</f>
        <v>1</v>
      </c>
      <c r="Z4128" s="10" t="n">
        <v>1</v>
      </c>
      <c r="AA4128" s="11" t="n">
        <f aca="false">MAX(0, ($S4128 * 0.35) - ($F4128 * 0.3))</f>
        <v>29.2825</v>
      </c>
      <c r="AB4128" s="12" t="str">
        <f aca="false">IF(AA4128&gt;20,"High",IF(AA4128&gt;10,"Medium","Low"))</f>
        <v>High</v>
      </c>
    </row>
    <row r="4129" customFormat="false" ht="18.65" hidden="false" customHeight="false" outlineLevel="0" collapsed="false">
      <c r="A4129" s="5" t="s">
        <v>4173</v>
      </c>
      <c r="B4129" s="6" t="s">
        <v>37</v>
      </c>
      <c r="C4129" s="6" t="s">
        <v>30</v>
      </c>
      <c r="D4129" s="6" t="s">
        <v>30</v>
      </c>
      <c r="E4129" s="6" t="s">
        <v>30</v>
      </c>
      <c r="F4129" s="7" t="n">
        <v>50</v>
      </c>
      <c r="G4129" s="6" t="s">
        <v>30</v>
      </c>
      <c r="H4129" s="6" t="s">
        <v>202</v>
      </c>
      <c r="I4129" s="6" t="s">
        <v>203</v>
      </c>
      <c r="J4129" s="6" t="s">
        <v>30</v>
      </c>
      <c r="K4129" s="6" t="s">
        <v>31</v>
      </c>
      <c r="L4129" s="6" t="s">
        <v>31</v>
      </c>
      <c r="M4129" s="6" t="s">
        <v>31</v>
      </c>
      <c r="N4129" s="6" t="s">
        <v>30</v>
      </c>
      <c r="O4129" s="6" t="s">
        <v>30</v>
      </c>
      <c r="P4129" s="6" t="s">
        <v>166</v>
      </c>
      <c r="Q4129" s="6" t="s">
        <v>30</v>
      </c>
      <c r="R4129" s="6" t="s">
        <v>58</v>
      </c>
      <c r="S4129" s="8" t="n">
        <v>39.7</v>
      </c>
      <c r="T4129" s="8" t="n">
        <v>1932.75</v>
      </c>
      <c r="U4129" s="6" t="s">
        <v>30</v>
      </c>
      <c r="V4129" s="8" t="n">
        <f aca="false">IF(X4129="0-1 Year", ROUND(S4129/0.474, 2), IF(X4129="1-2 Years", ROUND(S4129/0.287, 2), ROUND(S4129/0.14, 2)))</f>
        <v>283.57</v>
      </c>
      <c r="W4129" s="6" t="str">
        <f aca="false">IF(V4129&gt;4000, "High", IF(V4129&gt;2000, "Medium", "Low"))</f>
        <v>Low</v>
      </c>
      <c r="X4129" s="9" t="s">
        <v>1765</v>
      </c>
      <c r="Y4129" s="10" t="n">
        <f aca="false">IF(U4129="Yes", 1, 0)</f>
        <v>0</v>
      </c>
      <c r="Z4129" s="10" t="n">
        <v>1</v>
      </c>
      <c r="AA4129" s="11" t="n">
        <f aca="false">MAX(0, ($S4129 * 0.35) - ($F4129 * 0.3))</f>
        <v>0</v>
      </c>
      <c r="AB4129" s="12" t="str">
        <f aca="false">IF(AA4129&gt;20,"High",IF(AA4129&gt;10,"Medium","Low"))</f>
        <v>Low</v>
      </c>
    </row>
    <row r="4130" customFormat="false" ht="18.65" hidden="false" customHeight="false" outlineLevel="0" collapsed="false">
      <c r="A4130" s="5" t="s">
        <v>4174</v>
      </c>
      <c r="B4130" s="6" t="s">
        <v>37</v>
      </c>
      <c r="C4130" s="6" t="s">
        <v>30</v>
      </c>
      <c r="D4130" s="6" t="s">
        <v>30</v>
      </c>
      <c r="E4130" s="6" t="s">
        <v>30</v>
      </c>
      <c r="F4130" s="7" t="n">
        <v>19</v>
      </c>
      <c r="G4130" s="6" t="s">
        <v>31</v>
      </c>
      <c r="H4130" s="6" t="s">
        <v>30</v>
      </c>
      <c r="I4130" s="6" t="s">
        <v>517</v>
      </c>
      <c r="J4130" s="6" t="s">
        <v>31</v>
      </c>
      <c r="K4130" s="6" t="s">
        <v>30</v>
      </c>
      <c r="L4130" s="6" t="s">
        <v>31</v>
      </c>
      <c r="M4130" s="6" t="s">
        <v>31</v>
      </c>
      <c r="N4130" s="6" t="s">
        <v>31</v>
      </c>
      <c r="O4130" s="6" t="s">
        <v>31</v>
      </c>
      <c r="P4130" s="6" t="s">
        <v>38</v>
      </c>
      <c r="Q4130" s="6" t="s">
        <v>31</v>
      </c>
      <c r="R4130" s="6" t="s">
        <v>39</v>
      </c>
      <c r="S4130" s="8" t="n">
        <v>106.6</v>
      </c>
      <c r="T4130" s="8" t="n">
        <v>1934.45</v>
      </c>
      <c r="U4130" s="6" t="s">
        <v>31</v>
      </c>
      <c r="V4130" s="8" t="n">
        <f aca="false">IF(X4130="0-1 Year", ROUND(S4130/0.474, 2), IF(X4130="1-2 Years", ROUND(S4130/0.287, 2), ROUND(S4130/0.14, 2)))</f>
        <v>371.43</v>
      </c>
      <c r="W4130" s="6" t="str">
        <f aca="false">IF(V4130&gt;4000, "High", IF(V4130&gt;2000, "Medium", "Low"))</f>
        <v>Low</v>
      </c>
      <c r="X4130" s="9" t="s">
        <v>1275</v>
      </c>
      <c r="Y4130" s="10" t="n">
        <f aca="false">IF(U4130="Yes", 1, 0)</f>
        <v>1</v>
      </c>
      <c r="Z4130" s="10" t="n">
        <v>1</v>
      </c>
      <c r="AA4130" s="11" t="n">
        <f aca="false">MAX(0, ($S4130 * 0.35) - ($F4130 * 0.3))</f>
        <v>31.61</v>
      </c>
      <c r="AB4130" s="12" t="str">
        <f aca="false">IF(AA4130&gt;20,"High",IF(AA4130&gt;10,"Medium","Low"))</f>
        <v>High</v>
      </c>
    </row>
    <row r="4131" customFormat="false" ht="18.65" hidden="false" customHeight="false" outlineLevel="0" collapsed="false">
      <c r="A4131" s="5" t="s">
        <v>4175</v>
      </c>
      <c r="B4131" s="6" t="s">
        <v>37</v>
      </c>
      <c r="C4131" s="6" t="s">
        <v>30</v>
      </c>
      <c r="D4131" s="6" t="s">
        <v>31</v>
      </c>
      <c r="E4131" s="6" t="s">
        <v>31</v>
      </c>
      <c r="F4131" s="7" t="n">
        <v>23</v>
      </c>
      <c r="G4131" s="6" t="s">
        <v>31</v>
      </c>
      <c r="H4131" s="6" t="s">
        <v>30</v>
      </c>
      <c r="I4131" s="6" t="s">
        <v>517</v>
      </c>
      <c r="J4131" s="6" t="s">
        <v>31</v>
      </c>
      <c r="K4131" s="6" t="s">
        <v>31</v>
      </c>
      <c r="L4131" s="6" t="s">
        <v>30</v>
      </c>
      <c r="M4131" s="6" t="s">
        <v>31</v>
      </c>
      <c r="N4131" s="6" t="s">
        <v>30</v>
      </c>
      <c r="O4131" s="6" t="s">
        <v>30</v>
      </c>
      <c r="P4131" s="6" t="s">
        <v>38</v>
      </c>
      <c r="Q4131" s="6" t="s">
        <v>30</v>
      </c>
      <c r="R4131" s="6" t="s">
        <v>34</v>
      </c>
      <c r="S4131" s="8" t="n">
        <v>84.4</v>
      </c>
      <c r="T4131" s="8" t="n">
        <v>1936.85</v>
      </c>
      <c r="U4131" s="6" t="s">
        <v>30</v>
      </c>
      <c r="V4131" s="8" t="n">
        <f aca="false">IF(X4131="0-1 Year", ROUND(S4131/0.474, 2), IF(X4131="1-2 Years", ROUND(S4131/0.287, 2), ROUND(S4131/0.14, 2)))</f>
        <v>294.08</v>
      </c>
      <c r="W4131" s="6" t="str">
        <f aca="false">IF(V4131&gt;4000, "High", IF(V4131&gt;2000, "Medium", "Low"))</f>
        <v>Low</v>
      </c>
      <c r="X4131" s="9" t="s">
        <v>1275</v>
      </c>
      <c r="Y4131" s="10" t="n">
        <f aca="false">IF(U4131="Yes", 1, 0)</f>
        <v>0</v>
      </c>
      <c r="Z4131" s="10" t="n">
        <v>1</v>
      </c>
      <c r="AA4131" s="11" t="n">
        <f aca="false">MAX(0, ($S4131 * 0.35) - ($F4131 * 0.3))</f>
        <v>22.64</v>
      </c>
      <c r="AB4131" s="12" t="str">
        <f aca="false">IF(AA4131&gt;20,"High",IF(AA4131&gt;10,"Medium","Low"))</f>
        <v>High</v>
      </c>
    </row>
    <row r="4132" customFormat="false" ht="18.65" hidden="false" customHeight="false" outlineLevel="0" collapsed="false">
      <c r="A4132" s="5" t="s">
        <v>4176</v>
      </c>
      <c r="B4132" s="6" t="s">
        <v>37</v>
      </c>
      <c r="C4132" s="6" t="s">
        <v>31</v>
      </c>
      <c r="D4132" s="6" t="s">
        <v>31</v>
      </c>
      <c r="E4132" s="6" t="s">
        <v>30</v>
      </c>
      <c r="F4132" s="7" t="n">
        <v>72</v>
      </c>
      <c r="G4132" s="6" t="s">
        <v>31</v>
      </c>
      <c r="H4132" s="6" t="s">
        <v>31</v>
      </c>
      <c r="I4132" s="6" t="s">
        <v>30</v>
      </c>
      <c r="J4132" s="6" t="s">
        <v>32</v>
      </c>
      <c r="K4132" s="6" t="s">
        <v>32</v>
      </c>
      <c r="L4132" s="6" t="s">
        <v>32</v>
      </c>
      <c r="M4132" s="6" t="s">
        <v>32</v>
      </c>
      <c r="N4132" s="6" t="s">
        <v>32</v>
      </c>
      <c r="O4132" s="6" t="s">
        <v>32</v>
      </c>
      <c r="P4132" s="6" t="s">
        <v>166</v>
      </c>
      <c r="Q4132" s="6" t="s">
        <v>31</v>
      </c>
      <c r="R4132" s="6" t="s">
        <v>58</v>
      </c>
      <c r="S4132" s="8" t="n">
        <v>25.7</v>
      </c>
      <c r="T4132" s="8" t="n">
        <v>1937.4</v>
      </c>
      <c r="U4132" s="6" t="s">
        <v>30</v>
      </c>
      <c r="V4132" s="8" t="n">
        <f aca="false">IF(X4132="0-1 Year", ROUND(S4132/0.474, 2), IF(X4132="1-2 Years", ROUND(S4132/0.287, 2), ROUND(S4132/0.14, 2)))</f>
        <v>183.57</v>
      </c>
      <c r="W4132" s="6" t="str">
        <f aca="false">IF(V4132&gt;4000, "High", IF(V4132&gt;2000, "Medium", "Low"))</f>
        <v>Low</v>
      </c>
      <c r="X4132" s="9" t="s">
        <v>1765</v>
      </c>
      <c r="Y4132" s="10" t="n">
        <f aca="false">IF(U4132="Yes", 1, 0)</f>
        <v>0</v>
      </c>
      <c r="Z4132" s="10" t="n">
        <v>1</v>
      </c>
      <c r="AA4132" s="11" t="n">
        <f aca="false">MAX(0, ($S4132 * 0.35) - ($F4132 * 0.3))</f>
        <v>0</v>
      </c>
      <c r="AB4132" s="12" t="str">
        <f aca="false">IF(AA4132&gt;20,"High",IF(AA4132&gt;10,"Medium","Low"))</f>
        <v>Low</v>
      </c>
    </row>
    <row r="4133" customFormat="false" ht="18.65" hidden="false" customHeight="false" outlineLevel="0" collapsed="false">
      <c r="A4133" s="5" t="s">
        <v>4177</v>
      </c>
      <c r="B4133" s="6" t="s">
        <v>37</v>
      </c>
      <c r="C4133" s="6" t="s">
        <v>30</v>
      </c>
      <c r="D4133" s="6" t="s">
        <v>30</v>
      </c>
      <c r="E4133" s="6" t="s">
        <v>30</v>
      </c>
      <c r="F4133" s="7" t="n">
        <v>24</v>
      </c>
      <c r="G4133" s="6" t="s">
        <v>31</v>
      </c>
      <c r="H4133" s="6" t="s">
        <v>31</v>
      </c>
      <c r="I4133" s="6" t="s">
        <v>517</v>
      </c>
      <c r="J4133" s="6" t="s">
        <v>31</v>
      </c>
      <c r="K4133" s="6" t="s">
        <v>30</v>
      </c>
      <c r="L4133" s="6" t="s">
        <v>30</v>
      </c>
      <c r="M4133" s="6" t="s">
        <v>31</v>
      </c>
      <c r="N4133" s="6" t="s">
        <v>30</v>
      </c>
      <c r="O4133" s="6" t="s">
        <v>30</v>
      </c>
      <c r="P4133" s="6" t="s">
        <v>38</v>
      </c>
      <c r="Q4133" s="6" t="s">
        <v>31</v>
      </c>
      <c r="R4133" s="6" t="s">
        <v>39</v>
      </c>
      <c r="S4133" s="8" t="n">
        <v>84.35</v>
      </c>
      <c r="T4133" s="8" t="n">
        <v>1938.05</v>
      </c>
      <c r="U4133" s="6" t="s">
        <v>30</v>
      </c>
      <c r="V4133" s="8" t="n">
        <f aca="false">IF(X4133="0-1 Year", ROUND(S4133/0.474, 2), IF(X4133="1-2 Years", ROUND(S4133/0.287, 2), ROUND(S4133/0.14, 2)))</f>
        <v>293.9</v>
      </c>
      <c r="W4133" s="6" t="str">
        <f aca="false">IF(V4133&gt;4000, "High", IF(V4133&gt;2000, "Medium", "Low"))</f>
        <v>Low</v>
      </c>
      <c r="X4133" s="9" t="s">
        <v>1275</v>
      </c>
      <c r="Y4133" s="10" t="n">
        <f aca="false">IF(U4133="Yes", 1, 0)</f>
        <v>0</v>
      </c>
      <c r="Z4133" s="10" t="n">
        <v>1</v>
      </c>
      <c r="AA4133" s="11" t="n">
        <f aca="false">MAX(0, ($S4133 * 0.35) - ($F4133 * 0.3))</f>
        <v>22.3225</v>
      </c>
      <c r="AB4133" s="12" t="str">
        <f aca="false">IF(AA4133&gt;20,"High",IF(AA4133&gt;10,"Medium","Low"))</f>
        <v>High</v>
      </c>
    </row>
    <row r="4134" customFormat="false" ht="18.65" hidden="false" customHeight="false" outlineLevel="0" collapsed="false">
      <c r="A4134" s="5" t="s">
        <v>4178</v>
      </c>
      <c r="B4134" s="6" t="s">
        <v>29</v>
      </c>
      <c r="C4134" s="6" t="s">
        <v>31</v>
      </c>
      <c r="D4134" s="6" t="s">
        <v>31</v>
      </c>
      <c r="E4134" s="6" t="s">
        <v>30</v>
      </c>
      <c r="F4134" s="7" t="n">
        <v>22</v>
      </c>
      <c r="G4134" s="6" t="s">
        <v>31</v>
      </c>
      <c r="H4134" s="6" t="s">
        <v>30</v>
      </c>
      <c r="I4134" s="6" t="s">
        <v>517</v>
      </c>
      <c r="J4134" s="6" t="s">
        <v>30</v>
      </c>
      <c r="K4134" s="6" t="s">
        <v>30</v>
      </c>
      <c r="L4134" s="6" t="s">
        <v>30</v>
      </c>
      <c r="M4134" s="6" t="s">
        <v>30</v>
      </c>
      <c r="N4134" s="6" t="s">
        <v>31</v>
      </c>
      <c r="O4134" s="6" t="s">
        <v>31</v>
      </c>
      <c r="P4134" s="6" t="s">
        <v>38</v>
      </c>
      <c r="Q4134" s="6" t="s">
        <v>31</v>
      </c>
      <c r="R4134" s="6" t="s">
        <v>53</v>
      </c>
      <c r="S4134" s="8" t="n">
        <v>89.75</v>
      </c>
      <c r="T4134" s="8" t="n">
        <v>1938.9</v>
      </c>
      <c r="U4134" s="6" t="s">
        <v>30</v>
      </c>
      <c r="V4134" s="8" t="n">
        <f aca="false">IF(X4134="0-1 Year", ROUND(S4134/0.474, 2), IF(X4134="1-2 Years", ROUND(S4134/0.287, 2), ROUND(S4134/0.14, 2)))</f>
        <v>312.72</v>
      </c>
      <c r="W4134" s="6" t="str">
        <f aca="false">IF(V4134&gt;4000, "High", IF(V4134&gt;2000, "Medium", "Low"))</f>
        <v>Low</v>
      </c>
      <c r="X4134" s="9" t="s">
        <v>1275</v>
      </c>
      <c r="Y4134" s="10" t="n">
        <f aca="false">IF(U4134="Yes", 1, 0)</f>
        <v>0</v>
      </c>
      <c r="Z4134" s="10" t="n">
        <v>1</v>
      </c>
      <c r="AA4134" s="11" t="n">
        <f aca="false">MAX(0, ($S4134 * 0.35) - ($F4134 * 0.3))</f>
        <v>24.8125</v>
      </c>
      <c r="AB4134" s="12" t="str">
        <f aca="false">IF(AA4134&gt;20,"High",IF(AA4134&gt;10,"Medium","Low"))</f>
        <v>High</v>
      </c>
    </row>
    <row r="4135" customFormat="false" ht="18.65" hidden="false" customHeight="false" outlineLevel="0" collapsed="false">
      <c r="A4135" s="5" t="s">
        <v>4179</v>
      </c>
      <c r="B4135" s="6" t="s">
        <v>29</v>
      </c>
      <c r="C4135" s="6" t="s">
        <v>30</v>
      </c>
      <c r="D4135" s="6" t="s">
        <v>31</v>
      </c>
      <c r="E4135" s="6" t="s">
        <v>31</v>
      </c>
      <c r="F4135" s="7" t="n">
        <v>36</v>
      </c>
      <c r="G4135" s="6" t="s">
        <v>31</v>
      </c>
      <c r="H4135" s="6" t="s">
        <v>30</v>
      </c>
      <c r="I4135" s="6" t="s">
        <v>203</v>
      </c>
      <c r="J4135" s="6" t="s">
        <v>31</v>
      </c>
      <c r="K4135" s="6" t="s">
        <v>31</v>
      </c>
      <c r="L4135" s="6" t="s">
        <v>30</v>
      </c>
      <c r="M4135" s="6" t="s">
        <v>30</v>
      </c>
      <c r="N4135" s="6" t="s">
        <v>30</v>
      </c>
      <c r="O4135" s="6" t="s">
        <v>30</v>
      </c>
      <c r="P4135" s="6" t="s">
        <v>33</v>
      </c>
      <c r="Q4135" s="6" t="s">
        <v>30</v>
      </c>
      <c r="R4135" s="6" t="s">
        <v>34</v>
      </c>
      <c r="S4135" s="8" t="n">
        <v>53.65</v>
      </c>
      <c r="T4135" s="8" t="n">
        <v>1939.35</v>
      </c>
      <c r="U4135" s="6" t="s">
        <v>30</v>
      </c>
      <c r="V4135" s="8" t="n">
        <f aca="false">IF(X4135="0-1 Year", ROUND(S4135/0.474, 2), IF(X4135="1-2 Years", ROUND(S4135/0.287, 2), ROUND(S4135/0.14, 2)))</f>
        <v>383.21</v>
      </c>
      <c r="W4135" s="6" t="str">
        <f aca="false">IF(V4135&gt;4000, "High", IF(V4135&gt;2000, "Medium", "Low"))</f>
        <v>Low</v>
      </c>
      <c r="X4135" s="9" t="s">
        <v>1765</v>
      </c>
      <c r="Y4135" s="10" t="n">
        <f aca="false">IF(U4135="Yes", 1, 0)</f>
        <v>0</v>
      </c>
      <c r="Z4135" s="10" t="n">
        <v>1</v>
      </c>
      <c r="AA4135" s="11" t="n">
        <f aca="false">MAX(0, ($S4135 * 0.35) - ($F4135 * 0.3))</f>
        <v>7.9775</v>
      </c>
      <c r="AB4135" s="12" t="str">
        <f aca="false">IF(AA4135&gt;20,"High",IF(AA4135&gt;10,"Medium","Low"))</f>
        <v>Low</v>
      </c>
    </row>
    <row r="4136" customFormat="false" ht="18.65" hidden="false" customHeight="false" outlineLevel="0" collapsed="false">
      <c r="A4136" s="5" t="s">
        <v>4180</v>
      </c>
      <c r="B4136" s="6" t="s">
        <v>29</v>
      </c>
      <c r="C4136" s="6" t="s">
        <v>30</v>
      </c>
      <c r="D4136" s="6" t="s">
        <v>31</v>
      </c>
      <c r="E4136" s="6" t="s">
        <v>31</v>
      </c>
      <c r="F4136" s="7" t="n">
        <v>23</v>
      </c>
      <c r="G4136" s="6" t="s">
        <v>31</v>
      </c>
      <c r="H4136" s="6" t="s">
        <v>30</v>
      </c>
      <c r="I4136" s="6" t="s">
        <v>517</v>
      </c>
      <c r="J4136" s="6" t="s">
        <v>30</v>
      </c>
      <c r="K4136" s="6" t="s">
        <v>31</v>
      </c>
      <c r="L4136" s="6" t="s">
        <v>31</v>
      </c>
      <c r="M4136" s="6" t="s">
        <v>31</v>
      </c>
      <c r="N4136" s="6" t="s">
        <v>30</v>
      </c>
      <c r="O4136" s="6" t="s">
        <v>30</v>
      </c>
      <c r="P4136" s="6" t="s">
        <v>33</v>
      </c>
      <c r="Q4136" s="6" t="s">
        <v>30</v>
      </c>
      <c r="R4136" s="6" t="s">
        <v>34</v>
      </c>
      <c r="S4136" s="8" t="n">
        <v>86.8</v>
      </c>
      <c r="T4136" s="8" t="n">
        <v>1940.8</v>
      </c>
      <c r="U4136" s="6" t="s">
        <v>30</v>
      </c>
      <c r="V4136" s="8" t="n">
        <f aca="false">IF(X4136="0-1 Year", ROUND(S4136/0.474, 2), IF(X4136="1-2 Years", ROUND(S4136/0.287, 2), ROUND(S4136/0.14, 2)))</f>
        <v>302.44</v>
      </c>
      <c r="W4136" s="6" t="str">
        <f aca="false">IF(V4136&gt;4000, "High", IF(V4136&gt;2000, "Medium", "Low"))</f>
        <v>Low</v>
      </c>
      <c r="X4136" s="9" t="s">
        <v>1275</v>
      </c>
      <c r="Y4136" s="10" t="n">
        <f aca="false">IF(U4136="Yes", 1, 0)</f>
        <v>0</v>
      </c>
      <c r="Z4136" s="10" t="n">
        <v>1</v>
      </c>
      <c r="AA4136" s="11" t="n">
        <f aca="false">MAX(0, ($S4136 * 0.35) - ($F4136 * 0.3))</f>
        <v>23.48</v>
      </c>
      <c r="AB4136" s="12" t="str">
        <f aca="false">IF(AA4136&gt;20,"High",IF(AA4136&gt;10,"Medium","Low"))</f>
        <v>High</v>
      </c>
    </row>
    <row r="4137" customFormat="false" ht="18.65" hidden="false" customHeight="false" outlineLevel="0" collapsed="false">
      <c r="A4137" s="5" t="s">
        <v>4181</v>
      </c>
      <c r="B4137" s="6" t="s">
        <v>29</v>
      </c>
      <c r="C4137" s="6" t="s">
        <v>30</v>
      </c>
      <c r="D4137" s="6" t="s">
        <v>31</v>
      </c>
      <c r="E4137" s="6" t="s">
        <v>30</v>
      </c>
      <c r="F4137" s="7" t="n">
        <v>70</v>
      </c>
      <c r="G4137" s="6" t="s">
        <v>31</v>
      </c>
      <c r="H4137" s="6" t="s">
        <v>31</v>
      </c>
      <c r="I4137" s="6" t="s">
        <v>30</v>
      </c>
      <c r="J4137" s="6" t="s">
        <v>32</v>
      </c>
      <c r="K4137" s="6" t="s">
        <v>32</v>
      </c>
      <c r="L4137" s="6" t="s">
        <v>32</v>
      </c>
      <c r="M4137" s="6" t="s">
        <v>32</v>
      </c>
      <c r="N4137" s="6" t="s">
        <v>32</v>
      </c>
      <c r="O4137" s="6" t="s">
        <v>32</v>
      </c>
      <c r="P4137" s="6" t="s">
        <v>166</v>
      </c>
      <c r="Q4137" s="6" t="s">
        <v>30</v>
      </c>
      <c r="R4137" s="6" t="s">
        <v>53</v>
      </c>
      <c r="S4137" s="8" t="n">
        <v>25.15</v>
      </c>
      <c r="T4137" s="8" t="n">
        <v>1940.85</v>
      </c>
      <c r="U4137" s="6" t="s">
        <v>30</v>
      </c>
      <c r="V4137" s="8" t="n">
        <f aca="false">IF(X4137="0-1 Year", ROUND(S4137/0.474, 2), IF(X4137="1-2 Years", ROUND(S4137/0.287, 2), ROUND(S4137/0.14, 2)))</f>
        <v>179.64</v>
      </c>
      <c r="W4137" s="6" t="str">
        <f aca="false">IF(V4137&gt;4000, "High", IF(V4137&gt;2000, "Medium", "Low"))</f>
        <v>Low</v>
      </c>
      <c r="X4137" s="9" t="s">
        <v>1765</v>
      </c>
      <c r="Y4137" s="10" t="n">
        <f aca="false">IF(U4137="Yes", 1, 0)</f>
        <v>0</v>
      </c>
      <c r="Z4137" s="10" t="n">
        <v>1</v>
      </c>
      <c r="AA4137" s="11" t="n">
        <f aca="false">MAX(0, ($S4137 * 0.35) - ($F4137 * 0.3))</f>
        <v>0</v>
      </c>
      <c r="AB4137" s="12" t="str">
        <f aca="false">IF(AA4137&gt;20,"High",IF(AA4137&gt;10,"Medium","Low"))</f>
        <v>Low</v>
      </c>
    </row>
    <row r="4138" customFormat="false" ht="18.65" hidden="false" customHeight="false" outlineLevel="0" collapsed="false">
      <c r="A4138" s="5" t="s">
        <v>4182</v>
      </c>
      <c r="B4138" s="6" t="s">
        <v>37</v>
      </c>
      <c r="C4138" s="6" t="s">
        <v>30</v>
      </c>
      <c r="D4138" s="6" t="s">
        <v>30</v>
      </c>
      <c r="E4138" s="6" t="s">
        <v>30</v>
      </c>
      <c r="F4138" s="7" t="n">
        <v>36</v>
      </c>
      <c r="G4138" s="6" t="s">
        <v>31</v>
      </c>
      <c r="H4138" s="6" t="s">
        <v>31</v>
      </c>
      <c r="I4138" s="6" t="s">
        <v>203</v>
      </c>
      <c r="J4138" s="6" t="s">
        <v>30</v>
      </c>
      <c r="K4138" s="6" t="s">
        <v>30</v>
      </c>
      <c r="L4138" s="6" t="s">
        <v>31</v>
      </c>
      <c r="M4138" s="6" t="s">
        <v>30</v>
      </c>
      <c r="N4138" s="6" t="s">
        <v>30</v>
      </c>
      <c r="O4138" s="6" t="s">
        <v>30</v>
      </c>
      <c r="P4138" s="6" t="s">
        <v>33</v>
      </c>
      <c r="Q4138" s="6" t="s">
        <v>30</v>
      </c>
      <c r="R4138" s="6" t="s">
        <v>39</v>
      </c>
      <c r="S4138" s="8" t="n">
        <v>55.8</v>
      </c>
      <c r="T4138" s="8" t="n">
        <v>1941.5</v>
      </c>
      <c r="U4138" s="6" t="s">
        <v>30</v>
      </c>
      <c r="V4138" s="8" t="n">
        <f aca="false">IF(X4138="0-1 Year", ROUND(S4138/0.474, 2), IF(X4138="1-2 Years", ROUND(S4138/0.287, 2), ROUND(S4138/0.14, 2)))</f>
        <v>398.57</v>
      </c>
      <c r="W4138" s="6" t="str">
        <f aca="false">IF(V4138&gt;4000, "High", IF(V4138&gt;2000, "Medium", "Low"))</f>
        <v>Low</v>
      </c>
      <c r="X4138" s="9" t="s">
        <v>1765</v>
      </c>
      <c r="Y4138" s="10" t="n">
        <f aca="false">IF(U4138="Yes", 1, 0)</f>
        <v>0</v>
      </c>
      <c r="Z4138" s="10" t="n">
        <v>1</v>
      </c>
      <c r="AA4138" s="11" t="n">
        <f aca="false">MAX(0, ($S4138 * 0.35) - ($F4138 * 0.3))</f>
        <v>8.73</v>
      </c>
      <c r="AB4138" s="12" t="str">
        <f aca="false">IF(AA4138&gt;20,"High",IF(AA4138&gt;10,"Medium","Low"))</f>
        <v>Low</v>
      </c>
    </row>
    <row r="4139" customFormat="false" ht="18.65" hidden="false" customHeight="false" outlineLevel="0" collapsed="false">
      <c r="A4139" s="5" t="s">
        <v>4183</v>
      </c>
      <c r="B4139" s="6" t="s">
        <v>29</v>
      </c>
      <c r="C4139" s="6" t="s">
        <v>30</v>
      </c>
      <c r="D4139" s="6" t="s">
        <v>30</v>
      </c>
      <c r="E4139" s="6" t="s">
        <v>30</v>
      </c>
      <c r="F4139" s="7" t="n">
        <v>23</v>
      </c>
      <c r="G4139" s="6" t="s">
        <v>31</v>
      </c>
      <c r="H4139" s="6" t="s">
        <v>31</v>
      </c>
      <c r="I4139" s="6" t="s">
        <v>517</v>
      </c>
      <c r="J4139" s="6" t="s">
        <v>30</v>
      </c>
      <c r="K4139" s="6" t="s">
        <v>30</v>
      </c>
      <c r="L4139" s="6" t="s">
        <v>30</v>
      </c>
      <c r="M4139" s="6" t="s">
        <v>31</v>
      </c>
      <c r="N4139" s="6" t="s">
        <v>31</v>
      </c>
      <c r="O4139" s="6" t="s">
        <v>30</v>
      </c>
      <c r="P4139" s="6" t="s">
        <v>38</v>
      </c>
      <c r="Q4139" s="6" t="s">
        <v>31</v>
      </c>
      <c r="R4139" s="6" t="s">
        <v>39</v>
      </c>
      <c r="S4139" s="8" t="n">
        <v>90.6</v>
      </c>
      <c r="T4139" s="8" t="n">
        <v>1943.2</v>
      </c>
      <c r="U4139" s="6" t="s">
        <v>31</v>
      </c>
      <c r="V4139" s="8" t="n">
        <f aca="false">IF(X4139="0-1 Year", ROUND(S4139/0.474, 2), IF(X4139="1-2 Years", ROUND(S4139/0.287, 2), ROUND(S4139/0.14, 2)))</f>
        <v>315.68</v>
      </c>
      <c r="W4139" s="6" t="str">
        <f aca="false">IF(V4139&gt;4000, "High", IF(V4139&gt;2000, "Medium", "Low"))</f>
        <v>Low</v>
      </c>
      <c r="X4139" s="9" t="s">
        <v>1275</v>
      </c>
      <c r="Y4139" s="10" t="n">
        <f aca="false">IF(U4139="Yes", 1, 0)</f>
        <v>1</v>
      </c>
      <c r="Z4139" s="10" t="n">
        <v>1</v>
      </c>
      <c r="AA4139" s="11" t="n">
        <f aca="false">MAX(0, ($S4139 * 0.35) - ($F4139 * 0.3))</f>
        <v>24.81</v>
      </c>
      <c r="AB4139" s="12" t="str">
        <f aca="false">IF(AA4139&gt;20,"High",IF(AA4139&gt;10,"Medium","Low"))</f>
        <v>High</v>
      </c>
    </row>
    <row r="4140" customFormat="false" ht="18.65" hidden="false" customHeight="false" outlineLevel="0" collapsed="false">
      <c r="A4140" s="5" t="s">
        <v>4184</v>
      </c>
      <c r="B4140" s="6" t="s">
        <v>29</v>
      </c>
      <c r="C4140" s="6" t="s">
        <v>31</v>
      </c>
      <c r="D4140" s="6" t="s">
        <v>31</v>
      </c>
      <c r="E4140" s="6" t="s">
        <v>30</v>
      </c>
      <c r="F4140" s="7" t="n">
        <v>27</v>
      </c>
      <c r="G4140" s="6" t="s">
        <v>31</v>
      </c>
      <c r="H4140" s="6" t="s">
        <v>30</v>
      </c>
      <c r="I4140" s="6" t="s">
        <v>517</v>
      </c>
      <c r="J4140" s="6" t="s">
        <v>30</v>
      </c>
      <c r="K4140" s="6" t="s">
        <v>30</v>
      </c>
      <c r="L4140" s="6" t="s">
        <v>30</v>
      </c>
      <c r="M4140" s="6" t="s">
        <v>30</v>
      </c>
      <c r="N4140" s="6" t="s">
        <v>30</v>
      </c>
      <c r="O4140" s="6" t="s">
        <v>30</v>
      </c>
      <c r="P4140" s="6" t="s">
        <v>38</v>
      </c>
      <c r="Q4140" s="6" t="s">
        <v>31</v>
      </c>
      <c r="R4140" s="6" t="s">
        <v>39</v>
      </c>
      <c r="S4140" s="8" t="n">
        <v>70.55</v>
      </c>
      <c r="T4140" s="8" t="n">
        <v>1943.9</v>
      </c>
      <c r="U4140" s="6" t="s">
        <v>30</v>
      </c>
      <c r="V4140" s="8" t="n">
        <f aca="false">IF(X4140="0-1 Year", ROUND(S4140/0.474, 2), IF(X4140="1-2 Years", ROUND(S4140/0.287, 2), ROUND(S4140/0.14, 2)))</f>
        <v>503.93</v>
      </c>
      <c r="W4140" s="6" t="str">
        <f aca="false">IF(V4140&gt;4000, "High", IF(V4140&gt;2000, "Medium", "Low"))</f>
        <v>Low</v>
      </c>
      <c r="X4140" s="9" t="s">
        <v>1765</v>
      </c>
      <c r="Y4140" s="10" t="n">
        <f aca="false">IF(U4140="Yes", 1, 0)</f>
        <v>0</v>
      </c>
      <c r="Z4140" s="10" t="n">
        <v>1</v>
      </c>
      <c r="AA4140" s="11" t="n">
        <f aca="false">MAX(0, ($S4140 * 0.35) - ($F4140 * 0.3))</f>
        <v>16.5925</v>
      </c>
      <c r="AB4140" s="12" t="str">
        <f aca="false">IF(AA4140&gt;20,"High",IF(AA4140&gt;10,"Medium","Low"))</f>
        <v>Medium</v>
      </c>
    </row>
    <row r="4141" customFormat="false" ht="18.65" hidden="false" customHeight="false" outlineLevel="0" collapsed="false">
      <c r="A4141" s="5" t="s">
        <v>4185</v>
      </c>
      <c r="B4141" s="6" t="s">
        <v>37</v>
      </c>
      <c r="C4141" s="6" t="s">
        <v>30</v>
      </c>
      <c r="D4141" s="6" t="s">
        <v>31</v>
      </c>
      <c r="E4141" s="6" t="s">
        <v>30</v>
      </c>
      <c r="F4141" s="7" t="n">
        <v>21</v>
      </c>
      <c r="G4141" s="6" t="s">
        <v>31</v>
      </c>
      <c r="H4141" s="6" t="s">
        <v>31</v>
      </c>
      <c r="I4141" s="6" t="s">
        <v>517</v>
      </c>
      <c r="J4141" s="6" t="s">
        <v>30</v>
      </c>
      <c r="K4141" s="6" t="s">
        <v>30</v>
      </c>
      <c r="L4141" s="6" t="s">
        <v>30</v>
      </c>
      <c r="M4141" s="6" t="s">
        <v>30</v>
      </c>
      <c r="N4141" s="6" t="s">
        <v>31</v>
      </c>
      <c r="O4141" s="6" t="s">
        <v>31</v>
      </c>
      <c r="P4141" s="6" t="s">
        <v>38</v>
      </c>
      <c r="Q4141" s="6" t="s">
        <v>31</v>
      </c>
      <c r="R4141" s="6" t="s">
        <v>39</v>
      </c>
      <c r="S4141" s="8" t="n">
        <v>94.3</v>
      </c>
      <c r="T4141" s="8" t="n">
        <v>1948.35</v>
      </c>
      <c r="U4141" s="6" t="s">
        <v>30</v>
      </c>
      <c r="V4141" s="8" t="n">
        <f aca="false">IF(X4141="0-1 Year", ROUND(S4141/0.474, 2), IF(X4141="1-2 Years", ROUND(S4141/0.287, 2), ROUND(S4141/0.14, 2)))</f>
        <v>328.57</v>
      </c>
      <c r="W4141" s="6" t="str">
        <f aca="false">IF(V4141&gt;4000, "High", IF(V4141&gt;2000, "Medium", "Low"))</f>
        <v>Low</v>
      </c>
      <c r="X4141" s="9" t="s">
        <v>1275</v>
      </c>
      <c r="Y4141" s="10" t="n">
        <f aca="false">IF(U4141="Yes", 1, 0)</f>
        <v>0</v>
      </c>
      <c r="Z4141" s="10" t="n">
        <v>1</v>
      </c>
      <c r="AA4141" s="11" t="n">
        <f aca="false">MAX(0, ($S4141 * 0.35) - ($F4141 * 0.3))</f>
        <v>26.705</v>
      </c>
      <c r="AB4141" s="12" t="str">
        <f aca="false">IF(AA4141&gt;20,"High",IF(AA4141&gt;10,"Medium","Low"))</f>
        <v>High</v>
      </c>
    </row>
    <row r="4142" customFormat="false" ht="18.65" hidden="false" customHeight="false" outlineLevel="0" collapsed="false">
      <c r="A4142" s="5" t="s">
        <v>4186</v>
      </c>
      <c r="B4142" s="6" t="s">
        <v>29</v>
      </c>
      <c r="C4142" s="6" t="s">
        <v>30</v>
      </c>
      <c r="D4142" s="6" t="s">
        <v>30</v>
      </c>
      <c r="E4142" s="6" t="s">
        <v>31</v>
      </c>
      <c r="F4142" s="7" t="n">
        <v>22</v>
      </c>
      <c r="G4142" s="6" t="s">
        <v>31</v>
      </c>
      <c r="H4142" s="6" t="s">
        <v>31</v>
      </c>
      <c r="I4142" s="6" t="s">
        <v>517</v>
      </c>
      <c r="J4142" s="6" t="s">
        <v>30</v>
      </c>
      <c r="K4142" s="6" t="s">
        <v>31</v>
      </c>
      <c r="L4142" s="6" t="s">
        <v>30</v>
      </c>
      <c r="M4142" s="6" t="s">
        <v>30</v>
      </c>
      <c r="N4142" s="6" t="s">
        <v>31</v>
      </c>
      <c r="O4142" s="6" t="s">
        <v>30</v>
      </c>
      <c r="P4142" s="6" t="s">
        <v>38</v>
      </c>
      <c r="Q4142" s="6" t="s">
        <v>31</v>
      </c>
      <c r="R4142" s="6" t="s">
        <v>58</v>
      </c>
      <c r="S4142" s="8" t="n">
        <v>89.1</v>
      </c>
      <c r="T4142" s="8" t="n">
        <v>1949.4</v>
      </c>
      <c r="U4142" s="6" t="s">
        <v>30</v>
      </c>
      <c r="V4142" s="8" t="n">
        <f aca="false">IF(X4142="0-1 Year", ROUND(S4142/0.474, 2), IF(X4142="1-2 Years", ROUND(S4142/0.287, 2), ROUND(S4142/0.14, 2)))</f>
        <v>310.45</v>
      </c>
      <c r="W4142" s="6" t="str">
        <f aca="false">IF(V4142&gt;4000, "High", IF(V4142&gt;2000, "Medium", "Low"))</f>
        <v>Low</v>
      </c>
      <c r="X4142" s="9" t="s">
        <v>1275</v>
      </c>
      <c r="Y4142" s="10" t="n">
        <f aca="false">IF(U4142="Yes", 1, 0)</f>
        <v>0</v>
      </c>
      <c r="Z4142" s="10" t="n">
        <v>1</v>
      </c>
      <c r="AA4142" s="11" t="n">
        <f aca="false">MAX(0, ($S4142 * 0.35) - ($F4142 * 0.3))</f>
        <v>24.585</v>
      </c>
      <c r="AB4142" s="12" t="str">
        <f aca="false">IF(AA4142&gt;20,"High",IF(AA4142&gt;10,"Medium","Low"))</f>
        <v>High</v>
      </c>
    </row>
    <row r="4143" customFormat="false" ht="18.65" hidden="false" customHeight="false" outlineLevel="0" collapsed="false">
      <c r="A4143" s="5" t="s">
        <v>4187</v>
      </c>
      <c r="B4143" s="6" t="s">
        <v>37</v>
      </c>
      <c r="C4143" s="6" t="s">
        <v>31</v>
      </c>
      <c r="D4143" s="6" t="s">
        <v>31</v>
      </c>
      <c r="E4143" s="6" t="s">
        <v>30</v>
      </c>
      <c r="F4143" s="7" t="n">
        <v>20</v>
      </c>
      <c r="G4143" s="6" t="s">
        <v>31</v>
      </c>
      <c r="H4143" s="6" t="s">
        <v>31</v>
      </c>
      <c r="I4143" s="6" t="s">
        <v>517</v>
      </c>
      <c r="J4143" s="6" t="s">
        <v>30</v>
      </c>
      <c r="K4143" s="6" t="s">
        <v>30</v>
      </c>
      <c r="L4143" s="6" t="s">
        <v>31</v>
      </c>
      <c r="M4143" s="6" t="s">
        <v>30</v>
      </c>
      <c r="N4143" s="6" t="s">
        <v>31</v>
      </c>
      <c r="O4143" s="6" t="s">
        <v>30</v>
      </c>
      <c r="P4143" s="6" t="s">
        <v>38</v>
      </c>
      <c r="Q4143" s="6" t="s">
        <v>30</v>
      </c>
      <c r="R4143" s="6" t="s">
        <v>39</v>
      </c>
      <c r="S4143" s="8" t="n">
        <v>90.8</v>
      </c>
      <c r="T4143" s="8" t="n">
        <v>1951</v>
      </c>
      <c r="U4143" s="6" t="s">
        <v>31</v>
      </c>
      <c r="V4143" s="8" t="n">
        <f aca="false">IF(X4143="0-1 Year", ROUND(S4143/0.474, 2), IF(X4143="1-2 Years", ROUND(S4143/0.287, 2), ROUND(S4143/0.14, 2)))</f>
        <v>316.38</v>
      </c>
      <c r="W4143" s="6" t="str">
        <f aca="false">IF(V4143&gt;4000, "High", IF(V4143&gt;2000, "Medium", "Low"))</f>
        <v>Low</v>
      </c>
      <c r="X4143" s="9" t="s">
        <v>1275</v>
      </c>
      <c r="Y4143" s="10" t="n">
        <f aca="false">IF(U4143="Yes", 1, 0)</f>
        <v>1</v>
      </c>
      <c r="Z4143" s="10" t="n">
        <v>1</v>
      </c>
      <c r="AA4143" s="11" t="n">
        <f aca="false">MAX(0, ($S4143 * 0.35) - ($F4143 * 0.3))</f>
        <v>25.78</v>
      </c>
      <c r="AB4143" s="12" t="str">
        <f aca="false">IF(AA4143&gt;20,"High",IF(AA4143&gt;10,"Medium","Low"))</f>
        <v>High</v>
      </c>
    </row>
    <row r="4144" customFormat="false" ht="18.65" hidden="false" customHeight="false" outlineLevel="0" collapsed="false">
      <c r="A4144" s="5" t="s">
        <v>4188</v>
      </c>
      <c r="B4144" s="6" t="s">
        <v>29</v>
      </c>
      <c r="C4144" s="6" t="s">
        <v>30</v>
      </c>
      <c r="D4144" s="6" t="s">
        <v>30</v>
      </c>
      <c r="E4144" s="6" t="s">
        <v>30</v>
      </c>
      <c r="F4144" s="7" t="n">
        <v>25</v>
      </c>
      <c r="G4144" s="6" t="s">
        <v>31</v>
      </c>
      <c r="H4144" s="6" t="s">
        <v>30</v>
      </c>
      <c r="I4144" s="6" t="s">
        <v>517</v>
      </c>
      <c r="J4144" s="6" t="s">
        <v>31</v>
      </c>
      <c r="K4144" s="6" t="s">
        <v>30</v>
      </c>
      <c r="L4144" s="6" t="s">
        <v>30</v>
      </c>
      <c r="M4144" s="6" t="s">
        <v>30</v>
      </c>
      <c r="N4144" s="6" t="s">
        <v>30</v>
      </c>
      <c r="O4144" s="6" t="s">
        <v>30</v>
      </c>
      <c r="P4144" s="6" t="s">
        <v>38</v>
      </c>
      <c r="Q4144" s="6" t="s">
        <v>30</v>
      </c>
      <c r="R4144" s="6" t="s">
        <v>53</v>
      </c>
      <c r="S4144" s="8" t="n">
        <v>74.3</v>
      </c>
      <c r="T4144" s="8" t="n">
        <v>1952.25</v>
      </c>
      <c r="U4144" s="6" t="s">
        <v>30</v>
      </c>
      <c r="V4144" s="8" t="n">
        <f aca="false">IF(X4144="0-1 Year", ROUND(S4144/0.474, 2), IF(X4144="1-2 Years", ROUND(S4144/0.287, 2), ROUND(S4144/0.14, 2)))</f>
        <v>530.71</v>
      </c>
      <c r="W4144" s="6" t="str">
        <f aca="false">IF(V4144&gt;4000, "High", IF(V4144&gt;2000, "Medium", "Low"))</f>
        <v>Low</v>
      </c>
      <c r="X4144" s="9" t="s">
        <v>1765</v>
      </c>
      <c r="Y4144" s="10" t="n">
        <f aca="false">IF(U4144="Yes", 1, 0)</f>
        <v>0</v>
      </c>
      <c r="Z4144" s="10" t="n">
        <v>1</v>
      </c>
      <c r="AA4144" s="11" t="n">
        <f aca="false">MAX(0, ($S4144 * 0.35) - ($F4144 * 0.3))</f>
        <v>18.505</v>
      </c>
      <c r="AB4144" s="12" t="str">
        <f aca="false">IF(AA4144&gt;20,"High",IF(AA4144&gt;10,"Medium","Low"))</f>
        <v>Medium</v>
      </c>
    </row>
    <row r="4145" customFormat="false" ht="18.65" hidden="false" customHeight="false" outlineLevel="0" collapsed="false">
      <c r="A4145" s="5" t="s">
        <v>4189</v>
      </c>
      <c r="B4145" s="6" t="s">
        <v>37</v>
      </c>
      <c r="C4145" s="6" t="s">
        <v>30</v>
      </c>
      <c r="D4145" s="6" t="s">
        <v>30</v>
      </c>
      <c r="E4145" s="6" t="s">
        <v>30</v>
      </c>
      <c r="F4145" s="7" t="n">
        <v>33</v>
      </c>
      <c r="G4145" s="6" t="s">
        <v>31</v>
      </c>
      <c r="H4145" s="6" t="s">
        <v>31</v>
      </c>
      <c r="I4145" s="6" t="s">
        <v>203</v>
      </c>
      <c r="J4145" s="6" t="s">
        <v>31</v>
      </c>
      <c r="K4145" s="6" t="s">
        <v>30</v>
      </c>
      <c r="L4145" s="6" t="s">
        <v>30</v>
      </c>
      <c r="M4145" s="6" t="s">
        <v>31</v>
      </c>
      <c r="N4145" s="6" t="s">
        <v>30</v>
      </c>
      <c r="O4145" s="6" t="s">
        <v>30</v>
      </c>
      <c r="P4145" s="6" t="s">
        <v>33</v>
      </c>
      <c r="Q4145" s="6" t="s">
        <v>30</v>
      </c>
      <c r="R4145" s="6" t="s">
        <v>39</v>
      </c>
      <c r="S4145" s="8" t="n">
        <v>59.4</v>
      </c>
      <c r="T4145" s="8" t="n">
        <v>1952.8</v>
      </c>
      <c r="U4145" s="6" t="s">
        <v>30</v>
      </c>
      <c r="V4145" s="8" t="n">
        <f aca="false">IF(X4145="0-1 Year", ROUND(S4145/0.474, 2), IF(X4145="1-2 Years", ROUND(S4145/0.287, 2), ROUND(S4145/0.14, 2)))</f>
        <v>424.29</v>
      </c>
      <c r="W4145" s="6" t="str">
        <f aca="false">IF(V4145&gt;4000, "High", IF(V4145&gt;2000, "Medium", "Low"))</f>
        <v>Low</v>
      </c>
      <c r="X4145" s="9" t="s">
        <v>1765</v>
      </c>
      <c r="Y4145" s="10" t="n">
        <f aca="false">IF(U4145="Yes", 1, 0)</f>
        <v>0</v>
      </c>
      <c r="Z4145" s="10" t="n">
        <v>1</v>
      </c>
      <c r="AA4145" s="11" t="n">
        <f aca="false">MAX(0, ($S4145 * 0.35) - ($F4145 * 0.3))</f>
        <v>10.89</v>
      </c>
      <c r="AB4145" s="12" t="str">
        <f aca="false">IF(AA4145&gt;20,"High",IF(AA4145&gt;10,"Medium","Low"))</f>
        <v>Medium</v>
      </c>
    </row>
    <row r="4146" customFormat="false" ht="18.65" hidden="false" customHeight="false" outlineLevel="0" collapsed="false">
      <c r="A4146" s="5" t="s">
        <v>4190</v>
      </c>
      <c r="B4146" s="6" t="s">
        <v>37</v>
      </c>
      <c r="C4146" s="6" t="s">
        <v>30</v>
      </c>
      <c r="D4146" s="6" t="s">
        <v>31</v>
      </c>
      <c r="E4146" s="6" t="s">
        <v>31</v>
      </c>
      <c r="F4146" s="7" t="n">
        <v>33</v>
      </c>
      <c r="G4146" s="6" t="s">
        <v>31</v>
      </c>
      <c r="H4146" s="6" t="s">
        <v>30</v>
      </c>
      <c r="I4146" s="6" t="s">
        <v>203</v>
      </c>
      <c r="J4146" s="6" t="s">
        <v>31</v>
      </c>
      <c r="K4146" s="6" t="s">
        <v>31</v>
      </c>
      <c r="L4146" s="6" t="s">
        <v>31</v>
      </c>
      <c r="M4146" s="6" t="s">
        <v>30</v>
      </c>
      <c r="N4146" s="6" t="s">
        <v>30</v>
      </c>
      <c r="O4146" s="6" t="s">
        <v>30</v>
      </c>
      <c r="P4146" s="6" t="s">
        <v>33</v>
      </c>
      <c r="Q4146" s="6" t="s">
        <v>31</v>
      </c>
      <c r="R4146" s="6" t="s">
        <v>34</v>
      </c>
      <c r="S4146" s="8" t="n">
        <v>58.45</v>
      </c>
      <c r="T4146" s="8" t="n">
        <v>1955.4</v>
      </c>
      <c r="U4146" s="6" t="s">
        <v>30</v>
      </c>
      <c r="V4146" s="8" t="n">
        <f aca="false">IF(X4146="0-1 Year", ROUND(S4146/0.474, 2), IF(X4146="1-2 Years", ROUND(S4146/0.287, 2), ROUND(S4146/0.14, 2)))</f>
        <v>417.5</v>
      </c>
      <c r="W4146" s="6" t="str">
        <f aca="false">IF(V4146&gt;4000, "High", IF(V4146&gt;2000, "Medium", "Low"))</f>
        <v>Low</v>
      </c>
      <c r="X4146" s="9" t="s">
        <v>1765</v>
      </c>
      <c r="Y4146" s="10" t="n">
        <f aca="false">IF(U4146="Yes", 1, 0)</f>
        <v>0</v>
      </c>
      <c r="Z4146" s="10" t="n">
        <v>1</v>
      </c>
      <c r="AA4146" s="11" t="n">
        <f aca="false">MAX(0, ($S4146 * 0.35) - ($F4146 * 0.3))</f>
        <v>10.5575</v>
      </c>
      <c r="AB4146" s="12" t="str">
        <f aca="false">IF(AA4146&gt;20,"High",IF(AA4146&gt;10,"Medium","Low"))</f>
        <v>Medium</v>
      </c>
    </row>
    <row r="4147" customFormat="false" ht="18.65" hidden="false" customHeight="false" outlineLevel="0" collapsed="false">
      <c r="A4147" s="5" t="s">
        <v>4191</v>
      </c>
      <c r="B4147" s="6" t="s">
        <v>37</v>
      </c>
      <c r="C4147" s="6" t="s">
        <v>30</v>
      </c>
      <c r="D4147" s="6" t="s">
        <v>30</v>
      </c>
      <c r="E4147" s="6" t="s">
        <v>30</v>
      </c>
      <c r="F4147" s="7" t="n">
        <v>21</v>
      </c>
      <c r="G4147" s="6" t="s">
        <v>31</v>
      </c>
      <c r="H4147" s="6" t="s">
        <v>30</v>
      </c>
      <c r="I4147" s="6" t="s">
        <v>517</v>
      </c>
      <c r="J4147" s="6" t="s">
        <v>30</v>
      </c>
      <c r="K4147" s="6" t="s">
        <v>31</v>
      </c>
      <c r="L4147" s="6" t="s">
        <v>30</v>
      </c>
      <c r="M4147" s="6" t="s">
        <v>31</v>
      </c>
      <c r="N4147" s="6" t="s">
        <v>31</v>
      </c>
      <c r="O4147" s="6" t="s">
        <v>31</v>
      </c>
      <c r="P4147" s="6" t="s">
        <v>38</v>
      </c>
      <c r="Q4147" s="6" t="s">
        <v>31</v>
      </c>
      <c r="R4147" s="6" t="s">
        <v>53</v>
      </c>
      <c r="S4147" s="8" t="n">
        <v>99.15</v>
      </c>
      <c r="T4147" s="8" t="n">
        <v>1956.4</v>
      </c>
      <c r="U4147" s="6" t="s">
        <v>30</v>
      </c>
      <c r="V4147" s="8" t="n">
        <f aca="false">IF(X4147="0-1 Year", ROUND(S4147/0.474, 2), IF(X4147="1-2 Years", ROUND(S4147/0.287, 2), ROUND(S4147/0.14, 2)))</f>
        <v>345.47</v>
      </c>
      <c r="W4147" s="6" t="str">
        <f aca="false">IF(V4147&gt;4000, "High", IF(V4147&gt;2000, "Medium", "Low"))</f>
        <v>Low</v>
      </c>
      <c r="X4147" s="9" t="s">
        <v>1275</v>
      </c>
      <c r="Y4147" s="10" t="n">
        <f aca="false">IF(U4147="Yes", 1, 0)</f>
        <v>0</v>
      </c>
      <c r="Z4147" s="10" t="n">
        <v>1</v>
      </c>
      <c r="AA4147" s="11" t="n">
        <f aca="false">MAX(0, ($S4147 * 0.35) - ($F4147 * 0.3))</f>
        <v>28.4025</v>
      </c>
      <c r="AB4147" s="12" t="str">
        <f aca="false">IF(AA4147&gt;20,"High",IF(AA4147&gt;10,"Medium","Low"))</f>
        <v>High</v>
      </c>
    </row>
    <row r="4148" customFormat="false" ht="18.65" hidden="false" customHeight="false" outlineLevel="0" collapsed="false">
      <c r="A4148" s="5" t="s">
        <v>4192</v>
      </c>
      <c r="B4148" s="6" t="s">
        <v>29</v>
      </c>
      <c r="C4148" s="6" t="s">
        <v>30</v>
      </c>
      <c r="D4148" s="6" t="s">
        <v>31</v>
      </c>
      <c r="E4148" s="6" t="s">
        <v>31</v>
      </c>
      <c r="F4148" s="7" t="n">
        <v>27</v>
      </c>
      <c r="G4148" s="6" t="s">
        <v>31</v>
      </c>
      <c r="H4148" s="6" t="s">
        <v>31</v>
      </c>
      <c r="I4148" s="6" t="s">
        <v>203</v>
      </c>
      <c r="J4148" s="6" t="s">
        <v>30</v>
      </c>
      <c r="K4148" s="6" t="s">
        <v>30</v>
      </c>
      <c r="L4148" s="6" t="s">
        <v>30</v>
      </c>
      <c r="M4148" s="6" t="s">
        <v>31</v>
      </c>
      <c r="N4148" s="6" t="s">
        <v>31</v>
      </c>
      <c r="O4148" s="6" t="s">
        <v>31</v>
      </c>
      <c r="P4148" s="6" t="s">
        <v>38</v>
      </c>
      <c r="Q4148" s="6" t="s">
        <v>30</v>
      </c>
      <c r="R4148" s="6" t="s">
        <v>53</v>
      </c>
      <c r="S4148" s="8" t="n">
        <v>71.6</v>
      </c>
      <c r="T4148" s="8" t="n">
        <v>1957.1</v>
      </c>
      <c r="U4148" s="6" t="s">
        <v>30</v>
      </c>
      <c r="V4148" s="8" t="n">
        <f aca="false">IF(X4148="0-1 Year", ROUND(S4148/0.474, 2), IF(X4148="1-2 Years", ROUND(S4148/0.287, 2), ROUND(S4148/0.14, 2)))</f>
        <v>511.43</v>
      </c>
      <c r="W4148" s="6" t="str">
        <f aca="false">IF(V4148&gt;4000, "High", IF(V4148&gt;2000, "Medium", "Low"))</f>
        <v>Low</v>
      </c>
      <c r="X4148" s="9" t="s">
        <v>1765</v>
      </c>
      <c r="Y4148" s="10" t="n">
        <f aca="false">IF(U4148="Yes", 1, 0)</f>
        <v>0</v>
      </c>
      <c r="Z4148" s="10" t="n">
        <v>1</v>
      </c>
      <c r="AA4148" s="11" t="n">
        <f aca="false">MAX(0, ($S4148 * 0.35) - ($F4148 * 0.3))</f>
        <v>16.96</v>
      </c>
      <c r="AB4148" s="12" t="str">
        <f aca="false">IF(AA4148&gt;20,"High",IF(AA4148&gt;10,"Medium","Low"))</f>
        <v>Medium</v>
      </c>
    </row>
    <row r="4149" customFormat="false" ht="18.65" hidden="false" customHeight="false" outlineLevel="0" collapsed="false">
      <c r="A4149" s="5" t="s">
        <v>4193</v>
      </c>
      <c r="B4149" s="6" t="s">
        <v>29</v>
      </c>
      <c r="C4149" s="6" t="s">
        <v>30</v>
      </c>
      <c r="D4149" s="6" t="s">
        <v>31</v>
      </c>
      <c r="E4149" s="6" t="s">
        <v>31</v>
      </c>
      <c r="F4149" s="7" t="n">
        <v>29</v>
      </c>
      <c r="G4149" s="6" t="s">
        <v>31</v>
      </c>
      <c r="H4149" s="6" t="s">
        <v>31</v>
      </c>
      <c r="I4149" s="6" t="s">
        <v>203</v>
      </c>
      <c r="J4149" s="6" t="s">
        <v>31</v>
      </c>
      <c r="K4149" s="6" t="s">
        <v>30</v>
      </c>
      <c r="L4149" s="6" t="s">
        <v>30</v>
      </c>
      <c r="M4149" s="6" t="s">
        <v>31</v>
      </c>
      <c r="N4149" s="6" t="s">
        <v>31</v>
      </c>
      <c r="O4149" s="6" t="s">
        <v>30</v>
      </c>
      <c r="P4149" s="6" t="s">
        <v>33</v>
      </c>
      <c r="Q4149" s="6" t="s">
        <v>30</v>
      </c>
      <c r="R4149" s="6" t="s">
        <v>53</v>
      </c>
      <c r="S4149" s="8" t="n">
        <v>69.05</v>
      </c>
      <c r="T4149" s="8" t="n">
        <v>1958.45</v>
      </c>
      <c r="U4149" s="6" t="s">
        <v>30</v>
      </c>
      <c r="V4149" s="8" t="n">
        <f aca="false">IF(X4149="0-1 Year", ROUND(S4149/0.474, 2), IF(X4149="1-2 Years", ROUND(S4149/0.287, 2), ROUND(S4149/0.14, 2)))</f>
        <v>493.21</v>
      </c>
      <c r="W4149" s="6" t="str">
        <f aca="false">IF(V4149&gt;4000, "High", IF(V4149&gt;2000, "Medium", "Low"))</f>
        <v>Low</v>
      </c>
      <c r="X4149" s="9" t="s">
        <v>1765</v>
      </c>
      <c r="Y4149" s="10" t="n">
        <f aca="false">IF(U4149="Yes", 1, 0)</f>
        <v>0</v>
      </c>
      <c r="Z4149" s="10" t="n">
        <v>1</v>
      </c>
      <c r="AA4149" s="11" t="n">
        <f aca="false">MAX(0, ($S4149 * 0.35) - ($F4149 * 0.3))</f>
        <v>15.4675</v>
      </c>
      <c r="AB4149" s="12" t="str">
        <f aca="false">IF(AA4149&gt;20,"High",IF(AA4149&gt;10,"Medium","Low"))</f>
        <v>Medium</v>
      </c>
    </row>
    <row r="4150" customFormat="false" ht="18.65" hidden="false" customHeight="false" outlineLevel="0" collapsed="false">
      <c r="A4150" s="5" t="s">
        <v>4194</v>
      </c>
      <c r="B4150" s="6" t="s">
        <v>37</v>
      </c>
      <c r="C4150" s="6" t="s">
        <v>30</v>
      </c>
      <c r="D4150" s="6" t="s">
        <v>31</v>
      </c>
      <c r="E4150" s="6" t="s">
        <v>30</v>
      </c>
      <c r="F4150" s="7" t="n">
        <v>52</v>
      </c>
      <c r="G4150" s="6" t="s">
        <v>30</v>
      </c>
      <c r="H4150" s="6" t="s">
        <v>202</v>
      </c>
      <c r="I4150" s="6" t="s">
        <v>203</v>
      </c>
      <c r="J4150" s="6" t="s">
        <v>31</v>
      </c>
      <c r="K4150" s="6" t="s">
        <v>30</v>
      </c>
      <c r="L4150" s="6" t="s">
        <v>31</v>
      </c>
      <c r="M4150" s="6" t="s">
        <v>30</v>
      </c>
      <c r="N4150" s="6" t="s">
        <v>30</v>
      </c>
      <c r="O4150" s="6" t="s">
        <v>30</v>
      </c>
      <c r="P4150" s="6" t="s">
        <v>33</v>
      </c>
      <c r="Q4150" s="6" t="s">
        <v>30</v>
      </c>
      <c r="R4150" s="6" t="s">
        <v>34</v>
      </c>
      <c r="S4150" s="8" t="n">
        <v>35.45</v>
      </c>
      <c r="T4150" s="8" t="n">
        <v>1958.95</v>
      </c>
      <c r="U4150" s="6" t="s">
        <v>30</v>
      </c>
      <c r="V4150" s="8" t="n">
        <f aca="false">IF(X4150="0-1 Year", ROUND(S4150/0.474, 2), IF(X4150="1-2 Years", ROUND(S4150/0.287, 2), ROUND(S4150/0.14, 2)))</f>
        <v>253.21</v>
      </c>
      <c r="W4150" s="6" t="str">
        <f aca="false">IF(V4150&gt;4000, "High", IF(V4150&gt;2000, "Medium", "Low"))</f>
        <v>Low</v>
      </c>
      <c r="X4150" s="9" t="s">
        <v>1765</v>
      </c>
      <c r="Y4150" s="10" t="n">
        <f aca="false">IF(U4150="Yes", 1, 0)</f>
        <v>0</v>
      </c>
      <c r="Z4150" s="10" t="n">
        <v>1</v>
      </c>
      <c r="AA4150" s="11" t="n">
        <f aca="false">MAX(0, ($S4150 * 0.35) - ($F4150 * 0.3))</f>
        <v>0</v>
      </c>
      <c r="AB4150" s="12" t="str">
        <f aca="false">IF(AA4150&gt;20,"High",IF(AA4150&gt;10,"Medium","Low"))</f>
        <v>Low</v>
      </c>
    </row>
    <row r="4151" customFormat="false" ht="18.65" hidden="false" customHeight="false" outlineLevel="0" collapsed="false">
      <c r="A4151" s="5" t="s">
        <v>4195</v>
      </c>
      <c r="B4151" s="6" t="s">
        <v>37</v>
      </c>
      <c r="C4151" s="6" t="s">
        <v>30</v>
      </c>
      <c r="D4151" s="6" t="s">
        <v>31</v>
      </c>
      <c r="E4151" s="6" t="s">
        <v>30</v>
      </c>
      <c r="F4151" s="7" t="n">
        <v>26</v>
      </c>
      <c r="G4151" s="6" t="s">
        <v>31</v>
      </c>
      <c r="H4151" s="6" t="s">
        <v>30</v>
      </c>
      <c r="I4151" s="6" t="s">
        <v>203</v>
      </c>
      <c r="J4151" s="6" t="s">
        <v>30</v>
      </c>
      <c r="K4151" s="6" t="s">
        <v>31</v>
      </c>
      <c r="L4151" s="6" t="s">
        <v>30</v>
      </c>
      <c r="M4151" s="6" t="s">
        <v>31</v>
      </c>
      <c r="N4151" s="6" t="s">
        <v>31</v>
      </c>
      <c r="O4151" s="6" t="s">
        <v>31</v>
      </c>
      <c r="P4151" s="6" t="s">
        <v>38</v>
      </c>
      <c r="Q4151" s="6" t="s">
        <v>31</v>
      </c>
      <c r="R4151" s="6" t="s">
        <v>39</v>
      </c>
      <c r="S4151" s="8" t="n">
        <v>73.05</v>
      </c>
      <c r="T4151" s="8" t="n">
        <v>1959.5</v>
      </c>
      <c r="U4151" s="6" t="s">
        <v>30</v>
      </c>
      <c r="V4151" s="8" t="n">
        <f aca="false">IF(X4151="0-1 Year", ROUND(S4151/0.474, 2), IF(X4151="1-2 Years", ROUND(S4151/0.287, 2), ROUND(S4151/0.14, 2)))</f>
        <v>521.79</v>
      </c>
      <c r="W4151" s="6" t="str">
        <f aca="false">IF(V4151&gt;4000, "High", IF(V4151&gt;2000, "Medium", "Low"))</f>
        <v>Low</v>
      </c>
      <c r="X4151" s="9" t="s">
        <v>1765</v>
      </c>
      <c r="Y4151" s="10" t="n">
        <f aca="false">IF(U4151="Yes", 1, 0)</f>
        <v>0</v>
      </c>
      <c r="Z4151" s="10" t="n">
        <v>1</v>
      </c>
      <c r="AA4151" s="11" t="n">
        <f aca="false">MAX(0, ($S4151 * 0.35) - ($F4151 * 0.3))</f>
        <v>17.7675</v>
      </c>
      <c r="AB4151" s="12" t="str">
        <f aca="false">IF(AA4151&gt;20,"High",IF(AA4151&gt;10,"Medium","Low"))</f>
        <v>Medium</v>
      </c>
    </row>
    <row r="4152" customFormat="false" ht="18.65" hidden="false" customHeight="false" outlineLevel="0" collapsed="false">
      <c r="A4152" s="5" t="s">
        <v>4196</v>
      </c>
      <c r="B4152" s="6" t="s">
        <v>37</v>
      </c>
      <c r="C4152" s="6" t="s">
        <v>31</v>
      </c>
      <c r="D4152" s="6" t="s">
        <v>31</v>
      </c>
      <c r="E4152" s="6" t="s">
        <v>31</v>
      </c>
      <c r="F4152" s="7" t="n">
        <v>22</v>
      </c>
      <c r="G4152" s="6" t="s">
        <v>31</v>
      </c>
      <c r="H4152" s="6" t="s">
        <v>31</v>
      </c>
      <c r="I4152" s="6" t="s">
        <v>517</v>
      </c>
      <c r="J4152" s="6" t="s">
        <v>30</v>
      </c>
      <c r="K4152" s="6" t="s">
        <v>30</v>
      </c>
      <c r="L4152" s="6" t="s">
        <v>30</v>
      </c>
      <c r="M4152" s="6" t="s">
        <v>30</v>
      </c>
      <c r="N4152" s="6" t="s">
        <v>31</v>
      </c>
      <c r="O4152" s="6" t="s">
        <v>30</v>
      </c>
      <c r="P4152" s="6" t="s">
        <v>38</v>
      </c>
      <c r="Q4152" s="6" t="s">
        <v>30</v>
      </c>
      <c r="R4152" s="6" t="s">
        <v>53</v>
      </c>
      <c r="S4152" s="8" t="n">
        <v>85.35</v>
      </c>
      <c r="T4152" s="8" t="n">
        <v>1961.6</v>
      </c>
      <c r="U4152" s="6" t="s">
        <v>30</v>
      </c>
      <c r="V4152" s="8" t="n">
        <f aca="false">IF(X4152="0-1 Year", ROUND(S4152/0.474, 2), IF(X4152="1-2 Years", ROUND(S4152/0.287, 2), ROUND(S4152/0.14, 2)))</f>
        <v>297.39</v>
      </c>
      <c r="W4152" s="6" t="str">
        <f aca="false">IF(V4152&gt;4000, "High", IF(V4152&gt;2000, "Medium", "Low"))</f>
        <v>Low</v>
      </c>
      <c r="X4152" s="9" t="s">
        <v>1275</v>
      </c>
      <c r="Y4152" s="10" t="n">
        <f aca="false">IF(U4152="Yes", 1, 0)</f>
        <v>0</v>
      </c>
      <c r="Z4152" s="10" t="n">
        <v>1</v>
      </c>
      <c r="AA4152" s="11" t="n">
        <f aca="false">MAX(0, ($S4152 * 0.35) - ($F4152 * 0.3))</f>
        <v>23.2725</v>
      </c>
      <c r="AB4152" s="12" t="str">
        <f aca="false">IF(AA4152&gt;20,"High",IF(AA4152&gt;10,"Medium","Low"))</f>
        <v>High</v>
      </c>
    </row>
    <row r="4153" customFormat="false" ht="18.65" hidden="false" customHeight="false" outlineLevel="0" collapsed="false">
      <c r="A4153" s="5" t="s">
        <v>4197</v>
      </c>
      <c r="B4153" s="6" t="s">
        <v>29</v>
      </c>
      <c r="C4153" s="6" t="s">
        <v>30</v>
      </c>
      <c r="D4153" s="6" t="s">
        <v>30</v>
      </c>
      <c r="E4153" s="6" t="s">
        <v>30</v>
      </c>
      <c r="F4153" s="7" t="n">
        <v>29</v>
      </c>
      <c r="G4153" s="6" t="s">
        <v>31</v>
      </c>
      <c r="H4153" s="6" t="s">
        <v>31</v>
      </c>
      <c r="I4153" s="6" t="s">
        <v>203</v>
      </c>
      <c r="J4153" s="6" t="s">
        <v>30</v>
      </c>
      <c r="K4153" s="6" t="s">
        <v>31</v>
      </c>
      <c r="L4153" s="6" t="s">
        <v>31</v>
      </c>
      <c r="M4153" s="6" t="s">
        <v>30</v>
      </c>
      <c r="N4153" s="6" t="s">
        <v>30</v>
      </c>
      <c r="O4153" s="6" t="s">
        <v>31</v>
      </c>
      <c r="P4153" s="6" t="s">
        <v>33</v>
      </c>
      <c r="Q4153" s="6" t="s">
        <v>30</v>
      </c>
      <c r="R4153" s="6" t="s">
        <v>58</v>
      </c>
      <c r="S4153" s="8" t="n">
        <v>70.9</v>
      </c>
      <c r="T4153" s="8" t="n">
        <v>1964.6</v>
      </c>
      <c r="U4153" s="6" t="s">
        <v>30</v>
      </c>
      <c r="V4153" s="8" t="n">
        <f aca="false">IF(X4153="0-1 Year", ROUND(S4153/0.474, 2), IF(X4153="1-2 Years", ROUND(S4153/0.287, 2), ROUND(S4153/0.14, 2)))</f>
        <v>506.43</v>
      </c>
      <c r="W4153" s="6" t="str">
        <f aca="false">IF(V4153&gt;4000, "High", IF(V4153&gt;2000, "Medium", "Low"))</f>
        <v>Low</v>
      </c>
      <c r="X4153" s="9" t="s">
        <v>1765</v>
      </c>
      <c r="Y4153" s="10" t="n">
        <f aca="false">IF(U4153="Yes", 1, 0)</f>
        <v>0</v>
      </c>
      <c r="Z4153" s="10" t="n">
        <v>1</v>
      </c>
      <c r="AA4153" s="11" t="n">
        <f aca="false">MAX(0, ($S4153 * 0.35) - ($F4153 * 0.3))</f>
        <v>16.115</v>
      </c>
      <c r="AB4153" s="12" t="str">
        <f aca="false">IF(AA4153&gt;20,"High",IF(AA4153&gt;10,"Medium","Low"))</f>
        <v>Medium</v>
      </c>
    </row>
    <row r="4154" customFormat="false" ht="18.65" hidden="false" customHeight="false" outlineLevel="0" collapsed="false">
      <c r="A4154" s="5" t="s">
        <v>4198</v>
      </c>
      <c r="B4154" s="6" t="s">
        <v>29</v>
      </c>
      <c r="C4154" s="6" t="s">
        <v>30</v>
      </c>
      <c r="D4154" s="6" t="s">
        <v>31</v>
      </c>
      <c r="E4154" s="6" t="s">
        <v>30</v>
      </c>
      <c r="F4154" s="7" t="n">
        <v>23</v>
      </c>
      <c r="G4154" s="6" t="s">
        <v>31</v>
      </c>
      <c r="H4154" s="6" t="s">
        <v>31</v>
      </c>
      <c r="I4154" s="6" t="s">
        <v>517</v>
      </c>
      <c r="J4154" s="6" t="s">
        <v>30</v>
      </c>
      <c r="K4154" s="6" t="s">
        <v>31</v>
      </c>
      <c r="L4154" s="6" t="s">
        <v>31</v>
      </c>
      <c r="M4154" s="6" t="s">
        <v>30</v>
      </c>
      <c r="N4154" s="6" t="s">
        <v>30</v>
      </c>
      <c r="O4154" s="6" t="s">
        <v>30</v>
      </c>
      <c r="P4154" s="6" t="s">
        <v>38</v>
      </c>
      <c r="Q4154" s="6" t="s">
        <v>30</v>
      </c>
      <c r="R4154" s="6" t="s">
        <v>39</v>
      </c>
      <c r="S4154" s="8" t="n">
        <v>84.25</v>
      </c>
      <c r="T4154" s="8" t="n">
        <v>1968.1</v>
      </c>
      <c r="U4154" s="6" t="s">
        <v>30</v>
      </c>
      <c r="V4154" s="8" t="n">
        <f aca="false">IF(X4154="0-1 Year", ROUND(S4154/0.474, 2), IF(X4154="1-2 Years", ROUND(S4154/0.287, 2), ROUND(S4154/0.14, 2)))</f>
        <v>293.55</v>
      </c>
      <c r="W4154" s="6" t="str">
        <f aca="false">IF(V4154&gt;4000, "High", IF(V4154&gt;2000, "Medium", "Low"))</f>
        <v>Low</v>
      </c>
      <c r="X4154" s="9" t="s">
        <v>1275</v>
      </c>
      <c r="Y4154" s="10" t="n">
        <f aca="false">IF(U4154="Yes", 1, 0)</f>
        <v>0</v>
      </c>
      <c r="Z4154" s="10" t="n">
        <v>1</v>
      </c>
      <c r="AA4154" s="11" t="n">
        <f aca="false">MAX(0, ($S4154 * 0.35) - ($F4154 * 0.3))</f>
        <v>22.5875</v>
      </c>
      <c r="AB4154" s="12" t="str">
        <f aca="false">IF(AA4154&gt;20,"High",IF(AA4154&gt;10,"Medium","Low"))</f>
        <v>High</v>
      </c>
    </row>
    <row r="4155" customFormat="false" ht="18.65" hidden="false" customHeight="false" outlineLevel="0" collapsed="false">
      <c r="A4155" s="5" t="s">
        <v>4199</v>
      </c>
      <c r="B4155" s="6" t="s">
        <v>37</v>
      </c>
      <c r="C4155" s="6" t="s">
        <v>30</v>
      </c>
      <c r="D4155" s="6" t="s">
        <v>30</v>
      </c>
      <c r="E4155" s="6" t="s">
        <v>30</v>
      </c>
      <c r="F4155" s="7" t="n">
        <v>29</v>
      </c>
      <c r="G4155" s="6" t="s">
        <v>31</v>
      </c>
      <c r="H4155" s="6" t="s">
        <v>30</v>
      </c>
      <c r="I4155" s="6" t="s">
        <v>203</v>
      </c>
      <c r="J4155" s="6" t="s">
        <v>31</v>
      </c>
      <c r="K4155" s="6" t="s">
        <v>31</v>
      </c>
      <c r="L4155" s="6" t="s">
        <v>31</v>
      </c>
      <c r="M4155" s="6" t="s">
        <v>30</v>
      </c>
      <c r="N4155" s="6" t="s">
        <v>30</v>
      </c>
      <c r="O4155" s="6" t="s">
        <v>31</v>
      </c>
      <c r="P4155" s="6" t="s">
        <v>38</v>
      </c>
      <c r="Q4155" s="6" t="s">
        <v>31</v>
      </c>
      <c r="R4155" s="6" t="s">
        <v>53</v>
      </c>
      <c r="S4155" s="8" t="n">
        <v>68.85</v>
      </c>
      <c r="T4155" s="8" t="n">
        <v>1970.5</v>
      </c>
      <c r="U4155" s="6" t="s">
        <v>31</v>
      </c>
      <c r="V4155" s="8" t="n">
        <f aca="false">IF(X4155="0-1 Year", ROUND(S4155/0.474, 2), IF(X4155="1-2 Years", ROUND(S4155/0.287, 2), ROUND(S4155/0.14, 2)))</f>
        <v>491.79</v>
      </c>
      <c r="W4155" s="6" t="str">
        <f aca="false">IF(V4155&gt;4000, "High", IF(V4155&gt;2000, "Medium", "Low"))</f>
        <v>Low</v>
      </c>
      <c r="X4155" s="9" t="s">
        <v>1765</v>
      </c>
      <c r="Y4155" s="10" t="n">
        <f aca="false">IF(U4155="Yes", 1, 0)</f>
        <v>1</v>
      </c>
      <c r="Z4155" s="10" t="n">
        <v>1</v>
      </c>
      <c r="AA4155" s="11" t="n">
        <f aca="false">MAX(0, ($S4155 * 0.35) - ($F4155 * 0.3))</f>
        <v>15.3975</v>
      </c>
      <c r="AB4155" s="12" t="str">
        <f aca="false">IF(AA4155&gt;20,"High",IF(AA4155&gt;10,"Medium","Low"))</f>
        <v>Medium</v>
      </c>
    </row>
    <row r="4156" customFormat="false" ht="18.65" hidden="false" customHeight="false" outlineLevel="0" collapsed="false">
      <c r="A4156" s="5" t="s">
        <v>4200</v>
      </c>
      <c r="B4156" s="6" t="s">
        <v>29</v>
      </c>
      <c r="C4156" s="6" t="s">
        <v>30</v>
      </c>
      <c r="D4156" s="6" t="s">
        <v>30</v>
      </c>
      <c r="E4156" s="6" t="s">
        <v>30</v>
      </c>
      <c r="F4156" s="7" t="n">
        <v>39</v>
      </c>
      <c r="G4156" s="6" t="s">
        <v>31</v>
      </c>
      <c r="H4156" s="6" t="s">
        <v>30</v>
      </c>
      <c r="I4156" s="6" t="s">
        <v>203</v>
      </c>
      <c r="J4156" s="6" t="s">
        <v>30</v>
      </c>
      <c r="K4156" s="6" t="s">
        <v>30</v>
      </c>
      <c r="L4156" s="6" t="s">
        <v>30</v>
      </c>
      <c r="M4156" s="6" t="s">
        <v>31</v>
      </c>
      <c r="N4156" s="6" t="s">
        <v>30</v>
      </c>
      <c r="O4156" s="6" t="s">
        <v>30</v>
      </c>
      <c r="P4156" s="6" t="s">
        <v>166</v>
      </c>
      <c r="Q4156" s="6" t="s">
        <v>31</v>
      </c>
      <c r="R4156" s="6" t="s">
        <v>53</v>
      </c>
      <c r="S4156" s="8" t="n">
        <v>49.8</v>
      </c>
      <c r="T4156" s="8" t="n">
        <v>1971.15</v>
      </c>
      <c r="U4156" s="6" t="s">
        <v>30</v>
      </c>
      <c r="V4156" s="8" t="n">
        <f aca="false">IF(X4156="0-1 Year", ROUND(S4156/0.474, 2), IF(X4156="1-2 Years", ROUND(S4156/0.287, 2), ROUND(S4156/0.14, 2)))</f>
        <v>355.71</v>
      </c>
      <c r="W4156" s="6" t="str">
        <f aca="false">IF(V4156&gt;4000, "High", IF(V4156&gt;2000, "Medium", "Low"))</f>
        <v>Low</v>
      </c>
      <c r="X4156" s="9" t="s">
        <v>1765</v>
      </c>
      <c r="Y4156" s="10" t="n">
        <f aca="false">IF(U4156="Yes", 1, 0)</f>
        <v>0</v>
      </c>
      <c r="Z4156" s="10" t="n">
        <v>1</v>
      </c>
      <c r="AA4156" s="11" t="n">
        <f aca="false">MAX(0, ($S4156 * 0.35) - ($F4156 * 0.3))</f>
        <v>5.73</v>
      </c>
      <c r="AB4156" s="12" t="str">
        <f aca="false">IF(AA4156&gt;20,"High",IF(AA4156&gt;10,"Medium","Low"))</f>
        <v>Low</v>
      </c>
    </row>
    <row r="4157" customFormat="false" ht="18.65" hidden="false" customHeight="false" outlineLevel="0" collapsed="false">
      <c r="A4157" s="5" t="s">
        <v>4201</v>
      </c>
      <c r="B4157" s="6" t="s">
        <v>29</v>
      </c>
      <c r="C4157" s="6" t="s">
        <v>30</v>
      </c>
      <c r="D4157" s="6" t="s">
        <v>31</v>
      </c>
      <c r="E4157" s="6" t="s">
        <v>31</v>
      </c>
      <c r="F4157" s="7" t="n">
        <v>56</v>
      </c>
      <c r="G4157" s="6" t="s">
        <v>30</v>
      </c>
      <c r="H4157" s="6" t="s">
        <v>202</v>
      </c>
      <c r="I4157" s="6" t="s">
        <v>203</v>
      </c>
      <c r="J4157" s="6" t="s">
        <v>30</v>
      </c>
      <c r="K4157" s="6" t="s">
        <v>31</v>
      </c>
      <c r="L4157" s="6" t="s">
        <v>31</v>
      </c>
      <c r="M4157" s="6" t="s">
        <v>30</v>
      </c>
      <c r="N4157" s="6" t="s">
        <v>30</v>
      </c>
      <c r="O4157" s="6" t="s">
        <v>30</v>
      </c>
      <c r="P4157" s="6" t="s">
        <v>33</v>
      </c>
      <c r="Q4157" s="6" t="s">
        <v>31</v>
      </c>
      <c r="R4157" s="6" t="s">
        <v>58</v>
      </c>
      <c r="S4157" s="8" t="n">
        <v>36.1</v>
      </c>
      <c r="T4157" s="8" t="n">
        <v>1971.5</v>
      </c>
      <c r="U4157" s="6" t="s">
        <v>30</v>
      </c>
      <c r="V4157" s="8" t="n">
        <f aca="false">IF(X4157="0-1 Year", ROUND(S4157/0.474, 2), IF(X4157="1-2 Years", ROUND(S4157/0.287, 2), ROUND(S4157/0.14, 2)))</f>
        <v>257.86</v>
      </c>
      <c r="W4157" s="6" t="str">
        <f aca="false">IF(V4157&gt;4000, "High", IF(V4157&gt;2000, "Medium", "Low"))</f>
        <v>Low</v>
      </c>
      <c r="X4157" s="9" t="s">
        <v>1765</v>
      </c>
      <c r="Y4157" s="10" t="n">
        <f aca="false">IF(U4157="Yes", 1, 0)</f>
        <v>0</v>
      </c>
      <c r="Z4157" s="10" t="n">
        <v>1</v>
      </c>
      <c r="AA4157" s="11" t="n">
        <f aca="false">MAX(0, ($S4157 * 0.35) - ($F4157 * 0.3))</f>
        <v>0</v>
      </c>
      <c r="AB4157" s="12" t="str">
        <f aca="false">IF(AA4157&gt;20,"High",IF(AA4157&gt;10,"Medium","Low"))</f>
        <v>Low</v>
      </c>
    </row>
    <row r="4158" customFormat="false" ht="18.65" hidden="false" customHeight="false" outlineLevel="0" collapsed="false">
      <c r="A4158" s="5" t="s">
        <v>4202</v>
      </c>
      <c r="B4158" s="6" t="s">
        <v>37</v>
      </c>
      <c r="C4158" s="6" t="s">
        <v>30</v>
      </c>
      <c r="D4158" s="6" t="s">
        <v>31</v>
      </c>
      <c r="E4158" s="6" t="s">
        <v>31</v>
      </c>
      <c r="F4158" s="7" t="n">
        <v>27</v>
      </c>
      <c r="G4158" s="6" t="s">
        <v>31</v>
      </c>
      <c r="H4158" s="6" t="s">
        <v>30</v>
      </c>
      <c r="I4158" s="6" t="s">
        <v>517</v>
      </c>
      <c r="J4158" s="6" t="s">
        <v>31</v>
      </c>
      <c r="K4158" s="6" t="s">
        <v>30</v>
      </c>
      <c r="L4158" s="6" t="s">
        <v>30</v>
      </c>
      <c r="M4158" s="6" t="s">
        <v>30</v>
      </c>
      <c r="N4158" s="6" t="s">
        <v>30</v>
      </c>
      <c r="O4158" s="6" t="s">
        <v>30</v>
      </c>
      <c r="P4158" s="6" t="s">
        <v>38</v>
      </c>
      <c r="Q4158" s="6" t="s">
        <v>30</v>
      </c>
      <c r="R4158" s="6" t="s">
        <v>34</v>
      </c>
      <c r="S4158" s="8" t="n">
        <v>74.4</v>
      </c>
      <c r="T4158" s="8" t="n">
        <v>1972.35</v>
      </c>
      <c r="U4158" s="6" t="s">
        <v>30</v>
      </c>
      <c r="V4158" s="8" t="n">
        <f aca="false">IF(X4158="0-1 Year", ROUND(S4158/0.474, 2), IF(X4158="1-2 Years", ROUND(S4158/0.287, 2), ROUND(S4158/0.14, 2)))</f>
        <v>531.43</v>
      </c>
      <c r="W4158" s="6" t="str">
        <f aca="false">IF(V4158&gt;4000, "High", IF(V4158&gt;2000, "Medium", "Low"))</f>
        <v>Low</v>
      </c>
      <c r="X4158" s="9" t="s">
        <v>1765</v>
      </c>
      <c r="Y4158" s="10" t="n">
        <f aca="false">IF(U4158="Yes", 1, 0)</f>
        <v>0</v>
      </c>
      <c r="Z4158" s="10" t="n">
        <v>1</v>
      </c>
      <c r="AA4158" s="11" t="n">
        <f aca="false">MAX(0, ($S4158 * 0.35) - ($F4158 * 0.3))</f>
        <v>17.94</v>
      </c>
      <c r="AB4158" s="12" t="str">
        <f aca="false">IF(AA4158&gt;20,"High",IF(AA4158&gt;10,"Medium","Low"))</f>
        <v>Medium</v>
      </c>
    </row>
    <row r="4159" customFormat="false" ht="18.65" hidden="false" customHeight="false" outlineLevel="0" collapsed="false">
      <c r="A4159" s="5" t="s">
        <v>4203</v>
      </c>
      <c r="B4159" s="6" t="s">
        <v>37</v>
      </c>
      <c r="C4159" s="6" t="s">
        <v>31</v>
      </c>
      <c r="D4159" s="6" t="s">
        <v>30</v>
      </c>
      <c r="E4159" s="6" t="s">
        <v>30</v>
      </c>
      <c r="F4159" s="7" t="n">
        <v>21</v>
      </c>
      <c r="G4159" s="6" t="s">
        <v>31</v>
      </c>
      <c r="H4159" s="6" t="s">
        <v>31</v>
      </c>
      <c r="I4159" s="6" t="s">
        <v>517</v>
      </c>
      <c r="J4159" s="6" t="s">
        <v>30</v>
      </c>
      <c r="K4159" s="6" t="s">
        <v>30</v>
      </c>
      <c r="L4159" s="6" t="s">
        <v>30</v>
      </c>
      <c r="M4159" s="6" t="s">
        <v>30</v>
      </c>
      <c r="N4159" s="6" t="s">
        <v>31</v>
      </c>
      <c r="O4159" s="6" t="s">
        <v>31</v>
      </c>
      <c r="P4159" s="6" t="s">
        <v>38</v>
      </c>
      <c r="Q4159" s="6" t="s">
        <v>31</v>
      </c>
      <c r="R4159" s="6" t="s">
        <v>39</v>
      </c>
      <c r="S4159" s="8" t="n">
        <v>94.25</v>
      </c>
      <c r="T4159" s="8" t="n">
        <v>1973.75</v>
      </c>
      <c r="U4159" s="6" t="s">
        <v>31</v>
      </c>
      <c r="V4159" s="8" t="n">
        <f aca="false">IF(X4159="0-1 Year", ROUND(S4159/0.474, 2), IF(X4159="1-2 Years", ROUND(S4159/0.287, 2), ROUND(S4159/0.14, 2)))</f>
        <v>328.4</v>
      </c>
      <c r="W4159" s="6" t="str">
        <f aca="false">IF(V4159&gt;4000, "High", IF(V4159&gt;2000, "Medium", "Low"))</f>
        <v>Low</v>
      </c>
      <c r="X4159" s="9" t="s">
        <v>1275</v>
      </c>
      <c r="Y4159" s="10" t="n">
        <f aca="false">IF(U4159="Yes", 1, 0)</f>
        <v>1</v>
      </c>
      <c r="Z4159" s="10" t="n">
        <v>1</v>
      </c>
      <c r="AA4159" s="11" t="n">
        <f aca="false">MAX(0, ($S4159 * 0.35) - ($F4159 * 0.3))</f>
        <v>26.6875</v>
      </c>
      <c r="AB4159" s="12" t="str">
        <f aca="false">IF(AA4159&gt;20,"High",IF(AA4159&gt;10,"Medium","Low"))</f>
        <v>High</v>
      </c>
    </row>
    <row r="4160" customFormat="false" ht="18.65" hidden="false" customHeight="false" outlineLevel="0" collapsed="false">
      <c r="A4160" s="5" t="s">
        <v>4204</v>
      </c>
      <c r="B4160" s="6" t="s">
        <v>29</v>
      </c>
      <c r="C4160" s="6" t="s">
        <v>30</v>
      </c>
      <c r="D4160" s="6" t="s">
        <v>31</v>
      </c>
      <c r="E4160" s="6" t="s">
        <v>31</v>
      </c>
      <c r="F4160" s="7" t="n">
        <v>29</v>
      </c>
      <c r="G4160" s="6" t="s">
        <v>31</v>
      </c>
      <c r="H4160" s="6" t="s">
        <v>30</v>
      </c>
      <c r="I4160" s="6" t="s">
        <v>517</v>
      </c>
      <c r="J4160" s="6" t="s">
        <v>30</v>
      </c>
      <c r="K4160" s="6" t="s">
        <v>30</v>
      </c>
      <c r="L4160" s="6" t="s">
        <v>30</v>
      </c>
      <c r="M4160" s="6" t="s">
        <v>30</v>
      </c>
      <c r="N4160" s="6" t="s">
        <v>30</v>
      </c>
      <c r="O4160" s="6" t="s">
        <v>30</v>
      </c>
      <c r="P4160" s="6" t="s">
        <v>38</v>
      </c>
      <c r="Q4160" s="6" t="s">
        <v>31</v>
      </c>
      <c r="R4160" s="6" t="s">
        <v>39</v>
      </c>
      <c r="S4160" s="8" t="n">
        <v>70.75</v>
      </c>
      <c r="T4160" s="8" t="n">
        <v>1974.8</v>
      </c>
      <c r="U4160" s="6" t="s">
        <v>31</v>
      </c>
      <c r="V4160" s="8" t="n">
        <f aca="false">IF(X4160="0-1 Year", ROUND(S4160/0.474, 2), IF(X4160="1-2 Years", ROUND(S4160/0.287, 2), ROUND(S4160/0.14, 2)))</f>
        <v>505.36</v>
      </c>
      <c r="W4160" s="6" t="str">
        <f aca="false">IF(V4160&gt;4000, "High", IF(V4160&gt;2000, "Medium", "Low"))</f>
        <v>Low</v>
      </c>
      <c r="X4160" s="9" t="s">
        <v>1765</v>
      </c>
      <c r="Y4160" s="10" t="n">
        <f aca="false">IF(U4160="Yes", 1, 0)</f>
        <v>1</v>
      </c>
      <c r="Z4160" s="10" t="n">
        <v>1</v>
      </c>
      <c r="AA4160" s="11" t="n">
        <f aca="false">MAX(0, ($S4160 * 0.35) - ($F4160 * 0.3))</f>
        <v>16.0625</v>
      </c>
      <c r="AB4160" s="12" t="str">
        <f aca="false">IF(AA4160&gt;20,"High",IF(AA4160&gt;10,"Medium","Low"))</f>
        <v>Medium</v>
      </c>
    </row>
    <row r="4161" customFormat="false" ht="18.65" hidden="false" customHeight="false" outlineLevel="0" collapsed="false">
      <c r="A4161" s="5" t="s">
        <v>4205</v>
      </c>
      <c r="B4161" s="6" t="s">
        <v>29</v>
      </c>
      <c r="C4161" s="6" t="s">
        <v>31</v>
      </c>
      <c r="D4161" s="6" t="s">
        <v>31</v>
      </c>
      <c r="E4161" s="6" t="s">
        <v>30</v>
      </c>
      <c r="F4161" s="7" t="n">
        <v>23</v>
      </c>
      <c r="G4161" s="6" t="s">
        <v>31</v>
      </c>
      <c r="H4161" s="6" t="s">
        <v>31</v>
      </c>
      <c r="I4161" s="6" t="s">
        <v>517</v>
      </c>
      <c r="J4161" s="6" t="s">
        <v>30</v>
      </c>
      <c r="K4161" s="6" t="s">
        <v>30</v>
      </c>
      <c r="L4161" s="6" t="s">
        <v>30</v>
      </c>
      <c r="M4161" s="6" t="s">
        <v>30</v>
      </c>
      <c r="N4161" s="6" t="s">
        <v>30</v>
      </c>
      <c r="O4161" s="6" t="s">
        <v>31</v>
      </c>
      <c r="P4161" s="6" t="s">
        <v>38</v>
      </c>
      <c r="Q4161" s="6" t="s">
        <v>30</v>
      </c>
      <c r="R4161" s="6" t="s">
        <v>39</v>
      </c>
      <c r="S4161" s="8" t="n">
        <v>86.8</v>
      </c>
      <c r="T4161" s="8" t="n">
        <v>1975.85</v>
      </c>
      <c r="U4161" s="6" t="s">
        <v>30</v>
      </c>
      <c r="V4161" s="8" t="n">
        <f aca="false">IF(X4161="0-1 Year", ROUND(S4161/0.474, 2), IF(X4161="1-2 Years", ROUND(S4161/0.287, 2), ROUND(S4161/0.14, 2)))</f>
        <v>302.44</v>
      </c>
      <c r="W4161" s="6" t="str">
        <f aca="false">IF(V4161&gt;4000, "High", IF(V4161&gt;2000, "Medium", "Low"))</f>
        <v>Low</v>
      </c>
      <c r="X4161" s="9" t="s">
        <v>1275</v>
      </c>
      <c r="Y4161" s="10" t="n">
        <f aca="false">IF(U4161="Yes", 1, 0)</f>
        <v>0</v>
      </c>
      <c r="Z4161" s="10" t="n">
        <v>1</v>
      </c>
      <c r="AA4161" s="11" t="n">
        <f aca="false">MAX(0, ($S4161 * 0.35) - ($F4161 * 0.3))</f>
        <v>23.48</v>
      </c>
      <c r="AB4161" s="12" t="str">
        <f aca="false">IF(AA4161&gt;20,"High",IF(AA4161&gt;10,"Medium","Low"))</f>
        <v>High</v>
      </c>
    </row>
    <row r="4162" customFormat="false" ht="18.65" hidden="false" customHeight="false" outlineLevel="0" collapsed="false">
      <c r="A4162" s="5" t="s">
        <v>4206</v>
      </c>
      <c r="B4162" s="6" t="s">
        <v>37</v>
      </c>
      <c r="C4162" s="6" t="s">
        <v>30</v>
      </c>
      <c r="D4162" s="6" t="s">
        <v>31</v>
      </c>
      <c r="E4162" s="6" t="s">
        <v>31</v>
      </c>
      <c r="F4162" s="7" t="n">
        <v>48</v>
      </c>
      <c r="G4162" s="6" t="s">
        <v>30</v>
      </c>
      <c r="H4162" s="6" t="s">
        <v>202</v>
      </c>
      <c r="I4162" s="6" t="s">
        <v>203</v>
      </c>
      <c r="J4162" s="6" t="s">
        <v>31</v>
      </c>
      <c r="K4162" s="6" t="s">
        <v>31</v>
      </c>
      <c r="L4162" s="6" t="s">
        <v>30</v>
      </c>
      <c r="M4162" s="6" t="s">
        <v>31</v>
      </c>
      <c r="N4162" s="6" t="s">
        <v>30</v>
      </c>
      <c r="O4162" s="6" t="s">
        <v>30</v>
      </c>
      <c r="P4162" s="6" t="s">
        <v>166</v>
      </c>
      <c r="Q4162" s="6" t="s">
        <v>30</v>
      </c>
      <c r="R4162" s="6" t="s">
        <v>34</v>
      </c>
      <c r="S4162" s="8" t="n">
        <v>39.4</v>
      </c>
      <c r="T4162" s="8" t="n">
        <v>1978.65</v>
      </c>
      <c r="U4162" s="6" t="s">
        <v>30</v>
      </c>
      <c r="V4162" s="8" t="n">
        <f aca="false">IF(X4162="0-1 Year", ROUND(S4162/0.474, 2), IF(X4162="1-2 Years", ROUND(S4162/0.287, 2), ROUND(S4162/0.14, 2)))</f>
        <v>281.43</v>
      </c>
      <c r="W4162" s="6" t="str">
        <f aca="false">IF(V4162&gt;4000, "High", IF(V4162&gt;2000, "Medium", "Low"))</f>
        <v>Low</v>
      </c>
      <c r="X4162" s="9" t="s">
        <v>1765</v>
      </c>
      <c r="Y4162" s="10" t="n">
        <f aca="false">IF(U4162="Yes", 1, 0)</f>
        <v>0</v>
      </c>
      <c r="Z4162" s="10" t="n">
        <v>1</v>
      </c>
      <c r="AA4162" s="11" t="n">
        <f aca="false">MAX(0, ($S4162 * 0.35) - ($F4162 * 0.3))</f>
        <v>0</v>
      </c>
      <c r="AB4162" s="12" t="str">
        <f aca="false">IF(AA4162&gt;20,"High",IF(AA4162&gt;10,"Medium","Low"))</f>
        <v>Low</v>
      </c>
    </row>
    <row r="4163" customFormat="false" ht="18.65" hidden="false" customHeight="false" outlineLevel="0" collapsed="false">
      <c r="A4163" s="5" t="s">
        <v>4207</v>
      </c>
      <c r="B4163" s="6" t="s">
        <v>29</v>
      </c>
      <c r="C4163" s="6" t="s">
        <v>30</v>
      </c>
      <c r="D4163" s="6" t="s">
        <v>31</v>
      </c>
      <c r="E4163" s="6" t="s">
        <v>31</v>
      </c>
      <c r="F4163" s="7" t="n">
        <v>59</v>
      </c>
      <c r="G4163" s="6" t="s">
        <v>30</v>
      </c>
      <c r="H4163" s="6" t="s">
        <v>202</v>
      </c>
      <c r="I4163" s="6" t="s">
        <v>203</v>
      </c>
      <c r="J4163" s="6" t="s">
        <v>31</v>
      </c>
      <c r="K4163" s="6" t="s">
        <v>30</v>
      </c>
      <c r="L4163" s="6" t="s">
        <v>31</v>
      </c>
      <c r="M4163" s="6" t="s">
        <v>30</v>
      </c>
      <c r="N4163" s="6" t="s">
        <v>30</v>
      </c>
      <c r="O4163" s="6" t="s">
        <v>30</v>
      </c>
      <c r="P4163" s="6" t="s">
        <v>33</v>
      </c>
      <c r="Q4163" s="6" t="s">
        <v>30</v>
      </c>
      <c r="R4163" s="6" t="s">
        <v>34</v>
      </c>
      <c r="S4163" s="8" t="n">
        <v>34.8</v>
      </c>
      <c r="T4163" s="8" t="n">
        <v>1980.3</v>
      </c>
      <c r="U4163" s="6" t="s">
        <v>30</v>
      </c>
      <c r="V4163" s="8" t="n">
        <f aca="false">IF(X4163="0-1 Year", ROUND(S4163/0.474, 2), IF(X4163="1-2 Years", ROUND(S4163/0.287, 2), ROUND(S4163/0.14, 2)))</f>
        <v>248.57</v>
      </c>
      <c r="W4163" s="6" t="str">
        <f aca="false">IF(V4163&gt;4000, "High", IF(V4163&gt;2000, "Medium", "Low"))</f>
        <v>Low</v>
      </c>
      <c r="X4163" s="9" t="s">
        <v>1765</v>
      </c>
      <c r="Y4163" s="10" t="n">
        <f aca="false">IF(U4163="Yes", 1, 0)</f>
        <v>0</v>
      </c>
      <c r="Z4163" s="10" t="n">
        <v>1</v>
      </c>
      <c r="AA4163" s="11" t="n">
        <f aca="false">MAX(0, ($S4163 * 0.35) - ($F4163 * 0.3))</f>
        <v>0</v>
      </c>
      <c r="AB4163" s="12" t="str">
        <f aca="false">IF(AA4163&gt;20,"High",IF(AA4163&gt;10,"Medium","Low"))</f>
        <v>Low</v>
      </c>
    </row>
    <row r="4164" customFormat="false" ht="18.65" hidden="false" customHeight="false" outlineLevel="0" collapsed="false">
      <c r="A4164" s="5" t="s">
        <v>4208</v>
      </c>
      <c r="B4164" s="6" t="s">
        <v>37</v>
      </c>
      <c r="C4164" s="6" t="s">
        <v>30</v>
      </c>
      <c r="D4164" s="6" t="s">
        <v>30</v>
      </c>
      <c r="E4164" s="6" t="s">
        <v>30</v>
      </c>
      <c r="F4164" s="7" t="n">
        <v>52</v>
      </c>
      <c r="G4164" s="6" t="s">
        <v>30</v>
      </c>
      <c r="H4164" s="6" t="s">
        <v>202</v>
      </c>
      <c r="I4164" s="6" t="s">
        <v>203</v>
      </c>
      <c r="J4164" s="6" t="s">
        <v>31</v>
      </c>
      <c r="K4164" s="6" t="s">
        <v>31</v>
      </c>
      <c r="L4164" s="6" t="s">
        <v>30</v>
      </c>
      <c r="M4164" s="6" t="s">
        <v>31</v>
      </c>
      <c r="N4164" s="6" t="s">
        <v>30</v>
      </c>
      <c r="O4164" s="6" t="s">
        <v>30</v>
      </c>
      <c r="P4164" s="6" t="s">
        <v>166</v>
      </c>
      <c r="Q4164" s="6" t="s">
        <v>30</v>
      </c>
      <c r="R4164" s="6" t="s">
        <v>34</v>
      </c>
      <c r="S4164" s="8" t="n">
        <v>39.1</v>
      </c>
      <c r="T4164" s="8" t="n">
        <v>1982.1</v>
      </c>
      <c r="U4164" s="6" t="s">
        <v>30</v>
      </c>
      <c r="V4164" s="8" t="n">
        <f aca="false">IF(X4164="0-1 Year", ROUND(S4164/0.474, 2), IF(X4164="1-2 Years", ROUND(S4164/0.287, 2), ROUND(S4164/0.14, 2)))</f>
        <v>279.29</v>
      </c>
      <c r="W4164" s="6" t="str">
        <f aca="false">IF(V4164&gt;4000, "High", IF(V4164&gt;2000, "Medium", "Low"))</f>
        <v>Low</v>
      </c>
      <c r="X4164" s="9" t="s">
        <v>1765</v>
      </c>
      <c r="Y4164" s="10" t="n">
        <f aca="false">IF(U4164="Yes", 1, 0)</f>
        <v>0</v>
      </c>
      <c r="Z4164" s="10" t="n">
        <v>1</v>
      </c>
      <c r="AA4164" s="11" t="n">
        <f aca="false">MAX(0, ($S4164 * 0.35) - ($F4164 * 0.3))</f>
        <v>0</v>
      </c>
      <c r="AB4164" s="12" t="str">
        <f aca="false">IF(AA4164&gt;20,"High",IF(AA4164&gt;10,"Medium","Low"))</f>
        <v>Low</v>
      </c>
    </row>
    <row r="4165" customFormat="false" ht="18.65" hidden="false" customHeight="false" outlineLevel="0" collapsed="false">
      <c r="A4165" s="5" t="s">
        <v>4209</v>
      </c>
      <c r="B4165" s="6" t="s">
        <v>37</v>
      </c>
      <c r="C4165" s="6" t="s">
        <v>30</v>
      </c>
      <c r="D4165" s="6" t="s">
        <v>30</v>
      </c>
      <c r="E4165" s="6" t="s">
        <v>30</v>
      </c>
      <c r="F4165" s="7" t="n">
        <v>35</v>
      </c>
      <c r="G4165" s="6" t="s">
        <v>31</v>
      </c>
      <c r="H4165" s="6" t="s">
        <v>30</v>
      </c>
      <c r="I4165" s="6" t="s">
        <v>203</v>
      </c>
      <c r="J4165" s="6" t="s">
        <v>31</v>
      </c>
      <c r="K4165" s="6" t="s">
        <v>31</v>
      </c>
      <c r="L4165" s="6" t="s">
        <v>31</v>
      </c>
      <c r="M4165" s="6" t="s">
        <v>30</v>
      </c>
      <c r="N4165" s="6" t="s">
        <v>30</v>
      </c>
      <c r="O4165" s="6" t="s">
        <v>30</v>
      </c>
      <c r="P4165" s="6" t="s">
        <v>38</v>
      </c>
      <c r="Q4165" s="6" t="s">
        <v>30</v>
      </c>
      <c r="R4165" s="6" t="s">
        <v>39</v>
      </c>
      <c r="S4165" s="8" t="n">
        <v>60.55</v>
      </c>
      <c r="T4165" s="8" t="n">
        <v>1982.6</v>
      </c>
      <c r="U4165" s="6" t="s">
        <v>30</v>
      </c>
      <c r="V4165" s="8" t="n">
        <f aca="false">IF(X4165="0-1 Year", ROUND(S4165/0.474, 2), IF(X4165="1-2 Years", ROUND(S4165/0.287, 2), ROUND(S4165/0.14, 2)))</f>
        <v>432.5</v>
      </c>
      <c r="W4165" s="6" t="str">
        <f aca="false">IF(V4165&gt;4000, "High", IF(V4165&gt;2000, "Medium", "Low"))</f>
        <v>Low</v>
      </c>
      <c r="X4165" s="9" t="s">
        <v>1765</v>
      </c>
      <c r="Y4165" s="10" t="n">
        <f aca="false">IF(U4165="Yes", 1, 0)</f>
        <v>0</v>
      </c>
      <c r="Z4165" s="10" t="n">
        <v>1</v>
      </c>
      <c r="AA4165" s="11" t="n">
        <f aca="false">MAX(0, ($S4165 * 0.35) - ($F4165 * 0.3))</f>
        <v>10.6925</v>
      </c>
      <c r="AB4165" s="12" t="str">
        <f aca="false">IF(AA4165&gt;20,"High",IF(AA4165&gt;10,"Medium","Low"))</f>
        <v>Medium</v>
      </c>
    </row>
    <row r="4166" customFormat="false" ht="18.65" hidden="false" customHeight="false" outlineLevel="0" collapsed="false">
      <c r="A4166" s="5" t="s">
        <v>4210</v>
      </c>
      <c r="B4166" s="6" t="s">
        <v>29</v>
      </c>
      <c r="C4166" s="6" t="s">
        <v>30</v>
      </c>
      <c r="D4166" s="6" t="s">
        <v>30</v>
      </c>
      <c r="E4166" s="6" t="s">
        <v>30</v>
      </c>
      <c r="F4166" s="7" t="n">
        <v>66</v>
      </c>
      <c r="G4166" s="6" t="s">
        <v>30</v>
      </c>
      <c r="H4166" s="6" t="s">
        <v>202</v>
      </c>
      <c r="I4166" s="6" t="s">
        <v>203</v>
      </c>
      <c r="J4166" s="6" t="s">
        <v>30</v>
      </c>
      <c r="K4166" s="6" t="s">
        <v>30</v>
      </c>
      <c r="L4166" s="6" t="s">
        <v>30</v>
      </c>
      <c r="M4166" s="6" t="s">
        <v>31</v>
      </c>
      <c r="N4166" s="6" t="s">
        <v>30</v>
      </c>
      <c r="O4166" s="6" t="s">
        <v>30</v>
      </c>
      <c r="P4166" s="6" t="s">
        <v>33</v>
      </c>
      <c r="Q4166" s="6" t="s">
        <v>30</v>
      </c>
      <c r="R4166" s="6" t="s">
        <v>58</v>
      </c>
      <c r="S4166" s="8" t="n">
        <v>29.45</v>
      </c>
      <c r="T4166" s="8" t="n">
        <v>1983.15</v>
      </c>
      <c r="U4166" s="6" t="s">
        <v>30</v>
      </c>
      <c r="V4166" s="8" t="n">
        <f aca="false">IF(X4166="0-1 Year", ROUND(S4166/0.474, 2), IF(X4166="1-2 Years", ROUND(S4166/0.287, 2), ROUND(S4166/0.14, 2)))</f>
        <v>210.36</v>
      </c>
      <c r="W4166" s="6" t="str">
        <f aca="false">IF(V4166&gt;4000, "High", IF(V4166&gt;2000, "Medium", "Low"))</f>
        <v>Low</v>
      </c>
      <c r="X4166" s="9" t="s">
        <v>1765</v>
      </c>
      <c r="Y4166" s="10" t="n">
        <f aca="false">IF(U4166="Yes", 1, 0)</f>
        <v>0</v>
      </c>
      <c r="Z4166" s="10" t="n">
        <v>1</v>
      </c>
      <c r="AA4166" s="11" t="n">
        <f aca="false">MAX(0, ($S4166 * 0.35) - ($F4166 * 0.3))</f>
        <v>0</v>
      </c>
      <c r="AB4166" s="12" t="str">
        <f aca="false">IF(AA4166&gt;20,"High",IF(AA4166&gt;10,"Medium","Low"))</f>
        <v>Low</v>
      </c>
    </row>
    <row r="4167" customFormat="false" ht="18.65" hidden="false" customHeight="false" outlineLevel="0" collapsed="false">
      <c r="A4167" s="5" t="s">
        <v>4211</v>
      </c>
      <c r="B4167" s="6" t="s">
        <v>37</v>
      </c>
      <c r="C4167" s="6" t="s">
        <v>30</v>
      </c>
      <c r="D4167" s="6" t="s">
        <v>31</v>
      </c>
      <c r="E4167" s="6" t="s">
        <v>31</v>
      </c>
      <c r="F4167" s="7" t="n">
        <v>30</v>
      </c>
      <c r="G4167" s="6" t="s">
        <v>31</v>
      </c>
      <c r="H4167" s="6" t="s">
        <v>30</v>
      </c>
      <c r="I4167" s="6" t="s">
        <v>203</v>
      </c>
      <c r="J4167" s="6" t="s">
        <v>30</v>
      </c>
      <c r="K4167" s="6" t="s">
        <v>30</v>
      </c>
      <c r="L4167" s="6" t="s">
        <v>31</v>
      </c>
      <c r="M4167" s="6" t="s">
        <v>31</v>
      </c>
      <c r="N4167" s="6" t="s">
        <v>31</v>
      </c>
      <c r="O4167" s="6" t="s">
        <v>30</v>
      </c>
      <c r="P4167" s="6" t="s">
        <v>33</v>
      </c>
      <c r="Q4167" s="6" t="s">
        <v>31</v>
      </c>
      <c r="R4167" s="6" t="s">
        <v>39</v>
      </c>
      <c r="S4167" s="8" t="n">
        <v>64.5</v>
      </c>
      <c r="T4167" s="8" t="n">
        <v>1985.15</v>
      </c>
      <c r="U4167" s="6" t="s">
        <v>30</v>
      </c>
      <c r="V4167" s="8" t="n">
        <f aca="false">IF(X4167="0-1 Year", ROUND(S4167/0.474, 2), IF(X4167="1-2 Years", ROUND(S4167/0.287, 2), ROUND(S4167/0.14, 2)))</f>
        <v>460.71</v>
      </c>
      <c r="W4167" s="6" t="str">
        <f aca="false">IF(V4167&gt;4000, "High", IF(V4167&gt;2000, "Medium", "Low"))</f>
        <v>Low</v>
      </c>
      <c r="X4167" s="9" t="s">
        <v>1765</v>
      </c>
      <c r="Y4167" s="10" t="n">
        <f aca="false">IF(U4167="Yes", 1, 0)</f>
        <v>0</v>
      </c>
      <c r="Z4167" s="10" t="n">
        <v>1</v>
      </c>
      <c r="AA4167" s="11" t="n">
        <f aca="false">MAX(0, ($S4167 * 0.35) - ($F4167 * 0.3))</f>
        <v>13.575</v>
      </c>
      <c r="AB4167" s="12" t="str">
        <f aca="false">IF(AA4167&gt;20,"High",IF(AA4167&gt;10,"Medium","Low"))</f>
        <v>Medium</v>
      </c>
    </row>
    <row r="4168" customFormat="false" ht="18.65" hidden="false" customHeight="false" outlineLevel="0" collapsed="false">
      <c r="A4168" s="5" t="s">
        <v>4212</v>
      </c>
      <c r="B4168" s="6" t="s">
        <v>37</v>
      </c>
      <c r="C4168" s="6" t="s">
        <v>30</v>
      </c>
      <c r="D4168" s="6" t="s">
        <v>31</v>
      </c>
      <c r="E4168" s="6" t="s">
        <v>31</v>
      </c>
      <c r="F4168" s="7" t="n">
        <v>72</v>
      </c>
      <c r="G4168" s="6" t="s">
        <v>31</v>
      </c>
      <c r="H4168" s="6" t="s">
        <v>31</v>
      </c>
      <c r="I4168" s="6" t="s">
        <v>30</v>
      </c>
      <c r="J4168" s="6" t="s">
        <v>32</v>
      </c>
      <c r="K4168" s="6" t="s">
        <v>32</v>
      </c>
      <c r="L4168" s="6" t="s">
        <v>32</v>
      </c>
      <c r="M4168" s="6" t="s">
        <v>32</v>
      </c>
      <c r="N4168" s="6" t="s">
        <v>32</v>
      </c>
      <c r="O4168" s="6" t="s">
        <v>32</v>
      </c>
      <c r="P4168" s="6" t="s">
        <v>166</v>
      </c>
      <c r="Q4168" s="6" t="s">
        <v>31</v>
      </c>
      <c r="R4168" s="6" t="s">
        <v>53</v>
      </c>
      <c r="S4168" s="8" t="n">
        <v>26.25</v>
      </c>
      <c r="T4168" s="8" t="n">
        <v>1988.05</v>
      </c>
      <c r="U4168" s="6" t="s">
        <v>30</v>
      </c>
      <c r="V4168" s="8" t="n">
        <f aca="false">IF(X4168="0-1 Year", ROUND(S4168/0.474, 2), IF(X4168="1-2 Years", ROUND(S4168/0.287, 2), ROUND(S4168/0.14, 2)))</f>
        <v>187.5</v>
      </c>
      <c r="W4168" s="6" t="str">
        <f aca="false">IF(V4168&gt;4000, "High", IF(V4168&gt;2000, "Medium", "Low"))</f>
        <v>Low</v>
      </c>
      <c r="X4168" s="9" t="s">
        <v>1765</v>
      </c>
      <c r="Y4168" s="10" t="n">
        <f aca="false">IF(U4168="Yes", 1, 0)</f>
        <v>0</v>
      </c>
      <c r="Z4168" s="10" t="n">
        <v>1</v>
      </c>
      <c r="AA4168" s="11" t="n">
        <f aca="false">MAX(0, ($S4168 * 0.35) - ($F4168 * 0.3))</f>
        <v>0</v>
      </c>
      <c r="AB4168" s="12" t="str">
        <f aca="false">IF(AA4168&gt;20,"High",IF(AA4168&gt;10,"Medium","Low"))</f>
        <v>Low</v>
      </c>
    </row>
    <row r="4169" customFormat="false" ht="18.65" hidden="false" customHeight="false" outlineLevel="0" collapsed="false">
      <c r="A4169" s="5" t="s">
        <v>4213</v>
      </c>
      <c r="B4169" s="6" t="s">
        <v>29</v>
      </c>
      <c r="C4169" s="6" t="s">
        <v>30</v>
      </c>
      <c r="D4169" s="6" t="s">
        <v>31</v>
      </c>
      <c r="E4169" s="6" t="s">
        <v>31</v>
      </c>
      <c r="F4169" s="7" t="n">
        <v>24</v>
      </c>
      <c r="G4169" s="6" t="s">
        <v>31</v>
      </c>
      <c r="H4169" s="6" t="s">
        <v>31</v>
      </c>
      <c r="I4169" s="6" t="s">
        <v>203</v>
      </c>
      <c r="J4169" s="6" t="s">
        <v>31</v>
      </c>
      <c r="K4169" s="6" t="s">
        <v>30</v>
      </c>
      <c r="L4169" s="6" t="s">
        <v>31</v>
      </c>
      <c r="M4169" s="6" t="s">
        <v>31</v>
      </c>
      <c r="N4169" s="6" t="s">
        <v>31</v>
      </c>
      <c r="O4169" s="6" t="s">
        <v>31</v>
      </c>
      <c r="P4169" s="6" t="s">
        <v>33</v>
      </c>
      <c r="Q4169" s="6" t="s">
        <v>31</v>
      </c>
      <c r="R4169" s="6" t="s">
        <v>34</v>
      </c>
      <c r="S4169" s="8" t="n">
        <v>84.8</v>
      </c>
      <c r="T4169" s="8" t="n">
        <v>1990.5</v>
      </c>
      <c r="U4169" s="6" t="s">
        <v>30</v>
      </c>
      <c r="V4169" s="8" t="n">
        <f aca="false">IF(X4169="0-1 Year", ROUND(S4169/0.474, 2), IF(X4169="1-2 Years", ROUND(S4169/0.287, 2), ROUND(S4169/0.14, 2)))</f>
        <v>295.47</v>
      </c>
      <c r="W4169" s="6" t="str">
        <f aca="false">IF(V4169&gt;4000, "High", IF(V4169&gt;2000, "Medium", "Low"))</f>
        <v>Low</v>
      </c>
      <c r="X4169" s="9" t="s">
        <v>1275</v>
      </c>
      <c r="Y4169" s="10" t="n">
        <f aca="false">IF(U4169="Yes", 1, 0)</f>
        <v>0</v>
      </c>
      <c r="Z4169" s="10" t="n">
        <v>1</v>
      </c>
      <c r="AA4169" s="11" t="n">
        <f aca="false">MAX(0, ($S4169 * 0.35) - ($F4169 * 0.3))</f>
        <v>22.48</v>
      </c>
      <c r="AB4169" s="12" t="str">
        <f aca="false">IF(AA4169&gt;20,"High",IF(AA4169&gt;10,"Medium","Low"))</f>
        <v>High</v>
      </c>
    </row>
    <row r="4170" customFormat="false" ht="18.65" hidden="false" customHeight="false" outlineLevel="0" collapsed="false">
      <c r="A4170" s="5" t="s">
        <v>4214</v>
      </c>
      <c r="B4170" s="6" t="s">
        <v>37</v>
      </c>
      <c r="C4170" s="6" t="s">
        <v>30</v>
      </c>
      <c r="D4170" s="6" t="s">
        <v>31</v>
      </c>
      <c r="E4170" s="6" t="s">
        <v>31</v>
      </c>
      <c r="F4170" s="7" t="n">
        <v>28</v>
      </c>
      <c r="G4170" s="6" t="s">
        <v>31</v>
      </c>
      <c r="H4170" s="6" t="s">
        <v>30</v>
      </c>
      <c r="I4170" s="6" t="s">
        <v>517</v>
      </c>
      <c r="J4170" s="6" t="s">
        <v>30</v>
      </c>
      <c r="K4170" s="6" t="s">
        <v>30</v>
      </c>
      <c r="L4170" s="6" t="s">
        <v>30</v>
      </c>
      <c r="M4170" s="6" t="s">
        <v>30</v>
      </c>
      <c r="N4170" s="6" t="s">
        <v>30</v>
      </c>
      <c r="O4170" s="6" t="s">
        <v>30</v>
      </c>
      <c r="P4170" s="6" t="s">
        <v>33</v>
      </c>
      <c r="Q4170" s="6" t="s">
        <v>31</v>
      </c>
      <c r="R4170" s="6" t="s">
        <v>53</v>
      </c>
      <c r="S4170" s="8" t="n">
        <v>70.4</v>
      </c>
      <c r="T4170" s="8" t="n">
        <v>1992.2</v>
      </c>
      <c r="U4170" s="6" t="s">
        <v>30</v>
      </c>
      <c r="V4170" s="8" t="n">
        <f aca="false">IF(X4170="0-1 Year", ROUND(S4170/0.474, 2), IF(X4170="1-2 Years", ROUND(S4170/0.287, 2), ROUND(S4170/0.14, 2)))</f>
        <v>502.86</v>
      </c>
      <c r="W4170" s="6" t="str">
        <f aca="false">IF(V4170&gt;4000, "High", IF(V4170&gt;2000, "Medium", "Low"))</f>
        <v>Low</v>
      </c>
      <c r="X4170" s="9" t="s">
        <v>1765</v>
      </c>
      <c r="Y4170" s="10" t="n">
        <f aca="false">IF(U4170="Yes", 1, 0)</f>
        <v>0</v>
      </c>
      <c r="Z4170" s="10" t="n">
        <v>1</v>
      </c>
      <c r="AA4170" s="11" t="n">
        <f aca="false">MAX(0, ($S4170 * 0.35) - ($F4170 * 0.3))</f>
        <v>16.24</v>
      </c>
      <c r="AB4170" s="12" t="str">
        <f aca="false">IF(AA4170&gt;20,"High",IF(AA4170&gt;10,"Medium","Low"))</f>
        <v>Medium</v>
      </c>
    </row>
    <row r="4171" customFormat="false" ht="18.65" hidden="false" customHeight="false" outlineLevel="0" collapsed="false">
      <c r="A4171" s="5" t="s">
        <v>4215</v>
      </c>
      <c r="B4171" s="6" t="s">
        <v>37</v>
      </c>
      <c r="C4171" s="6" t="s">
        <v>30</v>
      </c>
      <c r="D4171" s="6" t="s">
        <v>30</v>
      </c>
      <c r="E4171" s="6" t="s">
        <v>30</v>
      </c>
      <c r="F4171" s="7" t="n">
        <v>21</v>
      </c>
      <c r="G4171" s="6" t="s">
        <v>31</v>
      </c>
      <c r="H4171" s="6" t="s">
        <v>31</v>
      </c>
      <c r="I4171" s="6" t="s">
        <v>517</v>
      </c>
      <c r="J4171" s="6" t="s">
        <v>30</v>
      </c>
      <c r="K4171" s="6" t="s">
        <v>31</v>
      </c>
      <c r="L4171" s="6" t="s">
        <v>30</v>
      </c>
      <c r="M4171" s="6" t="s">
        <v>30</v>
      </c>
      <c r="N4171" s="6" t="s">
        <v>31</v>
      </c>
      <c r="O4171" s="6" t="s">
        <v>31</v>
      </c>
      <c r="P4171" s="6" t="s">
        <v>38</v>
      </c>
      <c r="Q4171" s="6" t="s">
        <v>31</v>
      </c>
      <c r="R4171" s="6" t="s">
        <v>58</v>
      </c>
      <c r="S4171" s="8" t="n">
        <v>99.85</v>
      </c>
      <c r="T4171" s="8" t="n">
        <v>1992.55</v>
      </c>
      <c r="U4171" s="6" t="s">
        <v>30</v>
      </c>
      <c r="V4171" s="8" t="n">
        <f aca="false">IF(X4171="0-1 Year", ROUND(S4171/0.474, 2), IF(X4171="1-2 Years", ROUND(S4171/0.287, 2), ROUND(S4171/0.14, 2)))</f>
        <v>347.91</v>
      </c>
      <c r="W4171" s="6" t="str">
        <f aca="false">IF(V4171&gt;4000, "High", IF(V4171&gt;2000, "Medium", "Low"))</f>
        <v>Low</v>
      </c>
      <c r="X4171" s="9" t="s">
        <v>1275</v>
      </c>
      <c r="Y4171" s="10" t="n">
        <f aca="false">IF(U4171="Yes", 1, 0)</f>
        <v>0</v>
      </c>
      <c r="Z4171" s="10" t="n">
        <v>1</v>
      </c>
      <c r="AA4171" s="11" t="n">
        <f aca="false">MAX(0, ($S4171 * 0.35) - ($F4171 * 0.3))</f>
        <v>28.6475</v>
      </c>
      <c r="AB4171" s="12" t="str">
        <f aca="false">IF(AA4171&gt;20,"High",IF(AA4171&gt;10,"Medium","Low"))</f>
        <v>High</v>
      </c>
    </row>
    <row r="4172" customFormat="false" ht="18.65" hidden="false" customHeight="false" outlineLevel="0" collapsed="false">
      <c r="A4172" s="5" t="s">
        <v>4216</v>
      </c>
      <c r="B4172" s="6" t="s">
        <v>29</v>
      </c>
      <c r="C4172" s="6" t="s">
        <v>31</v>
      </c>
      <c r="D4172" s="6" t="s">
        <v>31</v>
      </c>
      <c r="E4172" s="6" t="s">
        <v>30</v>
      </c>
      <c r="F4172" s="7" t="n">
        <v>36</v>
      </c>
      <c r="G4172" s="6" t="s">
        <v>31</v>
      </c>
      <c r="H4172" s="6" t="s">
        <v>30</v>
      </c>
      <c r="I4172" s="6" t="s">
        <v>203</v>
      </c>
      <c r="J4172" s="6" t="s">
        <v>30</v>
      </c>
      <c r="K4172" s="6" t="s">
        <v>30</v>
      </c>
      <c r="L4172" s="6" t="s">
        <v>31</v>
      </c>
      <c r="M4172" s="6" t="s">
        <v>31</v>
      </c>
      <c r="N4172" s="6" t="s">
        <v>30</v>
      </c>
      <c r="O4172" s="6" t="s">
        <v>30</v>
      </c>
      <c r="P4172" s="6" t="s">
        <v>33</v>
      </c>
      <c r="Q4172" s="6" t="s">
        <v>30</v>
      </c>
      <c r="R4172" s="6" t="s">
        <v>58</v>
      </c>
      <c r="S4172" s="8" t="n">
        <v>54.1</v>
      </c>
      <c r="T4172" s="8" t="n">
        <v>1992.85</v>
      </c>
      <c r="U4172" s="6" t="s">
        <v>30</v>
      </c>
      <c r="V4172" s="8" t="n">
        <f aca="false">IF(X4172="0-1 Year", ROUND(S4172/0.474, 2), IF(X4172="1-2 Years", ROUND(S4172/0.287, 2), ROUND(S4172/0.14, 2)))</f>
        <v>386.43</v>
      </c>
      <c r="W4172" s="6" t="str">
        <f aca="false">IF(V4172&gt;4000, "High", IF(V4172&gt;2000, "Medium", "Low"))</f>
        <v>Low</v>
      </c>
      <c r="X4172" s="9" t="s">
        <v>1765</v>
      </c>
      <c r="Y4172" s="10" t="n">
        <f aca="false">IF(U4172="Yes", 1, 0)</f>
        <v>0</v>
      </c>
      <c r="Z4172" s="10" t="n">
        <v>1</v>
      </c>
      <c r="AA4172" s="11" t="n">
        <f aca="false">MAX(0, ($S4172 * 0.35) - ($F4172 * 0.3))</f>
        <v>8.135</v>
      </c>
      <c r="AB4172" s="12" t="str">
        <f aca="false">IF(AA4172&gt;20,"High",IF(AA4172&gt;10,"Medium","Low"))</f>
        <v>Low</v>
      </c>
    </row>
    <row r="4173" customFormat="false" ht="18.65" hidden="false" customHeight="false" outlineLevel="0" collapsed="false">
      <c r="A4173" s="5" t="s">
        <v>4217</v>
      </c>
      <c r="B4173" s="6" t="s">
        <v>37</v>
      </c>
      <c r="C4173" s="6" t="s">
        <v>30</v>
      </c>
      <c r="D4173" s="6" t="s">
        <v>30</v>
      </c>
      <c r="E4173" s="6" t="s">
        <v>30</v>
      </c>
      <c r="F4173" s="7" t="n">
        <v>25</v>
      </c>
      <c r="G4173" s="6" t="s">
        <v>31</v>
      </c>
      <c r="H4173" s="6" t="s">
        <v>30</v>
      </c>
      <c r="I4173" s="6" t="s">
        <v>203</v>
      </c>
      <c r="J4173" s="6" t="s">
        <v>31</v>
      </c>
      <c r="K4173" s="6" t="s">
        <v>30</v>
      </c>
      <c r="L4173" s="6" t="s">
        <v>30</v>
      </c>
      <c r="M4173" s="6" t="s">
        <v>31</v>
      </c>
      <c r="N4173" s="6" t="s">
        <v>31</v>
      </c>
      <c r="O4173" s="6" t="s">
        <v>31</v>
      </c>
      <c r="P4173" s="6" t="s">
        <v>38</v>
      </c>
      <c r="Q4173" s="6" t="s">
        <v>31</v>
      </c>
      <c r="R4173" s="6" t="s">
        <v>58</v>
      </c>
      <c r="S4173" s="8" t="n">
        <v>76.15</v>
      </c>
      <c r="T4173" s="8" t="n">
        <v>1992.95</v>
      </c>
      <c r="U4173" s="6" t="s">
        <v>30</v>
      </c>
      <c r="V4173" s="8" t="n">
        <f aca="false">IF(X4173="0-1 Year", ROUND(S4173/0.474, 2), IF(X4173="1-2 Years", ROUND(S4173/0.287, 2), ROUND(S4173/0.14, 2)))</f>
        <v>543.93</v>
      </c>
      <c r="W4173" s="6" t="str">
        <f aca="false">IF(V4173&gt;4000, "High", IF(V4173&gt;2000, "Medium", "Low"))</f>
        <v>Low</v>
      </c>
      <c r="X4173" s="9" t="s">
        <v>1765</v>
      </c>
      <c r="Y4173" s="10" t="n">
        <f aca="false">IF(U4173="Yes", 1, 0)</f>
        <v>0</v>
      </c>
      <c r="Z4173" s="10" t="n">
        <v>1</v>
      </c>
      <c r="AA4173" s="11" t="n">
        <f aca="false">MAX(0, ($S4173 * 0.35) - ($F4173 * 0.3))</f>
        <v>19.1525</v>
      </c>
      <c r="AB4173" s="12" t="str">
        <f aca="false">IF(AA4173&gt;20,"High",IF(AA4173&gt;10,"Medium","Low"))</f>
        <v>Medium</v>
      </c>
    </row>
    <row r="4174" customFormat="false" ht="18.65" hidden="false" customHeight="false" outlineLevel="0" collapsed="false">
      <c r="A4174" s="5" t="s">
        <v>4218</v>
      </c>
      <c r="B4174" s="6" t="s">
        <v>37</v>
      </c>
      <c r="C4174" s="6" t="s">
        <v>30</v>
      </c>
      <c r="D4174" s="6" t="s">
        <v>31</v>
      </c>
      <c r="E4174" s="6" t="s">
        <v>31</v>
      </c>
      <c r="F4174" s="7" t="n">
        <v>34</v>
      </c>
      <c r="G4174" s="6" t="s">
        <v>30</v>
      </c>
      <c r="H4174" s="6" t="s">
        <v>202</v>
      </c>
      <c r="I4174" s="6" t="s">
        <v>203</v>
      </c>
      <c r="J4174" s="6" t="s">
        <v>31</v>
      </c>
      <c r="K4174" s="6" t="s">
        <v>30</v>
      </c>
      <c r="L4174" s="6" t="s">
        <v>31</v>
      </c>
      <c r="M4174" s="6" t="s">
        <v>31</v>
      </c>
      <c r="N4174" s="6" t="s">
        <v>31</v>
      </c>
      <c r="O4174" s="6" t="s">
        <v>31</v>
      </c>
      <c r="P4174" s="6" t="s">
        <v>33</v>
      </c>
      <c r="Q4174" s="6" t="s">
        <v>30</v>
      </c>
      <c r="R4174" s="6" t="s">
        <v>34</v>
      </c>
      <c r="S4174" s="8" t="n">
        <v>61.25</v>
      </c>
      <c r="T4174" s="8" t="n">
        <v>1993.2</v>
      </c>
      <c r="U4174" s="6" t="s">
        <v>30</v>
      </c>
      <c r="V4174" s="8" t="n">
        <f aca="false">IF(X4174="0-1 Year", ROUND(S4174/0.474, 2), IF(X4174="1-2 Years", ROUND(S4174/0.287, 2), ROUND(S4174/0.14, 2)))</f>
        <v>437.5</v>
      </c>
      <c r="W4174" s="6" t="str">
        <f aca="false">IF(V4174&gt;4000, "High", IF(V4174&gt;2000, "Medium", "Low"))</f>
        <v>Low</v>
      </c>
      <c r="X4174" s="9" t="s">
        <v>1765</v>
      </c>
      <c r="Y4174" s="10" t="n">
        <f aca="false">IF(U4174="Yes", 1, 0)</f>
        <v>0</v>
      </c>
      <c r="Z4174" s="10" t="n">
        <v>1</v>
      </c>
      <c r="AA4174" s="11" t="n">
        <f aca="false">MAX(0, ($S4174 * 0.35) - ($F4174 * 0.3))</f>
        <v>11.2375</v>
      </c>
      <c r="AB4174" s="12" t="str">
        <f aca="false">IF(AA4174&gt;20,"High",IF(AA4174&gt;10,"Medium","Low"))</f>
        <v>Medium</v>
      </c>
    </row>
    <row r="4175" customFormat="false" ht="18.65" hidden="false" customHeight="false" outlineLevel="0" collapsed="false">
      <c r="A4175" s="5" t="s">
        <v>4219</v>
      </c>
      <c r="B4175" s="6" t="s">
        <v>37</v>
      </c>
      <c r="C4175" s="6" t="s">
        <v>30</v>
      </c>
      <c r="D4175" s="6" t="s">
        <v>30</v>
      </c>
      <c r="E4175" s="6" t="s">
        <v>30</v>
      </c>
      <c r="F4175" s="7" t="n">
        <v>29</v>
      </c>
      <c r="G4175" s="6" t="s">
        <v>31</v>
      </c>
      <c r="H4175" s="6" t="s">
        <v>31</v>
      </c>
      <c r="I4175" s="6" t="s">
        <v>517</v>
      </c>
      <c r="J4175" s="6" t="s">
        <v>30</v>
      </c>
      <c r="K4175" s="6" t="s">
        <v>30</v>
      </c>
      <c r="L4175" s="6" t="s">
        <v>30</v>
      </c>
      <c r="M4175" s="6" t="s">
        <v>30</v>
      </c>
      <c r="N4175" s="6" t="s">
        <v>30</v>
      </c>
      <c r="O4175" s="6" t="s">
        <v>30</v>
      </c>
      <c r="P4175" s="6" t="s">
        <v>38</v>
      </c>
      <c r="Q4175" s="6" t="s">
        <v>31</v>
      </c>
      <c r="R4175" s="6" t="s">
        <v>39</v>
      </c>
      <c r="S4175" s="8" t="n">
        <v>74.2</v>
      </c>
      <c r="T4175" s="8" t="n">
        <v>1993.25</v>
      </c>
      <c r="U4175" s="6" t="s">
        <v>30</v>
      </c>
      <c r="V4175" s="8" t="n">
        <f aca="false">IF(X4175="0-1 Year", ROUND(S4175/0.474, 2), IF(X4175="1-2 Years", ROUND(S4175/0.287, 2), ROUND(S4175/0.14, 2)))</f>
        <v>530</v>
      </c>
      <c r="W4175" s="6" t="str">
        <f aca="false">IF(V4175&gt;4000, "High", IF(V4175&gt;2000, "Medium", "Low"))</f>
        <v>Low</v>
      </c>
      <c r="X4175" s="9" t="s">
        <v>1765</v>
      </c>
      <c r="Y4175" s="10" t="n">
        <f aca="false">IF(U4175="Yes", 1, 0)</f>
        <v>0</v>
      </c>
      <c r="Z4175" s="10" t="n">
        <v>1</v>
      </c>
      <c r="AA4175" s="11" t="n">
        <f aca="false">MAX(0, ($S4175 * 0.35) - ($F4175 * 0.3))</f>
        <v>17.27</v>
      </c>
      <c r="AB4175" s="12" t="str">
        <f aca="false">IF(AA4175&gt;20,"High",IF(AA4175&gt;10,"Medium","Low"))</f>
        <v>Medium</v>
      </c>
    </row>
    <row r="4176" customFormat="false" ht="18.65" hidden="false" customHeight="false" outlineLevel="0" collapsed="false">
      <c r="A4176" s="5" t="s">
        <v>4220</v>
      </c>
      <c r="B4176" s="6" t="s">
        <v>37</v>
      </c>
      <c r="C4176" s="6" t="s">
        <v>30</v>
      </c>
      <c r="D4176" s="6" t="s">
        <v>30</v>
      </c>
      <c r="E4176" s="6" t="s">
        <v>30</v>
      </c>
      <c r="F4176" s="7" t="n">
        <v>22</v>
      </c>
      <c r="G4176" s="6" t="s">
        <v>31</v>
      </c>
      <c r="H4176" s="6" t="s">
        <v>31</v>
      </c>
      <c r="I4176" s="6" t="s">
        <v>517</v>
      </c>
      <c r="J4176" s="6" t="s">
        <v>30</v>
      </c>
      <c r="K4176" s="6" t="s">
        <v>30</v>
      </c>
      <c r="L4176" s="6" t="s">
        <v>30</v>
      </c>
      <c r="M4176" s="6" t="s">
        <v>31</v>
      </c>
      <c r="N4176" s="6" t="s">
        <v>31</v>
      </c>
      <c r="O4176" s="6" t="s">
        <v>30</v>
      </c>
      <c r="P4176" s="6" t="s">
        <v>38</v>
      </c>
      <c r="Q4176" s="6" t="s">
        <v>31</v>
      </c>
      <c r="R4176" s="6" t="s">
        <v>39</v>
      </c>
      <c r="S4176" s="8" t="n">
        <v>90</v>
      </c>
      <c r="T4176" s="8" t="n">
        <v>1993.8</v>
      </c>
      <c r="U4176" s="6" t="s">
        <v>31</v>
      </c>
      <c r="V4176" s="8" t="n">
        <f aca="false">IF(X4176="0-1 Year", ROUND(S4176/0.474, 2), IF(X4176="1-2 Years", ROUND(S4176/0.287, 2), ROUND(S4176/0.14, 2)))</f>
        <v>313.59</v>
      </c>
      <c r="W4176" s="6" t="str">
        <f aca="false">IF(V4176&gt;4000, "High", IF(V4176&gt;2000, "Medium", "Low"))</f>
        <v>Low</v>
      </c>
      <c r="X4176" s="9" t="s">
        <v>1275</v>
      </c>
      <c r="Y4176" s="10" t="n">
        <f aca="false">IF(U4176="Yes", 1, 0)</f>
        <v>1</v>
      </c>
      <c r="Z4176" s="10" t="n">
        <v>1</v>
      </c>
      <c r="AA4176" s="11" t="n">
        <f aca="false">MAX(0, ($S4176 * 0.35) - ($F4176 * 0.3))</f>
        <v>24.9</v>
      </c>
      <c r="AB4176" s="12" t="str">
        <f aca="false">IF(AA4176&gt;20,"High",IF(AA4176&gt;10,"Medium","Low"))</f>
        <v>High</v>
      </c>
    </row>
    <row r="4177" customFormat="false" ht="18.65" hidden="false" customHeight="false" outlineLevel="0" collapsed="false">
      <c r="A4177" s="5" t="s">
        <v>4221</v>
      </c>
      <c r="B4177" s="6" t="s">
        <v>37</v>
      </c>
      <c r="C4177" s="6" t="s">
        <v>30</v>
      </c>
      <c r="D4177" s="6" t="s">
        <v>30</v>
      </c>
      <c r="E4177" s="6" t="s">
        <v>30</v>
      </c>
      <c r="F4177" s="7" t="n">
        <v>31</v>
      </c>
      <c r="G4177" s="6" t="s">
        <v>31</v>
      </c>
      <c r="H4177" s="6" t="s">
        <v>31</v>
      </c>
      <c r="I4177" s="6" t="s">
        <v>203</v>
      </c>
      <c r="J4177" s="6" t="s">
        <v>31</v>
      </c>
      <c r="K4177" s="6" t="s">
        <v>30</v>
      </c>
      <c r="L4177" s="6" t="s">
        <v>31</v>
      </c>
      <c r="M4177" s="6" t="s">
        <v>31</v>
      </c>
      <c r="N4177" s="6" t="s">
        <v>30</v>
      </c>
      <c r="O4177" s="6" t="s">
        <v>30</v>
      </c>
      <c r="P4177" s="6" t="s">
        <v>38</v>
      </c>
      <c r="Q4177" s="6" t="s">
        <v>30</v>
      </c>
      <c r="R4177" s="6" t="s">
        <v>58</v>
      </c>
      <c r="S4177" s="8" t="n">
        <v>65.25</v>
      </c>
      <c r="T4177" s="8" t="n">
        <v>1994.3</v>
      </c>
      <c r="U4177" s="6" t="s">
        <v>31</v>
      </c>
      <c r="V4177" s="8" t="n">
        <f aca="false">IF(X4177="0-1 Year", ROUND(S4177/0.474, 2), IF(X4177="1-2 Years", ROUND(S4177/0.287, 2), ROUND(S4177/0.14, 2)))</f>
        <v>466.07</v>
      </c>
      <c r="W4177" s="6" t="str">
        <f aca="false">IF(V4177&gt;4000, "High", IF(V4177&gt;2000, "Medium", "Low"))</f>
        <v>Low</v>
      </c>
      <c r="X4177" s="9" t="s">
        <v>1765</v>
      </c>
      <c r="Y4177" s="10" t="n">
        <f aca="false">IF(U4177="Yes", 1, 0)</f>
        <v>1</v>
      </c>
      <c r="Z4177" s="10" t="n">
        <v>1</v>
      </c>
      <c r="AA4177" s="11" t="n">
        <f aca="false">MAX(0, ($S4177 * 0.35) - ($F4177 * 0.3))</f>
        <v>13.5375</v>
      </c>
      <c r="AB4177" s="12" t="str">
        <f aca="false">IF(AA4177&gt;20,"High",IF(AA4177&gt;10,"Medium","Low"))</f>
        <v>Medium</v>
      </c>
    </row>
    <row r="4178" customFormat="false" ht="18.65" hidden="false" customHeight="false" outlineLevel="0" collapsed="false">
      <c r="A4178" s="5" t="s">
        <v>4222</v>
      </c>
      <c r="B4178" s="6" t="s">
        <v>29</v>
      </c>
      <c r="C4178" s="6" t="s">
        <v>30</v>
      </c>
      <c r="D4178" s="6" t="s">
        <v>31</v>
      </c>
      <c r="E4178" s="6" t="s">
        <v>31</v>
      </c>
      <c r="F4178" s="7" t="n">
        <v>30</v>
      </c>
      <c r="G4178" s="6" t="s">
        <v>31</v>
      </c>
      <c r="H4178" s="6" t="s">
        <v>31</v>
      </c>
      <c r="I4178" s="6" t="s">
        <v>203</v>
      </c>
      <c r="J4178" s="6" t="s">
        <v>31</v>
      </c>
      <c r="K4178" s="6" t="s">
        <v>31</v>
      </c>
      <c r="L4178" s="6" t="s">
        <v>31</v>
      </c>
      <c r="M4178" s="6" t="s">
        <v>31</v>
      </c>
      <c r="N4178" s="6" t="s">
        <v>30</v>
      </c>
      <c r="O4178" s="6" t="s">
        <v>30</v>
      </c>
      <c r="P4178" s="6" t="s">
        <v>38</v>
      </c>
      <c r="Q4178" s="6" t="s">
        <v>30</v>
      </c>
      <c r="R4178" s="6" t="s">
        <v>39</v>
      </c>
      <c r="S4178" s="8" t="n">
        <v>67.6</v>
      </c>
      <c r="T4178" s="8" t="n">
        <v>2000.2</v>
      </c>
      <c r="U4178" s="6" t="s">
        <v>30</v>
      </c>
      <c r="V4178" s="8" t="n">
        <f aca="false">IF(X4178="0-1 Year", ROUND(S4178/0.474, 2), IF(X4178="1-2 Years", ROUND(S4178/0.287, 2), ROUND(S4178/0.14, 2)))</f>
        <v>482.86</v>
      </c>
      <c r="W4178" s="6" t="str">
        <f aca="false">IF(V4178&gt;4000, "High", IF(V4178&gt;2000, "Medium", "Low"))</f>
        <v>Low</v>
      </c>
      <c r="X4178" s="9" t="s">
        <v>1765</v>
      </c>
      <c r="Y4178" s="10" t="n">
        <f aca="false">IF(U4178="Yes", 1, 0)</f>
        <v>0</v>
      </c>
      <c r="Z4178" s="10" t="n">
        <v>1</v>
      </c>
      <c r="AA4178" s="11" t="n">
        <f aca="false">MAX(0, ($S4178 * 0.35) - ($F4178 * 0.3))</f>
        <v>14.66</v>
      </c>
      <c r="AB4178" s="12" t="str">
        <f aca="false">IF(AA4178&gt;20,"High",IF(AA4178&gt;10,"Medium","Low"))</f>
        <v>Medium</v>
      </c>
    </row>
    <row r="4179" customFormat="false" ht="18.65" hidden="false" customHeight="false" outlineLevel="0" collapsed="false">
      <c r="A4179" s="5" t="s">
        <v>4223</v>
      </c>
      <c r="B4179" s="6" t="s">
        <v>29</v>
      </c>
      <c r="C4179" s="6" t="s">
        <v>30</v>
      </c>
      <c r="D4179" s="6" t="s">
        <v>30</v>
      </c>
      <c r="E4179" s="6" t="s">
        <v>30</v>
      </c>
      <c r="F4179" s="7" t="n">
        <v>24</v>
      </c>
      <c r="G4179" s="6" t="s">
        <v>31</v>
      </c>
      <c r="H4179" s="6" t="s">
        <v>30</v>
      </c>
      <c r="I4179" s="6" t="s">
        <v>517</v>
      </c>
      <c r="J4179" s="6" t="s">
        <v>30</v>
      </c>
      <c r="K4179" s="6" t="s">
        <v>30</v>
      </c>
      <c r="L4179" s="6" t="s">
        <v>30</v>
      </c>
      <c r="M4179" s="6" t="s">
        <v>30</v>
      </c>
      <c r="N4179" s="6" t="s">
        <v>30</v>
      </c>
      <c r="O4179" s="6" t="s">
        <v>31</v>
      </c>
      <c r="P4179" s="6" t="s">
        <v>38</v>
      </c>
      <c r="Q4179" s="6" t="s">
        <v>31</v>
      </c>
      <c r="R4179" s="6" t="s">
        <v>58</v>
      </c>
      <c r="S4179" s="8" t="n">
        <v>79.85</v>
      </c>
      <c r="T4179" s="8" t="n">
        <v>2001</v>
      </c>
      <c r="U4179" s="6" t="s">
        <v>30</v>
      </c>
      <c r="V4179" s="8" t="n">
        <f aca="false">IF(X4179="0-1 Year", ROUND(S4179/0.474, 2), IF(X4179="1-2 Years", ROUND(S4179/0.287, 2), ROUND(S4179/0.14, 2)))</f>
        <v>278.22</v>
      </c>
      <c r="W4179" s="6" t="str">
        <f aca="false">IF(V4179&gt;4000, "High", IF(V4179&gt;2000, "Medium", "Low"))</f>
        <v>Low</v>
      </c>
      <c r="X4179" s="9" t="s">
        <v>1275</v>
      </c>
      <c r="Y4179" s="10" t="n">
        <f aca="false">IF(U4179="Yes", 1, 0)</f>
        <v>0</v>
      </c>
      <c r="Z4179" s="10" t="n">
        <v>1</v>
      </c>
      <c r="AA4179" s="11" t="n">
        <f aca="false">MAX(0, ($S4179 * 0.35) - ($F4179 * 0.3))</f>
        <v>20.7475</v>
      </c>
      <c r="AB4179" s="12" t="str">
        <f aca="false">IF(AA4179&gt;20,"High",IF(AA4179&gt;10,"Medium","Low"))</f>
        <v>High</v>
      </c>
    </row>
    <row r="4180" customFormat="false" ht="18.65" hidden="false" customHeight="false" outlineLevel="0" collapsed="false">
      <c r="A4180" s="5" t="s">
        <v>4224</v>
      </c>
      <c r="B4180" s="6" t="s">
        <v>29</v>
      </c>
      <c r="C4180" s="6" t="s">
        <v>30</v>
      </c>
      <c r="D4180" s="6" t="s">
        <v>30</v>
      </c>
      <c r="E4180" s="6" t="s">
        <v>31</v>
      </c>
      <c r="F4180" s="7" t="n">
        <v>22</v>
      </c>
      <c r="G4180" s="6" t="s">
        <v>31</v>
      </c>
      <c r="H4180" s="6" t="s">
        <v>30</v>
      </c>
      <c r="I4180" s="6" t="s">
        <v>517</v>
      </c>
      <c r="J4180" s="6" t="s">
        <v>30</v>
      </c>
      <c r="K4180" s="6" t="s">
        <v>31</v>
      </c>
      <c r="L4180" s="6" t="s">
        <v>31</v>
      </c>
      <c r="M4180" s="6" t="s">
        <v>30</v>
      </c>
      <c r="N4180" s="6" t="s">
        <v>31</v>
      </c>
      <c r="O4180" s="6" t="s">
        <v>30</v>
      </c>
      <c r="P4180" s="6" t="s">
        <v>38</v>
      </c>
      <c r="Q4180" s="6" t="s">
        <v>31</v>
      </c>
      <c r="R4180" s="6" t="s">
        <v>39</v>
      </c>
      <c r="S4180" s="8" t="n">
        <v>89.4</v>
      </c>
      <c r="T4180" s="8" t="n">
        <v>2001.5</v>
      </c>
      <c r="U4180" s="6" t="s">
        <v>31</v>
      </c>
      <c r="V4180" s="8" t="n">
        <f aca="false">IF(X4180="0-1 Year", ROUND(S4180/0.474, 2), IF(X4180="1-2 Years", ROUND(S4180/0.287, 2), ROUND(S4180/0.14, 2)))</f>
        <v>311.5</v>
      </c>
      <c r="W4180" s="6" t="str">
        <f aca="false">IF(V4180&gt;4000, "High", IF(V4180&gt;2000, "Medium", "Low"))</f>
        <v>Low</v>
      </c>
      <c r="X4180" s="9" t="s">
        <v>1275</v>
      </c>
      <c r="Y4180" s="10" t="n">
        <f aca="false">IF(U4180="Yes", 1, 0)</f>
        <v>1</v>
      </c>
      <c r="Z4180" s="10" t="n">
        <v>1</v>
      </c>
      <c r="AA4180" s="11" t="n">
        <f aca="false">MAX(0, ($S4180 * 0.35) - ($F4180 * 0.3))</f>
        <v>24.69</v>
      </c>
      <c r="AB4180" s="12" t="str">
        <f aca="false">IF(AA4180&gt;20,"High",IF(AA4180&gt;10,"Medium","Low"))</f>
        <v>High</v>
      </c>
    </row>
    <row r="4181" customFormat="false" ht="18.65" hidden="false" customHeight="false" outlineLevel="0" collapsed="false">
      <c r="A4181" s="5" t="s">
        <v>4225</v>
      </c>
      <c r="B4181" s="6" t="s">
        <v>37</v>
      </c>
      <c r="C4181" s="6" t="s">
        <v>30</v>
      </c>
      <c r="D4181" s="6" t="s">
        <v>31</v>
      </c>
      <c r="E4181" s="6" t="s">
        <v>30</v>
      </c>
      <c r="F4181" s="7" t="n">
        <v>34</v>
      </c>
      <c r="G4181" s="6" t="s">
        <v>31</v>
      </c>
      <c r="H4181" s="6" t="s">
        <v>31</v>
      </c>
      <c r="I4181" s="6" t="s">
        <v>203</v>
      </c>
      <c r="J4181" s="6" t="s">
        <v>31</v>
      </c>
      <c r="K4181" s="6" t="s">
        <v>30</v>
      </c>
      <c r="L4181" s="6" t="s">
        <v>30</v>
      </c>
      <c r="M4181" s="6" t="s">
        <v>31</v>
      </c>
      <c r="N4181" s="6" t="s">
        <v>30</v>
      </c>
      <c r="O4181" s="6" t="s">
        <v>30</v>
      </c>
      <c r="P4181" s="6" t="s">
        <v>38</v>
      </c>
      <c r="Q4181" s="6" t="s">
        <v>31</v>
      </c>
      <c r="R4181" s="6" t="s">
        <v>53</v>
      </c>
      <c r="S4181" s="8" t="n">
        <v>60.85</v>
      </c>
      <c r="T4181" s="8" t="n">
        <v>2003.6</v>
      </c>
      <c r="U4181" s="6" t="s">
        <v>30</v>
      </c>
      <c r="V4181" s="8" t="n">
        <f aca="false">IF(X4181="0-1 Year", ROUND(S4181/0.474, 2), IF(X4181="1-2 Years", ROUND(S4181/0.287, 2), ROUND(S4181/0.14, 2)))</f>
        <v>434.64</v>
      </c>
      <c r="W4181" s="6" t="str">
        <f aca="false">IF(V4181&gt;4000, "High", IF(V4181&gt;2000, "Medium", "Low"))</f>
        <v>Low</v>
      </c>
      <c r="X4181" s="9" t="s">
        <v>1765</v>
      </c>
      <c r="Y4181" s="10" t="n">
        <f aca="false">IF(U4181="Yes", 1, 0)</f>
        <v>0</v>
      </c>
      <c r="Z4181" s="10" t="n">
        <v>1</v>
      </c>
      <c r="AA4181" s="11" t="n">
        <f aca="false">MAX(0, ($S4181 * 0.35) - ($F4181 * 0.3))</f>
        <v>11.0975</v>
      </c>
      <c r="AB4181" s="12" t="str">
        <f aca="false">IF(AA4181&gt;20,"High",IF(AA4181&gt;10,"Medium","Low"))</f>
        <v>Medium</v>
      </c>
    </row>
    <row r="4182" customFormat="false" ht="18.65" hidden="false" customHeight="false" outlineLevel="0" collapsed="false">
      <c r="A4182" s="5" t="s">
        <v>4226</v>
      </c>
      <c r="B4182" s="6" t="s">
        <v>37</v>
      </c>
      <c r="C4182" s="6" t="s">
        <v>31</v>
      </c>
      <c r="D4182" s="6" t="s">
        <v>30</v>
      </c>
      <c r="E4182" s="6" t="s">
        <v>30</v>
      </c>
      <c r="F4182" s="7" t="n">
        <v>26</v>
      </c>
      <c r="G4182" s="6" t="s">
        <v>31</v>
      </c>
      <c r="H4182" s="6" t="s">
        <v>30</v>
      </c>
      <c r="I4182" s="6" t="s">
        <v>517</v>
      </c>
      <c r="J4182" s="6" t="s">
        <v>30</v>
      </c>
      <c r="K4182" s="6" t="s">
        <v>30</v>
      </c>
      <c r="L4182" s="6" t="s">
        <v>30</v>
      </c>
      <c r="M4182" s="6" t="s">
        <v>30</v>
      </c>
      <c r="N4182" s="6" t="s">
        <v>30</v>
      </c>
      <c r="O4182" s="6" t="s">
        <v>31</v>
      </c>
      <c r="P4182" s="6" t="s">
        <v>38</v>
      </c>
      <c r="Q4182" s="6" t="s">
        <v>31</v>
      </c>
      <c r="R4182" s="6" t="s">
        <v>39</v>
      </c>
      <c r="S4182" s="8" t="n">
        <v>78.8</v>
      </c>
      <c r="T4182" s="8" t="n">
        <v>2006.1</v>
      </c>
      <c r="U4182" s="6" t="s">
        <v>30</v>
      </c>
      <c r="V4182" s="8" t="n">
        <f aca="false">IF(X4182="0-1 Year", ROUND(S4182/0.474, 2), IF(X4182="1-2 Years", ROUND(S4182/0.287, 2), ROUND(S4182/0.14, 2)))</f>
        <v>562.86</v>
      </c>
      <c r="W4182" s="6" t="str">
        <f aca="false">IF(V4182&gt;4000, "High", IF(V4182&gt;2000, "Medium", "Low"))</f>
        <v>Low</v>
      </c>
      <c r="X4182" s="9" t="s">
        <v>1765</v>
      </c>
      <c r="Y4182" s="10" t="n">
        <f aca="false">IF(U4182="Yes", 1, 0)</f>
        <v>0</v>
      </c>
      <c r="Z4182" s="10" t="n">
        <v>1</v>
      </c>
      <c r="AA4182" s="11" t="n">
        <f aca="false">MAX(0, ($S4182 * 0.35) - ($F4182 * 0.3))</f>
        <v>19.78</v>
      </c>
      <c r="AB4182" s="12" t="str">
        <f aca="false">IF(AA4182&gt;20,"High",IF(AA4182&gt;10,"Medium","Low"))</f>
        <v>Medium</v>
      </c>
    </row>
    <row r="4183" customFormat="false" ht="18.65" hidden="false" customHeight="false" outlineLevel="0" collapsed="false">
      <c r="A4183" s="5" t="s">
        <v>4227</v>
      </c>
      <c r="B4183" s="6" t="s">
        <v>37</v>
      </c>
      <c r="C4183" s="6" t="s">
        <v>30</v>
      </c>
      <c r="D4183" s="6" t="s">
        <v>31</v>
      </c>
      <c r="E4183" s="6" t="s">
        <v>30</v>
      </c>
      <c r="F4183" s="7" t="n">
        <v>70</v>
      </c>
      <c r="G4183" s="6" t="s">
        <v>31</v>
      </c>
      <c r="H4183" s="6" t="s">
        <v>31</v>
      </c>
      <c r="I4183" s="6" t="s">
        <v>30</v>
      </c>
      <c r="J4183" s="6" t="s">
        <v>32</v>
      </c>
      <c r="K4183" s="6" t="s">
        <v>32</v>
      </c>
      <c r="L4183" s="6" t="s">
        <v>32</v>
      </c>
      <c r="M4183" s="6" t="s">
        <v>32</v>
      </c>
      <c r="N4183" s="6" t="s">
        <v>32</v>
      </c>
      <c r="O4183" s="6" t="s">
        <v>32</v>
      </c>
      <c r="P4183" s="6" t="s">
        <v>166</v>
      </c>
      <c r="Q4183" s="6" t="s">
        <v>31</v>
      </c>
      <c r="R4183" s="6" t="s">
        <v>53</v>
      </c>
      <c r="S4183" s="8" t="n">
        <v>26</v>
      </c>
      <c r="T4183" s="8" t="n">
        <v>2006.95</v>
      </c>
      <c r="U4183" s="6" t="s">
        <v>30</v>
      </c>
      <c r="V4183" s="8" t="n">
        <f aca="false">IF(X4183="0-1 Year", ROUND(S4183/0.474, 2), IF(X4183="1-2 Years", ROUND(S4183/0.287, 2), ROUND(S4183/0.14, 2)))</f>
        <v>185.71</v>
      </c>
      <c r="W4183" s="6" t="str">
        <f aca="false">IF(V4183&gt;4000, "High", IF(V4183&gt;2000, "Medium", "Low"))</f>
        <v>Low</v>
      </c>
      <c r="X4183" s="9" t="s">
        <v>1765</v>
      </c>
      <c r="Y4183" s="10" t="n">
        <f aca="false">IF(U4183="Yes", 1, 0)</f>
        <v>0</v>
      </c>
      <c r="Z4183" s="10" t="n">
        <v>1</v>
      </c>
      <c r="AA4183" s="11" t="n">
        <f aca="false">MAX(0, ($S4183 * 0.35) - ($F4183 * 0.3))</f>
        <v>0</v>
      </c>
      <c r="AB4183" s="12" t="str">
        <f aca="false">IF(AA4183&gt;20,"High",IF(AA4183&gt;10,"Medium","Low"))</f>
        <v>Low</v>
      </c>
    </row>
    <row r="4184" customFormat="false" ht="18.65" hidden="false" customHeight="false" outlineLevel="0" collapsed="false">
      <c r="A4184" s="5" t="s">
        <v>4228</v>
      </c>
      <c r="B4184" s="6" t="s">
        <v>37</v>
      </c>
      <c r="C4184" s="6" t="s">
        <v>31</v>
      </c>
      <c r="D4184" s="6" t="s">
        <v>30</v>
      </c>
      <c r="E4184" s="6" t="s">
        <v>30</v>
      </c>
      <c r="F4184" s="7" t="n">
        <v>19</v>
      </c>
      <c r="G4184" s="6" t="s">
        <v>31</v>
      </c>
      <c r="H4184" s="6" t="s">
        <v>30</v>
      </c>
      <c r="I4184" s="6" t="s">
        <v>517</v>
      </c>
      <c r="J4184" s="6" t="s">
        <v>31</v>
      </c>
      <c r="K4184" s="6" t="s">
        <v>31</v>
      </c>
      <c r="L4184" s="6" t="s">
        <v>30</v>
      </c>
      <c r="M4184" s="6" t="s">
        <v>31</v>
      </c>
      <c r="N4184" s="6" t="s">
        <v>31</v>
      </c>
      <c r="O4184" s="6" t="s">
        <v>31</v>
      </c>
      <c r="P4184" s="6" t="s">
        <v>38</v>
      </c>
      <c r="Q4184" s="6" t="s">
        <v>31</v>
      </c>
      <c r="R4184" s="6" t="s">
        <v>34</v>
      </c>
      <c r="S4184" s="8" t="n">
        <v>105</v>
      </c>
      <c r="T4184" s="8" t="n">
        <v>2007.25</v>
      </c>
      <c r="U4184" s="6" t="s">
        <v>30</v>
      </c>
      <c r="V4184" s="8" t="n">
        <f aca="false">IF(X4184="0-1 Year", ROUND(S4184/0.474, 2), IF(X4184="1-2 Years", ROUND(S4184/0.287, 2), ROUND(S4184/0.14, 2)))</f>
        <v>365.85</v>
      </c>
      <c r="W4184" s="6" t="str">
        <f aca="false">IF(V4184&gt;4000, "High", IF(V4184&gt;2000, "Medium", "Low"))</f>
        <v>Low</v>
      </c>
      <c r="X4184" s="9" t="s">
        <v>1275</v>
      </c>
      <c r="Y4184" s="10" t="n">
        <f aca="false">IF(U4184="Yes", 1, 0)</f>
        <v>0</v>
      </c>
      <c r="Z4184" s="10" t="n">
        <v>1</v>
      </c>
      <c r="AA4184" s="11" t="n">
        <f aca="false">MAX(0, ($S4184 * 0.35) - ($F4184 * 0.3))</f>
        <v>31.05</v>
      </c>
      <c r="AB4184" s="12" t="str">
        <f aca="false">IF(AA4184&gt;20,"High",IF(AA4184&gt;10,"Medium","Low"))</f>
        <v>High</v>
      </c>
    </row>
    <row r="4185" customFormat="false" ht="18.65" hidden="false" customHeight="false" outlineLevel="0" collapsed="false">
      <c r="A4185" s="5" t="s">
        <v>4229</v>
      </c>
      <c r="B4185" s="6" t="s">
        <v>37</v>
      </c>
      <c r="C4185" s="6" t="s">
        <v>30</v>
      </c>
      <c r="D4185" s="6" t="s">
        <v>31</v>
      </c>
      <c r="E4185" s="6" t="s">
        <v>30</v>
      </c>
      <c r="F4185" s="7" t="n">
        <v>46</v>
      </c>
      <c r="G4185" s="6" t="s">
        <v>30</v>
      </c>
      <c r="H4185" s="6" t="s">
        <v>202</v>
      </c>
      <c r="I4185" s="6" t="s">
        <v>203</v>
      </c>
      <c r="J4185" s="6" t="s">
        <v>30</v>
      </c>
      <c r="K4185" s="6" t="s">
        <v>30</v>
      </c>
      <c r="L4185" s="6" t="s">
        <v>30</v>
      </c>
      <c r="M4185" s="6" t="s">
        <v>30</v>
      </c>
      <c r="N4185" s="6" t="s">
        <v>31</v>
      </c>
      <c r="O4185" s="6" t="s">
        <v>31</v>
      </c>
      <c r="P4185" s="6" t="s">
        <v>38</v>
      </c>
      <c r="Q4185" s="6" t="s">
        <v>31</v>
      </c>
      <c r="R4185" s="6" t="s">
        <v>39</v>
      </c>
      <c r="S4185" s="8" t="n">
        <v>43.95</v>
      </c>
      <c r="T4185" s="8" t="n">
        <v>2007.85</v>
      </c>
      <c r="U4185" s="6" t="s">
        <v>30</v>
      </c>
      <c r="V4185" s="8" t="n">
        <f aca="false">IF(X4185="0-1 Year", ROUND(S4185/0.474, 2), IF(X4185="1-2 Years", ROUND(S4185/0.287, 2), ROUND(S4185/0.14, 2)))</f>
        <v>313.93</v>
      </c>
      <c r="W4185" s="6" t="str">
        <f aca="false">IF(V4185&gt;4000, "High", IF(V4185&gt;2000, "Medium", "Low"))</f>
        <v>Low</v>
      </c>
      <c r="X4185" s="9" t="s">
        <v>1765</v>
      </c>
      <c r="Y4185" s="10" t="n">
        <f aca="false">IF(U4185="Yes", 1, 0)</f>
        <v>0</v>
      </c>
      <c r="Z4185" s="10" t="n">
        <v>1</v>
      </c>
      <c r="AA4185" s="11" t="n">
        <f aca="false">MAX(0, ($S4185 * 0.35) - ($F4185 * 0.3))</f>
        <v>1.5825</v>
      </c>
      <c r="AB4185" s="12" t="str">
        <f aca="false">IF(AA4185&gt;20,"High",IF(AA4185&gt;10,"Medium","Low"))</f>
        <v>Low</v>
      </c>
    </row>
    <row r="4186" customFormat="false" ht="18.65" hidden="false" customHeight="false" outlineLevel="0" collapsed="false">
      <c r="A4186" s="5" t="s">
        <v>4230</v>
      </c>
      <c r="B4186" s="6" t="s">
        <v>29</v>
      </c>
      <c r="C4186" s="6" t="s">
        <v>30</v>
      </c>
      <c r="D4186" s="6" t="s">
        <v>30</v>
      </c>
      <c r="E4186" s="6" t="s">
        <v>30</v>
      </c>
      <c r="F4186" s="7" t="n">
        <v>35</v>
      </c>
      <c r="G4186" s="6" t="s">
        <v>31</v>
      </c>
      <c r="H4186" s="6" t="s">
        <v>30</v>
      </c>
      <c r="I4186" s="6" t="s">
        <v>203</v>
      </c>
      <c r="J4186" s="6" t="s">
        <v>30</v>
      </c>
      <c r="K4186" s="6" t="s">
        <v>30</v>
      </c>
      <c r="L4186" s="6" t="s">
        <v>30</v>
      </c>
      <c r="M4186" s="6" t="s">
        <v>30</v>
      </c>
      <c r="N4186" s="6" t="s">
        <v>31</v>
      </c>
      <c r="O4186" s="6" t="s">
        <v>30</v>
      </c>
      <c r="P4186" s="6" t="s">
        <v>38</v>
      </c>
      <c r="Q4186" s="6" t="s">
        <v>30</v>
      </c>
      <c r="R4186" s="6" t="s">
        <v>34</v>
      </c>
      <c r="S4186" s="8" t="n">
        <v>55</v>
      </c>
      <c r="T4186" s="8" t="n">
        <v>2010.55</v>
      </c>
      <c r="U4186" s="6" t="s">
        <v>31</v>
      </c>
      <c r="V4186" s="8" t="n">
        <f aca="false">IF(X4186="0-1 Year", ROUND(S4186/0.474, 2), IF(X4186="1-2 Years", ROUND(S4186/0.287, 2), ROUND(S4186/0.14, 2)))</f>
        <v>392.86</v>
      </c>
      <c r="W4186" s="6" t="str">
        <f aca="false">IF(V4186&gt;4000, "High", IF(V4186&gt;2000, "Medium", "Low"))</f>
        <v>Low</v>
      </c>
      <c r="X4186" s="9" t="s">
        <v>1765</v>
      </c>
      <c r="Y4186" s="10" t="n">
        <f aca="false">IF(U4186="Yes", 1, 0)</f>
        <v>1</v>
      </c>
      <c r="Z4186" s="10" t="n">
        <v>1</v>
      </c>
      <c r="AA4186" s="11" t="n">
        <f aca="false">MAX(0, ($S4186 * 0.35) - ($F4186 * 0.3))</f>
        <v>8.75</v>
      </c>
      <c r="AB4186" s="12" t="str">
        <f aca="false">IF(AA4186&gt;20,"High",IF(AA4186&gt;10,"Medium","Low"))</f>
        <v>Low</v>
      </c>
    </row>
    <row r="4187" customFormat="false" ht="18.65" hidden="false" customHeight="false" outlineLevel="0" collapsed="false">
      <c r="A4187" s="5" t="s">
        <v>4231</v>
      </c>
      <c r="B4187" s="6" t="s">
        <v>29</v>
      </c>
      <c r="C4187" s="6" t="s">
        <v>30</v>
      </c>
      <c r="D4187" s="6" t="s">
        <v>30</v>
      </c>
      <c r="E4187" s="6" t="s">
        <v>30</v>
      </c>
      <c r="F4187" s="7" t="n">
        <v>32</v>
      </c>
      <c r="G4187" s="6" t="s">
        <v>31</v>
      </c>
      <c r="H4187" s="6" t="s">
        <v>30</v>
      </c>
      <c r="I4187" s="6" t="s">
        <v>203</v>
      </c>
      <c r="J4187" s="6" t="s">
        <v>30</v>
      </c>
      <c r="K4187" s="6" t="s">
        <v>30</v>
      </c>
      <c r="L4187" s="6" t="s">
        <v>30</v>
      </c>
      <c r="M4187" s="6" t="s">
        <v>30</v>
      </c>
      <c r="N4187" s="6" t="s">
        <v>31</v>
      </c>
      <c r="O4187" s="6" t="s">
        <v>31</v>
      </c>
      <c r="P4187" s="6" t="s">
        <v>33</v>
      </c>
      <c r="Q4187" s="6" t="s">
        <v>31</v>
      </c>
      <c r="R4187" s="6" t="s">
        <v>53</v>
      </c>
      <c r="S4187" s="8" t="n">
        <v>64.85</v>
      </c>
      <c r="T4187" s="8" t="n">
        <v>2010.95</v>
      </c>
      <c r="U4187" s="6" t="s">
        <v>30</v>
      </c>
      <c r="V4187" s="8" t="n">
        <f aca="false">IF(X4187="0-1 Year", ROUND(S4187/0.474, 2), IF(X4187="1-2 Years", ROUND(S4187/0.287, 2), ROUND(S4187/0.14, 2)))</f>
        <v>463.21</v>
      </c>
      <c r="W4187" s="6" t="str">
        <f aca="false">IF(V4187&gt;4000, "High", IF(V4187&gt;2000, "Medium", "Low"))</f>
        <v>Low</v>
      </c>
      <c r="X4187" s="9" t="s">
        <v>1765</v>
      </c>
      <c r="Y4187" s="10" t="n">
        <f aca="false">IF(U4187="Yes", 1, 0)</f>
        <v>0</v>
      </c>
      <c r="Z4187" s="10" t="n">
        <v>1</v>
      </c>
      <c r="AA4187" s="11" t="n">
        <f aca="false">MAX(0, ($S4187 * 0.35) - ($F4187 * 0.3))</f>
        <v>13.0975</v>
      </c>
      <c r="AB4187" s="12" t="str">
        <f aca="false">IF(AA4187&gt;20,"High",IF(AA4187&gt;10,"Medium","Low"))</f>
        <v>Medium</v>
      </c>
    </row>
    <row r="4188" customFormat="false" ht="18.65" hidden="false" customHeight="false" outlineLevel="0" collapsed="false">
      <c r="A4188" s="5" t="s">
        <v>4232</v>
      </c>
      <c r="B4188" s="6" t="s">
        <v>37</v>
      </c>
      <c r="C4188" s="6" t="s">
        <v>30</v>
      </c>
      <c r="D4188" s="6" t="s">
        <v>30</v>
      </c>
      <c r="E4188" s="6" t="s">
        <v>30</v>
      </c>
      <c r="F4188" s="7" t="n">
        <v>39</v>
      </c>
      <c r="G4188" s="6" t="s">
        <v>30</v>
      </c>
      <c r="H4188" s="6" t="s">
        <v>202</v>
      </c>
      <c r="I4188" s="6" t="s">
        <v>203</v>
      </c>
      <c r="J4188" s="6" t="s">
        <v>30</v>
      </c>
      <c r="K4188" s="6" t="s">
        <v>30</v>
      </c>
      <c r="L4188" s="6" t="s">
        <v>31</v>
      </c>
      <c r="M4188" s="6" t="s">
        <v>30</v>
      </c>
      <c r="N4188" s="6" t="s">
        <v>31</v>
      </c>
      <c r="O4188" s="6" t="s">
        <v>31</v>
      </c>
      <c r="P4188" s="6" t="s">
        <v>38</v>
      </c>
      <c r="Q4188" s="6" t="s">
        <v>31</v>
      </c>
      <c r="R4188" s="6" t="s">
        <v>39</v>
      </c>
      <c r="S4188" s="8" t="n">
        <v>50.75</v>
      </c>
      <c r="T4188" s="8" t="n">
        <v>2011.4</v>
      </c>
      <c r="U4188" s="6" t="s">
        <v>31</v>
      </c>
      <c r="V4188" s="8" t="n">
        <f aca="false">IF(X4188="0-1 Year", ROUND(S4188/0.474, 2), IF(X4188="1-2 Years", ROUND(S4188/0.287, 2), ROUND(S4188/0.14, 2)))</f>
        <v>362.5</v>
      </c>
      <c r="W4188" s="6" t="str">
        <f aca="false">IF(V4188&gt;4000, "High", IF(V4188&gt;2000, "Medium", "Low"))</f>
        <v>Low</v>
      </c>
      <c r="X4188" s="9" t="s">
        <v>1765</v>
      </c>
      <c r="Y4188" s="10" t="n">
        <f aca="false">IF(U4188="Yes", 1, 0)</f>
        <v>1</v>
      </c>
      <c r="Z4188" s="10" t="n">
        <v>1</v>
      </c>
      <c r="AA4188" s="11" t="n">
        <f aca="false">MAX(0, ($S4188 * 0.35) - ($F4188 * 0.3))</f>
        <v>6.0625</v>
      </c>
      <c r="AB4188" s="12" t="str">
        <f aca="false">IF(AA4188&gt;20,"High",IF(AA4188&gt;10,"Medium","Low"))</f>
        <v>Low</v>
      </c>
    </row>
    <row r="4189" customFormat="false" ht="18.65" hidden="false" customHeight="false" outlineLevel="0" collapsed="false">
      <c r="A4189" s="5" t="s">
        <v>4233</v>
      </c>
      <c r="B4189" s="6" t="s">
        <v>29</v>
      </c>
      <c r="C4189" s="6" t="s">
        <v>30</v>
      </c>
      <c r="D4189" s="6" t="s">
        <v>31</v>
      </c>
      <c r="E4189" s="6" t="s">
        <v>31</v>
      </c>
      <c r="F4189" s="7" t="n">
        <v>19</v>
      </c>
      <c r="G4189" s="6" t="s">
        <v>31</v>
      </c>
      <c r="H4189" s="6" t="s">
        <v>31</v>
      </c>
      <c r="I4189" s="6" t="s">
        <v>517</v>
      </c>
      <c r="J4189" s="6" t="s">
        <v>30</v>
      </c>
      <c r="K4189" s="6" t="s">
        <v>30</v>
      </c>
      <c r="L4189" s="6" t="s">
        <v>31</v>
      </c>
      <c r="M4189" s="6" t="s">
        <v>31</v>
      </c>
      <c r="N4189" s="6" t="s">
        <v>31</v>
      </c>
      <c r="O4189" s="6" t="s">
        <v>31</v>
      </c>
      <c r="P4189" s="6" t="s">
        <v>38</v>
      </c>
      <c r="Q4189" s="6" t="s">
        <v>30</v>
      </c>
      <c r="R4189" s="6" t="s">
        <v>39</v>
      </c>
      <c r="S4189" s="8" t="n">
        <v>103.3</v>
      </c>
      <c r="T4189" s="8" t="n">
        <v>2012.7</v>
      </c>
      <c r="U4189" s="6" t="s">
        <v>31</v>
      </c>
      <c r="V4189" s="8" t="n">
        <f aca="false">IF(X4189="0-1 Year", ROUND(S4189/0.474, 2), IF(X4189="1-2 Years", ROUND(S4189/0.287, 2), ROUND(S4189/0.14, 2)))</f>
        <v>359.93</v>
      </c>
      <c r="W4189" s="6" t="str">
        <f aca="false">IF(V4189&gt;4000, "High", IF(V4189&gt;2000, "Medium", "Low"))</f>
        <v>Low</v>
      </c>
      <c r="X4189" s="9" t="s">
        <v>1275</v>
      </c>
      <c r="Y4189" s="10" t="n">
        <f aca="false">IF(U4189="Yes", 1, 0)</f>
        <v>1</v>
      </c>
      <c r="Z4189" s="10" t="n">
        <v>1</v>
      </c>
      <c r="AA4189" s="11" t="n">
        <f aca="false">MAX(0, ($S4189 * 0.35) - ($F4189 * 0.3))</f>
        <v>30.455</v>
      </c>
      <c r="AB4189" s="12" t="str">
        <f aca="false">IF(AA4189&gt;20,"High",IF(AA4189&gt;10,"Medium","Low"))</f>
        <v>High</v>
      </c>
    </row>
    <row r="4190" customFormat="false" ht="18.65" hidden="false" customHeight="false" outlineLevel="0" collapsed="false">
      <c r="A4190" s="5" t="s">
        <v>4234</v>
      </c>
      <c r="B4190" s="6" t="s">
        <v>37</v>
      </c>
      <c r="C4190" s="6" t="s">
        <v>30</v>
      </c>
      <c r="D4190" s="6" t="s">
        <v>30</v>
      </c>
      <c r="E4190" s="6" t="s">
        <v>30</v>
      </c>
      <c r="F4190" s="7" t="n">
        <v>25</v>
      </c>
      <c r="G4190" s="6" t="s">
        <v>31</v>
      </c>
      <c r="H4190" s="6" t="s">
        <v>30</v>
      </c>
      <c r="I4190" s="6" t="s">
        <v>517</v>
      </c>
      <c r="J4190" s="6" t="s">
        <v>31</v>
      </c>
      <c r="K4190" s="6" t="s">
        <v>31</v>
      </c>
      <c r="L4190" s="6" t="s">
        <v>30</v>
      </c>
      <c r="M4190" s="6" t="s">
        <v>30</v>
      </c>
      <c r="N4190" s="6" t="s">
        <v>30</v>
      </c>
      <c r="O4190" s="6" t="s">
        <v>30</v>
      </c>
      <c r="P4190" s="6" t="s">
        <v>38</v>
      </c>
      <c r="Q4190" s="6" t="s">
        <v>31</v>
      </c>
      <c r="R4190" s="6" t="s">
        <v>53</v>
      </c>
      <c r="S4190" s="8" t="n">
        <v>79.85</v>
      </c>
      <c r="T4190" s="8" t="n">
        <v>2015.35</v>
      </c>
      <c r="U4190" s="6" t="s">
        <v>31</v>
      </c>
      <c r="V4190" s="8" t="n">
        <f aca="false">IF(X4190="0-1 Year", ROUND(S4190/0.474, 2), IF(X4190="1-2 Years", ROUND(S4190/0.287, 2), ROUND(S4190/0.14, 2)))</f>
        <v>570.36</v>
      </c>
      <c r="W4190" s="6" t="str">
        <f aca="false">IF(V4190&gt;4000, "High", IF(V4190&gt;2000, "Medium", "Low"))</f>
        <v>Low</v>
      </c>
      <c r="X4190" s="9" t="s">
        <v>1765</v>
      </c>
      <c r="Y4190" s="10" t="n">
        <f aca="false">IF(U4190="Yes", 1, 0)</f>
        <v>1</v>
      </c>
      <c r="Z4190" s="10" t="n">
        <v>1</v>
      </c>
      <c r="AA4190" s="11" t="n">
        <f aca="false">MAX(0, ($S4190 * 0.35) - ($F4190 * 0.3))</f>
        <v>20.4475</v>
      </c>
      <c r="AB4190" s="12" t="str">
        <f aca="false">IF(AA4190&gt;20,"High",IF(AA4190&gt;10,"Medium","Low"))</f>
        <v>High</v>
      </c>
    </row>
    <row r="4191" customFormat="false" ht="18.65" hidden="false" customHeight="false" outlineLevel="0" collapsed="false">
      <c r="A4191" s="5" t="s">
        <v>4235</v>
      </c>
      <c r="B4191" s="6" t="s">
        <v>37</v>
      </c>
      <c r="C4191" s="6" t="s">
        <v>30</v>
      </c>
      <c r="D4191" s="6" t="s">
        <v>31</v>
      </c>
      <c r="E4191" s="6" t="s">
        <v>30</v>
      </c>
      <c r="F4191" s="7" t="n">
        <v>26</v>
      </c>
      <c r="G4191" s="6" t="s">
        <v>31</v>
      </c>
      <c r="H4191" s="6" t="s">
        <v>31</v>
      </c>
      <c r="I4191" s="6" t="s">
        <v>517</v>
      </c>
      <c r="J4191" s="6" t="s">
        <v>30</v>
      </c>
      <c r="K4191" s="6" t="s">
        <v>31</v>
      </c>
      <c r="L4191" s="6" t="s">
        <v>30</v>
      </c>
      <c r="M4191" s="6" t="s">
        <v>30</v>
      </c>
      <c r="N4191" s="6" t="s">
        <v>30</v>
      </c>
      <c r="O4191" s="6" t="s">
        <v>30</v>
      </c>
      <c r="P4191" s="6" t="s">
        <v>38</v>
      </c>
      <c r="Q4191" s="6" t="s">
        <v>30</v>
      </c>
      <c r="R4191" s="6" t="s">
        <v>53</v>
      </c>
      <c r="S4191" s="8" t="n">
        <v>79.3</v>
      </c>
      <c r="T4191" s="8" t="n">
        <v>2015.8</v>
      </c>
      <c r="U4191" s="6" t="s">
        <v>30</v>
      </c>
      <c r="V4191" s="8" t="n">
        <f aca="false">IF(X4191="0-1 Year", ROUND(S4191/0.474, 2), IF(X4191="1-2 Years", ROUND(S4191/0.287, 2), ROUND(S4191/0.14, 2)))</f>
        <v>566.43</v>
      </c>
      <c r="W4191" s="6" t="str">
        <f aca="false">IF(V4191&gt;4000, "High", IF(V4191&gt;2000, "Medium", "Low"))</f>
        <v>Low</v>
      </c>
      <c r="X4191" s="9" t="s">
        <v>1765</v>
      </c>
      <c r="Y4191" s="10" t="n">
        <f aca="false">IF(U4191="Yes", 1, 0)</f>
        <v>0</v>
      </c>
      <c r="Z4191" s="10" t="n">
        <v>1</v>
      </c>
      <c r="AA4191" s="11" t="n">
        <f aca="false">MAX(0, ($S4191 * 0.35) - ($F4191 * 0.3))</f>
        <v>19.955</v>
      </c>
      <c r="AB4191" s="12" t="str">
        <f aca="false">IF(AA4191&gt;20,"High",IF(AA4191&gt;10,"Medium","Low"))</f>
        <v>Medium</v>
      </c>
    </row>
    <row r="4192" customFormat="false" ht="18.65" hidden="false" customHeight="false" outlineLevel="0" collapsed="false">
      <c r="A4192" s="5" t="s">
        <v>4236</v>
      </c>
      <c r="B4192" s="6" t="s">
        <v>37</v>
      </c>
      <c r="C4192" s="6" t="s">
        <v>30</v>
      </c>
      <c r="D4192" s="6" t="s">
        <v>31</v>
      </c>
      <c r="E4192" s="6" t="s">
        <v>30</v>
      </c>
      <c r="F4192" s="7" t="n">
        <v>33</v>
      </c>
      <c r="G4192" s="6" t="s">
        <v>30</v>
      </c>
      <c r="H4192" s="6" t="s">
        <v>202</v>
      </c>
      <c r="I4192" s="6" t="s">
        <v>203</v>
      </c>
      <c r="J4192" s="6" t="s">
        <v>31</v>
      </c>
      <c r="K4192" s="6" t="s">
        <v>30</v>
      </c>
      <c r="L4192" s="6" t="s">
        <v>31</v>
      </c>
      <c r="M4192" s="6" t="s">
        <v>31</v>
      </c>
      <c r="N4192" s="6" t="s">
        <v>31</v>
      </c>
      <c r="O4192" s="6" t="s">
        <v>31</v>
      </c>
      <c r="P4192" s="6" t="s">
        <v>166</v>
      </c>
      <c r="Q4192" s="6" t="s">
        <v>30</v>
      </c>
      <c r="R4192" s="6" t="s">
        <v>53</v>
      </c>
      <c r="S4192" s="8" t="n">
        <v>59.55</v>
      </c>
      <c r="T4192" s="8" t="n">
        <v>2016.3</v>
      </c>
      <c r="U4192" s="6" t="s">
        <v>30</v>
      </c>
      <c r="V4192" s="8" t="n">
        <f aca="false">IF(X4192="0-1 Year", ROUND(S4192/0.474, 2), IF(X4192="1-2 Years", ROUND(S4192/0.287, 2), ROUND(S4192/0.14, 2)))</f>
        <v>425.36</v>
      </c>
      <c r="W4192" s="6" t="str">
        <f aca="false">IF(V4192&gt;4000, "High", IF(V4192&gt;2000, "Medium", "Low"))</f>
        <v>Low</v>
      </c>
      <c r="X4192" s="9" t="s">
        <v>1765</v>
      </c>
      <c r="Y4192" s="10" t="n">
        <f aca="false">IF(U4192="Yes", 1, 0)</f>
        <v>0</v>
      </c>
      <c r="Z4192" s="10" t="n">
        <v>1</v>
      </c>
      <c r="AA4192" s="11" t="n">
        <f aca="false">MAX(0, ($S4192 * 0.35) - ($F4192 * 0.3))</f>
        <v>10.9425</v>
      </c>
      <c r="AB4192" s="12" t="str">
        <f aca="false">IF(AA4192&gt;20,"High",IF(AA4192&gt;10,"Medium","Low"))</f>
        <v>Medium</v>
      </c>
    </row>
    <row r="4193" customFormat="false" ht="18.65" hidden="false" customHeight="false" outlineLevel="0" collapsed="false">
      <c r="A4193" s="5" t="s">
        <v>4237</v>
      </c>
      <c r="B4193" s="6" t="s">
        <v>37</v>
      </c>
      <c r="C4193" s="6" t="s">
        <v>30</v>
      </c>
      <c r="D4193" s="6" t="s">
        <v>30</v>
      </c>
      <c r="E4193" s="6" t="s">
        <v>31</v>
      </c>
      <c r="F4193" s="7" t="n">
        <v>35</v>
      </c>
      <c r="G4193" s="6" t="s">
        <v>31</v>
      </c>
      <c r="H4193" s="6" t="s">
        <v>30</v>
      </c>
      <c r="I4193" s="6" t="s">
        <v>203</v>
      </c>
      <c r="J4193" s="6" t="s">
        <v>31</v>
      </c>
      <c r="K4193" s="6" t="s">
        <v>31</v>
      </c>
      <c r="L4193" s="6" t="s">
        <v>30</v>
      </c>
      <c r="M4193" s="6" t="s">
        <v>30</v>
      </c>
      <c r="N4193" s="6" t="s">
        <v>30</v>
      </c>
      <c r="O4193" s="6" t="s">
        <v>30</v>
      </c>
      <c r="P4193" s="6" t="s">
        <v>33</v>
      </c>
      <c r="Q4193" s="6" t="s">
        <v>30</v>
      </c>
      <c r="R4193" s="6" t="s">
        <v>58</v>
      </c>
      <c r="S4193" s="8" t="n">
        <v>55.6</v>
      </c>
      <c r="T4193" s="8" t="n">
        <v>2016.45</v>
      </c>
      <c r="U4193" s="6" t="s">
        <v>30</v>
      </c>
      <c r="V4193" s="8" t="n">
        <f aca="false">IF(X4193="0-1 Year", ROUND(S4193/0.474, 2), IF(X4193="1-2 Years", ROUND(S4193/0.287, 2), ROUND(S4193/0.14, 2)))</f>
        <v>397.14</v>
      </c>
      <c r="W4193" s="6" t="str">
        <f aca="false">IF(V4193&gt;4000, "High", IF(V4193&gt;2000, "Medium", "Low"))</f>
        <v>Low</v>
      </c>
      <c r="X4193" s="9" t="s">
        <v>1765</v>
      </c>
      <c r="Y4193" s="10" t="n">
        <f aca="false">IF(U4193="Yes", 1, 0)</f>
        <v>0</v>
      </c>
      <c r="Z4193" s="10" t="n">
        <v>1</v>
      </c>
      <c r="AA4193" s="11" t="n">
        <f aca="false">MAX(0, ($S4193 * 0.35) - ($F4193 * 0.3))</f>
        <v>8.96</v>
      </c>
      <c r="AB4193" s="12" t="str">
        <f aca="false">IF(AA4193&gt;20,"High",IF(AA4193&gt;10,"Medium","Low"))</f>
        <v>Low</v>
      </c>
    </row>
    <row r="4194" customFormat="false" ht="18.65" hidden="false" customHeight="false" outlineLevel="0" collapsed="false">
      <c r="A4194" s="5" t="s">
        <v>4238</v>
      </c>
      <c r="B4194" s="6" t="s">
        <v>29</v>
      </c>
      <c r="C4194" s="6" t="s">
        <v>30</v>
      </c>
      <c r="D4194" s="6" t="s">
        <v>30</v>
      </c>
      <c r="E4194" s="6" t="s">
        <v>30</v>
      </c>
      <c r="F4194" s="7" t="n">
        <v>26</v>
      </c>
      <c r="G4194" s="6" t="s">
        <v>31</v>
      </c>
      <c r="H4194" s="6" t="s">
        <v>30</v>
      </c>
      <c r="I4194" s="6" t="s">
        <v>517</v>
      </c>
      <c r="J4194" s="6" t="s">
        <v>30</v>
      </c>
      <c r="K4194" s="6" t="s">
        <v>31</v>
      </c>
      <c r="L4194" s="6" t="s">
        <v>30</v>
      </c>
      <c r="M4194" s="6" t="s">
        <v>30</v>
      </c>
      <c r="N4194" s="6" t="s">
        <v>30</v>
      </c>
      <c r="O4194" s="6" t="s">
        <v>30</v>
      </c>
      <c r="P4194" s="6" t="s">
        <v>33</v>
      </c>
      <c r="Q4194" s="6" t="s">
        <v>30</v>
      </c>
      <c r="R4194" s="6" t="s">
        <v>53</v>
      </c>
      <c r="S4194" s="8" t="n">
        <v>75.5</v>
      </c>
      <c r="T4194" s="8" t="n">
        <v>2018.1</v>
      </c>
      <c r="U4194" s="6" t="s">
        <v>30</v>
      </c>
      <c r="V4194" s="8" t="n">
        <f aca="false">IF(X4194="0-1 Year", ROUND(S4194/0.474, 2), IF(X4194="1-2 Years", ROUND(S4194/0.287, 2), ROUND(S4194/0.14, 2)))</f>
        <v>539.29</v>
      </c>
      <c r="W4194" s="6" t="str">
        <f aca="false">IF(V4194&gt;4000, "High", IF(V4194&gt;2000, "Medium", "Low"))</f>
        <v>Low</v>
      </c>
      <c r="X4194" s="9" t="s">
        <v>1765</v>
      </c>
      <c r="Y4194" s="10" t="n">
        <f aca="false">IF(U4194="Yes", 1, 0)</f>
        <v>0</v>
      </c>
      <c r="Z4194" s="10" t="n">
        <v>1</v>
      </c>
      <c r="AA4194" s="11" t="n">
        <f aca="false">MAX(0, ($S4194 * 0.35) - ($F4194 * 0.3))</f>
        <v>18.625</v>
      </c>
      <c r="AB4194" s="12" t="str">
        <f aca="false">IF(AA4194&gt;20,"High",IF(AA4194&gt;10,"Medium","Low"))</f>
        <v>Medium</v>
      </c>
    </row>
    <row r="4195" customFormat="false" ht="18.65" hidden="false" customHeight="false" outlineLevel="0" collapsed="false">
      <c r="A4195" s="5" t="s">
        <v>4239</v>
      </c>
      <c r="B4195" s="6" t="s">
        <v>29</v>
      </c>
      <c r="C4195" s="6" t="s">
        <v>30</v>
      </c>
      <c r="D4195" s="6" t="s">
        <v>31</v>
      </c>
      <c r="E4195" s="6" t="s">
        <v>30</v>
      </c>
      <c r="F4195" s="7" t="n">
        <v>33</v>
      </c>
      <c r="G4195" s="6" t="s">
        <v>31</v>
      </c>
      <c r="H4195" s="6" t="s">
        <v>30</v>
      </c>
      <c r="I4195" s="6" t="s">
        <v>203</v>
      </c>
      <c r="J4195" s="6" t="s">
        <v>31</v>
      </c>
      <c r="K4195" s="6" t="s">
        <v>31</v>
      </c>
      <c r="L4195" s="6" t="s">
        <v>30</v>
      </c>
      <c r="M4195" s="6" t="s">
        <v>31</v>
      </c>
      <c r="N4195" s="6" t="s">
        <v>30</v>
      </c>
      <c r="O4195" s="6" t="s">
        <v>30</v>
      </c>
      <c r="P4195" s="6" t="s">
        <v>166</v>
      </c>
      <c r="Q4195" s="6" t="s">
        <v>31</v>
      </c>
      <c r="R4195" s="6" t="s">
        <v>34</v>
      </c>
      <c r="S4195" s="8" t="n">
        <v>61.05</v>
      </c>
      <c r="T4195" s="8" t="n">
        <v>2018.4</v>
      </c>
      <c r="U4195" s="6" t="s">
        <v>30</v>
      </c>
      <c r="V4195" s="8" t="n">
        <f aca="false">IF(X4195="0-1 Year", ROUND(S4195/0.474, 2), IF(X4195="1-2 Years", ROUND(S4195/0.287, 2), ROUND(S4195/0.14, 2)))</f>
        <v>436.07</v>
      </c>
      <c r="W4195" s="6" t="str">
        <f aca="false">IF(V4195&gt;4000, "High", IF(V4195&gt;2000, "Medium", "Low"))</f>
        <v>Low</v>
      </c>
      <c r="X4195" s="9" t="s">
        <v>1765</v>
      </c>
      <c r="Y4195" s="10" t="n">
        <f aca="false">IF(U4195="Yes", 1, 0)</f>
        <v>0</v>
      </c>
      <c r="Z4195" s="10" t="n">
        <v>1</v>
      </c>
      <c r="AA4195" s="11" t="n">
        <f aca="false">MAX(0, ($S4195 * 0.35) - ($F4195 * 0.3))</f>
        <v>11.4675</v>
      </c>
      <c r="AB4195" s="12" t="str">
        <f aca="false">IF(AA4195&gt;20,"High",IF(AA4195&gt;10,"Medium","Low"))</f>
        <v>Medium</v>
      </c>
    </row>
    <row r="4196" customFormat="false" ht="18.65" hidden="false" customHeight="false" outlineLevel="0" collapsed="false">
      <c r="A4196" s="5" t="s">
        <v>4240</v>
      </c>
      <c r="B4196" s="6" t="s">
        <v>29</v>
      </c>
      <c r="C4196" s="6" t="s">
        <v>30</v>
      </c>
      <c r="D4196" s="6" t="s">
        <v>31</v>
      </c>
      <c r="E4196" s="6" t="s">
        <v>30</v>
      </c>
      <c r="F4196" s="7" t="n">
        <v>31</v>
      </c>
      <c r="G4196" s="6" t="s">
        <v>31</v>
      </c>
      <c r="H4196" s="6" t="s">
        <v>30</v>
      </c>
      <c r="I4196" s="6" t="s">
        <v>203</v>
      </c>
      <c r="J4196" s="6" t="s">
        <v>30</v>
      </c>
      <c r="K4196" s="6" t="s">
        <v>30</v>
      </c>
      <c r="L4196" s="6" t="s">
        <v>31</v>
      </c>
      <c r="M4196" s="6" t="s">
        <v>31</v>
      </c>
      <c r="N4196" s="6" t="s">
        <v>30</v>
      </c>
      <c r="O4196" s="6" t="s">
        <v>31</v>
      </c>
      <c r="P4196" s="6" t="s">
        <v>38</v>
      </c>
      <c r="Q4196" s="6" t="s">
        <v>31</v>
      </c>
      <c r="R4196" s="6" t="s">
        <v>58</v>
      </c>
      <c r="S4196" s="8" t="n">
        <v>66.4</v>
      </c>
      <c r="T4196" s="8" t="n">
        <v>2019.8</v>
      </c>
      <c r="U4196" s="6" t="s">
        <v>30</v>
      </c>
      <c r="V4196" s="8" t="n">
        <f aca="false">IF(X4196="0-1 Year", ROUND(S4196/0.474, 2), IF(X4196="1-2 Years", ROUND(S4196/0.287, 2), ROUND(S4196/0.14, 2)))</f>
        <v>474.29</v>
      </c>
      <c r="W4196" s="6" t="str">
        <f aca="false">IF(V4196&gt;4000, "High", IF(V4196&gt;2000, "Medium", "Low"))</f>
        <v>Low</v>
      </c>
      <c r="X4196" s="9" t="s">
        <v>1765</v>
      </c>
      <c r="Y4196" s="10" t="n">
        <f aca="false">IF(U4196="Yes", 1, 0)</f>
        <v>0</v>
      </c>
      <c r="Z4196" s="10" t="n">
        <v>1</v>
      </c>
      <c r="AA4196" s="11" t="n">
        <f aca="false">MAX(0, ($S4196 * 0.35) - ($F4196 * 0.3))</f>
        <v>13.94</v>
      </c>
      <c r="AB4196" s="12" t="str">
        <f aca="false">IF(AA4196&gt;20,"High",IF(AA4196&gt;10,"Medium","Low"))</f>
        <v>Medium</v>
      </c>
    </row>
    <row r="4197" customFormat="false" ht="18.65" hidden="false" customHeight="false" outlineLevel="0" collapsed="false">
      <c r="A4197" s="5" t="s">
        <v>4241</v>
      </c>
      <c r="B4197" s="6" t="s">
        <v>29</v>
      </c>
      <c r="C4197" s="6" t="s">
        <v>30</v>
      </c>
      <c r="D4197" s="6" t="s">
        <v>31</v>
      </c>
      <c r="E4197" s="6" t="s">
        <v>30</v>
      </c>
      <c r="F4197" s="7" t="n">
        <v>52</v>
      </c>
      <c r="G4197" s="6" t="s">
        <v>30</v>
      </c>
      <c r="H4197" s="6" t="s">
        <v>202</v>
      </c>
      <c r="I4197" s="6" t="s">
        <v>203</v>
      </c>
      <c r="J4197" s="6" t="s">
        <v>31</v>
      </c>
      <c r="K4197" s="6" t="s">
        <v>30</v>
      </c>
      <c r="L4197" s="6" t="s">
        <v>30</v>
      </c>
      <c r="M4197" s="6" t="s">
        <v>30</v>
      </c>
      <c r="N4197" s="6" t="s">
        <v>30</v>
      </c>
      <c r="O4197" s="6" t="s">
        <v>31</v>
      </c>
      <c r="P4197" s="6" t="s">
        <v>38</v>
      </c>
      <c r="Q4197" s="6" t="s">
        <v>31</v>
      </c>
      <c r="R4197" s="6" t="s">
        <v>39</v>
      </c>
      <c r="S4197" s="8" t="n">
        <v>39.9</v>
      </c>
      <c r="T4197" s="8" t="n">
        <v>2020.9</v>
      </c>
      <c r="U4197" s="6" t="s">
        <v>30</v>
      </c>
      <c r="V4197" s="8" t="n">
        <f aca="false">IF(X4197="0-1 Year", ROUND(S4197/0.474, 2), IF(X4197="1-2 Years", ROUND(S4197/0.287, 2), ROUND(S4197/0.14, 2)))</f>
        <v>285</v>
      </c>
      <c r="W4197" s="6" t="str">
        <f aca="false">IF(V4197&gt;4000, "High", IF(V4197&gt;2000, "Medium", "Low"))</f>
        <v>Low</v>
      </c>
      <c r="X4197" s="9" t="s">
        <v>1765</v>
      </c>
      <c r="Y4197" s="10" t="n">
        <f aca="false">IF(U4197="Yes", 1, 0)</f>
        <v>0</v>
      </c>
      <c r="Z4197" s="10" t="n">
        <v>1</v>
      </c>
      <c r="AA4197" s="11" t="n">
        <f aca="false">MAX(0, ($S4197 * 0.35) - ($F4197 * 0.3))</f>
        <v>0</v>
      </c>
      <c r="AB4197" s="12" t="str">
        <f aca="false">IF(AA4197&gt;20,"High",IF(AA4197&gt;10,"Medium","Low"))</f>
        <v>Low</v>
      </c>
    </row>
    <row r="4198" customFormat="false" ht="18.65" hidden="false" customHeight="false" outlineLevel="0" collapsed="false">
      <c r="A4198" s="5" t="s">
        <v>4242</v>
      </c>
      <c r="B4198" s="6" t="s">
        <v>29</v>
      </c>
      <c r="C4198" s="6" t="s">
        <v>30</v>
      </c>
      <c r="D4198" s="6" t="s">
        <v>30</v>
      </c>
      <c r="E4198" s="6" t="s">
        <v>30</v>
      </c>
      <c r="F4198" s="7" t="n">
        <v>35</v>
      </c>
      <c r="G4198" s="6" t="s">
        <v>31</v>
      </c>
      <c r="H4198" s="6" t="s">
        <v>30</v>
      </c>
      <c r="I4198" s="6" t="s">
        <v>203</v>
      </c>
      <c r="J4198" s="6" t="s">
        <v>31</v>
      </c>
      <c r="K4198" s="6" t="s">
        <v>31</v>
      </c>
      <c r="L4198" s="6" t="s">
        <v>31</v>
      </c>
      <c r="M4198" s="6" t="s">
        <v>30</v>
      </c>
      <c r="N4198" s="6" t="s">
        <v>30</v>
      </c>
      <c r="O4198" s="6" t="s">
        <v>30</v>
      </c>
      <c r="P4198" s="6" t="s">
        <v>33</v>
      </c>
      <c r="Q4198" s="6" t="s">
        <v>30</v>
      </c>
      <c r="R4198" s="6" t="s">
        <v>34</v>
      </c>
      <c r="S4198" s="8" t="n">
        <v>61.2</v>
      </c>
      <c r="T4198" s="8" t="n">
        <v>2021.2</v>
      </c>
      <c r="U4198" s="6" t="s">
        <v>30</v>
      </c>
      <c r="V4198" s="8" t="n">
        <f aca="false">IF(X4198="0-1 Year", ROUND(S4198/0.474, 2), IF(X4198="1-2 Years", ROUND(S4198/0.287, 2), ROUND(S4198/0.14, 2)))</f>
        <v>437.14</v>
      </c>
      <c r="W4198" s="6" t="str">
        <f aca="false">IF(V4198&gt;4000, "High", IF(V4198&gt;2000, "Medium", "Low"))</f>
        <v>Low</v>
      </c>
      <c r="X4198" s="9" t="s">
        <v>1765</v>
      </c>
      <c r="Y4198" s="10" t="n">
        <f aca="false">IF(U4198="Yes", 1, 0)</f>
        <v>0</v>
      </c>
      <c r="Z4198" s="10" t="n">
        <v>1</v>
      </c>
      <c r="AA4198" s="11" t="n">
        <f aca="false">MAX(0, ($S4198 * 0.35) - ($F4198 * 0.3))</f>
        <v>10.92</v>
      </c>
      <c r="AB4198" s="12" t="str">
        <f aca="false">IF(AA4198&gt;20,"High",IF(AA4198&gt;10,"Medium","Low"))</f>
        <v>Medium</v>
      </c>
    </row>
    <row r="4199" customFormat="false" ht="18.65" hidden="false" customHeight="false" outlineLevel="0" collapsed="false">
      <c r="A4199" s="5" t="s">
        <v>4243</v>
      </c>
      <c r="B4199" s="6" t="s">
        <v>29</v>
      </c>
      <c r="C4199" s="6" t="s">
        <v>30</v>
      </c>
      <c r="D4199" s="6" t="s">
        <v>31</v>
      </c>
      <c r="E4199" s="6" t="s">
        <v>31</v>
      </c>
      <c r="F4199" s="7" t="n">
        <v>50</v>
      </c>
      <c r="G4199" s="6" t="s">
        <v>30</v>
      </c>
      <c r="H4199" s="6" t="s">
        <v>202</v>
      </c>
      <c r="I4199" s="6" t="s">
        <v>203</v>
      </c>
      <c r="J4199" s="6" t="s">
        <v>31</v>
      </c>
      <c r="K4199" s="6" t="s">
        <v>30</v>
      </c>
      <c r="L4199" s="6" t="s">
        <v>30</v>
      </c>
      <c r="M4199" s="6" t="s">
        <v>30</v>
      </c>
      <c r="N4199" s="6" t="s">
        <v>31</v>
      </c>
      <c r="O4199" s="6" t="s">
        <v>30</v>
      </c>
      <c r="P4199" s="6" t="s">
        <v>38</v>
      </c>
      <c r="Q4199" s="6" t="s">
        <v>31</v>
      </c>
      <c r="R4199" s="6" t="s">
        <v>58</v>
      </c>
      <c r="S4199" s="8" t="n">
        <v>39.45</v>
      </c>
      <c r="T4199" s="8" t="n">
        <v>2021.35</v>
      </c>
      <c r="U4199" s="6" t="s">
        <v>30</v>
      </c>
      <c r="V4199" s="8" t="n">
        <f aca="false">IF(X4199="0-1 Year", ROUND(S4199/0.474, 2), IF(X4199="1-2 Years", ROUND(S4199/0.287, 2), ROUND(S4199/0.14, 2)))</f>
        <v>281.79</v>
      </c>
      <c r="W4199" s="6" t="str">
        <f aca="false">IF(V4199&gt;4000, "High", IF(V4199&gt;2000, "Medium", "Low"))</f>
        <v>Low</v>
      </c>
      <c r="X4199" s="9" t="s">
        <v>1765</v>
      </c>
      <c r="Y4199" s="10" t="n">
        <f aca="false">IF(U4199="Yes", 1, 0)</f>
        <v>0</v>
      </c>
      <c r="Z4199" s="10" t="n">
        <v>1</v>
      </c>
      <c r="AA4199" s="11" t="n">
        <f aca="false">MAX(0, ($S4199 * 0.35) - ($F4199 * 0.3))</f>
        <v>0</v>
      </c>
      <c r="AB4199" s="12" t="str">
        <f aca="false">IF(AA4199&gt;20,"High",IF(AA4199&gt;10,"Medium","Low"))</f>
        <v>Low</v>
      </c>
    </row>
    <row r="4200" customFormat="false" ht="18.65" hidden="false" customHeight="false" outlineLevel="0" collapsed="false">
      <c r="A4200" s="5" t="s">
        <v>4244</v>
      </c>
      <c r="B4200" s="6" t="s">
        <v>37</v>
      </c>
      <c r="C4200" s="6" t="s">
        <v>30</v>
      </c>
      <c r="D4200" s="6" t="s">
        <v>30</v>
      </c>
      <c r="E4200" s="6" t="s">
        <v>30</v>
      </c>
      <c r="F4200" s="7" t="n">
        <v>40</v>
      </c>
      <c r="G4200" s="6" t="s">
        <v>31</v>
      </c>
      <c r="H4200" s="6" t="s">
        <v>30</v>
      </c>
      <c r="I4200" s="6" t="s">
        <v>203</v>
      </c>
      <c r="J4200" s="6" t="s">
        <v>30</v>
      </c>
      <c r="K4200" s="6" t="s">
        <v>30</v>
      </c>
      <c r="L4200" s="6" t="s">
        <v>31</v>
      </c>
      <c r="M4200" s="6" t="s">
        <v>30</v>
      </c>
      <c r="N4200" s="6" t="s">
        <v>30</v>
      </c>
      <c r="O4200" s="6" t="s">
        <v>30</v>
      </c>
      <c r="P4200" s="6" t="s">
        <v>33</v>
      </c>
      <c r="Q4200" s="6" t="s">
        <v>31</v>
      </c>
      <c r="R4200" s="6" t="s">
        <v>34</v>
      </c>
      <c r="S4200" s="8" t="n">
        <v>50.25</v>
      </c>
      <c r="T4200" s="8" t="n">
        <v>2023.55</v>
      </c>
      <c r="U4200" s="6" t="s">
        <v>30</v>
      </c>
      <c r="V4200" s="8" t="n">
        <f aca="false">IF(X4200="0-1 Year", ROUND(S4200/0.474, 2), IF(X4200="1-2 Years", ROUND(S4200/0.287, 2), ROUND(S4200/0.14, 2)))</f>
        <v>358.93</v>
      </c>
      <c r="W4200" s="6" t="str">
        <f aca="false">IF(V4200&gt;4000, "High", IF(V4200&gt;2000, "Medium", "Low"))</f>
        <v>Low</v>
      </c>
      <c r="X4200" s="9" t="s">
        <v>1765</v>
      </c>
      <c r="Y4200" s="10" t="n">
        <f aca="false">IF(U4200="Yes", 1, 0)</f>
        <v>0</v>
      </c>
      <c r="Z4200" s="10" t="n">
        <v>1</v>
      </c>
      <c r="AA4200" s="11" t="n">
        <f aca="false">MAX(0, ($S4200 * 0.35) - ($F4200 * 0.3))</f>
        <v>5.5875</v>
      </c>
      <c r="AB4200" s="12" t="str">
        <f aca="false">IF(AA4200&gt;20,"High",IF(AA4200&gt;10,"Medium","Low"))</f>
        <v>Low</v>
      </c>
    </row>
    <row r="4201" customFormat="false" ht="18.65" hidden="false" customHeight="false" outlineLevel="0" collapsed="false">
      <c r="A4201" s="5" t="s">
        <v>4245</v>
      </c>
      <c r="B4201" s="6" t="s">
        <v>29</v>
      </c>
      <c r="C4201" s="6" t="s">
        <v>31</v>
      </c>
      <c r="D4201" s="6" t="s">
        <v>31</v>
      </c>
      <c r="E4201" s="6" t="s">
        <v>30</v>
      </c>
      <c r="F4201" s="7" t="n">
        <v>23</v>
      </c>
      <c r="G4201" s="6" t="s">
        <v>31</v>
      </c>
      <c r="H4201" s="6" t="s">
        <v>30</v>
      </c>
      <c r="I4201" s="6" t="s">
        <v>517</v>
      </c>
      <c r="J4201" s="6" t="s">
        <v>31</v>
      </c>
      <c r="K4201" s="6" t="s">
        <v>31</v>
      </c>
      <c r="L4201" s="6" t="s">
        <v>30</v>
      </c>
      <c r="M4201" s="6" t="s">
        <v>30</v>
      </c>
      <c r="N4201" s="6" t="s">
        <v>30</v>
      </c>
      <c r="O4201" s="6" t="s">
        <v>31</v>
      </c>
      <c r="P4201" s="6" t="s">
        <v>38</v>
      </c>
      <c r="Q4201" s="6" t="s">
        <v>31</v>
      </c>
      <c r="R4201" s="6" t="s">
        <v>39</v>
      </c>
      <c r="S4201" s="8" t="n">
        <v>90</v>
      </c>
      <c r="T4201" s="8" t="n">
        <v>2024.1</v>
      </c>
      <c r="U4201" s="6" t="s">
        <v>30</v>
      </c>
      <c r="V4201" s="8" t="n">
        <f aca="false">IF(X4201="0-1 Year", ROUND(S4201/0.474, 2), IF(X4201="1-2 Years", ROUND(S4201/0.287, 2), ROUND(S4201/0.14, 2)))</f>
        <v>313.59</v>
      </c>
      <c r="W4201" s="6" t="str">
        <f aca="false">IF(V4201&gt;4000, "High", IF(V4201&gt;2000, "Medium", "Low"))</f>
        <v>Low</v>
      </c>
      <c r="X4201" s="9" t="s">
        <v>1275</v>
      </c>
      <c r="Y4201" s="10" t="n">
        <f aca="false">IF(U4201="Yes", 1, 0)</f>
        <v>0</v>
      </c>
      <c r="Z4201" s="10" t="n">
        <v>1</v>
      </c>
      <c r="AA4201" s="11" t="n">
        <f aca="false">MAX(0, ($S4201 * 0.35) - ($F4201 * 0.3))</f>
        <v>24.6</v>
      </c>
      <c r="AB4201" s="12" t="str">
        <f aca="false">IF(AA4201&gt;20,"High",IF(AA4201&gt;10,"Medium","Low"))</f>
        <v>High</v>
      </c>
    </row>
    <row r="4202" customFormat="false" ht="18.65" hidden="false" customHeight="false" outlineLevel="0" collapsed="false">
      <c r="A4202" s="5" t="s">
        <v>4246</v>
      </c>
      <c r="B4202" s="6" t="s">
        <v>37</v>
      </c>
      <c r="C4202" s="6" t="s">
        <v>31</v>
      </c>
      <c r="D4202" s="6" t="s">
        <v>30</v>
      </c>
      <c r="E4202" s="6" t="s">
        <v>30</v>
      </c>
      <c r="F4202" s="7" t="n">
        <v>21</v>
      </c>
      <c r="G4202" s="6" t="s">
        <v>31</v>
      </c>
      <c r="H4202" s="6" t="s">
        <v>31</v>
      </c>
      <c r="I4202" s="6" t="s">
        <v>517</v>
      </c>
      <c r="J4202" s="6" t="s">
        <v>30</v>
      </c>
      <c r="K4202" s="6" t="s">
        <v>30</v>
      </c>
      <c r="L4202" s="6" t="s">
        <v>30</v>
      </c>
      <c r="M4202" s="6" t="s">
        <v>30</v>
      </c>
      <c r="N4202" s="6" t="s">
        <v>31</v>
      </c>
      <c r="O4202" s="6" t="s">
        <v>31</v>
      </c>
      <c r="P4202" s="6" t="s">
        <v>38</v>
      </c>
      <c r="Q4202" s="6" t="s">
        <v>31</v>
      </c>
      <c r="R4202" s="6" t="s">
        <v>53</v>
      </c>
      <c r="S4202" s="8" t="n">
        <v>95.4</v>
      </c>
      <c r="T4202" s="8" t="n">
        <v>2025.1</v>
      </c>
      <c r="U4202" s="6" t="s">
        <v>30</v>
      </c>
      <c r="V4202" s="8" t="n">
        <f aca="false">IF(X4202="0-1 Year", ROUND(S4202/0.474, 2), IF(X4202="1-2 Years", ROUND(S4202/0.287, 2), ROUND(S4202/0.14, 2)))</f>
        <v>332.4</v>
      </c>
      <c r="W4202" s="6" t="str">
        <f aca="false">IF(V4202&gt;4000, "High", IF(V4202&gt;2000, "Medium", "Low"))</f>
        <v>Low</v>
      </c>
      <c r="X4202" s="9" t="s">
        <v>1275</v>
      </c>
      <c r="Y4202" s="10" t="n">
        <f aca="false">IF(U4202="Yes", 1, 0)</f>
        <v>0</v>
      </c>
      <c r="Z4202" s="10" t="n">
        <v>1</v>
      </c>
      <c r="AA4202" s="11" t="n">
        <f aca="false">MAX(0, ($S4202 * 0.35) - ($F4202 * 0.3))</f>
        <v>27.09</v>
      </c>
      <c r="AB4202" s="12" t="str">
        <f aca="false">IF(AA4202&gt;20,"High",IF(AA4202&gt;10,"Medium","Low"))</f>
        <v>High</v>
      </c>
    </row>
    <row r="4203" customFormat="false" ht="18.65" hidden="false" customHeight="false" outlineLevel="0" collapsed="false">
      <c r="A4203" s="5" t="s">
        <v>4247</v>
      </c>
      <c r="B4203" s="6" t="s">
        <v>29</v>
      </c>
      <c r="C4203" s="6" t="s">
        <v>30</v>
      </c>
      <c r="D4203" s="6" t="s">
        <v>30</v>
      </c>
      <c r="E4203" s="6" t="s">
        <v>30</v>
      </c>
      <c r="F4203" s="7" t="n">
        <v>25</v>
      </c>
      <c r="G4203" s="6" t="s">
        <v>31</v>
      </c>
      <c r="H4203" s="6" t="s">
        <v>31</v>
      </c>
      <c r="I4203" s="6" t="s">
        <v>203</v>
      </c>
      <c r="J4203" s="6" t="s">
        <v>31</v>
      </c>
      <c r="K4203" s="6" t="s">
        <v>31</v>
      </c>
      <c r="L4203" s="6" t="s">
        <v>31</v>
      </c>
      <c r="M4203" s="6" t="s">
        <v>31</v>
      </c>
      <c r="N4203" s="6" t="s">
        <v>30</v>
      </c>
      <c r="O4203" s="6" t="s">
        <v>31</v>
      </c>
      <c r="P4203" s="6" t="s">
        <v>38</v>
      </c>
      <c r="Q4203" s="6" t="s">
        <v>30</v>
      </c>
      <c r="R4203" s="6" t="s">
        <v>53</v>
      </c>
      <c r="S4203" s="8" t="n">
        <v>81.75</v>
      </c>
      <c r="T4203" s="8" t="n">
        <v>2028.8</v>
      </c>
      <c r="U4203" s="6" t="s">
        <v>30</v>
      </c>
      <c r="V4203" s="8" t="n">
        <f aca="false">IF(X4203="0-1 Year", ROUND(S4203/0.474, 2), IF(X4203="1-2 Years", ROUND(S4203/0.287, 2), ROUND(S4203/0.14, 2)))</f>
        <v>583.93</v>
      </c>
      <c r="W4203" s="6" t="str">
        <f aca="false">IF(V4203&gt;4000, "High", IF(V4203&gt;2000, "Medium", "Low"))</f>
        <v>Low</v>
      </c>
      <c r="X4203" s="9" t="s">
        <v>1765</v>
      </c>
      <c r="Y4203" s="10" t="n">
        <f aca="false">IF(U4203="Yes", 1, 0)</f>
        <v>0</v>
      </c>
      <c r="Z4203" s="10" t="n">
        <v>1</v>
      </c>
      <c r="AA4203" s="11" t="n">
        <f aca="false">MAX(0, ($S4203 * 0.35) - ($F4203 * 0.3))</f>
        <v>21.1125</v>
      </c>
      <c r="AB4203" s="12" t="str">
        <f aca="false">IF(AA4203&gt;20,"High",IF(AA4203&gt;10,"Medium","Low"))</f>
        <v>High</v>
      </c>
    </row>
    <row r="4204" customFormat="false" ht="18.65" hidden="false" customHeight="false" outlineLevel="0" collapsed="false">
      <c r="A4204" s="5" t="s">
        <v>4248</v>
      </c>
      <c r="B4204" s="6" t="s">
        <v>37</v>
      </c>
      <c r="C4204" s="6" t="s">
        <v>30</v>
      </c>
      <c r="D4204" s="6" t="s">
        <v>30</v>
      </c>
      <c r="E4204" s="6" t="s">
        <v>30</v>
      </c>
      <c r="F4204" s="7" t="n">
        <v>41</v>
      </c>
      <c r="G4204" s="6" t="s">
        <v>31</v>
      </c>
      <c r="H4204" s="6" t="s">
        <v>30</v>
      </c>
      <c r="I4204" s="6" t="s">
        <v>203</v>
      </c>
      <c r="J4204" s="6" t="s">
        <v>30</v>
      </c>
      <c r="K4204" s="6" t="s">
        <v>30</v>
      </c>
      <c r="L4204" s="6" t="s">
        <v>30</v>
      </c>
      <c r="M4204" s="6" t="s">
        <v>31</v>
      </c>
      <c r="N4204" s="6" t="s">
        <v>30</v>
      </c>
      <c r="O4204" s="6" t="s">
        <v>30</v>
      </c>
      <c r="P4204" s="6" t="s">
        <v>33</v>
      </c>
      <c r="Q4204" s="6" t="s">
        <v>30</v>
      </c>
      <c r="R4204" s="6" t="s">
        <v>53</v>
      </c>
      <c r="S4204" s="8" t="n">
        <v>50.05</v>
      </c>
      <c r="T4204" s="8" t="n">
        <v>2029.05</v>
      </c>
      <c r="U4204" s="6" t="s">
        <v>30</v>
      </c>
      <c r="V4204" s="8" t="n">
        <f aca="false">IF(X4204="0-1 Year", ROUND(S4204/0.474, 2), IF(X4204="1-2 Years", ROUND(S4204/0.287, 2), ROUND(S4204/0.14, 2)))</f>
        <v>357.5</v>
      </c>
      <c r="W4204" s="6" t="str">
        <f aca="false">IF(V4204&gt;4000, "High", IF(V4204&gt;2000, "Medium", "Low"))</f>
        <v>Low</v>
      </c>
      <c r="X4204" s="9" t="s">
        <v>1765</v>
      </c>
      <c r="Y4204" s="10" t="n">
        <f aca="false">IF(U4204="Yes", 1, 0)</f>
        <v>0</v>
      </c>
      <c r="Z4204" s="10" t="n">
        <v>1</v>
      </c>
      <c r="AA4204" s="11" t="n">
        <f aca="false">MAX(0, ($S4204 * 0.35) - ($F4204 * 0.3))</f>
        <v>5.2175</v>
      </c>
      <c r="AB4204" s="12" t="str">
        <f aca="false">IF(AA4204&gt;20,"High",IF(AA4204&gt;10,"Medium","Low"))</f>
        <v>Low</v>
      </c>
    </row>
    <row r="4205" customFormat="false" ht="18.65" hidden="false" customHeight="false" outlineLevel="0" collapsed="false">
      <c r="A4205" s="5" t="s">
        <v>4249</v>
      </c>
      <c r="B4205" s="6" t="s">
        <v>29</v>
      </c>
      <c r="C4205" s="6" t="s">
        <v>31</v>
      </c>
      <c r="D4205" s="6" t="s">
        <v>30</v>
      </c>
      <c r="E4205" s="6" t="s">
        <v>30</v>
      </c>
      <c r="F4205" s="7" t="n">
        <v>21</v>
      </c>
      <c r="G4205" s="6" t="s">
        <v>31</v>
      </c>
      <c r="H4205" s="6" t="s">
        <v>30</v>
      </c>
      <c r="I4205" s="6" t="s">
        <v>517</v>
      </c>
      <c r="J4205" s="6" t="s">
        <v>30</v>
      </c>
      <c r="K4205" s="6" t="s">
        <v>30</v>
      </c>
      <c r="L4205" s="6" t="s">
        <v>31</v>
      </c>
      <c r="M4205" s="6" t="s">
        <v>30</v>
      </c>
      <c r="N4205" s="6" t="s">
        <v>31</v>
      </c>
      <c r="O4205" s="6" t="s">
        <v>31</v>
      </c>
      <c r="P4205" s="6" t="s">
        <v>38</v>
      </c>
      <c r="Q4205" s="6" t="s">
        <v>31</v>
      </c>
      <c r="R4205" s="6" t="s">
        <v>53</v>
      </c>
      <c r="S4205" s="8" t="n">
        <v>96.8</v>
      </c>
      <c r="T4205" s="8" t="n">
        <v>2030.3</v>
      </c>
      <c r="U4205" s="6" t="s">
        <v>31</v>
      </c>
      <c r="V4205" s="8" t="n">
        <f aca="false">IF(X4205="0-1 Year", ROUND(S4205/0.474, 2), IF(X4205="1-2 Years", ROUND(S4205/0.287, 2), ROUND(S4205/0.14, 2)))</f>
        <v>337.28</v>
      </c>
      <c r="W4205" s="6" t="str">
        <f aca="false">IF(V4205&gt;4000, "High", IF(V4205&gt;2000, "Medium", "Low"))</f>
        <v>Low</v>
      </c>
      <c r="X4205" s="9" t="s">
        <v>1275</v>
      </c>
      <c r="Y4205" s="10" t="n">
        <f aca="false">IF(U4205="Yes", 1, 0)</f>
        <v>1</v>
      </c>
      <c r="Z4205" s="10" t="n">
        <v>1</v>
      </c>
      <c r="AA4205" s="11" t="n">
        <f aca="false">MAX(0, ($S4205 * 0.35) - ($F4205 * 0.3))</f>
        <v>27.58</v>
      </c>
      <c r="AB4205" s="12" t="str">
        <f aca="false">IF(AA4205&gt;20,"High",IF(AA4205&gt;10,"Medium","Low"))</f>
        <v>High</v>
      </c>
    </row>
    <row r="4206" customFormat="false" ht="18.65" hidden="false" customHeight="false" outlineLevel="0" collapsed="false">
      <c r="A4206" s="5" t="s">
        <v>4250</v>
      </c>
      <c r="B4206" s="6" t="s">
        <v>29</v>
      </c>
      <c r="C4206" s="6" t="s">
        <v>30</v>
      </c>
      <c r="D4206" s="6" t="s">
        <v>31</v>
      </c>
      <c r="E4206" s="6" t="s">
        <v>30</v>
      </c>
      <c r="F4206" s="7" t="n">
        <v>37</v>
      </c>
      <c r="G4206" s="6" t="s">
        <v>31</v>
      </c>
      <c r="H4206" s="6" t="s">
        <v>31</v>
      </c>
      <c r="I4206" s="6" t="s">
        <v>203</v>
      </c>
      <c r="J4206" s="6" t="s">
        <v>31</v>
      </c>
      <c r="K4206" s="6" t="s">
        <v>30</v>
      </c>
      <c r="L4206" s="6" t="s">
        <v>30</v>
      </c>
      <c r="M4206" s="6" t="s">
        <v>30</v>
      </c>
      <c r="N4206" s="6" t="s">
        <v>30</v>
      </c>
      <c r="O4206" s="6" t="s">
        <v>30</v>
      </c>
      <c r="P4206" s="6" t="s">
        <v>38</v>
      </c>
      <c r="Q4206" s="6" t="s">
        <v>31</v>
      </c>
      <c r="R4206" s="6" t="s">
        <v>34</v>
      </c>
      <c r="S4206" s="8" t="n">
        <v>55.05</v>
      </c>
      <c r="T4206" s="8" t="n">
        <v>2030.75</v>
      </c>
      <c r="U4206" s="6" t="s">
        <v>30</v>
      </c>
      <c r="V4206" s="8" t="n">
        <f aca="false">IF(X4206="0-1 Year", ROUND(S4206/0.474, 2), IF(X4206="1-2 Years", ROUND(S4206/0.287, 2), ROUND(S4206/0.14, 2)))</f>
        <v>393.21</v>
      </c>
      <c r="W4206" s="6" t="str">
        <f aca="false">IF(V4206&gt;4000, "High", IF(V4206&gt;2000, "Medium", "Low"))</f>
        <v>Low</v>
      </c>
      <c r="X4206" s="9" t="s">
        <v>1765</v>
      </c>
      <c r="Y4206" s="10" t="n">
        <f aca="false">IF(U4206="Yes", 1, 0)</f>
        <v>0</v>
      </c>
      <c r="Z4206" s="10" t="n">
        <v>1</v>
      </c>
      <c r="AA4206" s="11" t="n">
        <f aca="false">MAX(0, ($S4206 * 0.35) - ($F4206 * 0.3))</f>
        <v>8.1675</v>
      </c>
      <c r="AB4206" s="12" t="str">
        <f aca="false">IF(AA4206&gt;20,"High",IF(AA4206&gt;10,"Medium","Low"))</f>
        <v>Low</v>
      </c>
    </row>
    <row r="4207" customFormat="false" ht="18.65" hidden="false" customHeight="false" outlineLevel="0" collapsed="false">
      <c r="A4207" s="5" t="s">
        <v>4251</v>
      </c>
      <c r="B4207" s="6" t="s">
        <v>29</v>
      </c>
      <c r="C4207" s="6" t="s">
        <v>30</v>
      </c>
      <c r="D4207" s="6" t="s">
        <v>30</v>
      </c>
      <c r="E4207" s="6" t="s">
        <v>30</v>
      </c>
      <c r="F4207" s="7" t="n">
        <v>20</v>
      </c>
      <c r="G4207" s="6" t="s">
        <v>31</v>
      </c>
      <c r="H4207" s="6" t="s">
        <v>31</v>
      </c>
      <c r="I4207" s="6" t="s">
        <v>517</v>
      </c>
      <c r="J4207" s="6" t="s">
        <v>30</v>
      </c>
      <c r="K4207" s="6" t="s">
        <v>30</v>
      </c>
      <c r="L4207" s="6" t="s">
        <v>30</v>
      </c>
      <c r="M4207" s="6" t="s">
        <v>31</v>
      </c>
      <c r="N4207" s="6" t="s">
        <v>31</v>
      </c>
      <c r="O4207" s="6" t="s">
        <v>31</v>
      </c>
      <c r="P4207" s="6" t="s">
        <v>38</v>
      </c>
      <c r="Q4207" s="6" t="s">
        <v>31</v>
      </c>
      <c r="R4207" s="6" t="s">
        <v>34</v>
      </c>
      <c r="S4207" s="8" t="n">
        <v>98.55</v>
      </c>
      <c r="T4207" s="8" t="n">
        <v>2031.95</v>
      </c>
      <c r="U4207" s="6" t="s">
        <v>30</v>
      </c>
      <c r="V4207" s="8" t="n">
        <f aca="false">IF(X4207="0-1 Year", ROUND(S4207/0.474, 2), IF(X4207="1-2 Years", ROUND(S4207/0.287, 2), ROUND(S4207/0.14, 2)))</f>
        <v>343.38</v>
      </c>
      <c r="W4207" s="6" t="str">
        <f aca="false">IF(V4207&gt;4000, "High", IF(V4207&gt;2000, "Medium", "Low"))</f>
        <v>Low</v>
      </c>
      <c r="X4207" s="9" t="s">
        <v>1275</v>
      </c>
      <c r="Y4207" s="10" t="n">
        <f aca="false">IF(U4207="Yes", 1, 0)</f>
        <v>0</v>
      </c>
      <c r="Z4207" s="10" t="n">
        <v>1</v>
      </c>
      <c r="AA4207" s="11" t="n">
        <f aca="false">MAX(0, ($S4207 * 0.35) - ($F4207 * 0.3))</f>
        <v>28.4925</v>
      </c>
      <c r="AB4207" s="12" t="str">
        <f aca="false">IF(AA4207&gt;20,"High",IF(AA4207&gt;10,"Medium","Low"))</f>
        <v>High</v>
      </c>
    </row>
    <row r="4208" customFormat="false" ht="18.65" hidden="false" customHeight="false" outlineLevel="0" collapsed="false">
      <c r="A4208" s="5" t="s">
        <v>4252</v>
      </c>
      <c r="B4208" s="6" t="s">
        <v>29</v>
      </c>
      <c r="C4208" s="6" t="s">
        <v>30</v>
      </c>
      <c r="D4208" s="6" t="s">
        <v>31</v>
      </c>
      <c r="E4208" s="6" t="s">
        <v>31</v>
      </c>
      <c r="F4208" s="7" t="n">
        <v>42</v>
      </c>
      <c r="G4208" s="6" t="s">
        <v>30</v>
      </c>
      <c r="H4208" s="6" t="s">
        <v>202</v>
      </c>
      <c r="I4208" s="6" t="s">
        <v>203</v>
      </c>
      <c r="J4208" s="6" t="s">
        <v>31</v>
      </c>
      <c r="K4208" s="6" t="s">
        <v>30</v>
      </c>
      <c r="L4208" s="6" t="s">
        <v>31</v>
      </c>
      <c r="M4208" s="6" t="s">
        <v>31</v>
      </c>
      <c r="N4208" s="6" t="s">
        <v>31</v>
      </c>
      <c r="O4208" s="6" t="s">
        <v>30</v>
      </c>
      <c r="P4208" s="6" t="s">
        <v>166</v>
      </c>
      <c r="Q4208" s="6" t="s">
        <v>30</v>
      </c>
      <c r="R4208" s="6" t="s">
        <v>58</v>
      </c>
      <c r="S4208" s="8" t="n">
        <v>48.15</v>
      </c>
      <c r="T4208" s="8" t="n">
        <v>2032.3</v>
      </c>
      <c r="U4208" s="6" t="s">
        <v>30</v>
      </c>
      <c r="V4208" s="8" t="n">
        <f aca="false">IF(X4208="0-1 Year", ROUND(S4208/0.474, 2), IF(X4208="1-2 Years", ROUND(S4208/0.287, 2), ROUND(S4208/0.14, 2)))</f>
        <v>343.93</v>
      </c>
      <c r="W4208" s="6" t="str">
        <f aca="false">IF(V4208&gt;4000, "High", IF(V4208&gt;2000, "Medium", "Low"))</f>
        <v>Low</v>
      </c>
      <c r="X4208" s="9" t="s">
        <v>1765</v>
      </c>
      <c r="Y4208" s="10" t="n">
        <f aca="false">IF(U4208="Yes", 1, 0)</f>
        <v>0</v>
      </c>
      <c r="Z4208" s="10" t="n">
        <v>1</v>
      </c>
      <c r="AA4208" s="11" t="n">
        <f aca="false">MAX(0, ($S4208 * 0.35) - ($F4208 * 0.3))</f>
        <v>4.2525</v>
      </c>
      <c r="AB4208" s="12" t="str">
        <f aca="false">IF(AA4208&gt;20,"High",IF(AA4208&gt;10,"Medium","Low"))</f>
        <v>Low</v>
      </c>
    </row>
    <row r="4209" customFormat="false" ht="18.65" hidden="false" customHeight="false" outlineLevel="0" collapsed="false">
      <c r="A4209" s="5" t="s">
        <v>4253</v>
      </c>
      <c r="B4209" s="6" t="s">
        <v>37</v>
      </c>
      <c r="C4209" s="6" t="s">
        <v>30</v>
      </c>
      <c r="D4209" s="6" t="s">
        <v>30</v>
      </c>
      <c r="E4209" s="6" t="s">
        <v>30</v>
      </c>
      <c r="F4209" s="7" t="n">
        <v>23</v>
      </c>
      <c r="G4209" s="6" t="s">
        <v>31</v>
      </c>
      <c r="H4209" s="6" t="s">
        <v>30</v>
      </c>
      <c r="I4209" s="6" t="s">
        <v>517</v>
      </c>
      <c r="J4209" s="6" t="s">
        <v>30</v>
      </c>
      <c r="K4209" s="6" t="s">
        <v>31</v>
      </c>
      <c r="L4209" s="6" t="s">
        <v>31</v>
      </c>
      <c r="M4209" s="6" t="s">
        <v>31</v>
      </c>
      <c r="N4209" s="6" t="s">
        <v>30</v>
      </c>
      <c r="O4209" s="6" t="s">
        <v>30</v>
      </c>
      <c r="P4209" s="6" t="s">
        <v>38</v>
      </c>
      <c r="Q4209" s="6" t="s">
        <v>30</v>
      </c>
      <c r="R4209" s="6" t="s">
        <v>53</v>
      </c>
      <c r="S4209" s="8" t="n">
        <v>83.2</v>
      </c>
      <c r="T4209" s="8" t="n">
        <v>2032.3</v>
      </c>
      <c r="U4209" s="6" t="s">
        <v>30</v>
      </c>
      <c r="V4209" s="8" t="n">
        <f aca="false">IF(X4209="0-1 Year", ROUND(S4209/0.474, 2), IF(X4209="1-2 Years", ROUND(S4209/0.287, 2), ROUND(S4209/0.14, 2)))</f>
        <v>289.9</v>
      </c>
      <c r="W4209" s="6" t="str">
        <f aca="false">IF(V4209&gt;4000, "High", IF(V4209&gt;2000, "Medium", "Low"))</f>
        <v>Low</v>
      </c>
      <c r="X4209" s="9" t="s">
        <v>1275</v>
      </c>
      <c r="Y4209" s="10" t="n">
        <f aca="false">IF(U4209="Yes", 1, 0)</f>
        <v>0</v>
      </c>
      <c r="Z4209" s="10" t="n">
        <v>1</v>
      </c>
      <c r="AA4209" s="11" t="n">
        <f aca="false">MAX(0, ($S4209 * 0.35) - ($F4209 * 0.3))</f>
        <v>22.22</v>
      </c>
      <c r="AB4209" s="12" t="str">
        <f aca="false">IF(AA4209&gt;20,"High",IF(AA4209&gt;10,"Medium","Low"))</f>
        <v>High</v>
      </c>
    </row>
    <row r="4210" customFormat="false" ht="18.65" hidden="false" customHeight="false" outlineLevel="0" collapsed="false">
      <c r="A4210" s="5" t="s">
        <v>4254</v>
      </c>
      <c r="B4210" s="6" t="s">
        <v>37</v>
      </c>
      <c r="C4210" s="6" t="s">
        <v>30</v>
      </c>
      <c r="D4210" s="6" t="s">
        <v>31</v>
      </c>
      <c r="E4210" s="6" t="s">
        <v>31</v>
      </c>
      <c r="F4210" s="7" t="n">
        <v>24</v>
      </c>
      <c r="G4210" s="6" t="s">
        <v>31</v>
      </c>
      <c r="H4210" s="6" t="s">
        <v>31</v>
      </c>
      <c r="I4210" s="6" t="s">
        <v>517</v>
      </c>
      <c r="J4210" s="6" t="s">
        <v>30</v>
      </c>
      <c r="K4210" s="6" t="s">
        <v>31</v>
      </c>
      <c r="L4210" s="6" t="s">
        <v>31</v>
      </c>
      <c r="M4210" s="6" t="s">
        <v>30</v>
      </c>
      <c r="N4210" s="6" t="s">
        <v>30</v>
      </c>
      <c r="O4210" s="6" t="s">
        <v>30</v>
      </c>
      <c r="P4210" s="6" t="s">
        <v>33</v>
      </c>
      <c r="Q4210" s="6" t="s">
        <v>30</v>
      </c>
      <c r="R4210" s="6" t="s">
        <v>53</v>
      </c>
      <c r="S4210" s="8" t="n">
        <v>83.15</v>
      </c>
      <c r="T4210" s="8" t="n">
        <v>2033.05</v>
      </c>
      <c r="U4210" s="6" t="s">
        <v>30</v>
      </c>
      <c r="V4210" s="8" t="n">
        <f aca="false">IF(X4210="0-1 Year", ROUND(S4210/0.474, 2), IF(X4210="1-2 Years", ROUND(S4210/0.287, 2), ROUND(S4210/0.14, 2)))</f>
        <v>289.72</v>
      </c>
      <c r="W4210" s="6" t="str">
        <f aca="false">IF(V4210&gt;4000, "High", IF(V4210&gt;2000, "Medium", "Low"))</f>
        <v>Low</v>
      </c>
      <c r="X4210" s="9" t="s">
        <v>1275</v>
      </c>
      <c r="Y4210" s="10" t="n">
        <f aca="false">IF(U4210="Yes", 1, 0)</f>
        <v>0</v>
      </c>
      <c r="Z4210" s="10" t="n">
        <v>1</v>
      </c>
      <c r="AA4210" s="11" t="n">
        <f aca="false">MAX(0, ($S4210 * 0.35) - ($F4210 * 0.3))</f>
        <v>21.9025</v>
      </c>
      <c r="AB4210" s="12" t="str">
        <f aca="false">IF(AA4210&gt;20,"High",IF(AA4210&gt;10,"Medium","Low"))</f>
        <v>High</v>
      </c>
    </row>
    <row r="4211" customFormat="false" ht="18.65" hidden="false" customHeight="false" outlineLevel="0" collapsed="false">
      <c r="A4211" s="5" t="s">
        <v>4255</v>
      </c>
      <c r="B4211" s="6" t="s">
        <v>37</v>
      </c>
      <c r="C4211" s="6" t="s">
        <v>30</v>
      </c>
      <c r="D4211" s="6" t="s">
        <v>30</v>
      </c>
      <c r="E4211" s="6" t="s">
        <v>30</v>
      </c>
      <c r="F4211" s="7" t="n">
        <v>33</v>
      </c>
      <c r="G4211" s="6" t="s">
        <v>31</v>
      </c>
      <c r="H4211" s="6" t="s">
        <v>31</v>
      </c>
      <c r="I4211" s="6" t="s">
        <v>203</v>
      </c>
      <c r="J4211" s="6" t="s">
        <v>31</v>
      </c>
      <c r="K4211" s="6" t="s">
        <v>31</v>
      </c>
      <c r="L4211" s="6" t="s">
        <v>30</v>
      </c>
      <c r="M4211" s="6" t="s">
        <v>30</v>
      </c>
      <c r="N4211" s="6" t="s">
        <v>30</v>
      </c>
      <c r="O4211" s="6" t="s">
        <v>30</v>
      </c>
      <c r="P4211" s="6" t="s">
        <v>38</v>
      </c>
      <c r="Q4211" s="6" t="s">
        <v>31</v>
      </c>
      <c r="R4211" s="6" t="s">
        <v>34</v>
      </c>
      <c r="S4211" s="8" t="n">
        <v>60.9</v>
      </c>
      <c r="T4211" s="8" t="n">
        <v>2033.85</v>
      </c>
      <c r="U4211" s="6" t="s">
        <v>30</v>
      </c>
      <c r="V4211" s="8" t="n">
        <f aca="false">IF(X4211="0-1 Year", ROUND(S4211/0.474, 2), IF(X4211="1-2 Years", ROUND(S4211/0.287, 2), ROUND(S4211/0.14, 2)))</f>
        <v>435</v>
      </c>
      <c r="W4211" s="6" t="str">
        <f aca="false">IF(V4211&gt;4000, "High", IF(V4211&gt;2000, "Medium", "Low"))</f>
        <v>Low</v>
      </c>
      <c r="X4211" s="9" t="s">
        <v>1765</v>
      </c>
      <c r="Y4211" s="10" t="n">
        <f aca="false">IF(U4211="Yes", 1, 0)</f>
        <v>0</v>
      </c>
      <c r="Z4211" s="10" t="n">
        <v>1</v>
      </c>
      <c r="AA4211" s="11" t="n">
        <f aca="false">MAX(0, ($S4211 * 0.35) - ($F4211 * 0.3))</f>
        <v>11.415</v>
      </c>
      <c r="AB4211" s="12" t="str">
        <f aca="false">IF(AA4211&gt;20,"High",IF(AA4211&gt;10,"Medium","Low"))</f>
        <v>Medium</v>
      </c>
    </row>
    <row r="4212" customFormat="false" ht="18.65" hidden="false" customHeight="false" outlineLevel="0" collapsed="false">
      <c r="A4212" s="5" t="s">
        <v>4256</v>
      </c>
      <c r="B4212" s="6" t="s">
        <v>29</v>
      </c>
      <c r="C4212" s="6" t="s">
        <v>30</v>
      </c>
      <c r="D4212" s="6" t="s">
        <v>31</v>
      </c>
      <c r="E4212" s="6" t="s">
        <v>31</v>
      </c>
      <c r="F4212" s="7" t="n">
        <v>26</v>
      </c>
      <c r="G4212" s="6" t="s">
        <v>31</v>
      </c>
      <c r="H4212" s="6" t="s">
        <v>30</v>
      </c>
      <c r="I4212" s="6" t="s">
        <v>517</v>
      </c>
      <c r="J4212" s="6" t="s">
        <v>30</v>
      </c>
      <c r="K4212" s="6" t="s">
        <v>30</v>
      </c>
      <c r="L4212" s="6" t="s">
        <v>30</v>
      </c>
      <c r="M4212" s="6" t="s">
        <v>30</v>
      </c>
      <c r="N4212" s="6" t="s">
        <v>30</v>
      </c>
      <c r="O4212" s="6" t="s">
        <v>31</v>
      </c>
      <c r="P4212" s="6" t="s">
        <v>33</v>
      </c>
      <c r="Q4212" s="6" t="s">
        <v>30</v>
      </c>
      <c r="R4212" s="6" t="s">
        <v>53</v>
      </c>
      <c r="S4212" s="8" t="n">
        <v>78.95</v>
      </c>
      <c r="T4212" s="8" t="n">
        <v>2034.25</v>
      </c>
      <c r="U4212" s="6" t="s">
        <v>30</v>
      </c>
      <c r="V4212" s="8" t="n">
        <f aca="false">IF(X4212="0-1 Year", ROUND(S4212/0.474, 2), IF(X4212="1-2 Years", ROUND(S4212/0.287, 2), ROUND(S4212/0.14, 2)))</f>
        <v>563.93</v>
      </c>
      <c r="W4212" s="6" t="str">
        <f aca="false">IF(V4212&gt;4000, "High", IF(V4212&gt;2000, "Medium", "Low"))</f>
        <v>Low</v>
      </c>
      <c r="X4212" s="9" t="s">
        <v>1765</v>
      </c>
      <c r="Y4212" s="10" t="n">
        <f aca="false">IF(U4212="Yes", 1, 0)</f>
        <v>0</v>
      </c>
      <c r="Z4212" s="10" t="n">
        <v>1</v>
      </c>
      <c r="AA4212" s="11" t="n">
        <f aca="false">MAX(0, ($S4212 * 0.35) - ($F4212 * 0.3))</f>
        <v>19.8325</v>
      </c>
      <c r="AB4212" s="12" t="str">
        <f aca="false">IF(AA4212&gt;20,"High",IF(AA4212&gt;10,"Medium","Low"))</f>
        <v>Medium</v>
      </c>
    </row>
    <row r="4213" customFormat="false" ht="18.65" hidden="false" customHeight="false" outlineLevel="0" collapsed="false">
      <c r="A4213" s="5" t="s">
        <v>4257</v>
      </c>
      <c r="B4213" s="6" t="s">
        <v>37</v>
      </c>
      <c r="C4213" s="6" t="s">
        <v>30</v>
      </c>
      <c r="D4213" s="6" t="s">
        <v>31</v>
      </c>
      <c r="E4213" s="6" t="s">
        <v>31</v>
      </c>
      <c r="F4213" s="7" t="n">
        <v>40</v>
      </c>
      <c r="G4213" s="6" t="s">
        <v>30</v>
      </c>
      <c r="H4213" s="6" t="s">
        <v>202</v>
      </c>
      <c r="I4213" s="6" t="s">
        <v>203</v>
      </c>
      <c r="J4213" s="6" t="s">
        <v>30</v>
      </c>
      <c r="K4213" s="6" t="s">
        <v>31</v>
      </c>
      <c r="L4213" s="6" t="s">
        <v>30</v>
      </c>
      <c r="M4213" s="6" t="s">
        <v>30</v>
      </c>
      <c r="N4213" s="6" t="s">
        <v>31</v>
      </c>
      <c r="O4213" s="6" t="s">
        <v>31</v>
      </c>
      <c r="P4213" s="6" t="s">
        <v>38</v>
      </c>
      <c r="Q4213" s="6" t="s">
        <v>31</v>
      </c>
      <c r="R4213" s="6" t="s">
        <v>39</v>
      </c>
      <c r="S4213" s="8" t="n">
        <v>50.85</v>
      </c>
      <c r="T4213" s="8" t="n">
        <v>2036.55</v>
      </c>
      <c r="U4213" s="6" t="s">
        <v>30</v>
      </c>
      <c r="V4213" s="8" t="n">
        <f aca="false">IF(X4213="0-1 Year", ROUND(S4213/0.474, 2), IF(X4213="1-2 Years", ROUND(S4213/0.287, 2), ROUND(S4213/0.14, 2)))</f>
        <v>363.21</v>
      </c>
      <c r="W4213" s="6" t="str">
        <f aca="false">IF(V4213&gt;4000, "High", IF(V4213&gt;2000, "Medium", "Low"))</f>
        <v>Low</v>
      </c>
      <c r="X4213" s="9" t="s">
        <v>1765</v>
      </c>
      <c r="Y4213" s="10" t="n">
        <f aca="false">IF(U4213="Yes", 1, 0)</f>
        <v>0</v>
      </c>
      <c r="Z4213" s="10" t="n">
        <v>1</v>
      </c>
      <c r="AA4213" s="11" t="n">
        <f aca="false">MAX(0, ($S4213 * 0.35) - ($F4213 * 0.3))</f>
        <v>5.7975</v>
      </c>
      <c r="AB4213" s="12" t="str">
        <f aca="false">IF(AA4213&gt;20,"High",IF(AA4213&gt;10,"Medium","Low"))</f>
        <v>Low</v>
      </c>
    </row>
    <row r="4214" customFormat="false" ht="18.65" hidden="false" customHeight="false" outlineLevel="0" collapsed="false">
      <c r="A4214" s="5" t="s">
        <v>4258</v>
      </c>
      <c r="B4214" s="6" t="s">
        <v>37</v>
      </c>
      <c r="C4214" s="6" t="s">
        <v>30</v>
      </c>
      <c r="D4214" s="6" t="s">
        <v>30</v>
      </c>
      <c r="E4214" s="6" t="s">
        <v>30</v>
      </c>
      <c r="F4214" s="7" t="n">
        <v>30</v>
      </c>
      <c r="G4214" s="6" t="s">
        <v>31</v>
      </c>
      <c r="H4214" s="6" t="s">
        <v>31</v>
      </c>
      <c r="I4214" s="6" t="s">
        <v>203</v>
      </c>
      <c r="J4214" s="6" t="s">
        <v>30</v>
      </c>
      <c r="K4214" s="6" t="s">
        <v>31</v>
      </c>
      <c r="L4214" s="6" t="s">
        <v>31</v>
      </c>
      <c r="M4214" s="6" t="s">
        <v>30</v>
      </c>
      <c r="N4214" s="6" t="s">
        <v>31</v>
      </c>
      <c r="O4214" s="6" t="s">
        <v>30</v>
      </c>
      <c r="P4214" s="6" t="s">
        <v>33</v>
      </c>
      <c r="Q4214" s="6" t="s">
        <v>31</v>
      </c>
      <c r="R4214" s="6" t="s">
        <v>58</v>
      </c>
      <c r="S4214" s="8" t="n">
        <v>68.95</v>
      </c>
      <c r="T4214" s="8" t="n">
        <v>2038.7</v>
      </c>
      <c r="U4214" s="6" t="s">
        <v>30</v>
      </c>
      <c r="V4214" s="8" t="n">
        <f aca="false">IF(X4214="0-1 Year", ROUND(S4214/0.474, 2), IF(X4214="1-2 Years", ROUND(S4214/0.287, 2), ROUND(S4214/0.14, 2)))</f>
        <v>492.5</v>
      </c>
      <c r="W4214" s="6" t="str">
        <f aca="false">IF(V4214&gt;4000, "High", IF(V4214&gt;2000, "Medium", "Low"))</f>
        <v>Low</v>
      </c>
      <c r="X4214" s="9" t="s">
        <v>1765</v>
      </c>
      <c r="Y4214" s="10" t="n">
        <f aca="false">IF(U4214="Yes", 1, 0)</f>
        <v>0</v>
      </c>
      <c r="Z4214" s="10" t="n">
        <v>1</v>
      </c>
      <c r="AA4214" s="11" t="n">
        <f aca="false">MAX(0, ($S4214 * 0.35) - ($F4214 * 0.3))</f>
        <v>15.1325</v>
      </c>
      <c r="AB4214" s="12" t="str">
        <f aca="false">IF(AA4214&gt;20,"High",IF(AA4214&gt;10,"Medium","Low"))</f>
        <v>Medium</v>
      </c>
    </row>
    <row r="4215" customFormat="false" ht="18.65" hidden="false" customHeight="false" outlineLevel="0" collapsed="false">
      <c r="A4215" s="5" t="s">
        <v>4259</v>
      </c>
      <c r="B4215" s="6" t="s">
        <v>37</v>
      </c>
      <c r="C4215" s="6" t="s">
        <v>30</v>
      </c>
      <c r="D4215" s="6" t="s">
        <v>31</v>
      </c>
      <c r="E4215" s="6" t="s">
        <v>31</v>
      </c>
      <c r="F4215" s="7" t="n">
        <v>34</v>
      </c>
      <c r="G4215" s="6" t="s">
        <v>31</v>
      </c>
      <c r="H4215" s="6" t="s">
        <v>30</v>
      </c>
      <c r="I4215" s="6" t="s">
        <v>203</v>
      </c>
      <c r="J4215" s="6" t="s">
        <v>31</v>
      </c>
      <c r="K4215" s="6" t="s">
        <v>31</v>
      </c>
      <c r="L4215" s="6" t="s">
        <v>31</v>
      </c>
      <c r="M4215" s="6" t="s">
        <v>30</v>
      </c>
      <c r="N4215" s="6" t="s">
        <v>30</v>
      </c>
      <c r="O4215" s="6" t="s">
        <v>30</v>
      </c>
      <c r="P4215" s="6" t="s">
        <v>33</v>
      </c>
      <c r="Q4215" s="6" t="s">
        <v>31</v>
      </c>
      <c r="R4215" s="6" t="s">
        <v>34</v>
      </c>
      <c r="S4215" s="8" t="n">
        <v>60.8</v>
      </c>
      <c r="T4215" s="8" t="n">
        <v>2042.05</v>
      </c>
      <c r="U4215" s="6" t="s">
        <v>30</v>
      </c>
      <c r="V4215" s="8" t="n">
        <f aca="false">IF(X4215="0-1 Year", ROUND(S4215/0.474, 2), IF(X4215="1-2 Years", ROUND(S4215/0.287, 2), ROUND(S4215/0.14, 2)))</f>
        <v>434.29</v>
      </c>
      <c r="W4215" s="6" t="str">
        <f aca="false">IF(V4215&gt;4000, "High", IF(V4215&gt;2000, "Medium", "Low"))</f>
        <v>Low</v>
      </c>
      <c r="X4215" s="9" t="s">
        <v>1765</v>
      </c>
      <c r="Y4215" s="10" t="n">
        <f aca="false">IF(U4215="Yes", 1, 0)</f>
        <v>0</v>
      </c>
      <c r="Z4215" s="10" t="n">
        <v>1</v>
      </c>
      <c r="AA4215" s="11" t="n">
        <f aca="false">MAX(0, ($S4215 * 0.35) - ($F4215 * 0.3))</f>
        <v>11.08</v>
      </c>
      <c r="AB4215" s="12" t="str">
        <f aca="false">IF(AA4215&gt;20,"High",IF(AA4215&gt;10,"Medium","Low"))</f>
        <v>Medium</v>
      </c>
    </row>
    <row r="4216" customFormat="false" ht="18.65" hidden="false" customHeight="false" outlineLevel="0" collapsed="false">
      <c r="A4216" s="5" t="s">
        <v>4260</v>
      </c>
      <c r="B4216" s="6" t="s">
        <v>29</v>
      </c>
      <c r="C4216" s="6" t="s">
        <v>30</v>
      </c>
      <c r="D4216" s="6" t="s">
        <v>30</v>
      </c>
      <c r="E4216" s="6" t="s">
        <v>30</v>
      </c>
      <c r="F4216" s="7" t="n">
        <v>25</v>
      </c>
      <c r="G4216" s="6" t="s">
        <v>31</v>
      </c>
      <c r="H4216" s="6" t="s">
        <v>31</v>
      </c>
      <c r="I4216" s="6" t="s">
        <v>517</v>
      </c>
      <c r="J4216" s="6" t="s">
        <v>30</v>
      </c>
      <c r="K4216" s="6" t="s">
        <v>30</v>
      </c>
      <c r="L4216" s="6" t="s">
        <v>30</v>
      </c>
      <c r="M4216" s="6" t="s">
        <v>30</v>
      </c>
      <c r="N4216" s="6" t="s">
        <v>30</v>
      </c>
      <c r="O4216" s="6" t="s">
        <v>31</v>
      </c>
      <c r="P4216" s="6" t="s">
        <v>38</v>
      </c>
      <c r="Q4216" s="6" t="s">
        <v>31</v>
      </c>
      <c r="R4216" s="6" t="s">
        <v>39</v>
      </c>
      <c r="S4216" s="8" t="n">
        <v>84.8</v>
      </c>
      <c r="T4216" s="8" t="n">
        <v>2043.45</v>
      </c>
      <c r="U4216" s="6" t="s">
        <v>31</v>
      </c>
      <c r="V4216" s="8" t="n">
        <f aca="false">IF(X4216="0-1 Year", ROUND(S4216/0.474, 2), IF(X4216="1-2 Years", ROUND(S4216/0.287, 2), ROUND(S4216/0.14, 2)))</f>
        <v>605.71</v>
      </c>
      <c r="W4216" s="6" t="str">
        <f aca="false">IF(V4216&gt;4000, "High", IF(V4216&gt;2000, "Medium", "Low"))</f>
        <v>Low</v>
      </c>
      <c r="X4216" s="9" t="s">
        <v>1765</v>
      </c>
      <c r="Y4216" s="10" t="n">
        <f aca="false">IF(U4216="Yes", 1, 0)</f>
        <v>1</v>
      </c>
      <c r="Z4216" s="10" t="n">
        <v>1</v>
      </c>
      <c r="AA4216" s="11" t="n">
        <f aca="false">MAX(0, ($S4216 * 0.35) - ($F4216 * 0.3))</f>
        <v>22.18</v>
      </c>
      <c r="AB4216" s="12" t="str">
        <f aca="false">IF(AA4216&gt;20,"High",IF(AA4216&gt;10,"Medium","Low"))</f>
        <v>High</v>
      </c>
    </row>
    <row r="4217" customFormat="false" ht="18.65" hidden="false" customHeight="false" outlineLevel="0" collapsed="false">
      <c r="A4217" s="5" t="s">
        <v>4261</v>
      </c>
      <c r="B4217" s="6" t="s">
        <v>29</v>
      </c>
      <c r="C4217" s="6" t="s">
        <v>30</v>
      </c>
      <c r="D4217" s="6" t="s">
        <v>30</v>
      </c>
      <c r="E4217" s="6" t="s">
        <v>30</v>
      </c>
      <c r="F4217" s="7" t="n">
        <v>30</v>
      </c>
      <c r="G4217" s="6" t="s">
        <v>31</v>
      </c>
      <c r="H4217" s="6" t="s">
        <v>30</v>
      </c>
      <c r="I4217" s="6" t="s">
        <v>203</v>
      </c>
      <c r="J4217" s="6" t="s">
        <v>31</v>
      </c>
      <c r="K4217" s="6" t="s">
        <v>31</v>
      </c>
      <c r="L4217" s="6" t="s">
        <v>30</v>
      </c>
      <c r="M4217" s="6" t="s">
        <v>31</v>
      </c>
      <c r="N4217" s="6" t="s">
        <v>31</v>
      </c>
      <c r="O4217" s="6" t="s">
        <v>30</v>
      </c>
      <c r="P4217" s="6" t="s">
        <v>33</v>
      </c>
      <c r="Q4217" s="6" t="s">
        <v>30</v>
      </c>
      <c r="R4217" s="6" t="s">
        <v>39</v>
      </c>
      <c r="S4217" s="8" t="n">
        <v>70.4</v>
      </c>
      <c r="T4217" s="8" t="n">
        <v>2044.75</v>
      </c>
      <c r="U4217" s="6" t="s">
        <v>30</v>
      </c>
      <c r="V4217" s="8" t="n">
        <f aca="false">IF(X4217="0-1 Year", ROUND(S4217/0.474, 2), IF(X4217="1-2 Years", ROUND(S4217/0.287, 2), ROUND(S4217/0.14, 2)))</f>
        <v>502.86</v>
      </c>
      <c r="W4217" s="6" t="str">
        <f aca="false">IF(V4217&gt;4000, "High", IF(V4217&gt;2000, "Medium", "Low"))</f>
        <v>Low</v>
      </c>
      <c r="X4217" s="9" t="s">
        <v>1765</v>
      </c>
      <c r="Y4217" s="10" t="n">
        <f aca="false">IF(U4217="Yes", 1, 0)</f>
        <v>0</v>
      </c>
      <c r="Z4217" s="10" t="n">
        <v>1</v>
      </c>
      <c r="AA4217" s="11" t="n">
        <f aca="false">MAX(0, ($S4217 * 0.35) - ($F4217 * 0.3))</f>
        <v>15.64</v>
      </c>
      <c r="AB4217" s="12" t="str">
        <f aca="false">IF(AA4217&gt;20,"High",IF(AA4217&gt;10,"Medium","Low"))</f>
        <v>Medium</v>
      </c>
    </row>
    <row r="4218" customFormat="false" ht="18.65" hidden="false" customHeight="false" outlineLevel="0" collapsed="false">
      <c r="A4218" s="5" t="s">
        <v>4262</v>
      </c>
      <c r="B4218" s="6" t="s">
        <v>37</v>
      </c>
      <c r="C4218" s="6" t="s">
        <v>30</v>
      </c>
      <c r="D4218" s="6" t="s">
        <v>31</v>
      </c>
      <c r="E4218" s="6" t="s">
        <v>30</v>
      </c>
      <c r="F4218" s="7" t="n">
        <v>23</v>
      </c>
      <c r="G4218" s="6" t="s">
        <v>31</v>
      </c>
      <c r="H4218" s="6" t="s">
        <v>31</v>
      </c>
      <c r="I4218" s="6" t="s">
        <v>517</v>
      </c>
      <c r="J4218" s="6" t="s">
        <v>30</v>
      </c>
      <c r="K4218" s="6" t="s">
        <v>30</v>
      </c>
      <c r="L4218" s="6" t="s">
        <v>31</v>
      </c>
      <c r="M4218" s="6" t="s">
        <v>30</v>
      </c>
      <c r="N4218" s="6" t="s">
        <v>30</v>
      </c>
      <c r="O4218" s="6" t="s">
        <v>31</v>
      </c>
      <c r="P4218" s="6" t="s">
        <v>38</v>
      </c>
      <c r="Q4218" s="6" t="s">
        <v>30</v>
      </c>
      <c r="R4218" s="6" t="s">
        <v>34</v>
      </c>
      <c r="S4218" s="8" t="n">
        <v>90.15</v>
      </c>
      <c r="T4218" s="8" t="n">
        <v>2044.95</v>
      </c>
      <c r="U4218" s="6" t="s">
        <v>30</v>
      </c>
      <c r="V4218" s="8" t="n">
        <f aca="false">IF(X4218="0-1 Year", ROUND(S4218/0.474, 2), IF(X4218="1-2 Years", ROUND(S4218/0.287, 2), ROUND(S4218/0.14, 2)))</f>
        <v>314.11</v>
      </c>
      <c r="W4218" s="6" t="str">
        <f aca="false">IF(V4218&gt;4000, "High", IF(V4218&gt;2000, "Medium", "Low"))</f>
        <v>Low</v>
      </c>
      <c r="X4218" s="9" t="s">
        <v>1275</v>
      </c>
      <c r="Y4218" s="10" t="n">
        <f aca="false">IF(U4218="Yes", 1, 0)</f>
        <v>0</v>
      </c>
      <c r="Z4218" s="10" t="n">
        <v>1</v>
      </c>
      <c r="AA4218" s="11" t="n">
        <f aca="false">MAX(0, ($S4218 * 0.35) - ($F4218 * 0.3))</f>
        <v>24.6525</v>
      </c>
      <c r="AB4218" s="12" t="str">
        <f aca="false">IF(AA4218&gt;20,"High",IF(AA4218&gt;10,"Medium","Low"))</f>
        <v>High</v>
      </c>
    </row>
    <row r="4219" customFormat="false" ht="18.65" hidden="false" customHeight="false" outlineLevel="0" collapsed="false">
      <c r="A4219" s="5" t="s">
        <v>4263</v>
      </c>
      <c r="B4219" s="6" t="s">
        <v>37</v>
      </c>
      <c r="C4219" s="6" t="s">
        <v>30</v>
      </c>
      <c r="D4219" s="6" t="s">
        <v>31</v>
      </c>
      <c r="E4219" s="6" t="s">
        <v>31</v>
      </c>
      <c r="F4219" s="7" t="n">
        <v>32</v>
      </c>
      <c r="G4219" s="6" t="s">
        <v>31</v>
      </c>
      <c r="H4219" s="6" t="s">
        <v>31</v>
      </c>
      <c r="I4219" s="6" t="s">
        <v>203</v>
      </c>
      <c r="J4219" s="6" t="s">
        <v>30</v>
      </c>
      <c r="K4219" s="6" t="s">
        <v>31</v>
      </c>
      <c r="L4219" s="6" t="s">
        <v>31</v>
      </c>
      <c r="M4219" s="6" t="s">
        <v>30</v>
      </c>
      <c r="N4219" s="6" t="s">
        <v>30</v>
      </c>
      <c r="O4219" s="6" t="s">
        <v>30</v>
      </c>
      <c r="P4219" s="6" t="s">
        <v>38</v>
      </c>
      <c r="Q4219" s="6" t="s">
        <v>30</v>
      </c>
      <c r="R4219" s="6" t="s">
        <v>53</v>
      </c>
      <c r="S4219" s="8" t="n">
        <v>62.45</v>
      </c>
      <c r="T4219" s="8" t="n">
        <v>2045.55</v>
      </c>
      <c r="U4219" s="6" t="s">
        <v>30</v>
      </c>
      <c r="V4219" s="8" t="n">
        <f aca="false">IF(X4219="0-1 Year", ROUND(S4219/0.474, 2), IF(X4219="1-2 Years", ROUND(S4219/0.287, 2), ROUND(S4219/0.14, 2)))</f>
        <v>446.07</v>
      </c>
      <c r="W4219" s="6" t="str">
        <f aca="false">IF(V4219&gt;4000, "High", IF(V4219&gt;2000, "Medium", "Low"))</f>
        <v>Low</v>
      </c>
      <c r="X4219" s="9" t="s">
        <v>1765</v>
      </c>
      <c r="Y4219" s="10" t="n">
        <f aca="false">IF(U4219="Yes", 1, 0)</f>
        <v>0</v>
      </c>
      <c r="Z4219" s="10" t="n">
        <v>1</v>
      </c>
      <c r="AA4219" s="11" t="n">
        <f aca="false">MAX(0, ($S4219 * 0.35) - ($F4219 * 0.3))</f>
        <v>12.2575</v>
      </c>
      <c r="AB4219" s="12" t="str">
        <f aca="false">IF(AA4219&gt;20,"High",IF(AA4219&gt;10,"Medium","Low"))</f>
        <v>Medium</v>
      </c>
    </row>
    <row r="4220" customFormat="false" ht="18.65" hidden="false" customHeight="false" outlineLevel="0" collapsed="false">
      <c r="A4220" s="5" t="s">
        <v>4264</v>
      </c>
      <c r="B4220" s="6" t="s">
        <v>29</v>
      </c>
      <c r="C4220" s="6" t="s">
        <v>30</v>
      </c>
      <c r="D4220" s="6" t="s">
        <v>30</v>
      </c>
      <c r="E4220" s="6" t="s">
        <v>30</v>
      </c>
      <c r="F4220" s="7" t="n">
        <v>24</v>
      </c>
      <c r="G4220" s="6" t="s">
        <v>31</v>
      </c>
      <c r="H4220" s="6" t="s">
        <v>31</v>
      </c>
      <c r="I4220" s="6" t="s">
        <v>517</v>
      </c>
      <c r="J4220" s="6" t="s">
        <v>30</v>
      </c>
      <c r="K4220" s="6" t="s">
        <v>31</v>
      </c>
      <c r="L4220" s="6" t="s">
        <v>31</v>
      </c>
      <c r="M4220" s="6" t="s">
        <v>30</v>
      </c>
      <c r="N4220" s="6" t="s">
        <v>30</v>
      </c>
      <c r="O4220" s="6" t="s">
        <v>30</v>
      </c>
      <c r="P4220" s="6" t="s">
        <v>38</v>
      </c>
      <c r="Q4220" s="6" t="s">
        <v>31</v>
      </c>
      <c r="R4220" s="6" t="s">
        <v>53</v>
      </c>
      <c r="S4220" s="8" t="n">
        <v>84.85</v>
      </c>
      <c r="T4220" s="8" t="n">
        <v>2048.8</v>
      </c>
      <c r="U4220" s="6" t="s">
        <v>30</v>
      </c>
      <c r="V4220" s="8" t="n">
        <f aca="false">IF(X4220="0-1 Year", ROUND(S4220/0.474, 2), IF(X4220="1-2 Years", ROUND(S4220/0.287, 2), ROUND(S4220/0.14, 2)))</f>
        <v>295.64</v>
      </c>
      <c r="W4220" s="6" t="str">
        <f aca="false">IF(V4220&gt;4000, "High", IF(V4220&gt;2000, "Medium", "Low"))</f>
        <v>Low</v>
      </c>
      <c r="X4220" s="9" t="s">
        <v>1275</v>
      </c>
      <c r="Y4220" s="10" t="n">
        <f aca="false">IF(U4220="Yes", 1, 0)</f>
        <v>0</v>
      </c>
      <c r="Z4220" s="10" t="n">
        <v>1</v>
      </c>
      <c r="AA4220" s="11" t="n">
        <f aca="false">MAX(0, ($S4220 * 0.35) - ($F4220 * 0.3))</f>
        <v>22.4975</v>
      </c>
      <c r="AB4220" s="12" t="str">
        <f aca="false">IF(AA4220&gt;20,"High",IF(AA4220&gt;10,"Medium","Low"))</f>
        <v>High</v>
      </c>
    </row>
    <row r="4221" customFormat="false" ht="18.65" hidden="false" customHeight="false" outlineLevel="0" collapsed="false">
      <c r="A4221" s="5" t="s">
        <v>4265</v>
      </c>
      <c r="B4221" s="6" t="s">
        <v>29</v>
      </c>
      <c r="C4221" s="6" t="s">
        <v>30</v>
      </c>
      <c r="D4221" s="6" t="s">
        <v>31</v>
      </c>
      <c r="E4221" s="6" t="s">
        <v>31</v>
      </c>
      <c r="F4221" s="7" t="n">
        <v>42</v>
      </c>
      <c r="G4221" s="6" t="s">
        <v>30</v>
      </c>
      <c r="H4221" s="6" t="s">
        <v>202</v>
      </c>
      <c r="I4221" s="6" t="s">
        <v>203</v>
      </c>
      <c r="J4221" s="6" t="s">
        <v>30</v>
      </c>
      <c r="K4221" s="6" t="s">
        <v>31</v>
      </c>
      <c r="L4221" s="6" t="s">
        <v>31</v>
      </c>
      <c r="M4221" s="6" t="s">
        <v>30</v>
      </c>
      <c r="N4221" s="6" t="s">
        <v>30</v>
      </c>
      <c r="O4221" s="6" t="s">
        <v>31</v>
      </c>
      <c r="P4221" s="6" t="s">
        <v>33</v>
      </c>
      <c r="Q4221" s="6" t="s">
        <v>31</v>
      </c>
      <c r="R4221" s="6" t="s">
        <v>58</v>
      </c>
      <c r="S4221" s="8" t="n">
        <v>45.1</v>
      </c>
      <c r="T4221" s="8" t="n">
        <v>2049.05</v>
      </c>
      <c r="U4221" s="6" t="s">
        <v>30</v>
      </c>
      <c r="V4221" s="8" t="n">
        <f aca="false">IF(X4221="0-1 Year", ROUND(S4221/0.474, 2), IF(X4221="1-2 Years", ROUND(S4221/0.287, 2), ROUND(S4221/0.14, 2)))</f>
        <v>322.14</v>
      </c>
      <c r="W4221" s="6" t="str">
        <f aca="false">IF(V4221&gt;4000, "High", IF(V4221&gt;2000, "Medium", "Low"))</f>
        <v>Low</v>
      </c>
      <c r="X4221" s="9" t="s">
        <v>1765</v>
      </c>
      <c r="Y4221" s="10" t="n">
        <f aca="false">IF(U4221="Yes", 1, 0)</f>
        <v>0</v>
      </c>
      <c r="Z4221" s="10" t="n">
        <v>1</v>
      </c>
      <c r="AA4221" s="11" t="n">
        <f aca="false">MAX(0, ($S4221 * 0.35) - ($F4221 * 0.3))</f>
        <v>3.185</v>
      </c>
      <c r="AB4221" s="12" t="str">
        <f aca="false">IF(AA4221&gt;20,"High",IF(AA4221&gt;10,"Medium","Low"))</f>
        <v>Low</v>
      </c>
    </row>
    <row r="4222" customFormat="false" ht="18.65" hidden="false" customHeight="false" outlineLevel="0" collapsed="false">
      <c r="A4222" s="5" t="s">
        <v>4266</v>
      </c>
      <c r="B4222" s="6" t="s">
        <v>37</v>
      </c>
      <c r="C4222" s="6" t="s">
        <v>30</v>
      </c>
      <c r="D4222" s="6" t="s">
        <v>30</v>
      </c>
      <c r="E4222" s="6" t="s">
        <v>30</v>
      </c>
      <c r="F4222" s="7" t="n">
        <v>34</v>
      </c>
      <c r="G4222" s="6" t="s">
        <v>31</v>
      </c>
      <c r="H4222" s="6" t="s">
        <v>30</v>
      </c>
      <c r="I4222" s="6" t="s">
        <v>203</v>
      </c>
      <c r="J4222" s="6" t="s">
        <v>31</v>
      </c>
      <c r="K4222" s="6" t="s">
        <v>31</v>
      </c>
      <c r="L4222" s="6" t="s">
        <v>30</v>
      </c>
      <c r="M4222" s="6" t="s">
        <v>30</v>
      </c>
      <c r="N4222" s="6" t="s">
        <v>30</v>
      </c>
      <c r="O4222" s="6" t="s">
        <v>31</v>
      </c>
      <c r="P4222" s="6" t="s">
        <v>33</v>
      </c>
      <c r="Q4222" s="6" t="s">
        <v>30</v>
      </c>
      <c r="R4222" s="6" t="s">
        <v>39</v>
      </c>
      <c r="S4222" s="8" t="n">
        <v>64.35</v>
      </c>
      <c r="T4222" s="8" t="n">
        <v>2053.05</v>
      </c>
      <c r="U4222" s="6" t="s">
        <v>30</v>
      </c>
      <c r="V4222" s="8" t="n">
        <f aca="false">IF(X4222="0-1 Year", ROUND(S4222/0.474, 2), IF(X4222="1-2 Years", ROUND(S4222/0.287, 2), ROUND(S4222/0.14, 2)))</f>
        <v>459.64</v>
      </c>
      <c r="W4222" s="6" t="str">
        <f aca="false">IF(V4222&gt;4000, "High", IF(V4222&gt;2000, "Medium", "Low"))</f>
        <v>Low</v>
      </c>
      <c r="X4222" s="9" t="s">
        <v>1765</v>
      </c>
      <c r="Y4222" s="10" t="n">
        <f aca="false">IF(U4222="Yes", 1, 0)</f>
        <v>0</v>
      </c>
      <c r="Z4222" s="10" t="n">
        <v>1</v>
      </c>
      <c r="AA4222" s="11" t="n">
        <f aca="false">MAX(0, ($S4222 * 0.35) - ($F4222 * 0.3))</f>
        <v>12.3225</v>
      </c>
      <c r="AB4222" s="12" t="str">
        <f aca="false">IF(AA4222&gt;20,"High",IF(AA4222&gt;10,"Medium","Low"))</f>
        <v>Medium</v>
      </c>
    </row>
    <row r="4223" customFormat="false" ht="18.65" hidden="false" customHeight="false" outlineLevel="0" collapsed="false">
      <c r="A4223" s="5" t="s">
        <v>4267</v>
      </c>
      <c r="B4223" s="6" t="s">
        <v>29</v>
      </c>
      <c r="C4223" s="6" t="s">
        <v>30</v>
      </c>
      <c r="D4223" s="6" t="s">
        <v>31</v>
      </c>
      <c r="E4223" s="6" t="s">
        <v>31</v>
      </c>
      <c r="F4223" s="7" t="n">
        <v>29</v>
      </c>
      <c r="G4223" s="6" t="s">
        <v>31</v>
      </c>
      <c r="H4223" s="6" t="s">
        <v>30</v>
      </c>
      <c r="I4223" s="6" t="s">
        <v>203</v>
      </c>
      <c r="J4223" s="6" t="s">
        <v>30</v>
      </c>
      <c r="K4223" s="6" t="s">
        <v>30</v>
      </c>
      <c r="L4223" s="6" t="s">
        <v>31</v>
      </c>
      <c r="M4223" s="6" t="s">
        <v>31</v>
      </c>
      <c r="N4223" s="6" t="s">
        <v>31</v>
      </c>
      <c r="O4223" s="6" t="s">
        <v>31</v>
      </c>
      <c r="P4223" s="6" t="s">
        <v>166</v>
      </c>
      <c r="Q4223" s="6" t="s">
        <v>30</v>
      </c>
      <c r="R4223" s="6" t="s">
        <v>34</v>
      </c>
      <c r="S4223" s="8" t="n">
        <v>75.55</v>
      </c>
      <c r="T4223" s="8" t="n">
        <v>2054.4</v>
      </c>
      <c r="U4223" s="6" t="s">
        <v>30</v>
      </c>
      <c r="V4223" s="8" t="n">
        <f aca="false">IF(X4223="0-1 Year", ROUND(S4223/0.474, 2), IF(X4223="1-2 Years", ROUND(S4223/0.287, 2), ROUND(S4223/0.14, 2)))</f>
        <v>539.64</v>
      </c>
      <c r="W4223" s="6" t="str">
        <f aca="false">IF(V4223&gt;4000, "High", IF(V4223&gt;2000, "Medium", "Low"))</f>
        <v>Low</v>
      </c>
      <c r="X4223" s="9" t="s">
        <v>1765</v>
      </c>
      <c r="Y4223" s="10" t="n">
        <f aca="false">IF(U4223="Yes", 1, 0)</f>
        <v>0</v>
      </c>
      <c r="Z4223" s="10" t="n">
        <v>1</v>
      </c>
      <c r="AA4223" s="11" t="n">
        <f aca="false">MAX(0, ($S4223 * 0.35) - ($F4223 * 0.3))</f>
        <v>17.7425</v>
      </c>
      <c r="AB4223" s="12" t="str">
        <f aca="false">IF(AA4223&gt;20,"High",IF(AA4223&gt;10,"Medium","Low"))</f>
        <v>Medium</v>
      </c>
    </row>
    <row r="4224" customFormat="false" ht="18.65" hidden="false" customHeight="false" outlineLevel="0" collapsed="false">
      <c r="A4224" s="5" t="s">
        <v>4268</v>
      </c>
      <c r="B4224" s="6" t="s">
        <v>29</v>
      </c>
      <c r="C4224" s="6" t="s">
        <v>30</v>
      </c>
      <c r="D4224" s="6" t="s">
        <v>31</v>
      </c>
      <c r="E4224" s="6" t="s">
        <v>30</v>
      </c>
      <c r="F4224" s="7" t="n">
        <v>40</v>
      </c>
      <c r="G4224" s="6" t="s">
        <v>31</v>
      </c>
      <c r="H4224" s="6" t="s">
        <v>30</v>
      </c>
      <c r="I4224" s="6" t="s">
        <v>203</v>
      </c>
      <c r="J4224" s="6" t="s">
        <v>30</v>
      </c>
      <c r="K4224" s="6" t="s">
        <v>31</v>
      </c>
      <c r="L4224" s="6" t="s">
        <v>30</v>
      </c>
      <c r="M4224" s="6" t="s">
        <v>30</v>
      </c>
      <c r="N4224" s="6" t="s">
        <v>30</v>
      </c>
      <c r="O4224" s="6" t="s">
        <v>30</v>
      </c>
      <c r="P4224" s="6" t="s">
        <v>38</v>
      </c>
      <c r="Q4224" s="6" t="s">
        <v>31</v>
      </c>
      <c r="R4224" s="6" t="s">
        <v>34</v>
      </c>
      <c r="S4224" s="8" t="n">
        <v>50.15</v>
      </c>
      <c r="T4224" s="8" t="n">
        <v>2058.5</v>
      </c>
      <c r="U4224" s="6" t="s">
        <v>30</v>
      </c>
      <c r="V4224" s="8" t="n">
        <f aca="false">IF(X4224="0-1 Year", ROUND(S4224/0.474, 2), IF(X4224="1-2 Years", ROUND(S4224/0.287, 2), ROUND(S4224/0.14, 2)))</f>
        <v>358.21</v>
      </c>
      <c r="W4224" s="6" t="str">
        <f aca="false">IF(V4224&gt;4000, "High", IF(V4224&gt;2000, "Medium", "Low"))</f>
        <v>Low</v>
      </c>
      <c r="X4224" s="9" t="s">
        <v>1765</v>
      </c>
      <c r="Y4224" s="10" t="n">
        <f aca="false">IF(U4224="Yes", 1, 0)</f>
        <v>0</v>
      </c>
      <c r="Z4224" s="10" t="n">
        <v>1</v>
      </c>
      <c r="AA4224" s="11" t="n">
        <f aca="false">MAX(0, ($S4224 * 0.35) - ($F4224 * 0.3))</f>
        <v>5.5525</v>
      </c>
      <c r="AB4224" s="12" t="str">
        <f aca="false">IF(AA4224&gt;20,"High",IF(AA4224&gt;10,"Medium","Low"))</f>
        <v>Low</v>
      </c>
    </row>
    <row r="4225" customFormat="false" ht="18.65" hidden="false" customHeight="false" outlineLevel="0" collapsed="false">
      <c r="A4225" s="5" t="s">
        <v>4269</v>
      </c>
      <c r="B4225" s="6" t="s">
        <v>37</v>
      </c>
      <c r="C4225" s="6" t="s">
        <v>30</v>
      </c>
      <c r="D4225" s="6" t="s">
        <v>31</v>
      </c>
      <c r="E4225" s="6" t="s">
        <v>30</v>
      </c>
      <c r="F4225" s="7" t="n">
        <v>46</v>
      </c>
      <c r="G4225" s="6" t="s">
        <v>30</v>
      </c>
      <c r="H4225" s="6" t="s">
        <v>202</v>
      </c>
      <c r="I4225" s="6" t="s">
        <v>203</v>
      </c>
      <c r="J4225" s="6" t="s">
        <v>31</v>
      </c>
      <c r="K4225" s="6" t="s">
        <v>31</v>
      </c>
      <c r="L4225" s="6" t="s">
        <v>30</v>
      </c>
      <c r="M4225" s="6" t="s">
        <v>30</v>
      </c>
      <c r="N4225" s="6" t="s">
        <v>31</v>
      </c>
      <c r="O4225" s="6" t="s">
        <v>30</v>
      </c>
      <c r="P4225" s="6" t="s">
        <v>38</v>
      </c>
      <c r="Q4225" s="6" t="s">
        <v>30</v>
      </c>
      <c r="R4225" s="6" t="s">
        <v>39</v>
      </c>
      <c r="S4225" s="8" t="n">
        <v>45.55</v>
      </c>
      <c r="T4225" s="8" t="n">
        <v>2062.15</v>
      </c>
      <c r="U4225" s="6" t="s">
        <v>30</v>
      </c>
      <c r="V4225" s="8" t="n">
        <f aca="false">IF(X4225="0-1 Year", ROUND(S4225/0.474, 2), IF(X4225="1-2 Years", ROUND(S4225/0.287, 2), ROUND(S4225/0.14, 2)))</f>
        <v>325.36</v>
      </c>
      <c r="W4225" s="6" t="str">
        <f aca="false">IF(V4225&gt;4000, "High", IF(V4225&gt;2000, "Medium", "Low"))</f>
        <v>Low</v>
      </c>
      <c r="X4225" s="9" t="s">
        <v>1765</v>
      </c>
      <c r="Y4225" s="10" t="n">
        <f aca="false">IF(U4225="Yes", 1, 0)</f>
        <v>0</v>
      </c>
      <c r="Z4225" s="10" t="n">
        <v>1</v>
      </c>
      <c r="AA4225" s="11" t="n">
        <f aca="false">MAX(0, ($S4225 * 0.35) - ($F4225 * 0.3))</f>
        <v>2.1425</v>
      </c>
      <c r="AB4225" s="12" t="str">
        <f aca="false">IF(AA4225&gt;20,"High",IF(AA4225&gt;10,"Medium","Low"))</f>
        <v>Low</v>
      </c>
    </row>
    <row r="4226" customFormat="false" ht="18.65" hidden="false" customHeight="false" outlineLevel="0" collapsed="false">
      <c r="A4226" s="5" t="s">
        <v>4270</v>
      </c>
      <c r="B4226" s="6" t="s">
        <v>29</v>
      </c>
      <c r="C4226" s="6" t="s">
        <v>30</v>
      </c>
      <c r="D4226" s="6" t="s">
        <v>30</v>
      </c>
      <c r="E4226" s="6" t="s">
        <v>30</v>
      </c>
      <c r="F4226" s="7" t="n">
        <v>46</v>
      </c>
      <c r="G4226" s="6" t="s">
        <v>31</v>
      </c>
      <c r="H4226" s="6" t="s">
        <v>30</v>
      </c>
      <c r="I4226" s="6" t="s">
        <v>203</v>
      </c>
      <c r="J4226" s="6" t="s">
        <v>30</v>
      </c>
      <c r="K4226" s="6" t="s">
        <v>30</v>
      </c>
      <c r="L4226" s="6" t="s">
        <v>30</v>
      </c>
      <c r="M4226" s="6" t="s">
        <v>30</v>
      </c>
      <c r="N4226" s="6" t="s">
        <v>30</v>
      </c>
      <c r="O4226" s="6" t="s">
        <v>30</v>
      </c>
      <c r="P4226" s="6" t="s">
        <v>38</v>
      </c>
      <c r="Q4226" s="6" t="s">
        <v>31</v>
      </c>
      <c r="R4226" s="6" t="s">
        <v>58</v>
      </c>
      <c r="S4226" s="8" t="n">
        <v>45.2</v>
      </c>
      <c r="T4226" s="8" t="n">
        <v>2065.15</v>
      </c>
      <c r="U4226" s="6" t="s">
        <v>30</v>
      </c>
      <c r="V4226" s="8" t="n">
        <f aca="false">IF(X4226="0-1 Year", ROUND(S4226/0.474, 2), IF(X4226="1-2 Years", ROUND(S4226/0.287, 2), ROUND(S4226/0.14, 2)))</f>
        <v>322.86</v>
      </c>
      <c r="W4226" s="6" t="str">
        <f aca="false">IF(V4226&gt;4000, "High", IF(V4226&gt;2000, "Medium", "Low"))</f>
        <v>Low</v>
      </c>
      <c r="X4226" s="9" t="s">
        <v>1765</v>
      </c>
      <c r="Y4226" s="10" t="n">
        <f aca="false">IF(U4226="Yes", 1, 0)</f>
        <v>0</v>
      </c>
      <c r="Z4226" s="10" t="n">
        <v>1</v>
      </c>
      <c r="AA4226" s="11" t="n">
        <f aca="false">MAX(0, ($S4226 * 0.35) - ($F4226 * 0.3))</f>
        <v>2.02</v>
      </c>
      <c r="AB4226" s="12" t="str">
        <f aca="false">IF(AA4226&gt;20,"High",IF(AA4226&gt;10,"Medium","Low"))</f>
        <v>Low</v>
      </c>
    </row>
    <row r="4227" customFormat="false" ht="18.65" hidden="false" customHeight="false" outlineLevel="0" collapsed="false">
      <c r="A4227" s="5" t="s">
        <v>4271</v>
      </c>
      <c r="B4227" s="6" t="s">
        <v>29</v>
      </c>
      <c r="C4227" s="6" t="s">
        <v>30</v>
      </c>
      <c r="D4227" s="6" t="s">
        <v>31</v>
      </c>
      <c r="E4227" s="6" t="s">
        <v>30</v>
      </c>
      <c r="F4227" s="7" t="n">
        <v>28</v>
      </c>
      <c r="G4227" s="6" t="s">
        <v>31</v>
      </c>
      <c r="H4227" s="6" t="s">
        <v>30</v>
      </c>
      <c r="I4227" s="6" t="s">
        <v>517</v>
      </c>
      <c r="J4227" s="6" t="s">
        <v>30</v>
      </c>
      <c r="K4227" s="6" t="s">
        <v>30</v>
      </c>
      <c r="L4227" s="6" t="s">
        <v>30</v>
      </c>
      <c r="M4227" s="6" t="s">
        <v>31</v>
      </c>
      <c r="N4227" s="6" t="s">
        <v>30</v>
      </c>
      <c r="O4227" s="6" t="s">
        <v>30</v>
      </c>
      <c r="P4227" s="6" t="s">
        <v>38</v>
      </c>
      <c r="Q4227" s="6" t="s">
        <v>30</v>
      </c>
      <c r="R4227" s="6" t="s">
        <v>53</v>
      </c>
      <c r="S4227" s="8" t="n">
        <v>76.55</v>
      </c>
      <c r="T4227" s="8" t="n">
        <v>2065.4</v>
      </c>
      <c r="U4227" s="6" t="s">
        <v>30</v>
      </c>
      <c r="V4227" s="8" t="n">
        <f aca="false">IF(X4227="0-1 Year", ROUND(S4227/0.474, 2), IF(X4227="1-2 Years", ROUND(S4227/0.287, 2), ROUND(S4227/0.14, 2)))</f>
        <v>546.79</v>
      </c>
      <c r="W4227" s="6" t="str">
        <f aca="false">IF(V4227&gt;4000, "High", IF(V4227&gt;2000, "Medium", "Low"))</f>
        <v>Low</v>
      </c>
      <c r="X4227" s="9" t="s">
        <v>1765</v>
      </c>
      <c r="Y4227" s="10" t="n">
        <f aca="false">IF(U4227="Yes", 1, 0)</f>
        <v>0</v>
      </c>
      <c r="Z4227" s="10" t="n">
        <v>1</v>
      </c>
      <c r="AA4227" s="11" t="n">
        <f aca="false">MAX(0, ($S4227 * 0.35) - ($F4227 * 0.3))</f>
        <v>18.3925</v>
      </c>
      <c r="AB4227" s="12" t="str">
        <f aca="false">IF(AA4227&gt;20,"High",IF(AA4227&gt;10,"Medium","Low"))</f>
        <v>Medium</v>
      </c>
    </row>
    <row r="4228" customFormat="false" ht="18.65" hidden="false" customHeight="false" outlineLevel="0" collapsed="false">
      <c r="A4228" s="5" t="s">
        <v>4272</v>
      </c>
      <c r="B4228" s="6" t="s">
        <v>37</v>
      </c>
      <c r="C4228" s="6" t="s">
        <v>30</v>
      </c>
      <c r="D4228" s="6" t="s">
        <v>31</v>
      </c>
      <c r="E4228" s="6" t="s">
        <v>31</v>
      </c>
      <c r="F4228" s="7" t="n">
        <v>39</v>
      </c>
      <c r="G4228" s="6" t="s">
        <v>31</v>
      </c>
      <c r="H4228" s="6" t="s">
        <v>30</v>
      </c>
      <c r="I4228" s="6" t="s">
        <v>203</v>
      </c>
      <c r="J4228" s="6" t="s">
        <v>31</v>
      </c>
      <c r="K4228" s="6" t="s">
        <v>30</v>
      </c>
      <c r="L4228" s="6" t="s">
        <v>30</v>
      </c>
      <c r="M4228" s="6" t="s">
        <v>30</v>
      </c>
      <c r="N4228" s="6" t="s">
        <v>30</v>
      </c>
      <c r="O4228" s="6" t="s">
        <v>30</v>
      </c>
      <c r="P4228" s="6" t="s">
        <v>38</v>
      </c>
      <c r="Q4228" s="6" t="s">
        <v>30</v>
      </c>
      <c r="R4228" s="6" t="s">
        <v>58</v>
      </c>
      <c r="S4228" s="8" t="n">
        <v>51.05</v>
      </c>
      <c r="T4228" s="8" t="n">
        <v>2066</v>
      </c>
      <c r="U4228" s="6" t="s">
        <v>30</v>
      </c>
      <c r="V4228" s="8" t="n">
        <f aca="false">IF(X4228="0-1 Year", ROUND(S4228/0.474, 2), IF(X4228="1-2 Years", ROUND(S4228/0.287, 2), ROUND(S4228/0.14, 2)))</f>
        <v>364.64</v>
      </c>
      <c r="W4228" s="6" t="str">
        <f aca="false">IF(V4228&gt;4000, "High", IF(V4228&gt;2000, "Medium", "Low"))</f>
        <v>Low</v>
      </c>
      <c r="X4228" s="9" t="s">
        <v>1765</v>
      </c>
      <c r="Y4228" s="10" t="n">
        <f aca="false">IF(U4228="Yes", 1, 0)</f>
        <v>0</v>
      </c>
      <c r="Z4228" s="10" t="n">
        <v>1</v>
      </c>
      <c r="AA4228" s="11" t="n">
        <f aca="false">MAX(0, ($S4228 * 0.35) - ($F4228 * 0.3))</f>
        <v>6.1675</v>
      </c>
      <c r="AB4228" s="12" t="str">
        <f aca="false">IF(AA4228&gt;20,"High",IF(AA4228&gt;10,"Medium","Low"))</f>
        <v>Low</v>
      </c>
    </row>
    <row r="4229" customFormat="false" ht="18.65" hidden="false" customHeight="false" outlineLevel="0" collapsed="false">
      <c r="A4229" s="5" t="s">
        <v>4273</v>
      </c>
      <c r="B4229" s="6" t="s">
        <v>37</v>
      </c>
      <c r="C4229" s="6" t="s">
        <v>31</v>
      </c>
      <c r="D4229" s="6" t="s">
        <v>31</v>
      </c>
      <c r="E4229" s="6" t="s">
        <v>30</v>
      </c>
      <c r="F4229" s="7" t="n">
        <v>26</v>
      </c>
      <c r="G4229" s="6" t="s">
        <v>31</v>
      </c>
      <c r="H4229" s="6" t="s">
        <v>30</v>
      </c>
      <c r="I4229" s="6" t="s">
        <v>517</v>
      </c>
      <c r="J4229" s="6" t="s">
        <v>30</v>
      </c>
      <c r="K4229" s="6" t="s">
        <v>30</v>
      </c>
      <c r="L4229" s="6" t="s">
        <v>31</v>
      </c>
      <c r="M4229" s="6" t="s">
        <v>30</v>
      </c>
      <c r="N4229" s="6" t="s">
        <v>31</v>
      </c>
      <c r="O4229" s="6" t="s">
        <v>30</v>
      </c>
      <c r="P4229" s="6" t="s">
        <v>38</v>
      </c>
      <c r="Q4229" s="6" t="s">
        <v>31</v>
      </c>
      <c r="R4229" s="6" t="s">
        <v>58</v>
      </c>
      <c r="S4229" s="8" t="n">
        <v>85.7</v>
      </c>
      <c r="T4229" s="8" t="n">
        <v>2067</v>
      </c>
      <c r="U4229" s="6" t="s">
        <v>30</v>
      </c>
      <c r="V4229" s="8" t="n">
        <f aca="false">IF(X4229="0-1 Year", ROUND(S4229/0.474, 2), IF(X4229="1-2 Years", ROUND(S4229/0.287, 2), ROUND(S4229/0.14, 2)))</f>
        <v>612.14</v>
      </c>
      <c r="W4229" s="6" t="str">
        <f aca="false">IF(V4229&gt;4000, "High", IF(V4229&gt;2000, "Medium", "Low"))</f>
        <v>Low</v>
      </c>
      <c r="X4229" s="9" t="s">
        <v>1765</v>
      </c>
      <c r="Y4229" s="10" t="n">
        <f aca="false">IF(U4229="Yes", 1, 0)</f>
        <v>0</v>
      </c>
      <c r="Z4229" s="10" t="n">
        <v>1</v>
      </c>
      <c r="AA4229" s="11" t="n">
        <f aca="false">MAX(0, ($S4229 * 0.35) - ($F4229 * 0.3))</f>
        <v>22.195</v>
      </c>
      <c r="AB4229" s="12" t="str">
        <f aca="false">IF(AA4229&gt;20,"High",IF(AA4229&gt;10,"Medium","Low"))</f>
        <v>High</v>
      </c>
    </row>
    <row r="4230" customFormat="false" ht="18.65" hidden="false" customHeight="false" outlineLevel="0" collapsed="false">
      <c r="A4230" s="5" t="s">
        <v>4274</v>
      </c>
      <c r="B4230" s="6" t="s">
        <v>29</v>
      </c>
      <c r="C4230" s="6" t="s">
        <v>30</v>
      </c>
      <c r="D4230" s="6" t="s">
        <v>30</v>
      </c>
      <c r="E4230" s="6" t="s">
        <v>31</v>
      </c>
      <c r="F4230" s="7" t="n">
        <v>28</v>
      </c>
      <c r="G4230" s="6" t="s">
        <v>31</v>
      </c>
      <c r="H4230" s="6" t="s">
        <v>30</v>
      </c>
      <c r="I4230" s="6" t="s">
        <v>517</v>
      </c>
      <c r="J4230" s="6" t="s">
        <v>31</v>
      </c>
      <c r="K4230" s="6" t="s">
        <v>30</v>
      </c>
      <c r="L4230" s="6" t="s">
        <v>30</v>
      </c>
      <c r="M4230" s="6" t="s">
        <v>30</v>
      </c>
      <c r="N4230" s="6" t="s">
        <v>30</v>
      </c>
      <c r="O4230" s="6" t="s">
        <v>30</v>
      </c>
      <c r="P4230" s="6" t="s">
        <v>38</v>
      </c>
      <c r="Q4230" s="6" t="s">
        <v>31</v>
      </c>
      <c r="R4230" s="6" t="s">
        <v>53</v>
      </c>
      <c r="S4230" s="8" t="n">
        <v>74.9</v>
      </c>
      <c r="T4230" s="8" t="n">
        <v>2068.55</v>
      </c>
      <c r="U4230" s="6" t="s">
        <v>31</v>
      </c>
      <c r="V4230" s="8" t="n">
        <f aca="false">IF(X4230="0-1 Year", ROUND(S4230/0.474, 2), IF(X4230="1-2 Years", ROUND(S4230/0.287, 2), ROUND(S4230/0.14, 2)))</f>
        <v>535</v>
      </c>
      <c r="W4230" s="6" t="str">
        <f aca="false">IF(V4230&gt;4000, "High", IF(V4230&gt;2000, "Medium", "Low"))</f>
        <v>Low</v>
      </c>
      <c r="X4230" s="9" t="s">
        <v>1765</v>
      </c>
      <c r="Y4230" s="10" t="n">
        <f aca="false">IF(U4230="Yes", 1, 0)</f>
        <v>1</v>
      </c>
      <c r="Z4230" s="10" t="n">
        <v>1</v>
      </c>
      <c r="AA4230" s="11" t="n">
        <f aca="false">MAX(0, ($S4230 * 0.35) - ($F4230 * 0.3))</f>
        <v>17.815</v>
      </c>
      <c r="AB4230" s="12" t="str">
        <f aca="false">IF(AA4230&gt;20,"High",IF(AA4230&gt;10,"Medium","Low"))</f>
        <v>Medium</v>
      </c>
    </row>
    <row r="4231" customFormat="false" ht="18.65" hidden="false" customHeight="false" outlineLevel="0" collapsed="false">
      <c r="A4231" s="5" t="s">
        <v>4275</v>
      </c>
      <c r="B4231" s="6" t="s">
        <v>37</v>
      </c>
      <c r="C4231" s="6" t="s">
        <v>30</v>
      </c>
      <c r="D4231" s="6" t="s">
        <v>31</v>
      </c>
      <c r="E4231" s="6" t="s">
        <v>31</v>
      </c>
      <c r="F4231" s="7" t="n">
        <v>26</v>
      </c>
      <c r="G4231" s="6" t="s">
        <v>31</v>
      </c>
      <c r="H4231" s="6" t="s">
        <v>30</v>
      </c>
      <c r="I4231" s="6" t="s">
        <v>517</v>
      </c>
      <c r="J4231" s="6" t="s">
        <v>31</v>
      </c>
      <c r="K4231" s="6" t="s">
        <v>31</v>
      </c>
      <c r="L4231" s="6" t="s">
        <v>30</v>
      </c>
      <c r="M4231" s="6" t="s">
        <v>30</v>
      </c>
      <c r="N4231" s="6" t="s">
        <v>30</v>
      </c>
      <c r="O4231" s="6" t="s">
        <v>30</v>
      </c>
      <c r="P4231" s="6" t="s">
        <v>38</v>
      </c>
      <c r="Q4231" s="6" t="s">
        <v>30</v>
      </c>
      <c r="R4231" s="6" t="s">
        <v>39</v>
      </c>
      <c r="S4231" s="8" t="n">
        <v>81.95</v>
      </c>
      <c r="T4231" s="8" t="n">
        <v>2070.05</v>
      </c>
      <c r="U4231" s="6" t="s">
        <v>30</v>
      </c>
      <c r="V4231" s="8" t="n">
        <f aca="false">IF(X4231="0-1 Year", ROUND(S4231/0.474, 2), IF(X4231="1-2 Years", ROUND(S4231/0.287, 2), ROUND(S4231/0.14, 2)))</f>
        <v>585.36</v>
      </c>
      <c r="W4231" s="6" t="str">
        <f aca="false">IF(V4231&gt;4000, "High", IF(V4231&gt;2000, "Medium", "Low"))</f>
        <v>Low</v>
      </c>
      <c r="X4231" s="9" t="s">
        <v>1765</v>
      </c>
      <c r="Y4231" s="10" t="n">
        <f aca="false">IF(U4231="Yes", 1, 0)</f>
        <v>0</v>
      </c>
      <c r="Z4231" s="10" t="n">
        <v>1</v>
      </c>
      <c r="AA4231" s="11" t="n">
        <f aca="false">MAX(0, ($S4231 * 0.35) - ($F4231 * 0.3))</f>
        <v>20.8825</v>
      </c>
      <c r="AB4231" s="12" t="str">
        <f aca="false">IF(AA4231&gt;20,"High",IF(AA4231&gt;10,"Medium","Low"))</f>
        <v>High</v>
      </c>
    </row>
    <row r="4232" customFormat="false" ht="18.65" hidden="false" customHeight="false" outlineLevel="0" collapsed="false">
      <c r="A4232" s="5" t="s">
        <v>4276</v>
      </c>
      <c r="B4232" s="6" t="s">
        <v>29</v>
      </c>
      <c r="C4232" s="6" t="s">
        <v>30</v>
      </c>
      <c r="D4232" s="6" t="s">
        <v>31</v>
      </c>
      <c r="E4232" s="6" t="s">
        <v>31</v>
      </c>
      <c r="F4232" s="7" t="n">
        <v>26</v>
      </c>
      <c r="G4232" s="6" t="s">
        <v>31</v>
      </c>
      <c r="H4232" s="6" t="s">
        <v>31</v>
      </c>
      <c r="I4232" s="6" t="s">
        <v>517</v>
      </c>
      <c r="J4232" s="6" t="s">
        <v>30</v>
      </c>
      <c r="K4232" s="6" t="s">
        <v>30</v>
      </c>
      <c r="L4232" s="6" t="s">
        <v>30</v>
      </c>
      <c r="M4232" s="6" t="s">
        <v>30</v>
      </c>
      <c r="N4232" s="6" t="s">
        <v>31</v>
      </c>
      <c r="O4232" s="6" t="s">
        <v>30</v>
      </c>
      <c r="P4232" s="6" t="s">
        <v>38</v>
      </c>
      <c r="Q4232" s="6" t="s">
        <v>31</v>
      </c>
      <c r="R4232" s="6" t="s">
        <v>39</v>
      </c>
      <c r="S4232" s="8" t="n">
        <v>83.75</v>
      </c>
      <c r="T4232" s="8" t="n">
        <v>2070.6</v>
      </c>
      <c r="U4232" s="6" t="s">
        <v>31</v>
      </c>
      <c r="V4232" s="8" t="n">
        <f aca="false">IF(X4232="0-1 Year", ROUND(S4232/0.474, 2), IF(X4232="1-2 Years", ROUND(S4232/0.287, 2), ROUND(S4232/0.14, 2)))</f>
        <v>598.21</v>
      </c>
      <c r="W4232" s="6" t="str">
        <f aca="false">IF(V4232&gt;4000, "High", IF(V4232&gt;2000, "Medium", "Low"))</f>
        <v>Low</v>
      </c>
      <c r="X4232" s="9" t="s">
        <v>1765</v>
      </c>
      <c r="Y4232" s="10" t="n">
        <f aca="false">IF(U4232="Yes", 1, 0)</f>
        <v>1</v>
      </c>
      <c r="Z4232" s="10" t="n">
        <v>1</v>
      </c>
      <c r="AA4232" s="11" t="n">
        <f aca="false">MAX(0, ($S4232 * 0.35) - ($F4232 * 0.3))</f>
        <v>21.5125</v>
      </c>
      <c r="AB4232" s="12" t="str">
        <f aca="false">IF(AA4232&gt;20,"High",IF(AA4232&gt;10,"Medium","Low"))</f>
        <v>High</v>
      </c>
    </row>
    <row r="4233" customFormat="false" ht="18.65" hidden="false" customHeight="false" outlineLevel="0" collapsed="false">
      <c r="A4233" s="5" t="s">
        <v>4277</v>
      </c>
      <c r="B4233" s="6" t="s">
        <v>37</v>
      </c>
      <c r="C4233" s="6" t="s">
        <v>30</v>
      </c>
      <c r="D4233" s="6" t="s">
        <v>31</v>
      </c>
      <c r="E4233" s="6" t="s">
        <v>30</v>
      </c>
      <c r="F4233" s="7" t="n">
        <v>49</v>
      </c>
      <c r="G4233" s="6" t="s">
        <v>30</v>
      </c>
      <c r="H4233" s="6" t="s">
        <v>202</v>
      </c>
      <c r="I4233" s="6" t="s">
        <v>203</v>
      </c>
      <c r="J4233" s="6" t="s">
        <v>31</v>
      </c>
      <c r="K4233" s="6" t="s">
        <v>30</v>
      </c>
      <c r="L4233" s="6" t="s">
        <v>30</v>
      </c>
      <c r="M4233" s="6" t="s">
        <v>30</v>
      </c>
      <c r="N4233" s="6" t="s">
        <v>31</v>
      </c>
      <c r="O4233" s="6" t="s">
        <v>30</v>
      </c>
      <c r="P4233" s="6" t="s">
        <v>38</v>
      </c>
      <c r="Q4233" s="6" t="s">
        <v>30</v>
      </c>
      <c r="R4233" s="6" t="s">
        <v>53</v>
      </c>
      <c r="S4233" s="8" t="n">
        <v>40.65</v>
      </c>
      <c r="T4233" s="8" t="n">
        <v>2070.75</v>
      </c>
      <c r="U4233" s="6" t="s">
        <v>30</v>
      </c>
      <c r="V4233" s="8" t="n">
        <f aca="false">IF(X4233="0-1 Year", ROUND(S4233/0.474, 2), IF(X4233="1-2 Years", ROUND(S4233/0.287, 2), ROUND(S4233/0.14, 2)))</f>
        <v>290.36</v>
      </c>
      <c r="W4233" s="6" t="str">
        <f aca="false">IF(V4233&gt;4000, "High", IF(V4233&gt;2000, "Medium", "Low"))</f>
        <v>Low</v>
      </c>
      <c r="X4233" s="9" t="s">
        <v>1765</v>
      </c>
      <c r="Y4233" s="10" t="n">
        <f aca="false">IF(U4233="Yes", 1, 0)</f>
        <v>0</v>
      </c>
      <c r="Z4233" s="10" t="n">
        <v>1</v>
      </c>
      <c r="AA4233" s="11" t="n">
        <f aca="false">MAX(0, ($S4233 * 0.35) - ($F4233 * 0.3))</f>
        <v>0</v>
      </c>
      <c r="AB4233" s="12" t="str">
        <f aca="false">IF(AA4233&gt;20,"High",IF(AA4233&gt;10,"Medium","Low"))</f>
        <v>Low</v>
      </c>
    </row>
    <row r="4234" customFormat="false" ht="18.65" hidden="false" customHeight="false" outlineLevel="0" collapsed="false">
      <c r="A4234" s="5" t="s">
        <v>4278</v>
      </c>
      <c r="B4234" s="6" t="s">
        <v>37</v>
      </c>
      <c r="C4234" s="6" t="s">
        <v>30</v>
      </c>
      <c r="D4234" s="6" t="s">
        <v>30</v>
      </c>
      <c r="E4234" s="6" t="s">
        <v>30</v>
      </c>
      <c r="F4234" s="7" t="n">
        <v>24</v>
      </c>
      <c r="G4234" s="6" t="s">
        <v>31</v>
      </c>
      <c r="H4234" s="6" t="s">
        <v>31</v>
      </c>
      <c r="I4234" s="6" t="s">
        <v>517</v>
      </c>
      <c r="J4234" s="6" t="s">
        <v>30</v>
      </c>
      <c r="K4234" s="6" t="s">
        <v>30</v>
      </c>
      <c r="L4234" s="6" t="s">
        <v>31</v>
      </c>
      <c r="M4234" s="6" t="s">
        <v>30</v>
      </c>
      <c r="N4234" s="6" t="s">
        <v>31</v>
      </c>
      <c r="O4234" s="6" t="s">
        <v>30</v>
      </c>
      <c r="P4234" s="6" t="s">
        <v>38</v>
      </c>
      <c r="Q4234" s="6" t="s">
        <v>31</v>
      </c>
      <c r="R4234" s="6" t="s">
        <v>58</v>
      </c>
      <c r="S4234" s="8" t="n">
        <v>88.95</v>
      </c>
      <c r="T4234" s="8" t="n">
        <v>2072.75</v>
      </c>
      <c r="U4234" s="6" t="s">
        <v>30</v>
      </c>
      <c r="V4234" s="8" t="n">
        <f aca="false">IF(X4234="0-1 Year", ROUND(S4234/0.474, 2), IF(X4234="1-2 Years", ROUND(S4234/0.287, 2), ROUND(S4234/0.14, 2)))</f>
        <v>309.93</v>
      </c>
      <c r="W4234" s="6" t="str">
        <f aca="false">IF(V4234&gt;4000, "High", IF(V4234&gt;2000, "Medium", "Low"))</f>
        <v>Low</v>
      </c>
      <c r="X4234" s="9" t="s">
        <v>1275</v>
      </c>
      <c r="Y4234" s="10" t="n">
        <f aca="false">IF(U4234="Yes", 1, 0)</f>
        <v>0</v>
      </c>
      <c r="Z4234" s="10" t="n">
        <v>1</v>
      </c>
      <c r="AA4234" s="11" t="n">
        <f aca="false">MAX(0, ($S4234 * 0.35) - ($F4234 * 0.3))</f>
        <v>23.9325</v>
      </c>
      <c r="AB4234" s="12" t="str">
        <f aca="false">IF(AA4234&gt;20,"High",IF(AA4234&gt;10,"Medium","Low"))</f>
        <v>High</v>
      </c>
    </row>
    <row r="4235" customFormat="false" ht="18.65" hidden="false" customHeight="false" outlineLevel="0" collapsed="false">
      <c r="A4235" s="5" t="s">
        <v>4279</v>
      </c>
      <c r="B4235" s="6" t="s">
        <v>29</v>
      </c>
      <c r="C4235" s="6" t="s">
        <v>30</v>
      </c>
      <c r="D4235" s="6" t="s">
        <v>30</v>
      </c>
      <c r="E4235" s="6" t="s">
        <v>30</v>
      </c>
      <c r="F4235" s="7" t="n">
        <v>41</v>
      </c>
      <c r="G4235" s="6" t="s">
        <v>30</v>
      </c>
      <c r="H4235" s="6" t="s">
        <v>202</v>
      </c>
      <c r="I4235" s="6" t="s">
        <v>203</v>
      </c>
      <c r="J4235" s="6" t="s">
        <v>30</v>
      </c>
      <c r="K4235" s="6" t="s">
        <v>30</v>
      </c>
      <c r="L4235" s="6" t="s">
        <v>31</v>
      </c>
      <c r="M4235" s="6" t="s">
        <v>30</v>
      </c>
      <c r="N4235" s="6" t="s">
        <v>31</v>
      </c>
      <c r="O4235" s="6" t="s">
        <v>31</v>
      </c>
      <c r="P4235" s="6" t="s">
        <v>33</v>
      </c>
      <c r="Q4235" s="6" t="s">
        <v>31</v>
      </c>
      <c r="R4235" s="6" t="s">
        <v>39</v>
      </c>
      <c r="S4235" s="8" t="n">
        <v>51.35</v>
      </c>
      <c r="T4235" s="8" t="n">
        <v>2075.1</v>
      </c>
      <c r="U4235" s="6" t="s">
        <v>30</v>
      </c>
      <c r="V4235" s="8" t="n">
        <f aca="false">IF(X4235="0-1 Year", ROUND(S4235/0.474, 2), IF(X4235="1-2 Years", ROUND(S4235/0.287, 2), ROUND(S4235/0.14, 2)))</f>
        <v>366.79</v>
      </c>
      <c r="W4235" s="6" t="str">
        <f aca="false">IF(V4235&gt;4000, "High", IF(V4235&gt;2000, "Medium", "Low"))</f>
        <v>Low</v>
      </c>
      <c r="X4235" s="9" t="s">
        <v>1765</v>
      </c>
      <c r="Y4235" s="10" t="n">
        <f aca="false">IF(U4235="Yes", 1, 0)</f>
        <v>0</v>
      </c>
      <c r="Z4235" s="10" t="n">
        <v>1</v>
      </c>
      <c r="AA4235" s="11" t="n">
        <f aca="false">MAX(0, ($S4235 * 0.35) - ($F4235 * 0.3))</f>
        <v>5.6725</v>
      </c>
      <c r="AB4235" s="12" t="str">
        <f aca="false">IF(AA4235&gt;20,"High",IF(AA4235&gt;10,"Medium","Low"))</f>
        <v>Low</v>
      </c>
    </row>
    <row r="4236" customFormat="false" ht="18.65" hidden="false" customHeight="false" outlineLevel="0" collapsed="false">
      <c r="A4236" s="5" t="s">
        <v>4280</v>
      </c>
      <c r="B4236" s="6" t="s">
        <v>37</v>
      </c>
      <c r="C4236" s="6" t="s">
        <v>30</v>
      </c>
      <c r="D4236" s="6" t="s">
        <v>31</v>
      </c>
      <c r="E4236" s="6" t="s">
        <v>31</v>
      </c>
      <c r="F4236" s="7" t="n">
        <v>38</v>
      </c>
      <c r="G4236" s="6" t="s">
        <v>31</v>
      </c>
      <c r="H4236" s="6" t="s">
        <v>30</v>
      </c>
      <c r="I4236" s="6" t="s">
        <v>203</v>
      </c>
      <c r="J4236" s="6" t="s">
        <v>31</v>
      </c>
      <c r="K4236" s="6" t="s">
        <v>31</v>
      </c>
      <c r="L4236" s="6" t="s">
        <v>30</v>
      </c>
      <c r="M4236" s="6" t="s">
        <v>30</v>
      </c>
      <c r="N4236" s="6" t="s">
        <v>30</v>
      </c>
      <c r="O4236" s="6" t="s">
        <v>30</v>
      </c>
      <c r="P4236" s="6" t="s">
        <v>38</v>
      </c>
      <c r="Q4236" s="6" t="s">
        <v>30</v>
      </c>
      <c r="R4236" s="6" t="s">
        <v>39</v>
      </c>
      <c r="S4236" s="8" t="n">
        <v>54.5</v>
      </c>
      <c r="T4236" s="8" t="n">
        <v>2076.05</v>
      </c>
      <c r="U4236" s="6" t="s">
        <v>30</v>
      </c>
      <c r="V4236" s="8" t="n">
        <f aca="false">IF(X4236="0-1 Year", ROUND(S4236/0.474, 2), IF(X4236="1-2 Years", ROUND(S4236/0.287, 2), ROUND(S4236/0.14, 2)))</f>
        <v>389.29</v>
      </c>
      <c r="W4236" s="6" t="str">
        <f aca="false">IF(V4236&gt;4000, "High", IF(V4236&gt;2000, "Medium", "Low"))</f>
        <v>Low</v>
      </c>
      <c r="X4236" s="9" t="s">
        <v>1765</v>
      </c>
      <c r="Y4236" s="10" t="n">
        <f aca="false">IF(U4236="Yes", 1, 0)</f>
        <v>0</v>
      </c>
      <c r="Z4236" s="10" t="n">
        <v>1</v>
      </c>
      <c r="AA4236" s="11" t="n">
        <f aca="false">MAX(0, ($S4236 * 0.35) - ($F4236 * 0.3))</f>
        <v>7.675</v>
      </c>
      <c r="AB4236" s="12" t="str">
        <f aca="false">IF(AA4236&gt;20,"High",IF(AA4236&gt;10,"Medium","Low"))</f>
        <v>Low</v>
      </c>
    </row>
    <row r="4237" customFormat="false" ht="18.65" hidden="false" customHeight="false" outlineLevel="0" collapsed="false">
      <c r="A4237" s="5" t="s">
        <v>4281</v>
      </c>
      <c r="B4237" s="6" t="s">
        <v>37</v>
      </c>
      <c r="C4237" s="6" t="s">
        <v>30</v>
      </c>
      <c r="D4237" s="6" t="s">
        <v>30</v>
      </c>
      <c r="E4237" s="6" t="s">
        <v>30</v>
      </c>
      <c r="F4237" s="7" t="n">
        <v>43</v>
      </c>
      <c r="G4237" s="6" t="s">
        <v>30</v>
      </c>
      <c r="H4237" s="6" t="s">
        <v>202</v>
      </c>
      <c r="I4237" s="6" t="s">
        <v>203</v>
      </c>
      <c r="J4237" s="6" t="s">
        <v>30</v>
      </c>
      <c r="K4237" s="6" t="s">
        <v>30</v>
      </c>
      <c r="L4237" s="6" t="s">
        <v>31</v>
      </c>
      <c r="M4237" s="6" t="s">
        <v>30</v>
      </c>
      <c r="N4237" s="6" t="s">
        <v>31</v>
      </c>
      <c r="O4237" s="6" t="s">
        <v>31</v>
      </c>
      <c r="P4237" s="6" t="s">
        <v>38</v>
      </c>
      <c r="Q4237" s="6" t="s">
        <v>31</v>
      </c>
      <c r="R4237" s="6" t="s">
        <v>53</v>
      </c>
      <c r="S4237" s="8" t="n">
        <v>49.05</v>
      </c>
      <c r="T4237" s="8" t="n">
        <v>2076.2</v>
      </c>
      <c r="U4237" s="6" t="s">
        <v>31</v>
      </c>
      <c r="V4237" s="8" t="n">
        <f aca="false">IF(X4237="0-1 Year", ROUND(S4237/0.474, 2), IF(X4237="1-2 Years", ROUND(S4237/0.287, 2), ROUND(S4237/0.14, 2)))</f>
        <v>350.36</v>
      </c>
      <c r="W4237" s="6" t="str">
        <f aca="false">IF(V4237&gt;4000, "High", IF(V4237&gt;2000, "Medium", "Low"))</f>
        <v>Low</v>
      </c>
      <c r="X4237" s="9" t="s">
        <v>1765</v>
      </c>
      <c r="Y4237" s="10" t="n">
        <f aca="false">IF(U4237="Yes", 1, 0)</f>
        <v>1</v>
      </c>
      <c r="Z4237" s="10" t="n">
        <v>1</v>
      </c>
      <c r="AA4237" s="11" t="n">
        <f aca="false">MAX(0, ($S4237 * 0.35) - ($F4237 * 0.3))</f>
        <v>4.2675</v>
      </c>
      <c r="AB4237" s="12" t="str">
        <f aca="false">IF(AA4237&gt;20,"High",IF(AA4237&gt;10,"Medium","Low"))</f>
        <v>Low</v>
      </c>
    </row>
    <row r="4238" customFormat="false" ht="18.65" hidden="false" customHeight="false" outlineLevel="0" collapsed="false">
      <c r="A4238" s="5" t="s">
        <v>4282</v>
      </c>
      <c r="B4238" s="6" t="s">
        <v>37</v>
      </c>
      <c r="C4238" s="6" t="s">
        <v>30</v>
      </c>
      <c r="D4238" s="6" t="s">
        <v>30</v>
      </c>
      <c r="E4238" s="6" t="s">
        <v>30</v>
      </c>
      <c r="F4238" s="7" t="n">
        <v>42</v>
      </c>
      <c r="G4238" s="6" t="s">
        <v>31</v>
      </c>
      <c r="H4238" s="6" t="s">
        <v>30</v>
      </c>
      <c r="I4238" s="6" t="s">
        <v>203</v>
      </c>
      <c r="J4238" s="6" t="s">
        <v>30</v>
      </c>
      <c r="K4238" s="6" t="s">
        <v>31</v>
      </c>
      <c r="L4238" s="6" t="s">
        <v>30</v>
      </c>
      <c r="M4238" s="6" t="s">
        <v>30</v>
      </c>
      <c r="N4238" s="6" t="s">
        <v>30</v>
      </c>
      <c r="O4238" s="6" t="s">
        <v>30</v>
      </c>
      <c r="P4238" s="6" t="s">
        <v>38</v>
      </c>
      <c r="Q4238" s="6" t="s">
        <v>31</v>
      </c>
      <c r="R4238" s="6" t="s">
        <v>39</v>
      </c>
      <c r="S4238" s="8" t="n">
        <v>49.55</v>
      </c>
      <c r="T4238" s="8" t="n">
        <v>2077.95</v>
      </c>
      <c r="U4238" s="6" t="s">
        <v>30</v>
      </c>
      <c r="V4238" s="8" t="n">
        <f aca="false">IF(X4238="0-1 Year", ROUND(S4238/0.474, 2), IF(X4238="1-2 Years", ROUND(S4238/0.287, 2), ROUND(S4238/0.14, 2)))</f>
        <v>353.93</v>
      </c>
      <c r="W4238" s="6" t="str">
        <f aca="false">IF(V4238&gt;4000, "High", IF(V4238&gt;2000, "Medium", "Low"))</f>
        <v>Low</v>
      </c>
      <c r="X4238" s="9" t="s">
        <v>1765</v>
      </c>
      <c r="Y4238" s="10" t="n">
        <f aca="false">IF(U4238="Yes", 1, 0)</f>
        <v>0</v>
      </c>
      <c r="Z4238" s="10" t="n">
        <v>1</v>
      </c>
      <c r="AA4238" s="11" t="n">
        <f aca="false">MAX(0, ($S4238 * 0.35) - ($F4238 * 0.3))</f>
        <v>4.7425</v>
      </c>
      <c r="AB4238" s="12" t="str">
        <f aca="false">IF(AA4238&gt;20,"High",IF(AA4238&gt;10,"Medium","Low"))</f>
        <v>Low</v>
      </c>
    </row>
    <row r="4239" customFormat="false" ht="18.65" hidden="false" customHeight="false" outlineLevel="0" collapsed="false">
      <c r="A4239" s="5" t="s">
        <v>4283</v>
      </c>
      <c r="B4239" s="6" t="s">
        <v>37</v>
      </c>
      <c r="C4239" s="6" t="s">
        <v>30</v>
      </c>
      <c r="D4239" s="6" t="s">
        <v>31</v>
      </c>
      <c r="E4239" s="6" t="s">
        <v>30</v>
      </c>
      <c r="F4239" s="7" t="n">
        <v>26</v>
      </c>
      <c r="G4239" s="6" t="s">
        <v>31</v>
      </c>
      <c r="H4239" s="6" t="s">
        <v>30</v>
      </c>
      <c r="I4239" s="6" t="s">
        <v>203</v>
      </c>
      <c r="J4239" s="6" t="s">
        <v>30</v>
      </c>
      <c r="K4239" s="6" t="s">
        <v>31</v>
      </c>
      <c r="L4239" s="6" t="s">
        <v>31</v>
      </c>
      <c r="M4239" s="6" t="s">
        <v>31</v>
      </c>
      <c r="N4239" s="6" t="s">
        <v>31</v>
      </c>
      <c r="O4239" s="6" t="s">
        <v>31</v>
      </c>
      <c r="P4239" s="6" t="s">
        <v>38</v>
      </c>
      <c r="Q4239" s="6" t="s">
        <v>30</v>
      </c>
      <c r="R4239" s="6" t="s">
        <v>53</v>
      </c>
      <c r="S4239" s="8" t="n">
        <v>81.9</v>
      </c>
      <c r="T4239" s="8" t="n">
        <v>2078.55</v>
      </c>
      <c r="U4239" s="6" t="s">
        <v>30</v>
      </c>
      <c r="V4239" s="8" t="n">
        <f aca="false">IF(X4239="0-1 Year", ROUND(S4239/0.474, 2), IF(X4239="1-2 Years", ROUND(S4239/0.287, 2), ROUND(S4239/0.14, 2)))</f>
        <v>585</v>
      </c>
      <c r="W4239" s="6" t="str">
        <f aca="false">IF(V4239&gt;4000, "High", IF(V4239&gt;2000, "Medium", "Low"))</f>
        <v>Low</v>
      </c>
      <c r="X4239" s="9" t="s">
        <v>1765</v>
      </c>
      <c r="Y4239" s="10" t="n">
        <f aca="false">IF(U4239="Yes", 1, 0)</f>
        <v>0</v>
      </c>
      <c r="Z4239" s="10" t="n">
        <v>1</v>
      </c>
      <c r="AA4239" s="11" t="n">
        <f aca="false">MAX(0, ($S4239 * 0.35) - ($F4239 * 0.3))</f>
        <v>20.865</v>
      </c>
      <c r="AB4239" s="12" t="str">
        <f aca="false">IF(AA4239&gt;20,"High",IF(AA4239&gt;10,"Medium","Low"))</f>
        <v>High</v>
      </c>
    </row>
    <row r="4240" customFormat="false" ht="18.65" hidden="false" customHeight="false" outlineLevel="0" collapsed="false">
      <c r="A4240" s="5" t="s">
        <v>4284</v>
      </c>
      <c r="B4240" s="6" t="s">
        <v>37</v>
      </c>
      <c r="C4240" s="6" t="s">
        <v>30</v>
      </c>
      <c r="D4240" s="6" t="s">
        <v>30</v>
      </c>
      <c r="E4240" s="6" t="s">
        <v>30</v>
      </c>
      <c r="F4240" s="7" t="n">
        <v>27</v>
      </c>
      <c r="G4240" s="6" t="s">
        <v>31</v>
      </c>
      <c r="H4240" s="6" t="s">
        <v>30</v>
      </c>
      <c r="I4240" s="6" t="s">
        <v>203</v>
      </c>
      <c r="J4240" s="6" t="s">
        <v>30</v>
      </c>
      <c r="K4240" s="6" t="s">
        <v>31</v>
      </c>
      <c r="L4240" s="6" t="s">
        <v>31</v>
      </c>
      <c r="M4240" s="6" t="s">
        <v>31</v>
      </c>
      <c r="N4240" s="6" t="s">
        <v>31</v>
      </c>
      <c r="O4240" s="6" t="s">
        <v>31</v>
      </c>
      <c r="P4240" s="6" t="s">
        <v>33</v>
      </c>
      <c r="Q4240" s="6" t="s">
        <v>30</v>
      </c>
      <c r="R4240" s="6" t="s">
        <v>34</v>
      </c>
      <c r="S4240" s="8" t="n">
        <v>78.2</v>
      </c>
      <c r="T4240" s="8" t="n">
        <v>2078.95</v>
      </c>
      <c r="U4240" s="6" t="s">
        <v>30</v>
      </c>
      <c r="V4240" s="8" t="n">
        <f aca="false">IF(X4240="0-1 Year", ROUND(S4240/0.474, 2), IF(X4240="1-2 Years", ROUND(S4240/0.287, 2), ROUND(S4240/0.14, 2)))</f>
        <v>558.57</v>
      </c>
      <c r="W4240" s="6" t="str">
        <f aca="false">IF(V4240&gt;4000, "High", IF(V4240&gt;2000, "Medium", "Low"))</f>
        <v>Low</v>
      </c>
      <c r="X4240" s="9" t="s">
        <v>1765</v>
      </c>
      <c r="Y4240" s="10" t="n">
        <f aca="false">IF(U4240="Yes", 1, 0)</f>
        <v>0</v>
      </c>
      <c r="Z4240" s="10" t="n">
        <v>1</v>
      </c>
      <c r="AA4240" s="11" t="n">
        <f aca="false">MAX(0, ($S4240 * 0.35) - ($F4240 * 0.3))</f>
        <v>19.27</v>
      </c>
      <c r="AB4240" s="12" t="str">
        <f aca="false">IF(AA4240&gt;20,"High",IF(AA4240&gt;10,"Medium","Low"))</f>
        <v>Medium</v>
      </c>
    </row>
    <row r="4241" customFormat="false" ht="18.65" hidden="false" customHeight="false" outlineLevel="0" collapsed="false">
      <c r="A4241" s="5" t="s">
        <v>4285</v>
      </c>
      <c r="B4241" s="6" t="s">
        <v>37</v>
      </c>
      <c r="C4241" s="6" t="s">
        <v>30</v>
      </c>
      <c r="D4241" s="6" t="s">
        <v>30</v>
      </c>
      <c r="E4241" s="6" t="s">
        <v>30</v>
      </c>
      <c r="F4241" s="7" t="n">
        <v>29</v>
      </c>
      <c r="G4241" s="6" t="s">
        <v>31</v>
      </c>
      <c r="H4241" s="6" t="s">
        <v>31</v>
      </c>
      <c r="I4241" s="6" t="s">
        <v>203</v>
      </c>
      <c r="J4241" s="6" t="s">
        <v>30</v>
      </c>
      <c r="K4241" s="6" t="s">
        <v>30</v>
      </c>
      <c r="L4241" s="6" t="s">
        <v>30</v>
      </c>
      <c r="M4241" s="6" t="s">
        <v>30</v>
      </c>
      <c r="N4241" s="6" t="s">
        <v>31</v>
      </c>
      <c r="O4241" s="6" t="s">
        <v>31</v>
      </c>
      <c r="P4241" s="6" t="s">
        <v>33</v>
      </c>
      <c r="Q4241" s="6" t="s">
        <v>31</v>
      </c>
      <c r="R4241" s="6" t="s">
        <v>58</v>
      </c>
      <c r="S4241" s="8" t="n">
        <v>71</v>
      </c>
      <c r="T4241" s="8" t="n">
        <v>2080.1</v>
      </c>
      <c r="U4241" s="6" t="s">
        <v>30</v>
      </c>
      <c r="V4241" s="8" t="n">
        <f aca="false">IF(X4241="0-1 Year", ROUND(S4241/0.474, 2), IF(X4241="1-2 Years", ROUND(S4241/0.287, 2), ROUND(S4241/0.14, 2)))</f>
        <v>507.14</v>
      </c>
      <c r="W4241" s="6" t="str">
        <f aca="false">IF(V4241&gt;4000, "High", IF(V4241&gt;2000, "Medium", "Low"))</f>
        <v>Low</v>
      </c>
      <c r="X4241" s="9" t="s">
        <v>1765</v>
      </c>
      <c r="Y4241" s="10" t="n">
        <f aca="false">IF(U4241="Yes", 1, 0)</f>
        <v>0</v>
      </c>
      <c r="Z4241" s="10" t="n">
        <v>1</v>
      </c>
      <c r="AA4241" s="11" t="n">
        <f aca="false">MAX(0, ($S4241 * 0.35) - ($F4241 * 0.3))</f>
        <v>16.15</v>
      </c>
      <c r="AB4241" s="12" t="str">
        <f aca="false">IF(AA4241&gt;20,"High",IF(AA4241&gt;10,"Medium","Low"))</f>
        <v>Medium</v>
      </c>
    </row>
    <row r="4242" customFormat="false" ht="18.65" hidden="false" customHeight="false" outlineLevel="0" collapsed="false">
      <c r="A4242" s="5" t="s">
        <v>4286</v>
      </c>
      <c r="B4242" s="6" t="s">
        <v>29</v>
      </c>
      <c r="C4242" s="6" t="s">
        <v>31</v>
      </c>
      <c r="D4242" s="6" t="s">
        <v>30</v>
      </c>
      <c r="E4242" s="6" t="s">
        <v>30</v>
      </c>
      <c r="F4242" s="7" t="n">
        <v>22</v>
      </c>
      <c r="G4242" s="6" t="s">
        <v>31</v>
      </c>
      <c r="H4242" s="6" t="s">
        <v>31</v>
      </c>
      <c r="I4242" s="6" t="s">
        <v>517</v>
      </c>
      <c r="J4242" s="6" t="s">
        <v>30</v>
      </c>
      <c r="K4242" s="6" t="s">
        <v>30</v>
      </c>
      <c r="L4242" s="6" t="s">
        <v>30</v>
      </c>
      <c r="M4242" s="6" t="s">
        <v>30</v>
      </c>
      <c r="N4242" s="6" t="s">
        <v>31</v>
      </c>
      <c r="O4242" s="6" t="s">
        <v>31</v>
      </c>
      <c r="P4242" s="6" t="s">
        <v>38</v>
      </c>
      <c r="Q4242" s="6" t="s">
        <v>31</v>
      </c>
      <c r="R4242" s="6" t="s">
        <v>39</v>
      </c>
      <c r="S4242" s="8" t="n">
        <v>96.7</v>
      </c>
      <c r="T4242" s="8" t="n">
        <v>2082.95</v>
      </c>
      <c r="U4242" s="6" t="s">
        <v>31</v>
      </c>
      <c r="V4242" s="8" t="n">
        <f aca="false">IF(X4242="0-1 Year", ROUND(S4242/0.474, 2), IF(X4242="1-2 Years", ROUND(S4242/0.287, 2), ROUND(S4242/0.14, 2)))</f>
        <v>336.93</v>
      </c>
      <c r="W4242" s="6" t="str">
        <f aca="false">IF(V4242&gt;4000, "High", IF(V4242&gt;2000, "Medium", "Low"))</f>
        <v>Low</v>
      </c>
      <c r="X4242" s="9" t="s">
        <v>1275</v>
      </c>
      <c r="Y4242" s="10" t="n">
        <f aca="false">IF(U4242="Yes", 1, 0)</f>
        <v>1</v>
      </c>
      <c r="Z4242" s="10" t="n">
        <v>1</v>
      </c>
      <c r="AA4242" s="11" t="n">
        <f aca="false">MAX(0, ($S4242 * 0.35) - ($F4242 * 0.3))</f>
        <v>27.245</v>
      </c>
      <c r="AB4242" s="12" t="str">
        <f aca="false">IF(AA4242&gt;20,"High",IF(AA4242&gt;10,"Medium","Low"))</f>
        <v>High</v>
      </c>
    </row>
    <row r="4243" customFormat="false" ht="18.65" hidden="false" customHeight="false" outlineLevel="0" collapsed="false">
      <c r="A4243" s="5" t="s">
        <v>4287</v>
      </c>
      <c r="B4243" s="6" t="s">
        <v>29</v>
      </c>
      <c r="C4243" s="6" t="s">
        <v>30</v>
      </c>
      <c r="D4243" s="6" t="s">
        <v>31</v>
      </c>
      <c r="E4243" s="6" t="s">
        <v>31</v>
      </c>
      <c r="F4243" s="7" t="n">
        <v>26</v>
      </c>
      <c r="G4243" s="6" t="s">
        <v>31</v>
      </c>
      <c r="H4243" s="6" t="s">
        <v>31</v>
      </c>
      <c r="I4243" s="6" t="s">
        <v>203</v>
      </c>
      <c r="J4243" s="6" t="s">
        <v>30</v>
      </c>
      <c r="K4243" s="6" t="s">
        <v>30</v>
      </c>
      <c r="L4243" s="6" t="s">
        <v>31</v>
      </c>
      <c r="M4243" s="6" t="s">
        <v>31</v>
      </c>
      <c r="N4243" s="6" t="s">
        <v>31</v>
      </c>
      <c r="O4243" s="6" t="s">
        <v>31</v>
      </c>
      <c r="P4243" s="6" t="s">
        <v>33</v>
      </c>
      <c r="Q4243" s="6" t="s">
        <v>31</v>
      </c>
      <c r="R4243" s="6" t="s">
        <v>58</v>
      </c>
      <c r="S4243" s="8" t="n">
        <v>82</v>
      </c>
      <c r="T4243" s="8" t="n">
        <v>2083.1</v>
      </c>
      <c r="U4243" s="6" t="s">
        <v>30</v>
      </c>
      <c r="V4243" s="8" t="n">
        <f aca="false">IF(X4243="0-1 Year", ROUND(S4243/0.474, 2), IF(X4243="1-2 Years", ROUND(S4243/0.287, 2), ROUND(S4243/0.14, 2)))</f>
        <v>585.71</v>
      </c>
      <c r="W4243" s="6" t="str">
        <f aca="false">IF(V4243&gt;4000, "High", IF(V4243&gt;2000, "Medium", "Low"))</f>
        <v>Low</v>
      </c>
      <c r="X4243" s="9" t="s">
        <v>1765</v>
      </c>
      <c r="Y4243" s="10" t="n">
        <f aca="false">IF(U4243="Yes", 1, 0)</f>
        <v>0</v>
      </c>
      <c r="Z4243" s="10" t="n">
        <v>1</v>
      </c>
      <c r="AA4243" s="11" t="n">
        <f aca="false">MAX(0, ($S4243 * 0.35) - ($F4243 * 0.3))</f>
        <v>20.9</v>
      </c>
      <c r="AB4243" s="12" t="str">
        <f aca="false">IF(AA4243&gt;20,"High",IF(AA4243&gt;10,"Medium","Low"))</f>
        <v>High</v>
      </c>
    </row>
    <row r="4244" customFormat="false" ht="18.65" hidden="false" customHeight="false" outlineLevel="0" collapsed="false">
      <c r="A4244" s="5" t="s">
        <v>4288</v>
      </c>
      <c r="B4244" s="6" t="s">
        <v>29</v>
      </c>
      <c r="C4244" s="6" t="s">
        <v>30</v>
      </c>
      <c r="D4244" s="6" t="s">
        <v>30</v>
      </c>
      <c r="E4244" s="6" t="s">
        <v>30</v>
      </c>
      <c r="F4244" s="7" t="n">
        <v>23</v>
      </c>
      <c r="G4244" s="6" t="s">
        <v>31</v>
      </c>
      <c r="H4244" s="6" t="s">
        <v>31</v>
      </c>
      <c r="I4244" s="6" t="s">
        <v>517</v>
      </c>
      <c r="J4244" s="6" t="s">
        <v>30</v>
      </c>
      <c r="K4244" s="6" t="s">
        <v>30</v>
      </c>
      <c r="L4244" s="6" t="s">
        <v>31</v>
      </c>
      <c r="M4244" s="6" t="s">
        <v>31</v>
      </c>
      <c r="N4244" s="6" t="s">
        <v>31</v>
      </c>
      <c r="O4244" s="6" t="s">
        <v>30</v>
      </c>
      <c r="P4244" s="6" t="s">
        <v>38</v>
      </c>
      <c r="Q4244" s="6" t="s">
        <v>31</v>
      </c>
      <c r="R4244" s="6" t="s">
        <v>58</v>
      </c>
      <c r="S4244" s="8" t="n">
        <v>96.9</v>
      </c>
      <c r="T4244" s="8" t="n">
        <v>2085.45</v>
      </c>
      <c r="U4244" s="6" t="s">
        <v>30</v>
      </c>
      <c r="V4244" s="8" t="n">
        <f aca="false">IF(X4244="0-1 Year", ROUND(S4244/0.474, 2), IF(X4244="1-2 Years", ROUND(S4244/0.287, 2), ROUND(S4244/0.14, 2)))</f>
        <v>337.63</v>
      </c>
      <c r="W4244" s="6" t="str">
        <f aca="false">IF(V4244&gt;4000, "High", IF(V4244&gt;2000, "Medium", "Low"))</f>
        <v>Low</v>
      </c>
      <c r="X4244" s="9" t="s">
        <v>1275</v>
      </c>
      <c r="Y4244" s="10" t="n">
        <f aca="false">IF(U4244="Yes", 1, 0)</f>
        <v>0</v>
      </c>
      <c r="Z4244" s="10" t="n">
        <v>1</v>
      </c>
      <c r="AA4244" s="11" t="n">
        <f aca="false">MAX(0, ($S4244 * 0.35) - ($F4244 * 0.3))</f>
        <v>27.015</v>
      </c>
      <c r="AB4244" s="12" t="str">
        <f aca="false">IF(AA4244&gt;20,"High",IF(AA4244&gt;10,"Medium","Low"))</f>
        <v>High</v>
      </c>
    </row>
    <row r="4245" customFormat="false" ht="18.65" hidden="false" customHeight="false" outlineLevel="0" collapsed="false">
      <c r="A4245" s="5" t="s">
        <v>4289</v>
      </c>
      <c r="B4245" s="6" t="s">
        <v>37</v>
      </c>
      <c r="C4245" s="6" t="s">
        <v>30</v>
      </c>
      <c r="D4245" s="6" t="s">
        <v>30</v>
      </c>
      <c r="E4245" s="6" t="s">
        <v>30</v>
      </c>
      <c r="F4245" s="7" t="n">
        <v>25</v>
      </c>
      <c r="G4245" s="6" t="s">
        <v>31</v>
      </c>
      <c r="H4245" s="6" t="s">
        <v>31</v>
      </c>
      <c r="I4245" s="6" t="s">
        <v>517</v>
      </c>
      <c r="J4245" s="6" t="s">
        <v>30</v>
      </c>
      <c r="K4245" s="6" t="s">
        <v>30</v>
      </c>
      <c r="L4245" s="6" t="s">
        <v>30</v>
      </c>
      <c r="M4245" s="6" t="s">
        <v>30</v>
      </c>
      <c r="N4245" s="6" t="s">
        <v>31</v>
      </c>
      <c r="O4245" s="6" t="s">
        <v>30</v>
      </c>
      <c r="P4245" s="6" t="s">
        <v>38</v>
      </c>
      <c r="Q4245" s="6" t="s">
        <v>31</v>
      </c>
      <c r="R4245" s="6" t="s">
        <v>34</v>
      </c>
      <c r="S4245" s="8" t="n">
        <v>84.6</v>
      </c>
      <c r="T4245" s="8" t="n">
        <v>2088.05</v>
      </c>
      <c r="U4245" s="6" t="s">
        <v>30</v>
      </c>
      <c r="V4245" s="8" t="n">
        <f aca="false">IF(X4245="0-1 Year", ROUND(S4245/0.474, 2), IF(X4245="1-2 Years", ROUND(S4245/0.287, 2), ROUND(S4245/0.14, 2)))</f>
        <v>604.29</v>
      </c>
      <c r="W4245" s="6" t="str">
        <f aca="false">IF(V4245&gt;4000, "High", IF(V4245&gt;2000, "Medium", "Low"))</f>
        <v>Low</v>
      </c>
      <c r="X4245" s="9" t="s">
        <v>1765</v>
      </c>
      <c r="Y4245" s="10" t="n">
        <f aca="false">IF(U4245="Yes", 1, 0)</f>
        <v>0</v>
      </c>
      <c r="Z4245" s="10" t="n">
        <v>1</v>
      </c>
      <c r="AA4245" s="11" t="n">
        <f aca="false">MAX(0, ($S4245 * 0.35) - ($F4245 * 0.3))</f>
        <v>22.11</v>
      </c>
      <c r="AB4245" s="12" t="str">
        <f aca="false">IF(AA4245&gt;20,"High",IF(AA4245&gt;10,"Medium","Low"))</f>
        <v>High</v>
      </c>
    </row>
    <row r="4246" customFormat="false" ht="18.65" hidden="false" customHeight="false" outlineLevel="0" collapsed="false">
      <c r="A4246" s="5" t="s">
        <v>4290</v>
      </c>
      <c r="B4246" s="6" t="s">
        <v>29</v>
      </c>
      <c r="C4246" s="6" t="s">
        <v>31</v>
      </c>
      <c r="D4246" s="6" t="s">
        <v>30</v>
      </c>
      <c r="E4246" s="6" t="s">
        <v>30</v>
      </c>
      <c r="F4246" s="7" t="n">
        <v>24</v>
      </c>
      <c r="G4246" s="6" t="s">
        <v>31</v>
      </c>
      <c r="H4246" s="6" t="s">
        <v>31</v>
      </c>
      <c r="I4246" s="6" t="s">
        <v>517</v>
      </c>
      <c r="J4246" s="6" t="s">
        <v>30</v>
      </c>
      <c r="K4246" s="6" t="s">
        <v>31</v>
      </c>
      <c r="L4246" s="6" t="s">
        <v>30</v>
      </c>
      <c r="M4246" s="6" t="s">
        <v>30</v>
      </c>
      <c r="N4246" s="6" t="s">
        <v>30</v>
      </c>
      <c r="O4246" s="6" t="s">
        <v>30</v>
      </c>
      <c r="P4246" s="6" t="s">
        <v>38</v>
      </c>
      <c r="Q4246" s="6" t="s">
        <v>31</v>
      </c>
      <c r="R4246" s="6" t="s">
        <v>39</v>
      </c>
      <c r="S4246" s="8" t="n">
        <v>80.5</v>
      </c>
      <c r="T4246" s="8" t="n">
        <v>2088.45</v>
      </c>
      <c r="U4246" s="6" t="s">
        <v>30</v>
      </c>
      <c r="V4246" s="8" t="n">
        <f aca="false">IF(X4246="0-1 Year", ROUND(S4246/0.474, 2), IF(X4246="1-2 Years", ROUND(S4246/0.287, 2), ROUND(S4246/0.14, 2)))</f>
        <v>280.49</v>
      </c>
      <c r="W4246" s="6" t="str">
        <f aca="false">IF(V4246&gt;4000, "High", IF(V4246&gt;2000, "Medium", "Low"))</f>
        <v>Low</v>
      </c>
      <c r="X4246" s="9" t="s">
        <v>1275</v>
      </c>
      <c r="Y4246" s="10" t="n">
        <f aca="false">IF(U4246="Yes", 1, 0)</f>
        <v>0</v>
      </c>
      <c r="Z4246" s="10" t="n">
        <v>1</v>
      </c>
      <c r="AA4246" s="11" t="n">
        <f aca="false">MAX(0, ($S4246 * 0.35) - ($F4246 * 0.3))</f>
        <v>20.975</v>
      </c>
      <c r="AB4246" s="12" t="str">
        <f aca="false">IF(AA4246&gt;20,"High",IF(AA4246&gt;10,"Medium","Low"))</f>
        <v>High</v>
      </c>
    </row>
    <row r="4247" customFormat="false" ht="18.65" hidden="false" customHeight="false" outlineLevel="0" collapsed="false">
      <c r="A4247" s="5" t="s">
        <v>4291</v>
      </c>
      <c r="B4247" s="6" t="s">
        <v>37</v>
      </c>
      <c r="C4247" s="6" t="s">
        <v>30</v>
      </c>
      <c r="D4247" s="6" t="s">
        <v>30</v>
      </c>
      <c r="E4247" s="6" t="s">
        <v>30</v>
      </c>
      <c r="F4247" s="7" t="n">
        <v>34</v>
      </c>
      <c r="G4247" s="6" t="s">
        <v>31</v>
      </c>
      <c r="H4247" s="6" t="s">
        <v>31</v>
      </c>
      <c r="I4247" s="6" t="s">
        <v>203</v>
      </c>
      <c r="J4247" s="6" t="s">
        <v>31</v>
      </c>
      <c r="K4247" s="6" t="s">
        <v>31</v>
      </c>
      <c r="L4247" s="6" t="s">
        <v>30</v>
      </c>
      <c r="M4247" s="6" t="s">
        <v>31</v>
      </c>
      <c r="N4247" s="6" t="s">
        <v>30</v>
      </c>
      <c r="O4247" s="6" t="s">
        <v>30</v>
      </c>
      <c r="P4247" s="6" t="s">
        <v>33</v>
      </c>
      <c r="Q4247" s="6" t="s">
        <v>31</v>
      </c>
      <c r="R4247" s="6" t="s">
        <v>34</v>
      </c>
      <c r="S4247" s="8" t="n">
        <v>64.4</v>
      </c>
      <c r="T4247" s="8" t="n">
        <v>2088.75</v>
      </c>
      <c r="U4247" s="6" t="s">
        <v>31</v>
      </c>
      <c r="V4247" s="8" t="n">
        <f aca="false">IF(X4247="0-1 Year", ROUND(S4247/0.474, 2), IF(X4247="1-2 Years", ROUND(S4247/0.287, 2), ROUND(S4247/0.14, 2)))</f>
        <v>460</v>
      </c>
      <c r="W4247" s="6" t="str">
        <f aca="false">IF(V4247&gt;4000, "High", IF(V4247&gt;2000, "Medium", "Low"))</f>
        <v>Low</v>
      </c>
      <c r="X4247" s="9" t="s">
        <v>1765</v>
      </c>
      <c r="Y4247" s="10" t="n">
        <f aca="false">IF(U4247="Yes", 1, 0)</f>
        <v>1</v>
      </c>
      <c r="Z4247" s="10" t="n">
        <v>1</v>
      </c>
      <c r="AA4247" s="11" t="n">
        <f aca="false">MAX(0, ($S4247 * 0.35) - ($F4247 * 0.3))</f>
        <v>12.34</v>
      </c>
      <c r="AB4247" s="12" t="str">
        <f aca="false">IF(AA4247&gt;20,"High",IF(AA4247&gt;10,"Medium","Low"))</f>
        <v>Medium</v>
      </c>
    </row>
    <row r="4248" customFormat="false" ht="18.65" hidden="false" customHeight="false" outlineLevel="0" collapsed="false">
      <c r="A4248" s="5" t="s">
        <v>4292</v>
      </c>
      <c r="B4248" s="6" t="s">
        <v>29</v>
      </c>
      <c r="C4248" s="6" t="s">
        <v>30</v>
      </c>
      <c r="D4248" s="6" t="s">
        <v>30</v>
      </c>
      <c r="E4248" s="6" t="s">
        <v>30</v>
      </c>
      <c r="F4248" s="7" t="n">
        <v>26</v>
      </c>
      <c r="G4248" s="6" t="s">
        <v>31</v>
      </c>
      <c r="H4248" s="6" t="s">
        <v>31</v>
      </c>
      <c r="I4248" s="6" t="s">
        <v>517</v>
      </c>
      <c r="J4248" s="6" t="s">
        <v>30</v>
      </c>
      <c r="K4248" s="6" t="s">
        <v>30</v>
      </c>
      <c r="L4248" s="6" t="s">
        <v>30</v>
      </c>
      <c r="M4248" s="6" t="s">
        <v>31</v>
      </c>
      <c r="N4248" s="6" t="s">
        <v>30</v>
      </c>
      <c r="O4248" s="6" t="s">
        <v>30</v>
      </c>
      <c r="P4248" s="6" t="s">
        <v>38</v>
      </c>
      <c r="Q4248" s="6" t="s">
        <v>31</v>
      </c>
      <c r="R4248" s="6" t="s">
        <v>39</v>
      </c>
      <c r="S4248" s="8" t="n">
        <v>80.5</v>
      </c>
      <c r="T4248" s="8" t="n">
        <v>2088.8</v>
      </c>
      <c r="U4248" s="6" t="s">
        <v>31</v>
      </c>
      <c r="V4248" s="8" t="n">
        <f aca="false">IF(X4248="0-1 Year", ROUND(S4248/0.474, 2), IF(X4248="1-2 Years", ROUND(S4248/0.287, 2), ROUND(S4248/0.14, 2)))</f>
        <v>575</v>
      </c>
      <c r="W4248" s="6" t="str">
        <f aca="false">IF(V4248&gt;4000, "High", IF(V4248&gt;2000, "Medium", "Low"))</f>
        <v>Low</v>
      </c>
      <c r="X4248" s="9" t="s">
        <v>1765</v>
      </c>
      <c r="Y4248" s="10" t="n">
        <f aca="false">IF(U4248="Yes", 1, 0)</f>
        <v>1</v>
      </c>
      <c r="Z4248" s="10" t="n">
        <v>1</v>
      </c>
      <c r="AA4248" s="11" t="n">
        <f aca="false">MAX(0, ($S4248 * 0.35) - ($F4248 * 0.3))</f>
        <v>20.375</v>
      </c>
      <c r="AB4248" s="12" t="str">
        <f aca="false">IF(AA4248&gt;20,"High",IF(AA4248&gt;10,"Medium","Low"))</f>
        <v>High</v>
      </c>
    </row>
    <row r="4249" customFormat="false" ht="18.65" hidden="false" customHeight="false" outlineLevel="0" collapsed="false">
      <c r="A4249" s="5" t="s">
        <v>4293</v>
      </c>
      <c r="B4249" s="6" t="s">
        <v>29</v>
      </c>
      <c r="C4249" s="6" t="s">
        <v>30</v>
      </c>
      <c r="D4249" s="6" t="s">
        <v>31</v>
      </c>
      <c r="E4249" s="6" t="s">
        <v>31</v>
      </c>
      <c r="F4249" s="7" t="n">
        <v>22</v>
      </c>
      <c r="G4249" s="6" t="s">
        <v>31</v>
      </c>
      <c r="H4249" s="6" t="s">
        <v>30</v>
      </c>
      <c r="I4249" s="6" t="s">
        <v>517</v>
      </c>
      <c r="J4249" s="6" t="s">
        <v>30</v>
      </c>
      <c r="K4249" s="6" t="s">
        <v>31</v>
      </c>
      <c r="L4249" s="6" t="s">
        <v>31</v>
      </c>
      <c r="M4249" s="6" t="s">
        <v>30</v>
      </c>
      <c r="N4249" s="6" t="s">
        <v>31</v>
      </c>
      <c r="O4249" s="6" t="s">
        <v>31</v>
      </c>
      <c r="P4249" s="6" t="s">
        <v>33</v>
      </c>
      <c r="Q4249" s="6" t="s">
        <v>31</v>
      </c>
      <c r="R4249" s="6" t="s">
        <v>34</v>
      </c>
      <c r="S4249" s="8" t="n">
        <v>100.05</v>
      </c>
      <c r="T4249" s="8" t="n">
        <v>2090.25</v>
      </c>
      <c r="U4249" s="6" t="s">
        <v>30</v>
      </c>
      <c r="V4249" s="8" t="n">
        <f aca="false">IF(X4249="0-1 Year", ROUND(S4249/0.474, 2), IF(X4249="1-2 Years", ROUND(S4249/0.287, 2), ROUND(S4249/0.14, 2)))</f>
        <v>348.61</v>
      </c>
      <c r="W4249" s="6" t="str">
        <f aca="false">IF(V4249&gt;4000, "High", IF(V4249&gt;2000, "Medium", "Low"))</f>
        <v>Low</v>
      </c>
      <c r="X4249" s="9" t="s">
        <v>1275</v>
      </c>
      <c r="Y4249" s="10" t="n">
        <f aca="false">IF(U4249="Yes", 1, 0)</f>
        <v>0</v>
      </c>
      <c r="Z4249" s="10" t="n">
        <v>1</v>
      </c>
      <c r="AA4249" s="11" t="n">
        <f aca="false">MAX(0, ($S4249 * 0.35) - ($F4249 * 0.3))</f>
        <v>28.4175</v>
      </c>
      <c r="AB4249" s="12" t="str">
        <f aca="false">IF(AA4249&gt;20,"High",IF(AA4249&gt;10,"Medium","Low"))</f>
        <v>High</v>
      </c>
    </row>
    <row r="4250" customFormat="false" ht="18.65" hidden="false" customHeight="false" outlineLevel="0" collapsed="false">
      <c r="A4250" s="5" t="s">
        <v>4294</v>
      </c>
      <c r="B4250" s="6" t="s">
        <v>29</v>
      </c>
      <c r="C4250" s="6" t="s">
        <v>30</v>
      </c>
      <c r="D4250" s="6" t="s">
        <v>30</v>
      </c>
      <c r="E4250" s="6" t="s">
        <v>30</v>
      </c>
      <c r="F4250" s="7" t="n">
        <v>40</v>
      </c>
      <c r="G4250" s="6" t="s">
        <v>31</v>
      </c>
      <c r="H4250" s="6" t="s">
        <v>30</v>
      </c>
      <c r="I4250" s="6" t="s">
        <v>203</v>
      </c>
      <c r="J4250" s="6" t="s">
        <v>30</v>
      </c>
      <c r="K4250" s="6" t="s">
        <v>30</v>
      </c>
      <c r="L4250" s="6" t="s">
        <v>30</v>
      </c>
      <c r="M4250" s="6" t="s">
        <v>31</v>
      </c>
      <c r="N4250" s="6" t="s">
        <v>30</v>
      </c>
      <c r="O4250" s="6" t="s">
        <v>30</v>
      </c>
      <c r="P4250" s="6" t="s">
        <v>38</v>
      </c>
      <c r="Q4250" s="6" t="s">
        <v>31</v>
      </c>
      <c r="R4250" s="6" t="s">
        <v>39</v>
      </c>
      <c r="S4250" s="8" t="n">
        <v>51.1</v>
      </c>
      <c r="T4250" s="8" t="n">
        <v>2092.9</v>
      </c>
      <c r="U4250" s="6" t="s">
        <v>30</v>
      </c>
      <c r="V4250" s="8" t="n">
        <f aca="false">IF(X4250="0-1 Year", ROUND(S4250/0.474, 2), IF(X4250="1-2 Years", ROUND(S4250/0.287, 2), ROUND(S4250/0.14, 2)))</f>
        <v>365</v>
      </c>
      <c r="W4250" s="6" t="str">
        <f aca="false">IF(V4250&gt;4000, "High", IF(V4250&gt;2000, "Medium", "Low"))</f>
        <v>Low</v>
      </c>
      <c r="X4250" s="9" t="s">
        <v>1765</v>
      </c>
      <c r="Y4250" s="10" t="n">
        <f aca="false">IF(U4250="Yes", 1, 0)</f>
        <v>0</v>
      </c>
      <c r="Z4250" s="10" t="n">
        <v>1</v>
      </c>
      <c r="AA4250" s="11" t="n">
        <f aca="false">MAX(0, ($S4250 * 0.35) - ($F4250 * 0.3))</f>
        <v>5.885</v>
      </c>
      <c r="AB4250" s="12" t="str">
        <f aca="false">IF(AA4250&gt;20,"High",IF(AA4250&gt;10,"Medium","Low"))</f>
        <v>Low</v>
      </c>
    </row>
    <row r="4251" customFormat="false" ht="18.65" hidden="false" customHeight="false" outlineLevel="0" collapsed="false">
      <c r="A4251" s="5" t="s">
        <v>4295</v>
      </c>
      <c r="B4251" s="6" t="s">
        <v>37</v>
      </c>
      <c r="C4251" s="6" t="s">
        <v>30</v>
      </c>
      <c r="D4251" s="6" t="s">
        <v>31</v>
      </c>
      <c r="E4251" s="6" t="s">
        <v>30</v>
      </c>
      <c r="F4251" s="7" t="n">
        <v>27</v>
      </c>
      <c r="G4251" s="6" t="s">
        <v>31</v>
      </c>
      <c r="H4251" s="6" t="s">
        <v>30</v>
      </c>
      <c r="I4251" s="6" t="s">
        <v>517</v>
      </c>
      <c r="J4251" s="6" t="s">
        <v>30</v>
      </c>
      <c r="K4251" s="6" t="s">
        <v>31</v>
      </c>
      <c r="L4251" s="6" t="s">
        <v>30</v>
      </c>
      <c r="M4251" s="6" t="s">
        <v>30</v>
      </c>
      <c r="N4251" s="6" t="s">
        <v>30</v>
      </c>
      <c r="O4251" s="6" t="s">
        <v>30</v>
      </c>
      <c r="P4251" s="6" t="s">
        <v>38</v>
      </c>
      <c r="Q4251" s="6" t="s">
        <v>31</v>
      </c>
      <c r="R4251" s="6" t="s">
        <v>39</v>
      </c>
      <c r="S4251" s="8" t="n">
        <v>76.1</v>
      </c>
      <c r="T4251" s="8" t="n">
        <v>2093.4</v>
      </c>
      <c r="U4251" s="6" t="s">
        <v>30</v>
      </c>
      <c r="V4251" s="8" t="n">
        <f aca="false">IF(X4251="0-1 Year", ROUND(S4251/0.474, 2), IF(X4251="1-2 Years", ROUND(S4251/0.287, 2), ROUND(S4251/0.14, 2)))</f>
        <v>543.57</v>
      </c>
      <c r="W4251" s="6" t="str">
        <f aca="false">IF(V4251&gt;4000, "High", IF(V4251&gt;2000, "Medium", "Low"))</f>
        <v>Low</v>
      </c>
      <c r="X4251" s="9" t="s">
        <v>1765</v>
      </c>
      <c r="Y4251" s="10" t="n">
        <f aca="false">IF(U4251="Yes", 1, 0)</f>
        <v>0</v>
      </c>
      <c r="Z4251" s="10" t="n">
        <v>1</v>
      </c>
      <c r="AA4251" s="11" t="n">
        <f aca="false">MAX(0, ($S4251 * 0.35) - ($F4251 * 0.3))</f>
        <v>18.535</v>
      </c>
      <c r="AB4251" s="12" t="str">
        <f aca="false">IF(AA4251&gt;20,"High",IF(AA4251&gt;10,"Medium","Low"))</f>
        <v>Medium</v>
      </c>
    </row>
    <row r="4252" customFormat="false" ht="18.65" hidden="false" customHeight="false" outlineLevel="0" collapsed="false">
      <c r="A4252" s="5" t="s">
        <v>4296</v>
      </c>
      <c r="B4252" s="6" t="s">
        <v>29</v>
      </c>
      <c r="C4252" s="6" t="s">
        <v>31</v>
      </c>
      <c r="D4252" s="6" t="s">
        <v>30</v>
      </c>
      <c r="E4252" s="6" t="s">
        <v>30</v>
      </c>
      <c r="F4252" s="7" t="n">
        <v>30</v>
      </c>
      <c r="G4252" s="6" t="s">
        <v>31</v>
      </c>
      <c r="H4252" s="6" t="s">
        <v>31</v>
      </c>
      <c r="I4252" s="6" t="s">
        <v>203</v>
      </c>
      <c r="J4252" s="6" t="s">
        <v>30</v>
      </c>
      <c r="K4252" s="6" t="s">
        <v>30</v>
      </c>
      <c r="L4252" s="6" t="s">
        <v>31</v>
      </c>
      <c r="M4252" s="6" t="s">
        <v>31</v>
      </c>
      <c r="N4252" s="6" t="s">
        <v>31</v>
      </c>
      <c r="O4252" s="6" t="s">
        <v>30</v>
      </c>
      <c r="P4252" s="6" t="s">
        <v>166</v>
      </c>
      <c r="Q4252" s="6" t="s">
        <v>31</v>
      </c>
      <c r="R4252" s="6" t="s">
        <v>58</v>
      </c>
      <c r="S4252" s="8" t="n">
        <v>69.1</v>
      </c>
      <c r="T4252" s="8" t="n">
        <v>2093.9</v>
      </c>
      <c r="U4252" s="6" t="s">
        <v>30</v>
      </c>
      <c r="V4252" s="8" t="n">
        <f aca="false">IF(X4252="0-1 Year", ROUND(S4252/0.474, 2), IF(X4252="1-2 Years", ROUND(S4252/0.287, 2), ROUND(S4252/0.14, 2)))</f>
        <v>493.57</v>
      </c>
      <c r="W4252" s="6" t="str">
        <f aca="false">IF(V4252&gt;4000, "High", IF(V4252&gt;2000, "Medium", "Low"))</f>
        <v>Low</v>
      </c>
      <c r="X4252" s="9" t="s">
        <v>1765</v>
      </c>
      <c r="Y4252" s="10" t="n">
        <f aca="false">IF(U4252="Yes", 1, 0)</f>
        <v>0</v>
      </c>
      <c r="Z4252" s="10" t="n">
        <v>1</v>
      </c>
      <c r="AA4252" s="11" t="n">
        <f aca="false">MAX(0, ($S4252 * 0.35) - ($F4252 * 0.3))</f>
        <v>15.185</v>
      </c>
      <c r="AB4252" s="12" t="str">
        <f aca="false">IF(AA4252&gt;20,"High",IF(AA4252&gt;10,"Medium","Low"))</f>
        <v>Medium</v>
      </c>
    </row>
    <row r="4253" customFormat="false" ht="18.65" hidden="false" customHeight="false" outlineLevel="0" collapsed="false">
      <c r="A4253" s="5" t="s">
        <v>4297</v>
      </c>
      <c r="B4253" s="6" t="s">
        <v>37</v>
      </c>
      <c r="C4253" s="6" t="s">
        <v>31</v>
      </c>
      <c r="D4253" s="6" t="s">
        <v>30</v>
      </c>
      <c r="E4253" s="6" t="s">
        <v>30</v>
      </c>
      <c r="F4253" s="7" t="n">
        <v>31</v>
      </c>
      <c r="G4253" s="6" t="s">
        <v>31</v>
      </c>
      <c r="H4253" s="6" t="s">
        <v>30</v>
      </c>
      <c r="I4253" s="6" t="s">
        <v>517</v>
      </c>
      <c r="J4253" s="6" t="s">
        <v>31</v>
      </c>
      <c r="K4253" s="6" t="s">
        <v>30</v>
      </c>
      <c r="L4253" s="6" t="s">
        <v>30</v>
      </c>
      <c r="M4253" s="6" t="s">
        <v>30</v>
      </c>
      <c r="N4253" s="6" t="s">
        <v>30</v>
      </c>
      <c r="O4253" s="6" t="s">
        <v>30</v>
      </c>
      <c r="P4253" s="6" t="s">
        <v>38</v>
      </c>
      <c r="Q4253" s="6" t="s">
        <v>31</v>
      </c>
      <c r="R4253" s="6" t="s">
        <v>58</v>
      </c>
      <c r="S4253" s="8" t="n">
        <v>73.55</v>
      </c>
      <c r="T4253" s="8" t="n">
        <v>2094.65</v>
      </c>
      <c r="U4253" s="6" t="s">
        <v>30</v>
      </c>
      <c r="V4253" s="8" t="n">
        <f aca="false">IF(X4253="0-1 Year", ROUND(S4253/0.474, 2), IF(X4253="1-2 Years", ROUND(S4253/0.287, 2), ROUND(S4253/0.14, 2)))</f>
        <v>525.36</v>
      </c>
      <c r="W4253" s="6" t="str">
        <f aca="false">IF(V4253&gt;4000, "High", IF(V4253&gt;2000, "Medium", "Low"))</f>
        <v>Low</v>
      </c>
      <c r="X4253" s="9" t="s">
        <v>1765</v>
      </c>
      <c r="Y4253" s="10" t="n">
        <f aca="false">IF(U4253="Yes", 1, 0)</f>
        <v>0</v>
      </c>
      <c r="Z4253" s="10" t="n">
        <v>1</v>
      </c>
      <c r="AA4253" s="11" t="n">
        <f aca="false">MAX(0, ($S4253 * 0.35) - ($F4253 * 0.3))</f>
        <v>16.4425</v>
      </c>
      <c r="AB4253" s="12" t="str">
        <f aca="false">IF(AA4253&gt;20,"High",IF(AA4253&gt;10,"Medium","Low"))</f>
        <v>Medium</v>
      </c>
    </row>
    <row r="4254" customFormat="false" ht="18.65" hidden="false" customHeight="false" outlineLevel="0" collapsed="false">
      <c r="A4254" s="5" t="s">
        <v>4298</v>
      </c>
      <c r="B4254" s="6" t="s">
        <v>29</v>
      </c>
      <c r="C4254" s="6" t="s">
        <v>30</v>
      </c>
      <c r="D4254" s="6" t="s">
        <v>30</v>
      </c>
      <c r="E4254" s="6" t="s">
        <v>30</v>
      </c>
      <c r="F4254" s="7" t="n">
        <v>35</v>
      </c>
      <c r="G4254" s="6" t="s">
        <v>31</v>
      </c>
      <c r="H4254" s="6" t="s">
        <v>31</v>
      </c>
      <c r="I4254" s="6" t="s">
        <v>203</v>
      </c>
      <c r="J4254" s="6" t="s">
        <v>31</v>
      </c>
      <c r="K4254" s="6" t="s">
        <v>30</v>
      </c>
      <c r="L4254" s="6" t="s">
        <v>31</v>
      </c>
      <c r="M4254" s="6" t="s">
        <v>30</v>
      </c>
      <c r="N4254" s="6" t="s">
        <v>30</v>
      </c>
      <c r="O4254" s="6" t="s">
        <v>30</v>
      </c>
      <c r="P4254" s="6" t="s">
        <v>38</v>
      </c>
      <c r="Q4254" s="6" t="s">
        <v>31</v>
      </c>
      <c r="R4254" s="6" t="s">
        <v>39</v>
      </c>
      <c r="S4254" s="8" t="n">
        <v>59.6</v>
      </c>
      <c r="T4254" s="8" t="n">
        <v>2094.9</v>
      </c>
      <c r="U4254" s="6" t="s">
        <v>30</v>
      </c>
      <c r="V4254" s="8" t="n">
        <f aca="false">IF(X4254="0-1 Year", ROUND(S4254/0.474, 2), IF(X4254="1-2 Years", ROUND(S4254/0.287, 2), ROUND(S4254/0.14, 2)))</f>
        <v>425.71</v>
      </c>
      <c r="W4254" s="6" t="str">
        <f aca="false">IF(V4254&gt;4000, "High", IF(V4254&gt;2000, "Medium", "Low"))</f>
        <v>Low</v>
      </c>
      <c r="X4254" s="9" t="s">
        <v>1765</v>
      </c>
      <c r="Y4254" s="10" t="n">
        <f aca="false">IF(U4254="Yes", 1, 0)</f>
        <v>0</v>
      </c>
      <c r="Z4254" s="10" t="n">
        <v>1</v>
      </c>
      <c r="AA4254" s="11" t="n">
        <f aca="false">MAX(0, ($S4254 * 0.35) - ($F4254 * 0.3))</f>
        <v>10.36</v>
      </c>
      <c r="AB4254" s="12" t="str">
        <f aca="false">IF(AA4254&gt;20,"High",IF(AA4254&gt;10,"Medium","Low"))</f>
        <v>Medium</v>
      </c>
    </row>
    <row r="4255" customFormat="false" ht="18.65" hidden="false" customHeight="false" outlineLevel="0" collapsed="false">
      <c r="A4255" s="5" t="s">
        <v>4299</v>
      </c>
      <c r="B4255" s="6" t="s">
        <v>29</v>
      </c>
      <c r="C4255" s="6" t="s">
        <v>30</v>
      </c>
      <c r="D4255" s="6" t="s">
        <v>30</v>
      </c>
      <c r="E4255" s="6" t="s">
        <v>30</v>
      </c>
      <c r="F4255" s="7" t="n">
        <v>22</v>
      </c>
      <c r="G4255" s="6" t="s">
        <v>31</v>
      </c>
      <c r="H4255" s="6" t="s">
        <v>31</v>
      </c>
      <c r="I4255" s="6" t="s">
        <v>517</v>
      </c>
      <c r="J4255" s="6" t="s">
        <v>31</v>
      </c>
      <c r="K4255" s="6" t="s">
        <v>30</v>
      </c>
      <c r="L4255" s="6" t="s">
        <v>30</v>
      </c>
      <c r="M4255" s="6" t="s">
        <v>30</v>
      </c>
      <c r="N4255" s="6" t="s">
        <v>31</v>
      </c>
      <c r="O4255" s="6" t="s">
        <v>31</v>
      </c>
      <c r="P4255" s="6" t="s">
        <v>38</v>
      </c>
      <c r="Q4255" s="6" t="s">
        <v>31</v>
      </c>
      <c r="R4255" s="6" t="s">
        <v>39</v>
      </c>
      <c r="S4255" s="8" t="n">
        <v>100.75</v>
      </c>
      <c r="T4255" s="8" t="n">
        <v>2095</v>
      </c>
      <c r="U4255" s="6" t="s">
        <v>31</v>
      </c>
      <c r="V4255" s="8" t="n">
        <f aca="false">IF(X4255="0-1 Year", ROUND(S4255/0.474, 2), IF(X4255="1-2 Years", ROUND(S4255/0.287, 2), ROUND(S4255/0.14, 2)))</f>
        <v>351.05</v>
      </c>
      <c r="W4255" s="6" t="str">
        <f aca="false">IF(V4255&gt;4000, "High", IF(V4255&gt;2000, "Medium", "Low"))</f>
        <v>Low</v>
      </c>
      <c r="X4255" s="9" t="s">
        <v>1275</v>
      </c>
      <c r="Y4255" s="10" t="n">
        <f aca="false">IF(U4255="Yes", 1, 0)</f>
        <v>1</v>
      </c>
      <c r="Z4255" s="10" t="n">
        <v>1</v>
      </c>
      <c r="AA4255" s="11" t="n">
        <f aca="false">MAX(0, ($S4255 * 0.35) - ($F4255 * 0.3))</f>
        <v>28.6625</v>
      </c>
      <c r="AB4255" s="12" t="str">
        <f aca="false">IF(AA4255&gt;20,"High",IF(AA4255&gt;10,"Medium","Low"))</f>
        <v>High</v>
      </c>
    </row>
    <row r="4256" customFormat="false" ht="18.65" hidden="false" customHeight="false" outlineLevel="0" collapsed="false">
      <c r="A4256" s="5" t="s">
        <v>4300</v>
      </c>
      <c r="B4256" s="6" t="s">
        <v>37</v>
      </c>
      <c r="C4256" s="6" t="s">
        <v>30</v>
      </c>
      <c r="D4256" s="6" t="s">
        <v>30</v>
      </c>
      <c r="E4256" s="6" t="s">
        <v>30</v>
      </c>
      <c r="F4256" s="7" t="n">
        <v>35</v>
      </c>
      <c r="G4256" s="6" t="s">
        <v>31</v>
      </c>
      <c r="H4256" s="6" t="s">
        <v>30</v>
      </c>
      <c r="I4256" s="6" t="s">
        <v>203</v>
      </c>
      <c r="J4256" s="6" t="s">
        <v>30</v>
      </c>
      <c r="K4256" s="6" t="s">
        <v>30</v>
      </c>
      <c r="L4256" s="6" t="s">
        <v>31</v>
      </c>
      <c r="M4256" s="6" t="s">
        <v>30</v>
      </c>
      <c r="N4256" s="6" t="s">
        <v>30</v>
      </c>
      <c r="O4256" s="6" t="s">
        <v>31</v>
      </c>
      <c r="P4256" s="6" t="s">
        <v>38</v>
      </c>
      <c r="Q4256" s="6" t="s">
        <v>31</v>
      </c>
      <c r="R4256" s="6" t="s">
        <v>39</v>
      </c>
      <c r="S4256" s="8" t="n">
        <v>62.1</v>
      </c>
      <c r="T4256" s="8" t="n">
        <v>2096.1</v>
      </c>
      <c r="U4256" s="6" t="s">
        <v>30</v>
      </c>
      <c r="V4256" s="8" t="n">
        <f aca="false">IF(X4256="0-1 Year", ROUND(S4256/0.474, 2), IF(X4256="1-2 Years", ROUND(S4256/0.287, 2), ROUND(S4256/0.14, 2)))</f>
        <v>443.57</v>
      </c>
      <c r="W4256" s="6" t="str">
        <f aca="false">IF(V4256&gt;4000, "High", IF(V4256&gt;2000, "Medium", "Low"))</f>
        <v>Low</v>
      </c>
      <c r="X4256" s="9" t="s">
        <v>1765</v>
      </c>
      <c r="Y4256" s="10" t="n">
        <f aca="false">IF(U4256="Yes", 1, 0)</f>
        <v>0</v>
      </c>
      <c r="Z4256" s="10" t="n">
        <v>1</v>
      </c>
      <c r="AA4256" s="11" t="n">
        <f aca="false">MAX(0, ($S4256 * 0.35) - ($F4256 * 0.3))</f>
        <v>11.235</v>
      </c>
      <c r="AB4256" s="12" t="str">
        <f aca="false">IF(AA4256&gt;20,"High",IF(AA4256&gt;10,"Medium","Low"))</f>
        <v>Medium</v>
      </c>
    </row>
    <row r="4257" customFormat="false" ht="18.65" hidden="false" customHeight="false" outlineLevel="0" collapsed="false">
      <c r="A4257" s="5" t="s">
        <v>4301</v>
      </c>
      <c r="B4257" s="6" t="s">
        <v>29</v>
      </c>
      <c r="C4257" s="6" t="s">
        <v>30</v>
      </c>
      <c r="D4257" s="6" t="s">
        <v>30</v>
      </c>
      <c r="E4257" s="6" t="s">
        <v>30</v>
      </c>
      <c r="F4257" s="7" t="n">
        <v>22</v>
      </c>
      <c r="G4257" s="6" t="s">
        <v>31</v>
      </c>
      <c r="H4257" s="6" t="s">
        <v>31</v>
      </c>
      <c r="I4257" s="6" t="s">
        <v>517</v>
      </c>
      <c r="J4257" s="6" t="s">
        <v>30</v>
      </c>
      <c r="K4257" s="6" t="s">
        <v>30</v>
      </c>
      <c r="L4257" s="6" t="s">
        <v>30</v>
      </c>
      <c r="M4257" s="6" t="s">
        <v>30</v>
      </c>
      <c r="N4257" s="6" t="s">
        <v>31</v>
      </c>
      <c r="O4257" s="6" t="s">
        <v>31</v>
      </c>
      <c r="P4257" s="6" t="s">
        <v>38</v>
      </c>
      <c r="Q4257" s="6" t="s">
        <v>31</v>
      </c>
      <c r="R4257" s="6" t="s">
        <v>58</v>
      </c>
      <c r="S4257" s="8" t="n">
        <v>94.65</v>
      </c>
      <c r="T4257" s="8" t="n">
        <v>2104.55</v>
      </c>
      <c r="U4257" s="6" t="s">
        <v>31</v>
      </c>
      <c r="V4257" s="8" t="n">
        <f aca="false">IF(X4257="0-1 Year", ROUND(S4257/0.474, 2), IF(X4257="1-2 Years", ROUND(S4257/0.287, 2), ROUND(S4257/0.14, 2)))</f>
        <v>329.79</v>
      </c>
      <c r="W4257" s="6" t="str">
        <f aca="false">IF(V4257&gt;4000, "High", IF(V4257&gt;2000, "Medium", "Low"))</f>
        <v>Low</v>
      </c>
      <c r="X4257" s="9" t="s">
        <v>1275</v>
      </c>
      <c r="Y4257" s="10" t="n">
        <f aca="false">IF(U4257="Yes", 1, 0)</f>
        <v>1</v>
      </c>
      <c r="Z4257" s="10" t="n">
        <v>1</v>
      </c>
      <c r="AA4257" s="11" t="n">
        <f aca="false">MAX(0, ($S4257 * 0.35) - ($F4257 * 0.3))</f>
        <v>26.5275</v>
      </c>
      <c r="AB4257" s="12" t="str">
        <f aca="false">IF(AA4257&gt;20,"High",IF(AA4257&gt;10,"Medium","Low"))</f>
        <v>High</v>
      </c>
    </row>
    <row r="4258" customFormat="false" ht="18.65" hidden="false" customHeight="false" outlineLevel="0" collapsed="false">
      <c r="A4258" s="5" t="s">
        <v>4302</v>
      </c>
      <c r="B4258" s="6" t="s">
        <v>37</v>
      </c>
      <c r="C4258" s="6" t="s">
        <v>30</v>
      </c>
      <c r="D4258" s="6" t="s">
        <v>30</v>
      </c>
      <c r="E4258" s="6" t="s">
        <v>30</v>
      </c>
      <c r="F4258" s="7" t="n">
        <v>48</v>
      </c>
      <c r="G4258" s="6" t="s">
        <v>30</v>
      </c>
      <c r="H4258" s="6" t="s">
        <v>202</v>
      </c>
      <c r="I4258" s="6" t="s">
        <v>203</v>
      </c>
      <c r="J4258" s="6" t="s">
        <v>31</v>
      </c>
      <c r="K4258" s="6" t="s">
        <v>31</v>
      </c>
      <c r="L4258" s="6" t="s">
        <v>30</v>
      </c>
      <c r="M4258" s="6" t="s">
        <v>30</v>
      </c>
      <c r="N4258" s="6" t="s">
        <v>31</v>
      </c>
      <c r="O4258" s="6" t="s">
        <v>30</v>
      </c>
      <c r="P4258" s="6" t="s">
        <v>38</v>
      </c>
      <c r="Q4258" s="6" t="s">
        <v>31</v>
      </c>
      <c r="R4258" s="6" t="s">
        <v>39</v>
      </c>
      <c r="S4258" s="8" t="n">
        <v>44.8</v>
      </c>
      <c r="T4258" s="8" t="n">
        <v>2104.55</v>
      </c>
      <c r="U4258" s="6" t="s">
        <v>30</v>
      </c>
      <c r="V4258" s="8" t="n">
        <f aca="false">IF(X4258="0-1 Year", ROUND(S4258/0.474, 2), IF(X4258="1-2 Years", ROUND(S4258/0.287, 2), ROUND(S4258/0.14, 2)))</f>
        <v>320</v>
      </c>
      <c r="W4258" s="6" t="str">
        <f aca="false">IF(V4258&gt;4000, "High", IF(V4258&gt;2000, "Medium", "Low"))</f>
        <v>Low</v>
      </c>
      <c r="X4258" s="9" t="s">
        <v>1765</v>
      </c>
      <c r="Y4258" s="10" t="n">
        <f aca="false">IF(U4258="Yes", 1, 0)</f>
        <v>0</v>
      </c>
      <c r="Z4258" s="10" t="n">
        <v>1</v>
      </c>
      <c r="AA4258" s="11" t="n">
        <f aca="false">MAX(0, ($S4258 * 0.35) - ($F4258 * 0.3))</f>
        <v>1.28</v>
      </c>
      <c r="AB4258" s="12" t="str">
        <f aca="false">IF(AA4258&gt;20,"High",IF(AA4258&gt;10,"Medium","Low"))</f>
        <v>Low</v>
      </c>
    </row>
    <row r="4259" customFormat="false" ht="18.65" hidden="false" customHeight="false" outlineLevel="0" collapsed="false">
      <c r="A4259" s="5" t="s">
        <v>4303</v>
      </c>
      <c r="B4259" s="6" t="s">
        <v>37</v>
      </c>
      <c r="C4259" s="6" t="s">
        <v>31</v>
      </c>
      <c r="D4259" s="6" t="s">
        <v>30</v>
      </c>
      <c r="E4259" s="6" t="s">
        <v>30</v>
      </c>
      <c r="F4259" s="7" t="n">
        <v>49</v>
      </c>
      <c r="G4259" s="6" t="s">
        <v>31</v>
      </c>
      <c r="H4259" s="6" t="s">
        <v>30</v>
      </c>
      <c r="I4259" s="6" t="s">
        <v>203</v>
      </c>
      <c r="J4259" s="6" t="s">
        <v>30</v>
      </c>
      <c r="K4259" s="6" t="s">
        <v>30</v>
      </c>
      <c r="L4259" s="6" t="s">
        <v>30</v>
      </c>
      <c r="M4259" s="6" t="s">
        <v>30</v>
      </c>
      <c r="N4259" s="6" t="s">
        <v>30</v>
      </c>
      <c r="O4259" s="6" t="s">
        <v>30</v>
      </c>
      <c r="P4259" s="6" t="s">
        <v>38</v>
      </c>
      <c r="Q4259" s="6" t="s">
        <v>30</v>
      </c>
      <c r="R4259" s="6" t="s">
        <v>34</v>
      </c>
      <c r="S4259" s="8" t="n">
        <v>43.8</v>
      </c>
      <c r="T4259" s="8" t="n">
        <v>2106.05</v>
      </c>
      <c r="U4259" s="6" t="s">
        <v>30</v>
      </c>
      <c r="V4259" s="8" t="n">
        <f aca="false">IF(X4259="0-1 Year", ROUND(S4259/0.474, 2), IF(X4259="1-2 Years", ROUND(S4259/0.287, 2), ROUND(S4259/0.14, 2)))</f>
        <v>312.86</v>
      </c>
      <c r="W4259" s="6" t="str">
        <f aca="false">IF(V4259&gt;4000, "High", IF(V4259&gt;2000, "Medium", "Low"))</f>
        <v>Low</v>
      </c>
      <c r="X4259" s="9" t="s">
        <v>1765</v>
      </c>
      <c r="Y4259" s="10" t="n">
        <f aca="false">IF(U4259="Yes", 1, 0)</f>
        <v>0</v>
      </c>
      <c r="Z4259" s="10" t="n">
        <v>1</v>
      </c>
      <c r="AA4259" s="11" t="n">
        <f aca="false">MAX(0, ($S4259 * 0.35) - ($F4259 * 0.3))</f>
        <v>0.629999999999999</v>
      </c>
      <c r="AB4259" s="12" t="str">
        <f aca="false">IF(AA4259&gt;20,"High",IF(AA4259&gt;10,"Medium","Low"))</f>
        <v>Low</v>
      </c>
    </row>
    <row r="4260" customFormat="false" ht="18.65" hidden="false" customHeight="false" outlineLevel="0" collapsed="false">
      <c r="A4260" s="5" t="s">
        <v>4304</v>
      </c>
      <c r="B4260" s="6" t="s">
        <v>37</v>
      </c>
      <c r="C4260" s="6" t="s">
        <v>31</v>
      </c>
      <c r="D4260" s="6" t="s">
        <v>31</v>
      </c>
      <c r="E4260" s="6" t="s">
        <v>30</v>
      </c>
      <c r="F4260" s="7" t="n">
        <v>34</v>
      </c>
      <c r="G4260" s="6" t="s">
        <v>31</v>
      </c>
      <c r="H4260" s="6" t="s">
        <v>30</v>
      </c>
      <c r="I4260" s="6" t="s">
        <v>203</v>
      </c>
      <c r="J4260" s="6" t="s">
        <v>30</v>
      </c>
      <c r="K4260" s="6" t="s">
        <v>30</v>
      </c>
      <c r="L4260" s="6" t="s">
        <v>31</v>
      </c>
      <c r="M4260" s="6" t="s">
        <v>31</v>
      </c>
      <c r="N4260" s="6" t="s">
        <v>31</v>
      </c>
      <c r="O4260" s="6" t="s">
        <v>30</v>
      </c>
      <c r="P4260" s="6" t="s">
        <v>33</v>
      </c>
      <c r="Q4260" s="6" t="s">
        <v>30</v>
      </c>
      <c r="R4260" s="6" t="s">
        <v>53</v>
      </c>
      <c r="S4260" s="8" t="n">
        <v>64.2</v>
      </c>
      <c r="T4260" s="8" t="n">
        <v>2106.3</v>
      </c>
      <c r="U4260" s="6" t="s">
        <v>30</v>
      </c>
      <c r="V4260" s="8" t="n">
        <f aca="false">IF(X4260="0-1 Year", ROUND(S4260/0.474, 2), IF(X4260="1-2 Years", ROUND(S4260/0.287, 2), ROUND(S4260/0.14, 2)))</f>
        <v>458.57</v>
      </c>
      <c r="W4260" s="6" t="str">
        <f aca="false">IF(V4260&gt;4000, "High", IF(V4260&gt;2000, "Medium", "Low"))</f>
        <v>Low</v>
      </c>
      <c r="X4260" s="9" t="s">
        <v>1765</v>
      </c>
      <c r="Y4260" s="10" t="n">
        <f aca="false">IF(U4260="Yes", 1, 0)</f>
        <v>0</v>
      </c>
      <c r="Z4260" s="10" t="n">
        <v>1</v>
      </c>
      <c r="AA4260" s="11" t="n">
        <f aca="false">MAX(0, ($S4260 * 0.35) - ($F4260 * 0.3))</f>
        <v>12.27</v>
      </c>
      <c r="AB4260" s="12" t="str">
        <f aca="false">IF(AA4260&gt;20,"High",IF(AA4260&gt;10,"Medium","Low"))</f>
        <v>Medium</v>
      </c>
    </row>
    <row r="4261" customFormat="false" ht="18.65" hidden="false" customHeight="false" outlineLevel="0" collapsed="false">
      <c r="A4261" s="5" t="s">
        <v>4305</v>
      </c>
      <c r="B4261" s="6" t="s">
        <v>29</v>
      </c>
      <c r="C4261" s="6" t="s">
        <v>30</v>
      </c>
      <c r="D4261" s="6" t="s">
        <v>30</v>
      </c>
      <c r="E4261" s="6" t="s">
        <v>30</v>
      </c>
      <c r="F4261" s="7" t="n">
        <v>24</v>
      </c>
      <c r="G4261" s="6" t="s">
        <v>31</v>
      </c>
      <c r="H4261" s="6" t="s">
        <v>30</v>
      </c>
      <c r="I4261" s="6" t="s">
        <v>517</v>
      </c>
      <c r="J4261" s="6" t="s">
        <v>30</v>
      </c>
      <c r="K4261" s="6" t="s">
        <v>31</v>
      </c>
      <c r="L4261" s="6" t="s">
        <v>31</v>
      </c>
      <c r="M4261" s="6" t="s">
        <v>31</v>
      </c>
      <c r="N4261" s="6" t="s">
        <v>30</v>
      </c>
      <c r="O4261" s="6" t="s">
        <v>30</v>
      </c>
      <c r="P4261" s="6" t="s">
        <v>38</v>
      </c>
      <c r="Q4261" s="6" t="s">
        <v>31</v>
      </c>
      <c r="R4261" s="6" t="s">
        <v>39</v>
      </c>
      <c r="S4261" s="8" t="n">
        <v>85.95</v>
      </c>
      <c r="T4261" s="8" t="n">
        <v>2107.15</v>
      </c>
      <c r="U4261" s="6" t="s">
        <v>30</v>
      </c>
      <c r="V4261" s="8" t="n">
        <f aca="false">IF(X4261="0-1 Year", ROUND(S4261/0.474, 2), IF(X4261="1-2 Years", ROUND(S4261/0.287, 2), ROUND(S4261/0.14, 2)))</f>
        <v>299.48</v>
      </c>
      <c r="W4261" s="6" t="str">
        <f aca="false">IF(V4261&gt;4000, "High", IF(V4261&gt;2000, "Medium", "Low"))</f>
        <v>Low</v>
      </c>
      <c r="X4261" s="9" t="s">
        <v>1275</v>
      </c>
      <c r="Y4261" s="10" t="n">
        <f aca="false">IF(U4261="Yes", 1, 0)</f>
        <v>0</v>
      </c>
      <c r="Z4261" s="10" t="n">
        <v>1</v>
      </c>
      <c r="AA4261" s="11" t="n">
        <f aca="false">MAX(0, ($S4261 * 0.35) - ($F4261 * 0.3))</f>
        <v>22.8825</v>
      </c>
      <c r="AB4261" s="12" t="str">
        <f aca="false">IF(AA4261&gt;20,"High",IF(AA4261&gt;10,"Medium","Low"))</f>
        <v>High</v>
      </c>
    </row>
    <row r="4262" customFormat="false" ht="18.65" hidden="false" customHeight="false" outlineLevel="0" collapsed="false">
      <c r="A4262" s="5" t="s">
        <v>4306</v>
      </c>
      <c r="B4262" s="6" t="s">
        <v>37</v>
      </c>
      <c r="C4262" s="6" t="s">
        <v>30</v>
      </c>
      <c r="D4262" s="6" t="s">
        <v>30</v>
      </c>
      <c r="E4262" s="6" t="s">
        <v>31</v>
      </c>
      <c r="F4262" s="7" t="n">
        <v>48</v>
      </c>
      <c r="G4262" s="6" t="s">
        <v>30</v>
      </c>
      <c r="H4262" s="6" t="s">
        <v>202</v>
      </c>
      <c r="I4262" s="6" t="s">
        <v>203</v>
      </c>
      <c r="J4262" s="6" t="s">
        <v>30</v>
      </c>
      <c r="K4262" s="6" t="s">
        <v>31</v>
      </c>
      <c r="L4262" s="6" t="s">
        <v>31</v>
      </c>
      <c r="M4262" s="6" t="s">
        <v>30</v>
      </c>
      <c r="N4262" s="6" t="s">
        <v>30</v>
      </c>
      <c r="O4262" s="6" t="s">
        <v>31</v>
      </c>
      <c r="P4262" s="6" t="s">
        <v>38</v>
      </c>
      <c r="Q4262" s="6" t="s">
        <v>30</v>
      </c>
      <c r="R4262" s="6" t="s">
        <v>58</v>
      </c>
      <c r="S4262" s="8" t="n">
        <v>45.55</v>
      </c>
      <c r="T4262" s="8" t="n">
        <v>2108.35</v>
      </c>
      <c r="U4262" s="6" t="s">
        <v>30</v>
      </c>
      <c r="V4262" s="8" t="n">
        <f aca="false">IF(X4262="0-1 Year", ROUND(S4262/0.474, 2), IF(X4262="1-2 Years", ROUND(S4262/0.287, 2), ROUND(S4262/0.14, 2)))</f>
        <v>325.36</v>
      </c>
      <c r="W4262" s="6" t="str">
        <f aca="false">IF(V4262&gt;4000, "High", IF(V4262&gt;2000, "Medium", "Low"))</f>
        <v>Low</v>
      </c>
      <c r="X4262" s="9" t="s">
        <v>1765</v>
      </c>
      <c r="Y4262" s="10" t="n">
        <f aca="false">IF(U4262="Yes", 1, 0)</f>
        <v>0</v>
      </c>
      <c r="Z4262" s="10" t="n">
        <v>1</v>
      </c>
      <c r="AA4262" s="11" t="n">
        <f aca="false">MAX(0, ($S4262 * 0.35) - ($F4262 * 0.3))</f>
        <v>1.5425</v>
      </c>
      <c r="AB4262" s="12" t="str">
        <f aca="false">IF(AA4262&gt;20,"High",IF(AA4262&gt;10,"Medium","Low"))</f>
        <v>Low</v>
      </c>
    </row>
    <row r="4263" customFormat="false" ht="18.65" hidden="false" customHeight="false" outlineLevel="0" collapsed="false">
      <c r="A4263" s="5" t="s">
        <v>4307</v>
      </c>
      <c r="B4263" s="6" t="s">
        <v>37</v>
      </c>
      <c r="C4263" s="6" t="s">
        <v>31</v>
      </c>
      <c r="D4263" s="6" t="s">
        <v>30</v>
      </c>
      <c r="E4263" s="6" t="s">
        <v>30</v>
      </c>
      <c r="F4263" s="7" t="n">
        <v>40</v>
      </c>
      <c r="G4263" s="6" t="s">
        <v>30</v>
      </c>
      <c r="H4263" s="6" t="s">
        <v>202</v>
      </c>
      <c r="I4263" s="6" t="s">
        <v>203</v>
      </c>
      <c r="J4263" s="6" t="s">
        <v>31</v>
      </c>
      <c r="K4263" s="6" t="s">
        <v>31</v>
      </c>
      <c r="L4263" s="6" t="s">
        <v>30</v>
      </c>
      <c r="M4263" s="6" t="s">
        <v>30</v>
      </c>
      <c r="N4263" s="6" t="s">
        <v>31</v>
      </c>
      <c r="O4263" s="6" t="s">
        <v>31</v>
      </c>
      <c r="P4263" s="6" t="s">
        <v>38</v>
      </c>
      <c r="Q4263" s="6" t="s">
        <v>31</v>
      </c>
      <c r="R4263" s="6" t="s">
        <v>39</v>
      </c>
      <c r="S4263" s="8" t="n">
        <v>55.8</v>
      </c>
      <c r="T4263" s="8" t="n">
        <v>2109.35</v>
      </c>
      <c r="U4263" s="6" t="s">
        <v>31</v>
      </c>
      <c r="V4263" s="8" t="n">
        <f aca="false">IF(X4263="0-1 Year", ROUND(S4263/0.474, 2), IF(X4263="1-2 Years", ROUND(S4263/0.287, 2), ROUND(S4263/0.14, 2)))</f>
        <v>398.57</v>
      </c>
      <c r="W4263" s="6" t="str">
        <f aca="false">IF(V4263&gt;4000, "High", IF(V4263&gt;2000, "Medium", "Low"))</f>
        <v>Low</v>
      </c>
      <c r="X4263" s="9" t="s">
        <v>1765</v>
      </c>
      <c r="Y4263" s="10" t="n">
        <f aca="false">IF(U4263="Yes", 1, 0)</f>
        <v>1</v>
      </c>
      <c r="Z4263" s="10" t="n">
        <v>1</v>
      </c>
      <c r="AA4263" s="11" t="n">
        <f aca="false">MAX(0, ($S4263 * 0.35) - ($F4263 * 0.3))</f>
        <v>7.53</v>
      </c>
      <c r="AB4263" s="12" t="str">
        <f aca="false">IF(AA4263&gt;20,"High",IF(AA4263&gt;10,"Medium","Low"))</f>
        <v>Low</v>
      </c>
    </row>
    <row r="4264" customFormat="false" ht="18.65" hidden="false" customHeight="false" outlineLevel="0" collapsed="false">
      <c r="A4264" s="5" t="s">
        <v>4308</v>
      </c>
      <c r="B4264" s="6" t="s">
        <v>37</v>
      </c>
      <c r="C4264" s="6" t="s">
        <v>30</v>
      </c>
      <c r="D4264" s="6" t="s">
        <v>31</v>
      </c>
      <c r="E4264" s="6" t="s">
        <v>31</v>
      </c>
      <c r="F4264" s="7" t="n">
        <v>21</v>
      </c>
      <c r="G4264" s="6" t="s">
        <v>31</v>
      </c>
      <c r="H4264" s="6" t="s">
        <v>30</v>
      </c>
      <c r="I4264" s="6" t="s">
        <v>517</v>
      </c>
      <c r="J4264" s="6" t="s">
        <v>30</v>
      </c>
      <c r="K4264" s="6" t="s">
        <v>31</v>
      </c>
      <c r="L4264" s="6" t="s">
        <v>31</v>
      </c>
      <c r="M4264" s="6" t="s">
        <v>31</v>
      </c>
      <c r="N4264" s="6" t="s">
        <v>31</v>
      </c>
      <c r="O4264" s="6" t="s">
        <v>31</v>
      </c>
      <c r="P4264" s="6" t="s">
        <v>38</v>
      </c>
      <c r="Q4264" s="6" t="s">
        <v>31</v>
      </c>
      <c r="R4264" s="6" t="s">
        <v>39</v>
      </c>
      <c r="S4264" s="8" t="n">
        <v>102.8</v>
      </c>
      <c r="T4264" s="8" t="n">
        <v>2110.15</v>
      </c>
      <c r="U4264" s="6" t="s">
        <v>31</v>
      </c>
      <c r="V4264" s="8" t="n">
        <f aca="false">IF(X4264="0-1 Year", ROUND(S4264/0.474, 2), IF(X4264="1-2 Years", ROUND(S4264/0.287, 2), ROUND(S4264/0.14, 2)))</f>
        <v>358.19</v>
      </c>
      <c r="W4264" s="6" t="str">
        <f aca="false">IF(V4264&gt;4000, "High", IF(V4264&gt;2000, "Medium", "Low"))</f>
        <v>Low</v>
      </c>
      <c r="X4264" s="9" t="s">
        <v>1275</v>
      </c>
      <c r="Y4264" s="10" t="n">
        <f aca="false">IF(U4264="Yes", 1, 0)</f>
        <v>1</v>
      </c>
      <c r="Z4264" s="10" t="n">
        <v>1</v>
      </c>
      <c r="AA4264" s="11" t="n">
        <f aca="false">MAX(0, ($S4264 * 0.35) - ($F4264 * 0.3))</f>
        <v>29.68</v>
      </c>
      <c r="AB4264" s="12" t="str">
        <f aca="false">IF(AA4264&gt;20,"High",IF(AA4264&gt;10,"Medium","Low"))</f>
        <v>High</v>
      </c>
    </row>
    <row r="4265" customFormat="false" ht="18.65" hidden="false" customHeight="false" outlineLevel="0" collapsed="false">
      <c r="A4265" s="5" t="s">
        <v>4309</v>
      </c>
      <c r="B4265" s="6" t="s">
        <v>29</v>
      </c>
      <c r="C4265" s="6" t="s">
        <v>31</v>
      </c>
      <c r="D4265" s="6" t="s">
        <v>30</v>
      </c>
      <c r="E4265" s="6" t="s">
        <v>30</v>
      </c>
      <c r="F4265" s="7" t="n">
        <v>30</v>
      </c>
      <c r="G4265" s="6" t="s">
        <v>31</v>
      </c>
      <c r="H4265" s="6" t="s">
        <v>30</v>
      </c>
      <c r="I4265" s="6" t="s">
        <v>203</v>
      </c>
      <c r="J4265" s="6" t="s">
        <v>31</v>
      </c>
      <c r="K4265" s="6" t="s">
        <v>31</v>
      </c>
      <c r="L4265" s="6" t="s">
        <v>30</v>
      </c>
      <c r="M4265" s="6" t="s">
        <v>30</v>
      </c>
      <c r="N4265" s="6" t="s">
        <v>31</v>
      </c>
      <c r="O4265" s="6" t="s">
        <v>31</v>
      </c>
      <c r="P4265" s="6" t="s">
        <v>38</v>
      </c>
      <c r="Q4265" s="6" t="s">
        <v>31</v>
      </c>
      <c r="R4265" s="6" t="s">
        <v>39</v>
      </c>
      <c r="S4265" s="8" t="n">
        <v>74.75</v>
      </c>
      <c r="T4265" s="8" t="n">
        <v>2111.3</v>
      </c>
      <c r="U4265" s="6" t="s">
        <v>30</v>
      </c>
      <c r="V4265" s="8" t="n">
        <f aca="false">IF(X4265="0-1 Year", ROUND(S4265/0.474, 2), IF(X4265="1-2 Years", ROUND(S4265/0.287, 2), ROUND(S4265/0.14, 2)))</f>
        <v>533.93</v>
      </c>
      <c r="W4265" s="6" t="str">
        <f aca="false">IF(V4265&gt;4000, "High", IF(V4265&gt;2000, "Medium", "Low"))</f>
        <v>Low</v>
      </c>
      <c r="X4265" s="9" t="s">
        <v>1765</v>
      </c>
      <c r="Y4265" s="10" t="n">
        <f aca="false">IF(U4265="Yes", 1, 0)</f>
        <v>0</v>
      </c>
      <c r="Z4265" s="10" t="n">
        <v>1</v>
      </c>
      <c r="AA4265" s="11" t="n">
        <f aca="false">MAX(0, ($S4265 * 0.35) - ($F4265 * 0.3))</f>
        <v>17.1625</v>
      </c>
      <c r="AB4265" s="12" t="str">
        <f aca="false">IF(AA4265&gt;20,"High",IF(AA4265&gt;10,"Medium","Low"))</f>
        <v>Medium</v>
      </c>
    </row>
    <row r="4266" customFormat="false" ht="18.65" hidden="false" customHeight="false" outlineLevel="0" collapsed="false">
      <c r="A4266" s="5" t="s">
        <v>4310</v>
      </c>
      <c r="B4266" s="6" t="s">
        <v>29</v>
      </c>
      <c r="C4266" s="6" t="s">
        <v>30</v>
      </c>
      <c r="D4266" s="6" t="s">
        <v>30</v>
      </c>
      <c r="E4266" s="6" t="s">
        <v>30</v>
      </c>
      <c r="F4266" s="7" t="n">
        <v>57</v>
      </c>
      <c r="G4266" s="6" t="s">
        <v>30</v>
      </c>
      <c r="H4266" s="6" t="s">
        <v>202</v>
      </c>
      <c r="I4266" s="6" t="s">
        <v>203</v>
      </c>
      <c r="J4266" s="6" t="s">
        <v>30</v>
      </c>
      <c r="K4266" s="6" t="s">
        <v>31</v>
      </c>
      <c r="L4266" s="6" t="s">
        <v>30</v>
      </c>
      <c r="M4266" s="6" t="s">
        <v>30</v>
      </c>
      <c r="N4266" s="6" t="s">
        <v>31</v>
      </c>
      <c r="O4266" s="6" t="s">
        <v>30</v>
      </c>
      <c r="P4266" s="6" t="s">
        <v>38</v>
      </c>
      <c r="Q4266" s="6" t="s">
        <v>31</v>
      </c>
      <c r="R4266" s="6" t="s">
        <v>39</v>
      </c>
      <c r="S4266" s="8" t="n">
        <v>39.3</v>
      </c>
      <c r="T4266" s="8" t="n">
        <v>2111.45</v>
      </c>
      <c r="U4266" s="6" t="s">
        <v>31</v>
      </c>
      <c r="V4266" s="8" t="n">
        <f aca="false">IF(X4266="0-1 Year", ROUND(S4266/0.474, 2), IF(X4266="1-2 Years", ROUND(S4266/0.287, 2), ROUND(S4266/0.14, 2)))</f>
        <v>280.71</v>
      </c>
      <c r="W4266" s="6" t="str">
        <f aca="false">IF(V4266&gt;4000, "High", IF(V4266&gt;2000, "Medium", "Low"))</f>
        <v>Low</v>
      </c>
      <c r="X4266" s="9" t="s">
        <v>1765</v>
      </c>
      <c r="Y4266" s="10" t="n">
        <f aca="false">IF(U4266="Yes", 1, 0)</f>
        <v>1</v>
      </c>
      <c r="Z4266" s="10" t="n">
        <v>1</v>
      </c>
      <c r="AA4266" s="11" t="n">
        <f aca="false">MAX(0, ($S4266 * 0.35) - ($F4266 * 0.3))</f>
        <v>0</v>
      </c>
      <c r="AB4266" s="12" t="str">
        <f aca="false">IF(AA4266&gt;20,"High",IF(AA4266&gt;10,"Medium","Low"))</f>
        <v>Low</v>
      </c>
    </row>
    <row r="4267" customFormat="false" ht="18.65" hidden="false" customHeight="false" outlineLevel="0" collapsed="false">
      <c r="A4267" s="5" t="s">
        <v>4311</v>
      </c>
      <c r="B4267" s="6" t="s">
        <v>29</v>
      </c>
      <c r="C4267" s="6" t="s">
        <v>30</v>
      </c>
      <c r="D4267" s="6" t="s">
        <v>31</v>
      </c>
      <c r="E4267" s="6" t="s">
        <v>31</v>
      </c>
      <c r="F4267" s="7" t="n">
        <v>61</v>
      </c>
      <c r="G4267" s="6" t="s">
        <v>30</v>
      </c>
      <c r="H4267" s="6" t="s">
        <v>202</v>
      </c>
      <c r="I4267" s="6" t="s">
        <v>203</v>
      </c>
      <c r="J4267" s="6" t="s">
        <v>31</v>
      </c>
      <c r="K4267" s="6" t="s">
        <v>30</v>
      </c>
      <c r="L4267" s="6" t="s">
        <v>31</v>
      </c>
      <c r="M4267" s="6" t="s">
        <v>30</v>
      </c>
      <c r="N4267" s="6" t="s">
        <v>30</v>
      </c>
      <c r="O4267" s="6" t="s">
        <v>30</v>
      </c>
      <c r="P4267" s="6" t="s">
        <v>38</v>
      </c>
      <c r="Q4267" s="6" t="s">
        <v>30</v>
      </c>
      <c r="R4267" s="6" t="s">
        <v>53</v>
      </c>
      <c r="S4267" s="8" t="n">
        <v>33.6</v>
      </c>
      <c r="T4267" s="8" t="n">
        <v>2117.2</v>
      </c>
      <c r="U4267" s="6" t="s">
        <v>30</v>
      </c>
      <c r="V4267" s="8" t="n">
        <f aca="false">IF(X4267="0-1 Year", ROUND(S4267/0.474, 2), IF(X4267="1-2 Years", ROUND(S4267/0.287, 2), ROUND(S4267/0.14, 2)))</f>
        <v>240</v>
      </c>
      <c r="W4267" s="6" t="str">
        <f aca="false">IF(V4267&gt;4000, "High", IF(V4267&gt;2000, "Medium", "Low"))</f>
        <v>Low</v>
      </c>
      <c r="X4267" s="9" t="s">
        <v>1765</v>
      </c>
      <c r="Y4267" s="10" t="n">
        <f aca="false">IF(U4267="Yes", 1, 0)</f>
        <v>0</v>
      </c>
      <c r="Z4267" s="10" t="n">
        <v>1</v>
      </c>
      <c r="AA4267" s="11" t="n">
        <f aca="false">MAX(0, ($S4267 * 0.35) - ($F4267 * 0.3))</f>
        <v>0</v>
      </c>
      <c r="AB4267" s="12" t="str">
        <f aca="false">IF(AA4267&gt;20,"High",IF(AA4267&gt;10,"Medium","Low"))</f>
        <v>Low</v>
      </c>
    </row>
    <row r="4268" customFormat="false" ht="18.65" hidden="false" customHeight="false" outlineLevel="0" collapsed="false">
      <c r="A4268" s="5" t="s">
        <v>4312</v>
      </c>
      <c r="B4268" s="6" t="s">
        <v>29</v>
      </c>
      <c r="C4268" s="6" t="s">
        <v>31</v>
      </c>
      <c r="D4268" s="6" t="s">
        <v>31</v>
      </c>
      <c r="E4268" s="6" t="s">
        <v>30</v>
      </c>
      <c r="F4268" s="7" t="n">
        <v>23</v>
      </c>
      <c r="G4268" s="6" t="s">
        <v>31</v>
      </c>
      <c r="H4268" s="6" t="s">
        <v>30</v>
      </c>
      <c r="I4268" s="6" t="s">
        <v>517</v>
      </c>
      <c r="J4268" s="6" t="s">
        <v>30</v>
      </c>
      <c r="K4268" s="6" t="s">
        <v>30</v>
      </c>
      <c r="L4268" s="6" t="s">
        <v>30</v>
      </c>
      <c r="M4268" s="6" t="s">
        <v>30</v>
      </c>
      <c r="N4268" s="6" t="s">
        <v>31</v>
      </c>
      <c r="O4268" s="6" t="s">
        <v>31</v>
      </c>
      <c r="P4268" s="6" t="s">
        <v>38</v>
      </c>
      <c r="Q4268" s="6" t="s">
        <v>31</v>
      </c>
      <c r="R4268" s="6" t="s">
        <v>39</v>
      </c>
      <c r="S4268" s="8" t="n">
        <v>90.45</v>
      </c>
      <c r="T4268" s="8" t="n">
        <v>2117.25</v>
      </c>
      <c r="U4268" s="6" t="s">
        <v>30</v>
      </c>
      <c r="V4268" s="8" t="n">
        <f aca="false">IF(X4268="0-1 Year", ROUND(S4268/0.474, 2), IF(X4268="1-2 Years", ROUND(S4268/0.287, 2), ROUND(S4268/0.14, 2)))</f>
        <v>315.16</v>
      </c>
      <c r="W4268" s="6" t="str">
        <f aca="false">IF(V4268&gt;4000, "High", IF(V4268&gt;2000, "Medium", "Low"))</f>
        <v>Low</v>
      </c>
      <c r="X4268" s="9" t="s">
        <v>1275</v>
      </c>
      <c r="Y4268" s="10" t="n">
        <f aca="false">IF(U4268="Yes", 1, 0)</f>
        <v>0</v>
      </c>
      <c r="Z4268" s="10" t="n">
        <v>1</v>
      </c>
      <c r="AA4268" s="11" t="n">
        <f aca="false">MAX(0, ($S4268 * 0.35) - ($F4268 * 0.3))</f>
        <v>24.7575</v>
      </c>
      <c r="AB4268" s="12" t="str">
        <f aca="false">IF(AA4268&gt;20,"High",IF(AA4268&gt;10,"Medium","Low"))</f>
        <v>High</v>
      </c>
    </row>
    <row r="4269" customFormat="false" ht="18.65" hidden="false" customHeight="false" outlineLevel="0" collapsed="false">
      <c r="A4269" s="5" t="s">
        <v>4313</v>
      </c>
      <c r="B4269" s="6" t="s">
        <v>37</v>
      </c>
      <c r="C4269" s="6" t="s">
        <v>30</v>
      </c>
      <c r="D4269" s="6" t="s">
        <v>30</v>
      </c>
      <c r="E4269" s="6" t="s">
        <v>30</v>
      </c>
      <c r="F4269" s="7" t="n">
        <v>21</v>
      </c>
      <c r="G4269" s="6" t="s">
        <v>31</v>
      </c>
      <c r="H4269" s="6" t="s">
        <v>31</v>
      </c>
      <c r="I4269" s="6" t="s">
        <v>517</v>
      </c>
      <c r="J4269" s="6" t="s">
        <v>30</v>
      </c>
      <c r="K4269" s="6" t="s">
        <v>30</v>
      </c>
      <c r="L4269" s="6" t="s">
        <v>30</v>
      </c>
      <c r="M4269" s="6" t="s">
        <v>30</v>
      </c>
      <c r="N4269" s="6" t="s">
        <v>31</v>
      </c>
      <c r="O4269" s="6" t="s">
        <v>31</v>
      </c>
      <c r="P4269" s="6" t="s">
        <v>38</v>
      </c>
      <c r="Q4269" s="6" t="s">
        <v>31</v>
      </c>
      <c r="R4269" s="6" t="s">
        <v>39</v>
      </c>
      <c r="S4269" s="8" t="n">
        <v>97.35</v>
      </c>
      <c r="T4269" s="8" t="n">
        <v>2119.5</v>
      </c>
      <c r="U4269" s="6" t="s">
        <v>31</v>
      </c>
      <c r="V4269" s="8" t="n">
        <f aca="false">IF(X4269="0-1 Year", ROUND(S4269/0.474, 2), IF(X4269="1-2 Years", ROUND(S4269/0.287, 2), ROUND(S4269/0.14, 2)))</f>
        <v>339.2</v>
      </c>
      <c r="W4269" s="6" t="str">
        <f aca="false">IF(V4269&gt;4000, "High", IF(V4269&gt;2000, "Medium", "Low"))</f>
        <v>Low</v>
      </c>
      <c r="X4269" s="9" t="s">
        <v>1275</v>
      </c>
      <c r="Y4269" s="10" t="n">
        <f aca="false">IF(U4269="Yes", 1, 0)</f>
        <v>1</v>
      </c>
      <c r="Z4269" s="10" t="n">
        <v>1</v>
      </c>
      <c r="AA4269" s="11" t="n">
        <f aca="false">MAX(0, ($S4269 * 0.35) - ($F4269 * 0.3))</f>
        <v>27.7725</v>
      </c>
      <c r="AB4269" s="12" t="str">
        <f aca="false">IF(AA4269&gt;20,"High",IF(AA4269&gt;10,"Medium","Low"))</f>
        <v>High</v>
      </c>
    </row>
    <row r="4270" customFormat="false" ht="18.65" hidden="false" customHeight="false" outlineLevel="0" collapsed="false">
      <c r="A4270" s="5" t="s">
        <v>4314</v>
      </c>
      <c r="B4270" s="6" t="s">
        <v>29</v>
      </c>
      <c r="C4270" s="6" t="s">
        <v>31</v>
      </c>
      <c r="D4270" s="6" t="s">
        <v>30</v>
      </c>
      <c r="E4270" s="6" t="s">
        <v>30</v>
      </c>
      <c r="F4270" s="7" t="n">
        <v>27</v>
      </c>
      <c r="G4270" s="6" t="s">
        <v>31</v>
      </c>
      <c r="H4270" s="6" t="s">
        <v>31</v>
      </c>
      <c r="I4270" s="6" t="s">
        <v>517</v>
      </c>
      <c r="J4270" s="6" t="s">
        <v>30</v>
      </c>
      <c r="K4270" s="6" t="s">
        <v>31</v>
      </c>
      <c r="L4270" s="6" t="s">
        <v>30</v>
      </c>
      <c r="M4270" s="6" t="s">
        <v>30</v>
      </c>
      <c r="N4270" s="6" t="s">
        <v>30</v>
      </c>
      <c r="O4270" s="6" t="s">
        <v>30</v>
      </c>
      <c r="P4270" s="6" t="s">
        <v>38</v>
      </c>
      <c r="Q4270" s="6" t="s">
        <v>31</v>
      </c>
      <c r="R4270" s="6" t="s">
        <v>39</v>
      </c>
      <c r="S4270" s="8" t="n">
        <v>81.45</v>
      </c>
      <c r="T4270" s="8" t="n">
        <v>2122.05</v>
      </c>
      <c r="U4270" s="6" t="s">
        <v>31</v>
      </c>
      <c r="V4270" s="8" t="n">
        <f aca="false">IF(X4270="0-1 Year", ROUND(S4270/0.474, 2), IF(X4270="1-2 Years", ROUND(S4270/0.287, 2), ROUND(S4270/0.14, 2)))</f>
        <v>581.79</v>
      </c>
      <c r="W4270" s="6" t="str">
        <f aca="false">IF(V4270&gt;4000, "High", IF(V4270&gt;2000, "Medium", "Low"))</f>
        <v>Low</v>
      </c>
      <c r="X4270" s="9" t="s">
        <v>1765</v>
      </c>
      <c r="Y4270" s="10" t="n">
        <f aca="false">IF(U4270="Yes", 1, 0)</f>
        <v>1</v>
      </c>
      <c r="Z4270" s="10" t="n">
        <v>1</v>
      </c>
      <c r="AA4270" s="11" t="n">
        <f aca="false">MAX(0, ($S4270 * 0.35) - ($F4270 * 0.3))</f>
        <v>20.4075</v>
      </c>
      <c r="AB4270" s="12" t="str">
        <f aca="false">IF(AA4270&gt;20,"High",IF(AA4270&gt;10,"Medium","Low"))</f>
        <v>High</v>
      </c>
    </row>
    <row r="4271" customFormat="false" ht="18.65" hidden="false" customHeight="false" outlineLevel="0" collapsed="false">
      <c r="A4271" s="5" t="s">
        <v>4315</v>
      </c>
      <c r="B4271" s="6" t="s">
        <v>29</v>
      </c>
      <c r="C4271" s="6" t="s">
        <v>30</v>
      </c>
      <c r="D4271" s="6" t="s">
        <v>30</v>
      </c>
      <c r="E4271" s="6" t="s">
        <v>30</v>
      </c>
      <c r="F4271" s="7" t="n">
        <v>24</v>
      </c>
      <c r="G4271" s="6" t="s">
        <v>31</v>
      </c>
      <c r="H4271" s="6" t="s">
        <v>30</v>
      </c>
      <c r="I4271" s="6" t="s">
        <v>517</v>
      </c>
      <c r="J4271" s="6" t="s">
        <v>30</v>
      </c>
      <c r="K4271" s="6" t="s">
        <v>30</v>
      </c>
      <c r="L4271" s="6" t="s">
        <v>30</v>
      </c>
      <c r="M4271" s="6" t="s">
        <v>31</v>
      </c>
      <c r="N4271" s="6" t="s">
        <v>31</v>
      </c>
      <c r="O4271" s="6" t="s">
        <v>31</v>
      </c>
      <c r="P4271" s="6" t="s">
        <v>38</v>
      </c>
      <c r="Q4271" s="6" t="s">
        <v>31</v>
      </c>
      <c r="R4271" s="6" t="s">
        <v>39</v>
      </c>
      <c r="S4271" s="8" t="n">
        <v>96</v>
      </c>
      <c r="T4271" s="8" t="n">
        <v>2122.45</v>
      </c>
      <c r="U4271" s="6" t="s">
        <v>31</v>
      </c>
      <c r="V4271" s="8" t="n">
        <f aca="false">IF(X4271="0-1 Year", ROUND(S4271/0.474, 2), IF(X4271="1-2 Years", ROUND(S4271/0.287, 2), ROUND(S4271/0.14, 2)))</f>
        <v>334.49</v>
      </c>
      <c r="W4271" s="6" t="str">
        <f aca="false">IF(V4271&gt;4000, "High", IF(V4271&gt;2000, "Medium", "Low"))</f>
        <v>Low</v>
      </c>
      <c r="X4271" s="9" t="s">
        <v>1275</v>
      </c>
      <c r="Y4271" s="10" t="n">
        <f aca="false">IF(U4271="Yes", 1, 0)</f>
        <v>1</v>
      </c>
      <c r="Z4271" s="10" t="n">
        <v>1</v>
      </c>
      <c r="AA4271" s="11" t="n">
        <f aca="false">MAX(0, ($S4271 * 0.35) - ($F4271 * 0.3))</f>
        <v>26.4</v>
      </c>
      <c r="AB4271" s="12" t="str">
        <f aca="false">IF(AA4271&gt;20,"High",IF(AA4271&gt;10,"Medium","Low"))</f>
        <v>High</v>
      </c>
    </row>
    <row r="4272" customFormat="false" ht="18.65" hidden="false" customHeight="false" outlineLevel="0" collapsed="false">
      <c r="A4272" s="5" t="s">
        <v>4316</v>
      </c>
      <c r="B4272" s="6" t="s">
        <v>29</v>
      </c>
      <c r="C4272" s="6" t="s">
        <v>30</v>
      </c>
      <c r="D4272" s="6" t="s">
        <v>31</v>
      </c>
      <c r="E4272" s="6" t="s">
        <v>30</v>
      </c>
      <c r="F4272" s="7" t="n">
        <v>35</v>
      </c>
      <c r="G4272" s="6" t="s">
        <v>31</v>
      </c>
      <c r="H4272" s="6" t="s">
        <v>30</v>
      </c>
      <c r="I4272" s="6" t="s">
        <v>203</v>
      </c>
      <c r="J4272" s="6" t="s">
        <v>31</v>
      </c>
      <c r="K4272" s="6" t="s">
        <v>31</v>
      </c>
      <c r="L4272" s="6" t="s">
        <v>31</v>
      </c>
      <c r="M4272" s="6" t="s">
        <v>30</v>
      </c>
      <c r="N4272" s="6" t="s">
        <v>30</v>
      </c>
      <c r="O4272" s="6" t="s">
        <v>30</v>
      </c>
      <c r="P4272" s="6" t="s">
        <v>38</v>
      </c>
      <c r="Q4272" s="6" t="s">
        <v>30</v>
      </c>
      <c r="R4272" s="6" t="s">
        <v>34</v>
      </c>
      <c r="S4272" s="8" t="n">
        <v>61</v>
      </c>
      <c r="T4272" s="8" t="n">
        <v>2130.45</v>
      </c>
      <c r="U4272" s="6" t="s">
        <v>30</v>
      </c>
      <c r="V4272" s="8" t="n">
        <f aca="false">IF(X4272="0-1 Year", ROUND(S4272/0.474, 2), IF(X4272="1-2 Years", ROUND(S4272/0.287, 2), ROUND(S4272/0.14, 2)))</f>
        <v>435.71</v>
      </c>
      <c r="W4272" s="6" t="str">
        <f aca="false">IF(V4272&gt;4000, "High", IF(V4272&gt;2000, "Medium", "Low"))</f>
        <v>Low</v>
      </c>
      <c r="X4272" s="9" t="s">
        <v>1765</v>
      </c>
      <c r="Y4272" s="10" t="n">
        <f aca="false">IF(U4272="Yes", 1, 0)</f>
        <v>0</v>
      </c>
      <c r="Z4272" s="10" t="n">
        <v>1</v>
      </c>
      <c r="AA4272" s="11" t="n">
        <f aca="false">MAX(0, ($S4272 * 0.35) - ($F4272 * 0.3))</f>
        <v>10.85</v>
      </c>
      <c r="AB4272" s="12" t="str">
        <f aca="false">IF(AA4272&gt;20,"High",IF(AA4272&gt;10,"Medium","Low"))</f>
        <v>Medium</v>
      </c>
    </row>
    <row r="4273" customFormat="false" ht="18.65" hidden="false" customHeight="false" outlineLevel="0" collapsed="false">
      <c r="A4273" s="5" t="s">
        <v>4317</v>
      </c>
      <c r="B4273" s="6" t="s">
        <v>37</v>
      </c>
      <c r="C4273" s="6" t="s">
        <v>31</v>
      </c>
      <c r="D4273" s="6" t="s">
        <v>31</v>
      </c>
      <c r="E4273" s="6" t="s">
        <v>31</v>
      </c>
      <c r="F4273" s="7" t="n">
        <v>23</v>
      </c>
      <c r="G4273" s="6" t="s">
        <v>31</v>
      </c>
      <c r="H4273" s="6" t="s">
        <v>30</v>
      </c>
      <c r="I4273" s="6" t="s">
        <v>517</v>
      </c>
      <c r="J4273" s="6" t="s">
        <v>30</v>
      </c>
      <c r="K4273" s="6" t="s">
        <v>31</v>
      </c>
      <c r="L4273" s="6" t="s">
        <v>31</v>
      </c>
      <c r="M4273" s="6" t="s">
        <v>30</v>
      </c>
      <c r="N4273" s="6" t="s">
        <v>30</v>
      </c>
      <c r="O4273" s="6" t="s">
        <v>31</v>
      </c>
      <c r="P4273" s="6" t="s">
        <v>38</v>
      </c>
      <c r="Q4273" s="6" t="s">
        <v>31</v>
      </c>
      <c r="R4273" s="6" t="s">
        <v>53</v>
      </c>
      <c r="S4273" s="8" t="n">
        <v>88.45</v>
      </c>
      <c r="T4273" s="8" t="n">
        <v>2130.55</v>
      </c>
      <c r="U4273" s="6" t="s">
        <v>30</v>
      </c>
      <c r="V4273" s="8" t="n">
        <f aca="false">IF(X4273="0-1 Year", ROUND(S4273/0.474, 2), IF(X4273="1-2 Years", ROUND(S4273/0.287, 2), ROUND(S4273/0.14, 2)))</f>
        <v>308.19</v>
      </c>
      <c r="W4273" s="6" t="str">
        <f aca="false">IF(V4273&gt;4000, "High", IF(V4273&gt;2000, "Medium", "Low"))</f>
        <v>Low</v>
      </c>
      <c r="X4273" s="9" t="s">
        <v>1275</v>
      </c>
      <c r="Y4273" s="10" t="n">
        <f aca="false">IF(U4273="Yes", 1, 0)</f>
        <v>0</v>
      </c>
      <c r="Z4273" s="10" t="n">
        <v>1</v>
      </c>
      <c r="AA4273" s="11" t="n">
        <f aca="false">MAX(0, ($S4273 * 0.35) - ($F4273 * 0.3))</f>
        <v>24.0575</v>
      </c>
      <c r="AB4273" s="12" t="str">
        <f aca="false">IF(AA4273&gt;20,"High",IF(AA4273&gt;10,"Medium","Low"))</f>
        <v>High</v>
      </c>
    </row>
    <row r="4274" customFormat="false" ht="18.65" hidden="false" customHeight="false" outlineLevel="0" collapsed="false">
      <c r="A4274" s="5" t="s">
        <v>4318</v>
      </c>
      <c r="B4274" s="6" t="s">
        <v>29</v>
      </c>
      <c r="C4274" s="6" t="s">
        <v>31</v>
      </c>
      <c r="D4274" s="6" t="s">
        <v>31</v>
      </c>
      <c r="E4274" s="6" t="s">
        <v>30</v>
      </c>
      <c r="F4274" s="7" t="n">
        <v>69</v>
      </c>
      <c r="G4274" s="6" t="s">
        <v>30</v>
      </c>
      <c r="H4274" s="6" t="s">
        <v>202</v>
      </c>
      <c r="I4274" s="6" t="s">
        <v>203</v>
      </c>
      <c r="J4274" s="6" t="s">
        <v>30</v>
      </c>
      <c r="K4274" s="6" t="s">
        <v>30</v>
      </c>
      <c r="L4274" s="6" t="s">
        <v>31</v>
      </c>
      <c r="M4274" s="6" t="s">
        <v>30</v>
      </c>
      <c r="N4274" s="6" t="s">
        <v>30</v>
      </c>
      <c r="O4274" s="6" t="s">
        <v>30</v>
      </c>
      <c r="P4274" s="6" t="s">
        <v>33</v>
      </c>
      <c r="Q4274" s="6" t="s">
        <v>31</v>
      </c>
      <c r="R4274" s="6" t="s">
        <v>58</v>
      </c>
      <c r="S4274" s="8" t="n">
        <v>29.8</v>
      </c>
      <c r="T4274" s="8" t="n">
        <v>2134.3</v>
      </c>
      <c r="U4274" s="6" t="s">
        <v>30</v>
      </c>
      <c r="V4274" s="8" t="n">
        <f aca="false">IF(X4274="0-1 Year", ROUND(S4274/0.474, 2), IF(X4274="1-2 Years", ROUND(S4274/0.287, 2), ROUND(S4274/0.14, 2)))</f>
        <v>212.86</v>
      </c>
      <c r="W4274" s="6" t="str">
        <f aca="false">IF(V4274&gt;4000, "High", IF(V4274&gt;2000, "Medium", "Low"))</f>
        <v>Low</v>
      </c>
      <c r="X4274" s="9" t="s">
        <v>1765</v>
      </c>
      <c r="Y4274" s="10" t="n">
        <f aca="false">IF(U4274="Yes", 1, 0)</f>
        <v>0</v>
      </c>
      <c r="Z4274" s="10" t="n">
        <v>1</v>
      </c>
      <c r="AA4274" s="11" t="n">
        <f aca="false">MAX(0, ($S4274 * 0.35) - ($F4274 * 0.3))</f>
        <v>0</v>
      </c>
      <c r="AB4274" s="12" t="str">
        <f aca="false">IF(AA4274&gt;20,"High",IF(AA4274&gt;10,"Medium","Low"))</f>
        <v>Low</v>
      </c>
    </row>
    <row r="4275" customFormat="false" ht="18.65" hidden="false" customHeight="false" outlineLevel="0" collapsed="false">
      <c r="A4275" s="5" t="s">
        <v>4319</v>
      </c>
      <c r="B4275" s="6" t="s">
        <v>37</v>
      </c>
      <c r="C4275" s="6" t="s">
        <v>31</v>
      </c>
      <c r="D4275" s="6" t="s">
        <v>30</v>
      </c>
      <c r="E4275" s="6" t="s">
        <v>30</v>
      </c>
      <c r="F4275" s="7" t="n">
        <v>27</v>
      </c>
      <c r="G4275" s="6" t="s">
        <v>31</v>
      </c>
      <c r="H4275" s="6" t="s">
        <v>31</v>
      </c>
      <c r="I4275" s="6" t="s">
        <v>517</v>
      </c>
      <c r="J4275" s="6" t="s">
        <v>30</v>
      </c>
      <c r="K4275" s="6" t="s">
        <v>30</v>
      </c>
      <c r="L4275" s="6" t="s">
        <v>31</v>
      </c>
      <c r="M4275" s="6" t="s">
        <v>30</v>
      </c>
      <c r="N4275" s="6" t="s">
        <v>30</v>
      </c>
      <c r="O4275" s="6" t="s">
        <v>30</v>
      </c>
      <c r="P4275" s="6" t="s">
        <v>38</v>
      </c>
      <c r="Q4275" s="6" t="s">
        <v>31</v>
      </c>
      <c r="R4275" s="6" t="s">
        <v>39</v>
      </c>
      <c r="S4275" s="8" t="n">
        <v>78.05</v>
      </c>
      <c r="T4275" s="8" t="n">
        <v>2135.5</v>
      </c>
      <c r="U4275" s="6" t="s">
        <v>31</v>
      </c>
      <c r="V4275" s="8" t="n">
        <f aca="false">IF(X4275="0-1 Year", ROUND(S4275/0.474, 2), IF(X4275="1-2 Years", ROUND(S4275/0.287, 2), ROUND(S4275/0.14, 2)))</f>
        <v>557.5</v>
      </c>
      <c r="W4275" s="6" t="str">
        <f aca="false">IF(V4275&gt;4000, "High", IF(V4275&gt;2000, "Medium", "Low"))</f>
        <v>Low</v>
      </c>
      <c r="X4275" s="9" t="s">
        <v>1765</v>
      </c>
      <c r="Y4275" s="10" t="n">
        <f aca="false">IF(U4275="Yes", 1, 0)</f>
        <v>1</v>
      </c>
      <c r="Z4275" s="10" t="n">
        <v>1</v>
      </c>
      <c r="AA4275" s="11" t="n">
        <f aca="false">MAX(0, ($S4275 * 0.35) - ($F4275 * 0.3))</f>
        <v>19.2175</v>
      </c>
      <c r="AB4275" s="12" t="str">
        <f aca="false">IF(AA4275&gt;20,"High",IF(AA4275&gt;10,"Medium","Low"))</f>
        <v>Medium</v>
      </c>
    </row>
    <row r="4276" customFormat="false" ht="18.65" hidden="false" customHeight="false" outlineLevel="0" collapsed="false">
      <c r="A4276" s="5" t="s">
        <v>4320</v>
      </c>
      <c r="B4276" s="6" t="s">
        <v>37</v>
      </c>
      <c r="C4276" s="6" t="s">
        <v>30</v>
      </c>
      <c r="D4276" s="6" t="s">
        <v>31</v>
      </c>
      <c r="E4276" s="6" t="s">
        <v>31</v>
      </c>
      <c r="F4276" s="7" t="n">
        <v>35</v>
      </c>
      <c r="G4276" s="6" t="s">
        <v>31</v>
      </c>
      <c r="H4276" s="6" t="s">
        <v>31</v>
      </c>
      <c r="I4276" s="6" t="s">
        <v>203</v>
      </c>
      <c r="J4276" s="6" t="s">
        <v>31</v>
      </c>
      <c r="K4276" s="6" t="s">
        <v>31</v>
      </c>
      <c r="L4276" s="6" t="s">
        <v>30</v>
      </c>
      <c r="M4276" s="6" t="s">
        <v>30</v>
      </c>
      <c r="N4276" s="6" t="s">
        <v>30</v>
      </c>
      <c r="O4276" s="6" t="s">
        <v>30</v>
      </c>
      <c r="P4276" s="6" t="s">
        <v>38</v>
      </c>
      <c r="Q4276" s="6" t="s">
        <v>31</v>
      </c>
      <c r="R4276" s="6" t="s">
        <v>58</v>
      </c>
      <c r="S4276" s="8" t="n">
        <v>59.45</v>
      </c>
      <c r="T4276" s="8" t="n">
        <v>2136.9</v>
      </c>
      <c r="U4276" s="6" t="s">
        <v>30</v>
      </c>
      <c r="V4276" s="8" t="n">
        <f aca="false">IF(X4276="0-1 Year", ROUND(S4276/0.474, 2), IF(X4276="1-2 Years", ROUND(S4276/0.287, 2), ROUND(S4276/0.14, 2)))</f>
        <v>424.64</v>
      </c>
      <c r="W4276" s="6" t="str">
        <f aca="false">IF(V4276&gt;4000, "High", IF(V4276&gt;2000, "Medium", "Low"))</f>
        <v>Low</v>
      </c>
      <c r="X4276" s="9" t="s">
        <v>1765</v>
      </c>
      <c r="Y4276" s="10" t="n">
        <f aca="false">IF(U4276="Yes", 1, 0)</f>
        <v>0</v>
      </c>
      <c r="Z4276" s="10" t="n">
        <v>1</v>
      </c>
      <c r="AA4276" s="11" t="n">
        <f aca="false">MAX(0, ($S4276 * 0.35) - ($F4276 * 0.3))</f>
        <v>10.3075</v>
      </c>
      <c r="AB4276" s="12" t="str">
        <f aca="false">IF(AA4276&gt;20,"High",IF(AA4276&gt;10,"Medium","Low"))</f>
        <v>Medium</v>
      </c>
    </row>
    <row r="4277" customFormat="false" ht="18.65" hidden="false" customHeight="false" outlineLevel="0" collapsed="false">
      <c r="A4277" s="5" t="s">
        <v>4321</v>
      </c>
      <c r="B4277" s="6" t="s">
        <v>37</v>
      </c>
      <c r="C4277" s="6" t="s">
        <v>30</v>
      </c>
      <c r="D4277" s="6" t="s">
        <v>30</v>
      </c>
      <c r="E4277" s="6" t="s">
        <v>30</v>
      </c>
      <c r="F4277" s="7" t="n">
        <v>44</v>
      </c>
      <c r="G4277" s="6" t="s">
        <v>31</v>
      </c>
      <c r="H4277" s="6" t="s">
        <v>31</v>
      </c>
      <c r="I4277" s="6" t="s">
        <v>203</v>
      </c>
      <c r="J4277" s="6" t="s">
        <v>30</v>
      </c>
      <c r="K4277" s="6" t="s">
        <v>30</v>
      </c>
      <c r="L4277" s="6" t="s">
        <v>30</v>
      </c>
      <c r="M4277" s="6" t="s">
        <v>30</v>
      </c>
      <c r="N4277" s="6" t="s">
        <v>30</v>
      </c>
      <c r="O4277" s="6" t="s">
        <v>30</v>
      </c>
      <c r="P4277" s="6" t="s">
        <v>38</v>
      </c>
      <c r="Q4277" s="6" t="s">
        <v>31</v>
      </c>
      <c r="R4277" s="6" t="s">
        <v>34</v>
      </c>
      <c r="S4277" s="8" t="n">
        <v>50.15</v>
      </c>
      <c r="T4277" s="8" t="n">
        <v>2139.1</v>
      </c>
      <c r="U4277" s="6" t="s">
        <v>30</v>
      </c>
      <c r="V4277" s="8" t="n">
        <f aca="false">IF(X4277="0-1 Year", ROUND(S4277/0.474, 2), IF(X4277="1-2 Years", ROUND(S4277/0.287, 2), ROUND(S4277/0.14, 2)))</f>
        <v>358.21</v>
      </c>
      <c r="W4277" s="6" t="str">
        <f aca="false">IF(V4277&gt;4000, "High", IF(V4277&gt;2000, "Medium", "Low"))</f>
        <v>Low</v>
      </c>
      <c r="X4277" s="9" t="s">
        <v>1765</v>
      </c>
      <c r="Y4277" s="10" t="n">
        <f aca="false">IF(U4277="Yes", 1, 0)</f>
        <v>0</v>
      </c>
      <c r="Z4277" s="10" t="n">
        <v>1</v>
      </c>
      <c r="AA4277" s="11" t="n">
        <f aca="false">MAX(0, ($S4277 * 0.35) - ($F4277 * 0.3))</f>
        <v>4.3525</v>
      </c>
      <c r="AB4277" s="12" t="str">
        <f aca="false">IF(AA4277&gt;20,"High",IF(AA4277&gt;10,"Medium","Low"))</f>
        <v>Low</v>
      </c>
    </row>
    <row r="4278" customFormat="false" ht="18.65" hidden="false" customHeight="false" outlineLevel="0" collapsed="false">
      <c r="A4278" s="5" t="s">
        <v>4322</v>
      </c>
      <c r="B4278" s="6" t="s">
        <v>29</v>
      </c>
      <c r="C4278" s="6" t="s">
        <v>30</v>
      </c>
      <c r="D4278" s="6" t="s">
        <v>30</v>
      </c>
      <c r="E4278" s="6" t="s">
        <v>31</v>
      </c>
      <c r="F4278" s="7" t="n">
        <v>40</v>
      </c>
      <c r="G4278" s="6" t="s">
        <v>31</v>
      </c>
      <c r="H4278" s="6" t="s">
        <v>30</v>
      </c>
      <c r="I4278" s="6" t="s">
        <v>203</v>
      </c>
      <c r="J4278" s="6" t="s">
        <v>31</v>
      </c>
      <c r="K4278" s="6" t="s">
        <v>31</v>
      </c>
      <c r="L4278" s="6" t="s">
        <v>30</v>
      </c>
      <c r="M4278" s="6" t="s">
        <v>30</v>
      </c>
      <c r="N4278" s="6" t="s">
        <v>30</v>
      </c>
      <c r="O4278" s="6" t="s">
        <v>30</v>
      </c>
      <c r="P4278" s="6" t="s">
        <v>38</v>
      </c>
      <c r="Q4278" s="6" t="s">
        <v>31</v>
      </c>
      <c r="R4278" s="6" t="s">
        <v>34</v>
      </c>
      <c r="S4278" s="8" t="n">
        <v>55.25</v>
      </c>
      <c r="T4278" s="8" t="n">
        <v>2139.2</v>
      </c>
      <c r="U4278" s="6" t="s">
        <v>31</v>
      </c>
      <c r="V4278" s="8" t="n">
        <f aca="false">IF(X4278="0-1 Year", ROUND(S4278/0.474, 2), IF(X4278="1-2 Years", ROUND(S4278/0.287, 2), ROUND(S4278/0.14, 2)))</f>
        <v>394.64</v>
      </c>
      <c r="W4278" s="6" t="str">
        <f aca="false">IF(V4278&gt;4000, "High", IF(V4278&gt;2000, "Medium", "Low"))</f>
        <v>Low</v>
      </c>
      <c r="X4278" s="9" t="s">
        <v>1765</v>
      </c>
      <c r="Y4278" s="10" t="n">
        <f aca="false">IF(U4278="Yes", 1, 0)</f>
        <v>1</v>
      </c>
      <c r="Z4278" s="10" t="n">
        <v>1</v>
      </c>
      <c r="AA4278" s="11" t="n">
        <f aca="false">MAX(0, ($S4278 * 0.35) - ($F4278 * 0.3))</f>
        <v>7.3375</v>
      </c>
      <c r="AB4278" s="12" t="str">
        <f aca="false">IF(AA4278&gt;20,"High",IF(AA4278&gt;10,"Medium","Low"))</f>
        <v>Low</v>
      </c>
    </row>
    <row r="4279" customFormat="false" ht="18.65" hidden="false" customHeight="false" outlineLevel="0" collapsed="false">
      <c r="A4279" s="5" t="s">
        <v>4323</v>
      </c>
      <c r="B4279" s="6" t="s">
        <v>29</v>
      </c>
      <c r="C4279" s="6" t="s">
        <v>30</v>
      </c>
      <c r="D4279" s="6" t="s">
        <v>30</v>
      </c>
      <c r="E4279" s="6" t="s">
        <v>30</v>
      </c>
      <c r="F4279" s="7" t="n">
        <v>22</v>
      </c>
      <c r="G4279" s="6" t="s">
        <v>31</v>
      </c>
      <c r="H4279" s="6" t="s">
        <v>30</v>
      </c>
      <c r="I4279" s="6" t="s">
        <v>517</v>
      </c>
      <c r="J4279" s="6" t="s">
        <v>30</v>
      </c>
      <c r="K4279" s="6" t="s">
        <v>31</v>
      </c>
      <c r="L4279" s="6" t="s">
        <v>31</v>
      </c>
      <c r="M4279" s="6" t="s">
        <v>31</v>
      </c>
      <c r="N4279" s="6" t="s">
        <v>30</v>
      </c>
      <c r="O4279" s="6" t="s">
        <v>31</v>
      </c>
      <c r="P4279" s="6" t="s">
        <v>38</v>
      </c>
      <c r="Q4279" s="6" t="s">
        <v>31</v>
      </c>
      <c r="R4279" s="6" t="s">
        <v>53</v>
      </c>
      <c r="S4279" s="8" t="n">
        <v>94.95</v>
      </c>
      <c r="T4279" s="8" t="n">
        <v>2142.8</v>
      </c>
      <c r="U4279" s="6" t="s">
        <v>30</v>
      </c>
      <c r="V4279" s="8" t="n">
        <f aca="false">IF(X4279="0-1 Year", ROUND(S4279/0.474, 2), IF(X4279="1-2 Years", ROUND(S4279/0.287, 2), ROUND(S4279/0.14, 2)))</f>
        <v>330.84</v>
      </c>
      <c r="W4279" s="6" t="str">
        <f aca="false">IF(V4279&gt;4000, "High", IF(V4279&gt;2000, "Medium", "Low"))</f>
        <v>Low</v>
      </c>
      <c r="X4279" s="9" t="s">
        <v>1275</v>
      </c>
      <c r="Y4279" s="10" t="n">
        <f aca="false">IF(U4279="Yes", 1, 0)</f>
        <v>0</v>
      </c>
      <c r="Z4279" s="10" t="n">
        <v>1</v>
      </c>
      <c r="AA4279" s="11" t="n">
        <f aca="false">MAX(0, ($S4279 * 0.35) - ($F4279 * 0.3))</f>
        <v>26.6325</v>
      </c>
      <c r="AB4279" s="12" t="str">
        <f aca="false">IF(AA4279&gt;20,"High",IF(AA4279&gt;10,"Medium","Low"))</f>
        <v>High</v>
      </c>
    </row>
    <row r="4280" customFormat="false" ht="18.65" hidden="false" customHeight="false" outlineLevel="0" collapsed="false">
      <c r="A4280" s="5" t="s">
        <v>4324</v>
      </c>
      <c r="B4280" s="6" t="s">
        <v>37</v>
      </c>
      <c r="C4280" s="6" t="s">
        <v>30</v>
      </c>
      <c r="D4280" s="6" t="s">
        <v>31</v>
      </c>
      <c r="E4280" s="6" t="s">
        <v>30</v>
      </c>
      <c r="F4280" s="7" t="n">
        <v>48</v>
      </c>
      <c r="G4280" s="6" t="s">
        <v>30</v>
      </c>
      <c r="H4280" s="6" t="s">
        <v>202</v>
      </c>
      <c r="I4280" s="6" t="s">
        <v>203</v>
      </c>
      <c r="J4280" s="6" t="s">
        <v>31</v>
      </c>
      <c r="K4280" s="6" t="s">
        <v>30</v>
      </c>
      <c r="L4280" s="6" t="s">
        <v>31</v>
      </c>
      <c r="M4280" s="6" t="s">
        <v>30</v>
      </c>
      <c r="N4280" s="6" t="s">
        <v>30</v>
      </c>
      <c r="O4280" s="6" t="s">
        <v>31</v>
      </c>
      <c r="P4280" s="6" t="s">
        <v>38</v>
      </c>
      <c r="Q4280" s="6" t="s">
        <v>31</v>
      </c>
      <c r="R4280" s="6" t="s">
        <v>53</v>
      </c>
      <c r="S4280" s="8" t="n">
        <v>45.3</v>
      </c>
      <c r="T4280" s="8" t="n">
        <v>2145</v>
      </c>
      <c r="U4280" s="6" t="s">
        <v>31</v>
      </c>
      <c r="V4280" s="8" t="n">
        <f aca="false">IF(X4280="0-1 Year", ROUND(S4280/0.474, 2), IF(X4280="1-2 Years", ROUND(S4280/0.287, 2), ROUND(S4280/0.14, 2)))</f>
        <v>323.57</v>
      </c>
      <c r="W4280" s="6" t="str">
        <f aca="false">IF(V4280&gt;4000, "High", IF(V4280&gt;2000, "Medium", "Low"))</f>
        <v>Low</v>
      </c>
      <c r="X4280" s="9" t="s">
        <v>1765</v>
      </c>
      <c r="Y4280" s="10" t="n">
        <f aca="false">IF(U4280="Yes", 1, 0)</f>
        <v>1</v>
      </c>
      <c r="Z4280" s="10" t="n">
        <v>1</v>
      </c>
      <c r="AA4280" s="11" t="n">
        <f aca="false">MAX(0, ($S4280 * 0.35) - ($F4280 * 0.3))</f>
        <v>1.455</v>
      </c>
      <c r="AB4280" s="12" t="str">
        <f aca="false">IF(AA4280&gt;20,"High",IF(AA4280&gt;10,"Medium","Low"))</f>
        <v>Low</v>
      </c>
    </row>
    <row r="4281" customFormat="false" ht="18.65" hidden="false" customHeight="false" outlineLevel="0" collapsed="false">
      <c r="A4281" s="5" t="s">
        <v>4325</v>
      </c>
      <c r="B4281" s="6" t="s">
        <v>29</v>
      </c>
      <c r="C4281" s="6" t="s">
        <v>30</v>
      </c>
      <c r="D4281" s="6" t="s">
        <v>30</v>
      </c>
      <c r="E4281" s="6" t="s">
        <v>30</v>
      </c>
      <c r="F4281" s="7" t="n">
        <v>26</v>
      </c>
      <c r="G4281" s="6" t="s">
        <v>31</v>
      </c>
      <c r="H4281" s="6" t="s">
        <v>30</v>
      </c>
      <c r="I4281" s="6" t="s">
        <v>517</v>
      </c>
      <c r="J4281" s="6" t="s">
        <v>30</v>
      </c>
      <c r="K4281" s="6" t="s">
        <v>31</v>
      </c>
      <c r="L4281" s="6" t="s">
        <v>30</v>
      </c>
      <c r="M4281" s="6" t="s">
        <v>30</v>
      </c>
      <c r="N4281" s="6" t="s">
        <v>31</v>
      </c>
      <c r="O4281" s="6" t="s">
        <v>30</v>
      </c>
      <c r="P4281" s="6" t="s">
        <v>38</v>
      </c>
      <c r="Q4281" s="6" t="s">
        <v>31</v>
      </c>
      <c r="R4281" s="6" t="s">
        <v>39</v>
      </c>
      <c r="S4281" s="8" t="n">
        <v>85.75</v>
      </c>
      <c r="T4281" s="8" t="n">
        <v>2146.5</v>
      </c>
      <c r="U4281" s="6" t="s">
        <v>30</v>
      </c>
      <c r="V4281" s="8" t="n">
        <f aca="false">IF(X4281="0-1 Year", ROUND(S4281/0.474, 2), IF(X4281="1-2 Years", ROUND(S4281/0.287, 2), ROUND(S4281/0.14, 2)))</f>
        <v>612.5</v>
      </c>
      <c r="W4281" s="6" t="str">
        <f aca="false">IF(V4281&gt;4000, "High", IF(V4281&gt;2000, "Medium", "Low"))</f>
        <v>Low</v>
      </c>
      <c r="X4281" s="9" t="s">
        <v>1765</v>
      </c>
      <c r="Y4281" s="10" t="n">
        <f aca="false">IF(U4281="Yes", 1, 0)</f>
        <v>0</v>
      </c>
      <c r="Z4281" s="10" t="n">
        <v>1</v>
      </c>
      <c r="AA4281" s="11" t="n">
        <f aca="false">MAX(0, ($S4281 * 0.35) - ($F4281 * 0.3))</f>
        <v>22.2125</v>
      </c>
      <c r="AB4281" s="12" t="str">
        <f aca="false">IF(AA4281&gt;20,"High",IF(AA4281&gt;10,"Medium","Low"))</f>
        <v>High</v>
      </c>
    </row>
    <row r="4282" customFormat="false" ht="18.65" hidden="false" customHeight="false" outlineLevel="0" collapsed="false">
      <c r="A4282" s="5" t="s">
        <v>4326</v>
      </c>
      <c r="B4282" s="6" t="s">
        <v>37</v>
      </c>
      <c r="C4282" s="6" t="s">
        <v>30</v>
      </c>
      <c r="D4282" s="6" t="s">
        <v>31</v>
      </c>
      <c r="E4282" s="6" t="s">
        <v>30</v>
      </c>
      <c r="F4282" s="7" t="n">
        <v>29</v>
      </c>
      <c r="G4282" s="6" t="s">
        <v>31</v>
      </c>
      <c r="H4282" s="6" t="s">
        <v>31</v>
      </c>
      <c r="I4282" s="6" t="s">
        <v>517</v>
      </c>
      <c r="J4282" s="6" t="s">
        <v>30</v>
      </c>
      <c r="K4282" s="6" t="s">
        <v>30</v>
      </c>
      <c r="L4282" s="6" t="s">
        <v>30</v>
      </c>
      <c r="M4282" s="6" t="s">
        <v>30</v>
      </c>
      <c r="N4282" s="6" t="s">
        <v>30</v>
      </c>
      <c r="O4282" s="6" t="s">
        <v>30</v>
      </c>
      <c r="P4282" s="6" t="s">
        <v>38</v>
      </c>
      <c r="Q4282" s="6" t="s">
        <v>31</v>
      </c>
      <c r="R4282" s="6" t="s">
        <v>39</v>
      </c>
      <c r="S4282" s="8" t="n">
        <v>74.95</v>
      </c>
      <c r="T4282" s="8" t="n">
        <v>2149.05</v>
      </c>
      <c r="U4282" s="6" t="s">
        <v>30</v>
      </c>
      <c r="V4282" s="8" t="n">
        <f aca="false">IF(X4282="0-1 Year", ROUND(S4282/0.474, 2), IF(X4282="1-2 Years", ROUND(S4282/0.287, 2), ROUND(S4282/0.14, 2)))</f>
        <v>535.36</v>
      </c>
      <c r="W4282" s="6" t="str">
        <f aca="false">IF(V4282&gt;4000, "High", IF(V4282&gt;2000, "Medium", "Low"))</f>
        <v>Low</v>
      </c>
      <c r="X4282" s="9" t="s">
        <v>1765</v>
      </c>
      <c r="Y4282" s="10" t="n">
        <f aca="false">IF(U4282="Yes", 1, 0)</f>
        <v>0</v>
      </c>
      <c r="Z4282" s="10" t="n">
        <v>1</v>
      </c>
      <c r="AA4282" s="11" t="n">
        <f aca="false">MAX(0, ($S4282 * 0.35) - ($F4282 * 0.3))</f>
        <v>17.5325</v>
      </c>
      <c r="AB4282" s="12" t="str">
        <f aca="false">IF(AA4282&gt;20,"High",IF(AA4282&gt;10,"Medium","Low"))</f>
        <v>Medium</v>
      </c>
    </row>
    <row r="4283" customFormat="false" ht="18.65" hidden="false" customHeight="false" outlineLevel="0" collapsed="false">
      <c r="A4283" s="5" t="s">
        <v>4327</v>
      </c>
      <c r="B4283" s="6" t="s">
        <v>29</v>
      </c>
      <c r="C4283" s="6" t="s">
        <v>30</v>
      </c>
      <c r="D4283" s="6" t="s">
        <v>31</v>
      </c>
      <c r="E4283" s="6" t="s">
        <v>31</v>
      </c>
      <c r="F4283" s="7" t="n">
        <v>27</v>
      </c>
      <c r="G4283" s="6" t="s">
        <v>31</v>
      </c>
      <c r="H4283" s="6" t="s">
        <v>31</v>
      </c>
      <c r="I4283" s="6" t="s">
        <v>517</v>
      </c>
      <c r="J4283" s="6" t="s">
        <v>30</v>
      </c>
      <c r="K4283" s="6" t="s">
        <v>31</v>
      </c>
      <c r="L4283" s="6" t="s">
        <v>30</v>
      </c>
      <c r="M4283" s="6" t="s">
        <v>31</v>
      </c>
      <c r="N4283" s="6" t="s">
        <v>30</v>
      </c>
      <c r="O4283" s="6" t="s">
        <v>30</v>
      </c>
      <c r="P4283" s="6" t="s">
        <v>38</v>
      </c>
      <c r="Q4283" s="6" t="s">
        <v>31</v>
      </c>
      <c r="R4283" s="6" t="s">
        <v>58</v>
      </c>
      <c r="S4283" s="8" t="n">
        <v>85.2</v>
      </c>
      <c r="T4283" s="8" t="n">
        <v>2151.6</v>
      </c>
      <c r="U4283" s="6" t="s">
        <v>30</v>
      </c>
      <c r="V4283" s="8" t="n">
        <f aca="false">IF(X4283="0-1 Year", ROUND(S4283/0.474, 2), IF(X4283="1-2 Years", ROUND(S4283/0.287, 2), ROUND(S4283/0.14, 2)))</f>
        <v>608.57</v>
      </c>
      <c r="W4283" s="6" t="str">
        <f aca="false">IF(V4283&gt;4000, "High", IF(V4283&gt;2000, "Medium", "Low"))</f>
        <v>Low</v>
      </c>
      <c r="X4283" s="9" t="s">
        <v>1765</v>
      </c>
      <c r="Y4283" s="10" t="n">
        <f aca="false">IF(U4283="Yes", 1, 0)</f>
        <v>0</v>
      </c>
      <c r="Z4283" s="10" t="n">
        <v>1</v>
      </c>
      <c r="AA4283" s="11" t="n">
        <f aca="false">MAX(0, ($S4283 * 0.35) - ($F4283 * 0.3))</f>
        <v>21.72</v>
      </c>
      <c r="AB4283" s="12" t="str">
        <f aca="false">IF(AA4283&gt;20,"High",IF(AA4283&gt;10,"Medium","Low"))</f>
        <v>High</v>
      </c>
    </row>
    <row r="4284" customFormat="false" ht="18.65" hidden="false" customHeight="false" outlineLevel="0" collapsed="false">
      <c r="A4284" s="5" t="s">
        <v>4328</v>
      </c>
      <c r="B4284" s="6" t="s">
        <v>37</v>
      </c>
      <c r="C4284" s="6" t="s">
        <v>30</v>
      </c>
      <c r="D4284" s="6" t="s">
        <v>31</v>
      </c>
      <c r="E4284" s="6" t="s">
        <v>31</v>
      </c>
      <c r="F4284" s="7" t="n">
        <v>43</v>
      </c>
      <c r="G4284" s="6" t="s">
        <v>30</v>
      </c>
      <c r="H4284" s="6" t="s">
        <v>202</v>
      </c>
      <c r="I4284" s="6" t="s">
        <v>203</v>
      </c>
      <c r="J4284" s="6" t="s">
        <v>31</v>
      </c>
      <c r="K4284" s="6" t="s">
        <v>31</v>
      </c>
      <c r="L4284" s="6" t="s">
        <v>30</v>
      </c>
      <c r="M4284" s="6" t="s">
        <v>31</v>
      </c>
      <c r="N4284" s="6" t="s">
        <v>31</v>
      </c>
      <c r="O4284" s="6" t="s">
        <v>30</v>
      </c>
      <c r="P4284" s="6" t="s">
        <v>33</v>
      </c>
      <c r="Q4284" s="6" t="s">
        <v>31</v>
      </c>
      <c r="R4284" s="6" t="s">
        <v>53</v>
      </c>
      <c r="S4284" s="8" t="n">
        <v>51.25</v>
      </c>
      <c r="T4284" s="8" t="n">
        <v>2151.6</v>
      </c>
      <c r="U4284" s="6" t="s">
        <v>30</v>
      </c>
      <c r="V4284" s="8" t="n">
        <f aca="false">IF(X4284="0-1 Year", ROUND(S4284/0.474, 2), IF(X4284="1-2 Years", ROUND(S4284/0.287, 2), ROUND(S4284/0.14, 2)))</f>
        <v>366.07</v>
      </c>
      <c r="W4284" s="6" t="str">
        <f aca="false">IF(V4284&gt;4000, "High", IF(V4284&gt;2000, "Medium", "Low"))</f>
        <v>Low</v>
      </c>
      <c r="X4284" s="9" t="s">
        <v>1765</v>
      </c>
      <c r="Y4284" s="10" t="n">
        <f aca="false">IF(U4284="Yes", 1, 0)</f>
        <v>0</v>
      </c>
      <c r="Z4284" s="10" t="n">
        <v>1</v>
      </c>
      <c r="AA4284" s="11" t="n">
        <f aca="false">MAX(0, ($S4284 * 0.35) - ($F4284 * 0.3))</f>
        <v>5.0375</v>
      </c>
      <c r="AB4284" s="12" t="str">
        <f aca="false">IF(AA4284&gt;20,"High",IF(AA4284&gt;10,"Medium","Low"))</f>
        <v>Low</v>
      </c>
    </row>
    <row r="4285" customFormat="false" ht="18.65" hidden="false" customHeight="false" outlineLevel="0" collapsed="false">
      <c r="A4285" s="5" t="s">
        <v>4329</v>
      </c>
      <c r="B4285" s="6" t="s">
        <v>29</v>
      </c>
      <c r="C4285" s="6" t="s">
        <v>30</v>
      </c>
      <c r="D4285" s="6" t="s">
        <v>30</v>
      </c>
      <c r="E4285" s="6" t="s">
        <v>30</v>
      </c>
      <c r="F4285" s="7" t="n">
        <v>31</v>
      </c>
      <c r="G4285" s="6" t="s">
        <v>31</v>
      </c>
      <c r="H4285" s="6" t="s">
        <v>30</v>
      </c>
      <c r="I4285" s="6" t="s">
        <v>203</v>
      </c>
      <c r="J4285" s="6" t="s">
        <v>31</v>
      </c>
      <c r="K4285" s="6" t="s">
        <v>31</v>
      </c>
      <c r="L4285" s="6" t="s">
        <v>31</v>
      </c>
      <c r="M4285" s="6" t="s">
        <v>31</v>
      </c>
      <c r="N4285" s="6" t="s">
        <v>31</v>
      </c>
      <c r="O4285" s="6" t="s">
        <v>30</v>
      </c>
      <c r="P4285" s="6" t="s">
        <v>38</v>
      </c>
      <c r="Q4285" s="6" t="s">
        <v>31</v>
      </c>
      <c r="R4285" s="6" t="s">
        <v>53</v>
      </c>
      <c r="S4285" s="8" t="n">
        <v>72.45</v>
      </c>
      <c r="T4285" s="8" t="n">
        <v>2156.25</v>
      </c>
      <c r="U4285" s="6" t="s">
        <v>30</v>
      </c>
      <c r="V4285" s="8" t="n">
        <f aca="false">IF(X4285="0-1 Year", ROUND(S4285/0.474, 2), IF(X4285="1-2 Years", ROUND(S4285/0.287, 2), ROUND(S4285/0.14, 2)))</f>
        <v>517.5</v>
      </c>
      <c r="W4285" s="6" t="str">
        <f aca="false">IF(V4285&gt;4000, "High", IF(V4285&gt;2000, "Medium", "Low"))</f>
        <v>Low</v>
      </c>
      <c r="X4285" s="9" t="s">
        <v>1765</v>
      </c>
      <c r="Y4285" s="10" t="n">
        <f aca="false">IF(U4285="Yes", 1, 0)</f>
        <v>0</v>
      </c>
      <c r="Z4285" s="10" t="n">
        <v>1</v>
      </c>
      <c r="AA4285" s="11" t="n">
        <f aca="false">MAX(0, ($S4285 * 0.35) - ($F4285 * 0.3))</f>
        <v>16.0575</v>
      </c>
      <c r="AB4285" s="12" t="str">
        <f aca="false">IF(AA4285&gt;20,"High",IF(AA4285&gt;10,"Medium","Low"))</f>
        <v>Medium</v>
      </c>
    </row>
    <row r="4286" customFormat="false" ht="18.65" hidden="false" customHeight="false" outlineLevel="0" collapsed="false">
      <c r="A4286" s="5" t="s">
        <v>4330</v>
      </c>
      <c r="B4286" s="6" t="s">
        <v>29</v>
      </c>
      <c r="C4286" s="6" t="s">
        <v>30</v>
      </c>
      <c r="D4286" s="6" t="s">
        <v>30</v>
      </c>
      <c r="E4286" s="6" t="s">
        <v>30</v>
      </c>
      <c r="F4286" s="7" t="n">
        <v>22</v>
      </c>
      <c r="G4286" s="6" t="s">
        <v>31</v>
      </c>
      <c r="H4286" s="6" t="s">
        <v>30</v>
      </c>
      <c r="I4286" s="6" t="s">
        <v>517</v>
      </c>
      <c r="J4286" s="6" t="s">
        <v>30</v>
      </c>
      <c r="K4286" s="6" t="s">
        <v>31</v>
      </c>
      <c r="L4286" s="6" t="s">
        <v>30</v>
      </c>
      <c r="M4286" s="6" t="s">
        <v>30</v>
      </c>
      <c r="N4286" s="6" t="s">
        <v>31</v>
      </c>
      <c r="O4286" s="6" t="s">
        <v>31</v>
      </c>
      <c r="P4286" s="6" t="s">
        <v>38</v>
      </c>
      <c r="Q4286" s="6" t="s">
        <v>31</v>
      </c>
      <c r="R4286" s="6" t="s">
        <v>34</v>
      </c>
      <c r="S4286" s="8" t="n">
        <v>93.2</v>
      </c>
      <c r="T4286" s="8" t="n">
        <v>2157.3</v>
      </c>
      <c r="U4286" s="6" t="s">
        <v>30</v>
      </c>
      <c r="V4286" s="8" t="n">
        <f aca="false">IF(X4286="0-1 Year", ROUND(S4286/0.474, 2), IF(X4286="1-2 Years", ROUND(S4286/0.287, 2), ROUND(S4286/0.14, 2)))</f>
        <v>324.74</v>
      </c>
      <c r="W4286" s="6" t="str">
        <f aca="false">IF(V4286&gt;4000, "High", IF(V4286&gt;2000, "Medium", "Low"))</f>
        <v>Low</v>
      </c>
      <c r="X4286" s="9" t="s">
        <v>1275</v>
      </c>
      <c r="Y4286" s="10" t="n">
        <f aca="false">IF(U4286="Yes", 1, 0)</f>
        <v>0</v>
      </c>
      <c r="Z4286" s="10" t="n">
        <v>1</v>
      </c>
      <c r="AA4286" s="11" t="n">
        <f aca="false">MAX(0, ($S4286 * 0.35) - ($F4286 * 0.3))</f>
        <v>26.02</v>
      </c>
      <c r="AB4286" s="12" t="str">
        <f aca="false">IF(AA4286&gt;20,"High",IF(AA4286&gt;10,"Medium","Low"))</f>
        <v>High</v>
      </c>
    </row>
    <row r="4287" customFormat="false" ht="18.65" hidden="false" customHeight="false" outlineLevel="0" collapsed="false">
      <c r="A4287" s="5" t="s">
        <v>4331</v>
      </c>
      <c r="B4287" s="6" t="s">
        <v>37</v>
      </c>
      <c r="C4287" s="6" t="s">
        <v>30</v>
      </c>
      <c r="D4287" s="6" t="s">
        <v>30</v>
      </c>
      <c r="E4287" s="6" t="s">
        <v>30</v>
      </c>
      <c r="F4287" s="7" t="n">
        <v>34</v>
      </c>
      <c r="G4287" s="6" t="s">
        <v>31</v>
      </c>
      <c r="H4287" s="6" t="s">
        <v>31</v>
      </c>
      <c r="I4287" s="6" t="s">
        <v>203</v>
      </c>
      <c r="J4287" s="6" t="s">
        <v>30</v>
      </c>
      <c r="K4287" s="6" t="s">
        <v>30</v>
      </c>
      <c r="L4287" s="6" t="s">
        <v>30</v>
      </c>
      <c r="M4287" s="6" t="s">
        <v>31</v>
      </c>
      <c r="N4287" s="6" t="s">
        <v>31</v>
      </c>
      <c r="O4287" s="6" t="s">
        <v>30</v>
      </c>
      <c r="P4287" s="6" t="s">
        <v>38</v>
      </c>
      <c r="Q4287" s="6" t="s">
        <v>30</v>
      </c>
      <c r="R4287" s="6" t="s">
        <v>34</v>
      </c>
      <c r="S4287" s="8" t="n">
        <v>65</v>
      </c>
      <c r="T4287" s="8" t="n">
        <v>2157.5</v>
      </c>
      <c r="U4287" s="6" t="s">
        <v>30</v>
      </c>
      <c r="V4287" s="8" t="n">
        <f aca="false">IF(X4287="0-1 Year", ROUND(S4287/0.474, 2), IF(X4287="1-2 Years", ROUND(S4287/0.287, 2), ROUND(S4287/0.14, 2)))</f>
        <v>464.29</v>
      </c>
      <c r="W4287" s="6" t="str">
        <f aca="false">IF(V4287&gt;4000, "High", IF(V4287&gt;2000, "Medium", "Low"))</f>
        <v>Low</v>
      </c>
      <c r="X4287" s="9" t="s">
        <v>1765</v>
      </c>
      <c r="Y4287" s="10" t="n">
        <f aca="false">IF(U4287="Yes", 1, 0)</f>
        <v>0</v>
      </c>
      <c r="Z4287" s="10" t="n">
        <v>1</v>
      </c>
      <c r="AA4287" s="11" t="n">
        <f aca="false">MAX(0, ($S4287 * 0.35) - ($F4287 * 0.3))</f>
        <v>12.55</v>
      </c>
      <c r="AB4287" s="12" t="str">
        <f aca="false">IF(AA4287&gt;20,"High",IF(AA4287&gt;10,"Medium","Low"))</f>
        <v>Medium</v>
      </c>
    </row>
    <row r="4288" customFormat="false" ht="18.65" hidden="false" customHeight="false" outlineLevel="0" collapsed="false">
      <c r="A4288" s="5" t="s">
        <v>4332</v>
      </c>
      <c r="B4288" s="6" t="s">
        <v>29</v>
      </c>
      <c r="C4288" s="6" t="s">
        <v>30</v>
      </c>
      <c r="D4288" s="6" t="s">
        <v>31</v>
      </c>
      <c r="E4288" s="6" t="s">
        <v>31</v>
      </c>
      <c r="F4288" s="7" t="n">
        <v>21</v>
      </c>
      <c r="G4288" s="6" t="s">
        <v>31</v>
      </c>
      <c r="H4288" s="6" t="s">
        <v>31</v>
      </c>
      <c r="I4288" s="6" t="s">
        <v>517</v>
      </c>
      <c r="J4288" s="6" t="s">
        <v>30</v>
      </c>
      <c r="K4288" s="6" t="s">
        <v>31</v>
      </c>
      <c r="L4288" s="6" t="s">
        <v>31</v>
      </c>
      <c r="M4288" s="6" t="s">
        <v>30</v>
      </c>
      <c r="N4288" s="6" t="s">
        <v>31</v>
      </c>
      <c r="O4288" s="6" t="s">
        <v>31</v>
      </c>
      <c r="P4288" s="6" t="s">
        <v>38</v>
      </c>
      <c r="Q4288" s="6" t="s">
        <v>30</v>
      </c>
      <c r="R4288" s="6" t="s">
        <v>39</v>
      </c>
      <c r="S4288" s="8" t="n">
        <v>104.4</v>
      </c>
      <c r="T4288" s="8" t="n">
        <v>2157.95</v>
      </c>
      <c r="U4288" s="6" t="s">
        <v>31</v>
      </c>
      <c r="V4288" s="8" t="n">
        <f aca="false">IF(X4288="0-1 Year", ROUND(S4288/0.474, 2), IF(X4288="1-2 Years", ROUND(S4288/0.287, 2), ROUND(S4288/0.14, 2)))</f>
        <v>363.76</v>
      </c>
      <c r="W4288" s="6" t="str">
        <f aca="false">IF(V4288&gt;4000, "High", IF(V4288&gt;2000, "Medium", "Low"))</f>
        <v>Low</v>
      </c>
      <c r="X4288" s="9" t="s">
        <v>1275</v>
      </c>
      <c r="Y4288" s="10" t="n">
        <f aca="false">IF(U4288="Yes", 1, 0)</f>
        <v>1</v>
      </c>
      <c r="Z4288" s="10" t="n">
        <v>1</v>
      </c>
      <c r="AA4288" s="11" t="n">
        <f aca="false">MAX(0, ($S4288 * 0.35) - ($F4288 * 0.3))</f>
        <v>30.24</v>
      </c>
      <c r="AB4288" s="12" t="str">
        <f aca="false">IF(AA4288&gt;20,"High",IF(AA4288&gt;10,"Medium","Low"))</f>
        <v>High</v>
      </c>
    </row>
    <row r="4289" customFormat="false" ht="18.65" hidden="false" customHeight="false" outlineLevel="0" collapsed="false">
      <c r="A4289" s="5" t="s">
        <v>4333</v>
      </c>
      <c r="B4289" s="6" t="s">
        <v>29</v>
      </c>
      <c r="C4289" s="6" t="s">
        <v>30</v>
      </c>
      <c r="D4289" s="6" t="s">
        <v>30</v>
      </c>
      <c r="E4289" s="6" t="s">
        <v>30</v>
      </c>
      <c r="F4289" s="7" t="n">
        <v>22</v>
      </c>
      <c r="G4289" s="6" t="s">
        <v>31</v>
      </c>
      <c r="H4289" s="6" t="s">
        <v>31</v>
      </c>
      <c r="I4289" s="6" t="s">
        <v>517</v>
      </c>
      <c r="J4289" s="6" t="s">
        <v>30</v>
      </c>
      <c r="K4289" s="6" t="s">
        <v>30</v>
      </c>
      <c r="L4289" s="6" t="s">
        <v>30</v>
      </c>
      <c r="M4289" s="6" t="s">
        <v>30</v>
      </c>
      <c r="N4289" s="6" t="s">
        <v>31</v>
      </c>
      <c r="O4289" s="6" t="s">
        <v>31</v>
      </c>
      <c r="P4289" s="6" t="s">
        <v>38</v>
      </c>
      <c r="Q4289" s="6" t="s">
        <v>31</v>
      </c>
      <c r="R4289" s="6" t="s">
        <v>39</v>
      </c>
      <c r="S4289" s="8" t="n">
        <v>95.1</v>
      </c>
      <c r="T4289" s="8" t="n">
        <v>2162.6</v>
      </c>
      <c r="U4289" s="6" t="s">
        <v>30</v>
      </c>
      <c r="V4289" s="8" t="n">
        <f aca="false">IF(X4289="0-1 Year", ROUND(S4289/0.474, 2), IF(X4289="1-2 Years", ROUND(S4289/0.287, 2), ROUND(S4289/0.14, 2)))</f>
        <v>331.36</v>
      </c>
      <c r="W4289" s="6" t="str">
        <f aca="false">IF(V4289&gt;4000, "High", IF(V4289&gt;2000, "Medium", "Low"))</f>
        <v>Low</v>
      </c>
      <c r="X4289" s="9" t="s">
        <v>1275</v>
      </c>
      <c r="Y4289" s="10" t="n">
        <f aca="false">IF(U4289="Yes", 1, 0)</f>
        <v>0</v>
      </c>
      <c r="Z4289" s="10" t="n">
        <v>1</v>
      </c>
      <c r="AA4289" s="11" t="n">
        <f aca="false">MAX(0, ($S4289 * 0.35) - ($F4289 * 0.3))</f>
        <v>26.685</v>
      </c>
      <c r="AB4289" s="12" t="str">
        <f aca="false">IF(AA4289&gt;20,"High",IF(AA4289&gt;10,"Medium","Low"))</f>
        <v>High</v>
      </c>
    </row>
    <row r="4290" customFormat="false" ht="18.65" hidden="false" customHeight="false" outlineLevel="0" collapsed="false">
      <c r="A4290" s="5" t="s">
        <v>4334</v>
      </c>
      <c r="B4290" s="6" t="s">
        <v>29</v>
      </c>
      <c r="C4290" s="6" t="s">
        <v>30</v>
      </c>
      <c r="D4290" s="6" t="s">
        <v>30</v>
      </c>
      <c r="E4290" s="6" t="s">
        <v>30</v>
      </c>
      <c r="F4290" s="7" t="n">
        <v>24</v>
      </c>
      <c r="G4290" s="6" t="s">
        <v>31</v>
      </c>
      <c r="H4290" s="6" t="s">
        <v>31</v>
      </c>
      <c r="I4290" s="6" t="s">
        <v>517</v>
      </c>
      <c r="J4290" s="6" t="s">
        <v>30</v>
      </c>
      <c r="K4290" s="6" t="s">
        <v>30</v>
      </c>
      <c r="L4290" s="6" t="s">
        <v>31</v>
      </c>
      <c r="M4290" s="6" t="s">
        <v>30</v>
      </c>
      <c r="N4290" s="6" t="s">
        <v>31</v>
      </c>
      <c r="O4290" s="6" t="s">
        <v>30</v>
      </c>
      <c r="P4290" s="6" t="s">
        <v>38</v>
      </c>
      <c r="Q4290" s="6" t="s">
        <v>31</v>
      </c>
      <c r="R4290" s="6" t="s">
        <v>34</v>
      </c>
      <c r="S4290" s="8" t="n">
        <v>89.85</v>
      </c>
      <c r="T4290" s="8" t="n">
        <v>2165.05</v>
      </c>
      <c r="U4290" s="6" t="s">
        <v>31</v>
      </c>
      <c r="V4290" s="8" t="n">
        <f aca="false">IF(X4290="0-1 Year", ROUND(S4290/0.474, 2), IF(X4290="1-2 Years", ROUND(S4290/0.287, 2), ROUND(S4290/0.14, 2)))</f>
        <v>313.07</v>
      </c>
      <c r="W4290" s="6" t="str">
        <f aca="false">IF(V4290&gt;4000, "High", IF(V4290&gt;2000, "Medium", "Low"))</f>
        <v>Low</v>
      </c>
      <c r="X4290" s="9" t="s">
        <v>1275</v>
      </c>
      <c r="Y4290" s="10" t="n">
        <f aca="false">IF(U4290="Yes", 1, 0)</f>
        <v>1</v>
      </c>
      <c r="Z4290" s="10" t="n">
        <v>1</v>
      </c>
      <c r="AA4290" s="11" t="n">
        <f aca="false">MAX(0, ($S4290 * 0.35) - ($F4290 * 0.3))</f>
        <v>24.2475</v>
      </c>
      <c r="AB4290" s="12" t="str">
        <f aca="false">IF(AA4290&gt;20,"High",IF(AA4290&gt;10,"Medium","Low"))</f>
        <v>High</v>
      </c>
    </row>
    <row r="4291" customFormat="false" ht="18.65" hidden="false" customHeight="false" outlineLevel="0" collapsed="false">
      <c r="A4291" s="5" t="s">
        <v>4335</v>
      </c>
      <c r="B4291" s="6" t="s">
        <v>29</v>
      </c>
      <c r="C4291" s="6" t="s">
        <v>30</v>
      </c>
      <c r="D4291" s="6" t="s">
        <v>30</v>
      </c>
      <c r="E4291" s="6" t="s">
        <v>30</v>
      </c>
      <c r="F4291" s="7" t="n">
        <v>31</v>
      </c>
      <c r="G4291" s="6" t="s">
        <v>31</v>
      </c>
      <c r="H4291" s="6" t="s">
        <v>31</v>
      </c>
      <c r="I4291" s="6" t="s">
        <v>203</v>
      </c>
      <c r="J4291" s="6" t="s">
        <v>30</v>
      </c>
      <c r="K4291" s="6" t="s">
        <v>31</v>
      </c>
      <c r="L4291" s="6" t="s">
        <v>30</v>
      </c>
      <c r="M4291" s="6" t="s">
        <v>31</v>
      </c>
      <c r="N4291" s="6" t="s">
        <v>31</v>
      </c>
      <c r="O4291" s="6" t="s">
        <v>30</v>
      </c>
      <c r="P4291" s="6" t="s">
        <v>38</v>
      </c>
      <c r="Q4291" s="6" t="s">
        <v>31</v>
      </c>
      <c r="R4291" s="6" t="s">
        <v>39</v>
      </c>
      <c r="S4291" s="8" t="n">
        <v>71.05</v>
      </c>
      <c r="T4291" s="8" t="n">
        <v>2168.15</v>
      </c>
      <c r="U4291" s="6" t="s">
        <v>30</v>
      </c>
      <c r="V4291" s="8" t="n">
        <f aca="false">IF(X4291="0-1 Year", ROUND(S4291/0.474, 2), IF(X4291="1-2 Years", ROUND(S4291/0.287, 2), ROUND(S4291/0.14, 2)))</f>
        <v>507.5</v>
      </c>
      <c r="W4291" s="6" t="str">
        <f aca="false">IF(V4291&gt;4000, "High", IF(V4291&gt;2000, "Medium", "Low"))</f>
        <v>Low</v>
      </c>
      <c r="X4291" s="9" t="s">
        <v>1765</v>
      </c>
      <c r="Y4291" s="10" t="n">
        <f aca="false">IF(U4291="Yes", 1, 0)</f>
        <v>0</v>
      </c>
      <c r="Z4291" s="10" t="n">
        <v>1</v>
      </c>
      <c r="AA4291" s="11" t="n">
        <f aca="false">MAX(0, ($S4291 * 0.35) - ($F4291 * 0.3))</f>
        <v>15.5675</v>
      </c>
      <c r="AB4291" s="12" t="str">
        <f aca="false">IF(AA4291&gt;20,"High",IF(AA4291&gt;10,"Medium","Low"))</f>
        <v>Medium</v>
      </c>
    </row>
    <row r="4292" customFormat="false" ht="18.65" hidden="false" customHeight="false" outlineLevel="0" collapsed="false">
      <c r="A4292" s="5" t="s">
        <v>4336</v>
      </c>
      <c r="B4292" s="6" t="s">
        <v>37</v>
      </c>
      <c r="C4292" s="6" t="s">
        <v>30</v>
      </c>
      <c r="D4292" s="6" t="s">
        <v>30</v>
      </c>
      <c r="E4292" s="6" t="s">
        <v>30</v>
      </c>
      <c r="F4292" s="7" t="n">
        <v>46</v>
      </c>
      <c r="G4292" s="6" t="s">
        <v>31</v>
      </c>
      <c r="H4292" s="6" t="s">
        <v>30</v>
      </c>
      <c r="I4292" s="6" t="s">
        <v>203</v>
      </c>
      <c r="J4292" s="6" t="s">
        <v>30</v>
      </c>
      <c r="K4292" s="6" t="s">
        <v>30</v>
      </c>
      <c r="L4292" s="6" t="s">
        <v>30</v>
      </c>
      <c r="M4292" s="6" t="s">
        <v>30</v>
      </c>
      <c r="N4292" s="6" t="s">
        <v>30</v>
      </c>
      <c r="O4292" s="6" t="s">
        <v>30</v>
      </c>
      <c r="P4292" s="6" t="s">
        <v>38</v>
      </c>
      <c r="Q4292" s="6" t="s">
        <v>30</v>
      </c>
      <c r="R4292" s="6" t="s">
        <v>53</v>
      </c>
      <c r="S4292" s="8" t="n">
        <v>44.95</v>
      </c>
      <c r="T4292" s="8" t="n">
        <v>2168.9</v>
      </c>
      <c r="U4292" s="6" t="s">
        <v>30</v>
      </c>
      <c r="V4292" s="8" t="n">
        <f aca="false">IF(X4292="0-1 Year", ROUND(S4292/0.474, 2), IF(X4292="1-2 Years", ROUND(S4292/0.287, 2), ROUND(S4292/0.14, 2)))</f>
        <v>321.07</v>
      </c>
      <c r="W4292" s="6" t="str">
        <f aca="false">IF(V4292&gt;4000, "High", IF(V4292&gt;2000, "Medium", "Low"))</f>
        <v>Low</v>
      </c>
      <c r="X4292" s="9" t="s">
        <v>1765</v>
      </c>
      <c r="Y4292" s="10" t="n">
        <f aca="false">IF(U4292="Yes", 1, 0)</f>
        <v>0</v>
      </c>
      <c r="Z4292" s="10" t="n">
        <v>1</v>
      </c>
      <c r="AA4292" s="11" t="n">
        <f aca="false">MAX(0, ($S4292 * 0.35) - ($F4292 * 0.3))</f>
        <v>1.9325</v>
      </c>
      <c r="AB4292" s="12" t="str">
        <f aca="false">IF(AA4292&gt;20,"High",IF(AA4292&gt;10,"Medium","Low"))</f>
        <v>Low</v>
      </c>
    </row>
    <row r="4293" customFormat="false" ht="18.65" hidden="false" customHeight="false" outlineLevel="0" collapsed="false">
      <c r="A4293" s="5" t="s">
        <v>4337</v>
      </c>
      <c r="B4293" s="6" t="s">
        <v>37</v>
      </c>
      <c r="C4293" s="6" t="s">
        <v>30</v>
      </c>
      <c r="D4293" s="6" t="s">
        <v>31</v>
      </c>
      <c r="E4293" s="6" t="s">
        <v>31</v>
      </c>
      <c r="F4293" s="7" t="n">
        <v>43</v>
      </c>
      <c r="G4293" s="6" t="s">
        <v>31</v>
      </c>
      <c r="H4293" s="6" t="s">
        <v>30</v>
      </c>
      <c r="I4293" s="6" t="s">
        <v>203</v>
      </c>
      <c r="J4293" s="6" t="s">
        <v>30</v>
      </c>
      <c r="K4293" s="6" t="s">
        <v>31</v>
      </c>
      <c r="L4293" s="6" t="s">
        <v>30</v>
      </c>
      <c r="M4293" s="6" t="s">
        <v>30</v>
      </c>
      <c r="N4293" s="6" t="s">
        <v>30</v>
      </c>
      <c r="O4293" s="6" t="s">
        <v>30</v>
      </c>
      <c r="P4293" s="6" t="s">
        <v>38</v>
      </c>
      <c r="Q4293" s="6" t="s">
        <v>30</v>
      </c>
      <c r="R4293" s="6" t="s">
        <v>34</v>
      </c>
      <c r="S4293" s="8" t="n">
        <v>50.2</v>
      </c>
      <c r="T4293" s="8" t="n">
        <v>2169.4</v>
      </c>
      <c r="U4293" s="6" t="s">
        <v>30</v>
      </c>
      <c r="V4293" s="8" t="n">
        <f aca="false">IF(X4293="0-1 Year", ROUND(S4293/0.474, 2), IF(X4293="1-2 Years", ROUND(S4293/0.287, 2), ROUND(S4293/0.14, 2)))</f>
        <v>358.57</v>
      </c>
      <c r="W4293" s="6" t="str">
        <f aca="false">IF(V4293&gt;4000, "High", IF(V4293&gt;2000, "Medium", "Low"))</f>
        <v>Low</v>
      </c>
      <c r="X4293" s="9" t="s">
        <v>1765</v>
      </c>
      <c r="Y4293" s="10" t="n">
        <f aca="false">IF(U4293="Yes", 1, 0)</f>
        <v>0</v>
      </c>
      <c r="Z4293" s="10" t="n">
        <v>1</v>
      </c>
      <c r="AA4293" s="11" t="n">
        <f aca="false">MAX(0, ($S4293 * 0.35) - ($F4293 * 0.3))</f>
        <v>4.67</v>
      </c>
      <c r="AB4293" s="12" t="str">
        <f aca="false">IF(AA4293&gt;20,"High",IF(AA4293&gt;10,"Medium","Low"))</f>
        <v>Low</v>
      </c>
    </row>
    <row r="4294" customFormat="false" ht="18.65" hidden="false" customHeight="false" outlineLevel="0" collapsed="false">
      <c r="A4294" s="5" t="s">
        <v>4338</v>
      </c>
      <c r="B4294" s="6" t="s">
        <v>37</v>
      </c>
      <c r="C4294" s="6" t="s">
        <v>31</v>
      </c>
      <c r="D4294" s="6" t="s">
        <v>31</v>
      </c>
      <c r="E4294" s="6" t="s">
        <v>30</v>
      </c>
      <c r="F4294" s="7" t="n">
        <v>26</v>
      </c>
      <c r="G4294" s="6" t="s">
        <v>31</v>
      </c>
      <c r="H4294" s="6" t="s">
        <v>30</v>
      </c>
      <c r="I4294" s="6" t="s">
        <v>517</v>
      </c>
      <c r="J4294" s="6" t="s">
        <v>30</v>
      </c>
      <c r="K4294" s="6" t="s">
        <v>31</v>
      </c>
      <c r="L4294" s="6" t="s">
        <v>30</v>
      </c>
      <c r="M4294" s="6" t="s">
        <v>30</v>
      </c>
      <c r="N4294" s="6" t="s">
        <v>30</v>
      </c>
      <c r="O4294" s="6" t="s">
        <v>31</v>
      </c>
      <c r="P4294" s="6" t="s">
        <v>38</v>
      </c>
      <c r="Q4294" s="6" t="s">
        <v>30</v>
      </c>
      <c r="R4294" s="6" t="s">
        <v>39</v>
      </c>
      <c r="S4294" s="8" t="n">
        <v>84.95</v>
      </c>
      <c r="T4294" s="8" t="n">
        <v>2169.75</v>
      </c>
      <c r="U4294" s="6" t="s">
        <v>31</v>
      </c>
      <c r="V4294" s="8" t="n">
        <f aca="false">IF(X4294="0-1 Year", ROUND(S4294/0.474, 2), IF(X4294="1-2 Years", ROUND(S4294/0.287, 2), ROUND(S4294/0.14, 2)))</f>
        <v>606.79</v>
      </c>
      <c r="W4294" s="6" t="str">
        <f aca="false">IF(V4294&gt;4000, "High", IF(V4294&gt;2000, "Medium", "Low"))</f>
        <v>Low</v>
      </c>
      <c r="X4294" s="9" t="s">
        <v>1765</v>
      </c>
      <c r="Y4294" s="10" t="n">
        <f aca="false">IF(U4294="Yes", 1, 0)</f>
        <v>1</v>
      </c>
      <c r="Z4294" s="10" t="n">
        <v>1</v>
      </c>
      <c r="AA4294" s="11" t="n">
        <f aca="false">MAX(0, ($S4294 * 0.35) - ($F4294 * 0.3))</f>
        <v>21.9325</v>
      </c>
      <c r="AB4294" s="12" t="str">
        <f aca="false">IF(AA4294&gt;20,"High",IF(AA4294&gt;10,"Medium","Low"))</f>
        <v>High</v>
      </c>
    </row>
    <row r="4295" customFormat="false" ht="18.65" hidden="false" customHeight="false" outlineLevel="0" collapsed="false">
      <c r="A4295" s="5" t="s">
        <v>4339</v>
      </c>
      <c r="B4295" s="6" t="s">
        <v>37</v>
      </c>
      <c r="C4295" s="6" t="s">
        <v>30</v>
      </c>
      <c r="D4295" s="6" t="s">
        <v>30</v>
      </c>
      <c r="E4295" s="6" t="s">
        <v>30</v>
      </c>
      <c r="F4295" s="7" t="n">
        <v>23</v>
      </c>
      <c r="G4295" s="6" t="s">
        <v>31</v>
      </c>
      <c r="H4295" s="6" t="s">
        <v>31</v>
      </c>
      <c r="I4295" s="6" t="s">
        <v>517</v>
      </c>
      <c r="J4295" s="6" t="s">
        <v>31</v>
      </c>
      <c r="K4295" s="6" t="s">
        <v>30</v>
      </c>
      <c r="L4295" s="6" t="s">
        <v>30</v>
      </c>
      <c r="M4295" s="6" t="s">
        <v>30</v>
      </c>
      <c r="N4295" s="6" t="s">
        <v>31</v>
      </c>
      <c r="O4295" s="6" t="s">
        <v>30</v>
      </c>
      <c r="P4295" s="6" t="s">
        <v>38</v>
      </c>
      <c r="Q4295" s="6" t="s">
        <v>31</v>
      </c>
      <c r="R4295" s="6" t="s">
        <v>53</v>
      </c>
      <c r="S4295" s="8" t="n">
        <v>90.05</v>
      </c>
      <c r="T4295" s="8" t="n">
        <v>2169.8</v>
      </c>
      <c r="U4295" s="6" t="s">
        <v>31</v>
      </c>
      <c r="V4295" s="8" t="n">
        <f aca="false">IF(X4295="0-1 Year", ROUND(S4295/0.474, 2), IF(X4295="1-2 Years", ROUND(S4295/0.287, 2), ROUND(S4295/0.14, 2)))</f>
        <v>313.76</v>
      </c>
      <c r="W4295" s="6" t="str">
        <f aca="false">IF(V4295&gt;4000, "High", IF(V4295&gt;2000, "Medium", "Low"))</f>
        <v>Low</v>
      </c>
      <c r="X4295" s="9" t="s">
        <v>1275</v>
      </c>
      <c r="Y4295" s="10" t="n">
        <f aca="false">IF(U4295="Yes", 1, 0)</f>
        <v>1</v>
      </c>
      <c r="Z4295" s="10" t="n">
        <v>1</v>
      </c>
      <c r="AA4295" s="11" t="n">
        <f aca="false">MAX(0, ($S4295 * 0.35) - ($F4295 * 0.3))</f>
        <v>24.6175</v>
      </c>
      <c r="AB4295" s="12" t="str">
        <f aca="false">IF(AA4295&gt;20,"High",IF(AA4295&gt;10,"Medium","Low"))</f>
        <v>High</v>
      </c>
    </row>
    <row r="4296" customFormat="false" ht="18.65" hidden="false" customHeight="false" outlineLevel="0" collapsed="false">
      <c r="A4296" s="5" t="s">
        <v>4340</v>
      </c>
      <c r="B4296" s="6" t="s">
        <v>29</v>
      </c>
      <c r="C4296" s="6" t="s">
        <v>30</v>
      </c>
      <c r="D4296" s="6" t="s">
        <v>30</v>
      </c>
      <c r="E4296" s="6" t="s">
        <v>30</v>
      </c>
      <c r="F4296" s="7" t="n">
        <v>33</v>
      </c>
      <c r="G4296" s="6" t="s">
        <v>31</v>
      </c>
      <c r="H4296" s="6" t="s">
        <v>30</v>
      </c>
      <c r="I4296" s="6" t="s">
        <v>517</v>
      </c>
      <c r="J4296" s="6" t="s">
        <v>30</v>
      </c>
      <c r="K4296" s="6" t="s">
        <v>30</v>
      </c>
      <c r="L4296" s="6" t="s">
        <v>30</v>
      </c>
      <c r="M4296" s="6" t="s">
        <v>30</v>
      </c>
      <c r="N4296" s="6" t="s">
        <v>30</v>
      </c>
      <c r="O4296" s="6" t="s">
        <v>30</v>
      </c>
      <c r="P4296" s="6" t="s">
        <v>38</v>
      </c>
      <c r="Q4296" s="6" t="s">
        <v>30</v>
      </c>
      <c r="R4296" s="6" t="s">
        <v>39</v>
      </c>
      <c r="S4296" s="8" t="n">
        <v>68.25</v>
      </c>
      <c r="T4296" s="8" t="n">
        <v>2171.15</v>
      </c>
      <c r="U4296" s="6" t="s">
        <v>31</v>
      </c>
      <c r="V4296" s="8" t="n">
        <f aca="false">IF(X4296="0-1 Year", ROUND(S4296/0.474, 2), IF(X4296="1-2 Years", ROUND(S4296/0.287, 2), ROUND(S4296/0.14, 2)))</f>
        <v>487.5</v>
      </c>
      <c r="W4296" s="6" t="str">
        <f aca="false">IF(V4296&gt;4000, "High", IF(V4296&gt;2000, "Medium", "Low"))</f>
        <v>Low</v>
      </c>
      <c r="X4296" s="9" t="s">
        <v>1765</v>
      </c>
      <c r="Y4296" s="10" t="n">
        <f aca="false">IF(U4296="Yes", 1, 0)</f>
        <v>1</v>
      </c>
      <c r="Z4296" s="10" t="n">
        <v>1</v>
      </c>
      <c r="AA4296" s="11" t="n">
        <f aca="false">MAX(0, ($S4296 * 0.35) - ($F4296 * 0.3))</f>
        <v>13.9875</v>
      </c>
      <c r="AB4296" s="12" t="str">
        <f aca="false">IF(AA4296&gt;20,"High",IF(AA4296&gt;10,"Medium","Low"))</f>
        <v>Medium</v>
      </c>
    </row>
    <row r="4297" customFormat="false" ht="18.65" hidden="false" customHeight="false" outlineLevel="0" collapsed="false">
      <c r="A4297" s="5" t="s">
        <v>4341</v>
      </c>
      <c r="B4297" s="6" t="s">
        <v>29</v>
      </c>
      <c r="C4297" s="6" t="s">
        <v>31</v>
      </c>
      <c r="D4297" s="6" t="s">
        <v>31</v>
      </c>
      <c r="E4297" s="6" t="s">
        <v>30</v>
      </c>
      <c r="F4297" s="7" t="n">
        <v>20</v>
      </c>
      <c r="G4297" s="6" t="s">
        <v>31</v>
      </c>
      <c r="H4297" s="6" t="s">
        <v>31</v>
      </c>
      <c r="I4297" s="6" t="s">
        <v>517</v>
      </c>
      <c r="J4297" s="6" t="s">
        <v>30</v>
      </c>
      <c r="K4297" s="6" t="s">
        <v>31</v>
      </c>
      <c r="L4297" s="6" t="s">
        <v>30</v>
      </c>
      <c r="M4297" s="6" t="s">
        <v>31</v>
      </c>
      <c r="N4297" s="6" t="s">
        <v>31</v>
      </c>
      <c r="O4297" s="6" t="s">
        <v>31</v>
      </c>
      <c r="P4297" s="6" t="s">
        <v>38</v>
      </c>
      <c r="Q4297" s="6" t="s">
        <v>30</v>
      </c>
      <c r="R4297" s="6" t="s">
        <v>39</v>
      </c>
      <c r="S4297" s="8" t="n">
        <v>107.05</v>
      </c>
      <c r="T4297" s="8" t="n">
        <v>2172.05</v>
      </c>
      <c r="U4297" s="6" t="s">
        <v>30</v>
      </c>
      <c r="V4297" s="8" t="n">
        <f aca="false">IF(X4297="0-1 Year", ROUND(S4297/0.474, 2), IF(X4297="1-2 Years", ROUND(S4297/0.287, 2), ROUND(S4297/0.14, 2)))</f>
        <v>373</v>
      </c>
      <c r="W4297" s="6" t="str">
        <f aca="false">IF(V4297&gt;4000, "High", IF(V4297&gt;2000, "Medium", "Low"))</f>
        <v>Low</v>
      </c>
      <c r="X4297" s="9" t="s">
        <v>1275</v>
      </c>
      <c r="Y4297" s="10" t="n">
        <f aca="false">IF(U4297="Yes", 1, 0)</f>
        <v>0</v>
      </c>
      <c r="Z4297" s="10" t="n">
        <v>1</v>
      </c>
      <c r="AA4297" s="11" t="n">
        <f aca="false">MAX(0, ($S4297 * 0.35) - ($F4297 * 0.3))</f>
        <v>31.4675</v>
      </c>
      <c r="AB4297" s="12" t="str">
        <f aca="false">IF(AA4297&gt;20,"High",IF(AA4297&gt;10,"Medium","Low"))</f>
        <v>High</v>
      </c>
    </row>
    <row r="4298" customFormat="false" ht="18.65" hidden="false" customHeight="false" outlineLevel="0" collapsed="false">
      <c r="A4298" s="5" t="s">
        <v>4342</v>
      </c>
      <c r="B4298" s="6" t="s">
        <v>29</v>
      </c>
      <c r="C4298" s="6" t="s">
        <v>31</v>
      </c>
      <c r="D4298" s="6" t="s">
        <v>31</v>
      </c>
      <c r="E4298" s="6" t="s">
        <v>30</v>
      </c>
      <c r="F4298" s="7" t="n">
        <v>25</v>
      </c>
      <c r="G4298" s="6" t="s">
        <v>31</v>
      </c>
      <c r="H4298" s="6" t="s">
        <v>31</v>
      </c>
      <c r="I4298" s="6" t="s">
        <v>517</v>
      </c>
      <c r="J4298" s="6" t="s">
        <v>31</v>
      </c>
      <c r="K4298" s="6" t="s">
        <v>30</v>
      </c>
      <c r="L4298" s="6" t="s">
        <v>30</v>
      </c>
      <c r="M4298" s="6" t="s">
        <v>30</v>
      </c>
      <c r="N4298" s="6" t="s">
        <v>30</v>
      </c>
      <c r="O4298" s="6" t="s">
        <v>31</v>
      </c>
      <c r="P4298" s="6" t="s">
        <v>33</v>
      </c>
      <c r="Q4298" s="6" t="s">
        <v>31</v>
      </c>
      <c r="R4298" s="6" t="s">
        <v>39</v>
      </c>
      <c r="S4298" s="8" t="n">
        <v>89.05</v>
      </c>
      <c r="T4298" s="8" t="n">
        <v>2177.45</v>
      </c>
      <c r="U4298" s="6" t="s">
        <v>31</v>
      </c>
      <c r="V4298" s="8" t="n">
        <f aca="false">IF(X4298="0-1 Year", ROUND(S4298/0.474, 2), IF(X4298="1-2 Years", ROUND(S4298/0.287, 2), ROUND(S4298/0.14, 2)))</f>
        <v>636.07</v>
      </c>
      <c r="W4298" s="6" t="str">
        <f aca="false">IF(V4298&gt;4000, "High", IF(V4298&gt;2000, "Medium", "Low"))</f>
        <v>Low</v>
      </c>
      <c r="X4298" s="9" t="s">
        <v>1765</v>
      </c>
      <c r="Y4298" s="10" t="n">
        <f aca="false">IF(U4298="Yes", 1, 0)</f>
        <v>1</v>
      </c>
      <c r="Z4298" s="10" t="n">
        <v>1</v>
      </c>
      <c r="AA4298" s="11" t="n">
        <f aca="false">MAX(0, ($S4298 * 0.35) - ($F4298 * 0.3))</f>
        <v>23.6675</v>
      </c>
      <c r="AB4298" s="12" t="str">
        <f aca="false">IF(AA4298&gt;20,"High",IF(AA4298&gt;10,"Medium","Low"))</f>
        <v>High</v>
      </c>
    </row>
    <row r="4299" customFormat="false" ht="18.65" hidden="false" customHeight="false" outlineLevel="0" collapsed="false">
      <c r="A4299" s="5" t="s">
        <v>4343</v>
      </c>
      <c r="B4299" s="6" t="s">
        <v>29</v>
      </c>
      <c r="C4299" s="6" t="s">
        <v>30</v>
      </c>
      <c r="D4299" s="6" t="s">
        <v>31</v>
      </c>
      <c r="E4299" s="6" t="s">
        <v>31</v>
      </c>
      <c r="F4299" s="7" t="n">
        <v>25</v>
      </c>
      <c r="G4299" s="6" t="s">
        <v>31</v>
      </c>
      <c r="H4299" s="6" t="s">
        <v>30</v>
      </c>
      <c r="I4299" s="6" t="s">
        <v>517</v>
      </c>
      <c r="J4299" s="6" t="s">
        <v>30</v>
      </c>
      <c r="K4299" s="6" t="s">
        <v>30</v>
      </c>
      <c r="L4299" s="6" t="s">
        <v>30</v>
      </c>
      <c r="M4299" s="6" t="s">
        <v>30</v>
      </c>
      <c r="N4299" s="6" t="s">
        <v>31</v>
      </c>
      <c r="O4299" s="6" t="s">
        <v>31</v>
      </c>
      <c r="P4299" s="6" t="s">
        <v>33</v>
      </c>
      <c r="Q4299" s="6" t="s">
        <v>31</v>
      </c>
      <c r="R4299" s="6" t="s">
        <v>39</v>
      </c>
      <c r="S4299" s="8" t="n">
        <v>90.4</v>
      </c>
      <c r="T4299" s="8" t="n">
        <v>2178.6</v>
      </c>
      <c r="U4299" s="6" t="s">
        <v>31</v>
      </c>
      <c r="V4299" s="8" t="n">
        <f aca="false">IF(X4299="0-1 Year", ROUND(S4299/0.474, 2), IF(X4299="1-2 Years", ROUND(S4299/0.287, 2), ROUND(S4299/0.14, 2)))</f>
        <v>645.71</v>
      </c>
      <c r="W4299" s="6" t="str">
        <f aca="false">IF(V4299&gt;4000, "High", IF(V4299&gt;2000, "Medium", "Low"))</f>
        <v>Low</v>
      </c>
      <c r="X4299" s="9" t="s">
        <v>1765</v>
      </c>
      <c r="Y4299" s="10" t="n">
        <f aca="false">IF(U4299="Yes", 1, 0)</f>
        <v>1</v>
      </c>
      <c r="Z4299" s="10" t="n">
        <v>1</v>
      </c>
      <c r="AA4299" s="11" t="n">
        <f aca="false">MAX(0, ($S4299 * 0.35) - ($F4299 * 0.3))</f>
        <v>24.14</v>
      </c>
      <c r="AB4299" s="12" t="str">
        <f aca="false">IF(AA4299&gt;20,"High",IF(AA4299&gt;10,"Medium","Low"))</f>
        <v>High</v>
      </c>
    </row>
    <row r="4300" customFormat="false" ht="18.65" hidden="false" customHeight="false" outlineLevel="0" collapsed="false">
      <c r="A4300" s="5" t="s">
        <v>4344</v>
      </c>
      <c r="B4300" s="6" t="s">
        <v>29</v>
      </c>
      <c r="C4300" s="6" t="s">
        <v>30</v>
      </c>
      <c r="D4300" s="6" t="s">
        <v>30</v>
      </c>
      <c r="E4300" s="6" t="s">
        <v>31</v>
      </c>
      <c r="F4300" s="7" t="n">
        <v>27</v>
      </c>
      <c r="G4300" s="6" t="s">
        <v>31</v>
      </c>
      <c r="H4300" s="6" t="s">
        <v>31</v>
      </c>
      <c r="I4300" s="6" t="s">
        <v>517</v>
      </c>
      <c r="J4300" s="6" t="s">
        <v>30</v>
      </c>
      <c r="K4300" s="6" t="s">
        <v>30</v>
      </c>
      <c r="L4300" s="6" t="s">
        <v>30</v>
      </c>
      <c r="M4300" s="6" t="s">
        <v>31</v>
      </c>
      <c r="N4300" s="6" t="s">
        <v>30</v>
      </c>
      <c r="O4300" s="6" t="s">
        <v>30</v>
      </c>
      <c r="P4300" s="6" t="s">
        <v>38</v>
      </c>
      <c r="Q4300" s="6" t="s">
        <v>31</v>
      </c>
      <c r="R4300" s="6" t="s">
        <v>39</v>
      </c>
      <c r="S4300" s="8" t="n">
        <v>79.5</v>
      </c>
      <c r="T4300" s="8" t="n">
        <v>2180.55</v>
      </c>
      <c r="U4300" s="6" t="s">
        <v>31</v>
      </c>
      <c r="V4300" s="8" t="n">
        <f aca="false">IF(X4300="0-1 Year", ROUND(S4300/0.474, 2), IF(X4300="1-2 Years", ROUND(S4300/0.287, 2), ROUND(S4300/0.14, 2)))</f>
        <v>567.86</v>
      </c>
      <c r="W4300" s="6" t="str">
        <f aca="false">IF(V4300&gt;4000, "High", IF(V4300&gt;2000, "Medium", "Low"))</f>
        <v>Low</v>
      </c>
      <c r="X4300" s="9" t="s">
        <v>1765</v>
      </c>
      <c r="Y4300" s="10" t="n">
        <f aca="false">IF(U4300="Yes", 1, 0)</f>
        <v>1</v>
      </c>
      <c r="Z4300" s="10" t="n">
        <v>1</v>
      </c>
      <c r="AA4300" s="11" t="n">
        <f aca="false">MAX(0, ($S4300 * 0.35) - ($F4300 * 0.3))</f>
        <v>19.725</v>
      </c>
      <c r="AB4300" s="12" t="str">
        <f aca="false">IF(AA4300&gt;20,"High",IF(AA4300&gt;10,"Medium","Low"))</f>
        <v>Medium</v>
      </c>
    </row>
    <row r="4301" customFormat="false" ht="18.65" hidden="false" customHeight="false" outlineLevel="0" collapsed="false">
      <c r="A4301" s="5" t="s">
        <v>4345</v>
      </c>
      <c r="B4301" s="6" t="s">
        <v>29</v>
      </c>
      <c r="C4301" s="6" t="s">
        <v>30</v>
      </c>
      <c r="D4301" s="6" t="s">
        <v>31</v>
      </c>
      <c r="E4301" s="6" t="s">
        <v>30</v>
      </c>
      <c r="F4301" s="7" t="n">
        <v>22</v>
      </c>
      <c r="G4301" s="6" t="s">
        <v>31</v>
      </c>
      <c r="H4301" s="6" t="s">
        <v>30</v>
      </c>
      <c r="I4301" s="6" t="s">
        <v>517</v>
      </c>
      <c r="J4301" s="6" t="s">
        <v>31</v>
      </c>
      <c r="K4301" s="6" t="s">
        <v>31</v>
      </c>
      <c r="L4301" s="6" t="s">
        <v>30</v>
      </c>
      <c r="M4301" s="6" t="s">
        <v>31</v>
      </c>
      <c r="N4301" s="6" t="s">
        <v>31</v>
      </c>
      <c r="O4301" s="6" t="s">
        <v>31</v>
      </c>
      <c r="P4301" s="6" t="s">
        <v>38</v>
      </c>
      <c r="Q4301" s="6" t="s">
        <v>31</v>
      </c>
      <c r="R4301" s="6" t="s">
        <v>39</v>
      </c>
      <c r="S4301" s="8" t="n">
        <v>104.6</v>
      </c>
      <c r="T4301" s="8" t="n">
        <v>2180.55</v>
      </c>
      <c r="U4301" s="6" t="s">
        <v>30</v>
      </c>
      <c r="V4301" s="8" t="n">
        <f aca="false">IF(X4301="0-1 Year", ROUND(S4301/0.474, 2), IF(X4301="1-2 Years", ROUND(S4301/0.287, 2), ROUND(S4301/0.14, 2)))</f>
        <v>364.46</v>
      </c>
      <c r="W4301" s="6" t="str">
        <f aca="false">IF(V4301&gt;4000, "High", IF(V4301&gt;2000, "Medium", "Low"))</f>
        <v>Low</v>
      </c>
      <c r="X4301" s="9" t="s">
        <v>1275</v>
      </c>
      <c r="Y4301" s="10" t="n">
        <f aca="false">IF(U4301="Yes", 1, 0)</f>
        <v>0</v>
      </c>
      <c r="Z4301" s="10" t="n">
        <v>1</v>
      </c>
      <c r="AA4301" s="11" t="n">
        <f aca="false">MAX(0, ($S4301 * 0.35) - ($F4301 * 0.3))</f>
        <v>30.01</v>
      </c>
      <c r="AB4301" s="12" t="str">
        <f aca="false">IF(AA4301&gt;20,"High",IF(AA4301&gt;10,"Medium","Low"))</f>
        <v>High</v>
      </c>
    </row>
    <row r="4302" customFormat="false" ht="18.65" hidden="false" customHeight="false" outlineLevel="0" collapsed="false">
      <c r="A4302" s="5" t="s">
        <v>4346</v>
      </c>
      <c r="B4302" s="6" t="s">
        <v>29</v>
      </c>
      <c r="C4302" s="6" t="s">
        <v>30</v>
      </c>
      <c r="D4302" s="6" t="s">
        <v>30</v>
      </c>
      <c r="E4302" s="6" t="s">
        <v>30</v>
      </c>
      <c r="F4302" s="7" t="n">
        <v>51</v>
      </c>
      <c r="G4302" s="6" t="s">
        <v>30</v>
      </c>
      <c r="H4302" s="6" t="s">
        <v>202</v>
      </c>
      <c r="I4302" s="6" t="s">
        <v>203</v>
      </c>
      <c r="J4302" s="6" t="s">
        <v>31</v>
      </c>
      <c r="K4302" s="6" t="s">
        <v>30</v>
      </c>
      <c r="L4302" s="6" t="s">
        <v>30</v>
      </c>
      <c r="M4302" s="6" t="s">
        <v>31</v>
      </c>
      <c r="N4302" s="6" t="s">
        <v>30</v>
      </c>
      <c r="O4302" s="6" t="s">
        <v>31</v>
      </c>
      <c r="P4302" s="6" t="s">
        <v>38</v>
      </c>
      <c r="Q4302" s="6" t="s">
        <v>31</v>
      </c>
      <c r="R4302" s="6" t="s">
        <v>58</v>
      </c>
      <c r="S4302" s="8" t="n">
        <v>44.45</v>
      </c>
      <c r="T4302" s="8" t="n">
        <v>2181.55</v>
      </c>
      <c r="U4302" s="6" t="s">
        <v>30</v>
      </c>
      <c r="V4302" s="8" t="n">
        <f aca="false">IF(X4302="0-1 Year", ROUND(S4302/0.474, 2), IF(X4302="1-2 Years", ROUND(S4302/0.287, 2), ROUND(S4302/0.14, 2)))</f>
        <v>317.5</v>
      </c>
      <c r="W4302" s="6" t="str">
        <f aca="false">IF(V4302&gt;4000, "High", IF(V4302&gt;2000, "Medium", "Low"))</f>
        <v>Low</v>
      </c>
      <c r="X4302" s="9" t="s">
        <v>1765</v>
      </c>
      <c r="Y4302" s="10" t="n">
        <f aca="false">IF(U4302="Yes", 1, 0)</f>
        <v>0</v>
      </c>
      <c r="Z4302" s="10" t="n">
        <v>1</v>
      </c>
      <c r="AA4302" s="11" t="n">
        <f aca="false">MAX(0, ($S4302 * 0.35) - ($F4302 * 0.3))</f>
        <v>0.2575</v>
      </c>
      <c r="AB4302" s="12" t="str">
        <f aca="false">IF(AA4302&gt;20,"High",IF(AA4302&gt;10,"Medium","Low"))</f>
        <v>Low</v>
      </c>
    </row>
    <row r="4303" customFormat="false" ht="18.65" hidden="false" customHeight="false" outlineLevel="0" collapsed="false">
      <c r="A4303" s="5" t="s">
        <v>4347</v>
      </c>
      <c r="B4303" s="6" t="s">
        <v>29</v>
      </c>
      <c r="C4303" s="6" t="s">
        <v>31</v>
      </c>
      <c r="D4303" s="6" t="s">
        <v>31</v>
      </c>
      <c r="E4303" s="6" t="s">
        <v>30</v>
      </c>
      <c r="F4303" s="7" t="n">
        <v>30</v>
      </c>
      <c r="G4303" s="6" t="s">
        <v>31</v>
      </c>
      <c r="H4303" s="6" t="s">
        <v>31</v>
      </c>
      <c r="I4303" s="6" t="s">
        <v>203</v>
      </c>
      <c r="J4303" s="6" t="s">
        <v>30</v>
      </c>
      <c r="K4303" s="6" t="s">
        <v>30</v>
      </c>
      <c r="L4303" s="6" t="s">
        <v>31</v>
      </c>
      <c r="M4303" s="6" t="s">
        <v>30</v>
      </c>
      <c r="N4303" s="6" t="s">
        <v>31</v>
      </c>
      <c r="O4303" s="6" t="s">
        <v>31</v>
      </c>
      <c r="P4303" s="6" t="s">
        <v>166</v>
      </c>
      <c r="Q4303" s="6" t="s">
        <v>30</v>
      </c>
      <c r="R4303" s="6" t="s">
        <v>39</v>
      </c>
      <c r="S4303" s="8" t="n">
        <v>74.85</v>
      </c>
      <c r="T4303" s="8" t="n">
        <v>2181.75</v>
      </c>
      <c r="U4303" s="6" t="s">
        <v>30</v>
      </c>
      <c r="V4303" s="8" t="n">
        <f aca="false">IF(X4303="0-1 Year", ROUND(S4303/0.474, 2), IF(X4303="1-2 Years", ROUND(S4303/0.287, 2), ROUND(S4303/0.14, 2)))</f>
        <v>534.64</v>
      </c>
      <c r="W4303" s="6" t="str">
        <f aca="false">IF(V4303&gt;4000, "High", IF(V4303&gt;2000, "Medium", "Low"))</f>
        <v>Low</v>
      </c>
      <c r="X4303" s="9" t="s">
        <v>1765</v>
      </c>
      <c r="Y4303" s="10" t="n">
        <f aca="false">IF(U4303="Yes", 1, 0)</f>
        <v>0</v>
      </c>
      <c r="Z4303" s="10" t="n">
        <v>1</v>
      </c>
      <c r="AA4303" s="11" t="n">
        <f aca="false">MAX(0, ($S4303 * 0.35) - ($F4303 * 0.3))</f>
        <v>17.1975</v>
      </c>
      <c r="AB4303" s="12" t="str">
        <f aca="false">IF(AA4303&gt;20,"High",IF(AA4303&gt;10,"Medium","Low"))</f>
        <v>Medium</v>
      </c>
    </row>
    <row r="4304" customFormat="false" ht="18.65" hidden="false" customHeight="false" outlineLevel="0" collapsed="false">
      <c r="A4304" s="5" t="s">
        <v>4348</v>
      </c>
      <c r="B4304" s="6" t="s">
        <v>37</v>
      </c>
      <c r="C4304" s="6" t="s">
        <v>30</v>
      </c>
      <c r="D4304" s="6" t="s">
        <v>31</v>
      </c>
      <c r="E4304" s="6" t="s">
        <v>30</v>
      </c>
      <c r="F4304" s="7" t="n">
        <v>39</v>
      </c>
      <c r="G4304" s="6" t="s">
        <v>30</v>
      </c>
      <c r="H4304" s="6" t="s">
        <v>202</v>
      </c>
      <c r="I4304" s="6" t="s">
        <v>203</v>
      </c>
      <c r="J4304" s="6" t="s">
        <v>31</v>
      </c>
      <c r="K4304" s="6" t="s">
        <v>30</v>
      </c>
      <c r="L4304" s="6" t="s">
        <v>31</v>
      </c>
      <c r="M4304" s="6" t="s">
        <v>30</v>
      </c>
      <c r="N4304" s="6" t="s">
        <v>31</v>
      </c>
      <c r="O4304" s="6" t="s">
        <v>31</v>
      </c>
      <c r="P4304" s="6" t="s">
        <v>38</v>
      </c>
      <c r="Q4304" s="6" t="s">
        <v>30</v>
      </c>
      <c r="R4304" s="6" t="s">
        <v>39</v>
      </c>
      <c r="S4304" s="8" t="n">
        <v>55.9</v>
      </c>
      <c r="T4304" s="8" t="n">
        <v>2184.35</v>
      </c>
      <c r="U4304" s="6" t="s">
        <v>31</v>
      </c>
      <c r="V4304" s="8" t="n">
        <f aca="false">IF(X4304="0-1 Year", ROUND(S4304/0.474, 2), IF(X4304="1-2 Years", ROUND(S4304/0.287, 2), ROUND(S4304/0.14, 2)))</f>
        <v>399.29</v>
      </c>
      <c r="W4304" s="6" t="str">
        <f aca="false">IF(V4304&gt;4000, "High", IF(V4304&gt;2000, "Medium", "Low"))</f>
        <v>Low</v>
      </c>
      <c r="X4304" s="9" t="s">
        <v>1765</v>
      </c>
      <c r="Y4304" s="10" t="n">
        <f aca="false">IF(U4304="Yes", 1, 0)</f>
        <v>1</v>
      </c>
      <c r="Z4304" s="10" t="n">
        <v>1</v>
      </c>
      <c r="AA4304" s="11" t="n">
        <f aca="false">MAX(0, ($S4304 * 0.35) - ($F4304 * 0.3))</f>
        <v>7.865</v>
      </c>
      <c r="AB4304" s="12" t="str">
        <f aca="false">IF(AA4304&gt;20,"High",IF(AA4304&gt;10,"Medium","Low"))</f>
        <v>Low</v>
      </c>
    </row>
    <row r="4305" customFormat="false" ht="18.65" hidden="false" customHeight="false" outlineLevel="0" collapsed="false">
      <c r="A4305" s="5" t="s">
        <v>4349</v>
      </c>
      <c r="B4305" s="6" t="s">
        <v>29</v>
      </c>
      <c r="C4305" s="6" t="s">
        <v>30</v>
      </c>
      <c r="D4305" s="6" t="s">
        <v>30</v>
      </c>
      <c r="E4305" s="6" t="s">
        <v>30</v>
      </c>
      <c r="F4305" s="7" t="n">
        <v>26</v>
      </c>
      <c r="G4305" s="6" t="s">
        <v>31</v>
      </c>
      <c r="H4305" s="6" t="s">
        <v>30</v>
      </c>
      <c r="I4305" s="6" t="s">
        <v>517</v>
      </c>
      <c r="J4305" s="6" t="s">
        <v>30</v>
      </c>
      <c r="K4305" s="6" t="s">
        <v>31</v>
      </c>
      <c r="L4305" s="6" t="s">
        <v>31</v>
      </c>
      <c r="M4305" s="6" t="s">
        <v>31</v>
      </c>
      <c r="N4305" s="6" t="s">
        <v>30</v>
      </c>
      <c r="O4305" s="6" t="s">
        <v>30</v>
      </c>
      <c r="P4305" s="6" t="s">
        <v>33</v>
      </c>
      <c r="Q4305" s="6" t="s">
        <v>31</v>
      </c>
      <c r="R4305" s="6" t="s">
        <v>39</v>
      </c>
      <c r="S4305" s="8" t="n">
        <v>85.2</v>
      </c>
      <c r="T4305" s="8" t="n">
        <v>2184.6</v>
      </c>
      <c r="U4305" s="6" t="s">
        <v>30</v>
      </c>
      <c r="V4305" s="8" t="n">
        <f aca="false">IF(X4305="0-1 Year", ROUND(S4305/0.474, 2), IF(X4305="1-2 Years", ROUND(S4305/0.287, 2), ROUND(S4305/0.14, 2)))</f>
        <v>608.57</v>
      </c>
      <c r="W4305" s="6" t="str">
        <f aca="false">IF(V4305&gt;4000, "High", IF(V4305&gt;2000, "Medium", "Low"))</f>
        <v>Low</v>
      </c>
      <c r="X4305" s="9" t="s">
        <v>1765</v>
      </c>
      <c r="Y4305" s="10" t="n">
        <f aca="false">IF(U4305="Yes", 1, 0)</f>
        <v>0</v>
      </c>
      <c r="Z4305" s="10" t="n">
        <v>1</v>
      </c>
      <c r="AA4305" s="11" t="n">
        <f aca="false">MAX(0, ($S4305 * 0.35) - ($F4305 * 0.3))</f>
        <v>22.02</v>
      </c>
      <c r="AB4305" s="12" t="str">
        <f aca="false">IF(AA4305&gt;20,"High",IF(AA4305&gt;10,"Medium","Low"))</f>
        <v>High</v>
      </c>
    </row>
    <row r="4306" customFormat="false" ht="18.65" hidden="false" customHeight="false" outlineLevel="0" collapsed="false">
      <c r="A4306" s="5" t="s">
        <v>4350</v>
      </c>
      <c r="B4306" s="6" t="s">
        <v>29</v>
      </c>
      <c r="C4306" s="6" t="s">
        <v>31</v>
      </c>
      <c r="D4306" s="6" t="s">
        <v>31</v>
      </c>
      <c r="E4306" s="6" t="s">
        <v>30</v>
      </c>
      <c r="F4306" s="7" t="n">
        <v>23</v>
      </c>
      <c r="G4306" s="6" t="s">
        <v>31</v>
      </c>
      <c r="H4306" s="6" t="s">
        <v>31</v>
      </c>
      <c r="I4306" s="6" t="s">
        <v>517</v>
      </c>
      <c r="J4306" s="6" t="s">
        <v>30</v>
      </c>
      <c r="K4306" s="6" t="s">
        <v>31</v>
      </c>
      <c r="L4306" s="6" t="s">
        <v>31</v>
      </c>
      <c r="M4306" s="6" t="s">
        <v>30</v>
      </c>
      <c r="N4306" s="6" t="s">
        <v>31</v>
      </c>
      <c r="O4306" s="6" t="s">
        <v>31</v>
      </c>
      <c r="P4306" s="6" t="s">
        <v>38</v>
      </c>
      <c r="Q4306" s="6" t="s">
        <v>31</v>
      </c>
      <c r="R4306" s="6" t="s">
        <v>39</v>
      </c>
      <c r="S4306" s="8" t="n">
        <v>104.45</v>
      </c>
      <c r="T4306" s="8" t="n">
        <v>2184.85</v>
      </c>
      <c r="U4306" s="6" t="s">
        <v>30</v>
      </c>
      <c r="V4306" s="8" t="n">
        <f aca="false">IF(X4306="0-1 Year", ROUND(S4306/0.474, 2), IF(X4306="1-2 Years", ROUND(S4306/0.287, 2), ROUND(S4306/0.14, 2)))</f>
        <v>363.94</v>
      </c>
      <c r="W4306" s="6" t="str">
        <f aca="false">IF(V4306&gt;4000, "High", IF(V4306&gt;2000, "Medium", "Low"))</f>
        <v>Low</v>
      </c>
      <c r="X4306" s="9" t="s">
        <v>1275</v>
      </c>
      <c r="Y4306" s="10" t="n">
        <f aca="false">IF(U4306="Yes", 1, 0)</f>
        <v>0</v>
      </c>
      <c r="Z4306" s="10" t="n">
        <v>1</v>
      </c>
      <c r="AA4306" s="11" t="n">
        <f aca="false">MAX(0, ($S4306 * 0.35) - ($F4306 * 0.3))</f>
        <v>29.6575</v>
      </c>
      <c r="AB4306" s="12" t="str">
        <f aca="false">IF(AA4306&gt;20,"High",IF(AA4306&gt;10,"Medium","Low"))</f>
        <v>High</v>
      </c>
    </row>
    <row r="4307" customFormat="false" ht="18.65" hidden="false" customHeight="false" outlineLevel="0" collapsed="false">
      <c r="A4307" s="5" t="s">
        <v>4351</v>
      </c>
      <c r="B4307" s="6" t="s">
        <v>29</v>
      </c>
      <c r="C4307" s="6" t="s">
        <v>30</v>
      </c>
      <c r="D4307" s="6" t="s">
        <v>31</v>
      </c>
      <c r="E4307" s="6" t="s">
        <v>30</v>
      </c>
      <c r="F4307" s="7" t="n">
        <v>23</v>
      </c>
      <c r="G4307" s="6" t="s">
        <v>31</v>
      </c>
      <c r="H4307" s="6" t="s">
        <v>31</v>
      </c>
      <c r="I4307" s="6" t="s">
        <v>517</v>
      </c>
      <c r="J4307" s="6" t="s">
        <v>31</v>
      </c>
      <c r="K4307" s="6" t="s">
        <v>31</v>
      </c>
      <c r="L4307" s="6" t="s">
        <v>31</v>
      </c>
      <c r="M4307" s="6" t="s">
        <v>30</v>
      </c>
      <c r="N4307" s="6" t="s">
        <v>31</v>
      </c>
      <c r="O4307" s="6" t="s">
        <v>30</v>
      </c>
      <c r="P4307" s="6" t="s">
        <v>38</v>
      </c>
      <c r="Q4307" s="6" t="s">
        <v>31</v>
      </c>
      <c r="R4307" s="6" t="s">
        <v>39</v>
      </c>
      <c r="S4307" s="8" t="n">
        <v>99.25</v>
      </c>
      <c r="T4307" s="8" t="n">
        <v>2186.4</v>
      </c>
      <c r="U4307" s="6" t="s">
        <v>31</v>
      </c>
      <c r="V4307" s="8" t="n">
        <f aca="false">IF(X4307="0-1 Year", ROUND(S4307/0.474, 2), IF(X4307="1-2 Years", ROUND(S4307/0.287, 2), ROUND(S4307/0.14, 2)))</f>
        <v>345.82</v>
      </c>
      <c r="W4307" s="6" t="str">
        <f aca="false">IF(V4307&gt;4000, "High", IF(V4307&gt;2000, "Medium", "Low"))</f>
        <v>Low</v>
      </c>
      <c r="X4307" s="9" t="s">
        <v>1275</v>
      </c>
      <c r="Y4307" s="10" t="n">
        <f aca="false">IF(U4307="Yes", 1, 0)</f>
        <v>1</v>
      </c>
      <c r="Z4307" s="10" t="n">
        <v>1</v>
      </c>
      <c r="AA4307" s="11" t="n">
        <f aca="false">MAX(0, ($S4307 * 0.35) - ($F4307 * 0.3))</f>
        <v>27.8375</v>
      </c>
      <c r="AB4307" s="12" t="str">
        <f aca="false">IF(AA4307&gt;20,"High",IF(AA4307&gt;10,"Medium","Low"))</f>
        <v>High</v>
      </c>
    </row>
    <row r="4308" customFormat="false" ht="18.65" hidden="false" customHeight="false" outlineLevel="0" collapsed="false">
      <c r="A4308" s="5" t="s">
        <v>4352</v>
      </c>
      <c r="B4308" s="6" t="s">
        <v>29</v>
      </c>
      <c r="C4308" s="6" t="s">
        <v>30</v>
      </c>
      <c r="D4308" s="6" t="s">
        <v>30</v>
      </c>
      <c r="E4308" s="6" t="s">
        <v>30</v>
      </c>
      <c r="F4308" s="7" t="n">
        <v>24</v>
      </c>
      <c r="G4308" s="6" t="s">
        <v>31</v>
      </c>
      <c r="H4308" s="6" t="s">
        <v>30</v>
      </c>
      <c r="I4308" s="6" t="s">
        <v>517</v>
      </c>
      <c r="J4308" s="6" t="s">
        <v>30</v>
      </c>
      <c r="K4308" s="6" t="s">
        <v>31</v>
      </c>
      <c r="L4308" s="6" t="s">
        <v>31</v>
      </c>
      <c r="M4308" s="6" t="s">
        <v>30</v>
      </c>
      <c r="N4308" s="6" t="s">
        <v>30</v>
      </c>
      <c r="O4308" s="6" t="s">
        <v>31</v>
      </c>
      <c r="P4308" s="6" t="s">
        <v>38</v>
      </c>
      <c r="Q4308" s="6" t="s">
        <v>31</v>
      </c>
      <c r="R4308" s="6" t="s">
        <v>39</v>
      </c>
      <c r="S4308" s="8" t="n">
        <v>89.55</v>
      </c>
      <c r="T4308" s="8" t="n">
        <v>2187.15</v>
      </c>
      <c r="U4308" s="6" t="s">
        <v>30</v>
      </c>
      <c r="V4308" s="8" t="n">
        <f aca="false">IF(X4308="0-1 Year", ROUND(S4308/0.474, 2), IF(X4308="1-2 Years", ROUND(S4308/0.287, 2), ROUND(S4308/0.14, 2)))</f>
        <v>312.02</v>
      </c>
      <c r="W4308" s="6" t="str">
        <f aca="false">IF(V4308&gt;4000, "High", IF(V4308&gt;2000, "Medium", "Low"))</f>
        <v>Low</v>
      </c>
      <c r="X4308" s="9" t="s">
        <v>1275</v>
      </c>
      <c r="Y4308" s="10" t="n">
        <f aca="false">IF(U4308="Yes", 1, 0)</f>
        <v>0</v>
      </c>
      <c r="Z4308" s="10" t="n">
        <v>1</v>
      </c>
      <c r="AA4308" s="11" t="n">
        <f aca="false">MAX(0, ($S4308 * 0.35) - ($F4308 * 0.3))</f>
        <v>24.1425</v>
      </c>
      <c r="AB4308" s="12" t="str">
        <f aca="false">IF(AA4308&gt;20,"High",IF(AA4308&gt;10,"Medium","Low"))</f>
        <v>High</v>
      </c>
    </row>
    <row r="4309" customFormat="false" ht="18.65" hidden="false" customHeight="false" outlineLevel="0" collapsed="false">
      <c r="A4309" s="5" t="s">
        <v>4353</v>
      </c>
      <c r="B4309" s="6" t="s">
        <v>37</v>
      </c>
      <c r="C4309" s="6" t="s">
        <v>31</v>
      </c>
      <c r="D4309" s="6" t="s">
        <v>30</v>
      </c>
      <c r="E4309" s="6" t="s">
        <v>30</v>
      </c>
      <c r="F4309" s="7" t="n">
        <v>25</v>
      </c>
      <c r="G4309" s="6" t="s">
        <v>31</v>
      </c>
      <c r="H4309" s="6" t="s">
        <v>31</v>
      </c>
      <c r="I4309" s="6" t="s">
        <v>517</v>
      </c>
      <c r="J4309" s="6" t="s">
        <v>30</v>
      </c>
      <c r="K4309" s="6" t="s">
        <v>31</v>
      </c>
      <c r="L4309" s="6" t="s">
        <v>30</v>
      </c>
      <c r="M4309" s="6" t="s">
        <v>30</v>
      </c>
      <c r="N4309" s="6" t="s">
        <v>30</v>
      </c>
      <c r="O4309" s="6" t="s">
        <v>31</v>
      </c>
      <c r="P4309" s="6" t="s">
        <v>38</v>
      </c>
      <c r="Q4309" s="6" t="s">
        <v>31</v>
      </c>
      <c r="R4309" s="6" t="s">
        <v>39</v>
      </c>
      <c r="S4309" s="8" t="n">
        <v>89.7</v>
      </c>
      <c r="T4309" s="8" t="n">
        <v>2187.55</v>
      </c>
      <c r="U4309" s="6" t="s">
        <v>31</v>
      </c>
      <c r="V4309" s="8" t="n">
        <f aca="false">IF(X4309="0-1 Year", ROUND(S4309/0.474, 2), IF(X4309="1-2 Years", ROUND(S4309/0.287, 2), ROUND(S4309/0.14, 2)))</f>
        <v>640.71</v>
      </c>
      <c r="W4309" s="6" t="str">
        <f aca="false">IF(V4309&gt;4000, "High", IF(V4309&gt;2000, "Medium", "Low"))</f>
        <v>Low</v>
      </c>
      <c r="X4309" s="9" t="s">
        <v>1765</v>
      </c>
      <c r="Y4309" s="10" t="n">
        <f aca="false">IF(U4309="Yes", 1, 0)</f>
        <v>1</v>
      </c>
      <c r="Z4309" s="10" t="n">
        <v>1</v>
      </c>
      <c r="AA4309" s="11" t="n">
        <f aca="false">MAX(0, ($S4309 * 0.35) - ($F4309 * 0.3))</f>
        <v>23.895</v>
      </c>
      <c r="AB4309" s="12" t="str">
        <f aca="false">IF(AA4309&gt;20,"High",IF(AA4309&gt;10,"Medium","Low"))</f>
        <v>High</v>
      </c>
    </row>
    <row r="4310" customFormat="false" ht="18.65" hidden="false" customHeight="false" outlineLevel="0" collapsed="false">
      <c r="A4310" s="5" t="s">
        <v>4354</v>
      </c>
      <c r="B4310" s="6" t="s">
        <v>29</v>
      </c>
      <c r="C4310" s="6" t="s">
        <v>30</v>
      </c>
      <c r="D4310" s="6" t="s">
        <v>31</v>
      </c>
      <c r="E4310" s="6" t="s">
        <v>30</v>
      </c>
      <c r="F4310" s="7" t="n">
        <v>50</v>
      </c>
      <c r="G4310" s="6" t="s">
        <v>30</v>
      </c>
      <c r="H4310" s="6" t="s">
        <v>202</v>
      </c>
      <c r="I4310" s="6" t="s">
        <v>203</v>
      </c>
      <c r="J4310" s="6" t="s">
        <v>31</v>
      </c>
      <c r="K4310" s="6" t="s">
        <v>30</v>
      </c>
      <c r="L4310" s="6" t="s">
        <v>30</v>
      </c>
      <c r="M4310" s="6" t="s">
        <v>31</v>
      </c>
      <c r="N4310" s="6" t="s">
        <v>31</v>
      </c>
      <c r="O4310" s="6" t="s">
        <v>30</v>
      </c>
      <c r="P4310" s="6" t="s">
        <v>33</v>
      </c>
      <c r="Q4310" s="6" t="s">
        <v>31</v>
      </c>
      <c r="R4310" s="6" t="s">
        <v>53</v>
      </c>
      <c r="S4310" s="8" t="n">
        <v>44.45</v>
      </c>
      <c r="T4310" s="8" t="n">
        <v>2188.45</v>
      </c>
      <c r="U4310" s="6" t="s">
        <v>30</v>
      </c>
      <c r="V4310" s="8" t="n">
        <f aca="false">IF(X4310="0-1 Year", ROUND(S4310/0.474, 2), IF(X4310="1-2 Years", ROUND(S4310/0.287, 2), ROUND(S4310/0.14, 2)))</f>
        <v>317.5</v>
      </c>
      <c r="W4310" s="6" t="str">
        <f aca="false">IF(V4310&gt;4000, "High", IF(V4310&gt;2000, "Medium", "Low"))</f>
        <v>Low</v>
      </c>
      <c r="X4310" s="9" t="s">
        <v>1765</v>
      </c>
      <c r="Y4310" s="10" t="n">
        <f aca="false">IF(U4310="Yes", 1, 0)</f>
        <v>0</v>
      </c>
      <c r="Z4310" s="10" t="n">
        <v>1</v>
      </c>
      <c r="AA4310" s="11" t="n">
        <f aca="false">MAX(0, ($S4310 * 0.35) - ($F4310 * 0.3))</f>
        <v>0.557499999999999</v>
      </c>
      <c r="AB4310" s="12" t="str">
        <f aca="false">IF(AA4310&gt;20,"High",IF(AA4310&gt;10,"Medium","Low"))</f>
        <v>Low</v>
      </c>
    </row>
    <row r="4311" customFormat="false" ht="18.65" hidden="false" customHeight="false" outlineLevel="0" collapsed="false">
      <c r="A4311" s="5" t="s">
        <v>4355</v>
      </c>
      <c r="B4311" s="6" t="s">
        <v>29</v>
      </c>
      <c r="C4311" s="6" t="s">
        <v>30</v>
      </c>
      <c r="D4311" s="6" t="s">
        <v>31</v>
      </c>
      <c r="E4311" s="6" t="s">
        <v>31</v>
      </c>
      <c r="F4311" s="7" t="n">
        <v>36</v>
      </c>
      <c r="G4311" s="6" t="s">
        <v>31</v>
      </c>
      <c r="H4311" s="6" t="s">
        <v>30</v>
      </c>
      <c r="I4311" s="6" t="s">
        <v>203</v>
      </c>
      <c r="J4311" s="6" t="s">
        <v>31</v>
      </c>
      <c r="K4311" s="6" t="s">
        <v>30</v>
      </c>
      <c r="L4311" s="6" t="s">
        <v>31</v>
      </c>
      <c r="M4311" s="6" t="s">
        <v>30</v>
      </c>
      <c r="N4311" s="6" t="s">
        <v>30</v>
      </c>
      <c r="O4311" s="6" t="s">
        <v>31</v>
      </c>
      <c r="P4311" s="6" t="s">
        <v>33</v>
      </c>
      <c r="Q4311" s="6" t="s">
        <v>31</v>
      </c>
      <c r="R4311" s="6" t="s">
        <v>58</v>
      </c>
      <c r="S4311" s="8" t="n">
        <v>63.7</v>
      </c>
      <c r="T4311" s="8" t="n">
        <v>2188.5</v>
      </c>
      <c r="U4311" s="6" t="s">
        <v>30</v>
      </c>
      <c r="V4311" s="8" t="n">
        <f aca="false">IF(X4311="0-1 Year", ROUND(S4311/0.474, 2), IF(X4311="1-2 Years", ROUND(S4311/0.287, 2), ROUND(S4311/0.14, 2)))</f>
        <v>455</v>
      </c>
      <c r="W4311" s="6" t="str">
        <f aca="false">IF(V4311&gt;4000, "High", IF(V4311&gt;2000, "Medium", "Low"))</f>
        <v>Low</v>
      </c>
      <c r="X4311" s="9" t="s">
        <v>1765</v>
      </c>
      <c r="Y4311" s="10" t="n">
        <f aca="false">IF(U4311="Yes", 1, 0)</f>
        <v>0</v>
      </c>
      <c r="Z4311" s="10" t="n">
        <v>1</v>
      </c>
      <c r="AA4311" s="11" t="n">
        <f aca="false">MAX(0, ($S4311 * 0.35) - ($F4311 * 0.3))</f>
        <v>11.495</v>
      </c>
      <c r="AB4311" s="12" t="str">
        <f aca="false">IF(AA4311&gt;20,"High",IF(AA4311&gt;10,"Medium","Low"))</f>
        <v>Medium</v>
      </c>
    </row>
    <row r="4312" customFormat="false" ht="18.65" hidden="false" customHeight="false" outlineLevel="0" collapsed="false">
      <c r="A4312" s="5" t="s">
        <v>4356</v>
      </c>
      <c r="B4312" s="6" t="s">
        <v>37</v>
      </c>
      <c r="C4312" s="6" t="s">
        <v>31</v>
      </c>
      <c r="D4312" s="6" t="s">
        <v>31</v>
      </c>
      <c r="E4312" s="6" t="s">
        <v>30</v>
      </c>
      <c r="F4312" s="7" t="n">
        <v>25</v>
      </c>
      <c r="G4312" s="6" t="s">
        <v>31</v>
      </c>
      <c r="H4312" s="6" t="s">
        <v>30</v>
      </c>
      <c r="I4312" s="6" t="s">
        <v>517</v>
      </c>
      <c r="J4312" s="6" t="s">
        <v>30</v>
      </c>
      <c r="K4312" s="6" t="s">
        <v>31</v>
      </c>
      <c r="L4312" s="6" t="s">
        <v>31</v>
      </c>
      <c r="M4312" s="6" t="s">
        <v>30</v>
      </c>
      <c r="N4312" s="6" t="s">
        <v>30</v>
      </c>
      <c r="O4312" s="6" t="s">
        <v>31</v>
      </c>
      <c r="P4312" s="6" t="s">
        <v>38</v>
      </c>
      <c r="Q4312" s="6" t="s">
        <v>30</v>
      </c>
      <c r="R4312" s="6" t="s">
        <v>53</v>
      </c>
      <c r="S4312" s="8" t="n">
        <v>88.4</v>
      </c>
      <c r="T4312" s="8" t="n">
        <v>2191.15</v>
      </c>
      <c r="U4312" s="6" t="s">
        <v>30</v>
      </c>
      <c r="V4312" s="8" t="n">
        <f aca="false">IF(X4312="0-1 Year", ROUND(S4312/0.474, 2), IF(X4312="1-2 Years", ROUND(S4312/0.287, 2), ROUND(S4312/0.14, 2)))</f>
        <v>631.43</v>
      </c>
      <c r="W4312" s="6" t="str">
        <f aca="false">IF(V4312&gt;4000, "High", IF(V4312&gt;2000, "Medium", "Low"))</f>
        <v>Low</v>
      </c>
      <c r="X4312" s="9" t="s">
        <v>1765</v>
      </c>
      <c r="Y4312" s="10" t="n">
        <f aca="false">IF(U4312="Yes", 1, 0)</f>
        <v>0</v>
      </c>
      <c r="Z4312" s="10" t="n">
        <v>1</v>
      </c>
      <c r="AA4312" s="11" t="n">
        <f aca="false">MAX(0, ($S4312 * 0.35) - ($F4312 * 0.3))</f>
        <v>23.44</v>
      </c>
      <c r="AB4312" s="12" t="str">
        <f aca="false">IF(AA4312&gt;20,"High",IF(AA4312&gt;10,"Medium","Low"))</f>
        <v>High</v>
      </c>
    </row>
    <row r="4313" customFormat="false" ht="18.65" hidden="false" customHeight="false" outlineLevel="0" collapsed="false">
      <c r="A4313" s="5" t="s">
        <v>4357</v>
      </c>
      <c r="B4313" s="6" t="s">
        <v>29</v>
      </c>
      <c r="C4313" s="6" t="s">
        <v>30</v>
      </c>
      <c r="D4313" s="6" t="s">
        <v>30</v>
      </c>
      <c r="E4313" s="6" t="s">
        <v>31</v>
      </c>
      <c r="F4313" s="7" t="n">
        <v>39</v>
      </c>
      <c r="G4313" s="6" t="s">
        <v>30</v>
      </c>
      <c r="H4313" s="6" t="s">
        <v>202</v>
      </c>
      <c r="I4313" s="6" t="s">
        <v>203</v>
      </c>
      <c r="J4313" s="6" t="s">
        <v>30</v>
      </c>
      <c r="K4313" s="6" t="s">
        <v>30</v>
      </c>
      <c r="L4313" s="6" t="s">
        <v>31</v>
      </c>
      <c r="M4313" s="6" t="s">
        <v>31</v>
      </c>
      <c r="N4313" s="6" t="s">
        <v>31</v>
      </c>
      <c r="O4313" s="6" t="s">
        <v>31</v>
      </c>
      <c r="P4313" s="6" t="s">
        <v>33</v>
      </c>
      <c r="Q4313" s="6" t="s">
        <v>30</v>
      </c>
      <c r="R4313" s="6" t="s">
        <v>53</v>
      </c>
      <c r="S4313" s="8" t="n">
        <v>54.85</v>
      </c>
      <c r="T4313" s="8" t="n">
        <v>2191.7</v>
      </c>
      <c r="U4313" s="6" t="s">
        <v>30</v>
      </c>
      <c r="V4313" s="8" t="n">
        <f aca="false">IF(X4313="0-1 Year", ROUND(S4313/0.474, 2), IF(X4313="1-2 Years", ROUND(S4313/0.287, 2), ROUND(S4313/0.14, 2)))</f>
        <v>391.79</v>
      </c>
      <c r="W4313" s="6" t="str">
        <f aca="false">IF(V4313&gt;4000, "High", IF(V4313&gt;2000, "Medium", "Low"))</f>
        <v>Low</v>
      </c>
      <c r="X4313" s="9" t="s">
        <v>1765</v>
      </c>
      <c r="Y4313" s="10" t="n">
        <f aca="false">IF(U4313="Yes", 1, 0)</f>
        <v>0</v>
      </c>
      <c r="Z4313" s="10" t="n">
        <v>1</v>
      </c>
      <c r="AA4313" s="11" t="n">
        <f aca="false">MAX(0, ($S4313 * 0.35) - ($F4313 * 0.3))</f>
        <v>7.4975</v>
      </c>
      <c r="AB4313" s="12" t="str">
        <f aca="false">IF(AA4313&gt;20,"High",IF(AA4313&gt;10,"Medium","Low"))</f>
        <v>Low</v>
      </c>
    </row>
    <row r="4314" customFormat="false" ht="18.65" hidden="false" customHeight="false" outlineLevel="0" collapsed="false">
      <c r="A4314" s="5" t="s">
        <v>4358</v>
      </c>
      <c r="B4314" s="6" t="s">
        <v>29</v>
      </c>
      <c r="C4314" s="6" t="s">
        <v>30</v>
      </c>
      <c r="D4314" s="6" t="s">
        <v>30</v>
      </c>
      <c r="E4314" s="6" t="s">
        <v>30</v>
      </c>
      <c r="F4314" s="7" t="n">
        <v>23</v>
      </c>
      <c r="G4314" s="6" t="s">
        <v>31</v>
      </c>
      <c r="H4314" s="6" t="s">
        <v>30</v>
      </c>
      <c r="I4314" s="6" t="s">
        <v>517</v>
      </c>
      <c r="J4314" s="6" t="s">
        <v>30</v>
      </c>
      <c r="K4314" s="6" t="s">
        <v>31</v>
      </c>
      <c r="L4314" s="6" t="s">
        <v>30</v>
      </c>
      <c r="M4314" s="6" t="s">
        <v>30</v>
      </c>
      <c r="N4314" s="6" t="s">
        <v>31</v>
      </c>
      <c r="O4314" s="6" t="s">
        <v>31</v>
      </c>
      <c r="P4314" s="6" t="s">
        <v>38</v>
      </c>
      <c r="Q4314" s="6" t="s">
        <v>30</v>
      </c>
      <c r="R4314" s="6" t="s">
        <v>34</v>
      </c>
      <c r="S4314" s="8" t="n">
        <v>95.3</v>
      </c>
      <c r="T4314" s="8" t="n">
        <v>2192.9</v>
      </c>
      <c r="U4314" s="6" t="s">
        <v>30</v>
      </c>
      <c r="V4314" s="8" t="n">
        <f aca="false">IF(X4314="0-1 Year", ROUND(S4314/0.474, 2), IF(X4314="1-2 Years", ROUND(S4314/0.287, 2), ROUND(S4314/0.14, 2)))</f>
        <v>332.06</v>
      </c>
      <c r="W4314" s="6" t="str">
        <f aca="false">IF(V4314&gt;4000, "High", IF(V4314&gt;2000, "Medium", "Low"))</f>
        <v>Low</v>
      </c>
      <c r="X4314" s="9" t="s">
        <v>1275</v>
      </c>
      <c r="Y4314" s="10" t="n">
        <f aca="false">IF(U4314="Yes", 1, 0)</f>
        <v>0</v>
      </c>
      <c r="Z4314" s="10" t="n">
        <v>1</v>
      </c>
      <c r="AA4314" s="11" t="n">
        <f aca="false">MAX(0, ($S4314 * 0.35) - ($F4314 * 0.3))</f>
        <v>26.455</v>
      </c>
      <c r="AB4314" s="12" t="str">
        <f aca="false">IF(AA4314&gt;20,"High",IF(AA4314&gt;10,"Medium","Low"))</f>
        <v>High</v>
      </c>
    </row>
    <row r="4315" customFormat="false" ht="18.65" hidden="false" customHeight="false" outlineLevel="0" collapsed="false">
      <c r="A4315" s="5" t="s">
        <v>4359</v>
      </c>
      <c r="B4315" s="6" t="s">
        <v>37</v>
      </c>
      <c r="C4315" s="6" t="s">
        <v>30</v>
      </c>
      <c r="D4315" s="6" t="s">
        <v>30</v>
      </c>
      <c r="E4315" s="6" t="s">
        <v>30</v>
      </c>
      <c r="F4315" s="7" t="n">
        <v>26</v>
      </c>
      <c r="G4315" s="6" t="s">
        <v>31</v>
      </c>
      <c r="H4315" s="6" t="s">
        <v>31</v>
      </c>
      <c r="I4315" s="6" t="s">
        <v>517</v>
      </c>
      <c r="J4315" s="6" t="s">
        <v>30</v>
      </c>
      <c r="K4315" s="6" t="s">
        <v>30</v>
      </c>
      <c r="L4315" s="6" t="s">
        <v>31</v>
      </c>
      <c r="M4315" s="6" t="s">
        <v>30</v>
      </c>
      <c r="N4315" s="6" t="s">
        <v>30</v>
      </c>
      <c r="O4315" s="6" t="s">
        <v>30</v>
      </c>
      <c r="P4315" s="6" t="s">
        <v>38</v>
      </c>
      <c r="Q4315" s="6" t="s">
        <v>31</v>
      </c>
      <c r="R4315" s="6" t="s">
        <v>39</v>
      </c>
      <c r="S4315" s="8" t="n">
        <v>80.7</v>
      </c>
      <c r="T4315" s="8" t="n">
        <v>2193</v>
      </c>
      <c r="U4315" s="6" t="s">
        <v>30</v>
      </c>
      <c r="V4315" s="8" t="n">
        <f aca="false">IF(X4315="0-1 Year", ROUND(S4315/0.474, 2), IF(X4315="1-2 Years", ROUND(S4315/0.287, 2), ROUND(S4315/0.14, 2)))</f>
        <v>576.43</v>
      </c>
      <c r="W4315" s="6" t="str">
        <f aca="false">IF(V4315&gt;4000, "High", IF(V4315&gt;2000, "Medium", "Low"))</f>
        <v>Low</v>
      </c>
      <c r="X4315" s="9" t="s">
        <v>1765</v>
      </c>
      <c r="Y4315" s="10" t="n">
        <f aca="false">IF(U4315="Yes", 1, 0)</f>
        <v>0</v>
      </c>
      <c r="Z4315" s="10" t="n">
        <v>1</v>
      </c>
      <c r="AA4315" s="11" t="n">
        <f aca="false">MAX(0, ($S4315 * 0.35) - ($F4315 * 0.3))</f>
        <v>20.445</v>
      </c>
      <c r="AB4315" s="12" t="str">
        <f aca="false">IF(AA4315&gt;20,"High",IF(AA4315&gt;10,"Medium","Low"))</f>
        <v>High</v>
      </c>
    </row>
    <row r="4316" customFormat="false" ht="18.65" hidden="false" customHeight="false" outlineLevel="0" collapsed="false">
      <c r="A4316" s="5" t="s">
        <v>4360</v>
      </c>
      <c r="B4316" s="6" t="s">
        <v>29</v>
      </c>
      <c r="C4316" s="6" t="s">
        <v>30</v>
      </c>
      <c r="D4316" s="6" t="s">
        <v>31</v>
      </c>
      <c r="E4316" s="6" t="s">
        <v>30</v>
      </c>
      <c r="F4316" s="7" t="n">
        <v>38</v>
      </c>
      <c r="G4316" s="6" t="s">
        <v>30</v>
      </c>
      <c r="H4316" s="6" t="s">
        <v>202</v>
      </c>
      <c r="I4316" s="6" t="s">
        <v>203</v>
      </c>
      <c r="J4316" s="6" t="s">
        <v>31</v>
      </c>
      <c r="K4316" s="6" t="s">
        <v>31</v>
      </c>
      <c r="L4316" s="6" t="s">
        <v>30</v>
      </c>
      <c r="M4316" s="6" t="s">
        <v>31</v>
      </c>
      <c r="N4316" s="6" t="s">
        <v>31</v>
      </c>
      <c r="O4316" s="6" t="s">
        <v>31</v>
      </c>
      <c r="P4316" s="6" t="s">
        <v>166</v>
      </c>
      <c r="Q4316" s="6" t="s">
        <v>31</v>
      </c>
      <c r="R4316" s="6" t="s">
        <v>53</v>
      </c>
      <c r="S4316" s="8" t="n">
        <v>60</v>
      </c>
      <c r="T4316" s="8" t="n">
        <v>2193.2</v>
      </c>
      <c r="U4316" s="6" t="s">
        <v>30</v>
      </c>
      <c r="V4316" s="8" t="n">
        <f aca="false">IF(X4316="0-1 Year", ROUND(S4316/0.474, 2), IF(X4316="1-2 Years", ROUND(S4316/0.287, 2), ROUND(S4316/0.14, 2)))</f>
        <v>428.57</v>
      </c>
      <c r="W4316" s="6" t="str">
        <f aca="false">IF(V4316&gt;4000, "High", IF(V4316&gt;2000, "Medium", "Low"))</f>
        <v>Low</v>
      </c>
      <c r="X4316" s="9" t="s">
        <v>1765</v>
      </c>
      <c r="Y4316" s="10" t="n">
        <f aca="false">IF(U4316="Yes", 1, 0)</f>
        <v>0</v>
      </c>
      <c r="Z4316" s="10" t="n">
        <v>1</v>
      </c>
      <c r="AA4316" s="11" t="n">
        <f aca="false">MAX(0, ($S4316 * 0.35) - ($F4316 * 0.3))</f>
        <v>9.6</v>
      </c>
      <c r="AB4316" s="12" t="str">
        <f aca="false">IF(AA4316&gt;20,"High",IF(AA4316&gt;10,"Medium","Low"))</f>
        <v>Low</v>
      </c>
    </row>
    <row r="4317" customFormat="false" ht="18.65" hidden="false" customHeight="false" outlineLevel="0" collapsed="false">
      <c r="A4317" s="5" t="s">
        <v>4361</v>
      </c>
      <c r="B4317" s="6" t="s">
        <v>37</v>
      </c>
      <c r="C4317" s="6" t="s">
        <v>31</v>
      </c>
      <c r="D4317" s="6" t="s">
        <v>30</v>
      </c>
      <c r="E4317" s="6" t="s">
        <v>30</v>
      </c>
      <c r="F4317" s="7" t="n">
        <v>26</v>
      </c>
      <c r="G4317" s="6" t="s">
        <v>31</v>
      </c>
      <c r="H4317" s="6" t="s">
        <v>30</v>
      </c>
      <c r="I4317" s="6" t="s">
        <v>517</v>
      </c>
      <c r="J4317" s="6" t="s">
        <v>31</v>
      </c>
      <c r="K4317" s="6" t="s">
        <v>30</v>
      </c>
      <c r="L4317" s="6" t="s">
        <v>30</v>
      </c>
      <c r="M4317" s="6" t="s">
        <v>30</v>
      </c>
      <c r="N4317" s="6" t="s">
        <v>31</v>
      </c>
      <c r="O4317" s="6" t="s">
        <v>30</v>
      </c>
      <c r="P4317" s="6" t="s">
        <v>38</v>
      </c>
      <c r="Q4317" s="6" t="s">
        <v>31</v>
      </c>
      <c r="R4317" s="6" t="s">
        <v>58</v>
      </c>
      <c r="S4317" s="8" t="n">
        <v>85.8</v>
      </c>
      <c r="T4317" s="8" t="n">
        <v>2193.65</v>
      </c>
      <c r="U4317" s="6" t="s">
        <v>30</v>
      </c>
      <c r="V4317" s="8" t="n">
        <f aca="false">IF(X4317="0-1 Year", ROUND(S4317/0.474, 2), IF(X4317="1-2 Years", ROUND(S4317/0.287, 2), ROUND(S4317/0.14, 2)))</f>
        <v>612.86</v>
      </c>
      <c r="W4317" s="6" t="str">
        <f aca="false">IF(V4317&gt;4000, "High", IF(V4317&gt;2000, "Medium", "Low"))</f>
        <v>Low</v>
      </c>
      <c r="X4317" s="9" t="s">
        <v>1765</v>
      </c>
      <c r="Y4317" s="10" t="n">
        <f aca="false">IF(U4317="Yes", 1, 0)</f>
        <v>0</v>
      </c>
      <c r="Z4317" s="10" t="n">
        <v>1</v>
      </c>
      <c r="AA4317" s="11" t="n">
        <f aca="false">MAX(0, ($S4317 * 0.35) - ($F4317 * 0.3))</f>
        <v>22.23</v>
      </c>
      <c r="AB4317" s="12" t="str">
        <f aca="false">IF(AA4317&gt;20,"High",IF(AA4317&gt;10,"Medium","Low"))</f>
        <v>High</v>
      </c>
    </row>
    <row r="4318" customFormat="false" ht="18.65" hidden="false" customHeight="false" outlineLevel="0" collapsed="false">
      <c r="A4318" s="5" t="s">
        <v>4362</v>
      </c>
      <c r="B4318" s="6" t="s">
        <v>29</v>
      </c>
      <c r="C4318" s="6" t="s">
        <v>31</v>
      </c>
      <c r="D4318" s="6" t="s">
        <v>30</v>
      </c>
      <c r="E4318" s="6" t="s">
        <v>30</v>
      </c>
      <c r="F4318" s="7" t="n">
        <v>25</v>
      </c>
      <c r="G4318" s="6" t="s">
        <v>31</v>
      </c>
      <c r="H4318" s="6" t="s">
        <v>31</v>
      </c>
      <c r="I4318" s="6" t="s">
        <v>517</v>
      </c>
      <c r="J4318" s="6" t="s">
        <v>30</v>
      </c>
      <c r="K4318" s="6" t="s">
        <v>31</v>
      </c>
      <c r="L4318" s="6" t="s">
        <v>30</v>
      </c>
      <c r="M4318" s="6" t="s">
        <v>30</v>
      </c>
      <c r="N4318" s="6" t="s">
        <v>31</v>
      </c>
      <c r="O4318" s="6" t="s">
        <v>30</v>
      </c>
      <c r="P4318" s="6" t="s">
        <v>38</v>
      </c>
      <c r="Q4318" s="6" t="s">
        <v>31</v>
      </c>
      <c r="R4318" s="6" t="s">
        <v>39</v>
      </c>
      <c r="S4318" s="8" t="n">
        <v>89.5</v>
      </c>
      <c r="T4318" s="8" t="n">
        <v>2196.15</v>
      </c>
      <c r="U4318" s="6" t="s">
        <v>31</v>
      </c>
      <c r="V4318" s="8" t="n">
        <f aca="false">IF(X4318="0-1 Year", ROUND(S4318/0.474, 2), IF(X4318="1-2 Years", ROUND(S4318/0.287, 2), ROUND(S4318/0.14, 2)))</f>
        <v>639.29</v>
      </c>
      <c r="W4318" s="6" t="str">
        <f aca="false">IF(V4318&gt;4000, "High", IF(V4318&gt;2000, "Medium", "Low"))</f>
        <v>Low</v>
      </c>
      <c r="X4318" s="9" t="s">
        <v>1765</v>
      </c>
      <c r="Y4318" s="10" t="n">
        <f aca="false">IF(U4318="Yes", 1, 0)</f>
        <v>1</v>
      </c>
      <c r="Z4318" s="10" t="n">
        <v>1</v>
      </c>
      <c r="AA4318" s="11" t="n">
        <f aca="false">MAX(0, ($S4318 * 0.35) - ($F4318 * 0.3))</f>
        <v>23.825</v>
      </c>
      <c r="AB4318" s="12" t="str">
        <f aca="false">IF(AA4318&gt;20,"High",IF(AA4318&gt;10,"Medium","Low"))</f>
        <v>High</v>
      </c>
    </row>
    <row r="4319" customFormat="false" ht="18.65" hidden="false" customHeight="false" outlineLevel="0" collapsed="false">
      <c r="A4319" s="5" t="s">
        <v>4363</v>
      </c>
      <c r="B4319" s="6" t="s">
        <v>37</v>
      </c>
      <c r="C4319" s="6" t="s">
        <v>30</v>
      </c>
      <c r="D4319" s="6" t="s">
        <v>31</v>
      </c>
      <c r="E4319" s="6" t="s">
        <v>31</v>
      </c>
      <c r="F4319" s="7" t="n">
        <v>48</v>
      </c>
      <c r="G4319" s="6" t="s">
        <v>30</v>
      </c>
      <c r="H4319" s="6" t="s">
        <v>202</v>
      </c>
      <c r="I4319" s="6" t="s">
        <v>203</v>
      </c>
      <c r="J4319" s="6" t="s">
        <v>31</v>
      </c>
      <c r="K4319" s="6" t="s">
        <v>30</v>
      </c>
      <c r="L4319" s="6" t="s">
        <v>31</v>
      </c>
      <c r="M4319" s="6" t="s">
        <v>30</v>
      </c>
      <c r="N4319" s="6" t="s">
        <v>30</v>
      </c>
      <c r="O4319" s="6" t="s">
        <v>31</v>
      </c>
      <c r="P4319" s="6" t="s">
        <v>33</v>
      </c>
      <c r="Q4319" s="6" t="s">
        <v>30</v>
      </c>
      <c r="R4319" s="6" t="s">
        <v>58</v>
      </c>
      <c r="S4319" s="8" t="n">
        <v>45</v>
      </c>
      <c r="T4319" s="8" t="n">
        <v>2196.3</v>
      </c>
      <c r="U4319" s="6" t="s">
        <v>30</v>
      </c>
      <c r="V4319" s="8" t="n">
        <f aca="false">IF(X4319="0-1 Year", ROUND(S4319/0.474, 2), IF(X4319="1-2 Years", ROUND(S4319/0.287, 2), ROUND(S4319/0.14, 2)))</f>
        <v>321.43</v>
      </c>
      <c r="W4319" s="6" t="str">
        <f aca="false">IF(V4319&gt;4000, "High", IF(V4319&gt;2000, "Medium", "Low"))</f>
        <v>Low</v>
      </c>
      <c r="X4319" s="9" t="s">
        <v>1765</v>
      </c>
      <c r="Y4319" s="10" t="n">
        <f aca="false">IF(U4319="Yes", 1, 0)</f>
        <v>0</v>
      </c>
      <c r="Z4319" s="10" t="n">
        <v>1</v>
      </c>
      <c r="AA4319" s="11" t="n">
        <f aca="false">MAX(0, ($S4319 * 0.35) - ($F4319 * 0.3))</f>
        <v>1.35</v>
      </c>
      <c r="AB4319" s="12" t="str">
        <f aca="false">IF(AA4319&gt;20,"High",IF(AA4319&gt;10,"Medium","Low"))</f>
        <v>Low</v>
      </c>
    </row>
    <row r="4320" customFormat="false" ht="18.65" hidden="false" customHeight="false" outlineLevel="0" collapsed="false">
      <c r="A4320" s="5" t="s">
        <v>4364</v>
      </c>
      <c r="B4320" s="6" t="s">
        <v>37</v>
      </c>
      <c r="C4320" s="6" t="s">
        <v>30</v>
      </c>
      <c r="D4320" s="6" t="s">
        <v>31</v>
      </c>
      <c r="E4320" s="6" t="s">
        <v>30</v>
      </c>
      <c r="F4320" s="7" t="n">
        <v>26</v>
      </c>
      <c r="G4320" s="6" t="s">
        <v>31</v>
      </c>
      <c r="H4320" s="6" t="s">
        <v>30</v>
      </c>
      <c r="I4320" s="6" t="s">
        <v>517</v>
      </c>
      <c r="J4320" s="6" t="s">
        <v>30</v>
      </c>
      <c r="K4320" s="6" t="s">
        <v>30</v>
      </c>
      <c r="L4320" s="6" t="s">
        <v>30</v>
      </c>
      <c r="M4320" s="6" t="s">
        <v>31</v>
      </c>
      <c r="N4320" s="6" t="s">
        <v>30</v>
      </c>
      <c r="O4320" s="6" t="s">
        <v>31</v>
      </c>
      <c r="P4320" s="6" t="s">
        <v>38</v>
      </c>
      <c r="Q4320" s="6" t="s">
        <v>30</v>
      </c>
      <c r="R4320" s="6" t="s">
        <v>58</v>
      </c>
      <c r="S4320" s="8" t="n">
        <v>85.9</v>
      </c>
      <c r="T4320" s="8" t="n">
        <v>2196.45</v>
      </c>
      <c r="U4320" s="6" t="s">
        <v>30</v>
      </c>
      <c r="V4320" s="8" t="n">
        <f aca="false">IF(X4320="0-1 Year", ROUND(S4320/0.474, 2), IF(X4320="1-2 Years", ROUND(S4320/0.287, 2), ROUND(S4320/0.14, 2)))</f>
        <v>613.57</v>
      </c>
      <c r="W4320" s="6" t="str">
        <f aca="false">IF(V4320&gt;4000, "High", IF(V4320&gt;2000, "Medium", "Low"))</f>
        <v>Low</v>
      </c>
      <c r="X4320" s="9" t="s">
        <v>1765</v>
      </c>
      <c r="Y4320" s="10" t="n">
        <f aca="false">IF(U4320="Yes", 1, 0)</f>
        <v>0</v>
      </c>
      <c r="Z4320" s="10" t="n">
        <v>1</v>
      </c>
      <c r="AA4320" s="11" t="n">
        <f aca="false">MAX(0, ($S4320 * 0.35) - ($F4320 * 0.3))</f>
        <v>22.265</v>
      </c>
      <c r="AB4320" s="12" t="str">
        <f aca="false">IF(AA4320&gt;20,"High",IF(AA4320&gt;10,"Medium","Low"))</f>
        <v>High</v>
      </c>
    </row>
    <row r="4321" customFormat="false" ht="18.65" hidden="false" customHeight="false" outlineLevel="0" collapsed="false">
      <c r="A4321" s="5" t="s">
        <v>4365</v>
      </c>
      <c r="B4321" s="6" t="s">
        <v>37</v>
      </c>
      <c r="C4321" s="6" t="s">
        <v>30</v>
      </c>
      <c r="D4321" s="6" t="s">
        <v>31</v>
      </c>
      <c r="E4321" s="6" t="s">
        <v>31</v>
      </c>
      <c r="F4321" s="7" t="n">
        <v>23</v>
      </c>
      <c r="G4321" s="6" t="s">
        <v>31</v>
      </c>
      <c r="H4321" s="6" t="s">
        <v>31</v>
      </c>
      <c r="I4321" s="6" t="s">
        <v>203</v>
      </c>
      <c r="J4321" s="6" t="s">
        <v>31</v>
      </c>
      <c r="K4321" s="6" t="s">
        <v>31</v>
      </c>
      <c r="L4321" s="6" t="s">
        <v>31</v>
      </c>
      <c r="M4321" s="6" t="s">
        <v>31</v>
      </c>
      <c r="N4321" s="6" t="s">
        <v>31</v>
      </c>
      <c r="O4321" s="6" t="s">
        <v>31</v>
      </c>
      <c r="P4321" s="6" t="s">
        <v>166</v>
      </c>
      <c r="Q4321" s="6" t="s">
        <v>31</v>
      </c>
      <c r="R4321" s="6" t="s">
        <v>58</v>
      </c>
      <c r="S4321" s="8" t="n">
        <v>91.1</v>
      </c>
      <c r="T4321" s="8" t="n">
        <v>2198.3</v>
      </c>
      <c r="U4321" s="6" t="s">
        <v>30</v>
      </c>
      <c r="V4321" s="8" t="n">
        <f aca="false">IF(X4321="0-1 Year", ROUND(S4321/0.474, 2), IF(X4321="1-2 Years", ROUND(S4321/0.287, 2), ROUND(S4321/0.14, 2)))</f>
        <v>317.42</v>
      </c>
      <c r="W4321" s="6" t="str">
        <f aca="false">IF(V4321&gt;4000, "High", IF(V4321&gt;2000, "Medium", "Low"))</f>
        <v>Low</v>
      </c>
      <c r="X4321" s="9" t="s">
        <v>1275</v>
      </c>
      <c r="Y4321" s="10" t="n">
        <f aca="false">IF(U4321="Yes", 1, 0)</f>
        <v>0</v>
      </c>
      <c r="Z4321" s="10" t="n">
        <v>1</v>
      </c>
      <c r="AA4321" s="11" t="n">
        <f aca="false">MAX(0, ($S4321 * 0.35) - ($F4321 * 0.3))</f>
        <v>24.985</v>
      </c>
      <c r="AB4321" s="12" t="str">
        <f aca="false">IF(AA4321&gt;20,"High",IF(AA4321&gt;10,"Medium","Low"))</f>
        <v>High</v>
      </c>
    </row>
    <row r="4322" customFormat="false" ht="18.65" hidden="false" customHeight="false" outlineLevel="0" collapsed="false">
      <c r="A4322" s="5" t="s">
        <v>4366</v>
      </c>
      <c r="B4322" s="6" t="s">
        <v>37</v>
      </c>
      <c r="C4322" s="6" t="s">
        <v>30</v>
      </c>
      <c r="D4322" s="6" t="s">
        <v>31</v>
      </c>
      <c r="E4322" s="6" t="s">
        <v>30</v>
      </c>
      <c r="F4322" s="7" t="n">
        <v>30</v>
      </c>
      <c r="G4322" s="6" t="s">
        <v>31</v>
      </c>
      <c r="H4322" s="6" t="s">
        <v>30</v>
      </c>
      <c r="I4322" s="6" t="s">
        <v>203</v>
      </c>
      <c r="J4322" s="6" t="s">
        <v>30</v>
      </c>
      <c r="K4322" s="6" t="s">
        <v>31</v>
      </c>
      <c r="L4322" s="6" t="s">
        <v>31</v>
      </c>
      <c r="M4322" s="6" t="s">
        <v>31</v>
      </c>
      <c r="N4322" s="6" t="s">
        <v>30</v>
      </c>
      <c r="O4322" s="6" t="s">
        <v>31</v>
      </c>
      <c r="P4322" s="6" t="s">
        <v>33</v>
      </c>
      <c r="Q4322" s="6" t="s">
        <v>30</v>
      </c>
      <c r="R4322" s="6" t="s">
        <v>53</v>
      </c>
      <c r="S4322" s="8" t="n">
        <v>70.25</v>
      </c>
      <c r="T4322" s="8" t="n">
        <v>2198.9</v>
      </c>
      <c r="U4322" s="6" t="s">
        <v>30</v>
      </c>
      <c r="V4322" s="8" t="n">
        <f aca="false">IF(X4322="0-1 Year", ROUND(S4322/0.474, 2), IF(X4322="1-2 Years", ROUND(S4322/0.287, 2), ROUND(S4322/0.14, 2)))</f>
        <v>501.79</v>
      </c>
      <c r="W4322" s="6" t="str">
        <f aca="false">IF(V4322&gt;4000, "High", IF(V4322&gt;2000, "Medium", "Low"))</f>
        <v>Low</v>
      </c>
      <c r="X4322" s="9" t="s">
        <v>1765</v>
      </c>
      <c r="Y4322" s="10" t="n">
        <f aca="false">IF(U4322="Yes", 1, 0)</f>
        <v>0</v>
      </c>
      <c r="Z4322" s="10" t="n">
        <v>1</v>
      </c>
      <c r="AA4322" s="11" t="n">
        <f aca="false">MAX(0, ($S4322 * 0.35) - ($F4322 * 0.3))</f>
        <v>15.5875</v>
      </c>
      <c r="AB4322" s="12" t="str">
        <f aca="false">IF(AA4322&gt;20,"High",IF(AA4322&gt;10,"Medium","Low"))</f>
        <v>Medium</v>
      </c>
    </row>
    <row r="4323" customFormat="false" ht="18.65" hidden="false" customHeight="false" outlineLevel="0" collapsed="false">
      <c r="A4323" s="5" t="s">
        <v>4367</v>
      </c>
      <c r="B4323" s="6" t="s">
        <v>29</v>
      </c>
      <c r="C4323" s="6" t="s">
        <v>30</v>
      </c>
      <c r="D4323" s="6" t="s">
        <v>31</v>
      </c>
      <c r="E4323" s="6" t="s">
        <v>31</v>
      </c>
      <c r="F4323" s="7" t="n">
        <v>25</v>
      </c>
      <c r="G4323" s="6" t="s">
        <v>31</v>
      </c>
      <c r="H4323" s="6" t="s">
        <v>30</v>
      </c>
      <c r="I4323" s="6" t="s">
        <v>517</v>
      </c>
      <c r="J4323" s="6" t="s">
        <v>30</v>
      </c>
      <c r="K4323" s="6" t="s">
        <v>30</v>
      </c>
      <c r="L4323" s="6" t="s">
        <v>30</v>
      </c>
      <c r="M4323" s="6" t="s">
        <v>31</v>
      </c>
      <c r="N4323" s="6" t="s">
        <v>31</v>
      </c>
      <c r="O4323" s="6" t="s">
        <v>30</v>
      </c>
      <c r="P4323" s="6" t="s">
        <v>38</v>
      </c>
      <c r="Q4323" s="6" t="s">
        <v>30</v>
      </c>
      <c r="R4323" s="6" t="s">
        <v>39</v>
      </c>
      <c r="S4323" s="8" t="n">
        <v>85.9</v>
      </c>
      <c r="T4323" s="8" t="n">
        <v>2199.05</v>
      </c>
      <c r="U4323" s="6" t="s">
        <v>30</v>
      </c>
      <c r="V4323" s="8" t="n">
        <f aca="false">IF(X4323="0-1 Year", ROUND(S4323/0.474, 2), IF(X4323="1-2 Years", ROUND(S4323/0.287, 2), ROUND(S4323/0.14, 2)))</f>
        <v>613.57</v>
      </c>
      <c r="W4323" s="6" t="str">
        <f aca="false">IF(V4323&gt;4000, "High", IF(V4323&gt;2000, "Medium", "Low"))</f>
        <v>Low</v>
      </c>
      <c r="X4323" s="9" t="s">
        <v>1765</v>
      </c>
      <c r="Y4323" s="10" t="n">
        <f aca="false">IF(U4323="Yes", 1, 0)</f>
        <v>0</v>
      </c>
      <c r="Z4323" s="10" t="n">
        <v>1</v>
      </c>
      <c r="AA4323" s="11" t="n">
        <f aca="false">MAX(0, ($S4323 * 0.35) - ($F4323 * 0.3))</f>
        <v>22.565</v>
      </c>
      <c r="AB4323" s="12" t="str">
        <f aca="false">IF(AA4323&gt;20,"High",IF(AA4323&gt;10,"Medium","Low"))</f>
        <v>High</v>
      </c>
    </row>
    <row r="4324" customFormat="false" ht="18.65" hidden="false" customHeight="false" outlineLevel="0" collapsed="false">
      <c r="A4324" s="5" t="s">
        <v>4368</v>
      </c>
      <c r="B4324" s="6" t="s">
        <v>37</v>
      </c>
      <c r="C4324" s="6" t="s">
        <v>30</v>
      </c>
      <c r="D4324" s="6" t="s">
        <v>31</v>
      </c>
      <c r="E4324" s="6" t="s">
        <v>30</v>
      </c>
      <c r="F4324" s="7" t="n">
        <v>21</v>
      </c>
      <c r="G4324" s="6" t="s">
        <v>31</v>
      </c>
      <c r="H4324" s="6" t="s">
        <v>31</v>
      </c>
      <c r="I4324" s="6" t="s">
        <v>517</v>
      </c>
      <c r="J4324" s="6" t="s">
        <v>31</v>
      </c>
      <c r="K4324" s="6" t="s">
        <v>30</v>
      </c>
      <c r="L4324" s="6" t="s">
        <v>31</v>
      </c>
      <c r="M4324" s="6" t="s">
        <v>30</v>
      </c>
      <c r="N4324" s="6" t="s">
        <v>31</v>
      </c>
      <c r="O4324" s="6" t="s">
        <v>31</v>
      </c>
      <c r="P4324" s="6" t="s">
        <v>38</v>
      </c>
      <c r="Q4324" s="6" t="s">
        <v>31</v>
      </c>
      <c r="R4324" s="6" t="s">
        <v>53</v>
      </c>
      <c r="S4324" s="8" t="n">
        <v>104.4</v>
      </c>
      <c r="T4324" s="8" t="n">
        <v>2200.25</v>
      </c>
      <c r="U4324" s="6" t="s">
        <v>31</v>
      </c>
      <c r="V4324" s="8" t="n">
        <f aca="false">IF(X4324="0-1 Year", ROUND(S4324/0.474, 2), IF(X4324="1-2 Years", ROUND(S4324/0.287, 2), ROUND(S4324/0.14, 2)))</f>
        <v>363.76</v>
      </c>
      <c r="W4324" s="6" t="str">
        <f aca="false">IF(V4324&gt;4000, "High", IF(V4324&gt;2000, "Medium", "Low"))</f>
        <v>Low</v>
      </c>
      <c r="X4324" s="9" t="s">
        <v>1275</v>
      </c>
      <c r="Y4324" s="10" t="n">
        <f aca="false">IF(U4324="Yes", 1, 0)</f>
        <v>1</v>
      </c>
      <c r="Z4324" s="10" t="n">
        <v>1</v>
      </c>
      <c r="AA4324" s="11" t="n">
        <f aca="false">MAX(0, ($S4324 * 0.35) - ($F4324 * 0.3))</f>
        <v>30.24</v>
      </c>
      <c r="AB4324" s="12" t="str">
        <f aca="false">IF(AA4324&gt;20,"High",IF(AA4324&gt;10,"Medium","Low"))</f>
        <v>High</v>
      </c>
    </row>
    <row r="4325" customFormat="false" ht="18.65" hidden="false" customHeight="false" outlineLevel="0" collapsed="false">
      <c r="A4325" s="5" t="s">
        <v>4369</v>
      </c>
      <c r="B4325" s="6" t="s">
        <v>29</v>
      </c>
      <c r="C4325" s="6" t="s">
        <v>30</v>
      </c>
      <c r="D4325" s="6" t="s">
        <v>30</v>
      </c>
      <c r="E4325" s="6" t="s">
        <v>30</v>
      </c>
      <c r="F4325" s="7" t="n">
        <v>39</v>
      </c>
      <c r="G4325" s="6" t="s">
        <v>31</v>
      </c>
      <c r="H4325" s="6" t="s">
        <v>31</v>
      </c>
      <c r="I4325" s="6" t="s">
        <v>203</v>
      </c>
      <c r="J4325" s="6" t="s">
        <v>30</v>
      </c>
      <c r="K4325" s="6" t="s">
        <v>30</v>
      </c>
      <c r="L4325" s="6" t="s">
        <v>30</v>
      </c>
      <c r="M4325" s="6" t="s">
        <v>31</v>
      </c>
      <c r="N4325" s="6" t="s">
        <v>30</v>
      </c>
      <c r="O4325" s="6" t="s">
        <v>30</v>
      </c>
      <c r="P4325" s="6" t="s">
        <v>166</v>
      </c>
      <c r="Q4325" s="6" t="s">
        <v>31</v>
      </c>
      <c r="R4325" s="6" t="s">
        <v>58</v>
      </c>
      <c r="S4325" s="8" t="n">
        <v>53.85</v>
      </c>
      <c r="T4325" s="8" t="n">
        <v>2200.7</v>
      </c>
      <c r="U4325" s="6" t="s">
        <v>30</v>
      </c>
      <c r="V4325" s="8" t="n">
        <f aca="false">IF(X4325="0-1 Year", ROUND(S4325/0.474, 2), IF(X4325="1-2 Years", ROUND(S4325/0.287, 2), ROUND(S4325/0.14, 2)))</f>
        <v>384.64</v>
      </c>
      <c r="W4325" s="6" t="str">
        <f aca="false">IF(V4325&gt;4000, "High", IF(V4325&gt;2000, "Medium", "Low"))</f>
        <v>Low</v>
      </c>
      <c r="X4325" s="9" t="s">
        <v>1765</v>
      </c>
      <c r="Y4325" s="10" t="n">
        <f aca="false">IF(U4325="Yes", 1, 0)</f>
        <v>0</v>
      </c>
      <c r="Z4325" s="10" t="n">
        <v>1</v>
      </c>
      <c r="AA4325" s="11" t="n">
        <f aca="false">MAX(0, ($S4325 * 0.35) - ($F4325 * 0.3))</f>
        <v>7.1475</v>
      </c>
      <c r="AB4325" s="12" t="str">
        <f aca="false">IF(AA4325&gt;20,"High",IF(AA4325&gt;10,"Medium","Low"))</f>
        <v>Low</v>
      </c>
    </row>
    <row r="4326" customFormat="false" ht="18.65" hidden="false" customHeight="false" outlineLevel="0" collapsed="false">
      <c r="A4326" s="5" t="s">
        <v>4370</v>
      </c>
      <c r="B4326" s="6" t="s">
        <v>29</v>
      </c>
      <c r="C4326" s="6" t="s">
        <v>30</v>
      </c>
      <c r="D4326" s="6" t="s">
        <v>31</v>
      </c>
      <c r="E4326" s="6" t="s">
        <v>30</v>
      </c>
      <c r="F4326" s="7" t="n">
        <v>32</v>
      </c>
      <c r="G4326" s="6" t="s">
        <v>31</v>
      </c>
      <c r="H4326" s="6" t="s">
        <v>30</v>
      </c>
      <c r="I4326" s="6" t="s">
        <v>203</v>
      </c>
      <c r="J4326" s="6" t="s">
        <v>31</v>
      </c>
      <c r="K4326" s="6" t="s">
        <v>31</v>
      </c>
      <c r="L4326" s="6" t="s">
        <v>30</v>
      </c>
      <c r="M4326" s="6" t="s">
        <v>31</v>
      </c>
      <c r="N4326" s="6" t="s">
        <v>30</v>
      </c>
      <c r="O4326" s="6" t="s">
        <v>31</v>
      </c>
      <c r="P4326" s="6" t="s">
        <v>33</v>
      </c>
      <c r="Q4326" s="6" t="s">
        <v>30</v>
      </c>
      <c r="R4326" s="6" t="s">
        <v>34</v>
      </c>
      <c r="S4326" s="8" t="n">
        <v>70.5</v>
      </c>
      <c r="T4326" s="8" t="n">
        <v>2201.75</v>
      </c>
      <c r="U4326" s="6" t="s">
        <v>30</v>
      </c>
      <c r="V4326" s="8" t="n">
        <f aca="false">IF(X4326="0-1 Year", ROUND(S4326/0.474, 2), IF(X4326="1-2 Years", ROUND(S4326/0.287, 2), ROUND(S4326/0.14, 2)))</f>
        <v>503.57</v>
      </c>
      <c r="W4326" s="6" t="str">
        <f aca="false">IF(V4326&gt;4000, "High", IF(V4326&gt;2000, "Medium", "Low"))</f>
        <v>Low</v>
      </c>
      <c r="X4326" s="9" t="s">
        <v>1765</v>
      </c>
      <c r="Y4326" s="10" t="n">
        <f aca="false">IF(U4326="Yes", 1, 0)</f>
        <v>0</v>
      </c>
      <c r="Z4326" s="10" t="n">
        <v>1</v>
      </c>
      <c r="AA4326" s="11" t="n">
        <f aca="false">MAX(0, ($S4326 * 0.35) - ($F4326 * 0.3))</f>
        <v>15.075</v>
      </c>
      <c r="AB4326" s="12" t="str">
        <f aca="false">IF(AA4326&gt;20,"High",IF(AA4326&gt;10,"Medium","Low"))</f>
        <v>Medium</v>
      </c>
    </row>
    <row r="4327" customFormat="false" ht="18.65" hidden="false" customHeight="false" outlineLevel="0" collapsed="false">
      <c r="A4327" s="5" t="s">
        <v>4371</v>
      </c>
      <c r="B4327" s="6" t="s">
        <v>29</v>
      </c>
      <c r="C4327" s="6" t="s">
        <v>30</v>
      </c>
      <c r="D4327" s="6" t="s">
        <v>31</v>
      </c>
      <c r="E4327" s="6" t="s">
        <v>31</v>
      </c>
      <c r="F4327" s="7" t="n">
        <v>37</v>
      </c>
      <c r="G4327" s="6" t="s">
        <v>31</v>
      </c>
      <c r="H4327" s="6" t="s">
        <v>30</v>
      </c>
      <c r="I4327" s="6" t="s">
        <v>203</v>
      </c>
      <c r="J4327" s="6" t="s">
        <v>31</v>
      </c>
      <c r="K4327" s="6" t="s">
        <v>30</v>
      </c>
      <c r="L4327" s="6" t="s">
        <v>31</v>
      </c>
      <c r="M4327" s="6" t="s">
        <v>31</v>
      </c>
      <c r="N4327" s="6" t="s">
        <v>30</v>
      </c>
      <c r="O4327" s="6" t="s">
        <v>30</v>
      </c>
      <c r="P4327" s="6" t="s">
        <v>33</v>
      </c>
      <c r="Q4327" s="6" t="s">
        <v>31</v>
      </c>
      <c r="R4327" s="6" t="s">
        <v>34</v>
      </c>
      <c r="S4327" s="8" t="n">
        <v>58.75</v>
      </c>
      <c r="T4327" s="8" t="n">
        <v>2203.1</v>
      </c>
      <c r="U4327" s="6" t="s">
        <v>30</v>
      </c>
      <c r="V4327" s="8" t="n">
        <f aca="false">IF(X4327="0-1 Year", ROUND(S4327/0.474, 2), IF(X4327="1-2 Years", ROUND(S4327/0.287, 2), ROUND(S4327/0.14, 2)))</f>
        <v>419.64</v>
      </c>
      <c r="W4327" s="6" t="str">
        <f aca="false">IF(V4327&gt;4000, "High", IF(V4327&gt;2000, "Medium", "Low"))</f>
        <v>Low</v>
      </c>
      <c r="X4327" s="9" t="s">
        <v>1765</v>
      </c>
      <c r="Y4327" s="10" t="n">
        <f aca="false">IF(U4327="Yes", 1, 0)</f>
        <v>0</v>
      </c>
      <c r="Z4327" s="10" t="n">
        <v>1</v>
      </c>
      <c r="AA4327" s="11" t="n">
        <f aca="false">MAX(0, ($S4327 * 0.35) - ($F4327 * 0.3))</f>
        <v>9.4625</v>
      </c>
      <c r="AB4327" s="12" t="str">
        <f aca="false">IF(AA4327&gt;20,"High",IF(AA4327&gt;10,"Medium","Low"))</f>
        <v>Low</v>
      </c>
    </row>
    <row r="4328" customFormat="false" ht="18.65" hidden="false" customHeight="false" outlineLevel="0" collapsed="false">
      <c r="A4328" s="5" t="s">
        <v>4372</v>
      </c>
      <c r="B4328" s="6" t="s">
        <v>37</v>
      </c>
      <c r="C4328" s="6" t="s">
        <v>30</v>
      </c>
      <c r="D4328" s="6" t="s">
        <v>31</v>
      </c>
      <c r="E4328" s="6" t="s">
        <v>30</v>
      </c>
      <c r="F4328" s="7" t="n">
        <v>42</v>
      </c>
      <c r="G4328" s="6" t="s">
        <v>31</v>
      </c>
      <c r="H4328" s="6" t="s">
        <v>31</v>
      </c>
      <c r="I4328" s="6" t="s">
        <v>203</v>
      </c>
      <c r="J4328" s="6" t="s">
        <v>30</v>
      </c>
      <c r="K4328" s="6" t="s">
        <v>30</v>
      </c>
      <c r="L4328" s="6" t="s">
        <v>30</v>
      </c>
      <c r="M4328" s="6" t="s">
        <v>30</v>
      </c>
      <c r="N4328" s="6" t="s">
        <v>30</v>
      </c>
      <c r="O4328" s="6" t="s">
        <v>30</v>
      </c>
      <c r="P4328" s="6" t="s">
        <v>38</v>
      </c>
      <c r="Q4328" s="6" t="s">
        <v>31</v>
      </c>
      <c r="R4328" s="6" t="s">
        <v>39</v>
      </c>
      <c r="S4328" s="8" t="n">
        <v>50.25</v>
      </c>
      <c r="T4328" s="8" t="n">
        <v>2203.65</v>
      </c>
      <c r="U4328" s="6" t="s">
        <v>31</v>
      </c>
      <c r="V4328" s="8" t="n">
        <f aca="false">IF(X4328="0-1 Year", ROUND(S4328/0.474, 2), IF(X4328="1-2 Years", ROUND(S4328/0.287, 2), ROUND(S4328/0.14, 2)))</f>
        <v>358.93</v>
      </c>
      <c r="W4328" s="6" t="str">
        <f aca="false">IF(V4328&gt;4000, "High", IF(V4328&gt;2000, "Medium", "Low"))</f>
        <v>Low</v>
      </c>
      <c r="X4328" s="9" t="s">
        <v>1765</v>
      </c>
      <c r="Y4328" s="10" t="n">
        <f aca="false">IF(U4328="Yes", 1, 0)</f>
        <v>1</v>
      </c>
      <c r="Z4328" s="10" t="n">
        <v>1</v>
      </c>
      <c r="AA4328" s="11" t="n">
        <f aca="false">MAX(0, ($S4328 * 0.35) - ($F4328 * 0.3))</f>
        <v>4.9875</v>
      </c>
      <c r="AB4328" s="12" t="str">
        <f aca="false">IF(AA4328&gt;20,"High",IF(AA4328&gt;10,"Medium","Low"))</f>
        <v>Low</v>
      </c>
    </row>
    <row r="4329" customFormat="false" ht="18.65" hidden="false" customHeight="false" outlineLevel="0" collapsed="false">
      <c r="A4329" s="5" t="s">
        <v>4373</v>
      </c>
      <c r="B4329" s="6" t="s">
        <v>29</v>
      </c>
      <c r="C4329" s="6" t="s">
        <v>30</v>
      </c>
      <c r="D4329" s="6" t="s">
        <v>30</v>
      </c>
      <c r="E4329" s="6" t="s">
        <v>30</v>
      </c>
      <c r="F4329" s="7" t="n">
        <v>20</v>
      </c>
      <c r="G4329" s="6" t="s">
        <v>31</v>
      </c>
      <c r="H4329" s="6" t="s">
        <v>30</v>
      </c>
      <c r="I4329" s="6" t="s">
        <v>517</v>
      </c>
      <c r="J4329" s="6" t="s">
        <v>31</v>
      </c>
      <c r="K4329" s="6" t="s">
        <v>31</v>
      </c>
      <c r="L4329" s="6" t="s">
        <v>31</v>
      </c>
      <c r="M4329" s="6" t="s">
        <v>31</v>
      </c>
      <c r="N4329" s="6" t="s">
        <v>31</v>
      </c>
      <c r="O4329" s="6" t="s">
        <v>31</v>
      </c>
      <c r="P4329" s="6" t="s">
        <v>38</v>
      </c>
      <c r="Q4329" s="6" t="s">
        <v>31</v>
      </c>
      <c r="R4329" s="6" t="s">
        <v>53</v>
      </c>
      <c r="S4329" s="8" t="n">
        <v>108.2</v>
      </c>
      <c r="T4329" s="8" t="n">
        <v>2203.7</v>
      </c>
      <c r="U4329" s="6" t="s">
        <v>30</v>
      </c>
      <c r="V4329" s="8" t="n">
        <f aca="false">IF(X4329="0-1 Year", ROUND(S4329/0.474, 2), IF(X4329="1-2 Years", ROUND(S4329/0.287, 2), ROUND(S4329/0.14, 2)))</f>
        <v>377</v>
      </c>
      <c r="W4329" s="6" t="str">
        <f aca="false">IF(V4329&gt;4000, "High", IF(V4329&gt;2000, "Medium", "Low"))</f>
        <v>Low</v>
      </c>
      <c r="X4329" s="9" t="s">
        <v>1275</v>
      </c>
      <c r="Y4329" s="10" t="n">
        <f aca="false">IF(U4329="Yes", 1, 0)</f>
        <v>0</v>
      </c>
      <c r="Z4329" s="10" t="n">
        <v>1</v>
      </c>
      <c r="AA4329" s="11" t="n">
        <f aca="false">MAX(0, ($S4329 * 0.35) - ($F4329 * 0.3))</f>
        <v>31.87</v>
      </c>
      <c r="AB4329" s="12" t="str">
        <f aca="false">IF(AA4329&gt;20,"High",IF(AA4329&gt;10,"Medium","Low"))</f>
        <v>High</v>
      </c>
    </row>
    <row r="4330" customFormat="false" ht="18.65" hidden="false" customHeight="false" outlineLevel="0" collapsed="false">
      <c r="A4330" s="5" t="s">
        <v>4374</v>
      </c>
      <c r="B4330" s="6" t="s">
        <v>29</v>
      </c>
      <c r="C4330" s="6" t="s">
        <v>30</v>
      </c>
      <c r="D4330" s="6" t="s">
        <v>31</v>
      </c>
      <c r="E4330" s="6" t="s">
        <v>30</v>
      </c>
      <c r="F4330" s="7" t="n">
        <v>27</v>
      </c>
      <c r="G4330" s="6" t="s">
        <v>31</v>
      </c>
      <c r="H4330" s="6" t="s">
        <v>31</v>
      </c>
      <c r="I4330" s="6" t="s">
        <v>203</v>
      </c>
      <c r="J4330" s="6" t="s">
        <v>31</v>
      </c>
      <c r="K4330" s="6" t="s">
        <v>30</v>
      </c>
      <c r="L4330" s="6" t="s">
        <v>30</v>
      </c>
      <c r="M4330" s="6" t="s">
        <v>31</v>
      </c>
      <c r="N4330" s="6" t="s">
        <v>31</v>
      </c>
      <c r="O4330" s="6" t="s">
        <v>31</v>
      </c>
      <c r="P4330" s="6" t="s">
        <v>33</v>
      </c>
      <c r="Q4330" s="6" t="s">
        <v>30</v>
      </c>
      <c r="R4330" s="6" t="s">
        <v>34</v>
      </c>
      <c r="S4330" s="8" t="n">
        <v>80.85</v>
      </c>
      <c r="T4330" s="8" t="n">
        <v>2204.35</v>
      </c>
      <c r="U4330" s="6" t="s">
        <v>30</v>
      </c>
      <c r="V4330" s="8" t="n">
        <f aca="false">IF(X4330="0-1 Year", ROUND(S4330/0.474, 2), IF(X4330="1-2 Years", ROUND(S4330/0.287, 2), ROUND(S4330/0.14, 2)))</f>
        <v>577.5</v>
      </c>
      <c r="W4330" s="6" t="str">
        <f aca="false">IF(V4330&gt;4000, "High", IF(V4330&gt;2000, "Medium", "Low"))</f>
        <v>Low</v>
      </c>
      <c r="X4330" s="9" t="s">
        <v>1765</v>
      </c>
      <c r="Y4330" s="10" t="n">
        <f aca="false">IF(U4330="Yes", 1, 0)</f>
        <v>0</v>
      </c>
      <c r="Z4330" s="10" t="n">
        <v>1</v>
      </c>
      <c r="AA4330" s="11" t="n">
        <f aca="false">MAX(0, ($S4330 * 0.35) - ($F4330 * 0.3))</f>
        <v>20.1975</v>
      </c>
      <c r="AB4330" s="12" t="str">
        <f aca="false">IF(AA4330&gt;20,"High",IF(AA4330&gt;10,"Medium","Low"))</f>
        <v>High</v>
      </c>
    </row>
    <row r="4331" customFormat="false" ht="18.65" hidden="false" customHeight="false" outlineLevel="0" collapsed="false">
      <c r="A4331" s="5" t="s">
        <v>4375</v>
      </c>
      <c r="B4331" s="6" t="s">
        <v>29</v>
      </c>
      <c r="C4331" s="6" t="s">
        <v>30</v>
      </c>
      <c r="D4331" s="6" t="s">
        <v>30</v>
      </c>
      <c r="E4331" s="6" t="s">
        <v>31</v>
      </c>
      <c r="F4331" s="7" t="n">
        <v>50</v>
      </c>
      <c r="G4331" s="6" t="s">
        <v>30</v>
      </c>
      <c r="H4331" s="6" t="s">
        <v>202</v>
      </c>
      <c r="I4331" s="6" t="s">
        <v>203</v>
      </c>
      <c r="J4331" s="6" t="s">
        <v>31</v>
      </c>
      <c r="K4331" s="6" t="s">
        <v>31</v>
      </c>
      <c r="L4331" s="6" t="s">
        <v>30</v>
      </c>
      <c r="M4331" s="6" t="s">
        <v>30</v>
      </c>
      <c r="N4331" s="6" t="s">
        <v>31</v>
      </c>
      <c r="O4331" s="6" t="s">
        <v>30</v>
      </c>
      <c r="P4331" s="6" t="s">
        <v>33</v>
      </c>
      <c r="Q4331" s="6" t="s">
        <v>31</v>
      </c>
      <c r="R4331" s="6" t="s">
        <v>53</v>
      </c>
      <c r="S4331" s="8" t="n">
        <v>43.05</v>
      </c>
      <c r="T4331" s="8" t="n">
        <v>2208.05</v>
      </c>
      <c r="U4331" s="6" t="s">
        <v>30</v>
      </c>
      <c r="V4331" s="8" t="n">
        <f aca="false">IF(X4331="0-1 Year", ROUND(S4331/0.474, 2), IF(X4331="1-2 Years", ROUND(S4331/0.287, 2), ROUND(S4331/0.14, 2)))</f>
        <v>307.5</v>
      </c>
      <c r="W4331" s="6" t="str">
        <f aca="false">IF(V4331&gt;4000, "High", IF(V4331&gt;2000, "Medium", "Low"))</f>
        <v>Low</v>
      </c>
      <c r="X4331" s="9" t="s">
        <v>1765</v>
      </c>
      <c r="Y4331" s="10" t="n">
        <f aca="false">IF(U4331="Yes", 1, 0)</f>
        <v>0</v>
      </c>
      <c r="Z4331" s="10" t="n">
        <v>1</v>
      </c>
      <c r="AA4331" s="11" t="n">
        <f aca="false">MAX(0, ($S4331 * 0.35) - ($F4331 * 0.3))</f>
        <v>0.0674999999999972</v>
      </c>
      <c r="AB4331" s="12" t="str">
        <f aca="false">IF(AA4331&gt;20,"High",IF(AA4331&gt;10,"Medium","Low"))</f>
        <v>Low</v>
      </c>
    </row>
    <row r="4332" customFormat="false" ht="18.65" hidden="false" customHeight="false" outlineLevel="0" collapsed="false">
      <c r="A4332" s="5" t="s">
        <v>4376</v>
      </c>
      <c r="B4332" s="6" t="s">
        <v>29</v>
      </c>
      <c r="C4332" s="6" t="s">
        <v>30</v>
      </c>
      <c r="D4332" s="6" t="s">
        <v>30</v>
      </c>
      <c r="E4332" s="6" t="s">
        <v>30</v>
      </c>
      <c r="F4332" s="7" t="n">
        <v>26</v>
      </c>
      <c r="G4332" s="6" t="s">
        <v>31</v>
      </c>
      <c r="H4332" s="6" t="s">
        <v>31</v>
      </c>
      <c r="I4332" s="6" t="s">
        <v>517</v>
      </c>
      <c r="J4332" s="6" t="s">
        <v>31</v>
      </c>
      <c r="K4332" s="6" t="s">
        <v>31</v>
      </c>
      <c r="L4332" s="6" t="s">
        <v>30</v>
      </c>
      <c r="M4332" s="6" t="s">
        <v>30</v>
      </c>
      <c r="N4332" s="6" t="s">
        <v>30</v>
      </c>
      <c r="O4332" s="6" t="s">
        <v>30</v>
      </c>
      <c r="P4332" s="6" t="s">
        <v>38</v>
      </c>
      <c r="Q4332" s="6" t="s">
        <v>31</v>
      </c>
      <c r="R4332" s="6" t="s">
        <v>58</v>
      </c>
      <c r="S4332" s="8" t="n">
        <v>86.65</v>
      </c>
      <c r="T4332" s="8" t="n">
        <v>2208.75</v>
      </c>
      <c r="U4332" s="6" t="s">
        <v>30</v>
      </c>
      <c r="V4332" s="8" t="n">
        <f aca="false">IF(X4332="0-1 Year", ROUND(S4332/0.474, 2), IF(X4332="1-2 Years", ROUND(S4332/0.287, 2), ROUND(S4332/0.14, 2)))</f>
        <v>618.93</v>
      </c>
      <c r="W4332" s="6" t="str">
        <f aca="false">IF(V4332&gt;4000, "High", IF(V4332&gt;2000, "Medium", "Low"))</f>
        <v>Low</v>
      </c>
      <c r="X4332" s="9" t="s">
        <v>1765</v>
      </c>
      <c r="Y4332" s="10" t="n">
        <f aca="false">IF(U4332="Yes", 1, 0)</f>
        <v>0</v>
      </c>
      <c r="Z4332" s="10" t="n">
        <v>1</v>
      </c>
      <c r="AA4332" s="11" t="n">
        <f aca="false">MAX(0, ($S4332 * 0.35) - ($F4332 * 0.3))</f>
        <v>22.5275</v>
      </c>
      <c r="AB4332" s="12" t="str">
        <f aca="false">IF(AA4332&gt;20,"High",IF(AA4332&gt;10,"Medium","Low"))</f>
        <v>High</v>
      </c>
    </row>
    <row r="4333" customFormat="false" ht="18.65" hidden="false" customHeight="false" outlineLevel="0" collapsed="false">
      <c r="A4333" s="5" t="s">
        <v>4377</v>
      </c>
      <c r="B4333" s="6" t="s">
        <v>37</v>
      </c>
      <c r="C4333" s="6" t="s">
        <v>30</v>
      </c>
      <c r="D4333" s="6" t="s">
        <v>30</v>
      </c>
      <c r="E4333" s="6" t="s">
        <v>30</v>
      </c>
      <c r="F4333" s="7" t="n">
        <v>39</v>
      </c>
      <c r="G4333" s="6" t="s">
        <v>31</v>
      </c>
      <c r="H4333" s="6" t="s">
        <v>30</v>
      </c>
      <c r="I4333" s="6" t="s">
        <v>203</v>
      </c>
      <c r="J4333" s="6" t="s">
        <v>30</v>
      </c>
      <c r="K4333" s="6" t="s">
        <v>30</v>
      </c>
      <c r="L4333" s="6" t="s">
        <v>30</v>
      </c>
      <c r="M4333" s="6" t="s">
        <v>31</v>
      </c>
      <c r="N4333" s="6" t="s">
        <v>30</v>
      </c>
      <c r="O4333" s="6" t="s">
        <v>31</v>
      </c>
      <c r="P4333" s="6" t="s">
        <v>33</v>
      </c>
      <c r="Q4333" s="6" t="s">
        <v>30</v>
      </c>
      <c r="R4333" s="6" t="s">
        <v>39</v>
      </c>
      <c r="S4333" s="8" t="n">
        <v>59.3</v>
      </c>
      <c r="T4333" s="8" t="n">
        <v>2209.15</v>
      </c>
      <c r="U4333" s="6" t="s">
        <v>30</v>
      </c>
      <c r="V4333" s="8" t="n">
        <f aca="false">IF(X4333="0-1 Year", ROUND(S4333/0.474, 2), IF(X4333="1-2 Years", ROUND(S4333/0.287, 2), ROUND(S4333/0.14, 2)))</f>
        <v>423.57</v>
      </c>
      <c r="W4333" s="6" t="str">
        <f aca="false">IF(V4333&gt;4000, "High", IF(V4333&gt;2000, "Medium", "Low"))</f>
        <v>Low</v>
      </c>
      <c r="X4333" s="9" t="s">
        <v>1765</v>
      </c>
      <c r="Y4333" s="10" t="n">
        <f aca="false">IF(U4333="Yes", 1, 0)</f>
        <v>0</v>
      </c>
      <c r="Z4333" s="10" t="n">
        <v>1</v>
      </c>
      <c r="AA4333" s="11" t="n">
        <f aca="false">MAX(0, ($S4333 * 0.35) - ($F4333 * 0.3))</f>
        <v>9.055</v>
      </c>
      <c r="AB4333" s="12" t="str">
        <f aca="false">IF(AA4333&gt;20,"High",IF(AA4333&gt;10,"Medium","Low"))</f>
        <v>Low</v>
      </c>
    </row>
    <row r="4334" customFormat="false" ht="18.65" hidden="false" customHeight="false" outlineLevel="0" collapsed="false">
      <c r="A4334" s="5" t="s">
        <v>4378</v>
      </c>
      <c r="B4334" s="6" t="s">
        <v>29</v>
      </c>
      <c r="C4334" s="6" t="s">
        <v>30</v>
      </c>
      <c r="D4334" s="6" t="s">
        <v>31</v>
      </c>
      <c r="E4334" s="6" t="s">
        <v>31</v>
      </c>
      <c r="F4334" s="7" t="n">
        <v>27</v>
      </c>
      <c r="G4334" s="6" t="s">
        <v>31</v>
      </c>
      <c r="H4334" s="6" t="s">
        <v>30</v>
      </c>
      <c r="I4334" s="6" t="s">
        <v>517</v>
      </c>
      <c r="J4334" s="6" t="s">
        <v>31</v>
      </c>
      <c r="K4334" s="6" t="s">
        <v>31</v>
      </c>
      <c r="L4334" s="6" t="s">
        <v>30</v>
      </c>
      <c r="M4334" s="6" t="s">
        <v>30</v>
      </c>
      <c r="N4334" s="6" t="s">
        <v>30</v>
      </c>
      <c r="O4334" s="6" t="s">
        <v>30</v>
      </c>
      <c r="P4334" s="6" t="s">
        <v>33</v>
      </c>
      <c r="Q4334" s="6" t="s">
        <v>31</v>
      </c>
      <c r="R4334" s="6" t="s">
        <v>58</v>
      </c>
      <c r="S4334" s="8" t="n">
        <v>80.65</v>
      </c>
      <c r="T4334" s="8" t="n">
        <v>2209.75</v>
      </c>
      <c r="U4334" s="6" t="s">
        <v>30</v>
      </c>
      <c r="V4334" s="8" t="n">
        <f aca="false">IF(X4334="0-1 Year", ROUND(S4334/0.474, 2), IF(X4334="1-2 Years", ROUND(S4334/0.287, 2), ROUND(S4334/0.14, 2)))</f>
        <v>576.07</v>
      </c>
      <c r="W4334" s="6" t="str">
        <f aca="false">IF(V4334&gt;4000, "High", IF(V4334&gt;2000, "Medium", "Low"))</f>
        <v>Low</v>
      </c>
      <c r="X4334" s="9" t="s">
        <v>1765</v>
      </c>
      <c r="Y4334" s="10" t="n">
        <f aca="false">IF(U4334="Yes", 1, 0)</f>
        <v>0</v>
      </c>
      <c r="Z4334" s="10" t="n">
        <v>1</v>
      </c>
      <c r="AA4334" s="11" t="n">
        <f aca="false">MAX(0, ($S4334 * 0.35) - ($F4334 * 0.3))</f>
        <v>20.1275</v>
      </c>
      <c r="AB4334" s="12" t="str">
        <f aca="false">IF(AA4334&gt;20,"High",IF(AA4334&gt;10,"Medium","Low"))</f>
        <v>High</v>
      </c>
    </row>
    <row r="4335" customFormat="false" ht="18.65" hidden="false" customHeight="false" outlineLevel="0" collapsed="false">
      <c r="A4335" s="5" t="s">
        <v>4379</v>
      </c>
      <c r="B4335" s="6" t="s">
        <v>29</v>
      </c>
      <c r="C4335" s="6" t="s">
        <v>30</v>
      </c>
      <c r="D4335" s="6" t="s">
        <v>31</v>
      </c>
      <c r="E4335" s="6" t="s">
        <v>30</v>
      </c>
      <c r="F4335" s="7" t="n">
        <v>24</v>
      </c>
      <c r="G4335" s="6" t="s">
        <v>31</v>
      </c>
      <c r="H4335" s="6" t="s">
        <v>30</v>
      </c>
      <c r="I4335" s="6" t="s">
        <v>517</v>
      </c>
      <c r="J4335" s="6" t="s">
        <v>31</v>
      </c>
      <c r="K4335" s="6" t="s">
        <v>30</v>
      </c>
      <c r="L4335" s="6" t="s">
        <v>30</v>
      </c>
      <c r="M4335" s="6" t="s">
        <v>31</v>
      </c>
      <c r="N4335" s="6" t="s">
        <v>30</v>
      </c>
      <c r="O4335" s="6" t="s">
        <v>31</v>
      </c>
      <c r="P4335" s="6" t="s">
        <v>38</v>
      </c>
      <c r="Q4335" s="6" t="s">
        <v>31</v>
      </c>
      <c r="R4335" s="6" t="s">
        <v>39</v>
      </c>
      <c r="S4335" s="8" t="n">
        <v>89.25</v>
      </c>
      <c r="T4335" s="8" t="n">
        <v>2210.2</v>
      </c>
      <c r="U4335" s="6" t="s">
        <v>30</v>
      </c>
      <c r="V4335" s="8" t="n">
        <f aca="false">IF(X4335="0-1 Year", ROUND(S4335/0.474, 2), IF(X4335="1-2 Years", ROUND(S4335/0.287, 2), ROUND(S4335/0.14, 2)))</f>
        <v>310.98</v>
      </c>
      <c r="W4335" s="6" t="str">
        <f aca="false">IF(V4335&gt;4000, "High", IF(V4335&gt;2000, "Medium", "Low"))</f>
        <v>Low</v>
      </c>
      <c r="X4335" s="9" t="s">
        <v>1275</v>
      </c>
      <c r="Y4335" s="10" t="n">
        <f aca="false">IF(U4335="Yes", 1, 0)</f>
        <v>0</v>
      </c>
      <c r="Z4335" s="10" t="n">
        <v>1</v>
      </c>
      <c r="AA4335" s="11" t="n">
        <f aca="false">MAX(0, ($S4335 * 0.35) - ($F4335 * 0.3))</f>
        <v>24.0375</v>
      </c>
      <c r="AB4335" s="12" t="str">
        <f aca="false">IF(AA4335&gt;20,"High",IF(AA4335&gt;10,"Medium","Low"))</f>
        <v>High</v>
      </c>
    </row>
    <row r="4336" customFormat="false" ht="18.65" hidden="false" customHeight="false" outlineLevel="0" collapsed="false">
      <c r="A4336" s="5" t="s">
        <v>4380</v>
      </c>
      <c r="B4336" s="6" t="s">
        <v>29</v>
      </c>
      <c r="C4336" s="6" t="s">
        <v>30</v>
      </c>
      <c r="D4336" s="6" t="s">
        <v>31</v>
      </c>
      <c r="E4336" s="6" t="s">
        <v>31</v>
      </c>
      <c r="F4336" s="7" t="n">
        <v>29</v>
      </c>
      <c r="G4336" s="6" t="s">
        <v>31</v>
      </c>
      <c r="H4336" s="6" t="s">
        <v>31</v>
      </c>
      <c r="I4336" s="6" t="s">
        <v>203</v>
      </c>
      <c r="J4336" s="6" t="s">
        <v>30</v>
      </c>
      <c r="K4336" s="6" t="s">
        <v>31</v>
      </c>
      <c r="L4336" s="6" t="s">
        <v>31</v>
      </c>
      <c r="M4336" s="6" t="s">
        <v>30</v>
      </c>
      <c r="N4336" s="6" t="s">
        <v>31</v>
      </c>
      <c r="O4336" s="6" t="s">
        <v>31</v>
      </c>
      <c r="P4336" s="6" t="s">
        <v>38</v>
      </c>
      <c r="Q4336" s="6" t="s">
        <v>30</v>
      </c>
      <c r="R4336" s="6" t="s">
        <v>58</v>
      </c>
      <c r="S4336" s="8" t="n">
        <v>80.1</v>
      </c>
      <c r="T4336" s="8" t="n">
        <v>2211.8</v>
      </c>
      <c r="U4336" s="6" t="s">
        <v>30</v>
      </c>
      <c r="V4336" s="8" t="n">
        <f aca="false">IF(X4336="0-1 Year", ROUND(S4336/0.474, 2), IF(X4336="1-2 Years", ROUND(S4336/0.287, 2), ROUND(S4336/0.14, 2)))</f>
        <v>572.14</v>
      </c>
      <c r="W4336" s="6" t="str">
        <f aca="false">IF(V4336&gt;4000, "High", IF(V4336&gt;2000, "Medium", "Low"))</f>
        <v>Low</v>
      </c>
      <c r="X4336" s="9" t="s">
        <v>1765</v>
      </c>
      <c r="Y4336" s="10" t="n">
        <f aca="false">IF(U4336="Yes", 1, 0)</f>
        <v>0</v>
      </c>
      <c r="Z4336" s="10" t="n">
        <v>1</v>
      </c>
      <c r="AA4336" s="11" t="n">
        <f aca="false">MAX(0, ($S4336 * 0.35) - ($F4336 * 0.3))</f>
        <v>19.335</v>
      </c>
      <c r="AB4336" s="12" t="str">
        <f aca="false">IF(AA4336&gt;20,"High",IF(AA4336&gt;10,"Medium","Low"))</f>
        <v>Medium</v>
      </c>
    </row>
    <row r="4337" customFormat="false" ht="18.65" hidden="false" customHeight="false" outlineLevel="0" collapsed="false">
      <c r="A4337" s="5" t="s">
        <v>4381</v>
      </c>
      <c r="B4337" s="6" t="s">
        <v>29</v>
      </c>
      <c r="C4337" s="6" t="s">
        <v>30</v>
      </c>
      <c r="D4337" s="6" t="s">
        <v>30</v>
      </c>
      <c r="E4337" s="6" t="s">
        <v>30</v>
      </c>
      <c r="F4337" s="7" t="n">
        <v>27</v>
      </c>
      <c r="G4337" s="6" t="s">
        <v>31</v>
      </c>
      <c r="H4337" s="6" t="s">
        <v>30</v>
      </c>
      <c r="I4337" s="6" t="s">
        <v>203</v>
      </c>
      <c r="J4337" s="6" t="s">
        <v>31</v>
      </c>
      <c r="K4337" s="6" t="s">
        <v>30</v>
      </c>
      <c r="L4337" s="6" t="s">
        <v>31</v>
      </c>
      <c r="M4337" s="6" t="s">
        <v>31</v>
      </c>
      <c r="N4337" s="6" t="s">
        <v>31</v>
      </c>
      <c r="O4337" s="6" t="s">
        <v>31</v>
      </c>
      <c r="P4337" s="6" t="s">
        <v>33</v>
      </c>
      <c r="Q4337" s="6" t="s">
        <v>30</v>
      </c>
      <c r="R4337" s="6" t="s">
        <v>39</v>
      </c>
      <c r="S4337" s="8" t="n">
        <v>81.7</v>
      </c>
      <c r="T4337" s="8" t="n">
        <v>2212.55</v>
      </c>
      <c r="U4337" s="6" t="s">
        <v>30</v>
      </c>
      <c r="V4337" s="8" t="n">
        <f aca="false">IF(X4337="0-1 Year", ROUND(S4337/0.474, 2), IF(X4337="1-2 Years", ROUND(S4337/0.287, 2), ROUND(S4337/0.14, 2)))</f>
        <v>583.57</v>
      </c>
      <c r="W4337" s="6" t="str">
        <f aca="false">IF(V4337&gt;4000, "High", IF(V4337&gt;2000, "Medium", "Low"))</f>
        <v>Low</v>
      </c>
      <c r="X4337" s="9" t="s">
        <v>1765</v>
      </c>
      <c r="Y4337" s="10" t="n">
        <f aca="false">IF(U4337="Yes", 1, 0)</f>
        <v>0</v>
      </c>
      <c r="Z4337" s="10" t="n">
        <v>1</v>
      </c>
      <c r="AA4337" s="11" t="n">
        <f aca="false">MAX(0, ($S4337 * 0.35) - ($F4337 * 0.3))</f>
        <v>20.495</v>
      </c>
      <c r="AB4337" s="12" t="str">
        <f aca="false">IF(AA4337&gt;20,"High",IF(AA4337&gt;10,"Medium","Low"))</f>
        <v>High</v>
      </c>
    </row>
    <row r="4338" customFormat="false" ht="18.65" hidden="false" customHeight="false" outlineLevel="0" collapsed="false">
      <c r="A4338" s="5" t="s">
        <v>4382</v>
      </c>
      <c r="B4338" s="6" t="s">
        <v>29</v>
      </c>
      <c r="C4338" s="6" t="s">
        <v>30</v>
      </c>
      <c r="D4338" s="6" t="s">
        <v>30</v>
      </c>
      <c r="E4338" s="6" t="s">
        <v>30</v>
      </c>
      <c r="F4338" s="7" t="n">
        <v>21</v>
      </c>
      <c r="G4338" s="6" t="s">
        <v>31</v>
      </c>
      <c r="H4338" s="6" t="s">
        <v>31</v>
      </c>
      <c r="I4338" s="6" t="s">
        <v>517</v>
      </c>
      <c r="J4338" s="6" t="s">
        <v>31</v>
      </c>
      <c r="K4338" s="6" t="s">
        <v>30</v>
      </c>
      <c r="L4338" s="6" t="s">
        <v>31</v>
      </c>
      <c r="M4338" s="6" t="s">
        <v>30</v>
      </c>
      <c r="N4338" s="6" t="s">
        <v>31</v>
      </c>
      <c r="O4338" s="6" t="s">
        <v>31</v>
      </c>
      <c r="P4338" s="6" t="s">
        <v>38</v>
      </c>
      <c r="Q4338" s="6" t="s">
        <v>30</v>
      </c>
      <c r="R4338" s="6" t="s">
        <v>34</v>
      </c>
      <c r="S4338" s="8" t="n">
        <v>103.85</v>
      </c>
      <c r="T4338" s="8" t="n">
        <v>2215</v>
      </c>
      <c r="U4338" s="6" t="s">
        <v>30</v>
      </c>
      <c r="V4338" s="8" t="n">
        <f aca="false">IF(X4338="0-1 Year", ROUND(S4338/0.474, 2), IF(X4338="1-2 Years", ROUND(S4338/0.287, 2), ROUND(S4338/0.14, 2)))</f>
        <v>361.85</v>
      </c>
      <c r="W4338" s="6" t="str">
        <f aca="false">IF(V4338&gt;4000, "High", IF(V4338&gt;2000, "Medium", "Low"))</f>
        <v>Low</v>
      </c>
      <c r="X4338" s="9" t="s">
        <v>1275</v>
      </c>
      <c r="Y4338" s="10" t="n">
        <f aca="false">IF(U4338="Yes", 1, 0)</f>
        <v>0</v>
      </c>
      <c r="Z4338" s="10" t="n">
        <v>1</v>
      </c>
      <c r="AA4338" s="11" t="n">
        <f aca="false">MAX(0, ($S4338 * 0.35) - ($F4338 * 0.3))</f>
        <v>30.0475</v>
      </c>
      <c r="AB4338" s="12" t="str">
        <f aca="false">IF(AA4338&gt;20,"High",IF(AA4338&gt;10,"Medium","Low"))</f>
        <v>High</v>
      </c>
    </row>
    <row r="4339" customFormat="false" ht="18.65" hidden="false" customHeight="false" outlineLevel="0" collapsed="false">
      <c r="A4339" s="5" t="s">
        <v>4383</v>
      </c>
      <c r="B4339" s="6" t="s">
        <v>37</v>
      </c>
      <c r="C4339" s="6" t="s">
        <v>30</v>
      </c>
      <c r="D4339" s="6" t="s">
        <v>30</v>
      </c>
      <c r="E4339" s="6" t="s">
        <v>30</v>
      </c>
      <c r="F4339" s="7" t="n">
        <v>29</v>
      </c>
      <c r="G4339" s="6" t="s">
        <v>31</v>
      </c>
      <c r="H4339" s="6" t="s">
        <v>31</v>
      </c>
      <c r="I4339" s="6" t="s">
        <v>517</v>
      </c>
      <c r="J4339" s="6" t="s">
        <v>30</v>
      </c>
      <c r="K4339" s="6" t="s">
        <v>30</v>
      </c>
      <c r="L4339" s="6" t="s">
        <v>30</v>
      </c>
      <c r="M4339" s="6" t="s">
        <v>30</v>
      </c>
      <c r="N4339" s="6" t="s">
        <v>30</v>
      </c>
      <c r="O4339" s="6" t="s">
        <v>30</v>
      </c>
      <c r="P4339" s="6" t="s">
        <v>38</v>
      </c>
      <c r="Q4339" s="6" t="s">
        <v>31</v>
      </c>
      <c r="R4339" s="6" t="s">
        <v>58</v>
      </c>
      <c r="S4339" s="8" t="n">
        <v>76</v>
      </c>
      <c r="T4339" s="8" t="n">
        <v>2215.25</v>
      </c>
      <c r="U4339" s="6" t="s">
        <v>30</v>
      </c>
      <c r="V4339" s="8" t="n">
        <f aca="false">IF(X4339="0-1 Year", ROUND(S4339/0.474, 2), IF(X4339="1-2 Years", ROUND(S4339/0.287, 2), ROUND(S4339/0.14, 2)))</f>
        <v>542.86</v>
      </c>
      <c r="W4339" s="6" t="str">
        <f aca="false">IF(V4339&gt;4000, "High", IF(V4339&gt;2000, "Medium", "Low"))</f>
        <v>Low</v>
      </c>
      <c r="X4339" s="9" t="s">
        <v>1765</v>
      </c>
      <c r="Y4339" s="10" t="n">
        <f aca="false">IF(U4339="Yes", 1, 0)</f>
        <v>0</v>
      </c>
      <c r="Z4339" s="10" t="n">
        <v>1</v>
      </c>
      <c r="AA4339" s="11" t="n">
        <f aca="false">MAX(0, ($S4339 * 0.35) - ($F4339 * 0.3))</f>
        <v>17.9</v>
      </c>
      <c r="AB4339" s="12" t="str">
        <f aca="false">IF(AA4339&gt;20,"High",IF(AA4339&gt;10,"Medium","Low"))</f>
        <v>Medium</v>
      </c>
    </row>
    <row r="4340" customFormat="false" ht="18.65" hidden="false" customHeight="false" outlineLevel="0" collapsed="false">
      <c r="A4340" s="5" t="s">
        <v>4384</v>
      </c>
      <c r="B4340" s="6" t="s">
        <v>29</v>
      </c>
      <c r="C4340" s="6" t="s">
        <v>31</v>
      </c>
      <c r="D4340" s="6" t="s">
        <v>31</v>
      </c>
      <c r="E4340" s="6" t="s">
        <v>30</v>
      </c>
      <c r="F4340" s="7" t="n">
        <v>41</v>
      </c>
      <c r="G4340" s="6" t="s">
        <v>30</v>
      </c>
      <c r="H4340" s="6" t="s">
        <v>202</v>
      </c>
      <c r="I4340" s="6" t="s">
        <v>203</v>
      </c>
      <c r="J4340" s="6" t="s">
        <v>30</v>
      </c>
      <c r="K4340" s="6" t="s">
        <v>31</v>
      </c>
      <c r="L4340" s="6" t="s">
        <v>31</v>
      </c>
      <c r="M4340" s="6" t="s">
        <v>30</v>
      </c>
      <c r="N4340" s="6" t="s">
        <v>31</v>
      </c>
      <c r="O4340" s="6" t="s">
        <v>31</v>
      </c>
      <c r="P4340" s="6" t="s">
        <v>38</v>
      </c>
      <c r="Q4340" s="6" t="s">
        <v>31</v>
      </c>
      <c r="R4340" s="6" t="s">
        <v>39</v>
      </c>
      <c r="S4340" s="8" t="n">
        <v>53.95</v>
      </c>
      <c r="T4340" s="8" t="n">
        <v>2215.4</v>
      </c>
      <c r="U4340" s="6" t="s">
        <v>30</v>
      </c>
      <c r="V4340" s="8" t="n">
        <f aca="false">IF(X4340="0-1 Year", ROUND(S4340/0.474, 2), IF(X4340="1-2 Years", ROUND(S4340/0.287, 2), ROUND(S4340/0.14, 2)))</f>
        <v>385.36</v>
      </c>
      <c r="W4340" s="6" t="str">
        <f aca="false">IF(V4340&gt;4000, "High", IF(V4340&gt;2000, "Medium", "Low"))</f>
        <v>Low</v>
      </c>
      <c r="X4340" s="9" t="s">
        <v>1765</v>
      </c>
      <c r="Y4340" s="10" t="n">
        <f aca="false">IF(U4340="Yes", 1, 0)</f>
        <v>0</v>
      </c>
      <c r="Z4340" s="10" t="n">
        <v>1</v>
      </c>
      <c r="AA4340" s="11" t="n">
        <f aca="false">MAX(0, ($S4340 * 0.35) - ($F4340 * 0.3))</f>
        <v>6.5825</v>
      </c>
      <c r="AB4340" s="12" t="str">
        <f aca="false">IF(AA4340&gt;20,"High",IF(AA4340&gt;10,"Medium","Low"))</f>
        <v>Low</v>
      </c>
    </row>
    <row r="4341" customFormat="false" ht="18.65" hidden="false" customHeight="false" outlineLevel="0" collapsed="false">
      <c r="A4341" s="5" t="s">
        <v>4385</v>
      </c>
      <c r="B4341" s="6" t="s">
        <v>37</v>
      </c>
      <c r="C4341" s="6" t="s">
        <v>30</v>
      </c>
      <c r="D4341" s="6" t="s">
        <v>31</v>
      </c>
      <c r="E4341" s="6" t="s">
        <v>30</v>
      </c>
      <c r="F4341" s="7" t="n">
        <v>35</v>
      </c>
      <c r="G4341" s="6" t="s">
        <v>31</v>
      </c>
      <c r="H4341" s="6" t="s">
        <v>30</v>
      </c>
      <c r="I4341" s="6" t="s">
        <v>203</v>
      </c>
      <c r="J4341" s="6" t="s">
        <v>31</v>
      </c>
      <c r="K4341" s="6" t="s">
        <v>30</v>
      </c>
      <c r="L4341" s="6" t="s">
        <v>30</v>
      </c>
      <c r="M4341" s="6" t="s">
        <v>30</v>
      </c>
      <c r="N4341" s="6" t="s">
        <v>31</v>
      </c>
      <c r="O4341" s="6" t="s">
        <v>30</v>
      </c>
      <c r="P4341" s="6" t="s">
        <v>33</v>
      </c>
      <c r="Q4341" s="6" t="s">
        <v>31</v>
      </c>
      <c r="R4341" s="6" t="s">
        <v>53</v>
      </c>
      <c r="S4341" s="8" t="n">
        <v>62.15</v>
      </c>
      <c r="T4341" s="8" t="n">
        <v>2215.45</v>
      </c>
      <c r="U4341" s="6" t="s">
        <v>30</v>
      </c>
      <c r="V4341" s="8" t="n">
        <f aca="false">IF(X4341="0-1 Year", ROUND(S4341/0.474, 2), IF(X4341="1-2 Years", ROUND(S4341/0.287, 2), ROUND(S4341/0.14, 2)))</f>
        <v>443.93</v>
      </c>
      <c r="W4341" s="6" t="str">
        <f aca="false">IF(V4341&gt;4000, "High", IF(V4341&gt;2000, "Medium", "Low"))</f>
        <v>Low</v>
      </c>
      <c r="X4341" s="9" t="s">
        <v>1765</v>
      </c>
      <c r="Y4341" s="10" t="n">
        <f aca="false">IF(U4341="Yes", 1, 0)</f>
        <v>0</v>
      </c>
      <c r="Z4341" s="10" t="n">
        <v>1</v>
      </c>
      <c r="AA4341" s="11" t="n">
        <f aca="false">MAX(0, ($S4341 * 0.35) - ($F4341 * 0.3))</f>
        <v>11.2525</v>
      </c>
      <c r="AB4341" s="12" t="str">
        <f aca="false">IF(AA4341&gt;20,"High",IF(AA4341&gt;10,"Medium","Low"))</f>
        <v>Medium</v>
      </c>
    </row>
    <row r="4342" customFormat="false" ht="18.65" hidden="false" customHeight="false" outlineLevel="0" collapsed="false">
      <c r="A4342" s="5" t="s">
        <v>4386</v>
      </c>
      <c r="B4342" s="6" t="s">
        <v>37</v>
      </c>
      <c r="C4342" s="6" t="s">
        <v>31</v>
      </c>
      <c r="D4342" s="6" t="s">
        <v>30</v>
      </c>
      <c r="E4342" s="6" t="s">
        <v>30</v>
      </c>
      <c r="F4342" s="7" t="n">
        <v>31</v>
      </c>
      <c r="G4342" s="6" t="s">
        <v>31</v>
      </c>
      <c r="H4342" s="6" t="s">
        <v>31</v>
      </c>
      <c r="I4342" s="6" t="s">
        <v>517</v>
      </c>
      <c r="J4342" s="6" t="s">
        <v>30</v>
      </c>
      <c r="K4342" s="6" t="s">
        <v>30</v>
      </c>
      <c r="L4342" s="6" t="s">
        <v>30</v>
      </c>
      <c r="M4342" s="6" t="s">
        <v>30</v>
      </c>
      <c r="N4342" s="6" t="s">
        <v>30</v>
      </c>
      <c r="O4342" s="6" t="s">
        <v>30</v>
      </c>
      <c r="P4342" s="6" t="s">
        <v>38</v>
      </c>
      <c r="Q4342" s="6" t="s">
        <v>31</v>
      </c>
      <c r="R4342" s="6" t="s">
        <v>39</v>
      </c>
      <c r="S4342" s="8" t="n">
        <v>73.9</v>
      </c>
      <c r="T4342" s="8" t="n">
        <v>2217.15</v>
      </c>
      <c r="U4342" s="6" t="s">
        <v>31</v>
      </c>
      <c r="V4342" s="8" t="n">
        <f aca="false">IF(X4342="0-1 Year", ROUND(S4342/0.474, 2), IF(X4342="1-2 Years", ROUND(S4342/0.287, 2), ROUND(S4342/0.14, 2)))</f>
        <v>527.86</v>
      </c>
      <c r="W4342" s="6" t="str">
        <f aca="false">IF(V4342&gt;4000, "High", IF(V4342&gt;2000, "Medium", "Low"))</f>
        <v>Low</v>
      </c>
      <c r="X4342" s="9" t="s">
        <v>1765</v>
      </c>
      <c r="Y4342" s="10" t="n">
        <f aca="false">IF(U4342="Yes", 1, 0)</f>
        <v>1</v>
      </c>
      <c r="Z4342" s="10" t="n">
        <v>1</v>
      </c>
      <c r="AA4342" s="11" t="n">
        <f aca="false">MAX(0, ($S4342 * 0.35) - ($F4342 * 0.3))</f>
        <v>16.565</v>
      </c>
      <c r="AB4342" s="12" t="str">
        <f aca="false">IF(AA4342&gt;20,"High",IF(AA4342&gt;10,"Medium","Low"))</f>
        <v>Medium</v>
      </c>
    </row>
    <row r="4343" customFormat="false" ht="18.65" hidden="false" customHeight="false" outlineLevel="0" collapsed="false">
      <c r="A4343" s="5" t="s">
        <v>4387</v>
      </c>
      <c r="B4343" s="6" t="s">
        <v>29</v>
      </c>
      <c r="C4343" s="6" t="s">
        <v>31</v>
      </c>
      <c r="D4343" s="6" t="s">
        <v>31</v>
      </c>
      <c r="E4343" s="6" t="s">
        <v>30</v>
      </c>
      <c r="F4343" s="7" t="n">
        <v>27</v>
      </c>
      <c r="G4343" s="6" t="s">
        <v>31</v>
      </c>
      <c r="H4343" s="6" t="s">
        <v>31</v>
      </c>
      <c r="I4343" s="6" t="s">
        <v>517</v>
      </c>
      <c r="J4343" s="6" t="s">
        <v>31</v>
      </c>
      <c r="K4343" s="6" t="s">
        <v>30</v>
      </c>
      <c r="L4343" s="6" t="s">
        <v>31</v>
      </c>
      <c r="M4343" s="6" t="s">
        <v>30</v>
      </c>
      <c r="N4343" s="6" t="s">
        <v>30</v>
      </c>
      <c r="O4343" s="6" t="s">
        <v>30</v>
      </c>
      <c r="P4343" s="6" t="s">
        <v>33</v>
      </c>
      <c r="Q4343" s="6" t="s">
        <v>31</v>
      </c>
      <c r="R4343" s="6" t="s">
        <v>39</v>
      </c>
      <c r="S4343" s="8" t="n">
        <v>85.9</v>
      </c>
      <c r="T4343" s="8" t="n">
        <v>2220.1</v>
      </c>
      <c r="U4343" s="6" t="s">
        <v>30</v>
      </c>
      <c r="V4343" s="8" t="n">
        <f aca="false">IF(X4343="0-1 Year", ROUND(S4343/0.474, 2), IF(X4343="1-2 Years", ROUND(S4343/0.287, 2), ROUND(S4343/0.14, 2)))</f>
        <v>613.57</v>
      </c>
      <c r="W4343" s="6" t="str">
        <f aca="false">IF(V4343&gt;4000, "High", IF(V4343&gt;2000, "Medium", "Low"))</f>
        <v>Low</v>
      </c>
      <c r="X4343" s="9" t="s">
        <v>1765</v>
      </c>
      <c r="Y4343" s="10" t="n">
        <f aca="false">IF(U4343="Yes", 1, 0)</f>
        <v>0</v>
      </c>
      <c r="Z4343" s="10" t="n">
        <v>1</v>
      </c>
      <c r="AA4343" s="11" t="n">
        <f aca="false">MAX(0, ($S4343 * 0.35) - ($F4343 * 0.3))</f>
        <v>21.965</v>
      </c>
      <c r="AB4343" s="12" t="str">
        <f aca="false">IF(AA4343&gt;20,"High",IF(AA4343&gt;10,"Medium","Low"))</f>
        <v>High</v>
      </c>
    </row>
    <row r="4344" customFormat="false" ht="18.65" hidden="false" customHeight="false" outlineLevel="0" collapsed="false">
      <c r="A4344" s="5" t="s">
        <v>4388</v>
      </c>
      <c r="B4344" s="6" t="s">
        <v>37</v>
      </c>
      <c r="C4344" s="6" t="s">
        <v>30</v>
      </c>
      <c r="D4344" s="6" t="s">
        <v>31</v>
      </c>
      <c r="E4344" s="6" t="s">
        <v>30</v>
      </c>
      <c r="F4344" s="7" t="n">
        <v>45</v>
      </c>
      <c r="G4344" s="6" t="s">
        <v>31</v>
      </c>
      <c r="H4344" s="6" t="s">
        <v>30</v>
      </c>
      <c r="I4344" s="6" t="s">
        <v>203</v>
      </c>
      <c r="J4344" s="6" t="s">
        <v>30</v>
      </c>
      <c r="K4344" s="6" t="s">
        <v>30</v>
      </c>
      <c r="L4344" s="6" t="s">
        <v>31</v>
      </c>
      <c r="M4344" s="6" t="s">
        <v>30</v>
      </c>
      <c r="N4344" s="6" t="s">
        <v>30</v>
      </c>
      <c r="O4344" s="6" t="s">
        <v>30</v>
      </c>
      <c r="P4344" s="6" t="s">
        <v>38</v>
      </c>
      <c r="Q4344" s="6" t="s">
        <v>31</v>
      </c>
      <c r="R4344" s="6" t="s">
        <v>58</v>
      </c>
      <c r="S4344" s="8" t="n">
        <v>50.25</v>
      </c>
      <c r="T4344" s="8" t="n">
        <v>2221.55</v>
      </c>
      <c r="U4344" s="6" t="s">
        <v>30</v>
      </c>
      <c r="V4344" s="8" t="n">
        <f aca="false">IF(X4344="0-1 Year", ROUND(S4344/0.474, 2), IF(X4344="1-2 Years", ROUND(S4344/0.287, 2), ROUND(S4344/0.14, 2)))</f>
        <v>358.93</v>
      </c>
      <c r="W4344" s="6" t="str">
        <f aca="false">IF(V4344&gt;4000, "High", IF(V4344&gt;2000, "Medium", "Low"))</f>
        <v>Low</v>
      </c>
      <c r="X4344" s="9" t="s">
        <v>1765</v>
      </c>
      <c r="Y4344" s="10" t="n">
        <f aca="false">IF(U4344="Yes", 1, 0)</f>
        <v>0</v>
      </c>
      <c r="Z4344" s="10" t="n">
        <v>1</v>
      </c>
      <c r="AA4344" s="11" t="n">
        <f aca="false">MAX(0, ($S4344 * 0.35) - ($F4344 * 0.3))</f>
        <v>4.0875</v>
      </c>
      <c r="AB4344" s="12" t="str">
        <f aca="false">IF(AA4344&gt;20,"High",IF(AA4344&gt;10,"Medium","Low"))</f>
        <v>Low</v>
      </c>
    </row>
    <row r="4345" customFormat="false" ht="18.65" hidden="false" customHeight="false" outlineLevel="0" collapsed="false">
      <c r="A4345" s="5" t="s">
        <v>4389</v>
      </c>
      <c r="B4345" s="6" t="s">
        <v>37</v>
      </c>
      <c r="C4345" s="6" t="s">
        <v>30</v>
      </c>
      <c r="D4345" s="6" t="s">
        <v>30</v>
      </c>
      <c r="E4345" s="6" t="s">
        <v>30</v>
      </c>
      <c r="F4345" s="7" t="n">
        <v>39</v>
      </c>
      <c r="G4345" s="6" t="s">
        <v>31</v>
      </c>
      <c r="H4345" s="6" t="s">
        <v>30</v>
      </c>
      <c r="I4345" s="6" t="s">
        <v>203</v>
      </c>
      <c r="J4345" s="6" t="s">
        <v>30</v>
      </c>
      <c r="K4345" s="6" t="s">
        <v>31</v>
      </c>
      <c r="L4345" s="6" t="s">
        <v>30</v>
      </c>
      <c r="M4345" s="6" t="s">
        <v>30</v>
      </c>
      <c r="N4345" s="6" t="s">
        <v>31</v>
      </c>
      <c r="O4345" s="6" t="s">
        <v>30</v>
      </c>
      <c r="P4345" s="6" t="s">
        <v>33</v>
      </c>
      <c r="Q4345" s="6" t="s">
        <v>31</v>
      </c>
      <c r="R4345" s="6" t="s">
        <v>58</v>
      </c>
      <c r="S4345" s="8" t="n">
        <v>58.6</v>
      </c>
      <c r="T4345" s="8" t="n">
        <v>2224.5</v>
      </c>
      <c r="U4345" s="6" t="s">
        <v>30</v>
      </c>
      <c r="V4345" s="8" t="n">
        <f aca="false">IF(X4345="0-1 Year", ROUND(S4345/0.474, 2), IF(X4345="1-2 Years", ROUND(S4345/0.287, 2), ROUND(S4345/0.14, 2)))</f>
        <v>418.57</v>
      </c>
      <c r="W4345" s="6" t="str">
        <f aca="false">IF(V4345&gt;4000, "High", IF(V4345&gt;2000, "Medium", "Low"))</f>
        <v>Low</v>
      </c>
      <c r="X4345" s="9" t="s">
        <v>1765</v>
      </c>
      <c r="Y4345" s="10" t="n">
        <f aca="false">IF(U4345="Yes", 1, 0)</f>
        <v>0</v>
      </c>
      <c r="Z4345" s="10" t="n">
        <v>1</v>
      </c>
      <c r="AA4345" s="11" t="n">
        <f aca="false">MAX(0, ($S4345 * 0.35) - ($F4345 * 0.3))</f>
        <v>8.81</v>
      </c>
      <c r="AB4345" s="12" t="str">
        <f aca="false">IF(AA4345&gt;20,"High",IF(AA4345&gt;10,"Medium","Low"))</f>
        <v>Low</v>
      </c>
    </row>
    <row r="4346" customFormat="false" ht="18.65" hidden="false" customHeight="false" outlineLevel="0" collapsed="false">
      <c r="A4346" s="5" t="s">
        <v>4390</v>
      </c>
      <c r="B4346" s="6" t="s">
        <v>37</v>
      </c>
      <c r="C4346" s="6" t="s">
        <v>30</v>
      </c>
      <c r="D4346" s="6" t="s">
        <v>31</v>
      </c>
      <c r="E4346" s="6" t="s">
        <v>31</v>
      </c>
      <c r="F4346" s="7" t="n">
        <v>28</v>
      </c>
      <c r="G4346" s="6" t="s">
        <v>31</v>
      </c>
      <c r="H4346" s="6" t="s">
        <v>30</v>
      </c>
      <c r="I4346" s="6" t="s">
        <v>517</v>
      </c>
      <c r="J4346" s="6" t="s">
        <v>30</v>
      </c>
      <c r="K4346" s="6" t="s">
        <v>30</v>
      </c>
      <c r="L4346" s="6" t="s">
        <v>30</v>
      </c>
      <c r="M4346" s="6" t="s">
        <v>30</v>
      </c>
      <c r="N4346" s="6" t="s">
        <v>30</v>
      </c>
      <c r="O4346" s="6" t="s">
        <v>31</v>
      </c>
      <c r="P4346" s="6" t="s">
        <v>38</v>
      </c>
      <c r="Q4346" s="6" t="s">
        <v>31</v>
      </c>
      <c r="R4346" s="6" t="s">
        <v>39</v>
      </c>
      <c r="S4346" s="8" t="n">
        <v>81.05</v>
      </c>
      <c r="T4346" s="8" t="n">
        <v>2227.1</v>
      </c>
      <c r="U4346" s="6" t="s">
        <v>31</v>
      </c>
      <c r="V4346" s="8" t="n">
        <f aca="false">IF(X4346="0-1 Year", ROUND(S4346/0.474, 2), IF(X4346="1-2 Years", ROUND(S4346/0.287, 2), ROUND(S4346/0.14, 2)))</f>
        <v>578.93</v>
      </c>
      <c r="W4346" s="6" t="str">
        <f aca="false">IF(V4346&gt;4000, "High", IF(V4346&gt;2000, "Medium", "Low"))</f>
        <v>Low</v>
      </c>
      <c r="X4346" s="9" t="s">
        <v>1765</v>
      </c>
      <c r="Y4346" s="10" t="n">
        <f aca="false">IF(U4346="Yes", 1, 0)</f>
        <v>1</v>
      </c>
      <c r="Z4346" s="10" t="n">
        <v>1</v>
      </c>
      <c r="AA4346" s="11" t="n">
        <f aca="false">MAX(0, ($S4346 * 0.35) - ($F4346 * 0.3))</f>
        <v>19.9675</v>
      </c>
      <c r="AB4346" s="12" t="str">
        <f aca="false">IF(AA4346&gt;20,"High",IF(AA4346&gt;10,"Medium","Low"))</f>
        <v>Medium</v>
      </c>
    </row>
    <row r="4347" customFormat="false" ht="18.65" hidden="false" customHeight="false" outlineLevel="0" collapsed="false">
      <c r="A4347" s="5" t="s">
        <v>4391</v>
      </c>
      <c r="B4347" s="6" t="s">
        <v>37</v>
      </c>
      <c r="C4347" s="6" t="s">
        <v>30</v>
      </c>
      <c r="D4347" s="6" t="s">
        <v>30</v>
      </c>
      <c r="E4347" s="6" t="s">
        <v>30</v>
      </c>
      <c r="F4347" s="7" t="n">
        <v>31</v>
      </c>
      <c r="G4347" s="6" t="s">
        <v>31</v>
      </c>
      <c r="H4347" s="6" t="s">
        <v>31</v>
      </c>
      <c r="I4347" s="6" t="s">
        <v>517</v>
      </c>
      <c r="J4347" s="6" t="s">
        <v>30</v>
      </c>
      <c r="K4347" s="6" t="s">
        <v>30</v>
      </c>
      <c r="L4347" s="6" t="s">
        <v>30</v>
      </c>
      <c r="M4347" s="6" t="s">
        <v>30</v>
      </c>
      <c r="N4347" s="6" t="s">
        <v>30</v>
      </c>
      <c r="O4347" s="6" t="s">
        <v>30</v>
      </c>
      <c r="P4347" s="6" t="s">
        <v>38</v>
      </c>
      <c r="Q4347" s="6" t="s">
        <v>31</v>
      </c>
      <c r="R4347" s="6" t="s">
        <v>39</v>
      </c>
      <c r="S4347" s="8" t="n">
        <v>76.05</v>
      </c>
      <c r="T4347" s="8" t="n">
        <v>2227.8</v>
      </c>
      <c r="U4347" s="6" t="s">
        <v>30</v>
      </c>
      <c r="V4347" s="8" t="n">
        <f aca="false">IF(X4347="0-1 Year", ROUND(S4347/0.474, 2), IF(X4347="1-2 Years", ROUND(S4347/0.287, 2), ROUND(S4347/0.14, 2)))</f>
        <v>543.21</v>
      </c>
      <c r="W4347" s="6" t="str">
        <f aca="false">IF(V4347&gt;4000, "High", IF(V4347&gt;2000, "Medium", "Low"))</f>
        <v>Low</v>
      </c>
      <c r="X4347" s="9" t="s">
        <v>1765</v>
      </c>
      <c r="Y4347" s="10" t="n">
        <f aca="false">IF(U4347="Yes", 1, 0)</f>
        <v>0</v>
      </c>
      <c r="Z4347" s="10" t="n">
        <v>1</v>
      </c>
      <c r="AA4347" s="11" t="n">
        <f aca="false">MAX(0, ($S4347 * 0.35) - ($F4347 * 0.3))</f>
        <v>17.3175</v>
      </c>
      <c r="AB4347" s="12" t="str">
        <f aca="false">IF(AA4347&gt;20,"High",IF(AA4347&gt;10,"Medium","Low"))</f>
        <v>Medium</v>
      </c>
    </row>
    <row r="4348" customFormat="false" ht="18.65" hidden="false" customHeight="false" outlineLevel="0" collapsed="false">
      <c r="A4348" s="5" t="s">
        <v>4392</v>
      </c>
      <c r="B4348" s="6" t="s">
        <v>29</v>
      </c>
      <c r="C4348" s="6" t="s">
        <v>30</v>
      </c>
      <c r="D4348" s="6" t="s">
        <v>31</v>
      </c>
      <c r="E4348" s="6" t="s">
        <v>31</v>
      </c>
      <c r="F4348" s="7" t="n">
        <v>50</v>
      </c>
      <c r="G4348" s="6" t="s">
        <v>31</v>
      </c>
      <c r="H4348" s="6" t="s">
        <v>30</v>
      </c>
      <c r="I4348" s="6" t="s">
        <v>203</v>
      </c>
      <c r="J4348" s="6" t="s">
        <v>30</v>
      </c>
      <c r="K4348" s="6" t="s">
        <v>30</v>
      </c>
      <c r="L4348" s="6" t="s">
        <v>30</v>
      </c>
      <c r="M4348" s="6" t="s">
        <v>30</v>
      </c>
      <c r="N4348" s="6" t="s">
        <v>30</v>
      </c>
      <c r="O4348" s="6" t="s">
        <v>30</v>
      </c>
      <c r="P4348" s="6" t="s">
        <v>33</v>
      </c>
      <c r="Q4348" s="6" t="s">
        <v>31</v>
      </c>
      <c r="R4348" s="6" t="s">
        <v>53</v>
      </c>
      <c r="S4348" s="8" t="n">
        <v>44.8</v>
      </c>
      <c r="T4348" s="8" t="n">
        <v>2230.85</v>
      </c>
      <c r="U4348" s="6" t="s">
        <v>30</v>
      </c>
      <c r="V4348" s="8" t="n">
        <f aca="false">IF(X4348="0-1 Year", ROUND(S4348/0.474, 2), IF(X4348="1-2 Years", ROUND(S4348/0.287, 2), ROUND(S4348/0.14, 2)))</f>
        <v>320</v>
      </c>
      <c r="W4348" s="6" t="str">
        <f aca="false">IF(V4348&gt;4000, "High", IF(V4348&gt;2000, "Medium", "Low"))</f>
        <v>Low</v>
      </c>
      <c r="X4348" s="9" t="s">
        <v>1765</v>
      </c>
      <c r="Y4348" s="10" t="n">
        <f aca="false">IF(U4348="Yes", 1, 0)</f>
        <v>0</v>
      </c>
      <c r="Z4348" s="10" t="n">
        <v>1</v>
      </c>
      <c r="AA4348" s="11" t="n">
        <f aca="false">MAX(0, ($S4348 * 0.35) - ($F4348 * 0.3))</f>
        <v>0.679999999999998</v>
      </c>
      <c r="AB4348" s="12" t="str">
        <f aca="false">IF(AA4348&gt;20,"High",IF(AA4348&gt;10,"Medium","Low"))</f>
        <v>Low</v>
      </c>
    </row>
    <row r="4349" customFormat="false" ht="18.65" hidden="false" customHeight="false" outlineLevel="0" collapsed="false">
      <c r="A4349" s="5" t="s">
        <v>4393</v>
      </c>
      <c r="B4349" s="6" t="s">
        <v>29</v>
      </c>
      <c r="C4349" s="6" t="s">
        <v>31</v>
      </c>
      <c r="D4349" s="6" t="s">
        <v>31</v>
      </c>
      <c r="E4349" s="6" t="s">
        <v>30</v>
      </c>
      <c r="F4349" s="7" t="n">
        <v>24</v>
      </c>
      <c r="G4349" s="6" t="s">
        <v>31</v>
      </c>
      <c r="H4349" s="6" t="s">
        <v>30</v>
      </c>
      <c r="I4349" s="6" t="s">
        <v>517</v>
      </c>
      <c r="J4349" s="6" t="s">
        <v>30</v>
      </c>
      <c r="K4349" s="6" t="s">
        <v>30</v>
      </c>
      <c r="L4349" s="6" t="s">
        <v>31</v>
      </c>
      <c r="M4349" s="6" t="s">
        <v>30</v>
      </c>
      <c r="N4349" s="6" t="s">
        <v>31</v>
      </c>
      <c r="O4349" s="6" t="s">
        <v>31</v>
      </c>
      <c r="P4349" s="6" t="s">
        <v>38</v>
      </c>
      <c r="Q4349" s="6" t="s">
        <v>31</v>
      </c>
      <c r="R4349" s="6" t="s">
        <v>39</v>
      </c>
      <c r="S4349" s="8" t="n">
        <v>93.15</v>
      </c>
      <c r="T4349" s="8" t="n">
        <v>2231.05</v>
      </c>
      <c r="U4349" s="6" t="s">
        <v>31</v>
      </c>
      <c r="V4349" s="8" t="n">
        <f aca="false">IF(X4349="0-1 Year", ROUND(S4349/0.474, 2), IF(X4349="1-2 Years", ROUND(S4349/0.287, 2), ROUND(S4349/0.14, 2)))</f>
        <v>324.56</v>
      </c>
      <c r="W4349" s="6" t="str">
        <f aca="false">IF(V4349&gt;4000, "High", IF(V4349&gt;2000, "Medium", "Low"))</f>
        <v>Low</v>
      </c>
      <c r="X4349" s="9" t="s">
        <v>1275</v>
      </c>
      <c r="Y4349" s="10" t="n">
        <f aca="false">IF(U4349="Yes", 1, 0)</f>
        <v>1</v>
      </c>
      <c r="Z4349" s="10" t="n">
        <v>1</v>
      </c>
      <c r="AA4349" s="11" t="n">
        <f aca="false">MAX(0, ($S4349 * 0.35) - ($F4349 * 0.3))</f>
        <v>25.4025</v>
      </c>
      <c r="AB4349" s="12" t="str">
        <f aca="false">IF(AA4349&gt;20,"High",IF(AA4349&gt;10,"Medium","Low"))</f>
        <v>High</v>
      </c>
    </row>
    <row r="4350" customFormat="false" ht="18.65" hidden="false" customHeight="false" outlineLevel="0" collapsed="false">
      <c r="A4350" s="5" t="s">
        <v>4394</v>
      </c>
      <c r="B4350" s="6" t="s">
        <v>29</v>
      </c>
      <c r="C4350" s="6" t="s">
        <v>30</v>
      </c>
      <c r="D4350" s="6" t="s">
        <v>31</v>
      </c>
      <c r="E4350" s="6" t="s">
        <v>31</v>
      </c>
      <c r="F4350" s="7" t="n">
        <v>36</v>
      </c>
      <c r="G4350" s="6" t="s">
        <v>30</v>
      </c>
      <c r="H4350" s="6" t="s">
        <v>202</v>
      </c>
      <c r="I4350" s="6" t="s">
        <v>203</v>
      </c>
      <c r="J4350" s="6" t="s">
        <v>31</v>
      </c>
      <c r="K4350" s="6" t="s">
        <v>30</v>
      </c>
      <c r="L4350" s="6" t="s">
        <v>31</v>
      </c>
      <c r="M4350" s="6" t="s">
        <v>31</v>
      </c>
      <c r="N4350" s="6" t="s">
        <v>31</v>
      </c>
      <c r="O4350" s="6" t="s">
        <v>31</v>
      </c>
      <c r="P4350" s="6" t="s">
        <v>33</v>
      </c>
      <c r="Q4350" s="6" t="s">
        <v>30</v>
      </c>
      <c r="R4350" s="6" t="s">
        <v>58</v>
      </c>
      <c r="S4350" s="8" t="n">
        <v>60.7</v>
      </c>
      <c r="T4350" s="8" t="n">
        <v>2234.55</v>
      </c>
      <c r="U4350" s="6" t="s">
        <v>30</v>
      </c>
      <c r="V4350" s="8" t="n">
        <f aca="false">IF(X4350="0-1 Year", ROUND(S4350/0.474, 2), IF(X4350="1-2 Years", ROUND(S4350/0.287, 2), ROUND(S4350/0.14, 2)))</f>
        <v>433.57</v>
      </c>
      <c r="W4350" s="6" t="str">
        <f aca="false">IF(V4350&gt;4000, "High", IF(V4350&gt;2000, "Medium", "Low"))</f>
        <v>Low</v>
      </c>
      <c r="X4350" s="9" t="s">
        <v>1765</v>
      </c>
      <c r="Y4350" s="10" t="n">
        <f aca="false">IF(U4350="Yes", 1, 0)</f>
        <v>0</v>
      </c>
      <c r="Z4350" s="10" t="n">
        <v>1</v>
      </c>
      <c r="AA4350" s="11" t="n">
        <f aca="false">MAX(0, ($S4350 * 0.35) - ($F4350 * 0.3))</f>
        <v>10.445</v>
      </c>
      <c r="AB4350" s="12" t="str">
        <f aca="false">IF(AA4350&gt;20,"High",IF(AA4350&gt;10,"Medium","Low"))</f>
        <v>Medium</v>
      </c>
    </row>
    <row r="4351" customFormat="false" ht="18.65" hidden="false" customHeight="false" outlineLevel="0" collapsed="false">
      <c r="A4351" s="5" t="s">
        <v>4395</v>
      </c>
      <c r="B4351" s="6" t="s">
        <v>29</v>
      </c>
      <c r="C4351" s="6" t="s">
        <v>30</v>
      </c>
      <c r="D4351" s="6" t="s">
        <v>31</v>
      </c>
      <c r="E4351" s="6" t="s">
        <v>30</v>
      </c>
      <c r="F4351" s="7" t="n">
        <v>22</v>
      </c>
      <c r="G4351" s="6" t="s">
        <v>31</v>
      </c>
      <c r="H4351" s="6" t="s">
        <v>31</v>
      </c>
      <c r="I4351" s="6" t="s">
        <v>517</v>
      </c>
      <c r="J4351" s="6" t="s">
        <v>31</v>
      </c>
      <c r="K4351" s="6" t="s">
        <v>30</v>
      </c>
      <c r="L4351" s="6" t="s">
        <v>30</v>
      </c>
      <c r="M4351" s="6" t="s">
        <v>31</v>
      </c>
      <c r="N4351" s="6" t="s">
        <v>31</v>
      </c>
      <c r="O4351" s="6" t="s">
        <v>30</v>
      </c>
      <c r="P4351" s="6" t="s">
        <v>38</v>
      </c>
      <c r="Q4351" s="6" t="s">
        <v>30</v>
      </c>
      <c r="R4351" s="6" t="s">
        <v>58</v>
      </c>
      <c r="S4351" s="8" t="n">
        <v>95.9</v>
      </c>
      <c r="T4351" s="8" t="n">
        <v>2234.95</v>
      </c>
      <c r="U4351" s="6" t="s">
        <v>30</v>
      </c>
      <c r="V4351" s="8" t="n">
        <f aca="false">IF(X4351="0-1 Year", ROUND(S4351/0.474, 2), IF(X4351="1-2 Years", ROUND(S4351/0.287, 2), ROUND(S4351/0.14, 2)))</f>
        <v>334.15</v>
      </c>
      <c r="W4351" s="6" t="str">
        <f aca="false">IF(V4351&gt;4000, "High", IF(V4351&gt;2000, "Medium", "Low"))</f>
        <v>Low</v>
      </c>
      <c r="X4351" s="9" t="s">
        <v>1275</v>
      </c>
      <c r="Y4351" s="10" t="n">
        <f aca="false">IF(U4351="Yes", 1, 0)</f>
        <v>0</v>
      </c>
      <c r="Z4351" s="10" t="n">
        <v>1</v>
      </c>
      <c r="AA4351" s="11" t="n">
        <f aca="false">MAX(0, ($S4351 * 0.35) - ($F4351 * 0.3))</f>
        <v>26.965</v>
      </c>
      <c r="AB4351" s="12" t="str">
        <f aca="false">IF(AA4351&gt;20,"High",IF(AA4351&gt;10,"Medium","Low"))</f>
        <v>High</v>
      </c>
    </row>
    <row r="4352" customFormat="false" ht="18.65" hidden="false" customHeight="false" outlineLevel="0" collapsed="false">
      <c r="A4352" s="5" t="s">
        <v>4396</v>
      </c>
      <c r="B4352" s="6" t="s">
        <v>37</v>
      </c>
      <c r="C4352" s="6" t="s">
        <v>30</v>
      </c>
      <c r="D4352" s="6" t="s">
        <v>30</v>
      </c>
      <c r="E4352" s="6" t="s">
        <v>30</v>
      </c>
      <c r="F4352" s="7" t="n">
        <v>40</v>
      </c>
      <c r="G4352" s="6" t="s">
        <v>30</v>
      </c>
      <c r="H4352" s="6" t="s">
        <v>202</v>
      </c>
      <c r="I4352" s="6" t="s">
        <v>203</v>
      </c>
      <c r="J4352" s="6" t="s">
        <v>31</v>
      </c>
      <c r="K4352" s="6" t="s">
        <v>30</v>
      </c>
      <c r="L4352" s="6" t="s">
        <v>30</v>
      </c>
      <c r="M4352" s="6" t="s">
        <v>31</v>
      </c>
      <c r="N4352" s="6" t="s">
        <v>31</v>
      </c>
      <c r="O4352" s="6" t="s">
        <v>31</v>
      </c>
      <c r="P4352" s="6" t="s">
        <v>33</v>
      </c>
      <c r="Q4352" s="6" t="s">
        <v>31</v>
      </c>
      <c r="R4352" s="6" t="s">
        <v>53</v>
      </c>
      <c r="S4352" s="8" t="n">
        <v>54.55</v>
      </c>
      <c r="T4352" s="8" t="n">
        <v>2236.2</v>
      </c>
      <c r="U4352" s="6" t="s">
        <v>30</v>
      </c>
      <c r="V4352" s="8" t="n">
        <f aca="false">IF(X4352="0-1 Year", ROUND(S4352/0.474, 2), IF(X4352="1-2 Years", ROUND(S4352/0.287, 2), ROUND(S4352/0.14, 2)))</f>
        <v>389.64</v>
      </c>
      <c r="W4352" s="6" t="str">
        <f aca="false">IF(V4352&gt;4000, "High", IF(V4352&gt;2000, "Medium", "Low"))</f>
        <v>Low</v>
      </c>
      <c r="X4352" s="9" t="s">
        <v>1765</v>
      </c>
      <c r="Y4352" s="10" t="n">
        <f aca="false">IF(U4352="Yes", 1, 0)</f>
        <v>0</v>
      </c>
      <c r="Z4352" s="10" t="n">
        <v>1</v>
      </c>
      <c r="AA4352" s="11" t="n">
        <f aca="false">MAX(0, ($S4352 * 0.35) - ($F4352 * 0.3))</f>
        <v>7.0925</v>
      </c>
      <c r="AB4352" s="12" t="str">
        <f aca="false">IF(AA4352&gt;20,"High",IF(AA4352&gt;10,"Medium","Low"))</f>
        <v>Low</v>
      </c>
    </row>
    <row r="4353" customFormat="false" ht="18.65" hidden="false" customHeight="false" outlineLevel="0" collapsed="false">
      <c r="A4353" s="5" t="s">
        <v>4397</v>
      </c>
      <c r="B4353" s="6" t="s">
        <v>29</v>
      </c>
      <c r="C4353" s="6" t="s">
        <v>30</v>
      </c>
      <c r="D4353" s="6" t="s">
        <v>30</v>
      </c>
      <c r="E4353" s="6" t="s">
        <v>30</v>
      </c>
      <c r="F4353" s="7" t="n">
        <v>41</v>
      </c>
      <c r="G4353" s="6" t="s">
        <v>31</v>
      </c>
      <c r="H4353" s="6" t="s">
        <v>31</v>
      </c>
      <c r="I4353" s="6" t="s">
        <v>203</v>
      </c>
      <c r="J4353" s="6" t="s">
        <v>30</v>
      </c>
      <c r="K4353" s="6" t="s">
        <v>30</v>
      </c>
      <c r="L4353" s="6" t="s">
        <v>31</v>
      </c>
      <c r="M4353" s="6" t="s">
        <v>30</v>
      </c>
      <c r="N4353" s="6" t="s">
        <v>30</v>
      </c>
      <c r="O4353" s="6" t="s">
        <v>30</v>
      </c>
      <c r="P4353" s="6" t="s">
        <v>38</v>
      </c>
      <c r="Q4353" s="6" t="s">
        <v>31</v>
      </c>
      <c r="R4353" s="6" t="s">
        <v>53</v>
      </c>
      <c r="S4353" s="8" t="n">
        <v>55.7</v>
      </c>
      <c r="T4353" s="8" t="n">
        <v>2237.55</v>
      </c>
      <c r="U4353" s="6" t="s">
        <v>30</v>
      </c>
      <c r="V4353" s="8" t="n">
        <f aca="false">IF(X4353="0-1 Year", ROUND(S4353/0.474, 2), IF(X4353="1-2 Years", ROUND(S4353/0.287, 2), ROUND(S4353/0.14, 2)))</f>
        <v>397.86</v>
      </c>
      <c r="W4353" s="6" t="str">
        <f aca="false">IF(V4353&gt;4000, "High", IF(V4353&gt;2000, "Medium", "Low"))</f>
        <v>Low</v>
      </c>
      <c r="X4353" s="9" t="s">
        <v>1765</v>
      </c>
      <c r="Y4353" s="10" t="n">
        <f aca="false">IF(U4353="Yes", 1, 0)</f>
        <v>0</v>
      </c>
      <c r="Z4353" s="10" t="n">
        <v>1</v>
      </c>
      <c r="AA4353" s="11" t="n">
        <f aca="false">MAX(0, ($S4353 * 0.35) - ($F4353 * 0.3))</f>
        <v>7.195</v>
      </c>
      <c r="AB4353" s="12" t="str">
        <f aca="false">IF(AA4353&gt;20,"High",IF(AA4353&gt;10,"Medium","Low"))</f>
        <v>Low</v>
      </c>
    </row>
    <row r="4354" customFormat="false" ht="18.65" hidden="false" customHeight="false" outlineLevel="0" collapsed="false">
      <c r="A4354" s="5" t="s">
        <v>4398</v>
      </c>
      <c r="B4354" s="6" t="s">
        <v>29</v>
      </c>
      <c r="C4354" s="6" t="s">
        <v>30</v>
      </c>
      <c r="D4354" s="6" t="s">
        <v>30</v>
      </c>
      <c r="E4354" s="6" t="s">
        <v>30</v>
      </c>
      <c r="F4354" s="7" t="n">
        <v>24</v>
      </c>
      <c r="G4354" s="6" t="s">
        <v>31</v>
      </c>
      <c r="H4354" s="6" t="s">
        <v>30</v>
      </c>
      <c r="I4354" s="6" t="s">
        <v>517</v>
      </c>
      <c r="J4354" s="6" t="s">
        <v>30</v>
      </c>
      <c r="K4354" s="6" t="s">
        <v>30</v>
      </c>
      <c r="L4354" s="6" t="s">
        <v>30</v>
      </c>
      <c r="M4354" s="6" t="s">
        <v>30</v>
      </c>
      <c r="N4354" s="6" t="s">
        <v>31</v>
      </c>
      <c r="O4354" s="6" t="s">
        <v>31</v>
      </c>
      <c r="P4354" s="6" t="s">
        <v>38</v>
      </c>
      <c r="Q4354" s="6" t="s">
        <v>31</v>
      </c>
      <c r="R4354" s="6" t="s">
        <v>39</v>
      </c>
      <c r="S4354" s="8" t="n">
        <v>90.35</v>
      </c>
      <c r="T4354" s="8" t="n">
        <v>2238.5</v>
      </c>
      <c r="U4354" s="6" t="s">
        <v>31</v>
      </c>
      <c r="V4354" s="8" t="n">
        <f aca="false">IF(X4354="0-1 Year", ROUND(S4354/0.474, 2), IF(X4354="1-2 Years", ROUND(S4354/0.287, 2), ROUND(S4354/0.14, 2)))</f>
        <v>314.81</v>
      </c>
      <c r="W4354" s="6" t="str">
        <f aca="false">IF(V4354&gt;4000, "High", IF(V4354&gt;2000, "Medium", "Low"))</f>
        <v>Low</v>
      </c>
      <c r="X4354" s="9" t="s">
        <v>1275</v>
      </c>
      <c r="Y4354" s="10" t="n">
        <f aca="false">IF(U4354="Yes", 1, 0)</f>
        <v>1</v>
      </c>
      <c r="Z4354" s="10" t="n">
        <v>1</v>
      </c>
      <c r="AA4354" s="11" t="n">
        <f aca="false">MAX(0, ($S4354 * 0.35) - ($F4354 * 0.3))</f>
        <v>24.4225</v>
      </c>
      <c r="AB4354" s="12" t="str">
        <f aca="false">IF(AA4354&gt;20,"High",IF(AA4354&gt;10,"Medium","Low"))</f>
        <v>High</v>
      </c>
    </row>
    <row r="4355" customFormat="false" ht="18.65" hidden="false" customHeight="false" outlineLevel="0" collapsed="false">
      <c r="A4355" s="5" t="s">
        <v>4399</v>
      </c>
      <c r="B4355" s="6" t="s">
        <v>37</v>
      </c>
      <c r="C4355" s="6" t="s">
        <v>30</v>
      </c>
      <c r="D4355" s="6" t="s">
        <v>30</v>
      </c>
      <c r="E4355" s="6" t="s">
        <v>30</v>
      </c>
      <c r="F4355" s="7" t="n">
        <v>21</v>
      </c>
      <c r="G4355" s="6" t="s">
        <v>31</v>
      </c>
      <c r="H4355" s="6" t="s">
        <v>30</v>
      </c>
      <c r="I4355" s="6" t="s">
        <v>517</v>
      </c>
      <c r="J4355" s="6" t="s">
        <v>30</v>
      </c>
      <c r="K4355" s="6" t="s">
        <v>31</v>
      </c>
      <c r="L4355" s="6" t="s">
        <v>31</v>
      </c>
      <c r="M4355" s="6" t="s">
        <v>31</v>
      </c>
      <c r="N4355" s="6" t="s">
        <v>31</v>
      </c>
      <c r="O4355" s="6" t="s">
        <v>31</v>
      </c>
      <c r="P4355" s="6" t="s">
        <v>33</v>
      </c>
      <c r="Q4355" s="6" t="s">
        <v>31</v>
      </c>
      <c r="R4355" s="6" t="s">
        <v>34</v>
      </c>
      <c r="S4355" s="8" t="n">
        <v>104.55</v>
      </c>
      <c r="T4355" s="8" t="n">
        <v>2239.4</v>
      </c>
      <c r="U4355" s="6" t="s">
        <v>30</v>
      </c>
      <c r="V4355" s="8" t="n">
        <f aca="false">IF(X4355="0-1 Year", ROUND(S4355/0.474, 2), IF(X4355="1-2 Years", ROUND(S4355/0.287, 2), ROUND(S4355/0.14, 2)))</f>
        <v>364.29</v>
      </c>
      <c r="W4355" s="6" t="str">
        <f aca="false">IF(V4355&gt;4000, "High", IF(V4355&gt;2000, "Medium", "Low"))</f>
        <v>Low</v>
      </c>
      <c r="X4355" s="9" t="s">
        <v>1275</v>
      </c>
      <c r="Y4355" s="10" t="n">
        <f aca="false">IF(U4355="Yes", 1, 0)</f>
        <v>0</v>
      </c>
      <c r="Z4355" s="10" t="n">
        <v>1</v>
      </c>
      <c r="AA4355" s="11" t="n">
        <f aca="false">MAX(0, ($S4355 * 0.35) - ($F4355 * 0.3))</f>
        <v>30.2925</v>
      </c>
      <c r="AB4355" s="12" t="str">
        <f aca="false">IF(AA4355&gt;20,"High",IF(AA4355&gt;10,"Medium","Low"))</f>
        <v>High</v>
      </c>
    </row>
    <row r="4356" customFormat="false" ht="18.65" hidden="false" customHeight="false" outlineLevel="0" collapsed="false">
      <c r="A4356" s="5" t="s">
        <v>4400</v>
      </c>
      <c r="B4356" s="6" t="s">
        <v>37</v>
      </c>
      <c r="C4356" s="6" t="s">
        <v>30</v>
      </c>
      <c r="D4356" s="6" t="s">
        <v>31</v>
      </c>
      <c r="E4356" s="6" t="s">
        <v>31</v>
      </c>
      <c r="F4356" s="7" t="n">
        <v>20</v>
      </c>
      <c r="G4356" s="6" t="s">
        <v>31</v>
      </c>
      <c r="H4356" s="6" t="s">
        <v>31</v>
      </c>
      <c r="I4356" s="6" t="s">
        <v>517</v>
      </c>
      <c r="J4356" s="6" t="s">
        <v>30</v>
      </c>
      <c r="K4356" s="6" t="s">
        <v>31</v>
      </c>
      <c r="L4356" s="6" t="s">
        <v>31</v>
      </c>
      <c r="M4356" s="6" t="s">
        <v>30</v>
      </c>
      <c r="N4356" s="6" t="s">
        <v>31</v>
      </c>
      <c r="O4356" s="6" t="s">
        <v>31</v>
      </c>
      <c r="P4356" s="6" t="s">
        <v>38</v>
      </c>
      <c r="Q4356" s="6" t="s">
        <v>31</v>
      </c>
      <c r="R4356" s="6" t="s">
        <v>53</v>
      </c>
      <c r="S4356" s="8" t="n">
        <v>105.85</v>
      </c>
      <c r="T4356" s="8" t="n">
        <v>2239.65</v>
      </c>
      <c r="U4356" s="6" t="s">
        <v>31</v>
      </c>
      <c r="V4356" s="8" t="n">
        <f aca="false">IF(X4356="0-1 Year", ROUND(S4356/0.474, 2), IF(X4356="1-2 Years", ROUND(S4356/0.287, 2), ROUND(S4356/0.14, 2)))</f>
        <v>368.82</v>
      </c>
      <c r="W4356" s="6" t="str">
        <f aca="false">IF(V4356&gt;4000, "High", IF(V4356&gt;2000, "Medium", "Low"))</f>
        <v>Low</v>
      </c>
      <c r="X4356" s="9" t="s">
        <v>1275</v>
      </c>
      <c r="Y4356" s="10" t="n">
        <f aca="false">IF(U4356="Yes", 1, 0)</f>
        <v>1</v>
      </c>
      <c r="Z4356" s="10" t="n">
        <v>1</v>
      </c>
      <c r="AA4356" s="11" t="n">
        <f aca="false">MAX(0, ($S4356 * 0.35) - ($F4356 * 0.3))</f>
        <v>31.0475</v>
      </c>
      <c r="AB4356" s="12" t="str">
        <f aca="false">IF(AA4356&gt;20,"High",IF(AA4356&gt;10,"Medium","Low"))</f>
        <v>High</v>
      </c>
    </row>
    <row r="4357" customFormat="false" ht="18.65" hidden="false" customHeight="false" outlineLevel="0" collapsed="false">
      <c r="A4357" s="5" t="s">
        <v>4401</v>
      </c>
      <c r="B4357" s="6" t="s">
        <v>29</v>
      </c>
      <c r="C4357" s="6" t="s">
        <v>30</v>
      </c>
      <c r="D4357" s="6" t="s">
        <v>30</v>
      </c>
      <c r="E4357" s="6" t="s">
        <v>30</v>
      </c>
      <c r="F4357" s="7" t="n">
        <v>29</v>
      </c>
      <c r="G4357" s="6" t="s">
        <v>31</v>
      </c>
      <c r="H4357" s="6" t="s">
        <v>30</v>
      </c>
      <c r="I4357" s="6" t="s">
        <v>203</v>
      </c>
      <c r="J4357" s="6" t="s">
        <v>30</v>
      </c>
      <c r="K4357" s="6" t="s">
        <v>30</v>
      </c>
      <c r="L4357" s="6" t="s">
        <v>31</v>
      </c>
      <c r="M4357" s="6" t="s">
        <v>31</v>
      </c>
      <c r="N4357" s="6" t="s">
        <v>31</v>
      </c>
      <c r="O4357" s="6" t="s">
        <v>31</v>
      </c>
      <c r="P4357" s="6" t="s">
        <v>33</v>
      </c>
      <c r="Q4357" s="6" t="s">
        <v>31</v>
      </c>
      <c r="R4357" s="6" t="s">
        <v>53</v>
      </c>
      <c r="S4357" s="8" t="n">
        <v>75.35</v>
      </c>
      <c r="T4357" s="8" t="n">
        <v>2243.9</v>
      </c>
      <c r="U4357" s="6" t="s">
        <v>30</v>
      </c>
      <c r="V4357" s="8" t="n">
        <f aca="false">IF(X4357="0-1 Year", ROUND(S4357/0.474, 2), IF(X4357="1-2 Years", ROUND(S4357/0.287, 2), ROUND(S4357/0.14, 2)))</f>
        <v>538.21</v>
      </c>
      <c r="W4357" s="6" t="str">
        <f aca="false">IF(V4357&gt;4000, "High", IF(V4357&gt;2000, "Medium", "Low"))</f>
        <v>Low</v>
      </c>
      <c r="X4357" s="9" t="s">
        <v>1765</v>
      </c>
      <c r="Y4357" s="10" t="n">
        <f aca="false">IF(U4357="Yes", 1, 0)</f>
        <v>0</v>
      </c>
      <c r="Z4357" s="10" t="n">
        <v>1</v>
      </c>
      <c r="AA4357" s="11" t="n">
        <f aca="false">MAX(0, ($S4357 * 0.35) - ($F4357 * 0.3))</f>
        <v>17.6725</v>
      </c>
      <c r="AB4357" s="12" t="str">
        <f aca="false">IF(AA4357&gt;20,"High",IF(AA4357&gt;10,"Medium","Low"))</f>
        <v>Medium</v>
      </c>
    </row>
    <row r="4358" customFormat="false" ht="18.65" hidden="false" customHeight="false" outlineLevel="0" collapsed="false">
      <c r="A4358" s="5" t="s">
        <v>4402</v>
      </c>
      <c r="B4358" s="6" t="s">
        <v>37</v>
      </c>
      <c r="C4358" s="6" t="s">
        <v>30</v>
      </c>
      <c r="D4358" s="6" t="s">
        <v>30</v>
      </c>
      <c r="E4358" s="6" t="s">
        <v>30</v>
      </c>
      <c r="F4358" s="7" t="n">
        <v>28</v>
      </c>
      <c r="G4358" s="6" t="s">
        <v>31</v>
      </c>
      <c r="H4358" s="6" t="s">
        <v>30</v>
      </c>
      <c r="I4358" s="6" t="s">
        <v>517</v>
      </c>
      <c r="J4358" s="6" t="s">
        <v>30</v>
      </c>
      <c r="K4358" s="6" t="s">
        <v>30</v>
      </c>
      <c r="L4358" s="6" t="s">
        <v>30</v>
      </c>
      <c r="M4358" s="6" t="s">
        <v>30</v>
      </c>
      <c r="N4358" s="6" t="s">
        <v>30</v>
      </c>
      <c r="O4358" s="6" t="s">
        <v>31</v>
      </c>
      <c r="P4358" s="6" t="s">
        <v>38</v>
      </c>
      <c r="Q4358" s="6" t="s">
        <v>31</v>
      </c>
      <c r="R4358" s="6" t="s">
        <v>39</v>
      </c>
      <c r="S4358" s="8" t="n">
        <v>80.6</v>
      </c>
      <c r="T4358" s="8" t="n">
        <v>2244.95</v>
      </c>
      <c r="U4358" s="6" t="s">
        <v>30</v>
      </c>
      <c r="V4358" s="8" t="n">
        <f aca="false">IF(X4358="0-1 Year", ROUND(S4358/0.474, 2), IF(X4358="1-2 Years", ROUND(S4358/0.287, 2), ROUND(S4358/0.14, 2)))</f>
        <v>575.71</v>
      </c>
      <c r="W4358" s="6" t="str">
        <f aca="false">IF(V4358&gt;4000, "High", IF(V4358&gt;2000, "Medium", "Low"))</f>
        <v>Low</v>
      </c>
      <c r="X4358" s="9" t="s">
        <v>1765</v>
      </c>
      <c r="Y4358" s="10" t="n">
        <f aca="false">IF(U4358="Yes", 1, 0)</f>
        <v>0</v>
      </c>
      <c r="Z4358" s="10" t="n">
        <v>1</v>
      </c>
      <c r="AA4358" s="11" t="n">
        <f aca="false">MAX(0, ($S4358 * 0.35) - ($F4358 * 0.3))</f>
        <v>19.81</v>
      </c>
      <c r="AB4358" s="12" t="str">
        <f aca="false">IF(AA4358&gt;20,"High",IF(AA4358&gt;10,"Medium","Low"))</f>
        <v>Medium</v>
      </c>
    </row>
    <row r="4359" customFormat="false" ht="18.65" hidden="false" customHeight="false" outlineLevel="0" collapsed="false">
      <c r="A4359" s="5" t="s">
        <v>4403</v>
      </c>
      <c r="B4359" s="6" t="s">
        <v>29</v>
      </c>
      <c r="C4359" s="6" t="s">
        <v>30</v>
      </c>
      <c r="D4359" s="6" t="s">
        <v>30</v>
      </c>
      <c r="E4359" s="6" t="s">
        <v>30</v>
      </c>
      <c r="F4359" s="7" t="n">
        <v>33</v>
      </c>
      <c r="G4359" s="6" t="s">
        <v>31</v>
      </c>
      <c r="H4359" s="6" t="s">
        <v>30</v>
      </c>
      <c r="I4359" s="6" t="s">
        <v>203</v>
      </c>
      <c r="J4359" s="6" t="s">
        <v>30</v>
      </c>
      <c r="K4359" s="6" t="s">
        <v>31</v>
      </c>
      <c r="L4359" s="6" t="s">
        <v>31</v>
      </c>
      <c r="M4359" s="6" t="s">
        <v>30</v>
      </c>
      <c r="N4359" s="6" t="s">
        <v>31</v>
      </c>
      <c r="O4359" s="6" t="s">
        <v>30</v>
      </c>
      <c r="P4359" s="6" t="s">
        <v>38</v>
      </c>
      <c r="Q4359" s="6" t="s">
        <v>31</v>
      </c>
      <c r="R4359" s="6" t="s">
        <v>58</v>
      </c>
      <c r="S4359" s="8" t="n">
        <v>66.4</v>
      </c>
      <c r="T4359" s="8" t="n">
        <v>2245.4</v>
      </c>
      <c r="U4359" s="6" t="s">
        <v>30</v>
      </c>
      <c r="V4359" s="8" t="n">
        <f aca="false">IF(X4359="0-1 Year", ROUND(S4359/0.474, 2), IF(X4359="1-2 Years", ROUND(S4359/0.287, 2), ROUND(S4359/0.14, 2)))</f>
        <v>474.29</v>
      </c>
      <c r="W4359" s="6" t="str">
        <f aca="false">IF(V4359&gt;4000, "High", IF(V4359&gt;2000, "Medium", "Low"))</f>
        <v>Low</v>
      </c>
      <c r="X4359" s="9" t="s">
        <v>1765</v>
      </c>
      <c r="Y4359" s="10" t="n">
        <f aca="false">IF(U4359="Yes", 1, 0)</f>
        <v>0</v>
      </c>
      <c r="Z4359" s="10" t="n">
        <v>1</v>
      </c>
      <c r="AA4359" s="11" t="n">
        <f aca="false">MAX(0, ($S4359 * 0.35) - ($F4359 * 0.3))</f>
        <v>13.34</v>
      </c>
      <c r="AB4359" s="12" t="str">
        <f aca="false">IF(AA4359&gt;20,"High",IF(AA4359&gt;10,"Medium","Low"))</f>
        <v>Medium</v>
      </c>
    </row>
    <row r="4360" customFormat="false" ht="18.65" hidden="false" customHeight="false" outlineLevel="0" collapsed="false">
      <c r="A4360" s="5" t="s">
        <v>4404</v>
      </c>
      <c r="B4360" s="6" t="s">
        <v>29</v>
      </c>
      <c r="C4360" s="6" t="s">
        <v>30</v>
      </c>
      <c r="D4360" s="6" t="s">
        <v>31</v>
      </c>
      <c r="E4360" s="6" t="s">
        <v>30</v>
      </c>
      <c r="F4360" s="7" t="n">
        <v>24</v>
      </c>
      <c r="G4360" s="6" t="s">
        <v>31</v>
      </c>
      <c r="H4360" s="6" t="s">
        <v>31</v>
      </c>
      <c r="I4360" s="6" t="s">
        <v>517</v>
      </c>
      <c r="J4360" s="6" t="s">
        <v>30</v>
      </c>
      <c r="K4360" s="6" t="s">
        <v>30</v>
      </c>
      <c r="L4360" s="6" t="s">
        <v>30</v>
      </c>
      <c r="M4360" s="6" t="s">
        <v>30</v>
      </c>
      <c r="N4360" s="6" t="s">
        <v>31</v>
      </c>
      <c r="O4360" s="6" t="s">
        <v>31</v>
      </c>
      <c r="P4360" s="6" t="s">
        <v>38</v>
      </c>
      <c r="Q4360" s="6" t="s">
        <v>31</v>
      </c>
      <c r="R4360" s="6" t="s">
        <v>39</v>
      </c>
      <c r="S4360" s="8" t="n">
        <v>93</v>
      </c>
      <c r="T4360" s="8" t="n">
        <v>2248.05</v>
      </c>
      <c r="U4360" s="6" t="s">
        <v>30</v>
      </c>
      <c r="V4360" s="8" t="n">
        <f aca="false">IF(X4360="0-1 Year", ROUND(S4360/0.474, 2), IF(X4360="1-2 Years", ROUND(S4360/0.287, 2), ROUND(S4360/0.14, 2)))</f>
        <v>324.04</v>
      </c>
      <c r="W4360" s="6" t="str">
        <f aca="false">IF(V4360&gt;4000, "High", IF(V4360&gt;2000, "Medium", "Low"))</f>
        <v>Low</v>
      </c>
      <c r="X4360" s="9" t="s">
        <v>1275</v>
      </c>
      <c r="Y4360" s="10" t="n">
        <f aca="false">IF(U4360="Yes", 1, 0)</f>
        <v>0</v>
      </c>
      <c r="Z4360" s="10" t="n">
        <v>1</v>
      </c>
      <c r="AA4360" s="11" t="n">
        <f aca="false">MAX(0, ($S4360 * 0.35) - ($F4360 * 0.3))</f>
        <v>25.35</v>
      </c>
      <c r="AB4360" s="12" t="str">
        <f aca="false">IF(AA4360&gt;20,"High",IF(AA4360&gt;10,"Medium","Low"))</f>
        <v>High</v>
      </c>
    </row>
    <row r="4361" customFormat="false" ht="18.65" hidden="false" customHeight="false" outlineLevel="0" collapsed="false">
      <c r="A4361" s="5" t="s">
        <v>4405</v>
      </c>
      <c r="B4361" s="6" t="s">
        <v>37</v>
      </c>
      <c r="C4361" s="6" t="s">
        <v>30</v>
      </c>
      <c r="D4361" s="6" t="s">
        <v>30</v>
      </c>
      <c r="E4361" s="6" t="s">
        <v>30</v>
      </c>
      <c r="F4361" s="7" t="n">
        <v>23</v>
      </c>
      <c r="G4361" s="6" t="s">
        <v>31</v>
      </c>
      <c r="H4361" s="6" t="s">
        <v>31</v>
      </c>
      <c r="I4361" s="6" t="s">
        <v>517</v>
      </c>
      <c r="J4361" s="6" t="s">
        <v>30</v>
      </c>
      <c r="K4361" s="6" t="s">
        <v>31</v>
      </c>
      <c r="L4361" s="6" t="s">
        <v>30</v>
      </c>
      <c r="M4361" s="6" t="s">
        <v>30</v>
      </c>
      <c r="N4361" s="6" t="s">
        <v>31</v>
      </c>
      <c r="O4361" s="6" t="s">
        <v>31</v>
      </c>
      <c r="P4361" s="6" t="s">
        <v>38</v>
      </c>
      <c r="Q4361" s="6" t="s">
        <v>31</v>
      </c>
      <c r="R4361" s="6" t="s">
        <v>58</v>
      </c>
      <c r="S4361" s="8" t="n">
        <v>98.7</v>
      </c>
      <c r="T4361" s="8" t="n">
        <v>2249.1</v>
      </c>
      <c r="U4361" s="6" t="s">
        <v>30</v>
      </c>
      <c r="V4361" s="8" t="n">
        <f aca="false">IF(X4361="0-1 Year", ROUND(S4361/0.474, 2), IF(X4361="1-2 Years", ROUND(S4361/0.287, 2), ROUND(S4361/0.14, 2)))</f>
        <v>343.9</v>
      </c>
      <c r="W4361" s="6" t="str">
        <f aca="false">IF(V4361&gt;4000, "High", IF(V4361&gt;2000, "Medium", "Low"))</f>
        <v>Low</v>
      </c>
      <c r="X4361" s="9" t="s">
        <v>1275</v>
      </c>
      <c r="Y4361" s="10" t="n">
        <f aca="false">IF(U4361="Yes", 1, 0)</f>
        <v>0</v>
      </c>
      <c r="Z4361" s="10" t="n">
        <v>1</v>
      </c>
      <c r="AA4361" s="11" t="n">
        <f aca="false">MAX(0, ($S4361 * 0.35) - ($F4361 * 0.3))</f>
        <v>27.645</v>
      </c>
      <c r="AB4361" s="12" t="str">
        <f aca="false">IF(AA4361&gt;20,"High",IF(AA4361&gt;10,"Medium","Low"))</f>
        <v>High</v>
      </c>
    </row>
    <row r="4362" customFormat="false" ht="18.65" hidden="false" customHeight="false" outlineLevel="0" collapsed="false">
      <c r="A4362" s="5" t="s">
        <v>4406</v>
      </c>
      <c r="B4362" s="6" t="s">
        <v>29</v>
      </c>
      <c r="C4362" s="6" t="s">
        <v>30</v>
      </c>
      <c r="D4362" s="6" t="s">
        <v>31</v>
      </c>
      <c r="E4362" s="6" t="s">
        <v>30</v>
      </c>
      <c r="F4362" s="7" t="n">
        <v>21</v>
      </c>
      <c r="G4362" s="6" t="s">
        <v>31</v>
      </c>
      <c r="H4362" s="6" t="s">
        <v>31</v>
      </c>
      <c r="I4362" s="6" t="s">
        <v>517</v>
      </c>
      <c r="J4362" s="6" t="s">
        <v>30</v>
      </c>
      <c r="K4362" s="6" t="s">
        <v>30</v>
      </c>
      <c r="L4362" s="6" t="s">
        <v>31</v>
      </c>
      <c r="M4362" s="6" t="s">
        <v>31</v>
      </c>
      <c r="N4362" s="6" t="s">
        <v>31</v>
      </c>
      <c r="O4362" s="6" t="s">
        <v>31</v>
      </c>
      <c r="P4362" s="6" t="s">
        <v>38</v>
      </c>
      <c r="Q4362" s="6" t="s">
        <v>31</v>
      </c>
      <c r="R4362" s="6" t="s">
        <v>39</v>
      </c>
      <c r="S4362" s="8" t="n">
        <v>106.1</v>
      </c>
      <c r="T4362" s="8" t="n">
        <v>2249.95</v>
      </c>
      <c r="U4362" s="6" t="s">
        <v>31</v>
      </c>
      <c r="V4362" s="8" t="n">
        <f aca="false">IF(X4362="0-1 Year", ROUND(S4362/0.474, 2), IF(X4362="1-2 Years", ROUND(S4362/0.287, 2), ROUND(S4362/0.14, 2)))</f>
        <v>369.69</v>
      </c>
      <c r="W4362" s="6" t="str">
        <f aca="false">IF(V4362&gt;4000, "High", IF(V4362&gt;2000, "Medium", "Low"))</f>
        <v>Low</v>
      </c>
      <c r="X4362" s="9" t="s">
        <v>1275</v>
      </c>
      <c r="Y4362" s="10" t="n">
        <f aca="false">IF(U4362="Yes", 1, 0)</f>
        <v>1</v>
      </c>
      <c r="Z4362" s="10" t="n">
        <v>1</v>
      </c>
      <c r="AA4362" s="11" t="n">
        <f aca="false">MAX(0, ($S4362 * 0.35) - ($F4362 * 0.3))</f>
        <v>30.835</v>
      </c>
      <c r="AB4362" s="12" t="str">
        <f aca="false">IF(AA4362&gt;20,"High",IF(AA4362&gt;10,"Medium","Low"))</f>
        <v>High</v>
      </c>
    </row>
    <row r="4363" customFormat="false" ht="18.65" hidden="false" customHeight="false" outlineLevel="0" collapsed="false">
      <c r="A4363" s="5" t="s">
        <v>4407</v>
      </c>
      <c r="B4363" s="6" t="s">
        <v>37</v>
      </c>
      <c r="C4363" s="6" t="s">
        <v>31</v>
      </c>
      <c r="D4363" s="6" t="s">
        <v>30</v>
      </c>
      <c r="E4363" s="6" t="s">
        <v>30</v>
      </c>
      <c r="F4363" s="7" t="n">
        <v>38</v>
      </c>
      <c r="G4363" s="6" t="s">
        <v>31</v>
      </c>
      <c r="H4363" s="6" t="s">
        <v>30</v>
      </c>
      <c r="I4363" s="6" t="s">
        <v>203</v>
      </c>
      <c r="J4363" s="6" t="s">
        <v>31</v>
      </c>
      <c r="K4363" s="6" t="s">
        <v>31</v>
      </c>
      <c r="L4363" s="6" t="s">
        <v>30</v>
      </c>
      <c r="M4363" s="6" t="s">
        <v>30</v>
      </c>
      <c r="N4363" s="6" t="s">
        <v>30</v>
      </c>
      <c r="O4363" s="6" t="s">
        <v>30</v>
      </c>
      <c r="P4363" s="6" t="s">
        <v>38</v>
      </c>
      <c r="Q4363" s="6" t="s">
        <v>31</v>
      </c>
      <c r="R4363" s="6" t="s">
        <v>58</v>
      </c>
      <c r="S4363" s="8" t="n">
        <v>57.15</v>
      </c>
      <c r="T4363" s="8" t="n">
        <v>2250.65</v>
      </c>
      <c r="U4363" s="6" t="s">
        <v>31</v>
      </c>
      <c r="V4363" s="8" t="n">
        <f aca="false">IF(X4363="0-1 Year", ROUND(S4363/0.474, 2), IF(X4363="1-2 Years", ROUND(S4363/0.287, 2), ROUND(S4363/0.14, 2)))</f>
        <v>408.21</v>
      </c>
      <c r="W4363" s="6" t="str">
        <f aca="false">IF(V4363&gt;4000, "High", IF(V4363&gt;2000, "Medium", "Low"))</f>
        <v>Low</v>
      </c>
      <c r="X4363" s="9" t="s">
        <v>1765</v>
      </c>
      <c r="Y4363" s="10" t="n">
        <f aca="false">IF(U4363="Yes", 1, 0)</f>
        <v>1</v>
      </c>
      <c r="Z4363" s="10" t="n">
        <v>1</v>
      </c>
      <c r="AA4363" s="11" t="n">
        <f aca="false">MAX(0, ($S4363 * 0.35) - ($F4363 * 0.3))</f>
        <v>8.6025</v>
      </c>
      <c r="AB4363" s="12" t="str">
        <f aca="false">IF(AA4363&gt;20,"High",IF(AA4363&gt;10,"Medium","Low"))</f>
        <v>Low</v>
      </c>
    </row>
    <row r="4364" customFormat="false" ht="18.65" hidden="false" customHeight="false" outlineLevel="0" collapsed="false">
      <c r="A4364" s="5" t="s">
        <v>4408</v>
      </c>
      <c r="B4364" s="6" t="s">
        <v>37</v>
      </c>
      <c r="C4364" s="6" t="s">
        <v>30</v>
      </c>
      <c r="D4364" s="6" t="s">
        <v>31</v>
      </c>
      <c r="E4364" s="6" t="s">
        <v>30</v>
      </c>
      <c r="F4364" s="7" t="n">
        <v>21</v>
      </c>
      <c r="G4364" s="6" t="s">
        <v>31</v>
      </c>
      <c r="H4364" s="6" t="s">
        <v>31</v>
      </c>
      <c r="I4364" s="6" t="s">
        <v>517</v>
      </c>
      <c r="J4364" s="6" t="s">
        <v>31</v>
      </c>
      <c r="K4364" s="6" t="s">
        <v>30</v>
      </c>
      <c r="L4364" s="6" t="s">
        <v>31</v>
      </c>
      <c r="M4364" s="6" t="s">
        <v>30</v>
      </c>
      <c r="N4364" s="6" t="s">
        <v>31</v>
      </c>
      <c r="O4364" s="6" t="s">
        <v>31</v>
      </c>
      <c r="P4364" s="6" t="s">
        <v>38</v>
      </c>
      <c r="Q4364" s="6" t="s">
        <v>31</v>
      </c>
      <c r="R4364" s="6" t="s">
        <v>39</v>
      </c>
      <c r="S4364" s="8" t="n">
        <v>103.9</v>
      </c>
      <c r="T4364" s="8" t="n">
        <v>2254.2</v>
      </c>
      <c r="U4364" s="6" t="s">
        <v>31</v>
      </c>
      <c r="V4364" s="8" t="n">
        <f aca="false">IF(X4364="0-1 Year", ROUND(S4364/0.474, 2), IF(X4364="1-2 Years", ROUND(S4364/0.287, 2), ROUND(S4364/0.14, 2)))</f>
        <v>362.02</v>
      </c>
      <c r="W4364" s="6" t="str">
        <f aca="false">IF(V4364&gt;4000, "High", IF(V4364&gt;2000, "Medium", "Low"))</f>
        <v>Low</v>
      </c>
      <c r="X4364" s="9" t="s">
        <v>1275</v>
      </c>
      <c r="Y4364" s="10" t="n">
        <f aca="false">IF(U4364="Yes", 1, 0)</f>
        <v>1</v>
      </c>
      <c r="Z4364" s="10" t="n">
        <v>1</v>
      </c>
      <c r="AA4364" s="11" t="n">
        <f aca="false">MAX(0, ($S4364 * 0.35) - ($F4364 * 0.3))</f>
        <v>30.065</v>
      </c>
      <c r="AB4364" s="12" t="str">
        <f aca="false">IF(AA4364&gt;20,"High",IF(AA4364&gt;10,"Medium","Low"))</f>
        <v>High</v>
      </c>
    </row>
    <row r="4365" customFormat="false" ht="18.65" hidden="false" customHeight="false" outlineLevel="0" collapsed="false">
      <c r="A4365" s="5" t="s">
        <v>4409</v>
      </c>
      <c r="B4365" s="6" t="s">
        <v>29</v>
      </c>
      <c r="C4365" s="6" t="s">
        <v>30</v>
      </c>
      <c r="D4365" s="6" t="s">
        <v>30</v>
      </c>
      <c r="E4365" s="6" t="s">
        <v>30</v>
      </c>
      <c r="F4365" s="7" t="n">
        <v>26</v>
      </c>
      <c r="G4365" s="6" t="s">
        <v>31</v>
      </c>
      <c r="H4365" s="6" t="s">
        <v>31</v>
      </c>
      <c r="I4365" s="6" t="s">
        <v>517</v>
      </c>
      <c r="J4365" s="6" t="s">
        <v>30</v>
      </c>
      <c r="K4365" s="6" t="s">
        <v>30</v>
      </c>
      <c r="L4365" s="6" t="s">
        <v>30</v>
      </c>
      <c r="M4365" s="6" t="s">
        <v>30</v>
      </c>
      <c r="N4365" s="6" t="s">
        <v>30</v>
      </c>
      <c r="O4365" s="6" t="s">
        <v>31</v>
      </c>
      <c r="P4365" s="6" t="s">
        <v>38</v>
      </c>
      <c r="Q4365" s="6" t="s">
        <v>31</v>
      </c>
      <c r="R4365" s="6" t="s">
        <v>39</v>
      </c>
      <c r="S4365" s="8" t="n">
        <v>83.95</v>
      </c>
      <c r="T4365" s="8" t="n">
        <v>2254.2</v>
      </c>
      <c r="U4365" s="6" t="s">
        <v>31</v>
      </c>
      <c r="V4365" s="8" t="n">
        <f aca="false">IF(X4365="0-1 Year", ROUND(S4365/0.474, 2), IF(X4365="1-2 Years", ROUND(S4365/0.287, 2), ROUND(S4365/0.14, 2)))</f>
        <v>599.64</v>
      </c>
      <c r="W4365" s="6" t="str">
        <f aca="false">IF(V4365&gt;4000, "High", IF(V4365&gt;2000, "Medium", "Low"))</f>
        <v>Low</v>
      </c>
      <c r="X4365" s="9" t="s">
        <v>1765</v>
      </c>
      <c r="Y4365" s="10" t="n">
        <f aca="false">IF(U4365="Yes", 1, 0)</f>
        <v>1</v>
      </c>
      <c r="Z4365" s="10" t="n">
        <v>1</v>
      </c>
      <c r="AA4365" s="11" t="n">
        <f aca="false">MAX(0, ($S4365 * 0.35) - ($F4365 * 0.3))</f>
        <v>21.5825</v>
      </c>
      <c r="AB4365" s="12" t="str">
        <f aca="false">IF(AA4365&gt;20,"High",IF(AA4365&gt;10,"Medium","Low"))</f>
        <v>High</v>
      </c>
    </row>
    <row r="4366" customFormat="false" ht="18.65" hidden="false" customHeight="false" outlineLevel="0" collapsed="false">
      <c r="A4366" s="5" t="s">
        <v>4410</v>
      </c>
      <c r="B4366" s="6" t="s">
        <v>37</v>
      </c>
      <c r="C4366" s="6" t="s">
        <v>30</v>
      </c>
      <c r="D4366" s="6" t="s">
        <v>31</v>
      </c>
      <c r="E4366" s="6" t="s">
        <v>31</v>
      </c>
      <c r="F4366" s="7" t="n">
        <v>25</v>
      </c>
      <c r="G4366" s="6" t="s">
        <v>31</v>
      </c>
      <c r="H4366" s="6" t="s">
        <v>30</v>
      </c>
      <c r="I4366" s="6" t="s">
        <v>517</v>
      </c>
      <c r="J4366" s="6" t="s">
        <v>30</v>
      </c>
      <c r="K4366" s="6" t="s">
        <v>31</v>
      </c>
      <c r="L4366" s="6" t="s">
        <v>31</v>
      </c>
      <c r="M4366" s="6" t="s">
        <v>30</v>
      </c>
      <c r="N4366" s="6" t="s">
        <v>31</v>
      </c>
      <c r="O4366" s="6" t="s">
        <v>30</v>
      </c>
      <c r="P4366" s="6" t="s">
        <v>38</v>
      </c>
      <c r="Q4366" s="6" t="s">
        <v>31</v>
      </c>
      <c r="R4366" s="6" t="s">
        <v>53</v>
      </c>
      <c r="S4366" s="8" t="n">
        <v>89.15</v>
      </c>
      <c r="T4366" s="8" t="n">
        <v>2257.75</v>
      </c>
      <c r="U4366" s="6" t="s">
        <v>31</v>
      </c>
      <c r="V4366" s="8" t="n">
        <f aca="false">IF(X4366="0-1 Year", ROUND(S4366/0.474, 2), IF(X4366="1-2 Years", ROUND(S4366/0.287, 2), ROUND(S4366/0.14, 2)))</f>
        <v>636.79</v>
      </c>
      <c r="W4366" s="6" t="str">
        <f aca="false">IF(V4366&gt;4000, "High", IF(V4366&gt;2000, "Medium", "Low"))</f>
        <v>Low</v>
      </c>
      <c r="X4366" s="9" t="s">
        <v>1765</v>
      </c>
      <c r="Y4366" s="10" t="n">
        <f aca="false">IF(U4366="Yes", 1, 0)</f>
        <v>1</v>
      </c>
      <c r="Z4366" s="10" t="n">
        <v>1</v>
      </c>
      <c r="AA4366" s="11" t="n">
        <f aca="false">MAX(0, ($S4366 * 0.35) - ($F4366 * 0.3))</f>
        <v>23.7025</v>
      </c>
      <c r="AB4366" s="12" t="str">
        <f aca="false">IF(AA4366&gt;20,"High",IF(AA4366&gt;10,"Medium","Low"))</f>
        <v>High</v>
      </c>
    </row>
    <row r="4367" customFormat="false" ht="18.65" hidden="false" customHeight="false" outlineLevel="0" collapsed="false">
      <c r="A4367" s="5" t="s">
        <v>4411</v>
      </c>
      <c r="B4367" s="6" t="s">
        <v>37</v>
      </c>
      <c r="C4367" s="6" t="s">
        <v>30</v>
      </c>
      <c r="D4367" s="6" t="s">
        <v>30</v>
      </c>
      <c r="E4367" s="6" t="s">
        <v>30</v>
      </c>
      <c r="F4367" s="7" t="n">
        <v>57</v>
      </c>
      <c r="G4367" s="6" t="s">
        <v>30</v>
      </c>
      <c r="H4367" s="6" t="s">
        <v>202</v>
      </c>
      <c r="I4367" s="6" t="s">
        <v>203</v>
      </c>
      <c r="J4367" s="6" t="s">
        <v>31</v>
      </c>
      <c r="K4367" s="6" t="s">
        <v>30</v>
      </c>
      <c r="L4367" s="6" t="s">
        <v>31</v>
      </c>
      <c r="M4367" s="6" t="s">
        <v>31</v>
      </c>
      <c r="N4367" s="6" t="s">
        <v>30</v>
      </c>
      <c r="O4367" s="6" t="s">
        <v>30</v>
      </c>
      <c r="P4367" s="6" t="s">
        <v>33</v>
      </c>
      <c r="Q4367" s="6" t="s">
        <v>31</v>
      </c>
      <c r="R4367" s="6" t="s">
        <v>58</v>
      </c>
      <c r="S4367" s="8" t="n">
        <v>41.1</v>
      </c>
      <c r="T4367" s="8" t="n">
        <v>2258.25</v>
      </c>
      <c r="U4367" s="6" t="s">
        <v>30</v>
      </c>
      <c r="V4367" s="8" t="n">
        <f aca="false">IF(X4367="0-1 Year", ROUND(S4367/0.474, 2), IF(X4367="1-2 Years", ROUND(S4367/0.287, 2), ROUND(S4367/0.14, 2)))</f>
        <v>293.57</v>
      </c>
      <c r="W4367" s="6" t="str">
        <f aca="false">IF(V4367&gt;4000, "High", IF(V4367&gt;2000, "Medium", "Low"))</f>
        <v>Low</v>
      </c>
      <c r="X4367" s="9" t="s">
        <v>1765</v>
      </c>
      <c r="Y4367" s="10" t="n">
        <f aca="false">IF(U4367="Yes", 1, 0)</f>
        <v>0</v>
      </c>
      <c r="Z4367" s="10" t="n">
        <v>1</v>
      </c>
      <c r="AA4367" s="11" t="n">
        <f aca="false">MAX(0, ($S4367 * 0.35) - ($F4367 * 0.3))</f>
        <v>0</v>
      </c>
      <c r="AB4367" s="12" t="str">
        <f aca="false">IF(AA4367&gt;20,"High",IF(AA4367&gt;10,"Medium","Low"))</f>
        <v>Low</v>
      </c>
    </row>
    <row r="4368" customFormat="false" ht="18.65" hidden="false" customHeight="false" outlineLevel="0" collapsed="false">
      <c r="A4368" s="5" t="s">
        <v>4412</v>
      </c>
      <c r="B4368" s="6" t="s">
        <v>37</v>
      </c>
      <c r="C4368" s="6" t="s">
        <v>30</v>
      </c>
      <c r="D4368" s="6" t="s">
        <v>30</v>
      </c>
      <c r="E4368" s="6" t="s">
        <v>30</v>
      </c>
      <c r="F4368" s="7" t="n">
        <v>24</v>
      </c>
      <c r="G4368" s="6" t="s">
        <v>31</v>
      </c>
      <c r="H4368" s="6" t="s">
        <v>31</v>
      </c>
      <c r="I4368" s="6" t="s">
        <v>517</v>
      </c>
      <c r="J4368" s="6" t="s">
        <v>30</v>
      </c>
      <c r="K4368" s="6" t="s">
        <v>30</v>
      </c>
      <c r="L4368" s="6" t="s">
        <v>30</v>
      </c>
      <c r="M4368" s="6" t="s">
        <v>31</v>
      </c>
      <c r="N4368" s="6" t="s">
        <v>30</v>
      </c>
      <c r="O4368" s="6" t="s">
        <v>31</v>
      </c>
      <c r="P4368" s="6" t="s">
        <v>38</v>
      </c>
      <c r="Q4368" s="6" t="s">
        <v>31</v>
      </c>
      <c r="R4368" s="6" t="s">
        <v>39</v>
      </c>
      <c r="S4368" s="8" t="n">
        <v>89.55</v>
      </c>
      <c r="T4368" s="8" t="n">
        <v>2259.35</v>
      </c>
      <c r="U4368" s="6" t="s">
        <v>30</v>
      </c>
      <c r="V4368" s="8" t="n">
        <f aca="false">IF(X4368="0-1 Year", ROUND(S4368/0.474, 2), IF(X4368="1-2 Years", ROUND(S4368/0.287, 2), ROUND(S4368/0.14, 2)))</f>
        <v>312.02</v>
      </c>
      <c r="W4368" s="6" t="str">
        <f aca="false">IF(V4368&gt;4000, "High", IF(V4368&gt;2000, "Medium", "Low"))</f>
        <v>Low</v>
      </c>
      <c r="X4368" s="9" t="s">
        <v>1275</v>
      </c>
      <c r="Y4368" s="10" t="n">
        <f aca="false">IF(U4368="Yes", 1, 0)</f>
        <v>0</v>
      </c>
      <c r="Z4368" s="10" t="n">
        <v>1</v>
      </c>
      <c r="AA4368" s="11" t="n">
        <f aca="false">MAX(0, ($S4368 * 0.35) - ($F4368 * 0.3))</f>
        <v>24.1425</v>
      </c>
      <c r="AB4368" s="12" t="str">
        <f aca="false">IF(AA4368&gt;20,"High",IF(AA4368&gt;10,"Medium","Low"))</f>
        <v>High</v>
      </c>
    </row>
    <row r="4369" customFormat="false" ht="18.65" hidden="false" customHeight="false" outlineLevel="0" collapsed="false">
      <c r="A4369" s="5" t="s">
        <v>4413</v>
      </c>
      <c r="B4369" s="6" t="s">
        <v>29</v>
      </c>
      <c r="C4369" s="6" t="s">
        <v>30</v>
      </c>
      <c r="D4369" s="6" t="s">
        <v>31</v>
      </c>
      <c r="E4369" s="6" t="s">
        <v>30</v>
      </c>
      <c r="F4369" s="7" t="n">
        <v>29</v>
      </c>
      <c r="G4369" s="6" t="s">
        <v>31</v>
      </c>
      <c r="H4369" s="6" t="s">
        <v>30</v>
      </c>
      <c r="I4369" s="6" t="s">
        <v>517</v>
      </c>
      <c r="J4369" s="6" t="s">
        <v>30</v>
      </c>
      <c r="K4369" s="6" t="s">
        <v>30</v>
      </c>
      <c r="L4369" s="6" t="s">
        <v>31</v>
      </c>
      <c r="M4369" s="6" t="s">
        <v>30</v>
      </c>
      <c r="N4369" s="6" t="s">
        <v>30</v>
      </c>
      <c r="O4369" s="6" t="s">
        <v>30</v>
      </c>
      <c r="P4369" s="6" t="s">
        <v>38</v>
      </c>
      <c r="Q4369" s="6" t="s">
        <v>31</v>
      </c>
      <c r="R4369" s="6" t="s">
        <v>58</v>
      </c>
      <c r="S4369" s="8" t="n">
        <v>75.3</v>
      </c>
      <c r="T4369" s="8" t="n">
        <v>2263.4</v>
      </c>
      <c r="U4369" s="6" t="s">
        <v>30</v>
      </c>
      <c r="V4369" s="8" t="n">
        <f aca="false">IF(X4369="0-1 Year", ROUND(S4369/0.474, 2), IF(X4369="1-2 Years", ROUND(S4369/0.287, 2), ROUND(S4369/0.14, 2)))</f>
        <v>537.86</v>
      </c>
      <c r="W4369" s="6" t="str">
        <f aca="false">IF(V4369&gt;4000, "High", IF(V4369&gt;2000, "Medium", "Low"))</f>
        <v>Low</v>
      </c>
      <c r="X4369" s="9" t="s">
        <v>1765</v>
      </c>
      <c r="Y4369" s="10" t="n">
        <f aca="false">IF(U4369="Yes", 1, 0)</f>
        <v>0</v>
      </c>
      <c r="Z4369" s="10" t="n">
        <v>1</v>
      </c>
      <c r="AA4369" s="11" t="n">
        <f aca="false">MAX(0, ($S4369 * 0.35) - ($F4369 * 0.3))</f>
        <v>17.655</v>
      </c>
      <c r="AB4369" s="12" t="str">
        <f aca="false">IF(AA4369&gt;20,"High",IF(AA4369&gt;10,"Medium","Low"))</f>
        <v>Medium</v>
      </c>
    </row>
    <row r="4370" customFormat="false" ht="18.65" hidden="false" customHeight="false" outlineLevel="0" collapsed="false">
      <c r="A4370" s="5" t="s">
        <v>4414</v>
      </c>
      <c r="B4370" s="6" t="s">
        <v>37</v>
      </c>
      <c r="C4370" s="6" t="s">
        <v>31</v>
      </c>
      <c r="D4370" s="6" t="s">
        <v>31</v>
      </c>
      <c r="E4370" s="6" t="s">
        <v>31</v>
      </c>
      <c r="F4370" s="7" t="n">
        <v>24</v>
      </c>
      <c r="G4370" s="6" t="s">
        <v>31</v>
      </c>
      <c r="H4370" s="6" t="s">
        <v>30</v>
      </c>
      <c r="I4370" s="6" t="s">
        <v>517</v>
      </c>
      <c r="J4370" s="6" t="s">
        <v>30</v>
      </c>
      <c r="K4370" s="6" t="s">
        <v>30</v>
      </c>
      <c r="L4370" s="6" t="s">
        <v>31</v>
      </c>
      <c r="M4370" s="6" t="s">
        <v>30</v>
      </c>
      <c r="N4370" s="6" t="s">
        <v>31</v>
      </c>
      <c r="O4370" s="6" t="s">
        <v>31</v>
      </c>
      <c r="P4370" s="6" t="s">
        <v>166</v>
      </c>
      <c r="Q4370" s="6" t="s">
        <v>31</v>
      </c>
      <c r="R4370" s="6" t="s">
        <v>39</v>
      </c>
      <c r="S4370" s="8" t="n">
        <v>96.55</v>
      </c>
      <c r="T4370" s="8" t="n">
        <v>2263.45</v>
      </c>
      <c r="U4370" s="6" t="s">
        <v>30</v>
      </c>
      <c r="V4370" s="8" t="n">
        <f aca="false">IF(X4370="0-1 Year", ROUND(S4370/0.474, 2), IF(X4370="1-2 Years", ROUND(S4370/0.287, 2), ROUND(S4370/0.14, 2)))</f>
        <v>336.41</v>
      </c>
      <c r="W4370" s="6" t="str">
        <f aca="false">IF(V4370&gt;4000, "High", IF(V4370&gt;2000, "Medium", "Low"))</f>
        <v>Low</v>
      </c>
      <c r="X4370" s="9" t="s">
        <v>1275</v>
      </c>
      <c r="Y4370" s="10" t="n">
        <f aca="false">IF(U4370="Yes", 1, 0)</f>
        <v>0</v>
      </c>
      <c r="Z4370" s="10" t="n">
        <v>1</v>
      </c>
      <c r="AA4370" s="11" t="n">
        <f aca="false">MAX(0, ($S4370 * 0.35) - ($F4370 * 0.3))</f>
        <v>26.5925</v>
      </c>
      <c r="AB4370" s="12" t="str">
        <f aca="false">IF(AA4370&gt;20,"High",IF(AA4370&gt;10,"Medium","Low"))</f>
        <v>High</v>
      </c>
    </row>
    <row r="4371" customFormat="false" ht="18.65" hidden="false" customHeight="false" outlineLevel="0" collapsed="false">
      <c r="A4371" s="5" t="s">
        <v>4415</v>
      </c>
      <c r="B4371" s="6" t="s">
        <v>37</v>
      </c>
      <c r="C4371" s="6" t="s">
        <v>31</v>
      </c>
      <c r="D4371" s="6" t="s">
        <v>31</v>
      </c>
      <c r="E4371" s="6" t="s">
        <v>30</v>
      </c>
      <c r="F4371" s="7" t="n">
        <v>24</v>
      </c>
      <c r="G4371" s="6" t="s">
        <v>31</v>
      </c>
      <c r="H4371" s="6" t="s">
        <v>31</v>
      </c>
      <c r="I4371" s="6" t="s">
        <v>517</v>
      </c>
      <c r="J4371" s="6" t="s">
        <v>30</v>
      </c>
      <c r="K4371" s="6" t="s">
        <v>30</v>
      </c>
      <c r="L4371" s="6" t="s">
        <v>30</v>
      </c>
      <c r="M4371" s="6" t="s">
        <v>30</v>
      </c>
      <c r="N4371" s="6" t="s">
        <v>31</v>
      </c>
      <c r="O4371" s="6" t="s">
        <v>31</v>
      </c>
      <c r="P4371" s="6" t="s">
        <v>38</v>
      </c>
      <c r="Q4371" s="6" t="s">
        <v>31</v>
      </c>
      <c r="R4371" s="6" t="s">
        <v>39</v>
      </c>
      <c r="S4371" s="8" t="n">
        <v>93.55</v>
      </c>
      <c r="T4371" s="8" t="n">
        <v>2264.05</v>
      </c>
      <c r="U4371" s="6" t="s">
        <v>31</v>
      </c>
      <c r="V4371" s="8" t="n">
        <f aca="false">IF(X4371="0-1 Year", ROUND(S4371/0.474, 2), IF(X4371="1-2 Years", ROUND(S4371/0.287, 2), ROUND(S4371/0.14, 2)))</f>
        <v>325.96</v>
      </c>
      <c r="W4371" s="6" t="str">
        <f aca="false">IF(V4371&gt;4000, "High", IF(V4371&gt;2000, "Medium", "Low"))</f>
        <v>Low</v>
      </c>
      <c r="X4371" s="9" t="s">
        <v>1275</v>
      </c>
      <c r="Y4371" s="10" t="n">
        <f aca="false">IF(U4371="Yes", 1, 0)</f>
        <v>1</v>
      </c>
      <c r="Z4371" s="10" t="n">
        <v>1</v>
      </c>
      <c r="AA4371" s="11" t="n">
        <f aca="false">MAX(0, ($S4371 * 0.35) - ($F4371 * 0.3))</f>
        <v>25.5425</v>
      </c>
      <c r="AB4371" s="12" t="str">
        <f aca="false">IF(AA4371&gt;20,"High",IF(AA4371&gt;10,"Medium","Low"))</f>
        <v>High</v>
      </c>
    </row>
    <row r="4372" customFormat="false" ht="18.65" hidden="false" customHeight="false" outlineLevel="0" collapsed="false">
      <c r="A4372" s="5" t="s">
        <v>4416</v>
      </c>
      <c r="B4372" s="6" t="s">
        <v>37</v>
      </c>
      <c r="C4372" s="6" t="s">
        <v>30</v>
      </c>
      <c r="D4372" s="6" t="s">
        <v>31</v>
      </c>
      <c r="E4372" s="6" t="s">
        <v>31</v>
      </c>
      <c r="F4372" s="7" t="n">
        <v>45</v>
      </c>
      <c r="G4372" s="6" t="s">
        <v>30</v>
      </c>
      <c r="H4372" s="6" t="s">
        <v>202</v>
      </c>
      <c r="I4372" s="6" t="s">
        <v>203</v>
      </c>
      <c r="J4372" s="6" t="s">
        <v>30</v>
      </c>
      <c r="K4372" s="6" t="s">
        <v>31</v>
      </c>
      <c r="L4372" s="6" t="s">
        <v>31</v>
      </c>
      <c r="M4372" s="6" t="s">
        <v>31</v>
      </c>
      <c r="N4372" s="6" t="s">
        <v>30</v>
      </c>
      <c r="O4372" s="6" t="s">
        <v>31</v>
      </c>
      <c r="P4372" s="6" t="s">
        <v>33</v>
      </c>
      <c r="Q4372" s="6" t="s">
        <v>30</v>
      </c>
      <c r="R4372" s="6" t="s">
        <v>53</v>
      </c>
      <c r="S4372" s="8" t="n">
        <v>51</v>
      </c>
      <c r="T4372" s="8" t="n">
        <v>2264.5</v>
      </c>
      <c r="U4372" s="6" t="s">
        <v>30</v>
      </c>
      <c r="V4372" s="8" t="n">
        <f aca="false">IF(X4372="0-1 Year", ROUND(S4372/0.474, 2), IF(X4372="1-2 Years", ROUND(S4372/0.287, 2), ROUND(S4372/0.14, 2)))</f>
        <v>364.29</v>
      </c>
      <c r="W4372" s="6" t="str">
        <f aca="false">IF(V4372&gt;4000, "High", IF(V4372&gt;2000, "Medium", "Low"))</f>
        <v>Low</v>
      </c>
      <c r="X4372" s="9" t="s">
        <v>1765</v>
      </c>
      <c r="Y4372" s="10" t="n">
        <f aca="false">IF(U4372="Yes", 1, 0)</f>
        <v>0</v>
      </c>
      <c r="Z4372" s="10" t="n">
        <v>1</v>
      </c>
      <c r="AA4372" s="11" t="n">
        <f aca="false">MAX(0, ($S4372 * 0.35) - ($F4372 * 0.3))</f>
        <v>4.35</v>
      </c>
      <c r="AB4372" s="12" t="str">
        <f aca="false">IF(AA4372&gt;20,"High",IF(AA4372&gt;10,"Medium","Low"))</f>
        <v>Low</v>
      </c>
    </row>
    <row r="4373" customFormat="false" ht="18.65" hidden="false" customHeight="false" outlineLevel="0" collapsed="false">
      <c r="A4373" s="5" t="s">
        <v>4417</v>
      </c>
      <c r="B4373" s="6" t="s">
        <v>37</v>
      </c>
      <c r="C4373" s="6" t="s">
        <v>30</v>
      </c>
      <c r="D4373" s="6" t="s">
        <v>30</v>
      </c>
      <c r="E4373" s="6" t="s">
        <v>30</v>
      </c>
      <c r="F4373" s="7" t="n">
        <v>44</v>
      </c>
      <c r="G4373" s="6" t="s">
        <v>30</v>
      </c>
      <c r="H4373" s="6" t="s">
        <v>202</v>
      </c>
      <c r="I4373" s="6" t="s">
        <v>203</v>
      </c>
      <c r="J4373" s="6" t="s">
        <v>30</v>
      </c>
      <c r="K4373" s="6" t="s">
        <v>30</v>
      </c>
      <c r="L4373" s="6" t="s">
        <v>31</v>
      </c>
      <c r="M4373" s="6" t="s">
        <v>30</v>
      </c>
      <c r="N4373" s="6" t="s">
        <v>31</v>
      </c>
      <c r="O4373" s="6" t="s">
        <v>31</v>
      </c>
      <c r="P4373" s="6" t="s">
        <v>33</v>
      </c>
      <c r="Q4373" s="6" t="s">
        <v>31</v>
      </c>
      <c r="R4373" s="6" t="s">
        <v>39</v>
      </c>
      <c r="S4373" s="8" t="n">
        <v>49.05</v>
      </c>
      <c r="T4373" s="8" t="n">
        <v>2265</v>
      </c>
      <c r="U4373" s="6" t="s">
        <v>30</v>
      </c>
      <c r="V4373" s="8" t="n">
        <f aca="false">IF(X4373="0-1 Year", ROUND(S4373/0.474, 2), IF(X4373="1-2 Years", ROUND(S4373/0.287, 2), ROUND(S4373/0.14, 2)))</f>
        <v>350.36</v>
      </c>
      <c r="W4373" s="6" t="str">
        <f aca="false">IF(V4373&gt;4000, "High", IF(V4373&gt;2000, "Medium", "Low"))</f>
        <v>Low</v>
      </c>
      <c r="X4373" s="9" t="s">
        <v>1765</v>
      </c>
      <c r="Y4373" s="10" t="n">
        <f aca="false">IF(U4373="Yes", 1, 0)</f>
        <v>0</v>
      </c>
      <c r="Z4373" s="10" t="n">
        <v>1</v>
      </c>
      <c r="AA4373" s="11" t="n">
        <f aca="false">MAX(0, ($S4373 * 0.35) - ($F4373 * 0.3))</f>
        <v>3.9675</v>
      </c>
      <c r="AB4373" s="12" t="str">
        <f aca="false">IF(AA4373&gt;20,"High",IF(AA4373&gt;10,"Medium","Low"))</f>
        <v>Low</v>
      </c>
    </row>
    <row r="4374" customFormat="false" ht="18.65" hidden="false" customHeight="false" outlineLevel="0" collapsed="false">
      <c r="A4374" s="5" t="s">
        <v>4418</v>
      </c>
      <c r="B4374" s="6" t="s">
        <v>29</v>
      </c>
      <c r="C4374" s="6" t="s">
        <v>30</v>
      </c>
      <c r="D4374" s="6" t="s">
        <v>31</v>
      </c>
      <c r="E4374" s="6" t="s">
        <v>30</v>
      </c>
      <c r="F4374" s="7" t="n">
        <v>29</v>
      </c>
      <c r="G4374" s="6" t="s">
        <v>31</v>
      </c>
      <c r="H4374" s="6" t="s">
        <v>31</v>
      </c>
      <c r="I4374" s="6" t="s">
        <v>517</v>
      </c>
      <c r="J4374" s="6" t="s">
        <v>30</v>
      </c>
      <c r="K4374" s="6" t="s">
        <v>31</v>
      </c>
      <c r="L4374" s="6" t="s">
        <v>30</v>
      </c>
      <c r="M4374" s="6" t="s">
        <v>30</v>
      </c>
      <c r="N4374" s="6" t="s">
        <v>30</v>
      </c>
      <c r="O4374" s="6" t="s">
        <v>30</v>
      </c>
      <c r="P4374" s="6" t="s">
        <v>38</v>
      </c>
      <c r="Q4374" s="6" t="s">
        <v>31</v>
      </c>
      <c r="R4374" s="6" t="s">
        <v>53</v>
      </c>
      <c r="S4374" s="8" t="n">
        <v>80.15</v>
      </c>
      <c r="T4374" s="8" t="n">
        <v>2265.25</v>
      </c>
      <c r="U4374" s="6" t="s">
        <v>31</v>
      </c>
      <c r="V4374" s="8" t="n">
        <f aca="false">IF(X4374="0-1 Year", ROUND(S4374/0.474, 2), IF(X4374="1-2 Years", ROUND(S4374/0.287, 2), ROUND(S4374/0.14, 2)))</f>
        <v>572.5</v>
      </c>
      <c r="W4374" s="6" t="str">
        <f aca="false">IF(V4374&gt;4000, "High", IF(V4374&gt;2000, "Medium", "Low"))</f>
        <v>Low</v>
      </c>
      <c r="X4374" s="9" t="s">
        <v>1765</v>
      </c>
      <c r="Y4374" s="10" t="n">
        <f aca="false">IF(U4374="Yes", 1, 0)</f>
        <v>1</v>
      </c>
      <c r="Z4374" s="10" t="n">
        <v>1</v>
      </c>
      <c r="AA4374" s="11" t="n">
        <f aca="false">MAX(0, ($S4374 * 0.35) - ($F4374 * 0.3))</f>
        <v>19.3525</v>
      </c>
      <c r="AB4374" s="12" t="str">
        <f aca="false">IF(AA4374&gt;20,"High",IF(AA4374&gt;10,"Medium","Low"))</f>
        <v>Medium</v>
      </c>
    </row>
    <row r="4375" customFormat="false" ht="18.65" hidden="false" customHeight="false" outlineLevel="0" collapsed="false">
      <c r="A4375" s="5" t="s">
        <v>4419</v>
      </c>
      <c r="B4375" s="6" t="s">
        <v>29</v>
      </c>
      <c r="C4375" s="6" t="s">
        <v>31</v>
      </c>
      <c r="D4375" s="6" t="s">
        <v>30</v>
      </c>
      <c r="E4375" s="6" t="s">
        <v>30</v>
      </c>
      <c r="F4375" s="7" t="n">
        <v>21</v>
      </c>
      <c r="G4375" s="6" t="s">
        <v>31</v>
      </c>
      <c r="H4375" s="6" t="s">
        <v>31</v>
      </c>
      <c r="I4375" s="6" t="s">
        <v>517</v>
      </c>
      <c r="J4375" s="6" t="s">
        <v>30</v>
      </c>
      <c r="K4375" s="6" t="s">
        <v>31</v>
      </c>
      <c r="L4375" s="6" t="s">
        <v>31</v>
      </c>
      <c r="M4375" s="6" t="s">
        <v>30</v>
      </c>
      <c r="N4375" s="6" t="s">
        <v>31</v>
      </c>
      <c r="O4375" s="6" t="s">
        <v>31</v>
      </c>
      <c r="P4375" s="6" t="s">
        <v>38</v>
      </c>
      <c r="Q4375" s="6" t="s">
        <v>31</v>
      </c>
      <c r="R4375" s="6" t="s">
        <v>39</v>
      </c>
      <c r="S4375" s="8" t="n">
        <v>104.35</v>
      </c>
      <c r="T4375" s="8" t="n">
        <v>2271.85</v>
      </c>
      <c r="U4375" s="6" t="s">
        <v>30</v>
      </c>
      <c r="V4375" s="8" t="n">
        <f aca="false">IF(X4375="0-1 Year", ROUND(S4375/0.474, 2), IF(X4375="1-2 Years", ROUND(S4375/0.287, 2), ROUND(S4375/0.14, 2)))</f>
        <v>363.59</v>
      </c>
      <c r="W4375" s="6" t="str">
        <f aca="false">IF(V4375&gt;4000, "High", IF(V4375&gt;2000, "Medium", "Low"))</f>
        <v>Low</v>
      </c>
      <c r="X4375" s="9" t="s">
        <v>1275</v>
      </c>
      <c r="Y4375" s="10" t="n">
        <f aca="false">IF(U4375="Yes", 1, 0)</f>
        <v>0</v>
      </c>
      <c r="Z4375" s="10" t="n">
        <v>1</v>
      </c>
      <c r="AA4375" s="11" t="n">
        <f aca="false">MAX(0, ($S4375 * 0.35) - ($F4375 * 0.3))</f>
        <v>30.2225</v>
      </c>
      <c r="AB4375" s="12" t="str">
        <f aca="false">IF(AA4375&gt;20,"High",IF(AA4375&gt;10,"Medium","Low"))</f>
        <v>High</v>
      </c>
    </row>
    <row r="4376" customFormat="false" ht="18.65" hidden="false" customHeight="false" outlineLevel="0" collapsed="false">
      <c r="A4376" s="5" t="s">
        <v>4420</v>
      </c>
      <c r="B4376" s="6" t="s">
        <v>29</v>
      </c>
      <c r="C4376" s="6" t="s">
        <v>30</v>
      </c>
      <c r="D4376" s="6" t="s">
        <v>30</v>
      </c>
      <c r="E4376" s="6" t="s">
        <v>30</v>
      </c>
      <c r="F4376" s="7" t="n">
        <v>27</v>
      </c>
      <c r="G4376" s="6" t="s">
        <v>31</v>
      </c>
      <c r="H4376" s="6" t="s">
        <v>31</v>
      </c>
      <c r="I4376" s="6" t="s">
        <v>517</v>
      </c>
      <c r="J4376" s="6" t="s">
        <v>30</v>
      </c>
      <c r="K4376" s="6" t="s">
        <v>30</v>
      </c>
      <c r="L4376" s="6" t="s">
        <v>31</v>
      </c>
      <c r="M4376" s="6" t="s">
        <v>30</v>
      </c>
      <c r="N4376" s="6" t="s">
        <v>30</v>
      </c>
      <c r="O4376" s="6" t="s">
        <v>30</v>
      </c>
      <c r="P4376" s="6" t="s">
        <v>38</v>
      </c>
      <c r="Q4376" s="6" t="s">
        <v>31</v>
      </c>
      <c r="R4376" s="6" t="s">
        <v>39</v>
      </c>
      <c r="S4376" s="8" t="n">
        <v>81.3</v>
      </c>
      <c r="T4376" s="8" t="n">
        <v>2272.8</v>
      </c>
      <c r="U4376" s="6" t="s">
        <v>30</v>
      </c>
      <c r="V4376" s="8" t="n">
        <f aca="false">IF(X4376="0-1 Year", ROUND(S4376/0.474, 2), IF(X4376="1-2 Years", ROUND(S4376/0.287, 2), ROUND(S4376/0.14, 2)))</f>
        <v>580.71</v>
      </c>
      <c r="W4376" s="6" t="str">
        <f aca="false">IF(V4376&gt;4000, "High", IF(V4376&gt;2000, "Medium", "Low"))</f>
        <v>Low</v>
      </c>
      <c r="X4376" s="9" t="s">
        <v>1765</v>
      </c>
      <c r="Y4376" s="10" t="n">
        <f aca="false">IF(U4376="Yes", 1, 0)</f>
        <v>0</v>
      </c>
      <c r="Z4376" s="10" t="n">
        <v>1</v>
      </c>
      <c r="AA4376" s="11" t="n">
        <f aca="false">MAX(0, ($S4376 * 0.35) - ($F4376 * 0.3))</f>
        <v>20.355</v>
      </c>
      <c r="AB4376" s="12" t="str">
        <f aca="false">IF(AA4376&gt;20,"High",IF(AA4376&gt;10,"Medium","Low"))</f>
        <v>High</v>
      </c>
    </row>
    <row r="4377" customFormat="false" ht="18.65" hidden="false" customHeight="false" outlineLevel="0" collapsed="false">
      <c r="A4377" s="5" t="s">
        <v>4421</v>
      </c>
      <c r="B4377" s="6" t="s">
        <v>37</v>
      </c>
      <c r="C4377" s="6" t="s">
        <v>30</v>
      </c>
      <c r="D4377" s="6" t="s">
        <v>30</v>
      </c>
      <c r="E4377" s="6" t="s">
        <v>30</v>
      </c>
      <c r="F4377" s="7" t="n">
        <v>26</v>
      </c>
      <c r="G4377" s="6" t="s">
        <v>31</v>
      </c>
      <c r="H4377" s="6" t="s">
        <v>30</v>
      </c>
      <c r="I4377" s="6" t="s">
        <v>517</v>
      </c>
      <c r="J4377" s="6" t="s">
        <v>31</v>
      </c>
      <c r="K4377" s="6" t="s">
        <v>30</v>
      </c>
      <c r="L4377" s="6" t="s">
        <v>31</v>
      </c>
      <c r="M4377" s="6" t="s">
        <v>31</v>
      </c>
      <c r="N4377" s="6" t="s">
        <v>30</v>
      </c>
      <c r="O4377" s="6" t="s">
        <v>30</v>
      </c>
      <c r="P4377" s="6" t="s">
        <v>33</v>
      </c>
      <c r="Q4377" s="6" t="s">
        <v>31</v>
      </c>
      <c r="R4377" s="6" t="s">
        <v>58</v>
      </c>
      <c r="S4377" s="8" t="n">
        <v>87.15</v>
      </c>
      <c r="T4377" s="8" t="n">
        <v>2274.1</v>
      </c>
      <c r="U4377" s="6" t="s">
        <v>30</v>
      </c>
      <c r="V4377" s="8" t="n">
        <f aca="false">IF(X4377="0-1 Year", ROUND(S4377/0.474, 2), IF(X4377="1-2 Years", ROUND(S4377/0.287, 2), ROUND(S4377/0.14, 2)))</f>
        <v>622.5</v>
      </c>
      <c r="W4377" s="6" t="str">
        <f aca="false">IF(V4377&gt;4000, "High", IF(V4377&gt;2000, "Medium", "Low"))</f>
        <v>Low</v>
      </c>
      <c r="X4377" s="9" t="s">
        <v>1765</v>
      </c>
      <c r="Y4377" s="10" t="n">
        <f aca="false">IF(U4377="Yes", 1, 0)</f>
        <v>0</v>
      </c>
      <c r="Z4377" s="10" t="n">
        <v>1</v>
      </c>
      <c r="AA4377" s="11" t="n">
        <f aca="false">MAX(0, ($S4377 * 0.35) - ($F4377 * 0.3))</f>
        <v>22.7025</v>
      </c>
      <c r="AB4377" s="12" t="str">
        <f aca="false">IF(AA4377&gt;20,"High",IF(AA4377&gt;10,"Medium","Low"))</f>
        <v>High</v>
      </c>
    </row>
    <row r="4378" customFormat="false" ht="18.65" hidden="false" customHeight="false" outlineLevel="0" collapsed="false">
      <c r="A4378" s="5" t="s">
        <v>4422</v>
      </c>
      <c r="B4378" s="6" t="s">
        <v>37</v>
      </c>
      <c r="C4378" s="6" t="s">
        <v>30</v>
      </c>
      <c r="D4378" s="6" t="s">
        <v>30</v>
      </c>
      <c r="E4378" s="6" t="s">
        <v>30</v>
      </c>
      <c r="F4378" s="7" t="n">
        <v>26</v>
      </c>
      <c r="G4378" s="6" t="s">
        <v>31</v>
      </c>
      <c r="H4378" s="6" t="s">
        <v>30</v>
      </c>
      <c r="I4378" s="6" t="s">
        <v>517</v>
      </c>
      <c r="J4378" s="6" t="s">
        <v>30</v>
      </c>
      <c r="K4378" s="6" t="s">
        <v>30</v>
      </c>
      <c r="L4378" s="6" t="s">
        <v>30</v>
      </c>
      <c r="M4378" s="6" t="s">
        <v>30</v>
      </c>
      <c r="N4378" s="6" t="s">
        <v>31</v>
      </c>
      <c r="O4378" s="6" t="s">
        <v>31</v>
      </c>
      <c r="P4378" s="6" t="s">
        <v>38</v>
      </c>
      <c r="Q4378" s="6" t="s">
        <v>31</v>
      </c>
      <c r="R4378" s="6" t="s">
        <v>53</v>
      </c>
      <c r="S4378" s="8" t="n">
        <v>88.8</v>
      </c>
      <c r="T4378" s="8" t="n">
        <v>2274.35</v>
      </c>
      <c r="U4378" s="6" t="s">
        <v>31</v>
      </c>
      <c r="V4378" s="8" t="n">
        <f aca="false">IF(X4378="0-1 Year", ROUND(S4378/0.474, 2), IF(X4378="1-2 Years", ROUND(S4378/0.287, 2), ROUND(S4378/0.14, 2)))</f>
        <v>634.29</v>
      </c>
      <c r="W4378" s="6" t="str">
        <f aca="false">IF(V4378&gt;4000, "High", IF(V4378&gt;2000, "Medium", "Low"))</f>
        <v>Low</v>
      </c>
      <c r="X4378" s="9" t="s">
        <v>1765</v>
      </c>
      <c r="Y4378" s="10" t="n">
        <f aca="false">IF(U4378="Yes", 1, 0)</f>
        <v>1</v>
      </c>
      <c r="Z4378" s="10" t="n">
        <v>1</v>
      </c>
      <c r="AA4378" s="11" t="n">
        <f aca="false">MAX(0, ($S4378 * 0.35) - ($F4378 * 0.3))</f>
        <v>23.28</v>
      </c>
      <c r="AB4378" s="12" t="str">
        <f aca="false">IF(AA4378&gt;20,"High",IF(AA4378&gt;10,"Medium","Low"))</f>
        <v>High</v>
      </c>
    </row>
    <row r="4379" customFormat="false" ht="18.65" hidden="false" customHeight="false" outlineLevel="0" collapsed="false">
      <c r="A4379" s="5" t="s">
        <v>4423</v>
      </c>
      <c r="B4379" s="6" t="s">
        <v>37</v>
      </c>
      <c r="C4379" s="6" t="s">
        <v>30</v>
      </c>
      <c r="D4379" s="6" t="s">
        <v>31</v>
      </c>
      <c r="E4379" s="6" t="s">
        <v>30</v>
      </c>
      <c r="F4379" s="7" t="n">
        <v>34</v>
      </c>
      <c r="G4379" s="6" t="s">
        <v>31</v>
      </c>
      <c r="H4379" s="6" t="s">
        <v>31</v>
      </c>
      <c r="I4379" s="6" t="s">
        <v>203</v>
      </c>
      <c r="J4379" s="6" t="s">
        <v>31</v>
      </c>
      <c r="K4379" s="6" t="s">
        <v>31</v>
      </c>
      <c r="L4379" s="6" t="s">
        <v>30</v>
      </c>
      <c r="M4379" s="6" t="s">
        <v>31</v>
      </c>
      <c r="N4379" s="6" t="s">
        <v>30</v>
      </c>
      <c r="O4379" s="6" t="s">
        <v>30</v>
      </c>
      <c r="P4379" s="6" t="s">
        <v>38</v>
      </c>
      <c r="Q4379" s="6" t="s">
        <v>30</v>
      </c>
      <c r="R4379" s="6" t="s">
        <v>39</v>
      </c>
      <c r="S4379" s="8" t="n">
        <v>62.65</v>
      </c>
      <c r="T4379" s="8" t="n">
        <v>2274.9</v>
      </c>
      <c r="U4379" s="6" t="s">
        <v>31</v>
      </c>
      <c r="V4379" s="8" t="n">
        <f aca="false">IF(X4379="0-1 Year", ROUND(S4379/0.474, 2), IF(X4379="1-2 Years", ROUND(S4379/0.287, 2), ROUND(S4379/0.14, 2)))</f>
        <v>447.5</v>
      </c>
      <c r="W4379" s="6" t="str">
        <f aca="false">IF(V4379&gt;4000, "High", IF(V4379&gt;2000, "Medium", "Low"))</f>
        <v>Low</v>
      </c>
      <c r="X4379" s="9" t="s">
        <v>1765</v>
      </c>
      <c r="Y4379" s="10" t="n">
        <f aca="false">IF(U4379="Yes", 1, 0)</f>
        <v>1</v>
      </c>
      <c r="Z4379" s="10" t="n">
        <v>1</v>
      </c>
      <c r="AA4379" s="11" t="n">
        <f aca="false">MAX(0, ($S4379 * 0.35) - ($F4379 * 0.3))</f>
        <v>11.7275</v>
      </c>
      <c r="AB4379" s="12" t="str">
        <f aca="false">IF(AA4379&gt;20,"High",IF(AA4379&gt;10,"Medium","Low"))</f>
        <v>Medium</v>
      </c>
    </row>
    <row r="4380" customFormat="false" ht="18.65" hidden="false" customHeight="false" outlineLevel="0" collapsed="false">
      <c r="A4380" s="5" t="s">
        <v>4424</v>
      </c>
      <c r="B4380" s="6" t="s">
        <v>29</v>
      </c>
      <c r="C4380" s="6" t="s">
        <v>31</v>
      </c>
      <c r="D4380" s="6" t="s">
        <v>30</v>
      </c>
      <c r="E4380" s="6" t="s">
        <v>30</v>
      </c>
      <c r="F4380" s="7" t="n">
        <v>34</v>
      </c>
      <c r="G4380" s="6" t="s">
        <v>31</v>
      </c>
      <c r="H4380" s="6" t="s">
        <v>30</v>
      </c>
      <c r="I4380" s="6" t="s">
        <v>517</v>
      </c>
      <c r="J4380" s="6" t="s">
        <v>30</v>
      </c>
      <c r="K4380" s="6" t="s">
        <v>30</v>
      </c>
      <c r="L4380" s="6" t="s">
        <v>30</v>
      </c>
      <c r="M4380" s="6" t="s">
        <v>30</v>
      </c>
      <c r="N4380" s="6" t="s">
        <v>30</v>
      </c>
      <c r="O4380" s="6" t="s">
        <v>30</v>
      </c>
      <c r="P4380" s="6" t="s">
        <v>38</v>
      </c>
      <c r="Q4380" s="6" t="s">
        <v>30</v>
      </c>
      <c r="R4380" s="6" t="s">
        <v>58</v>
      </c>
      <c r="S4380" s="8" t="n">
        <v>69.15</v>
      </c>
      <c r="T4380" s="8" t="n">
        <v>2275.1</v>
      </c>
      <c r="U4380" s="6" t="s">
        <v>30</v>
      </c>
      <c r="V4380" s="8" t="n">
        <f aca="false">IF(X4380="0-1 Year", ROUND(S4380/0.474, 2), IF(X4380="1-2 Years", ROUND(S4380/0.287, 2), ROUND(S4380/0.14, 2)))</f>
        <v>493.93</v>
      </c>
      <c r="W4380" s="6" t="str">
        <f aca="false">IF(V4380&gt;4000, "High", IF(V4380&gt;2000, "Medium", "Low"))</f>
        <v>Low</v>
      </c>
      <c r="X4380" s="9" t="s">
        <v>1765</v>
      </c>
      <c r="Y4380" s="10" t="n">
        <f aca="false">IF(U4380="Yes", 1, 0)</f>
        <v>0</v>
      </c>
      <c r="Z4380" s="10" t="n">
        <v>1</v>
      </c>
      <c r="AA4380" s="11" t="n">
        <f aca="false">MAX(0, ($S4380 * 0.35) - ($F4380 * 0.3))</f>
        <v>14.0025</v>
      </c>
      <c r="AB4380" s="12" t="str">
        <f aca="false">IF(AA4380&gt;20,"High",IF(AA4380&gt;10,"Medium","Low"))</f>
        <v>Medium</v>
      </c>
    </row>
    <row r="4381" customFormat="false" ht="18.65" hidden="false" customHeight="false" outlineLevel="0" collapsed="false">
      <c r="A4381" s="5" t="s">
        <v>4425</v>
      </c>
      <c r="B4381" s="6" t="s">
        <v>29</v>
      </c>
      <c r="C4381" s="6" t="s">
        <v>30</v>
      </c>
      <c r="D4381" s="6" t="s">
        <v>31</v>
      </c>
      <c r="E4381" s="6" t="s">
        <v>31</v>
      </c>
      <c r="F4381" s="7" t="n">
        <v>52</v>
      </c>
      <c r="G4381" s="6" t="s">
        <v>30</v>
      </c>
      <c r="H4381" s="6" t="s">
        <v>202</v>
      </c>
      <c r="I4381" s="6" t="s">
        <v>203</v>
      </c>
      <c r="J4381" s="6" t="s">
        <v>31</v>
      </c>
      <c r="K4381" s="6" t="s">
        <v>30</v>
      </c>
      <c r="L4381" s="6" t="s">
        <v>31</v>
      </c>
      <c r="M4381" s="6" t="s">
        <v>30</v>
      </c>
      <c r="N4381" s="6" t="s">
        <v>30</v>
      </c>
      <c r="O4381" s="6" t="s">
        <v>31</v>
      </c>
      <c r="P4381" s="6" t="s">
        <v>33</v>
      </c>
      <c r="Q4381" s="6" t="s">
        <v>30</v>
      </c>
      <c r="R4381" s="6" t="s">
        <v>53</v>
      </c>
      <c r="S4381" s="8" t="n">
        <v>44.25</v>
      </c>
      <c r="T4381" s="8" t="n">
        <v>2276.1</v>
      </c>
      <c r="U4381" s="6" t="s">
        <v>30</v>
      </c>
      <c r="V4381" s="8" t="n">
        <f aca="false">IF(X4381="0-1 Year", ROUND(S4381/0.474, 2), IF(X4381="1-2 Years", ROUND(S4381/0.287, 2), ROUND(S4381/0.14, 2)))</f>
        <v>316.07</v>
      </c>
      <c r="W4381" s="6" t="str">
        <f aca="false">IF(V4381&gt;4000, "High", IF(V4381&gt;2000, "Medium", "Low"))</f>
        <v>Low</v>
      </c>
      <c r="X4381" s="9" t="s">
        <v>1765</v>
      </c>
      <c r="Y4381" s="10" t="n">
        <f aca="false">IF(U4381="Yes", 1, 0)</f>
        <v>0</v>
      </c>
      <c r="Z4381" s="10" t="n">
        <v>1</v>
      </c>
      <c r="AA4381" s="11" t="n">
        <f aca="false">MAX(0, ($S4381 * 0.35) - ($F4381 * 0.3))</f>
        <v>0</v>
      </c>
      <c r="AB4381" s="12" t="str">
        <f aca="false">IF(AA4381&gt;20,"High",IF(AA4381&gt;10,"Medium","Low"))</f>
        <v>Low</v>
      </c>
    </row>
    <row r="4382" customFormat="false" ht="18.65" hidden="false" customHeight="false" outlineLevel="0" collapsed="false">
      <c r="A4382" s="5" t="s">
        <v>4426</v>
      </c>
      <c r="B4382" s="6" t="s">
        <v>37</v>
      </c>
      <c r="C4382" s="6" t="s">
        <v>31</v>
      </c>
      <c r="D4382" s="6" t="s">
        <v>30</v>
      </c>
      <c r="E4382" s="6" t="s">
        <v>30</v>
      </c>
      <c r="F4382" s="7" t="n">
        <v>32</v>
      </c>
      <c r="G4382" s="6" t="s">
        <v>31</v>
      </c>
      <c r="H4382" s="6" t="s">
        <v>30</v>
      </c>
      <c r="I4382" s="6" t="s">
        <v>517</v>
      </c>
      <c r="J4382" s="6" t="s">
        <v>30</v>
      </c>
      <c r="K4382" s="6" t="s">
        <v>31</v>
      </c>
      <c r="L4382" s="6" t="s">
        <v>30</v>
      </c>
      <c r="M4382" s="6" t="s">
        <v>30</v>
      </c>
      <c r="N4382" s="6" t="s">
        <v>30</v>
      </c>
      <c r="O4382" s="6" t="s">
        <v>30</v>
      </c>
      <c r="P4382" s="6" t="s">
        <v>38</v>
      </c>
      <c r="Q4382" s="6" t="s">
        <v>31</v>
      </c>
      <c r="R4382" s="6" t="s">
        <v>39</v>
      </c>
      <c r="S4382" s="8" t="n">
        <v>74.4</v>
      </c>
      <c r="T4382" s="8" t="n">
        <v>2276.95</v>
      </c>
      <c r="U4382" s="6" t="s">
        <v>31</v>
      </c>
      <c r="V4382" s="8" t="n">
        <f aca="false">IF(X4382="0-1 Year", ROUND(S4382/0.474, 2), IF(X4382="1-2 Years", ROUND(S4382/0.287, 2), ROUND(S4382/0.14, 2)))</f>
        <v>531.43</v>
      </c>
      <c r="W4382" s="6" t="str">
        <f aca="false">IF(V4382&gt;4000, "High", IF(V4382&gt;2000, "Medium", "Low"))</f>
        <v>Low</v>
      </c>
      <c r="X4382" s="9" t="s">
        <v>1765</v>
      </c>
      <c r="Y4382" s="10" t="n">
        <f aca="false">IF(U4382="Yes", 1, 0)</f>
        <v>1</v>
      </c>
      <c r="Z4382" s="10" t="n">
        <v>1</v>
      </c>
      <c r="AA4382" s="11" t="n">
        <f aca="false">MAX(0, ($S4382 * 0.35) - ($F4382 * 0.3))</f>
        <v>16.44</v>
      </c>
      <c r="AB4382" s="12" t="str">
        <f aca="false">IF(AA4382&gt;20,"High",IF(AA4382&gt;10,"Medium","Low"))</f>
        <v>Medium</v>
      </c>
    </row>
    <row r="4383" customFormat="false" ht="18.65" hidden="false" customHeight="false" outlineLevel="0" collapsed="false">
      <c r="A4383" s="5" t="s">
        <v>4427</v>
      </c>
      <c r="B4383" s="6" t="s">
        <v>37</v>
      </c>
      <c r="C4383" s="6" t="s">
        <v>31</v>
      </c>
      <c r="D4383" s="6" t="s">
        <v>30</v>
      </c>
      <c r="E4383" s="6" t="s">
        <v>30</v>
      </c>
      <c r="F4383" s="7" t="n">
        <v>26</v>
      </c>
      <c r="G4383" s="6" t="s">
        <v>31</v>
      </c>
      <c r="H4383" s="6" t="s">
        <v>31</v>
      </c>
      <c r="I4383" s="6" t="s">
        <v>517</v>
      </c>
      <c r="J4383" s="6" t="s">
        <v>30</v>
      </c>
      <c r="K4383" s="6" t="s">
        <v>31</v>
      </c>
      <c r="L4383" s="6" t="s">
        <v>30</v>
      </c>
      <c r="M4383" s="6" t="s">
        <v>30</v>
      </c>
      <c r="N4383" s="6" t="s">
        <v>31</v>
      </c>
      <c r="O4383" s="6" t="s">
        <v>30</v>
      </c>
      <c r="P4383" s="6" t="s">
        <v>38</v>
      </c>
      <c r="Q4383" s="6" t="s">
        <v>31</v>
      </c>
      <c r="R4383" s="6" t="s">
        <v>39</v>
      </c>
      <c r="S4383" s="8" t="n">
        <v>89.15</v>
      </c>
      <c r="T4383" s="8" t="n">
        <v>2277.65</v>
      </c>
      <c r="U4383" s="6" t="s">
        <v>31</v>
      </c>
      <c r="V4383" s="8" t="n">
        <f aca="false">IF(X4383="0-1 Year", ROUND(S4383/0.474, 2), IF(X4383="1-2 Years", ROUND(S4383/0.287, 2), ROUND(S4383/0.14, 2)))</f>
        <v>636.79</v>
      </c>
      <c r="W4383" s="6" t="str">
        <f aca="false">IF(V4383&gt;4000, "High", IF(V4383&gt;2000, "Medium", "Low"))</f>
        <v>Low</v>
      </c>
      <c r="X4383" s="9" t="s">
        <v>1765</v>
      </c>
      <c r="Y4383" s="10" t="n">
        <f aca="false">IF(U4383="Yes", 1, 0)</f>
        <v>1</v>
      </c>
      <c r="Z4383" s="10" t="n">
        <v>1</v>
      </c>
      <c r="AA4383" s="11" t="n">
        <f aca="false">MAX(0, ($S4383 * 0.35) - ($F4383 * 0.3))</f>
        <v>23.4025</v>
      </c>
      <c r="AB4383" s="12" t="str">
        <f aca="false">IF(AA4383&gt;20,"High",IF(AA4383&gt;10,"Medium","Low"))</f>
        <v>High</v>
      </c>
    </row>
    <row r="4384" customFormat="false" ht="18.65" hidden="false" customHeight="false" outlineLevel="0" collapsed="false">
      <c r="A4384" s="5" t="s">
        <v>4428</v>
      </c>
      <c r="B4384" s="6" t="s">
        <v>29</v>
      </c>
      <c r="C4384" s="6" t="s">
        <v>30</v>
      </c>
      <c r="D4384" s="6" t="s">
        <v>31</v>
      </c>
      <c r="E4384" s="6" t="s">
        <v>31</v>
      </c>
      <c r="F4384" s="7" t="n">
        <v>37</v>
      </c>
      <c r="G4384" s="6" t="s">
        <v>31</v>
      </c>
      <c r="H4384" s="6" t="s">
        <v>31</v>
      </c>
      <c r="I4384" s="6" t="s">
        <v>203</v>
      </c>
      <c r="J4384" s="6" t="s">
        <v>31</v>
      </c>
      <c r="K4384" s="6" t="s">
        <v>30</v>
      </c>
      <c r="L4384" s="6" t="s">
        <v>31</v>
      </c>
      <c r="M4384" s="6" t="s">
        <v>31</v>
      </c>
      <c r="N4384" s="6" t="s">
        <v>30</v>
      </c>
      <c r="O4384" s="6" t="s">
        <v>30</v>
      </c>
      <c r="P4384" s="6" t="s">
        <v>166</v>
      </c>
      <c r="Q4384" s="6" t="s">
        <v>31</v>
      </c>
      <c r="R4384" s="6" t="s">
        <v>58</v>
      </c>
      <c r="S4384" s="8" t="n">
        <v>62.8</v>
      </c>
      <c r="T4384" s="8" t="n">
        <v>2278.75</v>
      </c>
      <c r="U4384" s="6" t="s">
        <v>30</v>
      </c>
      <c r="V4384" s="8" t="n">
        <f aca="false">IF(X4384="0-1 Year", ROUND(S4384/0.474, 2), IF(X4384="1-2 Years", ROUND(S4384/0.287, 2), ROUND(S4384/0.14, 2)))</f>
        <v>448.57</v>
      </c>
      <c r="W4384" s="6" t="str">
        <f aca="false">IF(V4384&gt;4000, "High", IF(V4384&gt;2000, "Medium", "Low"))</f>
        <v>Low</v>
      </c>
      <c r="X4384" s="9" t="s">
        <v>1765</v>
      </c>
      <c r="Y4384" s="10" t="n">
        <f aca="false">IF(U4384="Yes", 1, 0)</f>
        <v>0</v>
      </c>
      <c r="Z4384" s="10" t="n">
        <v>1</v>
      </c>
      <c r="AA4384" s="11" t="n">
        <f aca="false">MAX(0, ($S4384 * 0.35) - ($F4384 * 0.3))</f>
        <v>10.88</v>
      </c>
      <c r="AB4384" s="12" t="str">
        <f aca="false">IF(AA4384&gt;20,"High",IF(AA4384&gt;10,"Medium","Low"))</f>
        <v>Medium</v>
      </c>
    </row>
    <row r="4385" customFormat="false" ht="18.65" hidden="false" customHeight="false" outlineLevel="0" collapsed="false">
      <c r="A4385" s="5" t="s">
        <v>4429</v>
      </c>
      <c r="B4385" s="6" t="s">
        <v>29</v>
      </c>
      <c r="C4385" s="6" t="s">
        <v>30</v>
      </c>
      <c r="D4385" s="6" t="s">
        <v>30</v>
      </c>
      <c r="E4385" s="6" t="s">
        <v>30</v>
      </c>
      <c r="F4385" s="7" t="n">
        <v>26</v>
      </c>
      <c r="G4385" s="6" t="s">
        <v>31</v>
      </c>
      <c r="H4385" s="6" t="s">
        <v>31</v>
      </c>
      <c r="I4385" s="6" t="s">
        <v>517</v>
      </c>
      <c r="J4385" s="6" t="s">
        <v>30</v>
      </c>
      <c r="K4385" s="6" t="s">
        <v>30</v>
      </c>
      <c r="L4385" s="6" t="s">
        <v>31</v>
      </c>
      <c r="M4385" s="6" t="s">
        <v>31</v>
      </c>
      <c r="N4385" s="6" t="s">
        <v>30</v>
      </c>
      <c r="O4385" s="6" t="s">
        <v>30</v>
      </c>
      <c r="P4385" s="6" t="s">
        <v>38</v>
      </c>
      <c r="Q4385" s="6" t="s">
        <v>31</v>
      </c>
      <c r="R4385" s="6" t="s">
        <v>34</v>
      </c>
      <c r="S4385" s="8" t="n">
        <v>84.3</v>
      </c>
      <c r="T4385" s="8" t="n">
        <v>2281.6</v>
      </c>
      <c r="U4385" s="6" t="s">
        <v>30</v>
      </c>
      <c r="V4385" s="8" t="n">
        <f aca="false">IF(X4385="0-1 Year", ROUND(S4385/0.474, 2), IF(X4385="1-2 Years", ROUND(S4385/0.287, 2), ROUND(S4385/0.14, 2)))</f>
        <v>602.14</v>
      </c>
      <c r="W4385" s="6" t="str">
        <f aca="false">IF(V4385&gt;4000, "High", IF(V4385&gt;2000, "Medium", "Low"))</f>
        <v>Low</v>
      </c>
      <c r="X4385" s="9" t="s">
        <v>1765</v>
      </c>
      <c r="Y4385" s="10" t="n">
        <f aca="false">IF(U4385="Yes", 1, 0)</f>
        <v>0</v>
      </c>
      <c r="Z4385" s="10" t="n">
        <v>1</v>
      </c>
      <c r="AA4385" s="11" t="n">
        <f aca="false">MAX(0, ($S4385 * 0.35) - ($F4385 * 0.3))</f>
        <v>21.705</v>
      </c>
      <c r="AB4385" s="12" t="str">
        <f aca="false">IF(AA4385&gt;20,"High",IF(AA4385&gt;10,"Medium","Low"))</f>
        <v>High</v>
      </c>
    </row>
    <row r="4386" customFormat="false" ht="18.65" hidden="false" customHeight="false" outlineLevel="0" collapsed="false">
      <c r="A4386" s="5" t="s">
        <v>4430</v>
      </c>
      <c r="B4386" s="6" t="s">
        <v>29</v>
      </c>
      <c r="C4386" s="6" t="s">
        <v>30</v>
      </c>
      <c r="D4386" s="6" t="s">
        <v>30</v>
      </c>
      <c r="E4386" s="6" t="s">
        <v>30</v>
      </c>
      <c r="F4386" s="7" t="n">
        <v>24</v>
      </c>
      <c r="G4386" s="6" t="s">
        <v>31</v>
      </c>
      <c r="H4386" s="6" t="s">
        <v>31</v>
      </c>
      <c r="I4386" s="6" t="s">
        <v>517</v>
      </c>
      <c r="J4386" s="6" t="s">
        <v>30</v>
      </c>
      <c r="K4386" s="6" t="s">
        <v>31</v>
      </c>
      <c r="L4386" s="6" t="s">
        <v>30</v>
      </c>
      <c r="M4386" s="6" t="s">
        <v>30</v>
      </c>
      <c r="N4386" s="6" t="s">
        <v>31</v>
      </c>
      <c r="O4386" s="6" t="s">
        <v>30</v>
      </c>
      <c r="P4386" s="6" t="s">
        <v>38</v>
      </c>
      <c r="Q4386" s="6" t="s">
        <v>31</v>
      </c>
      <c r="R4386" s="6" t="s">
        <v>58</v>
      </c>
      <c r="S4386" s="8" t="n">
        <v>90.55</v>
      </c>
      <c r="T4386" s="8" t="n">
        <v>2282.55</v>
      </c>
      <c r="U4386" s="6" t="s">
        <v>31</v>
      </c>
      <c r="V4386" s="8" t="n">
        <f aca="false">IF(X4386="0-1 Year", ROUND(S4386/0.474, 2), IF(X4386="1-2 Years", ROUND(S4386/0.287, 2), ROUND(S4386/0.14, 2)))</f>
        <v>315.51</v>
      </c>
      <c r="W4386" s="6" t="str">
        <f aca="false">IF(V4386&gt;4000, "High", IF(V4386&gt;2000, "Medium", "Low"))</f>
        <v>Low</v>
      </c>
      <c r="X4386" s="9" t="s">
        <v>1275</v>
      </c>
      <c r="Y4386" s="10" t="n">
        <f aca="false">IF(U4386="Yes", 1, 0)</f>
        <v>1</v>
      </c>
      <c r="Z4386" s="10" t="n">
        <v>1</v>
      </c>
      <c r="AA4386" s="11" t="n">
        <f aca="false">MAX(0, ($S4386 * 0.35) - ($F4386 * 0.3))</f>
        <v>24.4925</v>
      </c>
      <c r="AB4386" s="12" t="str">
        <f aca="false">IF(AA4386&gt;20,"High",IF(AA4386&gt;10,"Medium","Low"))</f>
        <v>High</v>
      </c>
    </row>
    <row r="4387" customFormat="false" ht="18.65" hidden="false" customHeight="false" outlineLevel="0" collapsed="false">
      <c r="A4387" s="5" t="s">
        <v>4431</v>
      </c>
      <c r="B4387" s="6" t="s">
        <v>37</v>
      </c>
      <c r="C4387" s="6" t="s">
        <v>30</v>
      </c>
      <c r="D4387" s="6" t="s">
        <v>30</v>
      </c>
      <c r="E4387" s="6" t="s">
        <v>30</v>
      </c>
      <c r="F4387" s="7" t="n">
        <v>32</v>
      </c>
      <c r="G4387" s="6" t="s">
        <v>31</v>
      </c>
      <c r="H4387" s="6" t="s">
        <v>31</v>
      </c>
      <c r="I4387" s="6" t="s">
        <v>203</v>
      </c>
      <c r="J4387" s="6" t="s">
        <v>31</v>
      </c>
      <c r="K4387" s="6" t="s">
        <v>30</v>
      </c>
      <c r="L4387" s="6" t="s">
        <v>30</v>
      </c>
      <c r="M4387" s="6" t="s">
        <v>30</v>
      </c>
      <c r="N4387" s="6" t="s">
        <v>31</v>
      </c>
      <c r="O4387" s="6" t="s">
        <v>31</v>
      </c>
      <c r="P4387" s="6" t="s">
        <v>33</v>
      </c>
      <c r="Q4387" s="6" t="s">
        <v>30</v>
      </c>
      <c r="R4387" s="6" t="s">
        <v>34</v>
      </c>
      <c r="S4387" s="8" t="n">
        <v>74.75</v>
      </c>
      <c r="T4387" s="8" t="n">
        <v>2282.95</v>
      </c>
      <c r="U4387" s="6" t="s">
        <v>30</v>
      </c>
      <c r="V4387" s="8" t="n">
        <f aca="false">IF(X4387="0-1 Year", ROUND(S4387/0.474, 2), IF(X4387="1-2 Years", ROUND(S4387/0.287, 2), ROUND(S4387/0.14, 2)))</f>
        <v>533.93</v>
      </c>
      <c r="W4387" s="6" t="str">
        <f aca="false">IF(V4387&gt;4000, "High", IF(V4387&gt;2000, "Medium", "Low"))</f>
        <v>Low</v>
      </c>
      <c r="X4387" s="9" t="s">
        <v>1765</v>
      </c>
      <c r="Y4387" s="10" t="n">
        <f aca="false">IF(U4387="Yes", 1, 0)</f>
        <v>0</v>
      </c>
      <c r="Z4387" s="10" t="n">
        <v>1</v>
      </c>
      <c r="AA4387" s="11" t="n">
        <f aca="false">MAX(0, ($S4387 * 0.35) - ($F4387 * 0.3))</f>
        <v>16.5625</v>
      </c>
      <c r="AB4387" s="12" t="str">
        <f aca="false">IF(AA4387&gt;20,"High",IF(AA4387&gt;10,"Medium","Low"))</f>
        <v>Medium</v>
      </c>
    </row>
    <row r="4388" customFormat="false" ht="18.65" hidden="false" customHeight="false" outlineLevel="0" collapsed="false">
      <c r="A4388" s="5" t="s">
        <v>4432</v>
      </c>
      <c r="B4388" s="6" t="s">
        <v>37</v>
      </c>
      <c r="C4388" s="6" t="s">
        <v>30</v>
      </c>
      <c r="D4388" s="6" t="s">
        <v>30</v>
      </c>
      <c r="E4388" s="6" t="s">
        <v>30</v>
      </c>
      <c r="F4388" s="7" t="n">
        <v>24</v>
      </c>
      <c r="G4388" s="6" t="s">
        <v>31</v>
      </c>
      <c r="H4388" s="6" t="s">
        <v>30</v>
      </c>
      <c r="I4388" s="6" t="s">
        <v>517</v>
      </c>
      <c r="J4388" s="6" t="s">
        <v>31</v>
      </c>
      <c r="K4388" s="6" t="s">
        <v>30</v>
      </c>
      <c r="L4388" s="6" t="s">
        <v>30</v>
      </c>
      <c r="M4388" s="6" t="s">
        <v>30</v>
      </c>
      <c r="N4388" s="6" t="s">
        <v>31</v>
      </c>
      <c r="O4388" s="6" t="s">
        <v>31</v>
      </c>
      <c r="P4388" s="6" t="s">
        <v>38</v>
      </c>
      <c r="Q4388" s="6" t="s">
        <v>31</v>
      </c>
      <c r="R4388" s="6" t="s">
        <v>39</v>
      </c>
      <c r="S4388" s="8" t="n">
        <v>94.6</v>
      </c>
      <c r="T4388" s="8" t="n">
        <v>2283.15</v>
      </c>
      <c r="U4388" s="6" t="s">
        <v>30</v>
      </c>
      <c r="V4388" s="8" t="n">
        <f aca="false">IF(X4388="0-1 Year", ROUND(S4388/0.474, 2), IF(X4388="1-2 Years", ROUND(S4388/0.287, 2), ROUND(S4388/0.14, 2)))</f>
        <v>329.62</v>
      </c>
      <c r="W4388" s="6" t="str">
        <f aca="false">IF(V4388&gt;4000, "High", IF(V4388&gt;2000, "Medium", "Low"))</f>
        <v>Low</v>
      </c>
      <c r="X4388" s="9" t="s">
        <v>1275</v>
      </c>
      <c r="Y4388" s="10" t="n">
        <f aca="false">IF(U4388="Yes", 1, 0)</f>
        <v>0</v>
      </c>
      <c r="Z4388" s="10" t="n">
        <v>1</v>
      </c>
      <c r="AA4388" s="11" t="n">
        <f aca="false">MAX(0, ($S4388 * 0.35) - ($F4388 * 0.3))</f>
        <v>25.91</v>
      </c>
      <c r="AB4388" s="12" t="str">
        <f aca="false">IF(AA4388&gt;20,"High",IF(AA4388&gt;10,"Medium","Low"))</f>
        <v>High</v>
      </c>
    </row>
    <row r="4389" customFormat="false" ht="18.65" hidden="false" customHeight="false" outlineLevel="0" collapsed="false">
      <c r="A4389" s="5" t="s">
        <v>4433</v>
      </c>
      <c r="B4389" s="6" t="s">
        <v>29</v>
      </c>
      <c r="C4389" s="6" t="s">
        <v>31</v>
      </c>
      <c r="D4389" s="6" t="s">
        <v>31</v>
      </c>
      <c r="E4389" s="6" t="s">
        <v>30</v>
      </c>
      <c r="F4389" s="7" t="n">
        <v>40</v>
      </c>
      <c r="G4389" s="6" t="s">
        <v>31</v>
      </c>
      <c r="H4389" s="6" t="s">
        <v>30</v>
      </c>
      <c r="I4389" s="6" t="s">
        <v>203</v>
      </c>
      <c r="J4389" s="6" t="s">
        <v>30</v>
      </c>
      <c r="K4389" s="6" t="s">
        <v>30</v>
      </c>
      <c r="L4389" s="6" t="s">
        <v>30</v>
      </c>
      <c r="M4389" s="6" t="s">
        <v>30</v>
      </c>
      <c r="N4389" s="6" t="s">
        <v>30</v>
      </c>
      <c r="O4389" s="6" t="s">
        <v>31</v>
      </c>
      <c r="P4389" s="6" t="s">
        <v>33</v>
      </c>
      <c r="Q4389" s="6" t="s">
        <v>30</v>
      </c>
      <c r="R4389" s="6" t="s">
        <v>39</v>
      </c>
      <c r="S4389" s="8" t="n">
        <v>55.8</v>
      </c>
      <c r="T4389" s="8" t="n">
        <v>2283.3</v>
      </c>
      <c r="U4389" s="6" t="s">
        <v>30</v>
      </c>
      <c r="V4389" s="8" t="n">
        <f aca="false">IF(X4389="0-1 Year", ROUND(S4389/0.474, 2), IF(X4389="1-2 Years", ROUND(S4389/0.287, 2), ROUND(S4389/0.14, 2)))</f>
        <v>398.57</v>
      </c>
      <c r="W4389" s="6" t="str">
        <f aca="false">IF(V4389&gt;4000, "High", IF(V4389&gt;2000, "Medium", "Low"))</f>
        <v>Low</v>
      </c>
      <c r="X4389" s="9" t="s">
        <v>1765</v>
      </c>
      <c r="Y4389" s="10" t="n">
        <f aca="false">IF(U4389="Yes", 1, 0)</f>
        <v>0</v>
      </c>
      <c r="Z4389" s="10" t="n">
        <v>1</v>
      </c>
      <c r="AA4389" s="11" t="n">
        <f aca="false">MAX(0, ($S4389 * 0.35) - ($F4389 * 0.3))</f>
        <v>7.53</v>
      </c>
      <c r="AB4389" s="12" t="str">
        <f aca="false">IF(AA4389&gt;20,"High",IF(AA4389&gt;10,"Medium","Low"))</f>
        <v>Low</v>
      </c>
    </row>
    <row r="4390" customFormat="false" ht="18.65" hidden="false" customHeight="false" outlineLevel="0" collapsed="false">
      <c r="A4390" s="5" t="s">
        <v>4434</v>
      </c>
      <c r="B4390" s="6" t="s">
        <v>37</v>
      </c>
      <c r="C4390" s="6" t="s">
        <v>31</v>
      </c>
      <c r="D4390" s="6" t="s">
        <v>30</v>
      </c>
      <c r="E4390" s="6" t="s">
        <v>30</v>
      </c>
      <c r="F4390" s="7" t="n">
        <v>27</v>
      </c>
      <c r="G4390" s="6" t="s">
        <v>31</v>
      </c>
      <c r="H4390" s="6" t="s">
        <v>31</v>
      </c>
      <c r="I4390" s="6" t="s">
        <v>517</v>
      </c>
      <c r="J4390" s="6" t="s">
        <v>30</v>
      </c>
      <c r="K4390" s="6" t="s">
        <v>30</v>
      </c>
      <c r="L4390" s="6" t="s">
        <v>30</v>
      </c>
      <c r="M4390" s="6" t="s">
        <v>30</v>
      </c>
      <c r="N4390" s="6" t="s">
        <v>30</v>
      </c>
      <c r="O4390" s="6" t="s">
        <v>31</v>
      </c>
      <c r="P4390" s="6" t="s">
        <v>38</v>
      </c>
      <c r="Q4390" s="6" t="s">
        <v>31</v>
      </c>
      <c r="R4390" s="6" t="s">
        <v>39</v>
      </c>
      <c r="S4390" s="8" t="n">
        <v>85.25</v>
      </c>
      <c r="T4390" s="8" t="n">
        <v>2287.25</v>
      </c>
      <c r="U4390" s="6" t="s">
        <v>31</v>
      </c>
      <c r="V4390" s="8" t="n">
        <f aca="false">IF(X4390="0-1 Year", ROUND(S4390/0.474, 2), IF(X4390="1-2 Years", ROUND(S4390/0.287, 2), ROUND(S4390/0.14, 2)))</f>
        <v>608.93</v>
      </c>
      <c r="W4390" s="6" t="str">
        <f aca="false">IF(V4390&gt;4000, "High", IF(V4390&gt;2000, "Medium", "Low"))</f>
        <v>Low</v>
      </c>
      <c r="X4390" s="9" t="s">
        <v>1765</v>
      </c>
      <c r="Y4390" s="10" t="n">
        <f aca="false">IF(U4390="Yes", 1, 0)</f>
        <v>1</v>
      </c>
      <c r="Z4390" s="10" t="n">
        <v>1</v>
      </c>
      <c r="AA4390" s="11" t="n">
        <f aca="false">MAX(0, ($S4390 * 0.35) - ($F4390 * 0.3))</f>
        <v>21.7375</v>
      </c>
      <c r="AB4390" s="12" t="str">
        <f aca="false">IF(AA4390&gt;20,"High",IF(AA4390&gt;10,"Medium","Low"))</f>
        <v>High</v>
      </c>
    </row>
    <row r="4391" customFormat="false" ht="18.65" hidden="false" customHeight="false" outlineLevel="0" collapsed="false">
      <c r="A4391" s="5" t="s">
        <v>4435</v>
      </c>
      <c r="B4391" s="6" t="s">
        <v>37</v>
      </c>
      <c r="C4391" s="6" t="s">
        <v>30</v>
      </c>
      <c r="D4391" s="6" t="s">
        <v>31</v>
      </c>
      <c r="E4391" s="6" t="s">
        <v>30</v>
      </c>
      <c r="F4391" s="7" t="n">
        <v>60</v>
      </c>
      <c r="G4391" s="6" t="s">
        <v>30</v>
      </c>
      <c r="H4391" s="6" t="s">
        <v>202</v>
      </c>
      <c r="I4391" s="6" t="s">
        <v>203</v>
      </c>
      <c r="J4391" s="6" t="s">
        <v>31</v>
      </c>
      <c r="K4391" s="6" t="s">
        <v>31</v>
      </c>
      <c r="L4391" s="6" t="s">
        <v>30</v>
      </c>
      <c r="M4391" s="6" t="s">
        <v>31</v>
      </c>
      <c r="N4391" s="6" t="s">
        <v>30</v>
      </c>
      <c r="O4391" s="6" t="s">
        <v>30</v>
      </c>
      <c r="P4391" s="6" t="s">
        <v>166</v>
      </c>
      <c r="Q4391" s="6" t="s">
        <v>30</v>
      </c>
      <c r="R4391" s="6" t="s">
        <v>53</v>
      </c>
      <c r="S4391" s="8" t="n">
        <v>37.7</v>
      </c>
      <c r="T4391" s="8" t="n">
        <v>2288.7</v>
      </c>
      <c r="U4391" s="6" t="s">
        <v>30</v>
      </c>
      <c r="V4391" s="8" t="n">
        <f aca="false">IF(X4391="0-1 Year", ROUND(S4391/0.474, 2), IF(X4391="1-2 Years", ROUND(S4391/0.287, 2), ROUND(S4391/0.14, 2)))</f>
        <v>269.29</v>
      </c>
      <c r="W4391" s="6" t="str">
        <f aca="false">IF(V4391&gt;4000, "High", IF(V4391&gt;2000, "Medium", "Low"))</f>
        <v>Low</v>
      </c>
      <c r="X4391" s="9" t="s">
        <v>1765</v>
      </c>
      <c r="Y4391" s="10" t="n">
        <f aca="false">IF(U4391="Yes", 1, 0)</f>
        <v>0</v>
      </c>
      <c r="Z4391" s="10" t="n">
        <v>1</v>
      </c>
      <c r="AA4391" s="11" t="n">
        <f aca="false">MAX(0, ($S4391 * 0.35) - ($F4391 * 0.3))</f>
        <v>0</v>
      </c>
      <c r="AB4391" s="12" t="str">
        <f aca="false">IF(AA4391&gt;20,"High",IF(AA4391&gt;10,"Medium","Low"))</f>
        <v>Low</v>
      </c>
    </row>
    <row r="4392" customFormat="false" ht="18.65" hidden="false" customHeight="false" outlineLevel="0" collapsed="false">
      <c r="A4392" s="5" t="s">
        <v>4436</v>
      </c>
      <c r="B4392" s="6" t="s">
        <v>29</v>
      </c>
      <c r="C4392" s="6" t="s">
        <v>30</v>
      </c>
      <c r="D4392" s="6" t="s">
        <v>31</v>
      </c>
      <c r="E4392" s="6" t="s">
        <v>31</v>
      </c>
      <c r="F4392" s="7" t="n">
        <v>28</v>
      </c>
      <c r="G4392" s="6" t="s">
        <v>31</v>
      </c>
      <c r="H4392" s="6" t="s">
        <v>30</v>
      </c>
      <c r="I4392" s="6" t="s">
        <v>517</v>
      </c>
      <c r="J4392" s="6" t="s">
        <v>30</v>
      </c>
      <c r="K4392" s="6" t="s">
        <v>30</v>
      </c>
      <c r="L4392" s="6" t="s">
        <v>31</v>
      </c>
      <c r="M4392" s="6" t="s">
        <v>30</v>
      </c>
      <c r="N4392" s="6" t="s">
        <v>31</v>
      </c>
      <c r="O4392" s="6" t="s">
        <v>30</v>
      </c>
      <c r="P4392" s="6" t="s">
        <v>38</v>
      </c>
      <c r="Q4392" s="6" t="s">
        <v>30</v>
      </c>
      <c r="R4392" s="6" t="s">
        <v>39</v>
      </c>
      <c r="S4392" s="8" t="n">
        <v>85.45</v>
      </c>
      <c r="T4392" s="8" t="n">
        <v>2289.9</v>
      </c>
      <c r="U4392" s="6" t="s">
        <v>30</v>
      </c>
      <c r="V4392" s="8" t="n">
        <f aca="false">IF(X4392="0-1 Year", ROUND(S4392/0.474, 2), IF(X4392="1-2 Years", ROUND(S4392/0.287, 2), ROUND(S4392/0.14, 2)))</f>
        <v>610.36</v>
      </c>
      <c r="W4392" s="6" t="str">
        <f aca="false">IF(V4392&gt;4000, "High", IF(V4392&gt;2000, "Medium", "Low"))</f>
        <v>Low</v>
      </c>
      <c r="X4392" s="9" t="s">
        <v>1765</v>
      </c>
      <c r="Y4392" s="10" t="n">
        <f aca="false">IF(U4392="Yes", 1, 0)</f>
        <v>0</v>
      </c>
      <c r="Z4392" s="10" t="n">
        <v>1</v>
      </c>
      <c r="AA4392" s="11" t="n">
        <f aca="false">MAX(0, ($S4392 * 0.35) - ($F4392 * 0.3))</f>
        <v>21.5075</v>
      </c>
      <c r="AB4392" s="12" t="str">
        <f aca="false">IF(AA4392&gt;20,"High",IF(AA4392&gt;10,"Medium","Low"))</f>
        <v>High</v>
      </c>
    </row>
    <row r="4393" customFormat="false" ht="18.65" hidden="false" customHeight="false" outlineLevel="0" collapsed="false">
      <c r="A4393" s="5" t="s">
        <v>4437</v>
      </c>
      <c r="B4393" s="6" t="s">
        <v>29</v>
      </c>
      <c r="C4393" s="6" t="s">
        <v>31</v>
      </c>
      <c r="D4393" s="6" t="s">
        <v>30</v>
      </c>
      <c r="E4393" s="6" t="s">
        <v>30</v>
      </c>
      <c r="F4393" s="7" t="n">
        <v>25</v>
      </c>
      <c r="G4393" s="6" t="s">
        <v>31</v>
      </c>
      <c r="H4393" s="6" t="s">
        <v>31</v>
      </c>
      <c r="I4393" s="6" t="s">
        <v>517</v>
      </c>
      <c r="J4393" s="6" t="s">
        <v>30</v>
      </c>
      <c r="K4393" s="6" t="s">
        <v>31</v>
      </c>
      <c r="L4393" s="6" t="s">
        <v>30</v>
      </c>
      <c r="M4393" s="6" t="s">
        <v>30</v>
      </c>
      <c r="N4393" s="6" t="s">
        <v>31</v>
      </c>
      <c r="O4393" s="6" t="s">
        <v>30</v>
      </c>
      <c r="P4393" s="6" t="s">
        <v>38</v>
      </c>
      <c r="Q4393" s="6" t="s">
        <v>31</v>
      </c>
      <c r="R4393" s="6" t="s">
        <v>39</v>
      </c>
      <c r="S4393" s="8" t="n">
        <v>88.95</v>
      </c>
      <c r="T4393" s="8" t="n">
        <v>2291.2</v>
      </c>
      <c r="U4393" s="6" t="s">
        <v>31</v>
      </c>
      <c r="V4393" s="8" t="n">
        <f aca="false">IF(X4393="0-1 Year", ROUND(S4393/0.474, 2), IF(X4393="1-2 Years", ROUND(S4393/0.287, 2), ROUND(S4393/0.14, 2)))</f>
        <v>635.36</v>
      </c>
      <c r="W4393" s="6" t="str">
        <f aca="false">IF(V4393&gt;4000, "High", IF(V4393&gt;2000, "Medium", "Low"))</f>
        <v>Low</v>
      </c>
      <c r="X4393" s="9" t="s">
        <v>1765</v>
      </c>
      <c r="Y4393" s="10" t="n">
        <f aca="false">IF(U4393="Yes", 1, 0)</f>
        <v>1</v>
      </c>
      <c r="Z4393" s="10" t="n">
        <v>1</v>
      </c>
      <c r="AA4393" s="11" t="n">
        <f aca="false">MAX(0, ($S4393 * 0.35) - ($F4393 * 0.3))</f>
        <v>23.6325</v>
      </c>
      <c r="AB4393" s="12" t="str">
        <f aca="false">IF(AA4393&gt;20,"High",IF(AA4393&gt;10,"Medium","Low"))</f>
        <v>High</v>
      </c>
    </row>
    <row r="4394" customFormat="false" ht="18.65" hidden="false" customHeight="false" outlineLevel="0" collapsed="false">
      <c r="A4394" s="5" t="s">
        <v>4438</v>
      </c>
      <c r="B4394" s="6" t="s">
        <v>29</v>
      </c>
      <c r="C4394" s="6" t="s">
        <v>30</v>
      </c>
      <c r="D4394" s="6" t="s">
        <v>30</v>
      </c>
      <c r="E4394" s="6" t="s">
        <v>30</v>
      </c>
      <c r="F4394" s="7" t="n">
        <v>23</v>
      </c>
      <c r="G4394" s="6" t="s">
        <v>31</v>
      </c>
      <c r="H4394" s="6" t="s">
        <v>30</v>
      </c>
      <c r="I4394" s="6" t="s">
        <v>517</v>
      </c>
      <c r="J4394" s="6" t="s">
        <v>31</v>
      </c>
      <c r="K4394" s="6" t="s">
        <v>30</v>
      </c>
      <c r="L4394" s="6" t="s">
        <v>31</v>
      </c>
      <c r="M4394" s="6" t="s">
        <v>30</v>
      </c>
      <c r="N4394" s="6" t="s">
        <v>31</v>
      </c>
      <c r="O4394" s="6" t="s">
        <v>31</v>
      </c>
      <c r="P4394" s="6" t="s">
        <v>33</v>
      </c>
      <c r="Q4394" s="6" t="s">
        <v>31</v>
      </c>
      <c r="R4394" s="6" t="s">
        <v>58</v>
      </c>
      <c r="S4394" s="8" t="n">
        <v>99.95</v>
      </c>
      <c r="T4394" s="8" t="n">
        <v>2292.75</v>
      </c>
      <c r="U4394" s="6" t="s">
        <v>30</v>
      </c>
      <c r="V4394" s="8" t="n">
        <f aca="false">IF(X4394="0-1 Year", ROUND(S4394/0.474, 2), IF(X4394="1-2 Years", ROUND(S4394/0.287, 2), ROUND(S4394/0.14, 2)))</f>
        <v>348.26</v>
      </c>
      <c r="W4394" s="6" t="str">
        <f aca="false">IF(V4394&gt;4000, "High", IF(V4394&gt;2000, "Medium", "Low"))</f>
        <v>Low</v>
      </c>
      <c r="X4394" s="9" t="s">
        <v>1275</v>
      </c>
      <c r="Y4394" s="10" t="n">
        <f aca="false">IF(U4394="Yes", 1, 0)</f>
        <v>0</v>
      </c>
      <c r="Z4394" s="10" t="n">
        <v>1</v>
      </c>
      <c r="AA4394" s="11" t="n">
        <f aca="false">MAX(0, ($S4394 * 0.35) - ($F4394 * 0.3))</f>
        <v>28.0825</v>
      </c>
      <c r="AB4394" s="12" t="str">
        <f aca="false">IF(AA4394&gt;20,"High",IF(AA4394&gt;10,"Medium","Low"))</f>
        <v>High</v>
      </c>
    </row>
    <row r="4395" customFormat="false" ht="18.65" hidden="false" customHeight="false" outlineLevel="0" collapsed="false">
      <c r="A4395" s="5" t="s">
        <v>4439</v>
      </c>
      <c r="B4395" s="6" t="s">
        <v>37</v>
      </c>
      <c r="C4395" s="6" t="s">
        <v>31</v>
      </c>
      <c r="D4395" s="6" t="s">
        <v>30</v>
      </c>
      <c r="E4395" s="6" t="s">
        <v>30</v>
      </c>
      <c r="F4395" s="7" t="n">
        <v>23</v>
      </c>
      <c r="G4395" s="6" t="s">
        <v>31</v>
      </c>
      <c r="H4395" s="6" t="s">
        <v>30</v>
      </c>
      <c r="I4395" s="6" t="s">
        <v>517</v>
      </c>
      <c r="J4395" s="6" t="s">
        <v>30</v>
      </c>
      <c r="K4395" s="6" t="s">
        <v>31</v>
      </c>
      <c r="L4395" s="6" t="s">
        <v>30</v>
      </c>
      <c r="M4395" s="6" t="s">
        <v>30</v>
      </c>
      <c r="N4395" s="6" t="s">
        <v>31</v>
      </c>
      <c r="O4395" s="6" t="s">
        <v>31</v>
      </c>
      <c r="P4395" s="6" t="s">
        <v>38</v>
      </c>
      <c r="Q4395" s="6" t="s">
        <v>31</v>
      </c>
      <c r="R4395" s="6" t="s">
        <v>39</v>
      </c>
      <c r="S4395" s="8" t="n">
        <v>94.75</v>
      </c>
      <c r="T4395" s="8" t="n">
        <v>2293.6</v>
      </c>
      <c r="U4395" s="6" t="s">
        <v>31</v>
      </c>
      <c r="V4395" s="8" t="n">
        <f aca="false">IF(X4395="0-1 Year", ROUND(S4395/0.474, 2), IF(X4395="1-2 Years", ROUND(S4395/0.287, 2), ROUND(S4395/0.14, 2)))</f>
        <v>330.14</v>
      </c>
      <c r="W4395" s="6" t="str">
        <f aca="false">IF(V4395&gt;4000, "High", IF(V4395&gt;2000, "Medium", "Low"))</f>
        <v>Low</v>
      </c>
      <c r="X4395" s="9" t="s">
        <v>1275</v>
      </c>
      <c r="Y4395" s="10" t="n">
        <f aca="false">IF(U4395="Yes", 1, 0)</f>
        <v>1</v>
      </c>
      <c r="Z4395" s="10" t="n">
        <v>1</v>
      </c>
      <c r="AA4395" s="11" t="n">
        <f aca="false">MAX(0, ($S4395 * 0.35) - ($F4395 * 0.3))</f>
        <v>26.2625</v>
      </c>
      <c r="AB4395" s="12" t="str">
        <f aca="false">IF(AA4395&gt;20,"High",IF(AA4395&gt;10,"Medium","Low"))</f>
        <v>High</v>
      </c>
    </row>
    <row r="4396" customFormat="false" ht="18.65" hidden="false" customHeight="false" outlineLevel="0" collapsed="false">
      <c r="A4396" s="5" t="s">
        <v>4440</v>
      </c>
      <c r="B4396" s="6" t="s">
        <v>29</v>
      </c>
      <c r="C4396" s="6" t="s">
        <v>30</v>
      </c>
      <c r="D4396" s="6" t="s">
        <v>31</v>
      </c>
      <c r="E4396" s="6" t="s">
        <v>30</v>
      </c>
      <c r="F4396" s="7" t="n">
        <v>45</v>
      </c>
      <c r="G4396" s="6" t="s">
        <v>31</v>
      </c>
      <c r="H4396" s="6" t="s">
        <v>30</v>
      </c>
      <c r="I4396" s="6" t="s">
        <v>203</v>
      </c>
      <c r="J4396" s="6" t="s">
        <v>31</v>
      </c>
      <c r="K4396" s="6" t="s">
        <v>30</v>
      </c>
      <c r="L4396" s="6" t="s">
        <v>31</v>
      </c>
      <c r="M4396" s="6" t="s">
        <v>30</v>
      </c>
      <c r="N4396" s="6" t="s">
        <v>30</v>
      </c>
      <c r="O4396" s="6" t="s">
        <v>30</v>
      </c>
      <c r="P4396" s="6" t="s">
        <v>166</v>
      </c>
      <c r="Q4396" s="6" t="s">
        <v>30</v>
      </c>
      <c r="R4396" s="6" t="s">
        <v>58</v>
      </c>
      <c r="S4396" s="8" t="n">
        <v>53.3</v>
      </c>
      <c r="T4396" s="8" t="n">
        <v>2296.25</v>
      </c>
      <c r="U4396" s="6" t="s">
        <v>30</v>
      </c>
      <c r="V4396" s="8" t="n">
        <f aca="false">IF(X4396="0-1 Year", ROUND(S4396/0.474, 2), IF(X4396="1-2 Years", ROUND(S4396/0.287, 2), ROUND(S4396/0.14, 2)))</f>
        <v>380.71</v>
      </c>
      <c r="W4396" s="6" t="str">
        <f aca="false">IF(V4396&gt;4000, "High", IF(V4396&gt;2000, "Medium", "Low"))</f>
        <v>Low</v>
      </c>
      <c r="X4396" s="9" t="s">
        <v>1765</v>
      </c>
      <c r="Y4396" s="10" t="n">
        <f aca="false">IF(U4396="Yes", 1, 0)</f>
        <v>0</v>
      </c>
      <c r="Z4396" s="10" t="n">
        <v>1</v>
      </c>
      <c r="AA4396" s="11" t="n">
        <f aca="false">MAX(0, ($S4396 * 0.35) - ($F4396 * 0.3))</f>
        <v>5.155</v>
      </c>
      <c r="AB4396" s="12" t="str">
        <f aca="false">IF(AA4396&gt;20,"High",IF(AA4396&gt;10,"Medium","Low"))</f>
        <v>Low</v>
      </c>
    </row>
    <row r="4397" customFormat="false" ht="18.65" hidden="false" customHeight="false" outlineLevel="0" collapsed="false">
      <c r="A4397" s="5" t="s">
        <v>4441</v>
      </c>
      <c r="B4397" s="6" t="s">
        <v>29</v>
      </c>
      <c r="C4397" s="6" t="s">
        <v>30</v>
      </c>
      <c r="D4397" s="6" t="s">
        <v>30</v>
      </c>
      <c r="E4397" s="6" t="s">
        <v>30</v>
      </c>
      <c r="F4397" s="7" t="n">
        <v>45</v>
      </c>
      <c r="G4397" s="6" t="s">
        <v>31</v>
      </c>
      <c r="H4397" s="6" t="s">
        <v>30</v>
      </c>
      <c r="I4397" s="6" t="s">
        <v>203</v>
      </c>
      <c r="J4397" s="6" t="s">
        <v>31</v>
      </c>
      <c r="K4397" s="6" t="s">
        <v>30</v>
      </c>
      <c r="L4397" s="6" t="s">
        <v>30</v>
      </c>
      <c r="M4397" s="6" t="s">
        <v>30</v>
      </c>
      <c r="N4397" s="6" t="s">
        <v>30</v>
      </c>
      <c r="O4397" s="6" t="s">
        <v>30</v>
      </c>
      <c r="P4397" s="6" t="s">
        <v>38</v>
      </c>
      <c r="Q4397" s="6" t="s">
        <v>31</v>
      </c>
      <c r="R4397" s="6" t="s">
        <v>53</v>
      </c>
      <c r="S4397" s="8" t="n">
        <v>50.9</v>
      </c>
      <c r="T4397" s="8" t="n">
        <v>2298.55</v>
      </c>
      <c r="U4397" s="6" t="s">
        <v>30</v>
      </c>
      <c r="V4397" s="8" t="n">
        <f aca="false">IF(X4397="0-1 Year", ROUND(S4397/0.474, 2), IF(X4397="1-2 Years", ROUND(S4397/0.287, 2), ROUND(S4397/0.14, 2)))</f>
        <v>363.57</v>
      </c>
      <c r="W4397" s="6" t="str">
        <f aca="false">IF(V4397&gt;4000, "High", IF(V4397&gt;2000, "Medium", "Low"))</f>
        <v>Low</v>
      </c>
      <c r="X4397" s="9" t="s">
        <v>1765</v>
      </c>
      <c r="Y4397" s="10" t="n">
        <f aca="false">IF(U4397="Yes", 1, 0)</f>
        <v>0</v>
      </c>
      <c r="Z4397" s="10" t="n">
        <v>1</v>
      </c>
      <c r="AA4397" s="11" t="n">
        <f aca="false">MAX(0, ($S4397 * 0.35) - ($F4397 * 0.3))</f>
        <v>4.315</v>
      </c>
      <c r="AB4397" s="12" t="str">
        <f aca="false">IF(AA4397&gt;20,"High",IF(AA4397&gt;10,"Medium","Low"))</f>
        <v>Low</v>
      </c>
    </row>
    <row r="4398" customFormat="false" ht="18.65" hidden="false" customHeight="false" outlineLevel="0" collapsed="false">
      <c r="A4398" s="5" t="s">
        <v>4442</v>
      </c>
      <c r="B4398" s="6" t="s">
        <v>29</v>
      </c>
      <c r="C4398" s="6" t="s">
        <v>31</v>
      </c>
      <c r="D4398" s="6" t="s">
        <v>31</v>
      </c>
      <c r="E4398" s="6" t="s">
        <v>30</v>
      </c>
      <c r="F4398" s="7" t="n">
        <v>63</v>
      </c>
      <c r="G4398" s="6" t="s">
        <v>30</v>
      </c>
      <c r="H4398" s="6" t="s">
        <v>202</v>
      </c>
      <c r="I4398" s="6" t="s">
        <v>203</v>
      </c>
      <c r="J4398" s="6" t="s">
        <v>31</v>
      </c>
      <c r="K4398" s="6" t="s">
        <v>30</v>
      </c>
      <c r="L4398" s="6" t="s">
        <v>30</v>
      </c>
      <c r="M4398" s="6" t="s">
        <v>31</v>
      </c>
      <c r="N4398" s="6" t="s">
        <v>30</v>
      </c>
      <c r="O4398" s="6" t="s">
        <v>30</v>
      </c>
      <c r="P4398" s="6" t="s">
        <v>33</v>
      </c>
      <c r="Q4398" s="6" t="s">
        <v>30</v>
      </c>
      <c r="R4398" s="6" t="s">
        <v>53</v>
      </c>
      <c r="S4398" s="8" t="n">
        <v>36.1</v>
      </c>
      <c r="T4398" s="8" t="n">
        <v>2298.9</v>
      </c>
      <c r="U4398" s="6" t="s">
        <v>30</v>
      </c>
      <c r="V4398" s="8" t="n">
        <f aca="false">IF(X4398="0-1 Year", ROUND(S4398/0.474, 2), IF(X4398="1-2 Years", ROUND(S4398/0.287, 2), ROUND(S4398/0.14, 2)))</f>
        <v>257.86</v>
      </c>
      <c r="W4398" s="6" t="str">
        <f aca="false">IF(V4398&gt;4000, "High", IF(V4398&gt;2000, "Medium", "Low"))</f>
        <v>Low</v>
      </c>
      <c r="X4398" s="9" t="s">
        <v>1765</v>
      </c>
      <c r="Y4398" s="10" t="n">
        <f aca="false">IF(U4398="Yes", 1, 0)</f>
        <v>0</v>
      </c>
      <c r="Z4398" s="10" t="n">
        <v>1</v>
      </c>
      <c r="AA4398" s="11" t="n">
        <f aca="false">MAX(0, ($S4398 * 0.35) - ($F4398 * 0.3))</f>
        <v>0</v>
      </c>
      <c r="AB4398" s="12" t="str">
        <f aca="false">IF(AA4398&gt;20,"High",IF(AA4398&gt;10,"Medium","Low"))</f>
        <v>Low</v>
      </c>
    </row>
    <row r="4399" customFormat="false" ht="18.65" hidden="false" customHeight="false" outlineLevel="0" collapsed="false">
      <c r="A4399" s="5" t="s">
        <v>4443</v>
      </c>
      <c r="B4399" s="6" t="s">
        <v>29</v>
      </c>
      <c r="C4399" s="6" t="s">
        <v>30</v>
      </c>
      <c r="D4399" s="6" t="s">
        <v>31</v>
      </c>
      <c r="E4399" s="6" t="s">
        <v>31</v>
      </c>
      <c r="F4399" s="7" t="n">
        <v>42</v>
      </c>
      <c r="G4399" s="6" t="s">
        <v>31</v>
      </c>
      <c r="H4399" s="6" t="s">
        <v>30</v>
      </c>
      <c r="I4399" s="6" t="s">
        <v>203</v>
      </c>
      <c r="J4399" s="6" t="s">
        <v>31</v>
      </c>
      <c r="K4399" s="6" t="s">
        <v>31</v>
      </c>
      <c r="L4399" s="6" t="s">
        <v>30</v>
      </c>
      <c r="M4399" s="6" t="s">
        <v>30</v>
      </c>
      <c r="N4399" s="6" t="s">
        <v>30</v>
      </c>
      <c r="O4399" s="6" t="s">
        <v>30</v>
      </c>
      <c r="P4399" s="6" t="s">
        <v>38</v>
      </c>
      <c r="Q4399" s="6" t="s">
        <v>30</v>
      </c>
      <c r="R4399" s="6" t="s">
        <v>34</v>
      </c>
      <c r="S4399" s="8" t="n">
        <v>54.5</v>
      </c>
      <c r="T4399" s="8" t="n">
        <v>2301.15</v>
      </c>
      <c r="U4399" s="6" t="s">
        <v>30</v>
      </c>
      <c r="V4399" s="8" t="n">
        <f aca="false">IF(X4399="0-1 Year", ROUND(S4399/0.474, 2), IF(X4399="1-2 Years", ROUND(S4399/0.287, 2), ROUND(S4399/0.14, 2)))</f>
        <v>389.29</v>
      </c>
      <c r="W4399" s="6" t="str">
        <f aca="false">IF(V4399&gt;4000, "High", IF(V4399&gt;2000, "Medium", "Low"))</f>
        <v>Low</v>
      </c>
      <c r="X4399" s="9" t="s">
        <v>1765</v>
      </c>
      <c r="Y4399" s="10" t="n">
        <f aca="false">IF(U4399="Yes", 1, 0)</f>
        <v>0</v>
      </c>
      <c r="Z4399" s="10" t="n">
        <v>1</v>
      </c>
      <c r="AA4399" s="11" t="n">
        <f aca="false">MAX(0, ($S4399 * 0.35) - ($F4399 * 0.3))</f>
        <v>6.475</v>
      </c>
      <c r="AB4399" s="12" t="str">
        <f aca="false">IF(AA4399&gt;20,"High",IF(AA4399&gt;10,"Medium","Low"))</f>
        <v>Low</v>
      </c>
    </row>
    <row r="4400" customFormat="false" ht="18.65" hidden="false" customHeight="false" outlineLevel="0" collapsed="false">
      <c r="A4400" s="5" t="s">
        <v>4444</v>
      </c>
      <c r="B4400" s="6" t="s">
        <v>29</v>
      </c>
      <c r="C4400" s="6" t="s">
        <v>30</v>
      </c>
      <c r="D4400" s="6" t="s">
        <v>30</v>
      </c>
      <c r="E4400" s="6" t="s">
        <v>31</v>
      </c>
      <c r="F4400" s="7" t="n">
        <v>37</v>
      </c>
      <c r="G4400" s="6" t="s">
        <v>31</v>
      </c>
      <c r="H4400" s="6" t="s">
        <v>30</v>
      </c>
      <c r="I4400" s="6" t="s">
        <v>203</v>
      </c>
      <c r="J4400" s="6" t="s">
        <v>31</v>
      </c>
      <c r="K4400" s="6" t="s">
        <v>31</v>
      </c>
      <c r="L4400" s="6" t="s">
        <v>30</v>
      </c>
      <c r="M4400" s="6" t="s">
        <v>31</v>
      </c>
      <c r="N4400" s="6" t="s">
        <v>30</v>
      </c>
      <c r="O4400" s="6" t="s">
        <v>30</v>
      </c>
      <c r="P4400" s="6" t="s">
        <v>166</v>
      </c>
      <c r="Q4400" s="6" t="s">
        <v>30</v>
      </c>
      <c r="R4400" s="6" t="s">
        <v>58</v>
      </c>
      <c r="S4400" s="8" t="n">
        <v>61.45</v>
      </c>
      <c r="T4400" s="8" t="n">
        <v>2302.35</v>
      </c>
      <c r="U4400" s="6" t="s">
        <v>30</v>
      </c>
      <c r="V4400" s="8" t="n">
        <f aca="false">IF(X4400="0-1 Year", ROUND(S4400/0.474, 2), IF(X4400="1-2 Years", ROUND(S4400/0.287, 2), ROUND(S4400/0.14, 2)))</f>
        <v>438.93</v>
      </c>
      <c r="W4400" s="6" t="str">
        <f aca="false">IF(V4400&gt;4000, "High", IF(V4400&gt;2000, "Medium", "Low"))</f>
        <v>Low</v>
      </c>
      <c r="X4400" s="9" t="s">
        <v>1765</v>
      </c>
      <c r="Y4400" s="10" t="n">
        <f aca="false">IF(U4400="Yes", 1, 0)</f>
        <v>0</v>
      </c>
      <c r="Z4400" s="10" t="n">
        <v>1</v>
      </c>
      <c r="AA4400" s="11" t="n">
        <f aca="false">MAX(0, ($S4400 * 0.35) - ($F4400 * 0.3))</f>
        <v>10.4075</v>
      </c>
      <c r="AB4400" s="12" t="str">
        <f aca="false">IF(AA4400&gt;20,"High",IF(AA4400&gt;10,"Medium","Low"))</f>
        <v>Medium</v>
      </c>
    </row>
    <row r="4401" customFormat="false" ht="18.65" hidden="false" customHeight="false" outlineLevel="0" collapsed="false">
      <c r="A4401" s="5" t="s">
        <v>4445</v>
      </c>
      <c r="B4401" s="6" t="s">
        <v>29</v>
      </c>
      <c r="C4401" s="6" t="s">
        <v>31</v>
      </c>
      <c r="D4401" s="6" t="s">
        <v>31</v>
      </c>
      <c r="E4401" s="6" t="s">
        <v>30</v>
      </c>
      <c r="F4401" s="7" t="n">
        <v>32</v>
      </c>
      <c r="G4401" s="6" t="s">
        <v>31</v>
      </c>
      <c r="H4401" s="6" t="s">
        <v>31</v>
      </c>
      <c r="I4401" s="6" t="s">
        <v>517</v>
      </c>
      <c r="J4401" s="6" t="s">
        <v>30</v>
      </c>
      <c r="K4401" s="6" t="s">
        <v>30</v>
      </c>
      <c r="L4401" s="6" t="s">
        <v>30</v>
      </c>
      <c r="M4401" s="6" t="s">
        <v>30</v>
      </c>
      <c r="N4401" s="6" t="s">
        <v>30</v>
      </c>
      <c r="O4401" s="6" t="s">
        <v>30</v>
      </c>
      <c r="P4401" s="6" t="s">
        <v>38</v>
      </c>
      <c r="Q4401" s="6" t="s">
        <v>31</v>
      </c>
      <c r="R4401" s="6" t="s">
        <v>39</v>
      </c>
      <c r="S4401" s="8" t="n">
        <v>74.9</v>
      </c>
      <c r="T4401" s="8" t="n">
        <v>2303.35</v>
      </c>
      <c r="U4401" s="6" t="s">
        <v>31</v>
      </c>
      <c r="V4401" s="8" t="n">
        <f aca="false">IF(X4401="0-1 Year", ROUND(S4401/0.474, 2), IF(X4401="1-2 Years", ROUND(S4401/0.287, 2), ROUND(S4401/0.14, 2)))</f>
        <v>535</v>
      </c>
      <c r="W4401" s="6" t="str">
        <f aca="false">IF(V4401&gt;4000, "High", IF(V4401&gt;2000, "Medium", "Low"))</f>
        <v>Low</v>
      </c>
      <c r="X4401" s="9" t="s">
        <v>1765</v>
      </c>
      <c r="Y4401" s="10" t="n">
        <f aca="false">IF(U4401="Yes", 1, 0)</f>
        <v>1</v>
      </c>
      <c r="Z4401" s="10" t="n">
        <v>1</v>
      </c>
      <c r="AA4401" s="11" t="n">
        <f aca="false">MAX(0, ($S4401 * 0.35) - ($F4401 * 0.3))</f>
        <v>16.615</v>
      </c>
      <c r="AB4401" s="12" t="str">
        <f aca="false">IF(AA4401&gt;20,"High",IF(AA4401&gt;10,"Medium","Low"))</f>
        <v>Medium</v>
      </c>
    </row>
    <row r="4402" customFormat="false" ht="18.65" hidden="false" customHeight="false" outlineLevel="0" collapsed="false">
      <c r="A4402" s="5" t="s">
        <v>4446</v>
      </c>
      <c r="B4402" s="6" t="s">
        <v>37</v>
      </c>
      <c r="C4402" s="6" t="s">
        <v>30</v>
      </c>
      <c r="D4402" s="6" t="s">
        <v>30</v>
      </c>
      <c r="E4402" s="6" t="s">
        <v>30</v>
      </c>
      <c r="F4402" s="7" t="n">
        <v>30</v>
      </c>
      <c r="G4402" s="6" t="s">
        <v>31</v>
      </c>
      <c r="H4402" s="6" t="s">
        <v>30</v>
      </c>
      <c r="I4402" s="6" t="s">
        <v>203</v>
      </c>
      <c r="J4402" s="6" t="s">
        <v>31</v>
      </c>
      <c r="K4402" s="6" t="s">
        <v>31</v>
      </c>
      <c r="L4402" s="6" t="s">
        <v>31</v>
      </c>
      <c r="M4402" s="6" t="s">
        <v>31</v>
      </c>
      <c r="N4402" s="6" t="s">
        <v>31</v>
      </c>
      <c r="O4402" s="6" t="s">
        <v>30</v>
      </c>
      <c r="P4402" s="6" t="s">
        <v>33</v>
      </c>
      <c r="Q4402" s="6" t="s">
        <v>30</v>
      </c>
      <c r="R4402" s="6" t="s">
        <v>58</v>
      </c>
      <c r="S4402" s="8" t="n">
        <v>74.65</v>
      </c>
      <c r="T4402" s="8" t="n">
        <v>2308.6</v>
      </c>
      <c r="U4402" s="6" t="s">
        <v>30</v>
      </c>
      <c r="V4402" s="8" t="n">
        <f aca="false">IF(X4402="0-1 Year", ROUND(S4402/0.474, 2), IF(X4402="1-2 Years", ROUND(S4402/0.287, 2), ROUND(S4402/0.14, 2)))</f>
        <v>533.21</v>
      </c>
      <c r="W4402" s="6" t="str">
        <f aca="false">IF(V4402&gt;4000, "High", IF(V4402&gt;2000, "Medium", "Low"))</f>
        <v>Low</v>
      </c>
      <c r="X4402" s="9" t="s">
        <v>1765</v>
      </c>
      <c r="Y4402" s="10" t="n">
        <f aca="false">IF(U4402="Yes", 1, 0)</f>
        <v>0</v>
      </c>
      <c r="Z4402" s="10" t="n">
        <v>1</v>
      </c>
      <c r="AA4402" s="11" t="n">
        <f aca="false">MAX(0, ($S4402 * 0.35) - ($F4402 * 0.3))</f>
        <v>17.1275</v>
      </c>
      <c r="AB4402" s="12" t="str">
        <f aca="false">IF(AA4402&gt;20,"High",IF(AA4402&gt;10,"Medium","Low"))</f>
        <v>Medium</v>
      </c>
    </row>
    <row r="4403" customFormat="false" ht="18.65" hidden="false" customHeight="false" outlineLevel="0" collapsed="false">
      <c r="A4403" s="5" t="s">
        <v>4447</v>
      </c>
      <c r="B4403" s="6" t="s">
        <v>29</v>
      </c>
      <c r="C4403" s="6" t="s">
        <v>31</v>
      </c>
      <c r="D4403" s="6" t="s">
        <v>31</v>
      </c>
      <c r="E4403" s="6" t="s">
        <v>30</v>
      </c>
      <c r="F4403" s="7" t="n">
        <v>27</v>
      </c>
      <c r="G4403" s="6" t="s">
        <v>31</v>
      </c>
      <c r="H4403" s="6" t="s">
        <v>31</v>
      </c>
      <c r="I4403" s="6" t="s">
        <v>203</v>
      </c>
      <c r="J4403" s="6" t="s">
        <v>30</v>
      </c>
      <c r="K4403" s="6" t="s">
        <v>31</v>
      </c>
      <c r="L4403" s="6" t="s">
        <v>31</v>
      </c>
      <c r="M4403" s="6" t="s">
        <v>31</v>
      </c>
      <c r="N4403" s="6" t="s">
        <v>31</v>
      </c>
      <c r="O4403" s="6" t="s">
        <v>31</v>
      </c>
      <c r="P4403" s="6" t="s">
        <v>38</v>
      </c>
      <c r="Q4403" s="6" t="s">
        <v>31</v>
      </c>
      <c r="R4403" s="6" t="s">
        <v>53</v>
      </c>
      <c r="S4403" s="8" t="n">
        <v>84.8</v>
      </c>
      <c r="T4403" s="8" t="n">
        <v>2309.55</v>
      </c>
      <c r="U4403" s="6" t="s">
        <v>30</v>
      </c>
      <c r="V4403" s="8" t="n">
        <f aca="false">IF(X4403="0-1 Year", ROUND(S4403/0.474, 2), IF(X4403="1-2 Years", ROUND(S4403/0.287, 2), ROUND(S4403/0.14, 2)))</f>
        <v>605.71</v>
      </c>
      <c r="W4403" s="6" t="str">
        <f aca="false">IF(V4403&gt;4000, "High", IF(V4403&gt;2000, "Medium", "Low"))</f>
        <v>Low</v>
      </c>
      <c r="X4403" s="9" t="s">
        <v>1765</v>
      </c>
      <c r="Y4403" s="10" t="n">
        <f aca="false">IF(U4403="Yes", 1, 0)</f>
        <v>0</v>
      </c>
      <c r="Z4403" s="10" t="n">
        <v>1</v>
      </c>
      <c r="AA4403" s="11" t="n">
        <f aca="false">MAX(0, ($S4403 * 0.35) - ($F4403 * 0.3))</f>
        <v>21.58</v>
      </c>
      <c r="AB4403" s="12" t="str">
        <f aca="false">IF(AA4403&gt;20,"High",IF(AA4403&gt;10,"Medium","Low"))</f>
        <v>High</v>
      </c>
    </row>
    <row r="4404" customFormat="false" ht="18.65" hidden="false" customHeight="false" outlineLevel="0" collapsed="false">
      <c r="A4404" s="5" t="s">
        <v>4448</v>
      </c>
      <c r="B4404" s="6" t="s">
        <v>37</v>
      </c>
      <c r="C4404" s="6" t="s">
        <v>31</v>
      </c>
      <c r="D4404" s="6" t="s">
        <v>31</v>
      </c>
      <c r="E4404" s="6" t="s">
        <v>30</v>
      </c>
      <c r="F4404" s="7" t="n">
        <v>27</v>
      </c>
      <c r="G4404" s="6" t="s">
        <v>31</v>
      </c>
      <c r="H4404" s="6" t="s">
        <v>31</v>
      </c>
      <c r="I4404" s="6" t="s">
        <v>203</v>
      </c>
      <c r="J4404" s="6" t="s">
        <v>30</v>
      </c>
      <c r="K4404" s="6" t="s">
        <v>31</v>
      </c>
      <c r="L4404" s="6" t="s">
        <v>31</v>
      </c>
      <c r="M4404" s="6" t="s">
        <v>31</v>
      </c>
      <c r="N4404" s="6" t="s">
        <v>31</v>
      </c>
      <c r="O4404" s="6" t="s">
        <v>31</v>
      </c>
      <c r="P4404" s="6" t="s">
        <v>38</v>
      </c>
      <c r="Q4404" s="6" t="s">
        <v>30</v>
      </c>
      <c r="R4404" s="6" t="s">
        <v>39</v>
      </c>
      <c r="S4404" s="8" t="n">
        <v>83.85</v>
      </c>
      <c r="T4404" s="8" t="n">
        <v>2310.2</v>
      </c>
      <c r="U4404" s="6" t="s">
        <v>30</v>
      </c>
      <c r="V4404" s="8" t="n">
        <f aca="false">IF(X4404="0-1 Year", ROUND(S4404/0.474, 2), IF(X4404="1-2 Years", ROUND(S4404/0.287, 2), ROUND(S4404/0.14, 2)))</f>
        <v>598.93</v>
      </c>
      <c r="W4404" s="6" t="str">
        <f aca="false">IF(V4404&gt;4000, "High", IF(V4404&gt;2000, "Medium", "Low"))</f>
        <v>Low</v>
      </c>
      <c r="X4404" s="9" t="s">
        <v>1765</v>
      </c>
      <c r="Y4404" s="10" t="n">
        <f aca="false">IF(U4404="Yes", 1, 0)</f>
        <v>0</v>
      </c>
      <c r="Z4404" s="10" t="n">
        <v>1</v>
      </c>
      <c r="AA4404" s="11" t="n">
        <f aca="false">MAX(0, ($S4404 * 0.35) - ($F4404 * 0.3))</f>
        <v>21.2475</v>
      </c>
      <c r="AB4404" s="12" t="str">
        <f aca="false">IF(AA4404&gt;20,"High",IF(AA4404&gt;10,"Medium","Low"))</f>
        <v>High</v>
      </c>
    </row>
    <row r="4405" customFormat="false" ht="18.65" hidden="false" customHeight="false" outlineLevel="0" collapsed="false">
      <c r="A4405" s="5" t="s">
        <v>4449</v>
      </c>
      <c r="B4405" s="6" t="s">
        <v>37</v>
      </c>
      <c r="C4405" s="6" t="s">
        <v>30</v>
      </c>
      <c r="D4405" s="6" t="s">
        <v>31</v>
      </c>
      <c r="E4405" s="6" t="s">
        <v>30</v>
      </c>
      <c r="F4405" s="7" t="n">
        <v>26</v>
      </c>
      <c r="G4405" s="6" t="s">
        <v>31</v>
      </c>
      <c r="H4405" s="6" t="s">
        <v>31</v>
      </c>
      <c r="I4405" s="6" t="s">
        <v>203</v>
      </c>
      <c r="J4405" s="6" t="s">
        <v>31</v>
      </c>
      <c r="K4405" s="6" t="s">
        <v>31</v>
      </c>
      <c r="L4405" s="6" t="s">
        <v>31</v>
      </c>
      <c r="M4405" s="6" t="s">
        <v>31</v>
      </c>
      <c r="N4405" s="6" t="s">
        <v>31</v>
      </c>
      <c r="O4405" s="6" t="s">
        <v>31</v>
      </c>
      <c r="P4405" s="6" t="s">
        <v>33</v>
      </c>
      <c r="Q4405" s="6" t="s">
        <v>31</v>
      </c>
      <c r="R4405" s="6" t="s">
        <v>58</v>
      </c>
      <c r="S4405" s="8" t="n">
        <v>90.1</v>
      </c>
      <c r="T4405" s="8" t="n">
        <v>2312.55</v>
      </c>
      <c r="U4405" s="6" t="s">
        <v>30</v>
      </c>
      <c r="V4405" s="8" t="n">
        <f aca="false">IF(X4405="0-1 Year", ROUND(S4405/0.474, 2), IF(X4405="1-2 Years", ROUND(S4405/0.287, 2), ROUND(S4405/0.14, 2)))</f>
        <v>643.57</v>
      </c>
      <c r="W4405" s="6" t="str">
        <f aca="false">IF(V4405&gt;4000, "High", IF(V4405&gt;2000, "Medium", "Low"))</f>
        <v>Low</v>
      </c>
      <c r="X4405" s="9" t="s">
        <v>1765</v>
      </c>
      <c r="Y4405" s="10" t="n">
        <f aca="false">IF(U4405="Yes", 1, 0)</f>
        <v>0</v>
      </c>
      <c r="Z4405" s="10" t="n">
        <v>1</v>
      </c>
      <c r="AA4405" s="11" t="n">
        <f aca="false">MAX(0, ($S4405 * 0.35) - ($F4405 * 0.3))</f>
        <v>23.735</v>
      </c>
      <c r="AB4405" s="12" t="str">
        <f aca="false">IF(AA4405&gt;20,"High",IF(AA4405&gt;10,"Medium","Low"))</f>
        <v>High</v>
      </c>
    </row>
    <row r="4406" customFormat="false" ht="18.65" hidden="false" customHeight="false" outlineLevel="0" collapsed="false">
      <c r="A4406" s="5" t="s">
        <v>4450</v>
      </c>
      <c r="B4406" s="6" t="s">
        <v>29</v>
      </c>
      <c r="C4406" s="6" t="s">
        <v>30</v>
      </c>
      <c r="D4406" s="6" t="s">
        <v>30</v>
      </c>
      <c r="E4406" s="6" t="s">
        <v>30</v>
      </c>
      <c r="F4406" s="7" t="n">
        <v>37</v>
      </c>
      <c r="G4406" s="6" t="s">
        <v>31</v>
      </c>
      <c r="H4406" s="6" t="s">
        <v>30</v>
      </c>
      <c r="I4406" s="6" t="s">
        <v>203</v>
      </c>
      <c r="J4406" s="6" t="s">
        <v>31</v>
      </c>
      <c r="K4406" s="6" t="s">
        <v>31</v>
      </c>
      <c r="L4406" s="6" t="s">
        <v>31</v>
      </c>
      <c r="M4406" s="6" t="s">
        <v>31</v>
      </c>
      <c r="N4406" s="6" t="s">
        <v>30</v>
      </c>
      <c r="O4406" s="6" t="s">
        <v>30</v>
      </c>
      <c r="P4406" s="6" t="s">
        <v>166</v>
      </c>
      <c r="Q4406" s="6" t="s">
        <v>30</v>
      </c>
      <c r="R4406" s="6" t="s">
        <v>53</v>
      </c>
      <c r="S4406" s="8" t="n">
        <v>65.6</v>
      </c>
      <c r="T4406" s="8" t="n">
        <v>2313.8</v>
      </c>
      <c r="U4406" s="6" t="s">
        <v>30</v>
      </c>
      <c r="V4406" s="8" t="n">
        <f aca="false">IF(X4406="0-1 Year", ROUND(S4406/0.474, 2), IF(X4406="1-2 Years", ROUND(S4406/0.287, 2), ROUND(S4406/0.14, 2)))</f>
        <v>468.57</v>
      </c>
      <c r="W4406" s="6" t="str">
        <f aca="false">IF(V4406&gt;4000, "High", IF(V4406&gt;2000, "Medium", "Low"))</f>
        <v>Low</v>
      </c>
      <c r="X4406" s="9" t="s">
        <v>1765</v>
      </c>
      <c r="Y4406" s="10" t="n">
        <f aca="false">IF(U4406="Yes", 1, 0)</f>
        <v>0</v>
      </c>
      <c r="Z4406" s="10" t="n">
        <v>1</v>
      </c>
      <c r="AA4406" s="11" t="n">
        <f aca="false">MAX(0, ($S4406 * 0.35) - ($F4406 * 0.3))</f>
        <v>11.86</v>
      </c>
      <c r="AB4406" s="12" t="str">
        <f aca="false">IF(AA4406&gt;20,"High",IF(AA4406&gt;10,"Medium","Low"))</f>
        <v>Medium</v>
      </c>
    </row>
    <row r="4407" customFormat="false" ht="18.65" hidden="false" customHeight="false" outlineLevel="0" collapsed="false">
      <c r="A4407" s="5" t="s">
        <v>4451</v>
      </c>
      <c r="B4407" s="6" t="s">
        <v>37</v>
      </c>
      <c r="C4407" s="6" t="s">
        <v>30</v>
      </c>
      <c r="D4407" s="6" t="s">
        <v>31</v>
      </c>
      <c r="E4407" s="6" t="s">
        <v>31</v>
      </c>
      <c r="F4407" s="7" t="n">
        <v>32</v>
      </c>
      <c r="G4407" s="6" t="s">
        <v>31</v>
      </c>
      <c r="H4407" s="6" t="s">
        <v>30</v>
      </c>
      <c r="I4407" s="6" t="s">
        <v>203</v>
      </c>
      <c r="J4407" s="6" t="s">
        <v>31</v>
      </c>
      <c r="K4407" s="6" t="s">
        <v>31</v>
      </c>
      <c r="L4407" s="6" t="s">
        <v>31</v>
      </c>
      <c r="M4407" s="6" t="s">
        <v>31</v>
      </c>
      <c r="N4407" s="6" t="s">
        <v>30</v>
      </c>
      <c r="O4407" s="6" t="s">
        <v>31</v>
      </c>
      <c r="P4407" s="6" t="s">
        <v>166</v>
      </c>
      <c r="Q4407" s="6" t="s">
        <v>30</v>
      </c>
      <c r="R4407" s="6" t="s">
        <v>34</v>
      </c>
      <c r="S4407" s="8" t="n">
        <v>73.6</v>
      </c>
      <c r="T4407" s="8" t="n">
        <v>2316.85</v>
      </c>
      <c r="U4407" s="6" t="s">
        <v>30</v>
      </c>
      <c r="V4407" s="8" t="n">
        <f aca="false">IF(X4407="0-1 Year", ROUND(S4407/0.474, 2), IF(X4407="1-2 Years", ROUND(S4407/0.287, 2), ROUND(S4407/0.14, 2)))</f>
        <v>525.71</v>
      </c>
      <c r="W4407" s="6" t="str">
        <f aca="false">IF(V4407&gt;4000, "High", IF(V4407&gt;2000, "Medium", "Low"))</f>
        <v>Low</v>
      </c>
      <c r="X4407" s="9" t="s">
        <v>1765</v>
      </c>
      <c r="Y4407" s="10" t="n">
        <f aca="false">IF(U4407="Yes", 1, 0)</f>
        <v>0</v>
      </c>
      <c r="Z4407" s="10" t="n">
        <v>1</v>
      </c>
      <c r="AA4407" s="11" t="n">
        <f aca="false">MAX(0, ($S4407 * 0.35) - ($F4407 * 0.3))</f>
        <v>16.16</v>
      </c>
      <c r="AB4407" s="12" t="str">
        <f aca="false">IF(AA4407&gt;20,"High",IF(AA4407&gt;10,"Medium","Low"))</f>
        <v>Medium</v>
      </c>
    </row>
    <row r="4408" customFormat="false" ht="18.65" hidden="false" customHeight="false" outlineLevel="0" collapsed="false">
      <c r="A4408" s="5" t="s">
        <v>4452</v>
      </c>
      <c r="B4408" s="6" t="s">
        <v>29</v>
      </c>
      <c r="C4408" s="6" t="s">
        <v>30</v>
      </c>
      <c r="D4408" s="6" t="s">
        <v>31</v>
      </c>
      <c r="E4408" s="6" t="s">
        <v>30</v>
      </c>
      <c r="F4408" s="7" t="n">
        <v>21</v>
      </c>
      <c r="G4408" s="6" t="s">
        <v>31</v>
      </c>
      <c r="H4408" s="6" t="s">
        <v>31</v>
      </c>
      <c r="I4408" s="6" t="s">
        <v>517</v>
      </c>
      <c r="J4408" s="6" t="s">
        <v>30</v>
      </c>
      <c r="K4408" s="6" t="s">
        <v>31</v>
      </c>
      <c r="L4408" s="6" t="s">
        <v>31</v>
      </c>
      <c r="M4408" s="6" t="s">
        <v>31</v>
      </c>
      <c r="N4408" s="6" t="s">
        <v>31</v>
      </c>
      <c r="O4408" s="6" t="s">
        <v>31</v>
      </c>
      <c r="P4408" s="6" t="s">
        <v>38</v>
      </c>
      <c r="Q4408" s="6" t="s">
        <v>31</v>
      </c>
      <c r="R4408" s="6" t="s">
        <v>39</v>
      </c>
      <c r="S4408" s="8" t="n">
        <v>111.2</v>
      </c>
      <c r="T4408" s="8" t="n">
        <v>2317.1</v>
      </c>
      <c r="U4408" s="6" t="s">
        <v>31</v>
      </c>
      <c r="V4408" s="8" t="n">
        <f aca="false">IF(X4408="0-1 Year", ROUND(S4408/0.474, 2), IF(X4408="1-2 Years", ROUND(S4408/0.287, 2), ROUND(S4408/0.14, 2)))</f>
        <v>387.46</v>
      </c>
      <c r="W4408" s="6" t="str">
        <f aca="false">IF(V4408&gt;4000, "High", IF(V4408&gt;2000, "Medium", "Low"))</f>
        <v>Low</v>
      </c>
      <c r="X4408" s="9" t="s">
        <v>1275</v>
      </c>
      <c r="Y4408" s="10" t="n">
        <f aca="false">IF(U4408="Yes", 1, 0)</f>
        <v>1</v>
      </c>
      <c r="Z4408" s="10" t="n">
        <v>1</v>
      </c>
      <c r="AA4408" s="11" t="n">
        <f aca="false">MAX(0, ($S4408 * 0.35) - ($F4408 * 0.3))</f>
        <v>32.62</v>
      </c>
      <c r="AB4408" s="12" t="str">
        <f aca="false">IF(AA4408&gt;20,"High",IF(AA4408&gt;10,"Medium","Low"))</f>
        <v>High</v>
      </c>
    </row>
    <row r="4409" customFormat="false" ht="18.65" hidden="false" customHeight="false" outlineLevel="0" collapsed="false">
      <c r="A4409" s="5" t="s">
        <v>4453</v>
      </c>
      <c r="B4409" s="6" t="s">
        <v>29</v>
      </c>
      <c r="C4409" s="6" t="s">
        <v>30</v>
      </c>
      <c r="D4409" s="6" t="s">
        <v>30</v>
      </c>
      <c r="E4409" s="6" t="s">
        <v>30</v>
      </c>
      <c r="F4409" s="7" t="n">
        <v>22</v>
      </c>
      <c r="G4409" s="6" t="s">
        <v>31</v>
      </c>
      <c r="H4409" s="6" t="s">
        <v>31</v>
      </c>
      <c r="I4409" s="6" t="s">
        <v>517</v>
      </c>
      <c r="J4409" s="6" t="s">
        <v>31</v>
      </c>
      <c r="K4409" s="6" t="s">
        <v>30</v>
      </c>
      <c r="L4409" s="6" t="s">
        <v>30</v>
      </c>
      <c r="M4409" s="6" t="s">
        <v>30</v>
      </c>
      <c r="N4409" s="6" t="s">
        <v>31</v>
      </c>
      <c r="O4409" s="6" t="s">
        <v>31</v>
      </c>
      <c r="P4409" s="6" t="s">
        <v>38</v>
      </c>
      <c r="Q4409" s="6" t="s">
        <v>31</v>
      </c>
      <c r="R4409" s="6" t="s">
        <v>53</v>
      </c>
      <c r="S4409" s="8" t="n">
        <v>101.35</v>
      </c>
      <c r="T4409" s="8" t="n">
        <v>2317.1</v>
      </c>
      <c r="U4409" s="6" t="s">
        <v>31</v>
      </c>
      <c r="V4409" s="8" t="n">
        <f aca="false">IF(X4409="0-1 Year", ROUND(S4409/0.474, 2), IF(X4409="1-2 Years", ROUND(S4409/0.287, 2), ROUND(S4409/0.14, 2)))</f>
        <v>353.14</v>
      </c>
      <c r="W4409" s="6" t="str">
        <f aca="false">IF(V4409&gt;4000, "High", IF(V4409&gt;2000, "Medium", "Low"))</f>
        <v>Low</v>
      </c>
      <c r="X4409" s="9" t="s">
        <v>1275</v>
      </c>
      <c r="Y4409" s="10" t="n">
        <f aca="false">IF(U4409="Yes", 1, 0)</f>
        <v>1</v>
      </c>
      <c r="Z4409" s="10" t="n">
        <v>1</v>
      </c>
      <c r="AA4409" s="11" t="n">
        <f aca="false">MAX(0, ($S4409 * 0.35) - ($F4409 * 0.3))</f>
        <v>28.8725</v>
      </c>
      <c r="AB4409" s="12" t="str">
        <f aca="false">IF(AA4409&gt;20,"High",IF(AA4409&gt;10,"Medium","Low"))</f>
        <v>High</v>
      </c>
    </row>
    <row r="4410" customFormat="false" ht="18.65" hidden="false" customHeight="false" outlineLevel="0" collapsed="false">
      <c r="A4410" s="5" t="s">
        <v>4454</v>
      </c>
      <c r="B4410" s="6" t="s">
        <v>29</v>
      </c>
      <c r="C4410" s="6" t="s">
        <v>30</v>
      </c>
      <c r="D4410" s="6" t="s">
        <v>31</v>
      </c>
      <c r="E4410" s="6" t="s">
        <v>31</v>
      </c>
      <c r="F4410" s="7" t="n">
        <v>44</v>
      </c>
      <c r="G4410" s="6" t="s">
        <v>30</v>
      </c>
      <c r="H4410" s="6" t="s">
        <v>202</v>
      </c>
      <c r="I4410" s="6" t="s">
        <v>203</v>
      </c>
      <c r="J4410" s="6" t="s">
        <v>30</v>
      </c>
      <c r="K4410" s="6" t="s">
        <v>30</v>
      </c>
      <c r="L4410" s="6" t="s">
        <v>31</v>
      </c>
      <c r="M4410" s="6" t="s">
        <v>31</v>
      </c>
      <c r="N4410" s="6" t="s">
        <v>31</v>
      </c>
      <c r="O4410" s="6" t="s">
        <v>31</v>
      </c>
      <c r="P4410" s="6" t="s">
        <v>33</v>
      </c>
      <c r="Q4410" s="6" t="s">
        <v>31</v>
      </c>
      <c r="R4410" s="6" t="s">
        <v>39</v>
      </c>
      <c r="S4410" s="8" t="n">
        <v>54.3</v>
      </c>
      <c r="T4410" s="8" t="n">
        <v>2317.1</v>
      </c>
      <c r="U4410" s="6" t="s">
        <v>30</v>
      </c>
      <c r="V4410" s="8" t="n">
        <f aca="false">IF(X4410="0-1 Year", ROUND(S4410/0.474, 2), IF(X4410="1-2 Years", ROUND(S4410/0.287, 2), ROUND(S4410/0.14, 2)))</f>
        <v>387.86</v>
      </c>
      <c r="W4410" s="6" t="str">
        <f aca="false">IF(V4410&gt;4000, "High", IF(V4410&gt;2000, "Medium", "Low"))</f>
        <v>Low</v>
      </c>
      <c r="X4410" s="9" t="s">
        <v>1765</v>
      </c>
      <c r="Y4410" s="10" t="n">
        <f aca="false">IF(U4410="Yes", 1, 0)</f>
        <v>0</v>
      </c>
      <c r="Z4410" s="10" t="n">
        <v>1</v>
      </c>
      <c r="AA4410" s="11" t="n">
        <f aca="false">MAX(0, ($S4410 * 0.35) - ($F4410 * 0.3))</f>
        <v>5.805</v>
      </c>
      <c r="AB4410" s="12" t="str">
        <f aca="false">IF(AA4410&gt;20,"High",IF(AA4410&gt;10,"Medium","Low"))</f>
        <v>Low</v>
      </c>
    </row>
    <row r="4411" customFormat="false" ht="18.65" hidden="false" customHeight="false" outlineLevel="0" collapsed="false">
      <c r="A4411" s="5" t="s">
        <v>4455</v>
      </c>
      <c r="B4411" s="6" t="s">
        <v>37</v>
      </c>
      <c r="C4411" s="6" t="s">
        <v>30</v>
      </c>
      <c r="D4411" s="6" t="s">
        <v>31</v>
      </c>
      <c r="E4411" s="6" t="s">
        <v>31</v>
      </c>
      <c r="F4411" s="7" t="n">
        <v>45</v>
      </c>
      <c r="G4411" s="6" t="s">
        <v>31</v>
      </c>
      <c r="H4411" s="6" t="s">
        <v>30</v>
      </c>
      <c r="I4411" s="6" t="s">
        <v>203</v>
      </c>
      <c r="J4411" s="6" t="s">
        <v>30</v>
      </c>
      <c r="K4411" s="6" t="s">
        <v>31</v>
      </c>
      <c r="L4411" s="6" t="s">
        <v>30</v>
      </c>
      <c r="M4411" s="6" t="s">
        <v>31</v>
      </c>
      <c r="N4411" s="6" t="s">
        <v>30</v>
      </c>
      <c r="O4411" s="6" t="s">
        <v>30</v>
      </c>
      <c r="P4411" s="6" t="s">
        <v>33</v>
      </c>
      <c r="Q4411" s="6" t="s">
        <v>31</v>
      </c>
      <c r="R4411" s="6" t="s">
        <v>58</v>
      </c>
      <c r="S4411" s="8" t="n">
        <v>54.15</v>
      </c>
      <c r="T4411" s="8" t="n">
        <v>2319.8</v>
      </c>
      <c r="U4411" s="6" t="s">
        <v>31</v>
      </c>
      <c r="V4411" s="8" t="n">
        <f aca="false">IF(X4411="0-1 Year", ROUND(S4411/0.474, 2), IF(X4411="1-2 Years", ROUND(S4411/0.287, 2), ROUND(S4411/0.14, 2)))</f>
        <v>386.79</v>
      </c>
      <c r="W4411" s="6" t="str">
        <f aca="false">IF(V4411&gt;4000, "High", IF(V4411&gt;2000, "Medium", "Low"))</f>
        <v>Low</v>
      </c>
      <c r="X4411" s="9" t="s">
        <v>1765</v>
      </c>
      <c r="Y4411" s="10" t="n">
        <f aca="false">IF(U4411="Yes", 1, 0)</f>
        <v>1</v>
      </c>
      <c r="Z4411" s="10" t="n">
        <v>1</v>
      </c>
      <c r="AA4411" s="11" t="n">
        <f aca="false">MAX(0, ($S4411 * 0.35) - ($F4411 * 0.3))</f>
        <v>5.4525</v>
      </c>
      <c r="AB4411" s="12" t="str">
        <f aca="false">IF(AA4411&gt;20,"High",IF(AA4411&gt;10,"Medium","Low"))</f>
        <v>Low</v>
      </c>
    </row>
    <row r="4412" customFormat="false" ht="18.65" hidden="false" customHeight="false" outlineLevel="0" collapsed="false">
      <c r="A4412" s="5" t="s">
        <v>4456</v>
      </c>
      <c r="B4412" s="6" t="s">
        <v>37</v>
      </c>
      <c r="C4412" s="6" t="s">
        <v>30</v>
      </c>
      <c r="D4412" s="6" t="s">
        <v>31</v>
      </c>
      <c r="E4412" s="6" t="s">
        <v>31</v>
      </c>
      <c r="F4412" s="7" t="n">
        <v>28</v>
      </c>
      <c r="G4412" s="6" t="s">
        <v>31</v>
      </c>
      <c r="H4412" s="6" t="s">
        <v>30</v>
      </c>
      <c r="I4412" s="6" t="s">
        <v>517</v>
      </c>
      <c r="J4412" s="6" t="s">
        <v>31</v>
      </c>
      <c r="K4412" s="6" t="s">
        <v>30</v>
      </c>
      <c r="L4412" s="6" t="s">
        <v>30</v>
      </c>
      <c r="M4412" s="6" t="s">
        <v>30</v>
      </c>
      <c r="N4412" s="6" t="s">
        <v>30</v>
      </c>
      <c r="O4412" s="6" t="s">
        <v>31</v>
      </c>
      <c r="P4412" s="6" t="s">
        <v>33</v>
      </c>
      <c r="Q4412" s="6" t="s">
        <v>31</v>
      </c>
      <c r="R4412" s="6" t="s">
        <v>53</v>
      </c>
      <c r="S4412" s="8" t="n">
        <v>82.85</v>
      </c>
      <c r="T4412" s="8" t="n">
        <v>2320.8</v>
      </c>
      <c r="U4412" s="6" t="s">
        <v>30</v>
      </c>
      <c r="V4412" s="8" t="n">
        <f aca="false">IF(X4412="0-1 Year", ROUND(S4412/0.474, 2), IF(X4412="1-2 Years", ROUND(S4412/0.287, 2), ROUND(S4412/0.14, 2)))</f>
        <v>591.79</v>
      </c>
      <c r="W4412" s="6" t="str">
        <f aca="false">IF(V4412&gt;4000, "High", IF(V4412&gt;2000, "Medium", "Low"))</f>
        <v>Low</v>
      </c>
      <c r="X4412" s="9" t="s">
        <v>1765</v>
      </c>
      <c r="Y4412" s="10" t="n">
        <f aca="false">IF(U4412="Yes", 1, 0)</f>
        <v>0</v>
      </c>
      <c r="Z4412" s="10" t="n">
        <v>1</v>
      </c>
      <c r="AA4412" s="11" t="n">
        <f aca="false">MAX(0, ($S4412 * 0.35) - ($F4412 * 0.3))</f>
        <v>20.5975</v>
      </c>
      <c r="AB4412" s="12" t="str">
        <f aca="false">IF(AA4412&gt;20,"High",IF(AA4412&gt;10,"Medium","Low"))</f>
        <v>High</v>
      </c>
    </row>
    <row r="4413" customFormat="false" ht="18.65" hidden="false" customHeight="false" outlineLevel="0" collapsed="false">
      <c r="A4413" s="5" t="s">
        <v>4457</v>
      </c>
      <c r="B4413" s="6" t="s">
        <v>29</v>
      </c>
      <c r="C4413" s="6" t="s">
        <v>30</v>
      </c>
      <c r="D4413" s="6" t="s">
        <v>30</v>
      </c>
      <c r="E4413" s="6" t="s">
        <v>30</v>
      </c>
      <c r="F4413" s="7" t="n">
        <v>24</v>
      </c>
      <c r="G4413" s="6" t="s">
        <v>31</v>
      </c>
      <c r="H4413" s="6" t="s">
        <v>31</v>
      </c>
      <c r="I4413" s="6" t="s">
        <v>517</v>
      </c>
      <c r="J4413" s="6" t="s">
        <v>30</v>
      </c>
      <c r="K4413" s="6" t="s">
        <v>30</v>
      </c>
      <c r="L4413" s="6" t="s">
        <v>30</v>
      </c>
      <c r="M4413" s="6" t="s">
        <v>30</v>
      </c>
      <c r="N4413" s="6" t="s">
        <v>31</v>
      </c>
      <c r="O4413" s="6" t="s">
        <v>31</v>
      </c>
      <c r="P4413" s="6" t="s">
        <v>38</v>
      </c>
      <c r="Q4413" s="6" t="s">
        <v>31</v>
      </c>
      <c r="R4413" s="6" t="s">
        <v>39</v>
      </c>
      <c r="S4413" s="8" t="n">
        <v>94.1</v>
      </c>
      <c r="T4413" s="8" t="n">
        <v>2322.85</v>
      </c>
      <c r="U4413" s="6" t="s">
        <v>30</v>
      </c>
      <c r="V4413" s="8" t="n">
        <f aca="false">IF(X4413="0-1 Year", ROUND(S4413/0.474, 2), IF(X4413="1-2 Years", ROUND(S4413/0.287, 2), ROUND(S4413/0.14, 2)))</f>
        <v>327.87</v>
      </c>
      <c r="W4413" s="6" t="str">
        <f aca="false">IF(V4413&gt;4000, "High", IF(V4413&gt;2000, "Medium", "Low"))</f>
        <v>Low</v>
      </c>
      <c r="X4413" s="9" t="s">
        <v>1275</v>
      </c>
      <c r="Y4413" s="10" t="n">
        <f aca="false">IF(U4413="Yes", 1, 0)</f>
        <v>0</v>
      </c>
      <c r="Z4413" s="10" t="n">
        <v>1</v>
      </c>
      <c r="AA4413" s="11" t="n">
        <f aca="false">MAX(0, ($S4413 * 0.35) - ($F4413 * 0.3))</f>
        <v>25.735</v>
      </c>
      <c r="AB4413" s="12" t="str">
        <f aca="false">IF(AA4413&gt;20,"High",IF(AA4413&gt;10,"Medium","Low"))</f>
        <v>High</v>
      </c>
    </row>
    <row r="4414" customFormat="false" ht="18.65" hidden="false" customHeight="false" outlineLevel="0" collapsed="false">
      <c r="A4414" s="5" t="s">
        <v>4458</v>
      </c>
      <c r="B4414" s="6" t="s">
        <v>37</v>
      </c>
      <c r="C4414" s="6" t="s">
        <v>30</v>
      </c>
      <c r="D4414" s="6" t="s">
        <v>31</v>
      </c>
      <c r="E4414" s="6" t="s">
        <v>30</v>
      </c>
      <c r="F4414" s="7" t="n">
        <v>32</v>
      </c>
      <c r="G4414" s="6" t="s">
        <v>31</v>
      </c>
      <c r="H4414" s="6" t="s">
        <v>30</v>
      </c>
      <c r="I4414" s="6" t="s">
        <v>517</v>
      </c>
      <c r="J4414" s="6" t="s">
        <v>31</v>
      </c>
      <c r="K4414" s="6" t="s">
        <v>30</v>
      </c>
      <c r="L4414" s="6" t="s">
        <v>30</v>
      </c>
      <c r="M4414" s="6" t="s">
        <v>30</v>
      </c>
      <c r="N4414" s="6" t="s">
        <v>30</v>
      </c>
      <c r="O4414" s="6" t="s">
        <v>30</v>
      </c>
      <c r="P4414" s="6" t="s">
        <v>38</v>
      </c>
      <c r="Q4414" s="6" t="s">
        <v>31</v>
      </c>
      <c r="R4414" s="6" t="s">
        <v>53</v>
      </c>
      <c r="S4414" s="8" t="n">
        <v>75.5</v>
      </c>
      <c r="T4414" s="8" t="n">
        <v>2324.7</v>
      </c>
      <c r="U4414" s="6" t="s">
        <v>30</v>
      </c>
      <c r="V4414" s="8" t="n">
        <f aca="false">IF(X4414="0-1 Year", ROUND(S4414/0.474, 2), IF(X4414="1-2 Years", ROUND(S4414/0.287, 2), ROUND(S4414/0.14, 2)))</f>
        <v>539.29</v>
      </c>
      <c r="W4414" s="6" t="str">
        <f aca="false">IF(V4414&gt;4000, "High", IF(V4414&gt;2000, "Medium", "Low"))</f>
        <v>Low</v>
      </c>
      <c r="X4414" s="9" t="s">
        <v>1765</v>
      </c>
      <c r="Y4414" s="10" t="n">
        <f aca="false">IF(U4414="Yes", 1, 0)</f>
        <v>0</v>
      </c>
      <c r="Z4414" s="10" t="n">
        <v>1</v>
      </c>
      <c r="AA4414" s="11" t="n">
        <f aca="false">MAX(0, ($S4414 * 0.35) - ($F4414 * 0.3))</f>
        <v>16.825</v>
      </c>
      <c r="AB4414" s="12" t="str">
        <f aca="false">IF(AA4414&gt;20,"High",IF(AA4414&gt;10,"Medium","Low"))</f>
        <v>Medium</v>
      </c>
    </row>
    <row r="4415" customFormat="false" ht="18.65" hidden="false" customHeight="false" outlineLevel="0" collapsed="false">
      <c r="A4415" s="5" t="s">
        <v>4459</v>
      </c>
      <c r="B4415" s="6" t="s">
        <v>37</v>
      </c>
      <c r="C4415" s="6" t="s">
        <v>31</v>
      </c>
      <c r="D4415" s="6" t="s">
        <v>31</v>
      </c>
      <c r="E4415" s="6" t="s">
        <v>30</v>
      </c>
      <c r="F4415" s="7" t="n">
        <v>23</v>
      </c>
      <c r="G4415" s="6" t="s">
        <v>31</v>
      </c>
      <c r="H4415" s="6" t="s">
        <v>30</v>
      </c>
      <c r="I4415" s="6" t="s">
        <v>517</v>
      </c>
      <c r="J4415" s="6" t="s">
        <v>31</v>
      </c>
      <c r="K4415" s="6" t="s">
        <v>30</v>
      </c>
      <c r="L4415" s="6" t="s">
        <v>30</v>
      </c>
      <c r="M4415" s="6" t="s">
        <v>30</v>
      </c>
      <c r="N4415" s="6" t="s">
        <v>31</v>
      </c>
      <c r="O4415" s="6" t="s">
        <v>31</v>
      </c>
      <c r="P4415" s="6" t="s">
        <v>38</v>
      </c>
      <c r="Q4415" s="6" t="s">
        <v>31</v>
      </c>
      <c r="R4415" s="6" t="s">
        <v>39</v>
      </c>
      <c r="S4415" s="8" t="n">
        <v>95.1</v>
      </c>
      <c r="T4415" s="8" t="n">
        <v>2326.05</v>
      </c>
      <c r="U4415" s="6" t="s">
        <v>30</v>
      </c>
      <c r="V4415" s="8" t="n">
        <f aca="false">IF(X4415="0-1 Year", ROUND(S4415/0.474, 2), IF(X4415="1-2 Years", ROUND(S4415/0.287, 2), ROUND(S4415/0.14, 2)))</f>
        <v>331.36</v>
      </c>
      <c r="W4415" s="6" t="str">
        <f aca="false">IF(V4415&gt;4000, "High", IF(V4415&gt;2000, "Medium", "Low"))</f>
        <v>Low</v>
      </c>
      <c r="X4415" s="9" t="s">
        <v>1275</v>
      </c>
      <c r="Y4415" s="10" t="n">
        <f aca="false">IF(U4415="Yes", 1, 0)</f>
        <v>0</v>
      </c>
      <c r="Z4415" s="10" t="n">
        <v>1</v>
      </c>
      <c r="AA4415" s="11" t="n">
        <f aca="false">MAX(0, ($S4415 * 0.35) - ($F4415 * 0.3))</f>
        <v>26.385</v>
      </c>
      <c r="AB4415" s="12" t="str">
        <f aca="false">IF(AA4415&gt;20,"High",IF(AA4415&gt;10,"Medium","Low"))</f>
        <v>High</v>
      </c>
    </row>
    <row r="4416" customFormat="false" ht="18.65" hidden="false" customHeight="false" outlineLevel="0" collapsed="false">
      <c r="A4416" s="5" t="s">
        <v>4460</v>
      </c>
      <c r="B4416" s="6" t="s">
        <v>29</v>
      </c>
      <c r="C4416" s="6" t="s">
        <v>30</v>
      </c>
      <c r="D4416" s="6" t="s">
        <v>31</v>
      </c>
      <c r="E4416" s="6" t="s">
        <v>31</v>
      </c>
      <c r="F4416" s="7" t="n">
        <v>23</v>
      </c>
      <c r="G4416" s="6" t="s">
        <v>31</v>
      </c>
      <c r="H4416" s="6" t="s">
        <v>30</v>
      </c>
      <c r="I4416" s="6" t="s">
        <v>517</v>
      </c>
      <c r="J4416" s="6" t="s">
        <v>31</v>
      </c>
      <c r="K4416" s="6" t="s">
        <v>30</v>
      </c>
      <c r="L4416" s="6" t="s">
        <v>30</v>
      </c>
      <c r="M4416" s="6" t="s">
        <v>31</v>
      </c>
      <c r="N4416" s="6" t="s">
        <v>31</v>
      </c>
      <c r="O4416" s="6" t="s">
        <v>31</v>
      </c>
      <c r="P4416" s="6" t="s">
        <v>38</v>
      </c>
      <c r="Q4416" s="6" t="s">
        <v>31</v>
      </c>
      <c r="R4416" s="6" t="s">
        <v>39</v>
      </c>
      <c r="S4416" s="8" t="n">
        <v>99.85</v>
      </c>
      <c r="T4416" s="8" t="n">
        <v>2331.3</v>
      </c>
      <c r="U4416" s="6" t="s">
        <v>31</v>
      </c>
      <c r="V4416" s="8" t="n">
        <f aca="false">IF(X4416="0-1 Year", ROUND(S4416/0.474, 2), IF(X4416="1-2 Years", ROUND(S4416/0.287, 2), ROUND(S4416/0.14, 2)))</f>
        <v>347.91</v>
      </c>
      <c r="W4416" s="6" t="str">
        <f aca="false">IF(V4416&gt;4000, "High", IF(V4416&gt;2000, "Medium", "Low"))</f>
        <v>Low</v>
      </c>
      <c r="X4416" s="9" t="s">
        <v>1275</v>
      </c>
      <c r="Y4416" s="10" t="n">
        <f aca="false">IF(U4416="Yes", 1, 0)</f>
        <v>1</v>
      </c>
      <c r="Z4416" s="10" t="n">
        <v>1</v>
      </c>
      <c r="AA4416" s="11" t="n">
        <f aca="false">MAX(0, ($S4416 * 0.35) - ($F4416 * 0.3))</f>
        <v>28.0475</v>
      </c>
      <c r="AB4416" s="12" t="str">
        <f aca="false">IF(AA4416&gt;20,"High",IF(AA4416&gt;10,"Medium","Low"))</f>
        <v>High</v>
      </c>
    </row>
    <row r="4417" customFormat="false" ht="18.65" hidden="false" customHeight="false" outlineLevel="0" collapsed="false">
      <c r="A4417" s="5" t="s">
        <v>4461</v>
      </c>
      <c r="B4417" s="6" t="s">
        <v>29</v>
      </c>
      <c r="C4417" s="6" t="s">
        <v>30</v>
      </c>
      <c r="D4417" s="6" t="s">
        <v>31</v>
      </c>
      <c r="E4417" s="6" t="s">
        <v>30</v>
      </c>
      <c r="F4417" s="7" t="n">
        <v>32</v>
      </c>
      <c r="G4417" s="6" t="s">
        <v>31</v>
      </c>
      <c r="H4417" s="6" t="s">
        <v>31</v>
      </c>
      <c r="I4417" s="6" t="s">
        <v>203</v>
      </c>
      <c r="J4417" s="6" t="s">
        <v>31</v>
      </c>
      <c r="K4417" s="6" t="s">
        <v>30</v>
      </c>
      <c r="L4417" s="6" t="s">
        <v>30</v>
      </c>
      <c r="M4417" s="6" t="s">
        <v>31</v>
      </c>
      <c r="N4417" s="6" t="s">
        <v>31</v>
      </c>
      <c r="O4417" s="6" t="s">
        <v>30</v>
      </c>
      <c r="P4417" s="6" t="s">
        <v>33</v>
      </c>
      <c r="Q4417" s="6" t="s">
        <v>31</v>
      </c>
      <c r="R4417" s="6" t="s">
        <v>58</v>
      </c>
      <c r="S4417" s="8" t="n">
        <v>72.8</v>
      </c>
      <c r="T4417" s="8" t="n">
        <v>2333.05</v>
      </c>
      <c r="U4417" s="6" t="s">
        <v>30</v>
      </c>
      <c r="V4417" s="8" t="n">
        <f aca="false">IF(X4417="0-1 Year", ROUND(S4417/0.474, 2), IF(X4417="1-2 Years", ROUND(S4417/0.287, 2), ROUND(S4417/0.14, 2)))</f>
        <v>520</v>
      </c>
      <c r="W4417" s="6" t="str">
        <f aca="false">IF(V4417&gt;4000, "High", IF(V4417&gt;2000, "Medium", "Low"))</f>
        <v>Low</v>
      </c>
      <c r="X4417" s="9" t="s">
        <v>1765</v>
      </c>
      <c r="Y4417" s="10" t="n">
        <f aca="false">IF(U4417="Yes", 1, 0)</f>
        <v>0</v>
      </c>
      <c r="Z4417" s="10" t="n">
        <v>1</v>
      </c>
      <c r="AA4417" s="11" t="n">
        <f aca="false">MAX(0, ($S4417 * 0.35) - ($F4417 * 0.3))</f>
        <v>15.88</v>
      </c>
      <c r="AB4417" s="12" t="str">
        <f aca="false">IF(AA4417&gt;20,"High",IF(AA4417&gt;10,"Medium","Low"))</f>
        <v>Medium</v>
      </c>
    </row>
    <row r="4418" customFormat="false" ht="18.65" hidden="false" customHeight="false" outlineLevel="0" collapsed="false">
      <c r="A4418" s="5" t="s">
        <v>4462</v>
      </c>
      <c r="B4418" s="6" t="s">
        <v>37</v>
      </c>
      <c r="C4418" s="6" t="s">
        <v>30</v>
      </c>
      <c r="D4418" s="6" t="s">
        <v>31</v>
      </c>
      <c r="E4418" s="6" t="s">
        <v>31</v>
      </c>
      <c r="F4418" s="7" t="n">
        <v>45</v>
      </c>
      <c r="G4418" s="6" t="s">
        <v>30</v>
      </c>
      <c r="H4418" s="6" t="s">
        <v>202</v>
      </c>
      <c r="I4418" s="6" t="s">
        <v>203</v>
      </c>
      <c r="J4418" s="6" t="s">
        <v>31</v>
      </c>
      <c r="K4418" s="6" t="s">
        <v>30</v>
      </c>
      <c r="L4418" s="6" t="s">
        <v>30</v>
      </c>
      <c r="M4418" s="6" t="s">
        <v>30</v>
      </c>
      <c r="N4418" s="6" t="s">
        <v>31</v>
      </c>
      <c r="O4418" s="6" t="s">
        <v>31</v>
      </c>
      <c r="P4418" s="6" t="s">
        <v>38</v>
      </c>
      <c r="Q4418" s="6" t="s">
        <v>31</v>
      </c>
      <c r="R4418" s="6" t="s">
        <v>53</v>
      </c>
      <c r="S4418" s="8" t="n">
        <v>50.9</v>
      </c>
      <c r="T4418" s="8" t="n">
        <v>2333.85</v>
      </c>
      <c r="U4418" s="6" t="s">
        <v>30</v>
      </c>
      <c r="V4418" s="8" t="n">
        <f aca="false">IF(X4418="0-1 Year", ROUND(S4418/0.474, 2), IF(X4418="1-2 Years", ROUND(S4418/0.287, 2), ROUND(S4418/0.14, 2)))</f>
        <v>363.57</v>
      </c>
      <c r="W4418" s="6" t="str">
        <f aca="false">IF(V4418&gt;4000, "High", IF(V4418&gt;2000, "Medium", "Low"))</f>
        <v>Low</v>
      </c>
      <c r="X4418" s="9" t="s">
        <v>1765</v>
      </c>
      <c r="Y4418" s="10" t="n">
        <f aca="false">IF(U4418="Yes", 1, 0)</f>
        <v>0</v>
      </c>
      <c r="Z4418" s="10" t="n">
        <v>1</v>
      </c>
      <c r="AA4418" s="11" t="n">
        <f aca="false">MAX(0, ($S4418 * 0.35) - ($F4418 * 0.3))</f>
        <v>4.315</v>
      </c>
      <c r="AB4418" s="12" t="str">
        <f aca="false">IF(AA4418&gt;20,"High",IF(AA4418&gt;10,"Medium","Low"))</f>
        <v>Low</v>
      </c>
    </row>
    <row r="4419" customFormat="false" ht="18.65" hidden="false" customHeight="false" outlineLevel="0" collapsed="false">
      <c r="A4419" s="5" t="s">
        <v>4463</v>
      </c>
      <c r="B4419" s="6" t="s">
        <v>29</v>
      </c>
      <c r="C4419" s="6" t="s">
        <v>30</v>
      </c>
      <c r="D4419" s="6" t="s">
        <v>30</v>
      </c>
      <c r="E4419" s="6" t="s">
        <v>30</v>
      </c>
      <c r="F4419" s="7" t="n">
        <v>26</v>
      </c>
      <c r="G4419" s="6" t="s">
        <v>31</v>
      </c>
      <c r="H4419" s="6" t="s">
        <v>30</v>
      </c>
      <c r="I4419" s="6" t="s">
        <v>517</v>
      </c>
      <c r="J4419" s="6" t="s">
        <v>30</v>
      </c>
      <c r="K4419" s="6" t="s">
        <v>31</v>
      </c>
      <c r="L4419" s="6" t="s">
        <v>31</v>
      </c>
      <c r="M4419" s="6" t="s">
        <v>30</v>
      </c>
      <c r="N4419" s="6" t="s">
        <v>31</v>
      </c>
      <c r="O4419" s="6" t="s">
        <v>30</v>
      </c>
      <c r="P4419" s="6" t="s">
        <v>38</v>
      </c>
      <c r="Q4419" s="6" t="s">
        <v>30</v>
      </c>
      <c r="R4419" s="6" t="s">
        <v>39</v>
      </c>
      <c r="S4419" s="8" t="n">
        <v>89.8</v>
      </c>
      <c r="T4419" s="8" t="n">
        <v>2335.3</v>
      </c>
      <c r="U4419" s="6" t="s">
        <v>31</v>
      </c>
      <c r="V4419" s="8" t="n">
        <f aca="false">IF(X4419="0-1 Year", ROUND(S4419/0.474, 2), IF(X4419="1-2 Years", ROUND(S4419/0.287, 2), ROUND(S4419/0.14, 2)))</f>
        <v>641.43</v>
      </c>
      <c r="W4419" s="6" t="str">
        <f aca="false">IF(V4419&gt;4000, "High", IF(V4419&gt;2000, "Medium", "Low"))</f>
        <v>Low</v>
      </c>
      <c r="X4419" s="9" t="s">
        <v>1765</v>
      </c>
      <c r="Y4419" s="10" t="n">
        <f aca="false">IF(U4419="Yes", 1, 0)</f>
        <v>1</v>
      </c>
      <c r="Z4419" s="10" t="n">
        <v>1</v>
      </c>
      <c r="AA4419" s="11" t="n">
        <f aca="false">MAX(0, ($S4419 * 0.35) - ($F4419 * 0.3))</f>
        <v>23.63</v>
      </c>
      <c r="AB4419" s="12" t="str">
        <f aca="false">IF(AA4419&gt;20,"High",IF(AA4419&gt;10,"Medium","Low"))</f>
        <v>High</v>
      </c>
    </row>
    <row r="4420" customFormat="false" ht="18.65" hidden="false" customHeight="false" outlineLevel="0" collapsed="false">
      <c r="A4420" s="5" t="s">
        <v>4464</v>
      </c>
      <c r="B4420" s="6" t="s">
        <v>29</v>
      </c>
      <c r="C4420" s="6" t="s">
        <v>30</v>
      </c>
      <c r="D4420" s="6" t="s">
        <v>31</v>
      </c>
      <c r="E4420" s="6" t="s">
        <v>30</v>
      </c>
      <c r="F4420" s="7" t="n">
        <v>62</v>
      </c>
      <c r="G4420" s="6" t="s">
        <v>30</v>
      </c>
      <c r="H4420" s="6" t="s">
        <v>202</v>
      </c>
      <c r="I4420" s="6" t="s">
        <v>203</v>
      </c>
      <c r="J4420" s="6" t="s">
        <v>30</v>
      </c>
      <c r="K4420" s="6" t="s">
        <v>30</v>
      </c>
      <c r="L4420" s="6" t="s">
        <v>30</v>
      </c>
      <c r="M4420" s="6" t="s">
        <v>31</v>
      </c>
      <c r="N4420" s="6" t="s">
        <v>31</v>
      </c>
      <c r="O4420" s="6" t="s">
        <v>30</v>
      </c>
      <c r="P4420" s="6" t="s">
        <v>166</v>
      </c>
      <c r="Q4420" s="6" t="s">
        <v>31</v>
      </c>
      <c r="R4420" s="6" t="s">
        <v>53</v>
      </c>
      <c r="S4420" s="8" t="n">
        <v>39</v>
      </c>
      <c r="T4420" s="8" t="n">
        <v>2337.45</v>
      </c>
      <c r="U4420" s="6" t="s">
        <v>30</v>
      </c>
      <c r="V4420" s="8" t="n">
        <f aca="false">IF(X4420="0-1 Year", ROUND(S4420/0.474, 2), IF(X4420="1-2 Years", ROUND(S4420/0.287, 2), ROUND(S4420/0.14, 2)))</f>
        <v>278.57</v>
      </c>
      <c r="W4420" s="6" t="str">
        <f aca="false">IF(V4420&gt;4000, "High", IF(V4420&gt;2000, "Medium", "Low"))</f>
        <v>Low</v>
      </c>
      <c r="X4420" s="9" t="s">
        <v>1765</v>
      </c>
      <c r="Y4420" s="10" t="n">
        <f aca="false">IF(U4420="Yes", 1, 0)</f>
        <v>0</v>
      </c>
      <c r="Z4420" s="10" t="n">
        <v>1</v>
      </c>
      <c r="AA4420" s="11" t="n">
        <f aca="false">MAX(0, ($S4420 * 0.35) - ($F4420 * 0.3))</f>
        <v>0</v>
      </c>
      <c r="AB4420" s="12" t="str">
        <f aca="false">IF(AA4420&gt;20,"High",IF(AA4420&gt;10,"Medium","Low"))</f>
        <v>Low</v>
      </c>
    </row>
    <row r="4421" customFormat="false" ht="18.65" hidden="false" customHeight="false" outlineLevel="0" collapsed="false">
      <c r="A4421" s="5" t="s">
        <v>4465</v>
      </c>
      <c r="B4421" s="6" t="s">
        <v>29</v>
      </c>
      <c r="C4421" s="6" t="s">
        <v>30</v>
      </c>
      <c r="D4421" s="6" t="s">
        <v>31</v>
      </c>
      <c r="E4421" s="6" t="s">
        <v>30</v>
      </c>
      <c r="F4421" s="7" t="n">
        <v>25</v>
      </c>
      <c r="G4421" s="6" t="s">
        <v>31</v>
      </c>
      <c r="H4421" s="6" t="s">
        <v>30</v>
      </c>
      <c r="I4421" s="6" t="s">
        <v>517</v>
      </c>
      <c r="J4421" s="6" t="s">
        <v>30</v>
      </c>
      <c r="K4421" s="6" t="s">
        <v>30</v>
      </c>
      <c r="L4421" s="6" t="s">
        <v>30</v>
      </c>
      <c r="M4421" s="6" t="s">
        <v>31</v>
      </c>
      <c r="N4421" s="6" t="s">
        <v>31</v>
      </c>
      <c r="O4421" s="6" t="s">
        <v>31</v>
      </c>
      <c r="P4421" s="6" t="s">
        <v>38</v>
      </c>
      <c r="Q4421" s="6" t="s">
        <v>31</v>
      </c>
      <c r="R4421" s="6" t="s">
        <v>58</v>
      </c>
      <c r="S4421" s="8" t="n">
        <v>95.7</v>
      </c>
      <c r="T4421" s="8" t="n">
        <v>2338.35</v>
      </c>
      <c r="U4421" s="6" t="s">
        <v>30</v>
      </c>
      <c r="V4421" s="8" t="n">
        <f aca="false">IF(X4421="0-1 Year", ROUND(S4421/0.474, 2), IF(X4421="1-2 Years", ROUND(S4421/0.287, 2), ROUND(S4421/0.14, 2)))</f>
        <v>683.57</v>
      </c>
      <c r="W4421" s="6" t="str">
        <f aca="false">IF(V4421&gt;4000, "High", IF(V4421&gt;2000, "Medium", "Low"))</f>
        <v>Low</v>
      </c>
      <c r="X4421" s="9" t="s">
        <v>1765</v>
      </c>
      <c r="Y4421" s="10" t="n">
        <f aca="false">IF(U4421="Yes", 1, 0)</f>
        <v>0</v>
      </c>
      <c r="Z4421" s="10" t="n">
        <v>1</v>
      </c>
      <c r="AA4421" s="11" t="n">
        <f aca="false">MAX(0, ($S4421 * 0.35) - ($F4421 * 0.3))</f>
        <v>25.995</v>
      </c>
      <c r="AB4421" s="12" t="str">
        <f aca="false">IF(AA4421&gt;20,"High",IF(AA4421&gt;10,"Medium","Low"))</f>
        <v>High</v>
      </c>
    </row>
    <row r="4422" customFormat="false" ht="18.65" hidden="false" customHeight="false" outlineLevel="0" collapsed="false">
      <c r="A4422" s="5" t="s">
        <v>4466</v>
      </c>
      <c r="B4422" s="6" t="s">
        <v>37</v>
      </c>
      <c r="C4422" s="6" t="s">
        <v>30</v>
      </c>
      <c r="D4422" s="6" t="s">
        <v>30</v>
      </c>
      <c r="E4422" s="6" t="s">
        <v>31</v>
      </c>
      <c r="F4422" s="7" t="n">
        <v>34</v>
      </c>
      <c r="G4422" s="6" t="s">
        <v>31</v>
      </c>
      <c r="H4422" s="6" t="s">
        <v>30</v>
      </c>
      <c r="I4422" s="6" t="s">
        <v>203</v>
      </c>
      <c r="J4422" s="6" t="s">
        <v>31</v>
      </c>
      <c r="K4422" s="6" t="s">
        <v>30</v>
      </c>
      <c r="L4422" s="6" t="s">
        <v>31</v>
      </c>
      <c r="M4422" s="6" t="s">
        <v>31</v>
      </c>
      <c r="N4422" s="6" t="s">
        <v>31</v>
      </c>
      <c r="O4422" s="6" t="s">
        <v>30</v>
      </c>
      <c r="P4422" s="6" t="s">
        <v>166</v>
      </c>
      <c r="Q4422" s="6" t="s">
        <v>30</v>
      </c>
      <c r="R4422" s="6" t="s">
        <v>58</v>
      </c>
      <c r="S4422" s="8" t="n">
        <v>67.65</v>
      </c>
      <c r="T4422" s="8" t="n">
        <v>2339.3</v>
      </c>
      <c r="U4422" s="6" t="s">
        <v>30</v>
      </c>
      <c r="V4422" s="8" t="n">
        <f aca="false">IF(X4422="0-1 Year", ROUND(S4422/0.474, 2), IF(X4422="1-2 Years", ROUND(S4422/0.287, 2), ROUND(S4422/0.14, 2)))</f>
        <v>483.21</v>
      </c>
      <c r="W4422" s="6" t="str">
        <f aca="false">IF(V4422&gt;4000, "High", IF(V4422&gt;2000, "Medium", "Low"))</f>
        <v>Low</v>
      </c>
      <c r="X4422" s="9" t="s">
        <v>1765</v>
      </c>
      <c r="Y4422" s="10" t="n">
        <f aca="false">IF(U4422="Yes", 1, 0)</f>
        <v>0</v>
      </c>
      <c r="Z4422" s="10" t="n">
        <v>1</v>
      </c>
      <c r="AA4422" s="11" t="n">
        <f aca="false">MAX(0, ($S4422 * 0.35) - ($F4422 * 0.3))</f>
        <v>13.4775</v>
      </c>
      <c r="AB4422" s="12" t="str">
        <f aca="false">IF(AA4422&gt;20,"High",IF(AA4422&gt;10,"Medium","Low"))</f>
        <v>Medium</v>
      </c>
    </row>
    <row r="4423" customFormat="false" ht="18.65" hidden="false" customHeight="false" outlineLevel="0" collapsed="false">
      <c r="A4423" s="5" t="s">
        <v>4467</v>
      </c>
      <c r="B4423" s="6" t="s">
        <v>37</v>
      </c>
      <c r="C4423" s="6" t="s">
        <v>30</v>
      </c>
      <c r="D4423" s="6" t="s">
        <v>31</v>
      </c>
      <c r="E4423" s="6" t="s">
        <v>31</v>
      </c>
      <c r="F4423" s="7" t="n">
        <v>39</v>
      </c>
      <c r="G4423" s="6" t="s">
        <v>31</v>
      </c>
      <c r="H4423" s="6" t="s">
        <v>30</v>
      </c>
      <c r="I4423" s="6" t="s">
        <v>203</v>
      </c>
      <c r="J4423" s="6" t="s">
        <v>30</v>
      </c>
      <c r="K4423" s="6" t="s">
        <v>30</v>
      </c>
      <c r="L4423" s="6" t="s">
        <v>31</v>
      </c>
      <c r="M4423" s="6" t="s">
        <v>30</v>
      </c>
      <c r="N4423" s="6" t="s">
        <v>31</v>
      </c>
      <c r="O4423" s="6" t="s">
        <v>30</v>
      </c>
      <c r="P4423" s="6" t="s">
        <v>38</v>
      </c>
      <c r="Q4423" s="6" t="s">
        <v>31</v>
      </c>
      <c r="R4423" s="6" t="s">
        <v>34</v>
      </c>
      <c r="S4423" s="8" t="n">
        <v>59.85</v>
      </c>
      <c r="T4423" s="8" t="n">
        <v>2341.5</v>
      </c>
      <c r="U4423" s="6" t="s">
        <v>30</v>
      </c>
      <c r="V4423" s="8" t="n">
        <f aca="false">IF(X4423="0-1 Year", ROUND(S4423/0.474, 2), IF(X4423="1-2 Years", ROUND(S4423/0.287, 2), ROUND(S4423/0.14, 2)))</f>
        <v>427.5</v>
      </c>
      <c r="W4423" s="6" t="str">
        <f aca="false">IF(V4423&gt;4000, "High", IF(V4423&gt;2000, "Medium", "Low"))</f>
        <v>Low</v>
      </c>
      <c r="X4423" s="9" t="s">
        <v>1765</v>
      </c>
      <c r="Y4423" s="10" t="n">
        <f aca="false">IF(U4423="Yes", 1, 0)</f>
        <v>0</v>
      </c>
      <c r="Z4423" s="10" t="n">
        <v>1</v>
      </c>
      <c r="AA4423" s="11" t="n">
        <f aca="false">MAX(0, ($S4423 * 0.35) - ($F4423 * 0.3))</f>
        <v>9.2475</v>
      </c>
      <c r="AB4423" s="12" t="str">
        <f aca="false">IF(AA4423&gt;20,"High",IF(AA4423&gt;10,"Medium","Low"))</f>
        <v>Low</v>
      </c>
    </row>
    <row r="4424" customFormat="false" ht="18.65" hidden="false" customHeight="false" outlineLevel="0" collapsed="false">
      <c r="A4424" s="5" t="s">
        <v>4468</v>
      </c>
      <c r="B4424" s="6" t="s">
        <v>37</v>
      </c>
      <c r="C4424" s="6" t="s">
        <v>30</v>
      </c>
      <c r="D4424" s="6" t="s">
        <v>30</v>
      </c>
      <c r="E4424" s="6" t="s">
        <v>30</v>
      </c>
      <c r="F4424" s="7" t="n">
        <v>23</v>
      </c>
      <c r="G4424" s="6" t="s">
        <v>31</v>
      </c>
      <c r="H4424" s="6" t="s">
        <v>31</v>
      </c>
      <c r="I4424" s="6" t="s">
        <v>517</v>
      </c>
      <c r="J4424" s="6" t="s">
        <v>30</v>
      </c>
      <c r="K4424" s="6" t="s">
        <v>30</v>
      </c>
      <c r="L4424" s="6" t="s">
        <v>30</v>
      </c>
      <c r="M4424" s="6" t="s">
        <v>30</v>
      </c>
      <c r="N4424" s="6" t="s">
        <v>31</v>
      </c>
      <c r="O4424" s="6" t="s">
        <v>31</v>
      </c>
      <c r="P4424" s="6" t="s">
        <v>38</v>
      </c>
      <c r="Q4424" s="6" t="s">
        <v>31</v>
      </c>
      <c r="R4424" s="6" t="s">
        <v>39</v>
      </c>
      <c r="S4424" s="8" t="n">
        <v>93.5</v>
      </c>
      <c r="T4424" s="8" t="n">
        <v>2341.55</v>
      </c>
      <c r="U4424" s="6" t="s">
        <v>30</v>
      </c>
      <c r="V4424" s="8" t="n">
        <f aca="false">IF(X4424="0-1 Year", ROUND(S4424/0.474, 2), IF(X4424="1-2 Years", ROUND(S4424/0.287, 2), ROUND(S4424/0.14, 2)))</f>
        <v>325.78</v>
      </c>
      <c r="W4424" s="6" t="str">
        <f aca="false">IF(V4424&gt;4000, "High", IF(V4424&gt;2000, "Medium", "Low"))</f>
        <v>Low</v>
      </c>
      <c r="X4424" s="9" t="s">
        <v>1275</v>
      </c>
      <c r="Y4424" s="10" t="n">
        <f aca="false">IF(U4424="Yes", 1, 0)</f>
        <v>0</v>
      </c>
      <c r="Z4424" s="10" t="n">
        <v>1</v>
      </c>
      <c r="AA4424" s="11" t="n">
        <f aca="false">MAX(0, ($S4424 * 0.35) - ($F4424 * 0.3))</f>
        <v>25.825</v>
      </c>
      <c r="AB4424" s="12" t="str">
        <f aca="false">IF(AA4424&gt;20,"High",IF(AA4424&gt;10,"Medium","Low"))</f>
        <v>High</v>
      </c>
    </row>
    <row r="4425" customFormat="false" ht="18.65" hidden="false" customHeight="false" outlineLevel="0" collapsed="false">
      <c r="A4425" s="5" t="s">
        <v>4469</v>
      </c>
      <c r="B4425" s="6" t="s">
        <v>37</v>
      </c>
      <c r="C4425" s="6" t="s">
        <v>31</v>
      </c>
      <c r="D4425" s="6" t="s">
        <v>31</v>
      </c>
      <c r="E4425" s="6" t="s">
        <v>30</v>
      </c>
      <c r="F4425" s="7" t="n">
        <v>43</v>
      </c>
      <c r="G4425" s="6" t="s">
        <v>30</v>
      </c>
      <c r="H4425" s="6" t="s">
        <v>202</v>
      </c>
      <c r="I4425" s="6" t="s">
        <v>203</v>
      </c>
      <c r="J4425" s="6" t="s">
        <v>30</v>
      </c>
      <c r="K4425" s="6" t="s">
        <v>31</v>
      </c>
      <c r="L4425" s="6" t="s">
        <v>31</v>
      </c>
      <c r="M4425" s="6" t="s">
        <v>30</v>
      </c>
      <c r="N4425" s="6" t="s">
        <v>31</v>
      </c>
      <c r="O4425" s="6" t="s">
        <v>31</v>
      </c>
      <c r="P4425" s="6" t="s">
        <v>38</v>
      </c>
      <c r="Q4425" s="6" t="s">
        <v>30</v>
      </c>
      <c r="R4425" s="6" t="s">
        <v>58</v>
      </c>
      <c r="S4425" s="8" t="n">
        <v>55.55</v>
      </c>
      <c r="T4425" s="8" t="n">
        <v>2342.2</v>
      </c>
      <c r="U4425" s="6" t="s">
        <v>31</v>
      </c>
      <c r="V4425" s="8" t="n">
        <f aca="false">IF(X4425="0-1 Year", ROUND(S4425/0.474, 2), IF(X4425="1-2 Years", ROUND(S4425/0.287, 2), ROUND(S4425/0.14, 2)))</f>
        <v>396.79</v>
      </c>
      <c r="W4425" s="6" t="str">
        <f aca="false">IF(V4425&gt;4000, "High", IF(V4425&gt;2000, "Medium", "Low"))</f>
        <v>Low</v>
      </c>
      <c r="X4425" s="9" t="s">
        <v>1765</v>
      </c>
      <c r="Y4425" s="10" t="n">
        <f aca="false">IF(U4425="Yes", 1, 0)</f>
        <v>1</v>
      </c>
      <c r="Z4425" s="10" t="n">
        <v>1</v>
      </c>
      <c r="AA4425" s="11" t="n">
        <f aca="false">MAX(0, ($S4425 * 0.35) - ($F4425 * 0.3))</f>
        <v>6.5425</v>
      </c>
      <c r="AB4425" s="12" t="str">
        <f aca="false">IF(AA4425&gt;20,"High",IF(AA4425&gt;10,"Medium","Low"))</f>
        <v>Low</v>
      </c>
    </row>
    <row r="4426" customFormat="false" ht="18.65" hidden="false" customHeight="false" outlineLevel="0" collapsed="false">
      <c r="A4426" s="5" t="s">
        <v>4470</v>
      </c>
      <c r="B4426" s="6" t="s">
        <v>29</v>
      </c>
      <c r="C4426" s="6" t="s">
        <v>30</v>
      </c>
      <c r="D4426" s="6" t="s">
        <v>31</v>
      </c>
      <c r="E4426" s="6" t="s">
        <v>31</v>
      </c>
      <c r="F4426" s="7" t="n">
        <v>39</v>
      </c>
      <c r="G4426" s="6" t="s">
        <v>31</v>
      </c>
      <c r="H4426" s="6" t="s">
        <v>30</v>
      </c>
      <c r="I4426" s="6" t="s">
        <v>203</v>
      </c>
      <c r="J4426" s="6" t="s">
        <v>31</v>
      </c>
      <c r="K4426" s="6" t="s">
        <v>31</v>
      </c>
      <c r="L4426" s="6" t="s">
        <v>31</v>
      </c>
      <c r="M4426" s="6" t="s">
        <v>30</v>
      </c>
      <c r="N4426" s="6" t="s">
        <v>30</v>
      </c>
      <c r="O4426" s="6" t="s">
        <v>30</v>
      </c>
      <c r="P4426" s="6" t="s">
        <v>33</v>
      </c>
      <c r="Q4426" s="6" t="s">
        <v>30</v>
      </c>
      <c r="R4426" s="6" t="s">
        <v>39</v>
      </c>
      <c r="S4426" s="8" t="n">
        <v>59.8</v>
      </c>
      <c r="T4426" s="8" t="n">
        <v>2343.85</v>
      </c>
      <c r="U4426" s="6" t="s">
        <v>30</v>
      </c>
      <c r="V4426" s="8" t="n">
        <f aca="false">IF(X4426="0-1 Year", ROUND(S4426/0.474, 2), IF(X4426="1-2 Years", ROUND(S4426/0.287, 2), ROUND(S4426/0.14, 2)))</f>
        <v>427.14</v>
      </c>
      <c r="W4426" s="6" t="str">
        <f aca="false">IF(V4426&gt;4000, "High", IF(V4426&gt;2000, "Medium", "Low"))</f>
        <v>Low</v>
      </c>
      <c r="X4426" s="9" t="s">
        <v>1765</v>
      </c>
      <c r="Y4426" s="10" t="n">
        <f aca="false">IF(U4426="Yes", 1, 0)</f>
        <v>0</v>
      </c>
      <c r="Z4426" s="10" t="n">
        <v>1</v>
      </c>
      <c r="AA4426" s="11" t="n">
        <f aca="false">MAX(0, ($S4426 * 0.35) - ($F4426 * 0.3))</f>
        <v>9.23</v>
      </c>
      <c r="AB4426" s="12" t="str">
        <f aca="false">IF(AA4426&gt;20,"High",IF(AA4426&gt;10,"Medium","Low"))</f>
        <v>Low</v>
      </c>
    </row>
    <row r="4427" customFormat="false" ht="18.65" hidden="false" customHeight="false" outlineLevel="0" collapsed="false">
      <c r="A4427" s="5" t="s">
        <v>4471</v>
      </c>
      <c r="B4427" s="6" t="s">
        <v>29</v>
      </c>
      <c r="C4427" s="6" t="s">
        <v>30</v>
      </c>
      <c r="D4427" s="6" t="s">
        <v>31</v>
      </c>
      <c r="E4427" s="6" t="s">
        <v>31</v>
      </c>
      <c r="F4427" s="7" t="n">
        <v>31</v>
      </c>
      <c r="G4427" s="6" t="s">
        <v>31</v>
      </c>
      <c r="H4427" s="6" t="s">
        <v>31</v>
      </c>
      <c r="I4427" s="6" t="s">
        <v>203</v>
      </c>
      <c r="J4427" s="6" t="s">
        <v>31</v>
      </c>
      <c r="K4427" s="6" t="s">
        <v>31</v>
      </c>
      <c r="L4427" s="6" t="s">
        <v>30</v>
      </c>
      <c r="M4427" s="6" t="s">
        <v>31</v>
      </c>
      <c r="N4427" s="6" t="s">
        <v>30</v>
      </c>
      <c r="O4427" s="6" t="s">
        <v>31</v>
      </c>
      <c r="P4427" s="6" t="s">
        <v>33</v>
      </c>
      <c r="Q4427" s="6" t="s">
        <v>31</v>
      </c>
      <c r="R4427" s="6" t="s">
        <v>53</v>
      </c>
      <c r="S4427" s="8" t="n">
        <v>75.25</v>
      </c>
      <c r="T4427" s="8" t="n">
        <v>2344.5</v>
      </c>
      <c r="U4427" s="6" t="s">
        <v>30</v>
      </c>
      <c r="V4427" s="8" t="n">
        <f aca="false">IF(X4427="0-1 Year", ROUND(S4427/0.474, 2), IF(X4427="1-2 Years", ROUND(S4427/0.287, 2), ROUND(S4427/0.14, 2)))</f>
        <v>537.5</v>
      </c>
      <c r="W4427" s="6" t="str">
        <f aca="false">IF(V4427&gt;4000, "High", IF(V4427&gt;2000, "Medium", "Low"))</f>
        <v>Low</v>
      </c>
      <c r="X4427" s="9" t="s">
        <v>1765</v>
      </c>
      <c r="Y4427" s="10" t="n">
        <f aca="false">IF(U4427="Yes", 1, 0)</f>
        <v>0</v>
      </c>
      <c r="Z4427" s="10" t="n">
        <v>1</v>
      </c>
      <c r="AA4427" s="11" t="n">
        <f aca="false">MAX(0, ($S4427 * 0.35) - ($F4427 * 0.3))</f>
        <v>17.0375</v>
      </c>
      <c r="AB4427" s="12" t="str">
        <f aca="false">IF(AA4427&gt;20,"High",IF(AA4427&gt;10,"Medium","Low"))</f>
        <v>Medium</v>
      </c>
    </row>
    <row r="4428" customFormat="false" ht="18.65" hidden="false" customHeight="false" outlineLevel="0" collapsed="false">
      <c r="A4428" s="5" t="s">
        <v>4472</v>
      </c>
      <c r="B4428" s="6" t="s">
        <v>37</v>
      </c>
      <c r="C4428" s="6" t="s">
        <v>30</v>
      </c>
      <c r="D4428" s="6" t="s">
        <v>30</v>
      </c>
      <c r="E4428" s="6" t="s">
        <v>30</v>
      </c>
      <c r="F4428" s="7" t="n">
        <v>37</v>
      </c>
      <c r="G4428" s="6" t="s">
        <v>31</v>
      </c>
      <c r="H4428" s="6" t="s">
        <v>30</v>
      </c>
      <c r="I4428" s="6" t="s">
        <v>203</v>
      </c>
      <c r="J4428" s="6" t="s">
        <v>30</v>
      </c>
      <c r="K4428" s="6" t="s">
        <v>30</v>
      </c>
      <c r="L4428" s="6" t="s">
        <v>30</v>
      </c>
      <c r="M4428" s="6" t="s">
        <v>30</v>
      </c>
      <c r="N4428" s="6" t="s">
        <v>31</v>
      </c>
      <c r="O4428" s="6" t="s">
        <v>31</v>
      </c>
      <c r="P4428" s="6" t="s">
        <v>38</v>
      </c>
      <c r="Q4428" s="6" t="s">
        <v>31</v>
      </c>
      <c r="R4428" s="6" t="s">
        <v>39</v>
      </c>
      <c r="S4428" s="8" t="n">
        <v>64.75</v>
      </c>
      <c r="T4428" s="8" t="n">
        <v>2345.2</v>
      </c>
      <c r="U4428" s="6" t="s">
        <v>31</v>
      </c>
      <c r="V4428" s="8" t="n">
        <f aca="false">IF(X4428="0-1 Year", ROUND(S4428/0.474, 2), IF(X4428="1-2 Years", ROUND(S4428/0.287, 2), ROUND(S4428/0.14, 2)))</f>
        <v>462.5</v>
      </c>
      <c r="W4428" s="6" t="str">
        <f aca="false">IF(V4428&gt;4000, "High", IF(V4428&gt;2000, "Medium", "Low"))</f>
        <v>Low</v>
      </c>
      <c r="X4428" s="9" t="s">
        <v>1765</v>
      </c>
      <c r="Y4428" s="10" t="n">
        <f aca="false">IF(U4428="Yes", 1, 0)</f>
        <v>1</v>
      </c>
      <c r="Z4428" s="10" t="n">
        <v>1</v>
      </c>
      <c r="AA4428" s="11" t="n">
        <f aca="false">MAX(0, ($S4428 * 0.35) - ($F4428 * 0.3))</f>
        <v>11.5625</v>
      </c>
      <c r="AB4428" s="12" t="str">
        <f aca="false">IF(AA4428&gt;20,"High",IF(AA4428&gt;10,"Medium","Low"))</f>
        <v>Medium</v>
      </c>
    </row>
    <row r="4429" customFormat="false" ht="18.65" hidden="false" customHeight="false" outlineLevel="0" collapsed="false">
      <c r="A4429" s="5" t="s">
        <v>4473</v>
      </c>
      <c r="B4429" s="6" t="s">
        <v>29</v>
      </c>
      <c r="C4429" s="6" t="s">
        <v>30</v>
      </c>
      <c r="D4429" s="6" t="s">
        <v>31</v>
      </c>
      <c r="E4429" s="6" t="s">
        <v>30</v>
      </c>
      <c r="F4429" s="7" t="n">
        <v>62</v>
      </c>
      <c r="G4429" s="6" t="s">
        <v>30</v>
      </c>
      <c r="H4429" s="6" t="s">
        <v>202</v>
      </c>
      <c r="I4429" s="6" t="s">
        <v>203</v>
      </c>
      <c r="J4429" s="6" t="s">
        <v>31</v>
      </c>
      <c r="K4429" s="6" t="s">
        <v>31</v>
      </c>
      <c r="L4429" s="6" t="s">
        <v>30</v>
      </c>
      <c r="M4429" s="6" t="s">
        <v>31</v>
      </c>
      <c r="N4429" s="6" t="s">
        <v>30</v>
      </c>
      <c r="O4429" s="6" t="s">
        <v>30</v>
      </c>
      <c r="P4429" s="6" t="s">
        <v>166</v>
      </c>
      <c r="Q4429" s="6" t="s">
        <v>31</v>
      </c>
      <c r="R4429" s="6" t="s">
        <v>58</v>
      </c>
      <c r="S4429" s="8" t="n">
        <v>38.6</v>
      </c>
      <c r="T4429" s="8" t="n">
        <v>2345.55</v>
      </c>
      <c r="U4429" s="6" t="s">
        <v>30</v>
      </c>
      <c r="V4429" s="8" t="n">
        <f aca="false">IF(X4429="0-1 Year", ROUND(S4429/0.474, 2), IF(X4429="1-2 Years", ROUND(S4429/0.287, 2), ROUND(S4429/0.14, 2)))</f>
        <v>275.71</v>
      </c>
      <c r="W4429" s="6" t="str">
        <f aca="false">IF(V4429&gt;4000, "High", IF(V4429&gt;2000, "Medium", "Low"))</f>
        <v>Low</v>
      </c>
      <c r="X4429" s="9" t="s">
        <v>1765</v>
      </c>
      <c r="Y4429" s="10" t="n">
        <f aca="false">IF(U4429="Yes", 1, 0)</f>
        <v>0</v>
      </c>
      <c r="Z4429" s="10" t="n">
        <v>1</v>
      </c>
      <c r="AA4429" s="11" t="n">
        <f aca="false">MAX(0, ($S4429 * 0.35) - ($F4429 * 0.3))</f>
        <v>0</v>
      </c>
      <c r="AB4429" s="12" t="str">
        <f aca="false">IF(AA4429&gt;20,"High",IF(AA4429&gt;10,"Medium","Low"))</f>
        <v>Low</v>
      </c>
    </row>
    <row r="4430" customFormat="false" ht="18.65" hidden="false" customHeight="false" outlineLevel="0" collapsed="false">
      <c r="A4430" s="5" t="s">
        <v>4474</v>
      </c>
      <c r="B4430" s="6" t="s">
        <v>37</v>
      </c>
      <c r="C4430" s="6" t="s">
        <v>30</v>
      </c>
      <c r="D4430" s="6" t="s">
        <v>30</v>
      </c>
      <c r="E4430" s="6" t="s">
        <v>30</v>
      </c>
      <c r="F4430" s="7" t="n">
        <v>37</v>
      </c>
      <c r="G4430" s="6" t="s">
        <v>31</v>
      </c>
      <c r="H4430" s="6" t="s">
        <v>31</v>
      </c>
      <c r="I4430" s="6" t="s">
        <v>203</v>
      </c>
      <c r="J4430" s="6" t="s">
        <v>31</v>
      </c>
      <c r="K4430" s="6" t="s">
        <v>30</v>
      </c>
      <c r="L4430" s="6" t="s">
        <v>30</v>
      </c>
      <c r="M4430" s="6" t="s">
        <v>30</v>
      </c>
      <c r="N4430" s="6" t="s">
        <v>31</v>
      </c>
      <c r="O4430" s="6" t="s">
        <v>30</v>
      </c>
      <c r="P4430" s="6" t="s">
        <v>33</v>
      </c>
      <c r="Q4430" s="6" t="s">
        <v>30</v>
      </c>
      <c r="R4430" s="6" t="s">
        <v>53</v>
      </c>
      <c r="S4430" s="8" t="n">
        <v>64.65</v>
      </c>
      <c r="T4430" s="8" t="n">
        <v>2347.85</v>
      </c>
      <c r="U4430" s="6" t="s">
        <v>30</v>
      </c>
      <c r="V4430" s="8" t="n">
        <f aca="false">IF(X4430="0-1 Year", ROUND(S4430/0.474, 2), IF(X4430="1-2 Years", ROUND(S4430/0.287, 2), ROUND(S4430/0.14, 2)))</f>
        <v>461.79</v>
      </c>
      <c r="W4430" s="6" t="str">
        <f aca="false">IF(V4430&gt;4000, "High", IF(V4430&gt;2000, "Medium", "Low"))</f>
        <v>Low</v>
      </c>
      <c r="X4430" s="9" t="s">
        <v>1765</v>
      </c>
      <c r="Y4430" s="10" t="n">
        <f aca="false">IF(U4430="Yes", 1, 0)</f>
        <v>0</v>
      </c>
      <c r="Z4430" s="10" t="n">
        <v>1</v>
      </c>
      <c r="AA4430" s="11" t="n">
        <f aca="false">MAX(0, ($S4430 * 0.35) - ($F4430 * 0.3))</f>
        <v>11.5275</v>
      </c>
      <c r="AB4430" s="12" t="str">
        <f aca="false">IF(AA4430&gt;20,"High",IF(AA4430&gt;10,"Medium","Low"))</f>
        <v>Medium</v>
      </c>
    </row>
    <row r="4431" customFormat="false" ht="18.65" hidden="false" customHeight="false" outlineLevel="0" collapsed="false">
      <c r="A4431" s="5" t="s">
        <v>4475</v>
      </c>
      <c r="B4431" s="6" t="s">
        <v>29</v>
      </c>
      <c r="C4431" s="6" t="s">
        <v>30</v>
      </c>
      <c r="D4431" s="6" t="s">
        <v>31</v>
      </c>
      <c r="E4431" s="6" t="s">
        <v>31</v>
      </c>
      <c r="F4431" s="7" t="n">
        <v>32</v>
      </c>
      <c r="G4431" s="6" t="s">
        <v>31</v>
      </c>
      <c r="H4431" s="6" t="s">
        <v>30</v>
      </c>
      <c r="I4431" s="6" t="s">
        <v>517</v>
      </c>
      <c r="J4431" s="6" t="s">
        <v>30</v>
      </c>
      <c r="K4431" s="6" t="s">
        <v>30</v>
      </c>
      <c r="L4431" s="6" t="s">
        <v>30</v>
      </c>
      <c r="M4431" s="6" t="s">
        <v>30</v>
      </c>
      <c r="N4431" s="6" t="s">
        <v>30</v>
      </c>
      <c r="O4431" s="6" t="s">
        <v>30</v>
      </c>
      <c r="P4431" s="6" t="s">
        <v>38</v>
      </c>
      <c r="Q4431" s="6" t="s">
        <v>31</v>
      </c>
      <c r="R4431" s="6" t="s">
        <v>53</v>
      </c>
      <c r="S4431" s="8" t="n">
        <v>69.75</v>
      </c>
      <c r="T4431" s="8" t="n">
        <v>2347.9</v>
      </c>
      <c r="U4431" s="6" t="s">
        <v>31</v>
      </c>
      <c r="V4431" s="8" t="n">
        <f aca="false">IF(X4431="0-1 Year", ROUND(S4431/0.474, 2), IF(X4431="1-2 Years", ROUND(S4431/0.287, 2), ROUND(S4431/0.14, 2)))</f>
        <v>498.21</v>
      </c>
      <c r="W4431" s="6" t="str">
        <f aca="false">IF(V4431&gt;4000, "High", IF(V4431&gt;2000, "Medium", "Low"))</f>
        <v>Low</v>
      </c>
      <c r="X4431" s="9" t="s">
        <v>1765</v>
      </c>
      <c r="Y4431" s="10" t="n">
        <f aca="false">IF(U4431="Yes", 1, 0)</f>
        <v>1</v>
      </c>
      <c r="Z4431" s="10" t="n">
        <v>1</v>
      </c>
      <c r="AA4431" s="11" t="n">
        <f aca="false">MAX(0, ($S4431 * 0.35) - ($F4431 * 0.3))</f>
        <v>14.8125</v>
      </c>
      <c r="AB4431" s="12" t="str">
        <f aca="false">IF(AA4431&gt;20,"High",IF(AA4431&gt;10,"Medium","Low"))</f>
        <v>Medium</v>
      </c>
    </row>
    <row r="4432" customFormat="false" ht="18.65" hidden="false" customHeight="false" outlineLevel="0" collapsed="false">
      <c r="A4432" s="5" t="s">
        <v>4476</v>
      </c>
      <c r="B4432" s="6" t="s">
        <v>37</v>
      </c>
      <c r="C4432" s="6" t="s">
        <v>30</v>
      </c>
      <c r="D4432" s="6" t="s">
        <v>30</v>
      </c>
      <c r="E4432" s="6" t="s">
        <v>30</v>
      </c>
      <c r="F4432" s="7" t="n">
        <v>42</v>
      </c>
      <c r="G4432" s="6" t="s">
        <v>30</v>
      </c>
      <c r="H4432" s="6" t="s">
        <v>202</v>
      </c>
      <c r="I4432" s="6" t="s">
        <v>203</v>
      </c>
      <c r="J4432" s="6" t="s">
        <v>31</v>
      </c>
      <c r="K4432" s="6" t="s">
        <v>31</v>
      </c>
      <c r="L4432" s="6" t="s">
        <v>31</v>
      </c>
      <c r="M4432" s="6" t="s">
        <v>31</v>
      </c>
      <c r="N4432" s="6" t="s">
        <v>30</v>
      </c>
      <c r="O4432" s="6" t="s">
        <v>31</v>
      </c>
      <c r="P4432" s="6" t="s">
        <v>33</v>
      </c>
      <c r="Q4432" s="6" t="s">
        <v>31</v>
      </c>
      <c r="R4432" s="6" t="s">
        <v>39</v>
      </c>
      <c r="S4432" s="8" t="n">
        <v>54.75</v>
      </c>
      <c r="T4432" s="8" t="n">
        <v>2348.45</v>
      </c>
      <c r="U4432" s="6" t="s">
        <v>30</v>
      </c>
      <c r="V4432" s="8" t="n">
        <f aca="false">IF(X4432="0-1 Year", ROUND(S4432/0.474, 2), IF(X4432="1-2 Years", ROUND(S4432/0.287, 2), ROUND(S4432/0.14, 2)))</f>
        <v>391.07</v>
      </c>
      <c r="W4432" s="6" t="str">
        <f aca="false">IF(V4432&gt;4000, "High", IF(V4432&gt;2000, "Medium", "Low"))</f>
        <v>Low</v>
      </c>
      <c r="X4432" s="9" t="s">
        <v>1765</v>
      </c>
      <c r="Y4432" s="10" t="n">
        <f aca="false">IF(U4432="Yes", 1, 0)</f>
        <v>0</v>
      </c>
      <c r="Z4432" s="10" t="n">
        <v>1</v>
      </c>
      <c r="AA4432" s="11" t="n">
        <f aca="false">MAX(0, ($S4432 * 0.35) - ($F4432 * 0.3))</f>
        <v>6.5625</v>
      </c>
      <c r="AB4432" s="12" t="str">
        <f aca="false">IF(AA4432&gt;20,"High",IF(AA4432&gt;10,"Medium","Low"))</f>
        <v>Low</v>
      </c>
    </row>
    <row r="4433" customFormat="false" ht="18.65" hidden="false" customHeight="false" outlineLevel="0" collapsed="false">
      <c r="A4433" s="5" t="s">
        <v>4477</v>
      </c>
      <c r="B4433" s="6" t="s">
        <v>29</v>
      </c>
      <c r="C4433" s="6" t="s">
        <v>30</v>
      </c>
      <c r="D4433" s="6" t="s">
        <v>30</v>
      </c>
      <c r="E4433" s="6" t="s">
        <v>30</v>
      </c>
      <c r="F4433" s="7" t="n">
        <v>26</v>
      </c>
      <c r="G4433" s="6" t="s">
        <v>31</v>
      </c>
      <c r="H4433" s="6" t="s">
        <v>31</v>
      </c>
      <c r="I4433" s="6" t="s">
        <v>517</v>
      </c>
      <c r="J4433" s="6" t="s">
        <v>31</v>
      </c>
      <c r="K4433" s="6" t="s">
        <v>31</v>
      </c>
      <c r="L4433" s="6" t="s">
        <v>30</v>
      </c>
      <c r="M4433" s="6" t="s">
        <v>30</v>
      </c>
      <c r="N4433" s="6" t="s">
        <v>31</v>
      </c>
      <c r="O4433" s="6" t="s">
        <v>30</v>
      </c>
      <c r="P4433" s="6" t="s">
        <v>38</v>
      </c>
      <c r="Q4433" s="6" t="s">
        <v>31</v>
      </c>
      <c r="R4433" s="6" t="s">
        <v>58</v>
      </c>
      <c r="S4433" s="8" t="n">
        <v>92.4</v>
      </c>
      <c r="T4433" s="8" t="n">
        <v>2349.8</v>
      </c>
      <c r="U4433" s="6" t="s">
        <v>30</v>
      </c>
      <c r="V4433" s="8" t="n">
        <f aca="false">IF(X4433="0-1 Year", ROUND(S4433/0.474, 2), IF(X4433="1-2 Years", ROUND(S4433/0.287, 2), ROUND(S4433/0.14, 2)))</f>
        <v>660</v>
      </c>
      <c r="W4433" s="6" t="str">
        <f aca="false">IF(V4433&gt;4000, "High", IF(V4433&gt;2000, "Medium", "Low"))</f>
        <v>Low</v>
      </c>
      <c r="X4433" s="9" t="s">
        <v>1765</v>
      </c>
      <c r="Y4433" s="10" t="n">
        <f aca="false">IF(U4433="Yes", 1, 0)</f>
        <v>0</v>
      </c>
      <c r="Z4433" s="10" t="n">
        <v>1</v>
      </c>
      <c r="AA4433" s="11" t="n">
        <f aca="false">MAX(0, ($S4433 * 0.35) - ($F4433 * 0.3))</f>
        <v>24.54</v>
      </c>
      <c r="AB4433" s="12" t="str">
        <f aca="false">IF(AA4433&gt;20,"High",IF(AA4433&gt;10,"Medium","Low"))</f>
        <v>High</v>
      </c>
    </row>
    <row r="4434" customFormat="false" ht="18.65" hidden="false" customHeight="false" outlineLevel="0" collapsed="false">
      <c r="A4434" s="5" t="s">
        <v>4478</v>
      </c>
      <c r="B4434" s="6" t="s">
        <v>29</v>
      </c>
      <c r="C4434" s="6" t="s">
        <v>31</v>
      </c>
      <c r="D4434" s="6" t="s">
        <v>31</v>
      </c>
      <c r="E4434" s="6" t="s">
        <v>30</v>
      </c>
      <c r="F4434" s="7" t="n">
        <v>30</v>
      </c>
      <c r="G4434" s="6" t="s">
        <v>31</v>
      </c>
      <c r="H4434" s="6" t="s">
        <v>31</v>
      </c>
      <c r="I4434" s="6" t="s">
        <v>517</v>
      </c>
      <c r="J4434" s="6" t="s">
        <v>30</v>
      </c>
      <c r="K4434" s="6" t="s">
        <v>30</v>
      </c>
      <c r="L4434" s="6" t="s">
        <v>30</v>
      </c>
      <c r="M4434" s="6" t="s">
        <v>30</v>
      </c>
      <c r="N4434" s="6" t="s">
        <v>30</v>
      </c>
      <c r="O4434" s="6" t="s">
        <v>30</v>
      </c>
      <c r="P4434" s="6" t="s">
        <v>38</v>
      </c>
      <c r="Q4434" s="6" t="s">
        <v>30</v>
      </c>
      <c r="R4434" s="6" t="s">
        <v>34</v>
      </c>
      <c r="S4434" s="8" t="n">
        <v>77.9</v>
      </c>
      <c r="T4434" s="8" t="n">
        <v>2351.45</v>
      </c>
      <c r="U4434" s="6" t="s">
        <v>30</v>
      </c>
      <c r="V4434" s="8" t="n">
        <f aca="false">IF(X4434="0-1 Year", ROUND(S4434/0.474, 2), IF(X4434="1-2 Years", ROUND(S4434/0.287, 2), ROUND(S4434/0.14, 2)))</f>
        <v>556.43</v>
      </c>
      <c r="W4434" s="6" t="str">
        <f aca="false">IF(V4434&gt;4000, "High", IF(V4434&gt;2000, "Medium", "Low"))</f>
        <v>Low</v>
      </c>
      <c r="X4434" s="9" t="s">
        <v>1765</v>
      </c>
      <c r="Y4434" s="10" t="n">
        <f aca="false">IF(U4434="Yes", 1, 0)</f>
        <v>0</v>
      </c>
      <c r="Z4434" s="10" t="n">
        <v>1</v>
      </c>
      <c r="AA4434" s="11" t="n">
        <f aca="false">MAX(0, ($S4434 * 0.35) - ($F4434 * 0.3))</f>
        <v>18.265</v>
      </c>
      <c r="AB4434" s="12" t="str">
        <f aca="false">IF(AA4434&gt;20,"High",IF(AA4434&gt;10,"Medium","Low"))</f>
        <v>Medium</v>
      </c>
    </row>
    <row r="4435" customFormat="false" ht="18.65" hidden="false" customHeight="false" outlineLevel="0" collapsed="false">
      <c r="A4435" s="5" t="s">
        <v>4479</v>
      </c>
      <c r="B4435" s="6" t="s">
        <v>37</v>
      </c>
      <c r="C4435" s="6" t="s">
        <v>31</v>
      </c>
      <c r="D4435" s="6" t="s">
        <v>30</v>
      </c>
      <c r="E4435" s="6" t="s">
        <v>30</v>
      </c>
      <c r="F4435" s="7" t="n">
        <v>26</v>
      </c>
      <c r="G4435" s="6" t="s">
        <v>31</v>
      </c>
      <c r="H4435" s="6" t="s">
        <v>30</v>
      </c>
      <c r="I4435" s="6" t="s">
        <v>517</v>
      </c>
      <c r="J4435" s="6" t="s">
        <v>30</v>
      </c>
      <c r="K4435" s="6" t="s">
        <v>30</v>
      </c>
      <c r="L4435" s="6" t="s">
        <v>30</v>
      </c>
      <c r="M4435" s="6" t="s">
        <v>30</v>
      </c>
      <c r="N4435" s="6" t="s">
        <v>31</v>
      </c>
      <c r="O4435" s="6" t="s">
        <v>31</v>
      </c>
      <c r="P4435" s="6" t="s">
        <v>38</v>
      </c>
      <c r="Q4435" s="6" t="s">
        <v>31</v>
      </c>
      <c r="R4435" s="6" t="s">
        <v>39</v>
      </c>
      <c r="S4435" s="8" t="n">
        <v>91.25</v>
      </c>
      <c r="T4435" s="8" t="n">
        <v>2351.8</v>
      </c>
      <c r="U4435" s="6" t="s">
        <v>31</v>
      </c>
      <c r="V4435" s="8" t="n">
        <f aca="false">IF(X4435="0-1 Year", ROUND(S4435/0.474, 2), IF(X4435="1-2 Years", ROUND(S4435/0.287, 2), ROUND(S4435/0.14, 2)))</f>
        <v>651.79</v>
      </c>
      <c r="W4435" s="6" t="str">
        <f aca="false">IF(V4435&gt;4000, "High", IF(V4435&gt;2000, "Medium", "Low"))</f>
        <v>Low</v>
      </c>
      <c r="X4435" s="9" t="s">
        <v>1765</v>
      </c>
      <c r="Y4435" s="10" t="n">
        <f aca="false">IF(U4435="Yes", 1, 0)</f>
        <v>1</v>
      </c>
      <c r="Z4435" s="10" t="n">
        <v>1</v>
      </c>
      <c r="AA4435" s="11" t="n">
        <f aca="false">MAX(0, ($S4435 * 0.35) - ($F4435 * 0.3))</f>
        <v>24.1375</v>
      </c>
      <c r="AB4435" s="12" t="str">
        <f aca="false">IF(AA4435&gt;20,"High",IF(AA4435&gt;10,"Medium","Low"))</f>
        <v>High</v>
      </c>
    </row>
    <row r="4436" customFormat="false" ht="18.65" hidden="false" customHeight="false" outlineLevel="0" collapsed="false">
      <c r="A4436" s="5" t="s">
        <v>4480</v>
      </c>
      <c r="B4436" s="6" t="s">
        <v>29</v>
      </c>
      <c r="C4436" s="6" t="s">
        <v>30</v>
      </c>
      <c r="D4436" s="6" t="s">
        <v>30</v>
      </c>
      <c r="E4436" s="6" t="s">
        <v>30</v>
      </c>
      <c r="F4436" s="7" t="n">
        <v>38</v>
      </c>
      <c r="G4436" s="6" t="s">
        <v>31</v>
      </c>
      <c r="H4436" s="6" t="s">
        <v>30</v>
      </c>
      <c r="I4436" s="6" t="s">
        <v>203</v>
      </c>
      <c r="J4436" s="6" t="s">
        <v>30</v>
      </c>
      <c r="K4436" s="6" t="s">
        <v>30</v>
      </c>
      <c r="L4436" s="6" t="s">
        <v>31</v>
      </c>
      <c r="M4436" s="6" t="s">
        <v>31</v>
      </c>
      <c r="N4436" s="6" t="s">
        <v>30</v>
      </c>
      <c r="O4436" s="6" t="s">
        <v>31</v>
      </c>
      <c r="P4436" s="6" t="s">
        <v>33</v>
      </c>
      <c r="Q4436" s="6" t="s">
        <v>31</v>
      </c>
      <c r="R4436" s="6" t="s">
        <v>34</v>
      </c>
      <c r="S4436" s="8" t="n">
        <v>62.3</v>
      </c>
      <c r="T4436" s="8" t="n">
        <v>2354.8</v>
      </c>
      <c r="U4436" s="6" t="s">
        <v>31</v>
      </c>
      <c r="V4436" s="8" t="n">
        <f aca="false">IF(X4436="0-1 Year", ROUND(S4436/0.474, 2), IF(X4436="1-2 Years", ROUND(S4436/0.287, 2), ROUND(S4436/0.14, 2)))</f>
        <v>445</v>
      </c>
      <c r="W4436" s="6" t="str">
        <f aca="false">IF(V4436&gt;4000, "High", IF(V4436&gt;2000, "Medium", "Low"))</f>
        <v>Low</v>
      </c>
      <c r="X4436" s="9" t="s">
        <v>1765</v>
      </c>
      <c r="Y4436" s="10" t="n">
        <f aca="false">IF(U4436="Yes", 1, 0)</f>
        <v>1</v>
      </c>
      <c r="Z4436" s="10" t="n">
        <v>1</v>
      </c>
      <c r="AA4436" s="11" t="n">
        <f aca="false">MAX(0, ($S4436 * 0.35) - ($F4436 * 0.3))</f>
        <v>10.405</v>
      </c>
      <c r="AB4436" s="12" t="str">
        <f aca="false">IF(AA4436&gt;20,"High",IF(AA4436&gt;10,"Medium","Low"))</f>
        <v>Medium</v>
      </c>
    </row>
    <row r="4437" customFormat="false" ht="18.65" hidden="false" customHeight="false" outlineLevel="0" collapsed="false">
      <c r="A4437" s="5" t="s">
        <v>4481</v>
      </c>
      <c r="B4437" s="6" t="s">
        <v>29</v>
      </c>
      <c r="C4437" s="6" t="s">
        <v>30</v>
      </c>
      <c r="D4437" s="6" t="s">
        <v>30</v>
      </c>
      <c r="E4437" s="6" t="s">
        <v>31</v>
      </c>
      <c r="F4437" s="7" t="n">
        <v>51</v>
      </c>
      <c r="G4437" s="6" t="s">
        <v>31</v>
      </c>
      <c r="H4437" s="6" t="s">
        <v>30</v>
      </c>
      <c r="I4437" s="6" t="s">
        <v>203</v>
      </c>
      <c r="J4437" s="6" t="s">
        <v>30</v>
      </c>
      <c r="K4437" s="6" t="s">
        <v>30</v>
      </c>
      <c r="L4437" s="6" t="s">
        <v>30</v>
      </c>
      <c r="M4437" s="6" t="s">
        <v>31</v>
      </c>
      <c r="N4437" s="6" t="s">
        <v>30</v>
      </c>
      <c r="O4437" s="6" t="s">
        <v>30</v>
      </c>
      <c r="P4437" s="6" t="s">
        <v>33</v>
      </c>
      <c r="Q4437" s="6" t="s">
        <v>30</v>
      </c>
      <c r="R4437" s="6" t="s">
        <v>58</v>
      </c>
      <c r="S4437" s="8" t="n">
        <v>47.85</v>
      </c>
      <c r="T4437" s="8" t="n">
        <v>2356.75</v>
      </c>
      <c r="U4437" s="6" t="s">
        <v>30</v>
      </c>
      <c r="V4437" s="8" t="n">
        <f aca="false">IF(X4437="0-1 Year", ROUND(S4437/0.474, 2), IF(X4437="1-2 Years", ROUND(S4437/0.287, 2), ROUND(S4437/0.14, 2)))</f>
        <v>341.79</v>
      </c>
      <c r="W4437" s="6" t="str">
        <f aca="false">IF(V4437&gt;4000, "High", IF(V4437&gt;2000, "Medium", "Low"))</f>
        <v>Low</v>
      </c>
      <c r="X4437" s="9" t="s">
        <v>1765</v>
      </c>
      <c r="Y4437" s="10" t="n">
        <f aca="false">IF(U4437="Yes", 1, 0)</f>
        <v>0</v>
      </c>
      <c r="Z4437" s="10" t="n">
        <v>1</v>
      </c>
      <c r="AA4437" s="11" t="n">
        <f aca="false">MAX(0, ($S4437 * 0.35) - ($F4437 * 0.3))</f>
        <v>1.4475</v>
      </c>
      <c r="AB4437" s="12" t="str">
        <f aca="false">IF(AA4437&gt;20,"High",IF(AA4437&gt;10,"Medium","Low"))</f>
        <v>Low</v>
      </c>
    </row>
    <row r="4438" customFormat="false" ht="18.65" hidden="false" customHeight="false" outlineLevel="0" collapsed="false">
      <c r="A4438" s="5" t="s">
        <v>4482</v>
      </c>
      <c r="B4438" s="6" t="s">
        <v>29</v>
      </c>
      <c r="C4438" s="6" t="s">
        <v>31</v>
      </c>
      <c r="D4438" s="6" t="s">
        <v>31</v>
      </c>
      <c r="E4438" s="6" t="s">
        <v>30</v>
      </c>
      <c r="F4438" s="7" t="n">
        <v>29</v>
      </c>
      <c r="G4438" s="6" t="s">
        <v>31</v>
      </c>
      <c r="H4438" s="6" t="s">
        <v>31</v>
      </c>
      <c r="I4438" s="6" t="s">
        <v>517</v>
      </c>
      <c r="J4438" s="6" t="s">
        <v>30</v>
      </c>
      <c r="K4438" s="6" t="s">
        <v>30</v>
      </c>
      <c r="L4438" s="6" t="s">
        <v>30</v>
      </c>
      <c r="M4438" s="6" t="s">
        <v>30</v>
      </c>
      <c r="N4438" s="6" t="s">
        <v>30</v>
      </c>
      <c r="O4438" s="6" t="s">
        <v>31</v>
      </c>
      <c r="P4438" s="6" t="s">
        <v>38</v>
      </c>
      <c r="Q4438" s="6" t="s">
        <v>31</v>
      </c>
      <c r="R4438" s="6" t="s">
        <v>39</v>
      </c>
      <c r="S4438" s="8" t="n">
        <v>84.3</v>
      </c>
      <c r="T4438" s="8" t="n">
        <v>2357.75</v>
      </c>
      <c r="U4438" s="6" t="s">
        <v>30</v>
      </c>
      <c r="V4438" s="8" t="n">
        <f aca="false">IF(X4438="0-1 Year", ROUND(S4438/0.474, 2), IF(X4438="1-2 Years", ROUND(S4438/0.287, 2), ROUND(S4438/0.14, 2)))</f>
        <v>602.14</v>
      </c>
      <c r="W4438" s="6" t="str">
        <f aca="false">IF(V4438&gt;4000, "High", IF(V4438&gt;2000, "Medium", "Low"))</f>
        <v>Low</v>
      </c>
      <c r="X4438" s="9" t="s">
        <v>1765</v>
      </c>
      <c r="Y4438" s="10" t="n">
        <f aca="false">IF(U4438="Yes", 1, 0)</f>
        <v>0</v>
      </c>
      <c r="Z4438" s="10" t="n">
        <v>1</v>
      </c>
      <c r="AA4438" s="11" t="n">
        <f aca="false">MAX(0, ($S4438 * 0.35) - ($F4438 * 0.3))</f>
        <v>20.805</v>
      </c>
      <c r="AB4438" s="12" t="str">
        <f aca="false">IF(AA4438&gt;20,"High",IF(AA4438&gt;10,"Medium","Low"))</f>
        <v>High</v>
      </c>
    </row>
    <row r="4439" customFormat="false" ht="18.65" hidden="false" customHeight="false" outlineLevel="0" collapsed="false">
      <c r="A4439" s="5" t="s">
        <v>4483</v>
      </c>
      <c r="B4439" s="6" t="s">
        <v>37</v>
      </c>
      <c r="C4439" s="6" t="s">
        <v>30</v>
      </c>
      <c r="D4439" s="6" t="s">
        <v>31</v>
      </c>
      <c r="E4439" s="6" t="s">
        <v>31</v>
      </c>
      <c r="F4439" s="7" t="n">
        <v>26</v>
      </c>
      <c r="G4439" s="6" t="s">
        <v>31</v>
      </c>
      <c r="H4439" s="6" t="s">
        <v>30</v>
      </c>
      <c r="I4439" s="6" t="s">
        <v>517</v>
      </c>
      <c r="J4439" s="6" t="s">
        <v>30</v>
      </c>
      <c r="K4439" s="6" t="s">
        <v>30</v>
      </c>
      <c r="L4439" s="6" t="s">
        <v>30</v>
      </c>
      <c r="M4439" s="6" t="s">
        <v>30</v>
      </c>
      <c r="N4439" s="6" t="s">
        <v>31</v>
      </c>
      <c r="O4439" s="6" t="s">
        <v>31</v>
      </c>
      <c r="P4439" s="6" t="s">
        <v>38</v>
      </c>
      <c r="Q4439" s="6" t="s">
        <v>31</v>
      </c>
      <c r="R4439" s="6" t="s">
        <v>39</v>
      </c>
      <c r="S4439" s="8" t="n">
        <v>90.8</v>
      </c>
      <c r="T4439" s="8" t="n">
        <v>2361.8</v>
      </c>
      <c r="U4439" s="6" t="s">
        <v>31</v>
      </c>
      <c r="V4439" s="8" t="n">
        <f aca="false">IF(X4439="0-1 Year", ROUND(S4439/0.474, 2), IF(X4439="1-2 Years", ROUND(S4439/0.287, 2), ROUND(S4439/0.14, 2)))</f>
        <v>648.57</v>
      </c>
      <c r="W4439" s="6" t="str">
        <f aca="false">IF(V4439&gt;4000, "High", IF(V4439&gt;2000, "Medium", "Low"))</f>
        <v>Low</v>
      </c>
      <c r="X4439" s="9" t="s">
        <v>1765</v>
      </c>
      <c r="Y4439" s="10" t="n">
        <f aca="false">IF(U4439="Yes", 1, 0)</f>
        <v>1</v>
      </c>
      <c r="Z4439" s="10" t="n">
        <v>1</v>
      </c>
      <c r="AA4439" s="11" t="n">
        <f aca="false">MAX(0, ($S4439 * 0.35) - ($F4439 * 0.3))</f>
        <v>23.98</v>
      </c>
      <c r="AB4439" s="12" t="str">
        <f aca="false">IF(AA4439&gt;20,"High",IF(AA4439&gt;10,"Medium","Low"))</f>
        <v>High</v>
      </c>
    </row>
    <row r="4440" customFormat="false" ht="18.65" hidden="false" customHeight="false" outlineLevel="0" collapsed="false">
      <c r="A4440" s="5" t="s">
        <v>4484</v>
      </c>
      <c r="B4440" s="6" t="s">
        <v>29</v>
      </c>
      <c r="C4440" s="6" t="s">
        <v>30</v>
      </c>
      <c r="D4440" s="6" t="s">
        <v>30</v>
      </c>
      <c r="E4440" s="6" t="s">
        <v>30</v>
      </c>
      <c r="F4440" s="7" t="n">
        <v>25</v>
      </c>
      <c r="G4440" s="6" t="s">
        <v>31</v>
      </c>
      <c r="H4440" s="6" t="s">
        <v>31</v>
      </c>
      <c r="I4440" s="6" t="s">
        <v>517</v>
      </c>
      <c r="J4440" s="6" t="s">
        <v>30</v>
      </c>
      <c r="K4440" s="6" t="s">
        <v>30</v>
      </c>
      <c r="L4440" s="6" t="s">
        <v>30</v>
      </c>
      <c r="M4440" s="6" t="s">
        <v>30</v>
      </c>
      <c r="N4440" s="6" t="s">
        <v>31</v>
      </c>
      <c r="O4440" s="6" t="s">
        <v>31</v>
      </c>
      <c r="P4440" s="6" t="s">
        <v>38</v>
      </c>
      <c r="Q4440" s="6" t="s">
        <v>31</v>
      </c>
      <c r="R4440" s="6" t="s">
        <v>53</v>
      </c>
      <c r="S4440" s="8" t="n">
        <v>94.7</v>
      </c>
      <c r="T4440" s="8" t="n">
        <v>2362.1</v>
      </c>
      <c r="U4440" s="6" t="s">
        <v>31</v>
      </c>
      <c r="V4440" s="8" t="n">
        <f aca="false">IF(X4440="0-1 Year", ROUND(S4440/0.474, 2), IF(X4440="1-2 Years", ROUND(S4440/0.287, 2), ROUND(S4440/0.14, 2)))</f>
        <v>676.43</v>
      </c>
      <c r="W4440" s="6" t="str">
        <f aca="false">IF(V4440&gt;4000, "High", IF(V4440&gt;2000, "Medium", "Low"))</f>
        <v>Low</v>
      </c>
      <c r="X4440" s="9" t="s">
        <v>1765</v>
      </c>
      <c r="Y4440" s="10" t="n">
        <f aca="false">IF(U4440="Yes", 1, 0)</f>
        <v>1</v>
      </c>
      <c r="Z4440" s="10" t="n">
        <v>1</v>
      </c>
      <c r="AA4440" s="11" t="n">
        <f aca="false">MAX(0, ($S4440 * 0.35) - ($F4440 * 0.3))</f>
        <v>25.645</v>
      </c>
      <c r="AB4440" s="12" t="str">
        <f aca="false">IF(AA4440&gt;20,"High",IF(AA4440&gt;10,"Medium","Low"))</f>
        <v>High</v>
      </c>
    </row>
    <row r="4441" customFormat="false" ht="18.65" hidden="false" customHeight="false" outlineLevel="0" collapsed="false">
      <c r="A4441" s="5" t="s">
        <v>4485</v>
      </c>
      <c r="B4441" s="6" t="s">
        <v>37</v>
      </c>
      <c r="C4441" s="6" t="s">
        <v>30</v>
      </c>
      <c r="D4441" s="6" t="s">
        <v>30</v>
      </c>
      <c r="E4441" s="6" t="s">
        <v>30</v>
      </c>
      <c r="F4441" s="7" t="n">
        <v>41</v>
      </c>
      <c r="G4441" s="6" t="s">
        <v>31</v>
      </c>
      <c r="H4441" s="6" t="s">
        <v>31</v>
      </c>
      <c r="I4441" s="6" t="s">
        <v>203</v>
      </c>
      <c r="J4441" s="6" t="s">
        <v>30</v>
      </c>
      <c r="K4441" s="6" t="s">
        <v>31</v>
      </c>
      <c r="L4441" s="6" t="s">
        <v>30</v>
      </c>
      <c r="M4441" s="6" t="s">
        <v>30</v>
      </c>
      <c r="N4441" s="6" t="s">
        <v>30</v>
      </c>
      <c r="O4441" s="6" t="s">
        <v>30</v>
      </c>
      <c r="P4441" s="6" t="s">
        <v>33</v>
      </c>
      <c r="Q4441" s="6" t="s">
        <v>31</v>
      </c>
      <c r="R4441" s="6" t="s">
        <v>58</v>
      </c>
      <c r="S4441" s="8" t="n">
        <v>56.3</v>
      </c>
      <c r="T4441" s="8" t="n">
        <v>2364</v>
      </c>
      <c r="U4441" s="6" t="s">
        <v>30</v>
      </c>
      <c r="V4441" s="8" t="n">
        <f aca="false">IF(X4441="0-1 Year", ROUND(S4441/0.474, 2), IF(X4441="1-2 Years", ROUND(S4441/0.287, 2), ROUND(S4441/0.14, 2)))</f>
        <v>402.14</v>
      </c>
      <c r="W4441" s="6" t="str">
        <f aca="false">IF(V4441&gt;4000, "High", IF(V4441&gt;2000, "Medium", "Low"))</f>
        <v>Low</v>
      </c>
      <c r="X4441" s="9" t="s">
        <v>1765</v>
      </c>
      <c r="Y4441" s="10" t="n">
        <f aca="false">IF(U4441="Yes", 1, 0)</f>
        <v>0</v>
      </c>
      <c r="Z4441" s="10" t="n">
        <v>1</v>
      </c>
      <c r="AA4441" s="11" t="n">
        <f aca="false">MAX(0, ($S4441 * 0.35) - ($F4441 * 0.3))</f>
        <v>7.405</v>
      </c>
      <c r="AB4441" s="12" t="str">
        <f aca="false">IF(AA4441&gt;20,"High",IF(AA4441&gt;10,"Medium","Low"))</f>
        <v>Low</v>
      </c>
    </row>
    <row r="4442" customFormat="false" ht="18.65" hidden="false" customHeight="false" outlineLevel="0" collapsed="false">
      <c r="A4442" s="5" t="s">
        <v>4486</v>
      </c>
      <c r="B4442" s="6" t="s">
        <v>29</v>
      </c>
      <c r="C4442" s="6" t="s">
        <v>31</v>
      </c>
      <c r="D4442" s="6" t="s">
        <v>31</v>
      </c>
      <c r="E4442" s="6" t="s">
        <v>30</v>
      </c>
      <c r="F4442" s="7" t="n">
        <v>30</v>
      </c>
      <c r="G4442" s="6" t="s">
        <v>31</v>
      </c>
      <c r="H4442" s="6" t="s">
        <v>30</v>
      </c>
      <c r="I4442" s="6" t="s">
        <v>517</v>
      </c>
      <c r="J4442" s="6" t="s">
        <v>30</v>
      </c>
      <c r="K4442" s="6" t="s">
        <v>31</v>
      </c>
      <c r="L4442" s="6" t="s">
        <v>31</v>
      </c>
      <c r="M4442" s="6" t="s">
        <v>30</v>
      </c>
      <c r="N4442" s="6" t="s">
        <v>30</v>
      </c>
      <c r="O4442" s="6" t="s">
        <v>30</v>
      </c>
      <c r="P4442" s="6" t="s">
        <v>38</v>
      </c>
      <c r="Q4442" s="6" t="s">
        <v>31</v>
      </c>
      <c r="R4442" s="6" t="s">
        <v>34</v>
      </c>
      <c r="S4442" s="8" t="n">
        <v>79.65</v>
      </c>
      <c r="T4442" s="8" t="n">
        <v>2365.15</v>
      </c>
      <c r="U4442" s="6" t="s">
        <v>31</v>
      </c>
      <c r="V4442" s="8" t="n">
        <f aca="false">IF(X4442="0-1 Year", ROUND(S4442/0.474, 2), IF(X4442="1-2 Years", ROUND(S4442/0.287, 2), ROUND(S4442/0.14, 2)))</f>
        <v>568.93</v>
      </c>
      <c r="W4442" s="6" t="str">
        <f aca="false">IF(V4442&gt;4000, "High", IF(V4442&gt;2000, "Medium", "Low"))</f>
        <v>Low</v>
      </c>
      <c r="X4442" s="9" t="s">
        <v>1765</v>
      </c>
      <c r="Y4442" s="10" t="n">
        <f aca="false">IF(U4442="Yes", 1, 0)</f>
        <v>1</v>
      </c>
      <c r="Z4442" s="10" t="n">
        <v>1</v>
      </c>
      <c r="AA4442" s="11" t="n">
        <f aca="false">MAX(0, ($S4442 * 0.35) - ($F4442 * 0.3))</f>
        <v>18.8775</v>
      </c>
      <c r="AB4442" s="12" t="str">
        <f aca="false">IF(AA4442&gt;20,"High",IF(AA4442&gt;10,"Medium","Low"))</f>
        <v>Medium</v>
      </c>
    </row>
    <row r="4443" customFormat="false" ht="18.65" hidden="false" customHeight="false" outlineLevel="0" collapsed="false">
      <c r="A4443" s="5" t="s">
        <v>4487</v>
      </c>
      <c r="B4443" s="6" t="s">
        <v>37</v>
      </c>
      <c r="C4443" s="6" t="s">
        <v>30</v>
      </c>
      <c r="D4443" s="6" t="s">
        <v>31</v>
      </c>
      <c r="E4443" s="6" t="s">
        <v>31</v>
      </c>
      <c r="F4443" s="7" t="n">
        <v>25</v>
      </c>
      <c r="G4443" s="6" t="s">
        <v>31</v>
      </c>
      <c r="H4443" s="6" t="s">
        <v>31</v>
      </c>
      <c r="I4443" s="6" t="s">
        <v>517</v>
      </c>
      <c r="J4443" s="6" t="s">
        <v>30</v>
      </c>
      <c r="K4443" s="6" t="s">
        <v>30</v>
      </c>
      <c r="L4443" s="6" t="s">
        <v>31</v>
      </c>
      <c r="M4443" s="6" t="s">
        <v>30</v>
      </c>
      <c r="N4443" s="6" t="s">
        <v>30</v>
      </c>
      <c r="O4443" s="6" t="s">
        <v>31</v>
      </c>
      <c r="P4443" s="6" t="s">
        <v>38</v>
      </c>
      <c r="Q4443" s="6" t="s">
        <v>31</v>
      </c>
      <c r="R4443" s="6" t="s">
        <v>39</v>
      </c>
      <c r="S4443" s="8" t="n">
        <v>89.1</v>
      </c>
      <c r="T4443" s="8" t="n">
        <v>2368.4</v>
      </c>
      <c r="U4443" s="6" t="s">
        <v>31</v>
      </c>
      <c r="V4443" s="8" t="n">
        <f aca="false">IF(X4443="0-1 Year", ROUND(S4443/0.474, 2), IF(X4443="1-2 Years", ROUND(S4443/0.287, 2), ROUND(S4443/0.14, 2)))</f>
        <v>636.43</v>
      </c>
      <c r="W4443" s="6" t="str">
        <f aca="false">IF(V4443&gt;4000, "High", IF(V4443&gt;2000, "Medium", "Low"))</f>
        <v>Low</v>
      </c>
      <c r="X4443" s="9" t="s">
        <v>1765</v>
      </c>
      <c r="Y4443" s="10" t="n">
        <f aca="false">IF(U4443="Yes", 1, 0)</f>
        <v>1</v>
      </c>
      <c r="Z4443" s="10" t="n">
        <v>1</v>
      </c>
      <c r="AA4443" s="11" t="n">
        <f aca="false">MAX(0, ($S4443 * 0.35) - ($F4443 * 0.3))</f>
        <v>23.685</v>
      </c>
      <c r="AB4443" s="12" t="str">
        <f aca="false">IF(AA4443&gt;20,"High",IF(AA4443&gt;10,"Medium","Low"))</f>
        <v>High</v>
      </c>
    </row>
    <row r="4444" customFormat="false" ht="18.65" hidden="false" customHeight="false" outlineLevel="0" collapsed="false">
      <c r="A4444" s="5" t="s">
        <v>4488</v>
      </c>
      <c r="B4444" s="6" t="s">
        <v>37</v>
      </c>
      <c r="C4444" s="6" t="s">
        <v>30</v>
      </c>
      <c r="D4444" s="6" t="s">
        <v>30</v>
      </c>
      <c r="E4444" s="6" t="s">
        <v>30</v>
      </c>
      <c r="F4444" s="7" t="n">
        <v>25</v>
      </c>
      <c r="G4444" s="6" t="s">
        <v>31</v>
      </c>
      <c r="H4444" s="6" t="s">
        <v>30</v>
      </c>
      <c r="I4444" s="6" t="s">
        <v>517</v>
      </c>
      <c r="J4444" s="6" t="s">
        <v>30</v>
      </c>
      <c r="K4444" s="6" t="s">
        <v>31</v>
      </c>
      <c r="L4444" s="6" t="s">
        <v>31</v>
      </c>
      <c r="M4444" s="6" t="s">
        <v>30</v>
      </c>
      <c r="N4444" s="6" t="s">
        <v>31</v>
      </c>
      <c r="O4444" s="6" t="s">
        <v>31</v>
      </c>
      <c r="P4444" s="6" t="s">
        <v>38</v>
      </c>
      <c r="Q4444" s="6" t="s">
        <v>31</v>
      </c>
      <c r="R4444" s="6" t="s">
        <v>39</v>
      </c>
      <c r="S4444" s="8" t="n">
        <v>99.5</v>
      </c>
      <c r="T4444" s="8" t="n">
        <v>2369.05</v>
      </c>
      <c r="U4444" s="6" t="s">
        <v>31</v>
      </c>
      <c r="V4444" s="8" t="n">
        <f aca="false">IF(X4444="0-1 Year", ROUND(S4444/0.474, 2), IF(X4444="1-2 Years", ROUND(S4444/0.287, 2), ROUND(S4444/0.14, 2)))</f>
        <v>710.71</v>
      </c>
      <c r="W4444" s="6" t="str">
        <f aca="false">IF(V4444&gt;4000, "High", IF(V4444&gt;2000, "Medium", "Low"))</f>
        <v>Low</v>
      </c>
      <c r="X4444" s="9" t="s">
        <v>1765</v>
      </c>
      <c r="Y4444" s="10" t="n">
        <f aca="false">IF(U4444="Yes", 1, 0)</f>
        <v>1</v>
      </c>
      <c r="Z4444" s="10" t="n">
        <v>1</v>
      </c>
      <c r="AA4444" s="11" t="n">
        <f aca="false">MAX(0, ($S4444 * 0.35) - ($F4444 * 0.3))</f>
        <v>27.325</v>
      </c>
      <c r="AB4444" s="12" t="str">
        <f aca="false">IF(AA4444&gt;20,"High",IF(AA4444&gt;10,"Medium","Low"))</f>
        <v>High</v>
      </c>
    </row>
    <row r="4445" customFormat="false" ht="18.65" hidden="false" customHeight="false" outlineLevel="0" collapsed="false">
      <c r="A4445" s="5" t="s">
        <v>4489</v>
      </c>
      <c r="B4445" s="6" t="s">
        <v>37</v>
      </c>
      <c r="C4445" s="6" t="s">
        <v>30</v>
      </c>
      <c r="D4445" s="6" t="s">
        <v>31</v>
      </c>
      <c r="E4445" s="6" t="s">
        <v>31</v>
      </c>
      <c r="F4445" s="7" t="n">
        <v>30</v>
      </c>
      <c r="G4445" s="6" t="s">
        <v>31</v>
      </c>
      <c r="H4445" s="6" t="s">
        <v>30</v>
      </c>
      <c r="I4445" s="6" t="s">
        <v>203</v>
      </c>
      <c r="J4445" s="6" t="s">
        <v>30</v>
      </c>
      <c r="K4445" s="6" t="s">
        <v>31</v>
      </c>
      <c r="L4445" s="6" t="s">
        <v>31</v>
      </c>
      <c r="M4445" s="6" t="s">
        <v>31</v>
      </c>
      <c r="N4445" s="6" t="s">
        <v>31</v>
      </c>
      <c r="O4445" s="6" t="s">
        <v>31</v>
      </c>
      <c r="P4445" s="6" t="s">
        <v>166</v>
      </c>
      <c r="Q4445" s="6" t="s">
        <v>30</v>
      </c>
      <c r="R4445" s="6" t="s">
        <v>53</v>
      </c>
      <c r="S4445" s="8" t="n">
        <v>80.8</v>
      </c>
      <c r="T4445" s="8" t="n">
        <v>2369.3</v>
      </c>
      <c r="U4445" s="6" t="s">
        <v>30</v>
      </c>
      <c r="V4445" s="8" t="n">
        <f aca="false">IF(X4445="0-1 Year", ROUND(S4445/0.474, 2), IF(X4445="1-2 Years", ROUND(S4445/0.287, 2), ROUND(S4445/0.14, 2)))</f>
        <v>577.14</v>
      </c>
      <c r="W4445" s="6" t="str">
        <f aca="false">IF(V4445&gt;4000, "High", IF(V4445&gt;2000, "Medium", "Low"))</f>
        <v>Low</v>
      </c>
      <c r="X4445" s="9" t="s">
        <v>1765</v>
      </c>
      <c r="Y4445" s="10" t="n">
        <f aca="false">IF(U4445="Yes", 1, 0)</f>
        <v>0</v>
      </c>
      <c r="Z4445" s="10" t="n">
        <v>1</v>
      </c>
      <c r="AA4445" s="11" t="n">
        <f aca="false">MAX(0, ($S4445 * 0.35) - ($F4445 * 0.3))</f>
        <v>19.28</v>
      </c>
      <c r="AB4445" s="12" t="str">
        <f aca="false">IF(AA4445&gt;20,"High",IF(AA4445&gt;10,"Medium","Low"))</f>
        <v>Medium</v>
      </c>
    </row>
    <row r="4446" customFormat="false" ht="18.65" hidden="false" customHeight="false" outlineLevel="0" collapsed="false">
      <c r="A4446" s="5" t="s">
        <v>4490</v>
      </c>
      <c r="B4446" s="6" t="s">
        <v>37</v>
      </c>
      <c r="C4446" s="6" t="s">
        <v>30</v>
      </c>
      <c r="D4446" s="6" t="s">
        <v>30</v>
      </c>
      <c r="E4446" s="6" t="s">
        <v>30</v>
      </c>
      <c r="F4446" s="7" t="n">
        <v>54</v>
      </c>
      <c r="G4446" s="6" t="s">
        <v>30</v>
      </c>
      <c r="H4446" s="6" t="s">
        <v>202</v>
      </c>
      <c r="I4446" s="6" t="s">
        <v>203</v>
      </c>
      <c r="J4446" s="6" t="s">
        <v>31</v>
      </c>
      <c r="K4446" s="6" t="s">
        <v>30</v>
      </c>
      <c r="L4446" s="6" t="s">
        <v>30</v>
      </c>
      <c r="M4446" s="6" t="s">
        <v>31</v>
      </c>
      <c r="N4446" s="6" t="s">
        <v>30</v>
      </c>
      <c r="O4446" s="6" t="s">
        <v>31</v>
      </c>
      <c r="P4446" s="6" t="s">
        <v>33</v>
      </c>
      <c r="Q4446" s="6" t="s">
        <v>30</v>
      </c>
      <c r="R4446" s="6" t="s">
        <v>53</v>
      </c>
      <c r="S4446" s="8" t="n">
        <v>44.1</v>
      </c>
      <c r="T4446" s="8" t="n">
        <v>2369.7</v>
      </c>
      <c r="U4446" s="6" t="s">
        <v>30</v>
      </c>
      <c r="V4446" s="8" t="n">
        <f aca="false">IF(X4446="0-1 Year", ROUND(S4446/0.474, 2), IF(X4446="1-2 Years", ROUND(S4446/0.287, 2), ROUND(S4446/0.14, 2)))</f>
        <v>315</v>
      </c>
      <c r="W4446" s="6" t="str">
        <f aca="false">IF(V4446&gt;4000, "High", IF(V4446&gt;2000, "Medium", "Low"))</f>
        <v>Low</v>
      </c>
      <c r="X4446" s="9" t="s">
        <v>1765</v>
      </c>
      <c r="Y4446" s="10" t="n">
        <f aca="false">IF(U4446="Yes", 1, 0)</f>
        <v>0</v>
      </c>
      <c r="Z4446" s="10" t="n">
        <v>1</v>
      </c>
      <c r="AA4446" s="11" t="n">
        <f aca="false">MAX(0, ($S4446 * 0.35) - ($F4446 * 0.3))</f>
        <v>0</v>
      </c>
      <c r="AB4446" s="12" t="str">
        <f aca="false">IF(AA4446&gt;20,"High",IF(AA4446&gt;10,"Medium","Low"))</f>
        <v>Low</v>
      </c>
    </row>
    <row r="4447" customFormat="false" ht="18.65" hidden="false" customHeight="false" outlineLevel="0" collapsed="false">
      <c r="A4447" s="5" t="s">
        <v>4491</v>
      </c>
      <c r="B4447" s="6" t="s">
        <v>29</v>
      </c>
      <c r="C4447" s="6" t="s">
        <v>30</v>
      </c>
      <c r="D4447" s="6" t="s">
        <v>31</v>
      </c>
      <c r="E4447" s="6" t="s">
        <v>31</v>
      </c>
      <c r="F4447" s="7" t="n">
        <v>44</v>
      </c>
      <c r="G4447" s="6" t="s">
        <v>30</v>
      </c>
      <c r="H4447" s="6" t="s">
        <v>202</v>
      </c>
      <c r="I4447" s="6" t="s">
        <v>203</v>
      </c>
      <c r="J4447" s="6" t="s">
        <v>31</v>
      </c>
      <c r="K4447" s="6" t="s">
        <v>31</v>
      </c>
      <c r="L4447" s="6" t="s">
        <v>31</v>
      </c>
      <c r="M4447" s="6" t="s">
        <v>31</v>
      </c>
      <c r="N4447" s="6" t="s">
        <v>30</v>
      </c>
      <c r="O4447" s="6" t="s">
        <v>31</v>
      </c>
      <c r="P4447" s="6" t="s">
        <v>166</v>
      </c>
      <c r="Q4447" s="6" t="s">
        <v>31</v>
      </c>
      <c r="R4447" s="6" t="s">
        <v>58</v>
      </c>
      <c r="S4447" s="8" t="n">
        <v>54.05</v>
      </c>
      <c r="T4447" s="8" t="n">
        <v>2375.2</v>
      </c>
      <c r="U4447" s="6" t="s">
        <v>30</v>
      </c>
      <c r="V4447" s="8" t="n">
        <f aca="false">IF(X4447="0-1 Year", ROUND(S4447/0.474, 2), IF(X4447="1-2 Years", ROUND(S4447/0.287, 2), ROUND(S4447/0.14, 2)))</f>
        <v>386.07</v>
      </c>
      <c r="W4447" s="6" t="str">
        <f aca="false">IF(V4447&gt;4000, "High", IF(V4447&gt;2000, "Medium", "Low"))</f>
        <v>Low</v>
      </c>
      <c r="X4447" s="9" t="s">
        <v>1765</v>
      </c>
      <c r="Y4447" s="10" t="n">
        <f aca="false">IF(U4447="Yes", 1, 0)</f>
        <v>0</v>
      </c>
      <c r="Z4447" s="10" t="n">
        <v>1</v>
      </c>
      <c r="AA4447" s="11" t="n">
        <f aca="false">MAX(0, ($S4447 * 0.35) - ($F4447 * 0.3))</f>
        <v>5.7175</v>
      </c>
      <c r="AB4447" s="12" t="str">
        <f aca="false">IF(AA4447&gt;20,"High",IF(AA4447&gt;10,"Medium","Low"))</f>
        <v>Low</v>
      </c>
    </row>
    <row r="4448" customFormat="false" ht="18.65" hidden="false" customHeight="false" outlineLevel="0" collapsed="false">
      <c r="A4448" s="5" t="s">
        <v>4492</v>
      </c>
      <c r="B4448" s="6" t="s">
        <v>29</v>
      </c>
      <c r="C4448" s="6" t="s">
        <v>30</v>
      </c>
      <c r="D4448" s="6" t="s">
        <v>30</v>
      </c>
      <c r="E4448" s="6" t="s">
        <v>30</v>
      </c>
      <c r="F4448" s="7" t="n">
        <v>44</v>
      </c>
      <c r="G4448" s="6" t="s">
        <v>30</v>
      </c>
      <c r="H4448" s="6" t="s">
        <v>202</v>
      </c>
      <c r="I4448" s="6" t="s">
        <v>203</v>
      </c>
      <c r="J4448" s="6" t="s">
        <v>30</v>
      </c>
      <c r="K4448" s="6" t="s">
        <v>31</v>
      </c>
      <c r="L4448" s="6" t="s">
        <v>31</v>
      </c>
      <c r="M4448" s="6" t="s">
        <v>30</v>
      </c>
      <c r="N4448" s="6" t="s">
        <v>31</v>
      </c>
      <c r="O4448" s="6" t="s">
        <v>31</v>
      </c>
      <c r="P4448" s="6" t="s">
        <v>33</v>
      </c>
      <c r="Q4448" s="6" t="s">
        <v>31</v>
      </c>
      <c r="R4448" s="6" t="s">
        <v>34</v>
      </c>
      <c r="S4448" s="8" t="n">
        <v>53.95</v>
      </c>
      <c r="T4448" s="8" t="n">
        <v>2375.4</v>
      </c>
      <c r="U4448" s="6" t="s">
        <v>31</v>
      </c>
      <c r="V4448" s="8" t="n">
        <f aca="false">IF(X4448="0-1 Year", ROUND(S4448/0.474, 2), IF(X4448="1-2 Years", ROUND(S4448/0.287, 2), ROUND(S4448/0.14, 2)))</f>
        <v>385.36</v>
      </c>
      <c r="W4448" s="6" t="str">
        <f aca="false">IF(V4448&gt;4000, "High", IF(V4448&gt;2000, "Medium", "Low"))</f>
        <v>Low</v>
      </c>
      <c r="X4448" s="9" t="s">
        <v>1765</v>
      </c>
      <c r="Y4448" s="10" t="n">
        <f aca="false">IF(U4448="Yes", 1, 0)</f>
        <v>1</v>
      </c>
      <c r="Z4448" s="10" t="n">
        <v>1</v>
      </c>
      <c r="AA4448" s="11" t="n">
        <f aca="false">MAX(0, ($S4448 * 0.35) - ($F4448 * 0.3))</f>
        <v>5.6825</v>
      </c>
      <c r="AB4448" s="12" t="str">
        <f aca="false">IF(AA4448&gt;20,"High",IF(AA4448&gt;10,"Medium","Low"))</f>
        <v>Low</v>
      </c>
    </row>
    <row r="4449" customFormat="false" ht="18.65" hidden="false" customHeight="false" outlineLevel="0" collapsed="false">
      <c r="A4449" s="5" t="s">
        <v>4493</v>
      </c>
      <c r="B4449" s="6" t="s">
        <v>37</v>
      </c>
      <c r="C4449" s="6" t="s">
        <v>30</v>
      </c>
      <c r="D4449" s="6" t="s">
        <v>31</v>
      </c>
      <c r="E4449" s="6" t="s">
        <v>30</v>
      </c>
      <c r="F4449" s="7" t="n">
        <v>40</v>
      </c>
      <c r="G4449" s="6" t="s">
        <v>31</v>
      </c>
      <c r="H4449" s="6" t="s">
        <v>31</v>
      </c>
      <c r="I4449" s="6" t="s">
        <v>203</v>
      </c>
      <c r="J4449" s="6" t="s">
        <v>30</v>
      </c>
      <c r="K4449" s="6" t="s">
        <v>31</v>
      </c>
      <c r="L4449" s="6" t="s">
        <v>30</v>
      </c>
      <c r="M4449" s="6" t="s">
        <v>30</v>
      </c>
      <c r="N4449" s="6" t="s">
        <v>30</v>
      </c>
      <c r="O4449" s="6" t="s">
        <v>30</v>
      </c>
      <c r="P4449" s="6" t="s">
        <v>38</v>
      </c>
      <c r="Q4449" s="6" t="s">
        <v>30</v>
      </c>
      <c r="R4449" s="6" t="s">
        <v>58</v>
      </c>
      <c r="S4449" s="8" t="n">
        <v>56.6</v>
      </c>
      <c r="T4449" s="8" t="n">
        <v>2379.1</v>
      </c>
      <c r="U4449" s="6" t="s">
        <v>30</v>
      </c>
      <c r="V4449" s="8" t="n">
        <f aca="false">IF(X4449="0-1 Year", ROUND(S4449/0.474, 2), IF(X4449="1-2 Years", ROUND(S4449/0.287, 2), ROUND(S4449/0.14, 2)))</f>
        <v>404.29</v>
      </c>
      <c r="W4449" s="6" t="str">
        <f aca="false">IF(V4449&gt;4000, "High", IF(V4449&gt;2000, "Medium", "Low"))</f>
        <v>Low</v>
      </c>
      <c r="X4449" s="9" t="s">
        <v>1765</v>
      </c>
      <c r="Y4449" s="10" t="n">
        <f aca="false">IF(U4449="Yes", 1, 0)</f>
        <v>0</v>
      </c>
      <c r="Z4449" s="10" t="n">
        <v>1</v>
      </c>
      <c r="AA4449" s="11" t="n">
        <f aca="false">MAX(0, ($S4449 * 0.35) - ($F4449 * 0.3))</f>
        <v>7.81</v>
      </c>
      <c r="AB4449" s="12" t="str">
        <f aca="false">IF(AA4449&gt;20,"High",IF(AA4449&gt;10,"Medium","Low"))</f>
        <v>Low</v>
      </c>
    </row>
    <row r="4450" customFormat="false" ht="18.65" hidden="false" customHeight="false" outlineLevel="0" collapsed="false">
      <c r="A4450" s="5" t="s">
        <v>4494</v>
      </c>
      <c r="B4450" s="6" t="s">
        <v>37</v>
      </c>
      <c r="C4450" s="6" t="s">
        <v>31</v>
      </c>
      <c r="D4450" s="6" t="s">
        <v>31</v>
      </c>
      <c r="E4450" s="6" t="s">
        <v>30</v>
      </c>
      <c r="F4450" s="7" t="n">
        <v>26</v>
      </c>
      <c r="G4450" s="6" t="s">
        <v>31</v>
      </c>
      <c r="H4450" s="6" t="s">
        <v>31</v>
      </c>
      <c r="I4450" s="6" t="s">
        <v>517</v>
      </c>
      <c r="J4450" s="6" t="s">
        <v>30</v>
      </c>
      <c r="K4450" s="6" t="s">
        <v>31</v>
      </c>
      <c r="L4450" s="6" t="s">
        <v>31</v>
      </c>
      <c r="M4450" s="6" t="s">
        <v>30</v>
      </c>
      <c r="N4450" s="6" t="s">
        <v>30</v>
      </c>
      <c r="O4450" s="6" t="s">
        <v>31</v>
      </c>
      <c r="P4450" s="6" t="s">
        <v>38</v>
      </c>
      <c r="Q4450" s="6" t="s">
        <v>31</v>
      </c>
      <c r="R4450" s="6" t="s">
        <v>39</v>
      </c>
      <c r="S4450" s="8" t="n">
        <v>93.85</v>
      </c>
      <c r="T4450" s="8" t="n">
        <v>2381.55</v>
      </c>
      <c r="U4450" s="6" t="s">
        <v>31</v>
      </c>
      <c r="V4450" s="8" t="n">
        <f aca="false">IF(X4450="0-1 Year", ROUND(S4450/0.474, 2), IF(X4450="1-2 Years", ROUND(S4450/0.287, 2), ROUND(S4450/0.14, 2)))</f>
        <v>670.36</v>
      </c>
      <c r="W4450" s="6" t="str">
        <f aca="false">IF(V4450&gt;4000, "High", IF(V4450&gt;2000, "Medium", "Low"))</f>
        <v>Low</v>
      </c>
      <c r="X4450" s="9" t="s">
        <v>1765</v>
      </c>
      <c r="Y4450" s="10" t="n">
        <f aca="false">IF(U4450="Yes", 1, 0)</f>
        <v>1</v>
      </c>
      <c r="Z4450" s="10" t="n">
        <v>1</v>
      </c>
      <c r="AA4450" s="11" t="n">
        <f aca="false">MAX(0, ($S4450 * 0.35) - ($F4450 * 0.3))</f>
        <v>25.0475</v>
      </c>
      <c r="AB4450" s="12" t="str">
        <f aca="false">IF(AA4450&gt;20,"High",IF(AA4450&gt;10,"Medium","Low"))</f>
        <v>High</v>
      </c>
    </row>
    <row r="4451" customFormat="false" ht="18.65" hidden="false" customHeight="false" outlineLevel="0" collapsed="false">
      <c r="A4451" s="5" t="s">
        <v>4495</v>
      </c>
      <c r="B4451" s="6" t="s">
        <v>37</v>
      </c>
      <c r="C4451" s="6" t="s">
        <v>30</v>
      </c>
      <c r="D4451" s="6" t="s">
        <v>30</v>
      </c>
      <c r="E4451" s="6" t="s">
        <v>30</v>
      </c>
      <c r="F4451" s="7" t="n">
        <v>27</v>
      </c>
      <c r="G4451" s="6" t="s">
        <v>31</v>
      </c>
      <c r="H4451" s="6" t="s">
        <v>30</v>
      </c>
      <c r="I4451" s="6" t="s">
        <v>517</v>
      </c>
      <c r="J4451" s="6" t="s">
        <v>30</v>
      </c>
      <c r="K4451" s="6" t="s">
        <v>30</v>
      </c>
      <c r="L4451" s="6" t="s">
        <v>31</v>
      </c>
      <c r="M4451" s="6" t="s">
        <v>31</v>
      </c>
      <c r="N4451" s="6" t="s">
        <v>30</v>
      </c>
      <c r="O4451" s="6" t="s">
        <v>31</v>
      </c>
      <c r="P4451" s="6" t="s">
        <v>38</v>
      </c>
      <c r="Q4451" s="6" t="s">
        <v>31</v>
      </c>
      <c r="R4451" s="6" t="s">
        <v>39</v>
      </c>
      <c r="S4451" s="8" t="n">
        <v>89.2</v>
      </c>
      <c r="T4451" s="8" t="n">
        <v>2383.6</v>
      </c>
      <c r="U4451" s="6" t="s">
        <v>30</v>
      </c>
      <c r="V4451" s="8" t="n">
        <f aca="false">IF(X4451="0-1 Year", ROUND(S4451/0.474, 2), IF(X4451="1-2 Years", ROUND(S4451/0.287, 2), ROUND(S4451/0.14, 2)))</f>
        <v>637.14</v>
      </c>
      <c r="W4451" s="6" t="str">
        <f aca="false">IF(V4451&gt;4000, "High", IF(V4451&gt;2000, "Medium", "Low"))</f>
        <v>Low</v>
      </c>
      <c r="X4451" s="9" t="s">
        <v>1765</v>
      </c>
      <c r="Y4451" s="10" t="n">
        <f aca="false">IF(U4451="Yes", 1, 0)</f>
        <v>0</v>
      </c>
      <c r="Z4451" s="10" t="n">
        <v>1</v>
      </c>
      <c r="AA4451" s="11" t="n">
        <f aca="false">MAX(0, ($S4451 * 0.35) - ($F4451 * 0.3))</f>
        <v>23.12</v>
      </c>
      <c r="AB4451" s="12" t="str">
        <f aca="false">IF(AA4451&gt;20,"High",IF(AA4451&gt;10,"Medium","Low"))</f>
        <v>High</v>
      </c>
    </row>
    <row r="4452" customFormat="false" ht="18.65" hidden="false" customHeight="false" outlineLevel="0" collapsed="false">
      <c r="A4452" s="5" t="s">
        <v>4496</v>
      </c>
      <c r="B4452" s="6" t="s">
        <v>37</v>
      </c>
      <c r="C4452" s="6" t="s">
        <v>30</v>
      </c>
      <c r="D4452" s="6" t="s">
        <v>30</v>
      </c>
      <c r="E4452" s="6" t="s">
        <v>30</v>
      </c>
      <c r="F4452" s="7" t="n">
        <v>29</v>
      </c>
      <c r="G4452" s="6" t="s">
        <v>31</v>
      </c>
      <c r="H4452" s="6" t="s">
        <v>30</v>
      </c>
      <c r="I4452" s="6" t="s">
        <v>517</v>
      </c>
      <c r="J4452" s="6" t="s">
        <v>30</v>
      </c>
      <c r="K4452" s="6" t="s">
        <v>30</v>
      </c>
      <c r="L4452" s="6" t="s">
        <v>30</v>
      </c>
      <c r="M4452" s="6" t="s">
        <v>30</v>
      </c>
      <c r="N4452" s="6" t="s">
        <v>31</v>
      </c>
      <c r="O4452" s="6" t="s">
        <v>30</v>
      </c>
      <c r="P4452" s="6" t="s">
        <v>38</v>
      </c>
      <c r="Q4452" s="6" t="s">
        <v>31</v>
      </c>
      <c r="R4452" s="6" t="s">
        <v>39</v>
      </c>
      <c r="S4452" s="8" t="n">
        <v>78.9</v>
      </c>
      <c r="T4452" s="8" t="n">
        <v>2384.15</v>
      </c>
      <c r="U4452" s="6" t="s">
        <v>31</v>
      </c>
      <c r="V4452" s="8" t="n">
        <f aca="false">IF(X4452="0-1 Year", ROUND(S4452/0.474, 2), IF(X4452="1-2 Years", ROUND(S4452/0.287, 2), ROUND(S4452/0.14, 2)))</f>
        <v>563.57</v>
      </c>
      <c r="W4452" s="6" t="str">
        <f aca="false">IF(V4452&gt;4000, "High", IF(V4452&gt;2000, "Medium", "Low"))</f>
        <v>Low</v>
      </c>
      <c r="X4452" s="9" t="s">
        <v>1765</v>
      </c>
      <c r="Y4452" s="10" t="n">
        <f aca="false">IF(U4452="Yes", 1, 0)</f>
        <v>1</v>
      </c>
      <c r="Z4452" s="10" t="n">
        <v>1</v>
      </c>
      <c r="AA4452" s="11" t="n">
        <f aca="false">MAX(0, ($S4452 * 0.35) - ($F4452 * 0.3))</f>
        <v>18.915</v>
      </c>
      <c r="AB4452" s="12" t="str">
        <f aca="false">IF(AA4452&gt;20,"High",IF(AA4452&gt;10,"Medium","Low"))</f>
        <v>Medium</v>
      </c>
    </row>
    <row r="4453" customFormat="false" ht="18.65" hidden="false" customHeight="false" outlineLevel="0" collapsed="false">
      <c r="A4453" s="5" t="s">
        <v>4497</v>
      </c>
      <c r="B4453" s="6" t="s">
        <v>29</v>
      </c>
      <c r="C4453" s="6" t="s">
        <v>30</v>
      </c>
      <c r="D4453" s="6" t="s">
        <v>31</v>
      </c>
      <c r="E4453" s="6" t="s">
        <v>30</v>
      </c>
      <c r="F4453" s="7" t="n">
        <v>42</v>
      </c>
      <c r="G4453" s="6" t="s">
        <v>31</v>
      </c>
      <c r="H4453" s="6" t="s">
        <v>31</v>
      </c>
      <c r="I4453" s="6" t="s">
        <v>203</v>
      </c>
      <c r="J4453" s="6" t="s">
        <v>31</v>
      </c>
      <c r="K4453" s="6" t="s">
        <v>30</v>
      </c>
      <c r="L4453" s="6" t="s">
        <v>30</v>
      </c>
      <c r="M4453" s="6" t="s">
        <v>30</v>
      </c>
      <c r="N4453" s="6" t="s">
        <v>30</v>
      </c>
      <c r="O4453" s="6" t="s">
        <v>30</v>
      </c>
      <c r="P4453" s="6" t="s">
        <v>33</v>
      </c>
      <c r="Q4453" s="6" t="s">
        <v>30</v>
      </c>
      <c r="R4453" s="6" t="s">
        <v>58</v>
      </c>
      <c r="S4453" s="8" t="n">
        <v>56.1</v>
      </c>
      <c r="T4453" s="8" t="n">
        <v>2386.85</v>
      </c>
      <c r="U4453" s="6" t="s">
        <v>30</v>
      </c>
      <c r="V4453" s="8" t="n">
        <f aca="false">IF(X4453="0-1 Year", ROUND(S4453/0.474, 2), IF(X4453="1-2 Years", ROUND(S4453/0.287, 2), ROUND(S4453/0.14, 2)))</f>
        <v>400.71</v>
      </c>
      <c r="W4453" s="6" t="str">
        <f aca="false">IF(V4453&gt;4000, "High", IF(V4453&gt;2000, "Medium", "Low"))</f>
        <v>Low</v>
      </c>
      <c r="X4453" s="9" t="s">
        <v>1765</v>
      </c>
      <c r="Y4453" s="10" t="n">
        <f aca="false">IF(U4453="Yes", 1, 0)</f>
        <v>0</v>
      </c>
      <c r="Z4453" s="10" t="n">
        <v>1</v>
      </c>
      <c r="AA4453" s="11" t="n">
        <f aca="false">MAX(0, ($S4453 * 0.35) - ($F4453 * 0.3))</f>
        <v>7.035</v>
      </c>
      <c r="AB4453" s="12" t="str">
        <f aca="false">IF(AA4453&gt;20,"High",IF(AA4453&gt;10,"Medium","Low"))</f>
        <v>Low</v>
      </c>
    </row>
    <row r="4454" customFormat="false" ht="18.65" hidden="false" customHeight="false" outlineLevel="0" collapsed="false">
      <c r="A4454" s="5" t="s">
        <v>4498</v>
      </c>
      <c r="B4454" s="6" t="s">
        <v>37</v>
      </c>
      <c r="C4454" s="6" t="s">
        <v>30</v>
      </c>
      <c r="D4454" s="6" t="s">
        <v>30</v>
      </c>
      <c r="E4454" s="6" t="s">
        <v>30</v>
      </c>
      <c r="F4454" s="7" t="n">
        <v>25</v>
      </c>
      <c r="G4454" s="6" t="s">
        <v>31</v>
      </c>
      <c r="H4454" s="6" t="s">
        <v>31</v>
      </c>
      <c r="I4454" s="6" t="s">
        <v>517</v>
      </c>
      <c r="J4454" s="6" t="s">
        <v>30</v>
      </c>
      <c r="K4454" s="6" t="s">
        <v>31</v>
      </c>
      <c r="L4454" s="6" t="s">
        <v>30</v>
      </c>
      <c r="M4454" s="6" t="s">
        <v>30</v>
      </c>
      <c r="N4454" s="6" t="s">
        <v>31</v>
      </c>
      <c r="O4454" s="6" t="s">
        <v>31</v>
      </c>
      <c r="P4454" s="6" t="s">
        <v>38</v>
      </c>
      <c r="Q4454" s="6" t="s">
        <v>31</v>
      </c>
      <c r="R4454" s="6" t="s">
        <v>39</v>
      </c>
      <c r="S4454" s="8" t="n">
        <v>100.25</v>
      </c>
      <c r="T4454" s="8" t="n">
        <v>2387.75</v>
      </c>
      <c r="U4454" s="6" t="s">
        <v>31</v>
      </c>
      <c r="V4454" s="8" t="n">
        <f aca="false">IF(X4454="0-1 Year", ROUND(S4454/0.474, 2), IF(X4454="1-2 Years", ROUND(S4454/0.287, 2), ROUND(S4454/0.14, 2)))</f>
        <v>716.07</v>
      </c>
      <c r="W4454" s="6" t="str">
        <f aca="false">IF(V4454&gt;4000, "High", IF(V4454&gt;2000, "Medium", "Low"))</f>
        <v>Low</v>
      </c>
      <c r="X4454" s="9" t="s">
        <v>1765</v>
      </c>
      <c r="Y4454" s="10" t="n">
        <f aca="false">IF(U4454="Yes", 1, 0)</f>
        <v>1</v>
      </c>
      <c r="Z4454" s="10" t="n">
        <v>1</v>
      </c>
      <c r="AA4454" s="11" t="n">
        <f aca="false">MAX(0, ($S4454 * 0.35) - ($F4454 * 0.3))</f>
        <v>27.5875</v>
      </c>
      <c r="AB4454" s="12" t="str">
        <f aca="false">IF(AA4454&gt;20,"High",IF(AA4454&gt;10,"Medium","Low"))</f>
        <v>High</v>
      </c>
    </row>
    <row r="4455" customFormat="false" ht="18.65" hidden="false" customHeight="false" outlineLevel="0" collapsed="false">
      <c r="A4455" s="5" t="s">
        <v>4499</v>
      </c>
      <c r="B4455" s="6" t="s">
        <v>29</v>
      </c>
      <c r="C4455" s="6" t="s">
        <v>30</v>
      </c>
      <c r="D4455" s="6" t="s">
        <v>31</v>
      </c>
      <c r="E4455" s="6" t="s">
        <v>30</v>
      </c>
      <c r="F4455" s="7" t="n">
        <v>44</v>
      </c>
      <c r="G4455" s="6" t="s">
        <v>30</v>
      </c>
      <c r="H4455" s="6" t="s">
        <v>202</v>
      </c>
      <c r="I4455" s="6" t="s">
        <v>203</v>
      </c>
      <c r="J4455" s="6" t="s">
        <v>30</v>
      </c>
      <c r="K4455" s="6" t="s">
        <v>31</v>
      </c>
      <c r="L4455" s="6" t="s">
        <v>31</v>
      </c>
      <c r="M4455" s="6" t="s">
        <v>30</v>
      </c>
      <c r="N4455" s="6" t="s">
        <v>31</v>
      </c>
      <c r="O4455" s="6" t="s">
        <v>31</v>
      </c>
      <c r="P4455" s="6" t="s">
        <v>166</v>
      </c>
      <c r="Q4455" s="6" t="s">
        <v>30</v>
      </c>
      <c r="R4455" s="6" t="s">
        <v>53</v>
      </c>
      <c r="S4455" s="8" t="n">
        <v>54.3</v>
      </c>
      <c r="T4455" s="8" t="n">
        <v>2390.45</v>
      </c>
      <c r="U4455" s="6" t="s">
        <v>30</v>
      </c>
      <c r="V4455" s="8" t="n">
        <f aca="false">IF(X4455="0-1 Year", ROUND(S4455/0.474, 2), IF(X4455="1-2 Years", ROUND(S4455/0.287, 2), ROUND(S4455/0.14, 2)))</f>
        <v>387.86</v>
      </c>
      <c r="W4455" s="6" t="str">
        <f aca="false">IF(V4455&gt;4000, "High", IF(V4455&gt;2000, "Medium", "Low"))</f>
        <v>Low</v>
      </c>
      <c r="X4455" s="9" t="s">
        <v>1765</v>
      </c>
      <c r="Y4455" s="10" t="n">
        <f aca="false">IF(U4455="Yes", 1, 0)</f>
        <v>0</v>
      </c>
      <c r="Z4455" s="10" t="n">
        <v>1</v>
      </c>
      <c r="AA4455" s="11" t="n">
        <f aca="false">MAX(0, ($S4455 * 0.35) - ($F4455 * 0.3))</f>
        <v>5.805</v>
      </c>
      <c r="AB4455" s="12" t="str">
        <f aca="false">IF(AA4455&gt;20,"High",IF(AA4455&gt;10,"Medium","Low"))</f>
        <v>Low</v>
      </c>
    </row>
    <row r="4456" customFormat="false" ht="18.65" hidden="false" customHeight="false" outlineLevel="0" collapsed="false">
      <c r="A4456" s="5" t="s">
        <v>4500</v>
      </c>
      <c r="B4456" s="6" t="s">
        <v>29</v>
      </c>
      <c r="C4456" s="6" t="s">
        <v>30</v>
      </c>
      <c r="D4456" s="6" t="s">
        <v>31</v>
      </c>
      <c r="E4456" s="6" t="s">
        <v>30</v>
      </c>
      <c r="F4456" s="7" t="n">
        <v>43</v>
      </c>
      <c r="G4456" s="6" t="s">
        <v>31</v>
      </c>
      <c r="H4456" s="6" t="s">
        <v>30</v>
      </c>
      <c r="I4456" s="6" t="s">
        <v>203</v>
      </c>
      <c r="J4456" s="6" t="s">
        <v>30</v>
      </c>
      <c r="K4456" s="6" t="s">
        <v>30</v>
      </c>
      <c r="L4456" s="6" t="s">
        <v>30</v>
      </c>
      <c r="M4456" s="6" t="s">
        <v>30</v>
      </c>
      <c r="N4456" s="6" t="s">
        <v>31</v>
      </c>
      <c r="O4456" s="6" t="s">
        <v>30</v>
      </c>
      <c r="P4456" s="6" t="s">
        <v>33</v>
      </c>
      <c r="Q4456" s="6" t="s">
        <v>31</v>
      </c>
      <c r="R4456" s="6" t="s">
        <v>34</v>
      </c>
      <c r="S4456" s="8" t="n">
        <v>56.35</v>
      </c>
      <c r="T4456" s="8" t="n">
        <v>2391.15</v>
      </c>
      <c r="U4456" s="6" t="s">
        <v>30</v>
      </c>
      <c r="V4456" s="8" t="n">
        <f aca="false">IF(X4456="0-1 Year", ROUND(S4456/0.474, 2), IF(X4456="1-2 Years", ROUND(S4456/0.287, 2), ROUND(S4456/0.14, 2)))</f>
        <v>402.5</v>
      </c>
      <c r="W4456" s="6" t="str">
        <f aca="false">IF(V4456&gt;4000, "High", IF(V4456&gt;2000, "Medium", "Low"))</f>
        <v>Low</v>
      </c>
      <c r="X4456" s="9" t="s">
        <v>1765</v>
      </c>
      <c r="Y4456" s="10" t="n">
        <f aca="false">IF(U4456="Yes", 1, 0)</f>
        <v>0</v>
      </c>
      <c r="Z4456" s="10" t="n">
        <v>1</v>
      </c>
      <c r="AA4456" s="11" t="n">
        <f aca="false">MAX(0, ($S4456 * 0.35) - ($F4456 * 0.3))</f>
        <v>6.8225</v>
      </c>
      <c r="AB4456" s="12" t="str">
        <f aca="false">IF(AA4456&gt;20,"High",IF(AA4456&gt;10,"Medium","Low"))</f>
        <v>Low</v>
      </c>
    </row>
    <row r="4457" customFormat="false" ht="18.65" hidden="false" customHeight="false" outlineLevel="0" collapsed="false">
      <c r="A4457" s="5" t="s">
        <v>4501</v>
      </c>
      <c r="B4457" s="6" t="s">
        <v>29</v>
      </c>
      <c r="C4457" s="6" t="s">
        <v>30</v>
      </c>
      <c r="D4457" s="6" t="s">
        <v>31</v>
      </c>
      <c r="E4457" s="6" t="s">
        <v>30</v>
      </c>
      <c r="F4457" s="7" t="n">
        <v>24</v>
      </c>
      <c r="G4457" s="6" t="s">
        <v>31</v>
      </c>
      <c r="H4457" s="6" t="s">
        <v>31</v>
      </c>
      <c r="I4457" s="6" t="s">
        <v>517</v>
      </c>
      <c r="J4457" s="6" t="s">
        <v>30</v>
      </c>
      <c r="K4457" s="6" t="s">
        <v>30</v>
      </c>
      <c r="L4457" s="6" t="s">
        <v>31</v>
      </c>
      <c r="M4457" s="6" t="s">
        <v>30</v>
      </c>
      <c r="N4457" s="6" t="s">
        <v>31</v>
      </c>
      <c r="O4457" s="6" t="s">
        <v>31</v>
      </c>
      <c r="P4457" s="6" t="s">
        <v>38</v>
      </c>
      <c r="Q4457" s="6" t="s">
        <v>31</v>
      </c>
      <c r="R4457" s="6" t="s">
        <v>39</v>
      </c>
      <c r="S4457" s="8" t="n">
        <v>101.05</v>
      </c>
      <c r="T4457" s="8" t="n">
        <v>2391.8</v>
      </c>
      <c r="U4457" s="6" t="s">
        <v>31</v>
      </c>
      <c r="V4457" s="8" t="n">
        <f aca="false">IF(X4457="0-1 Year", ROUND(S4457/0.474, 2), IF(X4457="1-2 Years", ROUND(S4457/0.287, 2), ROUND(S4457/0.14, 2)))</f>
        <v>352.09</v>
      </c>
      <c r="W4457" s="6" t="str">
        <f aca="false">IF(V4457&gt;4000, "High", IF(V4457&gt;2000, "Medium", "Low"))</f>
        <v>Low</v>
      </c>
      <c r="X4457" s="9" t="s">
        <v>1275</v>
      </c>
      <c r="Y4457" s="10" t="n">
        <f aca="false">IF(U4457="Yes", 1, 0)</f>
        <v>1</v>
      </c>
      <c r="Z4457" s="10" t="n">
        <v>1</v>
      </c>
      <c r="AA4457" s="11" t="n">
        <f aca="false">MAX(0, ($S4457 * 0.35) - ($F4457 * 0.3))</f>
        <v>28.1675</v>
      </c>
      <c r="AB4457" s="12" t="str">
        <f aca="false">IF(AA4457&gt;20,"High",IF(AA4457&gt;10,"Medium","Low"))</f>
        <v>High</v>
      </c>
    </row>
    <row r="4458" customFormat="false" ht="18.65" hidden="false" customHeight="false" outlineLevel="0" collapsed="false">
      <c r="A4458" s="5" t="s">
        <v>4502</v>
      </c>
      <c r="B4458" s="6" t="s">
        <v>29</v>
      </c>
      <c r="C4458" s="6" t="s">
        <v>30</v>
      </c>
      <c r="D4458" s="6" t="s">
        <v>31</v>
      </c>
      <c r="E4458" s="6" t="s">
        <v>31</v>
      </c>
      <c r="F4458" s="7" t="n">
        <v>63</v>
      </c>
      <c r="G4458" s="6" t="s">
        <v>30</v>
      </c>
      <c r="H4458" s="6" t="s">
        <v>202</v>
      </c>
      <c r="I4458" s="6" t="s">
        <v>203</v>
      </c>
      <c r="J4458" s="6" t="s">
        <v>30</v>
      </c>
      <c r="K4458" s="6" t="s">
        <v>31</v>
      </c>
      <c r="L4458" s="6" t="s">
        <v>31</v>
      </c>
      <c r="M4458" s="6" t="s">
        <v>31</v>
      </c>
      <c r="N4458" s="6" t="s">
        <v>30</v>
      </c>
      <c r="O4458" s="6" t="s">
        <v>30</v>
      </c>
      <c r="P4458" s="6" t="s">
        <v>166</v>
      </c>
      <c r="Q4458" s="6" t="s">
        <v>30</v>
      </c>
      <c r="R4458" s="6" t="s">
        <v>53</v>
      </c>
      <c r="S4458" s="8" t="n">
        <v>39.35</v>
      </c>
      <c r="T4458" s="8" t="n">
        <v>2395.05</v>
      </c>
      <c r="U4458" s="6" t="s">
        <v>30</v>
      </c>
      <c r="V4458" s="8" t="n">
        <f aca="false">IF(X4458="0-1 Year", ROUND(S4458/0.474, 2), IF(X4458="1-2 Years", ROUND(S4458/0.287, 2), ROUND(S4458/0.14, 2)))</f>
        <v>281.07</v>
      </c>
      <c r="W4458" s="6" t="str">
        <f aca="false">IF(V4458&gt;4000, "High", IF(V4458&gt;2000, "Medium", "Low"))</f>
        <v>Low</v>
      </c>
      <c r="X4458" s="9" t="s">
        <v>1765</v>
      </c>
      <c r="Y4458" s="10" t="n">
        <f aca="false">IF(U4458="Yes", 1, 0)</f>
        <v>0</v>
      </c>
      <c r="Z4458" s="10" t="n">
        <v>1</v>
      </c>
      <c r="AA4458" s="11" t="n">
        <f aca="false">MAX(0, ($S4458 * 0.35) - ($F4458 * 0.3))</f>
        <v>0</v>
      </c>
      <c r="AB4458" s="12" t="str">
        <f aca="false">IF(AA4458&gt;20,"High",IF(AA4458&gt;10,"Medium","Low"))</f>
        <v>Low</v>
      </c>
    </row>
    <row r="4459" customFormat="false" ht="18.65" hidden="false" customHeight="false" outlineLevel="0" collapsed="false">
      <c r="A4459" s="5" t="s">
        <v>4503</v>
      </c>
      <c r="B4459" s="6" t="s">
        <v>37</v>
      </c>
      <c r="C4459" s="6" t="s">
        <v>30</v>
      </c>
      <c r="D4459" s="6" t="s">
        <v>31</v>
      </c>
      <c r="E4459" s="6" t="s">
        <v>30</v>
      </c>
      <c r="F4459" s="7" t="n">
        <v>25</v>
      </c>
      <c r="G4459" s="6" t="s">
        <v>31</v>
      </c>
      <c r="H4459" s="6" t="s">
        <v>30</v>
      </c>
      <c r="I4459" s="6" t="s">
        <v>517</v>
      </c>
      <c r="J4459" s="6" t="s">
        <v>30</v>
      </c>
      <c r="K4459" s="6" t="s">
        <v>30</v>
      </c>
      <c r="L4459" s="6" t="s">
        <v>30</v>
      </c>
      <c r="M4459" s="6" t="s">
        <v>31</v>
      </c>
      <c r="N4459" s="6" t="s">
        <v>31</v>
      </c>
      <c r="O4459" s="6" t="s">
        <v>31</v>
      </c>
      <c r="P4459" s="6" t="s">
        <v>38</v>
      </c>
      <c r="Q4459" s="6" t="s">
        <v>31</v>
      </c>
      <c r="R4459" s="6" t="s">
        <v>39</v>
      </c>
      <c r="S4459" s="8" t="n">
        <v>95.15</v>
      </c>
      <c r="T4459" s="8" t="n">
        <v>2395.7</v>
      </c>
      <c r="U4459" s="6" t="s">
        <v>30</v>
      </c>
      <c r="V4459" s="8" t="n">
        <f aca="false">IF(X4459="0-1 Year", ROUND(S4459/0.474, 2), IF(X4459="1-2 Years", ROUND(S4459/0.287, 2), ROUND(S4459/0.14, 2)))</f>
        <v>679.64</v>
      </c>
      <c r="W4459" s="6" t="str">
        <f aca="false">IF(V4459&gt;4000, "High", IF(V4459&gt;2000, "Medium", "Low"))</f>
        <v>Low</v>
      </c>
      <c r="X4459" s="9" t="s">
        <v>1765</v>
      </c>
      <c r="Y4459" s="10" t="n">
        <f aca="false">IF(U4459="Yes", 1, 0)</f>
        <v>0</v>
      </c>
      <c r="Z4459" s="10" t="n">
        <v>1</v>
      </c>
      <c r="AA4459" s="11" t="n">
        <f aca="false">MAX(0, ($S4459 * 0.35) - ($F4459 * 0.3))</f>
        <v>25.8025</v>
      </c>
      <c r="AB4459" s="12" t="str">
        <f aca="false">IF(AA4459&gt;20,"High",IF(AA4459&gt;10,"Medium","Low"))</f>
        <v>High</v>
      </c>
    </row>
    <row r="4460" customFormat="false" ht="18.65" hidden="false" customHeight="false" outlineLevel="0" collapsed="false">
      <c r="A4460" s="5" t="s">
        <v>4504</v>
      </c>
      <c r="B4460" s="6" t="s">
        <v>29</v>
      </c>
      <c r="C4460" s="6" t="s">
        <v>31</v>
      </c>
      <c r="D4460" s="6" t="s">
        <v>31</v>
      </c>
      <c r="E4460" s="6" t="s">
        <v>30</v>
      </c>
      <c r="F4460" s="7" t="n">
        <v>49</v>
      </c>
      <c r="G4460" s="6" t="s">
        <v>31</v>
      </c>
      <c r="H4460" s="6" t="s">
        <v>30</v>
      </c>
      <c r="I4460" s="6" t="s">
        <v>203</v>
      </c>
      <c r="J4460" s="6" t="s">
        <v>30</v>
      </c>
      <c r="K4460" s="6" t="s">
        <v>31</v>
      </c>
      <c r="L4460" s="6" t="s">
        <v>30</v>
      </c>
      <c r="M4460" s="6" t="s">
        <v>30</v>
      </c>
      <c r="N4460" s="6" t="s">
        <v>30</v>
      </c>
      <c r="O4460" s="6" t="s">
        <v>30</v>
      </c>
      <c r="P4460" s="6" t="s">
        <v>166</v>
      </c>
      <c r="Q4460" s="6" t="s">
        <v>30</v>
      </c>
      <c r="R4460" s="6" t="s">
        <v>34</v>
      </c>
      <c r="S4460" s="8" t="n">
        <v>49.8</v>
      </c>
      <c r="T4460" s="8" t="n">
        <v>2398.4</v>
      </c>
      <c r="U4460" s="6" t="s">
        <v>30</v>
      </c>
      <c r="V4460" s="8" t="n">
        <f aca="false">IF(X4460="0-1 Year", ROUND(S4460/0.474, 2), IF(X4460="1-2 Years", ROUND(S4460/0.287, 2), ROUND(S4460/0.14, 2)))</f>
        <v>355.71</v>
      </c>
      <c r="W4460" s="6" t="str">
        <f aca="false">IF(V4460&gt;4000, "High", IF(V4460&gt;2000, "Medium", "Low"))</f>
        <v>Low</v>
      </c>
      <c r="X4460" s="9" t="s">
        <v>1765</v>
      </c>
      <c r="Y4460" s="10" t="n">
        <f aca="false">IF(U4460="Yes", 1, 0)</f>
        <v>0</v>
      </c>
      <c r="Z4460" s="10" t="n">
        <v>1</v>
      </c>
      <c r="AA4460" s="11" t="n">
        <f aca="false">MAX(0, ($S4460 * 0.35) - ($F4460 * 0.3))</f>
        <v>2.73</v>
      </c>
      <c r="AB4460" s="12" t="str">
        <f aca="false">IF(AA4460&gt;20,"High",IF(AA4460&gt;10,"Medium","Low"))</f>
        <v>Low</v>
      </c>
    </row>
    <row r="4461" customFormat="false" ht="18.65" hidden="false" customHeight="false" outlineLevel="0" collapsed="false">
      <c r="A4461" s="5" t="s">
        <v>4505</v>
      </c>
      <c r="B4461" s="6" t="s">
        <v>37</v>
      </c>
      <c r="C4461" s="6" t="s">
        <v>31</v>
      </c>
      <c r="D4461" s="6" t="s">
        <v>30</v>
      </c>
      <c r="E4461" s="6" t="s">
        <v>30</v>
      </c>
      <c r="F4461" s="7" t="n">
        <v>27</v>
      </c>
      <c r="G4461" s="6" t="s">
        <v>31</v>
      </c>
      <c r="H4461" s="6" t="s">
        <v>31</v>
      </c>
      <c r="I4461" s="6" t="s">
        <v>517</v>
      </c>
      <c r="J4461" s="6" t="s">
        <v>30</v>
      </c>
      <c r="K4461" s="6" t="s">
        <v>31</v>
      </c>
      <c r="L4461" s="6" t="s">
        <v>31</v>
      </c>
      <c r="M4461" s="6" t="s">
        <v>30</v>
      </c>
      <c r="N4461" s="6" t="s">
        <v>30</v>
      </c>
      <c r="O4461" s="6" t="s">
        <v>30</v>
      </c>
      <c r="P4461" s="6" t="s">
        <v>38</v>
      </c>
      <c r="Q4461" s="6" t="s">
        <v>31</v>
      </c>
      <c r="R4461" s="6" t="s">
        <v>53</v>
      </c>
      <c r="S4461" s="8" t="n">
        <v>86.45</v>
      </c>
      <c r="T4461" s="8" t="n">
        <v>2401.05</v>
      </c>
      <c r="U4461" s="6" t="s">
        <v>30</v>
      </c>
      <c r="V4461" s="8" t="n">
        <f aca="false">IF(X4461="0-1 Year", ROUND(S4461/0.474, 2), IF(X4461="1-2 Years", ROUND(S4461/0.287, 2), ROUND(S4461/0.14, 2)))</f>
        <v>617.5</v>
      </c>
      <c r="W4461" s="6" t="str">
        <f aca="false">IF(V4461&gt;4000, "High", IF(V4461&gt;2000, "Medium", "Low"))</f>
        <v>Low</v>
      </c>
      <c r="X4461" s="9" t="s">
        <v>1765</v>
      </c>
      <c r="Y4461" s="10" t="n">
        <f aca="false">IF(U4461="Yes", 1, 0)</f>
        <v>0</v>
      </c>
      <c r="Z4461" s="10" t="n">
        <v>1</v>
      </c>
      <c r="AA4461" s="11" t="n">
        <f aca="false">MAX(0, ($S4461 * 0.35) - ($F4461 * 0.3))</f>
        <v>22.1575</v>
      </c>
      <c r="AB4461" s="12" t="str">
        <f aca="false">IF(AA4461&gt;20,"High",IF(AA4461&gt;10,"Medium","Low"))</f>
        <v>High</v>
      </c>
    </row>
    <row r="4462" customFormat="false" ht="18.65" hidden="false" customHeight="false" outlineLevel="0" collapsed="false">
      <c r="A4462" s="5" t="s">
        <v>4506</v>
      </c>
      <c r="B4462" s="6" t="s">
        <v>29</v>
      </c>
      <c r="C4462" s="6" t="s">
        <v>31</v>
      </c>
      <c r="D4462" s="6" t="s">
        <v>30</v>
      </c>
      <c r="E4462" s="6" t="s">
        <v>30</v>
      </c>
      <c r="F4462" s="7" t="n">
        <v>26</v>
      </c>
      <c r="G4462" s="6" t="s">
        <v>31</v>
      </c>
      <c r="H4462" s="6" t="s">
        <v>31</v>
      </c>
      <c r="I4462" s="6" t="s">
        <v>517</v>
      </c>
      <c r="J4462" s="6" t="s">
        <v>30</v>
      </c>
      <c r="K4462" s="6" t="s">
        <v>30</v>
      </c>
      <c r="L4462" s="6" t="s">
        <v>30</v>
      </c>
      <c r="M4462" s="6" t="s">
        <v>30</v>
      </c>
      <c r="N4462" s="6" t="s">
        <v>31</v>
      </c>
      <c r="O4462" s="6" t="s">
        <v>31</v>
      </c>
      <c r="P4462" s="6" t="s">
        <v>38</v>
      </c>
      <c r="Q4462" s="6" t="s">
        <v>31</v>
      </c>
      <c r="R4462" s="6" t="s">
        <v>39</v>
      </c>
      <c r="S4462" s="8" t="n">
        <v>93.6</v>
      </c>
      <c r="T4462" s="8" t="n">
        <v>2404.1</v>
      </c>
      <c r="U4462" s="6" t="s">
        <v>30</v>
      </c>
      <c r="V4462" s="8" t="n">
        <f aca="false">IF(X4462="0-1 Year", ROUND(S4462/0.474, 2), IF(X4462="1-2 Years", ROUND(S4462/0.287, 2), ROUND(S4462/0.14, 2)))</f>
        <v>668.57</v>
      </c>
      <c r="W4462" s="6" t="str">
        <f aca="false">IF(V4462&gt;4000, "High", IF(V4462&gt;2000, "Medium", "Low"))</f>
        <v>Low</v>
      </c>
      <c r="X4462" s="9" t="s">
        <v>1765</v>
      </c>
      <c r="Y4462" s="10" t="n">
        <f aca="false">IF(U4462="Yes", 1, 0)</f>
        <v>0</v>
      </c>
      <c r="Z4462" s="10" t="n">
        <v>1</v>
      </c>
      <c r="AA4462" s="11" t="n">
        <f aca="false">MAX(0, ($S4462 * 0.35) - ($F4462 * 0.3))</f>
        <v>24.96</v>
      </c>
      <c r="AB4462" s="12" t="str">
        <f aca="false">IF(AA4462&gt;20,"High",IF(AA4462&gt;10,"Medium","Low"))</f>
        <v>High</v>
      </c>
    </row>
    <row r="4463" customFormat="false" ht="18.65" hidden="false" customHeight="false" outlineLevel="0" collapsed="false">
      <c r="A4463" s="5" t="s">
        <v>4507</v>
      </c>
      <c r="B4463" s="6" t="s">
        <v>37</v>
      </c>
      <c r="C4463" s="6" t="s">
        <v>30</v>
      </c>
      <c r="D4463" s="6" t="s">
        <v>31</v>
      </c>
      <c r="E4463" s="6" t="s">
        <v>31</v>
      </c>
      <c r="F4463" s="7" t="n">
        <v>32</v>
      </c>
      <c r="G4463" s="6" t="s">
        <v>31</v>
      </c>
      <c r="H4463" s="6" t="s">
        <v>30</v>
      </c>
      <c r="I4463" s="6" t="s">
        <v>203</v>
      </c>
      <c r="J4463" s="6" t="s">
        <v>31</v>
      </c>
      <c r="K4463" s="6" t="s">
        <v>31</v>
      </c>
      <c r="L4463" s="6" t="s">
        <v>31</v>
      </c>
      <c r="M4463" s="6" t="s">
        <v>31</v>
      </c>
      <c r="N4463" s="6" t="s">
        <v>30</v>
      </c>
      <c r="O4463" s="6" t="s">
        <v>31</v>
      </c>
      <c r="P4463" s="6" t="s">
        <v>38</v>
      </c>
      <c r="Q4463" s="6" t="s">
        <v>30</v>
      </c>
      <c r="R4463" s="6" t="s">
        <v>53</v>
      </c>
      <c r="S4463" s="8" t="n">
        <v>76.3</v>
      </c>
      <c r="T4463" s="8" t="n">
        <v>2404.15</v>
      </c>
      <c r="U4463" s="6" t="s">
        <v>30</v>
      </c>
      <c r="V4463" s="8" t="n">
        <f aca="false">IF(X4463="0-1 Year", ROUND(S4463/0.474, 2), IF(X4463="1-2 Years", ROUND(S4463/0.287, 2), ROUND(S4463/0.14, 2)))</f>
        <v>545</v>
      </c>
      <c r="W4463" s="6" t="str">
        <f aca="false">IF(V4463&gt;4000, "High", IF(V4463&gt;2000, "Medium", "Low"))</f>
        <v>Low</v>
      </c>
      <c r="X4463" s="9" t="s">
        <v>1765</v>
      </c>
      <c r="Y4463" s="10" t="n">
        <f aca="false">IF(U4463="Yes", 1, 0)</f>
        <v>0</v>
      </c>
      <c r="Z4463" s="10" t="n">
        <v>1</v>
      </c>
      <c r="AA4463" s="11" t="n">
        <f aca="false">MAX(0, ($S4463 * 0.35) - ($F4463 * 0.3))</f>
        <v>17.105</v>
      </c>
      <c r="AB4463" s="12" t="str">
        <f aca="false">IF(AA4463&gt;20,"High",IF(AA4463&gt;10,"Medium","Low"))</f>
        <v>Medium</v>
      </c>
    </row>
    <row r="4464" customFormat="false" ht="18.65" hidden="false" customHeight="false" outlineLevel="0" collapsed="false">
      <c r="A4464" s="5" t="s">
        <v>4508</v>
      </c>
      <c r="B4464" s="6" t="s">
        <v>37</v>
      </c>
      <c r="C4464" s="6" t="s">
        <v>30</v>
      </c>
      <c r="D4464" s="6" t="s">
        <v>30</v>
      </c>
      <c r="E4464" s="6" t="s">
        <v>30</v>
      </c>
      <c r="F4464" s="7" t="n">
        <v>31</v>
      </c>
      <c r="G4464" s="6" t="s">
        <v>31</v>
      </c>
      <c r="H4464" s="6" t="s">
        <v>31</v>
      </c>
      <c r="I4464" s="6" t="s">
        <v>517</v>
      </c>
      <c r="J4464" s="6" t="s">
        <v>30</v>
      </c>
      <c r="K4464" s="6" t="s">
        <v>30</v>
      </c>
      <c r="L4464" s="6" t="s">
        <v>30</v>
      </c>
      <c r="M4464" s="6" t="s">
        <v>31</v>
      </c>
      <c r="N4464" s="6" t="s">
        <v>30</v>
      </c>
      <c r="O4464" s="6" t="s">
        <v>30</v>
      </c>
      <c r="P4464" s="6" t="s">
        <v>38</v>
      </c>
      <c r="Q4464" s="6" t="s">
        <v>31</v>
      </c>
      <c r="R4464" s="6" t="s">
        <v>58</v>
      </c>
      <c r="S4464" s="8" t="n">
        <v>79.85</v>
      </c>
      <c r="T4464" s="8" t="n">
        <v>2404.15</v>
      </c>
      <c r="U4464" s="6" t="s">
        <v>31</v>
      </c>
      <c r="V4464" s="8" t="n">
        <f aca="false">IF(X4464="0-1 Year", ROUND(S4464/0.474, 2), IF(X4464="1-2 Years", ROUND(S4464/0.287, 2), ROUND(S4464/0.14, 2)))</f>
        <v>570.36</v>
      </c>
      <c r="W4464" s="6" t="str">
        <f aca="false">IF(V4464&gt;4000, "High", IF(V4464&gt;2000, "Medium", "Low"))</f>
        <v>Low</v>
      </c>
      <c r="X4464" s="9" t="s">
        <v>1765</v>
      </c>
      <c r="Y4464" s="10" t="n">
        <f aca="false">IF(U4464="Yes", 1, 0)</f>
        <v>1</v>
      </c>
      <c r="Z4464" s="10" t="n">
        <v>1</v>
      </c>
      <c r="AA4464" s="11" t="n">
        <f aca="false">MAX(0, ($S4464 * 0.35) - ($F4464 * 0.3))</f>
        <v>18.6475</v>
      </c>
      <c r="AB4464" s="12" t="str">
        <f aca="false">IF(AA4464&gt;20,"High",IF(AA4464&gt;10,"Medium","Low"))</f>
        <v>Medium</v>
      </c>
    </row>
    <row r="4465" customFormat="false" ht="18.65" hidden="false" customHeight="false" outlineLevel="0" collapsed="false">
      <c r="A4465" s="5" t="s">
        <v>4509</v>
      </c>
      <c r="B4465" s="6" t="s">
        <v>29</v>
      </c>
      <c r="C4465" s="6" t="s">
        <v>30</v>
      </c>
      <c r="D4465" s="6" t="s">
        <v>30</v>
      </c>
      <c r="E4465" s="6" t="s">
        <v>30</v>
      </c>
      <c r="F4465" s="7" t="n">
        <v>24</v>
      </c>
      <c r="G4465" s="6" t="s">
        <v>31</v>
      </c>
      <c r="H4465" s="6" t="s">
        <v>31</v>
      </c>
      <c r="I4465" s="6" t="s">
        <v>517</v>
      </c>
      <c r="J4465" s="6" t="s">
        <v>30</v>
      </c>
      <c r="K4465" s="6" t="s">
        <v>31</v>
      </c>
      <c r="L4465" s="6" t="s">
        <v>30</v>
      </c>
      <c r="M4465" s="6" t="s">
        <v>30</v>
      </c>
      <c r="N4465" s="6" t="s">
        <v>31</v>
      </c>
      <c r="O4465" s="6" t="s">
        <v>31</v>
      </c>
      <c r="P4465" s="6" t="s">
        <v>38</v>
      </c>
      <c r="Q4465" s="6" t="s">
        <v>31</v>
      </c>
      <c r="R4465" s="6" t="s">
        <v>53</v>
      </c>
      <c r="S4465" s="8" t="n">
        <v>99.65</v>
      </c>
      <c r="T4465" s="8" t="n">
        <v>2404.85</v>
      </c>
      <c r="U4465" s="6" t="s">
        <v>30</v>
      </c>
      <c r="V4465" s="8" t="n">
        <f aca="false">IF(X4465="0-1 Year", ROUND(S4465/0.474, 2), IF(X4465="1-2 Years", ROUND(S4465/0.287, 2), ROUND(S4465/0.14, 2)))</f>
        <v>347.21</v>
      </c>
      <c r="W4465" s="6" t="str">
        <f aca="false">IF(V4465&gt;4000, "High", IF(V4465&gt;2000, "Medium", "Low"))</f>
        <v>Low</v>
      </c>
      <c r="X4465" s="9" t="s">
        <v>1275</v>
      </c>
      <c r="Y4465" s="10" t="n">
        <f aca="false">IF(U4465="Yes", 1, 0)</f>
        <v>0</v>
      </c>
      <c r="Z4465" s="10" t="n">
        <v>1</v>
      </c>
      <c r="AA4465" s="11" t="n">
        <f aca="false">MAX(0, ($S4465 * 0.35) - ($F4465 * 0.3))</f>
        <v>27.6775</v>
      </c>
      <c r="AB4465" s="12" t="str">
        <f aca="false">IF(AA4465&gt;20,"High",IF(AA4465&gt;10,"Medium","Low"))</f>
        <v>High</v>
      </c>
    </row>
    <row r="4466" customFormat="false" ht="18.65" hidden="false" customHeight="false" outlineLevel="0" collapsed="false">
      <c r="A4466" s="5" t="s">
        <v>4510</v>
      </c>
      <c r="B4466" s="6" t="s">
        <v>29</v>
      </c>
      <c r="C4466" s="6" t="s">
        <v>30</v>
      </c>
      <c r="D4466" s="6" t="s">
        <v>31</v>
      </c>
      <c r="E4466" s="6" t="s">
        <v>31</v>
      </c>
      <c r="F4466" s="7" t="n">
        <v>33</v>
      </c>
      <c r="G4466" s="6" t="s">
        <v>31</v>
      </c>
      <c r="H4466" s="6" t="s">
        <v>30</v>
      </c>
      <c r="I4466" s="6" t="s">
        <v>203</v>
      </c>
      <c r="J4466" s="6" t="s">
        <v>30</v>
      </c>
      <c r="K4466" s="6" t="s">
        <v>30</v>
      </c>
      <c r="L4466" s="6" t="s">
        <v>31</v>
      </c>
      <c r="M4466" s="6" t="s">
        <v>31</v>
      </c>
      <c r="N4466" s="6" t="s">
        <v>31</v>
      </c>
      <c r="O4466" s="6" t="s">
        <v>31</v>
      </c>
      <c r="P4466" s="6" t="s">
        <v>33</v>
      </c>
      <c r="Q4466" s="6" t="s">
        <v>31</v>
      </c>
      <c r="R4466" s="6" t="s">
        <v>34</v>
      </c>
      <c r="S4466" s="8" t="n">
        <v>73.9</v>
      </c>
      <c r="T4466" s="8" t="n">
        <v>2405.05</v>
      </c>
      <c r="U4466" s="6" t="s">
        <v>31</v>
      </c>
      <c r="V4466" s="8" t="n">
        <f aca="false">IF(X4466="0-1 Year", ROUND(S4466/0.474, 2), IF(X4466="1-2 Years", ROUND(S4466/0.287, 2), ROUND(S4466/0.14, 2)))</f>
        <v>527.86</v>
      </c>
      <c r="W4466" s="6" t="str">
        <f aca="false">IF(V4466&gt;4000, "High", IF(V4466&gt;2000, "Medium", "Low"))</f>
        <v>Low</v>
      </c>
      <c r="X4466" s="9" t="s">
        <v>1765</v>
      </c>
      <c r="Y4466" s="10" t="n">
        <f aca="false">IF(U4466="Yes", 1, 0)</f>
        <v>1</v>
      </c>
      <c r="Z4466" s="10" t="n">
        <v>1</v>
      </c>
      <c r="AA4466" s="11" t="n">
        <f aca="false">MAX(0, ($S4466 * 0.35) - ($F4466 * 0.3))</f>
        <v>15.965</v>
      </c>
      <c r="AB4466" s="12" t="str">
        <f aca="false">IF(AA4466&gt;20,"High",IF(AA4466&gt;10,"Medium","Low"))</f>
        <v>Medium</v>
      </c>
    </row>
    <row r="4467" customFormat="false" ht="18.65" hidden="false" customHeight="false" outlineLevel="0" collapsed="false">
      <c r="A4467" s="5" t="s">
        <v>4511</v>
      </c>
      <c r="B4467" s="6" t="s">
        <v>37</v>
      </c>
      <c r="C4467" s="6" t="s">
        <v>30</v>
      </c>
      <c r="D4467" s="6" t="s">
        <v>30</v>
      </c>
      <c r="E4467" s="6" t="s">
        <v>30</v>
      </c>
      <c r="F4467" s="7" t="n">
        <v>33</v>
      </c>
      <c r="G4467" s="6" t="s">
        <v>31</v>
      </c>
      <c r="H4467" s="6" t="s">
        <v>30</v>
      </c>
      <c r="I4467" s="6" t="s">
        <v>517</v>
      </c>
      <c r="J4467" s="6" t="s">
        <v>30</v>
      </c>
      <c r="K4467" s="6" t="s">
        <v>30</v>
      </c>
      <c r="L4467" s="6" t="s">
        <v>30</v>
      </c>
      <c r="M4467" s="6" t="s">
        <v>30</v>
      </c>
      <c r="N4467" s="6" t="s">
        <v>30</v>
      </c>
      <c r="O4467" s="6" t="s">
        <v>30</v>
      </c>
      <c r="P4467" s="6" t="s">
        <v>38</v>
      </c>
      <c r="Q4467" s="6" t="s">
        <v>31</v>
      </c>
      <c r="R4467" s="6" t="s">
        <v>53</v>
      </c>
      <c r="S4467" s="8" t="n">
        <v>70.4</v>
      </c>
      <c r="T4467" s="8" t="n">
        <v>2406.1</v>
      </c>
      <c r="U4467" s="6" t="s">
        <v>30</v>
      </c>
      <c r="V4467" s="8" t="n">
        <f aca="false">IF(X4467="0-1 Year", ROUND(S4467/0.474, 2), IF(X4467="1-2 Years", ROUND(S4467/0.287, 2), ROUND(S4467/0.14, 2)))</f>
        <v>502.86</v>
      </c>
      <c r="W4467" s="6" t="str">
        <f aca="false">IF(V4467&gt;4000, "High", IF(V4467&gt;2000, "Medium", "Low"))</f>
        <v>Low</v>
      </c>
      <c r="X4467" s="9" t="s">
        <v>1765</v>
      </c>
      <c r="Y4467" s="10" t="n">
        <f aca="false">IF(U4467="Yes", 1, 0)</f>
        <v>0</v>
      </c>
      <c r="Z4467" s="10" t="n">
        <v>1</v>
      </c>
      <c r="AA4467" s="11" t="n">
        <f aca="false">MAX(0, ($S4467 * 0.35) - ($F4467 * 0.3))</f>
        <v>14.74</v>
      </c>
      <c r="AB4467" s="12" t="str">
        <f aca="false">IF(AA4467&gt;20,"High",IF(AA4467&gt;10,"Medium","Low"))</f>
        <v>Medium</v>
      </c>
    </row>
    <row r="4468" customFormat="false" ht="18.65" hidden="false" customHeight="false" outlineLevel="0" collapsed="false">
      <c r="A4468" s="5" t="s">
        <v>4512</v>
      </c>
      <c r="B4468" s="6" t="s">
        <v>37</v>
      </c>
      <c r="C4468" s="6" t="s">
        <v>30</v>
      </c>
      <c r="D4468" s="6" t="s">
        <v>30</v>
      </c>
      <c r="E4468" s="6" t="s">
        <v>30</v>
      </c>
      <c r="F4468" s="7" t="n">
        <v>24</v>
      </c>
      <c r="G4468" s="6" t="s">
        <v>31</v>
      </c>
      <c r="H4468" s="6" t="s">
        <v>31</v>
      </c>
      <c r="I4468" s="6" t="s">
        <v>517</v>
      </c>
      <c r="J4468" s="6" t="s">
        <v>30</v>
      </c>
      <c r="K4468" s="6" t="s">
        <v>30</v>
      </c>
      <c r="L4468" s="6" t="s">
        <v>31</v>
      </c>
      <c r="M4468" s="6" t="s">
        <v>30</v>
      </c>
      <c r="N4468" s="6" t="s">
        <v>31</v>
      </c>
      <c r="O4468" s="6" t="s">
        <v>31</v>
      </c>
      <c r="P4468" s="6" t="s">
        <v>38</v>
      </c>
      <c r="Q4468" s="6" t="s">
        <v>31</v>
      </c>
      <c r="R4468" s="6" t="s">
        <v>39</v>
      </c>
      <c r="S4468" s="8" t="n">
        <v>98.75</v>
      </c>
      <c r="T4468" s="8" t="n">
        <v>2407.3</v>
      </c>
      <c r="U4468" s="6" t="s">
        <v>31</v>
      </c>
      <c r="V4468" s="8" t="n">
        <f aca="false">IF(X4468="0-1 Year", ROUND(S4468/0.474, 2), IF(X4468="1-2 Years", ROUND(S4468/0.287, 2), ROUND(S4468/0.14, 2)))</f>
        <v>344.08</v>
      </c>
      <c r="W4468" s="6" t="str">
        <f aca="false">IF(V4468&gt;4000, "High", IF(V4468&gt;2000, "Medium", "Low"))</f>
        <v>Low</v>
      </c>
      <c r="X4468" s="9" t="s">
        <v>1275</v>
      </c>
      <c r="Y4468" s="10" t="n">
        <f aca="false">IF(U4468="Yes", 1, 0)</f>
        <v>1</v>
      </c>
      <c r="Z4468" s="10" t="n">
        <v>1</v>
      </c>
      <c r="AA4468" s="11" t="n">
        <f aca="false">MAX(0, ($S4468 * 0.35) - ($F4468 * 0.3))</f>
        <v>27.3625</v>
      </c>
      <c r="AB4468" s="12" t="str">
        <f aca="false">IF(AA4468&gt;20,"High",IF(AA4468&gt;10,"Medium","Low"))</f>
        <v>High</v>
      </c>
    </row>
    <row r="4469" customFormat="false" ht="18.65" hidden="false" customHeight="false" outlineLevel="0" collapsed="false">
      <c r="A4469" s="5" t="s">
        <v>4513</v>
      </c>
      <c r="B4469" s="6" t="s">
        <v>29</v>
      </c>
      <c r="C4469" s="6" t="s">
        <v>30</v>
      </c>
      <c r="D4469" s="6" t="s">
        <v>31</v>
      </c>
      <c r="E4469" s="6" t="s">
        <v>30</v>
      </c>
      <c r="F4469" s="7" t="n">
        <v>49</v>
      </c>
      <c r="G4469" s="6" t="s">
        <v>30</v>
      </c>
      <c r="H4469" s="6" t="s">
        <v>202</v>
      </c>
      <c r="I4469" s="6" t="s">
        <v>203</v>
      </c>
      <c r="J4469" s="6" t="s">
        <v>30</v>
      </c>
      <c r="K4469" s="6" t="s">
        <v>31</v>
      </c>
      <c r="L4469" s="6" t="s">
        <v>30</v>
      </c>
      <c r="M4469" s="6" t="s">
        <v>30</v>
      </c>
      <c r="N4469" s="6" t="s">
        <v>31</v>
      </c>
      <c r="O4469" s="6" t="s">
        <v>31</v>
      </c>
      <c r="P4469" s="6" t="s">
        <v>166</v>
      </c>
      <c r="Q4469" s="6" t="s">
        <v>30</v>
      </c>
      <c r="R4469" s="6" t="s">
        <v>58</v>
      </c>
      <c r="S4469" s="8" t="n">
        <v>49.65</v>
      </c>
      <c r="T4469" s="8" t="n">
        <v>2409.9</v>
      </c>
      <c r="U4469" s="6" t="s">
        <v>30</v>
      </c>
      <c r="V4469" s="8" t="n">
        <f aca="false">IF(X4469="0-1 Year", ROUND(S4469/0.474, 2), IF(X4469="1-2 Years", ROUND(S4469/0.287, 2), ROUND(S4469/0.14, 2)))</f>
        <v>354.64</v>
      </c>
      <c r="W4469" s="6" t="str">
        <f aca="false">IF(V4469&gt;4000, "High", IF(V4469&gt;2000, "Medium", "Low"))</f>
        <v>Low</v>
      </c>
      <c r="X4469" s="9" t="s">
        <v>1765</v>
      </c>
      <c r="Y4469" s="10" t="n">
        <f aca="false">IF(U4469="Yes", 1, 0)</f>
        <v>0</v>
      </c>
      <c r="Z4469" s="10" t="n">
        <v>1</v>
      </c>
      <c r="AA4469" s="11" t="n">
        <f aca="false">MAX(0, ($S4469 * 0.35) - ($F4469 * 0.3))</f>
        <v>2.6775</v>
      </c>
      <c r="AB4469" s="12" t="str">
        <f aca="false">IF(AA4469&gt;20,"High",IF(AA4469&gt;10,"Medium","Low"))</f>
        <v>Low</v>
      </c>
    </row>
    <row r="4470" customFormat="false" ht="18.65" hidden="false" customHeight="false" outlineLevel="0" collapsed="false">
      <c r="A4470" s="5" t="s">
        <v>4514</v>
      </c>
      <c r="B4470" s="6" t="s">
        <v>37</v>
      </c>
      <c r="C4470" s="6" t="s">
        <v>30</v>
      </c>
      <c r="D4470" s="6" t="s">
        <v>31</v>
      </c>
      <c r="E4470" s="6" t="s">
        <v>31</v>
      </c>
      <c r="F4470" s="7" t="n">
        <v>58</v>
      </c>
      <c r="G4470" s="6" t="s">
        <v>31</v>
      </c>
      <c r="H4470" s="6" t="s">
        <v>30</v>
      </c>
      <c r="I4470" s="6" t="s">
        <v>203</v>
      </c>
      <c r="J4470" s="6" t="s">
        <v>30</v>
      </c>
      <c r="K4470" s="6" t="s">
        <v>30</v>
      </c>
      <c r="L4470" s="6" t="s">
        <v>30</v>
      </c>
      <c r="M4470" s="6" t="s">
        <v>30</v>
      </c>
      <c r="N4470" s="6" t="s">
        <v>30</v>
      </c>
      <c r="O4470" s="6" t="s">
        <v>30</v>
      </c>
      <c r="P4470" s="6" t="s">
        <v>33</v>
      </c>
      <c r="Q4470" s="6" t="s">
        <v>31</v>
      </c>
      <c r="R4470" s="6" t="s">
        <v>34</v>
      </c>
      <c r="S4470" s="8" t="n">
        <v>44.1</v>
      </c>
      <c r="T4470" s="8" t="n">
        <v>2413.05</v>
      </c>
      <c r="U4470" s="6" t="s">
        <v>30</v>
      </c>
      <c r="V4470" s="8" t="n">
        <f aca="false">IF(X4470="0-1 Year", ROUND(S4470/0.474, 2), IF(X4470="1-2 Years", ROUND(S4470/0.287, 2), ROUND(S4470/0.14, 2)))</f>
        <v>315</v>
      </c>
      <c r="W4470" s="6" t="str">
        <f aca="false">IF(V4470&gt;4000, "High", IF(V4470&gt;2000, "Medium", "Low"))</f>
        <v>Low</v>
      </c>
      <c r="X4470" s="9" t="s">
        <v>1765</v>
      </c>
      <c r="Y4470" s="10" t="n">
        <f aca="false">IF(U4470="Yes", 1, 0)</f>
        <v>0</v>
      </c>
      <c r="Z4470" s="10" t="n">
        <v>1</v>
      </c>
      <c r="AA4470" s="11" t="n">
        <f aca="false">MAX(0, ($S4470 * 0.35) - ($F4470 * 0.3))</f>
        <v>0</v>
      </c>
      <c r="AB4470" s="12" t="str">
        <f aca="false">IF(AA4470&gt;20,"High",IF(AA4470&gt;10,"Medium","Low"))</f>
        <v>Low</v>
      </c>
    </row>
    <row r="4471" customFormat="false" ht="18.65" hidden="false" customHeight="false" outlineLevel="0" collapsed="false">
      <c r="A4471" s="5" t="s">
        <v>4515</v>
      </c>
      <c r="B4471" s="6" t="s">
        <v>29</v>
      </c>
      <c r="C4471" s="6" t="s">
        <v>31</v>
      </c>
      <c r="D4471" s="6" t="s">
        <v>31</v>
      </c>
      <c r="E4471" s="6" t="s">
        <v>30</v>
      </c>
      <c r="F4471" s="7" t="n">
        <v>29</v>
      </c>
      <c r="G4471" s="6" t="s">
        <v>31</v>
      </c>
      <c r="H4471" s="6" t="s">
        <v>31</v>
      </c>
      <c r="I4471" s="6" t="s">
        <v>517</v>
      </c>
      <c r="J4471" s="6" t="s">
        <v>30</v>
      </c>
      <c r="K4471" s="6" t="s">
        <v>30</v>
      </c>
      <c r="L4471" s="6" t="s">
        <v>30</v>
      </c>
      <c r="M4471" s="6" t="s">
        <v>31</v>
      </c>
      <c r="N4471" s="6" t="s">
        <v>30</v>
      </c>
      <c r="O4471" s="6" t="s">
        <v>30</v>
      </c>
      <c r="P4471" s="6" t="s">
        <v>38</v>
      </c>
      <c r="Q4471" s="6" t="s">
        <v>31</v>
      </c>
      <c r="R4471" s="6" t="s">
        <v>39</v>
      </c>
      <c r="S4471" s="8" t="n">
        <v>79.3</v>
      </c>
      <c r="T4471" s="8" t="n">
        <v>2414.55</v>
      </c>
      <c r="U4471" s="6" t="s">
        <v>30</v>
      </c>
      <c r="V4471" s="8" t="n">
        <f aca="false">IF(X4471="0-1 Year", ROUND(S4471/0.474, 2), IF(X4471="1-2 Years", ROUND(S4471/0.287, 2), ROUND(S4471/0.14, 2)))</f>
        <v>566.43</v>
      </c>
      <c r="W4471" s="6" t="str">
        <f aca="false">IF(V4471&gt;4000, "High", IF(V4471&gt;2000, "Medium", "Low"))</f>
        <v>Low</v>
      </c>
      <c r="X4471" s="9" t="s">
        <v>1765</v>
      </c>
      <c r="Y4471" s="10" t="n">
        <f aca="false">IF(U4471="Yes", 1, 0)</f>
        <v>0</v>
      </c>
      <c r="Z4471" s="10" t="n">
        <v>1</v>
      </c>
      <c r="AA4471" s="11" t="n">
        <f aca="false">MAX(0, ($S4471 * 0.35) - ($F4471 * 0.3))</f>
        <v>19.055</v>
      </c>
      <c r="AB4471" s="12" t="str">
        <f aca="false">IF(AA4471&gt;20,"High",IF(AA4471&gt;10,"Medium","Low"))</f>
        <v>Medium</v>
      </c>
    </row>
    <row r="4472" customFormat="false" ht="18.65" hidden="false" customHeight="false" outlineLevel="0" collapsed="false">
      <c r="A4472" s="5" t="s">
        <v>4516</v>
      </c>
      <c r="B4472" s="6" t="s">
        <v>29</v>
      </c>
      <c r="C4472" s="6" t="s">
        <v>30</v>
      </c>
      <c r="D4472" s="6" t="s">
        <v>30</v>
      </c>
      <c r="E4472" s="6" t="s">
        <v>30</v>
      </c>
      <c r="F4472" s="7" t="n">
        <v>22</v>
      </c>
      <c r="G4472" s="6" t="s">
        <v>31</v>
      </c>
      <c r="H4472" s="6" t="s">
        <v>31</v>
      </c>
      <c r="I4472" s="6" t="s">
        <v>517</v>
      </c>
      <c r="J4472" s="6" t="s">
        <v>30</v>
      </c>
      <c r="K4472" s="6" t="s">
        <v>31</v>
      </c>
      <c r="L4472" s="6" t="s">
        <v>30</v>
      </c>
      <c r="M4472" s="6" t="s">
        <v>30</v>
      </c>
      <c r="N4472" s="6" t="s">
        <v>31</v>
      </c>
      <c r="O4472" s="6" t="s">
        <v>31</v>
      </c>
      <c r="P4472" s="6" t="s">
        <v>38</v>
      </c>
      <c r="Q4472" s="6" t="s">
        <v>31</v>
      </c>
      <c r="R4472" s="6" t="s">
        <v>39</v>
      </c>
      <c r="S4472" s="8" t="n">
        <v>100.65</v>
      </c>
      <c r="T4472" s="8" t="n">
        <v>2415.95</v>
      </c>
      <c r="U4472" s="6" t="s">
        <v>30</v>
      </c>
      <c r="V4472" s="8" t="n">
        <f aca="false">IF(X4472="0-1 Year", ROUND(S4472/0.474, 2), IF(X4472="1-2 Years", ROUND(S4472/0.287, 2), ROUND(S4472/0.14, 2)))</f>
        <v>350.7</v>
      </c>
      <c r="W4472" s="6" t="str">
        <f aca="false">IF(V4472&gt;4000, "High", IF(V4472&gt;2000, "Medium", "Low"))</f>
        <v>Low</v>
      </c>
      <c r="X4472" s="9" t="s">
        <v>1275</v>
      </c>
      <c r="Y4472" s="10" t="n">
        <f aca="false">IF(U4472="Yes", 1, 0)</f>
        <v>0</v>
      </c>
      <c r="Z4472" s="10" t="n">
        <v>1</v>
      </c>
      <c r="AA4472" s="11" t="n">
        <f aca="false">MAX(0, ($S4472 * 0.35) - ($F4472 * 0.3))</f>
        <v>28.6275</v>
      </c>
      <c r="AB4472" s="12" t="str">
        <f aca="false">IF(AA4472&gt;20,"High",IF(AA4472&gt;10,"Medium","Low"))</f>
        <v>High</v>
      </c>
    </row>
    <row r="4473" customFormat="false" ht="18.65" hidden="false" customHeight="false" outlineLevel="0" collapsed="false">
      <c r="A4473" s="5" t="s">
        <v>4517</v>
      </c>
      <c r="B4473" s="6" t="s">
        <v>37</v>
      </c>
      <c r="C4473" s="6" t="s">
        <v>30</v>
      </c>
      <c r="D4473" s="6" t="s">
        <v>30</v>
      </c>
      <c r="E4473" s="6" t="s">
        <v>30</v>
      </c>
      <c r="F4473" s="7" t="n">
        <v>34</v>
      </c>
      <c r="G4473" s="6" t="s">
        <v>31</v>
      </c>
      <c r="H4473" s="6" t="s">
        <v>30</v>
      </c>
      <c r="I4473" s="6" t="s">
        <v>517</v>
      </c>
      <c r="J4473" s="6" t="s">
        <v>30</v>
      </c>
      <c r="K4473" s="6" t="s">
        <v>30</v>
      </c>
      <c r="L4473" s="6" t="s">
        <v>30</v>
      </c>
      <c r="M4473" s="6" t="s">
        <v>30</v>
      </c>
      <c r="N4473" s="6" t="s">
        <v>30</v>
      </c>
      <c r="O4473" s="6" t="s">
        <v>30</v>
      </c>
      <c r="P4473" s="6" t="s">
        <v>38</v>
      </c>
      <c r="Q4473" s="6" t="s">
        <v>31</v>
      </c>
      <c r="R4473" s="6" t="s">
        <v>58</v>
      </c>
      <c r="S4473" s="8" t="n">
        <v>70</v>
      </c>
      <c r="T4473" s="8" t="n">
        <v>2416.1</v>
      </c>
      <c r="U4473" s="6" t="s">
        <v>31</v>
      </c>
      <c r="V4473" s="8" t="n">
        <f aca="false">IF(X4473="0-1 Year", ROUND(S4473/0.474, 2), IF(X4473="1-2 Years", ROUND(S4473/0.287, 2), ROUND(S4473/0.14, 2)))</f>
        <v>500</v>
      </c>
      <c r="W4473" s="6" t="str">
        <f aca="false">IF(V4473&gt;4000, "High", IF(V4473&gt;2000, "Medium", "Low"))</f>
        <v>Low</v>
      </c>
      <c r="X4473" s="9" t="s">
        <v>1765</v>
      </c>
      <c r="Y4473" s="10" t="n">
        <f aca="false">IF(U4473="Yes", 1, 0)</f>
        <v>1</v>
      </c>
      <c r="Z4473" s="10" t="n">
        <v>1</v>
      </c>
      <c r="AA4473" s="11" t="n">
        <f aca="false">MAX(0, ($S4473 * 0.35) - ($F4473 * 0.3))</f>
        <v>14.3</v>
      </c>
      <c r="AB4473" s="12" t="str">
        <f aca="false">IF(AA4473&gt;20,"High",IF(AA4473&gt;10,"Medium","Low"))</f>
        <v>Medium</v>
      </c>
    </row>
    <row r="4474" customFormat="false" ht="18.65" hidden="false" customHeight="false" outlineLevel="0" collapsed="false">
      <c r="A4474" s="5" t="s">
        <v>4518</v>
      </c>
      <c r="B4474" s="6" t="s">
        <v>37</v>
      </c>
      <c r="C4474" s="6" t="s">
        <v>30</v>
      </c>
      <c r="D4474" s="6" t="s">
        <v>31</v>
      </c>
      <c r="E4474" s="6" t="s">
        <v>30</v>
      </c>
      <c r="F4474" s="7" t="n">
        <v>35</v>
      </c>
      <c r="G4474" s="6" t="s">
        <v>31</v>
      </c>
      <c r="H4474" s="6" t="s">
        <v>30</v>
      </c>
      <c r="I4474" s="6" t="s">
        <v>517</v>
      </c>
      <c r="J4474" s="6" t="s">
        <v>30</v>
      </c>
      <c r="K4474" s="6" t="s">
        <v>30</v>
      </c>
      <c r="L4474" s="6" t="s">
        <v>30</v>
      </c>
      <c r="M4474" s="6" t="s">
        <v>30</v>
      </c>
      <c r="N4474" s="6" t="s">
        <v>30</v>
      </c>
      <c r="O4474" s="6" t="s">
        <v>30</v>
      </c>
      <c r="P4474" s="6" t="s">
        <v>38</v>
      </c>
      <c r="Q4474" s="6" t="s">
        <v>31</v>
      </c>
      <c r="R4474" s="6" t="s">
        <v>39</v>
      </c>
      <c r="S4474" s="8" t="n">
        <v>70.3</v>
      </c>
      <c r="T4474" s="8" t="n">
        <v>2416.55</v>
      </c>
      <c r="U4474" s="6" t="s">
        <v>31</v>
      </c>
      <c r="V4474" s="8" t="n">
        <f aca="false">IF(X4474="0-1 Year", ROUND(S4474/0.474, 2), IF(X4474="1-2 Years", ROUND(S4474/0.287, 2), ROUND(S4474/0.14, 2)))</f>
        <v>502.14</v>
      </c>
      <c r="W4474" s="6" t="str">
        <f aca="false">IF(V4474&gt;4000, "High", IF(V4474&gt;2000, "Medium", "Low"))</f>
        <v>Low</v>
      </c>
      <c r="X4474" s="9" t="s">
        <v>1765</v>
      </c>
      <c r="Y4474" s="10" t="n">
        <f aca="false">IF(U4474="Yes", 1, 0)</f>
        <v>1</v>
      </c>
      <c r="Z4474" s="10" t="n">
        <v>1</v>
      </c>
      <c r="AA4474" s="11" t="n">
        <f aca="false">MAX(0, ($S4474 * 0.35) - ($F4474 * 0.3))</f>
        <v>14.105</v>
      </c>
      <c r="AB4474" s="12" t="str">
        <f aca="false">IF(AA4474&gt;20,"High",IF(AA4474&gt;10,"Medium","Low"))</f>
        <v>Medium</v>
      </c>
    </row>
    <row r="4475" customFormat="false" ht="18.65" hidden="false" customHeight="false" outlineLevel="0" collapsed="false">
      <c r="A4475" s="5" t="s">
        <v>4519</v>
      </c>
      <c r="B4475" s="6" t="s">
        <v>37</v>
      </c>
      <c r="C4475" s="6" t="s">
        <v>31</v>
      </c>
      <c r="D4475" s="6" t="s">
        <v>30</v>
      </c>
      <c r="E4475" s="6" t="s">
        <v>30</v>
      </c>
      <c r="F4475" s="7" t="n">
        <v>35</v>
      </c>
      <c r="G4475" s="6" t="s">
        <v>31</v>
      </c>
      <c r="H4475" s="6" t="s">
        <v>30</v>
      </c>
      <c r="I4475" s="6" t="s">
        <v>517</v>
      </c>
      <c r="J4475" s="6" t="s">
        <v>30</v>
      </c>
      <c r="K4475" s="6" t="s">
        <v>30</v>
      </c>
      <c r="L4475" s="6" t="s">
        <v>30</v>
      </c>
      <c r="M4475" s="6" t="s">
        <v>30</v>
      </c>
      <c r="N4475" s="6" t="s">
        <v>30</v>
      </c>
      <c r="O4475" s="6" t="s">
        <v>30</v>
      </c>
      <c r="P4475" s="6" t="s">
        <v>38</v>
      </c>
      <c r="Q4475" s="6" t="s">
        <v>30</v>
      </c>
      <c r="R4475" s="6" t="s">
        <v>39</v>
      </c>
      <c r="S4475" s="8" t="n">
        <v>70.55</v>
      </c>
      <c r="T4475" s="8" t="n">
        <v>2419</v>
      </c>
      <c r="U4475" s="6" t="s">
        <v>30</v>
      </c>
      <c r="V4475" s="8" t="n">
        <f aca="false">IF(X4475="0-1 Year", ROUND(S4475/0.474, 2), IF(X4475="1-2 Years", ROUND(S4475/0.287, 2), ROUND(S4475/0.14, 2)))</f>
        <v>503.93</v>
      </c>
      <c r="W4475" s="6" t="str">
        <f aca="false">IF(V4475&gt;4000, "High", IF(V4475&gt;2000, "Medium", "Low"))</f>
        <v>Low</v>
      </c>
      <c r="X4475" s="9" t="s">
        <v>1765</v>
      </c>
      <c r="Y4475" s="10" t="n">
        <f aca="false">IF(U4475="Yes", 1, 0)</f>
        <v>0</v>
      </c>
      <c r="Z4475" s="10" t="n">
        <v>1</v>
      </c>
      <c r="AA4475" s="11" t="n">
        <f aca="false">MAX(0, ($S4475 * 0.35) - ($F4475 * 0.3))</f>
        <v>14.1925</v>
      </c>
      <c r="AB4475" s="12" t="str">
        <f aca="false">IF(AA4475&gt;20,"High",IF(AA4475&gt;10,"Medium","Low"))</f>
        <v>Medium</v>
      </c>
    </row>
    <row r="4476" customFormat="false" ht="18.65" hidden="false" customHeight="false" outlineLevel="0" collapsed="false">
      <c r="A4476" s="5" t="s">
        <v>4520</v>
      </c>
      <c r="B4476" s="6" t="s">
        <v>37</v>
      </c>
      <c r="C4476" s="6" t="s">
        <v>30</v>
      </c>
      <c r="D4476" s="6" t="s">
        <v>31</v>
      </c>
      <c r="E4476" s="6" t="s">
        <v>31</v>
      </c>
      <c r="F4476" s="7" t="n">
        <v>44</v>
      </c>
      <c r="G4476" s="6" t="s">
        <v>31</v>
      </c>
      <c r="H4476" s="6" t="s">
        <v>30</v>
      </c>
      <c r="I4476" s="6" t="s">
        <v>203</v>
      </c>
      <c r="J4476" s="6" t="s">
        <v>31</v>
      </c>
      <c r="K4476" s="6" t="s">
        <v>30</v>
      </c>
      <c r="L4476" s="6" t="s">
        <v>30</v>
      </c>
      <c r="M4476" s="6" t="s">
        <v>31</v>
      </c>
      <c r="N4476" s="6" t="s">
        <v>30</v>
      </c>
      <c r="O4476" s="6" t="s">
        <v>30</v>
      </c>
      <c r="P4476" s="6" t="s">
        <v>38</v>
      </c>
      <c r="Q4476" s="6" t="s">
        <v>30</v>
      </c>
      <c r="R4476" s="6" t="s">
        <v>53</v>
      </c>
      <c r="S4476" s="8" t="n">
        <v>56.25</v>
      </c>
      <c r="T4476" s="8" t="n">
        <v>2419.55</v>
      </c>
      <c r="U4476" s="6" t="s">
        <v>30</v>
      </c>
      <c r="V4476" s="8" t="n">
        <f aca="false">IF(X4476="0-1 Year", ROUND(S4476/0.474, 2), IF(X4476="1-2 Years", ROUND(S4476/0.287, 2), ROUND(S4476/0.14, 2)))</f>
        <v>401.79</v>
      </c>
      <c r="W4476" s="6" t="str">
        <f aca="false">IF(V4476&gt;4000, "High", IF(V4476&gt;2000, "Medium", "Low"))</f>
        <v>Low</v>
      </c>
      <c r="X4476" s="9" t="s">
        <v>1765</v>
      </c>
      <c r="Y4476" s="10" t="n">
        <f aca="false">IF(U4476="Yes", 1, 0)</f>
        <v>0</v>
      </c>
      <c r="Z4476" s="10" t="n">
        <v>1</v>
      </c>
      <c r="AA4476" s="11" t="n">
        <f aca="false">MAX(0, ($S4476 * 0.35) - ($F4476 * 0.3))</f>
        <v>6.4875</v>
      </c>
      <c r="AB4476" s="12" t="str">
        <f aca="false">IF(AA4476&gt;20,"High",IF(AA4476&gt;10,"Medium","Low"))</f>
        <v>Low</v>
      </c>
    </row>
    <row r="4477" customFormat="false" ht="18.65" hidden="false" customHeight="false" outlineLevel="0" collapsed="false">
      <c r="A4477" s="5" t="s">
        <v>4521</v>
      </c>
      <c r="B4477" s="6" t="s">
        <v>37</v>
      </c>
      <c r="C4477" s="6" t="s">
        <v>30</v>
      </c>
      <c r="D4477" s="6" t="s">
        <v>30</v>
      </c>
      <c r="E4477" s="6" t="s">
        <v>30</v>
      </c>
      <c r="F4477" s="7" t="n">
        <v>42</v>
      </c>
      <c r="G4477" s="6" t="s">
        <v>31</v>
      </c>
      <c r="H4477" s="6" t="s">
        <v>31</v>
      </c>
      <c r="I4477" s="6" t="s">
        <v>203</v>
      </c>
      <c r="J4477" s="6" t="s">
        <v>31</v>
      </c>
      <c r="K4477" s="6" t="s">
        <v>31</v>
      </c>
      <c r="L4477" s="6" t="s">
        <v>30</v>
      </c>
      <c r="M4477" s="6" t="s">
        <v>30</v>
      </c>
      <c r="N4477" s="6" t="s">
        <v>30</v>
      </c>
      <c r="O4477" s="6" t="s">
        <v>30</v>
      </c>
      <c r="P4477" s="6" t="s">
        <v>33</v>
      </c>
      <c r="Q4477" s="6" t="s">
        <v>31</v>
      </c>
      <c r="R4477" s="6" t="s">
        <v>53</v>
      </c>
      <c r="S4477" s="8" t="n">
        <v>60.15</v>
      </c>
      <c r="T4477" s="8" t="n">
        <v>2421.6</v>
      </c>
      <c r="U4477" s="6" t="s">
        <v>30</v>
      </c>
      <c r="V4477" s="8" t="n">
        <f aca="false">IF(X4477="0-1 Year", ROUND(S4477/0.474, 2), IF(X4477="1-2 Years", ROUND(S4477/0.287, 2), ROUND(S4477/0.14, 2)))</f>
        <v>429.64</v>
      </c>
      <c r="W4477" s="6" t="str">
        <f aca="false">IF(V4477&gt;4000, "High", IF(V4477&gt;2000, "Medium", "Low"))</f>
        <v>Low</v>
      </c>
      <c r="X4477" s="9" t="s">
        <v>1765</v>
      </c>
      <c r="Y4477" s="10" t="n">
        <f aca="false">IF(U4477="Yes", 1, 0)</f>
        <v>0</v>
      </c>
      <c r="Z4477" s="10" t="n">
        <v>1</v>
      </c>
      <c r="AA4477" s="11" t="n">
        <f aca="false">MAX(0, ($S4477 * 0.35) - ($F4477 * 0.3))</f>
        <v>8.4525</v>
      </c>
      <c r="AB4477" s="12" t="str">
        <f aca="false">IF(AA4477&gt;20,"High",IF(AA4477&gt;10,"Medium","Low"))</f>
        <v>Low</v>
      </c>
    </row>
    <row r="4478" customFormat="false" ht="18.65" hidden="false" customHeight="false" outlineLevel="0" collapsed="false">
      <c r="A4478" s="5" t="s">
        <v>4522</v>
      </c>
      <c r="B4478" s="6" t="s">
        <v>37</v>
      </c>
      <c r="C4478" s="6" t="s">
        <v>31</v>
      </c>
      <c r="D4478" s="6" t="s">
        <v>30</v>
      </c>
      <c r="E4478" s="6" t="s">
        <v>30</v>
      </c>
      <c r="F4478" s="7" t="n">
        <v>42</v>
      </c>
      <c r="G4478" s="6" t="s">
        <v>31</v>
      </c>
      <c r="H4478" s="6" t="s">
        <v>31</v>
      </c>
      <c r="I4478" s="6" t="s">
        <v>203</v>
      </c>
      <c r="J4478" s="6" t="s">
        <v>30</v>
      </c>
      <c r="K4478" s="6" t="s">
        <v>30</v>
      </c>
      <c r="L4478" s="6" t="s">
        <v>31</v>
      </c>
      <c r="M4478" s="6" t="s">
        <v>30</v>
      </c>
      <c r="N4478" s="6" t="s">
        <v>30</v>
      </c>
      <c r="O4478" s="6" t="s">
        <v>30</v>
      </c>
      <c r="P4478" s="6" t="s">
        <v>38</v>
      </c>
      <c r="Q4478" s="6" t="s">
        <v>30</v>
      </c>
      <c r="R4478" s="6" t="s">
        <v>39</v>
      </c>
      <c r="S4478" s="8" t="n">
        <v>55.65</v>
      </c>
      <c r="T4478" s="8" t="n">
        <v>2421.75</v>
      </c>
      <c r="U4478" s="6" t="s">
        <v>30</v>
      </c>
      <c r="V4478" s="8" t="n">
        <f aca="false">IF(X4478="0-1 Year", ROUND(S4478/0.474, 2), IF(X4478="1-2 Years", ROUND(S4478/0.287, 2), ROUND(S4478/0.14, 2)))</f>
        <v>397.5</v>
      </c>
      <c r="W4478" s="6" t="str">
        <f aca="false">IF(V4478&gt;4000, "High", IF(V4478&gt;2000, "Medium", "Low"))</f>
        <v>Low</v>
      </c>
      <c r="X4478" s="9" t="s">
        <v>1765</v>
      </c>
      <c r="Y4478" s="10" t="n">
        <f aca="false">IF(U4478="Yes", 1, 0)</f>
        <v>0</v>
      </c>
      <c r="Z4478" s="10" t="n">
        <v>1</v>
      </c>
      <c r="AA4478" s="11" t="n">
        <f aca="false">MAX(0, ($S4478 * 0.35) - ($F4478 * 0.3))</f>
        <v>6.8775</v>
      </c>
      <c r="AB4478" s="12" t="str">
        <f aca="false">IF(AA4478&gt;20,"High",IF(AA4478&gt;10,"Medium","Low"))</f>
        <v>Low</v>
      </c>
    </row>
    <row r="4479" customFormat="false" ht="18.65" hidden="false" customHeight="false" outlineLevel="0" collapsed="false">
      <c r="A4479" s="5" t="s">
        <v>4523</v>
      </c>
      <c r="B4479" s="6" t="s">
        <v>37</v>
      </c>
      <c r="C4479" s="6" t="s">
        <v>30</v>
      </c>
      <c r="D4479" s="6" t="s">
        <v>31</v>
      </c>
      <c r="E4479" s="6" t="s">
        <v>30</v>
      </c>
      <c r="F4479" s="7" t="n">
        <v>27</v>
      </c>
      <c r="G4479" s="6" t="s">
        <v>31</v>
      </c>
      <c r="H4479" s="6" t="s">
        <v>31</v>
      </c>
      <c r="I4479" s="6" t="s">
        <v>517</v>
      </c>
      <c r="J4479" s="6" t="s">
        <v>30</v>
      </c>
      <c r="K4479" s="6" t="s">
        <v>30</v>
      </c>
      <c r="L4479" s="6" t="s">
        <v>31</v>
      </c>
      <c r="M4479" s="6" t="s">
        <v>30</v>
      </c>
      <c r="N4479" s="6" t="s">
        <v>30</v>
      </c>
      <c r="O4479" s="6" t="s">
        <v>31</v>
      </c>
      <c r="P4479" s="6" t="s">
        <v>38</v>
      </c>
      <c r="Q4479" s="6" t="s">
        <v>30</v>
      </c>
      <c r="R4479" s="6" t="s">
        <v>53</v>
      </c>
      <c r="S4479" s="8" t="n">
        <v>90.15</v>
      </c>
      <c r="T4479" s="8" t="n">
        <v>2423.4</v>
      </c>
      <c r="U4479" s="6" t="s">
        <v>30</v>
      </c>
      <c r="V4479" s="8" t="n">
        <f aca="false">IF(X4479="0-1 Year", ROUND(S4479/0.474, 2), IF(X4479="1-2 Years", ROUND(S4479/0.287, 2), ROUND(S4479/0.14, 2)))</f>
        <v>643.93</v>
      </c>
      <c r="W4479" s="6" t="str">
        <f aca="false">IF(V4479&gt;4000, "High", IF(V4479&gt;2000, "Medium", "Low"))</f>
        <v>Low</v>
      </c>
      <c r="X4479" s="9" t="s">
        <v>1765</v>
      </c>
      <c r="Y4479" s="10" t="n">
        <f aca="false">IF(U4479="Yes", 1, 0)</f>
        <v>0</v>
      </c>
      <c r="Z4479" s="10" t="n">
        <v>1</v>
      </c>
      <c r="AA4479" s="11" t="n">
        <f aca="false">MAX(0, ($S4479 * 0.35) - ($F4479 * 0.3))</f>
        <v>23.4525</v>
      </c>
      <c r="AB4479" s="12" t="str">
        <f aca="false">IF(AA4479&gt;20,"High",IF(AA4479&gt;10,"Medium","Low"))</f>
        <v>High</v>
      </c>
    </row>
    <row r="4480" customFormat="false" ht="18.65" hidden="false" customHeight="false" outlineLevel="0" collapsed="false">
      <c r="A4480" s="5" t="s">
        <v>4524</v>
      </c>
      <c r="B4480" s="6" t="s">
        <v>29</v>
      </c>
      <c r="C4480" s="6" t="s">
        <v>30</v>
      </c>
      <c r="D4480" s="6" t="s">
        <v>31</v>
      </c>
      <c r="E4480" s="6" t="s">
        <v>31</v>
      </c>
      <c r="F4480" s="7" t="n">
        <v>54</v>
      </c>
      <c r="G4480" s="6" t="s">
        <v>30</v>
      </c>
      <c r="H4480" s="6" t="s">
        <v>202</v>
      </c>
      <c r="I4480" s="6" t="s">
        <v>203</v>
      </c>
      <c r="J4480" s="6" t="s">
        <v>30</v>
      </c>
      <c r="K4480" s="6" t="s">
        <v>30</v>
      </c>
      <c r="L4480" s="6" t="s">
        <v>31</v>
      </c>
      <c r="M4480" s="6" t="s">
        <v>31</v>
      </c>
      <c r="N4480" s="6" t="s">
        <v>30</v>
      </c>
      <c r="O4480" s="6" t="s">
        <v>31</v>
      </c>
      <c r="P4480" s="6" t="s">
        <v>166</v>
      </c>
      <c r="Q4480" s="6" t="s">
        <v>30</v>
      </c>
      <c r="R4480" s="6" t="s">
        <v>58</v>
      </c>
      <c r="S4480" s="8" t="n">
        <v>46</v>
      </c>
      <c r="T4480" s="8" t="n">
        <v>2424.05</v>
      </c>
      <c r="U4480" s="6" t="s">
        <v>30</v>
      </c>
      <c r="V4480" s="8" t="n">
        <f aca="false">IF(X4480="0-1 Year", ROUND(S4480/0.474, 2), IF(X4480="1-2 Years", ROUND(S4480/0.287, 2), ROUND(S4480/0.14, 2)))</f>
        <v>328.57</v>
      </c>
      <c r="W4480" s="6" t="str">
        <f aca="false">IF(V4480&gt;4000, "High", IF(V4480&gt;2000, "Medium", "Low"))</f>
        <v>Low</v>
      </c>
      <c r="X4480" s="9" t="s">
        <v>1765</v>
      </c>
      <c r="Y4480" s="10" t="n">
        <f aca="false">IF(U4480="Yes", 1, 0)</f>
        <v>0</v>
      </c>
      <c r="Z4480" s="10" t="n">
        <v>1</v>
      </c>
      <c r="AA4480" s="11" t="n">
        <f aca="false">MAX(0, ($S4480 * 0.35) - ($F4480 * 0.3))</f>
        <v>0</v>
      </c>
      <c r="AB4480" s="12" t="str">
        <f aca="false">IF(AA4480&gt;20,"High",IF(AA4480&gt;10,"Medium","Low"))</f>
        <v>Low</v>
      </c>
    </row>
    <row r="4481" customFormat="false" ht="18.65" hidden="false" customHeight="false" outlineLevel="0" collapsed="false">
      <c r="A4481" s="5" t="s">
        <v>4525</v>
      </c>
      <c r="B4481" s="6" t="s">
        <v>29</v>
      </c>
      <c r="C4481" s="6" t="s">
        <v>30</v>
      </c>
      <c r="D4481" s="6" t="s">
        <v>31</v>
      </c>
      <c r="E4481" s="6" t="s">
        <v>30</v>
      </c>
      <c r="F4481" s="7" t="n">
        <v>31</v>
      </c>
      <c r="G4481" s="6" t="s">
        <v>31</v>
      </c>
      <c r="H4481" s="6" t="s">
        <v>30</v>
      </c>
      <c r="I4481" s="6" t="s">
        <v>203</v>
      </c>
      <c r="J4481" s="6" t="s">
        <v>31</v>
      </c>
      <c r="K4481" s="6" t="s">
        <v>31</v>
      </c>
      <c r="L4481" s="6" t="s">
        <v>31</v>
      </c>
      <c r="M4481" s="6" t="s">
        <v>31</v>
      </c>
      <c r="N4481" s="6" t="s">
        <v>30</v>
      </c>
      <c r="O4481" s="6" t="s">
        <v>31</v>
      </c>
      <c r="P4481" s="6" t="s">
        <v>33</v>
      </c>
      <c r="Q4481" s="6" t="s">
        <v>31</v>
      </c>
      <c r="R4481" s="6" t="s">
        <v>58</v>
      </c>
      <c r="S4481" s="8" t="n">
        <v>75.5</v>
      </c>
      <c r="T4481" s="8" t="n">
        <v>2424.45</v>
      </c>
      <c r="U4481" s="6" t="s">
        <v>30</v>
      </c>
      <c r="V4481" s="8" t="n">
        <f aca="false">IF(X4481="0-1 Year", ROUND(S4481/0.474, 2), IF(X4481="1-2 Years", ROUND(S4481/0.287, 2), ROUND(S4481/0.14, 2)))</f>
        <v>539.29</v>
      </c>
      <c r="W4481" s="6" t="str">
        <f aca="false">IF(V4481&gt;4000, "High", IF(V4481&gt;2000, "Medium", "Low"))</f>
        <v>Low</v>
      </c>
      <c r="X4481" s="9" t="s">
        <v>1765</v>
      </c>
      <c r="Y4481" s="10" t="n">
        <f aca="false">IF(U4481="Yes", 1, 0)</f>
        <v>0</v>
      </c>
      <c r="Z4481" s="10" t="n">
        <v>1</v>
      </c>
      <c r="AA4481" s="11" t="n">
        <f aca="false">MAX(0, ($S4481 * 0.35) - ($F4481 * 0.3))</f>
        <v>17.125</v>
      </c>
      <c r="AB4481" s="12" t="str">
        <f aca="false">IF(AA4481&gt;20,"High",IF(AA4481&gt;10,"Medium","Low"))</f>
        <v>Medium</v>
      </c>
    </row>
    <row r="4482" customFormat="false" ht="18.65" hidden="false" customHeight="false" outlineLevel="0" collapsed="false">
      <c r="A4482" s="5" t="s">
        <v>4526</v>
      </c>
      <c r="B4482" s="6" t="s">
        <v>29</v>
      </c>
      <c r="C4482" s="6" t="s">
        <v>30</v>
      </c>
      <c r="D4482" s="6" t="s">
        <v>30</v>
      </c>
      <c r="E4482" s="6" t="s">
        <v>30</v>
      </c>
      <c r="F4482" s="7" t="n">
        <v>60</v>
      </c>
      <c r="G4482" s="6" t="s">
        <v>30</v>
      </c>
      <c r="H4482" s="6" t="s">
        <v>202</v>
      </c>
      <c r="I4482" s="6" t="s">
        <v>203</v>
      </c>
      <c r="J4482" s="6" t="s">
        <v>31</v>
      </c>
      <c r="K4482" s="6" t="s">
        <v>31</v>
      </c>
      <c r="L4482" s="6" t="s">
        <v>31</v>
      </c>
      <c r="M4482" s="6" t="s">
        <v>30</v>
      </c>
      <c r="N4482" s="6" t="s">
        <v>30</v>
      </c>
      <c r="O4482" s="6" t="s">
        <v>30</v>
      </c>
      <c r="P4482" s="6" t="s">
        <v>166</v>
      </c>
      <c r="Q4482" s="6" t="s">
        <v>30</v>
      </c>
      <c r="R4482" s="6" t="s">
        <v>53</v>
      </c>
      <c r="S4482" s="8" t="n">
        <v>39.6</v>
      </c>
      <c r="T4482" s="8" t="n">
        <v>2424.5</v>
      </c>
      <c r="U4482" s="6" t="s">
        <v>30</v>
      </c>
      <c r="V4482" s="8" t="n">
        <f aca="false">IF(X4482="0-1 Year", ROUND(S4482/0.474, 2), IF(X4482="1-2 Years", ROUND(S4482/0.287, 2), ROUND(S4482/0.14, 2)))</f>
        <v>282.86</v>
      </c>
      <c r="W4482" s="6" t="str">
        <f aca="false">IF(V4482&gt;4000, "High", IF(V4482&gt;2000, "Medium", "Low"))</f>
        <v>Low</v>
      </c>
      <c r="X4482" s="9" t="s">
        <v>1765</v>
      </c>
      <c r="Y4482" s="10" t="n">
        <f aca="false">IF(U4482="Yes", 1, 0)</f>
        <v>0</v>
      </c>
      <c r="Z4482" s="10" t="n">
        <v>1</v>
      </c>
      <c r="AA4482" s="11" t="n">
        <f aca="false">MAX(0, ($S4482 * 0.35) - ($F4482 * 0.3))</f>
        <v>0</v>
      </c>
      <c r="AB4482" s="12" t="str">
        <f aca="false">IF(AA4482&gt;20,"High",IF(AA4482&gt;10,"Medium","Low"))</f>
        <v>Low</v>
      </c>
    </row>
    <row r="4483" customFormat="false" ht="18.65" hidden="false" customHeight="false" outlineLevel="0" collapsed="false">
      <c r="A4483" s="5" t="s">
        <v>4527</v>
      </c>
      <c r="B4483" s="6" t="s">
        <v>29</v>
      </c>
      <c r="C4483" s="6" t="s">
        <v>31</v>
      </c>
      <c r="D4483" s="6" t="s">
        <v>31</v>
      </c>
      <c r="E4483" s="6" t="s">
        <v>30</v>
      </c>
      <c r="F4483" s="7" t="n">
        <v>34</v>
      </c>
      <c r="G4483" s="6" t="s">
        <v>31</v>
      </c>
      <c r="H4483" s="6" t="s">
        <v>31</v>
      </c>
      <c r="I4483" s="6" t="s">
        <v>517</v>
      </c>
      <c r="J4483" s="6" t="s">
        <v>30</v>
      </c>
      <c r="K4483" s="6" t="s">
        <v>30</v>
      </c>
      <c r="L4483" s="6" t="s">
        <v>30</v>
      </c>
      <c r="M4483" s="6" t="s">
        <v>30</v>
      </c>
      <c r="N4483" s="6" t="s">
        <v>30</v>
      </c>
      <c r="O4483" s="6" t="s">
        <v>30</v>
      </c>
      <c r="P4483" s="6" t="s">
        <v>38</v>
      </c>
      <c r="Q4483" s="6" t="s">
        <v>31</v>
      </c>
      <c r="R4483" s="6" t="s">
        <v>39</v>
      </c>
      <c r="S4483" s="8" t="n">
        <v>75.55</v>
      </c>
      <c r="T4483" s="8" t="n">
        <v>2425.4</v>
      </c>
      <c r="U4483" s="6" t="s">
        <v>30</v>
      </c>
      <c r="V4483" s="8" t="n">
        <f aca="false">IF(X4483="0-1 Year", ROUND(S4483/0.474, 2), IF(X4483="1-2 Years", ROUND(S4483/0.287, 2), ROUND(S4483/0.14, 2)))</f>
        <v>539.64</v>
      </c>
      <c r="W4483" s="6" t="str">
        <f aca="false">IF(V4483&gt;4000, "High", IF(V4483&gt;2000, "Medium", "Low"))</f>
        <v>Low</v>
      </c>
      <c r="X4483" s="9" t="s">
        <v>1765</v>
      </c>
      <c r="Y4483" s="10" t="n">
        <f aca="false">IF(U4483="Yes", 1, 0)</f>
        <v>0</v>
      </c>
      <c r="Z4483" s="10" t="n">
        <v>1</v>
      </c>
      <c r="AA4483" s="11" t="n">
        <f aca="false">MAX(0, ($S4483 * 0.35) - ($F4483 * 0.3))</f>
        <v>16.2425</v>
      </c>
      <c r="AB4483" s="12" t="str">
        <f aca="false">IF(AA4483&gt;20,"High",IF(AA4483&gt;10,"Medium","Low"))</f>
        <v>Medium</v>
      </c>
    </row>
    <row r="4484" customFormat="false" ht="18.65" hidden="false" customHeight="false" outlineLevel="0" collapsed="false">
      <c r="A4484" s="5" t="s">
        <v>4528</v>
      </c>
      <c r="B4484" s="6" t="s">
        <v>37</v>
      </c>
      <c r="C4484" s="6" t="s">
        <v>30</v>
      </c>
      <c r="D4484" s="6" t="s">
        <v>30</v>
      </c>
      <c r="E4484" s="6" t="s">
        <v>30</v>
      </c>
      <c r="F4484" s="7" t="n">
        <v>30</v>
      </c>
      <c r="G4484" s="6" t="s">
        <v>31</v>
      </c>
      <c r="H4484" s="6" t="s">
        <v>31</v>
      </c>
      <c r="I4484" s="6" t="s">
        <v>203</v>
      </c>
      <c r="J4484" s="6" t="s">
        <v>31</v>
      </c>
      <c r="K4484" s="6" t="s">
        <v>30</v>
      </c>
      <c r="L4484" s="6" t="s">
        <v>31</v>
      </c>
      <c r="M4484" s="6" t="s">
        <v>30</v>
      </c>
      <c r="N4484" s="6" t="s">
        <v>31</v>
      </c>
      <c r="O4484" s="6" t="s">
        <v>31</v>
      </c>
      <c r="P4484" s="6" t="s">
        <v>33</v>
      </c>
      <c r="Q4484" s="6" t="s">
        <v>31</v>
      </c>
      <c r="R4484" s="6" t="s">
        <v>58</v>
      </c>
      <c r="S4484" s="8" t="n">
        <v>79.3</v>
      </c>
      <c r="T4484" s="8" t="n">
        <v>2427.1</v>
      </c>
      <c r="U4484" s="6" t="s">
        <v>30</v>
      </c>
      <c r="V4484" s="8" t="n">
        <f aca="false">IF(X4484="0-1 Year", ROUND(S4484/0.474, 2), IF(X4484="1-2 Years", ROUND(S4484/0.287, 2), ROUND(S4484/0.14, 2)))</f>
        <v>566.43</v>
      </c>
      <c r="W4484" s="6" t="str">
        <f aca="false">IF(V4484&gt;4000, "High", IF(V4484&gt;2000, "Medium", "Low"))</f>
        <v>Low</v>
      </c>
      <c r="X4484" s="9" t="s">
        <v>1765</v>
      </c>
      <c r="Y4484" s="10" t="n">
        <f aca="false">IF(U4484="Yes", 1, 0)</f>
        <v>0</v>
      </c>
      <c r="Z4484" s="10" t="n">
        <v>1</v>
      </c>
      <c r="AA4484" s="11" t="n">
        <f aca="false">MAX(0, ($S4484 * 0.35) - ($F4484 * 0.3))</f>
        <v>18.755</v>
      </c>
      <c r="AB4484" s="12" t="str">
        <f aca="false">IF(AA4484&gt;20,"High",IF(AA4484&gt;10,"Medium","Low"))</f>
        <v>Medium</v>
      </c>
    </row>
    <row r="4485" customFormat="false" ht="18.65" hidden="false" customHeight="false" outlineLevel="0" collapsed="false">
      <c r="A4485" s="5" t="s">
        <v>4529</v>
      </c>
      <c r="B4485" s="6" t="s">
        <v>29</v>
      </c>
      <c r="C4485" s="6" t="s">
        <v>31</v>
      </c>
      <c r="D4485" s="6" t="s">
        <v>31</v>
      </c>
      <c r="E4485" s="6" t="s">
        <v>30</v>
      </c>
      <c r="F4485" s="7" t="n">
        <v>34</v>
      </c>
      <c r="G4485" s="6" t="s">
        <v>31</v>
      </c>
      <c r="H4485" s="6" t="s">
        <v>30</v>
      </c>
      <c r="I4485" s="6" t="s">
        <v>517</v>
      </c>
      <c r="J4485" s="6" t="s">
        <v>30</v>
      </c>
      <c r="K4485" s="6" t="s">
        <v>30</v>
      </c>
      <c r="L4485" s="6" t="s">
        <v>30</v>
      </c>
      <c r="M4485" s="6" t="s">
        <v>30</v>
      </c>
      <c r="N4485" s="6" t="s">
        <v>30</v>
      </c>
      <c r="O4485" s="6" t="s">
        <v>30</v>
      </c>
      <c r="P4485" s="6" t="s">
        <v>38</v>
      </c>
      <c r="Q4485" s="6" t="s">
        <v>30</v>
      </c>
      <c r="R4485" s="6" t="s">
        <v>58</v>
      </c>
      <c r="S4485" s="8" t="n">
        <v>71.55</v>
      </c>
      <c r="T4485" s="8" t="n">
        <v>2427.35</v>
      </c>
      <c r="U4485" s="6" t="s">
        <v>30</v>
      </c>
      <c r="V4485" s="8" t="n">
        <f aca="false">IF(X4485="0-1 Year", ROUND(S4485/0.474, 2), IF(X4485="1-2 Years", ROUND(S4485/0.287, 2), ROUND(S4485/0.14, 2)))</f>
        <v>511.07</v>
      </c>
      <c r="W4485" s="6" t="str">
        <f aca="false">IF(V4485&gt;4000, "High", IF(V4485&gt;2000, "Medium", "Low"))</f>
        <v>Low</v>
      </c>
      <c r="X4485" s="9" t="s">
        <v>1765</v>
      </c>
      <c r="Y4485" s="10" t="n">
        <f aca="false">IF(U4485="Yes", 1, 0)</f>
        <v>0</v>
      </c>
      <c r="Z4485" s="10" t="n">
        <v>1</v>
      </c>
      <c r="AA4485" s="11" t="n">
        <f aca="false">MAX(0, ($S4485 * 0.35) - ($F4485 * 0.3))</f>
        <v>14.8425</v>
      </c>
      <c r="AB4485" s="12" t="str">
        <f aca="false">IF(AA4485&gt;20,"High",IF(AA4485&gt;10,"Medium","Low"))</f>
        <v>Medium</v>
      </c>
    </row>
    <row r="4486" customFormat="false" ht="18.65" hidden="false" customHeight="false" outlineLevel="0" collapsed="false">
      <c r="A4486" s="5" t="s">
        <v>4530</v>
      </c>
      <c r="B4486" s="6" t="s">
        <v>29</v>
      </c>
      <c r="C4486" s="6" t="s">
        <v>30</v>
      </c>
      <c r="D4486" s="6" t="s">
        <v>30</v>
      </c>
      <c r="E4486" s="6" t="s">
        <v>30</v>
      </c>
      <c r="F4486" s="7" t="n">
        <v>31</v>
      </c>
      <c r="G4486" s="6" t="s">
        <v>31</v>
      </c>
      <c r="H4486" s="6" t="s">
        <v>31</v>
      </c>
      <c r="I4486" s="6" t="s">
        <v>517</v>
      </c>
      <c r="J4486" s="6" t="s">
        <v>30</v>
      </c>
      <c r="K4486" s="6" t="s">
        <v>31</v>
      </c>
      <c r="L4486" s="6" t="s">
        <v>30</v>
      </c>
      <c r="M4486" s="6" t="s">
        <v>30</v>
      </c>
      <c r="N4486" s="6" t="s">
        <v>30</v>
      </c>
      <c r="O4486" s="6" t="s">
        <v>30</v>
      </c>
      <c r="P4486" s="6" t="s">
        <v>38</v>
      </c>
      <c r="Q4486" s="6" t="s">
        <v>31</v>
      </c>
      <c r="R4486" s="6" t="s">
        <v>39</v>
      </c>
      <c r="S4486" s="8" t="n">
        <v>80.45</v>
      </c>
      <c r="T4486" s="8" t="n">
        <v>2429.1</v>
      </c>
      <c r="U4486" s="6" t="s">
        <v>30</v>
      </c>
      <c r="V4486" s="8" t="n">
        <f aca="false">IF(X4486="0-1 Year", ROUND(S4486/0.474, 2), IF(X4486="1-2 Years", ROUND(S4486/0.287, 2), ROUND(S4486/0.14, 2)))</f>
        <v>574.64</v>
      </c>
      <c r="W4486" s="6" t="str">
        <f aca="false">IF(V4486&gt;4000, "High", IF(V4486&gt;2000, "Medium", "Low"))</f>
        <v>Low</v>
      </c>
      <c r="X4486" s="9" t="s">
        <v>1765</v>
      </c>
      <c r="Y4486" s="10" t="n">
        <f aca="false">IF(U4486="Yes", 1, 0)</f>
        <v>0</v>
      </c>
      <c r="Z4486" s="10" t="n">
        <v>1</v>
      </c>
      <c r="AA4486" s="11" t="n">
        <f aca="false">MAX(0, ($S4486 * 0.35) - ($F4486 * 0.3))</f>
        <v>18.8575</v>
      </c>
      <c r="AB4486" s="12" t="str">
        <f aca="false">IF(AA4486&gt;20,"High",IF(AA4486&gt;10,"Medium","Low"))</f>
        <v>Medium</v>
      </c>
    </row>
    <row r="4487" customFormat="false" ht="18.65" hidden="false" customHeight="false" outlineLevel="0" collapsed="false">
      <c r="A4487" s="5" t="s">
        <v>4531</v>
      </c>
      <c r="B4487" s="6" t="s">
        <v>37</v>
      </c>
      <c r="C4487" s="6" t="s">
        <v>30</v>
      </c>
      <c r="D4487" s="6" t="s">
        <v>31</v>
      </c>
      <c r="E4487" s="6" t="s">
        <v>30</v>
      </c>
      <c r="F4487" s="7" t="n">
        <v>24</v>
      </c>
      <c r="G4487" s="6" t="s">
        <v>31</v>
      </c>
      <c r="H4487" s="6" t="s">
        <v>30</v>
      </c>
      <c r="I4487" s="6" t="s">
        <v>517</v>
      </c>
      <c r="J4487" s="6" t="s">
        <v>30</v>
      </c>
      <c r="K4487" s="6" t="s">
        <v>31</v>
      </c>
      <c r="L4487" s="6" t="s">
        <v>31</v>
      </c>
      <c r="M4487" s="6" t="s">
        <v>30</v>
      </c>
      <c r="N4487" s="6" t="s">
        <v>31</v>
      </c>
      <c r="O4487" s="6" t="s">
        <v>31</v>
      </c>
      <c r="P4487" s="6" t="s">
        <v>38</v>
      </c>
      <c r="Q4487" s="6" t="s">
        <v>31</v>
      </c>
      <c r="R4487" s="6" t="s">
        <v>58</v>
      </c>
      <c r="S4487" s="8" t="n">
        <v>99.3</v>
      </c>
      <c r="T4487" s="8" t="n">
        <v>2431.35</v>
      </c>
      <c r="U4487" s="6" t="s">
        <v>31</v>
      </c>
      <c r="V4487" s="8" t="n">
        <f aca="false">IF(X4487="0-1 Year", ROUND(S4487/0.474, 2), IF(X4487="1-2 Years", ROUND(S4487/0.287, 2), ROUND(S4487/0.14, 2)))</f>
        <v>345.99</v>
      </c>
      <c r="W4487" s="6" t="str">
        <f aca="false">IF(V4487&gt;4000, "High", IF(V4487&gt;2000, "Medium", "Low"))</f>
        <v>Low</v>
      </c>
      <c r="X4487" s="9" t="s">
        <v>1275</v>
      </c>
      <c r="Y4487" s="10" t="n">
        <f aca="false">IF(U4487="Yes", 1, 0)</f>
        <v>1</v>
      </c>
      <c r="Z4487" s="10" t="n">
        <v>1</v>
      </c>
      <c r="AA4487" s="11" t="n">
        <f aca="false">MAX(0, ($S4487 * 0.35) - ($F4487 * 0.3))</f>
        <v>27.555</v>
      </c>
      <c r="AB4487" s="12" t="str">
        <f aca="false">IF(AA4487&gt;20,"High",IF(AA4487&gt;10,"Medium","Low"))</f>
        <v>High</v>
      </c>
    </row>
    <row r="4488" customFormat="false" ht="18.65" hidden="false" customHeight="false" outlineLevel="0" collapsed="false">
      <c r="A4488" s="5" t="s">
        <v>4532</v>
      </c>
      <c r="B4488" s="6" t="s">
        <v>29</v>
      </c>
      <c r="C4488" s="6" t="s">
        <v>30</v>
      </c>
      <c r="D4488" s="6" t="s">
        <v>30</v>
      </c>
      <c r="E4488" s="6" t="s">
        <v>30</v>
      </c>
      <c r="F4488" s="7" t="n">
        <v>54</v>
      </c>
      <c r="G4488" s="6" t="s">
        <v>30</v>
      </c>
      <c r="H4488" s="6" t="s">
        <v>202</v>
      </c>
      <c r="I4488" s="6" t="s">
        <v>203</v>
      </c>
      <c r="J4488" s="6" t="s">
        <v>31</v>
      </c>
      <c r="K4488" s="6" t="s">
        <v>31</v>
      </c>
      <c r="L4488" s="6" t="s">
        <v>30</v>
      </c>
      <c r="M4488" s="6" t="s">
        <v>30</v>
      </c>
      <c r="N4488" s="6" t="s">
        <v>30</v>
      </c>
      <c r="O4488" s="6" t="s">
        <v>31</v>
      </c>
      <c r="P4488" s="6" t="s">
        <v>166</v>
      </c>
      <c r="Q4488" s="6" t="s">
        <v>30</v>
      </c>
      <c r="R4488" s="6" t="s">
        <v>53</v>
      </c>
      <c r="S4488" s="8" t="n">
        <v>46.2</v>
      </c>
      <c r="T4488" s="8" t="n">
        <v>2431.95</v>
      </c>
      <c r="U4488" s="6" t="s">
        <v>30</v>
      </c>
      <c r="V4488" s="8" t="n">
        <f aca="false">IF(X4488="0-1 Year", ROUND(S4488/0.474, 2), IF(X4488="1-2 Years", ROUND(S4488/0.287, 2), ROUND(S4488/0.14, 2)))</f>
        <v>330</v>
      </c>
      <c r="W4488" s="6" t="str">
        <f aca="false">IF(V4488&gt;4000, "High", IF(V4488&gt;2000, "Medium", "Low"))</f>
        <v>Low</v>
      </c>
      <c r="X4488" s="9" t="s">
        <v>1765</v>
      </c>
      <c r="Y4488" s="10" t="n">
        <f aca="false">IF(U4488="Yes", 1, 0)</f>
        <v>0</v>
      </c>
      <c r="Z4488" s="10" t="n">
        <v>1</v>
      </c>
      <c r="AA4488" s="11" t="n">
        <f aca="false">MAX(0, ($S4488 * 0.35) - ($F4488 * 0.3))</f>
        <v>0</v>
      </c>
      <c r="AB4488" s="12" t="str">
        <f aca="false">IF(AA4488&gt;20,"High",IF(AA4488&gt;10,"Medium","Low"))</f>
        <v>Low</v>
      </c>
    </row>
    <row r="4489" customFormat="false" ht="18.65" hidden="false" customHeight="false" outlineLevel="0" collapsed="false">
      <c r="A4489" s="5" t="s">
        <v>4533</v>
      </c>
      <c r="B4489" s="6" t="s">
        <v>37</v>
      </c>
      <c r="C4489" s="6" t="s">
        <v>30</v>
      </c>
      <c r="D4489" s="6" t="s">
        <v>31</v>
      </c>
      <c r="E4489" s="6" t="s">
        <v>30</v>
      </c>
      <c r="F4489" s="7" t="n">
        <v>28</v>
      </c>
      <c r="G4489" s="6" t="s">
        <v>31</v>
      </c>
      <c r="H4489" s="6" t="s">
        <v>30</v>
      </c>
      <c r="I4489" s="6" t="s">
        <v>517</v>
      </c>
      <c r="J4489" s="6" t="s">
        <v>30</v>
      </c>
      <c r="K4489" s="6" t="s">
        <v>31</v>
      </c>
      <c r="L4489" s="6" t="s">
        <v>31</v>
      </c>
      <c r="M4489" s="6" t="s">
        <v>30</v>
      </c>
      <c r="N4489" s="6" t="s">
        <v>30</v>
      </c>
      <c r="O4489" s="6" t="s">
        <v>31</v>
      </c>
      <c r="P4489" s="6" t="s">
        <v>38</v>
      </c>
      <c r="Q4489" s="6" t="s">
        <v>30</v>
      </c>
      <c r="R4489" s="6" t="s">
        <v>58</v>
      </c>
      <c r="S4489" s="8" t="n">
        <v>89.9</v>
      </c>
      <c r="T4489" s="8" t="n">
        <v>2433.5</v>
      </c>
      <c r="U4489" s="6" t="s">
        <v>30</v>
      </c>
      <c r="V4489" s="8" t="n">
        <f aca="false">IF(X4489="0-1 Year", ROUND(S4489/0.474, 2), IF(X4489="1-2 Years", ROUND(S4489/0.287, 2), ROUND(S4489/0.14, 2)))</f>
        <v>642.14</v>
      </c>
      <c r="W4489" s="6" t="str">
        <f aca="false">IF(V4489&gt;4000, "High", IF(V4489&gt;2000, "Medium", "Low"))</f>
        <v>Low</v>
      </c>
      <c r="X4489" s="9" t="s">
        <v>1765</v>
      </c>
      <c r="Y4489" s="10" t="n">
        <f aca="false">IF(U4489="Yes", 1, 0)</f>
        <v>0</v>
      </c>
      <c r="Z4489" s="10" t="n">
        <v>1</v>
      </c>
      <c r="AA4489" s="11" t="n">
        <f aca="false">MAX(0, ($S4489 * 0.35) - ($F4489 * 0.3))</f>
        <v>23.065</v>
      </c>
      <c r="AB4489" s="12" t="str">
        <f aca="false">IF(AA4489&gt;20,"High",IF(AA4489&gt;10,"Medium","Low"))</f>
        <v>High</v>
      </c>
    </row>
    <row r="4490" customFormat="false" ht="18.65" hidden="false" customHeight="false" outlineLevel="0" collapsed="false">
      <c r="A4490" s="5" t="s">
        <v>4534</v>
      </c>
      <c r="B4490" s="6" t="s">
        <v>29</v>
      </c>
      <c r="C4490" s="6" t="s">
        <v>31</v>
      </c>
      <c r="D4490" s="6" t="s">
        <v>31</v>
      </c>
      <c r="E4490" s="6" t="s">
        <v>30</v>
      </c>
      <c r="F4490" s="7" t="n">
        <v>24</v>
      </c>
      <c r="G4490" s="6" t="s">
        <v>31</v>
      </c>
      <c r="H4490" s="6" t="s">
        <v>31</v>
      </c>
      <c r="I4490" s="6" t="s">
        <v>517</v>
      </c>
      <c r="J4490" s="6" t="s">
        <v>30</v>
      </c>
      <c r="K4490" s="6" t="s">
        <v>31</v>
      </c>
      <c r="L4490" s="6" t="s">
        <v>31</v>
      </c>
      <c r="M4490" s="6" t="s">
        <v>30</v>
      </c>
      <c r="N4490" s="6" t="s">
        <v>31</v>
      </c>
      <c r="O4490" s="6" t="s">
        <v>31</v>
      </c>
      <c r="P4490" s="6" t="s">
        <v>38</v>
      </c>
      <c r="Q4490" s="6" t="s">
        <v>31</v>
      </c>
      <c r="R4490" s="6" t="s">
        <v>39</v>
      </c>
      <c r="S4490" s="8" t="n">
        <v>104.25</v>
      </c>
      <c r="T4490" s="8" t="n">
        <v>2433.9</v>
      </c>
      <c r="U4490" s="6" t="s">
        <v>31</v>
      </c>
      <c r="V4490" s="8" t="n">
        <f aca="false">IF(X4490="0-1 Year", ROUND(S4490/0.474, 2), IF(X4490="1-2 Years", ROUND(S4490/0.287, 2), ROUND(S4490/0.14, 2)))</f>
        <v>363.24</v>
      </c>
      <c r="W4490" s="6" t="str">
        <f aca="false">IF(V4490&gt;4000, "High", IF(V4490&gt;2000, "Medium", "Low"))</f>
        <v>Low</v>
      </c>
      <c r="X4490" s="9" t="s">
        <v>1275</v>
      </c>
      <c r="Y4490" s="10" t="n">
        <f aca="false">IF(U4490="Yes", 1, 0)</f>
        <v>1</v>
      </c>
      <c r="Z4490" s="10" t="n">
        <v>1</v>
      </c>
      <c r="AA4490" s="11" t="n">
        <f aca="false">MAX(0, ($S4490 * 0.35) - ($F4490 * 0.3))</f>
        <v>29.2875</v>
      </c>
      <c r="AB4490" s="12" t="str">
        <f aca="false">IF(AA4490&gt;20,"High",IF(AA4490&gt;10,"Medium","Low"))</f>
        <v>High</v>
      </c>
    </row>
    <row r="4491" customFormat="false" ht="18.65" hidden="false" customHeight="false" outlineLevel="0" collapsed="false">
      <c r="A4491" s="5" t="s">
        <v>4535</v>
      </c>
      <c r="B4491" s="6" t="s">
        <v>37</v>
      </c>
      <c r="C4491" s="6" t="s">
        <v>30</v>
      </c>
      <c r="D4491" s="6" t="s">
        <v>31</v>
      </c>
      <c r="E4491" s="6" t="s">
        <v>31</v>
      </c>
      <c r="F4491" s="7" t="n">
        <v>67</v>
      </c>
      <c r="G4491" s="6" t="s">
        <v>30</v>
      </c>
      <c r="H4491" s="6" t="s">
        <v>202</v>
      </c>
      <c r="I4491" s="6" t="s">
        <v>203</v>
      </c>
      <c r="J4491" s="6" t="s">
        <v>31</v>
      </c>
      <c r="K4491" s="6" t="s">
        <v>31</v>
      </c>
      <c r="L4491" s="6" t="s">
        <v>30</v>
      </c>
      <c r="M4491" s="6" t="s">
        <v>30</v>
      </c>
      <c r="N4491" s="6" t="s">
        <v>30</v>
      </c>
      <c r="O4491" s="6" t="s">
        <v>30</v>
      </c>
      <c r="P4491" s="6" t="s">
        <v>166</v>
      </c>
      <c r="Q4491" s="6" t="s">
        <v>30</v>
      </c>
      <c r="R4491" s="6" t="s">
        <v>53</v>
      </c>
      <c r="S4491" s="8" t="n">
        <v>36.15</v>
      </c>
      <c r="T4491" s="8" t="n">
        <v>2434.45</v>
      </c>
      <c r="U4491" s="6" t="s">
        <v>30</v>
      </c>
      <c r="V4491" s="8" t="n">
        <f aca="false">IF(X4491="0-1 Year", ROUND(S4491/0.474, 2), IF(X4491="1-2 Years", ROUND(S4491/0.287, 2), ROUND(S4491/0.14, 2)))</f>
        <v>258.21</v>
      </c>
      <c r="W4491" s="6" t="str">
        <f aca="false">IF(V4491&gt;4000, "High", IF(V4491&gt;2000, "Medium", "Low"))</f>
        <v>Low</v>
      </c>
      <c r="X4491" s="9" t="s">
        <v>1765</v>
      </c>
      <c r="Y4491" s="10" t="n">
        <f aca="false">IF(U4491="Yes", 1, 0)</f>
        <v>0</v>
      </c>
      <c r="Z4491" s="10" t="n">
        <v>1</v>
      </c>
      <c r="AA4491" s="11" t="n">
        <f aca="false">MAX(0, ($S4491 * 0.35) - ($F4491 * 0.3))</f>
        <v>0</v>
      </c>
      <c r="AB4491" s="12" t="str">
        <f aca="false">IF(AA4491&gt;20,"High",IF(AA4491&gt;10,"Medium","Low"))</f>
        <v>Low</v>
      </c>
    </row>
    <row r="4492" customFormat="false" ht="18.65" hidden="false" customHeight="false" outlineLevel="0" collapsed="false">
      <c r="A4492" s="5" t="s">
        <v>4536</v>
      </c>
      <c r="B4492" s="6" t="s">
        <v>29</v>
      </c>
      <c r="C4492" s="6" t="s">
        <v>30</v>
      </c>
      <c r="D4492" s="6" t="s">
        <v>30</v>
      </c>
      <c r="E4492" s="6" t="s">
        <v>30</v>
      </c>
      <c r="F4492" s="7" t="n">
        <v>31</v>
      </c>
      <c r="G4492" s="6" t="s">
        <v>31</v>
      </c>
      <c r="H4492" s="6" t="s">
        <v>30</v>
      </c>
      <c r="I4492" s="6" t="s">
        <v>517</v>
      </c>
      <c r="J4492" s="6" t="s">
        <v>30</v>
      </c>
      <c r="K4492" s="6" t="s">
        <v>31</v>
      </c>
      <c r="L4492" s="6" t="s">
        <v>30</v>
      </c>
      <c r="M4492" s="6" t="s">
        <v>31</v>
      </c>
      <c r="N4492" s="6" t="s">
        <v>30</v>
      </c>
      <c r="O4492" s="6" t="s">
        <v>30</v>
      </c>
      <c r="P4492" s="6" t="s">
        <v>38</v>
      </c>
      <c r="Q4492" s="6" t="s">
        <v>31</v>
      </c>
      <c r="R4492" s="6" t="s">
        <v>39</v>
      </c>
      <c r="S4492" s="8" t="n">
        <v>78.45</v>
      </c>
      <c r="T4492" s="8" t="n">
        <v>2435.15</v>
      </c>
      <c r="U4492" s="6" t="s">
        <v>31</v>
      </c>
      <c r="V4492" s="8" t="n">
        <f aca="false">IF(X4492="0-1 Year", ROUND(S4492/0.474, 2), IF(X4492="1-2 Years", ROUND(S4492/0.287, 2), ROUND(S4492/0.14, 2)))</f>
        <v>560.36</v>
      </c>
      <c r="W4492" s="6" t="str">
        <f aca="false">IF(V4492&gt;4000, "High", IF(V4492&gt;2000, "Medium", "Low"))</f>
        <v>Low</v>
      </c>
      <c r="X4492" s="9" t="s">
        <v>1765</v>
      </c>
      <c r="Y4492" s="10" t="n">
        <f aca="false">IF(U4492="Yes", 1, 0)</f>
        <v>1</v>
      </c>
      <c r="Z4492" s="10" t="n">
        <v>1</v>
      </c>
      <c r="AA4492" s="11" t="n">
        <f aca="false">MAX(0, ($S4492 * 0.35) - ($F4492 * 0.3))</f>
        <v>18.1575</v>
      </c>
      <c r="AB4492" s="12" t="str">
        <f aca="false">IF(AA4492&gt;20,"High",IF(AA4492&gt;10,"Medium","Low"))</f>
        <v>Medium</v>
      </c>
    </row>
    <row r="4493" customFormat="false" ht="18.65" hidden="false" customHeight="false" outlineLevel="0" collapsed="false">
      <c r="A4493" s="5" t="s">
        <v>4537</v>
      </c>
      <c r="B4493" s="6" t="s">
        <v>29</v>
      </c>
      <c r="C4493" s="6" t="s">
        <v>30</v>
      </c>
      <c r="D4493" s="6" t="s">
        <v>30</v>
      </c>
      <c r="E4493" s="6" t="s">
        <v>30</v>
      </c>
      <c r="F4493" s="7" t="n">
        <v>30</v>
      </c>
      <c r="G4493" s="6" t="s">
        <v>31</v>
      </c>
      <c r="H4493" s="6" t="s">
        <v>30</v>
      </c>
      <c r="I4493" s="6" t="s">
        <v>517</v>
      </c>
      <c r="J4493" s="6" t="s">
        <v>31</v>
      </c>
      <c r="K4493" s="6" t="s">
        <v>31</v>
      </c>
      <c r="L4493" s="6" t="s">
        <v>31</v>
      </c>
      <c r="M4493" s="6" t="s">
        <v>30</v>
      </c>
      <c r="N4493" s="6" t="s">
        <v>30</v>
      </c>
      <c r="O4493" s="6" t="s">
        <v>30</v>
      </c>
      <c r="P4493" s="6" t="s">
        <v>38</v>
      </c>
      <c r="Q4493" s="6" t="s">
        <v>31</v>
      </c>
      <c r="R4493" s="6" t="s">
        <v>58</v>
      </c>
      <c r="S4493" s="8" t="n">
        <v>84.3</v>
      </c>
      <c r="T4493" s="8" t="n">
        <v>2438.6</v>
      </c>
      <c r="U4493" s="6" t="s">
        <v>30</v>
      </c>
      <c r="V4493" s="8" t="n">
        <f aca="false">IF(X4493="0-1 Year", ROUND(S4493/0.474, 2), IF(X4493="1-2 Years", ROUND(S4493/0.287, 2), ROUND(S4493/0.14, 2)))</f>
        <v>602.14</v>
      </c>
      <c r="W4493" s="6" t="str">
        <f aca="false">IF(V4493&gt;4000, "High", IF(V4493&gt;2000, "Medium", "Low"))</f>
        <v>Low</v>
      </c>
      <c r="X4493" s="9" t="s">
        <v>1765</v>
      </c>
      <c r="Y4493" s="10" t="n">
        <f aca="false">IF(U4493="Yes", 1, 0)</f>
        <v>0</v>
      </c>
      <c r="Z4493" s="10" t="n">
        <v>1</v>
      </c>
      <c r="AA4493" s="11" t="n">
        <f aca="false">MAX(0, ($S4493 * 0.35) - ($F4493 * 0.3))</f>
        <v>20.505</v>
      </c>
      <c r="AB4493" s="12" t="str">
        <f aca="false">IF(AA4493&gt;20,"High",IF(AA4493&gt;10,"Medium","Low"))</f>
        <v>High</v>
      </c>
    </row>
    <row r="4494" customFormat="false" ht="18.65" hidden="false" customHeight="false" outlineLevel="0" collapsed="false">
      <c r="A4494" s="5" t="s">
        <v>4538</v>
      </c>
      <c r="B4494" s="6" t="s">
        <v>29</v>
      </c>
      <c r="C4494" s="6" t="s">
        <v>31</v>
      </c>
      <c r="D4494" s="6" t="s">
        <v>30</v>
      </c>
      <c r="E4494" s="6" t="s">
        <v>30</v>
      </c>
      <c r="F4494" s="7" t="n">
        <v>24</v>
      </c>
      <c r="G4494" s="6" t="s">
        <v>31</v>
      </c>
      <c r="H4494" s="6" t="s">
        <v>31</v>
      </c>
      <c r="I4494" s="6" t="s">
        <v>517</v>
      </c>
      <c r="J4494" s="6" t="s">
        <v>30</v>
      </c>
      <c r="K4494" s="6" t="s">
        <v>31</v>
      </c>
      <c r="L4494" s="6" t="s">
        <v>30</v>
      </c>
      <c r="M4494" s="6" t="s">
        <v>30</v>
      </c>
      <c r="N4494" s="6" t="s">
        <v>31</v>
      </c>
      <c r="O4494" s="6" t="s">
        <v>31</v>
      </c>
      <c r="P4494" s="6" t="s">
        <v>38</v>
      </c>
      <c r="Q4494" s="6" t="s">
        <v>31</v>
      </c>
      <c r="R4494" s="6" t="s">
        <v>39</v>
      </c>
      <c r="S4494" s="8" t="n">
        <v>101.25</v>
      </c>
      <c r="T4494" s="8" t="n">
        <v>2440.15</v>
      </c>
      <c r="U4494" s="6" t="s">
        <v>31</v>
      </c>
      <c r="V4494" s="8" t="n">
        <f aca="false">IF(X4494="0-1 Year", ROUND(S4494/0.474, 2), IF(X4494="1-2 Years", ROUND(S4494/0.287, 2), ROUND(S4494/0.14, 2)))</f>
        <v>352.79</v>
      </c>
      <c r="W4494" s="6" t="str">
        <f aca="false">IF(V4494&gt;4000, "High", IF(V4494&gt;2000, "Medium", "Low"))</f>
        <v>Low</v>
      </c>
      <c r="X4494" s="9" t="s">
        <v>1275</v>
      </c>
      <c r="Y4494" s="10" t="n">
        <f aca="false">IF(U4494="Yes", 1, 0)</f>
        <v>1</v>
      </c>
      <c r="Z4494" s="10" t="n">
        <v>1</v>
      </c>
      <c r="AA4494" s="11" t="n">
        <f aca="false">MAX(0, ($S4494 * 0.35) - ($F4494 * 0.3))</f>
        <v>28.2375</v>
      </c>
      <c r="AB4494" s="12" t="str">
        <f aca="false">IF(AA4494&gt;20,"High",IF(AA4494&gt;10,"Medium","Low"))</f>
        <v>High</v>
      </c>
    </row>
    <row r="4495" customFormat="false" ht="18.65" hidden="false" customHeight="false" outlineLevel="0" collapsed="false">
      <c r="A4495" s="5" t="s">
        <v>4539</v>
      </c>
      <c r="B4495" s="6" t="s">
        <v>29</v>
      </c>
      <c r="C4495" s="6" t="s">
        <v>30</v>
      </c>
      <c r="D4495" s="6" t="s">
        <v>31</v>
      </c>
      <c r="E4495" s="6" t="s">
        <v>30</v>
      </c>
      <c r="F4495" s="7" t="n">
        <v>29</v>
      </c>
      <c r="G4495" s="6" t="s">
        <v>31</v>
      </c>
      <c r="H4495" s="6" t="s">
        <v>31</v>
      </c>
      <c r="I4495" s="6" t="s">
        <v>517</v>
      </c>
      <c r="J4495" s="6" t="s">
        <v>30</v>
      </c>
      <c r="K4495" s="6" t="s">
        <v>31</v>
      </c>
      <c r="L4495" s="6" t="s">
        <v>31</v>
      </c>
      <c r="M4495" s="6" t="s">
        <v>30</v>
      </c>
      <c r="N4495" s="6" t="s">
        <v>30</v>
      </c>
      <c r="O4495" s="6" t="s">
        <v>30</v>
      </c>
      <c r="P4495" s="6" t="s">
        <v>38</v>
      </c>
      <c r="Q4495" s="6" t="s">
        <v>31</v>
      </c>
      <c r="R4495" s="6" t="s">
        <v>39</v>
      </c>
      <c r="S4495" s="8" t="n">
        <v>85.8</v>
      </c>
      <c r="T4495" s="8" t="n">
        <v>2440.25</v>
      </c>
      <c r="U4495" s="6" t="s">
        <v>30</v>
      </c>
      <c r="V4495" s="8" t="n">
        <f aca="false">IF(X4495="0-1 Year", ROUND(S4495/0.474, 2), IF(X4495="1-2 Years", ROUND(S4495/0.287, 2), ROUND(S4495/0.14, 2)))</f>
        <v>612.86</v>
      </c>
      <c r="W4495" s="6" t="str">
        <f aca="false">IF(V4495&gt;4000, "High", IF(V4495&gt;2000, "Medium", "Low"))</f>
        <v>Low</v>
      </c>
      <c r="X4495" s="9" t="s">
        <v>1765</v>
      </c>
      <c r="Y4495" s="10" t="n">
        <f aca="false">IF(U4495="Yes", 1, 0)</f>
        <v>0</v>
      </c>
      <c r="Z4495" s="10" t="n">
        <v>1</v>
      </c>
      <c r="AA4495" s="11" t="n">
        <f aca="false">MAX(0, ($S4495 * 0.35) - ($F4495 * 0.3))</f>
        <v>21.33</v>
      </c>
      <c r="AB4495" s="12" t="str">
        <f aca="false">IF(AA4495&gt;20,"High",IF(AA4495&gt;10,"Medium","Low"))</f>
        <v>High</v>
      </c>
    </row>
    <row r="4496" customFormat="false" ht="18.65" hidden="false" customHeight="false" outlineLevel="0" collapsed="false">
      <c r="A4496" s="5" t="s">
        <v>4540</v>
      </c>
      <c r="B4496" s="6" t="s">
        <v>29</v>
      </c>
      <c r="C4496" s="6" t="s">
        <v>30</v>
      </c>
      <c r="D4496" s="6" t="s">
        <v>30</v>
      </c>
      <c r="E4496" s="6" t="s">
        <v>30</v>
      </c>
      <c r="F4496" s="7" t="n">
        <v>44</v>
      </c>
      <c r="G4496" s="6" t="s">
        <v>30</v>
      </c>
      <c r="H4496" s="6" t="s">
        <v>202</v>
      </c>
      <c r="I4496" s="6" t="s">
        <v>203</v>
      </c>
      <c r="J4496" s="6" t="s">
        <v>31</v>
      </c>
      <c r="K4496" s="6" t="s">
        <v>30</v>
      </c>
      <c r="L4496" s="6" t="s">
        <v>31</v>
      </c>
      <c r="M4496" s="6" t="s">
        <v>30</v>
      </c>
      <c r="N4496" s="6" t="s">
        <v>31</v>
      </c>
      <c r="O4496" s="6" t="s">
        <v>31</v>
      </c>
      <c r="P4496" s="6" t="s">
        <v>33</v>
      </c>
      <c r="Q4496" s="6" t="s">
        <v>31</v>
      </c>
      <c r="R4496" s="6" t="s">
        <v>39</v>
      </c>
      <c r="S4496" s="8" t="n">
        <v>54</v>
      </c>
      <c r="T4496" s="8" t="n">
        <v>2440.25</v>
      </c>
      <c r="U4496" s="6" t="s">
        <v>30</v>
      </c>
      <c r="V4496" s="8" t="n">
        <f aca="false">IF(X4496="0-1 Year", ROUND(S4496/0.474, 2), IF(X4496="1-2 Years", ROUND(S4496/0.287, 2), ROUND(S4496/0.14, 2)))</f>
        <v>385.71</v>
      </c>
      <c r="W4496" s="6" t="str">
        <f aca="false">IF(V4496&gt;4000, "High", IF(V4496&gt;2000, "Medium", "Low"))</f>
        <v>Low</v>
      </c>
      <c r="X4496" s="9" t="s">
        <v>1765</v>
      </c>
      <c r="Y4496" s="10" t="n">
        <f aca="false">IF(U4496="Yes", 1, 0)</f>
        <v>0</v>
      </c>
      <c r="Z4496" s="10" t="n">
        <v>1</v>
      </c>
      <c r="AA4496" s="11" t="n">
        <f aca="false">MAX(0, ($S4496 * 0.35) - ($F4496 * 0.3))</f>
        <v>5.7</v>
      </c>
      <c r="AB4496" s="12" t="str">
        <f aca="false">IF(AA4496&gt;20,"High",IF(AA4496&gt;10,"Medium","Low"))</f>
        <v>Low</v>
      </c>
    </row>
    <row r="4497" customFormat="false" ht="18.65" hidden="false" customHeight="false" outlineLevel="0" collapsed="false">
      <c r="A4497" s="5" t="s">
        <v>4541</v>
      </c>
      <c r="B4497" s="6" t="s">
        <v>29</v>
      </c>
      <c r="C4497" s="6" t="s">
        <v>30</v>
      </c>
      <c r="D4497" s="6" t="s">
        <v>31</v>
      </c>
      <c r="E4497" s="6" t="s">
        <v>30</v>
      </c>
      <c r="F4497" s="7" t="n">
        <v>35</v>
      </c>
      <c r="G4497" s="6" t="s">
        <v>31</v>
      </c>
      <c r="H4497" s="6" t="s">
        <v>31</v>
      </c>
      <c r="I4497" s="6" t="s">
        <v>203</v>
      </c>
      <c r="J4497" s="6" t="s">
        <v>30</v>
      </c>
      <c r="K4497" s="6" t="s">
        <v>31</v>
      </c>
      <c r="L4497" s="6" t="s">
        <v>30</v>
      </c>
      <c r="M4497" s="6" t="s">
        <v>31</v>
      </c>
      <c r="N4497" s="6" t="s">
        <v>31</v>
      </c>
      <c r="O4497" s="6" t="s">
        <v>30</v>
      </c>
      <c r="P4497" s="6" t="s">
        <v>33</v>
      </c>
      <c r="Q4497" s="6" t="s">
        <v>31</v>
      </c>
      <c r="R4497" s="6" t="s">
        <v>39</v>
      </c>
      <c r="S4497" s="8" t="n">
        <v>69</v>
      </c>
      <c r="T4497" s="8" t="n">
        <v>2441.7</v>
      </c>
      <c r="U4497" s="6" t="s">
        <v>30</v>
      </c>
      <c r="V4497" s="8" t="n">
        <f aca="false">IF(X4497="0-1 Year", ROUND(S4497/0.474, 2), IF(X4497="1-2 Years", ROUND(S4497/0.287, 2), ROUND(S4497/0.14, 2)))</f>
        <v>492.86</v>
      </c>
      <c r="W4497" s="6" t="str">
        <f aca="false">IF(V4497&gt;4000, "High", IF(V4497&gt;2000, "Medium", "Low"))</f>
        <v>Low</v>
      </c>
      <c r="X4497" s="9" t="s">
        <v>1765</v>
      </c>
      <c r="Y4497" s="10" t="n">
        <f aca="false">IF(U4497="Yes", 1, 0)</f>
        <v>0</v>
      </c>
      <c r="Z4497" s="10" t="n">
        <v>1</v>
      </c>
      <c r="AA4497" s="11" t="n">
        <f aca="false">MAX(0, ($S4497 * 0.35) - ($F4497 * 0.3))</f>
        <v>13.65</v>
      </c>
      <c r="AB4497" s="12" t="str">
        <f aca="false">IF(AA4497&gt;20,"High",IF(AA4497&gt;10,"Medium","Low"))</f>
        <v>Medium</v>
      </c>
    </row>
    <row r="4498" customFormat="false" ht="18.65" hidden="false" customHeight="false" outlineLevel="0" collapsed="false">
      <c r="A4498" s="5" t="s">
        <v>4542</v>
      </c>
      <c r="B4498" s="6" t="s">
        <v>29</v>
      </c>
      <c r="C4498" s="6" t="s">
        <v>30</v>
      </c>
      <c r="D4498" s="6" t="s">
        <v>30</v>
      </c>
      <c r="E4498" s="6" t="s">
        <v>30</v>
      </c>
      <c r="F4498" s="7" t="n">
        <v>37</v>
      </c>
      <c r="G4498" s="6" t="s">
        <v>31</v>
      </c>
      <c r="H4498" s="6" t="s">
        <v>31</v>
      </c>
      <c r="I4498" s="6" t="s">
        <v>203</v>
      </c>
      <c r="J4498" s="6" t="s">
        <v>31</v>
      </c>
      <c r="K4498" s="6" t="s">
        <v>31</v>
      </c>
      <c r="L4498" s="6" t="s">
        <v>31</v>
      </c>
      <c r="M4498" s="6" t="s">
        <v>31</v>
      </c>
      <c r="N4498" s="6" t="s">
        <v>30</v>
      </c>
      <c r="O4498" s="6" t="s">
        <v>30</v>
      </c>
      <c r="P4498" s="6" t="s">
        <v>33</v>
      </c>
      <c r="Q4498" s="6" t="s">
        <v>30</v>
      </c>
      <c r="R4498" s="6" t="s">
        <v>39</v>
      </c>
      <c r="S4498" s="8" t="n">
        <v>67.45</v>
      </c>
      <c r="T4498" s="8" t="n">
        <v>2443.3</v>
      </c>
      <c r="U4498" s="6" t="s">
        <v>30</v>
      </c>
      <c r="V4498" s="8" t="n">
        <f aca="false">IF(X4498="0-1 Year", ROUND(S4498/0.474, 2), IF(X4498="1-2 Years", ROUND(S4498/0.287, 2), ROUND(S4498/0.14, 2)))</f>
        <v>481.79</v>
      </c>
      <c r="W4498" s="6" t="str">
        <f aca="false">IF(V4498&gt;4000, "High", IF(V4498&gt;2000, "Medium", "Low"))</f>
        <v>Low</v>
      </c>
      <c r="X4498" s="9" t="s">
        <v>1765</v>
      </c>
      <c r="Y4498" s="10" t="n">
        <f aca="false">IF(U4498="Yes", 1, 0)</f>
        <v>0</v>
      </c>
      <c r="Z4498" s="10" t="n">
        <v>1</v>
      </c>
      <c r="AA4498" s="11" t="n">
        <f aca="false">MAX(0, ($S4498 * 0.35) - ($F4498 * 0.3))</f>
        <v>12.5075</v>
      </c>
      <c r="AB4498" s="12" t="str">
        <f aca="false">IF(AA4498&gt;20,"High",IF(AA4498&gt;10,"Medium","Low"))</f>
        <v>Medium</v>
      </c>
    </row>
    <row r="4499" customFormat="false" ht="18.65" hidden="false" customHeight="false" outlineLevel="0" collapsed="false">
      <c r="A4499" s="5" t="s">
        <v>4543</v>
      </c>
      <c r="B4499" s="6" t="s">
        <v>37</v>
      </c>
      <c r="C4499" s="6" t="s">
        <v>30</v>
      </c>
      <c r="D4499" s="6" t="s">
        <v>30</v>
      </c>
      <c r="E4499" s="6" t="s">
        <v>30</v>
      </c>
      <c r="F4499" s="7" t="n">
        <v>43</v>
      </c>
      <c r="G4499" s="6" t="s">
        <v>31</v>
      </c>
      <c r="H4499" s="6" t="s">
        <v>30</v>
      </c>
      <c r="I4499" s="6" t="s">
        <v>203</v>
      </c>
      <c r="J4499" s="6" t="s">
        <v>30</v>
      </c>
      <c r="K4499" s="6" t="s">
        <v>31</v>
      </c>
      <c r="L4499" s="6" t="s">
        <v>30</v>
      </c>
      <c r="M4499" s="6" t="s">
        <v>31</v>
      </c>
      <c r="N4499" s="6" t="s">
        <v>30</v>
      </c>
      <c r="O4499" s="6" t="s">
        <v>30</v>
      </c>
      <c r="P4499" s="6" t="s">
        <v>33</v>
      </c>
      <c r="Q4499" s="6" t="s">
        <v>30</v>
      </c>
      <c r="R4499" s="6" t="s">
        <v>39</v>
      </c>
      <c r="S4499" s="8" t="n">
        <v>55.45</v>
      </c>
      <c r="T4499" s="8" t="n">
        <v>2444.25</v>
      </c>
      <c r="U4499" s="6" t="s">
        <v>30</v>
      </c>
      <c r="V4499" s="8" t="n">
        <f aca="false">IF(X4499="0-1 Year", ROUND(S4499/0.474, 2), IF(X4499="1-2 Years", ROUND(S4499/0.287, 2), ROUND(S4499/0.14, 2)))</f>
        <v>396.07</v>
      </c>
      <c r="W4499" s="6" t="str">
        <f aca="false">IF(V4499&gt;4000, "High", IF(V4499&gt;2000, "Medium", "Low"))</f>
        <v>Low</v>
      </c>
      <c r="X4499" s="9" t="s">
        <v>1765</v>
      </c>
      <c r="Y4499" s="10" t="n">
        <f aca="false">IF(U4499="Yes", 1, 0)</f>
        <v>0</v>
      </c>
      <c r="Z4499" s="10" t="n">
        <v>1</v>
      </c>
      <c r="AA4499" s="11" t="n">
        <f aca="false">MAX(0, ($S4499 * 0.35) - ($F4499 * 0.3))</f>
        <v>6.5075</v>
      </c>
      <c r="AB4499" s="12" t="str">
        <f aca="false">IF(AA4499&gt;20,"High",IF(AA4499&gt;10,"Medium","Low"))</f>
        <v>Low</v>
      </c>
    </row>
    <row r="4500" customFormat="false" ht="18.65" hidden="false" customHeight="false" outlineLevel="0" collapsed="false">
      <c r="A4500" s="5" t="s">
        <v>4544</v>
      </c>
      <c r="B4500" s="6" t="s">
        <v>29</v>
      </c>
      <c r="C4500" s="6" t="s">
        <v>30</v>
      </c>
      <c r="D4500" s="6" t="s">
        <v>31</v>
      </c>
      <c r="E4500" s="6" t="s">
        <v>30</v>
      </c>
      <c r="F4500" s="7" t="n">
        <v>33</v>
      </c>
      <c r="G4500" s="6" t="s">
        <v>31</v>
      </c>
      <c r="H4500" s="6" t="s">
        <v>31</v>
      </c>
      <c r="I4500" s="6" t="s">
        <v>203</v>
      </c>
      <c r="J4500" s="6" t="s">
        <v>31</v>
      </c>
      <c r="K4500" s="6" t="s">
        <v>31</v>
      </c>
      <c r="L4500" s="6" t="s">
        <v>31</v>
      </c>
      <c r="M4500" s="6" t="s">
        <v>30</v>
      </c>
      <c r="N4500" s="6" t="s">
        <v>31</v>
      </c>
      <c r="O4500" s="6" t="s">
        <v>30</v>
      </c>
      <c r="P4500" s="6" t="s">
        <v>38</v>
      </c>
      <c r="Q4500" s="6" t="s">
        <v>31</v>
      </c>
      <c r="R4500" s="6" t="s">
        <v>53</v>
      </c>
      <c r="S4500" s="8" t="n">
        <v>72.75</v>
      </c>
      <c r="T4500" s="8" t="n">
        <v>2447.45</v>
      </c>
      <c r="U4500" s="6" t="s">
        <v>30</v>
      </c>
      <c r="V4500" s="8" t="n">
        <f aca="false">IF(X4500="0-1 Year", ROUND(S4500/0.474, 2), IF(X4500="1-2 Years", ROUND(S4500/0.287, 2), ROUND(S4500/0.14, 2)))</f>
        <v>519.64</v>
      </c>
      <c r="W4500" s="6" t="str">
        <f aca="false">IF(V4500&gt;4000, "High", IF(V4500&gt;2000, "Medium", "Low"))</f>
        <v>Low</v>
      </c>
      <c r="X4500" s="9" t="s">
        <v>1765</v>
      </c>
      <c r="Y4500" s="10" t="n">
        <f aca="false">IF(U4500="Yes", 1, 0)</f>
        <v>0</v>
      </c>
      <c r="Z4500" s="10" t="n">
        <v>1</v>
      </c>
      <c r="AA4500" s="11" t="n">
        <f aca="false">MAX(0, ($S4500 * 0.35) - ($F4500 * 0.3))</f>
        <v>15.5625</v>
      </c>
      <c r="AB4500" s="12" t="str">
        <f aca="false">IF(AA4500&gt;20,"High",IF(AA4500&gt;10,"Medium","Low"))</f>
        <v>Medium</v>
      </c>
    </row>
    <row r="4501" customFormat="false" ht="18.65" hidden="false" customHeight="false" outlineLevel="0" collapsed="false">
      <c r="A4501" s="5" t="s">
        <v>4545</v>
      </c>
      <c r="B4501" s="6" t="s">
        <v>29</v>
      </c>
      <c r="C4501" s="6" t="s">
        <v>30</v>
      </c>
      <c r="D4501" s="6" t="s">
        <v>31</v>
      </c>
      <c r="E4501" s="6" t="s">
        <v>30</v>
      </c>
      <c r="F4501" s="7" t="n">
        <v>32</v>
      </c>
      <c r="G4501" s="6" t="s">
        <v>31</v>
      </c>
      <c r="H4501" s="6" t="s">
        <v>31</v>
      </c>
      <c r="I4501" s="6" t="s">
        <v>517</v>
      </c>
      <c r="J4501" s="6" t="s">
        <v>30</v>
      </c>
      <c r="K4501" s="6" t="s">
        <v>30</v>
      </c>
      <c r="L4501" s="6" t="s">
        <v>31</v>
      </c>
      <c r="M4501" s="6" t="s">
        <v>30</v>
      </c>
      <c r="N4501" s="6" t="s">
        <v>30</v>
      </c>
      <c r="O4501" s="6" t="s">
        <v>30</v>
      </c>
      <c r="P4501" s="6" t="s">
        <v>38</v>
      </c>
      <c r="Q4501" s="6" t="s">
        <v>31</v>
      </c>
      <c r="R4501" s="6" t="s">
        <v>39</v>
      </c>
      <c r="S4501" s="8" t="n">
        <v>78.9</v>
      </c>
      <c r="T4501" s="8" t="n">
        <v>2447.95</v>
      </c>
      <c r="U4501" s="6" t="s">
        <v>31</v>
      </c>
      <c r="V4501" s="8" t="n">
        <f aca="false">IF(X4501="0-1 Year", ROUND(S4501/0.474, 2), IF(X4501="1-2 Years", ROUND(S4501/0.287, 2), ROUND(S4501/0.14, 2)))</f>
        <v>563.57</v>
      </c>
      <c r="W4501" s="6" t="str">
        <f aca="false">IF(V4501&gt;4000, "High", IF(V4501&gt;2000, "Medium", "Low"))</f>
        <v>Low</v>
      </c>
      <c r="X4501" s="9" t="s">
        <v>1765</v>
      </c>
      <c r="Y4501" s="10" t="n">
        <f aca="false">IF(U4501="Yes", 1, 0)</f>
        <v>1</v>
      </c>
      <c r="Z4501" s="10" t="n">
        <v>1</v>
      </c>
      <c r="AA4501" s="11" t="n">
        <f aca="false">MAX(0, ($S4501 * 0.35) - ($F4501 * 0.3))</f>
        <v>18.015</v>
      </c>
      <c r="AB4501" s="12" t="str">
        <f aca="false">IF(AA4501&gt;20,"High",IF(AA4501&gt;10,"Medium","Low"))</f>
        <v>Medium</v>
      </c>
    </row>
    <row r="4502" customFormat="false" ht="18.65" hidden="false" customHeight="false" outlineLevel="0" collapsed="false">
      <c r="A4502" s="5" t="s">
        <v>4546</v>
      </c>
      <c r="B4502" s="6" t="s">
        <v>29</v>
      </c>
      <c r="C4502" s="6" t="s">
        <v>30</v>
      </c>
      <c r="D4502" s="6" t="s">
        <v>31</v>
      </c>
      <c r="E4502" s="6" t="s">
        <v>31</v>
      </c>
      <c r="F4502" s="7" t="n">
        <v>40</v>
      </c>
      <c r="G4502" s="6" t="s">
        <v>30</v>
      </c>
      <c r="H4502" s="6" t="s">
        <v>202</v>
      </c>
      <c r="I4502" s="6" t="s">
        <v>203</v>
      </c>
      <c r="J4502" s="6" t="s">
        <v>30</v>
      </c>
      <c r="K4502" s="6" t="s">
        <v>31</v>
      </c>
      <c r="L4502" s="6" t="s">
        <v>31</v>
      </c>
      <c r="M4502" s="6" t="s">
        <v>31</v>
      </c>
      <c r="N4502" s="6" t="s">
        <v>31</v>
      </c>
      <c r="O4502" s="6" t="s">
        <v>31</v>
      </c>
      <c r="P4502" s="6" t="s">
        <v>33</v>
      </c>
      <c r="Q4502" s="6" t="s">
        <v>30</v>
      </c>
      <c r="R4502" s="6" t="s">
        <v>34</v>
      </c>
      <c r="S4502" s="8" t="n">
        <v>60.3</v>
      </c>
      <c r="T4502" s="8" t="n">
        <v>2448.5</v>
      </c>
      <c r="U4502" s="6" t="s">
        <v>30</v>
      </c>
      <c r="V4502" s="8" t="n">
        <f aca="false">IF(X4502="0-1 Year", ROUND(S4502/0.474, 2), IF(X4502="1-2 Years", ROUND(S4502/0.287, 2), ROUND(S4502/0.14, 2)))</f>
        <v>430.71</v>
      </c>
      <c r="W4502" s="6" t="str">
        <f aca="false">IF(V4502&gt;4000, "High", IF(V4502&gt;2000, "Medium", "Low"))</f>
        <v>Low</v>
      </c>
      <c r="X4502" s="9" t="s">
        <v>1765</v>
      </c>
      <c r="Y4502" s="10" t="n">
        <f aca="false">IF(U4502="Yes", 1, 0)</f>
        <v>0</v>
      </c>
      <c r="Z4502" s="10" t="n">
        <v>1</v>
      </c>
      <c r="AA4502" s="11" t="n">
        <f aca="false">MAX(0, ($S4502 * 0.35) - ($F4502 * 0.3))</f>
        <v>9.105</v>
      </c>
      <c r="AB4502" s="12" t="str">
        <f aca="false">IF(AA4502&gt;20,"High",IF(AA4502&gt;10,"Medium","Low"))</f>
        <v>Low</v>
      </c>
    </row>
    <row r="4503" customFormat="false" ht="18.65" hidden="false" customHeight="false" outlineLevel="0" collapsed="false">
      <c r="A4503" s="5" t="s">
        <v>4547</v>
      </c>
      <c r="B4503" s="6" t="s">
        <v>29</v>
      </c>
      <c r="C4503" s="6" t="s">
        <v>30</v>
      </c>
      <c r="D4503" s="6" t="s">
        <v>30</v>
      </c>
      <c r="E4503" s="6" t="s">
        <v>31</v>
      </c>
      <c r="F4503" s="7" t="n">
        <v>25</v>
      </c>
      <c r="G4503" s="6" t="s">
        <v>31</v>
      </c>
      <c r="H4503" s="6" t="s">
        <v>30</v>
      </c>
      <c r="I4503" s="6" t="s">
        <v>517</v>
      </c>
      <c r="J4503" s="6" t="s">
        <v>30</v>
      </c>
      <c r="K4503" s="6" t="s">
        <v>31</v>
      </c>
      <c r="L4503" s="6" t="s">
        <v>30</v>
      </c>
      <c r="M4503" s="6" t="s">
        <v>30</v>
      </c>
      <c r="N4503" s="6" t="s">
        <v>31</v>
      </c>
      <c r="O4503" s="6" t="s">
        <v>31</v>
      </c>
      <c r="P4503" s="6" t="s">
        <v>38</v>
      </c>
      <c r="Q4503" s="6" t="s">
        <v>31</v>
      </c>
      <c r="R4503" s="6" t="s">
        <v>39</v>
      </c>
      <c r="S4503" s="8" t="n">
        <v>95.9</v>
      </c>
      <c r="T4503" s="8" t="n">
        <v>2448.75</v>
      </c>
      <c r="U4503" s="6" t="s">
        <v>31</v>
      </c>
      <c r="V4503" s="8" t="n">
        <f aca="false">IF(X4503="0-1 Year", ROUND(S4503/0.474, 2), IF(X4503="1-2 Years", ROUND(S4503/0.287, 2), ROUND(S4503/0.14, 2)))</f>
        <v>685</v>
      </c>
      <c r="W4503" s="6" t="str">
        <f aca="false">IF(V4503&gt;4000, "High", IF(V4503&gt;2000, "Medium", "Low"))</f>
        <v>Low</v>
      </c>
      <c r="X4503" s="9" t="s">
        <v>1765</v>
      </c>
      <c r="Y4503" s="10" t="n">
        <f aca="false">IF(U4503="Yes", 1, 0)</f>
        <v>1</v>
      </c>
      <c r="Z4503" s="10" t="n">
        <v>1</v>
      </c>
      <c r="AA4503" s="11" t="n">
        <f aca="false">MAX(0, ($S4503 * 0.35) - ($F4503 * 0.3))</f>
        <v>26.065</v>
      </c>
      <c r="AB4503" s="12" t="str">
        <f aca="false">IF(AA4503&gt;20,"High",IF(AA4503&gt;10,"Medium","Low"))</f>
        <v>High</v>
      </c>
    </row>
    <row r="4504" customFormat="false" ht="18.65" hidden="false" customHeight="false" outlineLevel="0" collapsed="false">
      <c r="A4504" s="5" t="s">
        <v>4548</v>
      </c>
      <c r="B4504" s="6" t="s">
        <v>29</v>
      </c>
      <c r="C4504" s="6" t="s">
        <v>30</v>
      </c>
      <c r="D4504" s="6" t="s">
        <v>31</v>
      </c>
      <c r="E4504" s="6" t="s">
        <v>30</v>
      </c>
      <c r="F4504" s="7" t="n">
        <v>59</v>
      </c>
      <c r="G4504" s="6" t="s">
        <v>30</v>
      </c>
      <c r="H4504" s="6" t="s">
        <v>202</v>
      </c>
      <c r="I4504" s="6" t="s">
        <v>203</v>
      </c>
      <c r="J4504" s="6" t="s">
        <v>30</v>
      </c>
      <c r="K4504" s="6" t="s">
        <v>31</v>
      </c>
      <c r="L4504" s="6" t="s">
        <v>30</v>
      </c>
      <c r="M4504" s="6" t="s">
        <v>30</v>
      </c>
      <c r="N4504" s="6" t="s">
        <v>30</v>
      </c>
      <c r="O4504" s="6" t="s">
        <v>31</v>
      </c>
      <c r="P4504" s="6" t="s">
        <v>38</v>
      </c>
      <c r="Q4504" s="6" t="s">
        <v>31</v>
      </c>
      <c r="R4504" s="6" t="s">
        <v>53</v>
      </c>
      <c r="S4504" s="8" t="n">
        <v>41.05</v>
      </c>
      <c r="T4504" s="8" t="n">
        <v>2452.7</v>
      </c>
      <c r="U4504" s="6" t="s">
        <v>31</v>
      </c>
      <c r="V4504" s="8" t="n">
        <f aca="false">IF(X4504="0-1 Year", ROUND(S4504/0.474, 2), IF(X4504="1-2 Years", ROUND(S4504/0.287, 2), ROUND(S4504/0.14, 2)))</f>
        <v>293.21</v>
      </c>
      <c r="W4504" s="6" t="str">
        <f aca="false">IF(V4504&gt;4000, "High", IF(V4504&gt;2000, "Medium", "Low"))</f>
        <v>Low</v>
      </c>
      <c r="X4504" s="9" t="s">
        <v>1765</v>
      </c>
      <c r="Y4504" s="10" t="n">
        <f aca="false">IF(U4504="Yes", 1, 0)</f>
        <v>1</v>
      </c>
      <c r="Z4504" s="10" t="n">
        <v>1</v>
      </c>
      <c r="AA4504" s="11" t="n">
        <f aca="false">MAX(0, ($S4504 * 0.35) - ($F4504 * 0.3))</f>
        <v>0</v>
      </c>
      <c r="AB4504" s="12" t="str">
        <f aca="false">IF(AA4504&gt;20,"High",IF(AA4504&gt;10,"Medium","Low"))</f>
        <v>Low</v>
      </c>
    </row>
    <row r="4505" customFormat="false" ht="18.65" hidden="false" customHeight="false" outlineLevel="0" collapsed="false">
      <c r="A4505" s="5" t="s">
        <v>4549</v>
      </c>
      <c r="B4505" s="6" t="s">
        <v>29</v>
      </c>
      <c r="C4505" s="6" t="s">
        <v>30</v>
      </c>
      <c r="D4505" s="6" t="s">
        <v>31</v>
      </c>
      <c r="E4505" s="6" t="s">
        <v>31</v>
      </c>
      <c r="F4505" s="7" t="n">
        <v>33</v>
      </c>
      <c r="G4505" s="6" t="s">
        <v>31</v>
      </c>
      <c r="H4505" s="6" t="s">
        <v>30</v>
      </c>
      <c r="I4505" s="6" t="s">
        <v>203</v>
      </c>
      <c r="J4505" s="6" t="s">
        <v>31</v>
      </c>
      <c r="K4505" s="6" t="s">
        <v>30</v>
      </c>
      <c r="L4505" s="6" t="s">
        <v>31</v>
      </c>
      <c r="M4505" s="6" t="s">
        <v>30</v>
      </c>
      <c r="N4505" s="6" t="s">
        <v>31</v>
      </c>
      <c r="O4505" s="6" t="s">
        <v>31</v>
      </c>
      <c r="P4505" s="6" t="s">
        <v>33</v>
      </c>
      <c r="Q4505" s="6" t="s">
        <v>30</v>
      </c>
      <c r="R4505" s="6" t="s">
        <v>58</v>
      </c>
      <c r="S4505" s="8" t="n">
        <v>74.75</v>
      </c>
      <c r="T4505" s="8" t="n">
        <v>2453.3</v>
      </c>
      <c r="U4505" s="6" t="s">
        <v>30</v>
      </c>
      <c r="V4505" s="8" t="n">
        <f aca="false">IF(X4505="0-1 Year", ROUND(S4505/0.474, 2), IF(X4505="1-2 Years", ROUND(S4505/0.287, 2), ROUND(S4505/0.14, 2)))</f>
        <v>533.93</v>
      </c>
      <c r="W4505" s="6" t="str">
        <f aca="false">IF(V4505&gt;4000, "High", IF(V4505&gt;2000, "Medium", "Low"))</f>
        <v>Low</v>
      </c>
      <c r="X4505" s="9" t="s">
        <v>1765</v>
      </c>
      <c r="Y4505" s="10" t="n">
        <f aca="false">IF(U4505="Yes", 1, 0)</f>
        <v>0</v>
      </c>
      <c r="Z4505" s="10" t="n">
        <v>1</v>
      </c>
      <c r="AA4505" s="11" t="n">
        <f aca="false">MAX(0, ($S4505 * 0.35) - ($F4505 * 0.3))</f>
        <v>16.2625</v>
      </c>
      <c r="AB4505" s="12" t="str">
        <f aca="false">IF(AA4505&gt;20,"High",IF(AA4505&gt;10,"Medium","Low"))</f>
        <v>Medium</v>
      </c>
    </row>
    <row r="4506" customFormat="false" ht="18.65" hidden="false" customHeight="false" outlineLevel="0" collapsed="false">
      <c r="A4506" s="5" t="s">
        <v>4550</v>
      </c>
      <c r="B4506" s="6" t="s">
        <v>37</v>
      </c>
      <c r="C4506" s="6" t="s">
        <v>30</v>
      </c>
      <c r="D4506" s="6" t="s">
        <v>30</v>
      </c>
      <c r="E4506" s="6" t="s">
        <v>30</v>
      </c>
      <c r="F4506" s="7" t="n">
        <v>42</v>
      </c>
      <c r="G4506" s="6" t="s">
        <v>31</v>
      </c>
      <c r="H4506" s="6" t="s">
        <v>30</v>
      </c>
      <c r="I4506" s="6" t="s">
        <v>203</v>
      </c>
      <c r="J4506" s="6" t="s">
        <v>31</v>
      </c>
      <c r="K4506" s="6" t="s">
        <v>30</v>
      </c>
      <c r="L4506" s="6" t="s">
        <v>31</v>
      </c>
      <c r="M4506" s="6" t="s">
        <v>30</v>
      </c>
      <c r="N4506" s="6" t="s">
        <v>30</v>
      </c>
      <c r="O4506" s="6" t="s">
        <v>30</v>
      </c>
      <c r="P4506" s="6" t="s">
        <v>38</v>
      </c>
      <c r="Q4506" s="6" t="s">
        <v>30</v>
      </c>
      <c r="R4506" s="6" t="s">
        <v>58</v>
      </c>
      <c r="S4506" s="8" t="n">
        <v>54.55</v>
      </c>
      <c r="T4506" s="8" t="n">
        <v>2455.05</v>
      </c>
      <c r="U4506" s="6" t="s">
        <v>30</v>
      </c>
      <c r="V4506" s="8" t="n">
        <f aca="false">IF(X4506="0-1 Year", ROUND(S4506/0.474, 2), IF(X4506="1-2 Years", ROUND(S4506/0.287, 2), ROUND(S4506/0.14, 2)))</f>
        <v>389.64</v>
      </c>
      <c r="W4506" s="6" t="str">
        <f aca="false">IF(V4506&gt;4000, "High", IF(V4506&gt;2000, "Medium", "Low"))</f>
        <v>Low</v>
      </c>
      <c r="X4506" s="9" t="s">
        <v>1765</v>
      </c>
      <c r="Y4506" s="10" t="n">
        <f aca="false">IF(U4506="Yes", 1, 0)</f>
        <v>0</v>
      </c>
      <c r="Z4506" s="10" t="n">
        <v>1</v>
      </c>
      <c r="AA4506" s="11" t="n">
        <f aca="false">MAX(0, ($S4506 * 0.35) - ($F4506 * 0.3))</f>
        <v>6.4925</v>
      </c>
      <c r="AB4506" s="12" t="str">
        <f aca="false">IF(AA4506&gt;20,"High",IF(AA4506&gt;10,"Medium","Low"))</f>
        <v>Low</v>
      </c>
    </row>
    <row r="4507" customFormat="false" ht="18.65" hidden="false" customHeight="false" outlineLevel="0" collapsed="false">
      <c r="A4507" s="5" t="s">
        <v>4551</v>
      </c>
      <c r="B4507" s="6" t="s">
        <v>37</v>
      </c>
      <c r="C4507" s="6" t="s">
        <v>30</v>
      </c>
      <c r="D4507" s="6" t="s">
        <v>31</v>
      </c>
      <c r="E4507" s="6" t="s">
        <v>30</v>
      </c>
      <c r="F4507" s="7" t="n">
        <v>46</v>
      </c>
      <c r="G4507" s="6" t="s">
        <v>31</v>
      </c>
      <c r="H4507" s="6" t="s">
        <v>31</v>
      </c>
      <c r="I4507" s="6" t="s">
        <v>203</v>
      </c>
      <c r="J4507" s="6" t="s">
        <v>31</v>
      </c>
      <c r="K4507" s="6" t="s">
        <v>30</v>
      </c>
      <c r="L4507" s="6" t="s">
        <v>30</v>
      </c>
      <c r="M4507" s="6" t="s">
        <v>30</v>
      </c>
      <c r="N4507" s="6" t="s">
        <v>30</v>
      </c>
      <c r="O4507" s="6" t="s">
        <v>30</v>
      </c>
      <c r="P4507" s="6" t="s">
        <v>38</v>
      </c>
      <c r="Q4507" s="6" t="s">
        <v>30</v>
      </c>
      <c r="R4507" s="6" t="s">
        <v>39</v>
      </c>
      <c r="S4507" s="8" t="n">
        <v>53.1</v>
      </c>
      <c r="T4507" s="8" t="n">
        <v>2459.8</v>
      </c>
      <c r="U4507" s="6" t="s">
        <v>30</v>
      </c>
      <c r="V4507" s="8" t="n">
        <f aca="false">IF(X4507="0-1 Year", ROUND(S4507/0.474, 2), IF(X4507="1-2 Years", ROUND(S4507/0.287, 2), ROUND(S4507/0.14, 2)))</f>
        <v>379.29</v>
      </c>
      <c r="W4507" s="6" t="str">
        <f aca="false">IF(V4507&gt;4000, "High", IF(V4507&gt;2000, "Medium", "Low"))</f>
        <v>Low</v>
      </c>
      <c r="X4507" s="9" t="s">
        <v>1765</v>
      </c>
      <c r="Y4507" s="10" t="n">
        <f aca="false">IF(U4507="Yes", 1, 0)</f>
        <v>0</v>
      </c>
      <c r="Z4507" s="10" t="n">
        <v>1</v>
      </c>
      <c r="AA4507" s="11" t="n">
        <f aca="false">MAX(0, ($S4507 * 0.35) - ($F4507 * 0.3))</f>
        <v>4.785</v>
      </c>
      <c r="AB4507" s="12" t="str">
        <f aca="false">IF(AA4507&gt;20,"High",IF(AA4507&gt;10,"Medium","Low"))</f>
        <v>Low</v>
      </c>
    </row>
    <row r="4508" customFormat="false" ht="18.65" hidden="false" customHeight="false" outlineLevel="0" collapsed="false">
      <c r="A4508" s="5" t="s">
        <v>4552</v>
      </c>
      <c r="B4508" s="6" t="s">
        <v>37</v>
      </c>
      <c r="C4508" s="6" t="s">
        <v>30</v>
      </c>
      <c r="D4508" s="6" t="s">
        <v>30</v>
      </c>
      <c r="E4508" s="6" t="s">
        <v>30</v>
      </c>
      <c r="F4508" s="7" t="n">
        <v>46</v>
      </c>
      <c r="G4508" s="6" t="s">
        <v>31</v>
      </c>
      <c r="H4508" s="6" t="s">
        <v>30</v>
      </c>
      <c r="I4508" s="6" t="s">
        <v>203</v>
      </c>
      <c r="J4508" s="6" t="s">
        <v>30</v>
      </c>
      <c r="K4508" s="6" t="s">
        <v>30</v>
      </c>
      <c r="L4508" s="6" t="s">
        <v>31</v>
      </c>
      <c r="M4508" s="6" t="s">
        <v>31</v>
      </c>
      <c r="N4508" s="6" t="s">
        <v>30</v>
      </c>
      <c r="O4508" s="6" t="s">
        <v>30</v>
      </c>
      <c r="P4508" s="6" t="s">
        <v>166</v>
      </c>
      <c r="Q4508" s="6" t="s">
        <v>30</v>
      </c>
      <c r="R4508" s="6" t="s">
        <v>58</v>
      </c>
      <c r="S4508" s="8" t="n">
        <v>54.35</v>
      </c>
      <c r="T4508" s="8" t="n">
        <v>2460.15</v>
      </c>
      <c r="U4508" s="6" t="s">
        <v>31</v>
      </c>
      <c r="V4508" s="8" t="n">
        <f aca="false">IF(X4508="0-1 Year", ROUND(S4508/0.474, 2), IF(X4508="1-2 Years", ROUND(S4508/0.287, 2), ROUND(S4508/0.14, 2)))</f>
        <v>388.21</v>
      </c>
      <c r="W4508" s="6" t="str">
        <f aca="false">IF(V4508&gt;4000, "High", IF(V4508&gt;2000, "Medium", "Low"))</f>
        <v>Low</v>
      </c>
      <c r="X4508" s="9" t="s">
        <v>1765</v>
      </c>
      <c r="Y4508" s="10" t="n">
        <f aca="false">IF(U4508="Yes", 1, 0)</f>
        <v>1</v>
      </c>
      <c r="Z4508" s="10" t="n">
        <v>1</v>
      </c>
      <c r="AA4508" s="11" t="n">
        <f aca="false">MAX(0, ($S4508 * 0.35) - ($F4508 * 0.3))</f>
        <v>5.2225</v>
      </c>
      <c r="AB4508" s="12" t="str">
        <f aca="false">IF(AA4508&gt;20,"High",IF(AA4508&gt;10,"Medium","Low"))</f>
        <v>Low</v>
      </c>
    </row>
    <row r="4509" customFormat="false" ht="18.65" hidden="false" customHeight="false" outlineLevel="0" collapsed="false">
      <c r="A4509" s="5" t="s">
        <v>4553</v>
      </c>
      <c r="B4509" s="6" t="s">
        <v>37</v>
      </c>
      <c r="C4509" s="6" t="s">
        <v>30</v>
      </c>
      <c r="D4509" s="6" t="s">
        <v>30</v>
      </c>
      <c r="E4509" s="6" t="s">
        <v>31</v>
      </c>
      <c r="F4509" s="7" t="n">
        <v>40</v>
      </c>
      <c r="G4509" s="6" t="s">
        <v>31</v>
      </c>
      <c r="H4509" s="6" t="s">
        <v>30</v>
      </c>
      <c r="I4509" s="6" t="s">
        <v>203</v>
      </c>
      <c r="J4509" s="6" t="s">
        <v>31</v>
      </c>
      <c r="K4509" s="6" t="s">
        <v>30</v>
      </c>
      <c r="L4509" s="6" t="s">
        <v>30</v>
      </c>
      <c r="M4509" s="6" t="s">
        <v>31</v>
      </c>
      <c r="N4509" s="6" t="s">
        <v>31</v>
      </c>
      <c r="O4509" s="6" t="s">
        <v>30</v>
      </c>
      <c r="P4509" s="6" t="s">
        <v>38</v>
      </c>
      <c r="Q4509" s="6" t="s">
        <v>31</v>
      </c>
      <c r="R4509" s="6" t="s">
        <v>58</v>
      </c>
      <c r="S4509" s="8" t="n">
        <v>64.1</v>
      </c>
      <c r="T4509" s="8" t="n">
        <v>2460.35</v>
      </c>
      <c r="U4509" s="6" t="s">
        <v>30</v>
      </c>
      <c r="V4509" s="8" t="n">
        <f aca="false">IF(X4509="0-1 Year", ROUND(S4509/0.474, 2), IF(X4509="1-2 Years", ROUND(S4509/0.287, 2), ROUND(S4509/0.14, 2)))</f>
        <v>457.86</v>
      </c>
      <c r="W4509" s="6" t="str">
        <f aca="false">IF(V4509&gt;4000, "High", IF(V4509&gt;2000, "Medium", "Low"))</f>
        <v>Low</v>
      </c>
      <c r="X4509" s="9" t="s">
        <v>1765</v>
      </c>
      <c r="Y4509" s="10" t="n">
        <f aca="false">IF(U4509="Yes", 1, 0)</f>
        <v>0</v>
      </c>
      <c r="Z4509" s="10" t="n">
        <v>1</v>
      </c>
      <c r="AA4509" s="11" t="n">
        <f aca="false">MAX(0, ($S4509 * 0.35) - ($F4509 * 0.3))</f>
        <v>10.435</v>
      </c>
      <c r="AB4509" s="12" t="str">
        <f aca="false">IF(AA4509&gt;20,"High",IF(AA4509&gt;10,"Medium","Low"))</f>
        <v>Medium</v>
      </c>
    </row>
    <row r="4510" customFormat="false" ht="18.65" hidden="false" customHeight="false" outlineLevel="0" collapsed="false">
      <c r="A4510" s="5" t="s">
        <v>4554</v>
      </c>
      <c r="B4510" s="6" t="s">
        <v>29</v>
      </c>
      <c r="C4510" s="6" t="s">
        <v>30</v>
      </c>
      <c r="D4510" s="6" t="s">
        <v>30</v>
      </c>
      <c r="E4510" s="6" t="s">
        <v>30</v>
      </c>
      <c r="F4510" s="7" t="n">
        <v>54</v>
      </c>
      <c r="G4510" s="6" t="s">
        <v>30</v>
      </c>
      <c r="H4510" s="6" t="s">
        <v>202</v>
      </c>
      <c r="I4510" s="6" t="s">
        <v>203</v>
      </c>
      <c r="J4510" s="6" t="s">
        <v>31</v>
      </c>
      <c r="K4510" s="6" t="s">
        <v>30</v>
      </c>
      <c r="L4510" s="6" t="s">
        <v>30</v>
      </c>
      <c r="M4510" s="6" t="s">
        <v>31</v>
      </c>
      <c r="N4510" s="6" t="s">
        <v>31</v>
      </c>
      <c r="O4510" s="6" t="s">
        <v>30</v>
      </c>
      <c r="P4510" s="6" t="s">
        <v>166</v>
      </c>
      <c r="Q4510" s="6" t="s">
        <v>30</v>
      </c>
      <c r="R4510" s="6" t="s">
        <v>58</v>
      </c>
      <c r="S4510" s="8" t="n">
        <v>45.2</v>
      </c>
      <c r="T4510" s="8" t="n">
        <v>2460.55</v>
      </c>
      <c r="U4510" s="6" t="s">
        <v>30</v>
      </c>
      <c r="V4510" s="8" t="n">
        <f aca="false">IF(X4510="0-1 Year", ROUND(S4510/0.474, 2), IF(X4510="1-2 Years", ROUND(S4510/0.287, 2), ROUND(S4510/0.14, 2)))</f>
        <v>322.86</v>
      </c>
      <c r="W4510" s="6" t="str">
        <f aca="false">IF(V4510&gt;4000, "High", IF(V4510&gt;2000, "Medium", "Low"))</f>
        <v>Low</v>
      </c>
      <c r="X4510" s="9" t="s">
        <v>1765</v>
      </c>
      <c r="Y4510" s="10" t="n">
        <f aca="false">IF(U4510="Yes", 1, 0)</f>
        <v>0</v>
      </c>
      <c r="Z4510" s="10" t="n">
        <v>1</v>
      </c>
      <c r="AA4510" s="11" t="n">
        <f aca="false">MAX(0, ($S4510 * 0.35) - ($F4510 * 0.3))</f>
        <v>0</v>
      </c>
      <c r="AB4510" s="12" t="str">
        <f aca="false">IF(AA4510&gt;20,"High",IF(AA4510&gt;10,"Medium","Low"))</f>
        <v>Low</v>
      </c>
    </row>
    <row r="4511" customFormat="false" ht="18.65" hidden="false" customHeight="false" outlineLevel="0" collapsed="false">
      <c r="A4511" s="5" t="s">
        <v>4555</v>
      </c>
      <c r="B4511" s="6" t="s">
        <v>37</v>
      </c>
      <c r="C4511" s="6" t="s">
        <v>30</v>
      </c>
      <c r="D4511" s="6" t="s">
        <v>31</v>
      </c>
      <c r="E4511" s="6" t="s">
        <v>30</v>
      </c>
      <c r="F4511" s="7" t="n">
        <v>27</v>
      </c>
      <c r="G4511" s="6" t="s">
        <v>31</v>
      </c>
      <c r="H4511" s="6" t="s">
        <v>31</v>
      </c>
      <c r="I4511" s="6" t="s">
        <v>517</v>
      </c>
      <c r="J4511" s="6" t="s">
        <v>30</v>
      </c>
      <c r="K4511" s="6" t="s">
        <v>30</v>
      </c>
      <c r="L4511" s="6" t="s">
        <v>30</v>
      </c>
      <c r="M4511" s="6" t="s">
        <v>30</v>
      </c>
      <c r="N4511" s="6" t="s">
        <v>31</v>
      </c>
      <c r="O4511" s="6" t="s">
        <v>31</v>
      </c>
      <c r="P4511" s="6" t="s">
        <v>38</v>
      </c>
      <c r="Q4511" s="6" t="s">
        <v>30</v>
      </c>
      <c r="R4511" s="6" t="s">
        <v>58</v>
      </c>
      <c r="S4511" s="8" t="n">
        <v>95</v>
      </c>
      <c r="T4511" s="8" t="n">
        <v>2462.55</v>
      </c>
      <c r="U4511" s="6" t="s">
        <v>30</v>
      </c>
      <c r="V4511" s="8" t="n">
        <f aca="false">IF(X4511="0-1 Year", ROUND(S4511/0.474, 2), IF(X4511="1-2 Years", ROUND(S4511/0.287, 2), ROUND(S4511/0.14, 2)))</f>
        <v>678.57</v>
      </c>
      <c r="W4511" s="6" t="str">
        <f aca="false">IF(V4511&gt;4000, "High", IF(V4511&gt;2000, "Medium", "Low"))</f>
        <v>Low</v>
      </c>
      <c r="X4511" s="9" t="s">
        <v>1765</v>
      </c>
      <c r="Y4511" s="10" t="n">
        <f aca="false">IF(U4511="Yes", 1, 0)</f>
        <v>0</v>
      </c>
      <c r="Z4511" s="10" t="n">
        <v>1</v>
      </c>
      <c r="AA4511" s="11" t="n">
        <f aca="false">MAX(0, ($S4511 * 0.35) - ($F4511 * 0.3))</f>
        <v>25.15</v>
      </c>
      <c r="AB4511" s="12" t="str">
        <f aca="false">IF(AA4511&gt;20,"High",IF(AA4511&gt;10,"Medium","Low"))</f>
        <v>High</v>
      </c>
    </row>
    <row r="4512" customFormat="false" ht="18.65" hidden="false" customHeight="false" outlineLevel="0" collapsed="false">
      <c r="A4512" s="5" t="s">
        <v>4556</v>
      </c>
      <c r="B4512" s="6" t="s">
        <v>37</v>
      </c>
      <c r="C4512" s="6" t="s">
        <v>30</v>
      </c>
      <c r="D4512" s="6" t="s">
        <v>30</v>
      </c>
      <c r="E4512" s="6" t="s">
        <v>30</v>
      </c>
      <c r="F4512" s="7" t="n">
        <v>55</v>
      </c>
      <c r="G4512" s="6" t="s">
        <v>31</v>
      </c>
      <c r="H4512" s="6" t="s">
        <v>30</v>
      </c>
      <c r="I4512" s="6" t="s">
        <v>203</v>
      </c>
      <c r="J4512" s="6" t="s">
        <v>30</v>
      </c>
      <c r="K4512" s="6" t="s">
        <v>30</v>
      </c>
      <c r="L4512" s="6" t="s">
        <v>30</v>
      </c>
      <c r="M4512" s="6" t="s">
        <v>30</v>
      </c>
      <c r="N4512" s="6" t="s">
        <v>30</v>
      </c>
      <c r="O4512" s="6" t="s">
        <v>30</v>
      </c>
      <c r="P4512" s="6" t="s">
        <v>33</v>
      </c>
      <c r="Q4512" s="6" t="s">
        <v>30</v>
      </c>
      <c r="R4512" s="6" t="s">
        <v>53</v>
      </c>
      <c r="S4512" s="8" t="n">
        <v>45.05</v>
      </c>
      <c r="T4512" s="8" t="n">
        <v>2462.6</v>
      </c>
      <c r="U4512" s="6" t="s">
        <v>30</v>
      </c>
      <c r="V4512" s="8" t="n">
        <f aca="false">IF(X4512="0-1 Year", ROUND(S4512/0.474, 2), IF(X4512="1-2 Years", ROUND(S4512/0.287, 2), ROUND(S4512/0.14, 2)))</f>
        <v>321.79</v>
      </c>
      <c r="W4512" s="6" t="str">
        <f aca="false">IF(V4512&gt;4000, "High", IF(V4512&gt;2000, "Medium", "Low"))</f>
        <v>Low</v>
      </c>
      <c r="X4512" s="9" t="s">
        <v>1765</v>
      </c>
      <c r="Y4512" s="10" t="n">
        <f aca="false">IF(U4512="Yes", 1, 0)</f>
        <v>0</v>
      </c>
      <c r="Z4512" s="10" t="n">
        <v>1</v>
      </c>
      <c r="AA4512" s="11" t="n">
        <f aca="false">MAX(0, ($S4512 * 0.35) - ($F4512 * 0.3))</f>
        <v>0</v>
      </c>
      <c r="AB4512" s="12" t="str">
        <f aca="false">IF(AA4512&gt;20,"High",IF(AA4512&gt;10,"Medium","Low"))</f>
        <v>Low</v>
      </c>
    </row>
    <row r="4513" customFormat="false" ht="18.65" hidden="false" customHeight="false" outlineLevel="0" collapsed="false">
      <c r="A4513" s="5" t="s">
        <v>4557</v>
      </c>
      <c r="B4513" s="6" t="s">
        <v>29</v>
      </c>
      <c r="C4513" s="6" t="s">
        <v>30</v>
      </c>
      <c r="D4513" s="6" t="s">
        <v>31</v>
      </c>
      <c r="E4513" s="6" t="s">
        <v>30</v>
      </c>
      <c r="F4513" s="7" t="n">
        <v>29</v>
      </c>
      <c r="G4513" s="6" t="s">
        <v>31</v>
      </c>
      <c r="H4513" s="6" t="s">
        <v>31</v>
      </c>
      <c r="I4513" s="6" t="s">
        <v>517</v>
      </c>
      <c r="J4513" s="6" t="s">
        <v>31</v>
      </c>
      <c r="K4513" s="6" t="s">
        <v>31</v>
      </c>
      <c r="L4513" s="6" t="s">
        <v>30</v>
      </c>
      <c r="M4513" s="6" t="s">
        <v>30</v>
      </c>
      <c r="N4513" s="6" t="s">
        <v>30</v>
      </c>
      <c r="O4513" s="6" t="s">
        <v>30</v>
      </c>
      <c r="P4513" s="6" t="s">
        <v>38</v>
      </c>
      <c r="Q4513" s="6" t="s">
        <v>31</v>
      </c>
      <c r="R4513" s="6" t="s">
        <v>39</v>
      </c>
      <c r="S4513" s="8" t="n">
        <v>84.45</v>
      </c>
      <c r="T4513" s="8" t="n">
        <v>2467.1</v>
      </c>
      <c r="U4513" s="6" t="s">
        <v>31</v>
      </c>
      <c r="V4513" s="8" t="n">
        <f aca="false">IF(X4513="0-1 Year", ROUND(S4513/0.474, 2), IF(X4513="1-2 Years", ROUND(S4513/0.287, 2), ROUND(S4513/0.14, 2)))</f>
        <v>603.21</v>
      </c>
      <c r="W4513" s="6" t="str">
        <f aca="false">IF(V4513&gt;4000, "High", IF(V4513&gt;2000, "Medium", "Low"))</f>
        <v>Low</v>
      </c>
      <c r="X4513" s="9" t="s">
        <v>1765</v>
      </c>
      <c r="Y4513" s="10" t="n">
        <f aca="false">IF(U4513="Yes", 1, 0)</f>
        <v>1</v>
      </c>
      <c r="Z4513" s="10" t="n">
        <v>1</v>
      </c>
      <c r="AA4513" s="11" t="n">
        <f aca="false">MAX(0, ($S4513 * 0.35) - ($F4513 * 0.3))</f>
        <v>20.8575</v>
      </c>
      <c r="AB4513" s="12" t="str">
        <f aca="false">IF(AA4513&gt;20,"High",IF(AA4513&gt;10,"Medium","Low"))</f>
        <v>High</v>
      </c>
    </row>
    <row r="4514" customFormat="false" ht="18.65" hidden="false" customHeight="false" outlineLevel="0" collapsed="false">
      <c r="A4514" s="5" t="s">
        <v>4558</v>
      </c>
      <c r="B4514" s="6" t="s">
        <v>37</v>
      </c>
      <c r="C4514" s="6" t="s">
        <v>31</v>
      </c>
      <c r="D4514" s="6" t="s">
        <v>30</v>
      </c>
      <c r="E4514" s="6" t="s">
        <v>30</v>
      </c>
      <c r="F4514" s="7" t="n">
        <v>27</v>
      </c>
      <c r="G4514" s="6" t="s">
        <v>31</v>
      </c>
      <c r="H4514" s="6" t="s">
        <v>31</v>
      </c>
      <c r="I4514" s="6" t="s">
        <v>517</v>
      </c>
      <c r="J4514" s="6" t="s">
        <v>30</v>
      </c>
      <c r="K4514" s="6" t="s">
        <v>30</v>
      </c>
      <c r="L4514" s="6" t="s">
        <v>31</v>
      </c>
      <c r="M4514" s="6" t="s">
        <v>30</v>
      </c>
      <c r="N4514" s="6" t="s">
        <v>30</v>
      </c>
      <c r="O4514" s="6" t="s">
        <v>31</v>
      </c>
      <c r="P4514" s="6" t="s">
        <v>38</v>
      </c>
      <c r="Q4514" s="6" t="s">
        <v>30</v>
      </c>
      <c r="R4514" s="6" t="s">
        <v>58</v>
      </c>
      <c r="S4514" s="8" t="n">
        <v>88.3</v>
      </c>
      <c r="T4514" s="8" t="n">
        <v>2467.75</v>
      </c>
      <c r="U4514" s="6" t="s">
        <v>31</v>
      </c>
      <c r="V4514" s="8" t="n">
        <f aca="false">IF(X4514="0-1 Year", ROUND(S4514/0.474, 2), IF(X4514="1-2 Years", ROUND(S4514/0.287, 2), ROUND(S4514/0.14, 2)))</f>
        <v>630.71</v>
      </c>
      <c r="W4514" s="6" t="str">
        <f aca="false">IF(V4514&gt;4000, "High", IF(V4514&gt;2000, "Medium", "Low"))</f>
        <v>Low</v>
      </c>
      <c r="X4514" s="9" t="s">
        <v>1765</v>
      </c>
      <c r="Y4514" s="10" t="n">
        <f aca="false">IF(U4514="Yes", 1, 0)</f>
        <v>1</v>
      </c>
      <c r="Z4514" s="10" t="n">
        <v>1</v>
      </c>
      <c r="AA4514" s="11" t="n">
        <f aca="false">MAX(0, ($S4514 * 0.35) - ($F4514 * 0.3))</f>
        <v>22.805</v>
      </c>
      <c r="AB4514" s="12" t="str">
        <f aca="false">IF(AA4514&gt;20,"High",IF(AA4514&gt;10,"Medium","Low"))</f>
        <v>High</v>
      </c>
    </row>
    <row r="4515" customFormat="false" ht="18.65" hidden="false" customHeight="false" outlineLevel="0" collapsed="false">
      <c r="A4515" s="5" t="s">
        <v>4559</v>
      </c>
      <c r="B4515" s="6" t="s">
        <v>29</v>
      </c>
      <c r="C4515" s="6" t="s">
        <v>30</v>
      </c>
      <c r="D4515" s="6" t="s">
        <v>30</v>
      </c>
      <c r="E4515" s="6" t="s">
        <v>30</v>
      </c>
      <c r="F4515" s="7" t="n">
        <v>23</v>
      </c>
      <c r="G4515" s="6" t="s">
        <v>31</v>
      </c>
      <c r="H4515" s="6" t="s">
        <v>31</v>
      </c>
      <c r="I4515" s="6" t="s">
        <v>517</v>
      </c>
      <c r="J4515" s="6" t="s">
        <v>30</v>
      </c>
      <c r="K4515" s="6" t="s">
        <v>30</v>
      </c>
      <c r="L4515" s="6" t="s">
        <v>31</v>
      </c>
      <c r="M4515" s="6" t="s">
        <v>31</v>
      </c>
      <c r="N4515" s="6" t="s">
        <v>31</v>
      </c>
      <c r="O4515" s="6" t="s">
        <v>31</v>
      </c>
      <c r="P4515" s="6" t="s">
        <v>38</v>
      </c>
      <c r="Q4515" s="6" t="s">
        <v>31</v>
      </c>
      <c r="R4515" s="6" t="s">
        <v>34</v>
      </c>
      <c r="S4515" s="8" t="n">
        <v>104.05</v>
      </c>
      <c r="T4515" s="8" t="n">
        <v>2470.1</v>
      </c>
      <c r="U4515" s="6" t="s">
        <v>31</v>
      </c>
      <c r="V4515" s="8" t="n">
        <f aca="false">IF(X4515="0-1 Year", ROUND(S4515/0.474, 2), IF(X4515="1-2 Years", ROUND(S4515/0.287, 2), ROUND(S4515/0.14, 2)))</f>
        <v>362.54</v>
      </c>
      <c r="W4515" s="6" t="str">
        <f aca="false">IF(V4515&gt;4000, "High", IF(V4515&gt;2000, "Medium", "Low"))</f>
        <v>Low</v>
      </c>
      <c r="X4515" s="9" t="s">
        <v>1275</v>
      </c>
      <c r="Y4515" s="10" t="n">
        <f aca="false">IF(U4515="Yes", 1, 0)</f>
        <v>1</v>
      </c>
      <c r="Z4515" s="10" t="n">
        <v>1</v>
      </c>
      <c r="AA4515" s="11" t="n">
        <f aca="false">MAX(0, ($S4515 * 0.35) - ($F4515 * 0.3))</f>
        <v>29.5175</v>
      </c>
      <c r="AB4515" s="12" t="str">
        <f aca="false">IF(AA4515&gt;20,"High",IF(AA4515&gt;10,"Medium","Low"))</f>
        <v>High</v>
      </c>
    </row>
    <row r="4516" customFormat="false" ht="18.65" hidden="false" customHeight="false" outlineLevel="0" collapsed="false">
      <c r="A4516" s="5" t="s">
        <v>4560</v>
      </c>
      <c r="B4516" s="6" t="s">
        <v>29</v>
      </c>
      <c r="C4516" s="6" t="s">
        <v>31</v>
      </c>
      <c r="D4516" s="6" t="s">
        <v>30</v>
      </c>
      <c r="E4516" s="6" t="s">
        <v>30</v>
      </c>
      <c r="F4516" s="7" t="n">
        <v>35</v>
      </c>
      <c r="G4516" s="6" t="s">
        <v>31</v>
      </c>
      <c r="H4516" s="6" t="s">
        <v>30</v>
      </c>
      <c r="I4516" s="6" t="s">
        <v>203</v>
      </c>
      <c r="J4516" s="6" t="s">
        <v>30</v>
      </c>
      <c r="K4516" s="6" t="s">
        <v>30</v>
      </c>
      <c r="L4516" s="6" t="s">
        <v>31</v>
      </c>
      <c r="M4516" s="6" t="s">
        <v>31</v>
      </c>
      <c r="N4516" s="6" t="s">
        <v>31</v>
      </c>
      <c r="O4516" s="6" t="s">
        <v>31</v>
      </c>
      <c r="P4516" s="6" t="s">
        <v>33</v>
      </c>
      <c r="Q4516" s="6" t="s">
        <v>31</v>
      </c>
      <c r="R4516" s="6" t="s">
        <v>39</v>
      </c>
      <c r="S4516" s="8" t="n">
        <v>73</v>
      </c>
      <c r="T4516" s="8" t="n">
        <v>2471.25</v>
      </c>
      <c r="U4516" s="6" t="s">
        <v>30</v>
      </c>
      <c r="V4516" s="8" t="n">
        <f aca="false">IF(X4516="0-1 Year", ROUND(S4516/0.474, 2), IF(X4516="1-2 Years", ROUND(S4516/0.287, 2), ROUND(S4516/0.14, 2)))</f>
        <v>521.43</v>
      </c>
      <c r="W4516" s="6" t="str">
        <f aca="false">IF(V4516&gt;4000, "High", IF(V4516&gt;2000, "Medium", "Low"))</f>
        <v>Low</v>
      </c>
      <c r="X4516" s="9" t="s">
        <v>1765</v>
      </c>
      <c r="Y4516" s="10" t="n">
        <f aca="false">IF(U4516="Yes", 1, 0)</f>
        <v>0</v>
      </c>
      <c r="Z4516" s="10" t="n">
        <v>1</v>
      </c>
      <c r="AA4516" s="11" t="n">
        <f aca="false">MAX(0, ($S4516 * 0.35) - ($F4516 * 0.3))</f>
        <v>15.05</v>
      </c>
      <c r="AB4516" s="12" t="str">
        <f aca="false">IF(AA4516&gt;20,"High",IF(AA4516&gt;10,"Medium","Low"))</f>
        <v>Medium</v>
      </c>
    </row>
    <row r="4517" customFormat="false" ht="18.65" hidden="false" customHeight="false" outlineLevel="0" collapsed="false">
      <c r="A4517" s="5" t="s">
        <v>4561</v>
      </c>
      <c r="B4517" s="6" t="s">
        <v>37</v>
      </c>
      <c r="C4517" s="6" t="s">
        <v>30</v>
      </c>
      <c r="D4517" s="6" t="s">
        <v>31</v>
      </c>
      <c r="E4517" s="6" t="s">
        <v>31</v>
      </c>
      <c r="F4517" s="7" t="n">
        <v>31</v>
      </c>
      <c r="G4517" s="6" t="s">
        <v>31</v>
      </c>
      <c r="H4517" s="6" t="s">
        <v>31</v>
      </c>
      <c r="I4517" s="6" t="s">
        <v>203</v>
      </c>
      <c r="J4517" s="6" t="s">
        <v>30</v>
      </c>
      <c r="K4517" s="6" t="s">
        <v>31</v>
      </c>
      <c r="L4517" s="6" t="s">
        <v>30</v>
      </c>
      <c r="M4517" s="6" t="s">
        <v>31</v>
      </c>
      <c r="N4517" s="6" t="s">
        <v>31</v>
      </c>
      <c r="O4517" s="6" t="s">
        <v>31</v>
      </c>
      <c r="P4517" s="6" t="s">
        <v>166</v>
      </c>
      <c r="Q4517" s="6" t="s">
        <v>30</v>
      </c>
      <c r="R4517" s="6" t="s">
        <v>53</v>
      </c>
      <c r="S4517" s="8" t="n">
        <v>80.55</v>
      </c>
      <c r="T4517" s="8" t="n">
        <v>2471.6</v>
      </c>
      <c r="U4517" s="6" t="s">
        <v>30</v>
      </c>
      <c r="V4517" s="8" t="n">
        <f aca="false">IF(X4517="0-1 Year", ROUND(S4517/0.474, 2), IF(X4517="1-2 Years", ROUND(S4517/0.287, 2), ROUND(S4517/0.14, 2)))</f>
        <v>575.36</v>
      </c>
      <c r="W4517" s="6" t="str">
        <f aca="false">IF(V4517&gt;4000, "High", IF(V4517&gt;2000, "Medium", "Low"))</f>
        <v>Low</v>
      </c>
      <c r="X4517" s="9" t="s">
        <v>1765</v>
      </c>
      <c r="Y4517" s="10" t="n">
        <f aca="false">IF(U4517="Yes", 1, 0)</f>
        <v>0</v>
      </c>
      <c r="Z4517" s="10" t="n">
        <v>1</v>
      </c>
      <c r="AA4517" s="11" t="n">
        <f aca="false">MAX(0, ($S4517 * 0.35) - ($F4517 * 0.3))</f>
        <v>18.8925</v>
      </c>
      <c r="AB4517" s="12" t="str">
        <f aca="false">IF(AA4517&gt;20,"High",IF(AA4517&gt;10,"Medium","Low"))</f>
        <v>Medium</v>
      </c>
    </row>
    <row r="4518" customFormat="false" ht="18.65" hidden="false" customHeight="false" outlineLevel="0" collapsed="false">
      <c r="A4518" s="5" t="s">
        <v>4562</v>
      </c>
      <c r="B4518" s="6" t="s">
        <v>37</v>
      </c>
      <c r="C4518" s="6" t="s">
        <v>30</v>
      </c>
      <c r="D4518" s="6" t="s">
        <v>31</v>
      </c>
      <c r="E4518" s="6" t="s">
        <v>30</v>
      </c>
      <c r="F4518" s="7" t="n">
        <v>46</v>
      </c>
      <c r="G4518" s="6" t="s">
        <v>31</v>
      </c>
      <c r="H4518" s="6" t="s">
        <v>31</v>
      </c>
      <c r="I4518" s="6" t="s">
        <v>203</v>
      </c>
      <c r="J4518" s="6" t="s">
        <v>31</v>
      </c>
      <c r="K4518" s="6" t="s">
        <v>30</v>
      </c>
      <c r="L4518" s="6" t="s">
        <v>30</v>
      </c>
      <c r="M4518" s="6" t="s">
        <v>30</v>
      </c>
      <c r="N4518" s="6" t="s">
        <v>30</v>
      </c>
      <c r="O4518" s="6" t="s">
        <v>30</v>
      </c>
      <c r="P4518" s="6" t="s">
        <v>38</v>
      </c>
      <c r="Q4518" s="6" t="s">
        <v>30</v>
      </c>
      <c r="R4518" s="6" t="s">
        <v>53</v>
      </c>
      <c r="S4518" s="8" t="n">
        <v>55</v>
      </c>
      <c r="T4518" s="8" t="n">
        <v>2473.95</v>
      </c>
      <c r="U4518" s="6" t="s">
        <v>30</v>
      </c>
      <c r="V4518" s="8" t="n">
        <f aca="false">IF(X4518="0-1 Year", ROUND(S4518/0.474, 2), IF(X4518="1-2 Years", ROUND(S4518/0.287, 2), ROUND(S4518/0.14, 2)))</f>
        <v>392.86</v>
      </c>
      <c r="W4518" s="6" t="str">
        <f aca="false">IF(V4518&gt;4000, "High", IF(V4518&gt;2000, "Medium", "Low"))</f>
        <v>Low</v>
      </c>
      <c r="X4518" s="9" t="s">
        <v>1765</v>
      </c>
      <c r="Y4518" s="10" t="n">
        <f aca="false">IF(U4518="Yes", 1, 0)</f>
        <v>0</v>
      </c>
      <c r="Z4518" s="10" t="n">
        <v>1</v>
      </c>
      <c r="AA4518" s="11" t="n">
        <f aca="false">MAX(0, ($S4518 * 0.35) - ($F4518 * 0.3))</f>
        <v>5.45</v>
      </c>
      <c r="AB4518" s="12" t="str">
        <f aca="false">IF(AA4518&gt;20,"High",IF(AA4518&gt;10,"Medium","Low"))</f>
        <v>Low</v>
      </c>
    </row>
    <row r="4519" customFormat="false" ht="18.65" hidden="false" customHeight="false" outlineLevel="0" collapsed="false">
      <c r="A4519" s="5" t="s">
        <v>4563</v>
      </c>
      <c r="B4519" s="6" t="s">
        <v>37</v>
      </c>
      <c r="C4519" s="6" t="s">
        <v>30</v>
      </c>
      <c r="D4519" s="6" t="s">
        <v>30</v>
      </c>
      <c r="E4519" s="6" t="s">
        <v>30</v>
      </c>
      <c r="F4519" s="7" t="n">
        <v>26</v>
      </c>
      <c r="G4519" s="6" t="s">
        <v>31</v>
      </c>
      <c r="H4519" s="6" t="s">
        <v>30</v>
      </c>
      <c r="I4519" s="6" t="s">
        <v>517</v>
      </c>
      <c r="J4519" s="6" t="s">
        <v>31</v>
      </c>
      <c r="K4519" s="6" t="s">
        <v>30</v>
      </c>
      <c r="L4519" s="6" t="s">
        <v>31</v>
      </c>
      <c r="M4519" s="6" t="s">
        <v>31</v>
      </c>
      <c r="N4519" s="6" t="s">
        <v>30</v>
      </c>
      <c r="O4519" s="6" t="s">
        <v>31</v>
      </c>
      <c r="P4519" s="6" t="s">
        <v>33</v>
      </c>
      <c r="Q4519" s="6" t="s">
        <v>31</v>
      </c>
      <c r="R4519" s="6" t="s">
        <v>53</v>
      </c>
      <c r="S4519" s="8" t="n">
        <v>95.85</v>
      </c>
      <c r="T4519" s="8" t="n">
        <v>2475.35</v>
      </c>
      <c r="U4519" s="6" t="s">
        <v>30</v>
      </c>
      <c r="V4519" s="8" t="n">
        <f aca="false">IF(X4519="0-1 Year", ROUND(S4519/0.474, 2), IF(X4519="1-2 Years", ROUND(S4519/0.287, 2), ROUND(S4519/0.14, 2)))</f>
        <v>684.64</v>
      </c>
      <c r="W4519" s="6" t="str">
        <f aca="false">IF(V4519&gt;4000, "High", IF(V4519&gt;2000, "Medium", "Low"))</f>
        <v>Low</v>
      </c>
      <c r="X4519" s="9" t="s">
        <v>1765</v>
      </c>
      <c r="Y4519" s="10" t="n">
        <f aca="false">IF(U4519="Yes", 1, 0)</f>
        <v>0</v>
      </c>
      <c r="Z4519" s="10" t="n">
        <v>1</v>
      </c>
      <c r="AA4519" s="11" t="n">
        <f aca="false">MAX(0, ($S4519 * 0.35) - ($F4519 * 0.3))</f>
        <v>25.7475</v>
      </c>
      <c r="AB4519" s="12" t="str">
        <f aca="false">IF(AA4519&gt;20,"High",IF(AA4519&gt;10,"Medium","Low"))</f>
        <v>High</v>
      </c>
    </row>
    <row r="4520" customFormat="false" ht="18.65" hidden="false" customHeight="false" outlineLevel="0" collapsed="false">
      <c r="A4520" s="5" t="s">
        <v>4564</v>
      </c>
      <c r="B4520" s="6" t="s">
        <v>29</v>
      </c>
      <c r="C4520" s="6" t="s">
        <v>31</v>
      </c>
      <c r="D4520" s="6" t="s">
        <v>30</v>
      </c>
      <c r="E4520" s="6" t="s">
        <v>30</v>
      </c>
      <c r="F4520" s="7" t="n">
        <v>55</v>
      </c>
      <c r="G4520" s="6" t="s">
        <v>30</v>
      </c>
      <c r="H4520" s="6" t="s">
        <v>202</v>
      </c>
      <c r="I4520" s="6" t="s">
        <v>203</v>
      </c>
      <c r="J4520" s="6" t="s">
        <v>31</v>
      </c>
      <c r="K4520" s="6" t="s">
        <v>31</v>
      </c>
      <c r="L4520" s="6" t="s">
        <v>30</v>
      </c>
      <c r="M4520" s="6" t="s">
        <v>30</v>
      </c>
      <c r="N4520" s="6" t="s">
        <v>31</v>
      </c>
      <c r="O4520" s="6" t="s">
        <v>30</v>
      </c>
      <c r="P4520" s="6" t="s">
        <v>38</v>
      </c>
      <c r="Q4520" s="6" t="s">
        <v>31</v>
      </c>
      <c r="R4520" s="6" t="s">
        <v>39</v>
      </c>
      <c r="S4520" s="8" t="n">
        <v>44.85</v>
      </c>
      <c r="T4520" s="8" t="n">
        <v>2479.05</v>
      </c>
      <c r="U4520" s="6" t="s">
        <v>30</v>
      </c>
      <c r="V4520" s="8" t="n">
        <f aca="false">IF(X4520="0-1 Year", ROUND(S4520/0.474, 2), IF(X4520="1-2 Years", ROUND(S4520/0.287, 2), ROUND(S4520/0.14, 2)))</f>
        <v>320.36</v>
      </c>
      <c r="W4520" s="6" t="str">
        <f aca="false">IF(V4520&gt;4000, "High", IF(V4520&gt;2000, "Medium", "Low"))</f>
        <v>Low</v>
      </c>
      <c r="X4520" s="9" t="s">
        <v>1765</v>
      </c>
      <c r="Y4520" s="10" t="n">
        <f aca="false">IF(U4520="Yes", 1, 0)</f>
        <v>0</v>
      </c>
      <c r="Z4520" s="10" t="n">
        <v>1</v>
      </c>
      <c r="AA4520" s="11" t="n">
        <f aca="false">MAX(0, ($S4520 * 0.35) - ($F4520 * 0.3))</f>
        <v>0</v>
      </c>
      <c r="AB4520" s="12" t="str">
        <f aca="false">IF(AA4520&gt;20,"High",IF(AA4520&gt;10,"Medium","Low"))</f>
        <v>Low</v>
      </c>
    </row>
    <row r="4521" customFormat="false" ht="18.65" hidden="false" customHeight="false" outlineLevel="0" collapsed="false">
      <c r="A4521" s="5" t="s">
        <v>4565</v>
      </c>
      <c r="B4521" s="6" t="s">
        <v>37</v>
      </c>
      <c r="C4521" s="6" t="s">
        <v>30</v>
      </c>
      <c r="D4521" s="6" t="s">
        <v>31</v>
      </c>
      <c r="E4521" s="6" t="s">
        <v>30</v>
      </c>
      <c r="F4521" s="7" t="n">
        <v>37</v>
      </c>
      <c r="G4521" s="6" t="s">
        <v>31</v>
      </c>
      <c r="H4521" s="6" t="s">
        <v>31</v>
      </c>
      <c r="I4521" s="6" t="s">
        <v>203</v>
      </c>
      <c r="J4521" s="6" t="s">
        <v>31</v>
      </c>
      <c r="K4521" s="6" t="s">
        <v>30</v>
      </c>
      <c r="L4521" s="6" t="s">
        <v>31</v>
      </c>
      <c r="M4521" s="6" t="s">
        <v>31</v>
      </c>
      <c r="N4521" s="6" t="s">
        <v>30</v>
      </c>
      <c r="O4521" s="6" t="s">
        <v>30</v>
      </c>
      <c r="P4521" s="6" t="s">
        <v>33</v>
      </c>
      <c r="Q4521" s="6" t="s">
        <v>30</v>
      </c>
      <c r="R4521" s="6" t="s">
        <v>58</v>
      </c>
      <c r="S4521" s="8" t="n">
        <v>68.1</v>
      </c>
      <c r="T4521" s="8" t="n">
        <v>2479.25</v>
      </c>
      <c r="U4521" s="6" t="s">
        <v>30</v>
      </c>
      <c r="V4521" s="8" t="n">
        <f aca="false">IF(X4521="0-1 Year", ROUND(S4521/0.474, 2), IF(X4521="1-2 Years", ROUND(S4521/0.287, 2), ROUND(S4521/0.14, 2)))</f>
        <v>486.43</v>
      </c>
      <c r="W4521" s="6" t="str">
        <f aca="false">IF(V4521&gt;4000, "High", IF(V4521&gt;2000, "Medium", "Low"))</f>
        <v>Low</v>
      </c>
      <c r="X4521" s="9" t="s">
        <v>1765</v>
      </c>
      <c r="Y4521" s="10" t="n">
        <f aca="false">IF(U4521="Yes", 1, 0)</f>
        <v>0</v>
      </c>
      <c r="Z4521" s="10" t="n">
        <v>1</v>
      </c>
      <c r="AA4521" s="11" t="n">
        <f aca="false">MAX(0, ($S4521 * 0.35) - ($F4521 * 0.3))</f>
        <v>12.735</v>
      </c>
      <c r="AB4521" s="12" t="str">
        <f aca="false">IF(AA4521&gt;20,"High",IF(AA4521&gt;10,"Medium","Low"))</f>
        <v>Medium</v>
      </c>
    </row>
    <row r="4522" customFormat="false" ht="18.65" hidden="false" customHeight="false" outlineLevel="0" collapsed="false">
      <c r="A4522" s="5" t="s">
        <v>4566</v>
      </c>
      <c r="B4522" s="6" t="s">
        <v>29</v>
      </c>
      <c r="C4522" s="6" t="s">
        <v>31</v>
      </c>
      <c r="D4522" s="6" t="s">
        <v>31</v>
      </c>
      <c r="E4522" s="6" t="s">
        <v>30</v>
      </c>
      <c r="F4522" s="7" t="n">
        <v>32</v>
      </c>
      <c r="G4522" s="6" t="s">
        <v>31</v>
      </c>
      <c r="H4522" s="6" t="s">
        <v>30</v>
      </c>
      <c r="I4522" s="6" t="s">
        <v>517</v>
      </c>
      <c r="J4522" s="6" t="s">
        <v>30</v>
      </c>
      <c r="K4522" s="6" t="s">
        <v>30</v>
      </c>
      <c r="L4522" s="6" t="s">
        <v>30</v>
      </c>
      <c r="M4522" s="6" t="s">
        <v>30</v>
      </c>
      <c r="N4522" s="6" t="s">
        <v>30</v>
      </c>
      <c r="O4522" s="6" t="s">
        <v>31</v>
      </c>
      <c r="P4522" s="6" t="s">
        <v>38</v>
      </c>
      <c r="Q4522" s="6" t="s">
        <v>31</v>
      </c>
      <c r="R4522" s="6" t="s">
        <v>58</v>
      </c>
      <c r="S4522" s="8" t="n">
        <v>80.3</v>
      </c>
      <c r="T4522" s="8" t="n">
        <v>2483.05</v>
      </c>
      <c r="U4522" s="6" t="s">
        <v>31</v>
      </c>
      <c r="V4522" s="8" t="n">
        <f aca="false">IF(X4522="0-1 Year", ROUND(S4522/0.474, 2), IF(X4522="1-2 Years", ROUND(S4522/0.287, 2), ROUND(S4522/0.14, 2)))</f>
        <v>573.57</v>
      </c>
      <c r="W4522" s="6" t="str">
        <f aca="false">IF(V4522&gt;4000, "High", IF(V4522&gt;2000, "Medium", "Low"))</f>
        <v>Low</v>
      </c>
      <c r="X4522" s="9" t="s">
        <v>1765</v>
      </c>
      <c r="Y4522" s="10" t="n">
        <f aca="false">IF(U4522="Yes", 1, 0)</f>
        <v>1</v>
      </c>
      <c r="Z4522" s="10" t="n">
        <v>1</v>
      </c>
      <c r="AA4522" s="11" t="n">
        <f aca="false">MAX(0, ($S4522 * 0.35) - ($F4522 * 0.3))</f>
        <v>18.505</v>
      </c>
      <c r="AB4522" s="12" t="str">
        <f aca="false">IF(AA4522&gt;20,"High",IF(AA4522&gt;10,"Medium","Low"))</f>
        <v>Medium</v>
      </c>
    </row>
    <row r="4523" customFormat="false" ht="18.65" hidden="false" customHeight="false" outlineLevel="0" collapsed="false">
      <c r="A4523" s="5" t="s">
        <v>4567</v>
      </c>
      <c r="B4523" s="6" t="s">
        <v>29</v>
      </c>
      <c r="C4523" s="6" t="s">
        <v>31</v>
      </c>
      <c r="D4523" s="6" t="s">
        <v>30</v>
      </c>
      <c r="E4523" s="6" t="s">
        <v>30</v>
      </c>
      <c r="F4523" s="7" t="n">
        <v>23</v>
      </c>
      <c r="G4523" s="6" t="s">
        <v>31</v>
      </c>
      <c r="H4523" s="6" t="s">
        <v>31</v>
      </c>
      <c r="I4523" s="6" t="s">
        <v>517</v>
      </c>
      <c r="J4523" s="6" t="s">
        <v>30</v>
      </c>
      <c r="K4523" s="6" t="s">
        <v>31</v>
      </c>
      <c r="L4523" s="6" t="s">
        <v>31</v>
      </c>
      <c r="M4523" s="6" t="s">
        <v>30</v>
      </c>
      <c r="N4523" s="6" t="s">
        <v>31</v>
      </c>
      <c r="O4523" s="6" t="s">
        <v>31</v>
      </c>
      <c r="P4523" s="6" t="s">
        <v>38</v>
      </c>
      <c r="Q4523" s="6" t="s">
        <v>31</v>
      </c>
      <c r="R4523" s="6" t="s">
        <v>39</v>
      </c>
      <c r="S4523" s="8" t="n">
        <v>106.4</v>
      </c>
      <c r="T4523" s="8" t="n">
        <v>2483.5</v>
      </c>
      <c r="U4523" s="6" t="s">
        <v>31</v>
      </c>
      <c r="V4523" s="8" t="n">
        <f aca="false">IF(X4523="0-1 Year", ROUND(S4523/0.474, 2), IF(X4523="1-2 Years", ROUND(S4523/0.287, 2), ROUND(S4523/0.14, 2)))</f>
        <v>370.73</v>
      </c>
      <c r="W4523" s="6" t="str">
        <f aca="false">IF(V4523&gt;4000, "High", IF(V4523&gt;2000, "Medium", "Low"))</f>
        <v>Low</v>
      </c>
      <c r="X4523" s="9" t="s">
        <v>1275</v>
      </c>
      <c r="Y4523" s="10" t="n">
        <f aca="false">IF(U4523="Yes", 1, 0)</f>
        <v>1</v>
      </c>
      <c r="Z4523" s="10" t="n">
        <v>1</v>
      </c>
      <c r="AA4523" s="11" t="n">
        <f aca="false">MAX(0, ($S4523 * 0.35) - ($F4523 * 0.3))</f>
        <v>30.34</v>
      </c>
      <c r="AB4523" s="12" t="str">
        <f aca="false">IF(AA4523&gt;20,"High",IF(AA4523&gt;10,"Medium","Low"))</f>
        <v>High</v>
      </c>
    </row>
    <row r="4524" customFormat="false" ht="18.65" hidden="false" customHeight="false" outlineLevel="0" collapsed="false">
      <c r="A4524" s="5" t="s">
        <v>4568</v>
      </c>
      <c r="B4524" s="6" t="s">
        <v>29</v>
      </c>
      <c r="C4524" s="6" t="s">
        <v>30</v>
      </c>
      <c r="D4524" s="6" t="s">
        <v>30</v>
      </c>
      <c r="E4524" s="6" t="s">
        <v>30</v>
      </c>
      <c r="F4524" s="7" t="n">
        <v>28</v>
      </c>
      <c r="G4524" s="6" t="s">
        <v>31</v>
      </c>
      <c r="H4524" s="6" t="s">
        <v>30</v>
      </c>
      <c r="I4524" s="6" t="s">
        <v>517</v>
      </c>
      <c r="J4524" s="6" t="s">
        <v>30</v>
      </c>
      <c r="K4524" s="6" t="s">
        <v>31</v>
      </c>
      <c r="L4524" s="6" t="s">
        <v>30</v>
      </c>
      <c r="M4524" s="6" t="s">
        <v>31</v>
      </c>
      <c r="N4524" s="6" t="s">
        <v>31</v>
      </c>
      <c r="O4524" s="6" t="s">
        <v>30</v>
      </c>
      <c r="P4524" s="6" t="s">
        <v>33</v>
      </c>
      <c r="Q4524" s="6" t="s">
        <v>31</v>
      </c>
      <c r="R4524" s="6" t="s">
        <v>53</v>
      </c>
      <c r="S4524" s="8" t="n">
        <v>91.25</v>
      </c>
      <c r="T4524" s="8" t="n">
        <v>2483.65</v>
      </c>
      <c r="U4524" s="6" t="s">
        <v>30</v>
      </c>
      <c r="V4524" s="8" t="n">
        <f aca="false">IF(X4524="0-1 Year", ROUND(S4524/0.474, 2), IF(X4524="1-2 Years", ROUND(S4524/0.287, 2), ROUND(S4524/0.14, 2)))</f>
        <v>651.79</v>
      </c>
      <c r="W4524" s="6" t="str">
        <f aca="false">IF(V4524&gt;4000, "High", IF(V4524&gt;2000, "Medium", "Low"))</f>
        <v>Low</v>
      </c>
      <c r="X4524" s="9" t="s">
        <v>1765</v>
      </c>
      <c r="Y4524" s="10" t="n">
        <f aca="false">IF(U4524="Yes", 1, 0)</f>
        <v>0</v>
      </c>
      <c r="Z4524" s="10" t="n">
        <v>1</v>
      </c>
      <c r="AA4524" s="11" t="n">
        <f aca="false">MAX(0, ($S4524 * 0.35) - ($F4524 * 0.3))</f>
        <v>23.5375</v>
      </c>
      <c r="AB4524" s="12" t="str">
        <f aca="false">IF(AA4524&gt;20,"High",IF(AA4524&gt;10,"Medium","Low"))</f>
        <v>High</v>
      </c>
    </row>
    <row r="4525" customFormat="false" ht="18.65" hidden="false" customHeight="false" outlineLevel="0" collapsed="false">
      <c r="A4525" s="5" t="s">
        <v>4569</v>
      </c>
      <c r="B4525" s="6" t="s">
        <v>29</v>
      </c>
      <c r="C4525" s="6" t="s">
        <v>30</v>
      </c>
      <c r="D4525" s="6" t="s">
        <v>31</v>
      </c>
      <c r="E4525" s="6" t="s">
        <v>30</v>
      </c>
      <c r="F4525" s="7" t="n">
        <v>31</v>
      </c>
      <c r="G4525" s="6" t="s">
        <v>31</v>
      </c>
      <c r="H4525" s="6" t="s">
        <v>31</v>
      </c>
      <c r="I4525" s="6" t="s">
        <v>203</v>
      </c>
      <c r="J4525" s="6" t="s">
        <v>30</v>
      </c>
      <c r="K4525" s="6" t="s">
        <v>30</v>
      </c>
      <c r="L4525" s="6" t="s">
        <v>31</v>
      </c>
      <c r="M4525" s="6" t="s">
        <v>31</v>
      </c>
      <c r="N4525" s="6" t="s">
        <v>31</v>
      </c>
      <c r="O4525" s="6" t="s">
        <v>31</v>
      </c>
      <c r="P4525" s="6" t="s">
        <v>33</v>
      </c>
      <c r="Q4525" s="6" t="s">
        <v>31</v>
      </c>
      <c r="R4525" s="6" t="s">
        <v>34</v>
      </c>
      <c r="S4525" s="8" t="n">
        <v>79.3</v>
      </c>
      <c r="T4525" s="8" t="n">
        <v>2484</v>
      </c>
      <c r="U4525" s="6" t="s">
        <v>30</v>
      </c>
      <c r="V4525" s="8" t="n">
        <f aca="false">IF(X4525="0-1 Year", ROUND(S4525/0.474, 2), IF(X4525="1-2 Years", ROUND(S4525/0.287, 2), ROUND(S4525/0.14, 2)))</f>
        <v>566.43</v>
      </c>
      <c r="W4525" s="6" t="str">
        <f aca="false">IF(V4525&gt;4000, "High", IF(V4525&gt;2000, "Medium", "Low"))</f>
        <v>Low</v>
      </c>
      <c r="X4525" s="9" t="s">
        <v>1765</v>
      </c>
      <c r="Y4525" s="10" t="n">
        <f aca="false">IF(U4525="Yes", 1, 0)</f>
        <v>0</v>
      </c>
      <c r="Z4525" s="10" t="n">
        <v>1</v>
      </c>
      <c r="AA4525" s="11" t="n">
        <f aca="false">MAX(0, ($S4525 * 0.35) - ($F4525 * 0.3))</f>
        <v>18.455</v>
      </c>
      <c r="AB4525" s="12" t="str">
        <f aca="false">IF(AA4525&gt;20,"High",IF(AA4525&gt;10,"Medium","Low"))</f>
        <v>Medium</v>
      </c>
    </row>
    <row r="4526" customFormat="false" ht="18.65" hidden="false" customHeight="false" outlineLevel="0" collapsed="false">
      <c r="A4526" s="5" t="s">
        <v>4570</v>
      </c>
      <c r="B4526" s="6" t="s">
        <v>29</v>
      </c>
      <c r="C4526" s="6" t="s">
        <v>30</v>
      </c>
      <c r="D4526" s="6" t="s">
        <v>31</v>
      </c>
      <c r="E4526" s="6" t="s">
        <v>31</v>
      </c>
      <c r="F4526" s="7" t="n">
        <v>35</v>
      </c>
      <c r="G4526" s="6" t="s">
        <v>31</v>
      </c>
      <c r="H4526" s="6" t="s">
        <v>31</v>
      </c>
      <c r="I4526" s="6" t="s">
        <v>203</v>
      </c>
      <c r="J4526" s="6" t="s">
        <v>31</v>
      </c>
      <c r="K4526" s="6" t="s">
        <v>31</v>
      </c>
      <c r="L4526" s="6" t="s">
        <v>31</v>
      </c>
      <c r="M4526" s="6" t="s">
        <v>31</v>
      </c>
      <c r="N4526" s="6" t="s">
        <v>30</v>
      </c>
      <c r="O4526" s="6" t="s">
        <v>30</v>
      </c>
      <c r="P4526" s="6" t="s">
        <v>166</v>
      </c>
      <c r="Q4526" s="6" t="s">
        <v>31</v>
      </c>
      <c r="R4526" s="6" t="s">
        <v>58</v>
      </c>
      <c r="S4526" s="8" t="n">
        <v>69.15</v>
      </c>
      <c r="T4526" s="8" t="n">
        <v>2490.15</v>
      </c>
      <c r="U4526" s="6" t="s">
        <v>30</v>
      </c>
      <c r="V4526" s="8" t="n">
        <f aca="false">IF(X4526="0-1 Year", ROUND(S4526/0.474, 2), IF(X4526="1-2 Years", ROUND(S4526/0.287, 2), ROUND(S4526/0.14, 2)))</f>
        <v>493.93</v>
      </c>
      <c r="W4526" s="6" t="str">
        <f aca="false">IF(V4526&gt;4000, "High", IF(V4526&gt;2000, "Medium", "Low"))</f>
        <v>Low</v>
      </c>
      <c r="X4526" s="9" t="s">
        <v>1765</v>
      </c>
      <c r="Y4526" s="10" t="n">
        <f aca="false">IF(U4526="Yes", 1, 0)</f>
        <v>0</v>
      </c>
      <c r="Z4526" s="10" t="n">
        <v>1</v>
      </c>
      <c r="AA4526" s="11" t="n">
        <f aca="false">MAX(0, ($S4526 * 0.35) - ($F4526 * 0.3))</f>
        <v>13.7025</v>
      </c>
      <c r="AB4526" s="12" t="str">
        <f aca="false">IF(AA4526&gt;20,"High",IF(AA4526&gt;10,"Medium","Low"))</f>
        <v>Medium</v>
      </c>
    </row>
    <row r="4527" customFormat="false" ht="18.65" hidden="false" customHeight="false" outlineLevel="0" collapsed="false">
      <c r="A4527" s="5" t="s">
        <v>4571</v>
      </c>
      <c r="B4527" s="6" t="s">
        <v>29</v>
      </c>
      <c r="C4527" s="6" t="s">
        <v>30</v>
      </c>
      <c r="D4527" s="6" t="s">
        <v>30</v>
      </c>
      <c r="E4527" s="6" t="s">
        <v>30</v>
      </c>
      <c r="F4527" s="7" t="n">
        <v>69</v>
      </c>
      <c r="G4527" s="6" t="s">
        <v>30</v>
      </c>
      <c r="H4527" s="6" t="s">
        <v>202</v>
      </c>
      <c r="I4527" s="6" t="s">
        <v>203</v>
      </c>
      <c r="J4527" s="6" t="s">
        <v>30</v>
      </c>
      <c r="K4527" s="6" t="s">
        <v>31</v>
      </c>
      <c r="L4527" s="6" t="s">
        <v>31</v>
      </c>
      <c r="M4527" s="6" t="s">
        <v>30</v>
      </c>
      <c r="N4527" s="6" t="s">
        <v>30</v>
      </c>
      <c r="O4527" s="6" t="s">
        <v>30</v>
      </c>
      <c r="P4527" s="6" t="s">
        <v>33</v>
      </c>
      <c r="Q4527" s="6" t="s">
        <v>31</v>
      </c>
      <c r="R4527" s="6" t="s">
        <v>53</v>
      </c>
      <c r="S4527" s="8" t="n">
        <v>35.75</v>
      </c>
      <c r="T4527" s="8" t="n">
        <v>2492.25</v>
      </c>
      <c r="U4527" s="6" t="s">
        <v>30</v>
      </c>
      <c r="V4527" s="8" t="n">
        <f aca="false">IF(X4527="0-1 Year", ROUND(S4527/0.474, 2), IF(X4527="1-2 Years", ROUND(S4527/0.287, 2), ROUND(S4527/0.14, 2)))</f>
        <v>255.36</v>
      </c>
      <c r="W4527" s="6" t="str">
        <f aca="false">IF(V4527&gt;4000, "High", IF(V4527&gt;2000, "Medium", "Low"))</f>
        <v>Low</v>
      </c>
      <c r="X4527" s="9" t="s">
        <v>1765</v>
      </c>
      <c r="Y4527" s="10" t="n">
        <f aca="false">IF(U4527="Yes", 1, 0)</f>
        <v>0</v>
      </c>
      <c r="Z4527" s="10" t="n">
        <v>1</v>
      </c>
      <c r="AA4527" s="11" t="n">
        <f aca="false">MAX(0, ($S4527 * 0.35) - ($F4527 * 0.3))</f>
        <v>0</v>
      </c>
      <c r="AB4527" s="12" t="str">
        <f aca="false">IF(AA4527&gt;20,"High",IF(AA4527&gt;10,"Medium","Low"))</f>
        <v>Low</v>
      </c>
    </row>
    <row r="4528" customFormat="false" ht="18.65" hidden="false" customHeight="false" outlineLevel="0" collapsed="false">
      <c r="A4528" s="5" t="s">
        <v>4572</v>
      </c>
      <c r="B4528" s="6" t="s">
        <v>37</v>
      </c>
      <c r="C4528" s="6" t="s">
        <v>30</v>
      </c>
      <c r="D4528" s="6" t="s">
        <v>30</v>
      </c>
      <c r="E4528" s="6" t="s">
        <v>30</v>
      </c>
      <c r="F4528" s="7" t="n">
        <v>24</v>
      </c>
      <c r="G4528" s="6" t="s">
        <v>31</v>
      </c>
      <c r="H4528" s="6" t="s">
        <v>31</v>
      </c>
      <c r="I4528" s="6" t="s">
        <v>517</v>
      </c>
      <c r="J4528" s="6" t="s">
        <v>30</v>
      </c>
      <c r="K4528" s="6" t="s">
        <v>31</v>
      </c>
      <c r="L4528" s="6" t="s">
        <v>31</v>
      </c>
      <c r="M4528" s="6" t="s">
        <v>30</v>
      </c>
      <c r="N4528" s="6" t="s">
        <v>31</v>
      </c>
      <c r="O4528" s="6" t="s">
        <v>31</v>
      </c>
      <c r="P4528" s="6" t="s">
        <v>38</v>
      </c>
      <c r="Q4528" s="6" t="s">
        <v>31</v>
      </c>
      <c r="R4528" s="6" t="s">
        <v>39</v>
      </c>
      <c r="S4528" s="8" t="n">
        <v>104.15</v>
      </c>
      <c r="T4528" s="8" t="n">
        <v>2494.65</v>
      </c>
      <c r="U4528" s="6" t="s">
        <v>30</v>
      </c>
      <c r="V4528" s="8" t="n">
        <f aca="false">IF(X4528="0-1 Year", ROUND(S4528/0.474, 2), IF(X4528="1-2 Years", ROUND(S4528/0.287, 2), ROUND(S4528/0.14, 2)))</f>
        <v>362.89</v>
      </c>
      <c r="W4528" s="6" t="str">
        <f aca="false">IF(V4528&gt;4000, "High", IF(V4528&gt;2000, "Medium", "Low"))</f>
        <v>Low</v>
      </c>
      <c r="X4528" s="9" t="s">
        <v>1275</v>
      </c>
      <c r="Y4528" s="10" t="n">
        <f aca="false">IF(U4528="Yes", 1, 0)</f>
        <v>0</v>
      </c>
      <c r="Z4528" s="10" t="n">
        <v>1</v>
      </c>
      <c r="AA4528" s="11" t="n">
        <f aca="false">MAX(0, ($S4528 * 0.35) - ($F4528 * 0.3))</f>
        <v>29.2525</v>
      </c>
      <c r="AB4528" s="12" t="str">
        <f aca="false">IF(AA4528&gt;20,"High",IF(AA4528&gt;10,"Medium","Low"))</f>
        <v>High</v>
      </c>
    </row>
    <row r="4529" customFormat="false" ht="18.65" hidden="false" customHeight="false" outlineLevel="0" collapsed="false">
      <c r="A4529" s="5" t="s">
        <v>4573</v>
      </c>
      <c r="B4529" s="6" t="s">
        <v>29</v>
      </c>
      <c r="C4529" s="6" t="s">
        <v>30</v>
      </c>
      <c r="D4529" s="6" t="s">
        <v>30</v>
      </c>
      <c r="E4529" s="6" t="s">
        <v>31</v>
      </c>
      <c r="F4529" s="7" t="n">
        <v>35</v>
      </c>
      <c r="G4529" s="6" t="s">
        <v>31</v>
      </c>
      <c r="H4529" s="6" t="s">
        <v>30</v>
      </c>
      <c r="I4529" s="6" t="s">
        <v>203</v>
      </c>
      <c r="J4529" s="6" t="s">
        <v>30</v>
      </c>
      <c r="K4529" s="6" t="s">
        <v>30</v>
      </c>
      <c r="L4529" s="6" t="s">
        <v>30</v>
      </c>
      <c r="M4529" s="6" t="s">
        <v>31</v>
      </c>
      <c r="N4529" s="6" t="s">
        <v>31</v>
      </c>
      <c r="O4529" s="6" t="s">
        <v>31</v>
      </c>
      <c r="P4529" s="6" t="s">
        <v>33</v>
      </c>
      <c r="Q4529" s="6" t="s">
        <v>31</v>
      </c>
      <c r="R4529" s="6" t="s">
        <v>34</v>
      </c>
      <c r="S4529" s="8" t="n">
        <v>72.1</v>
      </c>
      <c r="T4529" s="8" t="n">
        <v>2495.15</v>
      </c>
      <c r="U4529" s="6" t="s">
        <v>30</v>
      </c>
      <c r="V4529" s="8" t="n">
        <f aca="false">IF(X4529="0-1 Year", ROUND(S4529/0.474, 2), IF(X4529="1-2 Years", ROUND(S4529/0.287, 2), ROUND(S4529/0.14, 2)))</f>
        <v>515</v>
      </c>
      <c r="W4529" s="6" t="str">
        <f aca="false">IF(V4529&gt;4000, "High", IF(V4529&gt;2000, "Medium", "Low"))</f>
        <v>Low</v>
      </c>
      <c r="X4529" s="9" t="s">
        <v>1765</v>
      </c>
      <c r="Y4529" s="10" t="n">
        <f aca="false">IF(U4529="Yes", 1, 0)</f>
        <v>0</v>
      </c>
      <c r="Z4529" s="10" t="n">
        <v>1</v>
      </c>
      <c r="AA4529" s="11" t="n">
        <f aca="false">MAX(0, ($S4529 * 0.35) - ($F4529 * 0.3))</f>
        <v>14.735</v>
      </c>
      <c r="AB4529" s="12" t="str">
        <f aca="false">IF(AA4529&gt;20,"High",IF(AA4529&gt;10,"Medium","Low"))</f>
        <v>Medium</v>
      </c>
    </row>
    <row r="4530" customFormat="false" ht="18.65" hidden="false" customHeight="false" outlineLevel="0" collapsed="false">
      <c r="A4530" s="5" t="s">
        <v>4574</v>
      </c>
      <c r="B4530" s="6" t="s">
        <v>37</v>
      </c>
      <c r="C4530" s="6" t="s">
        <v>30</v>
      </c>
      <c r="D4530" s="6" t="s">
        <v>31</v>
      </c>
      <c r="E4530" s="6" t="s">
        <v>31</v>
      </c>
      <c r="F4530" s="7" t="n">
        <v>53</v>
      </c>
      <c r="G4530" s="6" t="s">
        <v>30</v>
      </c>
      <c r="H4530" s="6" t="s">
        <v>202</v>
      </c>
      <c r="I4530" s="6" t="s">
        <v>203</v>
      </c>
      <c r="J4530" s="6" t="s">
        <v>31</v>
      </c>
      <c r="K4530" s="6" t="s">
        <v>31</v>
      </c>
      <c r="L4530" s="6" t="s">
        <v>31</v>
      </c>
      <c r="M4530" s="6" t="s">
        <v>30</v>
      </c>
      <c r="N4530" s="6" t="s">
        <v>30</v>
      </c>
      <c r="O4530" s="6" t="s">
        <v>31</v>
      </c>
      <c r="P4530" s="6" t="s">
        <v>38</v>
      </c>
      <c r="Q4530" s="6" t="s">
        <v>31</v>
      </c>
      <c r="R4530" s="6" t="s">
        <v>53</v>
      </c>
      <c r="S4530" s="8" t="n">
        <v>48.7</v>
      </c>
      <c r="T4530" s="8" t="n">
        <v>2495.2</v>
      </c>
      <c r="U4530" s="6" t="s">
        <v>30</v>
      </c>
      <c r="V4530" s="8" t="n">
        <f aca="false">IF(X4530="0-1 Year", ROUND(S4530/0.474, 2), IF(X4530="1-2 Years", ROUND(S4530/0.287, 2), ROUND(S4530/0.14, 2)))</f>
        <v>347.86</v>
      </c>
      <c r="W4530" s="6" t="str">
        <f aca="false">IF(V4530&gt;4000, "High", IF(V4530&gt;2000, "Medium", "Low"))</f>
        <v>Low</v>
      </c>
      <c r="X4530" s="9" t="s">
        <v>1765</v>
      </c>
      <c r="Y4530" s="10" t="n">
        <f aca="false">IF(U4530="Yes", 1, 0)</f>
        <v>0</v>
      </c>
      <c r="Z4530" s="10" t="n">
        <v>1</v>
      </c>
      <c r="AA4530" s="11" t="n">
        <f aca="false">MAX(0, ($S4530 * 0.35) - ($F4530 * 0.3))</f>
        <v>1.145</v>
      </c>
      <c r="AB4530" s="12" t="str">
        <f aca="false">IF(AA4530&gt;20,"High",IF(AA4530&gt;10,"Medium","Low"))</f>
        <v>Low</v>
      </c>
    </row>
    <row r="4531" customFormat="false" ht="18.65" hidden="false" customHeight="false" outlineLevel="0" collapsed="false">
      <c r="A4531" s="5" t="s">
        <v>4575</v>
      </c>
      <c r="B4531" s="6" t="s">
        <v>29</v>
      </c>
      <c r="C4531" s="6" t="s">
        <v>31</v>
      </c>
      <c r="D4531" s="6" t="s">
        <v>30</v>
      </c>
      <c r="E4531" s="6" t="s">
        <v>30</v>
      </c>
      <c r="F4531" s="7" t="n">
        <v>24</v>
      </c>
      <c r="G4531" s="6" t="s">
        <v>31</v>
      </c>
      <c r="H4531" s="6" t="s">
        <v>31</v>
      </c>
      <c r="I4531" s="6" t="s">
        <v>517</v>
      </c>
      <c r="J4531" s="6" t="s">
        <v>30</v>
      </c>
      <c r="K4531" s="6" t="s">
        <v>31</v>
      </c>
      <c r="L4531" s="6" t="s">
        <v>31</v>
      </c>
      <c r="M4531" s="6" t="s">
        <v>30</v>
      </c>
      <c r="N4531" s="6" t="s">
        <v>31</v>
      </c>
      <c r="O4531" s="6" t="s">
        <v>31</v>
      </c>
      <c r="P4531" s="6" t="s">
        <v>38</v>
      </c>
      <c r="Q4531" s="6" t="s">
        <v>31</v>
      </c>
      <c r="R4531" s="6" t="s">
        <v>58</v>
      </c>
      <c r="S4531" s="8" t="n">
        <v>102.95</v>
      </c>
      <c r="T4531" s="8" t="n">
        <v>2496.7</v>
      </c>
      <c r="U4531" s="6" t="s">
        <v>31</v>
      </c>
      <c r="V4531" s="8" t="n">
        <f aca="false">IF(X4531="0-1 Year", ROUND(S4531/0.474, 2), IF(X4531="1-2 Years", ROUND(S4531/0.287, 2), ROUND(S4531/0.14, 2)))</f>
        <v>358.71</v>
      </c>
      <c r="W4531" s="6" t="str">
        <f aca="false">IF(V4531&gt;4000, "High", IF(V4531&gt;2000, "Medium", "Low"))</f>
        <v>Low</v>
      </c>
      <c r="X4531" s="9" t="s">
        <v>1275</v>
      </c>
      <c r="Y4531" s="10" t="n">
        <f aca="false">IF(U4531="Yes", 1, 0)</f>
        <v>1</v>
      </c>
      <c r="Z4531" s="10" t="n">
        <v>1</v>
      </c>
      <c r="AA4531" s="11" t="n">
        <f aca="false">MAX(0, ($S4531 * 0.35) - ($F4531 * 0.3))</f>
        <v>28.8325</v>
      </c>
      <c r="AB4531" s="12" t="str">
        <f aca="false">IF(AA4531&gt;20,"High",IF(AA4531&gt;10,"Medium","Low"))</f>
        <v>High</v>
      </c>
    </row>
    <row r="4532" customFormat="false" ht="18.65" hidden="false" customHeight="false" outlineLevel="0" collapsed="false">
      <c r="A4532" s="5" t="s">
        <v>4576</v>
      </c>
      <c r="B4532" s="6" t="s">
        <v>37</v>
      </c>
      <c r="C4532" s="6" t="s">
        <v>30</v>
      </c>
      <c r="D4532" s="6" t="s">
        <v>30</v>
      </c>
      <c r="E4532" s="6" t="s">
        <v>30</v>
      </c>
      <c r="F4532" s="7" t="n">
        <v>31</v>
      </c>
      <c r="G4532" s="6" t="s">
        <v>31</v>
      </c>
      <c r="H4532" s="6" t="s">
        <v>30</v>
      </c>
      <c r="I4532" s="6" t="s">
        <v>203</v>
      </c>
      <c r="J4532" s="6" t="s">
        <v>30</v>
      </c>
      <c r="K4532" s="6" t="s">
        <v>31</v>
      </c>
      <c r="L4532" s="6" t="s">
        <v>31</v>
      </c>
      <c r="M4532" s="6" t="s">
        <v>31</v>
      </c>
      <c r="N4532" s="6" t="s">
        <v>31</v>
      </c>
      <c r="O4532" s="6" t="s">
        <v>31</v>
      </c>
      <c r="P4532" s="6" t="s">
        <v>166</v>
      </c>
      <c r="Q4532" s="6" t="s">
        <v>30</v>
      </c>
      <c r="R4532" s="6" t="s">
        <v>34</v>
      </c>
      <c r="S4532" s="8" t="n">
        <v>79.2</v>
      </c>
      <c r="T4532" s="8" t="n">
        <v>2497.2</v>
      </c>
      <c r="U4532" s="6" t="s">
        <v>30</v>
      </c>
      <c r="V4532" s="8" t="n">
        <f aca="false">IF(X4532="0-1 Year", ROUND(S4532/0.474, 2), IF(X4532="1-2 Years", ROUND(S4532/0.287, 2), ROUND(S4532/0.14, 2)))</f>
        <v>565.71</v>
      </c>
      <c r="W4532" s="6" t="str">
        <f aca="false">IF(V4532&gt;4000, "High", IF(V4532&gt;2000, "Medium", "Low"))</f>
        <v>Low</v>
      </c>
      <c r="X4532" s="9" t="s">
        <v>1765</v>
      </c>
      <c r="Y4532" s="10" t="n">
        <f aca="false">IF(U4532="Yes", 1, 0)</f>
        <v>0</v>
      </c>
      <c r="Z4532" s="10" t="n">
        <v>1</v>
      </c>
      <c r="AA4532" s="11" t="n">
        <f aca="false">MAX(0, ($S4532 * 0.35) - ($F4532 * 0.3))</f>
        <v>18.42</v>
      </c>
      <c r="AB4532" s="12" t="str">
        <f aca="false">IF(AA4532&gt;20,"High",IF(AA4532&gt;10,"Medium","Low"))</f>
        <v>Medium</v>
      </c>
    </row>
    <row r="4533" customFormat="false" ht="18.65" hidden="false" customHeight="false" outlineLevel="0" collapsed="false">
      <c r="A4533" s="5" t="s">
        <v>4577</v>
      </c>
      <c r="B4533" s="6" t="s">
        <v>37</v>
      </c>
      <c r="C4533" s="6" t="s">
        <v>31</v>
      </c>
      <c r="D4533" s="6" t="s">
        <v>30</v>
      </c>
      <c r="E4533" s="6" t="s">
        <v>30</v>
      </c>
      <c r="F4533" s="7" t="n">
        <v>26</v>
      </c>
      <c r="G4533" s="6" t="s">
        <v>31</v>
      </c>
      <c r="H4533" s="6" t="s">
        <v>31</v>
      </c>
      <c r="I4533" s="6" t="s">
        <v>517</v>
      </c>
      <c r="J4533" s="6" t="s">
        <v>31</v>
      </c>
      <c r="K4533" s="6" t="s">
        <v>31</v>
      </c>
      <c r="L4533" s="6" t="s">
        <v>30</v>
      </c>
      <c r="M4533" s="6" t="s">
        <v>30</v>
      </c>
      <c r="N4533" s="6" t="s">
        <v>30</v>
      </c>
      <c r="O4533" s="6" t="s">
        <v>31</v>
      </c>
      <c r="P4533" s="6" t="s">
        <v>38</v>
      </c>
      <c r="Q4533" s="6" t="s">
        <v>31</v>
      </c>
      <c r="R4533" s="6" t="s">
        <v>39</v>
      </c>
      <c r="S4533" s="8" t="n">
        <v>95</v>
      </c>
      <c r="T4533" s="8" t="n">
        <v>2497.2</v>
      </c>
      <c r="U4533" s="6" t="s">
        <v>31</v>
      </c>
      <c r="V4533" s="8" t="n">
        <f aca="false">IF(X4533="0-1 Year", ROUND(S4533/0.474, 2), IF(X4533="1-2 Years", ROUND(S4533/0.287, 2), ROUND(S4533/0.14, 2)))</f>
        <v>678.57</v>
      </c>
      <c r="W4533" s="6" t="str">
        <f aca="false">IF(V4533&gt;4000, "High", IF(V4533&gt;2000, "Medium", "Low"))</f>
        <v>Low</v>
      </c>
      <c r="X4533" s="9" t="s">
        <v>1765</v>
      </c>
      <c r="Y4533" s="10" t="n">
        <f aca="false">IF(U4533="Yes", 1, 0)</f>
        <v>1</v>
      </c>
      <c r="Z4533" s="10" t="n">
        <v>1</v>
      </c>
      <c r="AA4533" s="11" t="n">
        <f aca="false">MAX(0, ($S4533 * 0.35) - ($F4533 * 0.3))</f>
        <v>25.45</v>
      </c>
      <c r="AB4533" s="12" t="str">
        <f aca="false">IF(AA4533&gt;20,"High",IF(AA4533&gt;10,"Medium","Low"))</f>
        <v>High</v>
      </c>
    </row>
    <row r="4534" customFormat="false" ht="18.65" hidden="false" customHeight="false" outlineLevel="0" collapsed="false">
      <c r="A4534" s="5" t="s">
        <v>4578</v>
      </c>
      <c r="B4534" s="6" t="s">
        <v>29</v>
      </c>
      <c r="C4534" s="6" t="s">
        <v>31</v>
      </c>
      <c r="D4534" s="6" t="s">
        <v>30</v>
      </c>
      <c r="E4534" s="6" t="s">
        <v>30</v>
      </c>
      <c r="F4534" s="7" t="n">
        <v>38</v>
      </c>
      <c r="G4534" s="6" t="s">
        <v>31</v>
      </c>
      <c r="H4534" s="6" t="s">
        <v>30</v>
      </c>
      <c r="I4534" s="6" t="s">
        <v>203</v>
      </c>
      <c r="J4534" s="6" t="s">
        <v>30</v>
      </c>
      <c r="K4534" s="6" t="s">
        <v>31</v>
      </c>
      <c r="L4534" s="6" t="s">
        <v>31</v>
      </c>
      <c r="M4534" s="6" t="s">
        <v>31</v>
      </c>
      <c r="N4534" s="6" t="s">
        <v>31</v>
      </c>
      <c r="O4534" s="6" t="s">
        <v>30</v>
      </c>
      <c r="P4534" s="6" t="s">
        <v>33</v>
      </c>
      <c r="Q4534" s="6" t="s">
        <v>31</v>
      </c>
      <c r="R4534" s="6" t="s">
        <v>58</v>
      </c>
      <c r="S4534" s="8" t="n">
        <v>70.15</v>
      </c>
      <c r="T4534" s="8" t="n">
        <v>2497.35</v>
      </c>
      <c r="U4534" s="6" t="s">
        <v>31</v>
      </c>
      <c r="V4534" s="8" t="n">
        <f aca="false">IF(X4534="0-1 Year", ROUND(S4534/0.474, 2), IF(X4534="1-2 Years", ROUND(S4534/0.287, 2), ROUND(S4534/0.14, 2)))</f>
        <v>501.07</v>
      </c>
      <c r="W4534" s="6" t="str">
        <f aca="false">IF(V4534&gt;4000, "High", IF(V4534&gt;2000, "Medium", "Low"))</f>
        <v>Low</v>
      </c>
      <c r="X4534" s="9" t="s">
        <v>1765</v>
      </c>
      <c r="Y4534" s="10" t="n">
        <f aca="false">IF(U4534="Yes", 1, 0)</f>
        <v>1</v>
      </c>
      <c r="Z4534" s="10" t="n">
        <v>1</v>
      </c>
      <c r="AA4534" s="11" t="n">
        <f aca="false">MAX(0, ($S4534 * 0.35) - ($F4534 * 0.3))</f>
        <v>13.1525</v>
      </c>
      <c r="AB4534" s="12" t="str">
        <f aca="false">IF(AA4534&gt;20,"High",IF(AA4534&gt;10,"Medium","Low"))</f>
        <v>Medium</v>
      </c>
    </row>
    <row r="4535" customFormat="false" ht="18.65" hidden="false" customHeight="false" outlineLevel="0" collapsed="false">
      <c r="A4535" s="5" t="s">
        <v>4579</v>
      </c>
      <c r="B4535" s="6" t="s">
        <v>29</v>
      </c>
      <c r="C4535" s="6" t="s">
        <v>30</v>
      </c>
      <c r="D4535" s="6" t="s">
        <v>30</v>
      </c>
      <c r="E4535" s="6" t="s">
        <v>30</v>
      </c>
      <c r="F4535" s="7" t="n">
        <v>36</v>
      </c>
      <c r="G4535" s="6" t="s">
        <v>31</v>
      </c>
      <c r="H4535" s="6" t="s">
        <v>30</v>
      </c>
      <c r="I4535" s="6" t="s">
        <v>203</v>
      </c>
      <c r="J4535" s="6" t="s">
        <v>30</v>
      </c>
      <c r="K4535" s="6" t="s">
        <v>31</v>
      </c>
      <c r="L4535" s="6" t="s">
        <v>30</v>
      </c>
      <c r="M4535" s="6" t="s">
        <v>31</v>
      </c>
      <c r="N4535" s="6" t="s">
        <v>30</v>
      </c>
      <c r="O4535" s="6" t="s">
        <v>31</v>
      </c>
      <c r="P4535" s="6" t="s">
        <v>33</v>
      </c>
      <c r="Q4535" s="6" t="s">
        <v>31</v>
      </c>
      <c r="R4535" s="6" t="s">
        <v>34</v>
      </c>
      <c r="S4535" s="8" t="n">
        <v>65.4</v>
      </c>
      <c r="T4535" s="8" t="n">
        <v>2498.4</v>
      </c>
      <c r="U4535" s="6" t="s">
        <v>31</v>
      </c>
      <c r="V4535" s="8" t="n">
        <f aca="false">IF(X4535="0-1 Year", ROUND(S4535/0.474, 2), IF(X4535="1-2 Years", ROUND(S4535/0.287, 2), ROUND(S4535/0.14, 2)))</f>
        <v>467.14</v>
      </c>
      <c r="W4535" s="6" t="str">
        <f aca="false">IF(V4535&gt;4000, "High", IF(V4535&gt;2000, "Medium", "Low"))</f>
        <v>Low</v>
      </c>
      <c r="X4535" s="9" t="s">
        <v>1765</v>
      </c>
      <c r="Y4535" s="10" t="n">
        <f aca="false">IF(U4535="Yes", 1, 0)</f>
        <v>1</v>
      </c>
      <c r="Z4535" s="10" t="n">
        <v>1</v>
      </c>
      <c r="AA4535" s="11" t="n">
        <f aca="false">MAX(0, ($S4535 * 0.35) - ($F4535 * 0.3))</f>
        <v>12.09</v>
      </c>
      <c r="AB4535" s="12" t="str">
        <f aca="false">IF(AA4535&gt;20,"High",IF(AA4535&gt;10,"Medium","Low"))</f>
        <v>Medium</v>
      </c>
    </row>
    <row r="4536" customFormat="false" ht="18.65" hidden="false" customHeight="false" outlineLevel="0" collapsed="false">
      <c r="A4536" s="5" t="s">
        <v>4580</v>
      </c>
      <c r="B4536" s="6" t="s">
        <v>37</v>
      </c>
      <c r="C4536" s="6" t="s">
        <v>30</v>
      </c>
      <c r="D4536" s="6" t="s">
        <v>31</v>
      </c>
      <c r="E4536" s="6" t="s">
        <v>31</v>
      </c>
      <c r="F4536" s="7" t="n">
        <v>43</v>
      </c>
      <c r="G4536" s="6" t="s">
        <v>31</v>
      </c>
      <c r="H4536" s="6" t="s">
        <v>30</v>
      </c>
      <c r="I4536" s="6" t="s">
        <v>203</v>
      </c>
      <c r="J4536" s="6" t="s">
        <v>30</v>
      </c>
      <c r="K4536" s="6" t="s">
        <v>30</v>
      </c>
      <c r="L4536" s="6" t="s">
        <v>30</v>
      </c>
      <c r="M4536" s="6" t="s">
        <v>30</v>
      </c>
      <c r="N4536" s="6" t="s">
        <v>31</v>
      </c>
      <c r="O4536" s="6" t="s">
        <v>30</v>
      </c>
      <c r="P4536" s="6" t="s">
        <v>38</v>
      </c>
      <c r="Q4536" s="6" t="s">
        <v>30</v>
      </c>
      <c r="R4536" s="6" t="s">
        <v>39</v>
      </c>
      <c r="S4536" s="8" t="n">
        <v>56.15</v>
      </c>
      <c r="T4536" s="8" t="n">
        <v>2499.3</v>
      </c>
      <c r="U4536" s="6" t="s">
        <v>31</v>
      </c>
      <c r="V4536" s="8" t="n">
        <f aca="false">IF(X4536="0-1 Year", ROUND(S4536/0.474, 2), IF(X4536="1-2 Years", ROUND(S4536/0.287, 2), ROUND(S4536/0.14, 2)))</f>
        <v>401.07</v>
      </c>
      <c r="W4536" s="6" t="str">
        <f aca="false">IF(V4536&gt;4000, "High", IF(V4536&gt;2000, "Medium", "Low"))</f>
        <v>Low</v>
      </c>
      <c r="X4536" s="9" t="s">
        <v>1765</v>
      </c>
      <c r="Y4536" s="10" t="n">
        <f aca="false">IF(U4536="Yes", 1, 0)</f>
        <v>1</v>
      </c>
      <c r="Z4536" s="10" t="n">
        <v>1</v>
      </c>
      <c r="AA4536" s="11" t="n">
        <f aca="false">MAX(0, ($S4536 * 0.35) - ($F4536 * 0.3))</f>
        <v>6.7525</v>
      </c>
      <c r="AB4536" s="12" t="str">
        <f aca="false">IF(AA4536&gt;20,"High",IF(AA4536&gt;10,"Medium","Low"))</f>
        <v>Low</v>
      </c>
    </row>
    <row r="4537" customFormat="false" ht="18.65" hidden="false" customHeight="false" outlineLevel="0" collapsed="false">
      <c r="A4537" s="5" t="s">
        <v>4581</v>
      </c>
      <c r="B4537" s="6" t="s">
        <v>37</v>
      </c>
      <c r="C4537" s="6" t="s">
        <v>30</v>
      </c>
      <c r="D4537" s="6" t="s">
        <v>31</v>
      </c>
      <c r="E4537" s="6" t="s">
        <v>31</v>
      </c>
      <c r="F4537" s="7" t="n">
        <v>28</v>
      </c>
      <c r="G4537" s="6" t="s">
        <v>31</v>
      </c>
      <c r="H4537" s="6" t="s">
        <v>31</v>
      </c>
      <c r="I4537" s="6" t="s">
        <v>517</v>
      </c>
      <c r="J4537" s="6" t="s">
        <v>30</v>
      </c>
      <c r="K4537" s="6" t="s">
        <v>30</v>
      </c>
      <c r="L4537" s="6" t="s">
        <v>30</v>
      </c>
      <c r="M4537" s="6" t="s">
        <v>31</v>
      </c>
      <c r="N4537" s="6" t="s">
        <v>30</v>
      </c>
      <c r="O4537" s="6" t="s">
        <v>31</v>
      </c>
      <c r="P4537" s="6" t="s">
        <v>33</v>
      </c>
      <c r="Q4537" s="6" t="s">
        <v>31</v>
      </c>
      <c r="R4537" s="6" t="s">
        <v>39</v>
      </c>
      <c r="S4537" s="8" t="n">
        <v>90.45</v>
      </c>
      <c r="T4537" s="8" t="n">
        <v>2509.25</v>
      </c>
      <c r="U4537" s="6" t="s">
        <v>30</v>
      </c>
      <c r="V4537" s="8" t="n">
        <f aca="false">IF(X4537="0-1 Year", ROUND(S4537/0.474, 2), IF(X4537="1-2 Years", ROUND(S4537/0.287, 2), ROUND(S4537/0.14, 2)))</f>
        <v>646.07</v>
      </c>
      <c r="W4537" s="6" t="str">
        <f aca="false">IF(V4537&gt;4000, "High", IF(V4537&gt;2000, "Medium", "Low"))</f>
        <v>Low</v>
      </c>
      <c r="X4537" s="9" t="s">
        <v>1765</v>
      </c>
      <c r="Y4537" s="10" t="n">
        <f aca="false">IF(U4537="Yes", 1, 0)</f>
        <v>0</v>
      </c>
      <c r="Z4537" s="10" t="n">
        <v>1</v>
      </c>
      <c r="AA4537" s="11" t="n">
        <f aca="false">MAX(0, ($S4537 * 0.35) - ($F4537 * 0.3))</f>
        <v>23.2575</v>
      </c>
      <c r="AB4537" s="12" t="str">
        <f aca="false">IF(AA4537&gt;20,"High",IF(AA4537&gt;10,"Medium","Low"))</f>
        <v>High</v>
      </c>
    </row>
    <row r="4538" customFormat="false" ht="18.65" hidden="false" customHeight="false" outlineLevel="0" collapsed="false">
      <c r="A4538" s="5" t="s">
        <v>4582</v>
      </c>
      <c r="B4538" s="6" t="s">
        <v>29</v>
      </c>
      <c r="C4538" s="6" t="s">
        <v>30</v>
      </c>
      <c r="D4538" s="6" t="s">
        <v>31</v>
      </c>
      <c r="E4538" s="6" t="s">
        <v>31</v>
      </c>
      <c r="F4538" s="7" t="n">
        <v>30</v>
      </c>
      <c r="G4538" s="6" t="s">
        <v>31</v>
      </c>
      <c r="H4538" s="6" t="s">
        <v>31</v>
      </c>
      <c r="I4538" s="6" t="s">
        <v>517</v>
      </c>
      <c r="J4538" s="6" t="s">
        <v>30</v>
      </c>
      <c r="K4538" s="6" t="s">
        <v>30</v>
      </c>
      <c r="L4538" s="6" t="s">
        <v>30</v>
      </c>
      <c r="M4538" s="6" t="s">
        <v>30</v>
      </c>
      <c r="N4538" s="6" t="s">
        <v>31</v>
      </c>
      <c r="O4538" s="6" t="s">
        <v>30</v>
      </c>
      <c r="P4538" s="6" t="s">
        <v>38</v>
      </c>
      <c r="Q4538" s="6" t="s">
        <v>30</v>
      </c>
      <c r="R4538" s="6" t="s">
        <v>39</v>
      </c>
      <c r="S4538" s="8" t="n">
        <v>85.45</v>
      </c>
      <c r="T4538" s="8" t="n">
        <v>2509.95</v>
      </c>
      <c r="U4538" s="6" t="s">
        <v>30</v>
      </c>
      <c r="V4538" s="8" t="n">
        <f aca="false">IF(X4538="0-1 Year", ROUND(S4538/0.474, 2), IF(X4538="1-2 Years", ROUND(S4538/0.287, 2), ROUND(S4538/0.14, 2)))</f>
        <v>610.36</v>
      </c>
      <c r="W4538" s="6" t="str">
        <f aca="false">IF(V4538&gt;4000, "High", IF(V4538&gt;2000, "Medium", "Low"))</f>
        <v>Low</v>
      </c>
      <c r="X4538" s="9" t="s">
        <v>1765</v>
      </c>
      <c r="Y4538" s="10" t="n">
        <f aca="false">IF(U4538="Yes", 1, 0)</f>
        <v>0</v>
      </c>
      <c r="Z4538" s="10" t="n">
        <v>1</v>
      </c>
      <c r="AA4538" s="11" t="n">
        <f aca="false">MAX(0, ($S4538 * 0.35) - ($F4538 * 0.3))</f>
        <v>20.9075</v>
      </c>
      <c r="AB4538" s="12" t="str">
        <f aca="false">IF(AA4538&gt;20,"High",IF(AA4538&gt;10,"Medium","Low"))</f>
        <v>High</v>
      </c>
    </row>
    <row r="4539" customFormat="false" ht="18.65" hidden="false" customHeight="false" outlineLevel="0" collapsed="false">
      <c r="A4539" s="5" t="s">
        <v>4583</v>
      </c>
      <c r="B4539" s="6" t="s">
        <v>29</v>
      </c>
      <c r="C4539" s="6" t="s">
        <v>31</v>
      </c>
      <c r="D4539" s="6" t="s">
        <v>31</v>
      </c>
      <c r="E4539" s="6" t="s">
        <v>30</v>
      </c>
      <c r="F4539" s="7" t="n">
        <v>27</v>
      </c>
      <c r="G4539" s="6" t="s">
        <v>31</v>
      </c>
      <c r="H4539" s="6" t="s">
        <v>31</v>
      </c>
      <c r="I4539" s="6" t="s">
        <v>517</v>
      </c>
      <c r="J4539" s="6" t="s">
        <v>30</v>
      </c>
      <c r="K4539" s="6" t="s">
        <v>31</v>
      </c>
      <c r="L4539" s="6" t="s">
        <v>31</v>
      </c>
      <c r="M4539" s="6" t="s">
        <v>30</v>
      </c>
      <c r="N4539" s="6" t="s">
        <v>30</v>
      </c>
      <c r="O4539" s="6" t="s">
        <v>31</v>
      </c>
      <c r="P4539" s="6" t="s">
        <v>38</v>
      </c>
      <c r="Q4539" s="6" t="s">
        <v>31</v>
      </c>
      <c r="R4539" s="6" t="s">
        <v>39</v>
      </c>
      <c r="S4539" s="8" t="n">
        <v>95.55</v>
      </c>
      <c r="T4539" s="8" t="n">
        <v>2510.2</v>
      </c>
      <c r="U4539" s="6" t="s">
        <v>31</v>
      </c>
      <c r="V4539" s="8" t="n">
        <f aca="false">IF(X4539="0-1 Year", ROUND(S4539/0.474, 2), IF(X4539="1-2 Years", ROUND(S4539/0.287, 2), ROUND(S4539/0.14, 2)))</f>
        <v>682.5</v>
      </c>
      <c r="W4539" s="6" t="str">
        <f aca="false">IF(V4539&gt;4000, "High", IF(V4539&gt;2000, "Medium", "Low"))</f>
        <v>Low</v>
      </c>
      <c r="X4539" s="9" t="s">
        <v>1765</v>
      </c>
      <c r="Y4539" s="10" t="n">
        <f aca="false">IF(U4539="Yes", 1, 0)</f>
        <v>1</v>
      </c>
      <c r="Z4539" s="10" t="n">
        <v>1</v>
      </c>
      <c r="AA4539" s="11" t="n">
        <f aca="false">MAX(0, ($S4539 * 0.35) - ($F4539 * 0.3))</f>
        <v>25.3425</v>
      </c>
      <c r="AB4539" s="12" t="str">
        <f aca="false">IF(AA4539&gt;20,"High",IF(AA4539&gt;10,"Medium","Low"))</f>
        <v>High</v>
      </c>
    </row>
    <row r="4540" customFormat="false" ht="18.65" hidden="false" customHeight="false" outlineLevel="0" collapsed="false">
      <c r="A4540" s="5" t="s">
        <v>4584</v>
      </c>
      <c r="B4540" s="6" t="s">
        <v>37</v>
      </c>
      <c r="C4540" s="6" t="s">
        <v>31</v>
      </c>
      <c r="D4540" s="6" t="s">
        <v>31</v>
      </c>
      <c r="E4540" s="6" t="s">
        <v>30</v>
      </c>
      <c r="F4540" s="7" t="n">
        <v>26</v>
      </c>
      <c r="G4540" s="6" t="s">
        <v>31</v>
      </c>
      <c r="H4540" s="6" t="s">
        <v>31</v>
      </c>
      <c r="I4540" s="6" t="s">
        <v>517</v>
      </c>
      <c r="J4540" s="6" t="s">
        <v>30</v>
      </c>
      <c r="K4540" s="6" t="s">
        <v>30</v>
      </c>
      <c r="L4540" s="6" t="s">
        <v>31</v>
      </c>
      <c r="M4540" s="6" t="s">
        <v>30</v>
      </c>
      <c r="N4540" s="6" t="s">
        <v>31</v>
      </c>
      <c r="O4540" s="6" t="s">
        <v>31</v>
      </c>
      <c r="P4540" s="6" t="s">
        <v>38</v>
      </c>
      <c r="Q4540" s="6" t="s">
        <v>31</v>
      </c>
      <c r="R4540" s="6" t="s">
        <v>53</v>
      </c>
      <c r="S4540" s="8" t="n">
        <v>98.1</v>
      </c>
      <c r="T4540" s="8" t="n">
        <v>2510.7</v>
      </c>
      <c r="U4540" s="6" t="s">
        <v>30</v>
      </c>
      <c r="V4540" s="8" t="n">
        <f aca="false">IF(X4540="0-1 Year", ROUND(S4540/0.474, 2), IF(X4540="1-2 Years", ROUND(S4540/0.287, 2), ROUND(S4540/0.14, 2)))</f>
        <v>700.71</v>
      </c>
      <c r="W4540" s="6" t="str">
        <f aca="false">IF(V4540&gt;4000, "High", IF(V4540&gt;2000, "Medium", "Low"))</f>
        <v>Low</v>
      </c>
      <c r="X4540" s="9" t="s">
        <v>1765</v>
      </c>
      <c r="Y4540" s="10" t="n">
        <f aca="false">IF(U4540="Yes", 1, 0)</f>
        <v>0</v>
      </c>
      <c r="Z4540" s="10" t="n">
        <v>1</v>
      </c>
      <c r="AA4540" s="11" t="n">
        <f aca="false">MAX(0, ($S4540 * 0.35) - ($F4540 * 0.3))</f>
        <v>26.535</v>
      </c>
      <c r="AB4540" s="12" t="str">
        <f aca="false">IF(AA4540&gt;20,"High",IF(AA4540&gt;10,"Medium","Low"))</f>
        <v>High</v>
      </c>
    </row>
    <row r="4541" customFormat="false" ht="18.65" hidden="false" customHeight="false" outlineLevel="0" collapsed="false">
      <c r="A4541" s="5" t="s">
        <v>4585</v>
      </c>
      <c r="B4541" s="6" t="s">
        <v>29</v>
      </c>
      <c r="C4541" s="6" t="s">
        <v>30</v>
      </c>
      <c r="D4541" s="6" t="s">
        <v>31</v>
      </c>
      <c r="E4541" s="6" t="s">
        <v>31</v>
      </c>
      <c r="F4541" s="7" t="n">
        <v>41</v>
      </c>
      <c r="G4541" s="6" t="s">
        <v>31</v>
      </c>
      <c r="H4541" s="6" t="s">
        <v>30</v>
      </c>
      <c r="I4541" s="6" t="s">
        <v>203</v>
      </c>
      <c r="J4541" s="6" t="s">
        <v>31</v>
      </c>
      <c r="K4541" s="6" t="s">
        <v>31</v>
      </c>
      <c r="L4541" s="6" t="s">
        <v>31</v>
      </c>
      <c r="M4541" s="6" t="s">
        <v>30</v>
      </c>
      <c r="N4541" s="6" t="s">
        <v>30</v>
      </c>
      <c r="O4541" s="6" t="s">
        <v>30</v>
      </c>
      <c r="P4541" s="6" t="s">
        <v>33</v>
      </c>
      <c r="Q4541" s="6" t="s">
        <v>31</v>
      </c>
      <c r="R4541" s="6" t="s">
        <v>53</v>
      </c>
      <c r="S4541" s="8" t="n">
        <v>60.3</v>
      </c>
      <c r="T4541" s="8" t="n">
        <v>2511.3</v>
      </c>
      <c r="U4541" s="6" t="s">
        <v>30</v>
      </c>
      <c r="V4541" s="8" t="n">
        <f aca="false">IF(X4541="0-1 Year", ROUND(S4541/0.474, 2), IF(X4541="1-2 Years", ROUND(S4541/0.287, 2), ROUND(S4541/0.14, 2)))</f>
        <v>430.71</v>
      </c>
      <c r="W4541" s="6" t="str">
        <f aca="false">IF(V4541&gt;4000, "High", IF(V4541&gt;2000, "Medium", "Low"))</f>
        <v>Low</v>
      </c>
      <c r="X4541" s="9" t="s">
        <v>1765</v>
      </c>
      <c r="Y4541" s="10" t="n">
        <f aca="false">IF(U4541="Yes", 1, 0)</f>
        <v>0</v>
      </c>
      <c r="Z4541" s="10" t="n">
        <v>1</v>
      </c>
      <c r="AA4541" s="11" t="n">
        <f aca="false">MAX(0, ($S4541 * 0.35) - ($F4541 * 0.3))</f>
        <v>8.805</v>
      </c>
      <c r="AB4541" s="12" t="str">
        <f aca="false">IF(AA4541&gt;20,"High",IF(AA4541&gt;10,"Medium","Low"))</f>
        <v>Low</v>
      </c>
    </row>
    <row r="4542" customFormat="false" ht="18.65" hidden="false" customHeight="false" outlineLevel="0" collapsed="false">
      <c r="A4542" s="5" t="s">
        <v>4586</v>
      </c>
      <c r="B4542" s="6" t="s">
        <v>29</v>
      </c>
      <c r="C4542" s="6" t="s">
        <v>30</v>
      </c>
      <c r="D4542" s="6" t="s">
        <v>30</v>
      </c>
      <c r="E4542" s="6" t="s">
        <v>30</v>
      </c>
      <c r="F4542" s="7" t="n">
        <v>40</v>
      </c>
      <c r="G4542" s="6" t="s">
        <v>30</v>
      </c>
      <c r="H4542" s="6" t="s">
        <v>202</v>
      </c>
      <c r="I4542" s="6" t="s">
        <v>203</v>
      </c>
      <c r="J4542" s="6" t="s">
        <v>31</v>
      </c>
      <c r="K4542" s="6" t="s">
        <v>31</v>
      </c>
      <c r="L4542" s="6" t="s">
        <v>31</v>
      </c>
      <c r="M4542" s="6" t="s">
        <v>30</v>
      </c>
      <c r="N4542" s="6" t="s">
        <v>31</v>
      </c>
      <c r="O4542" s="6" t="s">
        <v>31</v>
      </c>
      <c r="P4542" s="6" t="s">
        <v>33</v>
      </c>
      <c r="Q4542" s="6" t="s">
        <v>30</v>
      </c>
      <c r="R4542" s="6" t="s">
        <v>58</v>
      </c>
      <c r="S4542" s="8" t="n">
        <v>62.05</v>
      </c>
      <c r="T4542" s="8" t="n">
        <v>2511.55</v>
      </c>
      <c r="U4542" s="6" t="s">
        <v>30</v>
      </c>
      <c r="V4542" s="8" t="n">
        <f aca="false">IF(X4542="0-1 Year", ROUND(S4542/0.474, 2), IF(X4542="1-2 Years", ROUND(S4542/0.287, 2), ROUND(S4542/0.14, 2)))</f>
        <v>443.21</v>
      </c>
      <c r="W4542" s="6" t="str">
        <f aca="false">IF(V4542&gt;4000, "High", IF(V4542&gt;2000, "Medium", "Low"))</f>
        <v>Low</v>
      </c>
      <c r="X4542" s="9" t="s">
        <v>1765</v>
      </c>
      <c r="Y4542" s="10" t="n">
        <f aca="false">IF(U4542="Yes", 1, 0)</f>
        <v>0</v>
      </c>
      <c r="Z4542" s="10" t="n">
        <v>1</v>
      </c>
      <c r="AA4542" s="11" t="n">
        <f aca="false">MAX(0, ($S4542 * 0.35) - ($F4542 * 0.3))</f>
        <v>9.7175</v>
      </c>
      <c r="AB4542" s="12" t="str">
        <f aca="false">IF(AA4542&gt;20,"High",IF(AA4542&gt;10,"Medium","Low"))</f>
        <v>Low</v>
      </c>
    </row>
    <row r="4543" customFormat="false" ht="18.65" hidden="false" customHeight="false" outlineLevel="0" collapsed="false">
      <c r="A4543" s="5" t="s">
        <v>4587</v>
      </c>
      <c r="B4543" s="6" t="s">
        <v>37</v>
      </c>
      <c r="C4543" s="6" t="s">
        <v>30</v>
      </c>
      <c r="D4543" s="6" t="s">
        <v>30</v>
      </c>
      <c r="E4543" s="6" t="s">
        <v>30</v>
      </c>
      <c r="F4543" s="7" t="n">
        <v>36</v>
      </c>
      <c r="G4543" s="6" t="s">
        <v>31</v>
      </c>
      <c r="H4543" s="6" t="s">
        <v>31</v>
      </c>
      <c r="I4543" s="6" t="s">
        <v>203</v>
      </c>
      <c r="J4543" s="6" t="s">
        <v>30</v>
      </c>
      <c r="K4543" s="6" t="s">
        <v>31</v>
      </c>
      <c r="L4543" s="6" t="s">
        <v>30</v>
      </c>
      <c r="M4543" s="6" t="s">
        <v>31</v>
      </c>
      <c r="N4543" s="6" t="s">
        <v>30</v>
      </c>
      <c r="O4543" s="6" t="s">
        <v>31</v>
      </c>
      <c r="P4543" s="6" t="s">
        <v>33</v>
      </c>
      <c r="Q4543" s="6" t="s">
        <v>31</v>
      </c>
      <c r="R4543" s="6" t="s">
        <v>34</v>
      </c>
      <c r="S4543" s="8" t="n">
        <v>70.7</v>
      </c>
      <c r="T4543" s="8" t="n">
        <v>2511.95</v>
      </c>
      <c r="U4543" s="6" t="s">
        <v>30</v>
      </c>
      <c r="V4543" s="8" t="n">
        <f aca="false">IF(X4543="0-1 Year", ROUND(S4543/0.474, 2), IF(X4543="1-2 Years", ROUND(S4543/0.287, 2), ROUND(S4543/0.14, 2)))</f>
        <v>505</v>
      </c>
      <c r="W4543" s="6" t="str">
        <f aca="false">IF(V4543&gt;4000, "High", IF(V4543&gt;2000, "Medium", "Low"))</f>
        <v>Low</v>
      </c>
      <c r="X4543" s="9" t="s">
        <v>1765</v>
      </c>
      <c r="Y4543" s="10" t="n">
        <f aca="false">IF(U4543="Yes", 1, 0)</f>
        <v>0</v>
      </c>
      <c r="Z4543" s="10" t="n">
        <v>1</v>
      </c>
      <c r="AA4543" s="11" t="n">
        <f aca="false">MAX(0, ($S4543 * 0.35) - ($F4543 * 0.3))</f>
        <v>13.945</v>
      </c>
      <c r="AB4543" s="12" t="str">
        <f aca="false">IF(AA4543&gt;20,"High",IF(AA4543&gt;10,"Medium","Low"))</f>
        <v>Medium</v>
      </c>
    </row>
    <row r="4544" customFormat="false" ht="18.65" hidden="false" customHeight="false" outlineLevel="0" collapsed="false">
      <c r="A4544" s="5" t="s">
        <v>4588</v>
      </c>
      <c r="B4544" s="6" t="s">
        <v>29</v>
      </c>
      <c r="C4544" s="6" t="s">
        <v>30</v>
      </c>
      <c r="D4544" s="6" t="s">
        <v>30</v>
      </c>
      <c r="E4544" s="6" t="s">
        <v>30</v>
      </c>
      <c r="F4544" s="7" t="n">
        <v>25</v>
      </c>
      <c r="G4544" s="6" t="s">
        <v>31</v>
      </c>
      <c r="H4544" s="6" t="s">
        <v>30</v>
      </c>
      <c r="I4544" s="6" t="s">
        <v>517</v>
      </c>
      <c r="J4544" s="6" t="s">
        <v>30</v>
      </c>
      <c r="K4544" s="6" t="s">
        <v>30</v>
      </c>
      <c r="L4544" s="6" t="s">
        <v>31</v>
      </c>
      <c r="M4544" s="6" t="s">
        <v>31</v>
      </c>
      <c r="N4544" s="6" t="s">
        <v>31</v>
      </c>
      <c r="O4544" s="6" t="s">
        <v>31</v>
      </c>
      <c r="P4544" s="6" t="s">
        <v>166</v>
      </c>
      <c r="Q4544" s="6" t="s">
        <v>30</v>
      </c>
      <c r="R4544" s="6" t="s">
        <v>53</v>
      </c>
      <c r="S4544" s="8" t="n">
        <v>99.3</v>
      </c>
      <c r="T4544" s="8" t="n">
        <v>2513.5</v>
      </c>
      <c r="U4544" s="6" t="s">
        <v>30</v>
      </c>
      <c r="V4544" s="8" t="n">
        <f aca="false">IF(X4544="0-1 Year", ROUND(S4544/0.474, 2), IF(X4544="1-2 Years", ROUND(S4544/0.287, 2), ROUND(S4544/0.14, 2)))</f>
        <v>709.29</v>
      </c>
      <c r="W4544" s="6" t="str">
        <f aca="false">IF(V4544&gt;4000, "High", IF(V4544&gt;2000, "Medium", "Low"))</f>
        <v>Low</v>
      </c>
      <c r="X4544" s="9" t="s">
        <v>1765</v>
      </c>
      <c r="Y4544" s="10" t="n">
        <f aca="false">IF(U4544="Yes", 1, 0)</f>
        <v>0</v>
      </c>
      <c r="Z4544" s="10" t="n">
        <v>1</v>
      </c>
      <c r="AA4544" s="11" t="n">
        <f aca="false">MAX(0, ($S4544 * 0.35) - ($F4544 * 0.3))</f>
        <v>27.255</v>
      </c>
      <c r="AB4544" s="12" t="str">
        <f aca="false">IF(AA4544&gt;20,"High",IF(AA4544&gt;10,"Medium","Low"))</f>
        <v>High</v>
      </c>
    </row>
    <row r="4545" customFormat="false" ht="18.65" hidden="false" customHeight="false" outlineLevel="0" collapsed="false">
      <c r="A4545" s="5" t="s">
        <v>4589</v>
      </c>
      <c r="B4545" s="6" t="s">
        <v>37</v>
      </c>
      <c r="C4545" s="6" t="s">
        <v>31</v>
      </c>
      <c r="D4545" s="6" t="s">
        <v>31</v>
      </c>
      <c r="E4545" s="6" t="s">
        <v>30</v>
      </c>
      <c r="F4545" s="7" t="n">
        <v>25</v>
      </c>
      <c r="G4545" s="6" t="s">
        <v>31</v>
      </c>
      <c r="H4545" s="6" t="s">
        <v>30</v>
      </c>
      <c r="I4545" s="6" t="s">
        <v>517</v>
      </c>
      <c r="J4545" s="6" t="s">
        <v>30</v>
      </c>
      <c r="K4545" s="6" t="s">
        <v>31</v>
      </c>
      <c r="L4545" s="6" t="s">
        <v>31</v>
      </c>
      <c r="M4545" s="6" t="s">
        <v>30</v>
      </c>
      <c r="N4545" s="6" t="s">
        <v>31</v>
      </c>
      <c r="O4545" s="6" t="s">
        <v>31</v>
      </c>
      <c r="P4545" s="6" t="s">
        <v>38</v>
      </c>
      <c r="Q4545" s="6" t="s">
        <v>31</v>
      </c>
      <c r="R4545" s="6" t="s">
        <v>39</v>
      </c>
      <c r="S4545" s="8" t="n">
        <v>98.5</v>
      </c>
      <c r="T4545" s="8" t="n">
        <v>2514.5</v>
      </c>
      <c r="U4545" s="6" t="s">
        <v>31</v>
      </c>
      <c r="V4545" s="8" t="n">
        <f aca="false">IF(X4545="0-1 Year", ROUND(S4545/0.474, 2), IF(X4545="1-2 Years", ROUND(S4545/0.287, 2), ROUND(S4545/0.14, 2)))</f>
        <v>703.57</v>
      </c>
      <c r="W4545" s="6" t="str">
        <f aca="false">IF(V4545&gt;4000, "High", IF(V4545&gt;2000, "Medium", "Low"))</f>
        <v>Low</v>
      </c>
      <c r="X4545" s="9" t="s">
        <v>1765</v>
      </c>
      <c r="Y4545" s="10" t="n">
        <f aca="false">IF(U4545="Yes", 1, 0)</f>
        <v>1</v>
      </c>
      <c r="Z4545" s="10" t="n">
        <v>1</v>
      </c>
      <c r="AA4545" s="11" t="n">
        <f aca="false">MAX(0, ($S4545 * 0.35) - ($F4545 * 0.3))</f>
        <v>26.975</v>
      </c>
      <c r="AB4545" s="12" t="str">
        <f aca="false">IF(AA4545&gt;20,"High",IF(AA4545&gt;10,"Medium","Low"))</f>
        <v>High</v>
      </c>
    </row>
    <row r="4546" customFormat="false" ht="18.65" hidden="false" customHeight="false" outlineLevel="0" collapsed="false">
      <c r="A4546" s="5" t="s">
        <v>4590</v>
      </c>
      <c r="B4546" s="6" t="s">
        <v>29</v>
      </c>
      <c r="C4546" s="6" t="s">
        <v>30</v>
      </c>
      <c r="D4546" s="6" t="s">
        <v>30</v>
      </c>
      <c r="E4546" s="6" t="s">
        <v>30</v>
      </c>
      <c r="F4546" s="7" t="n">
        <v>26</v>
      </c>
      <c r="G4546" s="6" t="s">
        <v>31</v>
      </c>
      <c r="H4546" s="6" t="s">
        <v>31</v>
      </c>
      <c r="I4546" s="6" t="s">
        <v>517</v>
      </c>
      <c r="J4546" s="6" t="s">
        <v>30</v>
      </c>
      <c r="K4546" s="6" t="s">
        <v>30</v>
      </c>
      <c r="L4546" s="6" t="s">
        <v>31</v>
      </c>
      <c r="M4546" s="6" t="s">
        <v>30</v>
      </c>
      <c r="N4546" s="6" t="s">
        <v>31</v>
      </c>
      <c r="O4546" s="6" t="s">
        <v>31</v>
      </c>
      <c r="P4546" s="6" t="s">
        <v>38</v>
      </c>
      <c r="Q4546" s="6" t="s">
        <v>31</v>
      </c>
      <c r="R4546" s="6" t="s">
        <v>39</v>
      </c>
      <c r="S4546" s="8" t="n">
        <v>98.35</v>
      </c>
      <c r="T4546" s="8" t="n">
        <v>2515.3</v>
      </c>
      <c r="U4546" s="6" t="s">
        <v>31</v>
      </c>
      <c r="V4546" s="8" t="n">
        <f aca="false">IF(X4546="0-1 Year", ROUND(S4546/0.474, 2), IF(X4546="1-2 Years", ROUND(S4546/0.287, 2), ROUND(S4546/0.14, 2)))</f>
        <v>702.5</v>
      </c>
      <c r="W4546" s="6" t="str">
        <f aca="false">IF(V4546&gt;4000, "High", IF(V4546&gt;2000, "Medium", "Low"))</f>
        <v>Low</v>
      </c>
      <c r="X4546" s="9" t="s">
        <v>1765</v>
      </c>
      <c r="Y4546" s="10" t="n">
        <f aca="false">IF(U4546="Yes", 1, 0)</f>
        <v>1</v>
      </c>
      <c r="Z4546" s="10" t="n">
        <v>1</v>
      </c>
      <c r="AA4546" s="11" t="n">
        <f aca="false">MAX(0, ($S4546 * 0.35) - ($F4546 * 0.3))</f>
        <v>26.6225</v>
      </c>
      <c r="AB4546" s="12" t="str">
        <f aca="false">IF(AA4546&gt;20,"High",IF(AA4546&gt;10,"Medium","Low"))</f>
        <v>High</v>
      </c>
    </row>
    <row r="4547" customFormat="false" ht="18.65" hidden="false" customHeight="false" outlineLevel="0" collapsed="false">
      <c r="A4547" s="5" t="s">
        <v>4591</v>
      </c>
      <c r="B4547" s="6" t="s">
        <v>29</v>
      </c>
      <c r="C4547" s="6" t="s">
        <v>30</v>
      </c>
      <c r="D4547" s="6" t="s">
        <v>30</v>
      </c>
      <c r="E4547" s="6" t="s">
        <v>30</v>
      </c>
      <c r="F4547" s="7" t="n">
        <v>29</v>
      </c>
      <c r="G4547" s="6" t="s">
        <v>31</v>
      </c>
      <c r="H4547" s="6" t="s">
        <v>31</v>
      </c>
      <c r="I4547" s="6" t="s">
        <v>517</v>
      </c>
      <c r="J4547" s="6" t="s">
        <v>30</v>
      </c>
      <c r="K4547" s="6" t="s">
        <v>30</v>
      </c>
      <c r="L4547" s="6" t="s">
        <v>30</v>
      </c>
      <c r="M4547" s="6" t="s">
        <v>30</v>
      </c>
      <c r="N4547" s="6" t="s">
        <v>30</v>
      </c>
      <c r="O4547" s="6" t="s">
        <v>31</v>
      </c>
      <c r="P4547" s="6" t="s">
        <v>38</v>
      </c>
      <c r="Q4547" s="6" t="s">
        <v>31</v>
      </c>
      <c r="R4547" s="6" t="s">
        <v>39</v>
      </c>
      <c r="S4547" s="8" t="n">
        <v>84.9</v>
      </c>
      <c r="T4547" s="8" t="n">
        <v>2516.2</v>
      </c>
      <c r="U4547" s="6" t="s">
        <v>30</v>
      </c>
      <c r="V4547" s="8" t="n">
        <f aca="false">IF(X4547="0-1 Year", ROUND(S4547/0.474, 2), IF(X4547="1-2 Years", ROUND(S4547/0.287, 2), ROUND(S4547/0.14, 2)))</f>
        <v>606.43</v>
      </c>
      <c r="W4547" s="6" t="str">
        <f aca="false">IF(V4547&gt;4000, "High", IF(V4547&gt;2000, "Medium", "Low"))</f>
        <v>Low</v>
      </c>
      <c r="X4547" s="9" t="s">
        <v>1765</v>
      </c>
      <c r="Y4547" s="10" t="n">
        <f aca="false">IF(U4547="Yes", 1, 0)</f>
        <v>0</v>
      </c>
      <c r="Z4547" s="10" t="n">
        <v>1</v>
      </c>
      <c r="AA4547" s="11" t="n">
        <f aca="false">MAX(0, ($S4547 * 0.35) - ($F4547 * 0.3))</f>
        <v>21.015</v>
      </c>
      <c r="AB4547" s="12" t="str">
        <f aca="false">IF(AA4547&gt;20,"High",IF(AA4547&gt;10,"Medium","Low"))</f>
        <v>High</v>
      </c>
    </row>
    <row r="4548" customFormat="false" ht="18.65" hidden="false" customHeight="false" outlineLevel="0" collapsed="false">
      <c r="A4548" s="5" t="s">
        <v>4592</v>
      </c>
      <c r="B4548" s="6" t="s">
        <v>37</v>
      </c>
      <c r="C4548" s="6" t="s">
        <v>30</v>
      </c>
      <c r="D4548" s="6" t="s">
        <v>30</v>
      </c>
      <c r="E4548" s="6" t="s">
        <v>30</v>
      </c>
      <c r="F4548" s="7" t="n">
        <v>38</v>
      </c>
      <c r="G4548" s="6" t="s">
        <v>31</v>
      </c>
      <c r="H4548" s="6" t="s">
        <v>31</v>
      </c>
      <c r="I4548" s="6" t="s">
        <v>203</v>
      </c>
      <c r="J4548" s="6" t="s">
        <v>31</v>
      </c>
      <c r="K4548" s="6" t="s">
        <v>31</v>
      </c>
      <c r="L4548" s="6" t="s">
        <v>31</v>
      </c>
      <c r="M4548" s="6" t="s">
        <v>30</v>
      </c>
      <c r="N4548" s="6" t="s">
        <v>30</v>
      </c>
      <c r="O4548" s="6" t="s">
        <v>30</v>
      </c>
      <c r="P4548" s="6" t="s">
        <v>38</v>
      </c>
      <c r="Q4548" s="6" t="s">
        <v>31</v>
      </c>
      <c r="R4548" s="6" t="s">
        <v>53</v>
      </c>
      <c r="S4548" s="8" t="n">
        <v>66.15</v>
      </c>
      <c r="T4548" s="8" t="n">
        <v>2522.4</v>
      </c>
      <c r="U4548" s="6" t="s">
        <v>30</v>
      </c>
      <c r="V4548" s="8" t="n">
        <f aca="false">IF(X4548="0-1 Year", ROUND(S4548/0.474, 2), IF(X4548="1-2 Years", ROUND(S4548/0.287, 2), ROUND(S4548/0.14, 2)))</f>
        <v>472.5</v>
      </c>
      <c r="W4548" s="6" t="str">
        <f aca="false">IF(V4548&gt;4000, "High", IF(V4548&gt;2000, "Medium", "Low"))</f>
        <v>Low</v>
      </c>
      <c r="X4548" s="9" t="s">
        <v>1765</v>
      </c>
      <c r="Y4548" s="10" t="n">
        <f aca="false">IF(U4548="Yes", 1, 0)</f>
        <v>0</v>
      </c>
      <c r="Z4548" s="10" t="n">
        <v>1</v>
      </c>
      <c r="AA4548" s="11" t="n">
        <f aca="false">MAX(0, ($S4548 * 0.35) - ($F4548 * 0.3))</f>
        <v>11.7525</v>
      </c>
      <c r="AB4548" s="12" t="str">
        <f aca="false">IF(AA4548&gt;20,"High",IF(AA4548&gt;10,"Medium","Low"))</f>
        <v>Medium</v>
      </c>
    </row>
    <row r="4549" customFormat="false" ht="18.65" hidden="false" customHeight="false" outlineLevel="0" collapsed="false">
      <c r="A4549" s="5" t="s">
        <v>4593</v>
      </c>
      <c r="B4549" s="6" t="s">
        <v>37</v>
      </c>
      <c r="C4549" s="6" t="s">
        <v>30</v>
      </c>
      <c r="D4549" s="6" t="s">
        <v>30</v>
      </c>
      <c r="E4549" s="6" t="s">
        <v>30</v>
      </c>
      <c r="F4549" s="7" t="n">
        <v>34</v>
      </c>
      <c r="G4549" s="6" t="s">
        <v>31</v>
      </c>
      <c r="H4549" s="6" t="s">
        <v>30</v>
      </c>
      <c r="I4549" s="6" t="s">
        <v>517</v>
      </c>
      <c r="J4549" s="6" t="s">
        <v>30</v>
      </c>
      <c r="K4549" s="6" t="s">
        <v>31</v>
      </c>
      <c r="L4549" s="6" t="s">
        <v>30</v>
      </c>
      <c r="M4549" s="6" t="s">
        <v>30</v>
      </c>
      <c r="N4549" s="6" t="s">
        <v>30</v>
      </c>
      <c r="O4549" s="6" t="s">
        <v>30</v>
      </c>
      <c r="P4549" s="6" t="s">
        <v>38</v>
      </c>
      <c r="Q4549" s="6" t="s">
        <v>31</v>
      </c>
      <c r="R4549" s="6" t="s">
        <v>58</v>
      </c>
      <c r="S4549" s="8" t="n">
        <v>73.95</v>
      </c>
      <c r="T4549" s="8" t="n">
        <v>2524.45</v>
      </c>
      <c r="U4549" s="6" t="s">
        <v>31</v>
      </c>
      <c r="V4549" s="8" t="n">
        <f aca="false">IF(X4549="0-1 Year", ROUND(S4549/0.474, 2), IF(X4549="1-2 Years", ROUND(S4549/0.287, 2), ROUND(S4549/0.14, 2)))</f>
        <v>528.21</v>
      </c>
      <c r="W4549" s="6" t="str">
        <f aca="false">IF(V4549&gt;4000, "High", IF(V4549&gt;2000, "Medium", "Low"))</f>
        <v>Low</v>
      </c>
      <c r="X4549" s="9" t="s">
        <v>1765</v>
      </c>
      <c r="Y4549" s="10" t="n">
        <f aca="false">IF(U4549="Yes", 1, 0)</f>
        <v>1</v>
      </c>
      <c r="Z4549" s="10" t="n">
        <v>1</v>
      </c>
      <c r="AA4549" s="11" t="n">
        <f aca="false">MAX(0, ($S4549 * 0.35) - ($F4549 * 0.3))</f>
        <v>15.6825</v>
      </c>
      <c r="AB4549" s="12" t="str">
        <f aca="false">IF(AA4549&gt;20,"High",IF(AA4549&gt;10,"Medium","Low"))</f>
        <v>Medium</v>
      </c>
    </row>
    <row r="4550" customFormat="false" ht="18.65" hidden="false" customHeight="false" outlineLevel="0" collapsed="false">
      <c r="A4550" s="5" t="s">
        <v>4594</v>
      </c>
      <c r="B4550" s="6" t="s">
        <v>37</v>
      </c>
      <c r="C4550" s="6" t="s">
        <v>30</v>
      </c>
      <c r="D4550" s="6" t="s">
        <v>30</v>
      </c>
      <c r="E4550" s="6" t="s">
        <v>30</v>
      </c>
      <c r="F4550" s="7" t="n">
        <v>30</v>
      </c>
      <c r="G4550" s="6" t="s">
        <v>31</v>
      </c>
      <c r="H4550" s="6" t="s">
        <v>30</v>
      </c>
      <c r="I4550" s="6" t="s">
        <v>203</v>
      </c>
      <c r="J4550" s="6" t="s">
        <v>31</v>
      </c>
      <c r="K4550" s="6" t="s">
        <v>31</v>
      </c>
      <c r="L4550" s="6" t="s">
        <v>31</v>
      </c>
      <c r="M4550" s="6" t="s">
        <v>31</v>
      </c>
      <c r="N4550" s="6" t="s">
        <v>31</v>
      </c>
      <c r="O4550" s="6" t="s">
        <v>31</v>
      </c>
      <c r="P4550" s="6" t="s">
        <v>33</v>
      </c>
      <c r="Q4550" s="6" t="s">
        <v>30</v>
      </c>
      <c r="R4550" s="6" t="s">
        <v>53</v>
      </c>
      <c r="S4550" s="8" t="n">
        <v>85.35</v>
      </c>
      <c r="T4550" s="8" t="n">
        <v>2530.4</v>
      </c>
      <c r="U4550" s="6" t="s">
        <v>31</v>
      </c>
      <c r="V4550" s="8" t="n">
        <f aca="false">IF(X4550="0-1 Year", ROUND(S4550/0.474, 2), IF(X4550="1-2 Years", ROUND(S4550/0.287, 2), ROUND(S4550/0.14, 2)))</f>
        <v>609.64</v>
      </c>
      <c r="W4550" s="6" t="str">
        <f aca="false">IF(V4550&gt;4000, "High", IF(V4550&gt;2000, "Medium", "Low"))</f>
        <v>Low</v>
      </c>
      <c r="X4550" s="9" t="s">
        <v>1765</v>
      </c>
      <c r="Y4550" s="10" t="n">
        <f aca="false">IF(U4550="Yes", 1, 0)</f>
        <v>1</v>
      </c>
      <c r="Z4550" s="10" t="n">
        <v>1</v>
      </c>
      <c r="AA4550" s="11" t="n">
        <f aca="false">MAX(0, ($S4550 * 0.35) - ($F4550 * 0.3))</f>
        <v>20.8725</v>
      </c>
      <c r="AB4550" s="12" t="str">
        <f aca="false">IF(AA4550&gt;20,"High",IF(AA4550&gt;10,"Medium","Low"))</f>
        <v>High</v>
      </c>
    </row>
    <row r="4551" customFormat="false" ht="18.65" hidden="false" customHeight="false" outlineLevel="0" collapsed="false">
      <c r="A4551" s="5" t="s">
        <v>4595</v>
      </c>
      <c r="B4551" s="6" t="s">
        <v>37</v>
      </c>
      <c r="C4551" s="6" t="s">
        <v>30</v>
      </c>
      <c r="D4551" s="6" t="s">
        <v>31</v>
      </c>
      <c r="E4551" s="6" t="s">
        <v>31</v>
      </c>
      <c r="F4551" s="7" t="n">
        <v>33</v>
      </c>
      <c r="G4551" s="6" t="s">
        <v>31</v>
      </c>
      <c r="H4551" s="6" t="s">
        <v>31</v>
      </c>
      <c r="I4551" s="6" t="s">
        <v>203</v>
      </c>
      <c r="J4551" s="6" t="s">
        <v>30</v>
      </c>
      <c r="K4551" s="6" t="s">
        <v>30</v>
      </c>
      <c r="L4551" s="6" t="s">
        <v>31</v>
      </c>
      <c r="M4551" s="6" t="s">
        <v>31</v>
      </c>
      <c r="N4551" s="6" t="s">
        <v>31</v>
      </c>
      <c r="O4551" s="6" t="s">
        <v>31</v>
      </c>
      <c r="P4551" s="6" t="s">
        <v>33</v>
      </c>
      <c r="Q4551" s="6" t="s">
        <v>31</v>
      </c>
      <c r="R4551" s="6" t="s">
        <v>39</v>
      </c>
      <c r="S4551" s="8" t="n">
        <v>79.15</v>
      </c>
      <c r="T4551" s="8" t="n">
        <v>2531.4</v>
      </c>
      <c r="U4551" s="6" t="s">
        <v>30</v>
      </c>
      <c r="V4551" s="8" t="n">
        <f aca="false">IF(X4551="0-1 Year", ROUND(S4551/0.474, 2), IF(X4551="1-2 Years", ROUND(S4551/0.287, 2), ROUND(S4551/0.14, 2)))</f>
        <v>565.36</v>
      </c>
      <c r="W4551" s="6" t="str">
        <f aca="false">IF(V4551&gt;4000, "High", IF(V4551&gt;2000, "Medium", "Low"))</f>
        <v>Low</v>
      </c>
      <c r="X4551" s="9" t="s">
        <v>1765</v>
      </c>
      <c r="Y4551" s="10" t="n">
        <f aca="false">IF(U4551="Yes", 1, 0)</f>
        <v>0</v>
      </c>
      <c r="Z4551" s="10" t="n">
        <v>1</v>
      </c>
      <c r="AA4551" s="11" t="n">
        <f aca="false">MAX(0, ($S4551 * 0.35) - ($F4551 * 0.3))</f>
        <v>17.8025</v>
      </c>
      <c r="AB4551" s="12" t="str">
        <f aca="false">IF(AA4551&gt;20,"High",IF(AA4551&gt;10,"Medium","Low"))</f>
        <v>Medium</v>
      </c>
    </row>
    <row r="4552" customFormat="false" ht="18.65" hidden="false" customHeight="false" outlineLevel="0" collapsed="false">
      <c r="A4552" s="5" t="s">
        <v>4596</v>
      </c>
      <c r="B4552" s="6" t="s">
        <v>29</v>
      </c>
      <c r="C4552" s="6" t="s">
        <v>30</v>
      </c>
      <c r="D4552" s="6" t="s">
        <v>30</v>
      </c>
      <c r="E4552" s="6" t="s">
        <v>30</v>
      </c>
      <c r="F4552" s="7" t="n">
        <v>41</v>
      </c>
      <c r="G4552" s="6" t="s">
        <v>31</v>
      </c>
      <c r="H4552" s="6" t="s">
        <v>31</v>
      </c>
      <c r="I4552" s="6" t="s">
        <v>203</v>
      </c>
      <c r="J4552" s="6" t="s">
        <v>30</v>
      </c>
      <c r="K4552" s="6" t="s">
        <v>30</v>
      </c>
      <c r="L4552" s="6" t="s">
        <v>31</v>
      </c>
      <c r="M4552" s="6" t="s">
        <v>30</v>
      </c>
      <c r="N4552" s="6" t="s">
        <v>30</v>
      </c>
      <c r="O4552" s="6" t="s">
        <v>31</v>
      </c>
      <c r="P4552" s="6" t="s">
        <v>33</v>
      </c>
      <c r="Q4552" s="6" t="s">
        <v>30</v>
      </c>
      <c r="R4552" s="6" t="s">
        <v>34</v>
      </c>
      <c r="S4552" s="8" t="n">
        <v>65</v>
      </c>
      <c r="T4552" s="8" t="n">
        <v>2531.8</v>
      </c>
      <c r="U4552" s="6" t="s">
        <v>30</v>
      </c>
      <c r="V4552" s="8" t="n">
        <f aca="false">IF(X4552="0-1 Year", ROUND(S4552/0.474, 2), IF(X4552="1-2 Years", ROUND(S4552/0.287, 2), ROUND(S4552/0.14, 2)))</f>
        <v>464.29</v>
      </c>
      <c r="W4552" s="6" t="str">
        <f aca="false">IF(V4552&gt;4000, "High", IF(V4552&gt;2000, "Medium", "Low"))</f>
        <v>Low</v>
      </c>
      <c r="X4552" s="9" t="s">
        <v>1765</v>
      </c>
      <c r="Y4552" s="10" t="n">
        <f aca="false">IF(U4552="Yes", 1, 0)</f>
        <v>0</v>
      </c>
      <c r="Z4552" s="10" t="n">
        <v>1</v>
      </c>
      <c r="AA4552" s="11" t="n">
        <f aca="false">MAX(0, ($S4552 * 0.35) - ($F4552 * 0.3))</f>
        <v>10.45</v>
      </c>
      <c r="AB4552" s="12" t="str">
        <f aca="false">IF(AA4552&gt;20,"High",IF(AA4552&gt;10,"Medium","Low"))</f>
        <v>Medium</v>
      </c>
    </row>
    <row r="4553" customFormat="false" ht="18.65" hidden="false" customHeight="false" outlineLevel="0" collapsed="false">
      <c r="A4553" s="5" t="s">
        <v>4597</v>
      </c>
      <c r="B4553" s="6" t="s">
        <v>37</v>
      </c>
      <c r="C4553" s="6" t="s">
        <v>30</v>
      </c>
      <c r="D4553" s="6" t="s">
        <v>30</v>
      </c>
      <c r="E4553" s="6" t="s">
        <v>30</v>
      </c>
      <c r="F4553" s="7" t="n">
        <v>52</v>
      </c>
      <c r="G4553" s="6" t="s">
        <v>31</v>
      </c>
      <c r="H4553" s="6" t="s">
        <v>30</v>
      </c>
      <c r="I4553" s="6" t="s">
        <v>203</v>
      </c>
      <c r="J4553" s="6" t="s">
        <v>31</v>
      </c>
      <c r="K4553" s="6" t="s">
        <v>30</v>
      </c>
      <c r="L4553" s="6" t="s">
        <v>30</v>
      </c>
      <c r="M4553" s="6" t="s">
        <v>30</v>
      </c>
      <c r="N4553" s="6" t="s">
        <v>30</v>
      </c>
      <c r="O4553" s="6" t="s">
        <v>30</v>
      </c>
      <c r="P4553" s="6" t="s">
        <v>38</v>
      </c>
      <c r="Q4553" s="6" t="s">
        <v>31</v>
      </c>
      <c r="R4553" s="6" t="s">
        <v>53</v>
      </c>
      <c r="S4553" s="8" t="n">
        <v>49.75</v>
      </c>
      <c r="T4553" s="8" t="n">
        <v>2535.55</v>
      </c>
      <c r="U4553" s="6" t="s">
        <v>30</v>
      </c>
      <c r="V4553" s="8" t="n">
        <f aca="false">IF(X4553="0-1 Year", ROUND(S4553/0.474, 2), IF(X4553="1-2 Years", ROUND(S4553/0.287, 2), ROUND(S4553/0.14, 2)))</f>
        <v>355.36</v>
      </c>
      <c r="W4553" s="6" t="str">
        <f aca="false">IF(V4553&gt;4000, "High", IF(V4553&gt;2000, "Medium", "Low"))</f>
        <v>Low</v>
      </c>
      <c r="X4553" s="9" t="s">
        <v>1765</v>
      </c>
      <c r="Y4553" s="10" t="n">
        <f aca="false">IF(U4553="Yes", 1, 0)</f>
        <v>0</v>
      </c>
      <c r="Z4553" s="10" t="n">
        <v>1</v>
      </c>
      <c r="AA4553" s="11" t="n">
        <f aca="false">MAX(0, ($S4553 * 0.35) - ($F4553 * 0.3))</f>
        <v>1.8125</v>
      </c>
      <c r="AB4553" s="12" t="str">
        <f aca="false">IF(AA4553&gt;20,"High",IF(AA4553&gt;10,"Medium","Low"))</f>
        <v>Low</v>
      </c>
    </row>
    <row r="4554" customFormat="false" ht="18.65" hidden="false" customHeight="false" outlineLevel="0" collapsed="false">
      <c r="A4554" s="5" t="s">
        <v>4598</v>
      </c>
      <c r="B4554" s="6" t="s">
        <v>37</v>
      </c>
      <c r="C4554" s="6" t="s">
        <v>30</v>
      </c>
      <c r="D4554" s="6" t="s">
        <v>30</v>
      </c>
      <c r="E4554" s="6" t="s">
        <v>30</v>
      </c>
      <c r="F4554" s="7" t="n">
        <v>42</v>
      </c>
      <c r="G4554" s="6" t="s">
        <v>31</v>
      </c>
      <c r="H4554" s="6" t="s">
        <v>30</v>
      </c>
      <c r="I4554" s="6" t="s">
        <v>203</v>
      </c>
      <c r="J4554" s="6" t="s">
        <v>31</v>
      </c>
      <c r="K4554" s="6" t="s">
        <v>31</v>
      </c>
      <c r="L4554" s="6" t="s">
        <v>31</v>
      </c>
      <c r="M4554" s="6" t="s">
        <v>30</v>
      </c>
      <c r="N4554" s="6" t="s">
        <v>30</v>
      </c>
      <c r="O4554" s="6" t="s">
        <v>30</v>
      </c>
      <c r="P4554" s="6" t="s">
        <v>38</v>
      </c>
      <c r="Q4554" s="6" t="s">
        <v>30</v>
      </c>
      <c r="R4554" s="6" t="s">
        <v>53</v>
      </c>
      <c r="S4554" s="8" t="n">
        <v>59.65</v>
      </c>
      <c r="T4554" s="8" t="n">
        <v>2536.55</v>
      </c>
      <c r="U4554" s="6" t="s">
        <v>30</v>
      </c>
      <c r="V4554" s="8" t="n">
        <f aca="false">IF(X4554="0-1 Year", ROUND(S4554/0.474, 2), IF(X4554="1-2 Years", ROUND(S4554/0.287, 2), ROUND(S4554/0.14, 2)))</f>
        <v>426.07</v>
      </c>
      <c r="W4554" s="6" t="str">
        <f aca="false">IF(V4554&gt;4000, "High", IF(V4554&gt;2000, "Medium", "Low"))</f>
        <v>Low</v>
      </c>
      <c r="X4554" s="9" t="s">
        <v>1765</v>
      </c>
      <c r="Y4554" s="10" t="n">
        <f aca="false">IF(U4554="Yes", 1, 0)</f>
        <v>0</v>
      </c>
      <c r="Z4554" s="10" t="n">
        <v>1</v>
      </c>
      <c r="AA4554" s="11" t="n">
        <f aca="false">MAX(0, ($S4554 * 0.35) - ($F4554 * 0.3))</f>
        <v>8.2775</v>
      </c>
      <c r="AB4554" s="12" t="str">
        <f aca="false">IF(AA4554&gt;20,"High",IF(AA4554&gt;10,"Medium","Low"))</f>
        <v>Low</v>
      </c>
    </row>
    <row r="4555" customFormat="false" ht="18.65" hidden="false" customHeight="false" outlineLevel="0" collapsed="false">
      <c r="A4555" s="5" t="s">
        <v>4599</v>
      </c>
      <c r="B4555" s="6" t="s">
        <v>29</v>
      </c>
      <c r="C4555" s="6" t="s">
        <v>30</v>
      </c>
      <c r="D4555" s="6" t="s">
        <v>30</v>
      </c>
      <c r="E4555" s="6" t="s">
        <v>30</v>
      </c>
      <c r="F4555" s="7" t="n">
        <v>26</v>
      </c>
      <c r="G4555" s="6" t="s">
        <v>31</v>
      </c>
      <c r="H4555" s="6" t="s">
        <v>30</v>
      </c>
      <c r="I4555" s="6" t="s">
        <v>517</v>
      </c>
      <c r="J4555" s="6" t="s">
        <v>30</v>
      </c>
      <c r="K4555" s="6" t="s">
        <v>30</v>
      </c>
      <c r="L4555" s="6" t="s">
        <v>31</v>
      </c>
      <c r="M4555" s="6" t="s">
        <v>31</v>
      </c>
      <c r="N4555" s="6" t="s">
        <v>31</v>
      </c>
      <c r="O4555" s="6" t="s">
        <v>31</v>
      </c>
      <c r="P4555" s="6" t="s">
        <v>38</v>
      </c>
      <c r="Q4555" s="6" t="s">
        <v>31</v>
      </c>
      <c r="R4555" s="6" t="s">
        <v>39</v>
      </c>
      <c r="S4555" s="8" t="n">
        <v>98.65</v>
      </c>
      <c r="T4555" s="8" t="n">
        <v>2537</v>
      </c>
      <c r="U4555" s="6" t="s">
        <v>30</v>
      </c>
      <c r="V4555" s="8" t="n">
        <f aca="false">IF(X4555="0-1 Year", ROUND(S4555/0.474, 2), IF(X4555="1-2 Years", ROUND(S4555/0.287, 2), ROUND(S4555/0.14, 2)))</f>
        <v>704.64</v>
      </c>
      <c r="W4555" s="6" t="str">
        <f aca="false">IF(V4555&gt;4000, "High", IF(V4555&gt;2000, "Medium", "Low"))</f>
        <v>Low</v>
      </c>
      <c r="X4555" s="9" t="s">
        <v>1765</v>
      </c>
      <c r="Y4555" s="10" t="n">
        <f aca="false">IF(U4555="Yes", 1, 0)</f>
        <v>0</v>
      </c>
      <c r="Z4555" s="10" t="n">
        <v>1</v>
      </c>
      <c r="AA4555" s="11" t="n">
        <f aca="false">MAX(0, ($S4555 * 0.35) - ($F4555 * 0.3))</f>
        <v>26.7275</v>
      </c>
      <c r="AB4555" s="12" t="str">
        <f aca="false">IF(AA4555&gt;20,"High",IF(AA4555&gt;10,"Medium","Low"))</f>
        <v>High</v>
      </c>
    </row>
    <row r="4556" customFormat="false" ht="18.65" hidden="false" customHeight="false" outlineLevel="0" collapsed="false">
      <c r="A4556" s="5" t="s">
        <v>4600</v>
      </c>
      <c r="B4556" s="6" t="s">
        <v>37</v>
      </c>
      <c r="C4556" s="6" t="s">
        <v>30</v>
      </c>
      <c r="D4556" s="6" t="s">
        <v>31</v>
      </c>
      <c r="E4556" s="6" t="s">
        <v>31</v>
      </c>
      <c r="F4556" s="7" t="n">
        <v>30</v>
      </c>
      <c r="G4556" s="6" t="s">
        <v>31</v>
      </c>
      <c r="H4556" s="6" t="s">
        <v>30</v>
      </c>
      <c r="I4556" s="6" t="s">
        <v>517</v>
      </c>
      <c r="J4556" s="6" t="s">
        <v>30</v>
      </c>
      <c r="K4556" s="6" t="s">
        <v>30</v>
      </c>
      <c r="L4556" s="6" t="s">
        <v>31</v>
      </c>
      <c r="M4556" s="6" t="s">
        <v>30</v>
      </c>
      <c r="N4556" s="6" t="s">
        <v>30</v>
      </c>
      <c r="O4556" s="6" t="s">
        <v>31</v>
      </c>
      <c r="P4556" s="6" t="s">
        <v>33</v>
      </c>
      <c r="Q4556" s="6" t="s">
        <v>30</v>
      </c>
      <c r="R4556" s="6" t="s">
        <v>39</v>
      </c>
      <c r="S4556" s="8" t="n">
        <v>86.45</v>
      </c>
      <c r="T4556" s="8" t="n">
        <v>2538.05</v>
      </c>
      <c r="U4556" s="6" t="s">
        <v>30</v>
      </c>
      <c r="V4556" s="8" t="n">
        <f aca="false">IF(X4556="0-1 Year", ROUND(S4556/0.474, 2), IF(X4556="1-2 Years", ROUND(S4556/0.287, 2), ROUND(S4556/0.14, 2)))</f>
        <v>617.5</v>
      </c>
      <c r="W4556" s="6" t="str">
        <f aca="false">IF(V4556&gt;4000, "High", IF(V4556&gt;2000, "Medium", "Low"))</f>
        <v>Low</v>
      </c>
      <c r="X4556" s="9" t="s">
        <v>1765</v>
      </c>
      <c r="Y4556" s="10" t="n">
        <f aca="false">IF(U4556="Yes", 1, 0)</f>
        <v>0</v>
      </c>
      <c r="Z4556" s="10" t="n">
        <v>1</v>
      </c>
      <c r="AA4556" s="11" t="n">
        <f aca="false">MAX(0, ($S4556 * 0.35) - ($F4556 * 0.3))</f>
        <v>21.2575</v>
      </c>
      <c r="AB4556" s="12" t="str">
        <f aca="false">IF(AA4556&gt;20,"High",IF(AA4556&gt;10,"Medium","Low"))</f>
        <v>High</v>
      </c>
    </row>
    <row r="4557" customFormat="false" ht="18.65" hidden="false" customHeight="false" outlineLevel="0" collapsed="false">
      <c r="A4557" s="5" t="s">
        <v>4601</v>
      </c>
      <c r="B4557" s="6" t="s">
        <v>29</v>
      </c>
      <c r="C4557" s="6" t="s">
        <v>30</v>
      </c>
      <c r="D4557" s="6" t="s">
        <v>31</v>
      </c>
      <c r="E4557" s="6" t="s">
        <v>31</v>
      </c>
      <c r="F4557" s="7" t="n">
        <v>47</v>
      </c>
      <c r="G4557" s="6" t="s">
        <v>31</v>
      </c>
      <c r="H4557" s="6" t="s">
        <v>31</v>
      </c>
      <c r="I4557" s="6" t="s">
        <v>203</v>
      </c>
      <c r="J4557" s="6" t="s">
        <v>30</v>
      </c>
      <c r="K4557" s="6" t="s">
        <v>31</v>
      </c>
      <c r="L4557" s="6" t="s">
        <v>30</v>
      </c>
      <c r="M4557" s="6" t="s">
        <v>30</v>
      </c>
      <c r="N4557" s="6" t="s">
        <v>30</v>
      </c>
      <c r="O4557" s="6" t="s">
        <v>30</v>
      </c>
      <c r="P4557" s="6" t="s">
        <v>38</v>
      </c>
      <c r="Q4557" s="6" t="s">
        <v>30</v>
      </c>
      <c r="R4557" s="6" t="s">
        <v>39</v>
      </c>
      <c r="S4557" s="8" t="n">
        <v>54.25</v>
      </c>
      <c r="T4557" s="8" t="n">
        <v>2538.2</v>
      </c>
      <c r="U4557" s="6" t="s">
        <v>30</v>
      </c>
      <c r="V4557" s="8" t="n">
        <f aca="false">IF(X4557="0-1 Year", ROUND(S4557/0.474, 2), IF(X4557="1-2 Years", ROUND(S4557/0.287, 2), ROUND(S4557/0.14, 2)))</f>
        <v>387.5</v>
      </c>
      <c r="W4557" s="6" t="str">
        <f aca="false">IF(V4557&gt;4000, "High", IF(V4557&gt;2000, "Medium", "Low"))</f>
        <v>Low</v>
      </c>
      <c r="X4557" s="9" t="s">
        <v>1765</v>
      </c>
      <c r="Y4557" s="10" t="n">
        <f aca="false">IF(U4557="Yes", 1, 0)</f>
        <v>0</v>
      </c>
      <c r="Z4557" s="10" t="n">
        <v>1</v>
      </c>
      <c r="AA4557" s="11" t="n">
        <f aca="false">MAX(0, ($S4557 * 0.35) - ($F4557 * 0.3))</f>
        <v>4.8875</v>
      </c>
      <c r="AB4557" s="12" t="str">
        <f aca="false">IF(AA4557&gt;20,"High",IF(AA4557&gt;10,"Medium","Low"))</f>
        <v>Low</v>
      </c>
    </row>
    <row r="4558" customFormat="false" ht="18.65" hidden="false" customHeight="false" outlineLevel="0" collapsed="false">
      <c r="A4558" s="5" t="s">
        <v>4602</v>
      </c>
      <c r="B4558" s="6" t="s">
        <v>37</v>
      </c>
      <c r="C4558" s="6" t="s">
        <v>30</v>
      </c>
      <c r="D4558" s="6" t="s">
        <v>31</v>
      </c>
      <c r="E4558" s="6" t="s">
        <v>30</v>
      </c>
      <c r="F4558" s="7" t="n">
        <v>58</v>
      </c>
      <c r="G4558" s="6" t="s">
        <v>30</v>
      </c>
      <c r="H4558" s="6" t="s">
        <v>202</v>
      </c>
      <c r="I4558" s="6" t="s">
        <v>203</v>
      </c>
      <c r="J4558" s="6" t="s">
        <v>31</v>
      </c>
      <c r="K4558" s="6" t="s">
        <v>31</v>
      </c>
      <c r="L4558" s="6" t="s">
        <v>30</v>
      </c>
      <c r="M4558" s="6" t="s">
        <v>30</v>
      </c>
      <c r="N4558" s="6" t="s">
        <v>31</v>
      </c>
      <c r="O4558" s="6" t="s">
        <v>30</v>
      </c>
      <c r="P4558" s="6" t="s">
        <v>33</v>
      </c>
      <c r="Q4558" s="6" t="s">
        <v>31</v>
      </c>
      <c r="R4558" s="6" t="s">
        <v>39</v>
      </c>
      <c r="S4558" s="8" t="n">
        <v>45.35</v>
      </c>
      <c r="T4558" s="8" t="n">
        <v>2540.1</v>
      </c>
      <c r="U4558" s="6" t="s">
        <v>30</v>
      </c>
      <c r="V4558" s="8" t="n">
        <f aca="false">IF(X4558="0-1 Year", ROUND(S4558/0.474, 2), IF(X4558="1-2 Years", ROUND(S4558/0.287, 2), ROUND(S4558/0.14, 2)))</f>
        <v>323.93</v>
      </c>
      <c r="W4558" s="6" t="str">
        <f aca="false">IF(V4558&gt;4000, "High", IF(V4558&gt;2000, "Medium", "Low"))</f>
        <v>Low</v>
      </c>
      <c r="X4558" s="9" t="s">
        <v>1765</v>
      </c>
      <c r="Y4558" s="10" t="n">
        <f aca="false">IF(U4558="Yes", 1, 0)</f>
        <v>0</v>
      </c>
      <c r="Z4558" s="10" t="n">
        <v>1</v>
      </c>
      <c r="AA4558" s="11" t="n">
        <f aca="false">MAX(0, ($S4558 * 0.35) - ($F4558 * 0.3))</f>
        <v>0</v>
      </c>
      <c r="AB4558" s="12" t="str">
        <f aca="false">IF(AA4558&gt;20,"High",IF(AA4558&gt;10,"Medium","Low"))</f>
        <v>Low</v>
      </c>
    </row>
    <row r="4559" customFormat="false" ht="18.65" hidden="false" customHeight="false" outlineLevel="0" collapsed="false">
      <c r="A4559" s="5" t="s">
        <v>4603</v>
      </c>
      <c r="B4559" s="6" t="s">
        <v>29</v>
      </c>
      <c r="C4559" s="6" t="s">
        <v>30</v>
      </c>
      <c r="D4559" s="6" t="s">
        <v>31</v>
      </c>
      <c r="E4559" s="6" t="s">
        <v>31</v>
      </c>
      <c r="F4559" s="7" t="n">
        <v>49</v>
      </c>
      <c r="G4559" s="6" t="s">
        <v>30</v>
      </c>
      <c r="H4559" s="6" t="s">
        <v>202</v>
      </c>
      <c r="I4559" s="6" t="s">
        <v>203</v>
      </c>
      <c r="J4559" s="6" t="s">
        <v>30</v>
      </c>
      <c r="K4559" s="6" t="s">
        <v>31</v>
      </c>
      <c r="L4559" s="6" t="s">
        <v>30</v>
      </c>
      <c r="M4559" s="6" t="s">
        <v>30</v>
      </c>
      <c r="N4559" s="6" t="s">
        <v>31</v>
      </c>
      <c r="O4559" s="6" t="s">
        <v>31</v>
      </c>
      <c r="P4559" s="6" t="s">
        <v>33</v>
      </c>
      <c r="Q4559" s="6" t="s">
        <v>31</v>
      </c>
      <c r="R4559" s="6" t="s">
        <v>53</v>
      </c>
      <c r="S4559" s="8" t="n">
        <v>51.8</v>
      </c>
      <c r="T4559" s="8" t="n">
        <v>2541.25</v>
      </c>
      <c r="U4559" s="6" t="s">
        <v>31</v>
      </c>
      <c r="V4559" s="8" t="n">
        <f aca="false">IF(X4559="0-1 Year", ROUND(S4559/0.474, 2), IF(X4559="1-2 Years", ROUND(S4559/0.287, 2), ROUND(S4559/0.14, 2)))</f>
        <v>370</v>
      </c>
      <c r="W4559" s="6" t="str">
        <f aca="false">IF(V4559&gt;4000, "High", IF(V4559&gt;2000, "Medium", "Low"))</f>
        <v>Low</v>
      </c>
      <c r="X4559" s="9" t="s">
        <v>1765</v>
      </c>
      <c r="Y4559" s="10" t="n">
        <f aca="false">IF(U4559="Yes", 1, 0)</f>
        <v>1</v>
      </c>
      <c r="Z4559" s="10" t="n">
        <v>1</v>
      </c>
      <c r="AA4559" s="11" t="n">
        <f aca="false">MAX(0, ($S4559 * 0.35) - ($F4559 * 0.3))</f>
        <v>3.43</v>
      </c>
      <c r="AB4559" s="12" t="str">
        <f aca="false">IF(AA4559&gt;20,"High",IF(AA4559&gt;10,"Medium","Low"))</f>
        <v>Low</v>
      </c>
    </row>
    <row r="4560" customFormat="false" ht="18.65" hidden="false" customHeight="false" outlineLevel="0" collapsed="false">
      <c r="A4560" s="5" t="s">
        <v>4604</v>
      </c>
      <c r="B4560" s="6" t="s">
        <v>29</v>
      </c>
      <c r="C4560" s="6" t="s">
        <v>30</v>
      </c>
      <c r="D4560" s="6" t="s">
        <v>31</v>
      </c>
      <c r="E4560" s="6" t="s">
        <v>30</v>
      </c>
      <c r="F4560" s="7" t="n">
        <v>24</v>
      </c>
      <c r="G4560" s="6" t="s">
        <v>31</v>
      </c>
      <c r="H4560" s="6" t="s">
        <v>31</v>
      </c>
      <c r="I4560" s="6" t="s">
        <v>517</v>
      </c>
      <c r="J4560" s="6" t="s">
        <v>30</v>
      </c>
      <c r="K4560" s="6" t="s">
        <v>31</v>
      </c>
      <c r="L4560" s="6" t="s">
        <v>31</v>
      </c>
      <c r="M4560" s="6" t="s">
        <v>30</v>
      </c>
      <c r="N4560" s="6" t="s">
        <v>31</v>
      </c>
      <c r="O4560" s="6" t="s">
        <v>31</v>
      </c>
      <c r="P4560" s="6" t="s">
        <v>38</v>
      </c>
      <c r="Q4560" s="6" t="s">
        <v>31</v>
      </c>
      <c r="R4560" s="6" t="s">
        <v>39</v>
      </c>
      <c r="S4560" s="8" t="n">
        <v>104.65</v>
      </c>
      <c r="T4560" s="8" t="n">
        <v>2542.45</v>
      </c>
      <c r="U4560" s="6" t="s">
        <v>31</v>
      </c>
      <c r="V4560" s="8" t="n">
        <f aca="false">IF(X4560="0-1 Year", ROUND(S4560/0.474, 2), IF(X4560="1-2 Years", ROUND(S4560/0.287, 2), ROUND(S4560/0.14, 2)))</f>
        <v>364.63</v>
      </c>
      <c r="W4560" s="6" t="str">
        <f aca="false">IF(V4560&gt;4000, "High", IF(V4560&gt;2000, "Medium", "Low"))</f>
        <v>Low</v>
      </c>
      <c r="X4560" s="9" t="s">
        <v>1275</v>
      </c>
      <c r="Y4560" s="10" t="n">
        <f aca="false">IF(U4560="Yes", 1, 0)</f>
        <v>1</v>
      </c>
      <c r="Z4560" s="10" t="n">
        <v>1</v>
      </c>
      <c r="AA4560" s="11" t="n">
        <f aca="false">MAX(0, ($S4560 * 0.35) - ($F4560 * 0.3))</f>
        <v>29.4275</v>
      </c>
      <c r="AB4560" s="12" t="str">
        <f aca="false">IF(AA4560&gt;20,"High",IF(AA4560&gt;10,"Medium","Low"))</f>
        <v>High</v>
      </c>
    </row>
    <row r="4561" customFormat="false" ht="18.65" hidden="false" customHeight="false" outlineLevel="0" collapsed="false">
      <c r="A4561" s="5" t="s">
        <v>4605</v>
      </c>
      <c r="B4561" s="6" t="s">
        <v>37</v>
      </c>
      <c r="C4561" s="6" t="s">
        <v>30</v>
      </c>
      <c r="D4561" s="6" t="s">
        <v>31</v>
      </c>
      <c r="E4561" s="6" t="s">
        <v>31</v>
      </c>
      <c r="F4561" s="7" t="n">
        <v>67</v>
      </c>
      <c r="G4561" s="6" t="s">
        <v>30</v>
      </c>
      <c r="H4561" s="6" t="s">
        <v>202</v>
      </c>
      <c r="I4561" s="6" t="s">
        <v>203</v>
      </c>
      <c r="J4561" s="6" t="s">
        <v>31</v>
      </c>
      <c r="K4561" s="6" t="s">
        <v>30</v>
      </c>
      <c r="L4561" s="6" t="s">
        <v>30</v>
      </c>
      <c r="M4561" s="6" t="s">
        <v>31</v>
      </c>
      <c r="N4561" s="6" t="s">
        <v>30</v>
      </c>
      <c r="O4561" s="6" t="s">
        <v>30</v>
      </c>
      <c r="P4561" s="6" t="s">
        <v>166</v>
      </c>
      <c r="Q4561" s="6" t="s">
        <v>30</v>
      </c>
      <c r="R4561" s="6" t="s">
        <v>58</v>
      </c>
      <c r="S4561" s="8" t="n">
        <v>35.7</v>
      </c>
      <c r="T4561" s="8" t="n">
        <v>2545.7</v>
      </c>
      <c r="U4561" s="6" t="s">
        <v>30</v>
      </c>
      <c r="V4561" s="8" t="n">
        <f aca="false">IF(X4561="0-1 Year", ROUND(S4561/0.474, 2), IF(X4561="1-2 Years", ROUND(S4561/0.287, 2), ROUND(S4561/0.14, 2)))</f>
        <v>255</v>
      </c>
      <c r="W4561" s="6" t="str">
        <f aca="false">IF(V4561&gt;4000, "High", IF(V4561&gt;2000, "Medium", "Low"))</f>
        <v>Low</v>
      </c>
      <c r="X4561" s="9" t="s">
        <v>1765</v>
      </c>
      <c r="Y4561" s="10" t="n">
        <f aca="false">IF(U4561="Yes", 1, 0)</f>
        <v>0</v>
      </c>
      <c r="Z4561" s="10" t="n">
        <v>1</v>
      </c>
      <c r="AA4561" s="11" t="n">
        <f aca="false">MAX(0, ($S4561 * 0.35) - ($F4561 * 0.3))</f>
        <v>0</v>
      </c>
      <c r="AB4561" s="12" t="str">
        <f aca="false">IF(AA4561&gt;20,"High",IF(AA4561&gt;10,"Medium","Low"))</f>
        <v>Low</v>
      </c>
    </row>
    <row r="4562" customFormat="false" ht="18.65" hidden="false" customHeight="false" outlineLevel="0" collapsed="false">
      <c r="A4562" s="5" t="s">
        <v>4606</v>
      </c>
      <c r="B4562" s="6" t="s">
        <v>37</v>
      </c>
      <c r="C4562" s="6" t="s">
        <v>30</v>
      </c>
      <c r="D4562" s="6" t="s">
        <v>31</v>
      </c>
      <c r="E4562" s="6" t="s">
        <v>31</v>
      </c>
      <c r="F4562" s="7" t="n">
        <v>31</v>
      </c>
      <c r="G4562" s="6" t="s">
        <v>31</v>
      </c>
      <c r="H4562" s="6" t="s">
        <v>30</v>
      </c>
      <c r="I4562" s="6" t="s">
        <v>203</v>
      </c>
      <c r="J4562" s="6" t="s">
        <v>31</v>
      </c>
      <c r="K4562" s="6" t="s">
        <v>30</v>
      </c>
      <c r="L4562" s="6" t="s">
        <v>31</v>
      </c>
      <c r="M4562" s="6" t="s">
        <v>31</v>
      </c>
      <c r="N4562" s="6" t="s">
        <v>31</v>
      </c>
      <c r="O4562" s="6" t="s">
        <v>31</v>
      </c>
      <c r="P4562" s="6" t="s">
        <v>33</v>
      </c>
      <c r="Q4562" s="6" t="s">
        <v>31</v>
      </c>
      <c r="R4562" s="6" t="s">
        <v>34</v>
      </c>
      <c r="S4562" s="8" t="n">
        <v>81.15</v>
      </c>
      <c r="T4562" s="8" t="n">
        <v>2545.75</v>
      </c>
      <c r="U4562" s="6" t="s">
        <v>30</v>
      </c>
      <c r="V4562" s="8" t="n">
        <f aca="false">IF(X4562="0-1 Year", ROUND(S4562/0.474, 2), IF(X4562="1-2 Years", ROUND(S4562/0.287, 2), ROUND(S4562/0.14, 2)))</f>
        <v>579.64</v>
      </c>
      <c r="W4562" s="6" t="str">
        <f aca="false">IF(V4562&gt;4000, "High", IF(V4562&gt;2000, "Medium", "Low"))</f>
        <v>Low</v>
      </c>
      <c r="X4562" s="9" t="s">
        <v>1765</v>
      </c>
      <c r="Y4562" s="10" t="n">
        <f aca="false">IF(U4562="Yes", 1, 0)</f>
        <v>0</v>
      </c>
      <c r="Z4562" s="10" t="n">
        <v>1</v>
      </c>
      <c r="AA4562" s="11" t="n">
        <f aca="false">MAX(0, ($S4562 * 0.35) - ($F4562 * 0.3))</f>
        <v>19.1025</v>
      </c>
      <c r="AB4562" s="12" t="str">
        <f aca="false">IF(AA4562&gt;20,"High",IF(AA4562&gt;10,"Medium","Low"))</f>
        <v>Medium</v>
      </c>
    </row>
    <row r="4563" customFormat="false" ht="18.65" hidden="false" customHeight="false" outlineLevel="0" collapsed="false">
      <c r="A4563" s="5" t="s">
        <v>4607</v>
      </c>
      <c r="B4563" s="6" t="s">
        <v>29</v>
      </c>
      <c r="C4563" s="6" t="s">
        <v>30</v>
      </c>
      <c r="D4563" s="6" t="s">
        <v>30</v>
      </c>
      <c r="E4563" s="6" t="s">
        <v>30</v>
      </c>
      <c r="F4563" s="7" t="n">
        <v>53</v>
      </c>
      <c r="G4563" s="6" t="s">
        <v>30</v>
      </c>
      <c r="H4563" s="6" t="s">
        <v>202</v>
      </c>
      <c r="I4563" s="6" t="s">
        <v>203</v>
      </c>
      <c r="J4563" s="6" t="s">
        <v>31</v>
      </c>
      <c r="K4563" s="6" t="s">
        <v>31</v>
      </c>
      <c r="L4563" s="6" t="s">
        <v>30</v>
      </c>
      <c r="M4563" s="6" t="s">
        <v>30</v>
      </c>
      <c r="N4563" s="6" t="s">
        <v>30</v>
      </c>
      <c r="O4563" s="6" t="s">
        <v>31</v>
      </c>
      <c r="P4563" s="6" t="s">
        <v>38</v>
      </c>
      <c r="Q4563" s="6" t="s">
        <v>31</v>
      </c>
      <c r="R4563" s="6" t="s">
        <v>53</v>
      </c>
      <c r="S4563" s="8" t="n">
        <v>46.3</v>
      </c>
      <c r="T4563" s="8" t="n">
        <v>2546.85</v>
      </c>
      <c r="U4563" s="6" t="s">
        <v>30</v>
      </c>
      <c r="V4563" s="8" t="n">
        <f aca="false">IF(X4563="0-1 Year", ROUND(S4563/0.474, 2), IF(X4563="1-2 Years", ROUND(S4563/0.287, 2), ROUND(S4563/0.14, 2)))</f>
        <v>330.71</v>
      </c>
      <c r="W4563" s="6" t="str">
        <f aca="false">IF(V4563&gt;4000, "High", IF(V4563&gt;2000, "Medium", "Low"))</f>
        <v>Low</v>
      </c>
      <c r="X4563" s="9" t="s">
        <v>1765</v>
      </c>
      <c r="Y4563" s="10" t="n">
        <f aca="false">IF(U4563="Yes", 1, 0)</f>
        <v>0</v>
      </c>
      <c r="Z4563" s="10" t="n">
        <v>1</v>
      </c>
      <c r="AA4563" s="11" t="n">
        <f aca="false">MAX(0, ($S4563 * 0.35) - ($F4563 * 0.3))</f>
        <v>0.305</v>
      </c>
      <c r="AB4563" s="12" t="str">
        <f aca="false">IF(AA4563&gt;20,"High",IF(AA4563&gt;10,"Medium","Low"))</f>
        <v>Low</v>
      </c>
    </row>
    <row r="4564" customFormat="false" ht="18.65" hidden="false" customHeight="false" outlineLevel="0" collapsed="false">
      <c r="A4564" s="5" t="s">
        <v>4608</v>
      </c>
      <c r="B4564" s="6" t="s">
        <v>29</v>
      </c>
      <c r="C4564" s="6" t="s">
        <v>30</v>
      </c>
      <c r="D4564" s="6" t="s">
        <v>30</v>
      </c>
      <c r="E4564" s="6" t="s">
        <v>30</v>
      </c>
      <c r="F4564" s="7" t="n">
        <v>43</v>
      </c>
      <c r="G4564" s="6" t="s">
        <v>31</v>
      </c>
      <c r="H4564" s="6" t="s">
        <v>30</v>
      </c>
      <c r="I4564" s="6" t="s">
        <v>203</v>
      </c>
      <c r="J4564" s="6" t="s">
        <v>30</v>
      </c>
      <c r="K4564" s="6" t="s">
        <v>31</v>
      </c>
      <c r="L4564" s="6" t="s">
        <v>30</v>
      </c>
      <c r="M4564" s="6" t="s">
        <v>30</v>
      </c>
      <c r="N4564" s="6" t="s">
        <v>30</v>
      </c>
      <c r="O4564" s="6" t="s">
        <v>31</v>
      </c>
      <c r="P4564" s="6" t="s">
        <v>166</v>
      </c>
      <c r="Q4564" s="6" t="s">
        <v>31</v>
      </c>
      <c r="R4564" s="6" t="s">
        <v>39</v>
      </c>
      <c r="S4564" s="8" t="n">
        <v>60</v>
      </c>
      <c r="T4564" s="8" t="n">
        <v>2548.55</v>
      </c>
      <c r="U4564" s="6" t="s">
        <v>30</v>
      </c>
      <c r="V4564" s="8" t="n">
        <f aca="false">IF(X4564="0-1 Year", ROUND(S4564/0.474, 2), IF(X4564="1-2 Years", ROUND(S4564/0.287, 2), ROUND(S4564/0.14, 2)))</f>
        <v>428.57</v>
      </c>
      <c r="W4564" s="6" t="str">
        <f aca="false">IF(V4564&gt;4000, "High", IF(V4564&gt;2000, "Medium", "Low"))</f>
        <v>Low</v>
      </c>
      <c r="X4564" s="9" t="s">
        <v>1765</v>
      </c>
      <c r="Y4564" s="10" t="n">
        <f aca="false">IF(U4564="Yes", 1, 0)</f>
        <v>0</v>
      </c>
      <c r="Z4564" s="10" t="n">
        <v>1</v>
      </c>
      <c r="AA4564" s="11" t="n">
        <f aca="false">MAX(0, ($S4564 * 0.35) - ($F4564 * 0.3))</f>
        <v>8.1</v>
      </c>
      <c r="AB4564" s="12" t="str">
        <f aca="false">IF(AA4564&gt;20,"High",IF(AA4564&gt;10,"Medium","Low"))</f>
        <v>Low</v>
      </c>
    </row>
    <row r="4565" customFormat="false" ht="18.65" hidden="false" customHeight="false" outlineLevel="0" collapsed="false">
      <c r="A4565" s="5" t="s">
        <v>4609</v>
      </c>
      <c r="B4565" s="6" t="s">
        <v>29</v>
      </c>
      <c r="C4565" s="6" t="s">
        <v>30</v>
      </c>
      <c r="D4565" s="6" t="s">
        <v>30</v>
      </c>
      <c r="E4565" s="6" t="s">
        <v>30</v>
      </c>
      <c r="F4565" s="7" t="n">
        <v>31</v>
      </c>
      <c r="G4565" s="6" t="s">
        <v>31</v>
      </c>
      <c r="H4565" s="6" t="s">
        <v>31</v>
      </c>
      <c r="I4565" s="6" t="s">
        <v>517</v>
      </c>
      <c r="J4565" s="6" t="s">
        <v>30</v>
      </c>
      <c r="K4565" s="6" t="s">
        <v>30</v>
      </c>
      <c r="L4565" s="6" t="s">
        <v>30</v>
      </c>
      <c r="M4565" s="6" t="s">
        <v>31</v>
      </c>
      <c r="N4565" s="6" t="s">
        <v>30</v>
      </c>
      <c r="O4565" s="6" t="s">
        <v>30</v>
      </c>
      <c r="P4565" s="6" t="s">
        <v>33</v>
      </c>
      <c r="Q4565" s="6" t="s">
        <v>30</v>
      </c>
      <c r="R4565" s="6" t="s">
        <v>58</v>
      </c>
      <c r="S4565" s="8" t="n">
        <v>81.7</v>
      </c>
      <c r="T4565" s="8" t="n">
        <v>2548.65</v>
      </c>
      <c r="U4565" s="6" t="s">
        <v>30</v>
      </c>
      <c r="V4565" s="8" t="n">
        <f aca="false">IF(X4565="0-1 Year", ROUND(S4565/0.474, 2), IF(X4565="1-2 Years", ROUND(S4565/0.287, 2), ROUND(S4565/0.14, 2)))</f>
        <v>583.57</v>
      </c>
      <c r="W4565" s="6" t="str">
        <f aca="false">IF(V4565&gt;4000, "High", IF(V4565&gt;2000, "Medium", "Low"))</f>
        <v>Low</v>
      </c>
      <c r="X4565" s="9" t="s">
        <v>1765</v>
      </c>
      <c r="Y4565" s="10" t="n">
        <f aca="false">IF(U4565="Yes", 1, 0)</f>
        <v>0</v>
      </c>
      <c r="Z4565" s="10" t="n">
        <v>1</v>
      </c>
      <c r="AA4565" s="11" t="n">
        <f aca="false">MAX(0, ($S4565 * 0.35) - ($F4565 * 0.3))</f>
        <v>19.295</v>
      </c>
      <c r="AB4565" s="12" t="str">
        <f aca="false">IF(AA4565&gt;20,"High",IF(AA4565&gt;10,"Medium","Low"))</f>
        <v>Medium</v>
      </c>
    </row>
    <row r="4566" customFormat="false" ht="18.65" hidden="false" customHeight="false" outlineLevel="0" collapsed="false">
      <c r="A4566" s="5" t="s">
        <v>4610</v>
      </c>
      <c r="B4566" s="6" t="s">
        <v>29</v>
      </c>
      <c r="C4566" s="6" t="s">
        <v>30</v>
      </c>
      <c r="D4566" s="6" t="s">
        <v>31</v>
      </c>
      <c r="E4566" s="6" t="s">
        <v>31</v>
      </c>
      <c r="F4566" s="7" t="n">
        <v>44</v>
      </c>
      <c r="G4566" s="6" t="s">
        <v>31</v>
      </c>
      <c r="H4566" s="6" t="s">
        <v>30</v>
      </c>
      <c r="I4566" s="6" t="s">
        <v>203</v>
      </c>
      <c r="J4566" s="6" t="s">
        <v>30</v>
      </c>
      <c r="K4566" s="6" t="s">
        <v>31</v>
      </c>
      <c r="L4566" s="6" t="s">
        <v>30</v>
      </c>
      <c r="M4566" s="6" t="s">
        <v>31</v>
      </c>
      <c r="N4566" s="6" t="s">
        <v>30</v>
      </c>
      <c r="O4566" s="6" t="s">
        <v>30</v>
      </c>
      <c r="P4566" s="6" t="s">
        <v>38</v>
      </c>
      <c r="Q4566" s="6" t="s">
        <v>31</v>
      </c>
      <c r="R4566" s="6" t="s">
        <v>53</v>
      </c>
      <c r="S4566" s="8" t="n">
        <v>54.9</v>
      </c>
      <c r="T4566" s="8" t="n">
        <v>2549.1</v>
      </c>
      <c r="U4566" s="6" t="s">
        <v>30</v>
      </c>
      <c r="V4566" s="8" t="n">
        <f aca="false">IF(X4566="0-1 Year", ROUND(S4566/0.474, 2), IF(X4566="1-2 Years", ROUND(S4566/0.287, 2), ROUND(S4566/0.14, 2)))</f>
        <v>392.14</v>
      </c>
      <c r="W4566" s="6" t="str">
        <f aca="false">IF(V4566&gt;4000, "High", IF(V4566&gt;2000, "Medium", "Low"))</f>
        <v>Low</v>
      </c>
      <c r="X4566" s="9" t="s">
        <v>1765</v>
      </c>
      <c r="Y4566" s="10" t="n">
        <f aca="false">IF(U4566="Yes", 1, 0)</f>
        <v>0</v>
      </c>
      <c r="Z4566" s="10" t="n">
        <v>1</v>
      </c>
      <c r="AA4566" s="11" t="n">
        <f aca="false">MAX(0, ($S4566 * 0.35) - ($F4566 * 0.3))</f>
        <v>6.015</v>
      </c>
      <c r="AB4566" s="12" t="str">
        <f aca="false">IF(AA4566&gt;20,"High",IF(AA4566&gt;10,"Medium","Low"))</f>
        <v>Low</v>
      </c>
    </row>
    <row r="4567" customFormat="false" ht="18.65" hidden="false" customHeight="false" outlineLevel="0" collapsed="false">
      <c r="A4567" s="5" t="s">
        <v>4611</v>
      </c>
      <c r="B4567" s="6" t="s">
        <v>29</v>
      </c>
      <c r="C4567" s="6" t="s">
        <v>31</v>
      </c>
      <c r="D4567" s="6" t="s">
        <v>30</v>
      </c>
      <c r="E4567" s="6" t="s">
        <v>30</v>
      </c>
      <c r="F4567" s="7" t="n">
        <v>52</v>
      </c>
      <c r="G4567" s="6" t="s">
        <v>30</v>
      </c>
      <c r="H4567" s="6" t="s">
        <v>202</v>
      </c>
      <c r="I4567" s="6" t="s">
        <v>203</v>
      </c>
      <c r="J4567" s="6" t="s">
        <v>30</v>
      </c>
      <c r="K4567" s="6" t="s">
        <v>31</v>
      </c>
      <c r="L4567" s="6" t="s">
        <v>30</v>
      </c>
      <c r="M4567" s="6" t="s">
        <v>30</v>
      </c>
      <c r="N4567" s="6" t="s">
        <v>31</v>
      </c>
      <c r="O4567" s="6" t="s">
        <v>31</v>
      </c>
      <c r="P4567" s="6" t="s">
        <v>38</v>
      </c>
      <c r="Q4567" s="6" t="s">
        <v>31</v>
      </c>
      <c r="R4567" s="6" t="s">
        <v>39</v>
      </c>
      <c r="S4567" s="8" t="n">
        <v>49.15</v>
      </c>
      <c r="T4567" s="8" t="n">
        <v>2550.9</v>
      </c>
      <c r="U4567" s="6" t="s">
        <v>31</v>
      </c>
      <c r="V4567" s="8" t="n">
        <f aca="false">IF(X4567="0-1 Year", ROUND(S4567/0.474, 2), IF(X4567="1-2 Years", ROUND(S4567/0.287, 2), ROUND(S4567/0.14, 2)))</f>
        <v>351.07</v>
      </c>
      <c r="W4567" s="6" t="str">
        <f aca="false">IF(V4567&gt;4000, "High", IF(V4567&gt;2000, "Medium", "Low"))</f>
        <v>Low</v>
      </c>
      <c r="X4567" s="9" t="s">
        <v>1765</v>
      </c>
      <c r="Y4567" s="10" t="n">
        <f aca="false">IF(U4567="Yes", 1, 0)</f>
        <v>1</v>
      </c>
      <c r="Z4567" s="10" t="n">
        <v>1</v>
      </c>
      <c r="AA4567" s="11" t="n">
        <f aca="false">MAX(0, ($S4567 * 0.35) - ($F4567 * 0.3))</f>
        <v>1.6025</v>
      </c>
      <c r="AB4567" s="12" t="str">
        <f aca="false">IF(AA4567&gt;20,"High",IF(AA4567&gt;10,"Medium","Low"))</f>
        <v>Low</v>
      </c>
    </row>
    <row r="4568" customFormat="false" ht="18.65" hidden="false" customHeight="false" outlineLevel="0" collapsed="false">
      <c r="A4568" s="5" t="s">
        <v>4612</v>
      </c>
      <c r="B4568" s="6" t="s">
        <v>29</v>
      </c>
      <c r="C4568" s="6" t="s">
        <v>30</v>
      </c>
      <c r="D4568" s="6" t="s">
        <v>30</v>
      </c>
      <c r="E4568" s="6" t="s">
        <v>30</v>
      </c>
      <c r="F4568" s="7" t="n">
        <v>37</v>
      </c>
      <c r="G4568" s="6" t="s">
        <v>31</v>
      </c>
      <c r="H4568" s="6" t="s">
        <v>30</v>
      </c>
      <c r="I4568" s="6" t="s">
        <v>517</v>
      </c>
      <c r="J4568" s="6" t="s">
        <v>30</v>
      </c>
      <c r="K4568" s="6" t="s">
        <v>30</v>
      </c>
      <c r="L4568" s="6" t="s">
        <v>30</v>
      </c>
      <c r="M4568" s="6" t="s">
        <v>30</v>
      </c>
      <c r="N4568" s="6" t="s">
        <v>30</v>
      </c>
      <c r="O4568" s="6" t="s">
        <v>30</v>
      </c>
      <c r="P4568" s="6" t="s">
        <v>38</v>
      </c>
      <c r="Q4568" s="6" t="s">
        <v>31</v>
      </c>
      <c r="R4568" s="6" t="s">
        <v>34</v>
      </c>
      <c r="S4568" s="8" t="n">
        <v>70.35</v>
      </c>
      <c r="T4568" s="8" t="n">
        <v>2552.9</v>
      </c>
      <c r="U4568" s="6" t="s">
        <v>30</v>
      </c>
      <c r="V4568" s="8" t="n">
        <f aca="false">IF(X4568="0-1 Year", ROUND(S4568/0.474, 2), IF(X4568="1-2 Years", ROUND(S4568/0.287, 2), ROUND(S4568/0.14, 2)))</f>
        <v>502.5</v>
      </c>
      <c r="W4568" s="6" t="str">
        <f aca="false">IF(V4568&gt;4000, "High", IF(V4568&gt;2000, "Medium", "Low"))</f>
        <v>Low</v>
      </c>
      <c r="X4568" s="9" t="s">
        <v>1765</v>
      </c>
      <c r="Y4568" s="10" t="n">
        <f aca="false">IF(U4568="Yes", 1, 0)</f>
        <v>0</v>
      </c>
      <c r="Z4568" s="10" t="n">
        <v>1</v>
      </c>
      <c r="AA4568" s="11" t="n">
        <f aca="false">MAX(0, ($S4568 * 0.35) - ($F4568 * 0.3))</f>
        <v>13.5225</v>
      </c>
      <c r="AB4568" s="12" t="str">
        <f aca="false">IF(AA4568&gt;20,"High",IF(AA4568&gt;10,"Medium","Low"))</f>
        <v>Medium</v>
      </c>
    </row>
    <row r="4569" customFormat="false" ht="18.65" hidden="false" customHeight="false" outlineLevel="0" collapsed="false">
      <c r="A4569" s="5" t="s">
        <v>4613</v>
      </c>
      <c r="B4569" s="6" t="s">
        <v>37</v>
      </c>
      <c r="C4569" s="6" t="s">
        <v>30</v>
      </c>
      <c r="D4569" s="6" t="s">
        <v>31</v>
      </c>
      <c r="E4569" s="6" t="s">
        <v>30</v>
      </c>
      <c r="F4569" s="7" t="n">
        <v>51</v>
      </c>
      <c r="G4569" s="6" t="s">
        <v>30</v>
      </c>
      <c r="H4569" s="6" t="s">
        <v>202</v>
      </c>
      <c r="I4569" s="6" t="s">
        <v>203</v>
      </c>
      <c r="J4569" s="6" t="s">
        <v>30</v>
      </c>
      <c r="K4569" s="6" t="s">
        <v>31</v>
      </c>
      <c r="L4569" s="6" t="s">
        <v>30</v>
      </c>
      <c r="M4569" s="6" t="s">
        <v>30</v>
      </c>
      <c r="N4569" s="6" t="s">
        <v>31</v>
      </c>
      <c r="O4569" s="6" t="s">
        <v>31</v>
      </c>
      <c r="P4569" s="6" t="s">
        <v>38</v>
      </c>
      <c r="Q4569" s="6" t="s">
        <v>31</v>
      </c>
      <c r="R4569" s="6" t="s">
        <v>39</v>
      </c>
      <c r="S4569" s="8" t="n">
        <v>49.65</v>
      </c>
      <c r="T4569" s="8" t="n">
        <v>2553.35</v>
      </c>
      <c r="U4569" s="6" t="s">
        <v>30</v>
      </c>
      <c r="V4569" s="8" t="n">
        <f aca="false">IF(X4569="0-1 Year", ROUND(S4569/0.474, 2), IF(X4569="1-2 Years", ROUND(S4569/0.287, 2), ROUND(S4569/0.14, 2)))</f>
        <v>354.64</v>
      </c>
      <c r="W4569" s="6" t="str">
        <f aca="false">IF(V4569&gt;4000, "High", IF(V4569&gt;2000, "Medium", "Low"))</f>
        <v>Low</v>
      </c>
      <c r="X4569" s="9" t="s">
        <v>1765</v>
      </c>
      <c r="Y4569" s="10" t="n">
        <f aca="false">IF(U4569="Yes", 1, 0)</f>
        <v>0</v>
      </c>
      <c r="Z4569" s="10" t="n">
        <v>1</v>
      </c>
      <c r="AA4569" s="11" t="n">
        <f aca="false">MAX(0, ($S4569 * 0.35) - ($F4569 * 0.3))</f>
        <v>2.0775</v>
      </c>
      <c r="AB4569" s="12" t="str">
        <f aca="false">IF(AA4569&gt;20,"High",IF(AA4569&gt;10,"Medium","Low"))</f>
        <v>Low</v>
      </c>
    </row>
    <row r="4570" customFormat="false" ht="18.65" hidden="false" customHeight="false" outlineLevel="0" collapsed="false">
      <c r="A4570" s="5" t="s">
        <v>4614</v>
      </c>
      <c r="B4570" s="6" t="s">
        <v>29</v>
      </c>
      <c r="C4570" s="6" t="s">
        <v>30</v>
      </c>
      <c r="D4570" s="6" t="s">
        <v>31</v>
      </c>
      <c r="E4570" s="6" t="s">
        <v>31</v>
      </c>
      <c r="F4570" s="7" t="n">
        <v>45</v>
      </c>
      <c r="G4570" s="6" t="s">
        <v>31</v>
      </c>
      <c r="H4570" s="6" t="s">
        <v>30</v>
      </c>
      <c r="I4570" s="6" t="s">
        <v>203</v>
      </c>
      <c r="J4570" s="6" t="s">
        <v>31</v>
      </c>
      <c r="K4570" s="6" t="s">
        <v>30</v>
      </c>
      <c r="L4570" s="6" t="s">
        <v>30</v>
      </c>
      <c r="M4570" s="6" t="s">
        <v>31</v>
      </c>
      <c r="N4570" s="6" t="s">
        <v>30</v>
      </c>
      <c r="O4570" s="6" t="s">
        <v>30</v>
      </c>
      <c r="P4570" s="6" t="s">
        <v>166</v>
      </c>
      <c r="Q4570" s="6" t="s">
        <v>30</v>
      </c>
      <c r="R4570" s="6" t="s">
        <v>53</v>
      </c>
      <c r="S4570" s="8" t="n">
        <v>54.65</v>
      </c>
      <c r="T4570" s="8" t="n">
        <v>2553.7</v>
      </c>
      <c r="U4570" s="6" t="s">
        <v>30</v>
      </c>
      <c r="V4570" s="8" t="n">
        <f aca="false">IF(X4570="0-1 Year", ROUND(S4570/0.474, 2), IF(X4570="1-2 Years", ROUND(S4570/0.287, 2), ROUND(S4570/0.14, 2)))</f>
        <v>390.36</v>
      </c>
      <c r="W4570" s="6" t="str">
        <f aca="false">IF(V4570&gt;4000, "High", IF(V4570&gt;2000, "Medium", "Low"))</f>
        <v>Low</v>
      </c>
      <c r="X4570" s="9" t="s">
        <v>1765</v>
      </c>
      <c r="Y4570" s="10" t="n">
        <f aca="false">IF(U4570="Yes", 1, 0)</f>
        <v>0</v>
      </c>
      <c r="Z4570" s="10" t="n">
        <v>1</v>
      </c>
      <c r="AA4570" s="11" t="n">
        <f aca="false">MAX(0, ($S4570 * 0.35) - ($F4570 * 0.3))</f>
        <v>5.6275</v>
      </c>
      <c r="AB4570" s="12" t="str">
        <f aca="false">IF(AA4570&gt;20,"High",IF(AA4570&gt;10,"Medium","Low"))</f>
        <v>Low</v>
      </c>
    </row>
    <row r="4571" customFormat="false" ht="18.65" hidden="false" customHeight="false" outlineLevel="0" collapsed="false">
      <c r="A4571" s="5" t="s">
        <v>4615</v>
      </c>
      <c r="B4571" s="6" t="s">
        <v>29</v>
      </c>
      <c r="C4571" s="6" t="s">
        <v>30</v>
      </c>
      <c r="D4571" s="6" t="s">
        <v>31</v>
      </c>
      <c r="E4571" s="6" t="s">
        <v>31</v>
      </c>
      <c r="F4571" s="7" t="n">
        <v>52</v>
      </c>
      <c r="G4571" s="6" t="s">
        <v>30</v>
      </c>
      <c r="H4571" s="6" t="s">
        <v>202</v>
      </c>
      <c r="I4571" s="6" t="s">
        <v>203</v>
      </c>
      <c r="J4571" s="6" t="s">
        <v>30</v>
      </c>
      <c r="K4571" s="6" t="s">
        <v>31</v>
      </c>
      <c r="L4571" s="6" t="s">
        <v>31</v>
      </c>
      <c r="M4571" s="6" t="s">
        <v>31</v>
      </c>
      <c r="N4571" s="6" t="s">
        <v>31</v>
      </c>
      <c r="O4571" s="6" t="s">
        <v>30</v>
      </c>
      <c r="P4571" s="6" t="s">
        <v>166</v>
      </c>
      <c r="Q4571" s="6" t="s">
        <v>30</v>
      </c>
      <c r="R4571" s="6" t="s">
        <v>34</v>
      </c>
      <c r="S4571" s="8" t="n">
        <v>50.2</v>
      </c>
      <c r="T4571" s="8" t="n">
        <v>2554</v>
      </c>
      <c r="U4571" s="6" t="s">
        <v>30</v>
      </c>
      <c r="V4571" s="8" t="n">
        <f aca="false">IF(X4571="0-1 Year", ROUND(S4571/0.474, 2), IF(X4571="1-2 Years", ROUND(S4571/0.287, 2), ROUND(S4571/0.14, 2)))</f>
        <v>358.57</v>
      </c>
      <c r="W4571" s="6" t="str">
        <f aca="false">IF(V4571&gt;4000, "High", IF(V4571&gt;2000, "Medium", "Low"))</f>
        <v>Low</v>
      </c>
      <c r="X4571" s="9" t="s">
        <v>1765</v>
      </c>
      <c r="Y4571" s="10" t="n">
        <f aca="false">IF(U4571="Yes", 1, 0)</f>
        <v>0</v>
      </c>
      <c r="Z4571" s="10" t="n">
        <v>1</v>
      </c>
      <c r="AA4571" s="11" t="n">
        <f aca="false">MAX(0, ($S4571 * 0.35) - ($F4571 * 0.3))</f>
        <v>1.97</v>
      </c>
      <c r="AB4571" s="12" t="str">
        <f aca="false">IF(AA4571&gt;20,"High",IF(AA4571&gt;10,"Medium","Low"))</f>
        <v>Low</v>
      </c>
    </row>
    <row r="4572" customFormat="false" ht="18.65" hidden="false" customHeight="false" outlineLevel="0" collapsed="false">
      <c r="A4572" s="5" t="s">
        <v>4616</v>
      </c>
      <c r="B4572" s="6" t="s">
        <v>29</v>
      </c>
      <c r="C4572" s="6" t="s">
        <v>31</v>
      </c>
      <c r="D4572" s="6" t="s">
        <v>30</v>
      </c>
      <c r="E4572" s="6" t="s">
        <v>30</v>
      </c>
      <c r="F4572" s="7" t="n">
        <v>52</v>
      </c>
      <c r="G4572" s="6" t="s">
        <v>30</v>
      </c>
      <c r="H4572" s="6" t="s">
        <v>202</v>
      </c>
      <c r="I4572" s="6" t="s">
        <v>203</v>
      </c>
      <c r="J4572" s="6" t="s">
        <v>31</v>
      </c>
      <c r="K4572" s="6" t="s">
        <v>30</v>
      </c>
      <c r="L4572" s="6" t="s">
        <v>30</v>
      </c>
      <c r="M4572" s="6" t="s">
        <v>30</v>
      </c>
      <c r="N4572" s="6" t="s">
        <v>31</v>
      </c>
      <c r="O4572" s="6" t="s">
        <v>31</v>
      </c>
      <c r="P4572" s="6" t="s">
        <v>38</v>
      </c>
      <c r="Q4572" s="6" t="s">
        <v>31</v>
      </c>
      <c r="R4572" s="6" t="s">
        <v>58</v>
      </c>
      <c r="S4572" s="8" t="n">
        <v>48.8</v>
      </c>
      <c r="T4572" s="8" t="n">
        <v>2555.05</v>
      </c>
      <c r="U4572" s="6" t="s">
        <v>30</v>
      </c>
      <c r="V4572" s="8" t="n">
        <f aca="false">IF(X4572="0-1 Year", ROUND(S4572/0.474, 2), IF(X4572="1-2 Years", ROUND(S4572/0.287, 2), ROUND(S4572/0.14, 2)))</f>
        <v>348.57</v>
      </c>
      <c r="W4572" s="6" t="str">
        <f aca="false">IF(V4572&gt;4000, "High", IF(V4572&gt;2000, "Medium", "Low"))</f>
        <v>Low</v>
      </c>
      <c r="X4572" s="9" t="s">
        <v>1765</v>
      </c>
      <c r="Y4572" s="10" t="n">
        <f aca="false">IF(U4572="Yes", 1, 0)</f>
        <v>0</v>
      </c>
      <c r="Z4572" s="10" t="n">
        <v>1</v>
      </c>
      <c r="AA4572" s="11" t="n">
        <f aca="false">MAX(0, ($S4572 * 0.35) - ($F4572 * 0.3))</f>
        <v>1.48</v>
      </c>
      <c r="AB4572" s="12" t="str">
        <f aca="false">IF(AA4572&gt;20,"High",IF(AA4572&gt;10,"Medium","Low"))</f>
        <v>Low</v>
      </c>
    </row>
    <row r="4573" customFormat="false" ht="18.65" hidden="false" customHeight="false" outlineLevel="0" collapsed="false">
      <c r="A4573" s="5" t="s">
        <v>4617</v>
      </c>
      <c r="B4573" s="6" t="s">
        <v>37</v>
      </c>
      <c r="C4573" s="6" t="s">
        <v>30</v>
      </c>
      <c r="D4573" s="6" t="s">
        <v>30</v>
      </c>
      <c r="E4573" s="6" t="s">
        <v>30</v>
      </c>
      <c r="F4573" s="7" t="n">
        <v>30</v>
      </c>
      <c r="G4573" s="6" t="s">
        <v>31</v>
      </c>
      <c r="H4573" s="6" t="s">
        <v>30</v>
      </c>
      <c r="I4573" s="6" t="s">
        <v>517</v>
      </c>
      <c r="J4573" s="6" t="s">
        <v>30</v>
      </c>
      <c r="K4573" s="6" t="s">
        <v>30</v>
      </c>
      <c r="L4573" s="6" t="s">
        <v>30</v>
      </c>
      <c r="M4573" s="6" t="s">
        <v>31</v>
      </c>
      <c r="N4573" s="6" t="s">
        <v>31</v>
      </c>
      <c r="O4573" s="6" t="s">
        <v>30</v>
      </c>
      <c r="P4573" s="6" t="s">
        <v>38</v>
      </c>
      <c r="Q4573" s="6" t="s">
        <v>30</v>
      </c>
      <c r="R4573" s="6" t="s">
        <v>39</v>
      </c>
      <c r="S4573" s="8" t="n">
        <v>85.15</v>
      </c>
      <c r="T4573" s="8" t="n">
        <v>2555.9</v>
      </c>
      <c r="U4573" s="6" t="s">
        <v>31</v>
      </c>
      <c r="V4573" s="8" t="n">
        <f aca="false">IF(X4573="0-1 Year", ROUND(S4573/0.474, 2), IF(X4573="1-2 Years", ROUND(S4573/0.287, 2), ROUND(S4573/0.14, 2)))</f>
        <v>608.21</v>
      </c>
      <c r="W4573" s="6" t="str">
        <f aca="false">IF(V4573&gt;4000, "High", IF(V4573&gt;2000, "Medium", "Low"))</f>
        <v>Low</v>
      </c>
      <c r="X4573" s="9" t="s">
        <v>1765</v>
      </c>
      <c r="Y4573" s="10" t="n">
        <f aca="false">IF(U4573="Yes", 1, 0)</f>
        <v>1</v>
      </c>
      <c r="Z4573" s="10" t="n">
        <v>1</v>
      </c>
      <c r="AA4573" s="11" t="n">
        <f aca="false">MAX(0, ($S4573 * 0.35) - ($F4573 * 0.3))</f>
        <v>20.8025</v>
      </c>
      <c r="AB4573" s="12" t="str">
        <f aca="false">IF(AA4573&gt;20,"High",IF(AA4573&gt;10,"Medium","Low"))</f>
        <v>High</v>
      </c>
    </row>
    <row r="4574" customFormat="false" ht="18.65" hidden="false" customHeight="false" outlineLevel="0" collapsed="false">
      <c r="A4574" s="5" t="s">
        <v>4618</v>
      </c>
      <c r="B4574" s="6" t="s">
        <v>37</v>
      </c>
      <c r="C4574" s="6" t="s">
        <v>30</v>
      </c>
      <c r="D4574" s="6" t="s">
        <v>30</v>
      </c>
      <c r="E4574" s="6" t="s">
        <v>30</v>
      </c>
      <c r="F4574" s="7" t="n">
        <v>56</v>
      </c>
      <c r="G4574" s="6" t="s">
        <v>30</v>
      </c>
      <c r="H4574" s="6" t="s">
        <v>202</v>
      </c>
      <c r="I4574" s="6" t="s">
        <v>203</v>
      </c>
      <c r="J4574" s="6" t="s">
        <v>31</v>
      </c>
      <c r="K4574" s="6" t="s">
        <v>31</v>
      </c>
      <c r="L4574" s="6" t="s">
        <v>31</v>
      </c>
      <c r="M4574" s="6" t="s">
        <v>31</v>
      </c>
      <c r="N4574" s="6" t="s">
        <v>30</v>
      </c>
      <c r="O4574" s="6" t="s">
        <v>30</v>
      </c>
      <c r="P4574" s="6" t="s">
        <v>166</v>
      </c>
      <c r="Q4574" s="6" t="s">
        <v>30</v>
      </c>
      <c r="R4574" s="6" t="s">
        <v>53</v>
      </c>
      <c r="S4574" s="8" t="n">
        <v>45.05</v>
      </c>
      <c r="T4574" s="8" t="n">
        <v>2560.1</v>
      </c>
      <c r="U4574" s="6" t="s">
        <v>30</v>
      </c>
      <c r="V4574" s="8" t="n">
        <f aca="false">IF(X4574="0-1 Year", ROUND(S4574/0.474, 2), IF(X4574="1-2 Years", ROUND(S4574/0.287, 2), ROUND(S4574/0.14, 2)))</f>
        <v>321.79</v>
      </c>
      <c r="W4574" s="6" t="str">
        <f aca="false">IF(V4574&gt;4000, "High", IF(V4574&gt;2000, "Medium", "Low"))</f>
        <v>Low</v>
      </c>
      <c r="X4574" s="9" t="s">
        <v>1765</v>
      </c>
      <c r="Y4574" s="10" t="n">
        <f aca="false">IF(U4574="Yes", 1, 0)</f>
        <v>0</v>
      </c>
      <c r="Z4574" s="10" t="n">
        <v>1</v>
      </c>
      <c r="AA4574" s="11" t="n">
        <f aca="false">MAX(0, ($S4574 * 0.35) - ($F4574 * 0.3))</f>
        <v>0</v>
      </c>
      <c r="AB4574" s="12" t="str">
        <f aca="false">IF(AA4574&gt;20,"High",IF(AA4574&gt;10,"Medium","Low"))</f>
        <v>Low</v>
      </c>
    </row>
    <row r="4575" customFormat="false" ht="18.65" hidden="false" customHeight="false" outlineLevel="0" collapsed="false">
      <c r="A4575" s="5" t="s">
        <v>4619</v>
      </c>
      <c r="B4575" s="6" t="s">
        <v>29</v>
      </c>
      <c r="C4575" s="6" t="s">
        <v>30</v>
      </c>
      <c r="D4575" s="6" t="s">
        <v>31</v>
      </c>
      <c r="E4575" s="6" t="s">
        <v>31</v>
      </c>
      <c r="F4575" s="7" t="n">
        <v>46</v>
      </c>
      <c r="G4575" s="6" t="s">
        <v>31</v>
      </c>
      <c r="H4575" s="6" t="s">
        <v>30</v>
      </c>
      <c r="I4575" s="6" t="s">
        <v>203</v>
      </c>
      <c r="J4575" s="6" t="s">
        <v>31</v>
      </c>
      <c r="K4575" s="6" t="s">
        <v>30</v>
      </c>
      <c r="L4575" s="6" t="s">
        <v>31</v>
      </c>
      <c r="M4575" s="6" t="s">
        <v>31</v>
      </c>
      <c r="N4575" s="6" t="s">
        <v>30</v>
      </c>
      <c r="O4575" s="6" t="s">
        <v>30</v>
      </c>
      <c r="P4575" s="6" t="s">
        <v>33</v>
      </c>
      <c r="Q4575" s="6" t="s">
        <v>30</v>
      </c>
      <c r="R4575" s="6" t="s">
        <v>34</v>
      </c>
      <c r="S4575" s="8" t="n">
        <v>56.9</v>
      </c>
      <c r="T4575" s="8" t="n">
        <v>2560.1</v>
      </c>
      <c r="U4575" s="6" t="s">
        <v>30</v>
      </c>
      <c r="V4575" s="8" t="n">
        <f aca="false">IF(X4575="0-1 Year", ROUND(S4575/0.474, 2), IF(X4575="1-2 Years", ROUND(S4575/0.287, 2), ROUND(S4575/0.14, 2)))</f>
        <v>406.43</v>
      </c>
      <c r="W4575" s="6" t="str">
        <f aca="false">IF(V4575&gt;4000, "High", IF(V4575&gt;2000, "Medium", "Low"))</f>
        <v>Low</v>
      </c>
      <c r="X4575" s="9" t="s">
        <v>1765</v>
      </c>
      <c r="Y4575" s="10" t="n">
        <f aca="false">IF(U4575="Yes", 1, 0)</f>
        <v>0</v>
      </c>
      <c r="Z4575" s="10" t="n">
        <v>1</v>
      </c>
      <c r="AA4575" s="11" t="n">
        <f aca="false">MAX(0, ($S4575 * 0.35) - ($F4575 * 0.3))</f>
        <v>6.115</v>
      </c>
      <c r="AB4575" s="12" t="str">
        <f aca="false">IF(AA4575&gt;20,"High",IF(AA4575&gt;10,"Medium","Low"))</f>
        <v>Low</v>
      </c>
    </row>
    <row r="4576" customFormat="false" ht="18.65" hidden="false" customHeight="false" outlineLevel="0" collapsed="false">
      <c r="A4576" s="5" t="s">
        <v>4620</v>
      </c>
      <c r="B4576" s="6" t="s">
        <v>29</v>
      </c>
      <c r="C4576" s="6" t="s">
        <v>30</v>
      </c>
      <c r="D4576" s="6" t="s">
        <v>31</v>
      </c>
      <c r="E4576" s="6" t="s">
        <v>31</v>
      </c>
      <c r="F4576" s="7" t="n">
        <v>34</v>
      </c>
      <c r="G4576" s="6" t="s">
        <v>31</v>
      </c>
      <c r="H4576" s="6" t="s">
        <v>30</v>
      </c>
      <c r="I4576" s="6" t="s">
        <v>517</v>
      </c>
      <c r="J4576" s="6" t="s">
        <v>30</v>
      </c>
      <c r="K4576" s="6" t="s">
        <v>30</v>
      </c>
      <c r="L4576" s="6" t="s">
        <v>30</v>
      </c>
      <c r="M4576" s="6" t="s">
        <v>30</v>
      </c>
      <c r="N4576" s="6" t="s">
        <v>31</v>
      </c>
      <c r="O4576" s="6" t="s">
        <v>30</v>
      </c>
      <c r="P4576" s="6" t="s">
        <v>38</v>
      </c>
      <c r="Q4576" s="6" t="s">
        <v>30</v>
      </c>
      <c r="R4576" s="6" t="s">
        <v>39</v>
      </c>
      <c r="S4576" s="8" t="n">
        <v>78.3</v>
      </c>
      <c r="T4576" s="8" t="n">
        <v>2564.3</v>
      </c>
      <c r="U4576" s="6" t="s">
        <v>31</v>
      </c>
      <c r="V4576" s="8" t="n">
        <f aca="false">IF(X4576="0-1 Year", ROUND(S4576/0.474, 2), IF(X4576="1-2 Years", ROUND(S4576/0.287, 2), ROUND(S4576/0.14, 2)))</f>
        <v>559.29</v>
      </c>
      <c r="W4576" s="6" t="str">
        <f aca="false">IF(V4576&gt;4000, "High", IF(V4576&gt;2000, "Medium", "Low"))</f>
        <v>Low</v>
      </c>
      <c r="X4576" s="9" t="s">
        <v>1765</v>
      </c>
      <c r="Y4576" s="10" t="n">
        <f aca="false">IF(U4576="Yes", 1, 0)</f>
        <v>1</v>
      </c>
      <c r="Z4576" s="10" t="n">
        <v>1</v>
      </c>
      <c r="AA4576" s="11" t="n">
        <f aca="false">MAX(0, ($S4576 * 0.35) - ($F4576 * 0.3))</f>
        <v>17.205</v>
      </c>
      <c r="AB4576" s="12" t="str">
        <f aca="false">IF(AA4576&gt;20,"High",IF(AA4576&gt;10,"Medium","Low"))</f>
        <v>Medium</v>
      </c>
    </row>
    <row r="4577" customFormat="false" ht="18.65" hidden="false" customHeight="false" outlineLevel="0" collapsed="false">
      <c r="A4577" s="5" t="s">
        <v>4621</v>
      </c>
      <c r="B4577" s="6" t="s">
        <v>37</v>
      </c>
      <c r="C4577" s="6" t="s">
        <v>30</v>
      </c>
      <c r="D4577" s="6" t="s">
        <v>30</v>
      </c>
      <c r="E4577" s="6" t="s">
        <v>30</v>
      </c>
      <c r="F4577" s="7" t="n">
        <v>56</v>
      </c>
      <c r="G4577" s="6" t="s">
        <v>30</v>
      </c>
      <c r="H4577" s="6" t="s">
        <v>202</v>
      </c>
      <c r="I4577" s="6" t="s">
        <v>203</v>
      </c>
      <c r="J4577" s="6" t="s">
        <v>30</v>
      </c>
      <c r="K4577" s="6" t="s">
        <v>30</v>
      </c>
      <c r="L4577" s="6" t="s">
        <v>30</v>
      </c>
      <c r="M4577" s="6" t="s">
        <v>30</v>
      </c>
      <c r="N4577" s="6" t="s">
        <v>31</v>
      </c>
      <c r="O4577" s="6" t="s">
        <v>31</v>
      </c>
      <c r="P4577" s="6" t="s">
        <v>38</v>
      </c>
      <c r="Q4577" s="6" t="s">
        <v>31</v>
      </c>
      <c r="R4577" s="6" t="s">
        <v>58</v>
      </c>
      <c r="S4577" s="8" t="n">
        <v>44.85</v>
      </c>
      <c r="T4577" s="8" t="n">
        <v>2564.95</v>
      </c>
      <c r="U4577" s="6" t="s">
        <v>30</v>
      </c>
      <c r="V4577" s="8" t="n">
        <f aca="false">IF(X4577="0-1 Year", ROUND(S4577/0.474, 2), IF(X4577="1-2 Years", ROUND(S4577/0.287, 2), ROUND(S4577/0.14, 2)))</f>
        <v>320.36</v>
      </c>
      <c r="W4577" s="6" t="str">
        <f aca="false">IF(V4577&gt;4000, "High", IF(V4577&gt;2000, "Medium", "Low"))</f>
        <v>Low</v>
      </c>
      <c r="X4577" s="9" t="s">
        <v>1765</v>
      </c>
      <c r="Y4577" s="10" t="n">
        <f aca="false">IF(U4577="Yes", 1, 0)</f>
        <v>0</v>
      </c>
      <c r="Z4577" s="10" t="n">
        <v>1</v>
      </c>
      <c r="AA4577" s="11" t="n">
        <f aca="false">MAX(0, ($S4577 * 0.35) - ($F4577 * 0.3))</f>
        <v>0</v>
      </c>
      <c r="AB4577" s="12" t="str">
        <f aca="false">IF(AA4577&gt;20,"High",IF(AA4577&gt;10,"Medium","Low"))</f>
        <v>Low</v>
      </c>
    </row>
    <row r="4578" customFormat="false" ht="18.65" hidden="false" customHeight="false" outlineLevel="0" collapsed="false">
      <c r="A4578" s="5" t="s">
        <v>4622</v>
      </c>
      <c r="B4578" s="6" t="s">
        <v>37</v>
      </c>
      <c r="C4578" s="6" t="s">
        <v>31</v>
      </c>
      <c r="D4578" s="6" t="s">
        <v>30</v>
      </c>
      <c r="E4578" s="6" t="s">
        <v>30</v>
      </c>
      <c r="F4578" s="7" t="n">
        <v>52</v>
      </c>
      <c r="G4578" s="6" t="s">
        <v>30</v>
      </c>
      <c r="H4578" s="6" t="s">
        <v>202</v>
      </c>
      <c r="I4578" s="6" t="s">
        <v>203</v>
      </c>
      <c r="J4578" s="6" t="s">
        <v>30</v>
      </c>
      <c r="K4578" s="6" t="s">
        <v>31</v>
      </c>
      <c r="L4578" s="6" t="s">
        <v>31</v>
      </c>
      <c r="M4578" s="6" t="s">
        <v>31</v>
      </c>
      <c r="N4578" s="6" t="s">
        <v>31</v>
      </c>
      <c r="O4578" s="6" t="s">
        <v>30</v>
      </c>
      <c r="P4578" s="6" t="s">
        <v>38</v>
      </c>
      <c r="Q4578" s="6" t="s">
        <v>31</v>
      </c>
      <c r="R4578" s="6" t="s">
        <v>39</v>
      </c>
      <c r="S4578" s="8" t="n">
        <v>50.5</v>
      </c>
      <c r="T4578" s="8" t="n">
        <v>2566.3</v>
      </c>
      <c r="U4578" s="6" t="s">
        <v>30</v>
      </c>
      <c r="V4578" s="8" t="n">
        <f aca="false">IF(X4578="0-1 Year", ROUND(S4578/0.474, 2), IF(X4578="1-2 Years", ROUND(S4578/0.287, 2), ROUND(S4578/0.14, 2)))</f>
        <v>360.71</v>
      </c>
      <c r="W4578" s="6" t="str">
        <f aca="false">IF(V4578&gt;4000, "High", IF(V4578&gt;2000, "Medium", "Low"))</f>
        <v>Low</v>
      </c>
      <c r="X4578" s="9" t="s">
        <v>1765</v>
      </c>
      <c r="Y4578" s="10" t="n">
        <f aca="false">IF(U4578="Yes", 1, 0)</f>
        <v>0</v>
      </c>
      <c r="Z4578" s="10" t="n">
        <v>1</v>
      </c>
      <c r="AA4578" s="11" t="n">
        <f aca="false">MAX(0, ($S4578 * 0.35) - ($F4578 * 0.3))</f>
        <v>2.075</v>
      </c>
      <c r="AB4578" s="12" t="str">
        <f aca="false">IF(AA4578&gt;20,"High",IF(AA4578&gt;10,"Medium","Low"))</f>
        <v>Low</v>
      </c>
    </row>
    <row r="4579" customFormat="false" ht="18.65" hidden="false" customHeight="false" outlineLevel="0" collapsed="false">
      <c r="A4579" s="5" t="s">
        <v>4623</v>
      </c>
      <c r="B4579" s="6" t="s">
        <v>37</v>
      </c>
      <c r="C4579" s="6" t="s">
        <v>30</v>
      </c>
      <c r="D4579" s="6" t="s">
        <v>31</v>
      </c>
      <c r="E4579" s="6" t="s">
        <v>30</v>
      </c>
      <c r="F4579" s="7" t="n">
        <v>25</v>
      </c>
      <c r="G4579" s="6" t="s">
        <v>31</v>
      </c>
      <c r="H4579" s="6" t="s">
        <v>31</v>
      </c>
      <c r="I4579" s="6" t="s">
        <v>517</v>
      </c>
      <c r="J4579" s="6" t="s">
        <v>30</v>
      </c>
      <c r="K4579" s="6" t="s">
        <v>30</v>
      </c>
      <c r="L4579" s="6" t="s">
        <v>31</v>
      </c>
      <c r="M4579" s="6" t="s">
        <v>31</v>
      </c>
      <c r="N4579" s="6" t="s">
        <v>31</v>
      </c>
      <c r="O4579" s="6" t="s">
        <v>31</v>
      </c>
      <c r="P4579" s="6" t="s">
        <v>38</v>
      </c>
      <c r="Q4579" s="6" t="s">
        <v>31</v>
      </c>
      <c r="R4579" s="6" t="s">
        <v>53</v>
      </c>
      <c r="S4579" s="8" t="n">
        <v>104.95</v>
      </c>
      <c r="T4579" s="8" t="n">
        <v>2566.5</v>
      </c>
      <c r="U4579" s="6" t="s">
        <v>31</v>
      </c>
      <c r="V4579" s="8" t="n">
        <f aca="false">IF(X4579="0-1 Year", ROUND(S4579/0.474, 2), IF(X4579="1-2 Years", ROUND(S4579/0.287, 2), ROUND(S4579/0.14, 2)))</f>
        <v>749.64</v>
      </c>
      <c r="W4579" s="6" t="str">
        <f aca="false">IF(V4579&gt;4000, "High", IF(V4579&gt;2000, "Medium", "Low"))</f>
        <v>Low</v>
      </c>
      <c r="X4579" s="9" t="s">
        <v>1765</v>
      </c>
      <c r="Y4579" s="10" t="n">
        <f aca="false">IF(U4579="Yes", 1, 0)</f>
        <v>1</v>
      </c>
      <c r="Z4579" s="10" t="n">
        <v>1</v>
      </c>
      <c r="AA4579" s="11" t="n">
        <f aca="false">MAX(0, ($S4579 * 0.35) - ($F4579 * 0.3))</f>
        <v>29.2325</v>
      </c>
      <c r="AB4579" s="12" t="str">
        <f aca="false">IF(AA4579&gt;20,"High",IF(AA4579&gt;10,"Medium","Low"))</f>
        <v>High</v>
      </c>
    </row>
    <row r="4580" customFormat="false" ht="18.65" hidden="false" customHeight="false" outlineLevel="0" collapsed="false">
      <c r="A4580" s="5" t="s">
        <v>4624</v>
      </c>
      <c r="B4580" s="6" t="s">
        <v>29</v>
      </c>
      <c r="C4580" s="6" t="s">
        <v>30</v>
      </c>
      <c r="D4580" s="6" t="s">
        <v>31</v>
      </c>
      <c r="E4580" s="6" t="s">
        <v>31</v>
      </c>
      <c r="F4580" s="7" t="n">
        <v>28</v>
      </c>
      <c r="G4580" s="6" t="s">
        <v>31</v>
      </c>
      <c r="H4580" s="6" t="s">
        <v>31</v>
      </c>
      <c r="I4580" s="6" t="s">
        <v>517</v>
      </c>
      <c r="J4580" s="6" t="s">
        <v>30</v>
      </c>
      <c r="K4580" s="6" t="s">
        <v>30</v>
      </c>
      <c r="L4580" s="6" t="s">
        <v>30</v>
      </c>
      <c r="M4580" s="6" t="s">
        <v>30</v>
      </c>
      <c r="N4580" s="6" t="s">
        <v>31</v>
      </c>
      <c r="O4580" s="6" t="s">
        <v>31</v>
      </c>
      <c r="P4580" s="6" t="s">
        <v>33</v>
      </c>
      <c r="Q4580" s="6" t="s">
        <v>30</v>
      </c>
      <c r="R4580" s="6" t="s">
        <v>53</v>
      </c>
      <c r="S4580" s="8" t="n">
        <v>92.2</v>
      </c>
      <c r="T4580" s="8" t="n">
        <v>2568.15</v>
      </c>
      <c r="U4580" s="6" t="s">
        <v>30</v>
      </c>
      <c r="V4580" s="8" t="n">
        <f aca="false">IF(X4580="0-1 Year", ROUND(S4580/0.474, 2), IF(X4580="1-2 Years", ROUND(S4580/0.287, 2), ROUND(S4580/0.14, 2)))</f>
        <v>658.57</v>
      </c>
      <c r="W4580" s="6" t="str">
        <f aca="false">IF(V4580&gt;4000, "High", IF(V4580&gt;2000, "Medium", "Low"))</f>
        <v>Low</v>
      </c>
      <c r="X4580" s="9" t="s">
        <v>1765</v>
      </c>
      <c r="Y4580" s="10" t="n">
        <f aca="false">IF(U4580="Yes", 1, 0)</f>
        <v>0</v>
      </c>
      <c r="Z4580" s="10" t="n">
        <v>1</v>
      </c>
      <c r="AA4580" s="11" t="n">
        <f aca="false">MAX(0, ($S4580 * 0.35) - ($F4580 * 0.3))</f>
        <v>23.87</v>
      </c>
      <c r="AB4580" s="12" t="str">
        <f aca="false">IF(AA4580&gt;20,"High",IF(AA4580&gt;10,"Medium","Low"))</f>
        <v>High</v>
      </c>
    </row>
    <row r="4581" customFormat="false" ht="18.65" hidden="false" customHeight="false" outlineLevel="0" collapsed="false">
      <c r="A4581" s="5" t="s">
        <v>4625</v>
      </c>
      <c r="B4581" s="6" t="s">
        <v>37</v>
      </c>
      <c r="C4581" s="6" t="s">
        <v>30</v>
      </c>
      <c r="D4581" s="6" t="s">
        <v>31</v>
      </c>
      <c r="E4581" s="6" t="s">
        <v>31</v>
      </c>
      <c r="F4581" s="7" t="n">
        <v>35</v>
      </c>
      <c r="G4581" s="6" t="s">
        <v>31</v>
      </c>
      <c r="H4581" s="6" t="s">
        <v>31</v>
      </c>
      <c r="I4581" s="6" t="s">
        <v>203</v>
      </c>
      <c r="J4581" s="6" t="s">
        <v>31</v>
      </c>
      <c r="K4581" s="6" t="s">
        <v>30</v>
      </c>
      <c r="L4581" s="6" t="s">
        <v>31</v>
      </c>
      <c r="M4581" s="6" t="s">
        <v>31</v>
      </c>
      <c r="N4581" s="6" t="s">
        <v>31</v>
      </c>
      <c r="O4581" s="6" t="s">
        <v>30</v>
      </c>
      <c r="P4581" s="6" t="s">
        <v>38</v>
      </c>
      <c r="Q4581" s="6" t="s">
        <v>30</v>
      </c>
      <c r="R4581" s="6" t="s">
        <v>39</v>
      </c>
      <c r="S4581" s="8" t="n">
        <v>72.25</v>
      </c>
      <c r="T4581" s="8" t="n">
        <v>2568.55</v>
      </c>
      <c r="U4581" s="6" t="s">
        <v>31</v>
      </c>
      <c r="V4581" s="8" t="n">
        <f aca="false">IF(X4581="0-1 Year", ROUND(S4581/0.474, 2), IF(X4581="1-2 Years", ROUND(S4581/0.287, 2), ROUND(S4581/0.14, 2)))</f>
        <v>516.07</v>
      </c>
      <c r="W4581" s="6" t="str">
        <f aca="false">IF(V4581&gt;4000, "High", IF(V4581&gt;2000, "Medium", "Low"))</f>
        <v>Low</v>
      </c>
      <c r="X4581" s="9" t="s">
        <v>1765</v>
      </c>
      <c r="Y4581" s="10" t="n">
        <f aca="false">IF(U4581="Yes", 1, 0)</f>
        <v>1</v>
      </c>
      <c r="Z4581" s="10" t="n">
        <v>1</v>
      </c>
      <c r="AA4581" s="11" t="n">
        <f aca="false">MAX(0, ($S4581 * 0.35) - ($F4581 * 0.3))</f>
        <v>14.7875</v>
      </c>
      <c r="AB4581" s="12" t="str">
        <f aca="false">IF(AA4581&gt;20,"High",IF(AA4581&gt;10,"Medium","Low"))</f>
        <v>Medium</v>
      </c>
    </row>
    <row r="4582" customFormat="false" ht="18.65" hidden="false" customHeight="false" outlineLevel="0" collapsed="false">
      <c r="A4582" s="5" t="s">
        <v>4626</v>
      </c>
      <c r="B4582" s="6" t="s">
        <v>37</v>
      </c>
      <c r="C4582" s="6" t="s">
        <v>31</v>
      </c>
      <c r="D4582" s="6" t="s">
        <v>31</v>
      </c>
      <c r="E4582" s="6" t="s">
        <v>30</v>
      </c>
      <c r="F4582" s="7" t="n">
        <v>32</v>
      </c>
      <c r="G4582" s="6" t="s">
        <v>31</v>
      </c>
      <c r="H4582" s="6" t="s">
        <v>31</v>
      </c>
      <c r="I4582" s="6" t="s">
        <v>517</v>
      </c>
      <c r="J4582" s="6" t="s">
        <v>30</v>
      </c>
      <c r="K4582" s="6" t="s">
        <v>30</v>
      </c>
      <c r="L4582" s="6" t="s">
        <v>31</v>
      </c>
      <c r="M4582" s="6" t="s">
        <v>30</v>
      </c>
      <c r="N4582" s="6" t="s">
        <v>30</v>
      </c>
      <c r="O4582" s="6" t="s">
        <v>30</v>
      </c>
      <c r="P4582" s="6" t="s">
        <v>38</v>
      </c>
      <c r="Q4582" s="6" t="s">
        <v>30</v>
      </c>
      <c r="R4582" s="6" t="s">
        <v>34</v>
      </c>
      <c r="S4582" s="8" t="n">
        <v>79.3</v>
      </c>
      <c r="T4582" s="8" t="n">
        <v>2570</v>
      </c>
      <c r="U4582" s="6" t="s">
        <v>30</v>
      </c>
      <c r="V4582" s="8" t="n">
        <f aca="false">IF(X4582="0-1 Year", ROUND(S4582/0.474, 2), IF(X4582="1-2 Years", ROUND(S4582/0.287, 2), ROUND(S4582/0.14, 2)))</f>
        <v>566.43</v>
      </c>
      <c r="W4582" s="6" t="str">
        <f aca="false">IF(V4582&gt;4000, "High", IF(V4582&gt;2000, "Medium", "Low"))</f>
        <v>Low</v>
      </c>
      <c r="X4582" s="9" t="s">
        <v>1765</v>
      </c>
      <c r="Y4582" s="10" t="n">
        <f aca="false">IF(U4582="Yes", 1, 0)</f>
        <v>0</v>
      </c>
      <c r="Z4582" s="10" t="n">
        <v>1</v>
      </c>
      <c r="AA4582" s="11" t="n">
        <f aca="false">MAX(0, ($S4582 * 0.35) - ($F4582 * 0.3))</f>
        <v>18.155</v>
      </c>
      <c r="AB4582" s="12" t="str">
        <f aca="false">IF(AA4582&gt;20,"High",IF(AA4582&gt;10,"Medium","Low"))</f>
        <v>Medium</v>
      </c>
    </row>
    <row r="4583" customFormat="false" ht="18.65" hidden="false" customHeight="false" outlineLevel="0" collapsed="false">
      <c r="A4583" s="5" t="s">
        <v>4627</v>
      </c>
      <c r="B4583" s="6" t="s">
        <v>29</v>
      </c>
      <c r="C4583" s="6" t="s">
        <v>30</v>
      </c>
      <c r="D4583" s="6" t="s">
        <v>31</v>
      </c>
      <c r="E4583" s="6" t="s">
        <v>31</v>
      </c>
      <c r="F4583" s="7" t="n">
        <v>30</v>
      </c>
      <c r="G4583" s="6" t="s">
        <v>31</v>
      </c>
      <c r="H4583" s="6" t="s">
        <v>30</v>
      </c>
      <c r="I4583" s="6" t="s">
        <v>517</v>
      </c>
      <c r="J4583" s="6" t="s">
        <v>30</v>
      </c>
      <c r="K4583" s="6" t="s">
        <v>31</v>
      </c>
      <c r="L4583" s="6" t="s">
        <v>31</v>
      </c>
      <c r="M4583" s="6" t="s">
        <v>30</v>
      </c>
      <c r="N4583" s="6" t="s">
        <v>30</v>
      </c>
      <c r="O4583" s="6" t="s">
        <v>30</v>
      </c>
      <c r="P4583" s="6" t="s">
        <v>38</v>
      </c>
      <c r="Q4583" s="6" t="s">
        <v>30</v>
      </c>
      <c r="R4583" s="6" t="s">
        <v>53</v>
      </c>
      <c r="S4583" s="8" t="n">
        <v>82.05</v>
      </c>
      <c r="T4583" s="8" t="n">
        <v>2570.2</v>
      </c>
      <c r="U4583" s="6" t="s">
        <v>30</v>
      </c>
      <c r="V4583" s="8" t="n">
        <f aca="false">IF(X4583="0-1 Year", ROUND(S4583/0.474, 2), IF(X4583="1-2 Years", ROUND(S4583/0.287, 2), ROUND(S4583/0.14, 2)))</f>
        <v>586.07</v>
      </c>
      <c r="W4583" s="6" t="str">
        <f aca="false">IF(V4583&gt;4000, "High", IF(V4583&gt;2000, "Medium", "Low"))</f>
        <v>Low</v>
      </c>
      <c r="X4583" s="9" t="s">
        <v>1765</v>
      </c>
      <c r="Y4583" s="10" t="n">
        <f aca="false">IF(U4583="Yes", 1, 0)</f>
        <v>0</v>
      </c>
      <c r="Z4583" s="10" t="n">
        <v>1</v>
      </c>
      <c r="AA4583" s="11" t="n">
        <f aca="false">MAX(0, ($S4583 * 0.35) - ($F4583 * 0.3))</f>
        <v>19.7175</v>
      </c>
      <c r="AB4583" s="12" t="str">
        <f aca="false">IF(AA4583&gt;20,"High",IF(AA4583&gt;10,"Medium","Low"))</f>
        <v>Medium</v>
      </c>
    </row>
    <row r="4584" customFormat="false" ht="18.65" hidden="false" customHeight="false" outlineLevel="0" collapsed="false">
      <c r="A4584" s="5" t="s">
        <v>4628</v>
      </c>
      <c r="B4584" s="6" t="s">
        <v>29</v>
      </c>
      <c r="C4584" s="6" t="s">
        <v>30</v>
      </c>
      <c r="D4584" s="6" t="s">
        <v>31</v>
      </c>
      <c r="E4584" s="6" t="s">
        <v>31</v>
      </c>
      <c r="F4584" s="7" t="n">
        <v>30</v>
      </c>
      <c r="G4584" s="6" t="s">
        <v>31</v>
      </c>
      <c r="H4584" s="6" t="s">
        <v>31</v>
      </c>
      <c r="I4584" s="6" t="s">
        <v>517</v>
      </c>
      <c r="J4584" s="6" t="s">
        <v>30</v>
      </c>
      <c r="K4584" s="6" t="s">
        <v>31</v>
      </c>
      <c r="L4584" s="6" t="s">
        <v>30</v>
      </c>
      <c r="M4584" s="6" t="s">
        <v>31</v>
      </c>
      <c r="N4584" s="6" t="s">
        <v>30</v>
      </c>
      <c r="O4584" s="6" t="s">
        <v>30</v>
      </c>
      <c r="P4584" s="6" t="s">
        <v>38</v>
      </c>
      <c r="Q4584" s="6" t="s">
        <v>31</v>
      </c>
      <c r="R4584" s="6" t="s">
        <v>53</v>
      </c>
      <c r="S4584" s="8" t="n">
        <v>83.55</v>
      </c>
      <c r="T4584" s="8" t="n">
        <v>2570.2</v>
      </c>
      <c r="U4584" s="6" t="s">
        <v>30</v>
      </c>
      <c r="V4584" s="8" t="n">
        <f aca="false">IF(X4584="0-1 Year", ROUND(S4584/0.474, 2), IF(X4584="1-2 Years", ROUND(S4584/0.287, 2), ROUND(S4584/0.14, 2)))</f>
        <v>596.79</v>
      </c>
      <c r="W4584" s="6" t="str">
        <f aca="false">IF(V4584&gt;4000, "High", IF(V4584&gt;2000, "Medium", "Low"))</f>
        <v>Low</v>
      </c>
      <c r="X4584" s="9" t="s">
        <v>1765</v>
      </c>
      <c r="Y4584" s="10" t="n">
        <f aca="false">IF(U4584="Yes", 1, 0)</f>
        <v>0</v>
      </c>
      <c r="Z4584" s="10" t="n">
        <v>1</v>
      </c>
      <c r="AA4584" s="11" t="n">
        <f aca="false">MAX(0, ($S4584 * 0.35) - ($F4584 * 0.3))</f>
        <v>20.2425</v>
      </c>
      <c r="AB4584" s="12" t="str">
        <f aca="false">IF(AA4584&gt;20,"High",IF(AA4584&gt;10,"Medium","Low"))</f>
        <v>High</v>
      </c>
    </row>
    <row r="4585" customFormat="false" ht="18.65" hidden="false" customHeight="false" outlineLevel="0" collapsed="false">
      <c r="A4585" s="5" t="s">
        <v>4629</v>
      </c>
      <c r="B4585" s="6" t="s">
        <v>29</v>
      </c>
      <c r="C4585" s="6" t="s">
        <v>31</v>
      </c>
      <c r="D4585" s="6" t="s">
        <v>31</v>
      </c>
      <c r="E4585" s="6" t="s">
        <v>30</v>
      </c>
      <c r="F4585" s="7" t="n">
        <v>57</v>
      </c>
      <c r="G4585" s="6" t="s">
        <v>30</v>
      </c>
      <c r="H4585" s="6" t="s">
        <v>202</v>
      </c>
      <c r="I4585" s="6" t="s">
        <v>203</v>
      </c>
      <c r="J4585" s="6" t="s">
        <v>30</v>
      </c>
      <c r="K4585" s="6" t="s">
        <v>30</v>
      </c>
      <c r="L4585" s="6" t="s">
        <v>30</v>
      </c>
      <c r="M4585" s="6" t="s">
        <v>30</v>
      </c>
      <c r="N4585" s="6" t="s">
        <v>31</v>
      </c>
      <c r="O4585" s="6" t="s">
        <v>31</v>
      </c>
      <c r="P4585" s="6" t="s">
        <v>38</v>
      </c>
      <c r="Q4585" s="6" t="s">
        <v>31</v>
      </c>
      <c r="R4585" s="6" t="s">
        <v>39</v>
      </c>
      <c r="S4585" s="8" t="n">
        <v>44.85</v>
      </c>
      <c r="T4585" s="8" t="n">
        <v>2572.95</v>
      </c>
      <c r="U4585" s="6" t="s">
        <v>31</v>
      </c>
      <c r="V4585" s="8" t="n">
        <f aca="false">IF(X4585="0-1 Year", ROUND(S4585/0.474, 2), IF(X4585="1-2 Years", ROUND(S4585/0.287, 2), ROUND(S4585/0.14, 2)))</f>
        <v>320.36</v>
      </c>
      <c r="W4585" s="6" t="str">
        <f aca="false">IF(V4585&gt;4000, "High", IF(V4585&gt;2000, "Medium", "Low"))</f>
        <v>Low</v>
      </c>
      <c r="X4585" s="9" t="s">
        <v>1765</v>
      </c>
      <c r="Y4585" s="10" t="n">
        <f aca="false">IF(U4585="Yes", 1, 0)</f>
        <v>1</v>
      </c>
      <c r="Z4585" s="10" t="n">
        <v>1</v>
      </c>
      <c r="AA4585" s="11" t="n">
        <f aca="false">MAX(0, ($S4585 * 0.35) - ($F4585 * 0.3))</f>
        <v>0</v>
      </c>
      <c r="AB4585" s="12" t="str">
        <f aca="false">IF(AA4585&gt;20,"High",IF(AA4585&gt;10,"Medium","Low"))</f>
        <v>Low</v>
      </c>
    </row>
    <row r="4586" customFormat="false" ht="18.65" hidden="false" customHeight="false" outlineLevel="0" collapsed="false">
      <c r="A4586" s="5" t="s">
        <v>4630</v>
      </c>
      <c r="B4586" s="6" t="s">
        <v>29</v>
      </c>
      <c r="C4586" s="6" t="s">
        <v>31</v>
      </c>
      <c r="D4586" s="6" t="s">
        <v>31</v>
      </c>
      <c r="E4586" s="6" t="s">
        <v>30</v>
      </c>
      <c r="F4586" s="7" t="n">
        <v>37</v>
      </c>
      <c r="G4586" s="6" t="s">
        <v>31</v>
      </c>
      <c r="H4586" s="6" t="s">
        <v>30</v>
      </c>
      <c r="I4586" s="6" t="s">
        <v>517</v>
      </c>
      <c r="J4586" s="6" t="s">
        <v>30</v>
      </c>
      <c r="K4586" s="6" t="s">
        <v>30</v>
      </c>
      <c r="L4586" s="6" t="s">
        <v>30</v>
      </c>
      <c r="M4586" s="6" t="s">
        <v>30</v>
      </c>
      <c r="N4586" s="6" t="s">
        <v>30</v>
      </c>
      <c r="O4586" s="6" t="s">
        <v>30</v>
      </c>
      <c r="P4586" s="6" t="s">
        <v>38</v>
      </c>
      <c r="Q4586" s="6" t="s">
        <v>31</v>
      </c>
      <c r="R4586" s="6" t="s">
        <v>53</v>
      </c>
      <c r="S4586" s="8" t="n">
        <v>72.25</v>
      </c>
      <c r="T4586" s="8" t="n">
        <v>2575.45</v>
      </c>
      <c r="U4586" s="6" t="s">
        <v>30</v>
      </c>
      <c r="V4586" s="8" t="n">
        <f aca="false">IF(X4586="0-1 Year", ROUND(S4586/0.474, 2), IF(X4586="1-2 Years", ROUND(S4586/0.287, 2), ROUND(S4586/0.14, 2)))</f>
        <v>516.07</v>
      </c>
      <c r="W4586" s="6" t="str">
        <f aca="false">IF(V4586&gt;4000, "High", IF(V4586&gt;2000, "Medium", "Low"))</f>
        <v>Low</v>
      </c>
      <c r="X4586" s="9" t="s">
        <v>1765</v>
      </c>
      <c r="Y4586" s="10" t="n">
        <f aca="false">IF(U4586="Yes", 1, 0)</f>
        <v>0</v>
      </c>
      <c r="Z4586" s="10" t="n">
        <v>1</v>
      </c>
      <c r="AA4586" s="11" t="n">
        <f aca="false">MAX(0, ($S4586 * 0.35) - ($F4586 * 0.3))</f>
        <v>14.1875</v>
      </c>
      <c r="AB4586" s="12" t="str">
        <f aca="false">IF(AA4586&gt;20,"High",IF(AA4586&gt;10,"Medium","Low"))</f>
        <v>Medium</v>
      </c>
    </row>
    <row r="4587" customFormat="false" ht="18.65" hidden="false" customHeight="false" outlineLevel="0" collapsed="false">
      <c r="A4587" s="5" t="s">
        <v>4631</v>
      </c>
      <c r="B4587" s="6" t="s">
        <v>29</v>
      </c>
      <c r="C4587" s="6" t="s">
        <v>30</v>
      </c>
      <c r="D4587" s="6" t="s">
        <v>31</v>
      </c>
      <c r="E4587" s="6" t="s">
        <v>30</v>
      </c>
      <c r="F4587" s="7" t="n">
        <v>35</v>
      </c>
      <c r="G4587" s="6" t="s">
        <v>31</v>
      </c>
      <c r="H4587" s="6" t="s">
        <v>31</v>
      </c>
      <c r="I4587" s="6" t="s">
        <v>517</v>
      </c>
      <c r="J4587" s="6" t="s">
        <v>30</v>
      </c>
      <c r="K4587" s="6" t="s">
        <v>30</v>
      </c>
      <c r="L4587" s="6" t="s">
        <v>30</v>
      </c>
      <c r="M4587" s="6" t="s">
        <v>30</v>
      </c>
      <c r="N4587" s="6" t="s">
        <v>30</v>
      </c>
      <c r="O4587" s="6" t="s">
        <v>30</v>
      </c>
      <c r="P4587" s="6" t="s">
        <v>38</v>
      </c>
      <c r="Q4587" s="6" t="s">
        <v>31</v>
      </c>
      <c r="R4587" s="6" t="s">
        <v>39</v>
      </c>
      <c r="S4587" s="8" t="n">
        <v>75.2</v>
      </c>
      <c r="T4587" s="8" t="n">
        <v>2576.2</v>
      </c>
      <c r="U4587" s="6" t="s">
        <v>31</v>
      </c>
      <c r="V4587" s="8" t="n">
        <f aca="false">IF(X4587="0-1 Year", ROUND(S4587/0.474, 2), IF(X4587="1-2 Years", ROUND(S4587/0.287, 2), ROUND(S4587/0.14, 2)))</f>
        <v>537.14</v>
      </c>
      <c r="W4587" s="6" t="str">
        <f aca="false">IF(V4587&gt;4000, "High", IF(V4587&gt;2000, "Medium", "Low"))</f>
        <v>Low</v>
      </c>
      <c r="X4587" s="9" t="s">
        <v>1765</v>
      </c>
      <c r="Y4587" s="10" t="n">
        <f aca="false">IF(U4587="Yes", 1, 0)</f>
        <v>1</v>
      </c>
      <c r="Z4587" s="10" t="n">
        <v>1</v>
      </c>
      <c r="AA4587" s="11" t="n">
        <f aca="false">MAX(0, ($S4587 * 0.35) - ($F4587 * 0.3))</f>
        <v>15.82</v>
      </c>
      <c r="AB4587" s="12" t="str">
        <f aca="false">IF(AA4587&gt;20,"High",IF(AA4587&gt;10,"Medium","Low"))</f>
        <v>Medium</v>
      </c>
    </row>
    <row r="4588" customFormat="false" ht="18.65" hidden="false" customHeight="false" outlineLevel="0" collapsed="false">
      <c r="A4588" s="5" t="s">
        <v>4632</v>
      </c>
      <c r="B4588" s="6" t="s">
        <v>29</v>
      </c>
      <c r="C4588" s="6" t="s">
        <v>30</v>
      </c>
      <c r="D4588" s="6" t="s">
        <v>30</v>
      </c>
      <c r="E4588" s="6" t="s">
        <v>30</v>
      </c>
      <c r="F4588" s="7" t="n">
        <v>33</v>
      </c>
      <c r="G4588" s="6" t="s">
        <v>31</v>
      </c>
      <c r="H4588" s="6" t="s">
        <v>30</v>
      </c>
      <c r="I4588" s="6" t="s">
        <v>517</v>
      </c>
      <c r="J4588" s="6" t="s">
        <v>30</v>
      </c>
      <c r="K4588" s="6" t="s">
        <v>31</v>
      </c>
      <c r="L4588" s="6" t="s">
        <v>31</v>
      </c>
      <c r="M4588" s="6" t="s">
        <v>30</v>
      </c>
      <c r="N4588" s="6" t="s">
        <v>30</v>
      </c>
      <c r="O4588" s="6" t="s">
        <v>30</v>
      </c>
      <c r="P4588" s="6" t="s">
        <v>38</v>
      </c>
      <c r="Q4588" s="6" t="s">
        <v>31</v>
      </c>
      <c r="R4588" s="6" t="s">
        <v>58</v>
      </c>
      <c r="S4588" s="8" t="n">
        <v>79</v>
      </c>
      <c r="T4588" s="8" t="n">
        <v>2576.8</v>
      </c>
      <c r="U4588" s="6" t="s">
        <v>30</v>
      </c>
      <c r="V4588" s="8" t="n">
        <f aca="false">IF(X4588="0-1 Year", ROUND(S4588/0.474, 2), IF(X4588="1-2 Years", ROUND(S4588/0.287, 2), ROUND(S4588/0.14, 2)))</f>
        <v>564.29</v>
      </c>
      <c r="W4588" s="6" t="str">
        <f aca="false">IF(V4588&gt;4000, "High", IF(V4588&gt;2000, "Medium", "Low"))</f>
        <v>Low</v>
      </c>
      <c r="X4588" s="9" t="s">
        <v>1765</v>
      </c>
      <c r="Y4588" s="10" t="n">
        <f aca="false">IF(U4588="Yes", 1, 0)</f>
        <v>0</v>
      </c>
      <c r="Z4588" s="10" t="n">
        <v>1</v>
      </c>
      <c r="AA4588" s="11" t="n">
        <f aca="false">MAX(0, ($S4588 * 0.35) - ($F4588 * 0.3))</f>
        <v>17.75</v>
      </c>
      <c r="AB4588" s="12" t="str">
        <f aca="false">IF(AA4588&gt;20,"High",IF(AA4588&gt;10,"Medium","Low"))</f>
        <v>Medium</v>
      </c>
    </row>
    <row r="4589" customFormat="false" ht="18.65" hidden="false" customHeight="false" outlineLevel="0" collapsed="false">
      <c r="A4589" s="5" t="s">
        <v>4633</v>
      </c>
      <c r="B4589" s="6" t="s">
        <v>37</v>
      </c>
      <c r="C4589" s="6" t="s">
        <v>30</v>
      </c>
      <c r="D4589" s="6" t="s">
        <v>31</v>
      </c>
      <c r="E4589" s="6" t="s">
        <v>30</v>
      </c>
      <c r="F4589" s="7" t="n">
        <v>49</v>
      </c>
      <c r="G4589" s="6" t="s">
        <v>31</v>
      </c>
      <c r="H4589" s="6" t="s">
        <v>31</v>
      </c>
      <c r="I4589" s="6" t="s">
        <v>203</v>
      </c>
      <c r="J4589" s="6" t="s">
        <v>30</v>
      </c>
      <c r="K4589" s="6" t="s">
        <v>30</v>
      </c>
      <c r="L4589" s="6" t="s">
        <v>30</v>
      </c>
      <c r="M4589" s="6" t="s">
        <v>30</v>
      </c>
      <c r="N4589" s="6" t="s">
        <v>30</v>
      </c>
      <c r="O4589" s="6" t="s">
        <v>30</v>
      </c>
      <c r="P4589" s="6" t="s">
        <v>38</v>
      </c>
      <c r="Q4589" s="6" t="s">
        <v>31</v>
      </c>
      <c r="R4589" s="6" t="s">
        <v>58</v>
      </c>
      <c r="S4589" s="8" t="n">
        <v>52.15</v>
      </c>
      <c r="T4589" s="8" t="n">
        <v>2583.75</v>
      </c>
      <c r="U4589" s="6" t="s">
        <v>30</v>
      </c>
      <c r="V4589" s="8" t="n">
        <f aca="false">IF(X4589="0-1 Year", ROUND(S4589/0.474, 2), IF(X4589="1-2 Years", ROUND(S4589/0.287, 2), ROUND(S4589/0.14, 2)))</f>
        <v>372.5</v>
      </c>
      <c r="W4589" s="6" t="str">
        <f aca="false">IF(V4589&gt;4000, "High", IF(V4589&gt;2000, "Medium", "Low"))</f>
        <v>Low</v>
      </c>
      <c r="X4589" s="9" t="s">
        <v>1765</v>
      </c>
      <c r="Y4589" s="10" t="n">
        <f aca="false">IF(U4589="Yes", 1, 0)</f>
        <v>0</v>
      </c>
      <c r="Z4589" s="10" t="n">
        <v>1</v>
      </c>
      <c r="AA4589" s="11" t="n">
        <f aca="false">MAX(0, ($S4589 * 0.35) - ($F4589 * 0.3))</f>
        <v>3.5525</v>
      </c>
      <c r="AB4589" s="12" t="str">
        <f aca="false">IF(AA4589&gt;20,"High",IF(AA4589&gt;10,"Medium","Low"))</f>
        <v>Low</v>
      </c>
    </row>
    <row r="4590" customFormat="false" ht="18.65" hidden="false" customHeight="false" outlineLevel="0" collapsed="false">
      <c r="A4590" s="5" t="s">
        <v>4634</v>
      </c>
      <c r="B4590" s="6" t="s">
        <v>37</v>
      </c>
      <c r="C4590" s="6" t="s">
        <v>30</v>
      </c>
      <c r="D4590" s="6" t="s">
        <v>31</v>
      </c>
      <c r="E4590" s="6" t="s">
        <v>30</v>
      </c>
      <c r="F4590" s="7" t="n">
        <v>32</v>
      </c>
      <c r="G4590" s="6" t="s">
        <v>31</v>
      </c>
      <c r="H4590" s="6" t="s">
        <v>30</v>
      </c>
      <c r="I4590" s="6" t="s">
        <v>517</v>
      </c>
      <c r="J4590" s="6" t="s">
        <v>30</v>
      </c>
      <c r="K4590" s="6" t="s">
        <v>31</v>
      </c>
      <c r="L4590" s="6" t="s">
        <v>30</v>
      </c>
      <c r="M4590" s="6" t="s">
        <v>30</v>
      </c>
      <c r="N4590" s="6" t="s">
        <v>30</v>
      </c>
      <c r="O4590" s="6" t="s">
        <v>31</v>
      </c>
      <c r="P4590" s="6" t="s">
        <v>38</v>
      </c>
      <c r="Q4590" s="6" t="s">
        <v>30</v>
      </c>
      <c r="R4590" s="6" t="s">
        <v>53</v>
      </c>
      <c r="S4590" s="8" t="n">
        <v>84.15</v>
      </c>
      <c r="T4590" s="8" t="n">
        <v>2585.95</v>
      </c>
      <c r="U4590" s="6" t="s">
        <v>31</v>
      </c>
      <c r="V4590" s="8" t="n">
        <f aca="false">IF(X4590="0-1 Year", ROUND(S4590/0.474, 2), IF(X4590="1-2 Years", ROUND(S4590/0.287, 2), ROUND(S4590/0.14, 2)))</f>
        <v>601.07</v>
      </c>
      <c r="W4590" s="6" t="str">
        <f aca="false">IF(V4590&gt;4000, "High", IF(V4590&gt;2000, "Medium", "Low"))</f>
        <v>Low</v>
      </c>
      <c r="X4590" s="9" t="s">
        <v>1765</v>
      </c>
      <c r="Y4590" s="10" t="n">
        <f aca="false">IF(U4590="Yes", 1, 0)</f>
        <v>1</v>
      </c>
      <c r="Z4590" s="10" t="n">
        <v>1</v>
      </c>
      <c r="AA4590" s="11" t="n">
        <f aca="false">MAX(0, ($S4590 * 0.35) - ($F4590 * 0.3))</f>
        <v>19.8525</v>
      </c>
      <c r="AB4590" s="12" t="str">
        <f aca="false">IF(AA4590&gt;20,"High",IF(AA4590&gt;10,"Medium","Low"))</f>
        <v>Medium</v>
      </c>
    </row>
    <row r="4591" customFormat="false" ht="18.65" hidden="false" customHeight="false" outlineLevel="0" collapsed="false">
      <c r="A4591" s="5" t="s">
        <v>4635</v>
      </c>
      <c r="B4591" s="6" t="s">
        <v>37</v>
      </c>
      <c r="C4591" s="6" t="s">
        <v>30</v>
      </c>
      <c r="D4591" s="6" t="s">
        <v>30</v>
      </c>
      <c r="E4591" s="6" t="s">
        <v>30</v>
      </c>
      <c r="F4591" s="7" t="n">
        <v>40</v>
      </c>
      <c r="G4591" s="6" t="s">
        <v>31</v>
      </c>
      <c r="H4591" s="6" t="s">
        <v>30</v>
      </c>
      <c r="I4591" s="6" t="s">
        <v>203</v>
      </c>
      <c r="J4591" s="6" t="s">
        <v>31</v>
      </c>
      <c r="K4591" s="6" t="s">
        <v>31</v>
      </c>
      <c r="L4591" s="6" t="s">
        <v>30</v>
      </c>
      <c r="M4591" s="6" t="s">
        <v>30</v>
      </c>
      <c r="N4591" s="6" t="s">
        <v>31</v>
      </c>
      <c r="O4591" s="6" t="s">
        <v>30</v>
      </c>
      <c r="P4591" s="6" t="s">
        <v>38</v>
      </c>
      <c r="Q4591" s="6" t="s">
        <v>30</v>
      </c>
      <c r="R4591" s="6" t="s">
        <v>34</v>
      </c>
      <c r="S4591" s="8" t="n">
        <v>65.1</v>
      </c>
      <c r="T4591" s="8" t="n">
        <v>2586</v>
      </c>
      <c r="U4591" s="6" t="s">
        <v>30</v>
      </c>
      <c r="V4591" s="8" t="n">
        <f aca="false">IF(X4591="0-1 Year", ROUND(S4591/0.474, 2), IF(X4591="1-2 Years", ROUND(S4591/0.287, 2), ROUND(S4591/0.14, 2)))</f>
        <v>465</v>
      </c>
      <c r="W4591" s="6" t="str">
        <f aca="false">IF(V4591&gt;4000, "High", IF(V4591&gt;2000, "Medium", "Low"))</f>
        <v>Low</v>
      </c>
      <c r="X4591" s="9" t="s">
        <v>1765</v>
      </c>
      <c r="Y4591" s="10" t="n">
        <f aca="false">IF(U4591="Yes", 1, 0)</f>
        <v>0</v>
      </c>
      <c r="Z4591" s="10" t="n">
        <v>1</v>
      </c>
      <c r="AA4591" s="11" t="n">
        <f aca="false">MAX(0, ($S4591 * 0.35) - ($F4591 * 0.3))</f>
        <v>10.785</v>
      </c>
      <c r="AB4591" s="12" t="str">
        <f aca="false">IF(AA4591&gt;20,"High",IF(AA4591&gt;10,"Medium","Low"))</f>
        <v>Medium</v>
      </c>
    </row>
    <row r="4592" customFormat="false" ht="18.65" hidden="false" customHeight="false" outlineLevel="0" collapsed="false">
      <c r="A4592" s="5" t="s">
        <v>4636</v>
      </c>
      <c r="B4592" s="6" t="s">
        <v>29</v>
      </c>
      <c r="C4592" s="6" t="s">
        <v>30</v>
      </c>
      <c r="D4592" s="6" t="s">
        <v>30</v>
      </c>
      <c r="E4592" s="6" t="s">
        <v>31</v>
      </c>
      <c r="F4592" s="7" t="n">
        <v>31</v>
      </c>
      <c r="G4592" s="6" t="s">
        <v>31</v>
      </c>
      <c r="H4592" s="6" t="s">
        <v>31</v>
      </c>
      <c r="I4592" s="6" t="s">
        <v>203</v>
      </c>
      <c r="J4592" s="6" t="s">
        <v>30</v>
      </c>
      <c r="K4592" s="6" t="s">
        <v>31</v>
      </c>
      <c r="L4592" s="6" t="s">
        <v>30</v>
      </c>
      <c r="M4592" s="6" t="s">
        <v>31</v>
      </c>
      <c r="N4592" s="6" t="s">
        <v>31</v>
      </c>
      <c r="O4592" s="6" t="s">
        <v>31</v>
      </c>
      <c r="P4592" s="6" t="s">
        <v>33</v>
      </c>
      <c r="Q4592" s="6" t="s">
        <v>31</v>
      </c>
      <c r="R4592" s="6" t="s">
        <v>34</v>
      </c>
      <c r="S4592" s="8" t="n">
        <v>79.45</v>
      </c>
      <c r="T4592" s="8" t="n">
        <v>2587.7</v>
      </c>
      <c r="U4592" s="6" t="s">
        <v>31</v>
      </c>
      <c r="V4592" s="8" t="n">
        <f aca="false">IF(X4592="0-1 Year", ROUND(S4592/0.474, 2), IF(X4592="1-2 Years", ROUND(S4592/0.287, 2), ROUND(S4592/0.14, 2)))</f>
        <v>567.5</v>
      </c>
      <c r="W4592" s="6" t="str">
        <f aca="false">IF(V4592&gt;4000, "High", IF(V4592&gt;2000, "Medium", "Low"))</f>
        <v>Low</v>
      </c>
      <c r="X4592" s="9" t="s">
        <v>1765</v>
      </c>
      <c r="Y4592" s="10" t="n">
        <f aca="false">IF(U4592="Yes", 1, 0)</f>
        <v>1</v>
      </c>
      <c r="Z4592" s="10" t="n">
        <v>1</v>
      </c>
      <c r="AA4592" s="11" t="n">
        <f aca="false">MAX(0, ($S4592 * 0.35) - ($F4592 * 0.3))</f>
        <v>18.5075</v>
      </c>
      <c r="AB4592" s="12" t="str">
        <f aca="false">IF(AA4592&gt;20,"High",IF(AA4592&gt;10,"Medium","Low"))</f>
        <v>Medium</v>
      </c>
    </row>
    <row r="4593" customFormat="false" ht="18.65" hidden="false" customHeight="false" outlineLevel="0" collapsed="false">
      <c r="A4593" s="5" t="s">
        <v>4637</v>
      </c>
      <c r="B4593" s="6" t="s">
        <v>29</v>
      </c>
      <c r="C4593" s="6" t="s">
        <v>30</v>
      </c>
      <c r="D4593" s="6" t="s">
        <v>30</v>
      </c>
      <c r="E4593" s="6" t="s">
        <v>31</v>
      </c>
      <c r="F4593" s="7" t="n">
        <v>63</v>
      </c>
      <c r="G4593" s="6" t="s">
        <v>30</v>
      </c>
      <c r="H4593" s="6" t="s">
        <v>202</v>
      </c>
      <c r="I4593" s="6" t="s">
        <v>203</v>
      </c>
      <c r="J4593" s="6" t="s">
        <v>31</v>
      </c>
      <c r="K4593" s="6" t="s">
        <v>31</v>
      </c>
      <c r="L4593" s="6" t="s">
        <v>30</v>
      </c>
      <c r="M4593" s="6" t="s">
        <v>31</v>
      </c>
      <c r="N4593" s="6" t="s">
        <v>30</v>
      </c>
      <c r="O4593" s="6" t="s">
        <v>30</v>
      </c>
      <c r="P4593" s="6" t="s">
        <v>33</v>
      </c>
      <c r="Q4593" s="6" t="s">
        <v>31</v>
      </c>
      <c r="R4593" s="6" t="s">
        <v>53</v>
      </c>
      <c r="S4593" s="8" t="n">
        <v>40.6</v>
      </c>
      <c r="T4593" s="8" t="n">
        <v>2588.95</v>
      </c>
      <c r="U4593" s="6" t="s">
        <v>30</v>
      </c>
      <c r="V4593" s="8" t="n">
        <f aca="false">IF(X4593="0-1 Year", ROUND(S4593/0.474, 2), IF(X4593="1-2 Years", ROUND(S4593/0.287, 2), ROUND(S4593/0.14, 2)))</f>
        <v>290</v>
      </c>
      <c r="W4593" s="6" t="str">
        <f aca="false">IF(V4593&gt;4000, "High", IF(V4593&gt;2000, "Medium", "Low"))</f>
        <v>Low</v>
      </c>
      <c r="X4593" s="9" t="s">
        <v>1765</v>
      </c>
      <c r="Y4593" s="10" t="n">
        <f aca="false">IF(U4593="Yes", 1, 0)</f>
        <v>0</v>
      </c>
      <c r="Z4593" s="10" t="n">
        <v>1</v>
      </c>
      <c r="AA4593" s="11" t="n">
        <f aca="false">MAX(0, ($S4593 * 0.35) - ($F4593 * 0.3))</f>
        <v>0</v>
      </c>
      <c r="AB4593" s="12" t="str">
        <f aca="false">IF(AA4593&gt;20,"High",IF(AA4593&gt;10,"Medium","Low"))</f>
        <v>Low</v>
      </c>
    </row>
    <row r="4594" customFormat="false" ht="18.65" hidden="false" customHeight="false" outlineLevel="0" collapsed="false">
      <c r="A4594" s="5" t="s">
        <v>4638</v>
      </c>
      <c r="B4594" s="6" t="s">
        <v>37</v>
      </c>
      <c r="C4594" s="6" t="s">
        <v>30</v>
      </c>
      <c r="D4594" s="6" t="s">
        <v>30</v>
      </c>
      <c r="E4594" s="6" t="s">
        <v>30</v>
      </c>
      <c r="F4594" s="7" t="n">
        <v>27</v>
      </c>
      <c r="G4594" s="6" t="s">
        <v>31</v>
      </c>
      <c r="H4594" s="6" t="s">
        <v>31</v>
      </c>
      <c r="I4594" s="6" t="s">
        <v>517</v>
      </c>
      <c r="J4594" s="6" t="s">
        <v>30</v>
      </c>
      <c r="K4594" s="6" t="s">
        <v>30</v>
      </c>
      <c r="L4594" s="6" t="s">
        <v>30</v>
      </c>
      <c r="M4594" s="6" t="s">
        <v>30</v>
      </c>
      <c r="N4594" s="6" t="s">
        <v>31</v>
      </c>
      <c r="O4594" s="6" t="s">
        <v>31</v>
      </c>
      <c r="P4594" s="6" t="s">
        <v>38</v>
      </c>
      <c r="Q4594" s="6" t="s">
        <v>31</v>
      </c>
      <c r="R4594" s="6" t="s">
        <v>53</v>
      </c>
      <c r="S4594" s="8" t="n">
        <v>95.6</v>
      </c>
      <c r="T4594" s="8" t="n">
        <v>2595.25</v>
      </c>
      <c r="U4594" s="6" t="s">
        <v>30</v>
      </c>
      <c r="V4594" s="8" t="n">
        <f aca="false">IF(X4594="0-1 Year", ROUND(S4594/0.474, 2), IF(X4594="1-2 Years", ROUND(S4594/0.287, 2), ROUND(S4594/0.14, 2)))</f>
        <v>682.86</v>
      </c>
      <c r="W4594" s="6" t="str">
        <f aca="false">IF(V4594&gt;4000, "High", IF(V4594&gt;2000, "Medium", "Low"))</f>
        <v>Low</v>
      </c>
      <c r="X4594" s="9" t="s">
        <v>1765</v>
      </c>
      <c r="Y4594" s="10" t="n">
        <f aca="false">IF(U4594="Yes", 1, 0)</f>
        <v>0</v>
      </c>
      <c r="Z4594" s="10" t="n">
        <v>1</v>
      </c>
      <c r="AA4594" s="11" t="n">
        <f aca="false">MAX(0, ($S4594 * 0.35) - ($F4594 * 0.3))</f>
        <v>25.36</v>
      </c>
      <c r="AB4594" s="12" t="str">
        <f aca="false">IF(AA4594&gt;20,"High",IF(AA4594&gt;10,"Medium","Low"))</f>
        <v>High</v>
      </c>
    </row>
    <row r="4595" customFormat="false" ht="18.65" hidden="false" customHeight="false" outlineLevel="0" collapsed="false">
      <c r="A4595" s="5" t="s">
        <v>4639</v>
      </c>
      <c r="B4595" s="6" t="s">
        <v>29</v>
      </c>
      <c r="C4595" s="6" t="s">
        <v>31</v>
      </c>
      <c r="D4595" s="6" t="s">
        <v>30</v>
      </c>
      <c r="E4595" s="6" t="s">
        <v>30</v>
      </c>
      <c r="F4595" s="7" t="n">
        <v>30</v>
      </c>
      <c r="G4595" s="6" t="s">
        <v>31</v>
      </c>
      <c r="H4595" s="6" t="s">
        <v>31</v>
      </c>
      <c r="I4595" s="6" t="s">
        <v>517</v>
      </c>
      <c r="J4595" s="6" t="s">
        <v>31</v>
      </c>
      <c r="K4595" s="6" t="s">
        <v>30</v>
      </c>
      <c r="L4595" s="6" t="s">
        <v>30</v>
      </c>
      <c r="M4595" s="6" t="s">
        <v>30</v>
      </c>
      <c r="N4595" s="6" t="s">
        <v>30</v>
      </c>
      <c r="O4595" s="6" t="s">
        <v>31</v>
      </c>
      <c r="P4595" s="6" t="s">
        <v>38</v>
      </c>
      <c r="Q4595" s="6" t="s">
        <v>31</v>
      </c>
      <c r="R4595" s="6" t="s">
        <v>58</v>
      </c>
      <c r="S4595" s="8" t="n">
        <v>90.5</v>
      </c>
      <c r="T4595" s="8" t="n">
        <v>2595.85</v>
      </c>
      <c r="U4595" s="6" t="s">
        <v>30</v>
      </c>
      <c r="V4595" s="8" t="n">
        <f aca="false">IF(X4595="0-1 Year", ROUND(S4595/0.474, 2), IF(X4595="1-2 Years", ROUND(S4595/0.287, 2), ROUND(S4595/0.14, 2)))</f>
        <v>646.43</v>
      </c>
      <c r="W4595" s="6" t="str">
        <f aca="false">IF(V4595&gt;4000, "High", IF(V4595&gt;2000, "Medium", "Low"))</f>
        <v>Low</v>
      </c>
      <c r="X4595" s="9" t="s">
        <v>1765</v>
      </c>
      <c r="Y4595" s="10" t="n">
        <f aca="false">IF(U4595="Yes", 1, 0)</f>
        <v>0</v>
      </c>
      <c r="Z4595" s="10" t="n">
        <v>1</v>
      </c>
      <c r="AA4595" s="11" t="n">
        <f aca="false">MAX(0, ($S4595 * 0.35) - ($F4595 * 0.3))</f>
        <v>22.675</v>
      </c>
      <c r="AB4595" s="12" t="str">
        <f aca="false">IF(AA4595&gt;20,"High",IF(AA4595&gt;10,"Medium","Low"))</f>
        <v>High</v>
      </c>
    </row>
    <row r="4596" customFormat="false" ht="18.65" hidden="false" customHeight="false" outlineLevel="0" collapsed="false">
      <c r="A4596" s="5" t="s">
        <v>4640</v>
      </c>
      <c r="B4596" s="6" t="s">
        <v>29</v>
      </c>
      <c r="C4596" s="6" t="s">
        <v>30</v>
      </c>
      <c r="D4596" s="6" t="s">
        <v>30</v>
      </c>
      <c r="E4596" s="6" t="s">
        <v>30</v>
      </c>
      <c r="F4596" s="7" t="n">
        <v>32</v>
      </c>
      <c r="G4596" s="6" t="s">
        <v>31</v>
      </c>
      <c r="H4596" s="6" t="s">
        <v>31</v>
      </c>
      <c r="I4596" s="6" t="s">
        <v>517</v>
      </c>
      <c r="J4596" s="6" t="s">
        <v>30</v>
      </c>
      <c r="K4596" s="6" t="s">
        <v>31</v>
      </c>
      <c r="L4596" s="6" t="s">
        <v>30</v>
      </c>
      <c r="M4596" s="6" t="s">
        <v>30</v>
      </c>
      <c r="N4596" s="6" t="s">
        <v>30</v>
      </c>
      <c r="O4596" s="6" t="s">
        <v>30</v>
      </c>
      <c r="P4596" s="6" t="s">
        <v>38</v>
      </c>
      <c r="Q4596" s="6" t="s">
        <v>31</v>
      </c>
      <c r="R4596" s="6" t="s">
        <v>53</v>
      </c>
      <c r="S4596" s="8" t="n">
        <v>80.35</v>
      </c>
      <c r="T4596" s="8" t="n">
        <v>2596.15</v>
      </c>
      <c r="U4596" s="6" t="s">
        <v>31</v>
      </c>
      <c r="V4596" s="8" t="n">
        <f aca="false">IF(X4596="0-1 Year", ROUND(S4596/0.474, 2), IF(X4596="1-2 Years", ROUND(S4596/0.287, 2), ROUND(S4596/0.14, 2)))</f>
        <v>573.93</v>
      </c>
      <c r="W4596" s="6" t="str">
        <f aca="false">IF(V4596&gt;4000, "High", IF(V4596&gt;2000, "Medium", "Low"))</f>
        <v>Low</v>
      </c>
      <c r="X4596" s="9" t="s">
        <v>1765</v>
      </c>
      <c r="Y4596" s="10" t="n">
        <f aca="false">IF(U4596="Yes", 1, 0)</f>
        <v>1</v>
      </c>
      <c r="Z4596" s="10" t="n">
        <v>1</v>
      </c>
      <c r="AA4596" s="11" t="n">
        <f aca="false">MAX(0, ($S4596 * 0.35) - ($F4596 * 0.3))</f>
        <v>18.5225</v>
      </c>
      <c r="AB4596" s="12" t="str">
        <f aca="false">IF(AA4596&gt;20,"High",IF(AA4596&gt;10,"Medium","Low"))</f>
        <v>Medium</v>
      </c>
    </row>
    <row r="4597" customFormat="false" ht="18.65" hidden="false" customHeight="false" outlineLevel="0" collapsed="false">
      <c r="A4597" s="5" t="s">
        <v>4641</v>
      </c>
      <c r="B4597" s="6" t="s">
        <v>29</v>
      </c>
      <c r="C4597" s="6" t="s">
        <v>30</v>
      </c>
      <c r="D4597" s="6" t="s">
        <v>30</v>
      </c>
      <c r="E4597" s="6" t="s">
        <v>30</v>
      </c>
      <c r="F4597" s="7" t="n">
        <v>38</v>
      </c>
      <c r="G4597" s="6" t="s">
        <v>31</v>
      </c>
      <c r="H4597" s="6" t="s">
        <v>30</v>
      </c>
      <c r="I4597" s="6" t="s">
        <v>517</v>
      </c>
      <c r="J4597" s="6" t="s">
        <v>30</v>
      </c>
      <c r="K4597" s="6" t="s">
        <v>30</v>
      </c>
      <c r="L4597" s="6" t="s">
        <v>30</v>
      </c>
      <c r="M4597" s="6" t="s">
        <v>30</v>
      </c>
      <c r="N4597" s="6" t="s">
        <v>30</v>
      </c>
      <c r="O4597" s="6" t="s">
        <v>30</v>
      </c>
      <c r="P4597" s="6" t="s">
        <v>33</v>
      </c>
      <c r="Q4597" s="6" t="s">
        <v>31</v>
      </c>
      <c r="R4597" s="6" t="s">
        <v>53</v>
      </c>
      <c r="S4597" s="8" t="n">
        <v>70.45</v>
      </c>
      <c r="T4597" s="8" t="n">
        <v>2597.6</v>
      </c>
      <c r="U4597" s="6" t="s">
        <v>31</v>
      </c>
      <c r="V4597" s="8" t="n">
        <f aca="false">IF(X4597="0-1 Year", ROUND(S4597/0.474, 2), IF(X4597="1-2 Years", ROUND(S4597/0.287, 2), ROUND(S4597/0.14, 2)))</f>
        <v>503.21</v>
      </c>
      <c r="W4597" s="6" t="str">
        <f aca="false">IF(V4597&gt;4000, "High", IF(V4597&gt;2000, "Medium", "Low"))</f>
        <v>Low</v>
      </c>
      <c r="X4597" s="9" t="s">
        <v>1765</v>
      </c>
      <c r="Y4597" s="10" t="n">
        <f aca="false">IF(U4597="Yes", 1, 0)</f>
        <v>1</v>
      </c>
      <c r="Z4597" s="10" t="n">
        <v>1</v>
      </c>
      <c r="AA4597" s="11" t="n">
        <f aca="false">MAX(0, ($S4597 * 0.35) - ($F4597 * 0.3))</f>
        <v>13.2575</v>
      </c>
      <c r="AB4597" s="12" t="str">
        <f aca="false">IF(AA4597&gt;20,"High",IF(AA4597&gt;10,"Medium","Low"))</f>
        <v>Medium</v>
      </c>
    </row>
    <row r="4598" customFormat="false" ht="18.65" hidden="false" customHeight="false" outlineLevel="0" collapsed="false">
      <c r="A4598" s="5" t="s">
        <v>4642</v>
      </c>
      <c r="B4598" s="6" t="s">
        <v>37</v>
      </c>
      <c r="C4598" s="6" t="s">
        <v>30</v>
      </c>
      <c r="D4598" s="6" t="s">
        <v>31</v>
      </c>
      <c r="E4598" s="6" t="s">
        <v>31</v>
      </c>
      <c r="F4598" s="7" t="n">
        <v>28</v>
      </c>
      <c r="G4598" s="6" t="s">
        <v>31</v>
      </c>
      <c r="H4598" s="6" t="s">
        <v>30</v>
      </c>
      <c r="I4598" s="6" t="s">
        <v>517</v>
      </c>
      <c r="J4598" s="6" t="s">
        <v>30</v>
      </c>
      <c r="K4598" s="6" t="s">
        <v>30</v>
      </c>
      <c r="L4598" s="6" t="s">
        <v>30</v>
      </c>
      <c r="M4598" s="6" t="s">
        <v>30</v>
      </c>
      <c r="N4598" s="6" t="s">
        <v>31</v>
      </c>
      <c r="O4598" s="6" t="s">
        <v>31</v>
      </c>
      <c r="P4598" s="6" t="s">
        <v>33</v>
      </c>
      <c r="Q4598" s="6" t="s">
        <v>31</v>
      </c>
      <c r="R4598" s="6" t="s">
        <v>53</v>
      </c>
      <c r="S4598" s="8" t="n">
        <v>90.1</v>
      </c>
      <c r="T4598" s="8" t="n">
        <v>2598.95</v>
      </c>
      <c r="U4598" s="6" t="s">
        <v>31</v>
      </c>
      <c r="V4598" s="8" t="n">
        <f aca="false">IF(X4598="0-1 Year", ROUND(S4598/0.474, 2), IF(X4598="1-2 Years", ROUND(S4598/0.287, 2), ROUND(S4598/0.14, 2)))</f>
        <v>643.57</v>
      </c>
      <c r="W4598" s="6" t="str">
        <f aca="false">IF(V4598&gt;4000, "High", IF(V4598&gt;2000, "Medium", "Low"))</f>
        <v>Low</v>
      </c>
      <c r="X4598" s="9" t="s">
        <v>1765</v>
      </c>
      <c r="Y4598" s="10" t="n">
        <f aca="false">IF(U4598="Yes", 1, 0)</f>
        <v>1</v>
      </c>
      <c r="Z4598" s="10" t="n">
        <v>1</v>
      </c>
      <c r="AA4598" s="11" t="n">
        <f aca="false">MAX(0, ($S4598 * 0.35) - ($F4598 * 0.3))</f>
        <v>23.135</v>
      </c>
      <c r="AB4598" s="12" t="str">
        <f aca="false">IF(AA4598&gt;20,"High",IF(AA4598&gt;10,"Medium","Low"))</f>
        <v>High</v>
      </c>
    </row>
    <row r="4599" customFormat="false" ht="18.65" hidden="false" customHeight="false" outlineLevel="0" collapsed="false">
      <c r="A4599" s="5" t="s">
        <v>4643</v>
      </c>
      <c r="B4599" s="6" t="s">
        <v>37</v>
      </c>
      <c r="C4599" s="6" t="s">
        <v>30</v>
      </c>
      <c r="D4599" s="6" t="s">
        <v>30</v>
      </c>
      <c r="E4599" s="6" t="s">
        <v>30</v>
      </c>
      <c r="F4599" s="7" t="n">
        <v>26</v>
      </c>
      <c r="G4599" s="6" t="s">
        <v>31</v>
      </c>
      <c r="H4599" s="6" t="s">
        <v>31</v>
      </c>
      <c r="I4599" s="6" t="s">
        <v>517</v>
      </c>
      <c r="J4599" s="6" t="s">
        <v>30</v>
      </c>
      <c r="K4599" s="6" t="s">
        <v>30</v>
      </c>
      <c r="L4599" s="6" t="s">
        <v>31</v>
      </c>
      <c r="M4599" s="6" t="s">
        <v>30</v>
      </c>
      <c r="N4599" s="6" t="s">
        <v>31</v>
      </c>
      <c r="O4599" s="6" t="s">
        <v>31</v>
      </c>
      <c r="P4599" s="6" t="s">
        <v>38</v>
      </c>
      <c r="Q4599" s="6" t="s">
        <v>31</v>
      </c>
      <c r="R4599" s="6" t="s">
        <v>53</v>
      </c>
      <c r="S4599" s="8" t="n">
        <v>100.5</v>
      </c>
      <c r="T4599" s="8" t="n">
        <v>2599.95</v>
      </c>
      <c r="U4599" s="6" t="s">
        <v>30</v>
      </c>
      <c r="V4599" s="8" t="n">
        <f aca="false">IF(X4599="0-1 Year", ROUND(S4599/0.474, 2), IF(X4599="1-2 Years", ROUND(S4599/0.287, 2), ROUND(S4599/0.14, 2)))</f>
        <v>717.86</v>
      </c>
      <c r="W4599" s="6" t="str">
        <f aca="false">IF(V4599&gt;4000, "High", IF(V4599&gt;2000, "Medium", "Low"))</f>
        <v>Low</v>
      </c>
      <c r="X4599" s="9" t="s">
        <v>1765</v>
      </c>
      <c r="Y4599" s="10" t="n">
        <f aca="false">IF(U4599="Yes", 1, 0)</f>
        <v>0</v>
      </c>
      <c r="Z4599" s="10" t="n">
        <v>1</v>
      </c>
      <c r="AA4599" s="11" t="n">
        <f aca="false">MAX(0, ($S4599 * 0.35) - ($F4599 * 0.3))</f>
        <v>27.375</v>
      </c>
      <c r="AB4599" s="12" t="str">
        <f aca="false">IF(AA4599&gt;20,"High",IF(AA4599&gt;10,"Medium","Low"))</f>
        <v>High</v>
      </c>
    </row>
    <row r="4600" customFormat="false" ht="18.65" hidden="false" customHeight="false" outlineLevel="0" collapsed="false">
      <c r="A4600" s="5" t="s">
        <v>4644</v>
      </c>
      <c r="B4600" s="6" t="s">
        <v>37</v>
      </c>
      <c r="C4600" s="6" t="s">
        <v>30</v>
      </c>
      <c r="D4600" s="6" t="s">
        <v>31</v>
      </c>
      <c r="E4600" s="6" t="s">
        <v>30</v>
      </c>
      <c r="F4600" s="7" t="n">
        <v>28</v>
      </c>
      <c r="G4600" s="6" t="s">
        <v>31</v>
      </c>
      <c r="H4600" s="6" t="s">
        <v>30</v>
      </c>
      <c r="I4600" s="6" t="s">
        <v>517</v>
      </c>
      <c r="J4600" s="6" t="s">
        <v>31</v>
      </c>
      <c r="K4600" s="6" t="s">
        <v>30</v>
      </c>
      <c r="L4600" s="6" t="s">
        <v>30</v>
      </c>
      <c r="M4600" s="6" t="s">
        <v>30</v>
      </c>
      <c r="N4600" s="6" t="s">
        <v>31</v>
      </c>
      <c r="O4600" s="6" t="s">
        <v>31</v>
      </c>
      <c r="P4600" s="6" t="s">
        <v>38</v>
      </c>
      <c r="Q4600" s="6" t="s">
        <v>31</v>
      </c>
      <c r="R4600" s="6" t="s">
        <v>34</v>
      </c>
      <c r="S4600" s="8" t="n">
        <v>92.35</v>
      </c>
      <c r="T4600" s="8" t="n">
        <v>2602.9</v>
      </c>
      <c r="U4600" s="6" t="s">
        <v>31</v>
      </c>
      <c r="V4600" s="8" t="n">
        <f aca="false">IF(X4600="0-1 Year", ROUND(S4600/0.474, 2), IF(X4600="1-2 Years", ROUND(S4600/0.287, 2), ROUND(S4600/0.14, 2)))</f>
        <v>659.64</v>
      </c>
      <c r="W4600" s="6" t="str">
        <f aca="false">IF(V4600&gt;4000, "High", IF(V4600&gt;2000, "Medium", "Low"))</f>
        <v>Low</v>
      </c>
      <c r="X4600" s="9" t="s">
        <v>1765</v>
      </c>
      <c r="Y4600" s="10" t="n">
        <f aca="false">IF(U4600="Yes", 1, 0)</f>
        <v>1</v>
      </c>
      <c r="Z4600" s="10" t="n">
        <v>1</v>
      </c>
      <c r="AA4600" s="11" t="n">
        <f aca="false">MAX(0, ($S4600 * 0.35) - ($F4600 * 0.3))</f>
        <v>23.9225</v>
      </c>
      <c r="AB4600" s="12" t="str">
        <f aca="false">IF(AA4600&gt;20,"High",IF(AA4600&gt;10,"Medium","Low"))</f>
        <v>High</v>
      </c>
    </row>
    <row r="4601" customFormat="false" ht="18.65" hidden="false" customHeight="false" outlineLevel="0" collapsed="false">
      <c r="A4601" s="5" t="s">
        <v>4645</v>
      </c>
      <c r="B4601" s="6" t="s">
        <v>29</v>
      </c>
      <c r="C4601" s="6" t="s">
        <v>30</v>
      </c>
      <c r="D4601" s="6" t="s">
        <v>31</v>
      </c>
      <c r="E4601" s="6" t="s">
        <v>31</v>
      </c>
      <c r="F4601" s="7" t="n">
        <v>33</v>
      </c>
      <c r="G4601" s="6" t="s">
        <v>31</v>
      </c>
      <c r="H4601" s="6" t="s">
        <v>30</v>
      </c>
      <c r="I4601" s="6" t="s">
        <v>203</v>
      </c>
      <c r="J4601" s="6" t="s">
        <v>30</v>
      </c>
      <c r="K4601" s="6" t="s">
        <v>31</v>
      </c>
      <c r="L4601" s="6" t="s">
        <v>31</v>
      </c>
      <c r="M4601" s="6" t="s">
        <v>31</v>
      </c>
      <c r="N4601" s="6" t="s">
        <v>31</v>
      </c>
      <c r="O4601" s="6" t="s">
        <v>31</v>
      </c>
      <c r="P4601" s="6" t="s">
        <v>166</v>
      </c>
      <c r="Q4601" s="6" t="s">
        <v>30</v>
      </c>
      <c r="R4601" s="6" t="s">
        <v>58</v>
      </c>
      <c r="S4601" s="8" t="n">
        <v>82.1</v>
      </c>
      <c r="T4601" s="8" t="n">
        <v>2603.1</v>
      </c>
      <c r="U4601" s="6" t="s">
        <v>30</v>
      </c>
      <c r="V4601" s="8" t="n">
        <f aca="false">IF(X4601="0-1 Year", ROUND(S4601/0.474, 2), IF(X4601="1-2 Years", ROUND(S4601/0.287, 2), ROUND(S4601/0.14, 2)))</f>
        <v>586.43</v>
      </c>
      <c r="W4601" s="6" t="str">
        <f aca="false">IF(V4601&gt;4000, "High", IF(V4601&gt;2000, "Medium", "Low"))</f>
        <v>Low</v>
      </c>
      <c r="X4601" s="9" t="s">
        <v>1765</v>
      </c>
      <c r="Y4601" s="10" t="n">
        <f aca="false">IF(U4601="Yes", 1, 0)</f>
        <v>0</v>
      </c>
      <c r="Z4601" s="10" t="n">
        <v>1</v>
      </c>
      <c r="AA4601" s="11" t="n">
        <f aca="false">MAX(0, ($S4601 * 0.35) - ($F4601 * 0.3))</f>
        <v>18.835</v>
      </c>
      <c r="AB4601" s="12" t="str">
        <f aca="false">IF(AA4601&gt;20,"High",IF(AA4601&gt;10,"Medium","Low"))</f>
        <v>Medium</v>
      </c>
    </row>
    <row r="4602" customFormat="false" ht="18.65" hidden="false" customHeight="false" outlineLevel="0" collapsed="false">
      <c r="A4602" s="5" t="s">
        <v>4646</v>
      </c>
      <c r="B4602" s="6" t="s">
        <v>29</v>
      </c>
      <c r="C4602" s="6" t="s">
        <v>30</v>
      </c>
      <c r="D4602" s="6" t="s">
        <v>30</v>
      </c>
      <c r="E4602" s="6" t="s">
        <v>30</v>
      </c>
      <c r="F4602" s="7" t="n">
        <v>33</v>
      </c>
      <c r="G4602" s="6" t="s">
        <v>31</v>
      </c>
      <c r="H4602" s="6" t="s">
        <v>31</v>
      </c>
      <c r="I4602" s="6" t="s">
        <v>517</v>
      </c>
      <c r="J4602" s="6" t="s">
        <v>31</v>
      </c>
      <c r="K4602" s="6" t="s">
        <v>30</v>
      </c>
      <c r="L4602" s="6" t="s">
        <v>30</v>
      </c>
      <c r="M4602" s="6" t="s">
        <v>30</v>
      </c>
      <c r="N4602" s="6" t="s">
        <v>30</v>
      </c>
      <c r="O4602" s="6" t="s">
        <v>30</v>
      </c>
      <c r="P4602" s="6" t="s">
        <v>33</v>
      </c>
      <c r="Q4602" s="6" t="s">
        <v>30</v>
      </c>
      <c r="R4602" s="6" t="s">
        <v>53</v>
      </c>
      <c r="S4602" s="8" t="n">
        <v>80.1</v>
      </c>
      <c r="T4602" s="8" t="n">
        <v>2603.3</v>
      </c>
      <c r="U4602" s="6" t="s">
        <v>30</v>
      </c>
      <c r="V4602" s="8" t="n">
        <f aca="false">IF(X4602="0-1 Year", ROUND(S4602/0.474, 2), IF(X4602="1-2 Years", ROUND(S4602/0.287, 2), ROUND(S4602/0.14, 2)))</f>
        <v>572.14</v>
      </c>
      <c r="W4602" s="6" t="str">
        <f aca="false">IF(V4602&gt;4000, "High", IF(V4602&gt;2000, "Medium", "Low"))</f>
        <v>Low</v>
      </c>
      <c r="X4602" s="9" t="s">
        <v>1765</v>
      </c>
      <c r="Y4602" s="10" t="n">
        <f aca="false">IF(U4602="Yes", 1, 0)</f>
        <v>0</v>
      </c>
      <c r="Z4602" s="10" t="n">
        <v>1</v>
      </c>
      <c r="AA4602" s="11" t="n">
        <f aca="false">MAX(0, ($S4602 * 0.35) - ($F4602 * 0.3))</f>
        <v>18.135</v>
      </c>
      <c r="AB4602" s="12" t="str">
        <f aca="false">IF(AA4602&gt;20,"High",IF(AA4602&gt;10,"Medium","Low"))</f>
        <v>Medium</v>
      </c>
    </row>
    <row r="4603" customFormat="false" ht="18.65" hidden="false" customHeight="false" outlineLevel="0" collapsed="false">
      <c r="A4603" s="5" t="s">
        <v>4647</v>
      </c>
      <c r="B4603" s="6" t="s">
        <v>29</v>
      </c>
      <c r="C4603" s="6" t="s">
        <v>30</v>
      </c>
      <c r="D4603" s="6" t="s">
        <v>31</v>
      </c>
      <c r="E4603" s="6" t="s">
        <v>30</v>
      </c>
      <c r="F4603" s="7" t="n">
        <v>44</v>
      </c>
      <c r="G4603" s="6" t="s">
        <v>31</v>
      </c>
      <c r="H4603" s="6" t="s">
        <v>30</v>
      </c>
      <c r="I4603" s="6" t="s">
        <v>203</v>
      </c>
      <c r="J4603" s="6" t="s">
        <v>31</v>
      </c>
      <c r="K4603" s="6" t="s">
        <v>31</v>
      </c>
      <c r="L4603" s="6" t="s">
        <v>30</v>
      </c>
      <c r="M4603" s="6" t="s">
        <v>31</v>
      </c>
      <c r="N4603" s="6" t="s">
        <v>30</v>
      </c>
      <c r="O4603" s="6" t="s">
        <v>30</v>
      </c>
      <c r="P4603" s="6" t="s">
        <v>33</v>
      </c>
      <c r="Q4603" s="6" t="s">
        <v>31</v>
      </c>
      <c r="R4603" s="6" t="s">
        <v>53</v>
      </c>
      <c r="S4603" s="8" t="n">
        <v>59.85</v>
      </c>
      <c r="T4603" s="8" t="n">
        <v>2603.95</v>
      </c>
      <c r="U4603" s="6" t="s">
        <v>30</v>
      </c>
      <c r="V4603" s="8" t="n">
        <f aca="false">IF(X4603="0-1 Year", ROUND(S4603/0.474, 2), IF(X4603="1-2 Years", ROUND(S4603/0.287, 2), ROUND(S4603/0.14, 2)))</f>
        <v>427.5</v>
      </c>
      <c r="W4603" s="6" t="str">
        <f aca="false">IF(V4603&gt;4000, "High", IF(V4603&gt;2000, "Medium", "Low"))</f>
        <v>Low</v>
      </c>
      <c r="X4603" s="9" t="s">
        <v>1765</v>
      </c>
      <c r="Y4603" s="10" t="n">
        <f aca="false">IF(U4603="Yes", 1, 0)</f>
        <v>0</v>
      </c>
      <c r="Z4603" s="10" t="n">
        <v>1</v>
      </c>
      <c r="AA4603" s="11" t="n">
        <f aca="false">MAX(0, ($S4603 * 0.35) - ($F4603 * 0.3))</f>
        <v>7.7475</v>
      </c>
      <c r="AB4603" s="12" t="str">
        <f aca="false">IF(AA4603&gt;20,"High",IF(AA4603&gt;10,"Medium","Low"))</f>
        <v>Low</v>
      </c>
    </row>
    <row r="4604" customFormat="false" ht="18.65" hidden="false" customHeight="false" outlineLevel="0" collapsed="false">
      <c r="A4604" s="5" t="s">
        <v>4648</v>
      </c>
      <c r="B4604" s="6" t="s">
        <v>37</v>
      </c>
      <c r="C4604" s="6" t="s">
        <v>30</v>
      </c>
      <c r="D4604" s="6" t="s">
        <v>30</v>
      </c>
      <c r="E4604" s="6" t="s">
        <v>30</v>
      </c>
      <c r="F4604" s="7" t="n">
        <v>36</v>
      </c>
      <c r="G4604" s="6" t="s">
        <v>31</v>
      </c>
      <c r="H4604" s="6" t="s">
        <v>30</v>
      </c>
      <c r="I4604" s="6" t="s">
        <v>203</v>
      </c>
      <c r="J4604" s="6" t="s">
        <v>31</v>
      </c>
      <c r="K4604" s="6" t="s">
        <v>31</v>
      </c>
      <c r="L4604" s="6" t="s">
        <v>31</v>
      </c>
      <c r="M4604" s="6" t="s">
        <v>31</v>
      </c>
      <c r="N4604" s="6" t="s">
        <v>31</v>
      </c>
      <c r="O4604" s="6" t="s">
        <v>30</v>
      </c>
      <c r="P4604" s="6" t="s">
        <v>33</v>
      </c>
      <c r="Q4604" s="6" t="s">
        <v>31</v>
      </c>
      <c r="R4604" s="6" t="s">
        <v>34</v>
      </c>
      <c r="S4604" s="8" t="n">
        <v>76.35</v>
      </c>
      <c r="T4604" s="8" t="n">
        <v>2606.35</v>
      </c>
      <c r="U4604" s="6" t="s">
        <v>30</v>
      </c>
      <c r="V4604" s="8" t="n">
        <f aca="false">IF(X4604="0-1 Year", ROUND(S4604/0.474, 2), IF(X4604="1-2 Years", ROUND(S4604/0.287, 2), ROUND(S4604/0.14, 2)))</f>
        <v>545.36</v>
      </c>
      <c r="W4604" s="6" t="str">
        <f aca="false">IF(V4604&gt;4000, "High", IF(V4604&gt;2000, "Medium", "Low"))</f>
        <v>Low</v>
      </c>
      <c r="X4604" s="9" t="s">
        <v>1765</v>
      </c>
      <c r="Y4604" s="10" t="n">
        <f aca="false">IF(U4604="Yes", 1, 0)</f>
        <v>0</v>
      </c>
      <c r="Z4604" s="10" t="n">
        <v>1</v>
      </c>
      <c r="AA4604" s="11" t="n">
        <f aca="false">MAX(0, ($S4604 * 0.35) - ($F4604 * 0.3))</f>
        <v>15.9225</v>
      </c>
      <c r="AB4604" s="12" t="str">
        <f aca="false">IF(AA4604&gt;20,"High",IF(AA4604&gt;10,"Medium","Low"))</f>
        <v>Medium</v>
      </c>
    </row>
    <row r="4605" customFormat="false" ht="18.65" hidden="false" customHeight="false" outlineLevel="0" collapsed="false">
      <c r="A4605" s="5" t="s">
        <v>4649</v>
      </c>
      <c r="B4605" s="6" t="s">
        <v>29</v>
      </c>
      <c r="C4605" s="6" t="s">
        <v>30</v>
      </c>
      <c r="D4605" s="6" t="s">
        <v>30</v>
      </c>
      <c r="E4605" s="6" t="s">
        <v>30</v>
      </c>
      <c r="F4605" s="7" t="n">
        <v>29</v>
      </c>
      <c r="G4605" s="6" t="s">
        <v>31</v>
      </c>
      <c r="H4605" s="6" t="s">
        <v>30</v>
      </c>
      <c r="I4605" s="6" t="s">
        <v>517</v>
      </c>
      <c r="J4605" s="6" t="s">
        <v>30</v>
      </c>
      <c r="K4605" s="6" t="s">
        <v>30</v>
      </c>
      <c r="L4605" s="6" t="s">
        <v>30</v>
      </c>
      <c r="M4605" s="6" t="s">
        <v>31</v>
      </c>
      <c r="N4605" s="6" t="s">
        <v>31</v>
      </c>
      <c r="O4605" s="6" t="s">
        <v>31</v>
      </c>
      <c r="P4605" s="6" t="s">
        <v>38</v>
      </c>
      <c r="Q4605" s="6" t="s">
        <v>31</v>
      </c>
      <c r="R4605" s="6" t="s">
        <v>39</v>
      </c>
      <c r="S4605" s="8" t="n">
        <v>94.2</v>
      </c>
      <c r="T4605" s="8" t="n">
        <v>2607.6</v>
      </c>
      <c r="U4605" s="6" t="s">
        <v>30</v>
      </c>
      <c r="V4605" s="8" t="n">
        <f aca="false">IF(X4605="0-1 Year", ROUND(S4605/0.474, 2), IF(X4605="1-2 Years", ROUND(S4605/0.287, 2), ROUND(S4605/0.14, 2)))</f>
        <v>672.86</v>
      </c>
      <c r="W4605" s="6" t="str">
        <f aca="false">IF(V4605&gt;4000, "High", IF(V4605&gt;2000, "Medium", "Low"))</f>
        <v>Low</v>
      </c>
      <c r="X4605" s="9" t="s">
        <v>1765</v>
      </c>
      <c r="Y4605" s="10" t="n">
        <f aca="false">IF(U4605="Yes", 1, 0)</f>
        <v>0</v>
      </c>
      <c r="Z4605" s="10" t="n">
        <v>1</v>
      </c>
      <c r="AA4605" s="11" t="n">
        <f aca="false">MAX(0, ($S4605 * 0.35) - ($F4605 * 0.3))</f>
        <v>24.27</v>
      </c>
      <c r="AB4605" s="12" t="str">
        <f aca="false">IF(AA4605&gt;20,"High",IF(AA4605&gt;10,"Medium","Low"))</f>
        <v>High</v>
      </c>
    </row>
    <row r="4606" customFormat="false" ht="18.65" hidden="false" customHeight="false" outlineLevel="0" collapsed="false">
      <c r="A4606" s="5" t="s">
        <v>4650</v>
      </c>
      <c r="B4606" s="6" t="s">
        <v>37</v>
      </c>
      <c r="C4606" s="6" t="s">
        <v>30</v>
      </c>
      <c r="D4606" s="6" t="s">
        <v>31</v>
      </c>
      <c r="E4606" s="6" t="s">
        <v>31</v>
      </c>
      <c r="F4606" s="7" t="n">
        <v>52</v>
      </c>
      <c r="G4606" s="6" t="s">
        <v>31</v>
      </c>
      <c r="H4606" s="6" t="s">
        <v>30</v>
      </c>
      <c r="I4606" s="6" t="s">
        <v>203</v>
      </c>
      <c r="J4606" s="6" t="s">
        <v>30</v>
      </c>
      <c r="K4606" s="6" t="s">
        <v>30</v>
      </c>
      <c r="L4606" s="6" t="s">
        <v>31</v>
      </c>
      <c r="M4606" s="6" t="s">
        <v>30</v>
      </c>
      <c r="N4606" s="6" t="s">
        <v>30</v>
      </c>
      <c r="O4606" s="6" t="s">
        <v>30</v>
      </c>
      <c r="P4606" s="6" t="s">
        <v>33</v>
      </c>
      <c r="Q4606" s="6" t="s">
        <v>31</v>
      </c>
      <c r="R4606" s="6" t="s">
        <v>53</v>
      </c>
      <c r="S4606" s="8" t="n">
        <v>50.95</v>
      </c>
      <c r="T4606" s="8" t="n">
        <v>2610.65</v>
      </c>
      <c r="U4606" s="6" t="s">
        <v>30</v>
      </c>
      <c r="V4606" s="8" t="n">
        <f aca="false">IF(X4606="0-1 Year", ROUND(S4606/0.474, 2), IF(X4606="1-2 Years", ROUND(S4606/0.287, 2), ROUND(S4606/0.14, 2)))</f>
        <v>363.93</v>
      </c>
      <c r="W4606" s="6" t="str">
        <f aca="false">IF(V4606&gt;4000, "High", IF(V4606&gt;2000, "Medium", "Low"))</f>
        <v>Low</v>
      </c>
      <c r="X4606" s="9" t="s">
        <v>1765</v>
      </c>
      <c r="Y4606" s="10" t="n">
        <f aca="false">IF(U4606="Yes", 1, 0)</f>
        <v>0</v>
      </c>
      <c r="Z4606" s="10" t="n">
        <v>1</v>
      </c>
      <c r="AA4606" s="11" t="n">
        <f aca="false">MAX(0, ($S4606 * 0.35) - ($F4606 * 0.3))</f>
        <v>2.2325</v>
      </c>
      <c r="AB4606" s="12" t="str">
        <f aca="false">IF(AA4606&gt;20,"High",IF(AA4606&gt;10,"Medium","Low"))</f>
        <v>Low</v>
      </c>
    </row>
    <row r="4607" customFormat="false" ht="18.65" hidden="false" customHeight="false" outlineLevel="0" collapsed="false">
      <c r="A4607" s="5" t="s">
        <v>4651</v>
      </c>
      <c r="B4607" s="6" t="s">
        <v>37</v>
      </c>
      <c r="C4607" s="6" t="s">
        <v>30</v>
      </c>
      <c r="D4607" s="6" t="s">
        <v>30</v>
      </c>
      <c r="E4607" s="6" t="s">
        <v>30</v>
      </c>
      <c r="F4607" s="7" t="n">
        <v>31</v>
      </c>
      <c r="G4607" s="6" t="s">
        <v>31</v>
      </c>
      <c r="H4607" s="6" t="s">
        <v>31</v>
      </c>
      <c r="I4607" s="6" t="s">
        <v>517</v>
      </c>
      <c r="J4607" s="6" t="s">
        <v>31</v>
      </c>
      <c r="K4607" s="6" t="s">
        <v>30</v>
      </c>
      <c r="L4607" s="6" t="s">
        <v>31</v>
      </c>
      <c r="M4607" s="6" t="s">
        <v>30</v>
      </c>
      <c r="N4607" s="6" t="s">
        <v>30</v>
      </c>
      <c r="O4607" s="6" t="s">
        <v>30</v>
      </c>
      <c r="P4607" s="6" t="s">
        <v>38</v>
      </c>
      <c r="Q4607" s="6" t="s">
        <v>31</v>
      </c>
      <c r="R4607" s="6" t="s">
        <v>58</v>
      </c>
      <c r="S4607" s="8" t="n">
        <v>84.75</v>
      </c>
      <c r="T4607" s="8" t="n">
        <v>2613.4</v>
      </c>
      <c r="U4607" s="6" t="s">
        <v>30</v>
      </c>
      <c r="V4607" s="8" t="n">
        <f aca="false">IF(X4607="0-1 Year", ROUND(S4607/0.474, 2), IF(X4607="1-2 Years", ROUND(S4607/0.287, 2), ROUND(S4607/0.14, 2)))</f>
        <v>605.36</v>
      </c>
      <c r="W4607" s="6" t="str">
        <f aca="false">IF(V4607&gt;4000, "High", IF(V4607&gt;2000, "Medium", "Low"))</f>
        <v>Low</v>
      </c>
      <c r="X4607" s="9" t="s">
        <v>1765</v>
      </c>
      <c r="Y4607" s="10" t="n">
        <f aca="false">IF(U4607="Yes", 1, 0)</f>
        <v>0</v>
      </c>
      <c r="Z4607" s="10" t="n">
        <v>1</v>
      </c>
      <c r="AA4607" s="11" t="n">
        <f aca="false">MAX(0, ($S4607 * 0.35) - ($F4607 * 0.3))</f>
        <v>20.3625</v>
      </c>
      <c r="AB4607" s="12" t="str">
        <f aca="false">IF(AA4607&gt;20,"High",IF(AA4607&gt;10,"Medium","Low"))</f>
        <v>High</v>
      </c>
    </row>
    <row r="4608" customFormat="false" ht="18.65" hidden="false" customHeight="false" outlineLevel="0" collapsed="false">
      <c r="A4608" s="5" t="s">
        <v>4652</v>
      </c>
      <c r="B4608" s="6" t="s">
        <v>29</v>
      </c>
      <c r="C4608" s="6" t="s">
        <v>30</v>
      </c>
      <c r="D4608" s="6" t="s">
        <v>31</v>
      </c>
      <c r="E4608" s="6" t="s">
        <v>31</v>
      </c>
      <c r="F4608" s="7" t="n">
        <v>50</v>
      </c>
      <c r="G4608" s="6" t="s">
        <v>31</v>
      </c>
      <c r="H4608" s="6" t="s">
        <v>31</v>
      </c>
      <c r="I4608" s="6" t="s">
        <v>203</v>
      </c>
      <c r="J4608" s="6" t="s">
        <v>30</v>
      </c>
      <c r="K4608" s="6" t="s">
        <v>30</v>
      </c>
      <c r="L4608" s="6" t="s">
        <v>31</v>
      </c>
      <c r="M4608" s="6" t="s">
        <v>30</v>
      </c>
      <c r="N4608" s="6" t="s">
        <v>30</v>
      </c>
      <c r="O4608" s="6" t="s">
        <v>30</v>
      </c>
      <c r="P4608" s="6" t="s">
        <v>33</v>
      </c>
      <c r="Q4608" s="6" t="s">
        <v>30</v>
      </c>
      <c r="R4608" s="6" t="s">
        <v>53</v>
      </c>
      <c r="S4608" s="8" t="n">
        <v>54.9</v>
      </c>
      <c r="T4608" s="8" t="n">
        <v>2614.1</v>
      </c>
      <c r="U4608" s="6" t="s">
        <v>30</v>
      </c>
      <c r="V4608" s="8" t="n">
        <f aca="false">IF(X4608="0-1 Year", ROUND(S4608/0.474, 2), IF(X4608="1-2 Years", ROUND(S4608/0.287, 2), ROUND(S4608/0.14, 2)))</f>
        <v>392.14</v>
      </c>
      <c r="W4608" s="6" t="str">
        <f aca="false">IF(V4608&gt;4000, "High", IF(V4608&gt;2000, "Medium", "Low"))</f>
        <v>Low</v>
      </c>
      <c r="X4608" s="9" t="s">
        <v>1765</v>
      </c>
      <c r="Y4608" s="10" t="n">
        <f aca="false">IF(U4608="Yes", 1, 0)</f>
        <v>0</v>
      </c>
      <c r="Z4608" s="10" t="n">
        <v>1</v>
      </c>
      <c r="AA4608" s="11" t="n">
        <f aca="false">MAX(0, ($S4608 * 0.35) - ($F4608 * 0.3))</f>
        <v>4.215</v>
      </c>
      <c r="AB4608" s="12" t="str">
        <f aca="false">IF(AA4608&gt;20,"High",IF(AA4608&gt;10,"Medium","Low"))</f>
        <v>Low</v>
      </c>
    </row>
    <row r="4609" customFormat="false" ht="18.65" hidden="false" customHeight="false" outlineLevel="0" collapsed="false">
      <c r="A4609" s="5" t="s">
        <v>4653</v>
      </c>
      <c r="B4609" s="6" t="s">
        <v>29</v>
      </c>
      <c r="C4609" s="6" t="s">
        <v>30</v>
      </c>
      <c r="D4609" s="6" t="s">
        <v>30</v>
      </c>
      <c r="E4609" s="6" t="s">
        <v>30</v>
      </c>
      <c r="F4609" s="7" t="n">
        <v>62</v>
      </c>
      <c r="G4609" s="6" t="s">
        <v>30</v>
      </c>
      <c r="H4609" s="6" t="s">
        <v>202</v>
      </c>
      <c r="I4609" s="6" t="s">
        <v>203</v>
      </c>
      <c r="J4609" s="6" t="s">
        <v>31</v>
      </c>
      <c r="K4609" s="6" t="s">
        <v>31</v>
      </c>
      <c r="L4609" s="6" t="s">
        <v>31</v>
      </c>
      <c r="M4609" s="6" t="s">
        <v>31</v>
      </c>
      <c r="N4609" s="6" t="s">
        <v>30</v>
      </c>
      <c r="O4609" s="6" t="s">
        <v>30</v>
      </c>
      <c r="P4609" s="6" t="s">
        <v>166</v>
      </c>
      <c r="Q4609" s="6" t="s">
        <v>31</v>
      </c>
      <c r="R4609" s="6" t="s">
        <v>53</v>
      </c>
      <c r="S4609" s="8" t="n">
        <v>43.7</v>
      </c>
      <c r="T4609" s="8" t="n">
        <v>2618.3</v>
      </c>
      <c r="U4609" s="6" t="s">
        <v>30</v>
      </c>
      <c r="V4609" s="8" t="n">
        <f aca="false">IF(X4609="0-1 Year", ROUND(S4609/0.474, 2), IF(X4609="1-2 Years", ROUND(S4609/0.287, 2), ROUND(S4609/0.14, 2)))</f>
        <v>312.14</v>
      </c>
      <c r="W4609" s="6" t="str">
        <f aca="false">IF(V4609&gt;4000, "High", IF(V4609&gt;2000, "Medium", "Low"))</f>
        <v>Low</v>
      </c>
      <c r="X4609" s="9" t="s">
        <v>1765</v>
      </c>
      <c r="Y4609" s="10" t="n">
        <f aca="false">IF(U4609="Yes", 1, 0)</f>
        <v>0</v>
      </c>
      <c r="Z4609" s="10" t="n">
        <v>1</v>
      </c>
      <c r="AA4609" s="11" t="n">
        <f aca="false">MAX(0, ($S4609 * 0.35) - ($F4609 * 0.3))</f>
        <v>0</v>
      </c>
      <c r="AB4609" s="12" t="str">
        <f aca="false">IF(AA4609&gt;20,"High",IF(AA4609&gt;10,"Medium","Low"))</f>
        <v>Low</v>
      </c>
    </row>
    <row r="4610" customFormat="false" ht="18.65" hidden="false" customHeight="false" outlineLevel="0" collapsed="false">
      <c r="A4610" s="5" t="s">
        <v>4654</v>
      </c>
      <c r="B4610" s="6" t="s">
        <v>29</v>
      </c>
      <c r="C4610" s="6" t="s">
        <v>30</v>
      </c>
      <c r="D4610" s="6" t="s">
        <v>31</v>
      </c>
      <c r="E4610" s="6" t="s">
        <v>30</v>
      </c>
      <c r="F4610" s="7" t="n">
        <v>32</v>
      </c>
      <c r="G4610" s="6" t="s">
        <v>31</v>
      </c>
      <c r="H4610" s="6" t="s">
        <v>31</v>
      </c>
      <c r="I4610" s="6" t="s">
        <v>517</v>
      </c>
      <c r="J4610" s="6" t="s">
        <v>30</v>
      </c>
      <c r="K4610" s="6" t="s">
        <v>30</v>
      </c>
      <c r="L4610" s="6" t="s">
        <v>30</v>
      </c>
      <c r="M4610" s="6" t="s">
        <v>31</v>
      </c>
      <c r="N4610" s="6" t="s">
        <v>30</v>
      </c>
      <c r="O4610" s="6" t="s">
        <v>30</v>
      </c>
      <c r="P4610" s="6" t="s">
        <v>33</v>
      </c>
      <c r="Q4610" s="6" t="s">
        <v>31</v>
      </c>
      <c r="R4610" s="6" t="s">
        <v>39</v>
      </c>
      <c r="S4610" s="8" t="n">
        <v>79.25</v>
      </c>
      <c r="T4610" s="8" t="n">
        <v>2619.15</v>
      </c>
      <c r="U4610" s="6" t="s">
        <v>30</v>
      </c>
      <c r="V4610" s="8" t="n">
        <f aca="false">IF(X4610="0-1 Year", ROUND(S4610/0.474, 2), IF(X4610="1-2 Years", ROUND(S4610/0.287, 2), ROUND(S4610/0.14, 2)))</f>
        <v>566.07</v>
      </c>
      <c r="W4610" s="6" t="str">
        <f aca="false">IF(V4610&gt;4000, "High", IF(V4610&gt;2000, "Medium", "Low"))</f>
        <v>Low</v>
      </c>
      <c r="X4610" s="9" t="s">
        <v>1765</v>
      </c>
      <c r="Y4610" s="10" t="n">
        <f aca="false">IF(U4610="Yes", 1, 0)</f>
        <v>0</v>
      </c>
      <c r="Z4610" s="10" t="n">
        <v>1</v>
      </c>
      <c r="AA4610" s="11" t="n">
        <f aca="false">MAX(0, ($S4610 * 0.35) - ($F4610 * 0.3))</f>
        <v>18.1375</v>
      </c>
      <c r="AB4610" s="12" t="str">
        <f aca="false">IF(AA4610&gt;20,"High",IF(AA4610&gt;10,"Medium","Low"))</f>
        <v>Medium</v>
      </c>
    </row>
    <row r="4611" customFormat="false" ht="18.65" hidden="false" customHeight="false" outlineLevel="0" collapsed="false">
      <c r="A4611" s="5" t="s">
        <v>4655</v>
      </c>
      <c r="B4611" s="6" t="s">
        <v>29</v>
      </c>
      <c r="C4611" s="6" t="s">
        <v>31</v>
      </c>
      <c r="D4611" s="6" t="s">
        <v>30</v>
      </c>
      <c r="E4611" s="6" t="s">
        <v>30</v>
      </c>
      <c r="F4611" s="7" t="n">
        <v>32</v>
      </c>
      <c r="G4611" s="6" t="s">
        <v>31</v>
      </c>
      <c r="H4611" s="6" t="s">
        <v>31</v>
      </c>
      <c r="I4611" s="6" t="s">
        <v>517</v>
      </c>
      <c r="J4611" s="6" t="s">
        <v>30</v>
      </c>
      <c r="K4611" s="6" t="s">
        <v>30</v>
      </c>
      <c r="L4611" s="6" t="s">
        <v>31</v>
      </c>
      <c r="M4611" s="6" t="s">
        <v>30</v>
      </c>
      <c r="N4611" s="6" t="s">
        <v>30</v>
      </c>
      <c r="O4611" s="6" t="s">
        <v>30</v>
      </c>
      <c r="P4611" s="6" t="s">
        <v>38</v>
      </c>
      <c r="Q4611" s="6" t="s">
        <v>31</v>
      </c>
      <c r="R4611" s="6" t="s">
        <v>58</v>
      </c>
      <c r="S4611" s="8" t="n">
        <v>81.1</v>
      </c>
      <c r="T4611" s="8" t="n">
        <v>2619.25</v>
      </c>
      <c r="U4611" s="6" t="s">
        <v>30</v>
      </c>
      <c r="V4611" s="8" t="n">
        <f aca="false">IF(X4611="0-1 Year", ROUND(S4611/0.474, 2), IF(X4611="1-2 Years", ROUND(S4611/0.287, 2), ROUND(S4611/0.14, 2)))</f>
        <v>579.29</v>
      </c>
      <c r="W4611" s="6" t="str">
        <f aca="false">IF(V4611&gt;4000, "High", IF(V4611&gt;2000, "Medium", "Low"))</f>
        <v>Low</v>
      </c>
      <c r="X4611" s="9" t="s">
        <v>1765</v>
      </c>
      <c r="Y4611" s="10" t="n">
        <f aca="false">IF(U4611="Yes", 1, 0)</f>
        <v>0</v>
      </c>
      <c r="Z4611" s="10" t="n">
        <v>1</v>
      </c>
      <c r="AA4611" s="11" t="n">
        <f aca="false">MAX(0, ($S4611 * 0.35) - ($F4611 * 0.3))</f>
        <v>18.785</v>
      </c>
      <c r="AB4611" s="12" t="str">
        <f aca="false">IF(AA4611&gt;20,"High",IF(AA4611&gt;10,"Medium","Low"))</f>
        <v>Medium</v>
      </c>
    </row>
    <row r="4612" customFormat="false" ht="18.65" hidden="false" customHeight="false" outlineLevel="0" collapsed="false">
      <c r="A4612" s="5" t="s">
        <v>4656</v>
      </c>
      <c r="B4612" s="6" t="s">
        <v>37</v>
      </c>
      <c r="C4612" s="6" t="s">
        <v>30</v>
      </c>
      <c r="D4612" s="6" t="s">
        <v>31</v>
      </c>
      <c r="E4612" s="6" t="s">
        <v>31</v>
      </c>
      <c r="F4612" s="7" t="n">
        <v>29</v>
      </c>
      <c r="G4612" s="6" t="s">
        <v>31</v>
      </c>
      <c r="H4612" s="6" t="s">
        <v>30</v>
      </c>
      <c r="I4612" s="6" t="s">
        <v>517</v>
      </c>
      <c r="J4612" s="6" t="s">
        <v>30</v>
      </c>
      <c r="K4612" s="6" t="s">
        <v>30</v>
      </c>
      <c r="L4612" s="6" t="s">
        <v>30</v>
      </c>
      <c r="M4612" s="6" t="s">
        <v>30</v>
      </c>
      <c r="N4612" s="6" t="s">
        <v>31</v>
      </c>
      <c r="O4612" s="6" t="s">
        <v>31</v>
      </c>
      <c r="P4612" s="6" t="s">
        <v>38</v>
      </c>
      <c r="Q4612" s="6" t="s">
        <v>31</v>
      </c>
      <c r="R4612" s="6" t="s">
        <v>58</v>
      </c>
      <c r="S4612" s="8" t="n">
        <v>87.8</v>
      </c>
      <c r="T4612" s="8" t="n">
        <v>2621.75</v>
      </c>
      <c r="U4612" s="6" t="s">
        <v>30</v>
      </c>
      <c r="V4612" s="8" t="n">
        <f aca="false">IF(X4612="0-1 Year", ROUND(S4612/0.474, 2), IF(X4612="1-2 Years", ROUND(S4612/0.287, 2), ROUND(S4612/0.14, 2)))</f>
        <v>627.14</v>
      </c>
      <c r="W4612" s="6" t="str">
        <f aca="false">IF(V4612&gt;4000, "High", IF(V4612&gt;2000, "Medium", "Low"))</f>
        <v>Low</v>
      </c>
      <c r="X4612" s="9" t="s">
        <v>1765</v>
      </c>
      <c r="Y4612" s="10" t="n">
        <f aca="false">IF(U4612="Yes", 1, 0)</f>
        <v>0</v>
      </c>
      <c r="Z4612" s="10" t="n">
        <v>1</v>
      </c>
      <c r="AA4612" s="11" t="n">
        <f aca="false">MAX(0, ($S4612 * 0.35) - ($F4612 * 0.3))</f>
        <v>22.03</v>
      </c>
      <c r="AB4612" s="12" t="str">
        <f aca="false">IF(AA4612&gt;20,"High",IF(AA4612&gt;10,"Medium","Low"))</f>
        <v>High</v>
      </c>
    </row>
    <row r="4613" customFormat="false" ht="18.65" hidden="false" customHeight="false" outlineLevel="0" collapsed="false">
      <c r="A4613" s="5" t="s">
        <v>4657</v>
      </c>
      <c r="B4613" s="6" t="s">
        <v>29</v>
      </c>
      <c r="C4613" s="6" t="s">
        <v>30</v>
      </c>
      <c r="D4613" s="6" t="s">
        <v>30</v>
      </c>
      <c r="E4613" s="6" t="s">
        <v>30</v>
      </c>
      <c r="F4613" s="7" t="n">
        <v>29</v>
      </c>
      <c r="G4613" s="6" t="s">
        <v>31</v>
      </c>
      <c r="H4613" s="6" t="s">
        <v>30</v>
      </c>
      <c r="I4613" s="6" t="s">
        <v>517</v>
      </c>
      <c r="J4613" s="6" t="s">
        <v>30</v>
      </c>
      <c r="K4613" s="6" t="s">
        <v>31</v>
      </c>
      <c r="L4613" s="6" t="s">
        <v>30</v>
      </c>
      <c r="M4613" s="6" t="s">
        <v>31</v>
      </c>
      <c r="N4613" s="6" t="s">
        <v>31</v>
      </c>
      <c r="O4613" s="6" t="s">
        <v>30</v>
      </c>
      <c r="P4613" s="6" t="s">
        <v>38</v>
      </c>
      <c r="Q4613" s="6" t="s">
        <v>30</v>
      </c>
      <c r="R4613" s="6" t="s">
        <v>34</v>
      </c>
      <c r="S4613" s="8" t="n">
        <v>89.65</v>
      </c>
      <c r="T4613" s="8" t="n">
        <v>2623.65</v>
      </c>
      <c r="U4613" s="6" t="s">
        <v>30</v>
      </c>
      <c r="V4613" s="8" t="n">
        <f aca="false">IF(X4613="0-1 Year", ROUND(S4613/0.474, 2), IF(X4613="1-2 Years", ROUND(S4613/0.287, 2), ROUND(S4613/0.14, 2)))</f>
        <v>640.36</v>
      </c>
      <c r="W4613" s="6" t="str">
        <f aca="false">IF(V4613&gt;4000, "High", IF(V4613&gt;2000, "Medium", "Low"))</f>
        <v>Low</v>
      </c>
      <c r="X4613" s="9" t="s">
        <v>1765</v>
      </c>
      <c r="Y4613" s="10" t="n">
        <f aca="false">IF(U4613="Yes", 1, 0)</f>
        <v>0</v>
      </c>
      <c r="Z4613" s="10" t="n">
        <v>1</v>
      </c>
      <c r="AA4613" s="11" t="n">
        <f aca="false">MAX(0, ($S4613 * 0.35) - ($F4613 * 0.3))</f>
        <v>22.6775</v>
      </c>
      <c r="AB4613" s="12" t="str">
        <f aca="false">IF(AA4613&gt;20,"High",IF(AA4613&gt;10,"Medium","Low"))</f>
        <v>High</v>
      </c>
    </row>
    <row r="4614" customFormat="false" ht="18.65" hidden="false" customHeight="false" outlineLevel="0" collapsed="false">
      <c r="A4614" s="5" t="s">
        <v>4658</v>
      </c>
      <c r="B4614" s="6" t="s">
        <v>37</v>
      </c>
      <c r="C4614" s="6" t="s">
        <v>30</v>
      </c>
      <c r="D4614" s="6" t="s">
        <v>31</v>
      </c>
      <c r="E4614" s="6" t="s">
        <v>30</v>
      </c>
      <c r="F4614" s="7" t="n">
        <v>30</v>
      </c>
      <c r="G4614" s="6" t="s">
        <v>31</v>
      </c>
      <c r="H4614" s="6" t="s">
        <v>31</v>
      </c>
      <c r="I4614" s="6" t="s">
        <v>517</v>
      </c>
      <c r="J4614" s="6" t="s">
        <v>30</v>
      </c>
      <c r="K4614" s="6" t="s">
        <v>30</v>
      </c>
      <c r="L4614" s="6" t="s">
        <v>30</v>
      </c>
      <c r="M4614" s="6" t="s">
        <v>30</v>
      </c>
      <c r="N4614" s="6" t="s">
        <v>30</v>
      </c>
      <c r="O4614" s="6" t="s">
        <v>31</v>
      </c>
      <c r="P4614" s="6" t="s">
        <v>38</v>
      </c>
      <c r="Q4614" s="6" t="s">
        <v>31</v>
      </c>
      <c r="R4614" s="6" t="s">
        <v>39</v>
      </c>
      <c r="S4614" s="8" t="n">
        <v>85</v>
      </c>
      <c r="T4614" s="8" t="n">
        <v>2624.25</v>
      </c>
      <c r="U4614" s="6" t="s">
        <v>31</v>
      </c>
      <c r="V4614" s="8" t="n">
        <f aca="false">IF(X4614="0-1 Year", ROUND(S4614/0.474, 2), IF(X4614="1-2 Years", ROUND(S4614/0.287, 2), ROUND(S4614/0.14, 2)))</f>
        <v>607.14</v>
      </c>
      <c r="W4614" s="6" t="str">
        <f aca="false">IF(V4614&gt;4000, "High", IF(V4614&gt;2000, "Medium", "Low"))</f>
        <v>Low</v>
      </c>
      <c r="X4614" s="9" t="s">
        <v>1765</v>
      </c>
      <c r="Y4614" s="10" t="n">
        <f aca="false">IF(U4614="Yes", 1, 0)</f>
        <v>1</v>
      </c>
      <c r="Z4614" s="10" t="n">
        <v>1</v>
      </c>
      <c r="AA4614" s="11" t="n">
        <f aca="false">MAX(0, ($S4614 * 0.35) - ($F4614 * 0.3))</f>
        <v>20.75</v>
      </c>
      <c r="AB4614" s="12" t="str">
        <f aca="false">IF(AA4614&gt;20,"High",IF(AA4614&gt;10,"Medium","Low"))</f>
        <v>High</v>
      </c>
    </row>
    <row r="4615" customFormat="false" ht="18.65" hidden="false" customHeight="false" outlineLevel="0" collapsed="false">
      <c r="A4615" s="5" t="s">
        <v>4659</v>
      </c>
      <c r="B4615" s="6" t="s">
        <v>29</v>
      </c>
      <c r="C4615" s="6" t="s">
        <v>30</v>
      </c>
      <c r="D4615" s="6" t="s">
        <v>30</v>
      </c>
      <c r="E4615" s="6" t="s">
        <v>30</v>
      </c>
      <c r="F4615" s="7" t="n">
        <v>38</v>
      </c>
      <c r="G4615" s="6" t="s">
        <v>31</v>
      </c>
      <c r="H4615" s="6" t="s">
        <v>30</v>
      </c>
      <c r="I4615" s="6" t="s">
        <v>517</v>
      </c>
      <c r="J4615" s="6" t="s">
        <v>30</v>
      </c>
      <c r="K4615" s="6" t="s">
        <v>30</v>
      </c>
      <c r="L4615" s="6" t="s">
        <v>30</v>
      </c>
      <c r="M4615" s="6" t="s">
        <v>30</v>
      </c>
      <c r="N4615" s="6" t="s">
        <v>30</v>
      </c>
      <c r="O4615" s="6" t="s">
        <v>30</v>
      </c>
      <c r="P4615" s="6" t="s">
        <v>38</v>
      </c>
      <c r="Q4615" s="6" t="s">
        <v>31</v>
      </c>
      <c r="R4615" s="6" t="s">
        <v>58</v>
      </c>
      <c r="S4615" s="8" t="n">
        <v>69.5</v>
      </c>
      <c r="T4615" s="8" t="n">
        <v>2625.25</v>
      </c>
      <c r="U4615" s="6" t="s">
        <v>30</v>
      </c>
      <c r="V4615" s="8" t="n">
        <f aca="false">IF(X4615="0-1 Year", ROUND(S4615/0.474, 2), IF(X4615="1-2 Years", ROUND(S4615/0.287, 2), ROUND(S4615/0.14, 2)))</f>
        <v>496.43</v>
      </c>
      <c r="W4615" s="6" t="str">
        <f aca="false">IF(V4615&gt;4000, "High", IF(V4615&gt;2000, "Medium", "Low"))</f>
        <v>Low</v>
      </c>
      <c r="X4615" s="9" t="s">
        <v>1765</v>
      </c>
      <c r="Y4615" s="10" t="n">
        <f aca="false">IF(U4615="Yes", 1, 0)</f>
        <v>0</v>
      </c>
      <c r="Z4615" s="10" t="n">
        <v>1</v>
      </c>
      <c r="AA4615" s="11" t="n">
        <f aca="false">MAX(0, ($S4615 * 0.35) - ($F4615 * 0.3))</f>
        <v>12.925</v>
      </c>
      <c r="AB4615" s="12" t="str">
        <f aca="false">IF(AA4615&gt;20,"High",IF(AA4615&gt;10,"Medium","Low"))</f>
        <v>Medium</v>
      </c>
    </row>
    <row r="4616" customFormat="false" ht="18.65" hidden="false" customHeight="false" outlineLevel="0" collapsed="false">
      <c r="A4616" s="5" t="s">
        <v>4660</v>
      </c>
      <c r="B4616" s="6" t="s">
        <v>37</v>
      </c>
      <c r="C4616" s="6" t="s">
        <v>30</v>
      </c>
      <c r="D4616" s="6" t="s">
        <v>30</v>
      </c>
      <c r="E4616" s="6" t="s">
        <v>30</v>
      </c>
      <c r="F4616" s="7" t="n">
        <v>28</v>
      </c>
      <c r="G4616" s="6" t="s">
        <v>31</v>
      </c>
      <c r="H4616" s="6" t="s">
        <v>31</v>
      </c>
      <c r="I4616" s="6" t="s">
        <v>517</v>
      </c>
      <c r="J4616" s="6" t="s">
        <v>30</v>
      </c>
      <c r="K4616" s="6" t="s">
        <v>31</v>
      </c>
      <c r="L4616" s="6" t="s">
        <v>30</v>
      </c>
      <c r="M4616" s="6" t="s">
        <v>30</v>
      </c>
      <c r="N4616" s="6" t="s">
        <v>30</v>
      </c>
      <c r="O4616" s="6" t="s">
        <v>31</v>
      </c>
      <c r="P4616" s="6" t="s">
        <v>38</v>
      </c>
      <c r="Q4616" s="6" t="s">
        <v>31</v>
      </c>
      <c r="R4616" s="6" t="s">
        <v>39</v>
      </c>
      <c r="S4616" s="8" t="n">
        <v>89.95</v>
      </c>
      <c r="T4616" s="8" t="n">
        <v>2625.55</v>
      </c>
      <c r="U4616" s="6" t="s">
        <v>31</v>
      </c>
      <c r="V4616" s="8" t="n">
        <f aca="false">IF(X4616="0-1 Year", ROUND(S4616/0.474, 2), IF(X4616="1-2 Years", ROUND(S4616/0.287, 2), ROUND(S4616/0.14, 2)))</f>
        <v>642.5</v>
      </c>
      <c r="W4616" s="6" t="str">
        <f aca="false">IF(V4616&gt;4000, "High", IF(V4616&gt;2000, "Medium", "Low"))</f>
        <v>Low</v>
      </c>
      <c r="X4616" s="9" t="s">
        <v>1765</v>
      </c>
      <c r="Y4616" s="10" t="n">
        <f aca="false">IF(U4616="Yes", 1, 0)</f>
        <v>1</v>
      </c>
      <c r="Z4616" s="10" t="n">
        <v>1</v>
      </c>
      <c r="AA4616" s="11" t="n">
        <f aca="false">MAX(0, ($S4616 * 0.35) - ($F4616 * 0.3))</f>
        <v>23.0825</v>
      </c>
      <c r="AB4616" s="12" t="str">
        <f aca="false">IF(AA4616&gt;20,"High",IF(AA4616&gt;10,"Medium","Low"))</f>
        <v>High</v>
      </c>
    </row>
    <row r="4617" customFormat="false" ht="18.65" hidden="false" customHeight="false" outlineLevel="0" collapsed="false">
      <c r="A4617" s="5" t="s">
        <v>4661</v>
      </c>
      <c r="B4617" s="6" t="s">
        <v>29</v>
      </c>
      <c r="C4617" s="6" t="s">
        <v>30</v>
      </c>
      <c r="D4617" s="6" t="s">
        <v>30</v>
      </c>
      <c r="E4617" s="6" t="s">
        <v>30</v>
      </c>
      <c r="F4617" s="7" t="n">
        <v>28</v>
      </c>
      <c r="G4617" s="6" t="s">
        <v>31</v>
      </c>
      <c r="H4617" s="6" t="s">
        <v>30</v>
      </c>
      <c r="I4617" s="6" t="s">
        <v>517</v>
      </c>
      <c r="J4617" s="6" t="s">
        <v>30</v>
      </c>
      <c r="K4617" s="6" t="s">
        <v>30</v>
      </c>
      <c r="L4617" s="6" t="s">
        <v>31</v>
      </c>
      <c r="M4617" s="6" t="s">
        <v>31</v>
      </c>
      <c r="N4617" s="6" t="s">
        <v>30</v>
      </c>
      <c r="O4617" s="6" t="s">
        <v>31</v>
      </c>
      <c r="P4617" s="6" t="s">
        <v>38</v>
      </c>
      <c r="Q4617" s="6" t="s">
        <v>30</v>
      </c>
      <c r="R4617" s="6" t="s">
        <v>39</v>
      </c>
      <c r="S4617" s="8" t="n">
        <v>91</v>
      </c>
      <c r="T4617" s="8" t="n">
        <v>2626.15</v>
      </c>
      <c r="U4617" s="6" t="s">
        <v>30</v>
      </c>
      <c r="V4617" s="8" t="n">
        <f aca="false">IF(X4617="0-1 Year", ROUND(S4617/0.474, 2), IF(X4617="1-2 Years", ROUND(S4617/0.287, 2), ROUND(S4617/0.14, 2)))</f>
        <v>650</v>
      </c>
      <c r="W4617" s="6" t="str">
        <f aca="false">IF(V4617&gt;4000, "High", IF(V4617&gt;2000, "Medium", "Low"))</f>
        <v>Low</v>
      </c>
      <c r="X4617" s="9" t="s">
        <v>1765</v>
      </c>
      <c r="Y4617" s="10" t="n">
        <f aca="false">IF(U4617="Yes", 1, 0)</f>
        <v>0</v>
      </c>
      <c r="Z4617" s="10" t="n">
        <v>1</v>
      </c>
      <c r="AA4617" s="11" t="n">
        <f aca="false">MAX(0, ($S4617 * 0.35) - ($F4617 * 0.3))</f>
        <v>23.45</v>
      </c>
      <c r="AB4617" s="12" t="str">
        <f aca="false">IF(AA4617&gt;20,"High",IF(AA4617&gt;10,"Medium","Low"))</f>
        <v>High</v>
      </c>
    </row>
    <row r="4618" customFormat="false" ht="18.65" hidden="false" customHeight="false" outlineLevel="0" collapsed="false">
      <c r="A4618" s="5" t="s">
        <v>4662</v>
      </c>
      <c r="B4618" s="6" t="s">
        <v>37</v>
      </c>
      <c r="C4618" s="6" t="s">
        <v>31</v>
      </c>
      <c r="D4618" s="6" t="s">
        <v>31</v>
      </c>
      <c r="E4618" s="6" t="s">
        <v>30</v>
      </c>
      <c r="F4618" s="7" t="n">
        <v>30</v>
      </c>
      <c r="G4618" s="6" t="s">
        <v>31</v>
      </c>
      <c r="H4618" s="6" t="s">
        <v>31</v>
      </c>
      <c r="I4618" s="6" t="s">
        <v>517</v>
      </c>
      <c r="J4618" s="6" t="s">
        <v>30</v>
      </c>
      <c r="K4618" s="6" t="s">
        <v>31</v>
      </c>
      <c r="L4618" s="6" t="s">
        <v>30</v>
      </c>
      <c r="M4618" s="6" t="s">
        <v>30</v>
      </c>
      <c r="N4618" s="6" t="s">
        <v>31</v>
      </c>
      <c r="O4618" s="6" t="s">
        <v>30</v>
      </c>
      <c r="P4618" s="6" t="s">
        <v>38</v>
      </c>
      <c r="Q4618" s="6" t="s">
        <v>31</v>
      </c>
      <c r="R4618" s="6" t="s">
        <v>39</v>
      </c>
      <c r="S4618" s="8" t="n">
        <v>90.05</v>
      </c>
      <c r="T4618" s="8" t="n">
        <v>2627.2</v>
      </c>
      <c r="U4618" s="6" t="s">
        <v>30</v>
      </c>
      <c r="V4618" s="8" t="n">
        <f aca="false">IF(X4618="0-1 Year", ROUND(S4618/0.474, 2), IF(X4618="1-2 Years", ROUND(S4618/0.287, 2), ROUND(S4618/0.14, 2)))</f>
        <v>643.21</v>
      </c>
      <c r="W4618" s="6" t="str">
        <f aca="false">IF(V4618&gt;4000, "High", IF(V4618&gt;2000, "Medium", "Low"))</f>
        <v>Low</v>
      </c>
      <c r="X4618" s="9" t="s">
        <v>1765</v>
      </c>
      <c r="Y4618" s="10" t="n">
        <f aca="false">IF(U4618="Yes", 1, 0)</f>
        <v>0</v>
      </c>
      <c r="Z4618" s="10" t="n">
        <v>1</v>
      </c>
      <c r="AA4618" s="11" t="n">
        <f aca="false">MAX(0, ($S4618 * 0.35) - ($F4618 * 0.3))</f>
        <v>22.5175</v>
      </c>
      <c r="AB4618" s="12" t="str">
        <f aca="false">IF(AA4618&gt;20,"High",IF(AA4618&gt;10,"Medium","Low"))</f>
        <v>High</v>
      </c>
    </row>
    <row r="4619" customFormat="false" ht="18.65" hidden="false" customHeight="false" outlineLevel="0" collapsed="false">
      <c r="A4619" s="5" t="s">
        <v>4663</v>
      </c>
      <c r="B4619" s="6" t="s">
        <v>37</v>
      </c>
      <c r="C4619" s="6" t="s">
        <v>30</v>
      </c>
      <c r="D4619" s="6" t="s">
        <v>30</v>
      </c>
      <c r="E4619" s="6" t="s">
        <v>30</v>
      </c>
      <c r="F4619" s="7" t="n">
        <v>48</v>
      </c>
      <c r="G4619" s="6" t="s">
        <v>31</v>
      </c>
      <c r="H4619" s="6" t="s">
        <v>30</v>
      </c>
      <c r="I4619" s="6" t="s">
        <v>203</v>
      </c>
      <c r="J4619" s="6" t="s">
        <v>31</v>
      </c>
      <c r="K4619" s="6" t="s">
        <v>31</v>
      </c>
      <c r="L4619" s="6" t="s">
        <v>30</v>
      </c>
      <c r="M4619" s="6" t="s">
        <v>30</v>
      </c>
      <c r="N4619" s="6" t="s">
        <v>30</v>
      </c>
      <c r="O4619" s="6" t="s">
        <v>30</v>
      </c>
      <c r="P4619" s="6" t="s">
        <v>166</v>
      </c>
      <c r="Q4619" s="6" t="s">
        <v>30</v>
      </c>
      <c r="R4619" s="6" t="s">
        <v>58</v>
      </c>
      <c r="S4619" s="8" t="n">
        <v>55.5</v>
      </c>
      <c r="T4619" s="8" t="n">
        <v>2627.35</v>
      </c>
      <c r="U4619" s="6" t="s">
        <v>30</v>
      </c>
      <c r="V4619" s="8" t="n">
        <f aca="false">IF(X4619="0-1 Year", ROUND(S4619/0.474, 2), IF(X4619="1-2 Years", ROUND(S4619/0.287, 2), ROUND(S4619/0.14, 2)))</f>
        <v>396.43</v>
      </c>
      <c r="W4619" s="6" t="str">
        <f aca="false">IF(V4619&gt;4000, "High", IF(V4619&gt;2000, "Medium", "Low"))</f>
        <v>Low</v>
      </c>
      <c r="X4619" s="9" t="s">
        <v>1765</v>
      </c>
      <c r="Y4619" s="10" t="n">
        <f aca="false">IF(U4619="Yes", 1, 0)</f>
        <v>0</v>
      </c>
      <c r="Z4619" s="10" t="n">
        <v>1</v>
      </c>
      <c r="AA4619" s="11" t="n">
        <f aca="false">MAX(0, ($S4619 * 0.35) - ($F4619 * 0.3))</f>
        <v>5.025</v>
      </c>
      <c r="AB4619" s="12" t="str">
        <f aca="false">IF(AA4619&gt;20,"High",IF(AA4619&gt;10,"Medium","Low"))</f>
        <v>Low</v>
      </c>
    </row>
    <row r="4620" customFormat="false" ht="18.65" hidden="false" customHeight="false" outlineLevel="0" collapsed="false">
      <c r="A4620" s="5" t="s">
        <v>4664</v>
      </c>
      <c r="B4620" s="6" t="s">
        <v>37</v>
      </c>
      <c r="C4620" s="6" t="s">
        <v>31</v>
      </c>
      <c r="D4620" s="6" t="s">
        <v>31</v>
      </c>
      <c r="E4620" s="6" t="s">
        <v>30</v>
      </c>
      <c r="F4620" s="7" t="n">
        <v>32</v>
      </c>
      <c r="G4620" s="6" t="s">
        <v>31</v>
      </c>
      <c r="H4620" s="6" t="s">
        <v>31</v>
      </c>
      <c r="I4620" s="6" t="s">
        <v>517</v>
      </c>
      <c r="J4620" s="6" t="s">
        <v>30</v>
      </c>
      <c r="K4620" s="6" t="s">
        <v>30</v>
      </c>
      <c r="L4620" s="6" t="s">
        <v>30</v>
      </c>
      <c r="M4620" s="6" t="s">
        <v>30</v>
      </c>
      <c r="N4620" s="6" t="s">
        <v>31</v>
      </c>
      <c r="O4620" s="6" t="s">
        <v>30</v>
      </c>
      <c r="P4620" s="6" t="s">
        <v>38</v>
      </c>
      <c r="Q4620" s="6" t="s">
        <v>31</v>
      </c>
      <c r="R4620" s="6" t="s">
        <v>58</v>
      </c>
      <c r="S4620" s="8" t="n">
        <v>85.95</v>
      </c>
      <c r="T4620" s="8" t="n">
        <v>2628.6</v>
      </c>
      <c r="U4620" s="6" t="s">
        <v>31</v>
      </c>
      <c r="V4620" s="8" t="n">
        <f aca="false">IF(X4620="0-1 Year", ROUND(S4620/0.474, 2), IF(X4620="1-2 Years", ROUND(S4620/0.287, 2), ROUND(S4620/0.14, 2)))</f>
        <v>613.93</v>
      </c>
      <c r="W4620" s="6" t="str">
        <f aca="false">IF(V4620&gt;4000, "High", IF(V4620&gt;2000, "Medium", "Low"))</f>
        <v>Low</v>
      </c>
      <c r="X4620" s="9" t="s">
        <v>1765</v>
      </c>
      <c r="Y4620" s="10" t="n">
        <f aca="false">IF(U4620="Yes", 1, 0)</f>
        <v>1</v>
      </c>
      <c r="Z4620" s="10" t="n">
        <v>1</v>
      </c>
      <c r="AA4620" s="11" t="n">
        <f aca="false">MAX(0, ($S4620 * 0.35) - ($F4620 * 0.3))</f>
        <v>20.4825</v>
      </c>
      <c r="AB4620" s="12" t="str">
        <f aca="false">IF(AA4620&gt;20,"High",IF(AA4620&gt;10,"Medium","Low"))</f>
        <v>High</v>
      </c>
    </row>
    <row r="4621" customFormat="false" ht="18.65" hidden="false" customHeight="false" outlineLevel="0" collapsed="false">
      <c r="A4621" s="5" t="s">
        <v>4665</v>
      </c>
      <c r="B4621" s="6" t="s">
        <v>29</v>
      </c>
      <c r="C4621" s="6" t="s">
        <v>30</v>
      </c>
      <c r="D4621" s="6" t="s">
        <v>30</v>
      </c>
      <c r="E4621" s="6" t="s">
        <v>31</v>
      </c>
      <c r="F4621" s="7" t="n">
        <v>32</v>
      </c>
      <c r="G4621" s="6" t="s">
        <v>31</v>
      </c>
      <c r="H4621" s="6" t="s">
        <v>31</v>
      </c>
      <c r="I4621" s="6" t="s">
        <v>203</v>
      </c>
      <c r="J4621" s="6" t="s">
        <v>30</v>
      </c>
      <c r="K4621" s="6" t="s">
        <v>31</v>
      </c>
      <c r="L4621" s="6" t="s">
        <v>31</v>
      </c>
      <c r="M4621" s="6" t="s">
        <v>31</v>
      </c>
      <c r="N4621" s="6" t="s">
        <v>31</v>
      </c>
      <c r="O4621" s="6" t="s">
        <v>31</v>
      </c>
      <c r="P4621" s="6" t="s">
        <v>33</v>
      </c>
      <c r="Q4621" s="6" t="s">
        <v>30</v>
      </c>
      <c r="R4621" s="6" t="s">
        <v>58</v>
      </c>
      <c r="S4621" s="8" t="n">
        <v>83.7</v>
      </c>
      <c r="T4621" s="8" t="n">
        <v>2633.3</v>
      </c>
      <c r="U4621" s="6" t="s">
        <v>30</v>
      </c>
      <c r="V4621" s="8" t="n">
        <f aca="false">IF(X4621="0-1 Year", ROUND(S4621/0.474, 2), IF(X4621="1-2 Years", ROUND(S4621/0.287, 2), ROUND(S4621/0.14, 2)))</f>
        <v>597.86</v>
      </c>
      <c r="W4621" s="6" t="str">
        <f aca="false">IF(V4621&gt;4000, "High", IF(V4621&gt;2000, "Medium", "Low"))</f>
        <v>Low</v>
      </c>
      <c r="X4621" s="9" t="s">
        <v>1765</v>
      </c>
      <c r="Y4621" s="10" t="n">
        <f aca="false">IF(U4621="Yes", 1, 0)</f>
        <v>0</v>
      </c>
      <c r="Z4621" s="10" t="n">
        <v>1</v>
      </c>
      <c r="AA4621" s="11" t="n">
        <f aca="false">MAX(0, ($S4621 * 0.35) - ($F4621 * 0.3))</f>
        <v>19.695</v>
      </c>
      <c r="AB4621" s="12" t="str">
        <f aca="false">IF(AA4621&gt;20,"High",IF(AA4621&gt;10,"Medium","Low"))</f>
        <v>Medium</v>
      </c>
    </row>
    <row r="4622" customFormat="false" ht="18.65" hidden="false" customHeight="false" outlineLevel="0" collapsed="false">
      <c r="A4622" s="5" t="s">
        <v>4666</v>
      </c>
      <c r="B4622" s="6" t="s">
        <v>37</v>
      </c>
      <c r="C4622" s="6" t="s">
        <v>31</v>
      </c>
      <c r="D4622" s="6" t="s">
        <v>31</v>
      </c>
      <c r="E4622" s="6" t="s">
        <v>30</v>
      </c>
      <c r="F4622" s="7" t="n">
        <v>31</v>
      </c>
      <c r="G4622" s="6" t="s">
        <v>31</v>
      </c>
      <c r="H4622" s="6" t="s">
        <v>31</v>
      </c>
      <c r="I4622" s="6" t="s">
        <v>517</v>
      </c>
      <c r="J4622" s="6" t="s">
        <v>30</v>
      </c>
      <c r="K4622" s="6" t="s">
        <v>30</v>
      </c>
      <c r="L4622" s="6" t="s">
        <v>30</v>
      </c>
      <c r="M4622" s="6" t="s">
        <v>30</v>
      </c>
      <c r="N4622" s="6" t="s">
        <v>30</v>
      </c>
      <c r="O4622" s="6" t="s">
        <v>31</v>
      </c>
      <c r="P4622" s="6" t="s">
        <v>38</v>
      </c>
      <c r="Q4622" s="6" t="s">
        <v>31</v>
      </c>
      <c r="R4622" s="6" t="s">
        <v>39</v>
      </c>
      <c r="S4622" s="8" t="n">
        <v>84.85</v>
      </c>
      <c r="T4622" s="8" t="n">
        <v>2633.4</v>
      </c>
      <c r="U4622" s="6" t="s">
        <v>30</v>
      </c>
      <c r="V4622" s="8" t="n">
        <f aca="false">IF(X4622="0-1 Year", ROUND(S4622/0.474, 2), IF(X4622="1-2 Years", ROUND(S4622/0.287, 2), ROUND(S4622/0.14, 2)))</f>
        <v>606.07</v>
      </c>
      <c r="W4622" s="6" t="str">
        <f aca="false">IF(V4622&gt;4000, "High", IF(V4622&gt;2000, "Medium", "Low"))</f>
        <v>Low</v>
      </c>
      <c r="X4622" s="9" t="s">
        <v>1765</v>
      </c>
      <c r="Y4622" s="10" t="n">
        <f aca="false">IF(U4622="Yes", 1, 0)</f>
        <v>0</v>
      </c>
      <c r="Z4622" s="10" t="n">
        <v>1</v>
      </c>
      <c r="AA4622" s="11" t="n">
        <f aca="false">MAX(0, ($S4622 * 0.35) - ($F4622 * 0.3))</f>
        <v>20.3975</v>
      </c>
      <c r="AB4622" s="12" t="str">
        <f aca="false">IF(AA4622&gt;20,"High",IF(AA4622&gt;10,"Medium","Low"))</f>
        <v>High</v>
      </c>
    </row>
    <row r="4623" customFormat="false" ht="18.65" hidden="false" customHeight="false" outlineLevel="0" collapsed="false">
      <c r="A4623" s="5" t="s">
        <v>4667</v>
      </c>
      <c r="B4623" s="6" t="s">
        <v>29</v>
      </c>
      <c r="C4623" s="6" t="s">
        <v>30</v>
      </c>
      <c r="D4623" s="6" t="s">
        <v>31</v>
      </c>
      <c r="E4623" s="6" t="s">
        <v>30</v>
      </c>
      <c r="F4623" s="7" t="n">
        <v>49</v>
      </c>
      <c r="G4623" s="6" t="s">
        <v>31</v>
      </c>
      <c r="H4623" s="6" t="s">
        <v>31</v>
      </c>
      <c r="I4623" s="6" t="s">
        <v>203</v>
      </c>
      <c r="J4623" s="6" t="s">
        <v>31</v>
      </c>
      <c r="K4623" s="6" t="s">
        <v>30</v>
      </c>
      <c r="L4623" s="6" t="s">
        <v>30</v>
      </c>
      <c r="M4623" s="6" t="s">
        <v>30</v>
      </c>
      <c r="N4623" s="6" t="s">
        <v>30</v>
      </c>
      <c r="O4623" s="6" t="s">
        <v>30</v>
      </c>
      <c r="P4623" s="6" t="s">
        <v>33</v>
      </c>
      <c r="Q4623" s="6" t="s">
        <v>31</v>
      </c>
      <c r="R4623" s="6" t="s">
        <v>39</v>
      </c>
      <c r="S4623" s="8" t="n">
        <v>55.35</v>
      </c>
      <c r="T4623" s="8" t="n">
        <v>2633.95</v>
      </c>
      <c r="U4623" s="6" t="s">
        <v>30</v>
      </c>
      <c r="V4623" s="8" t="n">
        <f aca="false">IF(X4623="0-1 Year", ROUND(S4623/0.474, 2), IF(X4623="1-2 Years", ROUND(S4623/0.287, 2), ROUND(S4623/0.14, 2)))</f>
        <v>395.36</v>
      </c>
      <c r="W4623" s="6" t="str">
        <f aca="false">IF(V4623&gt;4000, "High", IF(V4623&gt;2000, "Medium", "Low"))</f>
        <v>Low</v>
      </c>
      <c r="X4623" s="9" t="s">
        <v>1765</v>
      </c>
      <c r="Y4623" s="10" t="n">
        <f aca="false">IF(U4623="Yes", 1, 0)</f>
        <v>0</v>
      </c>
      <c r="Z4623" s="10" t="n">
        <v>1</v>
      </c>
      <c r="AA4623" s="11" t="n">
        <f aca="false">MAX(0, ($S4623 * 0.35) - ($F4623 * 0.3))</f>
        <v>4.6725</v>
      </c>
      <c r="AB4623" s="12" t="str">
        <f aca="false">IF(AA4623&gt;20,"High",IF(AA4623&gt;10,"Medium","Low"))</f>
        <v>Low</v>
      </c>
    </row>
    <row r="4624" customFormat="false" ht="18.65" hidden="false" customHeight="false" outlineLevel="0" collapsed="false">
      <c r="A4624" s="5" t="s">
        <v>4668</v>
      </c>
      <c r="B4624" s="6" t="s">
        <v>37</v>
      </c>
      <c r="C4624" s="6" t="s">
        <v>30</v>
      </c>
      <c r="D4624" s="6" t="s">
        <v>31</v>
      </c>
      <c r="E4624" s="6" t="s">
        <v>30</v>
      </c>
      <c r="F4624" s="7" t="n">
        <v>40</v>
      </c>
      <c r="G4624" s="6" t="s">
        <v>31</v>
      </c>
      <c r="H4624" s="6" t="s">
        <v>31</v>
      </c>
      <c r="I4624" s="6" t="s">
        <v>203</v>
      </c>
      <c r="J4624" s="6" t="s">
        <v>30</v>
      </c>
      <c r="K4624" s="6" t="s">
        <v>31</v>
      </c>
      <c r="L4624" s="6" t="s">
        <v>30</v>
      </c>
      <c r="M4624" s="6" t="s">
        <v>30</v>
      </c>
      <c r="N4624" s="6" t="s">
        <v>31</v>
      </c>
      <c r="O4624" s="6" t="s">
        <v>30</v>
      </c>
      <c r="P4624" s="6" t="s">
        <v>33</v>
      </c>
      <c r="Q4624" s="6" t="s">
        <v>30</v>
      </c>
      <c r="R4624" s="6" t="s">
        <v>53</v>
      </c>
      <c r="S4624" s="8" t="n">
        <v>63.9</v>
      </c>
      <c r="T4624" s="8" t="n">
        <v>2635</v>
      </c>
      <c r="U4624" s="6" t="s">
        <v>30</v>
      </c>
      <c r="V4624" s="8" t="n">
        <f aca="false">IF(X4624="0-1 Year", ROUND(S4624/0.474, 2), IF(X4624="1-2 Years", ROUND(S4624/0.287, 2), ROUND(S4624/0.14, 2)))</f>
        <v>456.43</v>
      </c>
      <c r="W4624" s="6" t="str">
        <f aca="false">IF(V4624&gt;4000, "High", IF(V4624&gt;2000, "Medium", "Low"))</f>
        <v>Low</v>
      </c>
      <c r="X4624" s="9" t="s">
        <v>1765</v>
      </c>
      <c r="Y4624" s="10" t="n">
        <f aca="false">IF(U4624="Yes", 1, 0)</f>
        <v>0</v>
      </c>
      <c r="Z4624" s="10" t="n">
        <v>1</v>
      </c>
      <c r="AA4624" s="11" t="n">
        <f aca="false">MAX(0, ($S4624 * 0.35) - ($F4624 * 0.3))</f>
        <v>10.365</v>
      </c>
      <c r="AB4624" s="12" t="str">
        <f aca="false">IF(AA4624&gt;20,"High",IF(AA4624&gt;10,"Medium","Low"))</f>
        <v>Medium</v>
      </c>
    </row>
    <row r="4625" customFormat="false" ht="18.65" hidden="false" customHeight="false" outlineLevel="0" collapsed="false">
      <c r="A4625" s="5" t="s">
        <v>4669</v>
      </c>
      <c r="B4625" s="6" t="s">
        <v>29</v>
      </c>
      <c r="C4625" s="6" t="s">
        <v>30</v>
      </c>
      <c r="D4625" s="6" t="s">
        <v>30</v>
      </c>
      <c r="E4625" s="6" t="s">
        <v>30</v>
      </c>
      <c r="F4625" s="7" t="n">
        <v>35</v>
      </c>
      <c r="G4625" s="6" t="s">
        <v>31</v>
      </c>
      <c r="H4625" s="6" t="s">
        <v>31</v>
      </c>
      <c r="I4625" s="6" t="s">
        <v>517</v>
      </c>
      <c r="J4625" s="6" t="s">
        <v>30</v>
      </c>
      <c r="K4625" s="6" t="s">
        <v>30</v>
      </c>
      <c r="L4625" s="6" t="s">
        <v>30</v>
      </c>
      <c r="M4625" s="6" t="s">
        <v>30</v>
      </c>
      <c r="N4625" s="6" t="s">
        <v>30</v>
      </c>
      <c r="O4625" s="6" t="s">
        <v>30</v>
      </c>
      <c r="P4625" s="6" t="s">
        <v>38</v>
      </c>
      <c r="Q4625" s="6" t="s">
        <v>30</v>
      </c>
      <c r="R4625" s="6" t="s">
        <v>58</v>
      </c>
      <c r="S4625" s="8" t="n">
        <v>75.35</v>
      </c>
      <c r="T4625" s="8" t="n">
        <v>2636.05</v>
      </c>
      <c r="U4625" s="6" t="s">
        <v>31</v>
      </c>
      <c r="V4625" s="8" t="n">
        <f aca="false">IF(X4625="0-1 Year", ROUND(S4625/0.474, 2), IF(X4625="1-2 Years", ROUND(S4625/0.287, 2), ROUND(S4625/0.14, 2)))</f>
        <v>538.21</v>
      </c>
      <c r="W4625" s="6" t="str">
        <f aca="false">IF(V4625&gt;4000, "High", IF(V4625&gt;2000, "Medium", "Low"))</f>
        <v>Low</v>
      </c>
      <c r="X4625" s="9" t="s">
        <v>1765</v>
      </c>
      <c r="Y4625" s="10" t="n">
        <f aca="false">IF(U4625="Yes", 1, 0)</f>
        <v>1</v>
      </c>
      <c r="Z4625" s="10" t="n">
        <v>1</v>
      </c>
      <c r="AA4625" s="11" t="n">
        <f aca="false">MAX(0, ($S4625 * 0.35) - ($F4625 * 0.3))</f>
        <v>15.8725</v>
      </c>
      <c r="AB4625" s="12" t="str">
        <f aca="false">IF(AA4625&gt;20,"High",IF(AA4625&gt;10,"Medium","Low"))</f>
        <v>Medium</v>
      </c>
    </row>
    <row r="4626" customFormat="false" ht="18.65" hidden="false" customHeight="false" outlineLevel="0" collapsed="false">
      <c r="A4626" s="5" t="s">
        <v>4670</v>
      </c>
      <c r="B4626" s="6" t="s">
        <v>37</v>
      </c>
      <c r="C4626" s="6" t="s">
        <v>30</v>
      </c>
      <c r="D4626" s="6" t="s">
        <v>30</v>
      </c>
      <c r="E4626" s="6" t="s">
        <v>30</v>
      </c>
      <c r="F4626" s="7" t="n">
        <v>30</v>
      </c>
      <c r="G4626" s="6" t="s">
        <v>31</v>
      </c>
      <c r="H4626" s="6" t="s">
        <v>30</v>
      </c>
      <c r="I4626" s="6" t="s">
        <v>517</v>
      </c>
      <c r="J4626" s="6" t="s">
        <v>30</v>
      </c>
      <c r="K4626" s="6" t="s">
        <v>30</v>
      </c>
      <c r="L4626" s="6" t="s">
        <v>30</v>
      </c>
      <c r="M4626" s="6" t="s">
        <v>31</v>
      </c>
      <c r="N4626" s="6" t="s">
        <v>31</v>
      </c>
      <c r="O4626" s="6" t="s">
        <v>31</v>
      </c>
      <c r="P4626" s="6" t="s">
        <v>33</v>
      </c>
      <c r="Q4626" s="6" t="s">
        <v>31</v>
      </c>
      <c r="R4626" s="6" t="s">
        <v>53</v>
      </c>
      <c r="S4626" s="8" t="n">
        <v>94.4</v>
      </c>
      <c r="T4626" s="8" t="n">
        <v>2638.1</v>
      </c>
      <c r="U4626" s="6" t="s">
        <v>30</v>
      </c>
      <c r="V4626" s="8" t="n">
        <f aca="false">IF(X4626="0-1 Year", ROUND(S4626/0.474, 2), IF(X4626="1-2 Years", ROUND(S4626/0.287, 2), ROUND(S4626/0.14, 2)))</f>
        <v>674.29</v>
      </c>
      <c r="W4626" s="6" t="str">
        <f aca="false">IF(V4626&gt;4000, "High", IF(V4626&gt;2000, "Medium", "Low"))</f>
        <v>Low</v>
      </c>
      <c r="X4626" s="9" t="s">
        <v>1765</v>
      </c>
      <c r="Y4626" s="10" t="n">
        <f aca="false">IF(U4626="Yes", 1, 0)</f>
        <v>0</v>
      </c>
      <c r="Z4626" s="10" t="n">
        <v>1</v>
      </c>
      <c r="AA4626" s="11" t="n">
        <f aca="false">MAX(0, ($S4626 * 0.35) - ($F4626 * 0.3))</f>
        <v>24.04</v>
      </c>
      <c r="AB4626" s="12" t="str">
        <f aca="false">IF(AA4626&gt;20,"High",IF(AA4626&gt;10,"Medium","Low"))</f>
        <v>High</v>
      </c>
    </row>
    <row r="4627" customFormat="false" ht="18.65" hidden="false" customHeight="false" outlineLevel="0" collapsed="false">
      <c r="A4627" s="5" t="s">
        <v>4671</v>
      </c>
      <c r="B4627" s="6" t="s">
        <v>37</v>
      </c>
      <c r="C4627" s="6" t="s">
        <v>30</v>
      </c>
      <c r="D4627" s="6" t="s">
        <v>31</v>
      </c>
      <c r="E4627" s="6" t="s">
        <v>31</v>
      </c>
      <c r="F4627" s="7" t="n">
        <v>43</v>
      </c>
      <c r="G4627" s="6" t="s">
        <v>30</v>
      </c>
      <c r="H4627" s="6" t="s">
        <v>202</v>
      </c>
      <c r="I4627" s="6" t="s">
        <v>203</v>
      </c>
      <c r="J4627" s="6" t="s">
        <v>31</v>
      </c>
      <c r="K4627" s="6" t="s">
        <v>30</v>
      </c>
      <c r="L4627" s="6" t="s">
        <v>31</v>
      </c>
      <c r="M4627" s="6" t="s">
        <v>31</v>
      </c>
      <c r="N4627" s="6" t="s">
        <v>31</v>
      </c>
      <c r="O4627" s="6" t="s">
        <v>31</v>
      </c>
      <c r="P4627" s="6" t="s">
        <v>33</v>
      </c>
      <c r="Q4627" s="6" t="s">
        <v>31</v>
      </c>
      <c r="R4627" s="6" t="s">
        <v>58</v>
      </c>
      <c r="S4627" s="8" t="n">
        <v>60.4</v>
      </c>
      <c r="T4627" s="8" t="n">
        <v>2640.55</v>
      </c>
      <c r="U4627" s="6" t="s">
        <v>30</v>
      </c>
      <c r="V4627" s="8" t="n">
        <f aca="false">IF(X4627="0-1 Year", ROUND(S4627/0.474, 2), IF(X4627="1-2 Years", ROUND(S4627/0.287, 2), ROUND(S4627/0.14, 2)))</f>
        <v>431.43</v>
      </c>
      <c r="W4627" s="6" t="str">
        <f aca="false">IF(V4627&gt;4000, "High", IF(V4627&gt;2000, "Medium", "Low"))</f>
        <v>Low</v>
      </c>
      <c r="X4627" s="9" t="s">
        <v>1765</v>
      </c>
      <c r="Y4627" s="10" t="n">
        <f aca="false">IF(U4627="Yes", 1, 0)</f>
        <v>0</v>
      </c>
      <c r="Z4627" s="10" t="n">
        <v>1</v>
      </c>
      <c r="AA4627" s="11" t="n">
        <f aca="false">MAX(0, ($S4627 * 0.35) - ($F4627 * 0.3))</f>
        <v>8.24</v>
      </c>
      <c r="AB4627" s="12" t="str">
        <f aca="false">IF(AA4627&gt;20,"High",IF(AA4627&gt;10,"Medium","Low"))</f>
        <v>Low</v>
      </c>
    </row>
    <row r="4628" customFormat="false" ht="18.65" hidden="false" customHeight="false" outlineLevel="0" collapsed="false">
      <c r="A4628" s="5" t="s">
        <v>4672</v>
      </c>
      <c r="B4628" s="6" t="s">
        <v>29</v>
      </c>
      <c r="C4628" s="6" t="s">
        <v>30</v>
      </c>
      <c r="D4628" s="6" t="s">
        <v>30</v>
      </c>
      <c r="E4628" s="6" t="s">
        <v>30</v>
      </c>
      <c r="F4628" s="7" t="n">
        <v>31</v>
      </c>
      <c r="G4628" s="6" t="s">
        <v>31</v>
      </c>
      <c r="H4628" s="6" t="s">
        <v>31</v>
      </c>
      <c r="I4628" s="6" t="s">
        <v>517</v>
      </c>
      <c r="J4628" s="6" t="s">
        <v>30</v>
      </c>
      <c r="K4628" s="6" t="s">
        <v>31</v>
      </c>
      <c r="L4628" s="6" t="s">
        <v>30</v>
      </c>
      <c r="M4628" s="6" t="s">
        <v>30</v>
      </c>
      <c r="N4628" s="6" t="s">
        <v>30</v>
      </c>
      <c r="O4628" s="6" t="s">
        <v>30</v>
      </c>
      <c r="P4628" s="6" t="s">
        <v>38</v>
      </c>
      <c r="Q4628" s="6" t="s">
        <v>31</v>
      </c>
      <c r="R4628" s="6" t="s">
        <v>39</v>
      </c>
      <c r="S4628" s="8" t="n">
        <v>81.15</v>
      </c>
      <c r="T4628" s="8" t="n">
        <v>2640.55</v>
      </c>
      <c r="U4628" s="6" t="s">
        <v>30</v>
      </c>
      <c r="V4628" s="8" t="n">
        <f aca="false">IF(X4628="0-1 Year", ROUND(S4628/0.474, 2), IF(X4628="1-2 Years", ROUND(S4628/0.287, 2), ROUND(S4628/0.14, 2)))</f>
        <v>579.64</v>
      </c>
      <c r="W4628" s="6" t="str">
        <f aca="false">IF(V4628&gt;4000, "High", IF(V4628&gt;2000, "Medium", "Low"))</f>
        <v>Low</v>
      </c>
      <c r="X4628" s="9" t="s">
        <v>1765</v>
      </c>
      <c r="Y4628" s="10" t="n">
        <f aca="false">IF(U4628="Yes", 1, 0)</f>
        <v>0</v>
      </c>
      <c r="Z4628" s="10" t="n">
        <v>1</v>
      </c>
      <c r="AA4628" s="11" t="n">
        <f aca="false">MAX(0, ($S4628 * 0.35) - ($F4628 * 0.3))</f>
        <v>19.1025</v>
      </c>
      <c r="AB4628" s="12" t="str">
        <f aca="false">IF(AA4628&gt;20,"High",IF(AA4628&gt;10,"Medium","Low"))</f>
        <v>Medium</v>
      </c>
    </row>
    <row r="4629" customFormat="false" ht="18.65" hidden="false" customHeight="false" outlineLevel="0" collapsed="false">
      <c r="A4629" s="5" t="s">
        <v>4673</v>
      </c>
      <c r="B4629" s="6" t="s">
        <v>29</v>
      </c>
      <c r="C4629" s="6" t="s">
        <v>31</v>
      </c>
      <c r="D4629" s="6" t="s">
        <v>31</v>
      </c>
      <c r="E4629" s="6" t="s">
        <v>30</v>
      </c>
      <c r="F4629" s="7" t="n">
        <v>32</v>
      </c>
      <c r="G4629" s="6" t="s">
        <v>31</v>
      </c>
      <c r="H4629" s="6" t="s">
        <v>31</v>
      </c>
      <c r="I4629" s="6" t="s">
        <v>517</v>
      </c>
      <c r="J4629" s="6" t="s">
        <v>30</v>
      </c>
      <c r="K4629" s="6" t="s">
        <v>30</v>
      </c>
      <c r="L4629" s="6" t="s">
        <v>30</v>
      </c>
      <c r="M4629" s="6" t="s">
        <v>30</v>
      </c>
      <c r="N4629" s="6" t="s">
        <v>30</v>
      </c>
      <c r="O4629" s="6" t="s">
        <v>31</v>
      </c>
      <c r="P4629" s="6" t="s">
        <v>38</v>
      </c>
      <c r="Q4629" s="6" t="s">
        <v>31</v>
      </c>
      <c r="R4629" s="6" t="s">
        <v>39</v>
      </c>
      <c r="S4629" s="8" t="n">
        <v>85</v>
      </c>
      <c r="T4629" s="8" t="n">
        <v>2642.05</v>
      </c>
      <c r="U4629" s="6" t="s">
        <v>31</v>
      </c>
      <c r="V4629" s="8" t="n">
        <f aca="false">IF(X4629="0-1 Year", ROUND(S4629/0.474, 2), IF(X4629="1-2 Years", ROUND(S4629/0.287, 2), ROUND(S4629/0.14, 2)))</f>
        <v>607.14</v>
      </c>
      <c r="W4629" s="6" t="str">
        <f aca="false">IF(V4629&gt;4000, "High", IF(V4629&gt;2000, "Medium", "Low"))</f>
        <v>Low</v>
      </c>
      <c r="X4629" s="9" t="s">
        <v>1765</v>
      </c>
      <c r="Y4629" s="10" t="n">
        <f aca="false">IF(U4629="Yes", 1, 0)</f>
        <v>1</v>
      </c>
      <c r="Z4629" s="10" t="n">
        <v>1</v>
      </c>
      <c r="AA4629" s="11" t="n">
        <f aca="false">MAX(0, ($S4629 * 0.35) - ($F4629 * 0.3))</f>
        <v>20.15</v>
      </c>
      <c r="AB4629" s="12" t="str">
        <f aca="false">IF(AA4629&gt;20,"High",IF(AA4629&gt;10,"Medium","Low"))</f>
        <v>High</v>
      </c>
    </row>
    <row r="4630" customFormat="false" ht="18.65" hidden="false" customHeight="false" outlineLevel="0" collapsed="false">
      <c r="A4630" s="5" t="s">
        <v>4674</v>
      </c>
      <c r="B4630" s="6" t="s">
        <v>29</v>
      </c>
      <c r="C4630" s="6" t="s">
        <v>30</v>
      </c>
      <c r="D4630" s="6" t="s">
        <v>30</v>
      </c>
      <c r="E4630" s="6" t="s">
        <v>30</v>
      </c>
      <c r="F4630" s="7" t="n">
        <v>40</v>
      </c>
      <c r="G4630" s="6" t="s">
        <v>31</v>
      </c>
      <c r="H4630" s="6" t="s">
        <v>30</v>
      </c>
      <c r="I4630" s="6" t="s">
        <v>203</v>
      </c>
      <c r="J4630" s="6" t="s">
        <v>31</v>
      </c>
      <c r="K4630" s="6" t="s">
        <v>31</v>
      </c>
      <c r="L4630" s="6" t="s">
        <v>30</v>
      </c>
      <c r="M4630" s="6" t="s">
        <v>31</v>
      </c>
      <c r="N4630" s="6" t="s">
        <v>30</v>
      </c>
      <c r="O4630" s="6" t="s">
        <v>30</v>
      </c>
      <c r="P4630" s="6" t="s">
        <v>38</v>
      </c>
      <c r="Q4630" s="6" t="s">
        <v>31</v>
      </c>
      <c r="R4630" s="6" t="s">
        <v>34</v>
      </c>
      <c r="S4630" s="8" t="n">
        <v>61.9</v>
      </c>
      <c r="T4630" s="8" t="n">
        <v>2647.1</v>
      </c>
      <c r="U4630" s="6" t="s">
        <v>30</v>
      </c>
      <c r="V4630" s="8" t="n">
        <f aca="false">IF(X4630="0-1 Year", ROUND(S4630/0.474, 2), IF(X4630="1-2 Years", ROUND(S4630/0.287, 2), ROUND(S4630/0.14, 2)))</f>
        <v>442.14</v>
      </c>
      <c r="W4630" s="6" t="str">
        <f aca="false">IF(V4630&gt;4000, "High", IF(V4630&gt;2000, "Medium", "Low"))</f>
        <v>Low</v>
      </c>
      <c r="X4630" s="9" t="s">
        <v>1765</v>
      </c>
      <c r="Y4630" s="10" t="n">
        <f aca="false">IF(U4630="Yes", 1, 0)</f>
        <v>0</v>
      </c>
      <c r="Z4630" s="10" t="n">
        <v>1</v>
      </c>
      <c r="AA4630" s="11" t="n">
        <f aca="false">MAX(0, ($S4630 * 0.35) - ($F4630 * 0.3))</f>
        <v>9.665</v>
      </c>
      <c r="AB4630" s="12" t="str">
        <f aca="false">IF(AA4630&gt;20,"High",IF(AA4630&gt;10,"Medium","Low"))</f>
        <v>Low</v>
      </c>
    </row>
    <row r="4631" customFormat="false" ht="18.65" hidden="false" customHeight="false" outlineLevel="0" collapsed="false">
      <c r="A4631" s="5" t="s">
        <v>4675</v>
      </c>
      <c r="B4631" s="6" t="s">
        <v>29</v>
      </c>
      <c r="C4631" s="6" t="s">
        <v>30</v>
      </c>
      <c r="D4631" s="6" t="s">
        <v>31</v>
      </c>
      <c r="E4631" s="6" t="s">
        <v>31</v>
      </c>
      <c r="F4631" s="7" t="n">
        <v>34</v>
      </c>
      <c r="G4631" s="6" t="s">
        <v>31</v>
      </c>
      <c r="H4631" s="6" t="s">
        <v>30</v>
      </c>
      <c r="I4631" s="6" t="s">
        <v>517</v>
      </c>
      <c r="J4631" s="6" t="s">
        <v>30</v>
      </c>
      <c r="K4631" s="6" t="s">
        <v>30</v>
      </c>
      <c r="L4631" s="6" t="s">
        <v>30</v>
      </c>
      <c r="M4631" s="6" t="s">
        <v>30</v>
      </c>
      <c r="N4631" s="6" t="s">
        <v>30</v>
      </c>
      <c r="O4631" s="6" t="s">
        <v>31</v>
      </c>
      <c r="P4631" s="6" t="s">
        <v>33</v>
      </c>
      <c r="Q4631" s="6" t="s">
        <v>31</v>
      </c>
      <c r="R4631" s="6" t="s">
        <v>53</v>
      </c>
      <c r="S4631" s="8" t="n">
        <v>78.95</v>
      </c>
      <c r="T4631" s="8" t="n">
        <v>2647.2</v>
      </c>
      <c r="U4631" s="6" t="s">
        <v>30</v>
      </c>
      <c r="V4631" s="8" t="n">
        <f aca="false">IF(X4631="0-1 Year", ROUND(S4631/0.474, 2), IF(X4631="1-2 Years", ROUND(S4631/0.287, 2), ROUND(S4631/0.14, 2)))</f>
        <v>563.93</v>
      </c>
      <c r="W4631" s="6" t="str">
        <f aca="false">IF(V4631&gt;4000, "High", IF(V4631&gt;2000, "Medium", "Low"))</f>
        <v>Low</v>
      </c>
      <c r="X4631" s="9" t="s">
        <v>1765</v>
      </c>
      <c r="Y4631" s="10" t="n">
        <f aca="false">IF(U4631="Yes", 1, 0)</f>
        <v>0</v>
      </c>
      <c r="Z4631" s="10" t="n">
        <v>1</v>
      </c>
      <c r="AA4631" s="11" t="n">
        <f aca="false">MAX(0, ($S4631 * 0.35) - ($F4631 * 0.3))</f>
        <v>17.4325</v>
      </c>
      <c r="AB4631" s="12" t="str">
        <f aca="false">IF(AA4631&gt;20,"High",IF(AA4631&gt;10,"Medium","Low"))</f>
        <v>Medium</v>
      </c>
    </row>
    <row r="4632" customFormat="false" ht="18.65" hidden="false" customHeight="false" outlineLevel="0" collapsed="false">
      <c r="A4632" s="5" t="s">
        <v>4676</v>
      </c>
      <c r="B4632" s="6" t="s">
        <v>29</v>
      </c>
      <c r="C4632" s="6" t="s">
        <v>30</v>
      </c>
      <c r="D4632" s="6" t="s">
        <v>31</v>
      </c>
      <c r="E4632" s="6" t="s">
        <v>31</v>
      </c>
      <c r="F4632" s="7" t="n">
        <v>29</v>
      </c>
      <c r="G4632" s="6" t="s">
        <v>31</v>
      </c>
      <c r="H4632" s="6" t="s">
        <v>30</v>
      </c>
      <c r="I4632" s="6" t="s">
        <v>517</v>
      </c>
      <c r="J4632" s="6" t="s">
        <v>31</v>
      </c>
      <c r="K4632" s="6" t="s">
        <v>30</v>
      </c>
      <c r="L4632" s="6" t="s">
        <v>30</v>
      </c>
      <c r="M4632" s="6" t="s">
        <v>30</v>
      </c>
      <c r="N4632" s="6" t="s">
        <v>31</v>
      </c>
      <c r="O4632" s="6" t="s">
        <v>31</v>
      </c>
      <c r="P4632" s="6" t="s">
        <v>38</v>
      </c>
      <c r="Q4632" s="6" t="s">
        <v>30</v>
      </c>
      <c r="R4632" s="6" t="s">
        <v>58</v>
      </c>
      <c r="S4632" s="8" t="n">
        <v>94.65</v>
      </c>
      <c r="T4632" s="8" t="n">
        <v>2649.15</v>
      </c>
      <c r="U4632" s="6" t="s">
        <v>31</v>
      </c>
      <c r="V4632" s="8" t="n">
        <f aca="false">IF(X4632="0-1 Year", ROUND(S4632/0.474, 2), IF(X4632="1-2 Years", ROUND(S4632/0.287, 2), ROUND(S4632/0.14, 2)))</f>
        <v>676.07</v>
      </c>
      <c r="W4632" s="6" t="str">
        <f aca="false">IF(V4632&gt;4000, "High", IF(V4632&gt;2000, "Medium", "Low"))</f>
        <v>Low</v>
      </c>
      <c r="X4632" s="9" t="s">
        <v>1765</v>
      </c>
      <c r="Y4632" s="10" t="n">
        <f aca="false">IF(U4632="Yes", 1, 0)</f>
        <v>1</v>
      </c>
      <c r="Z4632" s="10" t="n">
        <v>1</v>
      </c>
      <c r="AA4632" s="11" t="n">
        <f aca="false">MAX(0, ($S4632 * 0.35) - ($F4632 * 0.3))</f>
        <v>24.4275</v>
      </c>
      <c r="AB4632" s="12" t="str">
        <f aca="false">IF(AA4632&gt;20,"High",IF(AA4632&gt;10,"Medium","Low"))</f>
        <v>High</v>
      </c>
    </row>
    <row r="4633" customFormat="false" ht="18.65" hidden="false" customHeight="false" outlineLevel="0" collapsed="false">
      <c r="A4633" s="5" t="s">
        <v>4677</v>
      </c>
      <c r="B4633" s="6" t="s">
        <v>29</v>
      </c>
      <c r="C4633" s="6" t="s">
        <v>30</v>
      </c>
      <c r="D4633" s="6" t="s">
        <v>30</v>
      </c>
      <c r="E4633" s="6" t="s">
        <v>30</v>
      </c>
      <c r="F4633" s="7" t="n">
        <v>33</v>
      </c>
      <c r="G4633" s="6" t="s">
        <v>31</v>
      </c>
      <c r="H4633" s="6" t="s">
        <v>30</v>
      </c>
      <c r="I4633" s="6" t="s">
        <v>517</v>
      </c>
      <c r="J4633" s="6" t="s">
        <v>30</v>
      </c>
      <c r="K4633" s="6" t="s">
        <v>31</v>
      </c>
      <c r="L4633" s="6" t="s">
        <v>30</v>
      </c>
      <c r="M4633" s="6" t="s">
        <v>31</v>
      </c>
      <c r="N4633" s="6" t="s">
        <v>30</v>
      </c>
      <c r="O4633" s="6" t="s">
        <v>30</v>
      </c>
      <c r="P4633" s="6" t="s">
        <v>166</v>
      </c>
      <c r="Q4633" s="6" t="s">
        <v>30</v>
      </c>
      <c r="R4633" s="6" t="s">
        <v>53</v>
      </c>
      <c r="S4633" s="8" t="n">
        <v>80.6</v>
      </c>
      <c r="T4633" s="8" t="n">
        <v>2651.1</v>
      </c>
      <c r="U4633" s="6" t="s">
        <v>30</v>
      </c>
      <c r="V4633" s="8" t="n">
        <f aca="false">IF(X4633="0-1 Year", ROUND(S4633/0.474, 2), IF(X4633="1-2 Years", ROUND(S4633/0.287, 2), ROUND(S4633/0.14, 2)))</f>
        <v>575.71</v>
      </c>
      <c r="W4633" s="6" t="str">
        <f aca="false">IF(V4633&gt;4000, "High", IF(V4633&gt;2000, "Medium", "Low"))</f>
        <v>Low</v>
      </c>
      <c r="X4633" s="9" t="s">
        <v>1765</v>
      </c>
      <c r="Y4633" s="10" t="n">
        <f aca="false">IF(U4633="Yes", 1, 0)</f>
        <v>0</v>
      </c>
      <c r="Z4633" s="10" t="n">
        <v>1</v>
      </c>
      <c r="AA4633" s="11" t="n">
        <f aca="false">MAX(0, ($S4633 * 0.35) - ($F4633 * 0.3))</f>
        <v>18.31</v>
      </c>
      <c r="AB4633" s="12" t="str">
        <f aca="false">IF(AA4633&gt;20,"High",IF(AA4633&gt;10,"Medium","Low"))</f>
        <v>Medium</v>
      </c>
    </row>
    <row r="4634" customFormat="false" ht="18.65" hidden="false" customHeight="false" outlineLevel="0" collapsed="false">
      <c r="A4634" s="5" t="s">
        <v>4678</v>
      </c>
      <c r="B4634" s="6" t="s">
        <v>29</v>
      </c>
      <c r="C4634" s="6" t="s">
        <v>31</v>
      </c>
      <c r="D4634" s="6" t="s">
        <v>31</v>
      </c>
      <c r="E4634" s="6" t="s">
        <v>30</v>
      </c>
      <c r="F4634" s="7" t="n">
        <v>58</v>
      </c>
      <c r="G4634" s="6" t="s">
        <v>30</v>
      </c>
      <c r="H4634" s="6" t="s">
        <v>202</v>
      </c>
      <c r="I4634" s="6" t="s">
        <v>203</v>
      </c>
      <c r="J4634" s="6" t="s">
        <v>30</v>
      </c>
      <c r="K4634" s="6" t="s">
        <v>31</v>
      </c>
      <c r="L4634" s="6" t="s">
        <v>31</v>
      </c>
      <c r="M4634" s="6" t="s">
        <v>30</v>
      </c>
      <c r="N4634" s="6" t="s">
        <v>30</v>
      </c>
      <c r="O4634" s="6" t="s">
        <v>31</v>
      </c>
      <c r="P4634" s="6" t="s">
        <v>38</v>
      </c>
      <c r="Q4634" s="6" t="s">
        <v>31</v>
      </c>
      <c r="R4634" s="6" t="s">
        <v>39</v>
      </c>
      <c r="S4634" s="8" t="n">
        <v>45.3</v>
      </c>
      <c r="T4634" s="8" t="n">
        <v>2651.2</v>
      </c>
      <c r="U4634" s="6" t="s">
        <v>31</v>
      </c>
      <c r="V4634" s="8" t="n">
        <f aca="false">IF(X4634="0-1 Year", ROUND(S4634/0.474, 2), IF(X4634="1-2 Years", ROUND(S4634/0.287, 2), ROUND(S4634/0.14, 2)))</f>
        <v>323.57</v>
      </c>
      <c r="W4634" s="6" t="str">
        <f aca="false">IF(V4634&gt;4000, "High", IF(V4634&gt;2000, "Medium", "Low"))</f>
        <v>Low</v>
      </c>
      <c r="X4634" s="9" t="s">
        <v>1765</v>
      </c>
      <c r="Y4634" s="10" t="n">
        <f aca="false">IF(U4634="Yes", 1, 0)</f>
        <v>1</v>
      </c>
      <c r="Z4634" s="10" t="n">
        <v>1</v>
      </c>
      <c r="AA4634" s="11" t="n">
        <f aca="false">MAX(0, ($S4634 * 0.35) - ($F4634 * 0.3))</f>
        <v>0</v>
      </c>
      <c r="AB4634" s="12" t="str">
        <f aca="false">IF(AA4634&gt;20,"High",IF(AA4634&gt;10,"Medium","Low"))</f>
        <v>Low</v>
      </c>
    </row>
    <row r="4635" customFormat="false" ht="18.65" hidden="false" customHeight="false" outlineLevel="0" collapsed="false">
      <c r="A4635" s="5" t="s">
        <v>4679</v>
      </c>
      <c r="B4635" s="6" t="s">
        <v>29</v>
      </c>
      <c r="C4635" s="6" t="s">
        <v>30</v>
      </c>
      <c r="D4635" s="6" t="s">
        <v>31</v>
      </c>
      <c r="E4635" s="6" t="s">
        <v>31</v>
      </c>
      <c r="F4635" s="7" t="n">
        <v>48</v>
      </c>
      <c r="G4635" s="6" t="s">
        <v>31</v>
      </c>
      <c r="H4635" s="6" t="s">
        <v>30</v>
      </c>
      <c r="I4635" s="6" t="s">
        <v>203</v>
      </c>
      <c r="J4635" s="6" t="s">
        <v>30</v>
      </c>
      <c r="K4635" s="6" t="s">
        <v>31</v>
      </c>
      <c r="L4635" s="6" t="s">
        <v>31</v>
      </c>
      <c r="M4635" s="6" t="s">
        <v>30</v>
      </c>
      <c r="N4635" s="6" t="s">
        <v>30</v>
      </c>
      <c r="O4635" s="6" t="s">
        <v>30</v>
      </c>
      <c r="P4635" s="6" t="s">
        <v>33</v>
      </c>
      <c r="Q4635" s="6" t="s">
        <v>31</v>
      </c>
      <c r="R4635" s="6" t="s">
        <v>58</v>
      </c>
      <c r="S4635" s="8" t="n">
        <v>55.8</v>
      </c>
      <c r="T4635" s="8" t="n">
        <v>2651.2</v>
      </c>
      <c r="U4635" s="6" t="s">
        <v>30</v>
      </c>
      <c r="V4635" s="8" t="n">
        <f aca="false">IF(X4635="0-1 Year", ROUND(S4635/0.474, 2), IF(X4635="1-2 Years", ROUND(S4635/0.287, 2), ROUND(S4635/0.14, 2)))</f>
        <v>398.57</v>
      </c>
      <c r="W4635" s="6" t="str">
        <f aca="false">IF(V4635&gt;4000, "High", IF(V4635&gt;2000, "Medium", "Low"))</f>
        <v>Low</v>
      </c>
      <c r="X4635" s="9" t="s">
        <v>1765</v>
      </c>
      <c r="Y4635" s="10" t="n">
        <f aca="false">IF(U4635="Yes", 1, 0)</f>
        <v>0</v>
      </c>
      <c r="Z4635" s="10" t="n">
        <v>1</v>
      </c>
      <c r="AA4635" s="11" t="n">
        <f aca="false">MAX(0, ($S4635 * 0.35) - ($F4635 * 0.3))</f>
        <v>5.13</v>
      </c>
      <c r="AB4635" s="12" t="str">
        <f aca="false">IF(AA4635&gt;20,"High",IF(AA4635&gt;10,"Medium","Low"))</f>
        <v>Low</v>
      </c>
    </row>
    <row r="4636" customFormat="false" ht="18.65" hidden="false" customHeight="false" outlineLevel="0" collapsed="false">
      <c r="A4636" s="5" t="s">
        <v>4680</v>
      </c>
      <c r="B4636" s="6" t="s">
        <v>29</v>
      </c>
      <c r="C4636" s="6" t="s">
        <v>31</v>
      </c>
      <c r="D4636" s="6" t="s">
        <v>31</v>
      </c>
      <c r="E4636" s="6" t="s">
        <v>30</v>
      </c>
      <c r="F4636" s="7" t="n">
        <v>29</v>
      </c>
      <c r="G4636" s="6" t="s">
        <v>31</v>
      </c>
      <c r="H4636" s="6" t="s">
        <v>31</v>
      </c>
      <c r="I4636" s="6" t="s">
        <v>517</v>
      </c>
      <c r="J4636" s="6" t="s">
        <v>30</v>
      </c>
      <c r="K4636" s="6" t="s">
        <v>30</v>
      </c>
      <c r="L4636" s="6" t="s">
        <v>30</v>
      </c>
      <c r="M4636" s="6" t="s">
        <v>30</v>
      </c>
      <c r="N4636" s="6" t="s">
        <v>31</v>
      </c>
      <c r="O4636" s="6" t="s">
        <v>31</v>
      </c>
      <c r="P4636" s="6" t="s">
        <v>38</v>
      </c>
      <c r="Q4636" s="6" t="s">
        <v>31</v>
      </c>
      <c r="R4636" s="6" t="s">
        <v>39</v>
      </c>
      <c r="S4636" s="8" t="n">
        <v>94.45</v>
      </c>
      <c r="T4636" s="8" t="n">
        <v>2653.65</v>
      </c>
      <c r="U4636" s="6" t="s">
        <v>31</v>
      </c>
      <c r="V4636" s="8" t="n">
        <f aca="false">IF(X4636="0-1 Year", ROUND(S4636/0.474, 2), IF(X4636="1-2 Years", ROUND(S4636/0.287, 2), ROUND(S4636/0.14, 2)))</f>
        <v>674.64</v>
      </c>
      <c r="W4636" s="6" t="str">
        <f aca="false">IF(V4636&gt;4000, "High", IF(V4636&gt;2000, "Medium", "Low"))</f>
        <v>Low</v>
      </c>
      <c r="X4636" s="9" t="s">
        <v>1765</v>
      </c>
      <c r="Y4636" s="10" t="n">
        <f aca="false">IF(U4636="Yes", 1, 0)</f>
        <v>1</v>
      </c>
      <c r="Z4636" s="10" t="n">
        <v>1</v>
      </c>
      <c r="AA4636" s="11" t="n">
        <f aca="false">MAX(0, ($S4636 * 0.35) - ($F4636 * 0.3))</f>
        <v>24.3575</v>
      </c>
      <c r="AB4636" s="12" t="str">
        <f aca="false">IF(AA4636&gt;20,"High",IF(AA4636&gt;10,"Medium","Low"))</f>
        <v>High</v>
      </c>
    </row>
    <row r="4637" customFormat="false" ht="18.65" hidden="false" customHeight="false" outlineLevel="0" collapsed="false">
      <c r="A4637" s="5" t="s">
        <v>4681</v>
      </c>
      <c r="B4637" s="6" t="s">
        <v>29</v>
      </c>
      <c r="C4637" s="6" t="s">
        <v>30</v>
      </c>
      <c r="D4637" s="6" t="s">
        <v>30</v>
      </c>
      <c r="E4637" s="6" t="s">
        <v>31</v>
      </c>
      <c r="F4637" s="7" t="n">
        <v>47</v>
      </c>
      <c r="G4637" s="6" t="s">
        <v>31</v>
      </c>
      <c r="H4637" s="6" t="s">
        <v>30</v>
      </c>
      <c r="I4637" s="6" t="s">
        <v>203</v>
      </c>
      <c r="J4637" s="6" t="s">
        <v>31</v>
      </c>
      <c r="K4637" s="6" t="s">
        <v>31</v>
      </c>
      <c r="L4637" s="6" t="s">
        <v>30</v>
      </c>
      <c r="M4637" s="6" t="s">
        <v>30</v>
      </c>
      <c r="N4637" s="6" t="s">
        <v>30</v>
      </c>
      <c r="O4637" s="6" t="s">
        <v>30</v>
      </c>
      <c r="P4637" s="6" t="s">
        <v>38</v>
      </c>
      <c r="Q4637" s="6" t="s">
        <v>31</v>
      </c>
      <c r="R4637" s="6" t="s">
        <v>39</v>
      </c>
      <c r="S4637" s="8" t="n">
        <v>55.3</v>
      </c>
      <c r="T4637" s="8" t="n">
        <v>2654.05</v>
      </c>
      <c r="U4637" s="6" t="s">
        <v>30</v>
      </c>
      <c r="V4637" s="8" t="n">
        <f aca="false">IF(X4637="0-1 Year", ROUND(S4637/0.474, 2), IF(X4637="1-2 Years", ROUND(S4637/0.287, 2), ROUND(S4637/0.14, 2)))</f>
        <v>395</v>
      </c>
      <c r="W4637" s="6" t="str">
        <f aca="false">IF(V4637&gt;4000, "High", IF(V4637&gt;2000, "Medium", "Low"))</f>
        <v>Low</v>
      </c>
      <c r="X4637" s="9" t="s">
        <v>1765</v>
      </c>
      <c r="Y4637" s="10" t="n">
        <f aca="false">IF(U4637="Yes", 1, 0)</f>
        <v>0</v>
      </c>
      <c r="Z4637" s="10" t="n">
        <v>1</v>
      </c>
      <c r="AA4637" s="11" t="n">
        <f aca="false">MAX(0, ($S4637 * 0.35) - ($F4637 * 0.3))</f>
        <v>5.255</v>
      </c>
      <c r="AB4637" s="12" t="str">
        <f aca="false">IF(AA4637&gt;20,"High",IF(AA4637&gt;10,"Medium","Low"))</f>
        <v>Low</v>
      </c>
    </row>
    <row r="4638" customFormat="false" ht="18.65" hidden="false" customHeight="false" outlineLevel="0" collapsed="false">
      <c r="A4638" s="5" t="s">
        <v>4682</v>
      </c>
      <c r="B4638" s="6" t="s">
        <v>29</v>
      </c>
      <c r="C4638" s="6" t="s">
        <v>31</v>
      </c>
      <c r="D4638" s="6" t="s">
        <v>30</v>
      </c>
      <c r="E4638" s="6" t="s">
        <v>30</v>
      </c>
      <c r="F4638" s="7" t="n">
        <v>25</v>
      </c>
      <c r="G4638" s="6" t="s">
        <v>31</v>
      </c>
      <c r="H4638" s="6" t="s">
        <v>31</v>
      </c>
      <c r="I4638" s="6" t="s">
        <v>517</v>
      </c>
      <c r="J4638" s="6" t="s">
        <v>30</v>
      </c>
      <c r="K4638" s="6" t="s">
        <v>31</v>
      </c>
      <c r="L4638" s="6" t="s">
        <v>31</v>
      </c>
      <c r="M4638" s="6" t="s">
        <v>30</v>
      </c>
      <c r="N4638" s="6" t="s">
        <v>31</v>
      </c>
      <c r="O4638" s="6" t="s">
        <v>31</v>
      </c>
      <c r="P4638" s="6" t="s">
        <v>38</v>
      </c>
      <c r="Q4638" s="6" t="s">
        <v>30</v>
      </c>
      <c r="R4638" s="6" t="s">
        <v>34</v>
      </c>
      <c r="S4638" s="8" t="n">
        <v>105.95</v>
      </c>
      <c r="T4638" s="8" t="n">
        <v>2655.25</v>
      </c>
      <c r="U4638" s="6" t="s">
        <v>31</v>
      </c>
      <c r="V4638" s="8" t="n">
        <f aca="false">IF(X4638="0-1 Year", ROUND(S4638/0.474, 2), IF(X4638="1-2 Years", ROUND(S4638/0.287, 2), ROUND(S4638/0.14, 2)))</f>
        <v>756.79</v>
      </c>
      <c r="W4638" s="6" t="str">
        <f aca="false">IF(V4638&gt;4000, "High", IF(V4638&gt;2000, "Medium", "Low"))</f>
        <v>Low</v>
      </c>
      <c r="X4638" s="9" t="s">
        <v>1765</v>
      </c>
      <c r="Y4638" s="10" t="n">
        <f aca="false">IF(U4638="Yes", 1, 0)</f>
        <v>1</v>
      </c>
      <c r="Z4638" s="10" t="n">
        <v>1</v>
      </c>
      <c r="AA4638" s="11" t="n">
        <f aca="false">MAX(0, ($S4638 * 0.35) - ($F4638 * 0.3))</f>
        <v>29.5825</v>
      </c>
      <c r="AB4638" s="12" t="str">
        <f aca="false">IF(AA4638&gt;20,"High",IF(AA4638&gt;10,"Medium","Low"))</f>
        <v>High</v>
      </c>
    </row>
    <row r="4639" customFormat="false" ht="18.65" hidden="false" customHeight="false" outlineLevel="0" collapsed="false">
      <c r="A4639" s="5" t="s">
        <v>4683</v>
      </c>
      <c r="B4639" s="6" t="s">
        <v>37</v>
      </c>
      <c r="C4639" s="6" t="s">
        <v>30</v>
      </c>
      <c r="D4639" s="6" t="s">
        <v>30</v>
      </c>
      <c r="E4639" s="6" t="s">
        <v>30</v>
      </c>
      <c r="F4639" s="7" t="n">
        <v>38</v>
      </c>
      <c r="G4639" s="6" t="s">
        <v>31</v>
      </c>
      <c r="H4639" s="6" t="s">
        <v>31</v>
      </c>
      <c r="I4639" s="6" t="s">
        <v>203</v>
      </c>
      <c r="J4639" s="6" t="s">
        <v>30</v>
      </c>
      <c r="K4639" s="6" t="s">
        <v>31</v>
      </c>
      <c r="L4639" s="6" t="s">
        <v>30</v>
      </c>
      <c r="M4639" s="6" t="s">
        <v>31</v>
      </c>
      <c r="N4639" s="6" t="s">
        <v>30</v>
      </c>
      <c r="O4639" s="6" t="s">
        <v>31</v>
      </c>
      <c r="P4639" s="6" t="s">
        <v>38</v>
      </c>
      <c r="Q4639" s="6" t="s">
        <v>30</v>
      </c>
      <c r="R4639" s="6" t="s">
        <v>58</v>
      </c>
      <c r="S4639" s="8" t="n">
        <v>68.15</v>
      </c>
      <c r="T4639" s="8" t="n">
        <v>2656.3</v>
      </c>
      <c r="U4639" s="6" t="s">
        <v>30</v>
      </c>
      <c r="V4639" s="8" t="n">
        <f aca="false">IF(X4639="0-1 Year", ROUND(S4639/0.474, 2), IF(X4639="1-2 Years", ROUND(S4639/0.287, 2), ROUND(S4639/0.14, 2)))</f>
        <v>486.79</v>
      </c>
      <c r="W4639" s="6" t="str">
        <f aca="false">IF(V4639&gt;4000, "High", IF(V4639&gt;2000, "Medium", "Low"))</f>
        <v>Low</v>
      </c>
      <c r="X4639" s="9" t="s">
        <v>1765</v>
      </c>
      <c r="Y4639" s="10" t="n">
        <f aca="false">IF(U4639="Yes", 1, 0)</f>
        <v>0</v>
      </c>
      <c r="Z4639" s="10" t="n">
        <v>1</v>
      </c>
      <c r="AA4639" s="11" t="n">
        <f aca="false">MAX(0, ($S4639 * 0.35) - ($F4639 * 0.3))</f>
        <v>12.4525</v>
      </c>
      <c r="AB4639" s="12" t="str">
        <f aca="false">IF(AA4639&gt;20,"High",IF(AA4639&gt;10,"Medium","Low"))</f>
        <v>Medium</v>
      </c>
    </row>
    <row r="4640" customFormat="false" ht="18.65" hidden="false" customHeight="false" outlineLevel="0" collapsed="false">
      <c r="A4640" s="5" t="s">
        <v>4684</v>
      </c>
      <c r="B4640" s="6" t="s">
        <v>37</v>
      </c>
      <c r="C4640" s="6" t="s">
        <v>31</v>
      </c>
      <c r="D4640" s="6" t="s">
        <v>31</v>
      </c>
      <c r="E4640" s="6" t="s">
        <v>30</v>
      </c>
      <c r="F4640" s="7" t="n">
        <v>33</v>
      </c>
      <c r="G4640" s="6" t="s">
        <v>31</v>
      </c>
      <c r="H4640" s="6" t="s">
        <v>31</v>
      </c>
      <c r="I4640" s="6" t="s">
        <v>517</v>
      </c>
      <c r="J4640" s="6" t="s">
        <v>30</v>
      </c>
      <c r="K4640" s="6" t="s">
        <v>31</v>
      </c>
      <c r="L4640" s="6" t="s">
        <v>30</v>
      </c>
      <c r="M4640" s="6" t="s">
        <v>30</v>
      </c>
      <c r="N4640" s="6" t="s">
        <v>30</v>
      </c>
      <c r="O4640" s="6" t="s">
        <v>30</v>
      </c>
      <c r="P4640" s="6" t="s">
        <v>38</v>
      </c>
      <c r="Q4640" s="6" t="s">
        <v>31</v>
      </c>
      <c r="R4640" s="6" t="s">
        <v>53</v>
      </c>
      <c r="S4640" s="8" t="n">
        <v>80.6</v>
      </c>
      <c r="T4640" s="8" t="n">
        <v>2656.5</v>
      </c>
      <c r="U4640" s="6" t="s">
        <v>31</v>
      </c>
      <c r="V4640" s="8" t="n">
        <f aca="false">IF(X4640="0-1 Year", ROUND(S4640/0.474, 2), IF(X4640="1-2 Years", ROUND(S4640/0.287, 2), ROUND(S4640/0.14, 2)))</f>
        <v>575.71</v>
      </c>
      <c r="W4640" s="6" t="str">
        <f aca="false">IF(V4640&gt;4000, "High", IF(V4640&gt;2000, "Medium", "Low"))</f>
        <v>Low</v>
      </c>
      <c r="X4640" s="9" t="s">
        <v>1765</v>
      </c>
      <c r="Y4640" s="10" t="n">
        <f aca="false">IF(U4640="Yes", 1, 0)</f>
        <v>1</v>
      </c>
      <c r="Z4640" s="10" t="n">
        <v>1</v>
      </c>
      <c r="AA4640" s="11" t="n">
        <f aca="false">MAX(0, ($S4640 * 0.35) - ($F4640 * 0.3))</f>
        <v>18.31</v>
      </c>
      <c r="AB4640" s="12" t="str">
        <f aca="false">IF(AA4640&gt;20,"High",IF(AA4640&gt;10,"Medium","Low"))</f>
        <v>Medium</v>
      </c>
    </row>
    <row r="4641" customFormat="false" ht="18.65" hidden="false" customHeight="false" outlineLevel="0" collapsed="false">
      <c r="A4641" s="5" t="s">
        <v>4685</v>
      </c>
      <c r="B4641" s="6" t="s">
        <v>29</v>
      </c>
      <c r="C4641" s="6" t="s">
        <v>31</v>
      </c>
      <c r="D4641" s="6" t="s">
        <v>31</v>
      </c>
      <c r="E4641" s="6" t="s">
        <v>30</v>
      </c>
      <c r="F4641" s="7" t="n">
        <v>29</v>
      </c>
      <c r="G4641" s="6" t="s">
        <v>31</v>
      </c>
      <c r="H4641" s="6" t="s">
        <v>30</v>
      </c>
      <c r="I4641" s="6" t="s">
        <v>517</v>
      </c>
      <c r="J4641" s="6" t="s">
        <v>31</v>
      </c>
      <c r="K4641" s="6" t="s">
        <v>30</v>
      </c>
      <c r="L4641" s="6" t="s">
        <v>31</v>
      </c>
      <c r="M4641" s="6" t="s">
        <v>30</v>
      </c>
      <c r="N4641" s="6" t="s">
        <v>30</v>
      </c>
      <c r="O4641" s="6" t="s">
        <v>31</v>
      </c>
      <c r="P4641" s="6" t="s">
        <v>33</v>
      </c>
      <c r="Q4641" s="6" t="s">
        <v>30</v>
      </c>
      <c r="R4641" s="6" t="s">
        <v>53</v>
      </c>
      <c r="S4641" s="8" t="n">
        <v>90.1</v>
      </c>
      <c r="T4641" s="8" t="n">
        <v>2656.7</v>
      </c>
      <c r="U4641" s="6" t="s">
        <v>30</v>
      </c>
      <c r="V4641" s="8" t="n">
        <f aca="false">IF(X4641="0-1 Year", ROUND(S4641/0.474, 2), IF(X4641="1-2 Years", ROUND(S4641/0.287, 2), ROUND(S4641/0.14, 2)))</f>
        <v>643.57</v>
      </c>
      <c r="W4641" s="6" t="str">
        <f aca="false">IF(V4641&gt;4000, "High", IF(V4641&gt;2000, "Medium", "Low"))</f>
        <v>Low</v>
      </c>
      <c r="X4641" s="9" t="s">
        <v>1765</v>
      </c>
      <c r="Y4641" s="10" t="n">
        <f aca="false">IF(U4641="Yes", 1, 0)</f>
        <v>0</v>
      </c>
      <c r="Z4641" s="10" t="n">
        <v>1</v>
      </c>
      <c r="AA4641" s="11" t="n">
        <f aca="false">MAX(0, ($S4641 * 0.35) - ($F4641 * 0.3))</f>
        <v>22.835</v>
      </c>
      <c r="AB4641" s="12" t="str">
        <f aca="false">IF(AA4641&gt;20,"High",IF(AA4641&gt;10,"Medium","Low"))</f>
        <v>High</v>
      </c>
    </row>
    <row r="4642" customFormat="false" ht="18.65" hidden="false" customHeight="false" outlineLevel="0" collapsed="false">
      <c r="A4642" s="5" t="s">
        <v>4686</v>
      </c>
      <c r="B4642" s="6" t="s">
        <v>29</v>
      </c>
      <c r="C4642" s="6" t="s">
        <v>30</v>
      </c>
      <c r="D4642" s="6" t="s">
        <v>30</v>
      </c>
      <c r="E4642" s="6" t="s">
        <v>30</v>
      </c>
      <c r="F4642" s="7" t="n">
        <v>38</v>
      </c>
      <c r="G4642" s="6" t="s">
        <v>31</v>
      </c>
      <c r="H4642" s="6" t="s">
        <v>31</v>
      </c>
      <c r="I4642" s="6" t="s">
        <v>203</v>
      </c>
      <c r="J4642" s="6" t="s">
        <v>31</v>
      </c>
      <c r="K4642" s="6" t="s">
        <v>31</v>
      </c>
      <c r="L4642" s="6" t="s">
        <v>31</v>
      </c>
      <c r="M4642" s="6" t="s">
        <v>31</v>
      </c>
      <c r="N4642" s="6" t="s">
        <v>30</v>
      </c>
      <c r="O4642" s="6" t="s">
        <v>30</v>
      </c>
      <c r="P4642" s="6" t="s">
        <v>38</v>
      </c>
      <c r="Q4642" s="6" t="s">
        <v>30</v>
      </c>
      <c r="R4642" s="6" t="s">
        <v>39</v>
      </c>
      <c r="S4642" s="8" t="n">
        <v>69.95</v>
      </c>
      <c r="T4642" s="8" t="n">
        <v>2657.55</v>
      </c>
      <c r="U4642" s="6" t="s">
        <v>30</v>
      </c>
      <c r="V4642" s="8" t="n">
        <f aca="false">IF(X4642="0-1 Year", ROUND(S4642/0.474, 2), IF(X4642="1-2 Years", ROUND(S4642/0.287, 2), ROUND(S4642/0.14, 2)))</f>
        <v>499.64</v>
      </c>
      <c r="W4642" s="6" t="str">
        <f aca="false">IF(V4642&gt;4000, "High", IF(V4642&gt;2000, "Medium", "Low"))</f>
        <v>Low</v>
      </c>
      <c r="X4642" s="9" t="s">
        <v>1765</v>
      </c>
      <c r="Y4642" s="10" t="n">
        <f aca="false">IF(U4642="Yes", 1, 0)</f>
        <v>0</v>
      </c>
      <c r="Z4642" s="10" t="n">
        <v>1</v>
      </c>
      <c r="AA4642" s="11" t="n">
        <f aca="false">MAX(0, ($S4642 * 0.35) - ($F4642 * 0.3))</f>
        <v>13.0825</v>
      </c>
      <c r="AB4642" s="12" t="str">
        <f aca="false">IF(AA4642&gt;20,"High",IF(AA4642&gt;10,"Medium","Low"))</f>
        <v>Medium</v>
      </c>
    </row>
    <row r="4643" customFormat="false" ht="18.65" hidden="false" customHeight="false" outlineLevel="0" collapsed="false">
      <c r="A4643" s="5" t="s">
        <v>4687</v>
      </c>
      <c r="B4643" s="6" t="s">
        <v>37</v>
      </c>
      <c r="C4643" s="6" t="s">
        <v>30</v>
      </c>
      <c r="D4643" s="6" t="s">
        <v>31</v>
      </c>
      <c r="E4643" s="6" t="s">
        <v>30</v>
      </c>
      <c r="F4643" s="7" t="n">
        <v>37</v>
      </c>
      <c r="G4643" s="6" t="s">
        <v>31</v>
      </c>
      <c r="H4643" s="6" t="s">
        <v>31</v>
      </c>
      <c r="I4643" s="6" t="s">
        <v>203</v>
      </c>
      <c r="J4643" s="6" t="s">
        <v>30</v>
      </c>
      <c r="K4643" s="6" t="s">
        <v>31</v>
      </c>
      <c r="L4643" s="6" t="s">
        <v>30</v>
      </c>
      <c r="M4643" s="6" t="s">
        <v>31</v>
      </c>
      <c r="N4643" s="6" t="s">
        <v>30</v>
      </c>
      <c r="O4643" s="6" t="s">
        <v>31</v>
      </c>
      <c r="P4643" s="6" t="s">
        <v>33</v>
      </c>
      <c r="Q4643" s="6" t="s">
        <v>30</v>
      </c>
      <c r="R4643" s="6" t="s">
        <v>34</v>
      </c>
      <c r="S4643" s="8" t="n">
        <v>72.1</v>
      </c>
      <c r="T4643" s="8" t="n">
        <v>2658.4</v>
      </c>
      <c r="U4643" s="6" t="s">
        <v>30</v>
      </c>
      <c r="V4643" s="8" t="n">
        <f aca="false">IF(X4643="0-1 Year", ROUND(S4643/0.474, 2), IF(X4643="1-2 Years", ROUND(S4643/0.287, 2), ROUND(S4643/0.14, 2)))</f>
        <v>515</v>
      </c>
      <c r="W4643" s="6" t="str">
        <f aca="false">IF(V4643&gt;4000, "High", IF(V4643&gt;2000, "Medium", "Low"))</f>
        <v>Low</v>
      </c>
      <c r="X4643" s="9" t="s">
        <v>1765</v>
      </c>
      <c r="Y4643" s="10" t="n">
        <f aca="false">IF(U4643="Yes", 1, 0)</f>
        <v>0</v>
      </c>
      <c r="Z4643" s="10" t="n">
        <v>1</v>
      </c>
      <c r="AA4643" s="11" t="n">
        <f aca="false">MAX(0, ($S4643 * 0.35) - ($F4643 * 0.3))</f>
        <v>14.135</v>
      </c>
      <c r="AB4643" s="12" t="str">
        <f aca="false">IF(AA4643&gt;20,"High",IF(AA4643&gt;10,"Medium","Low"))</f>
        <v>Medium</v>
      </c>
    </row>
    <row r="4644" customFormat="false" ht="18.65" hidden="false" customHeight="false" outlineLevel="0" collapsed="false">
      <c r="A4644" s="5" t="s">
        <v>4688</v>
      </c>
      <c r="B4644" s="6" t="s">
        <v>37</v>
      </c>
      <c r="C4644" s="6" t="s">
        <v>30</v>
      </c>
      <c r="D4644" s="6" t="s">
        <v>31</v>
      </c>
      <c r="E4644" s="6" t="s">
        <v>31</v>
      </c>
      <c r="F4644" s="7" t="n">
        <v>37</v>
      </c>
      <c r="G4644" s="6" t="s">
        <v>31</v>
      </c>
      <c r="H4644" s="6" t="s">
        <v>30</v>
      </c>
      <c r="I4644" s="6" t="s">
        <v>203</v>
      </c>
      <c r="J4644" s="6" t="s">
        <v>31</v>
      </c>
      <c r="K4644" s="6" t="s">
        <v>31</v>
      </c>
      <c r="L4644" s="6" t="s">
        <v>30</v>
      </c>
      <c r="M4644" s="6" t="s">
        <v>30</v>
      </c>
      <c r="N4644" s="6" t="s">
        <v>31</v>
      </c>
      <c r="O4644" s="6" t="s">
        <v>31</v>
      </c>
      <c r="P4644" s="6" t="s">
        <v>33</v>
      </c>
      <c r="Q4644" s="6" t="s">
        <v>30</v>
      </c>
      <c r="R4644" s="6" t="s">
        <v>53</v>
      </c>
      <c r="S4644" s="8" t="n">
        <v>75.1</v>
      </c>
      <c r="T4644" s="8" t="n">
        <v>2658.8</v>
      </c>
      <c r="U4644" s="6" t="s">
        <v>30</v>
      </c>
      <c r="V4644" s="8" t="n">
        <f aca="false">IF(X4644="0-1 Year", ROUND(S4644/0.474, 2), IF(X4644="1-2 Years", ROUND(S4644/0.287, 2), ROUND(S4644/0.14, 2)))</f>
        <v>536.43</v>
      </c>
      <c r="W4644" s="6" t="str">
        <f aca="false">IF(V4644&gt;4000, "High", IF(V4644&gt;2000, "Medium", "Low"))</f>
        <v>Low</v>
      </c>
      <c r="X4644" s="9" t="s">
        <v>1765</v>
      </c>
      <c r="Y4644" s="10" t="n">
        <f aca="false">IF(U4644="Yes", 1, 0)</f>
        <v>0</v>
      </c>
      <c r="Z4644" s="10" t="n">
        <v>1</v>
      </c>
      <c r="AA4644" s="11" t="n">
        <f aca="false">MAX(0, ($S4644 * 0.35) - ($F4644 * 0.3))</f>
        <v>15.185</v>
      </c>
      <c r="AB4644" s="12" t="str">
        <f aca="false">IF(AA4644&gt;20,"High",IF(AA4644&gt;10,"Medium","Low"))</f>
        <v>Medium</v>
      </c>
    </row>
    <row r="4645" customFormat="false" ht="18.65" hidden="false" customHeight="false" outlineLevel="0" collapsed="false">
      <c r="A4645" s="5" t="s">
        <v>4689</v>
      </c>
      <c r="B4645" s="6" t="s">
        <v>29</v>
      </c>
      <c r="C4645" s="6" t="s">
        <v>30</v>
      </c>
      <c r="D4645" s="6" t="s">
        <v>30</v>
      </c>
      <c r="E4645" s="6" t="s">
        <v>30</v>
      </c>
      <c r="F4645" s="7" t="n">
        <v>28</v>
      </c>
      <c r="G4645" s="6" t="s">
        <v>31</v>
      </c>
      <c r="H4645" s="6" t="s">
        <v>31</v>
      </c>
      <c r="I4645" s="6" t="s">
        <v>517</v>
      </c>
      <c r="J4645" s="6" t="s">
        <v>31</v>
      </c>
      <c r="K4645" s="6" t="s">
        <v>31</v>
      </c>
      <c r="L4645" s="6" t="s">
        <v>30</v>
      </c>
      <c r="M4645" s="6" t="s">
        <v>30</v>
      </c>
      <c r="N4645" s="6" t="s">
        <v>30</v>
      </c>
      <c r="O4645" s="6" t="s">
        <v>31</v>
      </c>
      <c r="P4645" s="6" t="s">
        <v>38</v>
      </c>
      <c r="Q4645" s="6" t="s">
        <v>31</v>
      </c>
      <c r="R4645" s="6" t="s">
        <v>58</v>
      </c>
      <c r="S4645" s="8" t="n">
        <v>94.5</v>
      </c>
      <c r="T4645" s="8" t="n">
        <v>2659.4</v>
      </c>
      <c r="U4645" s="6" t="s">
        <v>31</v>
      </c>
      <c r="V4645" s="8" t="n">
        <f aca="false">IF(X4645="0-1 Year", ROUND(S4645/0.474, 2), IF(X4645="1-2 Years", ROUND(S4645/0.287, 2), ROUND(S4645/0.14, 2)))</f>
        <v>675</v>
      </c>
      <c r="W4645" s="6" t="str">
        <f aca="false">IF(V4645&gt;4000, "High", IF(V4645&gt;2000, "Medium", "Low"))</f>
        <v>Low</v>
      </c>
      <c r="X4645" s="9" t="s">
        <v>1765</v>
      </c>
      <c r="Y4645" s="10" t="n">
        <f aca="false">IF(U4645="Yes", 1, 0)</f>
        <v>1</v>
      </c>
      <c r="Z4645" s="10" t="n">
        <v>1</v>
      </c>
      <c r="AA4645" s="11" t="n">
        <f aca="false">MAX(0, ($S4645 * 0.35) - ($F4645 * 0.3))</f>
        <v>24.675</v>
      </c>
      <c r="AB4645" s="12" t="str">
        <f aca="false">IF(AA4645&gt;20,"High",IF(AA4645&gt;10,"Medium","Low"))</f>
        <v>High</v>
      </c>
    </row>
    <row r="4646" customFormat="false" ht="18.65" hidden="false" customHeight="false" outlineLevel="0" collapsed="false">
      <c r="A4646" s="5" t="s">
        <v>4690</v>
      </c>
      <c r="B4646" s="6" t="s">
        <v>37</v>
      </c>
      <c r="C4646" s="6" t="s">
        <v>31</v>
      </c>
      <c r="D4646" s="6" t="s">
        <v>30</v>
      </c>
      <c r="E4646" s="6" t="s">
        <v>30</v>
      </c>
      <c r="F4646" s="7" t="n">
        <v>36</v>
      </c>
      <c r="G4646" s="6" t="s">
        <v>31</v>
      </c>
      <c r="H4646" s="6" t="s">
        <v>31</v>
      </c>
      <c r="I4646" s="6" t="s">
        <v>517</v>
      </c>
      <c r="J4646" s="6" t="s">
        <v>30</v>
      </c>
      <c r="K4646" s="6" t="s">
        <v>30</v>
      </c>
      <c r="L4646" s="6" t="s">
        <v>30</v>
      </c>
      <c r="M4646" s="6" t="s">
        <v>30</v>
      </c>
      <c r="N4646" s="6" t="s">
        <v>30</v>
      </c>
      <c r="O4646" s="6" t="s">
        <v>30</v>
      </c>
      <c r="P4646" s="6" t="s">
        <v>38</v>
      </c>
      <c r="Q4646" s="6" t="s">
        <v>31</v>
      </c>
      <c r="R4646" s="6" t="s">
        <v>53</v>
      </c>
      <c r="S4646" s="8" t="n">
        <v>74.9</v>
      </c>
      <c r="T4646" s="8" t="n">
        <v>2659.45</v>
      </c>
      <c r="U4646" s="6" t="s">
        <v>30</v>
      </c>
      <c r="V4646" s="8" t="n">
        <f aca="false">IF(X4646="0-1 Year", ROUND(S4646/0.474, 2), IF(X4646="1-2 Years", ROUND(S4646/0.287, 2), ROUND(S4646/0.14, 2)))</f>
        <v>535</v>
      </c>
      <c r="W4646" s="6" t="str">
        <f aca="false">IF(V4646&gt;4000, "High", IF(V4646&gt;2000, "Medium", "Low"))</f>
        <v>Low</v>
      </c>
      <c r="X4646" s="9" t="s">
        <v>1765</v>
      </c>
      <c r="Y4646" s="10" t="n">
        <f aca="false">IF(U4646="Yes", 1, 0)</f>
        <v>0</v>
      </c>
      <c r="Z4646" s="10" t="n">
        <v>1</v>
      </c>
      <c r="AA4646" s="11" t="n">
        <f aca="false">MAX(0, ($S4646 * 0.35) - ($F4646 * 0.3))</f>
        <v>15.415</v>
      </c>
      <c r="AB4646" s="12" t="str">
        <f aca="false">IF(AA4646&gt;20,"High",IF(AA4646&gt;10,"Medium","Low"))</f>
        <v>Medium</v>
      </c>
    </row>
    <row r="4647" customFormat="false" ht="18.65" hidden="false" customHeight="false" outlineLevel="0" collapsed="false">
      <c r="A4647" s="5" t="s">
        <v>4691</v>
      </c>
      <c r="B4647" s="6" t="s">
        <v>37</v>
      </c>
      <c r="C4647" s="6" t="s">
        <v>31</v>
      </c>
      <c r="D4647" s="6" t="s">
        <v>30</v>
      </c>
      <c r="E4647" s="6" t="s">
        <v>30</v>
      </c>
      <c r="F4647" s="7" t="n">
        <v>25</v>
      </c>
      <c r="G4647" s="6" t="s">
        <v>31</v>
      </c>
      <c r="H4647" s="6" t="s">
        <v>31</v>
      </c>
      <c r="I4647" s="6" t="s">
        <v>517</v>
      </c>
      <c r="J4647" s="6" t="s">
        <v>31</v>
      </c>
      <c r="K4647" s="6" t="s">
        <v>31</v>
      </c>
      <c r="L4647" s="6" t="s">
        <v>30</v>
      </c>
      <c r="M4647" s="6" t="s">
        <v>30</v>
      </c>
      <c r="N4647" s="6" t="s">
        <v>31</v>
      </c>
      <c r="O4647" s="6" t="s">
        <v>31</v>
      </c>
      <c r="P4647" s="6" t="s">
        <v>38</v>
      </c>
      <c r="Q4647" s="6" t="s">
        <v>31</v>
      </c>
      <c r="R4647" s="6" t="s">
        <v>34</v>
      </c>
      <c r="S4647" s="8" t="n">
        <v>102.8</v>
      </c>
      <c r="T4647" s="8" t="n">
        <v>2660.2</v>
      </c>
      <c r="U4647" s="6" t="s">
        <v>31</v>
      </c>
      <c r="V4647" s="8" t="n">
        <f aca="false">IF(X4647="0-1 Year", ROUND(S4647/0.474, 2), IF(X4647="1-2 Years", ROUND(S4647/0.287, 2), ROUND(S4647/0.14, 2)))</f>
        <v>734.29</v>
      </c>
      <c r="W4647" s="6" t="str">
        <f aca="false">IF(V4647&gt;4000, "High", IF(V4647&gt;2000, "Medium", "Low"))</f>
        <v>Low</v>
      </c>
      <c r="X4647" s="9" t="s">
        <v>1765</v>
      </c>
      <c r="Y4647" s="10" t="n">
        <f aca="false">IF(U4647="Yes", 1, 0)</f>
        <v>1</v>
      </c>
      <c r="Z4647" s="10" t="n">
        <v>1</v>
      </c>
      <c r="AA4647" s="11" t="n">
        <f aca="false">MAX(0, ($S4647 * 0.35) - ($F4647 * 0.3))</f>
        <v>28.48</v>
      </c>
      <c r="AB4647" s="12" t="str">
        <f aca="false">IF(AA4647&gt;20,"High",IF(AA4647&gt;10,"Medium","Low"))</f>
        <v>High</v>
      </c>
    </row>
    <row r="4648" customFormat="false" ht="18.65" hidden="false" customHeight="false" outlineLevel="0" collapsed="false">
      <c r="A4648" s="5" t="s">
        <v>4692</v>
      </c>
      <c r="B4648" s="6" t="s">
        <v>29</v>
      </c>
      <c r="C4648" s="6" t="s">
        <v>31</v>
      </c>
      <c r="D4648" s="6" t="s">
        <v>31</v>
      </c>
      <c r="E4648" s="6" t="s">
        <v>30</v>
      </c>
      <c r="F4648" s="7" t="n">
        <v>32</v>
      </c>
      <c r="G4648" s="6" t="s">
        <v>31</v>
      </c>
      <c r="H4648" s="6" t="s">
        <v>31</v>
      </c>
      <c r="I4648" s="6" t="s">
        <v>517</v>
      </c>
      <c r="J4648" s="6" t="s">
        <v>30</v>
      </c>
      <c r="K4648" s="6" t="s">
        <v>30</v>
      </c>
      <c r="L4648" s="6" t="s">
        <v>30</v>
      </c>
      <c r="M4648" s="6" t="s">
        <v>30</v>
      </c>
      <c r="N4648" s="6" t="s">
        <v>30</v>
      </c>
      <c r="O4648" s="6" t="s">
        <v>31</v>
      </c>
      <c r="P4648" s="6" t="s">
        <v>38</v>
      </c>
      <c r="Q4648" s="6" t="s">
        <v>30</v>
      </c>
      <c r="R4648" s="6" t="s">
        <v>39</v>
      </c>
      <c r="S4648" s="8" t="n">
        <v>85.3</v>
      </c>
      <c r="T4648" s="8" t="n">
        <v>2661.1</v>
      </c>
      <c r="U4648" s="6" t="s">
        <v>31</v>
      </c>
      <c r="V4648" s="8" t="n">
        <f aca="false">IF(X4648="0-1 Year", ROUND(S4648/0.474, 2), IF(X4648="1-2 Years", ROUND(S4648/0.287, 2), ROUND(S4648/0.14, 2)))</f>
        <v>609.29</v>
      </c>
      <c r="W4648" s="6" t="str">
        <f aca="false">IF(V4648&gt;4000, "High", IF(V4648&gt;2000, "Medium", "Low"))</f>
        <v>Low</v>
      </c>
      <c r="X4648" s="9" t="s">
        <v>1765</v>
      </c>
      <c r="Y4648" s="10" t="n">
        <f aca="false">IF(U4648="Yes", 1, 0)</f>
        <v>1</v>
      </c>
      <c r="Z4648" s="10" t="n">
        <v>1</v>
      </c>
      <c r="AA4648" s="11" t="n">
        <f aca="false">MAX(0, ($S4648 * 0.35) - ($F4648 * 0.3))</f>
        <v>20.255</v>
      </c>
      <c r="AB4648" s="12" t="str">
        <f aca="false">IF(AA4648&gt;20,"High",IF(AA4648&gt;10,"Medium","Low"))</f>
        <v>High</v>
      </c>
    </row>
    <row r="4649" customFormat="false" ht="18.65" hidden="false" customHeight="false" outlineLevel="0" collapsed="false">
      <c r="A4649" s="5" t="s">
        <v>4693</v>
      </c>
      <c r="B4649" s="6" t="s">
        <v>29</v>
      </c>
      <c r="C4649" s="6" t="s">
        <v>30</v>
      </c>
      <c r="D4649" s="6" t="s">
        <v>31</v>
      </c>
      <c r="E4649" s="6" t="s">
        <v>31</v>
      </c>
      <c r="F4649" s="7" t="n">
        <v>35</v>
      </c>
      <c r="G4649" s="6" t="s">
        <v>31</v>
      </c>
      <c r="H4649" s="6" t="s">
        <v>31</v>
      </c>
      <c r="I4649" s="6" t="s">
        <v>203</v>
      </c>
      <c r="J4649" s="6" t="s">
        <v>30</v>
      </c>
      <c r="K4649" s="6" t="s">
        <v>30</v>
      </c>
      <c r="L4649" s="6" t="s">
        <v>30</v>
      </c>
      <c r="M4649" s="6" t="s">
        <v>31</v>
      </c>
      <c r="N4649" s="6" t="s">
        <v>31</v>
      </c>
      <c r="O4649" s="6" t="s">
        <v>31</v>
      </c>
      <c r="P4649" s="6" t="s">
        <v>33</v>
      </c>
      <c r="Q4649" s="6" t="s">
        <v>31</v>
      </c>
      <c r="R4649" s="6" t="s">
        <v>53</v>
      </c>
      <c r="S4649" s="8" t="n">
        <v>73.45</v>
      </c>
      <c r="T4649" s="8" t="n">
        <v>2661.1</v>
      </c>
      <c r="U4649" s="6" t="s">
        <v>30</v>
      </c>
      <c r="V4649" s="8" t="n">
        <f aca="false">IF(X4649="0-1 Year", ROUND(S4649/0.474, 2), IF(X4649="1-2 Years", ROUND(S4649/0.287, 2), ROUND(S4649/0.14, 2)))</f>
        <v>524.64</v>
      </c>
      <c r="W4649" s="6" t="str">
        <f aca="false">IF(V4649&gt;4000, "High", IF(V4649&gt;2000, "Medium", "Low"))</f>
        <v>Low</v>
      </c>
      <c r="X4649" s="9" t="s">
        <v>1765</v>
      </c>
      <c r="Y4649" s="10" t="n">
        <f aca="false">IF(U4649="Yes", 1, 0)</f>
        <v>0</v>
      </c>
      <c r="Z4649" s="10" t="n">
        <v>1</v>
      </c>
      <c r="AA4649" s="11" t="n">
        <f aca="false">MAX(0, ($S4649 * 0.35) - ($F4649 * 0.3))</f>
        <v>15.2075</v>
      </c>
      <c r="AB4649" s="12" t="str">
        <f aca="false">IF(AA4649&gt;20,"High",IF(AA4649&gt;10,"Medium","Low"))</f>
        <v>Medium</v>
      </c>
    </row>
    <row r="4650" customFormat="false" ht="18.65" hidden="false" customHeight="false" outlineLevel="0" collapsed="false">
      <c r="A4650" s="5" t="s">
        <v>4694</v>
      </c>
      <c r="B4650" s="6" t="s">
        <v>29</v>
      </c>
      <c r="C4650" s="6" t="s">
        <v>30</v>
      </c>
      <c r="D4650" s="6" t="s">
        <v>30</v>
      </c>
      <c r="E4650" s="6" t="s">
        <v>30</v>
      </c>
      <c r="F4650" s="7" t="n">
        <v>32</v>
      </c>
      <c r="G4650" s="6" t="s">
        <v>31</v>
      </c>
      <c r="H4650" s="6" t="s">
        <v>31</v>
      </c>
      <c r="I4650" s="6" t="s">
        <v>517</v>
      </c>
      <c r="J4650" s="6" t="s">
        <v>30</v>
      </c>
      <c r="K4650" s="6" t="s">
        <v>30</v>
      </c>
      <c r="L4650" s="6" t="s">
        <v>30</v>
      </c>
      <c r="M4650" s="6" t="s">
        <v>30</v>
      </c>
      <c r="N4650" s="6" t="s">
        <v>30</v>
      </c>
      <c r="O4650" s="6" t="s">
        <v>31</v>
      </c>
      <c r="P4650" s="6" t="s">
        <v>38</v>
      </c>
      <c r="Q4650" s="6" t="s">
        <v>31</v>
      </c>
      <c r="R4650" s="6" t="s">
        <v>53</v>
      </c>
      <c r="S4650" s="8" t="n">
        <v>85.65</v>
      </c>
      <c r="T4650" s="8" t="n">
        <v>2664.3</v>
      </c>
      <c r="U4650" s="6" t="s">
        <v>30</v>
      </c>
      <c r="V4650" s="8" t="n">
        <f aca="false">IF(X4650="0-1 Year", ROUND(S4650/0.474, 2), IF(X4650="1-2 Years", ROUND(S4650/0.287, 2), ROUND(S4650/0.14, 2)))</f>
        <v>611.79</v>
      </c>
      <c r="W4650" s="6" t="str">
        <f aca="false">IF(V4650&gt;4000, "High", IF(V4650&gt;2000, "Medium", "Low"))</f>
        <v>Low</v>
      </c>
      <c r="X4650" s="9" t="s">
        <v>1765</v>
      </c>
      <c r="Y4650" s="10" t="n">
        <f aca="false">IF(U4650="Yes", 1, 0)</f>
        <v>0</v>
      </c>
      <c r="Z4650" s="10" t="n">
        <v>1</v>
      </c>
      <c r="AA4650" s="11" t="n">
        <f aca="false">MAX(0, ($S4650 * 0.35) - ($F4650 * 0.3))</f>
        <v>20.3775</v>
      </c>
      <c r="AB4650" s="12" t="str">
        <f aca="false">IF(AA4650&gt;20,"High",IF(AA4650&gt;10,"Medium","Low"))</f>
        <v>High</v>
      </c>
    </row>
    <row r="4651" customFormat="false" ht="18.65" hidden="false" customHeight="false" outlineLevel="0" collapsed="false">
      <c r="A4651" s="5" t="s">
        <v>4695</v>
      </c>
      <c r="B4651" s="6" t="s">
        <v>37</v>
      </c>
      <c r="C4651" s="6" t="s">
        <v>31</v>
      </c>
      <c r="D4651" s="6" t="s">
        <v>30</v>
      </c>
      <c r="E4651" s="6" t="s">
        <v>30</v>
      </c>
      <c r="F4651" s="7" t="n">
        <v>32</v>
      </c>
      <c r="G4651" s="6" t="s">
        <v>31</v>
      </c>
      <c r="H4651" s="6" t="s">
        <v>30</v>
      </c>
      <c r="I4651" s="6" t="s">
        <v>517</v>
      </c>
      <c r="J4651" s="6" t="s">
        <v>30</v>
      </c>
      <c r="K4651" s="6" t="s">
        <v>30</v>
      </c>
      <c r="L4651" s="6" t="s">
        <v>30</v>
      </c>
      <c r="M4651" s="6" t="s">
        <v>30</v>
      </c>
      <c r="N4651" s="6" t="s">
        <v>30</v>
      </c>
      <c r="O4651" s="6" t="s">
        <v>31</v>
      </c>
      <c r="P4651" s="6" t="s">
        <v>38</v>
      </c>
      <c r="Q4651" s="6" t="s">
        <v>31</v>
      </c>
      <c r="R4651" s="6" t="s">
        <v>39</v>
      </c>
      <c r="S4651" s="8" t="n">
        <v>79.5</v>
      </c>
      <c r="T4651" s="8" t="n">
        <v>2665</v>
      </c>
      <c r="U4651" s="6" t="s">
        <v>30</v>
      </c>
      <c r="V4651" s="8" t="n">
        <f aca="false">IF(X4651="0-1 Year", ROUND(S4651/0.474, 2), IF(X4651="1-2 Years", ROUND(S4651/0.287, 2), ROUND(S4651/0.14, 2)))</f>
        <v>567.86</v>
      </c>
      <c r="W4651" s="6" t="str">
        <f aca="false">IF(V4651&gt;4000, "High", IF(V4651&gt;2000, "Medium", "Low"))</f>
        <v>Low</v>
      </c>
      <c r="X4651" s="9" t="s">
        <v>1765</v>
      </c>
      <c r="Y4651" s="10" t="n">
        <f aca="false">IF(U4651="Yes", 1, 0)</f>
        <v>0</v>
      </c>
      <c r="Z4651" s="10" t="n">
        <v>1</v>
      </c>
      <c r="AA4651" s="11" t="n">
        <f aca="false">MAX(0, ($S4651 * 0.35) - ($F4651 * 0.3))</f>
        <v>18.225</v>
      </c>
      <c r="AB4651" s="12" t="str">
        <f aca="false">IF(AA4651&gt;20,"High",IF(AA4651&gt;10,"Medium","Low"))</f>
        <v>Medium</v>
      </c>
    </row>
    <row r="4652" customFormat="false" ht="18.65" hidden="false" customHeight="false" outlineLevel="0" collapsed="false">
      <c r="A4652" s="5" t="s">
        <v>4696</v>
      </c>
      <c r="B4652" s="6" t="s">
        <v>29</v>
      </c>
      <c r="C4652" s="6" t="s">
        <v>30</v>
      </c>
      <c r="D4652" s="6" t="s">
        <v>31</v>
      </c>
      <c r="E4652" s="6" t="s">
        <v>30</v>
      </c>
      <c r="F4652" s="7" t="n">
        <v>59</v>
      </c>
      <c r="G4652" s="6" t="s">
        <v>30</v>
      </c>
      <c r="H4652" s="6" t="s">
        <v>202</v>
      </c>
      <c r="I4652" s="6" t="s">
        <v>203</v>
      </c>
      <c r="J4652" s="6" t="s">
        <v>30</v>
      </c>
      <c r="K4652" s="6" t="s">
        <v>30</v>
      </c>
      <c r="L4652" s="6" t="s">
        <v>30</v>
      </c>
      <c r="M4652" s="6" t="s">
        <v>30</v>
      </c>
      <c r="N4652" s="6" t="s">
        <v>31</v>
      </c>
      <c r="O4652" s="6" t="s">
        <v>31</v>
      </c>
      <c r="P4652" s="6" t="s">
        <v>38</v>
      </c>
      <c r="Q4652" s="6" t="s">
        <v>31</v>
      </c>
      <c r="R4652" s="6" t="s">
        <v>39</v>
      </c>
      <c r="S4652" s="8" t="n">
        <v>44.3</v>
      </c>
      <c r="T4652" s="8" t="n">
        <v>2666.75</v>
      </c>
      <c r="U4652" s="6" t="s">
        <v>30</v>
      </c>
      <c r="V4652" s="8" t="n">
        <f aca="false">IF(X4652="0-1 Year", ROUND(S4652/0.474, 2), IF(X4652="1-2 Years", ROUND(S4652/0.287, 2), ROUND(S4652/0.14, 2)))</f>
        <v>316.43</v>
      </c>
      <c r="W4652" s="6" t="str">
        <f aca="false">IF(V4652&gt;4000, "High", IF(V4652&gt;2000, "Medium", "Low"))</f>
        <v>Low</v>
      </c>
      <c r="X4652" s="9" t="s">
        <v>1765</v>
      </c>
      <c r="Y4652" s="10" t="n">
        <f aca="false">IF(U4652="Yes", 1, 0)</f>
        <v>0</v>
      </c>
      <c r="Z4652" s="10" t="n">
        <v>1</v>
      </c>
      <c r="AA4652" s="11" t="n">
        <f aca="false">MAX(0, ($S4652 * 0.35) - ($F4652 * 0.3))</f>
        <v>0</v>
      </c>
      <c r="AB4652" s="12" t="str">
        <f aca="false">IF(AA4652&gt;20,"High",IF(AA4652&gt;10,"Medium","Low"))</f>
        <v>Low</v>
      </c>
    </row>
    <row r="4653" customFormat="false" ht="18.65" hidden="false" customHeight="false" outlineLevel="0" collapsed="false">
      <c r="A4653" s="5" t="s">
        <v>4697</v>
      </c>
      <c r="B4653" s="6" t="s">
        <v>29</v>
      </c>
      <c r="C4653" s="6" t="s">
        <v>30</v>
      </c>
      <c r="D4653" s="6" t="s">
        <v>31</v>
      </c>
      <c r="E4653" s="6" t="s">
        <v>30</v>
      </c>
      <c r="F4653" s="7" t="n">
        <v>38</v>
      </c>
      <c r="G4653" s="6" t="s">
        <v>31</v>
      </c>
      <c r="H4653" s="6" t="s">
        <v>31</v>
      </c>
      <c r="I4653" s="6" t="s">
        <v>203</v>
      </c>
      <c r="J4653" s="6" t="s">
        <v>30</v>
      </c>
      <c r="K4653" s="6" t="s">
        <v>30</v>
      </c>
      <c r="L4653" s="6" t="s">
        <v>31</v>
      </c>
      <c r="M4653" s="6" t="s">
        <v>31</v>
      </c>
      <c r="N4653" s="6" t="s">
        <v>30</v>
      </c>
      <c r="O4653" s="6" t="s">
        <v>31</v>
      </c>
      <c r="P4653" s="6" t="s">
        <v>33</v>
      </c>
      <c r="Q4653" s="6" t="s">
        <v>30</v>
      </c>
      <c r="R4653" s="6" t="s">
        <v>58</v>
      </c>
      <c r="S4653" s="8" t="n">
        <v>69</v>
      </c>
      <c r="T4653" s="8" t="n">
        <v>2669.45</v>
      </c>
      <c r="U4653" s="6" t="s">
        <v>30</v>
      </c>
      <c r="V4653" s="8" t="n">
        <f aca="false">IF(X4653="0-1 Year", ROUND(S4653/0.474, 2), IF(X4653="1-2 Years", ROUND(S4653/0.287, 2), ROUND(S4653/0.14, 2)))</f>
        <v>492.86</v>
      </c>
      <c r="W4653" s="6" t="str">
        <f aca="false">IF(V4653&gt;4000, "High", IF(V4653&gt;2000, "Medium", "Low"))</f>
        <v>Low</v>
      </c>
      <c r="X4653" s="9" t="s">
        <v>1765</v>
      </c>
      <c r="Y4653" s="10" t="n">
        <f aca="false">IF(U4653="Yes", 1, 0)</f>
        <v>0</v>
      </c>
      <c r="Z4653" s="10" t="n">
        <v>1</v>
      </c>
      <c r="AA4653" s="11" t="n">
        <f aca="false">MAX(0, ($S4653 * 0.35) - ($F4653 * 0.3))</f>
        <v>12.75</v>
      </c>
      <c r="AB4653" s="12" t="str">
        <f aca="false">IF(AA4653&gt;20,"High",IF(AA4653&gt;10,"Medium","Low"))</f>
        <v>Medium</v>
      </c>
    </row>
    <row r="4654" customFormat="false" ht="18.65" hidden="false" customHeight="false" outlineLevel="0" collapsed="false">
      <c r="A4654" s="5" t="s">
        <v>4698</v>
      </c>
      <c r="B4654" s="6" t="s">
        <v>29</v>
      </c>
      <c r="C4654" s="6" t="s">
        <v>30</v>
      </c>
      <c r="D4654" s="6" t="s">
        <v>30</v>
      </c>
      <c r="E4654" s="6" t="s">
        <v>30</v>
      </c>
      <c r="F4654" s="7" t="n">
        <v>27</v>
      </c>
      <c r="G4654" s="6" t="s">
        <v>31</v>
      </c>
      <c r="H4654" s="6" t="s">
        <v>31</v>
      </c>
      <c r="I4654" s="6" t="s">
        <v>517</v>
      </c>
      <c r="J4654" s="6" t="s">
        <v>30</v>
      </c>
      <c r="K4654" s="6" t="s">
        <v>30</v>
      </c>
      <c r="L4654" s="6" t="s">
        <v>31</v>
      </c>
      <c r="M4654" s="6" t="s">
        <v>30</v>
      </c>
      <c r="N4654" s="6" t="s">
        <v>31</v>
      </c>
      <c r="O4654" s="6" t="s">
        <v>31</v>
      </c>
      <c r="P4654" s="6" t="s">
        <v>33</v>
      </c>
      <c r="Q4654" s="6" t="s">
        <v>31</v>
      </c>
      <c r="R4654" s="6" t="s">
        <v>53</v>
      </c>
      <c r="S4654" s="8" t="n">
        <v>100.5</v>
      </c>
      <c r="T4654" s="8" t="n">
        <v>2673.45</v>
      </c>
      <c r="U4654" s="6" t="s">
        <v>30</v>
      </c>
      <c r="V4654" s="8" t="n">
        <f aca="false">IF(X4654="0-1 Year", ROUND(S4654/0.474, 2), IF(X4654="1-2 Years", ROUND(S4654/0.287, 2), ROUND(S4654/0.14, 2)))</f>
        <v>717.86</v>
      </c>
      <c r="W4654" s="6" t="str">
        <f aca="false">IF(V4654&gt;4000, "High", IF(V4654&gt;2000, "Medium", "Low"))</f>
        <v>Low</v>
      </c>
      <c r="X4654" s="9" t="s">
        <v>1765</v>
      </c>
      <c r="Y4654" s="10" t="n">
        <f aca="false">IF(U4654="Yes", 1, 0)</f>
        <v>0</v>
      </c>
      <c r="Z4654" s="10" t="n">
        <v>1</v>
      </c>
      <c r="AA4654" s="11" t="n">
        <f aca="false">MAX(0, ($S4654 * 0.35) - ($F4654 * 0.3))</f>
        <v>27.075</v>
      </c>
      <c r="AB4654" s="12" t="str">
        <f aca="false">IF(AA4654&gt;20,"High",IF(AA4654&gt;10,"Medium","Low"))</f>
        <v>High</v>
      </c>
    </row>
    <row r="4655" customFormat="false" ht="18.65" hidden="false" customHeight="false" outlineLevel="0" collapsed="false">
      <c r="A4655" s="5" t="s">
        <v>4699</v>
      </c>
      <c r="B4655" s="6" t="s">
        <v>37</v>
      </c>
      <c r="C4655" s="6" t="s">
        <v>30</v>
      </c>
      <c r="D4655" s="6" t="s">
        <v>31</v>
      </c>
      <c r="E4655" s="6" t="s">
        <v>30</v>
      </c>
      <c r="F4655" s="7" t="n">
        <v>31</v>
      </c>
      <c r="G4655" s="6" t="s">
        <v>31</v>
      </c>
      <c r="H4655" s="6" t="s">
        <v>30</v>
      </c>
      <c r="I4655" s="6" t="s">
        <v>517</v>
      </c>
      <c r="J4655" s="6" t="s">
        <v>30</v>
      </c>
      <c r="K4655" s="6" t="s">
        <v>31</v>
      </c>
      <c r="L4655" s="6" t="s">
        <v>30</v>
      </c>
      <c r="M4655" s="6" t="s">
        <v>30</v>
      </c>
      <c r="N4655" s="6" t="s">
        <v>30</v>
      </c>
      <c r="O4655" s="6" t="s">
        <v>31</v>
      </c>
      <c r="P4655" s="6" t="s">
        <v>38</v>
      </c>
      <c r="Q4655" s="6" t="s">
        <v>31</v>
      </c>
      <c r="R4655" s="6" t="s">
        <v>53</v>
      </c>
      <c r="S4655" s="8" t="n">
        <v>83.85</v>
      </c>
      <c r="T4655" s="8" t="n">
        <v>2674.15</v>
      </c>
      <c r="U4655" s="6" t="s">
        <v>30</v>
      </c>
      <c r="V4655" s="8" t="n">
        <f aca="false">IF(X4655="0-1 Year", ROUND(S4655/0.474, 2), IF(X4655="1-2 Years", ROUND(S4655/0.287, 2), ROUND(S4655/0.14, 2)))</f>
        <v>598.93</v>
      </c>
      <c r="W4655" s="6" t="str">
        <f aca="false">IF(V4655&gt;4000, "High", IF(V4655&gt;2000, "Medium", "Low"))</f>
        <v>Low</v>
      </c>
      <c r="X4655" s="9" t="s">
        <v>1765</v>
      </c>
      <c r="Y4655" s="10" t="n">
        <f aca="false">IF(U4655="Yes", 1, 0)</f>
        <v>0</v>
      </c>
      <c r="Z4655" s="10" t="n">
        <v>1</v>
      </c>
      <c r="AA4655" s="11" t="n">
        <f aca="false">MAX(0, ($S4655 * 0.35) - ($F4655 * 0.3))</f>
        <v>20.0475</v>
      </c>
      <c r="AB4655" s="12" t="str">
        <f aca="false">IF(AA4655&gt;20,"High",IF(AA4655&gt;10,"Medium","Low"))</f>
        <v>High</v>
      </c>
    </row>
    <row r="4656" customFormat="false" ht="18.65" hidden="false" customHeight="false" outlineLevel="0" collapsed="false">
      <c r="A4656" s="5" t="s">
        <v>4700</v>
      </c>
      <c r="B4656" s="6" t="s">
        <v>29</v>
      </c>
      <c r="C4656" s="6" t="s">
        <v>30</v>
      </c>
      <c r="D4656" s="6" t="s">
        <v>30</v>
      </c>
      <c r="E4656" s="6" t="s">
        <v>30</v>
      </c>
      <c r="F4656" s="7" t="n">
        <v>30</v>
      </c>
      <c r="G4656" s="6" t="s">
        <v>31</v>
      </c>
      <c r="H4656" s="6" t="s">
        <v>31</v>
      </c>
      <c r="I4656" s="6" t="s">
        <v>517</v>
      </c>
      <c r="J4656" s="6" t="s">
        <v>31</v>
      </c>
      <c r="K4656" s="6" t="s">
        <v>31</v>
      </c>
      <c r="L4656" s="6" t="s">
        <v>30</v>
      </c>
      <c r="M4656" s="6" t="s">
        <v>30</v>
      </c>
      <c r="N4656" s="6" t="s">
        <v>30</v>
      </c>
      <c r="O4656" s="6" t="s">
        <v>31</v>
      </c>
      <c r="P4656" s="6" t="s">
        <v>38</v>
      </c>
      <c r="Q4656" s="6" t="s">
        <v>31</v>
      </c>
      <c r="R4656" s="6" t="s">
        <v>58</v>
      </c>
      <c r="S4656" s="8" t="n">
        <v>94.3</v>
      </c>
      <c r="T4656" s="8" t="n">
        <v>2679.7</v>
      </c>
      <c r="U4656" s="6" t="s">
        <v>30</v>
      </c>
      <c r="V4656" s="8" t="n">
        <f aca="false">IF(X4656="0-1 Year", ROUND(S4656/0.474, 2), IF(X4656="1-2 Years", ROUND(S4656/0.287, 2), ROUND(S4656/0.14, 2)))</f>
        <v>673.57</v>
      </c>
      <c r="W4656" s="6" t="str">
        <f aca="false">IF(V4656&gt;4000, "High", IF(V4656&gt;2000, "Medium", "Low"))</f>
        <v>Low</v>
      </c>
      <c r="X4656" s="9" t="s">
        <v>1765</v>
      </c>
      <c r="Y4656" s="10" t="n">
        <f aca="false">IF(U4656="Yes", 1, 0)</f>
        <v>0</v>
      </c>
      <c r="Z4656" s="10" t="n">
        <v>1</v>
      </c>
      <c r="AA4656" s="11" t="n">
        <f aca="false">MAX(0, ($S4656 * 0.35) - ($F4656 * 0.3))</f>
        <v>24.005</v>
      </c>
      <c r="AB4656" s="12" t="str">
        <f aca="false">IF(AA4656&gt;20,"High",IF(AA4656&gt;10,"Medium","Low"))</f>
        <v>High</v>
      </c>
    </row>
    <row r="4657" customFormat="false" ht="18.65" hidden="false" customHeight="false" outlineLevel="0" collapsed="false">
      <c r="A4657" s="5" t="s">
        <v>4701</v>
      </c>
      <c r="B4657" s="6" t="s">
        <v>37</v>
      </c>
      <c r="C4657" s="6" t="s">
        <v>30</v>
      </c>
      <c r="D4657" s="6" t="s">
        <v>30</v>
      </c>
      <c r="E4657" s="6" t="s">
        <v>30</v>
      </c>
      <c r="F4657" s="7" t="n">
        <v>36</v>
      </c>
      <c r="G4657" s="6" t="s">
        <v>31</v>
      </c>
      <c r="H4657" s="6" t="s">
        <v>30</v>
      </c>
      <c r="I4657" s="6" t="s">
        <v>203</v>
      </c>
      <c r="J4657" s="6" t="s">
        <v>31</v>
      </c>
      <c r="K4657" s="6" t="s">
        <v>31</v>
      </c>
      <c r="L4657" s="6" t="s">
        <v>31</v>
      </c>
      <c r="M4657" s="6" t="s">
        <v>31</v>
      </c>
      <c r="N4657" s="6" t="s">
        <v>30</v>
      </c>
      <c r="O4657" s="6" t="s">
        <v>31</v>
      </c>
      <c r="P4657" s="6" t="s">
        <v>33</v>
      </c>
      <c r="Q4657" s="6" t="s">
        <v>31</v>
      </c>
      <c r="R4657" s="6" t="s">
        <v>34</v>
      </c>
      <c r="S4657" s="8" t="n">
        <v>75.55</v>
      </c>
      <c r="T4657" s="8" t="n">
        <v>2680.15</v>
      </c>
      <c r="U4657" s="6" t="s">
        <v>30</v>
      </c>
      <c r="V4657" s="8" t="n">
        <f aca="false">IF(X4657="0-1 Year", ROUND(S4657/0.474, 2), IF(X4657="1-2 Years", ROUND(S4657/0.287, 2), ROUND(S4657/0.14, 2)))</f>
        <v>539.64</v>
      </c>
      <c r="W4657" s="6" t="str">
        <f aca="false">IF(V4657&gt;4000, "High", IF(V4657&gt;2000, "Medium", "Low"))</f>
        <v>Low</v>
      </c>
      <c r="X4657" s="9" t="s">
        <v>1765</v>
      </c>
      <c r="Y4657" s="10" t="n">
        <f aca="false">IF(U4657="Yes", 1, 0)</f>
        <v>0</v>
      </c>
      <c r="Z4657" s="10" t="n">
        <v>1</v>
      </c>
      <c r="AA4657" s="11" t="n">
        <f aca="false">MAX(0, ($S4657 * 0.35) - ($F4657 * 0.3))</f>
        <v>15.6425</v>
      </c>
      <c r="AB4657" s="12" t="str">
        <f aca="false">IF(AA4657&gt;20,"High",IF(AA4657&gt;10,"Medium","Low"))</f>
        <v>Medium</v>
      </c>
    </row>
    <row r="4658" customFormat="false" ht="18.65" hidden="false" customHeight="false" outlineLevel="0" collapsed="false">
      <c r="A4658" s="5" t="s">
        <v>4702</v>
      </c>
      <c r="B4658" s="6" t="s">
        <v>37</v>
      </c>
      <c r="C4658" s="6" t="s">
        <v>30</v>
      </c>
      <c r="D4658" s="6" t="s">
        <v>31</v>
      </c>
      <c r="E4658" s="6" t="s">
        <v>30</v>
      </c>
      <c r="F4658" s="7" t="n">
        <v>27</v>
      </c>
      <c r="G4658" s="6" t="s">
        <v>31</v>
      </c>
      <c r="H4658" s="6" t="s">
        <v>30</v>
      </c>
      <c r="I4658" s="6" t="s">
        <v>517</v>
      </c>
      <c r="J4658" s="6" t="s">
        <v>31</v>
      </c>
      <c r="K4658" s="6" t="s">
        <v>30</v>
      </c>
      <c r="L4658" s="6" t="s">
        <v>30</v>
      </c>
      <c r="M4658" s="6" t="s">
        <v>31</v>
      </c>
      <c r="N4658" s="6" t="s">
        <v>31</v>
      </c>
      <c r="O4658" s="6" t="s">
        <v>31</v>
      </c>
      <c r="P4658" s="6" t="s">
        <v>33</v>
      </c>
      <c r="Q4658" s="6" t="s">
        <v>31</v>
      </c>
      <c r="R4658" s="6" t="s">
        <v>58</v>
      </c>
      <c r="S4658" s="8" t="n">
        <v>101.9</v>
      </c>
      <c r="T4658" s="8" t="n">
        <v>2681.15</v>
      </c>
      <c r="U4658" s="6" t="s">
        <v>30</v>
      </c>
      <c r="V4658" s="8" t="n">
        <f aca="false">IF(X4658="0-1 Year", ROUND(S4658/0.474, 2), IF(X4658="1-2 Years", ROUND(S4658/0.287, 2), ROUND(S4658/0.14, 2)))</f>
        <v>727.86</v>
      </c>
      <c r="W4658" s="6" t="str">
        <f aca="false">IF(V4658&gt;4000, "High", IF(V4658&gt;2000, "Medium", "Low"))</f>
        <v>Low</v>
      </c>
      <c r="X4658" s="9" t="s">
        <v>1765</v>
      </c>
      <c r="Y4658" s="10" t="n">
        <f aca="false">IF(U4658="Yes", 1, 0)</f>
        <v>0</v>
      </c>
      <c r="Z4658" s="10" t="n">
        <v>1</v>
      </c>
      <c r="AA4658" s="11" t="n">
        <f aca="false">MAX(0, ($S4658 * 0.35) - ($F4658 * 0.3))</f>
        <v>27.565</v>
      </c>
      <c r="AB4658" s="12" t="str">
        <f aca="false">IF(AA4658&gt;20,"High",IF(AA4658&gt;10,"Medium","Low"))</f>
        <v>High</v>
      </c>
    </row>
    <row r="4659" customFormat="false" ht="18.65" hidden="false" customHeight="false" outlineLevel="0" collapsed="false">
      <c r="A4659" s="5" t="s">
        <v>4703</v>
      </c>
      <c r="B4659" s="6" t="s">
        <v>29</v>
      </c>
      <c r="C4659" s="6" t="s">
        <v>30</v>
      </c>
      <c r="D4659" s="6" t="s">
        <v>31</v>
      </c>
      <c r="E4659" s="6" t="s">
        <v>30</v>
      </c>
      <c r="F4659" s="7" t="n">
        <v>31</v>
      </c>
      <c r="G4659" s="6" t="s">
        <v>31</v>
      </c>
      <c r="H4659" s="6" t="s">
        <v>31</v>
      </c>
      <c r="I4659" s="6" t="s">
        <v>517</v>
      </c>
      <c r="J4659" s="6" t="s">
        <v>30</v>
      </c>
      <c r="K4659" s="6" t="s">
        <v>30</v>
      </c>
      <c r="L4659" s="6" t="s">
        <v>31</v>
      </c>
      <c r="M4659" s="6" t="s">
        <v>30</v>
      </c>
      <c r="N4659" s="6" t="s">
        <v>31</v>
      </c>
      <c r="O4659" s="6" t="s">
        <v>30</v>
      </c>
      <c r="P4659" s="6" t="s">
        <v>38</v>
      </c>
      <c r="Q4659" s="6" t="s">
        <v>30</v>
      </c>
      <c r="R4659" s="6" t="s">
        <v>58</v>
      </c>
      <c r="S4659" s="8" t="n">
        <v>88.65</v>
      </c>
      <c r="T4659" s="8" t="n">
        <v>2683.2</v>
      </c>
      <c r="U4659" s="6" t="s">
        <v>30</v>
      </c>
      <c r="V4659" s="8" t="n">
        <f aca="false">IF(X4659="0-1 Year", ROUND(S4659/0.474, 2), IF(X4659="1-2 Years", ROUND(S4659/0.287, 2), ROUND(S4659/0.14, 2)))</f>
        <v>633.21</v>
      </c>
      <c r="W4659" s="6" t="str">
        <f aca="false">IF(V4659&gt;4000, "High", IF(V4659&gt;2000, "Medium", "Low"))</f>
        <v>Low</v>
      </c>
      <c r="X4659" s="9" t="s">
        <v>1765</v>
      </c>
      <c r="Y4659" s="10" t="n">
        <f aca="false">IF(U4659="Yes", 1, 0)</f>
        <v>0</v>
      </c>
      <c r="Z4659" s="10" t="n">
        <v>1</v>
      </c>
      <c r="AA4659" s="11" t="n">
        <f aca="false">MAX(0, ($S4659 * 0.35) - ($F4659 * 0.3))</f>
        <v>21.7275</v>
      </c>
      <c r="AB4659" s="12" t="str">
        <f aca="false">IF(AA4659&gt;20,"High",IF(AA4659&gt;10,"Medium","Low"))</f>
        <v>High</v>
      </c>
    </row>
    <row r="4660" customFormat="false" ht="18.65" hidden="false" customHeight="false" outlineLevel="0" collapsed="false">
      <c r="A4660" s="5" t="s">
        <v>4704</v>
      </c>
      <c r="B4660" s="6" t="s">
        <v>29</v>
      </c>
      <c r="C4660" s="6" t="s">
        <v>30</v>
      </c>
      <c r="D4660" s="6" t="s">
        <v>31</v>
      </c>
      <c r="E4660" s="6" t="s">
        <v>30</v>
      </c>
      <c r="F4660" s="7" t="n">
        <v>28</v>
      </c>
      <c r="G4660" s="6" t="s">
        <v>31</v>
      </c>
      <c r="H4660" s="6" t="s">
        <v>31</v>
      </c>
      <c r="I4660" s="6" t="s">
        <v>517</v>
      </c>
      <c r="J4660" s="6" t="s">
        <v>30</v>
      </c>
      <c r="K4660" s="6" t="s">
        <v>31</v>
      </c>
      <c r="L4660" s="6" t="s">
        <v>31</v>
      </c>
      <c r="M4660" s="6" t="s">
        <v>30</v>
      </c>
      <c r="N4660" s="6" t="s">
        <v>31</v>
      </c>
      <c r="O4660" s="6" t="s">
        <v>30</v>
      </c>
      <c r="P4660" s="6" t="s">
        <v>38</v>
      </c>
      <c r="Q4660" s="6" t="s">
        <v>30</v>
      </c>
      <c r="R4660" s="6" t="s">
        <v>58</v>
      </c>
      <c r="S4660" s="8" t="n">
        <v>96.6</v>
      </c>
      <c r="T4660" s="8" t="n">
        <v>2684.35</v>
      </c>
      <c r="U4660" s="6" t="s">
        <v>30</v>
      </c>
      <c r="V4660" s="8" t="n">
        <f aca="false">IF(X4660="0-1 Year", ROUND(S4660/0.474, 2), IF(X4660="1-2 Years", ROUND(S4660/0.287, 2), ROUND(S4660/0.14, 2)))</f>
        <v>690</v>
      </c>
      <c r="W4660" s="6" t="str">
        <f aca="false">IF(V4660&gt;4000, "High", IF(V4660&gt;2000, "Medium", "Low"))</f>
        <v>Low</v>
      </c>
      <c r="X4660" s="9" t="s">
        <v>1765</v>
      </c>
      <c r="Y4660" s="10" t="n">
        <f aca="false">IF(U4660="Yes", 1, 0)</f>
        <v>0</v>
      </c>
      <c r="Z4660" s="10" t="n">
        <v>1</v>
      </c>
      <c r="AA4660" s="11" t="n">
        <f aca="false">MAX(0, ($S4660 * 0.35) - ($F4660 * 0.3))</f>
        <v>25.41</v>
      </c>
      <c r="AB4660" s="12" t="str">
        <f aca="false">IF(AA4660&gt;20,"High",IF(AA4660&gt;10,"Medium","Low"))</f>
        <v>High</v>
      </c>
    </row>
    <row r="4661" customFormat="false" ht="18.65" hidden="false" customHeight="false" outlineLevel="0" collapsed="false">
      <c r="A4661" s="5" t="s">
        <v>4705</v>
      </c>
      <c r="B4661" s="6" t="s">
        <v>37</v>
      </c>
      <c r="C4661" s="6" t="s">
        <v>30</v>
      </c>
      <c r="D4661" s="6" t="s">
        <v>30</v>
      </c>
      <c r="E4661" s="6" t="s">
        <v>30</v>
      </c>
      <c r="F4661" s="7" t="n">
        <v>33</v>
      </c>
      <c r="G4661" s="6" t="s">
        <v>31</v>
      </c>
      <c r="H4661" s="6" t="s">
        <v>30</v>
      </c>
      <c r="I4661" s="6" t="s">
        <v>517</v>
      </c>
      <c r="J4661" s="6" t="s">
        <v>30</v>
      </c>
      <c r="K4661" s="6" t="s">
        <v>31</v>
      </c>
      <c r="L4661" s="6" t="s">
        <v>30</v>
      </c>
      <c r="M4661" s="6" t="s">
        <v>31</v>
      </c>
      <c r="N4661" s="6" t="s">
        <v>30</v>
      </c>
      <c r="O4661" s="6" t="s">
        <v>30</v>
      </c>
      <c r="P4661" s="6" t="s">
        <v>33</v>
      </c>
      <c r="Q4661" s="6" t="s">
        <v>31</v>
      </c>
      <c r="R4661" s="6" t="s">
        <v>53</v>
      </c>
      <c r="S4661" s="8" t="n">
        <v>79.95</v>
      </c>
      <c r="T4661" s="8" t="n">
        <v>2684.85</v>
      </c>
      <c r="U4661" s="6" t="s">
        <v>30</v>
      </c>
      <c r="V4661" s="8" t="n">
        <f aca="false">IF(X4661="0-1 Year", ROUND(S4661/0.474, 2), IF(X4661="1-2 Years", ROUND(S4661/0.287, 2), ROUND(S4661/0.14, 2)))</f>
        <v>571.07</v>
      </c>
      <c r="W4661" s="6" t="str">
        <f aca="false">IF(V4661&gt;4000, "High", IF(V4661&gt;2000, "Medium", "Low"))</f>
        <v>Low</v>
      </c>
      <c r="X4661" s="9" t="s">
        <v>1765</v>
      </c>
      <c r="Y4661" s="10" t="n">
        <f aca="false">IF(U4661="Yes", 1, 0)</f>
        <v>0</v>
      </c>
      <c r="Z4661" s="10" t="n">
        <v>1</v>
      </c>
      <c r="AA4661" s="11" t="n">
        <f aca="false">MAX(0, ($S4661 * 0.35) - ($F4661 * 0.3))</f>
        <v>18.0825</v>
      </c>
      <c r="AB4661" s="12" t="str">
        <f aca="false">IF(AA4661&gt;20,"High",IF(AA4661&gt;10,"Medium","Low"))</f>
        <v>Medium</v>
      </c>
    </row>
    <row r="4662" customFormat="false" ht="18.65" hidden="false" customHeight="false" outlineLevel="0" collapsed="false">
      <c r="A4662" s="5" t="s">
        <v>4706</v>
      </c>
      <c r="B4662" s="6" t="s">
        <v>29</v>
      </c>
      <c r="C4662" s="6" t="s">
        <v>30</v>
      </c>
      <c r="D4662" s="6" t="s">
        <v>30</v>
      </c>
      <c r="E4662" s="6" t="s">
        <v>30</v>
      </c>
      <c r="F4662" s="7" t="n">
        <v>25</v>
      </c>
      <c r="G4662" s="6" t="s">
        <v>31</v>
      </c>
      <c r="H4662" s="6" t="s">
        <v>30</v>
      </c>
      <c r="I4662" s="6" t="s">
        <v>517</v>
      </c>
      <c r="J4662" s="6" t="s">
        <v>31</v>
      </c>
      <c r="K4662" s="6" t="s">
        <v>30</v>
      </c>
      <c r="L4662" s="6" t="s">
        <v>31</v>
      </c>
      <c r="M4662" s="6" t="s">
        <v>31</v>
      </c>
      <c r="N4662" s="6" t="s">
        <v>31</v>
      </c>
      <c r="O4662" s="6" t="s">
        <v>31</v>
      </c>
      <c r="P4662" s="6" t="s">
        <v>38</v>
      </c>
      <c r="Q4662" s="6" t="s">
        <v>31</v>
      </c>
      <c r="R4662" s="6" t="s">
        <v>39</v>
      </c>
      <c r="S4662" s="8" t="n">
        <v>105.5</v>
      </c>
      <c r="T4662" s="8" t="n">
        <v>2686.05</v>
      </c>
      <c r="U4662" s="6" t="s">
        <v>30</v>
      </c>
      <c r="V4662" s="8" t="n">
        <f aca="false">IF(X4662="0-1 Year", ROUND(S4662/0.474, 2), IF(X4662="1-2 Years", ROUND(S4662/0.287, 2), ROUND(S4662/0.14, 2)))</f>
        <v>753.57</v>
      </c>
      <c r="W4662" s="6" t="str">
        <f aca="false">IF(V4662&gt;4000, "High", IF(V4662&gt;2000, "Medium", "Low"))</f>
        <v>Low</v>
      </c>
      <c r="X4662" s="9" t="s">
        <v>1765</v>
      </c>
      <c r="Y4662" s="10" t="n">
        <f aca="false">IF(U4662="Yes", 1, 0)</f>
        <v>0</v>
      </c>
      <c r="Z4662" s="10" t="n">
        <v>1</v>
      </c>
      <c r="AA4662" s="11" t="n">
        <f aca="false">MAX(0, ($S4662 * 0.35) - ($F4662 * 0.3))</f>
        <v>29.425</v>
      </c>
      <c r="AB4662" s="12" t="str">
        <f aca="false">IF(AA4662&gt;20,"High",IF(AA4662&gt;10,"Medium","Low"))</f>
        <v>High</v>
      </c>
    </row>
    <row r="4663" customFormat="false" ht="18.65" hidden="false" customHeight="false" outlineLevel="0" collapsed="false">
      <c r="A4663" s="5" t="s">
        <v>4707</v>
      </c>
      <c r="B4663" s="6" t="s">
        <v>29</v>
      </c>
      <c r="C4663" s="6" t="s">
        <v>30</v>
      </c>
      <c r="D4663" s="6" t="s">
        <v>30</v>
      </c>
      <c r="E4663" s="6" t="s">
        <v>30</v>
      </c>
      <c r="F4663" s="7" t="n">
        <v>28</v>
      </c>
      <c r="G4663" s="6" t="s">
        <v>31</v>
      </c>
      <c r="H4663" s="6" t="s">
        <v>31</v>
      </c>
      <c r="I4663" s="6" t="s">
        <v>517</v>
      </c>
      <c r="J4663" s="6" t="s">
        <v>30</v>
      </c>
      <c r="K4663" s="6" t="s">
        <v>31</v>
      </c>
      <c r="L4663" s="6" t="s">
        <v>30</v>
      </c>
      <c r="M4663" s="6" t="s">
        <v>30</v>
      </c>
      <c r="N4663" s="6" t="s">
        <v>31</v>
      </c>
      <c r="O4663" s="6" t="s">
        <v>31</v>
      </c>
      <c r="P4663" s="6" t="s">
        <v>33</v>
      </c>
      <c r="Q4663" s="6" t="s">
        <v>30</v>
      </c>
      <c r="R4663" s="6" t="s">
        <v>39</v>
      </c>
      <c r="S4663" s="8" t="n">
        <v>100.2</v>
      </c>
      <c r="T4663" s="8" t="n">
        <v>2688.45</v>
      </c>
      <c r="U4663" s="6" t="s">
        <v>30</v>
      </c>
      <c r="V4663" s="8" t="n">
        <f aca="false">IF(X4663="0-1 Year", ROUND(S4663/0.474, 2), IF(X4663="1-2 Years", ROUND(S4663/0.287, 2), ROUND(S4663/0.14, 2)))</f>
        <v>715.71</v>
      </c>
      <c r="W4663" s="6" t="str">
        <f aca="false">IF(V4663&gt;4000, "High", IF(V4663&gt;2000, "Medium", "Low"))</f>
        <v>Low</v>
      </c>
      <c r="X4663" s="9" t="s">
        <v>1765</v>
      </c>
      <c r="Y4663" s="10" t="n">
        <f aca="false">IF(U4663="Yes", 1, 0)</f>
        <v>0</v>
      </c>
      <c r="Z4663" s="10" t="n">
        <v>1</v>
      </c>
      <c r="AA4663" s="11" t="n">
        <f aca="false">MAX(0, ($S4663 * 0.35) - ($F4663 * 0.3))</f>
        <v>26.67</v>
      </c>
      <c r="AB4663" s="12" t="str">
        <f aca="false">IF(AA4663&gt;20,"High",IF(AA4663&gt;10,"Medium","Low"))</f>
        <v>High</v>
      </c>
    </row>
    <row r="4664" customFormat="false" ht="18.65" hidden="false" customHeight="false" outlineLevel="0" collapsed="false">
      <c r="A4664" s="5" t="s">
        <v>4708</v>
      </c>
      <c r="B4664" s="6" t="s">
        <v>37</v>
      </c>
      <c r="C4664" s="6" t="s">
        <v>30</v>
      </c>
      <c r="D4664" s="6" t="s">
        <v>30</v>
      </c>
      <c r="E4664" s="6" t="s">
        <v>30</v>
      </c>
      <c r="F4664" s="7" t="n">
        <v>46</v>
      </c>
      <c r="G4664" s="6" t="s">
        <v>31</v>
      </c>
      <c r="H4664" s="6" t="s">
        <v>30</v>
      </c>
      <c r="I4664" s="6" t="s">
        <v>203</v>
      </c>
      <c r="J4664" s="6" t="s">
        <v>30</v>
      </c>
      <c r="K4664" s="6" t="s">
        <v>30</v>
      </c>
      <c r="L4664" s="6" t="s">
        <v>30</v>
      </c>
      <c r="M4664" s="6" t="s">
        <v>30</v>
      </c>
      <c r="N4664" s="6" t="s">
        <v>30</v>
      </c>
      <c r="O4664" s="6" t="s">
        <v>31</v>
      </c>
      <c r="P4664" s="6" t="s">
        <v>33</v>
      </c>
      <c r="Q4664" s="6" t="s">
        <v>30</v>
      </c>
      <c r="R4664" s="6" t="s">
        <v>58</v>
      </c>
      <c r="S4664" s="8" t="n">
        <v>55.65</v>
      </c>
      <c r="T4664" s="8" t="n">
        <v>2688.85</v>
      </c>
      <c r="U4664" s="6" t="s">
        <v>30</v>
      </c>
      <c r="V4664" s="8" t="n">
        <f aca="false">IF(X4664="0-1 Year", ROUND(S4664/0.474, 2), IF(X4664="1-2 Years", ROUND(S4664/0.287, 2), ROUND(S4664/0.14, 2)))</f>
        <v>397.5</v>
      </c>
      <c r="W4664" s="6" t="str">
        <f aca="false">IF(V4664&gt;4000, "High", IF(V4664&gt;2000, "Medium", "Low"))</f>
        <v>Low</v>
      </c>
      <c r="X4664" s="9" t="s">
        <v>1765</v>
      </c>
      <c r="Y4664" s="10" t="n">
        <f aca="false">IF(U4664="Yes", 1, 0)</f>
        <v>0</v>
      </c>
      <c r="Z4664" s="10" t="n">
        <v>1</v>
      </c>
      <c r="AA4664" s="11" t="n">
        <f aca="false">MAX(0, ($S4664 * 0.35) - ($F4664 * 0.3))</f>
        <v>5.6775</v>
      </c>
      <c r="AB4664" s="12" t="str">
        <f aca="false">IF(AA4664&gt;20,"High",IF(AA4664&gt;10,"Medium","Low"))</f>
        <v>Low</v>
      </c>
    </row>
    <row r="4665" customFormat="false" ht="18.65" hidden="false" customHeight="false" outlineLevel="0" collapsed="false">
      <c r="A4665" s="5" t="s">
        <v>4709</v>
      </c>
      <c r="B4665" s="6" t="s">
        <v>29</v>
      </c>
      <c r="C4665" s="6" t="s">
        <v>30</v>
      </c>
      <c r="D4665" s="6" t="s">
        <v>31</v>
      </c>
      <c r="E4665" s="6" t="s">
        <v>30</v>
      </c>
      <c r="F4665" s="7" t="n">
        <v>58</v>
      </c>
      <c r="G4665" s="6" t="s">
        <v>30</v>
      </c>
      <c r="H4665" s="6" t="s">
        <v>202</v>
      </c>
      <c r="I4665" s="6" t="s">
        <v>203</v>
      </c>
      <c r="J4665" s="6" t="s">
        <v>30</v>
      </c>
      <c r="K4665" s="6" t="s">
        <v>30</v>
      </c>
      <c r="L4665" s="6" t="s">
        <v>30</v>
      </c>
      <c r="M4665" s="6" t="s">
        <v>30</v>
      </c>
      <c r="N4665" s="6" t="s">
        <v>31</v>
      </c>
      <c r="O4665" s="6" t="s">
        <v>31</v>
      </c>
      <c r="P4665" s="6" t="s">
        <v>33</v>
      </c>
      <c r="Q4665" s="6" t="s">
        <v>31</v>
      </c>
      <c r="R4665" s="6" t="s">
        <v>58</v>
      </c>
      <c r="S4665" s="8" t="n">
        <v>45</v>
      </c>
      <c r="T4665" s="8" t="n">
        <v>2689.35</v>
      </c>
      <c r="U4665" s="6" t="s">
        <v>30</v>
      </c>
      <c r="V4665" s="8" t="n">
        <f aca="false">IF(X4665="0-1 Year", ROUND(S4665/0.474, 2), IF(X4665="1-2 Years", ROUND(S4665/0.287, 2), ROUND(S4665/0.14, 2)))</f>
        <v>321.43</v>
      </c>
      <c r="W4665" s="6" t="str">
        <f aca="false">IF(V4665&gt;4000, "High", IF(V4665&gt;2000, "Medium", "Low"))</f>
        <v>Low</v>
      </c>
      <c r="X4665" s="9" t="s">
        <v>1765</v>
      </c>
      <c r="Y4665" s="10" t="n">
        <f aca="false">IF(U4665="Yes", 1, 0)</f>
        <v>0</v>
      </c>
      <c r="Z4665" s="10" t="n">
        <v>1</v>
      </c>
      <c r="AA4665" s="11" t="n">
        <f aca="false">MAX(0, ($S4665 * 0.35) - ($F4665 * 0.3))</f>
        <v>0</v>
      </c>
      <c r="AB4665" s="12" t="str">
        <f aca="false">IF(AA4665&gt;20,"High",IF(AA4665&gt;10,"Medium","Low"))</f>
        <v>Low</v>
      </c>
    </row>
    <row r="4666" customFormat="false" ht="18.65" hidden="false" customHeight="false" outlineLevel="0" collapsed="false">
      <c r="A4666" s="5" t="s">
        <v>4710</v>
      </c>
      <c r="B4666" s="6" t="s">
        <v>29</v>
      </c>
      <c r="C4666" s="6" t="s">
        <v>30</v>
      </c>
      <c r="D4666" s="6" t="s">
        <v>31</v>
      </c>
      <c r="E4666" s="6" t="s">
        <v>30</v>
      </c>
      <c r="F4666" s="7" t="n">
        <v>70</v>
      </c>
      <c r="G4666" s="6" t="s">
        <v>30</v>
      </c>
      <c r="H4666" s="6" t="s">
        <v>202</v>
      </c>
      <c r="I4666" s="6" t="s">
        <v>203</v>
      </c>
      <c r="J4666" s="6" t="s">
        <v>31</v>
      </c>
      <c r="K4666" s="6" t="s">
        <v>30</v>
      </c>
      <c r="L4666" s="6" t="s">
        <v>31</v>
      </c>
      <c r="M4666" s="6" t="s">
        <v>31</v>
      </c>
      <c r="N4666" s="6" t="s">
        <v>30</v>
      </c>
      <c r="O4666" s="6" t="s">
        <v>30</v>
      </c>
      <c r="P4666" s="6" t="s">
        <v>166</v>
      </c>
      <c r="Q4666" s="6" t="s">
        <v>31</v>
      </c>
      <c r="R4666" s="6" t="s">
        <v>58</v>
      </c>
      <c r="S4666" s="8" t="n">
        <v>39.15</v>
      </c>
      <c r="T4666" s="8" t="n">
        <v>2692.75</v>
      </c>
      <c r="U4666" s="6" t="s">
        <v>30</v>
      </c>
      <c r="V4666" s="8" t="n">
        <f aca="false">IF(X4666="0-1 Year", ROUND(S4666/0.474, 2), IF(X4666="1-2 Years", ROUND(S4666/0.287, 2), ROUND(S4666/0.14, 2)))</f>
        <v>279.64</v>
      </c>
      <c r="W4666" s="6" t="str">
        <f aca="false">IF(V4666&gt;4000, "High", IF(V4666&gt;2000, "Medium", "Low"))</f>
        <v>Low</v>
      </c>
      <c r="X4666" s="9" t="s">
        <v>1765</v>
      </c>
      <c r="Y4666" s="10" t="n">
        <f aca="false">IF(U4666="Yes", 1, 0)</f>
        <v>0</v>
      </c>
      <c r="Z4666" s="10" t="n">
        <v>1</v>
      </c>
      <c r="AA4666" s="11" t="n">
        <f aca="false">MAX(0, ($S4666 * 0.35) - ($F4666 * 0.3))</f>
        <v>0</v>
      </c>
      <c r="AB4666" s="12" t="str">
        <f aca="false">IF(AA4666&gt;20,"High",IF(AA4666&gt;10,"Medium","Low"))</f>
        <v>Low</v>
      </c>
    </row>
    <row r="4667" customFormat="false" ht="18.65" hidden="false" customHeight="false" outlineLevel="0" collapsed="false">
      <c r="A4667" s="5" t="s">
        <v>4711</v>
      </c>
      <c r="B4667" s="6" t="s">
        <v>37</v>
      </c>
      <c r="C4667" s="6" t="s">
        <v>30</v>
      </c>
      <c r="D4667" s="6" t="s">
        <v>30</v>
      </c>
      <c r="E4667" s="6" t="s">
        <v>30</v>
      </c>
      <c r="F4667" s="7" t="n">
        <v>61</v>
      </c>
      <c r="G4667" s="6" t="s">
        <v>30</v>
      </c>
      <c r="H4667" s="6" t="s">
        <v>202</v>
      </c>
      <c r="I4667" s="6" t="s">
        <v>203</v>
      </c>
      <c r="J4667" s="6" t="s">
        <v>31</v>
      </c>
      <c r="K4667" s="6" t="s">
        <v>31</v>
      </c>
      <c r="L4667" s="6" t="s">
        <v>31</v>
      </c>
      <c r="M4667" s="6" t="s">
        <v>31</v>
      </c>
      <c r="N4667" s="6" t="s">
        <v>30</v>
      </c>
      <c r="O4667" s="6" t="s">
        <v>30</v>
      </c>
      <c r="P4667" s="6" t="s">
        <v>33</v>
      </c>
      <c r="Q4667" s="6" t="s">
        <v>30</v>
      </c>
      <c r="R4667" s="6" t="s">
        <v>58</v>
      </c>
      <c r="S4667" s="8" t="n">
        <v>43.7</v>
      </c>
      <c r="T4667" s="8" t="n">
        <v>2696.55</v>
      </c>
      <c r="U4667" s="6" t="s">
        <v>30</v>
      </c>
      <c r="V4667" s="8" t="n">
        <f aca="false">IF(X4667="0-1 Year", ROUND(S4667/0.474, 2), IF(X4667="1-2 Years", ROUND(S4667/0.287, 2), ROUND(S4667/0.14, 2)))</f>
        <v>312.14</v>
      </c>
      <c r="W4667" s="6" t="str">
        <f aca="false">IF(V4667&gt;4000, "High", IF(V4667&gt;2000, "Medium", "Low"))</f>
        <v>Low</v>
      </c>
      <c r="X4667" s="9" t="s">
        <v>1765</v>
      </c>
      <c r="Y4667" s="10" t="n">
        <f aca="false">IF(U4667="Yes", 1, 0)</f>
        <v>0</v>
      </c>
      <c r="Z4667" s="10" t="n">
        <v>1</v>
      </c>
      <c r="AA4667" s="11" t="n">
        <f aca="false">MAX(0, ($S4667 * 0.35) - ($F4667 * 0.3))</f>
        <v>0</v>
      </c>
      <c r="AB4667" s="12" t="str">
        <f aca="false">IF(AA4667&gt;20,"High",IF(AA4667&gt;10,"Medium","Low"))</f>
        <v>Low</v>
      </c>
    </row>
    <row r="4668" customFormat="false" ht="18.65" hidden="false" customHeight="false" outlineLevel="0" collapsed="false">
      <c r="A4668" s="5" t="s">
        <v>4712</v>
      </c>
      <c r="B4668" s="6" t="s">
        <v>37</v>
      </c>
      <c r="C4668" s="6" t="s">
        <v>30</v>
      </c>
      <c r="D4668" s="6" t="s">
        <v>30</v>
      </c>
      <c r="E4668" s="6" t="s">
        <v>31</v>
      </c>
      <c r="F4668" s="7" t="n">
        <v>31</v>
      </c>
      <c r="G4668" s="6" t="s">
        <v>31</v>
      </c>
      <c r="H4668" s="6" t="s">
        <v>31</v>
      </c>
      <c r="I4668" s="6" t="s">
        <v>517</v>
      </c>
      <c r="J4668" s="6" t="s">
        <v>30</v>
      </c>
      <c r="K4668" s="6" t="s">
        <v>30</v>
      </c>
      <c r="L4668" s="6" t="s">
        <v>30</v>
      </c>
      <c r="M4668" s="6" t="s">
        <v>30</v>
      </c>
      <c r="N4668" s="6" t="s">
        <v>31</v>
      </c>
      <c r="O4668" s="6" t="s">
        <v>30</v>
      </c>
      <c r="P4668" s="6" t="s">
        <v>38</v>
      </c>
      <c r="Q4668" s="6" t="s">
        <v>31</v>
      </c>
      <c r="R4668" s="6" t="s">
        <v>58</v>
      </c>
      <c r="S4668" s="8" t="n">
        <v>86.55</v>
      </c>
      <c r="T4668" s="8" t="n">
        <v>2697.4</v>
      </c>
      <c r="U4668" s="6" t="s">
        <v>31</v>
      </c>
      <c r="V4668" s="8" t="n">
        <f aca="false">IF(X4668="0-1 Year", ROUND(S4668/0.474, 2), IF(X4668="1-2 Years", ROUND(S4668/0.287, 2), ROUND(S4668/0.14, 2)))</f>
        <v>618.21</v>
      </c>
      <c r="W4668" s="6" t="str">
        <f aca="false">IF(V4668&gt;4000, "High", IF(V4668&gt;2000, "Medium", "Low"))</f>
        <v>Low</v>
      </c>
      <c r="X4668" s="9" t="s">
        <v>1765</v>
      </c>
      <c r="Y4668" s="10" t="n">
        <f aca="false">IF(U4668="Yes", 1, 0)</f>
        <v>1</v>
      </c>
      <c r="Z4668" s="10" t="n">
        <v>1</v>
      </c>
      <c r="AA4668" s="11" t="n">
        <f aca="false">MAX(0, ($S4668 * 0.35) - ($F4668 * 0.3))</f>
        <v>20.9925</v>
      </c>
      <c r="AB4668" s="12" t="str">
        <f aca="false">IF(AA4668&gt;20,"High",IF(AA4668&gt;10,"Medium","Low"))</f>
        <v>High</v>
      </c>
    </row>
    <row r="4669" customFormat="false" ht="18.65" hidden="false" customHeight="false" outlineLevel="0" collapsed="false">
      <c r="A4669" s="5" t="s">
        <v>4713</v>
      </c>
      <c r="B4669" s="6" t="s">
        <v>29</v>
      </c>
      <c r="C4669" s="6" t="s">
        <v>30</v>
      </c>
      <c r="D4669" s="6" t="s">
        <v>31</v>
      </c>
      <c r="E4669" s="6" t="s">
        <v>31</v>
      </c>
      <c r="F4669" s="7" t="n">
        <v>29</v>
      </c>
      <c r="G4669" s="6" t="s">
        <v>31</v>
      </c>
      <c r="H4669" s="6" t="s">
        <v>31</v>
      </c>
      <c r="I4669" s="6" t="s">
        <v>517</v>
      </c>
      <c r="J4669" s="6" t="s">
        <v>30</v>
      </c>
      <c r="K4669" s="6" t="s">
        <v>30</v>
      </c>
      <c r="L4669" s="6" t="s">
        <v>31</v>
      </c>
      <c r="M4669" s="6" t="s">
        <v>30</v>
      </c>
      <c r="N4669" s="6" t="s">
        <v>30</v>
      </c>
      <c r="O4669" s="6" t="s">
        <v>31</v>
      </c>
      <c r="P4669" s="6" t="s">
        <v>38</v>
      </c>
      <c r="Q4669" s="6" t="s">
        <v>31</v>
      </c>
      <c r="R4669" s="6" t="s">
        <v>39</v>
      </c>
      <c r="S4669" s="8" t="n">
        <v>89.2</v>
      </c>
      <c r="T4669" s="8" t="n">
        <v>2698.35</v>
      </c>
      <c r="U4669" s="6" t="s">
        <v>31</v>
      </c>
      <c r="V4669" s="8" t="n">
        <f aca="false">IF(X4669="0-1 Year", ROUND(S4669/0.474, 2), IF(X4669="1-2 Years", ROUND(S4669/0.287, 2), ROUND(S4669/0.14, 2)))</f>
        <v>637.14</v>
      </c>
      <c r="W4669" s="6" t="str">
        <f aca="false">IF(V4669&gt;4000, "High", IF(V4669&gt;2000, "Medium", "Low"))</f>
        <v>Low</v>
      </c>
      <c r="X4669" s="9" t="s">
        <v>1765</v>
      </c>
      <c r="Y4669" s="10" t="n">
        <f aca="false">IF(U4669="Yes", 1, 0)</f>
        <v>1</v>
      </c>
      <c r="Z4669" s="10" t="n">
        <v>1</v>
      </c>
      <c r="AA4669" s="11" t="n">
        <f aca="false">MAX(0, ($S4669 * 0.35) - ($F4669 * 0.3))</f>
        <v>22.52</v>
      </c>
      <c r="AB4669" s="12" t="str">
        <f aca="false">IF(AA4669&gt;20,"High",IF(AA4669&gt;10,"Medium","Low"))</f>
        <v>High</v>
      </c>
    </row>
    <row r="4670" customFormat="false" ht="18.65" hidden="false" customHeight="false" outlineLevel="0" collapsed="false">
      <c r="A4670" s="5" t="s">
        <v>4714</v>
      </c>
      <c r="B4670" s="6" t="s">
        <v>29</v>
      </c>
      <c r="C4670" s="6" t="s">
        <v>30</v>
      </c>
      <c r="D4670" s="6" t="s">
        <v>30</v>
      </c>
      <c r="E4670" s="6" t="s">
        <v>30</v>
      </c>
      <c r="F4670" s="7" t="n">
        <v>38</v>
      </c>
      <c r="G4670" s="6" t="s">
        <v>31</v>
      </c>
      <c r="H4670" s="6" t="s">
        <v>30</v>
      </c>
      <c r="I4670" s="6" t="s">
        <v>203</v>
      </c>
      <c r="J4670" s="6" t="s">
        <v>31</v>
      </c>
      <c r="K4670" s="6" t="s">
        <v>31</v>
      </c>
      <c r="L4670" s="6" t="s">
        <v>30</v>
      </c>
      <c r="M4670" s="6" t="s">
        <v>31</v>
      </c>
      <c r="N4670" s="6" t="s">
        <v>31</v>
      </c>
      <c r="O4670" s="6" t="s">
        <v>30</v>
      </c>
      <c r="P4670" s="6" t="s">
        <v>33</v>
      </c>
      <c r="Q4670" s="6" t="s">
        <v>30</v>
      </c>
      <c r="R4670" s="6" t="s">
        <v>34</v>
      </c>
      <c r="S4670" s="8" t="n">
        <v>70.6</v>
      </c>
      <c r="T4670" s="8" t="n">
        <v>2708.2</v>
      </c>
      <c r="U4670" s="6" t="s">
        <v>30</v>
      </c>
      <c r="V4670" s="8" t="n">
        <f aca="false">IF(X4670="0-1 Year", ROUND(S4670/0.474, 2), IF(X4670="1-2 Years", ROUND(S4670/0.287, 2), ROUND(S4670/0.14, 2)))</f>
        <v>504.29</v>
      </c>
      <c r="W4670" s="6" t="str">
        <f aca="false">IF(V4670&gt;4000, "High", IF(V4670&gt;2000, "Medium", "Low"))</f>
        <v>Low</v>
      </c>
      <c r="X4670" s="9" t="s">
        <v>1765</v>
      </c>
      <c r="Y4670" s="10" t="n">
        <f aca="false">IF(U4670="Yes", 1, 0)</f>
        <v>0</v>
      </c>
      <c r="Z4670" s="10" t="n">
        <v>1</v>
      </c>
      <c r="AA4670" s="11" t="n">
        <f aca="false">MAX(0, ($S4670 * 0.35) - ($F4670 * 0.3))</f>
        <v>13.31</v>
      </c>
      <c r="AB4670" s="12" t="str">
        <f aca="false">IF(AA4670&gt;20,"High",IF(AA4670&gt;10,"Medium","Low"))</f>
        <v>Medium</v>
      </c>
    </row>
    <row r="4671" customFormat="false" ht="18.65" hidden="false" customHeight="false" outlineLevel="0" collapsed="false">
      <c r="A4671" s="5" t="s">
        <v>4715</v>
      </c>
      <c r="B4671" s="6" t="s">
        <v>29</v>
      </c>
      <c r="C4671" s="6" t="s">
        <v>31</v>
      </c>
      <c r="D4671" s="6" t="s">
        <v>31</v>
      </c>
      <c r="E4671" s="6" t="s">
        <v>31</v>
      </c>
      <c r="F4671" s="7" t="n">
        <v>26</v>
      </c>
      <c r="G4671" s="6" t="s">
        <v>31</v>
      </c>
      <c r="H4671" s="6" t="s">
        <v>31</v>
      </c>
      <c r="I4671" s="6" t="s">
        <v>517</v>
      </c>
      <c r="J4671" s="6" t="s">
        <v>30</v>
      </c>
      <c r="K4671" s="6" t="s">
        <v>31</v>
      </c>
      <c r="L4671" s="6" t="s">
        <v>31</v>
      </c>
      <c r="M4671" s="6" t="s">
        <v>30</v>
      </c>
      <c r="N4671" s="6" t="s">
        <v>31</v>
      </c>
      <c r="O4671" s="6" t="s">
        <v>31</v>
      </c>
      <c r="P4671" s="6" t="s">
        <v>38</v>
      </c>
      <c r="Q4671" s="6" t="s">
        <v>30</v>
      </c>
      <c r="R4671" s="6" t="s">
        <v>39</v>
      </c>
      <c r="S4671" s="8" t="n">
        <v>105.75</v>
      </c>
      <c r="T4671" s="8" t="n">
        <v>2710.25</v>
      </c>
      <c r="U4671" s="6" t="s">
        <v>31</v>
      </c>
      <c r="V4671" s="8" t="n">
        <f aca="false">IF(X4671="0-1 Year", ROUND(S4671/0.474, 2), IF(X4671="1-2 Years", ROUND(S4671/0.287, 2), ROUND(S4671/0.14, 2)))</f>
        <v>755.36</v>
      </c>
      <c r="W4671" s="6" t="str">
        <f aca="false">IF(V4671&gt;4000, "High", IF(V4671&gt;2000, "Medium", "Low"))</f>
        <v>Low</v>
      </c>
      <c r="X4671" s="9" t="s">
        <v>1765</v>
      </c>
      <c r="Y4671" s="10" t="n">
        <f aca="false">IF(U4671="Yes", 1, 0)</f>
        <v>1</v>
      </c>
      <c r="Z4671" s="10" t="n">
        <v>1</v>
      </c>
      <c r="AA4671" s="11" t="n">
        <f aca="false">MAX(0, ($S4671 * 0.35) - ($F4671 * 0.3))</f>
        <v>29.2125</v>
      </c>
      <c r="AB4671" s="12" t="str">
        <f aca="false">IF(AA4671&gt;20,"High",IF(AA4671&gt;10,"Medium","Low"))</f>
        <v>High</v>
      </c>
    </row>
    <row r="4672" customFormat="false" ht="18.65" hidden="false" customHeight="false" outlineLevel="0" collapsed="false">
      <c r="A4672" s="5" t="s">
        <v>4716</v>
      </c>
      <c r="B4672" s="6" t="s">
        <v>37</v>
      </c>
      <c r="C4672" s="6" t="s">
        <v>30</v>
      </c>
      <c r="D4672" s="6" t="s">
        <v>30</v>
      </c>
      <c r="E4672" s="6" t="s">
        <v>31</v>
      </c>
      <c r="F4672" s="7" t="n">
        <v>26</v>
      </c>
      <c r="G4672" s="6" t="s">
        <v>31</v>
      </c>
      <c r="H4672" s="6" t="s">
        <v>30</v>
      </c>
      <c r="I4672" s="6" t="s">
        <v>517</v>
      </c>
      <c r="J4672" s="6" t="s">
        <v>30</v>
      </c>
      <c r="K4672" s="6" t="s">
        <v>31</v>
      </c>
      <c r="L4672" s="6" t="s">
        <v>31</v>
      </c>
      <c r="M4672" s="6" t="s">
        <v>31</v>
      </c>
      <c r="N4672" s="6" t="s">
        <v>31</v>
      </c>
      <c r="O4672" s="6" t="s">
        <v>31</v>
      </c>
      <c r="P4672" s="6" t="s">
        <v>166</v>
      </c>
      <c r="Q4672" s="6" t="s">
        <v>31</v>
      </c>
      <c r="R4672" s="6" t="s">
        <v>39</v>
      </c>
      <c r="S4672" s="8" t="n">
        <v>105.45</v>
      </c>
      <c r="T4672" s="8" t="n">
        <v>2715.3</v>
      </c>
      <c r="U4672" s="6" t="s">
        <v>30</v>
      </c>
      <c r="V4672" s="8" t="n">
        <f aca="false">IF(X4672="0-1 Year", ROUND(S4672/0.474, 2), IF(X4672="1-2 Years", ROUND(S4672/0.287, 2), ROUND(S4672/0.14, 2)))</f>
        <v>753.21</v>
      </c>
      <c r="W4672" s="6" t="str">
        <f aca="false">IF(V4672&gt;4000, "High", IF(V4672&gt;2000, "Medium", "Low"))</f>
        <v>Low</v>
      </c>
      <c r="X4672" s="9" t="s">
        <v>1765</v>
      </c>
      <c r="Y4672" s="10" t="n">
        <f aca="false">IF(U4672="Yes", 1, 0)</f>
        <v>0</v>
      </c>
      <c r="Z4672" s="10" t="n">
        <v>1</v>
      </c>
      <c r="AA4672" s="11" t="n">
        <f aca="false">MAX(0, ($S4672 * 0.35) - ($F4672 * 0.3))</f>
        <v>29.1075</v>
      </c>
      <c r="AB4672" s="12" t="str">
        <f aca="false">IF(AA4672&gt;20,"High",IF(AA4672&gt;10,"Medium","Low"))</f>
        <v>High</v>
      </c>
    </row>
    <row r="4673" customFormat="false" ht="18.65" hidden="false" customHeight="false" outlineLevel="0" collapsed="false">
      <c r="A4673" s="5" t="s">
        <v>4717</v>
      </c>
      <c r="B4673" s="6" t="s">
        <v>29</v>
      </c>
      <c r="C4673" s="6" t="s">
        <v>31</v>
      </c>
      <c r="D4673" s="6" t="s">
        <v>30</v>
      </c>
      <c r="E4673" s="6" t="s">
        <v>30</v>
      </c>
      <c r="F4673" s="7" t="n">
        <v>33</v>
      </c>
      <c r="G4673" s="6" t="s">
        <v>31</v>
      </c>
      <c r="H4673" s="6" t="s">
        <v>31</v>
      </c>
      <c r="I4673" s="6" t="s">
        <v>517</v>
      </c>
      <c r="J4673" s="6" t="s">
        <v>30</v>
      </c>
      <c r="K4673" s="6" t="s">
        <v>31</v>
      </c>
      <c r="L4673" s="6" t="s">
        <v>31</v>
      </c>
      <c r="M4673" s="6" t="s">
        <v>30</v>
      </c>
      <c r="N4673" s="6" t="s">
        <v>30</v>
      </c>
      <c r="O4673" s="6" t="s">
        <v>30</v>
      </c>
      <c r="P4673" s="6" t="s">
        <v>38</v>
      </c>
      <c r="Q4673" s="6" t="s">
        <v>31</v>
      </c>
      <c r="R4673" s="6" t="s">
        <v>58</v>
      </c>
      <c r="S4673" s="8" t="n">
        <v>83.85</v>
      </c>
      <c r="T4673" s="8" t="n">
        <v>2716.3</v>
      </c>
      <c r="U4673" s="6" t="s">
        <v>31</v>
      </c>
      <c r="V4673" s="8" t="n">
        <f aca="false">IF(X4673="0-1 Year", ROUND(S4673/0.474, 2), IF(X4673="1-2 Years", ROUND(S4673/0.287, 2), ROUND(S4673/0.14, 2)))</f>
        <v>598.93</v>
      </c>
      <c r="W4673" s="6" t="str">
        <f aca="false">IF(V4673&gt;4000, "High", IF(V4673&gt;2000, "Medium", "Low"))</f>
        <v>Low</v>
      </c>
      <c r="X4673" s="9" t="s">
        <v>1765</v>
      </c>
      <c r="Y4673" s="10" t="n">
        <f aca="false">IF(U4673="Yes", 1, 0)</f>
        <v>1</v>
      </c>
      <c r="Z4673" s="10" t="n">
        <v>1</v>
      </c>
      <c r="AA4673" s="11" t="n">
        <f aca="false">MAX(0, ($S4673 * 0.35) - ($F4673 * 0.3))</f>
        <v>19.4475</v>
      </c>
      <c r="AB4673" s="12" t="str">
        <f aca="false">IF(AA4673&gt;20,"High",IF(AA4673&gt;10,"Medium","Low"))</f>
        <v>Medium</v>
      </c>
    </row>
    <row r="4674" customFormat="false" ht="18.65" hidden="false" customHeight="false" outlineLevel="0" collapsed="false">
      <c r="A4674" s="5" t="s">
        <v>4718</v>
      </c>
      <c r="B4674" s="6" t="s">
        <v>37</v>
      </c>
      <c r="C4674" s="6" t="s">
        <v>31</v>
      </c>
      <c r="D4674" s="6" t="s">
        <v>31</v>
      </c>
      <c r="E4674" s="6" t="s">
        <v>31</v>
      </c>
      <c r="F4674" s="7" t="n">
        <v>34</v>
      </c>
      <c r="G4674" s="6" t="s">
        <v>31</v>
      </c>
      <c r="H4674" s="6" t="s">
        <v>31</v>
      </c>
      <c r="I4674" s="6" t="s">
        <v>517</v>
      </c>
      <c r="J4674" s="6" t="s">
        <v>30</v>
      </c>
      <c r="K4674" s="6" t="s">
        <v>31</v>
      </c>
      <c r="L4674" s="6" t="s">
        <v>30</v>
      </c>
      <c r="M4674" s="6" t="s">
        <v>30</v>
      </c>
      <c r="N4674" s="6" t="s">
        <v>30</v>
      </c>
      <c r="O4674" s="6" t="s">
        <v>30</v>
      </c>
      <c r="P4674" s="6" t="s">
        <v>38</v>
      </c>
      <c r="Q4674" s="6" t="s">
        <v>31</v>
      </c>
      <c r="R4674" s="6" t="s">
        <v>34</v>
      </c>
      <c r="S4674" s="8" t="n">
        <v>79.6</v>
      </c>
      <c r="T4674" s="8" t="n">
        <v>2718.3</v>
      </c>
      <c r="U4674" s="6" t="s">
        <v>31</v>
      </c>
      <c r="V4674" s="8" t="n">
        <f aca="false">IF(X4674="0-1 Year", ROUND(S4674/0.474, 2), IF(X4674="1-2 Years", ROUND(S4674/0.287, 2), ROUND(S4674/0.14, 2)))</f>
        <v>568.57</v>
      </c>
      <c r="W4674" s="6" t="str">
        <f aca="false">IF(V4674&gt;4000, "High", IF(V4674&gt;2000, "Medium", "Low"))</f>
        <v>Low</v>
      </c>
      <c r="X4674" s="9" t="s">
        <v>1765</v>
      </c>
      <c r="Y4674" s="10" t="n">
        <f aca="false">IF(U4674="Yes", 1, 0)</f>
        <v>1</v>
      </c>
      <c r="Z4674" s="10" t="n">
        <v>1</v>
      </c>
      <c r="AA4674" s="11" t="n">
        <f aca="false">MAX(0, ($S4674 * 0.35) - ($F4674 * 0.3))</f>
        <v>17.66</v>
      </c>
      <c r="AB4674" s="12" t="str">
        <f aca="false">IF(AA4674&gt;20,"High",IF(AA4674&gt;10,"Medium","Low"))</f>
        <v>Medium</v>
      </c>
    </row>
    <row r="4675" customFormat="false" ht="18.65" hidden="false" customHeight="false" outlineLevel="0" collapsed="false">
      <c r="A4675" s="5" t="s">
        <v>4719</v>
      </c>
      <c r="B4675" s="6" t="s">
        <v>37</v>
      </c>
      <c r="C4675" s="6" t="s">
        <v>30</v>
      </c>
      <c r="D4675" s="6" t="s">
        <v>30</v>
      </c>
      <c r="E4675" s="6" t="s">
        <v>30</v>
      </c>
      <c r="F4675" s="7" t="n">
        <v>68</v>
      </c>
      <c r="G4675" s="6" t="s">
        <v>30</v>
      </c>
      <c r="H4675" s="6" t="s">
        <v>202</v>
      </c>
      <c r="I4675" s="6" t="s">
        <v>203</v>
      </c>
      <c r="J4675" s="6" t="s">
        <v>31</v>
      </c>
      <c r="K4675" s="6" t="s">
        <v>30</v>
      </c>
      <c r="L4675" s="6" t="s">
        <v>31</v>
      </c>
      <c r="M4675" s="6" t="s">
        <v>31</v>
      </c>
      <c r="N4675" s="6" t="s">
        <v>30</v>
      </c>
      <c r="O4675" s="6" t="s">
        <v>30</v>
      </c>
      <c r="P4675" s="6" t="s">
        <v>166</v>
      </c>
      <c r="Q4675" s="6" t="s">
        <v>30</v>
      </c>
      <c r="R4675" s="6" t="s">
        <v>34</v>
      </c>
      <c r="S4675" s="8" t="n">
        <v>38.9</v>
      </c>
      <c r="T4675" s="8" t="n">
        <v>2719.2</v>
      </c>
      <c r="U4675" s="6" t="s">
        <v>30</v>
      </c>
      <c r="V4675" s="8" t="n">
        <f aca="false">IF(X4675="0-1 Year", ROUND(S4675/0.474, 2), IF(X4675="1-2 Years", ROUND(S4675/0.287, 2), ROUND(S4675/0.14, 2)))</f>
        <v>277.86</v>
      </c>
      <c r="W4675" s="6" t="str">
        <f aca="false">IF(V4675&gt;4000, "High", IF(V4675&gt;2000, "Medium", "Low"))</f>
        <v>Low</v>
      </c>
      <c r="X4675" s="9" t="s">
        <v>1765</v>
      </c>
      <c r="Y4675" s="10" t="n">
        <f aca="false">IF(U4675="Yes", 1, 0)</f>
        <v>0</v>
      </c>
      <c r="Z4675" s="10" t="n">
        <v>1</v>
      </c>
      <c r="AA4675" s="11" t="n">
        <f aca="false">MAX(0, ($S4675 * 0.35) - ($F4675 * 0.3))</f>
        <v>0</v>
      </c>
      <c r="AB4675" s="12" t="str">
        <f aca="false">IF(AA4675&gt;20,"High",IF(AA4675&gt;10,"Medium","Low"))</f>
        <v>Low</v>
      </c>
    </row>
    <row r="4676" customFormat="false" ht="18.65" hidden="false" customHeight="false" outlineLevel="0" collapsed="false">
      <c r="A4676" s="5" t="s">
        <v>4720</v>
      </c>
      <c r="B4676" s="6" t="s">
        <v>37</v>
      </c>
      <c r="C4676" s="6" t="s">
        <v>30</v>
      </c>
      <c r="D4676" s="6" t="s">
        <v>31</v>
      </c>
      <c r="E4676" s="6" t="s">
        <v>30</v>
      </c>
      <c r="F4676" s="7" t="n">
        <v>44</v>
      </c>
      <c r="G4676" s="6" t="s">
        <v>31</v>
      </c>
      <c r="H4676" s="6" t="s">
        <v>30</v>
      </c>
      <c r="I4676" s="6" t="s">
        <v>203</v>
      </c>
      <c r="J4676" s="6" t="s">
        <v>31</v>
      </c>
      <c r="K4676" s="6" t="s">
        <v>31</v>
      </c>
      <c r="L4676" s="6" t="s">
        <v>31</v>
      </c>
      <c r="M4676" s="6" t="s">
        <v>30</v>
      </c>
      <c r="N4676" s="6" t="s">
        <v>30</v>
      </c>
      <c r="O4676" s="6" t="s">
        <v>30</v>
      </c>
      <c r="P4676" s="6" t="s">
        <v>33</v>
      </c>
      <c r="Q4676" s="6" t="s">
        <v>31</v>
      </c>
      <c r="R4676" s="6" t="s">
        <v>34</v>
      </c>
      <c r="S4676" s="8" t="n">
        <v>61.5</v>
      </c>
      <c r="T4676" s="8" t="n">
        <v>2722.2</v>
      </c>
      <c r="U4676" s="6" t="s">
        <v>30</v>
      </c>
      <c r="V4676" s="8" t="n">
        <f aca="false">IF(X4676="0-1 Year", ROUND(S4676/0.474, 2), IF(X4676="1-2 Years", ROUND(S4676/0.287, 2), ROUND(S4676/0.14, 2)))</f>
        <v>439.29</v>
      </c>
      <c r="W4676" s="6" t="str">
        <f aca="false">IF(V4676&gt;4000, "High", IF(V4676&gt;2000, "Medium", "Low"))</f>
        <v>Low</v>
      </c>
      <c r="X4676" s="9" t="s">
        <v>1765</v>
      </c>
      <c r="Y4676" s="10" t="n">
        <f aca="false">IF(U4676="Yes", 1, 0)</f>
        <v>0</v>
      </c>
      <c r="Z4676" s="10" t="n">
        <v>1</v>
      </c>
      <c r="AA4676" s="11" t="n">
        <f aca="false">MAX(0, ($S4676 * 0.35) - ($F4676 * 0.3))</f>
        <v>8.325</v>
      </c>
      <c r="AB4676" s="12" t="str">
        <f aca="false">IF(AA4676&gt;20,"High",IF(AA4676&gt;10,"Medium","Low"))</f>
        <v>Low</v>
      </c>
    </row>
    <row r="4677" customFormat="false" ht="18.65" hidden="false" customHeight="false" outlineLevel="0" collapsed="false">
      <c r="A4677" s="5" t="s">
        <v>4721</v>
      </c>
      <c r="B4677" s="6" t="s">
        <v>29</v>
      </c>
      <c r="C4677" s="6" t="s">
        <v>30</v>
      </c>
      <c r="D4677" s="6" t="s">
        <v>30</v>
      </c>
      <c r="E4677" s="6" t="s">
        <v>30</v>
      </c>
      <c r="F4677" s="7" t="n">
        <v>30</v>
      </c>
      <c r="G4677" s="6" t="s">
        <v>31</v>
      </c>
      <c r="H4677" s="6" t="s">
        <v>31</v>
      </c>
      <c r="I4677" s="6" t="s">
        <v>517</v>
      </c>
      <c r="J4677" s="6" t="s">
        <v>30</v>
      </c>
      <c r="K4677" s="6" t="s">
        <v>30</v>
      </c>
      <c r="L4677" s="6" t="s">
        <v>30</v>
      </c>
      <c r="M4677" s="6" t="s">
        <v>31</v>
      </c>
      <c r="N4677" s="6" t="s">
        <v>30</v>
      </c>
      <c r="O4677" s="6" t="s">
        <v>31</v>
      </c>
      <c r="P4677" s="6" t="s">
        <v>38</v>
      </c>
      <c r="Q4677" s="6" t="s">
        <v>31</v>
      </c>
      <c r="R4677" s="6" t="s">
        <v>58</v>
      </c>
      <c r="S4677" s="8" t="n">
        <v>89.9</v>
      </c>
      <c r="T4677" s="8" t="n">
        <v>2723.15</v>
      </c>
      <c r="U4677" s="6" t="s">
        <v>30</v>
      </c>
      <c r="V4677" s="8" t="n">
        <f aca="false">IF(X4677="0-1 Year", ROUND(S4677/0.474, 2), IF(X4677="1-2 Years", ROUND(S4677/0.287, 2), ROUND(S4677/0.14, 2)))</f>
        <v>642.14</v>
      </c>
      <c r="W4677" s="6" t="str">
        <f aca="false">IF(V4677&gt;4000, "High", IF(V4677&gt;2000, "Medium", "Low"))</f>
        <v>Low</v>
      </c>
      <c r="X4677" s="9" t="s">
        <v>1765</v>
      </c>
      <c r="Y4677" s="10" t="n">
        <f aca="false">IF(U4677="Yes", 1, 0)</f>
        <v>0</v>
      </c>
      <c r="Z4677" s="10" t="n">
        <v>1</v>
      </c>
      <c r="AA4677" s="11" t="n">
        <f aca="false">MAX(0, ($S4677 * 0.35) - ($F4677 * 0.3))</f>
        <v>22.465</v>
      </c>
      <c r="AB4677" s="12" t="str">
        <f aca="false">IF(AA4677&gt;20,"High",IF(AA4677&gt;10,"Medium","Low"))</f>
        <v>High</v>
      </c>
    </row>
    <row r="4678" customFormat="false" ht="18.65" hidden="false" customHeight="false" outlineLevel="0" collapsed="false">
      <c r="A4678" s="5" t="s">
        <v>4722</v>
      </c>
      <c r="B4678" s="6" t="s">
        <v>37</v>
      </c>
      <c r="C4678" s="6" t="s">
        <v>30</v>
      </c>
      <c r="D4678" s="6" t="s">
        <v>31</v>
      </c>
      <c r="E4678" s="6" t="s">
        <v>30</v>
      </c>
      <c r="F4678" s="7" t="n">
        <v>47</v>
      </c>
      <c r="G4678" s="6" t="s">
        <v>31</v>
      </c>
      <c r="H4678" s="6" t="s">
        <v>30</v>
      </c>
      <c r="I4678" s="6" t="s">
        <v>203</v>
      </c>
      <c r="J4678" s="6" t="s">
        <v>30</v>
      </c>
      <c r="K4678" s="6" t="s">
        <v>31</v>
      </c>
      <c r="L4678" s="6" t="s">
        <v>30</v>
      </c>
      <c r="M4678" s="6" t="s">
        <v>30</v>
      </c>
      <c r="N4678" s="6" t="s">
        <v>31</v>
      </c>
      <c r="O4678" s="6" t="s">
        <v>30</v>
      </c>
      <c r="P4678" s="6" t="s">
        <v>38</v>
      </c>
      <c r="Q4678" s="6" t="s">
        <v>31</v>
      </c>
      <c r="R4678" s="6" t="s">
        <v>53</v>
      </c>
      <c r="S4678" s="8" t="n">
        <v>58.6</v>
      </c>
      <c r="T4678" s="8" t="n">
        <v>2723.4</v>
      </c>
      <c r="U4678" s="6" t="s">
        <v>30</v>
      </c>
      <c r="V4678" s="8" t="n">
        <f aca="false">IF(X4678="0-1 Year", ROUND(S4678/0.474, 2), IF(X4678="1-2 Years", ROUND(S4678/0.287, 2), ROUND(S4678/0.14, 2)))</f>
        <v>418.57</v>
      </c>
      <c r="W4678" s="6" t="str">
        <f aca="false">IF(V4678&gt;4000, "High", IF(V4678&gt;2000, "Medium", "Low"))</f>
        <v>Low</v>
      </c>
      <c r="X4678" s="9" t="s">
        <v>1765</v>
      </c>
      <c r="Y4678" s="10" t="n">
        <f aca="false">IF(U4678="Yes", 1, 0)</f>
        <v>0</v>
      </c>
      <c r="Z4678" s="10" t="n">
        <v>1</v>
      </c>
      <c r="AA4678" s="11" t="n">
        <f aca="false">MAX(0, ($S4678 * 0.35) - ($F4678 * 0.3))</f>
        <v>6.41</v>
      </c>
      <c r="AB4678" s="12" t="str">
        <f aca="false">IF(AA4678&gt;20,"High",IF(AA4678&gt;10,"Medium","Low"))</f>
        <v>Low</v>
      </c>
    </row>
    <row r="4679" customFormat="false" ht="18.65" hidden="false" customHeight="false" outlineLevel="0" collapsed="false">
      <c r="A4679" s="5" t="s">
        <v>4723</v>
      </c>
      <c r="B4679" s="6" t="s">
        <v>37</v>
      </c>
      <c r="C4679" s="6" t="s">
        <v>30</v>
      </c>
      <c r="D4679" s="6" t="s">
        <v>31</v>
      </c>
      <c r="E4679" s="6" t="s">
        <v>31</v>
      </c>
      <c r="F4679" s="7" t="n">
        <v>32</v>
      </c>
      <c r="G4679" s="6" t="s">
        <v>31</v>
      </c>
      <c r="H4679" s="6" t="s">
        <v>30</v>
      </c>
      <c r="I4679" s="6" t="s">
        <v>517</v>
      </c>
      <c r="J4679" s="6" t="s">
        <v>30</v>
      </c>
      <c r="K4679" s="6" t="s">
        <v>31</v>
      </c>
      <c r="L4679" s="6" t="s">
        <v>30</v>
      </c>
      <c r="M4679" s="6" t="s">
        <v>30</v>
      </c>
      <c r="N4679" s="6" t="s">
        <v>31</v>
      </c>
      <c r="O4679" s="6" t="s">
        <v>30</v>
      </c>
      <c r="P4679" s="6" t="s">
        <v>38</v>
      </c>
      <c r="Q4679" s="6" t="s">
        <v>31</v>
      </c>
      <c r="R4679" s="6" t="s">
        <v>39</v>
      </c>
      <c r="S4679" s="8" t="n">
        <v>86.1</v>
      </c>
      <c r="T4679" s="8" t="n">
        <v>2723.75</v>
      </c>
      <c r="U4679" s="6" t="s">
        <v>30</v>
      </c>
      <c r="V4679" s="8" t="n">
        <f aca="false">IF(X4679="0-1 Year", ROUND(S4679/0.474, 2), IF(X4679="1-2 Years", ROUND(S4679/0.287, 2), ROUND(S4679/0.14, 2)))</f>
        <v>615</v>
      </c>
      <c r="W4679" s="6" t="str">
        <f aca="false">IF(V4679&gt;4000, "High", IF(V4679&gt;2000, "Medium", "Low"))</f>
        <v>Low</v>
      </c>
      <c r="X4679" s="9" t="s">
        <v>1765</v>
      </c>
      <c r="Y4679" s="10" t="n">
        <f aca="false">IF(U4679="Yes", 1, 0)</f>
        <v>0</v>
      </c>
      <c r="Z4679" s="10" t="n">
        <v>1</v>
      </c>
      <c r="AA4679" s="11" t="n">
        <f aca="false">MAX(0, ($S4679 * 0.35) - ($F4679 * 0.3))</f>
        <v>20.535</v>
      </c>
      <c r="AB4679" s="12" t="str">
        <f aca="false">IF(AA4679&gt;20,"High",IF(AA4679&gt;10,"Medium","Low"))</f>
        <v>High</v>
      </c>
    </row>
    <row r="4680" customFormat="false" ht="18.65" hidden="false" customHeight="false" outlineLevel="0" collapsed="false">
      <c r="A4680" s="5" t="s">
        <v>4724</v>
      </c>
      <c r="B4680" s="6" t="s">
        <v>37</v>
      </c>
      <c r="C4680" s="6" t="s">
        <v>30</v>
      </c>
      <c r="D4680" s="6" t="s">
        <v>30</v>
      </c>
      <c r="E4680" s="6" t="s">
        <v>30</v>
      </c>
      <c r="F4680" s="7" t="n">
        <v>31</v>
      </c>
      <c r="G4680" s="6" t="s">
        <v>31</v>
      </c>
      <c r="H4680" s="6" t="s">
        <v>30</v>
      </c>
      <c r="I4680" s="6" t="s">
        <v>517</v>
      </c>
      <c r="J4680" s="6" t="s">
        <v>31</v>
      </c>
      <c r="K4680" s="6" t="s">
        <v>30</v>
      </c>
      <c r="L4680" s="6" t="s">
        <v>31</v>
      </c>
      <c r="M4680" s="6" t="s">
        <v>31</v>
      </c>
      <c r="N4680" s="6" t="s">
        <v>30</v>
      </c>
      <c r="O4680" s="6" t="s">
        <v>30</v>
      </c>
      <c r="P4680" s="6" t="s">
        <v>38</v>
      </c>
      <c r="Q4680" s="6" t="s">
        <v>30</v>
      </c>
      <c r="R4680" s="6" t="s">
        <v>39</v>
      </c>
      <c r="S4680" s="8" t="n">
        <v>87.6</v>
      </c>
      <c r="T4680" s="8" t="n">
        <v>2724.25</v>
      </c>
      <c r="U4680" s="6" t="s">
        <v>30</v>
      </c>
      <c r="V4680" s="8" t="n">
        <f aca="false">IF(X4680="0-1 Year", ROUND(S4680/0.474, 2), IF(X4680="1-2 Years", ROUND(S4680/0.287, 2), ROUND(S4680/0.14, 2)))</f>
        <v>625.71</v>
      </c>
      <c r="W4680" s="6" t="str">
        <f aca="false">IF(V4680&gt;4000, "High", IF(V4680&gt;2000, "Medium", "Low"))</f>
        <v>Low</v>
      </c>
      <c r="X4680" s="9" t="s">
        <v>1765</v>
      </c>
      <c r="Y4680" s="10" t="n">
        <f aca="false">IF(U4680="Yes", 1, 0)</f>
        <v>0</v>
      </c>
      <c r="Z4680" s="10" t="n">
        <v>1</v>
      </c>
      <c r="AA4680" s="11" t="n">
        <f aca="false">MAX(0, ($S4680 * 0.35) - ($F4680 * 0.3))</f>
        <v>21.36</v>
      </c>
      <c r="AB4680" s="12" t="str">
        <f aca="false">IF(AA4680&gt;20,"High",IF(AA4680&gt;10,"Medium","Low"))</f>
        <v>High</v>
      </c>
    </row>
    <row r="4681" customFormat="false" ht="18.65" hidden="false" customHeight="false" outlineLevel="0" collapsed="false">
      <c r="A4681" s="5" t="s">
        <v>4725</v>
      </c>
      <c r="B4681" s="6" t="s">
        <v>37</v>
      </c>
      <c r="C4681" s="6" t="s">
        <v>30</v>
      </c>
      <c r="D4681" s="6" t="s">
        <v>30</v>
      </c>
      <c r="E4681" s="6" t="s">
        <v>30</v>
      </c>
      <c r="F4681" s="7" t="n">
        <v>27</v>
      </c>
      <c r="G4681" s="6" t="s">
        <v>31</v>
      </c>
      <c r="H4681" s="6" t="s">
        <v>31</v>
      </c>
      <c r="I4681" s="6" t="s">
        <v>517</v>
      </c>
      <c r="J4681" s="6" t="s">
        <v>30</v>
      </c>
      <c r="K4681" s="6" t="s">
        <v>30</v>
      </c>
      <c r="L4681" s="6" t="s">
        <v>30</v>
      </c>
      <c r="M4681" s="6" t="s">
        <v>30</v>
      </c>
      <c r="N4681" s="6" t="s">
        <v>31</v>
      </c>
      <c r="O4681" s="6" t="s">
        <v>31</v>
      </c>
      <c r="P4681" s="6" t="s">
        <v>38</v>
      </c>
      <c r="Q4681" s="6" t="s">
        <v>31</v>
      </c>
      <c r="R4681" s="6" t="s">
        <v>34</v>
      </c>
      <c r="S4681" s="8" t="n">
        <v>94.55</v>
      </c>
      <c r="T4681" s="8" t="n">
        <v>2724.6</v>
      </c>
      <c r="U4681" s="6" t="s">
        <v>31</v>
      </c>
      <c r="V4681" s="8" t="n">
        <f aca="false">IF(X4681="0-1 Year", ROUND(S4681/0.474, 2), IF(X4681="1-2 Years", ROUND(S4681/0.287, 2), ROUND(S4681/0.14, 2)))</f>
        <v>675.36</v>
      </c>
      <c r="W4681" s="6" t="str">
        <f aca="false">IF(V4681&gt;4000, "High", IF(V4681&gt;2000, "Medium", "Low"))</f>
        <v>Low</v>
      </c>
      <c r="X4681" s="9" t="s">
        <v>1765</v>
      </c>
      <c r="Y4681" s="10" t="n">
        <f aca="false">IF(U4681="Yes", 1, 0)</f>
        <v>1</v>
      </c>
      <c r="Z4681" s="10" t="n">
        <v>1</v>
      </c>
      <c r="AA4681" s="11" t="n">
        <f aca="false">MAX(0, ($S4681 * 0.35) - ($F4681 * 0.3))</f>
        <v>24.9925</v>
      </c>
      <c r="AB4681" s="12" t="str">
        <f aca="false">IF(AA4681&gt;20,"High",IF(AA4681&gt;10,"Medium","Low"))</f>
        <v>High</v>
      </c>
    </row>
    <row r="4682" customFormat="false" ht="18.65" hidden="false" customHeight="false" outlineLevel="0" collapsed="false">
      <c r="A4682" s="5" t="s">
        <v>4726</v>
      </c>
      <c r="B4682" s="6" t="s">
        <v>37</v>
      </c>
      <c r="C4682" s="6" t="s">
        <v>30</v>
      </c>
      <c r="D4682" s="6" t="s">
        <v>30</v>
      </c>
      <c r="E4682" s="6" t="s">
        <v>30</v>
      </c>
      <c r="F4682" s="7" t="n">
        <v>34</v>
      </c>
      <c r="G4682" s="6" t="s">
        <v>31</v>
      </c>
      <c r="H4682" s="6" t="s">
        <v>30</v>
      </c>
      <c r="I4682" s="6" t="s">
        <v>203</v>
      </c>
      <c r="J4682" s="6" t="s">
        <v>31</v>
      </c>
      <c r="K4682" s="6" t="s">
        <v>30</v>
      </c>
      <c r="L4682" s="6" t="s">
        <v>31</v>
      </c>
      <c r="M4682" s="6" t="s">
        <v>31</v>
      </c>
      <c r="N4682" s="6" t="s">
        <v>31</v>
      </c>
      <c r="O4682" s="6" t="s">
        <v>31</v>
      </c>
      <c r="P4682" s="6" t="s">
        <v>33</v>
      </c>
      <c r="Q4682" s="6" t="s">
        <v>31</v>
      </c>
      <c r="R4682" s="6" t="s">
        <v>53</v>
      </c>
      <c r="S4682" s="8" t="n">
        <v>79.95</v>
      </c>
      <c r="T4682" s="8" t="n">
        <v>2727.3</v>
      </c>
      <c r="U4682" s="6" t="s">
        <v>30</v>
      </c>
      <c r="V4682" s="8" t="n">
        <f aca="false">IF(X4682="0-1 Year", ROUND(S4682/0.474, 2), IF(X4682="1-2 Years", ROUND(S4682/0.287, 2), ROUND(S4682/0.14, 2)))</f>
        <v>571.07</v>
      </c>
      <c r="W4682" s="6" t="str">
        <f aca="false">IF(V4682&gt;4000, "High", IF(V4682&gt;2000, "Medium", "Low"))</f>
        <v>Low</v>
      </c>
      <c r="X4682" s="9" t="s">
        <v>1765</v>
      </c>
      <c r="Y4682" s="10" t="n">
        <f aca="false">IF(U4682="Yes", 1, 0)</f>
        <v>0</v>
      </c>
      <c r="Z4682" s="10" t="n">
        <v>1</v>
      </c>
      <c r="AA4682" s="11" t="n">
        <f aca="false">MAX(0, ($S4682 * 0.35) - ($F4682 * 0.3))</f>
        <v>17.7825</v>
      </c>
      <c r="AB4682" s="12" t="str">
        <f aca="false">IF(AA4682&gt;20,"High",IF(AA4682&gt;10,"Medium","Low"))</f>
        <v>Medium</v>
      </c>
    </row>
    <row r="4683" customFormat="false" ht="18.65" hidden="false" customHeight="false" outlineLevel="0" collapsed="false">
      <c r="A4683" s="5" t="s">
        <v>4727</v>
      </c>
      <c r="B4683" s="6" t="s">
        <v>37</v>
      </c>
      <c r="C4683" s="6" t="s">
        <v>30</v>
      </c>
      <c r="D4683" s="6" t="s">
        <v>31</v>
      </c>
      <c r="E4683" s="6" t="s">
        <v>30</v>
      </c>
      <c r="F4683" s="7" t="n">
        <v>42</v>
      </c>
      <c r="G4683" s="6" t="s">
        <v>31</v>
      </c>
      <c r="H4683" s="6" t="s">
        <v>31</v>
      </c>
      <c r="I4683" s="6" t="s">
        <v>203</v>
      </c>
      <c r="J4683" s="6" t="s">
        <v>31</v>
      </c>
      <c r="K4683" s="6" t="s">
        <v>31</v>
      </c>
      <c r="L4683" s="6" t="s">
        <v>30</v>
      </c>
      <c r="M4683" s="6" t="s">
        <v>31</v>
      </c>
      <c r="N4683" s="6" t="s">
        <v>30</v>
      </c>
      <c r="O4683" s="6" t="s">
        <v>30</v>
      </c>
      <c r="P4683" s="6" t="s">
        <v>38</v>
      </c>
      <c r="Q4683" s="6" t="s">
        <v>31</v>
      </c>
      <c r="R4683" s="6" t="s">
        <v>58</v>
      </c>
      <c r="S4683" s="8" t="n">
        <v>66.4</v>
      </c>
      <c r="T4683" s="8" t="n">
        <v>2727.8</v>
      </c>
      <c r="U4683" s="6" t="s">
        <v>30</v>
      </c>
      <c r="V4683" s="8" t="n">
        <f aca="false">IF(X4683="0-1 Year", ROUND(S4683/0.474, 2), IF(X4683="1-2 Years", ROUND(S4683/0.287, 2), ROUND(S4683/0.14, 2)))</f>
        <v>474.29</v>
      </c>
      <c r="W4683" s="6" t="str">
        <f aca="false">IF(V4683&gt;4000, "High", IF(V4683&gt;2000, "Medium", "Low"))</f>
        <v>Low</v>
      </c>
      <c r="X4683" s="9" t="s">
        <v>1765</v>
      </c>
      <c r="Y4683" s="10" t="n">
        <f aca="false">IF(U4683="Yes", 1, 0)</f>
        <v>0</v>
      </c>
      <c r="Z4683" s="10" t="n">
        <v>1</v>
      </c>
      <c r="AA4683" s="11" t="n">
        <f aca="false">MAX(0, ($S4683 * 0.35) - ($F4683 * 0.3))</f>
        <v>10.64</v>
      </c>
      <c r="AB4683" s="12" t="str">
        <f aca="false">IF(AA4683&gt;20,"High",IF(AA4683&gt;10,"Medium","Low"))</f>
        <v>Medium</v>
      </c>
    </row>
    <row r="4684" customFormat="false" ht="18.65" hidden="false" customHeight="false" outlineLevel="0" collapsed="false">
      <c r="A4684" s="5" t="s">
        <v>4728</v>
      </c>
      <c r="B4684" s="6" t="s">
        <v>37</v>
      </c>
      <c r="C4684" s="6" t="s">
        <v>30</v>
      </c>
      <c r="D4684" s="6" t="s">
        <v>31</v>
      </c>
      <c r="E4684" s="6" t="s">
        <v>31</v>
      </c>
      <c r="F4684" s="7" t="n">
        <v>41</v>
      </c>
      <c r="G4684" s="6" t="s">
        <v>31</v>
      </c>
      <c r="H4684" s="6" t="s">
        <v>30</v>
      </c>
      <c r="I4684" s="6" t="s">
        <v>203</v>
      </c>
      <c r="J4684" s="6" t="s">
        <v>30</v>
      </c>
      <c r="K4684" s="6" t="s">
        <v>31</v>
      </c>
      <c r="L4684" s="6" t="s">
        <v>30</v>
      </c>
      <c r="M4684" s="6" t="s">
        <v>31</v>
      </c>
      <c r="N4684" s="6" t="s">
        <v>30</v>
      </c>
      <c r="O4684" s="6" t="s">
        <v>31</v>
      </c>
      <c r="P4684" s="6" t="s">
        <v>33</v>
      </c>
      <c r="Q4684" s="6" t="s">
        <v>31</v>
      </c>
      <c r="R4684" s="6" t="s">
        <v>53</v>
      </c>
      <c r="S4684" s="8" t="n">
        <v>66.5</v>
      </c>
      <c r="T4684" s="8" t="n">
        <v>2728.6</v>
      </c>
      <c r="U4684" s="6" t="s">
        <v>31</v>
      </c>
      <c r="V4684" s="8" t="n">
        <f aca="false">IF(X4684="0-1 Year", ROUND(S4684/0.474, 2), IF(X4684="1-2 Years", ROUND(S4684/0.287, 2), ROUND(S4684/0.14, 2)))</f>
        <v>475</v>
      </c>
      <c r="W4684" s="6" t="str">
        <f aca="false">IF(V4684&gt;4000, "High", IF(V4684&gt;2000, "Medium", "Low"))</f>
        <v>Low</v>
      </c>
      <c r="X4684" s="9" t="s">
        <v>1765</v>
      </c>
      <c r="Y4684" s="10" t="n">
        <f aca="false">IF(U4684="Yes", 1, 0)</f>
        <v>1</v>
      </c>
      <c r="Z4684" s="10" t="n">
        <v>1</v>
      </c>
      <c r="AA4684" s="11" t="n">
        <f aca="false">MAX(0, ($S4684 * 0.35) - ($F4684 * 0.3))</f>
        <v>10.975</v>
      </c>
      <c r="AB4684" s="12" t="str">
        <f aca="false">IF(AA4684&gt;20,"High",IF(AA4684&gt;10,"Medium","Low"))</f>
        <v>Medium</v>
      </c>
    </row>
    <row r="4685" customFormat="false" ht="18.65" hidden="false" customHeight="false" outlineLevel="0" collapsed="false">
      <c r="A4685" s="5" t="s">
        <v>4729</v>
      </c>
      <c r="B4685" s="6" t="s">
        <v>29</v>
      </c>
      <c r="C4685" s="6" t="s">
        <v>30</v>
      </c>
      <c r="D4685" s="6" t="s">
        <v>30</v>
      </c>
      <c r="E4685" s="6" t="s">
        <v>30</v>
      </c>
      <c r="F4685" s="7" t="n">
        <v>39</v>
      </c>
      <c r="G4685" s="6" t="s">
        <v>31</v>
      </c>
      <c r="H4685" s="6" t="s">
        <v>31</v>
      </c>
      <c r="I4685" s="6" t="s">
        <v>517</v>
      </c>
      <c r="J4685" s="6" t="s">
        <v>30</v>
      </c>
      <c r="K4685" s="6" t="s">
        <v>30</v>
      </c>
      <c r="L4685" s="6" t="s">
        <v>30</v>
      </c>
      <c r="M4685" s="6" t="s">
        <v>30</v>
      </c>
      <c r="N4685" s="6" t="s">
        <v>30</v>
      </c>
      <c r="O4685" s="6" t="s">
        <v>30</v>
      </c>
      <c r="P4685" s="6" t="s">
        <v>38</v>
      </c>
      <c r="Q4685" s="6" t="s">
        <v>31</v>
      </c>
      <c r="R4685" s="6" t="s">
        <v>58</v>
      </c>
      <c r="S4685" s="8" t="n">
        <v>73.15</v>
      </c>
      <c r="T4685" s="8" t="n">
        <v>2730.85</v>
      </c>
      <c r="U4685" s="6" t="s">
        <v>30</v>
      </c>
      <c r="V4685" s="8" t="n">
        <f aca="false">IF(X4685="0-1 Year", ROUND(S4685/0.474, 2), IF(X4685="1-2 Years", ROUND(S4685/0.287, 2), ROUND(S4685/0.14, 2)))</f>
        <v>522.5</v>
      </c>
      <c r="W4685" s="6" t="str">
        <f aca="false">IF(V4685&gt;4000, "High", IF(V4685&gt;2000, "Medium", "Low"))</f>
        <v>Low</v>
      </c>
      <c r="X4685" s="9" t="s">
        <v>1765</v>
      </c>
      <c r="Y4685" s="10" t="n">
        <f aca="false">IF(U4685="Yes", 1, 0)</f>
        <v>0</v>
      </c>
      <c r="Z4685" s="10" t="n">
        <v>1</v>
      </c>
      <c r="AA4685" s="11" t="n">
        <f aca="false">MAX(0, ($S4685 * 0.35) - ($F4685 * 0.3))</f>
        <v>13.9025</v>
      </c>
      <c r="AB4685" s="12" t="str">
        <f aca="false">IF(AA4685&gt;20,"High",IF(AA4685&gt;10,"Medium","Low"))</f>
        <v>Medium</v>
      </c>
    </row>
    <row r="4686" customFormat="false" ht="18.65" hidden="false" customHeight="false" outlineLevel="0" collapsed="false">
      <c r="A4686" s="5" t="s">
        <v>4730</v>
      </c>
      <c r="B4686" s="6" t="s">
        <v>29</v>
      </c>
      <c r="C4686" s="6" t="s">
        <v>30</v>
      </c>
      <c r="D4686" s="6" t="s">
        <v>30</v>
      </c>
      <c r="E4686" s="6" t="s">
        <v>30</v>
      </c>
      <c r="F4686" s="7" t="n">
        <v>40</v>
      </c>
      <c r="G4686" s="6" t="s">
        <v>31</v>
      </c>
      <c r="H4686" s="6" t="s">
        <v>30</v>
      </c>
      <c r="I4686" s="6" t="s">
        <v>203</v>
      </c>
      <c r="J4686" s="6" t="s">
        <v>31</v>
      </c>
      <c r="K4686" s="6" t="s">
        <v>30</v>
      </c>
      <c r="L4686" s="6" t="s">
        <v>31</v>
      </c>
      <c r="M4686" s="6" t="s">
        <v>30</v>
      </c>
      <c r="N4686" s="6" t="s">
        <v>30</v>
      </c>
      <c r="O4686" s="6" t="s">
        <v>31</v>
      </c>
      <c r="P4686" s="6" t="s">
        <v>38</v>
      </c>
      <c r="Q4686" s="6" t="s">
        <v>30</v>
      </c>
      <c r="R4686" s="6" t="s">
        <v>39</v>
      </c>
      <c r="S4686" s="8" t="n">
        <v>67.45</v>
      </c>
      <c r="T4686" s="8" t="n">
        <v>2731</v>
      </c>
      <c r="U4686" s="6" t="s">
        <v>30</v>
      </c>
      <c r="V4686" s="8" t="n">
        <f aca="false">IF(X4686="0-1 Year", ROUND(S4686/0.474, 2), IF(X4686="1-2 Years", ROUND(S4686/0.287, 2), ROUND(S4686/0.14, 2)))</f>
        <v>481.79</v>
      </c>
      <c r="W4686" s="6" t="str">
        <f aca="false">IF(V4686&gt;4000, "High", IF(V4686&gt;2000, "Medium", "Low"))</f>
        <v>Low</v>
      </c>
      <c r="X4686" s="9" t="s">
        <v>1765</v>
      </c>
      <c r="Y4686" s="10" t="n">
        <f aca="false">IF(U4686="Yes", 1, 0)</f>
        <v>0</v>
      </c>
      <c r="Z4686" s="10" t="n">
        <v>1</v>
      </c>
      <c r="AA4686" s="11" t="n">
        <f aca="false">MAX(0, ($S4686 * 0.35) - ($F4686 * 0.3))</f>
        <v>11.6075</v>
      </c>
      <c r="AB4686" s="12" t="str">
        <f aca="false">IF(AA4686&gt;20,"High",IF(AA4686&gt;10,"Medium","Low"))</f>
        <v>Medium</v>
      </c>
    </row>
    <row r="4687" customFormat="false" ht="18.65" hidden="false" customHeight="false" outlineLevel="0" collapsed="false">
      <c r="A4687" s="5" t="s">
        <v>4731</v>
      </c>
      <c r="B4687" s="6" t="s">
        <v>37</v>
      </c>
      <c r="C4687" s="6" t="s">
        <v>30</v>
      </c>
      <c r="D4687" s="6" t="s">
        <v>30</v>
      </c>
      <c r="E4687" s="6" t="s">
        <v>31</v>
      </c>
      <c r="F4687" s="7" t="n">
        <v>43</v>
      </c>
      <c r="G4687" s="6" t="s">
        <v>31</v>
      </c>
      <c r="H4687" s="6" t="s">
        <v>30</v>
      </c>
      <c r="I4687" s="6" t="s">
        <v>203</v>
      </c>
      <c r="J4687" s="6" t="s">
        <v>31</v>
      </c>
      <c r="K4687" s="6" t="s">
        <v>31</v>
      </c>
      <c r="L4687" s="6" t="s">
        <v>30</v>
      </c>
      <c r="M4687" s="6" t="s">
        <v>30</v>
      </c>
      <c r="N4687" s="6" t="s">
        <v>30</v>
      </c>
      <c r="O4687" s="6" t="s">
        <v>31</v>
      </c>
      <c r="P4687" s="6" t="s">
        <v>38</v>
      </c>
      <c r="Q4687" s="6" t="s">
        <v>31</v>
      </c>
      <c r="R4687" s="6" t="s">
        <v>39</v>
      </c>
      <c r="S4687" s="8" t="n">
        <v>63.95</v>
      </c>
      <c r="T4687" s="8" t="n">
        <v>2737.05</v>
      </c>
      <c r="U4687" s="6" t="s">
        <v>30</v>
      </c>
      <c r="V4687" s="8" t="n">
        <f aca="false">IF(X4687="0-1 Year", ROUND(S4687/0.474, 2), IF(X4687="1-2 Years", ROUND(S4687/0.287, 2), ROUND(S4687/0.14, 2)))</f>
        <v>456.79</v>
      </c>
      <c r="W4687" s="6" t="str">
        <f aca="false">IF(V4687&gt;4000, "High", IF(V4687&gt;2000, "Medium", "Low"))</f>
        <v>Low</v>
      </c>
      <c r="X4687" s="9" t="s">
        <v>1765</v>
      </c>
      <c r="Y4687" s="10" t="n">
        <f aca="false">IF(U4687="Yes", 1, 0)</f>
        <v>0</v>
      </c>
      <c r="Z4687" s="10" t="n">
        <v>1</v>
      </c>
      <c r="AA4687" s="11" t="n">
        <f aca="false">MAX(0, ($S4687 * 0.35) - ($F4687 * 0.3))</f>
        <v>9.4825</v>
      </c>
      <c r="AB4687" s="12" t="str">
        <f aca="false">IF(AA4687&gt;20,"High",IF(AA4687&gt;10,"Medium","Low"))</f>
        <v>Low</v>
      </c>
    </row>
    <row r="4688" customFormat="false" ht="18.65" hidden="false" customHeight="false" outlineLevel="0" collapsed="false">
      <c r="A4688" s="5" t="s">
        <v>4732</v>
      </c>
      <c r="B4688" s="6" t="s">
        <v>29</v>
      </c>
      <c r="C4688" s="6" t="s">
        <v>31</v>
      </c>
      <c r="D4688" s="6" t="s">
        <v>30</v>
      </c>
      <c r="E4688" s="6" t="s">
        <v>30</v>
      </c>
      <c r="F4688" s="7" t="n">
        <v>55</v>
      </c>
      <c r="G4688" s="6" t="s">
        <v>30</v>
      </c>
      <c r="H4688" s="6" t="s">
        <v>202</v>
      </c>
      <c r="I4688" s="6" t="s">
        <v>203</v>
      </c>
      <c r="J4688" s="6" t="s">
        <v>30</v>
      </c>
      <c r="K4688" s="6" t="s">
        <v>30</v>
      </c>
      <c r="L4688" s="6" t="s">
        <v>31</v>
      </c>
      <c r="M4688" s="6" t="s">
        <v>30</v>
      </c>
      <c r="N4688" s="6" t="s">
        <v>31</v>
      </c>
      <c r="O4688" s="6" t="s">
        <v>31</v>
      </c>
      <c r="P4688" s="6" t="s">
        <v>33</v>
      </c>
      <c r="Q4688" s="6" t="s">
        <v>31</v>
      </c>
      <c r="R4688" s="6" t="s">
        <v>53</v>
      </c>
      <c r="S4688" s="8" t="n">
        <v>50.05</v>
      </c>
      <c r="T4688" s="8" t="n">
        <v>2743.45</v>
      </c>
      <c r="U4688" s="6" t="s">
        <v>30</v>
      </c>
      <c r="V4688" s="8" t="n">
        <f aca="false">IF(X4688="0-1 Year", ROUND(S4688/0.474, 2), IF(X4688="1-2 Years", ROUND(S4688/0.287, 2), ROUND(S4688/0.14, 2)))</f>
        <v>357.5</v>
      </c>
      <c r="W4688" s="6" t="str">
        <f aca="false">IF(V4688&gt;4000, "High", IF(V4688&gt;2000, "Medium", "Low"))</f>
        <v>Low</v>
      </c>
      <c r="X4688" s="9" t="s">
        <v>1765</v>
      </c>
      <c r="Y4688" s="10" t="n">
        <f aca="false">IF(U4688="Yes", 1, 0)</f>
        <v>0</v>
      </c>
      <c r="Z4688" s="10" t="n">
        <v>1</v>
      </c>
      <c r="AA4688" s="11" t="n">
        <f aca="false">MAX(0, ($S4688 * 0.35) - ($F4688 * 0.3))</f>
        <v>1.0175</v>
      </c>
      <c r="AB4688" s="12" t="str">
        <f aca="false">IF(AA4688&gt;20,"High",IF(AA4688&gt;10,"Medium","Low"))</f>
        <v>Low</v>
      </c>
    </row>
    <row r="4689" customFormat="false" ht="18.65" hidden="false" customHeight="false" outlineLevel="0" collapsed="false">
      <c r="A4689" s="5" t="s">
        <v>4733</v>
      </c>
      <c r="B4689" s="6" t="s">
        <v>29</v>
      </c>
      <c r="C4689" s="6" t="s">
        <v>31</v>
      </c>
      <c r="D4689" s="6" t="s">
        <v>31</v>
      </c>
      <c r="E4689" s="6" t="s">
        <v>30</v>
      </c>
      <c r="F4689" s="7" t="n">
        <v>29</v>
      </c>
      <c r="G4689" s="6" t="s">
        <v>31</v>
      </c>
      <c r="H4689" s="6" t="s">
        <v>31</v>
      </c>
      <c r="I4689" s="6" t="s">
        <v>517</v>
      </c>
      <c r="J4689" s="6" t="s">
        <v>30</v>
      </c>
      <c r="K4689" s="6" t="s">
        <v>31</v>
      </c>
      <c r="L4689" s="6" t="s">
        <v>31</v>
      </c>
      <c r="M4689" s="6" t="s">
        <v>30</v>
      </c>
      <c r="N4689" s="6" t="s">
        <v>30</v>
      </c>
      <c r="O4689" s="6" t="s">
        <v>31</v>
      </c>
      <c r="P4689" s="6" t="s">
        <v>38</v>
      </c>
      <c r="Q4689" s="6" t="s">
        <v>31</v>
      </c>
      <c r="R4689" s="6" t="s">
        <v>39</v>
      </c>
      <c r="S4689" s="8" t="n">
        <v>95.9</v>
      </c>
      <c r="T4689" s="8" t="n">
        <v>2745.2</v>
      </c>
      <c r="U4689" s="6" t="s">
        <v>31</v>
      </c>
      <c r="V4689" s="8" t="n">
        <f aca="false">IF(X4689="0-1 Year", ROUND(S4689/0.474, 2), IF(X4689="1-2 Years", ROUND(S4689/0.287, 2), ROUND(S4689/0.14, 2)))</f>
        <v>685</v>
      </c>
      <c r="W4689" s="6" t="str">
        <f aca="false">IF(V4689&gt;4000, "High", IF(V4689&gt;2000, "Medium", "Low"))</f>
        <v>Low</v>
      </c>
      <c r="X4689" s="9" t="s">
        <v>1765</v>
      </c>
      <c r="Y4689" s="10" t="n">
        <f aca="false">IF(U4689="Yes", 1, 0)</f>
        <v>1</v>
      </c>
      <c r="Z4689" s="10" t="n">
        <v>1</v>
      </c>
      <c r="AA4689" s="11" t="n">
        <f aca="false">MAX(0, ($S4689 * 0.35) - ($F4689 * 0.3))</f>
        <v>24.865</v>
      </c>
      <c r="AB4689" s="12" t="str">
        <f aca="false">IF(AA4689&gt;20,"High",IF(AA4689&gt;10,"Medium","Low"))</f>
        <v>High</v>
      </c>
    </row>
    <row r="4690" customFormat="false" ht="18.65" hidden="false" customHeight="false" outlineLevel="0" collapsed="false">
      <c r="A4690" s="5" t="s">
        <v>4734</v>
      </c>
      <c r="B4690" s="6" t="s">
        <v>37</v>
      </c>
      <c r="C4690" s="6" t="s">
        <v>30</v>
      </c>
      <c r="D4690" s="6" t="s">
        <v>31</v>
      </c>
      <c r="E4690" s="6" t="s">
        <v>31</v>
      </c>
      <c r="F4690" s="7" t="n">
        <v>33</v>
      </c>
      <c r="G4690" s="6" t="s">
        <v>31</v>
      </c>
      <c r="H4690" s="6" t="s">
        <v>31</v>
      </c>
      <c r="I4690" s="6" t="s">
        <v>517</v>
      </c>
      <c r="J4690" s="6" t="s">
        <v>30</v>
      </c>
      <c r="K4690" s="6" t="s">
        <v>30</v>
      </c>
      <c r="L4690" s="6" t="s">
        <v>30</v>
      </c>
      <c r="M4690" s="6" t="s">
        <v>30</v>
      </c>
      <c r="N4690" s="6" t="s">
        <v>30</v>
      </c>
      <c r="O4690" s="6" t="s">
        <v>31</v>
      </c>
      <c r="P4690" s="6" t="s">
        <v>38</v>
      </c>
      <c r="Q4690" s="6" t="s">
        <v>30</v>
      </c>
      <c r="R4690" s="6" t="s">
        <v>58</v>
      </c>
      <c r="S4690" s="8" t="n">
        <v>86.15</v>
      </c>
      <c r="T4690" s="8" t="n">
        <v>2745.7</v>
      </c>
      <c r="U4690" s="6" t="s">
        <v>31</v>
      </c>
      <c r="V4690" s="8" t="n">
        <f aca="false">IF(X4690="0-1 Year", ROUND(S4690/0.474, 2), IF(X4690="1-2 Years", ROUND(S4690/0.287, 2), ROUND(S4690/0.14, 2)))</f>
        <v>615.36</v>
      </c>
      <c r="W4690" s="6" t="str">
        <f aca="false">IF(V4690&gt;4000, "High", IF(V4690&gt;2000, "Medium", "Low"))</f>
        <v>Low</v>
      </c>
      <c r="X4690" s="9" t="s">
        <v>1765</v>
      </c>
      <c r="Y4690" s="10" t="n">
        <f aca="false">IF(U4690="Yes", 1, 0)</f>
        <v>1</v>
      </c>
      <c r="Z4690" s="10" t="n">
        <v>1</v>
      </c>
      <c r="AA4690" s="11" t="n">
        <f aca="false">MAX(0, ($S4690 * 0.35) - ($F4690 * 0.3))</f>
        <v>20.2525</v>
      </c>
      <c r="AB4690" s="12" t="str">
        <f aca="false">IF(AA4690&gt;20,"High",IF(AA4690&gt;10,"Medium","Low"))</f>
        <v>High</v>
      </c>
    </row>
    <row r="4691" customFormat="false" ht="18.65" hidden="false" customHeight="false" outlineLevel="0" collapsed="false">
      <c r="A4691" s="5" t="s">
        <v>4735</v>
      </c>
      <c r="B4691" s="6" t="s">
        <v>29</v>
      </c>
      <c r="C4691" s="6" t="s">
        <v>31</v>
      </c>
      <c r="D4691" s="6" t="s">
        <v>31</v>
      </c>
      <c r="E4691" s="6" t="s">
        <v>31</v>
      </c>
      <c r="F4691" s="7" t="n">
        <v>35</v>
      </c>
      <c r="G4691" s="6" t="s">
        <v>31</v>
      </c>
      <c r="H4691" s="6" t="s">
        <v>30</v>
      </c>
      <c r="I4691" s="6" t="s">
        <v>203</v>
      </c>
      <c r="J4691" s="6" t="s">
        <v>30</v>
      </c>
      <c r="K4691" s="6" t="s">
        <v>31</v>
      </c>
      <c r="L4691" s="6" t="s">
        <v>30</v>
      </c>
      <c r="M4691" s="6" t="s">
        <v>31</v>
      </c>
      <c r="N4691" s="6" t="s">
        <v>31</v>
      </c>
      <c r="O4691" s="6" t="s">
        <v>31</v>
      </c>
      <c r="P4691" s="6" t="s">
        <v>38</v>
      </c>
      <c r="Q4691" s="6" t="s">
        <v>31</v>
      </c>
      <c r="R4691" s="6" t="s">
        <v>39</v>
      </c>
      <c r="S4691" s="8" t="n">
        <v>76.05</v>
      </c>
      <c r="T4691" s="8" t="n">
        <v>2747.2</v>
      </c>
      <c r="U4691" s="6" t="s">
        <v>30</v>
      </c>
      <c r="V4691" s="8" t="n">
        <f aca="false">IF(X4691="0-1 Year", ROUND(S4691/0.474, 2), IF(X4691="1-2 Years", ROUND(S4691/0.287, 2), ROUND(S4691/0.14, 2)))</f>
        <v>543.21</v>
      </c>
      <c r="W4691" s="6" t="str">
        <f aca="false">IF(V4691&gt;4000, "High", IF(V4691&gt;2000, "Medium", "Low"))</f>
        <v>Low</v>
      </c>
      <c r="X4691" s="9" t="s">
        <v>1765</v>
      </c>
      <c r="Y4691" s="10" t="n">
        <f aca="false">IF(U4691="Yes", 1, 0)</f>
        <v>0</v>
      </c>
      <c r="Z4691" s="10" t="n">
        <v>1</v>
      </c>
      <c r="AA4691" s="11" t="n">
        <f aca="false">MAX(0, ($S4691 * 0.35) - ($F4691 * 0.3))</f>
        <v>16.1175</v>
      </c>
      <c r="AB4691" s="12" t="str">
        <f aca="false">IF(AA4691&gt;20,"High",IF(AA4691&gt;10,"Medium","Low"))</f>
        <v>Medium</v>
      </c>
    </row>
    <row r="4692" customFormat="false" ht="18.65" hidden="false" customHeight="false" outlineLevel="0" collapsed="false">
      <c r="A4692" s="5" t="s">
        <v>4736</v>
      </c>
      <c r="B4692" s="6" t="s">
        <v>37</v>
      </c>
      <c r="C4692" s="6" t="s">
        <v>30</v>
      </c>
      <c r="D4692" s="6" t="s">
        <v>30</v>
      </c>
      <c r="E4692" s="6" t="s">
        <v>30</v>
      </c>
      <c r="F4692" s="7" t="n">
        <v>62</v>
      </c>
      <c r="G4692" s="6" t="s">
        <v>30</v>
      </c>
      <c r="H4692" s="6" t="s">
        <v>202</v>
      </c>
      <c r="I4692" s="6" t="s">
        <v>203</v>
      </c>
      <c r="J4692" s="6" t="s">
        <v>30</v>
      </c>
      <c r="K4692" s="6" t="s">
        <v>31</v>
      </c>
      <c r="L4692" s="6" t="s">
        <v>31</v>
      </c>
      <c r="M4692" s="6" t="s">
        <v>30</v>
      </c>
      <c r="N4692" s="6" t="s">
        <v>30</v>
      </c>
      <c r="O4692" s="6" t="s">
        <v>31</v>
      </c>
      <c r="P4692" s="6" t="s">
        <v>166</v>
      </c>
      <c r="Q4692" s="6" t="s">
        <v>31</v>
      </c>
      <c r="R4692" s="6" t="s">
        <v>58</v>
      </c>
      <c r="S4692" s="8" t="n">
        <v>43.6</v>
      </c>
      <c r="T4692" s="8" t="n">
        <v>2748.7</v>
      </c>
      <c r="U4692" s="6" t="s">
        <v>30</v>
      </c>
      <c r="V4692" s="8" t="n">
        <f aca="false">IF(X4692="0-1 Year", ROUND(S4692/0.474, 2), IF(X4692="1-2 Years", ROUND(S4692/0.287, 2), ROUND(S4692/0.14, 2)))</f>
        <v>311.43</v>
      </c>
      <c r="W4692" s="6" t="str">
        <f aca="false">IF(V4692&gt;4000, "High", IF(V4692&gt;2000, "Medium", "Low"))</f>
        <v>Low</v>
      </c>
      <c r="X4692" s="9" t="s">
        <v>1765</v>
      </c>
      <c r="Y4692" s="10" t="n">
        <f aca="false">IF(U4692="Yes", 1, 0)</f>
        <v>0</v>
      </c>
      <c r="Z4692" s="10" t="n">
        <v>1</v>
      </c>
      <c r="AA4692" s="11" t="n">
        <f aca="false">MAX(0, ($S4692 * 0.35) - ($F4692 * 0.3))</f>
        <v>0</v>
      </c>
      <c r="AB4692" s="12" t="str">
        <f aca="false">IF(AA4692&gt;20,"High",IF(AA4692&gt;10,"Medium","Low"))</f>
        <v>Low</v>
      </c>
    </row>
    <row r="4693" customFormat="false" ht="18.65" hidden="false" customHeight="false" outlineLevel="0" collapsed="false">
      <c r="A4693" s="5" t="s">
        <v>4737</v>
      </c>
      <c r="B4693" s="6" t="s">
        <v>37</v>
      </c>
      <c r="C4693" s="6" t="s">
        <v>31</v>
      </c>
      <c r="D4693" s="6" t="s">
        <v>30</v>
      </c>
      <c r="E4693" s="6" t="s">
        <v>30</v>
      </c>
      <c r="F4693" s="7" t="n">
        <v>64</v>
      </c>
      <c r="G4693" s="6" t="s">
        <v>30</v>
      </c>
      <c r="H4693" s="6" t="s">
        <v>202</v>
      </c>
      <c r="I4693" s="6" t="s">
        <v>203</v>
      </c>
      <c r="J4693" s="6" t="s">
        <v>30</v>
      </c>
      <c r="K4693" s="6" t="s">
        <v>31</v>
      </c>
      <c r="L4693" s="6" t="s">
        <v>30</v>
      </c>
      <c r="M4693" s="6" t="s">
        <v>31</v>
      </c>
      <c r="N4693" s="6" t="s">
        <v>31</v>
      </c>
      <c r="O4693" s="6" t="s">
        <v>30</v>
      </c>
      <c r="P4693" s="6" t="s">
        <v>38</v>
      </c>
      <c r="Q4693" s="6" t="s">
        <v>31</v>
      </c>
      <c r="R4693" s="6" t="s">
        <v>39</v>
      </c>
      <c r="S4693" s="8" t="n">
        <v>43.85</v>
      </c>
      <c r="T4693" s="8" t="n">
        <v>2751</v>
      </c>
      <c r="U4693" s="6" t="s">
        <v>30</v>
      </c>
      <c r="V4693" s="8" t="n">
        <f aca="false">IF(X4693="0-1 Year", ROUND(S4693/0.474, 2), IF(X4693="1-2 Years", ROUND(S4693/0.287, 2), ROUND(S4693/0.14, 2)))</f>
        <v>313.21</v>
      </c>
      <c r="W4693" s="6" t="str">
        <f aca="false">IF(V4693&gt;4000, "High", IF(V4693&gt;2000, "Medium", "Low"))</f>
        <v>Low</v>
      </c>
      <c r="X4693" s="9" t="s">
        <v>1765</v>
      </c>
      <c r="Y4693" s="10" t="n">
        <f aca="false">IF(U4693="Yes", 1, 0)</f>
        <v>0</v>
      </c>
      <c r="Z4693" s="10" t="n">
        <v>1</v>
      </c>
      <c r="AA4693" s="11" t="n">
        <f aca="false">MAX(0, ($S4693 * 0.35) - ($F4693 * 0.3))</f>
        <v>0</v>
      </c>
      <c r="AB4693" s="12" t="str">
        <f aca="false">IF(AA4693&gt;20,"High",IF(AA4693&gt;10,"Medium","Low"))</f>
        <v>Low</v>
      </c>
    </row>
    <row r="4694" customFormat="false" ht="18.65" hidden="false" customHeight="false" outlineLevel="0" collapsed="false">
      <c r="A4694" s="5" t="s">
        <v>4738</v>
      </c>
      <c r="B4694" s="6" t="s">
        <v>29</v>
      </c>
      <c r="C4694" s="6" t="s">
        <v>30</v>
      </c>
      <c r="D4694" s="6" t="s">
        <v>31</v>
      </c>
      <c r="E4694" s="6" t="s">
        <v>31</v>
      </c>
      <c r="F4694" s="7" t="n">
        <v>34</v>
      </c>
      <c r="G4694" s="6" t="s">
        <v>31</v>
      </c>
      <c r="H4694" s="6" t="s">
        <v>31</v>
      </c>
      <c r="I4694" s="6" t="s">
        <v>203</v>
      </c>
      <c r="J4694" s="6" t="s">
        <v>30</v>
      </c>
      <c r="K4694" s="6" t="s">
        <v>30</v>
      </c>
      <c r="L4694" s="6" t="s">
        <v>31</v>
      </c>
      <c r="M4694" s="6" t="s">
        <v>30</v>
      </c>
      <c r="N4694" s="6" t="s">
        <v>31</v>
      </c>
      <c r="O4694" s="6" t="s">
        <v>31</v>
      </c>
      <c r="P4694" s="6" t="s">
        <v>33</v>
      </c>
      <c r="Q4694" s="6" t="s">
        <v>30</v>
      </c>
      <c r="R4694" s="6" t="s">
        <v>53</v>
      </c>
      <c r="S4694" s="8" t="n">
        <v>77.2</v>
      </c>
      <c r="T4694" s="8" t="n">
        <v>2753.8</v>
      </c>
      <c r="U4694" s="6" t="s">
        <v>30</v>
      </c>
      <c r="V4694" s="8" t="n">
        <f aca="false">IF(X4694="0-1 Year", ROUND(S4694/0.474, 2), IF(X4694="1-2 Years", ROUND(S4694/0.287, 2), ROUND(S4694/0.14, 2)))</f>
        <v>551.43</v>
      </c>
      <c r="W4694" s="6" t="str">
        <f aca="false">IF(V4694&gt;4000, "High", IF(V4694&gt;2000, "Medium", "Low"))</f>
        <v>Low</v>
      </c>
      <c r="X4694" s="9" t="s">
        <v>1765</v>
      </c>
      <c r="Y4694" s="10" t="n">
        <f aca="false">IF(U4694="Yes", 1, 0)</f>
        <v>0</v>
      </c>
      <c r="Z4694" s="10" t="n">
        <v>1</v>
      </c>
      <c r="AA4694" s="11" t="n">
        <f aca="false">MAX(0, ($S4694 * 0.35) - ($F4694 * 0.3))</f>
        <v>16.82</v>
      </c>
      <c r="AB4694" s="12" t="str">
        <f aca="false">IF(AA4694&gt;20,"High",IF(AA4694&gt;10,"Medium","Low"))</f>
        <v>Medium</v>
      </c>
    </row>
    <row r="4695" customFormat="false" ht="18.65" hidden="false" customHeight="false" outlineLevel="0" collapsed="false">
      <c r="A4695" s="5" t="s">
        <v>4739</v>
      </c>
      <c r="B4695" s="6" t="s">
        <v>29</v>
      </c>
      <c r="C4695" s="6" t="s">
        <v>31</v>
      </c>
      <c r="D4695" s="6" t="s">
        <v>30</v>
      </c>
      <c r="E4695" s="6" t="s">
        <v>30</v>
      </c>
      <c r="F4695" s="7" t="n">
        <v>47</v>
      </c>
      <c r="G4695" s="6" t="s">
        <v>31</v>
      </c>
      <c r="H4695" s="6" t="s">
        <v>31</v>
      </c>
      <c r="I4695" s="6" t="s">
        <v>203</v>
      </c>
      <c r="J4695" s="6" t="s">
        <v>30</v>
      </c>
      <c r="K4695" s="6" t="s">
        <v>31</v>
      </c>
      <c r="L4695" s="6" t="s">
        <v>30</v>
      </c>
      <c r="M4695" s="6" t="s">
        <v>31</v>
      </c>
      <c r="N4695" s="6" t="s">
        <v>30</v>
      </c>
      <c r="O4695" s="6" t="s">
        <v>30</v>
      </c>
      <c r="P4695" s="6" t="s">
        <v>166</v>
      </c>
      <c r="Q4695" s="6" t="s">
        <v>30</v>
      </c>
      <c r="R4695" s="6" t="s">
        <v>53</v>
      </c>
      <c r="S4695" s="8" t="n">
        <v>59.6</v>
      </c>
      <c r="T4695" s="8" t="n">
        <v>2754</v>
      </c>
      <c r="U4695" s="6" t="s">
        <v>30</v>
      </c>
      <c r="V4695" s="8" t="n">
        <f aca="false">IF(X4695="0-1 Year", ROUND(S4695/0.474, 2), IF(X4695="1-2 Years", ROUND(S4695/0.287, 2), ROUND(S4695/0.14, 2)))</f>
        <v>425.71</v>
      </c>
      <c r="W4695" s="6" t="str">
        <f aca="false">IF(V4695&gt;4000, "High", IF(V4695&gt;2000, "Medium", "Low"))</f>
        <v>Low</v>
      </c>
      <c r="X4695" s="9" t="s">
        <v>1765</v>
      </c>
      <c r="Y4695" s="10" t="n">
        <f aca="false">IF(U4695="Yes", 1, 0)</f>
        <v>0</v>
      </c>
      <c r="Z4695" s="10" t="n">
        <v>1</v>
      </c>
      <c r="AA4695" s="11" t="n">
        <f aca="false">MAX(0, ($S4695 * 0.35) - ($F4695 * 0.3))</f>
        <v>6.76</v>
      </c>
      <c r="AB4695" s="12" t="str">
        <f aca="false">IF(AA4695&gt;20,"High",IF(AA4695&gt;10,"Medium","Low"))</f>
        <v>Low</v>
      </c>
    </row>
    <row r="4696" customFormat="false" ht="18.65" hidden="false" customHeight="false" outlineLevel="0" collapsed="false">
      <c r="A4696" s="5" t="s">
        <v>4740</v>
      </c>
      <c r="B4696" s="6" t="s">
        <v>37</v>
      </c>
      <c r="C4696" s="6" t="s">
        <v>31</v>
      </c>
      <c r="D4696" s="6" t="s">
        <v>31</v>
      </c>
      <c r="E4696" s="6" t="s">
        <v>30</v>
      </c>
      <c r="F4696" s="7" t="n">
        <v>27</v>
      </c>
      <c r="G4696" s="6" t="s">
        <v>31</v>
      </c>
      <c r="H4696" s="6" t="s">
        <v>30</v>
      </c>
      <c r="I4696" s="6" t="s">
        <v>517</v>
      </c>
      <c r="J4696" s="6" t="s">
        <v>31</v>
      </c>
      <c r="K4696" s="6" t="s">
        <v>30</v>
      </c>
      <c r="L4696" s="6" t="s">
        <v>31</v>
      </c>
      <c r="M4696" s="6" t="s">
        <v>30</v>
      </c>
      <c r="N4696" s="6" t="s">
        <v>31</v>
      </c>
      <c r="O4696" s="6" t="s">
        <v>31</v>
      </c>
      <c r="P4696" s="6" t="s">
        <v>38</v>
      </c>
      <c r="Q4696" s="6" t="s">
        <v>31</v>
      </c>
      <c r="R4696" s="6" t="s">
        <v>39</v>
      </c>
      <c r="S4696" s="8" t="n">
        <v>101.25</v>
      </c>
      <c r="T4696" s="8" t="n">
        <v>2754.45</v>
      </c>
      <c r="U4696" s="6" t="s">
        <v>31</v>
      </c>
      <c r="V4696" s="8" t="n">
        <f aca="false">IF(X4696="0-1 Year", ROUND(S4696/0.474, 2), IF(X4696="1-2 Years", ROUND(S4696/0.287, 2), ROUND(S4696/0.14, 2)))</f>
        <v>723.21</v>
      </c>
      <c r="W4696" s="6" t="str">
        <f aca="false">IF(V4696&gt;4000, "High", IF(V4696&gt;2000, "Medium", "Low"))</f>
        <v>Low</v>
      </c>
      <c r="X4696" s="9" t="s">
        <v>1765</v>
      </c>
      <c r="Y4696" s="10" t="n">
        <f aca="false">IF(U4696="Yes", 1, 0)</f>
        <v>1</v>
      </c>
      <c r="Z4696" s="10" t="n">
        <v>1</v>
      </c>
      <c r="AA4696" s="11" t="n">
        <f aca="false">MAX(0, ($S4696 * 0.35) - ($F4696 * 0.3))</f>
        <v>27.3375</v>
      </c>
      <c r="AB4696" s="12" t="str">
        <f aca="false">IF(AA4696&gt;20,"High",IF(AA4696&gt;10,"Medium","Low"))</f>
        <v>High</v>
      </c>
    </row>
    <row r="4697" customFormat="false" ht="18.65" hidden="false" customHeight="false" outlineLevel="0" collapsed="false">
      <c r="A4697" s="5" t="s">
        <v>4741</v>
      </c>
      <c r="B4697" s="6" t="s">
        <v>29</v>
      </c>
      <c r="C4697" s="6" t="s">
        <v>30</v>
      </c>
      <c r="D4697" s="6" t="s">
        <v>30</v>
      </c>
      <c r="E4697" s="6" t="s">
        <v>30</v>
      </c>
      <c r="F4697" s="7" t="n">
        <v>30</v>
      </c>
      <c r="G4697" s="6" t="s">
        <v>31</v>
      </c>
      <c r="H4697" s="6" t="s">
        <v>30</v>
      </c>
      <c r="I4697" s="6" t="s">
        <v>517</v>
      </c>
      <c r="J4697" s="6" t="s">
        <v>30</v>
      </c>
      <c r="K4697" s="6" t="s">
        <v>30</v>
      </c>
      <c r="L4697" s="6" t="s">
        <v>30</v>
      </c>
      <c r="M4697" s="6" t="s">
        <v>30</v>
      </c>
      <c r="N4697" s="6" t="s">
        <v>31</v>
      </c>
      <c r="O4697" s="6" t="s">
        <v>31</v>
      </c>
      <c r="P4697" s="6" t="s">
        <v>38</v>
      </c>
      <c r="Q4697" s="6" t="s">
        <v>31</v>
      </c>
      <c r="R4697" s="6" t="s">
        <v>39</v>
      </c>
      <c r="S4697" s="8" t="n">
        <v>90.25</v>
      </c>
      <c r="T4697" s="8" t="n">
        <v>2755.35</v>
      </c>
      <c r="U4697" s="6" t="s">
        <v>31</v>
      </c>
      <c r="V4697" s="8" t="n">
        <f aca="false">IF(X4697="0-1 Year", ROUND(S4697/0.474, 2), IF(X4697="1-2 Years", ROUND(S4697/0.287, 2), ROUND(S4697/0.14, 2)))</f>
        <v>644.64</v>
      </c>
      <c r="W4697" s="6" t="str">
        <f aca="false">IF(V4697&gt;4000, "High", IF(V4697&gt;2000, "Medium", "Low"))</f>
        <v>Low</v>
      </c>
      <c r="X4697" s="9" t="s">
        <v>1765</v>
      </c>
      <c r="Y4697" s="10" t="n">
        <f aca="false">IF(U4697="Yes", 1, 0)</f>
        <v>1</v>
      </c>
      <c r="Z4697" s="10" t="n">
        <v>1</v>
      </c>
      <c r="AA4697" s="11" t="n">
        <f aca="false">MAX(0, ($S4697 * 0.35) - ($F4697 * 0.3))</f>
        <v>22.5875</v>
      </c>
      <c r="AB4697" s="12" t="str">
        <f aca="false">IF(AA4697&gt;20,"High",IF(AA4697&gt;10,"Medium","Low"))</f>
        <v>High</v>
      </c>
    </row>
    <row r="4698" customFormat="false" ht="18.65" hidden="false" customHeight="false" outlineLevel="0" collapsed="false">
      <c r="A4698" s="5" t="s">
        <v>4742</v>
      </c>
      <c r="B4698" s="6" t="s">
        <v>37</v>
      </c>
      <c r="C4698" s="6" t="s">
        <v>30</v>
      </c>
      <c r="D4698" s="6" t="s">
        <v>30</v>
      </c>
      <c r="E4698" s="6" t="s">
        <v>30</v>
      </c>
      <c r="F4698" s="7" t="n">
        <v>33</v>
      </c>
      <c r="G4698" s="6" t="s">
        <v>31</v>
      </c>
      <c r="H4698" s="6" t="s">
        <v>31</v>
      </c>
      <c r="I4698" s="6" t="s">
        <v>517</v>
      </c>
      <c r="J4698" s="6" t="s">
        <v>30</v>
      </c>
      <c r="K4698" s="6" t="s">
        <v>30</v>
      </c>
      <c r="L4698" s="6" t="s">
        <v>30</v>
      </c>
      <c r="M4698" s="6" t="s">
        <v>30</v>
      </c>
      <c r="N4698" s="6" t="s">
        <v>30</v>
      </c>
      <c r="O4698" s="6" t="s">
        <v>31</v>
      </c>
      <c r="P4698" s="6" t="s">
        <v>38</v>
      </c>
      <c r="Q4698" s="6" t="s">
        <v>31</v>
      </c>
      <c r="R4698" s="6" t="s">
        <v>39</v>
      </c>
      <c r="S4698" s="8" t="n">
        <v>83.35</v>
      </c>
      <c r="T4698" s="8" t="n">
        <v>2757.85</v>
      </c>
      <c r="U4698" s="6" t="s">
        <v>31</v>
      </c>
      <c r="V4698" s="8" t="n">
        <f aca="false">IF(X4698="0-1 Year", ROUND(S4698/0.474, 2), IF(X4698="1-2 Years", ROUND(S4698/0.287, 2), ROUND(S4698/0.14, 2)))</f>
        <v>595.36</v>
      </c>
      <c r="W4698" s="6" t="str">
        <f aca="false">IF(V4698&gt;4000, "High", IF(V4698&gt;2000, "Medium", "Low"))</f>
        <v>Low</v>
      </c>
      <c r="X4698" s="9" t="s">
        <v>1765</v>
      </c>
      <c r="Y4698" s="10" t="n">
        <f aca="false">IF(U4698="Yes", 1, 0)</f>
        <v>1</v>
      </c>
      <c r="Z4698" s="10" t="n">
        <v>1</v>
      </c>
      <c r="AA4698" s="11" t="n">
        <f aca="false">MAX(0, ($S4698 * 0.35) - ($F4698 * 0.3))</f>
        <v>19.2725</v>
      </c>
      <c r="AB4698" s="12" t="str">
        <f aca="false">IF(AA4698&gt;20,"High",IF(AA4698&gt;10,"Medium","Low"))</f>
        <v>Medium</v>
      </c>
    </row>
    <row r="4699" customFormat="false" ht="18.65" hidden="false" customHeight="false" outlineLevel="0" collapsed="false">
      <c r="A4699" s="5" t="s">
        <v>4743</v>
      </c>
      <c r="B4699" s="6" t="s">
        <v>37</v>
      </c>
      <c r="C4699" s="6" t="s">
        <v>31</v>
      </c>
      <c r="D4699" s="6" t="s">
        <v>30</v>
      </c>
      <c r="E4699" s="6" t="s">
        <v>30</v>
      </c>
      <c r="F4699" s="7" t="n">
        <v>30</v>
      </c>
      <c r="G4699" s="6" t="s">
        <v>31</v>
      </c>
      <c r="H4699" s="6" t="s">
        <v>31</v>
      </c>
      <c r="I4699" s="6" t="s">
        <v>517</v>
      </c>
      <c r="J4699" s="6" t="s">
        <v>31</v>
      </c>
      <c r="K4699" s="6" t="s">
        <v>31</v>
      </c>
      <c r="L4699" s="6" t="s">
        <v>31</v>
      </c>
      <c r="M4699" s="6" t="s">
        <v>30</v>
      </c>
      <c r="N4699" s="6" t="s">
        <v>30</v>
      </c>
      <c r="O4699" s="6" t="s">
        <v>30</v>
      </c>
      <c r="P4699" s="6" t="s">
        <v>38</v>
      </c>
      <c r="Q4699" s="6" t="s">
        <v>30</v>
      </c>
      <c r="R4699" s="6" t="s">
        <v>58</v>
      </c>
      <c r="S4699" s="8" t="n">
        <v>91.7</v>
      </c>
      <c r="T4699" s="8" t="n">
        <v>2758.15</v>
      </c>
      <c r="U4699" s="6" t="s">
        <v>31</v>
      </c>
      <c r="V4699" s="8" t="n">
        <f aca="false">IF(X4699="0-1 Year", ROUND(S4699/0.474, 2), IF(X4699="1-2 Years", ROUND(S4699/0.287, 2), ROUND(S4699/0.14, 2)))</f>
        <v>655</v>
      </c>
      <c r="W4699" s="6" t="str">
        <f aca="false">IF(V4699&gt;4000, "High", IF(V4699&gt;2000, "Medium", "Low"))</f>
        <v>Low</v>
      </c>
      <c r="X4699" s="9" t="s">
        <v>1765</v>
      </c>
      <c r="Y4699" s="10" t="n">
        <f aca="false">IF(U4699="Yes", 1, 0)</f>
        <v>1</v>
      </c>
      <c r="Z4699" s="10" t="n">
        <v>1</v>
      </c>
      <c r="AA4699" s="11" t="n">
        <f aca="false">MAX(0, ($S4699 * 0.35) - ($F4699 * 0.3))</f>
        <v>23.095</v>
      </c>
      <c r="AB4699" s="12" t="str">
        <f aca="false">IF(AA4699&gt;20,"High",IF(AA4699&gt;10,"Medium","Low"))</f>
        <v>High</v>
      </c>
    </row>
    <row r="4700" customFormat="false" ht="18.65" hidden="false" customHeight="false" outlineLevel="0" collapsed="false">
      <c r="A4700" s="5" t="s">
        <v>4744</v>
      </c>
      <c r="B4700" s="6" t="s">
        <v>37</v>
      </c>
      <c r="C4700" s="6" t="s">
        <v>30</v>
      </c>
      <c r="D4700" s="6" t="s">
        <v>30</v>
      </c>
      <c r="E4700" s="6" t="s">
        <v>30</v>
      </c>
      <c r="F4700" s="7" t="n">
        <v>42</v>
      </c>
      <c r="G4700" s="6" t="s">
        <v>31</v>
      </c>
      <c r="H4700" s="6" t="s">
        <v>30</v>
      </c>
      <c r="I4700" s="6" t="s">
        <v>203</v>
      </c>
      <c r="J4700" s="6" t="s">
        <v>30</v>
      </c>
      <c r="K4700" s="6" t="s">
        <v>30</v>
      </c>
      <c r="L4700" s="6" t="s">
        <v>31</v>
      </c>
      <c r="M4700" s="6" t="s">
        <v>31</v>
      </c>
      <c r="N4700" s="6" t="s">
        <v>30</v>
      </c>
      <c r="O4700" s="6" t="s">
        <v>31</v>
      </c>
      <c r="P4700" s="6" t="s">
        <v>166</v>
      </c>
      <c r="Q4700" s="6" t="s">
        <v>30</v>
      </c>
      <c r="R4700" s="6" t="s">
        <v>58</v>
      </c>
      <c r="S4700" s="8" t="n">
        <v>66.5</v>
      </c>
      <c r="T4700" s="8" t="n">
        <v>2762.75</v>
      </c>
      <c r="U4700" s="6" t="s">
        <v>30</v>
      </c>
      <c r="V4700" s="8" t="n">
        <f aca="false">IF(X4700="0-1 Year", ROUND(S4700/0.474, 2), IF(X4700="1-2 Years", ROUND(S4700/0.287, 2), ROUND(S4700/0.14, 2)))</f>
        <v>475</v>
      </c>
      <c r="W4700" s="6" t="str">
        <f aca="false">IF(V4700&gt;4000, "High", IF(V4700&gt;2000, "Medium", "Low"))</f>
        <v>Low</v>
      </c>
      <c r="X4700" s="9" t="s">
        <v>1765</v>
      </c>
      <c r="Y4700" s="10" t="n">
        <f aca="false">IF(U4700="Yes", 1, 0)</f>
        <v>0</v>
      </c>
      <c r="Z4700" s="10" t="n">
        <v>1</v>
      </c>
      <c r="AA4700" s="11" t="n">
        <f aca="false">MAX(0, ($S4700 * 0.35) - ($F4700 * 0.3))</f>
        <v>10.675</v>
      </c>
      <c r="AB4700" s="12" t="str">
        <f aca="false">IF(AA4700&gt;20,"High",IF(AA4700&gt;10,"Medium","Low"))</f>
        <v>Medium</v>
      </c>
    </row>
    <row r="4701" customFormat="false" ht="18.65" hidden="false" customHeight="false" outlineLevel="0" collapsed="false">
      <c r="A4701" s="5" t="s">
        <v>4745</v>
      </c>
      <c r="B4701" s="6" t="s">
        <v>29</v>
      </c>
      <c r="C4701" s="6" t="s">
        <v>30</v>
      </c>
      <c r="D4701" s="6" t="s">
        <v>31</v>
      </c>
      <c r="E4701" s="6" t="s">
        <v>31</v>
      </c>
      <c r="F4701" s="7" t="n">
        <v>72</v>
      </c>
      <c r="G4701" s="6" t="s">
        <v>30</v>
      </c>
      <c r="H4701" s="6" t="s">
        <v>202</v>
      </c>
      <c r="I4701" s="6" t="s">
        <v>203</v>
      </c>
      <c r="J4701" s="6" t="s">
        <v>31</v>
      </c>
      <c r="K4701" s="6" t="s">
        <v>31</v>
      </c>
      <c r="L4701" s="6" t="s">
        <v>31</v>
      </c>
      <c r="M4701" s="6" t="s">
        <v>30</v>
      </c>
      <c r="N4701" s="6" t="s">
        <v>30</v>
      </c>
      <c r="O4701" s="6" t="s">
        <v>30</v>
      </c>
      <c r="P4701" s="6" t="s">
        <v>166</v>
      </c>
      <c r="Q4701" s="6" t="s">
        <v>30</v>
      </c>
      <c r="R4701" s="6" t="s">
        <v>58</v>
      </c>
      <c r="S4701" s="8" t="n">
        <v>38.5</v>
      </c>
      <c r="T4701" s="8" t="n">
        <v>2763</v>
      </c>
      <c r="U4701" s="6" t="s">
        <v>30</v>
      </c>
      <c r="V4701" s="8" t="n">
        <f aca="false">IF(X4701="0-1 Year", ROUND(S4701/0.474, 2), IF(X4701="1-2 Years", ROUND(S4701/0.287, 2), ROUND(S4701/0.14, 2)))</f>
        <v>275</v>
      </c>
      <c r="W4701" s="6" t="str">
        <f aca="false">IF(V4701&gt;4000, "High", IF(V4701&gt;2000, "Medium", "Low"))</f>
        <v>Low</v>
      </c>
      <c r="X4701" s="9" t="s">
        <v>1765</v>
      </c>
      <c r="Y4701" s="10" t="n">
        <f aca="false">IF(U4701="Yes", 1, 0)</f>
        <v>0</v>
      </c>
      <c r="Z4701" s="10" t="n">
        <v>1</v>
      </c>
      <c r="AA4701" s="11" t="n">
        <f aca="false">MAX(0, ($S4701 * 0.35) - ($F4701 * 0.3))</f>
        <v>0</v>
      </c>
      <c r="AB4701" s="12" t="str">
        <f aca="false">IF(AA4701&gt;20,"High",IF(AA4701&gt;10,"Medium","Low"))</f>
        <v>Low</v>
      </c>
    </row>
    <row r="4702" customFormat="false" ht="18.65" hidden="false" customHeight="false" outlineLevel="0" collapsed="false">
      <c r="A4702" s="5" t="s">
        <v>4746</v>
      </c>
      <c r="B4702" s="6" t="s">
        <v>29</v>
      </c>
      <c r="C4702" s="6" t="s">
        <v>30</v>
      </c>
      <c r="D4702" s="6" t="s">
        <v>31</v>
      </c>
      <c r="E4702" s="6" t="s">
        <v>31</v>
      </c>
      <c r="F4702" s="7" t="n">
        <v>42</v>
      </c>
      <c r="G4702" s="6" t="s">
        <v>31</v>
      </c>
      <c r="H4702" s="6" t="s">
        <v>30</v>
      </c>
      <c r="I4702" s="6" t="s">
        <v>203</v>
      </c>
      <c r="J4702" s="6" t="s">
        <v>31</v>
      </c>
      <c r="K4702" s="6" t="s">
        <v>30</v>
      </c>
      <c r="L4702" s="6" t="s">
        <v>30</v>
      </c>
      <c r="M4702" s="6" t="s">
        <v>31</v>
      </c>
      <c r="N4702" s="6" t="s">
        <v>30</v>
      </c>
      <c r="O4702" s="6" t="s">
        <v>31</v>
      </c>
      <c r="P4702" s="6" t="s">
        <v>33</v>
      </c>
      <c r="Q4702" s="6" t="s">
        <v>30</v>
      </c>
      <c r="R4702" s="6" t="s">
        <v>58</v>
      </c>
      <c r="S4702" s="8" t="n">
        <v>63.7</v>
      </c>
      <c r="T4702" s="8" t="n">
        <v>2763.35</v>
      </c>
      <c r="U4702" s="6" t="s">
        <v>30</v>
      </c>
      <c r="V4702" s="8" t="n">
        <f aca="false">IF(X4702="0-1 Year", ROUND(S4702/0.474, 2), IF(X4702="1-2 Years", ROUND(S4702/0.287, 2), ROUND(S4702/0.14, 2)))</f>
        <v>455</v>
      </c>
      <c r="W4702" s="6" t="str">
        <f aca="false">IF(V4702&gt;4000, "High", IF(V4702&gt;2000, "Medium", "Low"))</f>
        <v>Low</v>
      </c>
      <c r="X4702" s="9" t="s">
        <v>1765</v>
      </c>
      <c r="Y4702" s="10" t="n">
        <f aca="false">IF(U4702="Yes", 1, 0)</f>
        <v>0</v>
      </c>
      <c r="Z4702" s="10" t="n">
        <v>1</v>
      </c>
      <c r="AA4702" s="11" t="n">
        <f aca="false">MAX(0, ($S4702 * 0.35) - ($F4702 * 0.3))</f>
        <v>9.695</v>
      </c>
      <c r="AB4702" s="12" t="str">
        <f aca="false">IF(AA4702&gt;20,"High",IF(AA4702&gt;10,"Medium","Low"))</f>
        <v>Low</v>
      </c>
    </row>
    <row r="4703" customFormat="false" ht="18.65" hidden="false" customHeight="false" outlineLevel="0" collapsed="false">
      <c r="A4703" s="5" t="s">
        <v>4747</v>
      </c>
      <c r="B4703" s="6" t="s">
        <v>29</v>
      </c>
      <c r="C4703" s="6" t="s">
        <v>30</v>
      </c>
      <c r="D4703" s="6" t="s">
        <v>30</v>
      </c>
      <c r="E4703" s="6" t="s">
        <v>30</v>
      </c>
      <c r="F4703" s="7" t="n">
        <v>32</v>
      </c>
      <c r="G4703" s="6" t="s">
        <v>31</v>
      </c>
      <c r="H4703" s="6" t="s">
        <v>31</v>
      </c>
      <c r="I4703" s="6" t="s">
        <v>517</v>
      </c>
      <c r="J4703" s="6" t="s">
        <v>31</v>
      </c>
      <c r="K4703" s="6" t="s">
        <v>30</v>
      </c>
      <c r="L4703" s="6" t="s">
        <v>30</v>
      </c>
      <c r="M4703" s="6" t="s">
        <v>31</v>
      </c>
      <c r="N4703" s="6" t="s">
        <v>30</v>
      </c>
      <c r="O4703" s="6" t="s">
        <v>30</v>
      </c>
      <c r="P4703" s="6" t="s">
        <v>38</v>
      </c>
      <c r="Q4703" s="6" t="s">
        <v>30</v>
      </c>
      <c r="R4703" s="6" t="s">
        <v>53</v>
      </c>
      <c r="S4703" s="8" t="n">
        <v>87.65</v>
      </c>
      <c r="T4703" s="8" t="n">
        <v>2766.4</v>
      </c>
      <c r="U4703" s="6" t="s">
        <v>30</v>
      </c>
      <c r="V4703" s="8" t="n">
        <f aca="false">IF(X4703="0-1 Year", ROUND(S4703/0.474, 2), IF(X4703="1-2 Years", ROUND(S4703/0.287, 2), ROUND(S4703/0.14, 2)))</f>
        <v>626.07</v>
      </c>
      <c r="W4703" s="6" t="str">
        <f aca="false">IF(V4703&gt;4000, "High", IF(V4703&gt;2000, "Medium", "Low"))</f>
        <v>Low</v>
      </c>
      <c r="X4703" s="9" t="s">
        <v>1765</v>
      </c>
      <c r="Y4703" s="10" t="n">
        <f aca="false">IF(U4703="Yes", 1, 0)</f>
        <v>0</v>
      </c>
      <c r="Z4703" s="10" t="n">
        <v>1</v>
      </c>
      <c r="AA4703" s="11" t="n">
        <f aca="false">MAX(0, ($S4703 * 0.35) - ($F4703 * 0.3))</f>
        <v>21.0775</v>
      </c>
      <c r="AB4703" s="12" t="str">
        <f aca="false">IF(AA4703&gt;20,"High",IF(AA4703&gt;10,"Medium","Low"))</f>
        <v>High</v>
      </c>
    </row>
    <row r="4704" customFormat="false" ht="18.65" hidden="false" customHeight="false" outlineLevel="0" collapsed="false">
      <c r="A4704" s="5" t="s">
        <v>4748</v>
      </c>
      <c r="B4704" s="6" t="s">
        <v>29</v>
      </c>
      <c r="C4704" s="6" t="s">
        <v>30</v>
      </c>
      <c r="D4704" s="6" t="s">
        <v>31</v>
      </c>
      <c r="E4704" s="6" t="s">
        <v>31</v>
      </c>
      <c r="F4704" s="7" t="n">
        <v>28</v>
      </c>
      <c r="G4704" s="6" t="s">
        <v>31</v>
      </c>
      <c r="H4704" s="6" t="s">
        <v>30</v>
      </c>
      <c r="I4704" s="6" t="s">
        <v>517</v>
      </c>
      <c r="J4704" s="6" t="s">
        <v>30</v>
      </c>
      <c r="K4704" s="6" t="s">
        <v>31</v>
      </c>
      <c r="L4704" s="6" t="s">
        <v>31</v>
      </c>
      <c r="M4704" s="6" t="s">
        <v>31</v>
      </c>
      <c r="N4704" s="6" t="s">
        <v>31</v>
      </c>
      <c r="O4704" s="6" t="s">
        <v>30</v>
      </c>
      <c r="P4704" s="6" t="s">
        <v>33</v>
      </c>
      <c r="Q4704" s="6" t="s">
        <v>30</v>
      </c>
      <c r="R4704" s="6" t="s">
        <v>53</v>
      </c>
      <c r="S4704" s="8" t="n">
        <v>92.9</v>
      </c>
      <c r="T4704" s="8" t="n">
        <v>2768.35</v>
      </c>
      <c r="U4704" s="6" t="s">
        <v>30</v>
      </c>
      <c r="V4704" s="8" t="n">
        <f aca="false">IF(X4704="0-1 Year", ROUND(S4704/0.474, 2), IF(X4704="1-2 Years", ROUND(S4704/0.287, 2), ROUND(S4704/0.14, 2)))</f>
        <v>663.57</v>
      </c>
      <c r="W4704" s="6" t="str">
        <f aca="false">IF(V4704&gt;4000, "High", IF(V4704&gt;2000, "Medium", "Low"))</f>
        <v>Low</v>
      </c>
      <c r="X4704" s="9" t="s">
        <v>1765</v>
      </c>
      <c r="Y4704" s="10" t="n">
        <f aca="false">IF(U4704="Yes", 1, 0)</f>
        <v>0</v>
      </c>
      <c r="Z4704" s="10" t="n">
        <v>1</v>
      </c>
      <c r="AA4704" s="11" t="n">
        <f aca="false">MAX(0, ($S4704 * 0.35) - ($F4704 * 0.3))</f>
        <v>24.115</v>
      </c>
      <c r="AB4704" s="12" t="str">
        <f aca="false">IF(AA4704&gt;20,"High",IF(AA4704&gt;10,"Medium","Low"))</f>
        <v>High</v>
      </c>
    </row>
    <row r="4705" customFormat="false" ht="18.65" hidden="false" customHeight="false" outlineLevel="0" collapsed="false">
      <c r="A4705" s="5" t="s">
        <v>4749</v>
      </c>
      <c r="B4705" s="6" t="s">
        <v>37</v>
      </c>
      <c r="C4705" s="6" t="s">
        <v>30</v>
      </c>
      <c r="D4705" s="6" t="s">
        <v>31</v>
      </c>
      <c r="E4705" s="6" t="s">
        <v>31</v>
      </c>
      <c r="F4705" s="7" t="n">
        <v>47</v>
      </c>
      <c r="G4705" s="6" t="s">
        <v>30</v>
      </c>
      <c r="H4705" s="6" t="s">
        <v>202</v>
      </c>
      <c r="I4705" s="6" t="s">
        <v>203</v>
      </c>
      <c r="J4705" s="6" t="s">
        <v>31</v>
      </c>
      <c r="K4705" s="6" t="s">
        <v>31</v>
      </c>
      <c r="L4705" s="6" t="s">
        <v>31</v>
      </c>
      <c r="M4705" s="6" t="s">
        <v>30</v>
      </c>
      <c r="N4705" s="6" t="s">
        <v>31</v>
      </c>
      <c r="O4705" s="6" t="s">
        <v>31</v>
      </c>
      <c r="P4705" s="6" t="s">
        <v>166</v>
      </c>
      <c r="Q4705" s="6" t="s">
        <v>31</v>
      </c>
      <c r="R4705" s="6" t="s">
        <v>58</v>
      </c>
      <c r="S4705" s="8" t="n">
        <v>60</v>
      </c>
      <c r="T4705" s="8" t="n">
        <v>2768.65</v>
      </c>
      <c r="U4705" s="6" t="s">
        <v>30</v>
      </c>
      <c r="V4705" s="8" t="n">
        <f aca="false">IF(X4705="0-1 Year", ROUND(S4705/0.474, 2), IF(X4705="1-2 Years", ROUND(S4705/0.287, 2), ROUND(S4705/0.14, 2)))</f>
        <v>428.57</v>
      </c>
      <c r="W4705" s="6" t="str">
        <f aca="false">IF(V4705&gt;4000, "High", IF(V4705&gt;2000, "Medium", "Low"))</f>
        <v>Low</v>
      </c>
      <c r="X4705" s="9" t="s">
        <v>1765</v>
      </c>
      <c r="Y4705" s="10" t="n">
        <f aca="false">IF(U4705="Yes", 1, 0)</f>
        <v>0</v>
      </c>
      <c r="Z4705" s="10" t="n">
        <v>1</v>
      </c>
      <c r="AA4705" s="11" t="n">
        <f aca="false">MAX(0, ($S4705 * 0.35) - ($F4705 * 0.3))</f>
        <v>6.9</v>
      </c>
      <c r="AB4705" s="12" t="str">
        <f aca="false">IF(AA4705&gt;20,"High",IF(AA4705&gt;10,"Medium","Low"))</f>
        <v>Low</v>
      </c>
    </row>
    <row r="4706" customFormat="false" ht="18.65" hidden="false" customHeight="false" outlineLevel="0" collapsed="false">
      <c r="A4706" s="5" t="s">
        <v>4750</v>
      </c>
      <c r="B4706" s="6" t="s">
        <v>37</v>
      </c>
      <c r="C4706" s="6" t="s">
        <v>30</v>
      </c>
      <c r="D4706" s="6" t="s">
        <v>30</v>
      </c>
      <c r="E4706" s="6" t="s">
        <v>30</v>
      </c>
      <c r="F4706" s="7" t="n">
        <v>60</v>
      </c>
      <c r="G4706" s="6" t="s">
        <v>30</v>
      </c>
      <c r="H4706" s="6" t="s">
        <v>202</v>
      </c>
      <c r="I4706" s="6" t="s">
        <v>203</v>
      </c>
      <c r="J4706" s="6" t="s">
        <v>31</v>
      </c>
      <c r="K4706" s="6" t="s">
        <v>30</v>
      </c>
      <c r="L4706" s="6" t="s">
        <v>31</v>
      </c>
      <c r="M4706" s="6" t="s">
        <v>30</v>
      </c>
      <c r="N4706" s="6" t="s">
        <v>30</v>
      </c>
      <c r="O4706" s="6" t="s">
        <v>31</v>
      </c>
      <c r="P4706" s="6" t="s">
        <v>33</v>
      </c>
      <c r="Q4706" s="6" t="s">
        <v>31</v>
      </c>
      <c r="R4706" s="6" t="s">
        <v>39</v>
      </c>
      <c r="S4706" s="8" t="n">
        <v>44.45</v>
      </c>
      <c r="T4706" s="8" t="n">
        <v>2773.9</v>
      </c>
      <c r="U4706" s="6" t="s">
        <v>30</v>
      </c>
      <c r="V4706" s="8" t="n">
        <f aca="false">IF(X4706="0-1 Year", ROUND(S4706/0.474, 2), IF(X4706="1-2 Years", ROUND(S4706/0.287, 2), ROUND(S4706/0.14, 2)))</f>
        <v>317.5</v>
      </c>
      <c r="W4706" s="6" t="str">
        <f aca="false">IF(V4706&gt;4000, "High", IF(V4706&gt;2000, "Medium", "Low"))</f>
        <v>Low</v>
      </c>
      <c r="X4706" s="9" t="s">
        <v>1765</v>
      </c>
      <c r="Y4706" s="10" t="n">
        <f aca="false">IF(U4706="Yes", 1, 0)</f>
        <v>0</v>
      </c>
      <c r="Z4706" s="10" t="n">
        <v>1</v>
      </c>
      <c r="AA4706" s="11" t="n">
        <f aca="false">MAX(0, ($S4706 * 0.35) - ($F4706 * 0.3))</f>
        <v>0</v>
      </c>
      <c r="AB4706" s="12" t="str">
        <f aca="false">IF(AA4706&gt;20,"High",IF(AA4706&gt;10,"Medium","Low"))</f>
        <v>Low</v>
      </c>
    </row>
    <row r="4707" customFormat="false" ht="18.65" hidden="false" customHeight="false" outlineLevel="0" collapsed="false">
      <c r="A4707" s="5" t="s">
        <v>4751</v>
      </c>
      <c r="B4707" s="6" t="s">
        <v>29</v>
      </c>
      <c r="C4707" s="6" t="s">
        <v>30</v>
      </c>
      <c r="D4707" s="6" t="s">
        <v>30</v>
      </c>
      <c r="E4707" s="6" t="s">
        <v>30</v>
      </c>
      <c r="F4707" s="7" t="n">
        <v>44</v>
      </c>
      <c r="G4707" s="6" t="s">
        <v>31</v>
      </c>
      <c r="H4707" s="6" t="s">
        <v>30</v>
      </c>
      <c r="I4707" s="6" t="s">
        <v>203</v>
      </c>
      <c r="J4707" s="6" t="s">
        <v>31</v>
      </c>
      <c r="K4707" s="6" t="s">
        <v>30</v>
      </c>
      <c r="L4707" s="6" t="s">
        <v>30</v>
      </c>
      <c r="M4707" s="6" t="s">
        <v>31</v>
      </c>
      <c r="N4707" s="6" t="s">
        <v>31</v>
      </c>
      <c r="O4707" s="6" t="s">
        <v>30</v>
      </c>
      <c r="P4707" s="6" t="s">
        <v>33</v>
      </c>
      <c r="Q4707" s="6" t="s">
        <v>30</v>
      </c>
      <c r="R4707" s="6" t="s">
        <v>39</v>
      </c>
      <c r="S4707" s="8" t="n">
        <v>65.4</v>
      </c>
      <c r="T4707" s="8" t="n">
        <v>2774.55</v>
      </c>
      <c r="U4707" s="6" t="s">
        <v>30</v>
      </c>
      <c r="V4707" s="8" t="n">
        <f aca="false">IF(X4707="0-1 Year", ROUND(S4707/0.474, 2), IF(X4707="1-2 Years", ROUND(S4707/0.287, 2), ROUND(S4707/0.14, 2)))</f>
        <v>467.14</v>
      </c>
      <c r="W4707" s="6" t="str">
        <f aca="false">IF(V4707&gt;4000, "High", IF(V4707&gt;2000, "Medium", "Low"))</f>
        <v>Low</v>
      </c>
      <c r="X4707" s="9" t="s">
        <v>1765</v>
      </c>
      <c r="Y4707" s="10" t="n">
        <f aca="false">IF(U4707="Yes", 1, 0)</f>
        <v>0</v>
      </c>
      <c r="Z4707" s="10" t="n">
        <v>1</v>
      </c>
      <c r="AA4707" s="11" t="n">
        <f aca="false">MAX(0, ($S4707 * 0.35) - ($F4707 * 0.3))</f>
        <v>9.69</v>
      </c>
      <c r="AB4707" s="12" t="str">
        <f aca="false">IF(AA4707&gt;20,"High",IF(AA4707&gt;10,"Medium","Low"))</f>
        <v>Low</v>
      </c>
    </row>
    <row r="4708" customFormat="false" ht="18.65" hidden="false" customHeight="false" outlineLevel="0" collapsed="false">
      <c r="A4708" s="5" t="s">
        <v>4752</v>
      </c>
      <c r="B4708" s="6" t="s">
        <v>29</v>
      </c>
      <c r="C4708" s="6" t="s">
        <v>30</v>
      </c>
      <c r="D4708" s="6" t="s">
        <v>31</v>
      </c>
      <c r="E4708" s="6" t="s">
        <v>31</v>
      </c>
      <c r="F4708" s="7" t="n">
        <v>69</v>
      </c>
      <c r="G4708" s="6" t="s">
        <v>30</v>
      </c>
      <c r="H4708" s="6" t="s">
        <v>202</v>
      </c>
      <c r="I4708" s="6" t="s">
        <v>203</v>
      </c>
      <c r="J4708" s="6" t="s">
        <v>31</v>
      </c>
      <c r="K4708" s="6" t="s">
        <v>30</v>
      </c>
      <c r="L4708" s="6" t="s">
        <v>31</v>
      </c>
      <c r="M4708" s="6" t="s">
        <v>31</v>
      </c>
      <c r="N4708" s="6" t="s">
        <v>30</v>
      </c>
      <c r="O4708" s="6" t="s">
        <v>30</v>
      </c>
      <c r="P4708" s="6" t="s">
        <v>166</v>
      </c>
      <c r="Q4708" s="6" t="s">
        <v>30</v>
      </c>
      <c r="R4708" s="6" t="s">
        <v>34</v>
      </c>
      <c r="S4708" s="8" t="n">
        <v>39.1</v>
      </c>
      <c r="T4708" s="8" t="n">
        <v>2779.5</v>
      </c>
      <c r="U4708" s="6" t="s">
        <v>30</v>
      </c>
      <c r="V4708" s="8" t="n">
        <f aca="false">IF(X4708="0-1 Year", ROUND(S4708/0.474, 2), IF(X4708="1-2 Years", ROUND(S4708/0.287, 2), ROUND(S4708/0.14, 2)))</f>
        <v>279.29</v>
      </c>
      <c r="W4708" s="6" t="str">
        <f aca="false">IF(V4708&gt;4000, "High", IF(V4708&gt;2000, "Medium", "Low"))</f>
        <v>Low</v>
      </c>
      <c r="X4708" s="9" t="s">
        <v>1765</v>
      </c>
      <c r="Y4708" s="10" t="n">
        <f aca="false">IF(U4708="Yes", 1, 0)</f>
        <v>0</v>
      </c>
      <c r="Z4708" s="10" t="n">
        <v>1</v>
      </c>
      <c r="AA4708" s="11" t="n">
        <f aca="false">MAX(0, ($S4708 * 0.35) - ($F4708 * 0.3))</f>
        <v>0</v>
      </c>
      <c r="AB4708" s="12" t="str">
        <f aca="false">IF(AA4708&gt;20,"High",IF(AA4708&gt;10,"Medium","Low"))</f>
        <v>Low</v>
      </c>
    </row>
    <row r="4709" customFormat="false" ht="18.65" hidden="false" customHeight="false" outlineLevel="0" collapsed="false">
      <c r="A4709" s="5" t="s">
        <v>4753</v>
      </c>
      <c r="B4709" s="6" t="s">
        <v>37</v>
      </c>
      <c r="C4709" s="6" t="s">
        <v>30</v>
      </c>
      <c r="D4709" s="6" t="s">
        <v>31</v>
      </c>
      <c r="E4709" s="6" t="s">
        <v>30</v>
      </c>
      <c r="F4709" s="7" t="n">
        <v>49</v>
      </c>
      <c r="G4709" s="6" t="s">
        <v>30</v>
      </c>
      <c r="H4709" s="6" t="s">
        <v>202</v>
      </c>
      <c r="I4709" s="6" t="s">
        <v>203</v>
      </c>
      <c r="J4709" s="6" t="s">
        <v>30</v>
      </c>
      <c r="K4709" s="6" t="s">
        <v>31</v>
      </c>
      <c r="L4709" s="6" t="s">
        <v>30</v>
      </c>
      <c r="M4709" s="6" t="s">
        <v>31</v>
      </c>
      <c r="N4709" s="6" t="s">
        <v>31</v>
      </c>
      <c r="O4709" s="6" t="s">
        <v>31</v>
      </c>
      <c r="P4709" s="6" t="s">
        <v>33</v>
      </c>
      <c r="Q4709" s="6" t="s">
        <v>31</v>
      </c>
      <c r="R4709" s="6" t="s">
        <v>58</v>
      </c>
      <c r="S4709" s="8" t="n">
        <v>56.3</v>
      </c>
      <c r="T4709" s="8" t="n">
        <v>2780.6</v>
      </c>
      <c r="U4709" s="6" t="s">
        <v>30</v>
      </c>
      <c r="V4709" s="8" t="n">
        <f aca="false">IF(X4709="0-1 Year", ROUND(S4709/0.474, 2), IF(X4709="1-2 Years", ROUND(S4709/0.287, 2), ROUND(S4709/0.14, 2)))</f>
        <v>402.14</v>
      </c>
      <c r="W4709" s="6" t="str">
        <f aca="false">IF(V4709&gt;4000, "High", IF(V4709&gt;2000, "Medium", "Low"))</f>
        <v>Low</v>
      </c>
      <c r="X4709" s="9" t="s">
        <v>1765</v>
      </c>
      <c r="Y4709" s="10" t="n">
        <f aca="false">IF(U4709="Yes", 1, 0)</f>
        <v>0</v>
      </c>
      <c r="Z4709" s="10" t="n">
        <v>1</v>
      </c>
      <c r="AA4709" s="11" t="n">
        <f aca="false">MAX(0, ($S4709 * 0.35) - ($F4709 * 0.3))</f>
        <v>5.005</v>
      </c>
      <c r="AB4709" s="12" t="str">
        <f aca="false">IF(AA4709&gt;20,"High",IF(AA4709&gt;10,"Medium","Low"))</f>
        <v>Low</v>
      </c>
    </row>
    <row r="4710" customFormat="false" ht="18.65" hidden="false" customHeight="false" outlineLevel="0" collapsed="false">
      <c r="A4710" s="5" t="s">
        <v>4754</v>
      </c>
      <c r="B4710" s="6" t="s">
        <v>37</v>
      </c>
      <c r="C4710" s="6" t="s">
        <v>30</v>
      </c>
      <c r="D4710" s="6" t="s">
        <v>30</v>
      </c>
      <c r="E4710" s="6" t="s">
        <v>30</v>
      </c>
      <c r="F4710" s="7" t="n">
        <v>32</v>
      </c>
      <c r="G4710" s="6" t="s">
        <v>31</v>
      </c>
      <c r="H4710" s="6" t="s">
        <v>31</v>
      </c>
      <c r="I4710" s="6" t="s">
        <v>517</v>
      </c>
      <c r="J4710" s="6" t="s">
        <v>30</v>
      </c>
      <c r="K4710" s="6" t="s">
        <v>30</v>
      </c>
      <c r="L4710" s="6" t="s">
        <v>30</v>
      </c>
      <c r="M4710" s="6" t="s">
        <v>30</v>
      </c>
      <c r="N4710" s="6" t="s">
        <v>31</v>
      </c>
      <c r="O4710" s="6" t="s">
        <v>30</v>
      </c>
      <c r="P4710" s="6" t="s">
        <v>33</v>
      </c>
      <c r="Q4710" s="6" t="s">
        <v>30</v>
      </c>
      <c r="R4710" s="6" t="s">
        <v>39</v>
      </c>
      <c r="S4710" s="8" t="n">
        <v>84.05</v>
      </c>
      <c r="T4710" s="8" t="n">
        <v>2781.85</v>
      </c>
      <c r="U4710" s="6" t="s">
        <v>31</v>
      </c>
      <c r="V4710" s="8" t="n">
        <f aca="false">IF(X4710="0-1 Year", ROUND(S4710/0.474, 2), IF(X4710="1-2 Years", ROUND(S4710/0.287, 2), ROUND(S4710/0.14, 2)))</f>
        <v>600.36</v>
      </c>
      <c r="W4710" s="6" t="str">
        <f aca="false">IF(V4710&gt;4000, "High", IF(V4710&gt;2000, "Medium", "Low"))</f>
        <v>Low</v>
      </c>
      <c r="X4710" s="9" t="s">
        <v>1765</v>
      </c>
      <c r="Y4710" s="10" t="n">
        <f aca="false">IF(U4710="Yes", 1, 0)</f>
        <v>1</v>
      </c>
      <c r="Z4710" s="10" t="n">
        <v>1</v>
      </c>
      <c r="AA4710" s="11" t="n">
        <f aca="false">MAX(0, ($S4710 * 0.35) - ($F4710 * 0.3))</f>
        <v>19.8175</v>
      </c>
      <c r="AB4710" s="12" t="str">
        <f aca="false">IF(AA4710&gt;20,"High",IF(AA4710&gt;10,"Medium","Low"))</f>
        <v>Medium</v>
      </c>
    </row>
    <row r="4711" customFormat="false" ht="18.65" hidden="false" customHeight="false" outlineLevel="0" collapsed="false">
      <c r="A4711" s="5" t="s">
        <v>4755</v>
      </c>
      <c r="B4711" s="6" t="s">
        <v>37</v>
      </c>
      <c r="C4711" s="6" t="s">
        <v>30</v>
      </c>
      <c r="D4711" s="6" t="s">
        <v>31</v>
      </c>
      <c r="E4711" s="6" t="s">
        <v>30</v>
      </c>
      <c r="F4711" s="7" t="n">
        <v>57</v>
      </c>
      <c r="G4711" s="6" t="s">
        <v>30</v>
      </c>
      <c r="H4711" s="6" t="s">
        <v>202</v>
      </c>
      <c r="I4711" s="6" t="s">
        <v>203</v>
      </c>
      <c r="J4711" s="6" t="s">
        <v>31</v>
      </c>
      <c r="K4711" s="6" t="s">
        <v>30</v>
      </c>
      <c r="L4711" s="6" t="s">
        <v>31</v>
      </c>
      <c r="M4711" s="6" t="s">
        <v>31</v>
      </c>
      <c r="N4711" s="6" t="s">
        <v>30</v>
      </c>
      <c r="O4711" s="6" t="s">
        <v>31</v>
      </c>
      <c r="P4711" s="6" t="s">
        <v>38</v>
      </c>
      <c r="Q4711" s="6" t="s">
        <v>31</v>
      </c>
      <c r="R4711" s="6" t="s">
        <v>53</v>
      </c>
      <c r="S4711" s="8" t="n">
        <v>49.9</v>
      </c>
      <c r="T4711" s="8" t="n">
        <v>2782.4</v>
      </c>
      <c r="U4711" s="6" t="s">
        <v>30</v>
      </c>
      <c r="V4711" s="8" t="n">
        <f aca="false">IF(X4711="0-1 Year", ROUND(S4711/0.474, 2), IF(X4711="1-2 Years", ROUND(S4711/0.287, 2), ROUND(S4711/0.14, 2)))</f>
        <v>356.43</v>
      </c>
      <c r="W4711" s="6" t="str">
        <f aca="false">IF(V4711&gt;4000, "High", IF(V4711&gt;2000, "Medium", "Low"))</f>
        <v>Low</v>
      </c>
      <c r="X4711" s="9" t="s">
        <v>1765</v>
      </c>
      <c r="Y4711" s="10" t="n">
        <f aca="false">IF(U4711="Yes", 1, 0)</f>
        <v>0</v>
      </c>
      <c r="Z4711" s="10" t="n">
        <v>1</v>
      </c>
      <c r="AA4711" s="11" t="n">
        <f aca="false">MAX(0, ($S4711 * 0.35) - ($F4711 * 0.3))</f>
        <v>0.365000000000002</v>
      </c>
      <c r="AB4711" s="12" t="str">
        <f aca="false">IF(AA4711&gt;20,"High",IF(AA4711&gt;10,"Medium","Low"))</f>
        <v>Low</v>
      </c>
    </row>
    <row r="4712" customFormat="false" ht="18.65" hidden="false" customHeight="false" outlineLevel="0" collapsed="false">
      <c r="A4712" s="5" t="s">
        <v>4756</v>
      </c>
      <c r="B4712" s="6" t="s">
        <v>37</v>
      </c>
      <c r="C4712" s="6" t="s">
        <v>31</v>
      </c>
      <c r="D4712" s="6" t="s">
        <v>31</v>
      </c>
      <c r="E4712" s="6" t="s">
        <v>30</v>
      </c>
      <c r="F4712" s="7" t="n">
        <v>48</v>
      </c>
      <c r="G4712" s="6" t="s">
        <v>31</v>
      </c>
      <c r="H4712" s="6" t="s">
        <v>30</v>
      </c>
      <c r="I4712" s="6" t="s">
        <v>203</v>
      </c>
      <c r="J4712" s="6" t="s">
        <v>30</v>
      </c>
      <c r="K4712" s="6" t="s">
        <v>31</v>
      </c>
      <c r="L4712" s="6" t="s">
        <v>30</v>
      </c>
      <c r="M4712" s="6" t="s">
        <v>30</v>
      </c>
      <c r="N4712" s="6" t="s">
        <v>30</v>
      </c>
      <c r="O4712" s="6" t="s">
        <v>31</v>
      </c>
      <c r="P4712" s="6" t="s">
        <v>33</v>
      </c>
      <c r="Q4712" s="6" t="s">
        <v>31</v>
      </c>
      <c r="R4712" s="6" t="s">
        <v>53</v>
      </c>
      <c r="S4712" s="8" t="n">
        <v>58.95</v>
      </c>
      <c r="T4712" s="8" t="n">
        <v>2789.7</v>
      </c>
      <c r="U4712" s="6" t="s">
        <v>30</v>
      </c>
      <c r="V4712" s="8" t="n">
        <f aca="false">IF(X4712="0-1 Year", ROUND(S4712/0.474, 2), IF(X4712="1-2 Years", ROUND(S4712/0.287, 2), ROUND(S4712/0.14, 2)))</f>
        <v>421.07</v>
      </c>
      <c r="W4712" s="6" t="str">
        <f aca="false">IF(V4712&gt;4000, "High", IF(V4712&gt;2000, "Medium", "Low"))</f>
        <v>Low</v>
      </c>
      <c r="X4712" s="9" t="s">
        <v>1765</v>
      </c>
      <c r="Y4712" s="10" t="n">
        <f aca="false">IF(U4712="Yes", 1, 0)</f>
        <v>0</v>
      </c>
      <c r="Z4712" s="10" t="n">
        <v>1</v>
      </c>
      <c r="AA4712" s="11" t="n">
        <f aca="false">MAX(0, ($S4712 * 0.35) - ($F4712 * 0.3))</f>
        <v>6.2325</v>
      </c>
      <c r="AB4712" s="12" t="str">
        <f aca="false">IF(AA4712&gt;20,"High",IF(AA4712&gt;10,"Medium","Low"))</f>
        <v>Low</v>
      </c>
    </row>
    <row r="4713" customFormat="false" ht="18.65" hidden="false" customHeight="false" outlineLevel="0" collapsed="false">
      <c r="A4713" s="5" t="s">
        <v>4757</v>
      </c>
      <c r="B4713" s="6" t="s">
        <v>29</v>
      </c>
      <c r="C4713" s="6" t="s">
        <v>30</v>
      </c>
      <c r="D4713" s="6" t="s">
        <v>30</v>
      </c>
      <c r="E4713" s="6" t="s">
        <v>30</v>
      </c>
      <c r="F4713" s="7" t="n">
        <v>52</v>
      </c>
      <c r="G4713" s="6" t="s">
        <v>31</v>
      </c>
      <c r="H4713" s="6" t="s">
        <v>30</v>
      </c>
      <c r="I4713" s="6" t="s">
        <v>203</v>
      </c>
      <c r="J4713" s="6" t="s">
        <v>31</v>
      </c>
      <c r="K4713" s="6" t="s">
        <v>30</v>
      </c>
      <c r="L4713" s="6" t="s">
        <v>31</v>
      </c>
      <c r="M4713" s="6" t="s">
        <v>30</v>
      </c>
      <c r="N4713" s="6" t="s">
        <v>30</v>
      </c>
      <c r="O4713" s="6" t="s">
        <v>30</v>
      </c>
      <c r="P4713" s="6" t="s">
        <v>33</v>
      </c>
      <c r="Q4713" s="6" t="s">
        <v>30</v>
      </c>
      <c r="R4713" s="6" t="s">
        <v>39</v>
      </c>
      <c r="S4713" s="8" t="n">
        <v>53.75</v>
      </c>
      <c r="T4713" s="8" t="n">
        <v>2790.65</v>
      </c>
      <c r="U4713" s="6" t="s">
        <v>30</v>
      </c>
      <c r="V4713" s="8" t="n">
        <f aca="false">IF(X4713="0-1 Year", ROUND(S4713/0.474, 2), IF(X4713="1-2 Years", ROUND(S4713/0.287, 2), ROUND(S4713/0.14, 2)))</f>
        <v>383.93</v>
      </c>
      <c r="W4713" s="6" t="str">
        <f aca="false">IF(V4713&gt;4000, "High", IF(V4713&gt;2000, "Medium", "Low"))</f>
        <v>Low</v>
      </c>
      <c r="X4713" s="9" t="s">
        <v>1765</v>
      </c>
      <c r="Y4713" s="10" t="n">
        <f aca="false">IF(U4713="Yes", 1, 0)</f>
        <v>0</v>
      </c>
      <c r="Z4713" s="10" t="n">
        <v>1</v>
      </c>
      <c r="AA4713" s="11" t="n">
        <f aca="false">MAX(0, ($S4713 * 0.35) - ($F4713 * 0.3))</f>
        <v>3.2125</v>
      </c>
      <c r="AB4713" s="12" t="str">
        <f aca="false">IF(AA4713&gt;20,"High",IF(AA4713&gt;10,"Medium","Low"))</f>
        <v>Low</v>
      </c>
    </row>
    <row r="4714" customFormat="false" ht="18.65" hidden="false" customHeight="false" outlineLevel="0" collapsed="false">
      <c r="A4714" s="5" t="s">
        <v>4758</v>
      </c>
      <c r="B4714" s="6" t="s">
        <v>29</v>
      </c>
      <c r="C4714" s="6" t="s">
        <v>31</v>
      </c>
      <c r="D4714" s="6" t="s">
        <v>30</v>
      </c>
      <c r="E4714" s="6" t="s">
        <v>30</v>
      </c>
      <c r="F4714" s="7" t="n">
        <v>45</v>
      </c>
      <c r="G4714" s="6" t="s">
        <v>31</v>
      </c>
      <c r="H4714" s="6" t="s">
        <v>30</v>
      </c>
      <c r="I4714" s="6" t="s">
        <v>203</v>
      </c>
      <c r="J4714" s="6" t="s">
        <v>31</v>
      </c>
      <c r="K4714" s="6" t="s">
        <v>30</v>
      </c>
      <c r="L4714" s="6" t="s">
        <v>31</v>
      </c>
      <c r="M4714" s="6" t="s">
        <v>30</v>
      </c>
      <c r="N4714" s="6" t="s">
        <v>30</v>
      </c>
      <c r="O4714" s="6" t="s">
        <v>31</v>
      </c>
      <c r="P4714" s="6" t="s">
        <v>33</v>
      </c>
      <c r="Q4714" s="6" t="s">
        <v>30</v>
      </c>
      <c r="R4714" s="6" t="s">
        <v>58</v>
      </c>
      <c r="S4714" s="8" t="n">
        <v>62.7</v>
      </c>
      <c r="T4714" s="8" t="n">
        <v>2791.5</v>
      </c>
      <c r="U4714" s="6" t="s">
        <v>31</v>
      </c>
      <c r="V4714" s="8" t="n">
        <f aca="false">IF(X4714="0-1 Year", ROUND(S4714/0.474, 2), IF(X4714="1-2 Years", ROUND(S4714/0.287, 2), ROUND(S4714/0.14, 2)))</f>
        <v>447.86</v>
      </c>
      <c r="W4714" s="6" t="str">
        <f aca="false">IF(V4714&gt;4000, "High", IF(V4714&gt;2000, "Medium", "Low"))</f>
        <v>Low</v>
      </c>
      <c r="X4714" s="9" t="s">
        <v>1765</v>
      </c>
      <c r="Y4714" s="10" t="n">
        <f aca="false">IF(U4714="Yes", 1, 0)</f>
        <v>1</v>
      </c>
      <c r="Z4714" s="10" t="n">
        <v>1</v>
      </c>
      <c r="AA4714" s="11" t="n">
        <f aca="false">MAX(0, ($S4714 * 0.35) - ($F4714 * 0.3))</f>
        <v>8.445</v>
      </c>
      <c r="AB4714" s="12" t="str">
        <f aca="false">IF(AA4714&gt;20,"High",IF(AA4714&gt;10,"Medium","Low"))</f>
        <v>Low</v>
      </c>
    </row>
    <row r="4715" customFormat="false" ht="18.65" hidden="false" customHeight="false" outlineLevel="0" collapsed="false">
      <c r="A4715" s="5" t="s">
        <v>4759</v>
      </c>
      <c r="B4715" s="6" t="s">
        <v>29</v>
      </c>
      <c r="C4715" s="6" t="s">
        <v>30</v>
      </c>
      <c r="D4715" s="6" t="s">
        <v>31</v>
      </c>
      <c r="E4715" s="6" t="s">
        <v>31</v>
      </c>
      <c r="F4715" s="7" t="n">
        <v>27</v>
      </c>
      <c r="G4715" s="6" t="s">
        <v>31</v>
      </c>
      <c r="H4715" s="6" t="s">
        <v>31</v>
      </c>
      <c r="I4715" s="6" t="s">
        <v>517</v>
      </c>
      <c r="J4715" s="6" t="s">
        <v>31</v>
      </c>
      <c r="K4715" s="6" t="s">
        <v>31</v>
      </c>
      <c r="L4715" s="6" t="s">
        <v>30</v>
      </c>
      <c r="M4715" s="6" t="s">
        <v>31</v>
      </c>
      <c r="N4715" s="6" t="s">
        <v>31</v>
      </c>
      <c r="O4715" s="6" t="s">
        <v>30</v>
      </c>
      <c r="P4715" s="6" t="s">
        <v>38</v>
      </c>
      <c r="Q4715" s="6" t="s">
        <v>30</v>
      </c>
      <c r="R4715" s="6" t="s">
        <v>39</v>
      </c>
      <c r="S4715" s="8" t="n">
        <v>100.75</v>
      </c>
      <c r="T4715" s="8" t="n">
        <v>2793.55</v>
      </c>
      <c r="U4715" s="6" t="s">
        <v>30</v>
      </c>
      <c r="V4715" s="8" t="n">
        <f aca="false">IF(X4715="0-1 Year", ROUND(S4715/0.474, 2), IF(X4715="1-2 Years", ROUND(S4715/0.287, 2), ROUND(S4715/0.14, 2)))</f>
        <v>719.64</v>
      </c>
      <c r="W4715" s="6" t="str">
        <f aca="false">IF(V4715&gt;4000, "High", IF(V4715&gt;2000, "Medium", "Low"))</f>
        <v>Low</v>
      </c>
      <c r="X4715" s="9" t="s">
        <v>1765</v>
      </c>
      <c r="Y4715" s="10" t="n">
        <f aca="false">IF(U4715="Yes", 1, 0)</f>
        <v>0</v>
      </c>
      <c r="Z4715" s="10" t="n">
        <v>1</v>
      </c>
      <c r="AA4715" s="11" t="n">
        <f aca="false">MAX(0, ($S4715 * 0.35) - ($F4715 * 0.3))</f>
        <v>27.1625</v>
      </c>
      <c r="AB4715" s="12" t="str">
        <f aca="false">IF(AA4715&gt;20,"High",IF(AA4715&gt;10,"Medium","Low"))</f>
        <v>High</v>
      </c>
    </row>
    <row r="4716" customFormat="false" ht="18.65" hidden="false" customHeight="false" outlineLevel="0" collapsed="false">
      <c r="A4716" s="5" t="s">
        <v>4760</v>
      </c>
      <c r="B4716" s="6" t="s">
        <v>29</v>
      </c>
      <c r="C4716" s="6" t="s">
        <v>30</v>
      </c>
      <c r="D4716" s="6" t="s">
        <v>30</v>
      </c>
      <c r="E4716" s="6" t="s">
        <v>30</v>
      </c>
      <c r="F4716" s="7" t="n">
        <v>68</v>
      </c>
      <c r="G4716" s="6" t="s">
        <v>30</v>
      </c>
      <c r="H4716" s="6" t="s">
        <v>202</v>
      </c>
      <c r="I4716" s="6" t="s">
        <v>203</v>
      </c>
      <c r="J4716" s="6" t="s">
        <v>30</v>
      </c>
      <c r="K4716" s="6" t="s">
        <v>30</v>
      </c>
      <c r="L4716" s="6" t="s">
        <v>31</v>
      </c>
      <c r="M4716" s="6" t="s">
        <v>30</v>
      </c>
      <c r="N4716" s="6" t="s">
        <v>30</v>
      </c>
      <c r="O4716" s="6" t="s">
        <v>31</v>
      </c>
      <c r="P4716" s="6" t="s">
        <v>38</v>
      </c>
      <c r="Q4716" s="6" t="s">
        <v>31</v>
      </c>
      <c r="R4716" s="6" t="s">
        <v>53</v>
      </c>
      <c r="S4716" s="8" t="n">
        <v>39.9</v>
      </c>
      <c r="T4716" s="8" t="n">
        <v>2796.35</v>
      </c>
      <c r="U4716" s="6" t="s">
        <v>30</v>
      </c>
      <c r="V4716" s="8" t="n">
        <f aca="false">IF(X4716="0-1 Year", ROUND(S4716/0.474, 2), IF(X4716="1-2 Years", ROUND(S4716/0.287, 2), ROUND(S4716/0.14, 2)))</f>
        <v>285</v>
      </c>
      <c r="W4716" s="6" t="str">
        <f aca="false">IF(V4716&gt;4000, "High", IF(V4716&gt;2000, "Medium", "Low"))</f>
        <v>Low</v>
      </c>
      <c r="X4716" s="9" t="s">
        <v>1765</v>
      </c>
      <c r="Y4716" s="10" t="n">
        <f aca="false">IF(U4716="Yes", 1, 0)</f>
        <v>0</v>
      </c>
      <c r="Z4716" s="10" t="n">
        <v>1</v>
      </c>
      <c r="AA4716" s="11" t="n">
        <f aca="false">MAX(0, ($S4716 * 0.35) - ($F4716 * 0.3))</f>
        <v>0</v>
      </c>
      <c r="AB4716" s="12" t="str">
        <f aca="false">IF(AA4716&gt;20,"High",IF(AA4716&gt;10,"Medium","Low"))</f>
        <v>Low</v>
      </c>
    </row>
    <row r="4717" customFormat="false" ht="18.65" hidden="false" customHeight="false" outlineLevel="0" collapsed="false">
      <c r="A4717" s="5" t="s">
        <v>4761</v>
      </c>
      <c r="B4717" s="6" t="s">
        <v>37</v>
      </c>
      <c r="C4717" s="6" t="s">
        <v>30</v>
      </c>
      <c r="D4717" s="6" t="s">
        <v>30</v>
      </c>
      <c r="E4717" s="6" t="s">
        <v>30</v>
      </c>
      <c r="F4717" s="7" t="n">
        <v>45</v>
      </c>
      <c r="G4717" s="6" t="s">
        <v>31</v>
      </c>
      <c r="H4717" s="6" t="s">
        <v>30</v>
      </c>
      <c r="I4717" s="6" t="s">
        <v>203</v>
      </c>
      <c r="J4717" s="6" t="s">
        <v>31</v>
      </c>
      <c r="K4717" s="6" t="s">
        <v>31</v>
      </c>
      <c r="L4717" s="6" t="s">
        <v>30</v>
      </c>
      <c r="M4717" s="6" t="s">
        <v>31</v>
      </c>
      <c r="N4717" s="6" t="s">
        <v>30</v>
      </c>
      <c r="O4717" s="6" t="s">
        <v>30</v>
      </c>
      <c r="P4717" s="6" t="s">
        <v>33</v>
      </c>
      <c r="Q4717" s="6" t="s">
        <v>31</v>
      </c>
      <c r="R4717" s="6" t="s">
        <v>58</v>
      </c>
      <c r="S4717" s="8" t="n">
        <v>62.55</v>
      </c>
      <c r="T4717" s="8" t="n">
        <v>2796.45</v>
      </c>
      <c r="U4717" s="6" t="s">
        <v>30</v>
      </c>
      <c r="V4717" s="8" t="n">
        <f aca="false">IF(X4717="0-1 Year", ROUND(S4717/0.474, 2), IF(X4717="1-2 Years", ROUND(S4717/0.287, 2), ROUND(S4717/0.14, 2)))</f>
        <v>446.79</v>
      </c>
      <c r="W4717" s="6" t="str">
        <f aca="false">IF(V4717&gt;4000, "High", IF(V4717&gt;2000, "Medium", "Low"))</f>
        <v>Low</v>
      </c>
      <c r="X4717" s="9" t="s">
        <v>1765</v>
      </c>
      <c r="Y4717" s="10" t="n">
        <f aca="false">IF(U4717="Yes", 1, 0)</f>
        <v>0</v>
      </c>
      <c r="Z4717" s="10" t="n">
        <v>1</v>
      </c>
      <c r="AA4717" s="11" t="n">
        <f aca="false">MAX(0, ($S4717 * 0.35) - ($F4717 * 0.3))</f>
        <v>8.3925</v>
      </c>
      <c r="AB4717" s="12" t="str">
        <f aca="false">IF(AA4717&gt;20,"High",IF(AA4717&gt;10,"Medium","Low"))</f>
        <v>Low</v>
      </c>
    </row>
    <row r="4718" customFormat="false" ht="18.65" hidden="false" customHeight="false" outlineLevel="0" collapsed="false">
      <c r="A4718" s="5" t="s">
        <v>4762</v>
      </c>
      <c r="B4718" s="6" t="s">
        <v>29</v>
      </c>
      <c r="C4718" s="6" t="s">
        <v>30</v>
      </c>
      <c r="D4718" s="6" t="s">
        <v>31</v>
      </c>
      <c r="E4718" s="6" t="s">
        <v>31</v>
      </c>
      <c r="F4718" s="7" t="n">
        <v>28</v>
      </c>
      <c r="G4718" s="6" t="s">
        <v>31</v>
      </c>
      <c r="H4718" s="6" t="s">
        <v>30</v>
      </c>
      <c r="I4718" s="6" t="s">
        <v>517</v>
      </c>
      <c r="J4718" s="6" t="s">
        <v>30</v>
      </c>
      <c r="K4718" s="6" t="s">
        <v>31</v>
      </c>
      <c r="L4718" s="6" t="s">
        <v>31</v>
      </c>
      <c r="M4718" s="6" t="s">
        <v>30</v>
      </c>
      <c r="N4718" s="6" t="s">
        <v>31</v>
      </c>
      <c r="O4718" s="6" t="s">
        <v>31</v>
      </c>
      <c r="P4718" s="6" t="s">
        <v>33</v>
      </c>
      <c r="Q4718" s="6" t="s">
        <v>30</v>
      </c>
      <c r="R4718" s="6" t="s">
        <v>53</v>
      </c>
      <c r="S4718" s="8" t="n">
        <v>100.35</v>
      </c>
      <c r="T4718" s="8" t="n">
        <v>2799</v>
      </c>
      <c r="U4718" s="6" t="s">
        <v>30</v>
      </c>
      <c r="V4718" s="8" t="n">
        <f aca="false">IF(X4718="0-1 Year", ROUND(S4718/0.474, 2), IF(X4718="1-2 Years", ROUND(S4718/0.287, 2), ROUND(S4718/0.14, 2)))</f>
        <v>716.79</v>
      </c>
      <c r="W4718" s="6" t="str">
        <f aca="false">IF(V4718&gt;4000, "High", IF(V4718&gt;2000, "Medium", "Low"))</f>
        <v>Low</v>
      </c>
      <c r="X4718" s="9" t="s">
        <v>1765</v>
      </c>
      <c r="Y4718" s="10" t="n">
        <f aca="false">IF(U4718="Yes", 1, 0)</f>
        <v>0</v>
      </c>
      <c r="Z4718" s="10" t="n">
        <v>1</v>
      </c>
      <c r="AA4718" s="11" t="n">
        <f aca="false">MAX(0, ($S4718 * 0.35) - ($F4718 * 0.3))</f>
        <v>26.7225</v>
      </c>
      <c r="AB4718" s="12" t="str">
        <f aca="false">IF(AA4718&gt;20,"High",IF(AA4718&gt;10,"Medium","Low"))</f>
        <v>High</v>
      </c>
    </row>
    <row r="4719" customFormat="false" ht="18.65" hidden="false" customHeight="false" outlineLevel="0" collapsed="false">
      <c r="A4719" s="5" t="s">
        <v>4763</v>
      </c>
      <c r="B4719" s="6" t="s">
        <v>29</v>
      </c>
      <c r="C4719" s="6" t="s">
        <v>30</v>
      </c>
      <c r="D4719" s="6" t="s">
        <v>30</v>
      </c>
      <c r="E4719" s="6" t="s">
        <v>30</v>
      </c>
      <c r="F4719" s="7" t="n">
        <v>70</v>
      </c>
      <c r="G4719" s="6" t="s">
        <v>30</v>
      </c>
      <c r="H4719" s="6" t="s">
        <v>202</v>
      </c>
      <c r="I4719" s="6" t="s">
        <v>203</v>
      </c>
      <c r="J4719" s="6" t="s">
        <v>30</v>
      </c>
      <c r="K4719" s="6" t="s">
        <v>30</v>
      </c>
      <c r="L4719" s="6" t="s">
        <v>30</v>
      </c>
      <c r="M4719" s="6" t="s">
        <v>31</v>
      </c>
      <c r="N4719" s="6" t="s">
        <v>30</v>
      </c>
      <c r="O4719" s="6" t="s">
        <v>31</v>
      </c>
      <c r="P4719" s="6" t="s">
        <v>166</v>
      </c>
      <c r="Q4719" s="6" t="s">
        <v>31</v>
      </c>
      <c r="R4719" s="6" t="s">
        <v>34</v>
      </c>
      <c r="S4719" s="8" t="n">
        <v>40.05</v>
      </c>
      <c r="T4719" s="8" t="n">
        <v>2799.75</v>
      </c>
      <c r="U4719" s="6" t="s">
        <v>30</v>
      </c>
      <c r="V4719" s="8" t="n">
        <f aca="false">IF(X4719="0-1 Year", ROUND(S4719/0.474, 2), IF(X4719="1-2 Years", ROUND(S4719/0.287, 2), ROUND(S4719/0.14, 2)))</f>
        <v>286.07</v>
      </c>
      <c r="W4719" s="6" t="str">
        <f aca="false">IF(V4719&gt;4000, "High", IF(V4719&gt;2000, "Medium", "Low"))</f>
        <v>Low</v>
      </c>
      <c r="X4719" s="9" t="s">
        <v>1765</v>
      </c>
      <c r="Y4719" s="10" t="n">
        <f aca="false">IF(U4719="Yes", 1, 0)</f>
        <v>0</v>
      </c>
      <c r="Z4719" s="10" t="n">
        <v>1</v>
      </c>
      <c r="AA4719" s="11" t="n">
        <f aca="false">MAX(0, ($S4719 * 0.35) - ($F4719 * 0.3))</f>
        <v>0</v>
      </c>
      <c r="AB4719" s="12" t="str">
        <f aca="false">IF(AA4719&gt;20,"High",IF(AA4719&gt;10,"Medium","Low"))</f>
        <v>Low</v>
      </c>
    </row>
    <row r="4720" customFormat="false" ht="18.65" hidden="false" customHeight="false" outlineLevel="0" collapsed="false">
      <c r="A4720" s="5" t="s">
        <v>4764</v>
      </c>
      <c r="B4720" s="6" t="s">
        <v>29</v>
      </c>
      <c r="C4720" s="6" t="s">
        <v>30</v>
      </c>
      <c r="D4720" s="6" t="s">
        <v>31</v>
      </c>
      <c r="E4720" s="6" t="s">
        <v>31</v>
      </c>
      <c r="F4720" s="7" t="n">
        <v>38</v>
      </c>
      <c r="G4720" s="6" t="s">
        <v>31</v>
      </c>
      <c r="H4720" s="6" t="s">
        <v>30</v>
      </c>
      <c r="I4720" s="6" t="s">
        <v>203</v>
      </c>
      <c r="J4720" s="6" t="s">
        <v>31</v>
      </c>
      <c r="K4720" s="6" t="s">
        <v>31</v>
      </c>
      <c r="L4720" s="6" t="s">
        <v>31</v>
      </c>
      <c r="M4720" s="6" t="s">
        <v>31</v>
      </c>
      <c r="N4720" s="6" t="s">
        <v>31</v>
      </c>
      <c r="O4720" s="6" t="s">
        <v>30</v>
      </c>
      <c r="P4720" s="6" t="s">
        <v>33</v>
      </c>
      <c r="Q4720" s="6" t="s">
        <v>30</v>
      </c>
      <c r="R4720" s="6" t="s">
        <v>39</v>
      </c>
      <c r="S4720" s="8" t="n">
        <v>74.05</v>
      </c>
      <c r="T4720" s="8" t="n">
        <v>2802.3</v>
      </c>
      <c r="U4720" s="6" t="s">
        <v>30</v>
      </c>
      <c r="V4720" s="8" t="n">
        <f aca="false">IF(X4720="0-1 Year", ROUND(S4720/0.474, 2), IF(X4720="1-2 Years", ROUND(S4720/0.287, 2), ROUND(S4720/0.14, 2)))</f>
        <v>528.93</v>
      </c>
      <c r="W4720" s="6" t="str">
        <f aca="false">IF(V4720&gt;4000, "High", IF(V4720&gt;2000, "Medium", "Low"))</f>
        <v>Low</v>
      </c>
      <c r="X4720" s="9" t="s">
        <v>1765</v>
      </c>
      <c r="Y4720" s="10" t="n">
        <f aca="false">IF(U4720="Yes", 1, 0)</f>
        <v>0</v>
      </c>
      <c r="Z4720" s="10" t="n">
        <v>1</v>
      </c>
      <c r="AA4720" s="11" t="n">
        <f aca="false">MAX(0, ($S4720 * 0.35) - ($F4720 * 0.3))</f>
        <v>14.5175</v>
      </c>
      <c r="AB4720" s="12" t="str">
        <f aca="false">IF(AA4720&gt;20,"High",IF(AA4720&gt;10,"Medium","Low"))</f>
        <v>Medium</v>
      </c>
    </row>
    <row r="4721" customFormat="false" ht="18.65" hidden="false" customHeight="false" outlineLevel="0" collapsed="false">
      <c r="A4721" s="5" t="s">
        <v>4765</v>
      </c>
      <c r="B4721" s="6" t="s">
        <v>37</v>
      </c>
      <c r="C4721" s="6" t="s">
        <v>30</v>
      </c>
      <c r="D4721" s="6" t="s">
        <v>31</v>
      </c>
      <c r="E4721" s="6" t="s">
        <v>30</v>
      </c>
      <c r="F4721" s="7" t="n">
        <v>30</v>
      </c>
      <c r="G4721" s="6" t="s">
        <v>31</v>
      </c>
      <c r="H4721" s="6" t="s">
        <v>31</v>
      </c>
      <c r="I4721" s="6" t="s">
        <v>517</v>
      </c>
      <c r="J4721" s="6" t="s">
        <v>30</v>
      </c>
      <c r="K4721" s="6" t="s">
        <v>31</v>
      </c>
      <c r="L4721" s="6" t="s">
        <v>30</v>
      </c>
      <c r="M4721" s="6" t="s">
        <v>31</v>
      </c>
      <c r="N4721" s="6" t="s">
        <v>31</v>
      </c>
      <c r="O4721" s="6" t="s">
        <v>30</v>
      </c>
      <c r="P4721" s="6" t="s">
        <v>38</v>
      </c>
      <c r="Q4721" s="6" t="s">
        <v>31</v>
      </c>
      <c r="R4721" s="6" t="s">
        <v>58</v>
      </c>
      <c r="S4721" s="8" t="n">
        <v>94.1</v>
      </c>
      <c r="T4721" s="8" t="n">
        <v>2804.45</v>
      </c>
      <c r="U4721" s="6" t="s">
        <v>31</v>
      </c>
      <c r="V4721" s="8" t="n">
        <f aca="false">IF(X4721="0-1 Year", ROUND(S4721/0.474, 2), IF(X4721="1-2 Years", ROUND(S4721/0.287, 2), ROUND(S4721/0.14, 2)))</f>
        <v>672.14</v>
      </c>
      <c r="W4721" s="6" t="str">
        <f aca="false">IF(V4721&gt;4000, "High", IF(V4721&gt;2000, "Medium", "Low"))</f>
        <v>Low</v>
      </c>
      <c r="X4721" s="9" t="s">
        <v>1765</v>
      </c>
      <c r="Y4721" s="10" t="n">
        <f aca="false">IF(U4721="Yes", 1, 0)</f>
        <v>1</v>
      </c>
      <c r="Z4721" s="10" t="n">
        <v>1</v>
      </c>
      <c r="AA4721" s="11" t="n">
        <f aca="false">MAX(0, ($S4721 * 0.35) - ($F4721 * 0.3))</f>
        <v>23.935</v>
      </c>
      <c r="AB4721" s="12" t="str">
        <f aca="false">IF(AA4721&gt;20,"High",IF(AA4721&gt;10,"Medium","Low"))</f>
        <v>High</v>
      </c>
    </row>
    <row r="4722" customFormat="false" ht="18.65" hidden="false" customHeight="false" outlineLevel="0" collapsed="false">
      <c r="A4722" s="5" t="s">
        <v>4766</v>
      </c>
      <c r="B4722" s="6" t="s">
        <v>37</v>
      </c>
      <c r="C4722" s="6" t="s">
        <v>30</v>
      </c>
      <c r="D4722" s="6" t="s">
        <v>30</v>
      </c>
      <c r="E4722" s="6" t="s">
        <v>30</v>
      </c>
      <c r="F4722" s="7" t="n">
        <v>31</v>
      </c>
      <c r="G4722" s="6" t="s">
        <v>31</v>
      </c>
      <c r="H4722" s="6" t="s">
        <v>31</v>
      </c>
      <c r="I4722" s="6" t="s">
        <v>517</v>
      </c>
      <c r="J4722" s="6" t="s">
        <v>30</v>
      </c>
      <c r="K4722" s="6" t="s">
        <v>30</v>
      </c>
      <c r="L4722" s="6" t="s">
        <v>31</v>
      </c>
      <c r="M4722" s="6" t="s">
        <v>30</v>
      </c>
      <c r="N4722" s="6" t="s">
        <v>30</v>
      </c>
      <c r="O4722" s="6" t="s">
        <v>31</v>
      </c>
      <c r="P4722" s="6" t="s">
        <v>38</v>
      </c>
      <c r="Q4722" s="6" t="s">
        <v>31</v>
      </c>
      <c r="R4722" s="6" t="s">
        <v>39</v>
      </c>
      <c r="S4722" s="8" t="n">
        <v>89.9</v>
      </c>
      <c r="T4722" s="8" t="n">
        <v>2806.9</v>
      </c>
      <c r="U4722" s="6" t="s">
        <v>31</v>
      </c>
      <c r="V4722" s="8" t="n">
        <f aca="false">IF(X4722="0-1 Year", ROUND(S4722/0.474, 2), IF(X4722="1-2 Years", ROUND(S4722/0.287, 2), ROUND(S4722/0.14, 2)))</f>
        <v>642.14</v>
      </c>
      <c r="W4722" s="6" t="str">
        <f aca="false">IF(V4722&gt;4000, "High", IF(V4722&gt;2000, "Medium", "Low"))</f>
        <v>Low</v>
      </c>
      <c r="X4722" s="9" t="s">
        <v>1765</v>
      </c>
      <c r="Y4722" s="10" t="n">
        <f aca="false">IF(U4722="Yes", 1, 0)</f>
        <v>1</v>
      </c>
      <c r="Z4722" s="10" t="n">
        <v>1</v>
      </c>
      <c r="AA4722" s="11" t="n">
        <f aca="false">MAX(0, ($S4722 * 0.35) - ($F4722 * 0.3))</f>
        <v>22.165</v>
      </c>
      <c r="AB4722" s="12" t="str">
        <f aca="false">IF(AA4722&gt;20,"High",IF(AA4722&gt;10,"Medium","Low"))</f>
        <v>High</v>
      </c>
    </row>
    <row r="4723" customFormat="false" ht="18.65" hidden="false" customHeight="false" outlineLevel="0" collapsed="false">
      <c r="A4723" s="5" t="s">
        <v>4767</v>
      </c>
      <c r="B4723" s="6" t="s">
        <v>29</v>
      </c>
      <c r="C4723" s="6" t="s">
        <v>30</v>
      </c>
      <c r="D4723" s="6" t="s">
        <v>30</v>
      </c>
      <c r="E4723" s="6" t="s">
        <v>30</v>
      </c>
      <c r="F4723" s="7" t="n">
        <v>29</v>
      </c>
      <c r="G4723" s="6" t="s">
        <v>31</v>
      </c>
      <c r="H4723" s="6" t="s">
        <v>30</v>
      </c>
      <c r="I4723" s="6" t="s">
        <v>517</v>
      </c>
      <c r="J4723" s="6" t="s">
        <v>30</v>
      </c>
      <c r="K4723" s="6" t="s">
        <v>30</v>
      </c>
      <c r="L4723" s="6" t="s">
        <v>31</v>
      </c>
      <c r="M4723" s="6" t="s">
        <v>31</v>
      </c>
      <c r="N4723" s="6" t="s">
        <v>31</v>
      </c>
      <c r="O4723" s="6" t="s">
        <v>31</v>
      </c>
      <c r="P4723" s="6" t="s">
        <v>38</v>
      </c>
      <c r="Q4723" s="6" t="s">
        <v>31</v>
      </c>
      <c r="R4723" s="6" t="s">
        <v>58</v>
      </c>
      <c r="S4723" s="8" t="n">
        <v>98.8</v>
      </c>
      <c r="T4723" s="8" t="n">
        <v>2807.1</v>
      </c>
      <c r="U4723" s="6" t="s">
        <v>30</v>
      </c>
      <c r="V4723" s="8" t="n">
        <f aca="false">IF(X4723="0-1 Year", ROUND(S4723/0.474, 2), IF(X4723="1-2 Years", ROUND(S4723/0.287, 2), ROUND(S4723/0.14, 2)))</f>
        <v>705.71</v>
      </c>
      <c r="W4723" s="6" t="str">
        <f aca="false">IF(V4723&gt;4000, "High", IF(V4723&gt;2000, "Medium", "Low"))</f>
        <v>Low</v>
      </c>
      <c r="X4723" s="9" t="s">
        <v>1765</v>
      </c>
      <c r="Y4723" s="10" t="n">
        <f aca="false">IF(U4723="Yes", 1, 0)</f>
        <v>0</v>
      </c>
      <c r="Z4723" s="10" t="n">
        <v>1</v>
      </c>
      <c r="AA4723" s="11" t="n">
        <f aca="false">MAX(0, ($S4723 * 0.35) - ($F4723 * 0.3))</f>
        <v>25.88</v>
      </c>
      <c r="AB4723" s="12" t="str">
        <f aca="false">IF(AA4723&gt;20,"High",IF(AA4723&gt;10,"Medium","Low"))</f>
        <v>High</v>
      </c>
    </row>
    <row r="4724" customFormat="false" ht="18.65" hidden="false" customHeight="false" outlineLevel="0" collapsed="false">
      <c r="A4724" s="5" t="s">
        <v>4768</v>
      </c>
      <c r="B4724" s="6" t="s">
        <v>29</v>
      </c>
      <c r="C4724" s="6" t="s">
        <v>31</v>
      </c>
      <c r="D4724" s="6" t="s">
        <v>31</v>
      </c>
      <c r="E4724" s="6" t="s">
        <v>30</v>
      </c>
      <c r="F4724" s="7" t="n">
        <v>31</v>
      </c>
      <c r="G4724" s="6" t="s">
        <v>31</v>
      </c>
      <c r="H4724" s="6" t="s">
        <v>31</v>
      </c>
      <c r="I4724" s="6" t="s">
        <v>517</v>
      </c>
      <c r="J4724" s="6" t="s">
        <v>31</v>
      </c>
      <c r="K4724" s="6" t="s">
        <v>30</v>
      </c>
      <c r="L4724" s="6" t="s">
        <v>30</v>
      </c>
      <c r="M4724" s="6" t="s">
        <v>30</v>
      </c>
      <c r="N4724" s="6" t="s">
        <v>31</v>
      </c>
      <c r="O4724" s="6" t="s">
        <v>30</v>
      </c>
      <c r="P4724" s="6" t="s">
        <v>38</v>
      </c>
      <c r="Q4724" s="6" t="s">
        <v>30</v>
      </c>
      <c r="R4724" s="6" t="s">
        <v>39</v>
      </c>
      <c r="S4724" s="8" t="n">
        <v>89.45</v>
      </c>
      <c r="T4724" s="8" t="n">
        <v>2807.65</v>
      </c>
      <c r="U4724" s="6" t="s">
        <v>30</v>
      </c>
      <c r="V4724" s="8" t="n">
        <f aca="false">IF(X4724="0-1 Year", ROUND(S4724/0.474, 2), IF(X4724="1-2 Years", ROUND(S4724/0.287, 2), ROUND(S4724/0.14, 2)))</f>
        <v>638.93</v>
      </c>
      <c r="W4724" s="6" t="str">
        <f aca="false">IF(V4724&gt;4000, "High", IF(V4724&gt;2000, "Medium", "Low"))</f>
        <v>Low</v>
      </c>
      <c r="X4724" s="9" t="s">
        <v>1765</v>
      </c>
      <c r="Y4724" s="10" t="n">
        <f aca="false">IF(U4724="Yes", 1, 0)</f>
        <v>0</v>
      </c>
      <c r="Z4724" s="10" t="n">
        <v>1</v>
      </c>
      <c r="AA4724" s="11" t="n">
        <f aca="false">MAX(0, ($S4724 * 0.35) - ($F4724 * 0.3))</f>
        <v>22.0075</v>
      </c>
      <c r="AB4724" s="12" t="str">
        <f aca="false">IF(AA4724&gt;20,"High",IF(AA4724&gt;10,"Medium","Low"))</f>
        <v>High</v>
      </c>
    </row>
    <row r="4725" customFormat="false" ht="18.65" hidden="false" customHeight="false" outlineLevel="0" collapsed="false">
      <c r="A4725" s="5" t="s">
        <v>4769</v>
      </c>
      <c r="B4725" s="6" t="s">
        <v>37</v>
      </c>
      <c r="C4725" s="6" t="s">
        <v>30</v>
      </c>
      <c r="D4725" s="6" t="s">
        <v>30</v>
      </c>
      <c r="E4725" s="6" t="s">
        <v>30</v>
      </c>
      <c r="F4725" s="7" t="n">
        <v>25</v>
      </c>
      <c r="G4725" s="6" t="s">
        <v>31</v>
      </c>
      <c r="H4725" s="6" t="s">
        <v>31</v>
      </c>
      <c r="I4725" s="6" t="s">
        <v>517</v>
      </c>
      <c r="J4725" s="6" t="s">
        <v>30</v>
      </c>
      <c r="K4725" s="6" t="s">
        <v>31</v>
      </c>
      <c r="L4725" s="6" t="s">
        <v>31</v>
      </c>
      <c r="M4725" s="6" t="s">
        <v>31</v>
      </c>
      <c r="N4725" s="6" t="s">
        <v>31</v>
      </c>
      <c r="O4725" s="6" t="s">
        <v>31</v>
      </c>
      <c r="P4725" s="6" t="s">
        <v>166</v>
      </c>
      <c r="Q4725" s="6" t="s">
        <v>30</v>
      </c>
      <c r="R4725" s="6" t="s">
        <v>39</v>
      </c>
      <c r="S4725" s="8" t="n">
        <v>108.9</v>
      </c>
      <c r="T4725" s="8" t="n">
        <v>2809.05</v>
      </c>
      <c r="U4725" s="6" t="s">
        <v>30</v>
      </c>
      <c r="V4725" s="8" t="n">
        <f aca="false">IF(X4725="0-1 Year", ROUND(S4725/0.474, 2), IF(X4725="1-2 Years", ROUND(S4725/0.287, 2), ROUND(S4725/0.14, 2)))</f>
        <v>777.86</v>
      </c>
      <c r="W4725" s="6" t="str">
        <f aca="false">IF(V4725&gt;4000, "High", IF(V4725&gt;2000, "Medium", "Low"))</f>
        <v>Low</v>
      </c>
      <c r="X4725" s="9" t="s">
        <v>1765</v>
      </c>
      <c r="Y4725" s="10" t="n">
        <f aca="false">IF(U4725="Yes", 1, 0)</f>
        <v>0</v>
      </c>
      <c r="Z4725" s="10" t="n">
        <v>1</v>
      </c>
      <c r="AA4725" s="11" t="n">
        <f aca="false">MAX(0, ($S4725 * 0.35) - ($F4725 * 0.3))</f>
        <v>30.615</v>
      </c>
      <c r="AB4725" s="12" t="str">
        <f aca="false">IF(AA4725&gt;20,"High",IF(AA4725&gt;10,"Medium","Low"))</f>
        <v>High</v>
      </c>
    </row>
    <row r="4726" customFormat="false" ht="18.65" hidden="false" customHeight="false" outlineLevel="0" collapsed="false">
      <c r="A4726" s="5" t="s">
        <v>4770</v>
      </c>
      <c r="B4726" s="6" t="s">
        <v>37</v>
      </c>
      <c r="C4726" s="6" t="s">
        <v>31</v>
      </c>
      <c r="D4726" s="6" t="s">
        <v>31</v>
      </c>
      <c r="E4726" s="6" t="s">
        <v>30</v>
      </c>
      <c r="F4726" s="7" t="n">
        <v>28</v>
      </c>
      <c r="G4726" s="6" t="s">
        <v>31</v>
      </c>
      <c r="H4726" s="6" t="s">
        <v>31</v>
      </c>
      <c r="I4726" s="6" t="s">
        <v>517</v>
      </c>
      <c r="J4726" s="6" t="s">
        <v>30</v>
      </c>
      <c r="K4726" s="6" t="s">
        <v>30</v>
      </c>
      <c r="L4726" s="6" t="s">
        <v>30</v>
      </c>
      <c r="M4726" s="6" t="s">
        <v>31</v>
      </c>
      <c r="N4726" s="6" t="s">
        <v>31</v>
      </c>
      <c r="O4726" s="6" t="s">
        <v>31</v>
      </c>
      <c r="P4726" s="6" t="s">
        <v>38</v>
      </c>
      <c r="Q4726" s="6" t="s">
        <v>31</v>
      </c>
      <c r="R4726" s="6" t="s">
        <v>58</v>
      </c>
      <c r="S4726" s="8" t="n">
        <v>101.3</v>
      </c>
      <c r="T4726" s="8" t="n">
        <v>2812.2</v>
      </c>
      <c r="U4726" s="6" t="s">
        <v>31</v>
      </c>
      <c r="V4726" s="8" t="n">
        <f aca="false">IF(X4726="0-1 Year", ROUND(S4726/0.474, 2), IF(X4726="1-2 Years", ROUND(S4726/0.287, 2), ROUND(S4726/0.14, 2)))</f>
        <v>723.57</v>
      </c>
      <c r="W4726" s="6" t="str">
        <f aca="false">IF(V4726&gt;4000, "High", IF(V4726&gt;2000, "Medium", "Low"))</f>
        <v>Low</v>
      </c>
      <c r="X4726" s="9" t="s">
        <v>1765</v>
      </c>
      <c r="Y4726" s="10" t="n">
        <f aca="false">IF(U4726="Yes", 1, 0)</f>
        <v>1</v>
      </c>
      <c r="Z4726" s="10" t="n">
        <v>1</v>
      </c>
      <c r="AA4726" s="11" t="n">
        <f aca="false">MAX(0, ($S4726 * 0.35) - ($F4726 * 0.3))</f>
        <v>27.055</v>
      </c>
      <c r="AB4726" s="12" t="str">
        <f aca="false">IF(AA4726&gt;20,"High",IF(AA4726&gt;10,"Medium","Low"))</f>
        <v>High</v>
      </c>
    </row>
    <row r="4727" customFormat="false" ht="18.65" hidden="false" customHeight="false" outlineLevel="0" collapsed="false">
      <c r="A4727" s="5" t="s">
        <v>4771</v>
      </c>
      <c r="B4727" s="6" t="s">
        <v>37</v>
      </c>
      <c r="C4727" s="6" t="s">
        <v>30</v>
      </c>
      <c r="D4727" s="6" t="s">
        <v>30</v>
      </c>
      <c r="E4727" s="6" t="s">
        <v>30</v>
      </c>
      <c r="F4727" s="7" t="n">
        <v>47</v>
      </c>
      <c r="G4727" s="6" t="s">
        <v>31</v>
      </c>
      <c r="H4727" s="6" t="s">
        <v>30</v>
      </c>
      <c r="I4727" s="6" t="s">
        <v>203</v>
      </c>
      <c r="J4727" s="6" t="s">
        <v>31</v>
      </c>
      <c r="K4727" s="6" t="s">
        <v>31</v>
      </c>
      <c r="L4727" s="6" t="s">
        <v>30</v>
      </c>
      <c r="M4727" s="6" t="s">
        <v>31</v>
      </c>
      <c r="N4727" s="6" t="s">
        <v>30</v>
      </c>
      <c r="O4727" s="6" t="s">
        <v>30</v>
      </c>
      <c r="P4727" s="6" t="s">
        <v>33</v>
      </c>
      <c r="Q4727" s="6" t="s">
        <v>31</v>
      </c>
      <c r="R4727" s="6" t="s">
        <v>34</v>
      </c>
      <c r="S4727" s="8" t="n">
        <v>58.9</v>
      </c>
      <c r="T4727" s="8" t="n">
        <v>2813.05</v>
      </c>
      <c r="U4727" s="6" t="s">
        <v>30</v>
      </c>
      <c r="V4727" s="8" t="n">
        <f aca="false">IF(X4727="0-1 Year", ROUND(S4727/0.474, 2), IF(X4727="1-2 Years", ROUND(S4727/0.287, 2), ROUND(S4727/0.14, 2)))</f>
        <v>420.71</v>
      </c>
      <c r="W4727" s="6" t="str">
        <f aca="false">IF(V4727&gt;4000, "High", IF(V4727&gt;2000, "Medium", "Low"))</f>
        <v>Low</v>
      </c>
      <c r="X4727" s="9" t="s">
        <v>1765</v>
      </c>
      <c r="Y4727" s="10" t="n">
        <f aca="false">IF(U4727="Yes", 1, 0)</f>
        <v>0</v>
      </c>
      <c r="Z4727" s="10" t="n">
        <v>1</v>
      </c>
      <c r="AA4727" s="11" t="n">
        <f aca="false">MAX(0, ($S4727 * 0.35) - ($F4727 * 0.3))</f>
        <v>6.515</v>
      </c>
      <c r="AB4727" s="12" t="str">
        <f aca="false">IF(AA4727&gt;20,"High",IF(AA4727&gt;10,"Medium","Low"))</f>
        <v>Low</v>
      </c>
    </row>
    <row r="4728" customFormat="false" ht="18.65" hidden="false" customHeight="false" outlineLevel="0" collapsed="false">
      <c r="A4728" s="5" t="s">
        <v>4772</v>
      </c>
      <c r="B4728" s="6" t="s">
        <v>29</v>
      </c>
      <c r="C4728" s="6" t="s">
        <v>31</v>
      </c>
      <c r="D4728" s="6" t="s">
        <v>31</v>
      </c>
      <c r="E4728" s="6" t="s">
        <v>30</v>
      </c>
      <c r="F4728" s="7" t="n">
        <v>35</v>
      </c>
      <c r="G4728" s="6" t="s">
        <v>31</v>
      </c>
      <c r="H4728" s="6" t="s">
        <v>31</v>
      </c>
      <c r="I4728" s="6" t="s">
        <v>517</v>
      </c>
      <c r="J4728" s="6" t="s">
        <v>30</v>
      </c>
      <c r="K4728" s="6" t="s">
        <v>30</v>
      </c>
      <c r="L4728" s="6" t="s">
        <v>31</v>
      </c>
      <c r="M4728" s="6" t="s">
        <v>30</v>
      </c>
      <c r="N4728" s="6" t="s">
        <v>30</v>
      </c>
      <c r="O4728" s="6" t="s">
        <v>30</v>
      </c>
      <c r="P4728" s="6" t="s">
        <v>33</v>
      </c>
      <c r="Q4728" s="6" t="s">
        <v>31</v>
      </c>
      <c r="R4728" s="6" t="s">
        <v>53</v>
      </c>
      <c r="S4728" s="8" t="n">
        <v>81.6</v>
      </c>
      <c r="T4728" s="8" t="n">
        <v>2815.25</v>
      </c>
      <c r="U4728" s="6" t="s">
        <v>30</v>
      </c>
      <c r="V4728" s="8" t="n">
        <f aca="false">IF(X4728="0-1 Year", ROUND(S4728/0.474, 2), IF(X4728="1-2 Years", ROUND(S4728/0.287, 2), ROUND(S4728/0.14, 2)))</f>
        <v>582.86</v>
      </c>
      <c r="W4728" s="6" t="str">
        <f aca="false">IF(V4728&gt;4000, "High", IF(V4728&gt;2000, "Medium", "Low"))</f>
        <v>Low</v>
      </c>
      <c r="X4728" s="9" t="s">
        <v>1765</v>
      </c>
      <c r="Y4728" s="10" t="n">
        <f aca="false">IF(U4728="Yes", 1, 0)</f>
        <v>0</v>
      </c>
      <c r="Z4728" s="10" t="n">
        <v>1</v>
      </c>
      <c r="AA4728" s="11" t="n">
        <f aca="false">MAX(0, ($S4728 * 0.35) - ($F4728 * 0.3))</f>
        <v>18.06</v>
      </c>
      <c r="AB4728" s="12" t="str">
        <f aca="false">IF(AA4728&gt;20,"High",IF(AA4728&gt;10,"Medium","Low"))</f>
        <v>Medium</v>
      </c>
    </row>
    <row r="4729" customFormat="false" ht="18.65" hidden="false" customHeight="false" outlineLevel="0" collapsed="false">
      <c r="A4729" s="5" t="s">
        <v>4773</v>
      </c>
      <c r="B4729" s="6" t="s">
        <v>29</v>
      </c>
      <c r="C4729" s="6" t="s">
        <v>31</v>
      </c>
      <c r="D4729" s="6" t="s">
        <v>31</v>
      </c>
      <c r="E4729" s="6" t="s">
        <v>30</v>
      </c>
      <c r="F4729" s="7" t="n">
        <v>46</v>
      </c>
      <c r="G4729" s="6" t="s">
        <v>30</v>
      </c>
      <c r="H4729" s="6" t="s">
        <v>202</v>
      </c>
      <c r="I4729" s="6" t="s">
        <v>203</v>
      </c>
      <c r="J4729" s="6" t="s">
        <v>30</v>
      </c>
      <c r="K4729" s="6" t="s">
        <v>31</v>
      </c>
      <c r="L4729" s="6" t="s">
        <v>31</v>
      </c>
      <c r="M4729" s="6" t="s">
        <v>31</v>
      </c>
      <c r="N4729" s="6" t="s">
        <v>31</v>
      </c>
      <c r="O4729" s="6" t="s">
        <v>31</v>
      </c>
      <c r="P4729" s="6" t="s">
        <v>33</v>
      </c>
      <c r="Q4729" s="6" t="s">
        <v>31</v>
      </c>
      <c r="R4729" s="6" t="s">
        <v>53</v>
      </c>
      <c r="S4729" s="8" t="n">
        <v>59.9</v>
      </c>
      <c r="T4729" s="8" t="n">
        <v>2816.65</v>
      </c>
      <c r="U4729" s="6" t="s">
        <v>31</v>
      </c>
      <c r="V4729" s="8" t="n">
        <f aca="false">IF(X4729="0-1 Year", ROUND(S4729/0.474, 2), IF(X4729="1-2 Years", ROUND(S4729/0.287, 2), ROUND(S4729/0.14, 2)))</f>
        <v>427.86</v>
      </c>
      <c r="W4729" s="6" t="str">
        <f aca="false">IF(V4729&gt;4000, "High", IF(V4729&gt;2000, "Medium", "Low"))</f>
        <v>Low</v>
      </c>
      <c r="X4729" s="9" t="s">
        <v>1765</v>
      </c>
      <c r="Y4729" s="10" t="n">
        <f aca="false">IF(U4729="Yes", 1, 0)</f>
        <v>1</v>
      </c>
      <c r="Z4729" s="10" t="n">
        <v>1</v>
      </c>
      <c r="AA4729" s="11" t="n">
        <f aca="false">MAX(0, ($S4729 * 0.35) - ($F4729 * 0.3))</f>
        <v>7.165</v>
      </c>
      <c r="AB4729" s="12" t="str">
        <f aca="false">IF(AA4729&gt;20,"High",IF(AA4729&gt;10,"Medium","Low"))</f>
        <v>Low</v>
      </c>
    </row>
    <row r="4730" customFormat="false" ht="18.65" hidden="false" customHeight="false" outlineLevel="0" collapsed="false">
      <c r="A4730" s="5" t="s">
        <v>4774</v>
      </c>
      <c r="B4730" s="6" t="s">
        <v>29</v>
      </c>
      <c r="C4730" s="6" t="s">
        <v>30</v>
      </c>
      <c r="D4730" s="6" t="s">
        <v>30</v>
      </c>
      <c r="E4730" s="6" t="s">
        <v>30</v>
      </c>
      <c r="F4730" s="7" t="n">
        <v>30</v>
      </c>
      <c r="G4730" s="6" t="s">
        <v>31</v>
      </c>
      <c r="H4730" s="6" t="s">
        <v>31</v>
      </c>
      <c r="I4730" s="6" t="s">
        <v>517</v>
      </c>
      <c r="J4730" s="6" t="s">
        <v>31</v>
      </c>
      <c r="K4730" s="6" t="s">
        <v>31</v>
      </c>
      <c r="L4730" s="6" t="s">
        <v>31</v>
      </c>
      <c r="M4730" s="6" t="s">
        <v>30</v>
      </c>
      <c r="N4730" s="6" t="s">
        <v>30</v>
      </c>
      <c r="O4730" s="6" t="s">
        <v>30</v>
      </c>
      <c r="P4730" s="6" t="s">
        <v>33</v>
      </c>
      <c r="Q4730" s="6" t="s">
        <v>30</v>
      </c>
      <c r="R4730" s="6" t="s">
        <v>53</v>
      </c>
      <c r="S4730" s="8" t="n">
        <v>90.4</v>
      </c>
      <c r="T4730" s="8" t="n">
        <v>2820.65</v>
      </c>
      <c r="U4730" s="6" t="s">
        <v>30</v>
      </c>
      <c r="V4730" s="8" t="n">
        <f aca="false">IF(X4730="0-1 Year", ROUND(S4730/0.474, 2), IF(X4730="1-2 Years", ROUND(S4730/0.287, 2), ROUND(S4730/0.14, 2)))</f>
        <v>645.71</v>
      </c>
      <c r="W4730" s="6" t="str">
        <f aca="false">IF(V4730&gt;4000, "High", IF(V4730&gt;2000, "Medium", "Low"))</f>
        <v>Low</v>
      </c>
      <c r="X4730" s="9" t="s">
        <v>1765</v>
      </c>
      <c r="Y4730" s="10" t="n">
        <f aca="false">IF(U4730="Yes", 1, 0)</f>
        <v>0</v>
      </c>
      <c r="Z4730" s="10" t="n">
        <v>1</v>
      </c>
      <c r="AA4730" s="11" t="n">
        <f aca="false">MAX(0, ($S4730 * 0.35) - ($F4730 * 0.3))</f>
        <v>22.64</v>
      </c>
      <c r="AB4730" s="12" t="str">
        <f aca="false">IF(AA4730&gt;20,"High",IF(AA4730&gt;10,"Medium","Low"))</f>
        <v>High</v>
      </c>
    </row>
    <row r="4731" customFormat="false" ht="18.65" hidden="false" customHeight="false" outlineLevel="0" collapsed="false">
      <c r="A4731" s="5" t="s">
        <v>4775</v>
      </c>
      <c r="B4731" s="6" t="s">
        <v>29</v>
      </c>
      <c r="C4731" s="6" t="s">
        <v>30</v>
      </c>
      <c r="D4731" s="6" t="s">
        <v>31</v>
      </c>
      <c r="E4731" s="6" t="s">
        <v>31</v>
      </c>
      <c r="F4731" s="7" t="n">
        <v>31</v>
      </c>
      <c r="G4731" s="6" t="s">
        <v>31</v>
      </c>
      <c r="H4731" s="6" t="s">
        <v>31</v>
      </c>
      <c r="I4731" s="6" t="s">
        <v>517</v>
      </c>
      <c r="J4731" s="6" t="s">
        <v>31</v>
      </c>
      <c r="K4731" s="6" t="s">
        <v>30</v>
      </c>
      <c r="L4731" s="6" t="s">
        <v>31</v>
      </c>
      <c r="M4731" s="6" t="s">
        <v>31</v>
      </c>
      <c r="N4731" s="6" t="s">
        <v>30</v>
      </c>
      <c r="O4731" s="6" t="s">
        <v>30</v>
      </c>
      <c r="P4731" s="6" t="s">
        <v>38</v>
      </c>
      <c r="Q4731" s="6" t="s">
        <v>30</v>
      </c>
      <c r="R4731" s="6" t="s">
        <v>39</v>
      </c>
      <c r="S4731" s="8" t="n">
        <v>89.3</v>
      </c>
      <c r="T4731" s="8" t="n">
        <v>2823</v>
      </c>
      <c r="U4731" s="6" t="s">
        <v>30</v>
      </c>
      <c r="V4731" s="8" t="n">
        <f aca="false">IF(X4731="0-1 Year", ROUND(S4731/0.474, 2), IF(X4731="1-2 Years", ROUND(S4731/0.287, 2), ROUND(S4731/0.14, 2)))</f>
        <v>637.86</v>
      </c>
      <c r="W4731" s="6" t="str">
        <f aca="false">IF(V4731&gt;4000, "High", IF(V4731&gt;2000, "Medium", "Low"))</f>
        <v>Low</v>
      </c>
      <c r="X4731" s="9" t="s">
        <v>1765</v>
      </c>
      <c r="Y4731" s="10" t="n">
        <f aca="false">IF(U4731="Yes", 1, 0)</f>
        <v>0</v>
      </c>
      <c r="Z4731" s="10" t="n">
        <v>1</v>
      </c>
      <c r="AA4731" s="11" t="n">
        <f aca="false">MAX(0, ($S4731 * 0.35) - ($F4731 * 0.3))</f>
        <v>21.955</v>
      </c>
      <c r="AB4731" s="12" t="str">
        <f aca="false">IF(AA4731&gt;20,"High",IF(AA4731&gt;10,"Medium","Low"))</f>
        <v>High</v>
      </c>
    </row>
    <row r="4732" customFormat="false" ht="18.65" hidden="false" customHeight="false" outlineLevel="0" collapsed="false">
      <c r="A4732" s="5" t="s">
        <v>4776</v>
      </c>
      <c r="B4732" s="6" t="s">
        <v>29</v>
      </c>
      <c r="C4732" s="6" t="s">
        <v>30</v>
      </c>
      <c r="D4732" s="6" t="s">
        <v>30</v>
      </c>
      <c r="E4732" s="6" t="s">
        <v>31</v>
      </c>
      <c r="F4732" s="7" t="n">
        <v>29</v>
      </c>
      <c r="G4732" s="6" t="s">
        <v>31</v>
      </c>
      <c r="H4732" s="6" t="s">
        <v>31</v>
      </c>
      <c r="I4732" s="6" t="s">
        <v>517</v>
      </c>
      <c r="J4732" s="6" t="s">
        <v>30</v>
      </c>
      <c r="K4732" s="6" t="s">
        <v>31</v>
      </c>
      <c r="L4732" s="6" t="s">
        <v>31</v>
      </c>
      <c r="M4732" s="6" t="s">
        <v>31</v>
      </c>
      <c r="N4732" s="6" t="s">
        <v>30</v>
      </c>
      <c r="O4732" s="6" t="s">
        <v>31</v>
      </c>
      <c r="P4732" s="6" t="s">
        <v>33</v>
      </c>
      <c r="Q4732" s="6" t="s">
        <v>30</v>
      </c>
      <c r="R4732" s="6" t="s">
        <v>58</v>
      </c>
      <c r="S4732" s="8" t="n">
        <v>100.55</v>
      </c>
      <c r="T4732" s="8" t="n">
        <v>2830.45</v>
      </c>
      <c r="U4732" s="6" t="s">
        <v>30</v>
      </c>
      <c r="V4732" s="8" t="n">
        <f aca="false">IF(X4732="0-1 Year", ROUND(S4732/0.474, 2), IF(X4732="1-2 Years", ROUND(S4732/0.287, 2), ROUND(S4732/0.14, 2)))</f>
        <v>718.21</v>
      </c>
      <c r="W4732" s="6" t="str">
        <f aca="false">IF(V4732&gt;4000, "High", IF(V4732&gt;2000, "Medium", "Low"))</f>
        <v>Low</v>
      </c>
      <c r="X4732" s="9" t="s">
        <v>1765</v>
      </c>
      <c r="Y4732" s="10" t="n">
        <f aca="false">IF(U4732="Yes", 1, 0)</f>
        <v>0</v>
      </c>
      <c r="Z4732" s="10" t="n">
        <v>1</v>
      </c>
      <c r="AA4732" s="11" t="n">
        <f aca="false">MAX(0, ($S4732 * 0.35) - ($F4732 * 0.3))</f>
        <v>26.4925</v>
      </c>
      <c r="AB4732" s="12" t="str">
        <f aca="false">IF(AA4732&gt;20,"High",IF(AA4732&gt;10,"Medium","Low"))</f>
        <v>High</v>
      </c>
    </row>
    <row r="4733" customFormat="false" ht="18.65" hidden="false" customHeight="false" outlineLevel="0" collapsed="false">
      <c r="A4733" s="5" t="s">
        <v>4777</v>
      </c>
      <c r="B4733" s="6" t="s">
        <v>37</v>
      </c>
      <c r="C4733" s="6" t="s">
        <v>30</v>
      </c>
      <c r="D4733" s="6" t="s">
        <v>30</v>
      </c>
      <c r="E4733" s="6" t="s">
        <v>30</v>
      </c>
      <c r="F4733" s="7" t="n">
        <v>55</v>
      </c>
      <c r="G4733" s="6" t="s">
        <v>31</v>
      </c>
      <c r="H4733" s="6" t="s">
        <v>30</v>
      </c>
      <c r="I4733" s="6" t="s">
        <v>203</v>
      </c>
      <c r="J4733" s="6" t="s">
        <v>31</v>
      </c>
      <c r="K4733" s="6" t="s">
        <v>30</v>
      </c>
      <c r="L4733" s="6" t="s">
        <v>30</v>
      </c>
      <c r="M4733" s="6" t="s">
        <v>30</v>
      </c>
      <c r="N4733" s="6" t="s">
        <v>30</v>
      </c>
      <c r="O4733" s="6" t="s">
        <v>30</v>
      </c>
      <c r="P4733" s="6" t="s">
        <v>38</v>
      </c>
      <c r="Q4733" s="6" t="s">
        <v>31</v>
      </c>
      <c r="R4733" s="6" t="s">
        <v>58</v>
      </c>
      <c r="S4733" s="8" t="n">
        <v>50.55</v>
      </c>
      <c r="T4733" s="8" t="n">
        <v>2832.75</v>
      </c>
      <c r="U4733" s="6" t="s">
        <v>30</v>
      </c>
      <c r="V4733" s="8" t="n">
        <f aca="false">IF(X4733="0-1 Year", ROUND(S4733/0.474, 2), IF(X4733="1-2 Years", ROUND(S4733/0.287, 2), ROUND(S4733/0.14, 2)))</f>
        <v>361.07</v>
      </c>
      <c r="W4733" s="6" t="str">
        <f aca="false">IF(V4733&gt;4000, "High", IF(V4733&gt;2000, "Medium", "Low"))</f>
        <v>Low</v>
      </c>
      <c r="X4733" s="9" t="s">
        <v>1765</v>
      </c>
      <c r="Y4733" s="10" t="n">
        <f aca="false">IF(U4733="Yes", 1, 0)</f>
        <v>0</v>
      </c>
      <c r="Z4733" s="10" t="n">
        <v>1</v>
      </c>
      <c r="AA4733" s="11" t="n">
        <f aca="false">MAX(0, ($S4733 * 0.35) - ($F4733 * 0.3))</f>
        <v>1.1925</v>
      </c>
      <c r="AB4733" s="12" t="str">
        <f aca="false">IF(AA4733&gt;20,"High",IF(AA4733&gt;10,"Medium","Low"))</f>
        <v>Low</v>
      </c>
    </row>
    <row r="4734" customFormat="false" ht="18.65" hidden="false" customHeight="false" outlineLevel="0" collapsed="false">
      <c r="A4734" s="5" t="s">
        <v>4778</v>
      </c>
      <c r="B4734" s="6" t="s">
        <v>37</v>
      </c>
      <c r="C4734" s="6" t="s">
        <v>31</v>
      </c>
      <c r="D4734" s="6" t="s">
        <v>31</v>
      </c>
      <c r="E4734" s="6" t="s">
        <v>30</v>
      </c>
      <c r="F4734" s="7" t="n">
        <v>31</v>
      </c>
      <c r="G4734" s="6" t="s">
        <v>31</v>
      </c>
      <c r="H4734" s="6" t="s">
        <v>31</v>
      </c>
      <c r="I4734" s="6" t="s">
        <v>517</v>
      </c>
      <c r="J4734" s="6" t="s">
        <v>30</v>
      </c>
      <c r="K4734" s="6" t="s">
        <v>30</v>
      </c>
      <c r="L4734" s="6" t="s">
        <v>31</v>
      </c>
      <c r="M4734" s="6" t="s">
        <v>30</v>
      </c>
      <c r="N4734" s="6" t="s">
        <v>31</v>
      </c>
      <c r="O4734" s="6" t="s">
        <v>30</v>
      </c>
      <c r="P4734" s="6" t="s">
        <v>33</v>
      </c>
      <c r="Q4734" s="6" t="s">
        <v>31</v>
      </c>
      <c r="R4734" s="6" t="s">
        <v>39</v>
      </c>
      <c r="S4734" s="8" t="n">
        <v>90.7</v>
      </c>
      <c r="T4734" s="8" t="n">
        <v>2835.5</v>
      </c>
      <c r="U4734" s="6" t="s">
        <v>30</v>
      </c>
      <c r="V4734" s="8" t="n">
        <f aca="false">IF(X4734="0-1 Year", ROUND(S4734/0.474, 2), IF(X4734="1-2 Years", ROUND(S4734/0.287, 2), ROUND(S4734/0.14, 2)))</f>
        <v>647.86</v>
      </c>
      <c r="W4734" s="6" t="str">
        <f aca="false">IF(V4734&gt;4000, "High", IF(V4734&gt;2000, "Medium", "Low"))</f>
        <v>Low</v>
      </c>
      <c r="X4734" s="9" t="s">
        <v>1765</v>
      </c>
      <c r="Y4734" s="10" t="n">
        <f aca="false">IF(U4734="Yes", 1, 0)</f>
        <v>0</v>
      </c>
      <c r="Z4734" s="10" t="n">
        <v>1</v>
      </c>
      <c r="AA4734" s="11" t="n">
        <f aca="false">MAX(0, ($S4734 * 0.35) - ($F4734 * 0.3))</f>
        <v>22.445</v>
      </c>
      <c r="AB4734" s="12" t="str">
        <f aca="false">IF(AA4734&gt;20,"High",IF(AA4734&gt;10,"Medium","Low"))</f>
        <v>High</v>
      </c>
    </row>
    <row r="4735" customFormat="false" ht="18.65" hidden="false" customHeight="false" outlineLevel="0" collapsed="false">
      <c r="A4735" s="5" t="s">
        <v>4779</v>
      </c>
      <c r="B4735" s="6" t="s">
        <v>37</v>
      </c>
      <c r="C4735" s="6" t="s">
        <v>30</v>
      </c>
      <c r="D4735" s="6" t="s">
        <v>30</v>
      </c>
      <c r="E4735" s="6" t="s">
        <v>30</v>
      </c>
      <c r="F4735" s="7" t="n">
        <v>35</v>
      </c>
      <c r="G4735" s="6" t="s">
        <v>31</v>
      </c>
      <c r="H4735" s="6" t="s">
        <v>31</v>
      </c>
      <c r="I4735" s="6" t="s">
        <v>517</v>
      </c>
      <c r="J4735" s="6" t="s">
        <v>30</v>
      </c>
      <c r="K4735" s="6" t="s">
        <v>30</v>
      </c>
      <c r="L4735" s="6" t="s">
        <v>30</v>
      </c>
      <c r="M4735" s="6" t="s">
        <v>31</v>
      </c>
      <c r="N4735" s="6" t="s">
        <v>30</v>
      </c>
      <c r="O4735" s="6" t="s">
        <v>30</v>
      </c>
      <c r="P4735" s="6" t="s">
        <v>38</v>
      </c>
      <c r="Q4735" s="6" t="s">
        <v>30</v>
      </c>
      <c r="R4735" s="6" t="s">
        <v>58</v>
      </c>
      <c r="S4735" s="8" t="n">
        <v>80.05</v>
      </c>
      <c r="T4735" s="8" t="n">
        <v>2835.9</v>
      </c>
      <c r="U4735" s="6" t="s">
        <v>30</v>
      </c>
      <c r="V4735" s="8" t="n">
        <f aca="false">IF(X4735="0-1 Year", ROUND(S4735/0.474, 2), IF(X4735="1-2 Years", ROUND(S4735/0.287, 2), ROUND(S4735/0.14, 2)))</f>
        <v>571.79</v>
      </c>
      <c r="W4735" s="6" t="str">
        <f aca="false">IF(V4735&gt;4000, "High", IF(V4735&gt;2000, "Medium", "Low"))</f>
        <v>Low</v>
      </c>
      <c r="X4735" s="9" t="s">
        <v>1765</v>
      </c>
      <c r="Y4735" s="10" t="n">
        <f aca="false">IF(U4735="Yes", 1, 0)</f>
        <v>0</v>
      </c>
      <c r="Z4735" s="10" t="n">
        <v>1</v>
      </c>
      <c r="AA4735" s="11" t="n">
        <f aca="false">MAX(0, ($S4735 * 0.35) - ($F4735 * 0.3))</f>
        <v>17.5175</v>
      </c>
      <c r="AB4735" s="12" t="str">
        <f aca="false">IF(AA4735&gt;20,"High",IF(AA4735&gt;10,"Medium","Low"))</f>
        <v>Medium</v>
      </c>
    </row>
    <row r="4736" customFormat="false" ht="18.65" hidden="false" customHeight="false" outlineLevel="0" collapsed="false">
      <c r="A4736" s="5" t="s">
        <v>4780</v>
      </c>
      <c r="B4736" s="6" t="s">
        <v>37</v>
      </c>
      <c r="C4736" s="6" t="s">
        <v>31</v>
      </c>
      <c r="D4736" s="6" t="s">
        <v>31</v>
      </c>
      <c r="E4736" s="6" t="s">
        <v>30</v>
      </c>
      <c r="F4736" s="7" t="n">
        <v>55</v>
      </c>
      <c r="G4736" s="6" t="s">
        <v>31</v>
      </c>
      <c r="H4736" s="6" t="s">
        <v>31</v>
      </c>
      <c r="I4736" s="6" t="s">
        <v>203</v>
      </c>
      <c r="J4736" s="6" t="s">
        <v>30</v>
      </c>
      <c r="K4736" s="6" t="s">
        <v>30</v>
      </c>
      <c r="L4736" s="6" t="s">
        <v>30</v>
      </c>
      <c r="M4736" s="6" t="s">
        <v>30</v>
      </c>
      <c r="N4736" s="6" t="s">
        <v>30</v>
      </c>
      <c r="O4736" s="6" t="s">
        <v>30</v>
      </c>
      <c r="P4736" s="6" t="s">
        <v>38</v>
      </c>
      <c r="Q4736" s="6" t="s">
        <v>30</v>
      </c>
      <c r="R4736" s="6" t="s">
        <v>53</v>
      </c>
      <c r="S4736" s="8" t="n">
        <v>51.65</v>
      </c>
      <c r="T4736" s="8" t="n">
        <v>2838.55</v>
      </c>
      <c r="U4736" s="6" t="s">
        <v>30</v>
      </c>
      <c r="V4736" s="8" t="n">
        <f aca="false">IF(X4736="0-1 Year", ROUND(S4736/0.474, 2), IF(X4736="1-2 Years", ROUND(S4736/0.287, 2), ROUND(S4736/0.14, 2)))</f>
        <v>368.93</v>
      </c>
      <c r="W4736" s="6" t="str">
        <f aca="false">IF(V4736&gt;4000, "High", IF(V4736&gt;2000, "Medium", "Low"))</f>
        <v>Low</v>
      </c>
      <c r="X4736" s="9" t="s">
        <v>1765</v>
      </c>
      <c r="Y4736" s="10" t="n">
        <f aca="false">IF(U4736="Yes", 1, 0)</f>
        <v>0</v>
      </c>
      <c r="Z4736" s="10" t="n">
        <v>1</v>
      </c>
      <c r="AA4736" s="11" t="n">
        <f aca="false">MAX(0, ($S4736 * 0.35) - ($F4736 * 0.3))</f>
        <v>1.5775</v>
      </c>
      <c r="AB4736" s="12" t="str">
        <f aca="false">IF(AA4736&gt;20,"High",IF(AA4736&gt;10,"Medium","Low"))</f>
        <v>Low</v>
      </c>
    </row>
    <row r="4737" customFormat="false" ht="18.65" hidden="false" customHeight="false" outlineLevel="0" collapsed="false">
      <c r="A4737" s="5" t="s">
        <v>4781</v>
      </c>
      <c r="B4737" s="6" t="s">
        <v>29</v>
      </c>
      <c r="C4737" s="6" t="s">
        <v>30</v>
      </c>
      <c r="D4737" s="6" t="s">
        <v>31</v>
      </c>
      <c r="E4737" s="6" t="s">
        <v>31</v>
      </c>
      <c r="F4737" s="7" t="n">
        <v>30</v>
      </c>
      <c r="G4737" s="6" t="s">
        <v>31</v>
      </c>
      <c r="H4737" s="6" t="s">
        <v>31</v>
      </c>
      <c r="I4737" s="6" t="s">
        <v>517</v>
      </c>
      <c r="J4737" s="6" t="s">
        <v>31</v>
      </c>
      <c r="K4737" s="6" t="s">
        <v>31</v>
      </c>
      <c r="L4737" s="6" t="s">
        <v>30</v>
      </c>
      <c r="M4737" s="6" t="s">
        <v>30</v>
      </c>
      <c r="N4737" s="6" t="s">
        <v>31</v>
      </c>
      <c r="O4737" s="6" t="s">
        <v>30</v>
      </c>
      <c r="P4737" s="6" t="s">
        <v>38</v>
      </c>
      <c r="Q4737" s="6" t="s">
        <v>31</v>
      </c>
      <c r="R4737" s="6" t="s">
        <v>39</v>
      </c>
      <c r="S4737" s="8" t="n">
        <v>94.4</v>
      </c>
      <c r="T4737" s="8" t="n">
        <v>2838.7</v>
      </c>
      <c r="U4737" s="6" t="s">
        <v>31</v>
      </c>
      <c r="V4737" s="8" t="n">
        <f aca="false">IF(X4737="0-1 Year", ROUND(S4737/0.474, 2), IF(X4737="1-2 Years", ROUND(S4737/0.287, 2), ROUND(S4737/0.14, 2)))</f>
        <v>674.29</v>
      </c>
      <c r="W4737" s="6" t="str">
        <f aca="false">IF(V4737&gt;4000, "High", IF(V4737&gt;2000, "Medium", "Low"))</f>
        <v>Low</v>
      </c>
      <c r="X4737" s="9" t="s">
        <v>1765</v>
      </c>
      <c r="Y4737" s="10" t="n">
        <f aca="false">IF(U4737="Yes", 1, 0)</f>
        <v>1</v>
      </c>
      <c r="Z4737" s="10" t="n">
        <v>1</v>
      </c>
      <c r="AA4737" s="11" t="n">
        <f aca="false">MAX(0, ($S4737 * 0.35) - ($F4737 * 0.3))</f>
        <v>24.04</v>
      </c>
      <c r="AB4737" s="12" t="str">
        <f aca="false">IF(AA4737&gt;20,"High",IF(AA4737&gt;10,"Medium","Low"))</f>
        <v>High</v>
      </c>
    </row>
    <row r="4738" customFormat="false" ht="18.65" hidden="false" customHeight="false" outlineLevel="0" collapsed="false">
      <c r="A4738" s="5" t="s">
        <v>4782</v>
      </c>
      <c r="B4738" s="6" t="s">
        <v>37</v>
      </c>
      <c r="C4738" s="6" t="s">
        <v>30</v>
      </c>
      <c r="D4738" s="6" t="s">
        <v>31</v>
      </c>
      <c r="E4738" s="6" t="s">
        <v>31</v>
      </c>
      <c r="F4738" s="7" t="n">
        <v>34</v>
      </c>
      <c r="G4738" s="6" t="s">
        <v>31</v>
      </c>
      <c r="H4738" s="6" t="s">
        <v>30</v>
      </c>
      <c r="I4738" s="6" t="s">
        <v>203</v>
      </c>
      <c r="J4738" s="6" t="s">
        <v>31</v>
      </c>
      <c r="K4738" s="6" t="s">
        <v>31</v>
      </c>
      <c r="L4738" s="6" t="s">
        <v>31</v>
      </c>
      <c r="M4738" s="6" t="s">
        <v>31</v>
      </c>
      <c r="N4738" s="6" t="s">
        <v>31</v>
      </c>
      <c r="O4738" s="6" t="s">
        <v>31</v>
      </c>
      <c r="P4738" s="6" t="s">
        <v>166</v>
      </c>
      <c r="Q4738" s="6" t="s">
        <v>30</v>
      </c>
      <c r="R4738" s="6" t="s">
        <v>34</v>
      </c>
      <c r="S4738" s="8" t="n">
        <v>84.75</v>
      </c>
      <c r="T4738" s="8" t="n">
        <v>2839.45</v>
      </c>
      <c r="U4738" s="6" t="s">
        <v>30</v>
      </c>
      <c r="V4738" s="8" t="n">
        <f aca="false">IF(X4738="0-1 Year", ROUND(S4738/0.474, 2), IF(X4738="1-2 Years", ROUND(S4738/0.287, 2), ROUND(S4738/0.14, 2)))</f>
        <v>605.36</v>
      </c>
      <c r="W4738" s="6" t="str">
        <f aca="false">IF(V4738&gt;4000, "High", IF(V4738&gt;2000, "Medium", "Low"))</f>
        <v>Low</v>
      </c>
      <c r="X4738" s="9" t="s">
        <v>1765</v>
      </c>
      <c r="Y4738" s="10" t="n">
        <f aca="false">IF(U4738="Yes", 1, 0)</f>
        <v>0</v>
      </c>
      <c r="Z4738" s="10" t="n">
        <v>1</v>
      </c>
      <c r="AA4738" s="11" t="n">
        <f aca="false">MAX(0, ($S4738 * 0.35) - ($F4738 * 0.3))</f>
        <v>19.4625</v>
      </c>
      <c r="AB4738" s="12" t="str">
        <f aca="false">IF(AA4738&gt;20,"High",IF(AA4738&gt;10,"Medium","Low"))</f>
        <v>Medium</v>
      </c>
    </row>
    <row r="4739" customFormat="false" ht="18.65" hidden="false" customHeight="false" outlineLevel="0" collapsed="false">
      <c r="A4739" s="5" t="s">
        <v>4783</v>
      </c>
      <c r="B4739" s="6" t="s">
        <v>37</v>
      </c>
      <c r="C4739" s="6" t="s">
        <v>30</v>
      </c>
      <c r="D4739" s="6" t="s">
        <v>31</v>
      </c>
      <c r="E4739" s="6" t="s">
        <v>30</v>
      </c>
      <c r="F4739" s="7" t="n">
        <v>37</v>
      </c>
      <c r="G4739" s="6" t="s">
        <v>31</v>
      </c>
      <c r="H4739" s="6" t="s">
        <v>31</v>
      </c>
      <c r="I4739" s="6" t="s">
        <v>517</v>
      </c>
      <c r="J4739" s="6" t="s">
        <v>30</v>
      </c>
      <c r="K4739" s="6" t="s">
        <v>30</v>
      </c>
      <c r="L4739" s="6" t="s">
        <v>31</v>
      </c>
      <c r="M4739" s="6" t="s">
        <v>30</v>
      </c>
      <c r="N4739" s="6" t="s">
        <v>30</v>
      </c>
      <c r="O4739" s="6" t="s">
        <v>30</v>
      </c>
      <c r="P4739" s="6" t="s">
        <v>38</v>
      </c>
      <c r="Q4739" s="6" t="s">
        <v>31</v>
      </c>
      <c r="R4739" s="6" t="s">
        <v>58</v>
      </c>
      <c r="S4739" s="8" t="n">
        <v>78.95</v>
      </c>
      <c r="T4739" s="8" t="n">
        <v>2839.65</v>
      </c>
      <c r="U4739" s="6" t="s">
        <v>31</v>
      </c>
      <c r="V4739" s="8" t="n">
        <f aca="false">IF(X4739="0-1 Year", ROUND(S4739/0.474, 2), IF(X4739="1-2 Years", ROUND(S4739/0.287, 2), ROUND(S4739/0.14, 2)))</f>
        <v>563.93</v>
      </c>
      <c r="W4739" s="6" t="str">
        <f aca="false">IF(V4739&gt;4000, "High", IF(V4739&gt;2000, "Medium", "Low"))</f>
        <v>Low</v>
      </c>
      <c r="X4739" s="9" t="s">
        <v>1765</v>
      </c>
      <c r="Y4739" s="10" t="n">
        <f aca="false">IF(U4739="Yes", 1, 0)</f>
        <v>1</v>
      </c>
      <c r="Z4739" s="10" t="n">
        <v>1</v>
      </c>
      <c r="AA4739" s="11" t="n">
        <f aca="false">MAX(0, ($S4739 * 0.35) - ($F4739 * 0.3))</f>
        <v>16.5325</v>
      </c>
      <c r="AB4739" s="12" t="str">
        <f aca="false">IF(AA4739&gt;20,"High",IF(AA4739&gt;10,"Medium","Low"))</f>
        <v>Medium</v>
      </c>
    </row>
    <row r="4740" customFormat="false" ht="18.65" hidden="false" customHeight="false" outlineLevel="0" collapsed="false">
      <c r="A4740" s="5" t="s">
        <v>4784</v>
      </c>
      <c r="B4740" s="6" t="s">
        <v>29</v>
      </c>
      <c r="C4740" s="6" t="s">
        <v>30</v>
      </c>
      <c r="D4740" s="6" t="s">
        <v>31</v>
      </c>
      <c r="E4740" s="6" t="s">
        <v>31</v>
      </c>
      <c r="F4740" s="7" t="n">
        <v>41</v>
      </c>
      <c r="G4740" s="6" t="s">
        <v>31</v>
      </c>
      <c r="H4740" s="6" t="s">
        <v>31</v>
      </c>
      <c r="I4740" s="6" t="s">
        <v>203</v>
      </c>
      <c r="J4740" s="6" t="s">
        <v>30</v>
      </c>
      <c r="K4740" s="6" t="s">
        <v>31</v>
      </c>
      <c r="L4740" s="6" t="s">
        <v>31</v>
      </c>
      <c r="M4740" s="6" t="s">
        <v>30</v>
      </c>
      <c r="N4740" s="6" t="s">
        <v>31</v>
      </c>
      <c r="O4740" s="6" t="s">
        <v>30</v>
      </c>
      <c r="P4740" s="6" t="s">
        <v>33</v>
      </c>
      <c r="Q4740" s="6" t="s">
        <v>30</v>
      </c>
      <c r="R4740" s="6" t="s">
        <v>53</v>
      </c>
      <c r="S4740" s="8" t="n">
        <v>68.5</v>
      </c>
      <c r="T4740" s="8" t="n">
        <v>2839.95</v>
      </c>
      <c r="U4740" s="6" t="s">
        <v>30</v>
      </c>
      <c r="V4740" s="8" t="n">
        <f aca="false">IF(X4740="0-1 Year", ROUND(S4740/0.474, 2), IF(X4740="1-2 Years", ROUND(S4740/0.287, 2), ROUND(S4740/0.14, 2)))</f>
        <v>489.29</v>
      </c>
      <c r="W4740" s="6" t="str">
        <f aca="false">IF(V4740&gt;4000, "High", IF(V4740&gt;2000, "Medium", "Low"))</f>
        <v>Low</v>
      </c>
      <c r="X4740" s="9" t="s">
        <v>1765</v>
      </c>
      <c r="Y4740" s="10" t="n">
        <f aca="false">IF(U4740="Yes", 1, 0)</f>
        <v>0</v>
      </c>
      <c r="Z4740" s="10" t="n">
        <v>1</v>
      </c>
      <c r="AA4740" s="11" t="n">
        <f aca="false">MAX(0, ($S4740 * 0.35) - ($F4740 * 0.3))</f>
        <v>11.675</v>
      </c>
      <c r="AB4740" s="12" t="str">
        <f aca="false">IF(AA4740&gt;20,"High",IF(AA4740&gt;10,"Medium","Low"))</f>
        <v>Medium</v>
      </c>
    </row>
    <row r="4741" customFormat="false" ht="18.65" hidden="false" customHeight="false" outlineLevel="0" collapsed="false">
      <c r="A4741" s="5" t="s">
        <v>4785</v>
      </c>
      <c r="B4741" s="6" t="s">
        <v>37</v>
      </c>
      <c r="C4741" s="6" t="s">
        <v>31</v>
      </c>
      <c r="D4741" s="6" t="s">
        <v>30</v>
      </c>
      <c r="E4741" s="6" t="s">
        <v>30</v>
      </c>
      <c r="F4741" s="7" t="n">
        <v>37</v>
      </c>
      <c r="G4741" s="6" t="s">
        <v>31</v>
      </c>
      <c r="H4741" s="6" t="s">
        <v>31</v>
      </c>
      <c r="I4741" s="6" t="s">
        <v>517</v>
      </c>
      <c r="J4741" s="6" t="s">
        <v>30</v>
      </c>
      <c r="K4741" s="6" t="s">
        <v>30</v>
      </c>
      <c r="L4741" s="6" t="s">
        <v>30</v>
      </c>
      <c r="M4741" s="6" t="s">
        <v>30</v>
      </c>
      <c r="N4741" s="6" t="s">
        <v>30</v>
      </c>
      <c r="O4741" s="6" t="s">
        <v>30</v>
      </c>
      <c r="P4741" s="6" t="s">
        <v>38</v>
      </c>
      <c r="Q4741" s="6" t="s">
        <v>31</v>
      </c>
      <c r="R4741" s="6" t="s">
        <v>39</v>
      </c>
      <c r="S4741" s="8" t="n">
        <v>76.25</v>
      </c>
      <c r="T4741" s="8" t="n">
        <v>2841.55</v>
      </c>
      <c r="U4741" s="6" t="s">
        <v>31</v>
      </c>
      <c r="V4741" s="8" t="n">
        <f aca="false">IF(X4741="0-1 Year", ROUND(S4741/0.474, 2), IF(X4741="1-2 Years", ROUND(S4741/0.287, 2), ROUND(S4741/0.14, 2)))</f>
        <v>544.64</v>
      </c>
      <c r="W4741" s="6" t="str">
        <f aca="false">IF(V4741&gt;4000, "High", IF(V4741&gt;2000, "Medium", "Low"))</f>
        <v>Low</v>
      </c>
      <c r="X4741" s="9" t="s">
        <v>1765</v>
      </c>
      <c r="Y4741" s="10" t="n">
        <f aca="false">IF(U4741="Yes", 1, 0)</f>
        <v>1</v>
      </c>
      <c r="Z4741" s="10" t="n">
        <v>1</v>
      </c>
      <c r="AA4741" s="11" t="n">
        <f aca="false">MAX(0, ($S4741 * 0.35) - ($F4741 * 0.3))</f>
        <v>15.5875</v>
      </c>
      <c r="AB4741" s="12" t="str">
        <f aca="false">IF(AA4741&gt;20,"High",IF(AA4741&gt;10,"Medium","Low"))</f>
        <v>Medium</v>
      </c>
    </row>
    <row r="4742" customFormat="false" ht="18.65" hidden="false" customHeight="false" outlineLevel="0" collapsed="false">
      <c r="A4742" s="5" t="s">
        <v>4786</v>
      </c>
      <c r="B4742" s="6" t="s">
        <v>29</v>
      </c>
      <c r="C4742" s="6" t="s">
        <v>31</v>
      </c>
      <c r="D4742" s="6" t="s">
        <v>30</v>
      </c>
      <c r="E4742" s="6" t="s">
        <v>30</v>
      </c>
      <c r="F4742" s="7" t="n">
        <v>31</v>
      </c>
      <c r="G4742" s="6" t="s">
        <v>31</v>
      </c>
      <c r="H4742" s="6" t="s">
        <v>31</v>
      </c>
      <c r="I4742" s="6" t="s">
        <v>517</v>
      </c>
      <c r="J4742" s="6" t="s">
        <v>30</v>
      </c>
      <c r="K4742" s="6" t="s">
        <v>31</v>
      </c>
      <c r="L4742" s="6" t="s">
        <v>30</v>
      </c>
      <c r="M4742" s="6" t="s">
        <v>30</v>
      </c>
      <c r="N4742" s="6" t="s">
        <v>31</v>
      </c>
      <c r="O4742" s="6" t="s">
        <v>30</v>
      </c>
      <c r="P4742" s="6" t="s">
        <v>38</v>
      </c>
      <c r="Q4742" s="6" t="s">
        <v>31</v>
      </c>
      <c r="R4742" s="6" t="s">
        <v>39</v>
      </c>
      <c r="S4742" s="8" t="n">
        <v>90.7</v>
      </c>
      <c r="T4742" s="8" t="n">
        <v>2845.15</v>
      </c>
      <c r="U4742" s="6" t="s">
        <v>30</v>
      </c>
      <c r="V4742" s="8" t="n">
        <f aca="false">IF(X4742="0-1 Year", ROUND(S4742/0.474, 2), IF(X4742="1-2 Years", ROUND(S4742/0.287, 2), ROUND(S4742/0.14, 2)))</f>
        <v>647.86</v>
      </c>
      <c r="W4742" s="6" t="str">
        <f aca="false">IF(V4742&gt;4000, "High", IF(V4742&gt;2000, "Medium", "Low"))</f>
        <v>Low</v>
      </c>
      <c r="X4742" s="9" t="s">
        <v>1765</v>
      </c>
      <c r="Y4742" s="10" t="n">
        <f aca="false">IF(U4742="Yes", 1, 0)</f>
        <v>0</v>
      </c>
      <c r="Z4742" s="10" t="n">
        <v>1</v>
      </c>
      <c r="AA4742" s="11" t="n">
        <f aca="false">MAX(0, ($S4742 * 0.35) - ($F4742 * 0.3))</f>
        <v>22.445</v>
      </c>
      <c r="AB4742" s="12" t="str">
        <f aca="false">IF(AA4742&gt;20,"High",IF(AA4742&gt;10,"Medium","Low"))</f>
        <v>High</v>
      </c>
    </row>
    <row r="4743" customFormat="false" ht="18.65" hidden="false" customHeight="false" outlineLevel="0" collapsed="false">
      <c r="A4743" s="5" t="s">
        <v>4787</v>
      </c>
      <c r="B4743" s="6" t="s">
        <v>37</v>
      </c>
      <c r="C4743" s="6" t="s">
        <v>30</v>
      </c>
      <c r="D4743" s="6" t="s">
        <v>31</v>
      </c>
      <c r="E4743" s="6" t="s">
        <v>31</v>
      </c>
      <c r="F4743" s="7" t="n">
        <v>40</v>
      </c>
      <c r="G4743" s="6" t="s">
        <v>31</v>
      </c>
      <c r="H4743" s="6" t="s">
        <v>30</v>
      </c>
      <c r="I4743" s="6" t="s">
        <v>203</v>
      </c>
      <c r="J4743" s="6" t="s">
        <v>31</v>
      </c>
      <c r="K4743" s="6" t="s">
        <v>31</v>
      </c>
      <c r="L4743" s="6" t="s">
        <v>30</v>
      </c>
      <c r="M4743" s="6" t="s">
        <v>31</v>
      </c>
      <c r="N4743" s="6" t="s">
        <v>30</v>
      </c>
      <c r="O4743" s="6" t="s">
        <v>31</v>
      </c>
      <c r="P4743" s="6" t="s">
        <v>38</v>
      </c>
      <c r="Q4743" s="6" t="s">
        <v>31</v>
      </c>
      <c r="R4743" s="6" t="s">
        <v>34</v>
      </c>
      <c r="S4743" s="8" t="n">
        <v>71.35</v>
      </c>
      <c r="T4743" s="8" t="n">
        <v>2847.2</v>
      </c>
      <c r="U4743" s="6" t="s">
        <v>30</v>
      </c>
      <c r="V4743" s="8" t="n">
        <f aca="false">IF(X4743="0-1 Year", ROUND(S4743/0.474, 2), IF(X4743="1-2 Years", ROUND(S4743/0.287, 2), ROUND(S4743/0.14, 2)))</f>
        <v>509.64</v>
      </c>
      <c r="W4743" s="6" t="str">
        <f aca="false">IF(V4743&gt;4000, "High", IF(V4743&gt;2000, "Medium", "Low"))</f>
        <v>Low</v>
      </c>
      <c r="X4743" s="9" t="s">
        <v>1765</v>
      </c>
      <c r="Y4743" s="10" t="n">
        <f aca="false">IF(U4743="Yes", 1, 0)</f>
        <v>0</v>
      </c>
      <c r="Z4743" s="10" t="n">
        <v>1</v>
      </c>
      <c r="AA4743" s="11" t="n">
        <f aca="false">MAX(0, ($S4743 * 0.35) - ($F4743 * 0.3))</f>
        <v>12.9725</v>
      </c>
      <c r="AB4743" s="12" t="str">
        <f aca="false">IF(AA4743&gt;20,"High",IF(AA4743&gt;10,"Medium","Low"))</f>
        <v>Medium</v>
      </c>
    </row>
    <row r="4744" customFormat="false" ht="18.65" hidden="false" customHeight="false" outlineLevel="0" collapsed="false">
      <c r="A4744" s="5" t="s">
        <v>4788</v>
      </c>
      <c r="B4744" s="6" t="s">
        <v>29</v>
      </c>
      <c r="C4744" s="6" t="s">
        <v>30</v>
      </c>
      <c r="D4744" s="6" t="s">
        <v>31</v>
      </c>
      <c r="E4744" s="6" t="s">
        <v>31</v>
      </c>
      <c r="F4744" s="7" t="n">
        <v>28</v>
      </c>
      <c r="G4744" s="6" t="s">
        <v>31</v>
      </c>
      <c r="H4744" s="6" t="s">
        <v>31</v>
      </c>
      <c r="I4744" s="6" t="s">
        <v>517</v>
      </c>
      <c r="J4744" s="6" t="s">
        <v>31</v>
      </c>
      <c r="K4744" s="6" t="s">
        <v>31</v>
      </c>
      <c r="L4744" s="6" t="s">
        <v>30</v>
      </c>
      <c r="M4744" s="6" t="s">
        <v>30</v>
      </c>
      <c r="N4744" s="6" t="s">
        <v>31</v>
      </c>
      <c r="O4744" s="6" t="s">
        <v>31</v>
      </c>
      <c r="P4744" s="6" t="s">
        <v>33</v>
      </c>
      <c r="Q4744" s="6" t="s">
        <v>30</v>
      </c>
      <c r="R4744" s="6" t="s">
        <v>39</v>
      </c>
      <c r="S4744" s="8" t="n">
        <v>106.1</v>
      </c>
      <c r="T4744" s="8" t="n">
        <v>2847.4</v>
      </c>
      <c r="U4744" s="6" t="s">
        <v>31</v>
      </c>
      <c r="V4744" s="8" t="n">
        <f aca="false">IF(X4744="0-1 Year", ROUND(S4744/0.474, 2), IF(X4744="1-2 Years", ROUND(S4744/0.287, 2), ROUND(S4744/0.14, 2)))</f>
        <v>757.86</v>
      </c>
      <c r="W4744" s="6" t="str">
        <f aca="false">IF(V4744&gt;4000, "High", IF(V4744&gt;2000, "Medium", "Low"))</f>
        <v>Low</v>
      </c>
      <c r="X4744" s="9" t="s">
        <v>1765</v>
      </c>
      <c r="Y4744" s="10" t="n">
        <f aca="false">IF(U4744="Yes", 1, 0)</f>
        <v>1</v>
      </c>
      <c r="Z4744" s="10" t="n">
        <v>1</v>
      </c>
      <c r="AA4744" s="11" t="n">
        <f aca="false">MAX(0, ($S4744 * 0.35) - ($F4744 * 0.3))</f>
        <v>28.735</v>
      </c>
      <c r="AB4744" s="12" t="str">
        <f aca="false">IF(AA4744&gt;20,"High",IF(AA4744&gt;10,"Medium","Low"))</f>
        <v>High</v>
      </c>
    </row>
    <row r="4745" customFormat="false" ht="18.65" hidden="false" customHeight="false" outlineLevel="0" collapsed="false">
      <c r="A4745" s="5" t="s">
        <v>4789</v>
      </c>
      <c r="B4745" s="6" t="s">
        <v>29</v>
      </c>
      <c r="C4745" s="6" t="s">
        <v>30</v>
      </c>
      <c r="D4745" s="6" t="s">
        <v>30</v>
      </c>
      <c r="E4745" s="6" t="s">
        <v>30</v>
      </c>
      <c r="F4745" s="7" t="n">
        <v>35</v>
      </c>
      <c r="G4745" s="6" t="s">
        <v>31</v>
      </c>
      <c r="H4745" s="6" t="s">
        <v>31</v>
      </c>
      <c r="I4745" s="6" t="s">
        <v>517</v>
      </c>
      <c r="J4745" s="6" t="s">
        <v>30</v>
      </c>
      <c r="K4745" s="6" t="s">
        <v>30</v>
      </c>
      <c r="L4745" s="6" t="s">
        <v>30</v>
      </c>
      <c r="M4745" s="6" t="s">
        <v>30</v>
      </c>
      <c r="N4745" s="6" t="s">
        <v>31</v>
      </c>
      <c r="O4745" s="6" t="s">
        <v>30</v>
      </c>
      <c r="P4745" s="6" t="s">
        <v>38</v>
      </c>
      <c r="Q4745" s="6" t="s">
        <v>30</v>
      </c>
      <c r="R4745" s="6" t="s">
        <v>39</v>
      </c>
      <c r="S4745" s="8" t="n">
        <v>83.15</v>
      </c>
      <c r="T4745" s="8" t="n">
        <v>2848.45</v>
      </c>
      <c r="U4745" s="6" t="s">
        <v>30</v>
      </c>
      <c r="V4745" s="8" t="n">
        <f aca="false">IF(X4745="0-1 Year", ROUND(S4745/0.474, 2), IF(X4745="1-2 Years", ROUND(S4745/0.287, 2), ROUND(S4745/0.14, 2)))</f>
        <v>593.93</v>
      </c>
      <c r="W4745" s="6" t="str">
        <f aca="false">IF(V4745&gt;4000, "High", IF(V4745&gt;2000, "Medium", "Low"))</f>
        <v>Low</v>
      </c>
      <c r="X4745" s="9" t="s">
        <v>1765</v>
      </c>
      <c r="Y4745" s="10" t="n">
        <f aca="false">IF(U4745="Yes", 1, 0)</f>
        <v>0</v>
      </c>
      <c r="Z4745" s="10" t="n">
        <v>1</v>
      </c>
      <c r="AA4745" s="11" t="n">
        <f aca="false">MAX(0, ($S4745 * 0.35) - ($F4745 * 0.3))</f>
        <v>18.6025</v>
      </c>
      <c r="AB4745" s="12" t="str">
        <f aca="false">IF(AA4745&gt;20,"High",IF(AA4745&gt;10,"Medium","Low"))</f>
        <v>Medium</v>
      </c>
    </row>
    <row r="4746" customFormat="false" ht="18.65" hidden="false" customHeight="false" outlineLevel="0" collapsed="false">
      <c r="A4746" s="5" t="s">
        <v>4790</v>
      </c>
      <c r="B4746" s="6" t="s">
        <v>29</v>
      </c>
      <c r="C4746" s="6" t="s">
        <v>30</v>
      </c>
      <c r="D4746" s="6" t="s">
        <v>30</v>
      </c>
      <c r="E4746" s="6" t="s">
        <v>30</v>
      </c>
      <c r="F4746" s="7" t="n">
        <v>30</v>
      </c>
      <c r="G4746" s="6" t="s">
        <v>31</v>
      </c>
      <c r="H4746" s="6" t="s">
        <v>31</v>
      </c>
      <c r="I4746" s="6" t="s">
        <v>517</v>
      </c>
      <c r="J4746" s="6" t="s">
        <v>31</v>
      </c>
      <c r="K4746" s="6" t="s">
        <v>31</v>
      </c>
      <c r="L4746" s="6" t="s">
        <v>31</v>
      </c>
      <c r="M4746" s="6" t="s">
        <v>31</v>
      </c>
      <c r="N4746" s="6" t="s">
        <v>30</v>
      </c>
      <c r="O4746" s="6" t="s">
        <v>30</v>
      </c>
      <c r="P4746" s="6" t="s">
        <v>38</v>
      </c>
      <c r="Q4746" s="6" t="s">
        <v>31</v>
      </c>
      <c r="R4746" s="6" t="s">
        <v>58</v>
      </c>
      <c r="S4746" s="8" t="n">
        <v>95</v>
      </c>
      <c r="T4746" s="8" t="n">
        <v>2852.4</v>
      </c>
      <c r="U4746" s="6" t="s">
        <v>30</v>
      </c>
      <c r="V4746" s="8" t="n">
        <f aca="false">IF(X4746="0-1 Year", ROUND(S4746/0.474, 2), IF(X4746="1-2 Years", ROUND(S4746/0.287, 2), ROUND(S4746/0.14, 2)))</f>
        <v>678.57</v>
      </c>
      <c r="W4746" s="6" t="str">
        <f aca="false">IF(V4746&gt;4000, "High", IF(V4746&gt;2000, "Medium", "Low"))</f>
        <v>Low</v>
      </c>
      <c r="X4746" s="9" t="s">
        <v>1765</v>
      </c>
      <c r="Y4746" s="10" t="n">
        <f aca="false">IF(U4746="Yes", 1, 0)</f>
        <v>0</v>
      </c>
      <c r="Z4746" s="10" t="n">
        <v>1</v>
      </c>
      <c r="AA4746" s="11" t="n">
        <f aca="false">MAX(0, ($S4746 * 0.35) - ($F4746 * 0.3))</f>
        <v>24.25</v>
      </c>
      <c r="AB4746" s="12" t="str">
        <f aca="false">IF(AA4746&gt;20,"High",IF(AA4746&gt;10,"Medium","Low"))</f>
        <v>High</v>
      </c>
    </row>
    <row r="4747" customFormat="false" ht="18.65" hidden="false" customHeight="false" outlineLevel="0" collapsed="false">
      <c r="A4747" s="5" t="s">
        <v>4791</v>
      </c>
      <c r="B4747" s="6" t="s">
        <v>29</v>
      </c>
      <c r="C4747" s="6" t="s">
        <v>31</v>
      </c>
      <c r="D4747" s="6" t="s">
        <v>30</v>
      </c>
      <c r="E4747" s="6" t="s">
        <v>30</v>
      </c>
      <c r="F4747" s="7" t="n">
        <v>53</v>
      </c>
      <c r="G4747" s="6" t="s">
        <v>30</v>
      </c>
      <c r="H4747" s="6" t="s">
        <v>202</v>
      </c>
      <c r="I4747" s="6" t="s">
        <v>203</v>
      </c>
      <c r="J4747" s="6" t="s">
        <v>30</v>
      </c>
      <c r="K4747" s="6" t="s">
        <v>31</v>
      </c>
      <c r="L4747" s="6" t="s">
        <v>31</v>
      </c>
      <c r="M4747" s="6" t="s">
        <v>30</v>
      </c>
      <c r="N4747" s="6" t="s">
        <v>31</v>
      </c>
      <c r="O4747" s="6" t="s">
        <v>31</v>
      </c>
      <c r="P4747" s="6" t="s">
        <v>38</v>
      </c>
      <c r="Q4747" s="6" t="s">
        <v>31</v>
      </c>
      <c r="R4747" s="6" t="s">
        <v>39</v>
      </c>
      <c r="S4747" s="8" t="n">
        <v>54.45</v>
      </c>
      <c r="T4747" s="8" t="n">
        <v>2854.55</v>
      </c>
      <c r="U4747" s="6" t="s">
        <v>31</v>
      </c>
      <c r="V4747" s="8" t="n">
        <f aca="false">IF(X4747="0-1 Year", ROUND(S4747/0.474, 2), IF(X4747="1-2 Years", ROUND(S4747/0.287, 2), ROUND(S4747/0.14, 2)))</f>
        <v>388.93</v>
      </c>
      <c r="W4747" s="6" t="str">
        <f aca="false">IF(V4747&gt;4000, "High", IF(V4747&gt;2000, "Medium", "Low"))</f>
        <v>Low</v>
      </c>
      <c r="X4747" s="9" t="s">
        <v>1765</v>
      </c>
      <c r="Y4747" s="10" t="n">
        <f aca="false">IF(U4747="Yes", 1, 0)</f>
        <v>1</v>
      </c>
      <c r="Z4747" s="10" t="n">
        <v>1</v>
      </c>
      <c r="AA4747" s="11" t="n">
        <f aca="false">MAX(0, ($S4747 * 0.35) - ($F4747 * 0.3))</f>
        <v>3.1575</v>
      </c>
      <c r="AB4747" s="12" t="str">
        <f aca="false">IF(AA4747&gt;20,"High",IF(AA4747&gt;10,"Medium","Low"))</f>
        <v>Low</v>
      </c>
    </row>
    <row r="4748" customFormat="false" ht="18.65" hidden="false" customHeight="false" outlineLevel="0" collapsed="false">
      <c r="A4748" s="5" t="s">
        <v>4792</v>
      </c>
      <c r="B4748" s="6" t="s">
        <v>29</v>
      </c>
      <c r="C4748" s="6" t="s">
        <v>30</v>
      </c>
      <c r="D4748" s="6" t="s">
        <v>30</v>
      </c>
      <c r="E4748" s="6" t="s">
        <v>30</v>
      </c>
      <c r="F4748" s="7" t="n">
        <v>36</v>
      </c>
      <c r="G4748" s="6" t="s">
        <v>31</v>
      </c>
      <c r="H4748" s="6" t="s">
        <v>30</v>
      </c>
      <c r="I4748" s="6" t="s">
        <v>203</v>
      </c>
      <c r="J4748" s="6" t="s">
        <v>31</v>
      </c>
      <c r="K4748" s="6" t="s">
        <v>30</v>
      </c>
      <c r="L4748" s="6" t="s">
        <v>31</v>
      </c>
      <c r="M4748" s="6" t="s">
        <v>31</v>
      </c>
      <c r="N4748" s="6" t="s">
        <v>31</v>
      </c>
      <c r="O4748" s="6" t="s">
        <v>31</v>
      </c>
      <c r="P4748" s="6" t="s">
        <v>38</v>
      </c>
      <c r="Q4748" s="6" t="s">
        <v>31</v>
      </c>
      <c r="R4748" s="6" t="s">
        <v>58</v>
      </c>
      <c r="S4748" s="8" t="n">
        <v>79.2</v>
      </c>
      <c r="T4748" s="8" t="n">
        <v>2854.95</v>
      </c>
      <c r="U4748" s="6" t="s">
        <v>30</v>
      </c>
      <c r="V4748" s="8" t="n">
        <f aca="false">IF(X4748="0-1 Year", ROUND(S4748/0.474, 2), IF(X4748="1-2 Years", ROUND(S4748/0.287, 2), ROUND(S4748/0.14, 2)))</f>
        <v>565.71</v>
      </c>
      <c r="W4748" s="6" t="str">
        <f aca="false">IF(V4748&gt;4000, "High", IF(V4748&gt;2000, "Medium", "Low"))</f>
        <v>Low</v>
      </c>
      <c r="X4748" s="9" t="s">
        <v>1765</v>
      </c>
      <c r="Y4748" s="10" t="n">
        <f aca="false">IF(U4748="Yes", 1, 0)</f>
        <v>0</v>
      </c>
      <c r="Z4748" s="10" t="n">
        <v>1</v>
      </c>
      <c r="AA4748" s="11" t="n">
        <f aca="false">MAX(0, ($S4748 * 0.35) - ($F4748 * 0.3))</f>
        <v>16.92</v>
      </c>
      <c r="AB4748" s="12" t="str">
        <f aca="false">IF(AA4748&gt;20,"High",IF(AA4748&gt;10,"Medium","Low"))</f>
        <v>Medium</v>
      </c>
    </row>
    <row r="4749" customFormat="false" ht="18.65" hidden="false" customHeight="false" outlineLevel="0" collapsed="false">
      <c r="A4749" s="5" t="s">
        <v>4793</v>
      </c>
      <c r="B4749" s="6" t="s">
        <v>37</v>
      </c>
      <c r="C4749" s="6" t="s">
        <v>31</v>
      </c>
      <c r="D4749" s="6" t="s">
        <v>30</v>
      </c>
      <c r="E4749" s="6" t="s">
        <v>30</v>
      </c>
      <c r="F4749" s="7" t="n">
        <v>27</v>
      </c>
      <c r="G4749" s="6" t="s">
        <v>31</v>
      </c>
      <c r="H4749" s="6" t="s">
        <v>31</v>
      </c>
      <c r="I4749" s="6" t="s">
        <v>517</v>
      </c>
      <c r="J4749" s="6" t="s">
        <v>31</v>
      </c>
      <c r="K4749" s="6" t="s">
        <v>31</v>
      </c>
      <c r="L4749" s="6" t="s">
        <v>31</v>
      </c>
      <c r="M4749" s="6" t="s">
        <v>30</v>
      </c>
      <c r="N4749" s="6" t="s">
        <v>31</v>
      </c>
      <c r="O4749" s="6" t="s">
        <v>31</v>
      </c>
      <c r="P4749" s="6" t="s">
        <v>33</v>
      </c>
      <c r="Q4749" s="6" t="s">
        <v>31</v>
      </c>
      <c r="R4749" s="6" t="s">
        <v>53</v>
      </c>
      <c r="S4749" s="8" t="n">
        <v>110.5</v>
      </c>
      <c r="T4749" s="8" t="n">
        <v>2857.6</v>
      </c>
      <c r="U4749" s="6" t="s">
        <v>30</v>
      </c>
      <c r="V4749" s="8" t="n">
        <f aca="false">IF(X4749="0-1 Year", ROUND(S4749/0.474, 2), IF(X4749="1-2 Years", ROUND(S4749/0.287, 2), ROUND(S4749/0.14, 2)))</f>
        <v>789.29</v>
      </c>
      <c r="W4749" s="6" t="str">
        <f aca="false">IF(V4749&gt;4000, "High", IF(V4749&gt;2000, "Medium", "Low"))</f>
        <v>Low</v>
      </c>
      <c r="X4749" s="9" t="s">
        <v>1765</v>
      </c>
      <c r="Y4749" s="10" t="n">
        <f aca="false">IF(U4749="Yes", 1, 0)</f>
        <v>0</v>
      </c>
      <c r="Z4749" s="10" t="n">
        <v>1</v>
      </c>
      <c r="AA4749" s="11" t="n">
        <f aca="false">MAX(0, ($S4749 * 0.35) - ($F4749 * 0.3))</f>
        <v>30.575</v>
      </c>
      <c r="AB4749" s="12" t="str">
        <f aca="false">IF(AA4749&gt;20,"High",IF(AA4749&gt;10,"Medium","Low"))</f>
        <v>High</v>
      </c>
    </row>
    <row r="4750" customFormat="false" ht="18.65" hidden="false" customHeight="false" outlineLevel="0" collapsed="false">
      <c r="A4750" s="5" t="s">
        <v>4794</v>
      </c>
      <c r="B4750" s="6" t="s">
        <v>29</v>
      </c>
      <c r="C4750" s="6" t="s">
        <v>31</v>
      </c>
      <c r="D4750" s="6" t="s">
        <v>31</v>
      </c>
      <c r="E4750" s="6" t="s">
        <v>31</v>
      </c>
      <c r="F4750" s="7" t="n">
        <v>32</v>
      </c>
      <c r="G4750" s="6" t="s">
        <v>31</v>
      </c>
      <c r="H4750" s="6" t="s">
        <v>30</v>
      </c>
      <c r="I4750" s="6" t="s">
        <v>517</v>
      </c>
      <c r="J4750" s="6" t="s">
        <v>30</v>
      </c>
      <c r="K4750" s="6" t="s">
        <v>31</v>
      </c>
      <c r="L4750" s="6" t="s">
        <v>30</v>
      </c>
      <c r="M4750" s="6" t="s">
        <v>30</v>
      </c>
      <c r="N4750" s="6" t="s">
        <v>31</v>
      </c>
      <c r="O4750" s="6" t="s">
        <v>31</v>
      </c>
      <c r="P4750" s="6" t="s">
        <v>38</v>
      </c>
      <c r="Q4750" s="6" t="s">
        <v>31</v>
      </c>
      <c r="R4750" s="6" t="s">
        <v>34</v>
      </c>
      <c r="S4750" s="8" t="n">
        <v>93.95</v>
      </c>
      <c r="T4750" s="8" t="n">
        <v>2861.45</v>
      </c>
      <c r="U4750" s="6" t="s">
        <v>30</v>
      </c>
      <c r="V4750" s="8" t="n">
        <f aca="false">IF(X4750="0-1 Year", ROUND(S4750/0.474, 2), IF(X4750="1-2 Years", ROUND(S4750/0.287, 2), ROUND(S4750/0.14, 2)))</f>
        <v>671.07</v>
      </c>
      <c r="W4750" s="6" t="str">
        <f aca="false">IF(V4750&gt;4000, "High", IF(V4750&gt;2000, "Medium", "Low"))</f>
        <v>Low</v>
      </c>
      <c r="X4750" s="9" t="s">
        <v>1765</v>
      </c>
      <c r="Y4750" s="10" t="n">
        <f aca="false">IF(U4750="Yes", 1, 0)</f>
        <v>0</v>
      </c>
      <c r="Z4750" s="10" t="n">
        <v>1</v>
      </c>
      <c r="AA4750" s="11" t="n">
        <f aca="false">MAX(0, ($S4750 * 0.35) - ($F4750 * 0.3))</f>
        <v>23.2825</v>
      </c>
      <c r="AB4750" s="12" t="str">
        <f aca="false">IF(AA4750&gt;20,"High",IF(AA4750&gt;10,"Medium","Low"))</f>
        <v>High</v>
      </c>
    </row>
    <row r="4751" customFormat="false" ht="18.65" hidden="false" customHeight="false" outlineLevel="0" collapsed="false">
      <c r="A4751" s="5" t="s">
        <v>4795</v>
      </c>
      <c r="B4751" s="6" t="s">
        <v>29</v>
      </c>
      <c r="C4751" s="6" t="s">
        <v>30</v>
      </c>
      <c r="D4751" s="6" t="s">
        <v>31</v>
      </c>
      <c r="E4751" s="6" t="s">
        <v>31</v>
      </c>
      <c r="F4751" s="7" t="n">
        <v>38</v>
      </c>
      <c r="G4751" s="6" t="s">
        <v>31</v>
      </c>
      <c r="H4751" s="6" t="s">
        <v>31</v>
      </c>
      <c r="I4751" s="6" t="s">
        <v>203</v>
      </c>
      <c r="J4751" s="6" t="s">
        <v>30</v>
      </c>
      <c r="K4751" s="6" t="s">
        <v>31</v>
      </c>
      <c r="L4751" s="6" t="s">
        <v>31</v>
      </c>
      <c r="M4751" s="6" t="s">
        <v>30</v>
      </c>
      <c r="N4751" s="6" t="s">
        <v>31</v>
      </c>
      <c r="O4751" s="6" t="s">
        <v>31</v>
      </c>
      <c r="P4751" s="6" t="s">
        <v>33</v>
      </c>
      <c r="Q4751" s="6" t="s">
        <v>30</v>
      </c>
      <c r="R4751" s="6" t="s">
        <v>58</v>
      </c>
      <c r="S4751" s="8" t="n">
        <v>78.95</v>
      </c>
      <c r="T4751" s="8" t="n">
        <v>2862.55</v>
      </c>
      <c r="U4751" s="6" t="s">
        <v>30</v>
      </c>
      <c r="V4751" s="8" t="n">
        <f aca="false">IF(X4751="0-1 Year", ROUND(S4751/0.474, 2), IF(X4751="1-2 Years", ROUND(S4751/0.287, 2), ROUND(S4751/0.14, 2)))</f>
        <v>563.93</v>
      </c>
      <c r="W4751" s="6" t="str">
        <f aca="false">IF(V4751&gt;4000, "High", IF(V4751&gt;2000, "Medium", "Low"))</f>
        <v>Low</v>
      </c>
      <c r="X4751" s="9" t="s">
        <v>1765</v>
      </c>
      <c r="Y4751" s="10" t="n">
        <f aca="false">IF(U4751="Yes", 1, 0)</f>
        <v>0</v>
      </c>
      <c r="Z4751" s="10" t="n">
        <v>1</v>
      </c>
      <c r="AA4751" s="11" t="n">
        <f aca="false">MAX(0, ($S4751 * 0.35) - ($F4751 * 0.3))</f>
        <v>16.2325</v>
      </c>
      <c r="AB4751" s="12" t="str">
        <f aca="false">IF(AA4751&gt;20,"High",IF(AA4751&gt;10,"Medium","Low"))</f>
        <v>Medium</v>
      </c>
    </row>
    <row r="4752" customFormat="false" ht="18.65" hidden="false" customHeight="false" outlineLevel="0" collapsed="false">
      <c r="A4752" s="5" t="s">
        <v>4796</v>
      </c>
      <c r="B4752" s="6" t="s">
        <v>37</v>
      </c>
      <c r="C4752" s="6" t="s">
        <v>31</v>
      </c>
      <c r="D4752" s="6" t="s">
        <v>30</v>
      </c>
      <c r="E4752" s="6" t="s">
        <v>30</v>
      </c>
      <c r="F4752" s="7" t="n">
        <v>29</v>
      </c>
      <c r="G4752" s="6" t="s">
        <v>31</v>
      </c>
      <c r="H4752" s="6" t="s">
        <v>31</v>
      </c>
      <c r="I4752" s="6" t="s">
        <v>517</v>
      </c>
      <c r="J4752" s="6" t="s">
        <v>30</v>
      </c>
      <c r="K4752" s="6" t="s">
        <v>30</v>
      </c>
      <c r="L4752" s="6" t="s">
        <v>30</v>
      </c>
      <c r="M4752" s="6" t="s">
        <v>31</v>
      </c>
      <c r="N4752" s="6" t="s">
        <v>31</v>
      </c>
      <c r="O4752" s="6" t="s">
        <v>31</v>
      </c>
      <c r="P4752" s="6" t="s">
        <v>38</v>
      </c>
      <c r="Q4752" s="6" t="s">
        <v>30</v>
      </c>
      <c r="R4752" s="6" t="s">
        <v>39</v>
      </c>
      <c r="S4752" s="8" t="n">
        <v>98.65</v>
      </c>
      <c r="T4752" s="8" t="n">
        <v>2862.75</v>
      </c>
      <c r="U4752" s="6" t="s">
        <v>31</v>
      </c>
      <c r="V4752" s="8" t="n">
        <f aca="false">IF(X4752="0-1 Year", ROUND(S4752/0.474, 2), IF(X4752="1-2 Years", ROUND(S4752/0.287, 2), ROUND(S4752/0.14, 2)))</f>
        <v>704.64</v>
      </c>
      <c r="W4752" s="6" t="str">
        <f aca="false">IF(V4752&gt;4000, "High", IF(V4752&gt;2000, "Medium", "Low"))</f>
        <v>Low</v>
      </c>
      <c r="X4752" s="9" t="s">
        <v>1765</v>
      </c>
      <c r="Y4752" s="10" t="n">
        <f aca="false">IF(U4752="Yes", 1, 0)</f>
        <v>1</v>
      </c>
      <c r="Z4752" s="10" t="n">
        <v>1</v>
      </c>
      <c r="AA4752" s="11" t="n">
        <f aca="false">MAX(0, ($S4752 * 0.35) - ($F4752 * 0.3))</f>
        <v>25.8275</v>
      </c>
      <c r="AB4752" s="12" t="str">
        <f aca="false">IF(AA4752&gt;20,"High",IF(AA4752&gt;10,"Medium","Low"))</f>
        <v>High</v>
      </c>
    </row>
    <row r="4753" customFormat="false" ht="18.65" hidden="false" customHeight="false" outlineLevel="0" collapsed="false">
      <c r="A4753" s="5" t="s">
        <v>4797</v>
      </c>
      <c r="B4753" s="6" t="s">
        <v>29</v>
      </c>
      <c r="C4753" s="6" t="s">
        <v>30</v>
      </c>
      <c r="D4753" s="6" t="s">
        <v>31</v>
      </c>
      <c r="E4753" s="6" t="s">
        <v>30</v>
      </c>
      <c r="F4753" s="7" t="n">
        <v>30</v>
      </c>
      <c r="G4753" s="6" t="s">
        <v>31</v>
      </c>
      <c r="H4753" s="6" t="s">
        <v>31</v>
      </c>
      <c r="I4753" s="6" t="s">
        <v>517</v>
      </c>
      <c r="J4753" s="6" t="s">
        <v>30</v>
      </c>
      <c r="K4753" s="6" t="s">
        <v>30</v>
      </c>
      <c r="L4753" s="6" t="s">
        <v>30</v>
      </c>
      <c r="M4753" s="6" t="s">
        <v>30</v>
      </c>
      <c r="N4753" s="6" t="s">
        <v>31</v>
      </c>
      <c r="O4753" s="6" t="s">
        <v>31</v>
      </c>
      <c r="P4753" s="6" t="s">
        <v>38</v>
      </c>
      <c r="Q4753" s="6" t="s">
        <v>31</v>
      </c>
      <c r="R4753" s="6" t="s">
        <v>58</v>
      </c>
      <c r="S4753" s="8" t="n">
        <v>94.05</v>
      </c>
      <c r="T4753" s="8" t="n">
        <v>2866.45</v>
      </c>
      <c r="U4753" s="6" t="s">
        <v>31</v>
      </c>
      <c r="V4753" s="8" t="n">
        <f aca="false">IF(X4753="0-1 Year", ROUND(S4753/0.474, 2), IF(X4753="1-2 Years", ROUND(S4753/0.287, 2), ROUND(S4753/0.14, 2)))</f>
        <v>671.79</v>
      </c>
      <c r="W4753" s="6" t="str">
        <f aca="false">IF(V4753&gt;4000, "High", IF(V4753&gt;2000, "Medium", "Low"))</f>
        <v>Low</v>
      </c>
      <c r="X4753" s="9" t="s">
        <v>1765</v>
      </c>
      <c r="Y4753" s="10" t="n">
        <f aca="false">IF(U4753="Yes", 1, 0)</f>
        <v>1</v>
      </c>
      <c r="Z4753" s="10" t="n">
        <v>1</v>
      </c>
      <c r="AA4753" s="11" t="n">
        <f aca="false">MAX(0, ($S4753 * 0.35) - ($F4753 * 0.3))</f>
        <v>23.9175</v>
      </c>
      <c r="AB4753" s="12" t="str">
        <f aca="false">IF(AA4753&gt;20,"High",IF(AA4753&gt;10,"Medium","Low"))</f>
        <v>High</v>
      </c>
    </row>
    <row r="4754" customFormat="false" ht="18.65" hidden="false" customHeight="false" outlineLevel="0" collapsed="false">
      <c r="A4754" s="5" t="s">
        <v>4798</v>
      </c>
      <c r="B4754" s="6" t="s">
        <v>37</v>
      </c>
      <c r="C4754" s="6" t="s">
        <v>31</v>
      </c>
      <c r="D4754" s="6" t="s">
        <v>31</v>
      </c>
      <c r="E4754" s="6" t="s">
        <v>30</v>
      </c>
      <c r="F4754" s="7" t="n">
        <v>27</v>
      </c>
      <c r="G4754" s="6" t="s">
        <v>31</v>
      </c>
      <c r="H4754" s="6" t="s">
        <v>31</v>
      </c>
      <c r="I4754" s="6" t="s">
        <v>517</v>
      </c>
      <c r="J4754" s="6" t="s">
        <v>31</v>
      </c>
      <c r="K4754" s="6" t="s">
        <v>30</v>
      </c>
      <c r="L4754" s="6" t="s">
        <v>30</v>
      </c>
      <c r="M4754" s="6" t="s">
        <v>31</v>
      </c>
      <c r="N4754" s="6" t="s">
        <v>31</v>
      </c>
      <c r="O4754" s="6" t="s">
        <v>31</v>
      </c>
      <c r="P4754" s="6" t="s">
        <v>38</v>
      </c>
      <c r="Q4754" s="6" t="s">
        <v>31</v>
      </c>
      <c r="R4754" s="6" t="s">
        <v>53</v>
      </c>
      <c r="S4754" s="8" t="n">
        <v>104.3</v>
      </c>
      <c r="T4754" s="8" t="n">
        <v>2867.75</v>
      </c>
      <c r="U4754" s="6" t="s">
        <v>31</v>
      </c>
      <c r="V4754" s="8" t="n">
        <f aca="false">IF(X4754="0-1 Year", ROUND(S4754/0.474, 2), IF(X4754="1-2 Years", ROUND(S4754/0.287, 2), ROUND(S4754/0.14, 2)))</f>
        <v>745</v>
      </c>
      <c r="W4754" s="6" t="str">
        <f aca="false">IF(V4754&gt;4000, "High", IF(V4754&gt;2000, "Medium", "Low"))</f>
        <v>Low</v>
      </c>
      <c r="X4754" s="9" t="s">
        <v>1765</v>
      </c>
      <c r="Y4754" s="10" t="n">
        <f aca="false">IF(U4754="Yes", 1, 0)</f>
        <v>1</v>
      </c>
      <c r="Z4754" s="10" t="n">
        <v>1</v>
      </c>
      <c r="AA4754" s="11" t="n">
        <f aca="false">MAX(0, ($S4754 * 0.35) - ($F4754 * 0.3))</f>
        <v>28.405</v>
      </c>
      <c r="AB4754" s="12" t="str">
        <f aca="false">IF(AA4754&gt;20,"High",IF(AA4754&gt;10,"Medium","Low"))</f>
        <v>High</v>
      </c>
    </row>
    <row r="4755" customFormat="false" ht="18.65" hidden="false" customHeight="false" outlineLevel="0" collapsed="false">
      <c r="A4755" s="5" t="s">
        <v>4799</v>
      </c>
      <c r="B4755" s="6" t="s">
        <v>37</v>
      </c>
      <c r="C4755" s="6" t="s">
        <v>30</v>
      </c>
      <c r="D4755" s="6" t="s">
        <v>30</v>
      </c>
      <c r="E4755" s="6" t="s">
        <v>30</v>
      </c>
      <c r="F4755" s="7" t="n">
        <v>41</v>
      </c>
      <c r="G4755" s="6" t="s">
        <v>31</v>
      </c>
      <c r="H4755" s="6" t="s">
        <v>30</v>
      </c>
      <c r="I4755" s="6" t="s">
        <v>517</v>
      </c>
      <c r="J4755" s="6" t="s">
        <v>30</v>
      </c>
      <c r="K4755" s="6" t="s">
        <v>30</v>
      </c>
      <c r="L4755" s="6" t="s">
        <v>30</v>
      </c>
      <c r="M4755" s="6" t="s">
        <v>30</v>
      </c>
      <c r="N4755" s="6" t="s">
        <v>30</v>
      </c>
      <c r="O4755" s="6" t="s">
        <v>30</v>
      </c>
      <c r="P4755" s="6" t="s">
        <v>38</v>
      </c>
      <c r="Q4755" s="6" t="s">
        <v>30</v>
      </c>
      <c r="R4755" s="6" t="s">
        <v>53</v>
      </c>
      <c r="S4755" s="8" t="n">
        <v>70.25</v>
      </c>
      <c r="T4755" s="8" t="n">
        <v>2868.05</v>
      </c>
      <c r="U4755" s="6" t="s">
        <v>31</v>
      </c>
      <c r="V4755" s="8" t="n">
        <f aca="false">IF(X4755="0-1 Year", ROUND(S4755/0.474, 2), IF(X4755="1-2 Years", ROUND(S4755/0.287, 2), ROUND(S4755/0.14, 2)))</f>
        <v>501.79</v>
      </c>
      <c r="W4755" s="6" t="str">
        <f aca="false">IF(V4755&gt;4000, "High", IF(V4755&gt;2000, "Medium", "Low"))</f>
        <v>Low</v>
      </c>
      <c r="X4755" s="9" t="s">
        <v>1765</v>
      </c>
      <c r="Y4755" s="10" t="n">
        <f aca="false">IF(U4755="Yes", 1, 0)</f>
        <v>1</v>
      </c>
      <c r="Z4755" s="10" t="n">
        <v>1</v>
      </c>
      <c r="AA4755" s="11" t="n">
        <f aca="false">MAX(0, ($S4755 * 0.35) - ($F4755 * 0.3))</f>
        <v>12.2875</v>
      </c>
      <c r="AB4755" s="12" t="str">
        <f aca="false">IF(AA4755&gt;20,"High",IF(AA4755&gt;10,"Medium","Low"))</f>
        <v>Medium</v>
      </c>
    </row>
    <row r="4756" customFormat="false" ht="18.65" hidden="false" customHeight="false" outlineLevel="0" collapsed="false">
      <c r="A4756" s="5" t="s">
        <v>4800</v>
      </c>
      <c r="B4756" s="6" t="s">
        <v>37</v>
      </c>
      <c r="C4756" s="6" t="s">
        <v>31</v>
      </c>
      <c r="D4756" s="6" t="s">
        <v>31</v>
      </c>
      <c r="E4756" s="6" t="s">
        <v>30</v>
      </c>
      <c r="F4756" s="7" t="n">
        <v>37</v>
      </c>
      <c r="G4756" s="6" t="s">
        <v>31</v>
      </c>
      <c r="H4756" s="6" t="s">
        <v>31</v>
      </c>
      <c r="I4756" s="6" t="s">
        <v>517</v>
      </c>
      <c r="J4756" s="6" t="s">
        <v>30</v>
      </c>
      <c r="K4756" s="6" t="s">
        <v>30</v>
      </c>
      <c r="L4756" s="6" t="s">
        <v>30</v>
      </c>
      <c r="M4756" s="6" t="s">
        <v>30</v>
      </c>
      <c r="N4756" s="6" t="s">
        <v>30</v>
      </c>
      <c r="O4756" s="6" t="s">
        <v>30</v>
      </c>
      <c r="P4756" s="6" t="s">
        <v>38</v>
      </c>
      <c r="Q4756" s="6" t="s">
        <v>31</v>
      </c>
      <c r="R4756" s="6" t="s">
        <v>39</v>
      </c>
      <c r="S4756" s="8" t="n">
        <v>76.5</v>
      </c>
      <c r="T4756" s="8" t="n">
        <v>2868.15</v>
      </c>
      <c r="U4756" s="6" t="s">
        <v>31</v>
      </c>
      <c r="V4756" s="8" t="n">
        <f aca="false">IF(X4756="0-1 Year", ROUND(S4756/0.474, 2), IF(X4756="1-2 Years", ROUND(S4756/0.287, 2), ROUND(S4756/0.14, 2)))</f>
        <v>546.43</v>
      </c>
      <c r="W4756" s="6" t="str">
        <f aca="false">IF(V4756&gt;4000, "High", IF(V4756&gt;2000, "Medium", "Low"))</f>
        <v>Low</v>
      </c>
      <c r="X4756" s="9" t="s">
        <v>1765</v>
      </c>
      <c r="Y4756" s="10" t="n">
        <f aca="false">IF(U4756="Yes", 1, 0)</f>
        <v>1</v>
      </c>
      <c r="Z4756" s="10" t="n">
        <v>1</v>
      </c>
      <c r="AA4756" s="11" t="n">
        <f aca="false">MAX(0, ($S4756 * 0.35) - ($F4756 * 0.3))</f>
        <v>15.675</v>
      </c>
      <c r="AB4756" s="12" t="str">
        <f aca="false">IF(AA4756&gt;20,"High",IF(AA4756&gt;10,"Medium","Low"))</f>
        <v>Medium</v>
      </c>
    </row>
    <row r="4757" customFormat="false" ht="18.65" hidden="false" customHeight="false" outlineLevel="0" collapsed="false">
      <c r="A4757" s="5" t="s">
        <v>4801</v>
      </c>
      <c r="B4757" s="6" t="s">
        <v>37</v>
      </c>
      <c r="C4757" s="6" t="s">
        <v>31</v>
      </c>
      <c r="D4757" s="6" t="s">
        <v>31</v>
      </c>
      <c r="E4757" s="6" t="s">
        <v>30</v>
      </c>
      <c r="F4757" s="7" t="n">
        <v>38</v>
      </c>
      <c r="G4757" s="6" t="s">
        <v>31</v>
      </c>
      <c r="H4757" s="6" t="s">
        <v>31</v>
      </c>
      <c r="I4757" s="6" t="s">
        <v>517</v>
      </c>
      <c r="J4757" s="6" t="s">
        <v>30</v>
      </c>
      <c r="K4757" s="6" t="s">
        <v>30</v>
      </c>
      <c r="L4757" s="6" t="s">
        <v>30</v>
      </c>
      <c r="M4757" s="6" t="s">
        <v>30</v>
      </c>
      <c r="N4757" s="6" t="s">
        <v>30</v>
      </c>
      <c r="O4757" s="6" t="s">
        <v>30</v>
      </c>
      <c r="P4757" s="6" t="s">
        <v>38</v>
      </c>
      <c r="Q4757" s="6" t="s">
        <v>31</v>
      </c>
      <c r="R4757" s="6" t="s">
        <v>53</v>
      </c>
      <c r="S4757" s="8" t="n">
        <v>74.95</v>
      </c>
      <c r="T4757" s="8" t="n">
        <v>2869.85</v>
      </c>
      <c r="U4757" s="6" t="s">
        <v>31</v>
      </c>
      <c r="V4757" s="8" t="n">
        <f aca="false">IF(X4757="0-1 Year", ROUND(S4757/0.474, 2), IF(X4757="1-2 Years", ROUND(S4757/0.287, 2), ROUND(S4757/0.14, 2)))</f>
        <v>535.36</v>
      </c>
      <c r="W4757" s="6" t="str">
        <f aca="false">IF(V4757&gt;4000, "High", IF(V4757&gt;2000, "Medium", "Low"))</f>
        <v>Low</v>
      </c>
      <c r="X4757" s="9" t="s">
        <v>1765</v>
      </c>
      <c r="Y4757" s="10" t="n">
        <f aca="false">IF(U4757="Yes", 1, 0)</f>
        <v>1</v>
      </c>
      <c r="Z4757" s="10" t="n">
        <v>1</v>
      </c>
      <c r="AA4757" s="11" t="n">
        <f aca="false">MAX(0, ($S4757 * 0.35) - ($F4757 * 0.3))</f>
        <v>14.8325</v>
      </c>
      <c r="AB4757" s="12" t="str">
        <f aca="false">IF(AA4757&gt;20,"High",IF(AA4757&gt;10,"Medium","Low"))</f>
        <v>Medium</v>
      </c>
    </row>
    <row r="4758" customFormat="false" ht="18.65" hidden="false" customHeight="false" outlineLevel="0" collapsed="false">
      <c r="A4758" s="5" t="s">
        <v>4802</v>
      </c>
      <c r="B4758" s="6" t="s">
        <v>29</v>
      </c>
      <c r="C4758" s="6" t="s">
        <v>30</v>
      </c>
      <c r="D4758" s="6" t="s">
        <v>30</v>
      </c>
      <c r="E4758" s="6" t="s">
        <v>30</v>
      </c>
      <c r="F4758" s="7" t="n">
        <v>32</v>
      </c>
      <c r="G4758" s="6" t="s">
        <v>31</v>
      </c>
      <c r="H4758" s="6" t="s">
        <v>30</v>
      </c>
      <c r="I4758" s="6" t="s">
        <v>517</v>
      </c>
      <c r="J4758" s="6" t="s">
        <v>30</v>
      </c>
      <c r="K4758" s="6" t="s">
        <v>30</v>
      </c>
      <c r="L4758" s="6" t="s">
        <v>30</v>
      </c>
      <c r="M4758" s="6" t="s">
        <v>30</v>
      </c>
      <c r="N4758" s="6" t="s">
        <v>31</v>
      </c>
      <c r="O4758" s="6" t="s">
        <v>31</v>
      </c>
      <c r="P4758" s="6" t="s">
        <v>38</v>
      </c>
      <c r="Q4758" s="6" t="s">
        <v>30</v>
      </c>
      <c r="R4758" s="6" t="s">
        <v>39</v>
      </c>
      <c r="S4758" s="8" t="n">
        <v>91.05</v>
      </c>
      <c r="T4758" s="8" t="n">
        <v>2871.5</v>
      </c>
      <c r="U4758" s="6" t="s">
        <v>30</v>
      </c>
      <c r="V4758" s="8" t="n">
        <f aca="false">IF(X4758="0-1 Year", ROUND(S4758/0.474, 2), IF(X4758="1-2 Years", ROUND(S4758/0.287, 2), ROUND(S4758/0.14, 2)))</f>
        <v>650.36</v>
      </c>
      <c r="W4758" s="6" t="str">
        <f aca="false">IF(V4758&gt;4000, "High", IF(V4758&gt;2000, "Medium", "Low"))</f>
        <v>Low</v>
      </c>
      <c r="X4758" s="9" t="s">
        <v>1765</v>
      </c>
      <c r="Y4758" s="10" t="n">
        <f aca="false">IF(U4758="Yes", 1, 0)</f>
        <v>0</v>
      </c>
      <c r="Z4758" s="10" t="n">
        <v>1</v>
      </c>
      <c r="AA4758" s="11" t="n">
        <f aca="false">MAX(0, ($S4758 * 0.35) - ($F4758 * 0.3))</f>
        <v>22.2675</v>
      </c>
      <c r="AB4758" s="12" t="str">
        <f aca="false">IF(AA4758&gt;20,"High",IF(AA4758&gt;10,"Medium","Low"))</f>
        <v>High</v>
      </c>
    </row>
    <row r="4759" customFormat="false" ht="18.65" hidden="false" customHeight="false" outlineLevel="0" collapsed="false">
      <c r="A4759" s="5" t="s">
        <v>4803</v>
      </c>
      <c r="B4759" s="6" t="s">
        <v>37</v>
      </c>
      <c r="C4759" s="6" t="s">
        <v>30</v>
      </c>
      <c r="D4759" s="6" t="s">
        <v>31</v>
      </c>
      <c r="E4759" s="6" t="s">
        <v>31</v>
      </c>
      <c r="F4759" s="7" t="n">
        <v>34</v>
      </c>
      <c r="G4759" s="6" t="s">
        <v>31</v>
      </c>
      <c r="H4759" s="6" t="s">
        <v>31</v>
      </c>
      <c r="I4759" s="6" t="s">
        <v>517</v>
      </c>
      <c r="J4759" s="6" t="s">
        <v>30</v>
      </c>
      <c r="K4759" s="6" t="s">
        <v>30</v>
      </c>
      <c r="L4759" s="6" t="s">
        <v>31</v>
      </c>
      <c r="M4759" s="6" t="s">
        <v>30</v>
      </c>
      <c r="N4759" s="6" t="s">
        <v>31</v>
      </c>
      <c r="O4759" s="6" t="s">
        <v>30</v>
      </c>
      <c r="P4759" s="6" t="s">
        <v>38</v>
      </c>
      <c r="Q4759" s="6" t="s">
        <v>30</v>
      </c>
      <c r="R4759" s="6" t="s">
        <v>39</v>
      </c>
      <c r="S4759" s="8" t="n">
        <v>87.45</v>
      </c>
      <c r="T4759" s="8" t="n">
        <v>2874.15</v>
      </c>
      <c r="U4759" s="6" t="s">
        <v>31</v>
      </c>
      <c r="V4759" s="8" t="n">
        <f aca="false">IF(X4759="0-1 Year", ROUND(S4759/0.474, 2), IF(X4759="1-2 Years", ROUND(S4759/0.287, 2), ROUND(S4759/0.14, 2)))</f>
        <v>624.64</v>
      </c>
      <c r="W4759" s="6" t="str">
        <f aca="false">IF(V4759&gt;4000, "High", IF(V4759&gt;2000, "Medium", "Low"))</f>
        <v>Low</v>
      </c>
      <c r="X4759" s="9" t="s">
        <v>1765</v>
      </c>
      <c r="Y4759" s="10" t="n">
        <f aca="false">IF(U4759="Yes", 1, 0)</f>
        <v>1</v>
      </c>
      <c r="Z4759" s="10" t="n">
        <v>1</v>
      </c>
      <c r="AA4759" s="11" t="n">
        <f aca="false">MAX(0, ($S4759 * 0.35) - ($F4759 * 0.3))</f>
        <v>20.4075</v>
      </c>
      <c r="AB4759" s="12" t="str">
        <f aca="false">IF(AA4759&gt;20,"High",IF(AA4759&gt;10,"Medium","Low"))</f>
        <v>High</v>
      </c>
    </row>
    <row r="4760" customFormat="false" ht="18.65" hidden="false" customHeight="false" outlineLevel="0" collapsed="false">
      <c r="A4760" s="5" t="s">
        <v>4804</v>
      </c>
      <c r="B4760" s="6" t="s">
        <v>29</v>
      </c>
      <c r="C4760" s="6" t="s">
        <v>31</v>
      </c>
      <c r="D4760" s="6" t="s">
        <v>31</v>
      </c>
      <c r="E4760" s="6" t="s">
        <v>30</v>
      </c>
      <c r="F4760" s="7" t="n">
        <v>34</v>
      </c>
      <c r="G4760" s="6" t="s">
        <v>31</v>
      </c>
      <c r="H4760" s="6" t="s">
        <v>30</v>
      </c>
      <c r="I4760" s="6" t="s">
        <v>517</v>
      </c>
      <c r="J4760" s="6" t="s">
        <v>30</v>
      </c>
      <c r="K4760" s="6" t="s">
        <v>30</v>
      </c>
      <c r="L4760" s="6" t="s">
        <v>31</v>
      </c>
      <c r="M4760" s="6" t="s">
        <v>30</v>
      </c>
      <c r="N4760" s="6" t="s">
        <v>31</v>
      </c>
      <c r="O4760" s="6" t="s">
        <v>30</v>
      </c>
      <c r="P4760" s="6" t="s">
        <v>38</v>
      </c>
      <c r="Q4760" s="6" t="s">
        <v>31</v>
      </c>
      <c r="R4760" s="6" t="s">
        <v>58</v>
      </c>
      <c r="S4760" s="8" t="n">
        <v>85.2</v>
      </c>
      <c r="T4760" s="8" t="n">
        <v>2874.45</v>
      </c>
      <c r="U4760" s="6" t="s">
        <v>30</v>
      </c>
      <c r="V4760" s="8" t="n">
        <f aca="false">IF(X4760="0-1 Year", ROUND(S4760/0.474, 2), IF(X4760="1-2 Years", ROUND(S4760/0.287, 2), ROUND(S4760/0.14, 2)))</f>
        <v>608.57</v>
      </c>
      <c r="W4760" s="6" t="str">
        <f aca="false">IF(V4760&gt;4000, "High", IF(V4760&gt;2000, "Medium", "Low"))</f>
        <v>Low</v>
      </c>
      <c r="X4760" s="9" t="s">
        <v>1765</v>
      </c>
      <c r="Y4760" s="10" t="n">
        <f aca="false">IF(U4760="Yes", 1, 0)</f>
        <v>0</v>
      </c>
      <c r="Z4760" s="10" t="n">
        <v>1</v>
      </c>
      <c r="AA4760" s="11" t="n">
        <f aca="false">MAX(0, ($S4760 * 0.35) - ($F4760 * 0.3))</f>
        <v>19.62</v>
      </c>
      <c r="AB4760" s="12" t="str">
        <f aca="false">IF(AA4760&gt;20,"High",IF(AA4760&gt;10,"Medium","Low"))</f>
        <v>Medium</v>
      </c>
    </row>
    <row r="4761" customFormat="false" ht="18.65" hidden="false" customHeight="false" outlineLevel="0" collapsed="false">
      <c r="A4761" s="5" t="s">
        <v>4805</v>
      </c>
      <c r="B4761" s="6" t="s">
        <v>37</v>
      </c>
      <c r="C4761" s="6" t="s">
        <v>30</v>
      </c>
      <c r="D4761" s="6" t="s">
        <v>30</v>
      </c>
      <c r="E4761" s="6" t="s">
        <v>30</v>
      </c>
      <c r="F4761" s="7" t="n">
        <v>41</v>
      </c>
      <c r="G4761" s="6" t="s">
        <v>31</v>
      </c>
      <c r="H4761" s="6" t="s">
        <v>31</v>
      </c>
      <c r="I4761" s="6" t="s">
        <v>203</v>
      </c>
      <c r="J4761" s="6" t="s">
        <v>30</v>
      </c>
      <c r="K4761" s="6" t="s">
        <v>30</v>
      </c>
      <c r="L4761" s="6" t="s">
        <v>31</v>
      </c>
      <c r="M4761" s="6" t="s">
        <v>31</v>
      </c>
      <c r="N4761" s="6" t="s">
        <v>30</v>
      </c>
      <c r="O4761" s="6" t="s">
        <v>31</v>
      </c>
      <c r="P4761" s="6" t="s">
        <v>33</v>
      </c>
      <c r="Q4761" s="6" t="s">
        <v>31</v>
      </c>
      <c r="R4761" s="6" t="s">
        <v>39</v>
      </c>
      <c r="S4761" s="8" t="n">
        <v>68.6</v>
      </c>
      <c r="T4761" s="8" t="n">
        <v>2877.05</v>
      </c>
      <c r="U4761" s="6" t="s">
        <v>30</v>
      </c>
      <c r="V4761" s="8" t="n">
        <f aca="false">IF(X4761="0-1 Year", ROUND(S4761/0.474, 2), IF(X4761="1-2 Years", ROUND(S4761/0.287, 2), ROUND(S4761/0.14, 2)))</f>
        <v>490</v>
      </c>
      <c r="W4761" s="6" t="str">
        <f aca="false">IF(V4761&gt;4000, "High", IF(V4761&gt;2000, "Medium", "Low"))</f>
        <v>Low</v>
      </c>
      <c r="X4761" s="9" t="s">
        <v>1765</v>
      </c>
      <c r="Y4761" s="10" t="n">
        <f aca="false">IF(U4761="Yes", 1, 0)</f>
        <v>0</v>
      </c>
      <c r="Z4761" s="10" t="n">
        <v>1</v>
      </c>
      <c r="AA4761" s="11" t="n">
        <f aca="false">MAX(0, ($S4761 * 0.35) - ($F4761 * 0.3))</f>
        <v>11.71</v>
      </c>
      <c r="AB4761" s="12" t="str">
        <f aca="false">IF(AA4761&gt;20,"High",IF(AA4761&gt;10,"Medium","Low"))</f>
        <v>Medium</v>
      </c>
    </row>
    <row r="4762" customFormat="false" ht="18.65" hidden="false" customHeight="false" outlineLevel="0" collapsed="false">
      <c r="A4762" s="5" t="s">
        <v>4806</v>
      </c>
      <c r="B4762" s="6" t="s">
        <v>29</v>
      </c>
      <c r="C4762" s="6" t="s">
        <v>31</v>
      </c>
      <c r="D4762" s="6" t="s">
        <v>30</v>
      </c>
      <c r="E4762" s="6" t="s">
        <v>30</v>
      </c>
      <c r="F4762" s="7" t="n">
        <v>31</v>
      </c>
      <c r="G4762" s="6" t="s">
        <v>31</v>
      </c>
      <c r="H4762" s="6" t="s">
        <v>31</v>
      </c>
      <c r="I4762" s="6" t="s">
        <v>517</v>
      </c>
      <c r="J4762" s="6" t="s">
        <v>30</v>
      </c>
      <c r="K4762" s="6" t="s">
        <v>30</v>
      </c>
      <c r="L4762" s="6" t="s">
        <v>31</v>
      </c>
      <c r="M4762" s="6" t="s">
        <v>31</v>
      </c>
      <c r="N4762" s="6" t="s">
        <v>31</v>
      </c>
      <c r="O4762" s="6" t="s">
        <v>30</v>
      </c>
      <c r="P4762" s="6" t="s">
        <v>38</v>
      </c>
      <c r="Q4762" s="6" t="s">
        <v>31</v>
      </c>
      <c r="R4762" s="6" t="s">
        <v>53</v>
      </c>
      <c r="S4762" s="8" t="n">
        <v>96.6</v>
      </c>
      <c r="T4762" s="8" t="n">
        <v>2877.95</v>
      </c>
      <c r="U4762" s="6" t="s">
        <v>30</v>
      </c>
      <c r="V4762" s="8" t="n">
        <f aca="false">IF(X4762="0-1 Year", ROUND(S4762/0.474, 2), IF(X4762="1-2 Years", ROUND(S4762/0.287, 2), ROUND(S4762/0.14, 2)))</f>
        <v>690</v>
      </c>
      <c r="W4762" s="6" t="str">
        <f aca="false">IF(V4762&gt;4000, "High", IF(V4762&gt;2000, "Medium", "Low"))</f>
        <v>Low</v>
      </c>
      <c r="X4762" s="9" t="s">
        <v>1765</v>
      </c>
      <c r="Y4762" s="10" t="n">
        <f aca="false">IF(U4762="Yes", 1, 0)</f>
        <v>0</v>
      </c>
      <c r="Z4762" s="10" t="n">
        <v>1</v>
      </c>
      <c r="AA4762" s="11" t="n">
        <f aca="false">MAX(0, ($S4762 * 0.35) - ($F4762 * 0.3))</f>
        <v>24.51</v>
      </c>
      <c r="AB4762" s="12" t="str">
        <f aca="false">IF(AA4762&gt;20,"High",IF(AA4762&gt;10,"Medium","Low"))</f>
        <v>High</v>
      </c>
    </row>
    <row r="4763" customFormat="false" ht="18.65" hidden="false" customHeight="false" outlineLevel="0" collapsed="false">
      <c r="A4763" s="5" t="s">
        <v>4807</v>
      </c>
      <c r="B4763" s="6" t="s">
        <v>29</v>
      </c>
      <c r="C4763" s="6" t="s">
        <v>30</v>
      </c>
      <c r="D4763" s="6" t="s">
        <v>31</v>
      </c>
      <c r="E4763" s="6" t="s">
        <v>30</v>
      </c>
      <c r="F4763" s="7" t="n">
        <v>58</v>
      </c>
      <c r="G4763" s="6" t="s">
        <v>31</v>
      </c>
      <c r="H4763" s="6" t="s">
        <v>30</v>
      </c>
      <c r="I4763" s="6" t="s">
        <v>203</v>
      </c>
      <c r="J4763" s="6" t="s">
        <v>30</v>
      </c>
      <c r="K4763" s="6" t="s">
        <v>30</v>
      </c>
      <c r="L4763" s="6" t="s">
        <v>31</v>
      </c>
      <c r="M4763" s="6" t="s">
        <v>30</v>
      </c>
      <c r="N4763" s="6" t="s">
        <v>30</v>
      </c>
      <c r="O4763" s="6" t="s">
        <v>30</v>
      </c>
      <c r="P4763" s="6" t="s">
        <v>33</v>
      </c>
      <c r="Q4763" s="6" t="s">
        <v>30</v>
      </c>
      <c r="R4763" s="6" t="s">
        <v>58</v>
      </c>
      <c r="S4763" s="8" t="n">
        <v>50.3</v>
      </c>
      <c r="T4763" s="8" t="n">
        <v>2878.55</v>
      </c>
      <c r="U4763" s="6" t="s">
        <v>30</v>
      </c>
      <c r="V4763" s="8" t="n">
        <f aca="false">IF(X4763="0-1 Year", ROUND(S4763/0.474, 2), IF(X4763="1-2 Years", ROUND(S4763/0.287, 2), ROUND(S4763/0.14, 2)))</f>
        <v>359.29</v>
      </c>
      <c r="W4763" s="6" t="str">
        <f aca="false">IF(V4763&gt;4000, "High", IF(V4763&gt;2000, "Medium", "Low"))</f>
        <v>Low</v>
      </c>
      <c r="X4763" s="9" t="s">
        <v>1765</v>
      </c>
      <c r="Y4763" s="10" t="n">
        <f aca="false">IF(U4763="Yes", 1, 0)</f>
        <v>0</v>
      </c>
      <c r="Z4763" s="10" t="n">
        <v>1</v>
      </c>
      <c r="AA4763" s="11" t="n">
        <f aca="false">MAX(0, ($S4763 * 0.35) - ($F4763 * 0.3))</f>
        <v>0.204999999999998</v>
      </c>
      <c r="AB4763" s="12" t="str">
        <f aca="false">IF(AA4763&gt;20,"High",IF(AA4763&gt;10,"Medium","Low"))</f>
        <v>Low</v>
      </c>
    </row>
    <row r="4764" customFormat="false" ht="18.65" hidden="false" customHeight="false" outlineLevel="0" collapsed="false">
      <c r="A4764" s="5" t="s">
        <v>4808</v>
      </c>
      <c r="B4764" s="6" t="s">
        <v>37</v>
      </c>
      <c r="C4764" s="6" t="s">
        <v>30</v>
      </c>
      <c r="D4764" s="6" t="s">
        <v>30</v>
      </c>
      <c r="E4764" s="6" t="s">
        <v>30</v>
      </c>
      <c r="F4764" s="7" t="n">
        <v>29</v>
      </c>
      <c r="G4764" s="6" t="s">
        <v>31</v>
      </c>
      <c r="H4764" s="6" t="s">
        <v>31</v>
      </c>
      <c r="I4764" s="6" t="s">
        <v>517</v>
      </c>
      <c r="J4764" s="6" t="s">
        <v>30</v>
      </c>
      <c r="K4764" s="6" t="s">
        <v>30</v>
      </c>
      <c r="L4764" s="6" t="s">
        <v>31</v>
      </c>
      <c r="M4764" s="6" t="s">
        <v>30</v>
      </c>
      <c r="N4764" s="6" t="s">
        <v>31</v>
      </c>
      <c r="O4764" s="6" t="s">
        <v>31</v>
      </c>
      <c r="P4764" s="6" t="s">
        <v>38</v>
      </c>
      <c r="Q4764" s="6" t="s">
        <v>30</v>
      </c>
      <c r="R4764" s="6" t="s">
        <v>53</v>
      </c>
      <c r="S4764" s="8" t="n">
        <v>100.55</v>
      </c>
      <c r="T4764" s="8" t="n">
        <v>2878.75</v>
      </c>
      <c r="U4764" s="6" t="s">
        <v>30</v>
      </c>
      <c r="V4764" s="8" t="n">
        <f aca="false">IF(X4764="0-1 Year", ROUND(S4764/0.474, 2), IF(X4764="1-2 Years", ROUND(S4764/0.287, 2), ROUND(S4764/0.14, 2)))</f>
        <v>718.21</v>
      </c>
      <c r="W4764" s="6" t="str">
        <f aca="false">IF(V4764&gt;4000, "High", IF(V4764&gt;2000, "Medium", "Low"))</f>
        <v>Low</v>
      </c>
      <c r="X4764" s="9" t="s">
        <v>1765</v>
      </c>
      <c r="Y4764" s="10" t="n">
        <f aca="false">IF(U4764="Yes", 1, 0)</f>
        <v>0</v>
      </c>
      <c r="Z4764" s="10" t="n">
        <v>1</v>
      </c>
      <c r="AA4764" s="11" t="n">
        <f aca="false">MAX(0, ($S4764 * 0.35) - ($F4764 * 0.3))</f>
        <v>26.4925</v>
      </c>
      <c r="AB4764" s="12" t="str">
        <f aca="false">IF(AA4764&gt;20,"High",IF(AA4764&gt;10,"Medium","Low"))</f>
        <v>High</v>
      </c>
    </row>
    <row r="4765" customFormat="false" ht="18.65" hidden="false" customHeight="false" outlineLevel="0" collapsed="false">
      <c r="A4765" s="5" t="s">
        <v>4809</v>
      </c>
      <c r="B4765" s="6" t="s">
        <v>37</v>
      </c>
      <c r="C4765" s="6" t="s">
        <v>30</v>
      </c>
      <c r="D4765" s="6" t="s">
        <v>30</v>
      </c>
      <c r="E4765" s="6" t="s">
        <v>30</v>
      </c>
      <c r="F4765" s="7" t="n">
        <v>53</v>
      </c>
      <c r="G4765" s="6" t="s">
        <v>30</v>
      </c>
      <c r="H4765" s="6" t="s">
        <v>202</v>
      </c>
      <c r="I4765" s="6" t="s">
        <v>203</v>
      </c>
      <c r="J4765" s="6" t="s">
        <v>31</v>
      </c>
      <c r="K4765" s="6" t="s">
        <v>31</v>
      </c>
      <c r="L4765" s="6" t="s">
        <v>31</v>
      </c>
      <c r="M4765" s="6" t="s">
        <v>31</v>
      </c>
      <c r="N4765" s="6" t="s">
        <v>31</v>
      </c>
      <c r="O4765" s="6" t="s">
        <v>30</v>
      </c>
      <c r="P4765" s="6" t="s">
        <v>33</v>
      </c>
      <c r="Q4765" s="6" t="s">
        <v>31</v>
      </c>
      <c r="R4765" s="6" t="s">
        <v>39</v>
      </c>
      <c r="S4765" s="8" t="n">
        <v>53.6</v>
      </c>
      <c r="T4765" s="8" t="n">
        <v>2879.2</v>
      </c>
      <c r="U4765" s="6" t="s">
        <v>30</v>
      </c>
      <c r="V4765" s="8" t="n">
        <f aca="false">IF(X4765="0-1 Year", ROUND(S4765/0.474, 2), IF(X4765="1-2 Years", ROUND(S4765/0.287, 2), ROUND(S4765/0.14, 2)))</f>
        <v>382.86</v>
      </c>
      <c r="W4765" s="6" t="str">
        <f aca="false">IF(V4765&gt;4000, "High", IF(V4765&gt;2000, "Medium", "Low"))</f>
        <v>Low</v>
      </c>
      <c r="X4765" s="9" t="s">
        <v>1765</v>
      </c>
      <c r="Y4765" s="10" t="n">
        <f aca="false">IF(U4765="Yes", 1, 0)</f>
        <v>0</v>
      </c>
      <c r="Z4765" s="10" t="n">
        <v>1</v>
      </c>
      <c r="AA4765" s="11" t="n">
        <f aca="false">MAX(0, ($S4765 * 0.35) - ($F4765 * 0.3))</f>
        <v>2.86</v>
      </c>
      <c r="AB4765" s="12" t="str">
        <f aca="false">IF(AA4765&gt;20,"High",IF(AA4765&gt;10,"Medium","Low"))</f>
        <v>Low</v>
      </c>
    </row>
    <row r="4766" customFormat="false" ht="18.65" hidden="false" customHeight="false" outlineLevel="0" collapsed="false">
      <c r="A4766" s="5" t="s">
        <v>4810</v>
      </c>
      <c r="B4766" s="6" t="s">
        <v>37</v>
      </c>
      <c r="C4766" s="6" t="s">
        <v>30</v>
      </c>
      <c r="D4766" s="6" t="s">
        <v>30</v>
      </c>
      <c r="E4766" s="6" t="s">
        <v>30</v>
      </c>
      <c r="F4766" s="7" t="n">
        <v>47</v>
      </c>
      <c r="G4766" s="6" t="s">
        <v>31</v>
      </c>
      <c r="H4766" s="6" t="s">
        <v>31</v>
      </c>
      <c r="I4766" s="6" t="s">
        <v>203</v>
      </c>
      <c r="J4766" s="6" t="s">
        <v>31</v>
      </c>
      <c r="K4766" s="6" t="s">
        <v>30</v>
      </c>
      <c r="L4766" s="6" t="s">
        <v>31</v>
      </c>
      <c r="M4766" s="6" t="s">
        <v>31</v>
      </c>
      <c r="N4766" s="6" t="s">
        <v>30</v>
      </c>
      <c r="O4766" s="6" t="s">
        <v>30</v>
      </c>
      <c r="P4766" s="6" t="s">
        <v>166</v>
      </c>
      <c r="Q4766" s="6" t="s">
        <v>31</v>
      </c>
      <c r="R4766" s="6" t="s">
        <v>34</v>
      </c>
      <c r="S4766" s="8" t="n">
        <v>65</v>
      </c>
      <c r="T4766" s="8" t="n">
        <v>2879.9</v>
      </c>
      <c r="U4766" s="6" t="s">
        <v>30</v>
      </c>
      <c r="V4766" s="8" t="n">
        <f aca="false">IF(X4766="0-1 Year", ROUND(S4766/0.474, 2), IF(X4766="1-2 Years", ROUND(S4766/0.287, 2), ROUND(S4766/0.14, 2)))</f>
        <v>464.29</v>
      </c>
      <c r="W4766" s="6" t="str">
        <f aca="false">IF(V4766&gt;4000, "High", IF(V4766&gt;2000, "Medium", "Low"))</f>
        <v>Low</v>
      </c>
      <c r="X4766" s="9" t="s">
        <v>1765</v>
      </c>
      <c r="Y4766" s="10" t="n">
        <f aca="false">IF(U4766="Yes", 1, 0)</f>
        <v>0</v>
      </c>
      <c r="Z4766" s="10" t="n">
        <v>1</v>
      </c>
      <c r="AA4766" s="11" t="n">
        <f aca="false">MAX(0, ($S4766 * 0.35) - ($F4766 * 0.3))</f>
        <v>8.65</v>
      </c>
      <c r="AB4766" s="12" t="str">
        <f aca="false">IF(AA4766&gt;20,"High",IF(AA4766&gt;10,"Medium","Low"))</f>
        <v>Low</v>
      </c>
    </row>
    <row r="4767" customFormat="false" ht="18.65" hidden="false" customHeight="false" outlineLevel="0" collapsed="false">
      <c r="A4767" s="5" t="s">
        <v>4811</v>
      </c>
      <c r="B4767" s="6" t="s">
        <v>37</v>
      </c>
      <c r="C4767" s="6" t="s">
        <v>30</v>
      </c>
      <c r="D4767" s="6" t="s">
        <v>30</v>
      </c>
      <c r="E4767" s="6" t="s">
        <v>30</v>
      </c>
      <c r="F4767" s="7" t="n">
        <v>42</v>
      </c>
      <c r="G4767" s="6" t="s">
        <v>31</v>
      </c>
      <c r="H4767" s="6" t="s">
        <v>30</v>
      </c>
      <c r="I4767" s="6" t="s">
        <v>203</v>
      </c>
      <c r="J4767" s="6" t="s">
        <v>31</v>
      </c>
      <c r="K4767" s="6" t="s">
        <v>31</v>
      </c>
      <c r="L4767" s="6" t="s">
        <v>30</v>
      </c>
      <c r="M4767" s="6" t="s">
        <v>31</v>
      </c>
      <c r="N4767" s="6" t="s">
        <v>30</v>
      </c>
      <c r="O4767" s="6" t="s">
        <v>31</v>
      </c>
      <c r="P4767" s="6" t="s">
        <v>33</v>
      </c>
      <c r="Q4767" s="6" t="s">
        <v>31</v>
      </c>
      <c r="R4767" s="6" t="s">
        <v>34</v>
      </c>
      <c r="S4767" s="8" t="n">
        <v>67.7</v>
      </c>
      <c r="T4767" s="8" t="n">
        <v>2882.25</v>
      </c>
      <c r="U4767" s="6" t="s">
        <v>30</v>
      </c>
      <c r="V4767" s="8" t="n">
        <f aca="false">IF(X4767="0-1 Year", ROUND(S4767/0.474, 2), IF(X4767="1-2 Years", ROUND(S4767/0.287, 2), ROUND(S4767/0.14, 2)))</f>
        <v>483.57</v>
      </c>
      <c r="W4767" s="6" t="str">
        <f aca="false">IF(V4767&gt;4000, "High", IF(V4767&gt;2000, "Medium", "Low"))</f>
        <v>Low</v>
      </c>
      <c r="X4767" s="9" t="s">
        <v>1765</v>
      </c>
      <c r="Y4767" s="10" t="n">
        <f aca="false">IF(U4767="Yes", 1, 0)</f>
        <v>0</v>
      </c>
      <c r="Z4767" s="10" t="n">
        <v>1</v>
      </c>
      <c r="AA4767" s="11" t="n">
        <f aca="false">MAX(0, ($S4767 * 0.35) - ($F4767 * 0.3))</f>
        <v>11.095</v>
      </c>
      <c r="AB4767" s="12" t="str">
        <f aca="false">IF(AA4767&gt;20,"High",IF(AA4767&gt;10,"Medium","Low"))</f>
        <v>Medium</v>
      </c>
    </row>
    <row r="4768" customFormat="false" ht="18.65" hidden="false" customHeight="false" outlineLevel="0" collapsed="false">
      <c r="A4768" s="5" t="s">
        <v>4812</v>
      </c>
      <c r="B4768" s="6" t="s">
        <v>29</v>
      </c>
      <c r="C4768" s="6" t="s">
        <v>30</v>
      </c>
      <c r="D4768" s="6" t="s">
        <v>31</v>
      </c>
      <c r="E4768" s="6" t="s">
        <v>31</v>
      </c>
      <c r="F4768" s="7" t="n">
        <v>56</v>
      </c>
      <c r="G4768" s="6" t="s">
        <v>30</v>
      </c>
      <c r="H4768" s="6" t="s">
        <v>202</v>
      </c>
      <c r="I4768" s="6" t="s">
        <v>203</v>
      </c>
      <c r="J4768" s="6" t="s">
        <v>31</v>
      </c>
      <c r="K4768" s="6" t="s">
        <v>31</v>
      </c>
      <c r="L4768" s="6" t="s">
        <v>30</v>
      </c>
      <c r="M4768" s="6" t="s">
        <v>31</v>
      </c>
      <c r="N4768" s="6" t="s">
        <v>31</v>
      </c>
      <c r="O4768" s="6" t="s">
        <v>30</v>
      </c>
      <c r="P4768" s="6" t="s">
        <v>33</v>
      </c>
      <c r="Q4768" s="6" t="s">
        <v>31</v>
      </c>
      <c r="R4768" s="6" t="s">
        <v>34</v>
      </c>
      <c r="S4768" s="8" t="n">
        <v>52</v>
      </c>
      <c r="T4768" s="8" t="n">
        <v>2884.9</v>
      </c>
      <c r="U4768" s="6" t="s">
        <v>30</v>
      </c>
      <c r="V4768" s="8" t="n">
        <f aca="false">IF(X4768="0-1 Year", ROUND(S4768/0.474, 2), IF(X4768="1-2 Years", ROUND(S4768/0.287, 2), ROUND(S4768/0.14, 2)))</f>
        <v>371.43</v>
      </c>
      <c r="W4768" s="6" t="str">
        <f aca="false">IF(V4768&gt;4000, "High", IF(V4768&gt;2000, "Medium", "Low"))</f>
        <v>Low</v>
      </c>
      <c r="X4768" s="9" t="s">
        <v>1765</v>
      </c>
      <c r="Y4768" s="10" t="n">
        <f aca="false">IF(U4768="Yes", 1, 0)</f>
        <v>0</v>
      </c>
      <c r="Z4768" s="10" t="n">
        <v>1</v>
      </c>
      <c r="AA4768" s="11" t="n">
        <f aca="false">MAX(0, ($S4768 * 0.35) - ($F4768 * 0.3))</f>
        <v>1.4</v>
      </c>
      <c r="AB4768" s="12" t="str">
        <f aca="false">IF(AA4768&gt;20,"High",IF(AA4768&gt;10,"Medium","Low"))</f>
        <v>Low</v>
      </c>
    </row>
    <row r="4769" customFormat="false" ht="18.65" hidden="false" customHeight="false" outlineLevel="0" collapsed="false">
      <c r="A4769" s="5" t="s">
        <v>4813</v>
      </c>
      <c r="B4769" s="6" t="s">
        <v>37</v>
      </c>
      <c r="C4769" s="6" t="s">
        <v>30</v>
      </c>
      <c r="D4769" s="6" t="s">
        <v>31</v>
      </c>
      <c r="E4769" s="6" t="s">
        <v>31</v>
      </c>
      <c r="F4769" s="7" t="n">
        <v>33</v>
      </c>
      <c r="G4769" s="6" t="s">
        <v>31</v>
      </c>
      <c r="H4769" s="6" t="s">
        <v>31</v>
      </c>
      <c r="I4769" s="6" t="s">
        <v>517</v>
      </c>
      <c r="J4769" s="6" t="s">
        <v>30</v>
      </c>
      <c r="K4769" s="6" t="s">
        <v>31</v>
      </c>
      <c r="L4769" s="6" t="s">
        <v>31</v>
      </c>
      <c r="M4769" s="6" t="s">
        <v>31</v>
      </c>
      <c r="N4769" s="6" t="s">
        <v>30</v>
      </c>
      <c r="O4769" s="6" t="s">
        <v>30</v>
      </c>
      <c r="P4769" s="6" t="s">
        <v>38</v>
      </c>
      <c r="Q4769" s="6" t="s">
        <v>30</v>
      </c>
      <c r="R4769" s="6" t="s">
        <v>58</v>
      </c>
      <c r="S4769" s="8" t="n">
        <v>88.6</v>
      </c>
      <c r="T4769" s="8" t="n">
        <v>2888.7</v>
      </c>
      <c r="U4769" s="6" t="s">
        <v>30</v>
      </c>
      <c r="V4769" s="8" t="n">
        <f aca="false">IF(X4769="0-1 Year", ROUND(S4769/0.474, 2), IF(X4769="1-2 Years", ROUND(S4769/0.287, 2), ROUND(S4769/0.14, 2)))</f>
        <v>632.86</v>
      </c>
      <c r="W4769" s="6" t="str">
        <f aca="false">IF(V4769&gt;4000, "High", IF(V4769&gt;2000, "Medium", "Low"))</f>
        <v>Low</v>
      </c>
      <c r="X4769" s="9" t="s">
        <v>1765</v>
      </c>
      <c r="Y4769" s="10" t="n">
        <f aca="false">IF(U4769="Yes", 1, 0)</f>
        <v>0</v>
      </c>
      <c r="Z4769" s="10" t="n">
        <v>1</v>
      </c>
      <c r="AA4769" s="11" t="n">
        <f aca="false">MAX(0, ($S4769 * 0.35) - ($F4769 * 0.3))</f>
        <v>21.11</v>
      </c>
      <c r="AB4769" s="12" t="str">
        <f aca="false">IF(AA4769&gt;20,"High",IF(AA4769&gt;10,"Medium","Low"))</f>
        <v>High</v>
      </c>
    </row>
    <row r="4770" customFormat="false" ht="18.65" hidden="false" customHeight="false" outlineLevel="0" collapsed="false">
      <c r="A4770" s="5" t="s">
        <v>4814</v>
      </c>
      <c r="B4770" s="6" t="s">
        <v>37</v>
      </c>
      <c r="C4770" s="6" t="s">
        <v>31</v>
      </c>
      <c r="D4770" s="6" t="s">
        <v>30</v>
      </c>
      <c r="E4770" s="6" t="s">
        <v>30</v>
      </c>
      <c r="F4770" s="7" t="n">
        <v>28</v>
      </c>
      <c r="G4770" s="6" t="s">
        <v>31</v>
      </c>
      <c r="H4770" s="6" t="s">
        <v>31</v>
      </c>
      <c r="I4770" s="6" t="s">
        <v>517</v>
      </c>
      <c r="J4770" s="6" t="s">
        <v>30</v>
      </c>
      <c r="K4770" s="6" t="s">
        <v>30</v>
      </c>
      <c r="L4770" s="6" t="s">
        <v>31</v>
      </c>
      <c r="M4770" s="6" t="s">
        <v>31</v>
      </c>
      <c r="N4770" s="6" t="s">
        <v>31</v>
      </c>
      <c r="O4770" s="6" t="s">
        <v>31</v>
      </c>
      <c r="P4770" s="6" t="s">
        <v>38</v>
      </c>
      <c r="Q4770" s="6" t="s">
        <v>31</v>
      </c>
      <c r="R4770" s="6" t="s">
        <v>39</v>
      </c>
      <c r="S4770" s="8" t="n">
        <v>103.3</v>
      </c>
      <c r="T4770" s="8" t="n">
        <v>2890.65</v>
      </c>
      <c r="U4770" s="6" t="s">
        <v>31</v>
      </c>
      <c r="V4770" s="8" t="n">
        <f aca="false">IF(X4770="0-1 Year", ROUND(S4770/0.474, 2), IF(X4770="1-2 Years", ROUND(S4770/0.287, 2), ROUND(S4770/0.14, 2)))</f>
        <v>737.86</v>
      </c>
      <c r="W4770" s="6" t="str">
        <f aca="false">IF(V4770&gt;4000, "High", IF(V4770&gt;2000, "Medium", "Low"))</f>
        <v>Low</v>
      </c>
      <c r="X4770" s="9" t="s">
        <v>1765</v>
      </c>
      <c r="Y4770" s="10" t="n">
        <f aca="false">IF(U4770="Yes", 1, 0)</f>
        <v>1</v>
      </c>
      <c r="Z4770" s="10" t="n">
        <v>1</v>
      </c>
      <c r="AA4770" s="11" t="n">
        <f aca="false">MAX(0, ($S4770 * 0.35) - ($F4770 * 0.3))</f>
        <v>27.755</v>
      </c>
      <c r="AB4770" s="12" t="str">
        <f aca="false">IF(AA4770&gt;20,"High",IF(AA4770&gt;10,"Medium","Low"))</f>
        <v>High</v>
      </c>
    </row>
    <row r="4771" customFormat="false" ht="18.65" hidden="false" customHeight="false" outlineLevel="0" collapsed="false">
      <c r="A4771" s="5" t="s">
        <v>4815</v>
      </c>
      <c r="B4771" s="6" t="s">
        <v>29</v>
      </c>
      <c r="C4771" s="6" t="s">
        <v>30</v>
      </c>
      <c r="D4771" s="6" t="s">
        <v>30</v>
      </c>
      <c r="E4771" s="6" t="s">
        <v>30</v>
      </c>
      <c r="F4771" s="7" t="n">
        <v>46</v>
      </c>
      <c r="G4771" s="6" t="s">
        <v>30</v>
      </c>
      <c r="H4771" s="6" t="s">
        <v>202</v>
      </c>
      <c r="I4771" s="6" t="s">
        <v>203</v>
      </c>
      <c r="J4771" s="6" t="s">
        <v>31</v>
      </c>
      <c r="K4771" s="6" t="s">
        <v>30</v>
      </c>
      <c r="L4771" s="6" t="s">
        <v>31</v>
      </c>
      <c r="M4771" s="6" t="s">
        <v>31</v>
      </c>
      <c r="N4771" s="6" t="s">
        <v>31</v>
      </c>
      <c r="O4771" s="6" t="s">
        <v>31</v>
      </c>
      <c r="P4771" s="6" t="s">
        <v>166</v>
      </c>
      <c r="Q4771" s="6" t="s">
        <v>31</v>
      </c>
      <c r="R4771" s="6" t="s">
        <v>53</v>
      </c>
      <c r="S4771" s="8" t="n">
        <v>60.75</v>
      </c>
      <c r="T4771" s="8" t="n">
        <v>2893.4</v>
      </c>
      <c r="U4771" s="6" t="s">
        <v>30</v>
      </c>
      <c r="V4771" s="8" t="n">
        <f aca="false">IF(X4771="0-1 Year", ROUND(S4771/0.474, 2), IF(X4771="1-2 Years", ROUND(S4771/0.287, 2), ROUND(S4771/0.14, 2)))</f>
        <v>433.93</v>
      </c>
      <c r="W4771" s="6" t="str">
        <f aca="false">IF(V4771&gt;4000, "High", IF(V4771&gt;2000, "Medium", "Low"))</f>
        <v>Low</v>
      </c>
      <c r="X4771" s="9" t="s">
        <v>1765</v>
      </c>
      <c r="Y4771" s="10" t="n">
        <f aca="false">IF(U4771="Yes", 1, 0)</f>
        <v>0</v>
      </c>
      <c r="Z4771" s="10" t="n">
        <v>1</v>
      </c>
      <c r="AA4771" s="11" t="n">
        <f aca="false">MAX(0, ($S4771 * 0.35) - ($F4771 * 0.3))</f>
        <v>7.4625</v>
      </c>
      <c r="AB4771" s="12" t="str">
        <f aca="false">IF(AA4771&gt;20,"High",IF(AA4771&gt;10,"Medium","Low"))</f>
        <v>Low</v>
      </c>
    </row>
    <row r="4772" customFormat="false" ht="18.65" hidden="false" customHeight="false" outlineLevel="0" collapsed="false">
      <c r="A4772" s="5" t="s">
        <v>4816</v>
      </c>
      <c r="B4772" s="6" t="s">
        <v>29</v>
      </c>
      <c r="C4772" s="6" t="s">
        <v>30</v>
      </c>
      <c r="D4772" s="6" t="s">
        <v>30</v>
      </c>
      <c r="E4772" s="6" t="s">
        <v>31</v>
      </c>
      <c r="F4772" s="7" t="n">
        <v>41</v>
      </c>
      <c r="G4772" s="6" t="s">
        <v>31</v>
      </c>
      <c r="H4772" s="6" t="s">
        <v>30</v>
      </c>
      <c r="I4772" s="6" t="s">
        <v>203</v>
      </c>
      <c r="J4772" s="6" t="s">
        <v>31</v>
      </c>
      <c r="K4772" s="6" t="s">
        <v>31</v>
      </c>
      <c r="L4772" s="6" t="s">
        <v>31</v>
      </c>
      <c r="M4772" s="6" t="s">
        <v>30</v>
      </c>
      <c r="N4772" s="6" t="s">
        <v>31</v>
      </c>
      <c r="O4772" s="6" t="s">
        <v>30</v>
      </c>
      <c r="P4772" s="6" t="s">
        <v>33</v>
      </c>
      <c r="Q4772" s="6" t="s">
        <v>30</v>
      </c>
      <c r="R4772" s="6" t="s">
        <v>34</v>
      </c>
      <c r="S4772" s="8" t="n">
        <v>70.2</v>
      </c>
      <c r="T4772" s="8" t="n">
        <v>2894.55</v>
      </c>
      <c r="U4772" s="6" t="s">
        <v>30</v>
      </c>
      <c r="V4772" s="8" t="n">
        <f aca="false">IF(X4772="0-1 Year", ROUND(S4772/0.474, 2), IF(X4772="1-2 Years", ROUND(S4772/0.287, 2), ROUND(S4772/0.14, 2)))</f>
        <v>501.43</v>
      </c>
      <c r="W4772" s="6" t="str">
        <f aca="false">IF(V4772&gt;4000, "High", IF(V4772&gt;2000, "Medium", "Low"))</f>
        <v>Low</v>
      </c>
      <c r="X4772" s="9" t="s">
        <v>1765</v>
      </c>
      <c r="Y4772" s="10" t="n">
        <f aca="false">IF(U4772="Yes", 1, 0)</f>
        <v>0</v>
      </c>
      <c r="Z4772" s="10" t="n">
        <v>1</v>
      </c>
      <c r="AA4772" s="11" t="n">
        <f aca="false">MAX(0, ($S4772 * 0.35) - ($F4772 * 0.3))</f>
        <v>12.27</v>
      </c>
      <c r="AB4772" s="12" t="str">
        <f aca="false">IF(AA4772&gt;20,"High",IF(AA4772&gt;10,"Medium","Low"))</f>
        <v>Medium</v>
      </c>
    </row>
    <row r="4773" customFormat="false" ht="18.65" hidden="false" customHeight="false" outlineLevel="0" collapsed="false">
      <c r="A4773" s="5" t="s">
        <v>4817</v>
      </c>
      <c r="B4773" s="6" t="s">
        <v>37</v>
      </c>
      <c r="C4773" s="6" t="s">
        <v>30</v>
      </c>
      <c r="D4773" s="6" t="s">
        <v>30</v>
      </c>
      <c r="E4773" s="6" t="s">
        <v>30</v>
      </c>
      <c r="F4773" s="7" t="n">
        <v>48</v>
      </c>
      <c r="G4773" s="6" t="s">
        <v>31</v>
      </c>
      <c r="H4773" s="6" t="s">
        <v>30</v>
      </c>
      <c r="I4773" s="6" t="s">
        <v>203</v>
      </c>
      <c r="J4773" s="6" t="s">
        <v>31</v>
      </c>
      <c r="K4773" s="6" t="s">
        <v>30</v>
      </c>
      <c r="L4773" s="6" t="s">
        <v>31</v>
      </c>
      <c r="M4773" s="6" t="s">
        <v>31</v>
      </c>
      <c r="N4773" s="6" t="s">
        <v>30</v>
      </c>
      <c r="O4773" s="6" t="s">
        <v>30</v>
      </c>
      <c r="P4773" s="6" t="s">
        <v>33</v>
      </c>
      <c r="Q4773" s="6" t="s">
        <v>31</v>
      </c>
      <c r="R4773" s="6" t="s">
        <v>58</v>
      </c>
      <c r="S4773" s="8" t="n">
        <v>60.35</v>
      </c>
      <c r="T4773" s="8" t="n">
        <v>2896.4</v>
      </c>
      <c r="U4773" s="6" t="s">
        <v>31</v>
      </c>
      <c r="V4773" s="8" t="n">
        <f aca="false">IF(X4773="0-1 Year", ROUND(S4773/0.474, 2), IF(X4773="1-2 Years", ROUND(S4773/0.287, 2), ROUND(S4773/0.14, 2)))</f>
        <v>431.07</v>
      </c>
      <c r="W4773" s="6" t="str">
        <f aca="false">IF(V4773&gt;4000, "High", IF(V4773&gt;2000, "Medium", "Low"))</f>
        <v>Low</v>
      </c>
      <c r="X4773" s="9" t="s">
        <v>1765</v>
      </c>
      <c r="Y4773" s="10" t="n">
        <f aca="false">IF(U4773="Yes", 1, 0)</f>
        <v>1</v>
      </c>
      <c r="Z4773" s="10" t="n">
        <v>1</v>
      </c>
      <c r="AA4773" s="11" t="n">
        <f aca="false">MAX(0, ($S4773 * 0.35) - ($F4773 * 0.3))</f>
        <v>6.7225</v>
      </c>
      <c r="AB4773" s="12" t="str">
        <f aca="false">IF(AA4773&gt;20,"High",IF(AA4773&gt;10,"Medium","Low"))</f>
        <v>Low</v>
      </c>
    </row>
    <row r="4774" customFormat="false" ht="18.65" hidden="false" customHeight="false" outlineLevel="0" collapsed="false">
      <c r="A4774" s="5" t="s">
        <v>4818</v>
      </c>
      <c r="B4774" s="6" t="s">
        <v>37</v>
      </c>
      <c r="C4774" s="6" t="s">
        <v>31</v>
      </c>
      <c r="D4774" s="6" t="s">
        <v>31</v>
      </c>
      <c r="E4774" s="6" t="s">
        <v>31</v>
      </c>
      <c r="F4774" s="7" t="n">
        <v>32</v>
      </c>
      <c r="G4774" s="6" t="s">
        <v>31</v>
      </c>
      <c r="H4774" s="6" t="s">
        <v>31</v>
      </c>
      <c r="I4774" s="6" t="s">
        <v>517</v>
      </c>
      <c r="J4774" s="6" t="s">
        <v>30</v>
      </c>
      <c r="K4774" s="6" t="s">
        <v>30</v>
      </c>
      <c r="L4774" s="6" t="s">
        <v>31</v>
      </c>
      <c r="M4774" s="6" t="s">
        <v>30</v>
      </c>
      <c r="N4774" s="6" t="s">
        <v>31</v>
      </c>
      <c r="O4774" s="6" t="s">
        <v>30</v>
      </c>
      <c r="P4774" s="6" t="s">
        <v>38</v>
      </c>
      <c r="Q4774" s="6" t="s">
        <v>31</v>
      </c>
      <c r="R4774" s="6" t="s">
        <v>34</v>
      </c>
      <c r="S4774" s="8" t="n">
        <v>91.35</v>
      </c>
      <c r="T4774" s="8" t="n">
        <v>2896.55</v>
      </c>
      <c r="U4774" s="6" t="s">
        <v>30</v>
      </c>
      <c r="V4774" s="8" t="n">
        <f aca="false">IF(X4774="0-1 Year", ROUND(S4774/0.474, 2), IF(X4774="1-2 Years", ROUND(S4774/0.287, 2), ROUND(S4774/0.14, 2)))</f>
        <v>652.5</v>
      </c>
      <c r="W4774" s="6" t="str">
        <f aca="false">IF(V4774&gt;4000, "High", IF(V4774&gt;2000, "Medium", "Low"))</f>
        <v>Low</v>
      </c>
      <c r="X4774" s="9" t="s">
        <v>1765</v>
      </c>
      <c r="Y4774" s="10" t="n">
        <f aca="false">IF(U4774="Yes", 1, 0)</f>
        <v>0</v>
      </c>
      <c r="Z4774" s="10" t="n">
        <v>1</v>
      </c>
      <c r="AA4774" s="11" t="n">
        <f aca="false">MAX(0, ($S4774 * 0.35) - ($F4774 * 0.3))</f>
        <v>22.3725</v>
      </c>
      <c r="AB4774" s="12" t="str">
        <f aca="false">IF(AA4774&gt;20,"High",IF(AA4774&gt;10,"Medium","Low"))</f>
        <v>High</v>
      </c>
    </row>
    <row r="4775" customFormat="false" ht="18.65" hidden="false" customHeight="false" outlineLevel="0" collapsed="false">
      <c r="A4775" s="5" t="s">
        <v>4819</v>
      </c>
      <c r="B4775" s="6" t="s">
        <v>37</v>
      </c>
      <c r="C4775" s="6" t="s">
        <v>30</v>
      </c>
      <c r="D4775" s="6" t="s">
        <v>30</v>
      </c>
      <c r="E4775" s="6" t="s">
        <v>30</v>
      </c>
      <c r="F4775" s="7" t="n">
        <v>34</v>
      </c>
      <c r="G4775" s="6" t="s">
        <v>31</v>
      </c>
      <c r="H4775" s="6" t="s">
        <v>31</v>
      </c>
      <c r="I4775" s="6" t="s">
        <v>517</v>
      </c>
      <c r="J4775" s="6" t="s">
        <v>30</v>
      </c>
      <c r="K4775" s="6" t="s">
        <v>30</v>
      </c>
      <c r="L4775" s="6" t="s">
        <v>30</v>
      </c>
      <c r="M4775" s="6" t="s">
        <v>30</v>
      </c>
      <c r="N4775" s="6" t="s">
        <v>31</v>
      </c>
      <c r="O4775" s="6" t="s">
        <v>30</v>
      </c>
      <c r="P4775" s="6" t="s">
        <v>38</v>
      </c>
      <c r="Q4775" s="6" t="s">
        <v>30</v>
      </c>
      <c r="R4775" s="6" t="s">
        <v>39</v>
      </c>
      <c r="S4775" s="8" t="n">
        <v>85.35</v>
      </c>
      <c r="T4775" s="8" t="n">
        <v>2896.6</v>
      </c>
      <c r="U4775" s="6" t="s">
        <v>30</v>
      </c>
      <c r="V4775" s="8" t="n">
        <f aca="false">IF(X4775="0-1 Year", ROUND(S4775/0.474, 2), IF(X4775="1-2 Years", ROUND(S4775/0.287, 2), ROUND(S4775/0.14, 2)))</f>
        <v>609.64</v>
      </c>
      <c r="W4775" s="6" t="str">
        <f aca="false">IF(V4775&gt;4000, "High", IF(V4775&gt;2000, "Medium", "Low"))</f>
        <v>Low</v>
      </c>
      <c r="X4775" s="9" t="s">
        <v>1765</v>
      </c>
      <c r="Y4775" s="10" t="n">
        <f aca="false">IF(U4775="Yes", 1, 0)</f>
        <v>0</v>
      </c>
      <c r="Z4775" s="10" t="n">
        <v>1</v>
      </c>
      <c r="AA4775" s="11" t="n">
        <f aca="false">MAX(0, ($S4775 * 0.35) - ($F4775 * 0.3))</f>
        <v>19.6725</v>
      </c>
      <c r="AB4775" s="12" t="str">
        <f aca="false">IF(AA4775&gt;20,"High",IF(AA4775&gt;10,"Medium","Low"))</f>
        <v>Medium</v>
      </c>
    </row>
    <row r="4776" customFormat="false" ht="18.65" hidden="false" customHeight="false" outlineLevel="0" collapsed="false">
      <c r="A4776" s="5" t="s">
        <v>4820</v>
      </c>
      <c r="B4776" s="6" t="s">
        <v>37</v>
      </c>
      <c r="C4776" s="6" t="s">
        <v>31</v>
      </c>
      <c r="D4776" s="6" t="s">
        <v>30</v>
      </c>
      <c r="E4776" s="6" t="s">
        <v>30</v>
      </c>
      <c r="F4776" s="7" t="n">
        <v>32</v>
      </c>
      <c r="G4776" s="6" t="s">
        <v>31</v>
      </c>
      <c r="H4776" s="6" t="s">
        <v>30</v>
      </c>
      <c r="I4776" s="6" t="s">
        <v>517</v>
      </c>
      <c r="J4776" s="6" t="s">
        <v>30</v>
      </c>
      <c r="K4776" s="6" t="s">
        <v>30</v>
      </c>
      <c r="L4776" s="6" t="s">
        <v>30</v>
      </c>
      <c r="M4776" s="6" t="s">
        <v>30</v>
      </c>
      <c r="N4776" s="6" t="s">
        <v>31</v>
      </c>
      <c r="O4776" s="6" t="s">
        <v>31</v>
      </c>
      <c r="P4776" s="6" t="s">
        <v>38</v>
      </c>
      <c r="Q4776" s="6" t="s">
        <v>30</v>
      </c>
      <c r="R4776" s="6" t="s">
        <v>39</v>
      </c>
      <c r="S4776" s="8" t="n">
        <v>90.95</v>
      </c>
      <c r="T4776" s="8" t="n">
        <v>2897.95</v>
      </c>
      <c r="U4776" s="6" t="s">
        <v>30</v>
      </c>
      <c r="V4776" s="8" t="n">
        <f aca="false">IF(X4776="0-1 Year", ROUND(S4776/0.474, 2), IF(X4776="1-2 Years", ROUND(S4776/0.287, 2), ROUND(S4776/0.14, 2)))</f>
        <v>649.64</v>
      </c>
      <c r="W4776" s="6" t="str">
        <f aca="false">IF(V4776&gt;4000, "High", IF(V4776&gt;2000, "Medium", "Low"))</f>
        <v>Low</v>
      </c>
      <c r="X4776" s="9" t="s">
        <v>1765</v>
      </c>
      <c r="Y4776" s="10" t="n">
        <f aca="false">IF(U4776="Yes", 1, 0)</f>
        <v>0</v>
      </c>
      <c r="Z4776" s="10" t="n">
        <v>1</v>
      </c>
      <c r="AA4776" s="11" t="n">
        <f aca="false">MAX(0, ($S4776 * 0.35) - ($F4776 * 0.3))</f>
        <v>22.2325</v>
      </c>
      <c r="AB4776" s="12" t="str">
        <f aca="false">IF(AA4776&gt;20,"High",IF(AA4776&gt;10,"Medium","Low"))</f>
        <v>High</v>
      </c>
    </row>
    <row r="4777" customFormat="false" ht="18.65" hidden="false" customHeight="false" outlineLevel="0" collapsed="false">
      <c r="A4777" s="5" t="s">
        <v>4821</v>
      </c>
      <c r="B4777" s="6" t="s">
        <v>37</v>
      </c>
      <c r="C4777" s="6" t="s">
        <v>30</v>
      </c>
      <c r="D4777" s="6" t="s">
        <v>31</v>
      </c>
      <c r="E4777" s="6" t="s">
        <v>31</v>
      </c>
      <c r="F4777" s="7" t="n">
        <v>51</v>
      </c>
      <c r="G4777" s="6" t="s">
        <v>30</v>
      </c>
      <c r="H4777" s="6" t="s">
        <v>202</v>
      </c>
      <c r="I4777" s="6" t="s">
        <v>203</v>
      </c>
      <c r="J4777" s="6" t="s">
        <v>30</v>
      </c>
      <c r="K4777" s="6" t="s">
        <v>30</v>
      </c>
      <c r="L4777" s="6" t="s">
        <v>31</v>
      </c>
      <c r="M4777" s="6" t="s">
        <v>31</v>
      </c>
      <c r="N4777" s="6" t="s">
        <v>31</v>
      </c>
      <c r="O4777" s="6" t="s">
        <v>31</v>
      </c>
      <c r="P4777" s="6" t="s">
        <v>33</v>
      </c>
      <c r="Q4777" s="6" t="s">
        <v>31</v>
      </c>
      <c r="R4777" s="6" t="s">
        <v>39</v>
      </c>
      <c r="S4777" s="8" t="n">
        <v>56.15</v>
      </c>
      <c r="T4777" s="8" t="n">
        <v>2898.95</v>
      </c>
      <c r="U4777" s="6" t="s">
        <v>30</v>
      </c>
      <c r="V4777" s="8" t="n">
        <f aca="false">IF(X4777="0-1 Year", ROUND(S4777/0.474, 2), IF(X4777="1-2 Years", ROUND(S4777/0.287, 2), ROUND(S4777/0.14, 2)))</f>
        <v>401.07</v>
      </c>
      <c r="W4777" s="6" t="str">
        <f aca="false">IF(V4777&gt;4000, "High", IF(V4777&gt;2000, "Medium", "Low"))</f>
        <v>Low</v>
      </c>
      <c r="X4777" s="9" t="s">
        <v>1765</v>
      </c>
      <c r="Y4777" s="10" t="n">
        <f aca="false">IF(U4777="Yes", 1, 0)</f>
        <v>0</v>
      </c>
      <c r="Z4777" s="10" t="n">
        <v>1</v>
      </c>
      <c r="AA4777" s="11" t="n">
        <f aca="false">MAX(0, ($S4777 * 0.35) - ($F4777 * 0.3))</f>
        <v>4.3525</v>
      </c>
      <c r="AB4777" s="12" t="str">
        <f aca="false">IF(AA4777&gt;20,"High",IF(AA4777&gt;10,"Medium","Low"))</f>
        <v>Low</v>
      </c>
    </row>
    <row r="4778" customFormat="false" ht="18.65" hidden="false" customHeight="false" outlineLevel="0" collapsed="false">
      <c r="A4778" s="5" t="s">
        <v>4822</v>
      </c>
      <c r="B4778" s="6" t="s">
        <v>37</v>
      </c>
      <c r="C4778" s="6" t="s">
        <v>30</v>
      </c>
      <c r="D4778" s="6" t="s">
        <v>31</v>
      </c>
      <c r="E4778" s="6" t="s">
        <v>31</v>
      </c>
      <c r="F4778" s="7" t="n">
        <v>32</v>
      </c>
      <c r="G4778" s="6" t="s">
        <v>31</v>
      </c>
      <c r="H4778" s="6" t="s">
        <v>31</v>
      </c>
      <c r="I4778" s="6" t="s">
        <v>517</v>
      </c>
      <c r="J4778" s="6" t="s">
        <v>31</v>
      </c>
      <c r="K4778" s="6" t="s">
        <v>30</v>
      </c>
      <c r="L4778" s="6" t="s">
        <v>30</v>
      </c>
      <c r="M4778" s="6" t="s">
        <v>30</v>
      </c>
      <c r="N4778" s="6" t="s">
        <v>31</v>
      </c>
      <c r="O4778" s="6" t="s">
        <v>30</v>
      </c>
      <c r="P4778" s="6" t="s">
        <v>38</v>
      </c>
      <c r="Q4778" s="6" t="s">
        <v>30</v>
      </c>
      <c r="R4778" s="6" t="s">
        <v>39</v>
      </c>
      <c r="S4778" s="8" t="n">
        <v>89.6</v>
      </c>
      <c r="T4778" s="8" t="n">
        <v>2901.8</v>
      </c>
      <c r="U4778" s="6" t="s">
        <v>30</v>
      </c>
      <c r="V4778" s="8" t="n">
        <f aca="false">IF(X4778="0-1 Year", ROUND(S4778/0.474, 2), IF(X4778="1-2 Years", ROUND(S4778/0.287, 2), ROUND(S4778/0.14, 2)))</f>
        <v>640</v>
      </c>
      <c r="W4778" s="6" t="str">
        <f aca="false">IF(V4778&gt;4000, "High", IF(V4778&gt;2000, "Medium", "Low"))</f>
        <v>Low</v>
      </c>
      <c r="X4778" s="9" t="s">
        <v>1765</v>
      </c>
      <c r="Y4778" s="10" t="n">
        <f aca="false">IF(U4778="Yes", 1, 0)</f>
        <v>0</v>
      </c>
      <c r="Z4778" s="10" t="n">
        <v>1</v>
      </c>
      <c r="AA4778" s="11" t="n">
        <f aca="false">MAX(0, ($S4778 * 0.35) - ($F4778 * 0.3))</f>
        <v>21.76</v>
      </c>
      <c r="AB4778" s="12" t="str">
        <f aca="false">IF(AA4778&gt;20,"High",IF(AA4778&gt;10,"Medium","Low"))</f>
        <v>High</v>
      </c>
    </row>
    <row r="4779" customFormat="false" ht="18.65" hidden="false" customHeight="false" outlineLevel="0" collapsed="false">
      <c r="A4779" s="5" t="s">
        <v>4823</v>
      </c>
      <c r="B4779" s="6" t="s">
        <v>29</v>
      </c>
      <c r="C4779" s="6" t="s">
        <v>30</v>
      </c>
      <c r="D4779" s="6" t="s">
        <v>31</v>
      </c>
      <c r="E4779" s="6" t="s">
        <v>30</v>
      </c>
      <c r="F4779" s="7" t="n">
        <v>43</v>
      </c>
      <c r="G4779" s="6" t="s">
        <v>31</v>
      </c>
      <c r="H4779" s="6" t="s">
        <v>31</v>
      </c>
      <c r="I4779" s="6" t="s">
        <v>203</v>
      </c>
      <c r="J4779" s="6" t="s">
        <v>31</v>
      </c>
      <c r="K4779" s="6" t="s">
        <v>31</v>
      </c>
      <c r="L4779" s="6" t="s">
        <v>30</v>
      </c>
      <c r="M4779" s="6" t="s">
        <v>31</v>
      </c>
      <c r="N4779" s="6" t="s">
        <v>30</v>
      </c>
      <c r="O4779" s="6" t="s">
        <v>30</v>
      </c>
      <c r="P4779" s="6" t="s">
        <v>38</v>
      </c>
      <c r="Q4779" s="6" t="s">
        <v>30</v>
      </c>
      <c r="R4779" s="6" t="s">
        <v>53</v>
      </c>
      <c r="S4779" s="8" t="n">
        <v>66.25</v>
      </c>
      <c r="T4779" s="8" t="n">
        <v>2907.35</v>
      </c>
      <c r="U4779" s="6" t="s">
        <v>30</v>
      </c>
      <c r="V4779" s="8" t="n">
        <f aca="false">IF(X4779="0-1 Year", ROUND(S4779/0.474, 2), IF(X4779="1-2 Years", ROUND(S4779/0.287, 2), ROUND(S4779/0.14, 2)))</f>
        <v>473.21</v>
      </c>
      <c r="W4779" s="6" t="str">
        <f aca="false">IF(V4779&gt;4000, "High", IF(V4779&gt;2000, "Medium", "Low"))</f>
        <v>Low</v>
      </c>
      <c r="X4779" s="9" t="s">
        <v>1765</v>
      </c>
      <c r="Y4779" s="10" t="n">
        <f aca="false">IF(U4779="Yes", 1, 0)</f>
        <v>0</v>
      </c>
      <c r="Z4779" s="10" t="n">
        <v>1</v>
      </c>
      <c r="AA4779" s="11" t="n">
        <f aca="false">MAX(0, ($S4779 * 0.35) - ($F4779 * 0.3))</f>
        <v>10.2875</v>
      </c>
      <c r="AB4779" s="12" t="str">
        <f aca="false">IF(AA4779&gt;20,"High",IF(AA4779&gt;10,"Medium","Low"))</f>
        <v>Medium</v>
      </c>
    </row>
    <row r="4780" customFormat="false" ht="18.65" hidden="false" customHeight="false" outlineLevel="0" collapsed="false">
      <c r="A4780" s="5" t="s">
        <v>4824</v>
      </c>
      <c r="B4780" s="6" t="s">
        <v>37</v>
      </c>
      <c r="C4780" s="6" t="s">
        <v>31</v>
      </c>
      <c r="D4780" s="6" t="s">
        <v>31</v>
      </c>
      <c r="E4780" s="6" t="s">
        <v>30</v>
      </c>
      <c r="F4780" s="7" t="n">
        <v>60</v>
      </c>
      <c r="G4780" s="6" t="s">
        <v>30</v>
      </c>
      <c r="H4780" s="6" t="s">
        <v>202</v>
      </c>
      <c r="I4780" s="6" t="s">
        <v>203</v>
      </c>
      <c r="J4780" s="6" t="s">
        <v>30</v>
      </c>
      <c r="K4780" s="6" t="s">
        <v>31</v>
      </c>
      <c r="L4780" s="6" t="s">
        <v>30</v>
      </c>
      <c r="M4780" s="6" t="s">
        <v>30</v>
      </c>
      <c r="N4780" s="6" t="s">
        <v>31</v>
      </c>
      <c r="O4780" s="6" t="s">
        <v>31</v>
      </c>
      <c r="P4780" s="6" t="s">
        <v>166</v>
      </c>
      <c r="Q4780" s="6" t="s">
        <v>31</v>
      </c>
      <c r="R4780" s="6" t="s">
        <v>58</v>
      </c>
      <c r="S4780" s="8" t="n">
        <v>49.45</v>
      </c>
      <c r="T4780" s="8" t="n">
        <v>2907.55</v>
      </c>
      <c r="U4780" s="6" t="s">
        <v>30</v>
      </c>
      <c r="V4780" s="8" t="n">
        <f aca="false">IF(X4780="0-1 Year", ROUND(S4780/0.474, 2), IF(X4780="1-2 Years", ROUND(S4780/0.287, 2), ROUND(S4780/0.14, 2)))</f>
        <v>353.21</v>
      </c>
      <c r="W4780" s="6" t="str">
        <f aca="false">IF(V4780&gt;4000, "High", IF(V4780&gt;2000, "Medium", "Low"))</f>
        <v>Low</v>
      </c>
      <c r="X4780" s="9" t="s">
        <v>1765</v>
      </c>
      <c r="Y4780" s="10" t="n">
        <f aca="false">IF(U4780="Yes", 1, 0)</f>
        <v>0</v>
      </c>
      <c r="Z4780" s="10" t="n">
        <v>1</v>
      </c>
      <c r="AA4780" s="11" t="n">
        <f aca="false">MAX(0, ($S4780 * 0.35) - ($F4780 * 0.3))</f>
        <v>0</v>
      </c>
      <c r="AB4780" s="12" t="str">
        <f aca="false">IF(AA4780&gt;20,"High",IF(AA4780&gt;10,"Medium","Low"))</f>
        <v>Low</v>
      </c>
    </row>
    <row r="4781" customFormat="false" ht="18.65" hidden="false" customHeight="false" outlineLevel="0" collapsed="false">
      <c r="A4781" s="5" t="s">
        <v>4825</v>
      </c>
      <c r="B4781" s="6" t="s">
        <v>37</v>
      </c>
      <c r="C4781" s="6" t="s">
        <v>30</v>
      </c>
      <c r="D4781" s="6" t="s">
        <v>31</v>
      </c>
      <c r="E4781" s="6" t="s">
        <v>30</v>
      </c>
      <c r="F4781" s="7" t="n">
        <v>43</v>
      </c>
      <c r="G4781" s="6" t="s">
        <v>31</v>
      </c>
      <c r="H4781" s="6" t="s">
        <v>31</v>
      </c>
      <c r="I4781" s="6" t="s">
        <v>203</v>
      </c>
      <c r="J4781" s="6" t="s">
        <v>30</v>
      </c>
      <c r="K4781" s="6" t="s">
        <v>30</v>
      </c>
      <c r="L4781" s="6" t="s">
        <v>30</v>
      </c>
      <c r="M4781" s="6" t="s">
        <v>31</v>
      </c>
      <c r="N4781" s="6" t="s">
        <v>31</v>
      </c>
      <c r="O4781" s="6" t="s">
        <v>30</v>
      </c>
      <c r="P4781" s="6" t="s">
        <v>33</v>
      </c>
      <c r="Q4781" s="6" t="s">
        <v>31</v>
      </c>
      <c r="R4781" s="6" t="s">
        <v>53</v>
      </c>
      <c r="S4781" s="8" t="n">
        <v>64.85</v>
      </c>
      <c r="T4781" s="8" t="n">
        <v>2908.2</v>
      </c>
      <c r="U4781" s="6" t="s">
        <v>30</v>
      </c>
      <c r="V4781" s="8" t="n">
        <f aca="false">IF(X4781="0-1 Year", ROUND(S4781/0.474, 2), IF(X4781="1-2 Years", ROUND(S4781/0.287, 2), ROUND(S4781/0.14, 2)))</f>
        <v>463.21</v>
      </c>
      <c r="W4781" s="6" t="str">
        <f aca="false">IF(V4781&gt;4000, "High", IF(V4781&gt;2000, "Medium", "Low"))</f>
        <v>Low</v>
      </c>
      <c r="X4781" s="9" t="s">
        <v>1765</v>
      </c>
      <c r="Y4781" s="10" t="n">
        <f aca="false">IF(U4781="Yes", 1, 0)</f>
        <v>0</v>
      </c>
      <c r="Z4781" s="10" t="n">
        <v>1</v>
      </c>
      <c r="AA4781" s="11" t="n">
        <f aca="false">MAX(0, ($S4781 * 0.35) - ($F4781 * 0.3))</f>
        <v>9.7975</v>
      </c>
      <c r="AB4781" s="12" t="str">
        <f aca="false">IF(AA4781&gt;20,"High",IF(AA4781&gt;10,"Medium","Low"))</f>
        <v>Low</v>
      </c>
    </row>
    <row r="4782" customFormat="false" ht="18.65" hidden="false" customHeight="false" outlineLevel="0" collapsed="false">
      <c r="A4782" s="5" t="s">
        <v>4826</v>
      </c>
      <c r="B4782" s="6" t="s">
        <v>29</v>
      </c>
      <c r="C4782" s="6" t="s">
        <v>30</v>
      </c>
      <c r="D4782" s="6" t="s">
        <v>31</v>
      </c>
      <c r="E4782" s="6" t="s">
        <v>31</v>
      </c>
      <c r="F4782" s="7" t="n">
        <v>34</v>
      </c>
      <c r="G4782" s="6" t="s">
        <v>31</v>
      </c>
      <c r="H4782" s="6" t="s">
        <v>30</v>
      </c>
      <c r="I4782" s="6" t="s">
        <v>517</v>
      </c>
      <c r="J4782" s="6" t="s">
        <v>30</v>
      </c>
      <c r="K4782" s="6" t="s">
        <v>30</v>
      </c>
      <c r="L4782" s="6" t="s">
        <v>31</v>
      </c>
      <c r="M4782" s="6" t="s">
        <v>30</v>
      </c>
      <c r="N4782" s="6" t="s">
        <v>31</v>
      </c>
      <c r="O4782" s="6" t="s">
        <v>30</v>
      </c>
      <c r="P4782" s="6" t="s">
        <v>38</v>
      </c>
      <c r="Q4782" s="6" t="s">
        <v>31</v>
      </c>
      <c r="R4782" s="6" t="s">
        <v>34</v>
      </c>
      <c r="S4782" s="8" t="n">
        <v>84.05</v>
      </c>
      <c r="T4782" s="8" t="n">
        <v>2909.95</v>
      </c>
      <c r="U4782" s="6" t="s">
        <v>30</v>
      </c>
      <c r="V4782" s="8" t="n">
        <f aca="false">IF(X4782="0-1 Year", ROUND(S4782/0.474, 2), IF(X4782="1-2 Years", ROUND(S4782/0.287, 2), ROUND(S4782/0.14, 2)))</f>
        <v>600.36</v>
      </c>
      <c r="W4782" s="6" t="str">
        <f aca="false">IF(V4782&gt;4000, "High", IF(V4782&gt;2000, "Medium", "Low"))</f>
        <v>Low</v>
      </c>
      <c r="X4782" s="9" t="s">
        <v>1765</v>
      </c>
      <c r="Y4782" s="10" t="n">
        <f aca="false">IF(U4782="Yes", 1, 0)</f>
        <v>0</v>
      </c>
      <c r="Z4782" s="10" t="n">
        <v>1</v>
      </c>
      <c r="AA4782" s="11" t="n">
        <f aca="false">MAX(0, ($S4782 * 0.35) - ($F4782 * 0.3))</f>
        <v>19.2175</v>
      </c>
      <c r="AB4782" s="12" t="str">
        <f aca="false">IF(AA4782&gt;20,"High",IF(AA4782&gt;10,"Medium","Low"))</f>
        <v>Medium</v>
      </c>
    </row>
    <row r="4783" customFormat="false" ht="18.65" hidden="false" customHeight="false" outlineLevel="0" collapsed="false">
      <c r="A4783" s="5" t="s">
        <v>4827</v>
      </c>
      <c r="B4783" s="6" t="s">
        <v>37</v>
      </c>
      <c r="C4783" s="6" t="s">
        <v>31</v>
      </c>
      <c r="D4783" s="6" t="s">
        <v>31</v>
      </c>
      <c r="E4783" s="6" t="s">
        <v>31</v>
      </c>
      <c r="F4783" s="7" t="n">
        <v>31</v>
      </c>
      <c r="G4783" s="6" t="s">
        <v>31</v>
      </c>
      <c r="H4783" s="6" t="s">
        <v>30</v>
      </c>
      <c r="I4783" s="6" t="s">
        <v>517</v>
      </c>
      <c r="J4783" s="6" t="s">
        <v>30</v>
      </c>
      <c r="K4783" s="6" t="s">
        <v>30</v>
      </c>
      <c r="L4783" s="6" t="s">
        <v>31</v>
      </c>
      <c r="M4783" s="6" t="s">
        <v>31</v>
      </c>
      <c r="N4783" s="6" t="s">
        <v>31</v>
      </c>
      <c r="O4783" s="6" t="s">
        <v>31</v>
      </c>
      <c r="P4783" s="6" t="s">
        <v>38</v>
      </c>
      <c r="Q4783" s="6" t="s">
        <v>31</v>
      </c>
      <c r="R4783" s="6" t="s">
        <v>39</v>
      </c>
      <c r="S4783" s="8" t="n">
        <v>98.9</v>
      </c>
      <c r="T4783" s="8" t="n">
        <v>2911.3</v>
      </c>
      <c r="U4783" s="6" t="s">
        <v>31</v>
      </c>
      <c r="V4783" s="8" t="n">
        <f aca="false">IF(X4783="0-1 Year", ROUND(S4783/0.474, 2), IF(X4783="1-2 Years", ROUND(S4783/0.287, 2), ROUND(S4783/0.14, 2)))</f>
        <v>706.43</v>
      </c>
      <c r="W4783" s="6" t="str">
        <f aca="false">IF(V4783&gt;4000, "High", IF(V4783&gt;2000, "Medium", "Low"))</f>
        <v>Low</v>
      </c>
      <c r="X4783" s="9" t="s">
        <v>1765</v>
      </c>
      <c r="Y4783" s="10" t="n">
        <f aca="false">IF(U4783="Yes", 1, 0)</f>
        <v>1</v>
      </c>
      <c r="Z4783" s="10" t="n">
        <v>1</v>
      </c>
      <c r="AA4783" s="11" t="n">
        <f aca="false">MAX(0, ($S4783 * 0.35) - ($F4783 * 0.3))</f>
        <v>25.315</v>
      </c>
      <c r="AB4783" s="12" t="str">
        <f aca="false">IF(AA4783&gt;20,"High",IF(AA4783&gt;10,"Medium","Low"))</f>
        <v>High</v>
      </c>
    </row>
    <row r="4784" customFormat="false" ht="18.65" hidden="false" customHeight="false" outlineLevel="0" collapsed="false">
      <c r="A4784" s="5" t="s">
        <v>4828</v>
      </c>
      <c r="B4784" s="6" t="s">
        <v>37</v>
      </c>
      <c r="C4784" s="6" t="s">
        <v>30</v>
      </c>
      <c r="D4784" s="6" t="s">
        <v>31</v>
      </c>
      <c r="E4784" s="6" t="s">
        <v>30</v>
      </c>
      <c r="F4784" s="7" t="n">
        <v>60</v>
      </c>
      <c r="G4784" s="6" t="s">
        <v>30</v>
      </c>
      <c r="H4784" s="6" t="s">
        <v>202</v>
      </c>
      <c r="I4784" s="6" t="s">
        <v>203</v>
      </c>
      <c r="J4784" s="6" t="s">
        <v>31</v>
      </c>
      <c r="K4784" s="6" t="s">
        <v>31</v>
      </c>
      <c r="L4784" s="6" t="s">
        <v>31</v>
      </c>
      <c r="M4784" s="6" t="s">
        <v>30</v>
      </c>
      <c r="N4784" s="6" t="s">
        <v>30</v>
      </c>
      <c r="O4784" s="6" t="s">
        <v>31</v>
      </c>
      <c r="P4784" s="6" t="s">
        <v>33</v>
      </c>
      <c r="Q4784" s="6" t="s">
        <v>30</v>
      </c>
      <c r="R4784" s="6" t="s">
        <v>39</v>
      </c>
      <c r="S4784" s="8" t="n">
        <v>50.05</v>
      </c>
      <c r="T4784" s="8" t="n">
        <v>2911.5</v>
      </c>
      <c r="U4784" s="6" t="s">
        <v>30</v>
      </c>
      <c r="V4784" s="8" t="n">
        <f aca="false">IF(X4784="0-1 Year", ROUND(S4784/0.474, 2), IF(X4784="1-2 Years", ROUND(S4784/0.287, 2), ROUND(S4784/0.14, 2)))</f>
        <v>357.5</v>
      </c>
      <c r="W4784" s="6" t="str">
        <f aca="false">IF(V4784&gt;4000, "High", IF(V4784&gt;2000, "Medium", "Low"))</f>
        <v>Low</v>
      </c>
      <c r="X4784" s="9" t="s">
        <v>1765</v>
      </c>
      <c r="Y4784" s="10" t="n">
        <f aca="false">IF(U4784="Yes", 1, 0)</f>
        <v>0</v>
      </c>
      <c r="Z4784" s="10" t="n">
        <v>1</v>
      </c>
      <c r="AA4784" s="11" t="n">
        <f aca="false">MAX(0, ($S4784 * 0.35) - ($F4784 * 0.3))</f>
        <v>0</v>
      </c>
      <c r="AB4784" s="12" t="str">
        <f aca="false">IF(AA4784&gt;20,"High",IF(AA4784&gt;10,"Medium","Low"))</f>
        <v>Low</v>
      </c>
    </row>
    <row r="4785" customFormat="false" ht="18.65" hidden="false" customHeight="false" outlineLevel="0" collapsed="false">
      <c r="A4785" s="5" t="s">
        <v>4829</v>
      </c>
      <c r="B4785" s="6" t="s">
        <v>29</v>
      </c>
      <c r="C4785" s="6" t="s">
        <v>30</v>
      </c>
      <c r="D4785" s="6" t="s">
        <v>31</v>
      </c>
      <c r="E4785" s="6" t="s">
        <v>30</v>
      </c>
      <c r="F4785" s="7" t="n">
        <v>37</v>
      </c>
      <c r="G4785" s="6" t="s">
        <v>31</v>
      </c>
      <c r="H4785" s="6" t="s">
        <v>31</v>
      </c>
      <c r="I4785" s="6" t="s">
        <v>203</v>
      </c>
      <c r="J4785" s="6" t="s">
        <v>31</v>
      </c>
      <c r="K4785" s="6" t="s">
        <v>30</v>
      </c>
      <c r="L4785" s="6" t="s">
        <v>31</v>
      </c>
      <c r="M4785" s="6" t="s">
        <v>30</v>
      </c>
      <c r="N4785" s="6" t="s">
        <v>31</v>
      </c>
      <c r="O4785" s="6" t="s">
        <v>31</v>
      </c>
      <c r="P4785" s="6" t="s">
        <v>33</v>
      </c>
      <c r="Q4785" s="6" t="s">
        <v>30</v>
      </c>
      <c r="R4785" s="6" t="s">
        <v>34</v>
      </c>
      <c r="S4785" s="8" t="n">
        <v>79.25</v>
      </c>
      <c r="T4785" s="8" t="n">
        <v>2911.8</v>
      </c>
      <c r="U4785" s="6" t="s">
        <v>30</v>
      </c>
      <c r="V4785" s="8" t="n">
        <f aca="false">IF(X4785="0-1 Year", ROUND(S4785/0.474, 2), IF(X4785="1-2 Years", ROUND(S4785/0.287, 2), ROUND(S4785/0.14, 2)))</f>
        <v>566.07</v>
      </c>
      <c r="W4785" s="6" t="str">
        <f aca="false">IF(V4785&gt;4000, "High", IF(V4785&gt;2000, "Medium", "Low"))</f>
        <v>Low</v>
      </c>
      <c r="X4785" s="9" t="s">
        <v>1765</v>
      </c>
      <c r="Y4785" s="10" t="n">
        <f aca="false">IF(U4785="Yes", 1, 0)</f>
        <v>0</v>
      </c>
      <c r="Z4785" s="10" t="n">
        <v>1</v>
      </c>
      <c r="AA4785" s="11" t="n">
        <f aca="false">MAX(0, ($S4785 * 0.35) - ($F4785 * 0.3))</f>
        <v>16.6375</v>
      </c>
      <c r="AB4785" s="12" t="str">
        <f aca="false">IF(AA4785&gt;20,"High",IF(AA4785&gt;10,"Medium","Low"))</f>
        <v>Medium</v>
      </c>
    </row>
    <row r="4786" customFormat="false" ht="18.65" hidden="false" customHeight="false" outlineLevel="0" collapsed="false">
      <c r="A4786" s="5" t="s">
        <v>4830</v>
      </c>
      <c r="B4786" s="6" t="s">
        <v>37</v>
      </c>
      <c r="C4786" s="6" t="s">
        <v>30</v>
      </c>
      <c r="D4786" s="6" t="s">
        <v>30</v>
      </c>
      <c r="E4786" s="6" t="s">
        <v>30</v>
      </c>
      <c r="F4786" s="7" t="n">
        <v>35</v>
      </c>
      <c r="G4786" s="6" t="s">
        <v>31</v>
      </c>
      <c r="H4786" s="6" t="s">
        <v>31</v>
      </c>
      <c r="I4786" s="6" t="s">
        <v>517</v>
      </c>
      <c r="J4786" s="6" t="s">
        <v>30</v>
      </c>
      <c r="K4786" s="6" t="s">
        <v>31</v>
      </c>
      <c r="L4786" s="6" t="s">
        <v>30</v>
      </c>
      <c r="M4786" s="6" t="s">
        <v>31</v>
      </c>
      <c r="N4786" s="6" t="s">
        <v>30</v>
      </c>
      <c r="O4786" s="6" t="s">
        <v>30</v>
      </c>
      <c r="P4786" s="6" t="s">
        <v>38</v>
      </c>
      <c r="Q4786" s="6" t="s">
        <v>30</v>
      </c>
      <c r="R4786" s="6" t="s">
        <v>58</v>
      </c>
      <c r="S4786" s="8" t="n">
        <v>85.3</v>
      </c>
      <c r="T4786" s="8" t="n">
        <v>2917.5</v>
      </c>
      <c r="U4786" s="6" t="s">
        <v>31</v>
      </c>
      <c r="V4786" s="8" t="n">
        <f aca="false">IF(X4786="0-1 Year", ROUND(S4786/0.474, 2), IF(X4786="1-2 Years", ROUND(S4786/0.287, 2), ROUND(S4786/0.14, 2)))</f>
        <v>609.29</v>
      </c>
      <c r="W4786" s="6" t="str">
        <f aca="false">IF(V4786&gt;4000, "High", IF(V4786&gt;2000, "Medium", "Low"))</f>
        <v>Low</v>
      </c>
      <c r="X4786" s="9" t="s">
        <v>1765</v>
      </c>
      <c r="Y4786" s="10" t="n">
        <f aca="false">IF(U4786="Yes", 1, 0)</f>
        <v>1</v>
      </c>
      <c r="Z4786" s="10" t="n">
        <v>1</v>
      </c>
      <c r="AA4786" s="11" t="n">
        <f aca="false">MAX(0, ($S4786 * 0.35) - ($F4786 * 0.3))</f>
        <v>19.355</v>
      </c>
      <c r="AB4786" s="12" t="str">
        <f aca="false">IF(AA4786&gt;20,"High",IF(AA4786&gt;10,"Medium","Low"))</f>
        <v>Medium</v>
      </c>
    </row>
    <row r="4787" customFormat="false" ht="18.65" hidden="false" customHeight="false" outlineLevel="0" collapsed="false">
      <c r="A4787" s="5" t="s">
        <v>4831</v>
      </c>
      <c r="B4787" s="6" t="s">
        <v>29</v>
      </c>
      <c r="C4787" s="6" t="s">
        <v>31</v>
      </c>
      <c r="D4787" s="6" t="s">
        <v>31</v>
      </c>
      <c r="E4787" s="6" t="s">
        <v>30</v>
      </c>
      <c r="F4787" s="7" t="n">
        <v>30</v>
      </c>
      <c r="G4787" s="6" t="s">
        <v>31</v>
      </c>
      <c r="H4787" s="6" t="s">
        <v>31</v>
      </c>
      <c r="I4787" s="6" t="s">
        <v>517</v>
      </c>
      <c r="J4787" s="6" t="s">
        <v>30</v>
      </c>
      <c r="K4787" s="6" t="s">
        <v>30</v>
      </c>
      <c r="L4787" s="6" t="s">
        <v>30</v>
      </c>
      <c r="M4787" s="6" t="s">
        <v>31</v>
      </c>
      <c r="N4787" s="6" t="s">
        <v>31</v>
      </c>
      <c r="O4787" s="6" t="s">
        <v>31</v>
      </c>
      <c r="P4787" s="6" t="s">
        <v>38</v>
      </c>
      <c r="Q4787" s="6" t="s">
        <v>31</v>
      </c>
      <c r="R4787" s="6" t="s">
        <v>39</v>
      </c>
      <c r="S4787" s="8" t="n">
        <v>101.5</v>
      </c>
      <c r="T4787" s="8" t="n">
        <v>2917.65</v>
      </c>
      <c r="U4787" s="6" t="s">
        <v>30</v>
      </c>
      <c r="V4787" s="8" t="n">
        <f aca="false">IF(X4787="0-1 Year", ROUND(S4787/0.474, 2), IF(X4787="1-2 Years", ROUND(S4787/0.287, 2), ROUND(S4787/0.14, 2)))</f>
        <v>725</v>
      </c>
      <c r="W4787" s="6" t="str">
        <f aca="false">IF(V4787&gt;4000, "High", IF(V4787&gt;2000, "Medium", "Low"))</f>
        <v>Low</v>
      </c>
      <c r="X4787" s="9" t="s">
        <v>1765</v>
      </c>
      <c r="Y4787" s="10" t="n">
        <f aca="false">IF(U4787="Yes", 1, 0)</f>
        <v>0</v>
      </c>
      <c r="Z4787" s="10" t="n">
        <v>1</v>
      </c>
      <c r="AA4787" s="11" t="n">
        <f aca="false">MAX(0, ($S4787 * 0.35) - ($F4787 * 0.3))</f>
        <v>26.525</v>
      </c>
      <c r="AB4787" s="12" t="str">
        <f aca="false">IF(AA4787&gt;20,"High",IF(AA4787&gt;10,"Medium","Low"))</f>
        <v>High</v>
      </c>
    </row>
    <row r="4788" customFormat="false" ht="18.65" hidden="false" customHeight="false" outlineLevel="0" collapsed="false">
      <c r="A4788" s="5" t="s">
        <v>4832</v>
      </c>
      <c r="B4788" s="6" t="s">
        <v>29</v>
      </c>
      <c r="C4788" s="6" t="s">
        <v>30</v>
      </c>
      <c r="D4788" s="6" t="s">
        <v>31</v>
      </c>
      <c r="E4788" s="6" t="s">
        <v>31</v>
      </c>
      <c r="F4788" s="7" t="n">
        <v>58</v>
      </c>
      <c r="G4788" s="6" t="s">
        <v>30</v>
      </c>
      <c r="H4788" s="6" t="s">
        <v>202</v>
      </c>
      <c r="I4788" s="6" t="s">
        <v>203</v>
      </c>
      <c r="J4788" s="6" t="s">
        <v>31</v>
      </c>
      <c r="K4788" s="6" t="s">
        <v>31</v>
      </c>
      <c r="L4788" s="6" t="s">
        <v>31</v>
      </c>
      <c r="M4788" s="6" t="s">
        <v>30</v>
      </c>
      <c r="N4788" s="6" t="s">
        <v>31</v>
      </c>
      <c r="O4788" s="6" t="s">
        <v>30</v>
      </c>
      <c r="P4788" s="6" t="s">
        <v>33</v>
      </c>
      <c r="Q4788" s="6" t="s">
        <v>30</v>
      </c>
      <c r="R4788" s="6" t="s">
        <v>34</v>
      </c>
      <c r="S4788" s="8" t="n">
        <v>50</v>
      </c>
      <c r="T4788" s="8" t="n">
        <v>2919.85</v>
      </c>
      <c r="U4788" s="6" t="s">
        <v>30</v>
      </c>
      <c r="V4788" s="8" t="n">
        <f aca="false">IF(X4788="0-1 Year", ROUND(S4788/0.474, 2), IF(X4788="1-2 Years", ROUND(S4788/0.287, 2), ROUND(S4788/0.14, 2)))</f>
        <v>357.14</v>
      </c>
      <c r="W4788" s="6" t="str">
        <f aca="false">IF(V4788&gt;4000, "High", IF(V4788&gt;2000, "Medium", "Low"))</f>
        <v>Low</v>
      </c>
      <c r="X4788" s="9" t="s">
        <v>1765</v>
      </c>
      <c r="Y4788" s="10" t="n">
        <f aca="false">IF(U4788="Yes", 1, 0)</f>
        <v>0</v>
      </c>
      <c r="Z4788" s="10" t="n">
        <v>1</v>
      </c>
      <c r="AA4788" s="11" t="n">
        <f aca="false">MAX(0, ($S4788 * 0.35) - ($F4788 * 0.3))</f>
        <v>0.100000000000001</v>
      </c>
      <c r="AB4788" s="12" t="str">
        <f aca="false">IF(AA4788&gt;20,"High",IF(AA4788&gt;10,"Medium","Low"))</f>
        <v>Low</v>
      </c>
    </row>
    <row r="4789" customFormat="false" ht="18.65" hidden="false" customHeight="false" outlineLevel="0" collapsed="false">
      <c r="A4789" s="5" t="s">
        <v>4833</v>
      </c>
      <c r="B4789" s="6" t="s">
        <v>29</v>
      </c>
      <c r="C4789" s="6" t="s">
        <v>30</v>
      </c>
      <c r="D4789" s="6" t="s">
        <v>31</v>
      </c>
      <c r="E4789" s="6" t="s">
        <v>30</v>
      </c>
      <c r="F4789" s="7" t="n">
        <v>40</v>
      </c>
      <c r="G4789" s="6" t="s">
        <v>31</v>
      </c>
      <c r="H4789" s="6" t="s">
        <v>31</v>
      </c>
      <c r="I4789" s="6" t="s">
        <v>203</v>
      </c>
      <c r="J4789" s="6" t="s">
        <v>30</v>
      </c>
      <c r="K4789" s="6" t="s">
        <v>31</v>
      </c>
      <c r="L4789" s="6" t="s">
        <v>30</v>
      </c>
      <c r="M4789" s="6" t="s">
        <v>31</v>
      </c>
      <c r="N4789" s="6" t="s">
        <v>31</v>
      </c>
      <c r="O4789" s="6" t="s">
        <v>30</v>
      </c>
      <c r="P4789" s="6" t="s">
        <v>33</v>
      </c>
      <c r="Q4789" s="6" t="s">
        <v>30</v>
      </c>
      <c r="R4789" s="6" t="s">
        <v>58</v>
      </c>
      <c r="S4789" s="8" t="n">
        <v>70.75</v>
      </c>
      <c r="T4789" s="8" t="n">
        <v>2921.75</v>
      </c>
      <c r="U4789" s="6" t="s">
        <v>30</v>
      </c>
      <c r="V4789" s="8" t="n">
        <f aca="false">IF(X4789="0-1 Year", ROUND(S4789/0.474, 2), IF(X4789="1-2 Years", ROUND(S4789/0.287, 2), ROUND(S4789/0.14, 2)))</f>
        <v>505.36</v>
      </c>
      <c r="W4789" s="6" t="str">
        <f aca="false">IF(V4789&gt;4000, "High", IF(V4789&gt;2000, "Medium", "Low"))</f>
        <v>Low</v>
      </c>
      <c r="X4789" s="9" t="s">
        <v>1765</v>
      </c>
      <c r="Y4789" s="10" t="n">
        <f aca="false">IF(U4789="Yes", 1, 0)</f>
        <v>0</v>
      </c>
      <c r="Z4789" s="10" t="n">
        <v>1</v>
      </c>
      <c r="AA4789" s="11" t="n">
        <f aca="false">MAX(0, ($S4789 * 0.35) - ($F4789 * 0.3))</f>
        <v>12.7625</v>
      </c>
      <c r="AB4789" s="12" t="str">
        <f aca="false">IF(AA4789&gt;20,"High",IF(AA4789&gt;10,"Medium","Low"))</f>
        <v>Medium</v>
      </c>
    </row>
    <row r="4790" customFormat="false" ht="18.65" hidden="false" customHeight="false" outlineLevel="0" collapsed="false">
      <c r="A4790" s="5" t="s">
        <v>4834</v>
      </c>
      <c r="B4790" s="6" t="s">
        <v>29</v>
      </c>
      <c r="C4790" s="6" t="s">
        <v>30</v>
      </c>
      <c r="D4790" s="6" t="s">
        <v>31</v>
      </c>
      <c r="E4790" s="6" t="s">
        <v>31</v>
      </c>
      <c r="F4790" s="7" t="n">
        <v>44</v>
      </c>
      <c r="G4790" s="6" t="s">
        <v>31</v>
      </c>
      <c r="H4790" s="6" t="s">
        <v>30</v>
      </c>
      <c r="I4790" s="6" t="s">
        <v>203</v>
      </c>
      <c r="J4790" s="6" t="s">
        <v>30</v>
      </c>
      <c r="K4790" s="6" t="s">
        <v>31</v>
      </c>
      <c r="L4790" s="6" t="s">
        <v>31</v>
      </c>
      <c r="M4790" s="6" t="s">
        <v>31</v>
      </c>
      <c r="N4790" s="6" t="s">
        <v>30</v>
      </c>
      <c r="O4790" s="6" t="s">
        <v>30</v>
      </c>
      <c r="P4790" s="6" t="s">
        <v>38</v>
      </c>
      <c r="Q4790" s="6" t="s">
        <v>31</v>
      </c>
      <c r="R4790" s="6" t="s">
        <v>34</v>
      </c>
      <c r="S4790" s="8" t="n">
        <v>61.9</v>
      </c>
      <c r="T4790" s="8" t="n">
        <v>2924.05</v>
      </c>
      <c r="U4790" s="6" t="s">
        <v>30</v>
      </c>
      <c r="V4790" s="8" t="n">
        <f aca="false">IF(X4790="0-1 Year", ROUND(S4790/0.474, 2), IF(X4790="1-2 Years", ROUND(S4790/0.287, 2), ROUND(S4790/0.14, 2)))</f>
        <v>442.14</v>
      </c>
      <c r="W4790" s="6" t="str">
        <f aca="false">IF(V4790&gt;4000, "High", IF(V4790&gt;2000, "Medium", "Low"))</f>
        <v>Low</v>
      </c>
      <c r="X4790" s="9" t="s">
        <v>1765</v>
      </c>
      <c r="Y4790" s="10" t="n">
        <f aca="false">IF(U4790="Yes", 1, 0)</f>
        <v>0</v>
      </c>
      <c r="Z4790" s="10" t="n">
        <v>1</v>
      </c>
      <c r="AA4790" s="11" t="n">
        <f aca="false">MAX(0, ($S4790 * 0.35) - ($F4790 * 0.3))</f>
        <v>8.465</v>
      </c>
      <c r="AB4790" s="12" t="str">
        <f aca="false">IF(AA4790&gt;20,"High",IF(AA4790&gt;10,"Medium","Low"))</f>
        <v>Low</v>
      </c>
    </row>
    <row r="4791" customFormat="false" ht="18.65" hidden="false" customHeight="false" outlineLevel="0" collapsed="false">
      <c r="A4791" s="5" t="s">
        <v>4835</v>
      </c>
      <c r="B4791" s="6" t="s">
        <v>37</v>
      </c>
      <c r="C4791" s="6" t="s">
        <v>30</v>
      </c>
      <c r="D4791" s="6" t="s">
        <v>30</v>
      </c>
      <c r="E4791" s="6" t="s">
        <v>30</v>
      </c>
      <c r="F4791" s="7" t="n">
        <v>51</v>
      </c>
      <c r="G4791" s="6" t="s">
        <v>30</v>
      </c>
      <c r="H4791" s="6" t="s">
        <v>202</v>
      </c>
      <c r="I4791" s="6" t="s">
        <v>203</v>
      </c>
      <c r="J4791" s="6" t="s">
        <v>30</v>
      </c>
      <c r="K4791" s="6" t="s">
        <v>31</v>
      </c>
      <c r="L4791" s="6" t="s">
        <v>31</v>
      </c>
      <c r="M4791" s="6" t="s">
        <v>30</v>
      </c>
      <c r="N4791" s="6" t="s">
        <v>31</v>
      </c>
      <c r="O4791" s="6" t="s">
        <v>31</v>
      </c>
      <c r="P4791" s="6" t="s">
        <v>33</v>
      </c>
      <c r="Q4791" s="6" t="s">
        <v>31</v>
      </c>
      <c r="R4791" s="6" t="s">
        <v>58</v>
      </c>
      <c r="S4791" s="8" t="n">
        <v>56.4</v>
      </c>
      <c r="T4791" s="8" t="n">
        <v>2928.5</v>
      </c>
      <c r="U4791" s="6" t="s">
        <v>30</v>
      </c>
      <c r="V4791" s="8" t="n">
        <f aca="false">IF(X4791="0-1 Year", ROUND(S4791/0.474, 2), IF(X4791="1-2 Years", ROUND(S4791/0.287, 2), ROUND(S4791/0.14, 2)))</f>
        <v>402.86</v>
      </c>
      <c r="W4791" s="6" t="str">
        <f aca="false">IF(V4791&gt;4000, "High", IF(V4791&gt;2000, "Medium", "Low"))</f>
        <v>Low</v>
      </c>
      <c r="X4791" s="9" t="s">
        <v>1765</v>
      </c>
      <c r="Y4791" s="10" t="n">
        <f aca="false">IF(U4791="Yes", 1, 0)</f>
        <v>0</v>
      </c>
      <c r="Z4791" s="10" t="n">
        <v>1</v>
      </c>
      <c r="AA4791" s="11" t="n">
        <f aca="false">MAX(0, ($S4791 * 0.35) - ($F4791 * 0.3))</f>
        <v>4.44</v>
      </c>
      <c r="AB4791" s="12" t="str">
        <f aca="false">IF(AA4791&gt;20,"High",IF(AA4791&gt;10,"Medium","Low"))</f>
        <v>Low</v>
      </c>
    </row>
    <row r="4792" customFormat="false" ht="18.65" hidden="false" customHeight="false" outlineLevel="0" collapsed="false">
      <c r="A4792" s="5" t="s">
        <v>4836</v>
      </c>
      <c r="B4792" s="6" t="s">
        <v>29</v>
      </c>
      <c r="C4792" s="6" t="s">
        <v>30</v>
      </c>
      <c r="D4792" s="6" t="s">
        <v>31</v>
      </c>
      <c r="E4792" s="6" t="s">
        <v>30</v>
      </c>
      <c r="F4792" s="7" t="n">
        <v>31</v>
      </c>
      <c r="G4792" s="6" t="s">
        <v>31</v>
      </c>
      <c r="H4792" s="6" t="s">
        <v>31</v>
      </c>
      <c r="I4792" s="6" t="s">
        <v>517</v>
      </c>
      <c r="J4792" s="6" t="s">
        <v>31</v>
      </c>
      <c r="K4792" s="6" t="s">
        <v>31</v>
      </c>
      <c r="L4792" s="6" t="s">
        <v>30</v>
      </c>
      <c r="M4792" s="6" t="s">
        <v>31</v>
      </c>
      <c r="N4792" s="6" t="s">
        <v>30</v>
      </c>
      <c r="O4792" s="6" t="s">
        <v>30</v>
      </c>
      <c r="P4792" s="6" t="s">
        <v>38</v>
      </c>
      <c r="Q4792" s="6" t="s">
        <v>31</v>
      </c>
      <c r="R4792" s="6" t="s">
        <v>58</v>
      </c>
      <c r="S4792" s="8" t="n">
        <v>90.55</v>
      </c>
      <c r="T4792" s="8" t="n">
        <v>2929.75</v>
      </c>
      <c r="U4792" s="6" t="s">
        <v>30</v>
      </c>
      <c r="V4792" s="8" t="n">
        <f aca="false">IF(X4792="0-1 Year", ROUND(S4792/0.474, 2), IF(X4792="1-2 Years", ROUND(S4792/0.287, 2), ROUND(S4792/0.14, 2)))</f>
        <v>646.79</v>
      </c>
      <c r="W4792" s="6" t="str">
        <f aca="false">IF(V4792&gt;4000, "High", IF(V4792&gt;2000, "Medium", "Low"))</f>
        <v>Low</v>
      </c>
      <c r="X4792" s="9" t="s">
        <v>1765</v>
      </c>
      <c r="Y4792" s="10" t="n">
        <f aca="false">IF(U4792="Yes", 1, 0)</f>
        <v>0</v>
      </c>
      <c r="Z4792" s="10" t="n">
        <v>1</v>
      </c>
      <c r="AA4792" s="11" t="n">
        <f aca="false">MAX(0, ($S4792 * 0.35) - ($F4792 * 0.3))</f>
        <v>22.3925</v>
      </c>
      <c r="AB4792" s="12" t="str">
        <f aca="false">IF(AA4792&gt;20,"High",IF(AA4792&gt;10,"Medium","Low"))</f>
        <v>High</v>
      </c>
    </row>
    <row r="4793" customFormat="false" ht="18.65" hidden="false" customHeight="false" outlineLevel="0" collapsed="false">
      <c r="A4793" s="5" t="s">
        <v>4837</v>
      </c>
      <c r="B4793" s="6" t="s">
        <v>37</v>
      </c>
      <c r="C4793" s="6" t="s">
        <v>31</v>
      </c>
      <c r="D4793" s="6" t="s">
        <v>31</v>
      </c>
      <c r="E4793" s="6" t="s">
        <v>30</v>
      </c>
      <c r="F4793" s="7" t="n">
        <v>32</v>
      </c>
      <c r="G4793" s="6" t="s">
        <v>31</v>
      </c>
      <c r="H4793" s="6" t="s">
        <v>31</v>
      </c>
      <c r="I4793" s="6" t="s">
        <v>517</v>
      </c>
      <c r="J4793" s="6" t="s">
        <v>30</v>
      </c>
      <c r="K4793" s="6" t="s">
        <v>30</v>
      </c>
      <c r="L4793" s="6" t="s">
        <v>30</v>
      </c>
      <c r="M4793" s="6" t="s">
        <v>30</v>
      </c>
      <c r="N4793" s="6" t="s">
        <v>31</v>
      </c>
      <c r="O4793" s="6" t="s">
        <v>31</v>
      </c>
      <c r="P4793" s="6" t="s">
        <v>38</v>
      </c>
      <c r="Q4793" s="6" t="s">
        <v>31</v>
      </c>
      <c r="R4793" s="6" t="s">
        <v>39</v>
      </c>
      <c r="S4793" s="8" t="n">
        <v>93.2</v>
      </c>
      <c r="T4793" s="8" t="n">
        <v>2931</v>
      </c>
      <c r="U4793" s="6" t="s">
        <v>31</v>
      </c>
      <c r="V4793" s="8" t="n">
        <f aca="false">IF(X4793="0-1 Year", ROUND(S4793/0.474, 2), IF(X4793="1-2 Years", ROUND(S4793/0.287, 2), ROUND(S4793/0.14, 2)))</f>
        <v>665.71</v>
      </c>
      <c r="W4793" s="6" t="str">
        <f aca="false">IF(V4793&gt;4000, "High", IF(V4793&gt;2000, "Medium", "Low"))</f>
        <v>Low</v>
      </c>
      <c r="X4793" s="9" t="s">
        <v>1765</v>
      </c>
      <c r="Y4793" s="10" t="n">
        <f aca="false">IF(U4793="Yes", 1, 0)</f>
        <v>1</v>
      </c>
      <c r="Z4793" s="10" t="n">
        <v>1</v>
      </c>
      <c r="AA4793" s="11" t="n">
        <f aca="false">MAX(0, ($S4793 * 0.35) - ($F4793 * 0.3))</f>
        <v>23.02</v>
      </c>
      <c r="AB4793" s="12" t="str">
        <f aca="false">IF(AA4793&gt;20,"High",IF(AA4793&gt;10,"Medium","Low"))</f>
        <v>High</v>
      </c>
    </row>
    <row r="4794" customFormat="false" ht="18.65" hidden="false" customHeight="false" outlineLevel="0" collapsed="false">
      <c r="A4794" s="5" t="s">
        <v>4838</v>
      </c>
      <c r="B4794" s="6" t="s">
        <v>37</v>
      </c>
      <c r="C4794" s="6" t="s">
        <v>30</v>
      </c>
      <c r="D4794" s="6" t="s">
        <v>30</v>
      </c>
      <c r="E4794" s="6" t="s">
        <v>30</v>
      </c>
      <c r="F4794" s="7" t="n">
        <v>29</v>
      </c>
      <c r="G4794" s="6" t="s">
        <v>31</v>
      </c>
      <c r="H4794" s="6" t="s">
        <v>31</v>
      </c>
      <c r="I4794" s="6" t="s">
        <v>517</v>
      </c>
      <c r="J4794" s="6" t="s">
        <v>30</v>
      </c>
      <c r="K4794" s="6" t="s">
        <v>30</v>
      </c>
      <c r="L4794" s="6" t="s">
        <v>31</v>
      </c>
      <c r="M4794" s="6" t="s">
        <v>30</v>
      </c>
      <c r="N4794" s="6" t="s">
        <v>31</v>
      </c>
      <c r="O4794" s="6" t="s">
        <v>31</v>
      </c>
      <c r="P4794" s="6" t="s">
        <v>38</v>
      </c>
      <c r="Q4794" s="6" t="s">
        <v>31</v>
      </c>
      <c r="R4794" s="6" t="s">
        <v>58</v>
      </c>
      <c r="S4794" s="8" t="n">
        <v>98.6</v>
      </c>
      <c r="T4794" s="8" t="n">
        <v>2933.2</v>
      </c>
      <c r="U4794" s="6" t="s">
        <v>31</v>
      </c>
      <c r="V4794" s="8" t="n">
        <f aca="false">IF(X4794="0-1 Year", ROUND(S4794/0.474, 2), IF(X4794="1-2 Years", ROUND(S4794/0.287, 2), ROUND(S4794/0.14, 2)))</f>
        <v>704.29</v>
      </c>
      <c r="W4794" s="6" t="str">
        <f aca="false">IF(V4794&gt;4000, "High", IF(V4794&gt;2000, "Medium", "Low"))</f>
        <v>Low</v>
      </c>
      <c r="X4794" s="9" t="s">
        <v>1765</v>
      </c>
      <c r="Y4794" s="10" t="n">
        <f aca="false">IF(U4794="Yes", 1, 0)</f>
        <v>1</v>
      </c>
      <c r="Z4794" s="10" t="n">
        <v>1</v>
      </c>
      <c r="AA4794" s="11" t="n">
        <f aca="false">MAX(0, ($S4794 * 0.35) - ($F4794 * 0.3))</f>
        <v>25.81</v>
      </c>
      <c r="AB4794" s="12" t="str">
        <f aca="false">IF(AA4794&gt;20,"High",IF(AA4794&gt;10,"Medium","Low"))</f>
        <v>High</v>
      </c>
    </row>
    <row r="4795" customFormat="false" ht="18.65" hidden="false" customHeight="false" outlineLevel="0" collapsed="false">
      <c r="A4795" s="5" t="s">
        <v>4839</v>
      </c>
      <c r="B4795" s="6" t="s">
        <v>37</v>
      </c>
      <c r="C4795" s="6" t="s">
        <v>30</v>
      </c>
      <c r="D4795" s="6" t="s">
        <v>30</v>
      </c>
      <c r="E4795" s="6" t="s">
        <v>31</v>
      </c>
      <c r="F4795" s="7" t="n">
        <v>65</v>
      </c>
      <c r="G4795" s="6" t="s">
        <v>30</v>
      </c>
      <c r="H4795" s="6" t="s">
        <v>202</v>
      </c>
      <c r="I4795" s="6" t="s">
        <v>203</v>
      </c>
      <c r="J4795" s="6" t="s">
        <v>30</v>
      </c>
      <c r="K4795" s="6" t="s">
        <v>31</v>
      </c>
      <c r="L4795" s="6" t="s">
        <v>30</v>
      </c>
      <c r="M4795" s="6" t="s">
        <v>31</v>
      </c>
      <c r="N4795" s="6" t="s">
        <v>31</v>
      </c>
      <c r="O4795" s="6" t="s">
        <v>30</v>
      </c>
      <c r="P4795" s="6" t="s">
        <v>166</v>
      </c>
      <c r="Q4795" s="6" t="s">
        <v>30</v>
      </c>
      <c r="R4795" s="6" t="s">
        <v>34</v>
      </c>
      <c r="S4795" s="8" t="n">
        <v>45.25</v>
      </c>
      <c r="T4795" s="8" t="n">
        <v>2933.95</v>
      </c>
      <c r="U4795" s="6" t="s">
        <v>30</v>
      </c>
      <c r="V4795" s="8" t="n">
        <f aca="false">IF(X4795="0-1 Year", ROUND(S4795/0.474, 2), IF(X4795="1-2 Years", ROUND(S4795/0.287, 2), ROUND(S4795/0.14, 2)))</f>
        <v>323.21</v>
      </c>
      <c r="W4795" s="6" t="str">
        <f aca="false">IF(V4795&gt;4000, "High", IF(V4795&gt;2000, "Medium", "Low"))</f>
        <v>Low</v>
      </c>
      <c r="X4795" s="9" t="s">
        <v>1765</v>
      </c>
      <c r="Y4795" s="10" t="n">
        <f aca="false">IF(U4795="Yes", 1, 0)</f>
        <v>0</v>
      </c>
      <c r="Z4795" s="10" t="n">
        <v>1</v>
      </c>
      <c r="AA4795" s="11" t="n">
        <f aca="false">MAX(0, ($S4795 * 0.35) - ($F4795 * 0.3))</f>
        <v>0</v>
      </c>
      <c r="AB4795" s="12" t="str">
        <f aca="false">IF(AA4795&gt;20,"High",IF(AA4795&gt;10,"Medium","Low"))</f>
        <v>Low</v>
      </c>
    </row>
    <row r="4796" customFormat="false" ht="18.65" hidden="false" customHeight="false" outlineLevel="0" collapsed="false">
      <c r="A4796" s="5" t="s">
        <v>4840</v>
      </c>
      <c r="B4796" s="6" t="s">
        <v>37</v>
      </c>
      <c r="C4796" s="6" t="s">
        <v>30</v>
      </c>
      <c r="D4796" s="6" t="s">
        <v>30</v>
      </c>
      <c r="E4796" s="6" t="s">
        <v>30</v>
      </c>
      <c r="F4796" s="7" t="n">
        <v>49</v>
      </c>
      <c r="G4796" s="6" t="s">
        <v>31</v>
      </c>
      <c r="H4796" s="6" t="s">
        <v>31</v>
      </c>
      <c r="I4796" s="6" t="s">
        <v>203</v>
      </c>
      <c r="J4796" s="6" t="s">
        <v>31</v>
      </c>
      <c r="K4796" s="6" t="s">
        <v>31</v>
      </c>
      <c r="L4796" s="6" t="s">
        <v>30</v>
      </c>
      <c r="M4796" s="6" t="s">
        <v>30</v>
      </c>
      <c r="N4796" s="6" t="s">
        <v>30</v>
      </c>
      <c r="O4796" s="6" t="s">
        <v>30</v>
      </c>
      <c r="P4796" s="6" t="s">
        <v>38</v>
      </c>
      <c r="Q4796" s="6" t="s">
        <v>31</v>
      </c>
      <c r="R4796" s="6" t="s">
        <v>58</v>
      </c>
      <c r="S4796" s="8" t="n">
        <v>59.75</v>
      </c>
      <c r="T4796" s="8" t="n">
        <v>2934.3</v>
      </c>
      <c r="U4796" s="6" t="s">
        <v>31</v>
      </c>
      <c r="V4796" s="8" t="n">
        <f aca="false">IF(X4796="0-1 Year", ROUND(S4796/0.474, 2), IF(X4796="1-2 Years", ROUND(S4796/0.287, 2), ROUND(S4796/0.14, 2)))</f>
        <v>426.79</v>
      </c>
      <c r="W4796" s="6" t="str">
        <f aca="false">IF(V4796&gt;4000, "High", IF(V4796&gt;2000, "Medium", "Low"))</f>
        <v>Low</v>
      </c>
      <c r="X4796" s="9" t="s">
        <v>1765</v>
      </c>
      <c r="Y4796" s="10" t="n">
        <f aca="false">IF(U4796="Yes", 1, 0)</f>
        <v>1</v>
      </c>
      <c r="Z4796" s="10" t="n">
        <v>1</v>
      </c>
      <c r="AA4796" s="11" t="n">
        <f aca="false">MAX(0, ($S4796 * 0.35) - ($F4796 * 0.3))</f>
        <v>6.2125</v>
      </c>
      <c r="AB4796" s="12" t="str">
        <f aca="false">IF(AA4796&gt;20,"High",IF(AA4796&gt;10,"Medium","Low"))</f>
        <v>Low</v>
      </c>
    </row>
    <row r="4797" customFormat="false" ht="18.65" hidden="false" customHeight="false" outlineLevel="0" collapsed="false">
      <c r="A4797" s="5" t="s">
        <v>4841</v>
      </c>
      <c r="B4797" s="6" t="s">
        <v>29</v>
      </c>
      <c r="C4797" s="6" t="s">
        <v>30</v>
      </c>
      <c r="D4797" s="6" t="s">
        <v>30</v>
      </c>
      <c r="E4797" s="6" t="s">
        <v>30</v>
      </c>
      <c r="F4797" s="7" t="n">
        <v>30</v>
      </c>
      <c r="G4797" s="6" t="s">
        <v>31</v>
      </c>
      <c r="H4797" s="6" t="s">
        <v>31</v>
      </c>
      <c r="I4797" s="6" t="s">
        <v>517</v>
      </c>
      <c r="J4797" s="6" t="s">
        <v>31</v>
      </c>
      <c r="K4797" s="6" t="s">
        <v>30</v>
      </c>
      <c r="L4797" s="6" t="s">
        <v>30</v>
      </c>
      <c r="M4797" s="6" t="s">
        <v>30</v>
      </c>
      <c r="N4797" s="6" t="s">
        <v>31</v>
      </c>
      <c r="O4797" s="6" t="s">
        <v>31</v>
      </c>
      <c r="P4797" s="6" t="s">
        <v>38</v>
      </c>
      <c r="Q4797" s="6" t="s">
        <v>31</v>
      </c>
      <c r="R4797" s="6" t="s">
        <v>53</v>
      </c>
      <c r="S4797" s="8" t="n">
        <v>100.4</v>
      </c>
      <c r="T4797" s="8" t="n">
        <v>2936.25</v>
      </c>
      <c r="U4797" s="6" t="s">
        <v>30</v>
      </c>
      <c r="V4797" s="8" t="n">
        <f aca="false">IF(X4797="0-1 Year", ROUND(S4797/0.474, 2), IF(X4797="1-2 Years", ROUND(S4797/0.287, 2), ROUND(S4797/0.14, 2)))</f>
        <v>717.14</v>
      </c>
      <c r="W4797" s="6" t="str">
        <f aca="false">IF(V4797&gt;4000, "High", IF(V4797&gt;2000, "Medium", "Low"))</f>
        <v>Low</v>
      </c>
      <c r="X4797" s="9" t="s">
        <v>1765</v>
      </c>
      <c r="Y4797" s="10" t="n">
        <f aca="false">IF(U4797="Yes", 1, 0)</f>
        <v>0</v>
      </c>
      <c r="Z4797" s="10" t="n">
        <v>1</v>
      </c>
      <c r="AA4797" s="11" t="n">
        <f aca="false">MAX(0, ($S4797 * 0.35) - ($F4797 * 0.3))</f>
        <v>26.14</v>
      </c>
      <c r="AB4797" s="12" t="str">
        <f aca="false">IF(AA4797&gt;20,"High",IF(AA4797&gt;10,"Medium","Low"))</f>
        <v>High</v>
      </c>
    </row>
    <row r="4798" customFormat="false" ht="18.65" hidden="false" customHeight="false" outlineLevel="0" collapsed="false">
      <c r="A4798" s="5" t="s">
        <v>4842</v>
      </c>
      <c r="B4798" s="6" t="s">
        <v>37</v>
      </c>
      <c r="C4798" s="6" t="s">
        <v>30</v>
      </c>
      <c r="D4798" s="6" t="s">
        <v>31</v>
      </c>
      <c r="E4798" s="6" t="s">
        <v>30</v>
      </c>
      <c r="F4798" s="7" t="n">
        <v>36</v>
      </c>
      <c r="G4798" s="6" t="s">
        <v>31</v>
      </c>
      <c r="H4798" s="6" t="s">
        <v>30</v>
      </c>
      <c r="I4798" s="6" t="s">
        <v>517</v>
      </c>
      <c r="J4798" s="6" t="s">
        <v>30</v>
      </c>
      <c r="K4798" s="6" t="s">
        <v>30</v>
      </c>
      <c r="L4798" s="6" t="s">
        <v>30</v>
      </c>
      <c r="M4798" s="6" t="s">
        <v>30</v>
      </c>
      <c r="N4798" s="6" t="s">
        <v>30</v>
      </c>
      <c r="O4798" s="6" t="s">
        <v>31</v>
      </c>
      <c r="P4798" s="6" t="s">
        <v>38</v>
      </c>
      <c r="Q4798" s="6" t="s">
        <v>30</v>
      </c>
      <c r="R4798" s="6" t="s">
        <v>39</v>
      </c>
      <c r="S4798" s="8" t="n">
        <v>80.4</v>
      </c>
      <c r="T4798" s="8" t="n">
        <v>2937.65</v>
      </c>
      <c r="U4798" s="6" t="s">
        <v>30</v>
      </c>
      <c r="V4798" s="8" t="n">
        <f aca="false">IF(X4798="0-1 Year", ROUND(S4798/0.474, 2), IF(X4798="1-2 Years", ROUND(S4798/0.287, 2), ROUND(S4798/0.14, 2)))</f>
        <v>574.29</v>
      </c>
      <c r="W4798" s="6" t="str">
        <f aca="false">IF(V4798&gt;4000, "High", IF(V4798&gt;2000, "Medium", "Low"))</f>
        <v>Low</v>
      </c>
      <c r="X4798" s="9" t="s">
        <v>1765</v>
      </c>
      <c r="Y4798" s="10" t="n">
        <f aca="false">IF(U4798="Yes", 1, 0)</f>
        <v>0</v>
      </c>
      <c r="Z4798" s="10" t="n">
        <v>1</v>
      </c>
      <c r="AA4798" s="11" t="n">
        <f aca="false">MAX(0, ($S4798 * 0.35) - ($F4798 * 0.3))</f>
        <v>17.34</v>
      </c>
      <c r="AB4798" s="12" t="str">
        <f aca="false">IF(AA4798&gt;20,"High",IF(AA4798&gt;10,"Medium","Low"))</f>
        <v>Medium</v>
      </c>
    </row>
    <row r="4799" customFormat="false" ht="18.65" hidden="false" customHeight="false" outlineLevel="0" collapsed="false">
      <c r="A4799" s="5" t="s">
        <v>4843</v>
      </c>
      <c r="B4799" s="6" t="s">
        <v>29</v>
      </c>
      <c r="C4799" s="6" t="s">
        <v>30</v>
      </c>
      <c r="D4799" s="6" t="s">
        <v>31</v>
      </c>
      <c r="E4799" s="6" t="s">
        <v>30</v>
      </c>
      <c r="F4799" s="7" t="n">
        <v>31</v>
      </c>
      <c r="G4799" s="6" t="s">
        <v>31</v>
      </c>
      <c r="H4799" s="6" t="s">
        <v>30</v>
      </c>
      <c r="I4799" s="6" t="s">
        <v>517</v>
      </c>
      <c r="J4799" s="6" t="s">
        <v>30</v>
      </c>
      <c r="K4799" s="6" t="s">
        <v>30</v>
      </c>
      <c r="L4799" s="6" t="s">
        <v>31</v>
      </c>
      <c r="M4799" s="6" t="s">
        <v>30</v>
      </c>
      <c r="N4799" s="6" t="s">
        <v>31</v>
      </c>
      <c r="O4799" s="6" t="s">
        <v>31</v>
      </c>
      <c r="P4799" s="6" t="s">
        <v>33</v>
      </c>
      <c r="Q4799" s="6" t="s">
        <v>31</v>
      </c>
      <c r="R4799" s="6" t="s">
        <v>39</v>
      </c>
      <c r="S4799" s="8" t="n">
        <v>93.8</v>
      </c>
      <c r="T4799" s="8" t="n">
        <v>2939.8</v>
      </c>
      <c r="U4799" s="6" t="s">
        <v>30</v>
      </c>
      <c r="V4799" s="8" t="n">
        <f aca="false">IF(X4799="0-1 Year", ROUND(S4799/0.474, 2), IF(X4799="1-2 Years", ROUND(S4799/0.287, 2), ROUND(S4799/0.14, 2)))</f>
        <v>670</v>
      </c>
      <c r="W4799" s="6" t="str">
        <f aca="false">IF(V4799&gt;4000, "High", IF(V4799&gt;2000, "Medium", "Low"))</f>
        <v>Low</v>
      </c>
      <c r="X4799" s="9" t="s">
        <v>1765</v>
      </c>
      <c r="Y4799" s="10" t="n">
        <f aca="false">IF(U4799="Yes", 1, 0)</f>
        <v>0</v>
      </c>
      <c r="Z4799" s="10" t="n">
        <v>1</v>
      </c>
      <c r="AA4799" s="11" t="n">
        <f aca="false">MAX(0, ($S4799 * 0.35) - ($F4799 * 0.3))</f>
        <v>23.53</v>
      </c>
      <c r="AB4799" s="12" t="str">
        <f aca="false">IF(AA4799&gt;20,"High",IF(AA4799&gt;10,"Medium","Low"))</f>
        <v>High</v>
      </c>
    </row>
    <row r="4800" customFormat="false" ht="18.65" hidden="false" customHeight="false" outlineLevel="0" collapsed="false">
      <c r="A4800" s="5" t="s">
        <v>4844</v>
      </c>
      <c r="B4800" s="6" t="s">
        <v>29</v>
      </c>
      <c r="C4800" s="6" t="s">
        <v>31</v>
      </c>
      <c r="D4800" s="6" t="s">
        <v>30</v>
      </c>
      <c r="E4800" s="6" t="s">
        <v>30</v>
      </c>
      <c r="F4800" s="7" t="n">
        <v>29</v>
      </c>
      <c r="G4800" s="6" t="s">
        <v>31</v>
      </c>
      <c r="H4800" s="6" t="s">
        <v>30</v>
      </c>
      <c r="I4800" s="6" t="s">
        <v>517</v>
      </c>
      <c r="J4800" s="6" t="s">
        <v>30</v>
      </c>
      <c r="K4800" s="6" t="s">
        <v>31</v>
      </c>
      <c r="L4800" s="6" t="s">
        <v>31</v>
      </c>
      <c r="M4800" s="6" t="s">
        <v>30</v>
      </c>
      <c r="N4800" s="6" t="s">
        <v>31</v>
      </c>
      <c r="O4800" s="6" t="s">
        <v>31</v>
      </c>
      <c r="P4800" s="6" t="s">
        <v>38</v>
      </c>
      <c r="Q4800" s="6" t="s">
        <v>31</v>
      </c>
      <c r="R4800" s="6" t="s">
        <v>53</v>
      </c>
      <c r="S4800" s="8" t="n">
        <v>101.45</v>
      </c>
      <c r="T4800" s="8" t="n">
        <v>2948.6</v>
      </c>
      <c r="U4800" s="6" t="s">
        <v>30</v>
      </c>
      <c r="V4800" s="8" t="n">
        <f aca="false">IF(X4800="0-1 Year", ROUND(S4800/0.474, 2), IF(X4800="1-2 Years", ROUND(S4800/0.287, 2), ROUND(S4800/0.14, 2)))</f>
        <v>724.64</v>
      </c>
      <c r="W4800" s="6" t="str">
        <f aca="false">IF(V4800&gt;4000, "High", IF(V4800&gt;2000, "Medium", "Low"))</f>
        <v>Low</v>
      </c>
      <c r="X4800" s="9" t="s">
        <v>1765</v>
      </c>
      <c r="Y4800" s="10" t="n">
        <f aca="false">IF(U4800="Yes", 1, 0)</f>
        <v>0</v>
      </c>
      <c r="Z4800" s="10" t="n">
        <v>1</v>
      </c>
      <c r="AA4800" s="11" t="n">
        <f aca="false">MAX(0, ($S4800 * 0.35) - ($F4800 * 0.3))</f>
        <v>26.8075</v>
      </c>
      <c r="AB4800" s="12" t="str">
        <f aca="false">IF(AA4800&gt;20,"High",IF(AA4800&gt;10,"Medium","Low"))</f>
        <v>High</v>
      </c>
    </row>
    <row r="4801" customFormat="false" ht="18.65" hidden="false" customHeight="false" outlineLevel="0" collapsed="false">
      <c r="A4801" s="5" t="s">
        <v>4845</v>
      </c>
      <c r="B4801" s="6" t="s">
        <v>37</v>
      </c>
      <c r="C4801" s="6" t="s">
        <v>31</v>
      </c>
      <c r="D4801" s="6" t="s">
        <v>31</v>
      </c>
      <c r="E4801" s="6" t="s">
        <v>30</v>
      </c>
      <c r="F4801" s="7" t="n">
        <v>29</v>
      </c>
      <c r="G4801" s="6" t="s">
        <v>31</v>
      </c>
      <c r="H4801" s="6" t="s">
        <v>31</v>
      </c>
      <c r="I4801" s="6" t="s">
        <v>517</v>
      </c>
      <c r="J4801" s="6" t="s">
        <v>30</v>
      </c>
      <c r="K4801" s="6" t="s">
        <v>30</v>
      </c>
      <c r="L4801" s="6" t="s">
        <v>31</v>
      </c>
      <c r="M4801" s="6" t="s">
        <v>30</v>
      </c>
      <c r="N4801" s="6" t="s">
        <v>31</v>
      </c>
      <c r="O4801" s="6" t="s">
        <v>31</v>
      </c>
      <c r="P4801" s="6" t="s">
        <v>38</v>
      </c>
      <c r="Q4801" s="6" t="s">
        <v>31</v>
      </c>
      <c r="R4801" s="6" t="s">
        <v>53</v>
      </c>
      <c r="S4801" s="8" t="n">
        <v>99.05</v>
      </c>
      <c r="T4801" s="8" t="n">
        <v>2952.85</v>
      </c>
      <c r="U4801" s="6" t="s">
        <v>31</v>
      </c>
      <c r="V4801" s="8" t="n">
        <f aca="false">IF(X4801="0-1 Year", ROUND(S4801/0.474, 2), IF(X4801="1-2 Years", ROUND(S4801/0.287, 2), ROUND(S4801/0.14, 2)))</f>
        <v>707.5</v>
      </c>
      <c r="W4801" s="6" t="str">
        <f aca="false">IF(V4801&gt;4000, "High", IF(V4801&gt;2000, "Medium", "Low"))</f>
        <v>Low</v>
      </c>
      <c r="X4801" s="9" t="s">
        <v>1765</v>
      </c>
      <c r="Y4801" s="10" t="n">
        <f aca="false">IF(U4801="Yes", 1, 0)</f>
        <v>1</v>
      </c>
      <c r="Z4801" s="10" t="n">
        <v>1</v>
      </c>
      <c r="AA4801" s="11" t="n">
        <f aca="false">MAX(0, ($S4801 * 0.35) - ($F4801 * 0.3))</f>
        <v>25.9675</v>
      </c>
      <c r="AB4801" s="12" t="str">
        <f aca="false">IF(AA4801&gt;20,"High",IF(AA4801&gt;10,"Medium","Low"))</f>
        <v>High</v>
      </c>
    </row>
    <row r="4802" customFormat="false" ht="18.65" hidden="false" customHeight="false" outlineLevel="0" collapsed="false">
      <c r="A4802" s="5" t="s">
        <v>4846</v>
      </c>
      <c r="B4802" s="6" t="s">
        <v>37</v>
      </c>
      <c r="C4802" s="6" t="s">
        <v>30</v>
      </c>
      <c r="D4802" s="6" t="s">
        <v>31</v>
      </c>
      <c r="E4802" s="6" t="s">
        <v>31</v>
      </c>
      <c r="F4802" s="7" t="n">
        <v>32</v>
      </c>
      <c r="G4802" s="6" t="s">
        <v>31</v>
      </c>
      <c r="H4802" s="6" t="s">
        <v>31</v>
      </c>
      <c r="I4802" s="6" t="s">
        <v>517</v>
      </c>
      <c r="J4802" s="6" t="s">
        <v>30</v>
      </c>
      <c r="K4802" s="6" t="s">
        <v>30</v>
      </c>
      <c r="L4802" s="6" t="s">
        <v>31</v>
      </c>
      <c r="M4802" s="6" t="s">
        <v>30</v>
      </c>
      <c r="N4802" s="6" t="s">
        <v>30</v>
      </c>
      <c r="O4802" s="6" t="s">
        <v>31</v>
      </c>
      <c r="P4802" s="6" t="s">
        <v>38</v>
      </c>
      <c r="Q4802" s="6" t="s">
        <v>31</v>
      </c>
      <c r="R4802" s="6" t="s">
        <v>53</v>
      </c>
      <c r="S4802" s="8" t="n">
        <v>91.05</v>
      </c>
      <c r="T4802" s="8" t="n">
        <v>2954.5</v>
      </c>
      <c r="U4802" s="6" t="s">
        <v>31</v>
      </c>
      <c r="V4802" s="8" t="n">
        <f aca="false">IF(X4802="0-1 Year", ROUND(S4802/0.474, 2), IF(X4802="1-2 Years", ROUND(S4802/0.287, 2), ROUND(S4802/0.14, 2)))</f>
        <v>650.36</v>
      </c>
      <c r="W4802" s="6" t="str">
        <f aca="false">IF(V4802&gt;4000, "High", IF(V4802&gt;2000, "Medium", "Low"))</f>
        <v>Low</v>
      </c>
      <c r="X4802" s="9" t="s">
        <v>1765</v>
      </c>
      <c r="Y4802" s="10" t="n">
        <f aca="false">IF(U4802="Yes", 1, 0)</f>
        <v>1</v>
      </c>
      <c r="Z4802" s="10" t="n">
        <v>1</v>
      </c>
      <c r="AA4802" s="11" t="n">
        <f aca="false">MAX(0, ($S4802 * 0.35) - ($F4802 * 0.3))</f>
        <v>22.2675</v>
      </c>
      <c r="AB4802" s="12" t="str">
        <f aca="false">IF(AA4802&gt;20,"High",IF(AA4802&gt;10,"Medium","Low"))</f>
        <v>High</v>
      </c>
    </row>
    <row r="4803" customFormat="false" ht="18.65" hidden="false" customHeight="false" outlineLevel="0" collapsed="false">
      <c r="A4803" s="5" t="s">
        <v>4847</v>
      </c>
      <c r="B4803" s="6" t="s">
        <v>29</v>
      </c>
      <c r="C4803" s="6" t="s">
        <v>30</v>
      </c>
      <c r="D4803" s="6" t="s">
        <v>30</v>
      </c>
      <c r="E4803" s="6" t="s">
        <v>30</v>
      </c>
      <c r="F4803" s="7" t="n">
        <v>44</v>
      </c>
      <c r="G4803" s="6" t="s">
        <v>31</v>
      </c>
      <c r="H4803" s="6" t="s">
        <v>30</v>
      </c>
      <c r="I4803" s="6" t="s">
        <v>517</v>
      </c>
      <c r="J4803" s="6" t="s">
        <v>30</v>
      </c>
      <c r="K4803" s="6" t="s">
        <v>30</v>
      </c>
      <c r="L4803" s="6" t="s">
        <v>30</v>
      </c>
      <c r="M4803" s="6" t="s">
        <v>30</v>
      </c>
      <c r="N4803" s="6" t="s">
        <v>30</v>
      </c>
      <c r="O4803" s="6" t="s">
        <v>30</v>
      </c>
      <c r="P4803" s="6" t="s">
        <v>38</v>
      </c>
      <c r="Q4803" s="6" t="s">
        <v>30</v>
      </c>
      <c r="R4803" s="6" t="s">
        <v>58</v>
      </c>
      <c r="S4803" s="8" t="n">
        <v>68.85</v>
      </c>
      <c r="T4803" s="8" t="n">
        <v>2958.95</v>
      </c>
      <c r="U4803" s="6" t="s">
        <v>30</v>
      </c>
      <c r="V4803" s="8" t="n">
        <f aca="false">IF(X4803="0-1 Year", ROUND(S4803/0.474, 2), IF(X4803="1-2 Years", ROUND(S4803/0.287, 2), ROUND(S4803/0.14, 2)))</f>
        <v>491.79</v>
      </c>
      <c r="W4803" s="6" t="str">
        <f aca="false">IF(V4803&gt;4000, "High", IF(V4803&gt;2000, "Medium", "Low"))</f>
        <v>Low</v>
      </c>
      <c r="X4803" s="9" t="s">
        <v>1765</v>
      </c>
      <c r="Y4803" s="10" t="n">
        <f aca="false">IF(U4803="Yes", 1, 0)</f>
        <v>0</v>
      </c>
      <c r="Z4803" s="10" t="n">
        <v>1</v>
      </c>
      <c r="AA4803" s="11" t="n">
        <f aca="false">MAX(0, ($S4803 * 0.35) - ($F4803 * 0.3))</f>
        <v>10.8975</v>
      </c>
      <c r="AB4803" s="12" t="str">
        <f aca="false">IF(AA4803&gt;20,"High",IF(AA4803&gt;10,"Medium","Low"))</f>
        <v>Medium</v>
      </c>
    </row>
    <row r="4804" customFormat="false" ht="18.65" hidden="false" customHeight="false" outlineLevel="0" collapsed="false">
      <c r="A4804" s="5" t="s">
        <v>4848</v>
      </c>
      <c r="B4804" s="6" t="s">
        <v>29</v>
      </c>
      <c r="C4804" s="6" t="s">
        <v>30</v>
      </c>
      <c r="D4804" s="6" t="s">
        <v>31</v>
      </c>
      <c r="E4804" s="6" t="s">
        <v>30</v>
      </c>
      <c r="F4804" s="7" t="n">
        <v>56</v>
      </c>
      <c r="G4804" s="6" t="s">
        <v>30</v>
      </c>
      <c r="H4804" s="6" t="s">
        <v>202</v>
      </c>
      <c r="I4804" s="6" t="s">
        <v>203</v>
      </c>
      <c r="J4804" s="6" t="s">
        <v>30</v>
      </c>
      <c r="K4804" s="6" t="s">
        <v>30</v>
      </c>
      <c r="L4804" s="6" t="s">
        <v>31</v>
      </c>
      <c r="M4804" s="6" t="s">
        <v>31</v>
      </c>
      <c r="N4804" s="6" t="s">
        <v>31</v>
      </c>
      <c r="O4804" s="6" t="s">
        <v>31</v>
      </c>
      <c r="P4804" s="6" t="s">
        <v>33</v>
      </c>
      <c r="Q4804" s="6" t="s">
        <v>31</v>
      </c>
      <c r="R4804" s="6" t="s">
        <v>53</v>
      </c>
      <c r="S4804" s="8" t="n">
        <v>54.05</v>
      </c>
      <c r="T4804" s="8" t="n">
        <v>2959.8</v>
      </c>
      <c r="U4804" s="6" t="s">
        <v>30</v>
      </c>
      <c r="V4804" s="8" t="n">
        <f aca="false">IF(X4804="0-1 Year", ROUND(S4804/0.474, 2), IF(X4804="1-2 Years", ROUND(S4804/0.287, 2), ROUND(S4804/0.14, 2)))</f>
        <v>386.07</v>
      </c>
      <c r="W4804" s="6" t="str">
        <f aca="false">IF(V4804&gt;4000, "High", IF(V4804&gt;2000, "Medium", "Low"))</f>
        <v>Low</v>
      </c>
      <c r="X4804" s="9" t="s">
        <v>1765</v>
      </c>
      <c r="Y4804" s="10" t="n">
        <f aca="false">IF(U4804="Yes", 1, 0)</f>
        <v>0</v>
      </c>
      <c r="Z4804" s="10" t="n">
        <v>1</v>
      </c>
      <c r="AA4804" s="11" t="n">
        <f aca="false">MAX(0, ($S4804 * 0.35) - ($F4804 * 0.3))</f>
        <v>2.1175</v>
      </c>
      <c r="AB4804" s="12" t="str">
        <f aca="false">IF(AA4804&gt;20,"High",IF(AA4804&gt;10,"Medium","Low"))</f>
        <v>Low</v>
      </c>
    </row>
    <row r="4805" customFormat="false" ht="18.65" hidden="false" customHeight="false" outlineLevel="0" collapsed="false">
      <c r="A4805" s="5" t="s">
        <v>4849</v>
      </c>
      <c r="B4805" s="6" t="s">
        <v>37</v>
      </c>
      <c r="C4805" s="6" t="s">
        <v>30</v>
      </c>
      <c r="D4805" s="6" t="s">
        <v>31</v>
      </c>
      <c r="E4805" s="6" t="s">
        <v>31</v>
      </c>
      <c r="F4805" s="7" t="n">
        <v>69</v>
      </c>
      <c r="G4805" s="6" t="s">
        <v>30</v>
      </c>
      <c r="H4805" s="6" t="s">
        <v>202</v>
      </c>
      <c r="I4805" s="6" t="s">
        <v>203</v>
      </c>
      <c r="J4805" s="6" t="s">
        <v>31</v>
      </c>
      <c r="K4805" s="6" t="s">
        <v>30</v>
      </c>
      <c r="L4805" s="6" t="s">
        <v>31</v>
      </c>
      <c r="M4805" s="6" t="s">
        <v>30</v>
      </c>
      <c r="N4805" s="6" t="s">
        <v>30</v>
      </c>
      <c r="O4805" s="6" t="s">
        <v>31</v>
      </c>
      <c r="P4805" s="6" t="s">
        <v>166</v>
      </c>
      <c r="Q4805" s="6" t="s">
        <v>31</v>
      </c>
      <c r="R4805" s="6" t="s">
        <v>58</v>
      </c>
      <c r="S4805" s="8" t="n">
        <v>43.95</v>
      </c>
      <c r="T4805" s="8" t="n">
        <v>2960.1</v>
      </c>
      <c r="U4805" s="6" t="s">
        <v>30</v>
      </c>
      <c r="V4805" s="8" t="n">
        <f aca="false">IF(X4805="0-1 Year", ROUND(S4805/0.474, 2), IF(X4805="1-2 Years", ROUND(S4805/0.287, 2), ROUND(S4805/0.14, 2)))</f>
        <v>313.93</v>
      </c>
      <c r="W4805" s="6" t="str">
        <f aca="false">IF(V4805&gt;4000, "High", IF(V4805&gt;2000, "Medium", "Low"))</f>
        <v>Low</v>
      </c>
      <c r="X4805" s="9" t="s">
        <v>1765</v>
      </c>
      <c r="Y4805" s="10" t="n">
        <f aca="false">IF(U4805="Yes", 1, 0)</f>
        <v>0</v>
      </c>
      <c r="Z4805" s="10" t="n">
        <v>1</v>
      </c>
      <c r="AA4805" s="11" t="n">
        <f aca="false">MAX(0, ($S4805 * 0.35) - ($F4805 * 0.3))</f>
        <v>0</v>
      </c>
      <c r="AB4805" s="12" t="str">
        <f aca="false">IF(AA4805&gt;20,"High",IF(AA4805&gt;10,"Medium","Low"))</f>
        <v>Low</v>
      </c>
    </row>
    <row r="4806" customFormat="false" ht="18.65" hidden="false" customHeight="false" outlineLevel="0" collapsed="false">
      <c r="A4806" s="5" t="s">
        <v>4850</v>
      </c>
      <c r="B4806" s="6" t="s">
        <v>37</v>
      </c>
      <c r="C4806" s="6" t="s">
        <v>30</v>
      </c>
      <c r="D4806" s="6" t="s">
        <v>31</v>
      </c>
      <c r="E4806" s="6" t="s">
        <v>31</v>
      </c>
      <c r="F4806" s="7" t="n">
        <v>61</v>
      </c>
      <c r="G4806" s="6" t="s">
        <v>31</v>
      </c>
      <c r="H4806" s="6" t="s">
        <v>30</v>
      </c>
      <c r="I4806" s="6" t="s">
        <v>203</v>
      </c>
      <c r="J4806" s="6" t="s">
        <v>31</v>
      </c>
      <c r="K4806" s="6" t="s">
        <v>30</v>
      </c>
      <c r="L4806" s="6" t="s">
        <v>30</v>
      </c>
      <c r="M4806" s="6" t="s">
        <v>30</v>
      </c>
      <c r="N4806" s="6" t="s">
        <v>30</v>
      </c>
      <c r="O4806" s="6" t="s">
        <v>30</v>
      </c>
      <c r="P4806" s="6" t="s">
        <v>33</v>
      </c>
      <c r="Q4806" s="6" t="s">
        <v>31</v>
      </c>
      <c r="R4806" s="6" t="s">
        <v>53</v>
      </c>
      <c r="S4806" s="8" t="n">
        <v>49.7</v>
      </c>
      <c r="T4806" s="8" t="n">
        <v>2961.4</v>
      </c>
      <c r="U4806" s="6" t="s">
        <v>30</v>
      </c>
      <c r="V4806" s="8" t="n">
        <f aca="false">IF(X4806="0-1 Year", ROUND(S4806/0.474, 2), IF(X4806="1-2 Years", ROUND(S4806/0.287, 2), ROUND(S4806/0.14, 2)))</f>
        <v>355</v>
      </c>
      <c r="W4806" s="6" t="str">
        <f aca="false">IF(V4806&gt;4000, "High", IF(V4806&gt;2000, "Medium", "Low"))</f>
        <v>Low</v>
      </c>
      <c r="X4806" s="9" t="s">
        <v>1765</v>
      </c>
      <c r="Y4806" s="10" t="n">
        <f aca="false">IF(U4806="Yes", 1, 0)</f>
        <v>0</v>
      </c>
      <c r="Z4806" s="10" t="n">
        <v>1</v>
      </c>
      <c r="AA4806" s="11" t="n">
        <f aca="false">MAX(0, ($S4806 * 0.35) - ($F4806 * 0.3))</f>
        <v>0</v>
      </c>
      <c r="AB4806" s="12" t="str">
        <f aca="false">IF(AA4806&gt;20,"High",IF(AA4806&gt;10,"Medium","Low"))</f>
        <v>Low</v>
      </c>
    </row>
    <row r="4807" customFormat="false" ht="18.65" hidden="false" customHeight="false" outlineLevel="0" collapsed="false">
      <c r="A4807" s="5" t="s">
        <v>4851</v>
      </c>
      <c r="B4807" s="6" t="s">
        <v>29</v>
      </c>
      <c r="C4807" s="6" t="s">
        <v>30</v>
      </c>
      <c r="D4807" s="6" t="s">
        <v>31</v>
      </c>
      <c r="E4807" s="6" t="s">
        <v>30</v>
      </c>
      <c r="F4807" s="7" t="n">
        <v>72</v>
      </c>
      <c r="G4807" s="6" t="s">
        <v>30</v>
      </c>
      <c r="H4807" s="6" t="s">
        <v>202</v>
      </c>
      <c r="I4807" s="6" t="s">
        <v>203</v>
      </c>
      <c r="J4807" s="6" t="s">
        <v>31</v>
      </c>
      <c r="K4807" s="6" t="s">
        <v>31</v>
      </c>
      <c r="L4807" s="6" t="s">
        <v>31</v>
      </c>
      <c r="M4807" s="6" t="s">
        <v>30</v>
      </c>
      <c r="N4807" s="6" t="s">
        <v>30</v>
      </c>
      <c r="O4807" s="6" t="s">
        <v>30</v>
      </c>
      <c r="P4807" s="6" t="s">
        <v>166</v>
      </c>
      <c r="Q4807" s="6" t="s">
        <v>30</v>
      </c>
      <c r="R4807" s="6" t="s">
        <v>53</v>
      </c>
      <c r="S4807" s="8" t="n">
        <v>42.1</v>
      </c>
      <c r="T4807" s="8" t="n">
        <v>2962</v>
      </c>
      <c r="U4807" s="6" t="s">
        <v>30</v>
      </c>
      <c r="V4807" s="8" t="n">
        <f aca="false">IF(X4807="0-1 Year", ROUND(S4807/0.474, 2), IF(X4807="1-2 Years", ROUND(S4807/0.287, 2), ROUND(S4807/0.14, 2)))</f>
        <v>300.71</v>
      </c>
      <c r="W4807" s="6" t="str">
        <f aca="false">IF(V4807&gt;4000, "High", IF(V4807&gt;2000, "Medium", "Low"))</f>
        <v>Low</v>
      </c>
      <c r="X4807" s="9" t="s">
        <v>1765</v>
      </c>
      <c r="Y4807" s="10" t="n">
        <f aca="false">IF(U4807="Yes", 1, 0)</f>
        <v>0</v>
      </c>
      <c r="Z4807" s="10" t="n">
        <v>1</v>
      </c>
      <c r="AA4807" s="11" t="n">
        <f aca="false">MAX(0, ($S4807 * 0.35) - ($F4807 * 0.3))</f>
        <v>0</v>
      </c>
      <c r="AB4807" s="12" t="str">
        <f aca="false">IF(AA4807&gt;20,"High",IF(AA4807&gt;10,"Medium","Low"))</f>
        <v>Low</v>
      </c>
    </row>
    <row r="4808" customFormat="false" ht="18.65" hidden="false" customHeight="false" outlineLevel="0" collapsed="false">
      <c r="A4808" s="5" t="s">
        <v>4852</v>
      </c>
      <c r="B4808" s="6" t="s">
        <v>29</v>
      </c>
      <c r="C4808" s="6" t="s">
        <v>31</v>
      </c>
      <c r="D4808" s="6" t="s">
        <v>30</v>
      </c>
      <c r="E4808" s="6" t="s">
        <v>30</v>
      </c>
      <c r="F4808" s="7" t="n">
        <v>27</v>
      </c>
      <c r="G4808" s="6" t="s">
        <v>31</v>
      </c>
      <c r="H4808" s="6" t="s">
        <v>31</v>
      </c>
      <c r="I4808" s="6" t="s">
        <v>517</v>
      </c>
      <c r="J4808" s="6" t="s">
        <v>30</v>
      </c>
      <c r="K4808" s="6" t="s">
        <v>31</v>
      </c>
      <c r="L4808" s="6" t="s">
        <v>30</v>
      </c>
      <c r="M4808" s="6" t="s">
        <v>31</v>
      </c>
      <c r="N4808" s="6" t="s">
        <v>31</v>
      </c>
      <c r="O4808" s="6" t="s">
        <v>31</v>
      </c>
      <c r="P4808" s="6" t="s">
        <v>33</v>
      </c>
      <c r="Q4808" s="6" t="s">
        <v>31</v>
      </c>
      <c r="R4808" s="6" t="s">
        <v>53</v>
      </c>
      <c r="S4808" s="8" t="n">
        <v>104.65</v>
      </c>
      <c r="T4808" s="8" t="n">
        <v>2964</v>
      </c>
      <c r="U4808" s="6" t="s">
        <v>30</v>
      </c>
      <c r="V4808" s="8" t="n">
        <f aca="false">IF(X4808="0-1 Year", ROUND(S4808/0.474, 2), IF(X4808="1-2 Years", ROUND(S4808/0.287, 2), ROUND(S4808/0.14, 2)))</f>
        <v>747.5</v>
      </c>
      <c r="W4808" s="6" t="str">
        <f aca="false">IF(V4808&gt;4000, "High", IF(V4808&gt;2000, "Medium", "Low"))</f>
        <v>Low</v>
      </c>
      <c r="X4808" s="9" t="s">
        <v>1765</v>
      </c>
      <c r="Y4808" s="10" t="n">
        <f aca="false">IF(U4808="Yes", 1, 0)</f>
        <v>0</v>
      </c>
      <c r="Z4808" s="10" t="n">
        <v>1</v>
      </c>
      <c r="AA4808" s="11" t="n">
        <f aca="false">MAX(0, ($S4808 * 0.35) - ($F4808 * 0.3))</f>
        <v>28.5275</v>
      </c>
      <c r="AB4808" s="12" t="str">
        <f aca="false">IF(AA4808&gt;20,"High",IF(AA4808&gt;10,"Medium","Low"))</f>
        <v>High</v>
      </c>
    </row>
    <row r="4809" customFormat="false" ht="18.65" hidden="false" customHeight="false" outlineLevel="0" collapsed="false">
      <c r="A4809" s="5" t="s">
        <v>4853</v>
      </c>
      <c r="B4809" s="6" t="s">
        <v>29</v>
      </c>
      <c r="C4809" s="6" t="s">
        <v>30</v>
      </c>
      <c r="D4809" s="6" t="s">
        <v>31</v>
      </c>
      <c r="E4809" s="6" t="s">
        <v>30</v>
      </c>
      <c r="F4809" s="7" t="n">
        <v>33</v>
      </c>
      <c r="G4809" s="6" t="s">
        <v>31</v>
      </c>
      <c r="H4809" s="6" t="s">
        <v>30</v>
      </c>
      <c r="I4809" s="6" t="s">
        <v>517</v>
      </c>
      <c r="J4809" s="6" t="s">
        <v>30</v>
      </c>
      <c r="K4809" s="6" t="s">
        <v>30</v>
      </c>
      <c r="L4809" s="6" t="s">
        <v>30</v>
      </c>
      <c r="M4809" s="6" t="s">
        <v>30</v>
      </c>
      <c r="N4809" s="6" t="s">
        <v>31</v>
      </c>
      <c r="O4809" s="6" t="s">
        <v>31</v>
      </c>
      <c r="P4809" s="6" t="s">
        <v>38</v>
      </c>
      <c r="Q4809" s="6" t="s">
        <v>30</v>
      </c>
      <c r="R4809" s="6" t="s">
        <v>39</v>
      </c>
      <c r="S4809" s="8" t="n">
        <v>91.25</v>
      </c>
      <c r="T4809" s="8" t="n">
        <v>2964.05</v>
      </c>
      <c r="U4809" s="6" t="s">
        <v>30</v>
      </c>
      <c r="V4809" s="8" t="n">
        <f aca="false">IF(X4809="0-1 Year", ROUND(S4809/0.474, 2), IF(X4809="1-2 Years", ROUND(S4809/0.287, 2), ROUND(S4809/0.14, 2)))</f>
        <v>651.79</v>
      </c>
      <c r="W4809" s="6" t="str">
        <f aca="false">IF(V4809&gt;4000, "High", IF(V4809&gt;2000, "Medium", "Low"))</f>
        <v>Low</v>
      </c>
      <c r="X4809" s="9" t="s">
        <v>1765</v>
      </c>
      <c r="Y4809" s="10" t="n">
        <f aca="false">IF(U4809="Yes", 1, 0)</f>
        <v>0</v>
      </c>
      <c r="Z4809" s="10" t="n">
        <v>1</v>
      </c>
      <c r="AA4809" s="11" t="n">
        <f aca="false">MAX(0, ($S4809 * 0.35) - ($F4809 * 0.3))</f>
        <v>22.0375</v>
      </c>
      <c r="AB4809" s="12" t="str">
        <f aca="false">IF(AA4809&gt;20,"High",IF(AA4809&gt;10,"Medium","Low"))</f>
        <v>High</v>
      </c>
    </row>
    <row r="4810" customFormat="false" ht="18.65" hidden="false" customHeight="false" outlineLevel="0" collapsed="false">
      <c r="A4810" s="5" t="s">
        <v>4854</v>
      </c>
      <c r="B4810" s="6" t="s">
        <v>29</v>
      </c>
      <c r="C4810" s="6" t="s">
        <v>31</v>
      </c>
      <c r="D4810" s="6" t="s">
        <v>31</v>
      </c>
      <c r="E4810" s="6" t="s">
        <v>31</v>
      </c>
      <c r="F4810" s="7" t="n">
        <v>29</v>
      </c>
      <c r="G4810" s="6" t="s">
        <v>31</v>
      </c>
      <c r="H4810" s="6" t="s">
        <v>31</v>
      </c>
      <c r="I4810" s="6" t="s">
        <v>517</v>
      </c>
      <c r="J4810" s="6" t="s">
        <v>30</v>
      </c>
      <c r="K4810" s="6" t="s">
        <v>30</v>
      </c>
      <c r="L4810" s="6" t="s">
        <v>31</v>
      </c>
      <c r="M4810" s="6" t="s">
        <v>30</v>
      </c>
      <c r="N4810" s="6" t="s">
        <v>31</v>
      </c>
      <c r="O4810" s="6" t="s">
        <v>31</v>
      </c>
      <c r="P4810" s="6" t="s">
        <v>38</v>
      </c>
      <c r="Q4810" s="6" t="s">
        <v>31</v>
      </c>
      <c r="R4810" s="6" t="s">
        <v>39</v>
      </c>
      <c r="S4810" s="8" t="n">
        <v>103.95</v>
      </c>
      <c r="T4810" s="8" t="n">
        <v>2964.8</v>
      </c>
      <c r="U4810" s="6" t="s">
        <v>30</v>
      </c>
      <c r="V4810" s="8" t="n">
        <f aca="false">IF(X4810="0-1 Year", ROUND(S4810/0.474, 2), IF(X4810="1-2 Years", ROUND(S4810/0.287, 2), ROUND(S4810/0.14, 2)))</f>
        <v>742.5</v>
      </c>
      <c r="W4810" s="6" t="str">
        <f aca="false">IF(V4810&gt;4000, "High", IF(V4810&gt;2000, "Medium", "Low"))</f>
        <v>Low</v>
      </c>
      <c r="X4810" s="9" t="s">
        <v>1765</v>
      </c>
      <c r="Y4810" s="10" t="n">
        <f aca="false">IF(U4810="Yes", 1, 0)</f>
        <v>0</v>
      </c>
      <c r="Z4810" s="10" t="n">
        <v>1</v>
      </c>
      <c r="AA4810" s="11" t="n">
        <f aca="false">MAX(0, ($S4810 * 0.35) - ($F4810 * 0.3))</f>
        <v>27.6825</v>
      </c>
      <c r="AB4810" s="12" t="str">
        <f aca="false">IF(AA4810&gt;20,"High",IF(AA4810&gt;10,"Medium","Low"))</f>
        <v>High</v>
      </c>
    </row>
    <row r="4811" customFormat="false" ht="18.65" hidden="false" customHeight="false" outlineLevel="0" collapsed="false">
      <c r="A4811" s="5" t="s">
        <v>4855</v>
      </c>
      <c r="B4811" s="6" t="s">
        <v>29</v>
      </c>
      <c r="C4811" s="6" t="s">
        <v>31</v>
      </c>
      <c r="D4811" s="6" t="s">
        <v>31</v>
      </c>
      <c r="E4811" s="6" t="s">
        <v>30</v>
      </c>
      <c r="F4811" s="7" t="n">
        <v>68</v>
      </c>
      <c r="G4811" s="6" t="s">
        <v>30</v>
      </c>
      <c r="H4811" s="6" t="s">
        <v>202</v>
      </c>
      <c r="I4811" s="6" t="s">
        <v>203</v>
      </c>
      <c r="J4811" s="6" t="s">
        <v>31</v>
      </c>
      <c r="K4811" s="6" t="s">
        <v>31</v>
      </c>
      <c r="L4811" s="6" t="s">
        <v>31</v>
      </c>
      <c r="M4811" s="6" t="s">
        <v>30</v>
      </c>
      <c r="N4811" s="6" t="s">
        <v>30</v>
      </c>
      <c r="O4811" s="6" t="s">
        <v>30</v>
      </c>
      <c r="P4811" s="6" t="s">
        <v>166</v>
      </c>
      <c r="Q4811" s="6" t="s">
        <v>31</v>
      </c>
      <c r="R4811" s="6" t="s">
        <v>39</v>
      </c>
      <c r="S4811" s="8" t="n">
        <v>41.95</v>
      </c>
      <c r="T4811" s="8" t="n">
        <v>2965.75</v>
      </c>
      <c r="U4811" s="6" t="s">
        <v>30</v>
      </c>
      <c r="V4811" s="8" t="n">
        <f aca="false">IF(X4811="0-1 Year", ROUND(S4811/0.474, 2), IF(X4811="1-2 Years", ROUND(S4811/0.287, 2), ROUND(S4811/0.14, 2)))</f>
        <v>299.64</v>
      </c>
      <c r="W4811" s="6" t="str">
        <f aca="false">IF(V4811&gt;4000, "High", IF(V4811&gt;2000, "Medium", "Low"))</f>
        <v>Low</v>
      </c>
      <c r="X4811" s="9" t="s">
        <v>1765</v>
      </c>
      <c r="Y4811" s="10" t="n">
        <f aca="false">IF(U4811="Yes", 1, 0)</f>
        <v>0</v>
      </c>
      <c r="Z4811" s="10" t="n">
        <v>1</v>
      </c>
      <c r="AA4811" s="11" t="n">
        <f aca="false">MAX(0, ($S4811 * 0.35) - ($F4811 * 0.3))</f>
        <v>0</v>
      </c>
      <c r="AB4811" s="12" t="str">
        <f aca="false">IF(AA4811&gt;20,"High",IF(AA4811&gt;10,"Medium","Low"))</f>
        <v>Low</v>
      </c>
    </row>
    <row r="4812" customFormat="false" ht="18.65" hidden="false" customHeight="false" outlineLevel="0" collapsed="false">
      <c r="A4812" s="5" t="s">
        <v>4856</v>
      </c>
      <c r="B4812" s="6" t="s">
        <v>29</v>
      </c>
      <c r="C4812" s="6" t="s">
        <v>31</v>
      </c>
      <c r="D4812" s="6" t="s">
        <v>30</v>
      </c>
      <c r="E4812" s="6" t="s">
        <v>30</v>
      </c>
      <c r="F4812" s="7" t="n">
        <v>54</v>
      </c>
      <c r="G4812" s="6" t="s">
        <v>30</v>
      </c>
      <c r="H4812" s="6" t="s">
        <v>202</v>
      </c>
      <c r="I4812" s="6" t="s">
        <v>203</v>
      </c>
      <c r="J4812" s="6" t="s">
        <v>30</v>
      </c>
      <c r="K4812" s="6" t="s">
        <v>31</v>
      </c>
      <c r="L4812" s="6" t="s">
        <v>31</v>
      </c>
      <c r="M4812" s="6" t="s">
        <v>30</v>
      </c>
      <c r="N4812" s="6" t="s">
        <v>31</v>
      </c>
      <c r="O4812" s="6" t="s">
        <v>31</v>
      </c>
      <c r="P4812" s="6" t="s">
        <v>33</v>
      </c>
      <c r="Q4812" s="6" t="s">
        <v>31</v>
      </c>
      <c r="R4812" s="6" t="s">
        <v>39</v>
      </c>
      <c r="S4812" s="8" t="n">
        <v>55.45</v>
      </c>
      <c r="T4812" s="8" t="n">
        <v>2966.95</v>
      </c>
      <c r="U4812" s="6" t="s">
        <v>30</v>
      </c>
      <c r="V4812" s="8" t="n">
        <f aca="false">IF(X4812="0-1 Year", ROUND(S4812/0.474, 2), IF(X4812="1-2 Years", ROUND(S4812/0.287, 2), ROUND(S4812/0.14, 2)))</f>
        <v>396.07</v>
      </c>
      <c r="W4812" s="6" t="str">
        <f aca="false">IF(V4812&gt;4000, "High", IF(V4812&gt;2000, "Medium", "Low"))</f>
        <v>Low</v>
      </c>
      <c r="X4812" s="9" t="s">
        <v>1765</v>
      </c>
      <c r="Y4812" s="10" t="n">
        <f aca="false">IF(U4812="Yes", 1, 0)</f>
        <v>0</v>
      </c>
      <c r="Z4812" s="10" t="n">
        <v>1</v>
      </c>
      <c r="AA4812" s="11" t="n">
        <f aca="false">MAX(0, ($S4812 * 0.35) - ($F4812 * 0.3))</f>
        <v>3.2075</v>
      </c>
      <c r="AB4812" s="12" t="str">
        <f aca="false">IF(AA4812&gt;20,"High",IF(AA4812&gt;10,"Medium","Low"))</f>
        <v>Low</v>
      </c>
    </row>
    <row r="4813" customFormat="false" ht="18.65" hidden="false" customHeight="false" outlineLevel="0" collapsed="false">
      <c r="A4813" s="5" t="s">
        <v>4857</v>
      </c>
      <c r="B4813" s="6" t="s">
        <v>37</v>
      </c>
      <c r="C4813" s="6" t="s">
        <v>31</v>
      </c>
      <c r="D4813" s="6" t="s">
        <v>30</v>
      </c>
      <c r="E4813" s="6" t="s">
        <v>30</v>
      </c>
      <c r="F4813" s="7" t="n">
        <v>30</v>
      </c>
      <c r="G4813" s="6" t="s">
        <v>31</v>
      </c>
      <c r="H4813" s="6" t="s">
        <v>31</v>
      </c>
      <c r="I4813" s="6" t="s">
        <v>517</v>
      </c>
      <c r="J4813" s="6" t="s">
        <v>30</v>
      </c>
      <c r="K4813" s="6" t="s">
        <v>31</v>
      </c>
      <c r="L4813" s="6" t="s">
        <v>30</v>
      </c>
      <c r="M4813" s="6" t="s">
        <v>30</v>
      </c>
      <c r="N4813" s="6" t="s">
        <v>31</v>
      </c>
      <c r="O4813" s="6" t="s">
        <v>31</v>
      </c>
      <c r="P4813" s="6" t="s">
        <v>38</v>
      </c>
      <c r="Q4813" s="6" t="s">
        <v>31</v>
      </c>
      <c r="R4813" s="6" t="s">
        <v>39</v>
      </c>
      <c r="S4813" s="8" t="n">
        <v>99.7</v>
      </c>
      <c r="T4813" s="8" t="n">
        <v>2967.35</v>
      </c>
      <c r="U4813" s="6" t="s">
        <v>31</v>
      </c>
      <c r="V4813" s="8" t="n">
        <f aca="false">IF(X4813="0-1 Year", ROUND(S4813/0.474, 2), IF(X4813="1-2 Years", ROUND(S4813/0.287, 2), ROUND(S4813/0.14, 2)))</f>
        <v>712.14</v>
      </c>
      <c r="W4813" s="6" t="str">
        <f aca="false">IF(V4813&gt;4000, "High", IF(V4813&gt;2000, "Medium", "Low"))</f>
        <v>Low</v>
      </c>
      <c r="X4813" s="9" t="s">
        <v>1765</v>
      </c>
      <c r="Y4813" s="10" t="n">
        <f aca="false">IF(U4813="Yes", 1, 0)</f>
        <v>1</v>
      </c>
      <c r="Z4813" s="10" t="n">
        <v>1</v>
      </c>
      <c r="AA4813" s="11" t="n">
        <f aca="false">MAX(0, ($S4813 * 0.35) - ($F4813 * 0.3))</f>
        <v>25.895</v>
      </c>
      <c r="AB4813" s="12" t="str">
        <f aca="false">IF(AA4813&gt;20,"High",IF(AA4813&gt;10,"Medium","Low"))</f>
        <v>High</v>
      </c>
    </row>
    <row r="4814" customFormat="false" ht="18.65" hidden="false" customHeight="false" outlineLevel="0" collapsed="false">
      <c r="A4814" s="5" t="s">
        <v>4858</v>
      </c>
      <c r="B4814" s="6" t="s">
        <v>29</v>
      </c>
      <c r="C4814" s="6" t="s">
        <v>30</v>
      </c>
      <c r="D4814" s="6" t="s">
        <v>31</v>
      </c>
      <c r="E4814" s="6" t="s">
        <v>31</v>
      </c>
      <c r="F4814" s="7" t="n">
        <v>49</v>
      </c>
      <c r="G4814" s="6" t="s">
        <v>31</v>
      </c>
      <c r="H4814" s="6" t="s">
        <v>30</v>
      </c>
      <c r="I4814" s="6" t="s">
        <v>203</v>
      </c>
      <c r="J4814" s="6" t="s">
        <v>31</v>
      </c>
      <c r="K4814" s="6" t="s">
        <v>31</v>
      </c>
      <c r="L4814" s="6" t="s">
        <v>30</v>
      </c>
      <c r="M4814" s="6" t="s">
        <v>31</v>
      </c>
      <c r="N4814" s="6" t="s">
        <v>30</v>
      </c>
      <c r="O4814" s="6" t="s">
        <v>30</v>
      </c>
      <c r="P4814" s="6" t="s">
        <v>38</v>
      </c>
      <c r="Q4814" s="6" t="s">
        <v>30</v>
      </c>
      <c r="R4814" s="6" t="s">
        <v>58</v>
      </c>
      <c r="S4814" s="8" t="n">
        <v>59.6</v>
      </c>
      <c r="T4814" s="8" t="n">
        <v>2970.3</v>
      </c>
      <c r="U4814" s="6" t="s">
        <v>30</v>
      </c>
      <c r="V4814" s="8" t="n">
        <f aca="false">IF(X4814="0-1 Year", ROUND(S4814/0.474, 2), IF(X4814="1-2 Years", ROUND(S4814/0.287, 2), ROUND(S4814/0.14, 2)))</f>
        <v>425.71</v>
      </c>
      <c r="W4814" s="6" t="str">
        <f aca="false">IF(V4814&gt;4000, "High", IF(V4814&gt;2000, "Medium", "Low"))</f>
        <v>Low</v>
      </c>
      <c r="X4814" s="9" t="s">
        <v>1765</v>
      </c>
      <c r="Y4814" s="10" t="n">
        <f aca="false">IF(U4814="Yes", 1, 0)</f>
        <v>0</v>
      </c>
      <c r="Z4814" s="10" t="n">
        <v>1</v>
      </c>
      <c r="AA4814" s="11" t="n">
        <f aca="false">MAX(0, ($S4814 * 0.35) - ($F4814 * 0.3))</f>
        <v>6.16</v>
      </c>
      <c r="AB4814" s="12" t="str">
        <f aca="false">IF(AA4814&gt;20,"High",IF(AA4814&gt;10,"Medium","Low"))</f>
        <v>Low</v>
      </c>
    </row>
    <row r="4815" customFormat="false" ht="18.65" hidden="false" customHeight="false" outlineLevel="0" collapsed="false">
      <c r="A4815" s="5" t="s">
        <v>4859</v>
      </c>
      <c r="B4815" s="6" t="s">
        <v>29</v>
      </c>
      <c r="C4815" s="6" t="s">
        <v>31</v>
      </c>
      <c r="D4815" s="6" t="s">
        <v>31</v>
      </c>
      <c r="E4815" s="6" t="s">
        <v>30</v>
      </c>
      <c r="F4815" s="7" t="n">
        <v>32</v>
      </c>
      <c r="G4815" s="6" t="s">
        <v>31</v>
      </c>
      <c r="H4815" s="6" t="s">
        <v>31</v>
      </c>
      <c r="I4815" s="6" t="s">
        <v>517</v>
      </c>
      <c r="J4815" s="6" t="s">
        <v>30</v>
      </c>
      <c r="K4815" s="6" t="s">
        <v>31</v>
      </c>
      <c r="L4815" s="6" t="s">
        <v>31</v>
      </c>
      <c r="M4815" s="6" t="s">
        <v>30</v>
      </c>
      <c r="N4815" s="6" t="s">
        <v>30</v>
      </c>
      <c r="O4815" s="6" t="s">
        <v>31</v>
      </c>
      <c r="P4815" s="6" t="s">
        <v>38</v>
      </c>
      <c r="Q4815" s="6" t="s">
        <v>31</v>
      </c>
      <c r="R4815" s="6" t="s">
        <v>39</v>
      </c>
      <c r="S4815" s="8" t="n">
        <v>93.5</v>
      </c>
      <c r="T4815" s="8" t="n">
        <v>2970.8</v>
      </c>
      <c r="U4815" s="6" t="s">
        <v>30</v>
      </c>
      <c r="V4815" s="8" t="n">
        <f aca="false">IF(X4815="0-1 Year", ROUND(S4815/0.474, 2), IF(X4815="1-2 Years", ROUND(S4815/0.287, 2), ROUND(S4815/0.14, 2)))</f>
        <v>667.86</v>
      </c>
      <c r="W4815" s="6" t="str">
        <f aca="false">IF(V4815&gt;4000, "High", IF(V4815&gt;2000, "Medium", "Low"))</f>
        <v>Low</v>
      </c>
      <c r="X4815" s="9" t="s">
        <v>1765</v>
      </c>
      <c r="Y4815" s="10" t="n">
        <f aca="false">IF(U4815="Yes", 1, 0)</f>
        <v>0</v>
      </c>
      <c r="Z4815" s="10" t="n">
        <v>1</v>
      </c>
      <c r="AA4815" s="11" t="n">
        <f aca="false">MAX(0, ($S4815 * 0.35) - ($F4815 * 0.3))</f>
        <v>23.125</v>
      </c>
      <c r="AB4815" s="12" t="str">
        <f aca="false">IF(AA4815&gt;20,"High",IF(AA4815&gt;10,"Medium","Low"))</f>
        <v>High</v>
      </c>
    </row>
    <row r="4816" customFormat="false" ht="18.65" hidden="false" customHeight="false" outlineLevel="0" collapsed="false">
      <c r="A4816" s="5" t="s">
        <v>4860</v>
      </c>
      <c r="B4816" s="6" t="s">
        <v>37</v>
      </c>
      <c r="C4816" s="6" t="s">
        <v>30</v>
      </c>
      <c r="D4816" s="6" t="s">
        <v>30</v>
      </c>
      <c r="E4816" s="6" t="s">
        <v>30</v>
      </c>
      <c r="F4816" s="7" t="n">
        <v>40</v>
      </c>
      <c r="G4816" s="6" t="s">
        <v>31</v>
      </c>
      <c r="H4816" s="6" t="s">
        <v>30</v>
      </c>
      <c r="I4816" s="6" t="s">
        <v>517</v>
      </c>
      <c r="J4816" s="6" t="s">
        <v>30</v>
      </c>
      <c r="K4816" s="6" t="s">
        <v>31</v>
      </c>
      <c r="L4816" s="6" t="s">
        <v>30</v>
      </c>
      <c r="M4816" s="6" t="s">
        <v>30</v>
      </c>
      <c r="N4816" s="6" t="s">
        <v>30</v>
      </c>
      <c r="O4816" s="6" t="s">
        <v>30</v>
      </c>
      <c r="P4816" s="6" t="s">
        <v>38</v>
      </c>
      <c r="Q4816" s="6" t="s">
        <v>30</v>
      </c>
      <c r="R4816" s="6" t="s">
        <v>58</v>
      </c>
      <c r="S4816" s="8" t="n">
        <v>74.8</v>
      </c>
      <c r="T4816" s="8" t="n">
        <v>2971.7</v>
      </c>
      <c r="U4816" s="6" t="s">
        <v>30</v>
      </c>
      <c r="V4816" s="8" t="n">
        <f aca="false">IF(X4816="0-1 Year", ROUND(S4816/0.474, 2), IF(X4816="1-2 Years", ROUND(S4816/0.287, 2), ROUND(S4816/0.14, 2)))</f>
        <v>534.29</v>
      </c>
      <c r="W4816" s="6" t="str">
        <f aca="false">IF(V4816&gt;4000, "High", IF(V4816&gt;2000, "Medium", "Low"))</f>
        <v>Low</v>
      </c>
      <c r="X4816" s="9" t="s">
        <v>1765</v>
      </c>
      <c r="Y4816" s="10" t="n">
        <f aca="false">IF(U4816="Yes", 1, 0)</f>
        <v>0</v>
      </c>
      <c r="Z4816" s="10" t="n">
        <v>1</v>
      </c>
      <c r="AA4816" s="11" t="n">
        <f aca="false">MAX(0, ($S4816 * 0.35) - ($F4816 * 0.3))</f>
        <v>14.18</v>
      </c>
      <c r="AB4816" s="12" t="str">
        <f aca="false">IF(AA4816&gt;20,"High",IF(AA4816&gt;10,"Medium","Low"))</f>
        <v>Medium</v>
      </c>
    </row>
    <row r="4817" customFormat="false" ht="18.65" hidden="false" customHeight="false" outlineLevel="0" collapsed="false">
      <c r="A4817" s="5" t="s">
        <v>4861</v>
      </c>
      <c r="B4817" s="6" t="s">
        <v>37</v>
      </c>
      <c r="C4817" s="6" t="s">
        <v>31</v>
      </c>
      <c r="D4817" s="6" t="s">
        <v>30</v>
      </c>
      <c r="E4817" s="6" t="s">
        <v>31</v>
      </c>
      <c r="F4817" s="7" t="n">
        <v>30</v>
      </c>
      <c r="G4817" s="6" t="s">
        <v>31</v>
      </c>
      <c r="H4817" s="6" t="s">
        <v>31</v>
      </c>
      <c r="I4817" s="6" t="s">
        <v>517</v>
      </c>
      <c r="J4817" s="6" t="s">
        <v>30</v>
      </c>
      <c r="K4817" s="6" t="s">
        <v>30</v>
      </c>
      <c r="L4817" s="6" t="s">
        <v>30</v>
      </c>
      <c r="M4817" s="6" t="s">
        <v>31</v>
      </c>
      <c r="N4817" s="6" t="s">
        <v>31</v>
      </c>
      <c r="O4817" s="6" t="s">
        <v>31</v>
      </c>
      <c r="P4817" s="6" t="s">
        <v>38</v>
      </c>
      <c r="Q4817" s="6" t="s">
        <v>31</v>
      </c>
      <c r="R4817" s="6" t="s">
        <v>39</v>
      </c>
      <c r="S4817" s="8" t="n">
        <v>101.3</v>
      </c>
      <c r="T4817" s="8" t="n">
        <v>2974.5</v>
      </c>
      <c r="U4817" s="6" t="s">
        <v>30</v>
      </c>
      <c r="V4817" s="8" t="n">
        <f aca="false">IF(X4817="0-1 Year", ROUND(S4817/0.474, 2), IF(X4817="1-2 Years", ROUND(S4817/0.287, 2), ROUND(S4817/0.14, 2)))</f>
        <v>723.57</v>
      </c>
      <c r="W4817" s="6" t="str">
        <f aca="false">IF(V4817&gt;4000, "High", IF(V4817&gt;2000, "Medium", "Low"))</f>
        <v>Low</v>
      </c>
      <c r="X4817" s="9" t="s">
        <v>1765</v>
      </c>
      <c r="Y4817" s="10" t="n">
        <f aca="false">IF(U4817="Yes", 1, 0)</f>
        <v>0</v>
      </c>
      <c r="Z4817" s="10" t="n">
        <v>1</v>
      </c>
      <c r="AA4817" s="11" t="n">
        <f aca="false">MAX(0, ($S4817 * 0.35) - ($F4817 * 0.3))</f>
        <v>26.455</v>
      </c>
      <c r="AB4817" s="12" t="str">
        <f aca="false">IF(AA4817&gt;20,"High",IF(AA4817&gt;10,"Medium","Low"))</f>
        <v>High</v>
      </c>
    </row>
    <row r="4818" customFormat="false" ht="18.65" hidden="false" customHeight="false" outlineLevel="0" collapsed="false">
      <c r="A4818" s="5" t="s">
        <v>4862</v>
      </c>
      <c r="B4818" s="6" t="s">
        <v>37</v>
      </c>
      <c r="C4818" s="6" t="s">
        <v>30</v>
      </c>
      <c r="D4818" s="6" t="s">
        <v>30</v>
      </c>
      <c r="E4818" s="6" t="s">
        <v>30</v>
      </c>
      <c r="F4818" s="7" t="n">
        <v>37</v>
      </c>
      <c r="G4818" s="6" t="s">
        <v>31</v>
      </c>
      <c r="H4818" s="6" t="s">
        <v>31</v>
      </c>
      <c r="I4818" s="6" t="s">
        <v>203</v>
      </c>
      <c r="J4818" s="6" t="s">
        <v>31</v>
      </c>
      <c r="K4818" s="6" t="s">
        <v>31</v>
      </c>
      <c r="L4818" s="6" t="s">
        <v>31</v>
      </c>
      <c r="M4818" s="6" t="s">
        <v>31</v>
      </c>
      <c r="N4818" s="6" t="s">
        <v>31</v>
      </c>
      <c r="O4818" s="6" t="s">
        <v>30</v>
      </c>
      <c r="P4818" s="6" t="s">
        <v>38</v>
      </c>
      <c r="Q4818" s="6" t="s">
        <v>31</v>
      </c>
      <c r="R4818" s="6" t="s">
        <v>58</v>
      </c>
      <c r="S4818" s="8" t="n">
        <v>78.9</v>
      </c>
      <c r="T4818" s="8" t="n">
        <v>2976.95</v>
      </c>
      <c r="U4818" s="6" t="s">
        <v>30</v>
      </c>
      <c r="V4818" s="8" t="n">
        <f aca="false">IF(X4818="0-1 Year", ROUND(S4818/0.474, 2), IF(X4818="1-2 Years", ROUND(S4818/0.287, 2), ROUND(S4818/0.14, 2)))</f>
        <v>563.57</v>
      </c>
      <c r="W4818" s="6" t="str">
        <f aca="false">IF(V4818&gt;4000, "High", IF(V4818&gt;2000, "Medium", "Low"))</f>
        <v>Low</v>
      </c>
      <c r="X4818" s="9" t="s">
        <v>1765</v>
      </c>
      <c r="Y4818" s="10" t="n">
        <f aca="false">IF(U4818="Yes", 1, 0)</f>
        <v>0</v>
      </c>
      <c r="Z4818" s="10" t="n">
        <v>1</v>
      </c>
      <c r="AA4818" s="11" t="n">
        <f aca="false">MAX(0, ($S4818 * 0.35) - ($F4818 * 0.3))</f>
        <v>16.515</v>
      </c>
      <c r="AB4818" s="12" t="str">
        <f aca="false">IF(AA4818&gt;20,"High",IF(AA4818&gt;10,"Medium","Low"))</f>
        <v>Medium</v>
      </c>
    </row>
    <row r="4819" customFormat="false" ht="18.65" hidden="false" customHeight="false" outlineLevel="0" collapsed="false">
      <c r="A4819" s="5" t="s">
        <v>4863</v>
      </c>
      <c r="B4819" s="6" t="s">
        <v>29</v>
      </c>
      <c r="C4819" s="6" t="s">
        <v>30</v>
      </c>
      <c r="D4819" s="6" t="s">
        <v>31</v>
      </c>
      <c r="E4819" s="6" t="s">
        <v>30</v>
      </c>
      <c r="F4819" s="7" t="n">
        <v>55</v>
      </c>
      <c r="G4819" s="6" t="s">
        <v>30</v>
      </c>
      <c r="H4819" s="6" t="s">
        <v>202</v>
      </c>
      <c r="I4819" s="6" t="s">
        <v>203</v>
      </c>
      <c r="J4819" s="6" t="s">
        <v>30</v>
      </c>
      <c r="K4819" s="6" t="s">
        <v>30</v>
      </c>
      <c r="L4819" s="6" t="s">
        <v>31</v>
      </c>
      <c r="M4819" s="6" t="s">
        <v>31</v>
      </c>
      <c r="N4819" s="6" t="s">
        <v>31</v>
      </c>
      <c r="O4819" s="6" t="s">
        <v>31</v>
      </c>
      <c r="P4819" s="6" t="s">
        <v>38</v>
      </c>
      <c r="Q4819" s="6" t="s">
        <v>31</v>
      </c>
      <c r="R4819" s="6" t="s">
        <v>53</v>
      </c>
      <c r="S4819" s="8" t="n">
        <v>54.55</v>
      </c>
      <c r="T4819" s="8" t="n">
        <v>2978.3</v>
      </c>
      <c r="U4819" s="6" t="s">
        <v>31</v>
      </c>
      <c r="V4819" s="8" t="n">
        <f aca="false">IF(X4819="0-1 Year", ROUND(S4819/0.474, 2), IF(X4819="1-2 Years", ROUND(S4819/0.287, 2), ROUND(S4819/0.14, 2)))</f>
        <v>389.64</v>
      </c>
      <c r="W4819" s="6" t="str">
        <f aca="false">IF(V4819&gt;4000, "High", IF(V4819&gt;2000, "Medium", "Low"))</f>
        <v>Low</v>
      </c>
      <c r="X4819" s="9" t="s">
        <v>1765</v>
      </c>
      <c r="Y4819" s="10" t="n">
        <f aca="false">IF(U4819="Yes", 1, 0)</f>
        <v>1</v>
      </c>
      <c r="Z4819" s="10" t="n">
        <v>1</v>
      </c>
      <c r="AA4819" s="11" t="n">
        <f aca="false">MAX(0, ($S4819 * 0.35) - ($F4819 * 0.3))</f>
        <v>2.5925</v>
      </c>
      <c r="AB4819" s="12" t="str">
        <f aca="false">IF(AA4819&gt;20,"High",IF(AA4819&gt;10,"Medium","Low"))</f>
        <v>Low</v>
      </c>
    </row>
    <row r="4820" customFormat="false" ht="18.65" hidden="false" customHeight="false" outlineLevel="0" collapsed="false">
      <c r="A4820" s="5" t="s">
        <v>4864</v>
      </c>
      <c r="B4820" s="6" t="s">
        <v>29</v>
      </c>
      <c r="C4820" s="6" t="s">
        <v>30</v>
      </c>
      <c r="D4820" s="6" t="s">
        <v>30</v>
      </c>
      <c r="E4820" s="6" t="s">
        <v>30</v>
      </c>
      <c r="F4820" s="7" t="n">
        <v>31</v>
      </c>
      <c r="G4820" s="6" t="s">
        <v>31</v>
      </c>
      <c r="H4820" s="6" t="s">
        <v>30</v>
      </c>
      <c r="I4820" s="6" t="s">
        <v>517</v>
      </c>
      <c r="J4820" s="6" t="s">
        <v>30</v>
      </c>
      <c r="K4820" s="6" t="s">
        <v>31</v>
      </c>
      <c r="L4820" s="6" t="s">
        <v>30</v>
      </c>
      <c r="M4820" s="6" t="s">
        <v>30</v>
      </c>
      <c r="N4820" s="6" t="s">
        <v>31</v>
      </c>
      <c r="O4820" s="6" t="s">
        <v>31</v>
      </c>
      <c r="P4820" s="6" t="s">
        <v>38</v>
      </c>
      <c r="Q4820" s="6" t="s">
        <v>31</v>
      </c>
      <c r="R4820" s="6" t="s">
        <v>39</v>
      </c>
      <c r="S4820" s="8" t="n">
        <v>94.5</v>
      </c>
      <c r="T4820" s="8" t="n">
        <v>2979.2</v>
      </c>
      <c r="U4820" s="6" t="s">
        <v>30</v>
      </c>
      <c r="V4820" s="8" t="n">
        <f aca="false">IF(X4820="0-1 Year", ROUND(S4820/0.474, 2), IF(X4820="1-2 Years", ROUND(S4820/0.287, 2), ROUND(S4820/0.14, 2)))</f>
        <v>675</v>
      </c>
      <c r="W4820" s="6" t="str">
        <f aca="false">IF(V4820&gt;4000, "High", IF(V4820&gt;2000, "Medium", "Low"))</f>
        <v>Low</v>
      </c>
      <c r="X4820" s="9" t="s">
        <v>1765</v>
      </c>
      <c r="Y4820" s="10" t="n">
        <f aca="false">IF(U4820="Yes", 1, 0)</f>
        <v>0</v>
      </c>
      <c r="Z4820" s="10" t="n">
        <v>1</v>
      </c>
      <c r="AA4820" s="11" t="n">
        <f aca="false">MAX(0, ($S4820 * 0.35) - ($F4820 * 0.3))</f>
        <v>23.775</v>
      </c>
      <c r="AB4820" s="12" t="str">
        <f aca="false">IF(AA4820&gt;20,"High",IF(AA4820&gt;10,"Medium","Low"))</f>
        <v>High</v>
      </c>
    </row>
    <row r="4821" customFormat="false" ht="18.65" hidden="false" customHeight="false" outlineLevel="0" collapsed="false">
      <c r="A4821" s="5" t="s">
        <v>4865</v>
      </c>
      <c r="B4821" s="6" t="s">
        <v>29</v>
      </c>
      <c r="C4821" s="6" t="s">
        <v>30</v>
      </c>
      <c r="D4821" s="6" t="s">
        <v>30</v>
      </c>
      <c r="E4821" s="6" t="s">
        <v>30</v>
      </c>
      <c r="F4821" s="7" t="n">
        <v>32</v>
      </c>
      <c r="G4821" s="6" t="s">
        <v>31</v>
      </c>
      <c r="H4821" s="6" t="s">
        <v>30</v>
      </c>
      <c r="I4821" s="6" t="s">
        <v>517</v>
      </c>
      <c r="J4821" s="6" t="s">
        <v>31</v>
      </c>
      <c r="K4821" s="6" t="s">
        <v>31</v>
      </c>
      <c r="L4821" s="6" t="s">
        <v>31</v>
      </c>
      <c r="M4821" s="6" t="s">
        <v>30</v>
      </c>
      <c r="N4821" s="6" t="s">
        <v>30</v>
      </c>
      <c r="O4821" s="6" t="s">
        <v>31</v>
      </c>
      <c r="P4821" s="6" t="s">
        <v>38</v>
      </c>
      <c r="Q4821" s="6" t="s">
        <v>31</v>
      </c>
      <c r="R4821" s="6" t="s">
        <v>58</v>
      </c>
      <c r="S4821" s="8" t="n">
        <v>93.4</v>
      </c>
      <c r="T4821" s="8" t="n">
        <v>2979.3</v>
      </c>
      <c r="U4821" s="6" t="s">
        <v>30</v>
      </c>
      <c r="V4821" s="8" t="n">
        <f aca="false">IF(X4821="0-1 Year", ROUND(S4821/0.474, 2), IF(X4821="1-2 Years", ROUND(S4821/0.287, 2), ROUND(S4821/0.14, 2)))</f>
        <v>667.14</v>
      </c>
      <c r="W4821" s="6" t="str">
        <f aca="false">IF(V4821&gt;4000, "High", IF(V4821&gt;2000, "Medium", "Low"))</f>
        <v>Low</v>
      </c>
      <c r="X4821" s="9" t="s">
        <v>1765</v>
      </c>
      <c r="Y4821" s="10" t="n">
        <f aca="false">IF(U4821="Yes", 1, 0)</f>
        <v>0</v>
      </c>
      <c r="Z4821" s="10" t="n">
        <v>1</v>
      </c>
      <c r="AA4821" s="11" t="n">
        <f aca="false">MAX(0, ($S4821 * 0.35) - ($F4821 * 0.3))</f>
        <v>23.09</v>
      </c>
      <c r="AB4821" s="12" t="str">
        <f aca="false">IF(AA4821&gt;20,"High",IF(AA4821&gt;10,"Medium","Low"))</f>
        <v>High</v>
      </c>
    </row>
    <row r="4822" customFormat="false" ht="18.65" hidden="false" customHeight="false" outlineLevel="0" collapsed="false">
      <c r="A4822" s="5" t="s">
        <v>4866</v>
      </c>
      <c r="B4822" s="6" t="s">
        <v>29</v>
      </c>
      <c r="C4822" s="6" t="s">
        <v>30</v>
      </c>
      <c r="D4822" s="6" t="s">
        <v>30</v>
      </c>
      <c r="E4822" s="6" t="s">
        <v>30</v>
      </c>
      <c r="F4822" s="7" t="n">
        <v>28</v>
      </c>
      <c r="G4822" s="6" t="s">
        <v>31</v>
      </c>
      <c r="H4822" s="6" t="s">
        <v>31</v>
      </c>
      <c r="I4822" s="6" t="s">
        <v>517</v>
      </c>
      <c r="J4822" s="6" t="s">
        <v>30</v>
      </c>
      <c r="K4822" s="6" t="s">
        <v>31</v>
      </c>
      <c r="L4822" s="6" t="s">
        <v>31</v>
      </c>
      <c r="M4822" s="6" t="s">
        <v>30</v>
      </c>
      <c r="N4822" s="6" t="s">
        <v>31</v>
      </c>
      <c r="O4822" s="6" t="s">
        <v>31</v>
      </c>
      <c r="P4822" s="6" t="s">
        <v>38</v>
      </c>
      <c r="Q4822" s="6" t="s">
        <v>31</v>
      </c>
      <c r="R4822" s="6" t="s">
        <v>39</v>
      </c>
      <c r="S4822" s="8" t="n">
        <v>105.7</v>
      </c>
      <c r="T4822" s="8" t="n">
        <v>2979.5</v>
      </c>
      <c r="U4822" s="6" t="s">
        <v>31</v>
      </c>
      <c r="V4822" s="8" t="n">
        <f aca="false">IF(X4822="0-1 Year", ROUND(S4822/0.474, 2), IF(X4822="1-2 Years", ROUND(S4822/0.287, 2), ROUND(S4822/0.14, 2)))</f>
        <v>755</v>
      </c>
      <c r="W4822" s="6" t="str">
        <f aca="false">IF(V4822&gt;4000, "High", IF(V4822&gt;2000, "Medium", "Low"))</f>
        <v>Low</v>
      </c>
      <c r="X4822" s="9" t="s">
        <v>1765</v>
      </c>
      <c r="Y4822" s="10" t="n">
        <f aca="false">IF(U4822="Yes", 1, 0)</f>
        <v>1</v>
      </c>
      <c r="Z4822" s="10" t="n">
        <v>1</v>
      </c>
      <c r="AA4822" s="11" t="n">
        <f aca="false">MAX(0, ($S4822 * 0.35) - ($F4822 * 0.3))</f>
        <v>28.595</v>
      </c>
      <c r="AB4822" s="12" t="str">
        <f aca="false">IF(AA4822&gt;20,"High",IF(AA4822&gt;10,"Medium","Low"))</f>
        <v>High</v>
      </c>
    </row>
    <row r="4823" customFormat="false" ht="18.65" hidden="false" customHeight="false" outlineLevel="0" collapsed="false">
      <c r="A4823" s="5" t="s">
        <v>4867</v>
      </c>
      <c r="B4823" s="6" t="s">
        <v>29</v>
      </c>
      <c r="C4823" s="6" t="s">
        <v>30</v>
      </c>
      <c r="D4823" s="6" t="s">
        <v>31</v>
      </c>
      <c r="E4823" s="6" t="s">
        <v>31</v>
      </c>
      <c r="F4823" s="7" t="n">
        <v>68</v>
      </c>
      <c r="G4823" s="6" t="s">
        <v>30</v>
      </c>
      <c r="H4823" s="6" t="s">
        <v>202</v>
      </c>
      <c r="I4823" s="6" t="s">
        <v>203</v>
      </c>
      <c r="J4823" s="6" t="s">
        <v>31</v>
      </c>
      <c r="K4823" s="6" t="s">
        <v>31</v>
      </c>
      <c r="L4823" s="6" t="s">
        <v>30</v>
      </c>
      <c r="M4823" s="6" t="s">
        <v>30</v>
      </c>
      <c r="N4823" s="6" t="s">
        <v>31</v>
      </c>
      <c r="O4823" s="6" t="s">
        <v>30</v>
      </c>
      <c r="P4823" s="6" t="s">
        <v>33</v>
      </c>
      <c r="Q4823" s="6" t="s">
        <v>30</v>
      </c>
      <c r="R4823" s="6" t="s">
        <v>34</v>
      </c>
      <c r="S4823" s="8" t="n">
        <v>44.8</v>
      </c>
      <c r="T4823" s="8" t="n">
        <v>2983.65</v>
      </c>
      <c r="U4823" s="6" t="s">
        <v>30</v>
      </c>
      <c r="V4823" s="8" t="n">
        <f aca="false">IF(X4823="0-1 Year", ROUND(S4823/0.474, 2), IF(X4823="1-2 Years", ROUND(S4823/0.287, 2), ROUND(S4823/0.14, 2)))</f>
        <v>320</v>
      </c>
      <c r="W4823" s="6" t="str">
        <f aca="false">IF(V4823&gt;4000, "High", IF(V4823&gt;2000, "Medium", "Low"))</f>
        <v>Low</v>
      </c>
      <c r="X4823" s="9" t="s">
        <v>1765</v>
      </c>
      <c r="Y4823" s="10" t="n">
        <f aca="false">IF(U4823="Yes", 1, 0)</f>
        <v>0</v>
      </c>
      <c r="Z4823" s="10" t="n">
        <v>1</v>
      </c>
      <c r="AA4823" s="11" t="n">
        <f aca="false">MAX(0, ($S4823 * 0.35) - ($F4823 * 0.3))</f>
        <v>0</v>
      </c>
      <c r="AB4823" s="12" t="str">
        <f aca="false">IF(AA4823&gt;20,"High",IF(AA4823&gt;10,"Medium","Low"))</f>
        <v>Low</v>
      </c>
    </row>
    <row r="4824" customFormat="false" ht="18.65" hidden="false" customHeight="false" outlineLevel="0" collapsed="false">
      <c r="A4824" s="5" t="s">
        <v>4868</v>
      </c>
      <c r="B4824" s="6" t="s">
        <v>37</v>
      </c>
      <c r="C4824" s="6" t="s">
        <v>30</v>
      </c>
      <c r="D4824" s="6" t="s">
        <v>30</v>
      </c>
      <c r="E4824" s="6" t="s">
        <v>30</v>
      </c>
      <c r="F4824" s="7" t="n">
        <v>30</v>
      </c>
      <c r="G4824" s="6" t="s">
        <v>31</v>
      </c>
      <c r="H4824" s="6" t="s">
        <v>31</v>
      </c>
      <c r="I4824" s="6" t="s">
        <v>517</v>
      </c>
      <c r="J4824" s="6" t="s">
        <v>30</v>
      </c>
      <c r="K4824" s="6" t="s">
        <v>31</v>
      </c>
      <c r="L4824" s="6" t="s">
        <v>30</v>
      </c>
      <c r="M4824" s="6" t="s">
        <v>30</v>
      </c>
      <c r="N4824" s="6" t="s">
        <v>31</v>
      </c>
      <c r="O4824" s="6" t="s">
        <v>31</v>
      </c>
      <c r="P4824" s="6" t="s">
        <v>38</v>
      </c>
      <c r="Q4824" s="6" t="s">
        <v>31</v>
      </c>
      <c r="R4824" s="6" t="s">
        <v>39</v>
      </c>
      <c r="S4824" s="8" t="n">
        <v>100.2</v>
      </c>
      <c r="T4824" s="8" t="n">
        <v>2983.8</v>
      </c>
      <c r="U4824" s="6" t="s">
        <v>31</v>
      </c>
      <c r="V4824" s="8" t="n">
        <f aca="false">IF(X4824="0-1 Year", ROUND(S4824/0.474, 2), IF(X4824="1-2 Years", ROUND(S4824/0.287, 2), ROUND(S4824/0.14, 2)))</f>
        <v>715.71</v>
      </c>
      <c r="W4824" s="6" t="str">
        <f aca="false">IF(V4824&gt;4000, "High", IF(V4824&gt;2000, "Medium", "Low"))</f>
        <v>Low</v>
      </c>
      <c r="X4824" s="9" t="s">
        <v>1765</v>
      </c>
      <c r="Y4824" s="10" t="n">
        <f aca="false">IF(U4824="Yes", 1, 0)</f>
        <v>1</v>
      </c>
      <c r="Z4824" s="10" t="n">
        <v>1</v>
      </c>
      <c r="AA4824" s="11" t="n">
        <f aca="false">MAX(0, ($S4824 * 0.35) - ($F4824 * 0.3))</f>
        <v>26.07</v>
      </c>
      <c r="AB4824" s="12" t="str">
        <f aca="false">IF(AA4824&gt;20,"High",IF(AA4824&gt;10,"Medium","Low"))</f>
        <v>High</v>
      </c>
    </row>
    <row r="4825" customFormat="false" ht="18.65" hidden="false" customHeight="false" outlineLevel="0" collapsed="false">
      <c r="A4825" s="5" t="s">
        <v>4869</v>
      </c>
      <c r="B4825" s="6" t="s">
        <v>37</v>
      </c>
      <c r="C4825" s="6" t="s">
        <v>30</v>
      </c>
      <c r="D4825" s="6" t="s">
        <v>31</v>
      </c>
      <c r="E4825" s="6" t="s">
        <v>30</v>
      </c>
      <c r="F4825" s="7" t="n">
        <v>48</v>
      </c>
      <c r="G4825" s="6" t="s">
        <v>31</v>
      </c>
      <c r="H4825" s="6" t="s">
        <v>31</v>
      </c>
      <c r="I4825" s="6" t="s">
        <v>203</v>
      </c>
      <c r="J4825" s="6" t="s">
        <v>31</v>
      </c>
      <c r="K4825" s="6" t="s">
        <v>30</v>
      </c>
      <c r="L4825" s="6" t="s">
        <v>30</v>
      </c>
      <c r="M4825" s="6" t="s">
        <v>31</v>
      </c>
      <c r="N4825" s="6" t="s">
        <v>30</v>
      </c>
      <c r="O4825" s="6" t="s">
        <v>30</v>
      </c>
      <c r="P4825" s="6" t="s">
        <v>33</v>
      </c>
      <c r="Q4825" s="6" t="s">
        <v>31</v>
      </c>
      <c r="R4825" s="6" t="s">
        <v>53</v>
      </c>
      <c r="S4825" s="8" t="n">
        <v>60.6</v>
      </c>
      <c r="T4825" s="8" t="n">
        <v>2985.25</v>
      </c>
      <c r="U4825" s="6" t="s">
        <v>30</v>
      </c>
      <c r="V4825" s="8" t="n">
        <f aca="false">IF(X4825="0-1 Year", ROUND(S4825/0.474, 2), IF(X4825="1-2 Years", ROUND(S4825/0.287, 2), ROUND(S4825/0.14, 2)))</f>
        <v>432.86</v>
      </c>
      <c r="W4825" s="6" t="str">
        <f aca="false">IF(V4825&gt;4000, "High", IF(V4825&gt;2000, "Medium", "Low"))</f>
        <v>Low</v>
      </c>
      <c r="X4825" s="9" t="s">
        <v>1765</v>
      </c>
      <c r="Y4825" s="10" t="n">
        <f aca="false">IF(U4825="Yes", 1, 0)</f>
        <v>0</v>
      </c>
      <c r="Z4825" s="10" t="n">
        <v>1</v>
      </c>
      <c r="AA4825" s="11" t="n">
        <f aca="false">MAX(0, ($S4825 * 0.35) - ($F4825 * 0.3))</f>
        <v>6.81</v>
      </c>
      <c r="AB4825" s="12" t="str">
        <f aca="false">IF(AA4825&gt;20,"High",IF(AA4825&gt;10,"Medium","Low"))</f>
        <v>Low</v>
      </c>
    </row>
    <row r="4826" customFormat="false" ht="18.65" hidden="false" customHeight="false" outlineLevel="0" collapsed="false">
      <c r="A4826" s="5" t="s">
        <v>4870</v>
      </c>
      <c r="B4826" s="6" t="s">
        <v>37</v>
      </c>
      <c r="C4826" s="6" t="s">
        <v>30</v>
      </c>
      <c r="D4826" s="6" t="s">
        <v>30</v>
      </c>
      <c r="E4826" s="6" t="s">
        <v>30</v>
      </c>
      <c r="F4826" s="7" t="n">
        <v>33</v>
      </c>
      <c r="G4826" s="6" t="s">
        <v>31</v>
      </c>
      <c r="H4826" s="6" t="s">
        <v>31</v>
      </c>
      <c r="I4826" s="6" t="s">
        <v>517</v>
      </c>
      <c r="J4826" s="6" t="s">
        <v>31</v>
      </c>
      <c r="K4826" s="6" t="s">
        <v>30</v>
      </c>
      <c r="L4826" s="6" t="s">
        <v>30</v>
      </c>
      <c r="M4826" s="6" t="s">
        <v>30</v>
      </c>
      <c r="N4826" s="6" t="s">
        <v>30</v>
      </c>
      <c r="O4826" s="6" t="s">
        <v>31</v>
      </c>
      <c r="P4826" s="6" t="s">
        <v>38</v>
      </c>
      <c r="Q4826" s="6" t="s">
        <v>31</v>
      </c>
      <c r="R4826" s="6" t="s">
        <v>39</v>
      </c>
      <c r="S4826" s="8" t="n">
        <v>90.65</v>
      </c>
      <c r="T4826" s="8" t="n">
        <v>2989.6</v>
      </c>
      <c r="U4826" s="6" t="s">
        <v>30</v>
      </c>
      <c r="V4826" s="8" t="n">
        <f aca="false">IF(X4826="0-1 Year", ROUND(S4826/0.474, 2), IF(X4826="1-2 Years", ROUND(S4826/0.287, 2), ROUND(S4826/0.14, 2)))</f>
        <v>647.5</v>
      </c>
      <c r="W4826" s="6" t="str">
        <f aca="false">IF(V4826&gt;4000, "High", IF(V4826&gt;2000, "Medium", "Low"))</f>
        <v>Low</v>
      </c>
      <c r="X4826" s="9" t="s">
        <v>1765</v>
      </c>
      <c r="Y4826" s="10" t="n">
        <f aca="false">IF(U4826="Yes", 1, 0)</f>
        <v>0</v>
      </c>
      <c r="Z4826" s="10" t="n">
        <v>1</v>
      </c>
      <c r="AA4826" s="11" t="n">
        <f aca="false">MAX(0, ($S4826 * 0.35) - ($F4826 * 0.3))</f>
        <v>21.8275</v>
      </c>
      <c r="AB4826" s="12" t="str">
        <f aca="false">IF(AA4826&gt;20,"High",IF(AA4826&gt;10,"Medium","Low"))</f>
        <v>High</v>
      </c>
    </row>
    <row r="4827" customFormat="false" ht="18.65" hidden="false" customHeight="false" outlineLevel="0" collapsed="false">
      <c r="A4827" s="5" t="s">
        <v>4871</v>
      </c>
      <c r="B4827" s="6" t="s">
        <v>37</v>
      </c>
      <c r="C4827" s="6" t="s">
        <v>30</v>
      </c>
      <c r="D4827" s="6" t="s">
        <v>31</v>
      </c>
      <c r="E4827" s="6" t="s">
        <v>31</v>
      </c>
      <c r="F4827" s="7" t="n">
        <v>31</v>
      </c>
      <c r="G4827" s="6" t="s">
        <v>31</v>
      </c>
      <c r="H4827" s="6" t="s">
        <v>31</v>
      </c>
      <c r="I4827" s="6" t="s">
        <v>517</v>
      </c>
      <c r="J4827" s="6" t="s">
        <v>30</v>
      </c>
      <c r="K4827" s="6" t="s">
        <v>31</v>
      </c>
      <c r="L4827" s="6" t="s">
        <v>30</v>
      </c>
      <c r="M4827" s="6" t="s">
        <v>30</v>
      </c>
      <c r="N4827" s="6" t="s">
        <v>30</v>
      </c>
      <c r="O4827" s="6" t="s">
        <v>31</v>
      </c>
      <c r="P4827" s="6" t="s">
        <v>38</v>
      </c>
      <c r="Q4827" s="6" t="s">
        <v>31</v>
      </c>
      <c r="R4827" s="6" t="s">
        <v>39</v>
      </c>
      <c r="S4827" s="8" t="n">
        <v>91.15</v>
      </c>
      <c r="T4827" s="8" t="n">
        <v>2995.45</v>
      </c>
      <c r="U4827" s="6" t="s">
        <v>31</v>
      </c>
      <c r="V4827" s="8" t="n">
        <f aca="false">IF(X4827="0-1 Year", ROUND(S4827/0.474, 2), IF(X4827="1-2 Years", ROUND(S4827/0.287, 2), ROUND(S4827/0.14, 2)))</f>
        <v>651.07</v>
      </c>
      <c r="W4827" s="6" t="str">
        <f aca="false">IF(V4827&gt;4000, "High", IF(V4827&gt;2000, "Medium", "Low"))</f>
        <v>Low</v>
      </c>
      <c r="X4827" s="9" t="s">
        <v>1765</v>
      </c>
      <c r="Y4827" s="10" t="n">
        <f aca="false">IF(U4827="Yes", 1, 0)</f>
        <v>1</v>
      </c>
      <c r="Z4827" s="10" t="n">
        <v>1</v>
      </c>
      <c r="AA4827" s="11" t="n">
        <f aca="false">MAX(0, ($S4827 * 0.35) - ($F4827 * 0.3))</f>
        <v>22.6025</v>
      </c>
      <c r="AB4827" s="12" t="str">
        <f aca="false">IF(AA4827&gt;20,"High",IF(AA4827&gt;10,"Medium","Low"))</f>
        <v>High</v>
      </c>
    </row>
    <row r="4828" customFormat="false" ht="18.65" hidden="false" customHeight="false" outlineLevel="0" collapsed="false">
      <c r="A4828" s="5" t="s">
        <v>4872</v>
      </c>
      <c r="B4828" s="6" t="s">
        <v>29</v>
      </c>
      <c r="C4828" s="6" t="s">
        <v>31</v>
      </c>
      <c r="D4828" s="6" t="s">
        <v>31</v>
      </c>
      <c r="E4828" s="6" t="s">
        <v>30</v>
      </c>
      <c r="F4828" s="7" t="n">
        <v>59</v>
      </c>
      <c r="G4828" s="6" t="s">
        <v>30</v>
      </c>
      <c r="H4828" s="6" t="s">
        <v>202</v>
      </c>
      <c r="I4828" s="6" t="s">
        <v>203</v>
      </c>
      <c r="J4828" s="6" t="s">
        <v>30</v>
      </c>
      <c r="K4828" s="6" t="s">
        <v>31</v>
      </c>
      <c r="L4828" s="6" t="s">
        <v>30</v>
      </c>
      <c r="M4828" s="6" t="s">
        <v>30</v>
      </c>
      <c r="N4828" s="6" t="s">
        <v>31</v>
      </c>
      <c r="O4828" s="6" t="s">
        <v>31</v>
      </c>
      <c r="P4828" s="6" t="s">
        <v>38</v>
      </c>
      <c r="Q4828" s="6" t="s">
        <v>31</v>
      </c>
      <c r="R4828" s="6" t="s">
        <v>39</v>
      </c>
      <c r="S4828" s="8" t="n">
        <v>50.25</v>
      </c>
      <c r="T4828" s="8" t="n">
        <v>2997.45</v>
      </c>
      <c r="U4828" s="6" t="s">
        <v>30</v>
      </c>
      <c r="V4828" s="8" t="n">
        <f aca="false">IF(X4828="0-1 Year", ROUND(S4828/0.474, 2), IF(X4828="1-2 Years", ROUND(S4828/0.287, 2), ROUND(S4828/0.14, 2)))</f>
        <v>358.93</v>
      </c>
      <c r="W4828" s="6" t="str">
        <f aca="false">IF(V4828&gt;4000, "High", IF(V4828&gt;2000, "Medium", "Low"))</f>
        <v>Low</v>
      </c>
      <c r="X4828" s="9" t="s">
        <v>1765</v>
      </c>
      <c r="Y4828" s="10" t="n">
        <f aca="false">IF(U4828="Yes", 1, 0)</f>
        <v>0</v>
      </c>
      <c r="Z4828" s="10" t="n">
        <v>1</v>
      </c>
      <c r="AA4828" s="11" t="n">
        <f aca="false">MAX(0, ($S4828 * 0.35) - ($F4828 * 0.3))</f>
        <v>0</v>
      </c>
      <c r="AB4828" s="12" t="str">
        <f aca="false">IF(AA4828&gt;20,"High",IF(AA4828&gt;10,"Medium","Low"))</f>
        <v>Low</v>
      </c>
    </row>
    <row r="4829" customFormat="false" ht="18.65" hidden="false" customHeight="false" outlineLevel="0" collapsed="false">
      <c r="A4829" s="5" t="s">
        <v>4873</v>
      </c>
      <c r="B4829" s="6" t="s">
        <v>29</v>
      </c>
      <c r="C4829" s="6" t="s">
        <v>31</v>
      </c>
      <c r="D4829" s="6" t="s">
        <v>31</v>
      </c>
      <c r="E4829" s="6" t="s">
        <v>30</v>
      </c>
      <c r="F4829" s="7" t="n">
        <v>28</v>
      </c>
      <c r="G4829" s="6" t="s">
        <v>31</v>
      </c>
      <c r="H4829" s="6" t="s">
        <v>31</v>
      </c>
      <c r="I4829" s="6" t="s">
        <v>517</v>
      </c>
      <c r="J4829" s="6" t="s">
        <v>30</v>
      </c>
      <c r="K4829" s="6" t="s">
        <v>31</v>
      </c>
      <c r="L4829" s="6" t="s">
        <v>30</v>
      </c>
      <c r="M4829" s="6" t="s">
        <v>31</v>
      </c>
      <c r="N4829" s="6" t="s">
        <v>31</v>
      </c>
      <c r="O4829" s="6" t="s">
        <v>31</v>
      </c>
      <c r="P4829" s="6" t="s">
        <v>38</v>
      </c>
      <c r="Q4829" s="6" t="s">
        <v>31</v>
      </c>
      <c r="R4829" s="6" t="s">
        <v>39</v>
      </c>
      <c r="S4829" s="8" t="n">
        <v>105.8</v>
      </c>
      <c r="T4829" s="8" t="n">
        <v>2998</v>
      </c>
      <c r="U4829" s="6" t="s">
        <v>30</v>
      </c>
      <c r="V4829" s="8" t="n">
        <f aca="false">IF(X4829="0-1 Year", ROUND(S4829/0.474, 2), IF(X4829="1-2 Years", ROUND(S4829/0.287, 2), ROUND(S4829/0.14, 2)))</f>
        <v>755.71</v>
      </c>
      <c r="W4829" s="6" t="str">
        <f aca="false">IF(V4829&gt;4000, "High", IF(V4829&gt;2000, "Medium", "Low"))</f>
        <v>Low</v>
      </c>
      <c r="X4829" s="9" t="s">
        <v>1765</v>
      </c>
      <c r="Y4829" s="10" t="n">
        <f aca="false">IF(U4829="Yes", 1, 0)</f>
        <v>0</v>
      </c>
      <c r="Z4829" s="10" t="n">
        <v>1</v>
      </c>
      <c r="AA4829" s="11" t="n">
        <f aca="false">MAX(0, ($S4829 * 0.35) - ($F4829 * 0.3))</f>
        <v>28.63</v>
      </c>
      <c r="AB4829" s="12" t="str">
        <f aca="false">IF(AA4829&gt;20,"High",IF(AA4829&gt;10,"Medium","Low"))</f>
        <v>High</v>
      </c>
    </row>
    <row r="4830" customFormat="false" ht="18.65" hidden="false" customHeight="false" outlineLevel="0" collapsed="false">
      <c r="A4830" s="5" t="s">
        <v>4874</v>
      </c>
      <c r="B4830" s="6" t="s">
        <v>29</v>
      </c>
      <c r="C4830" s="6" t="s">
        <v>30</v>
      </c>
      <c r="D4830" s="6" t="s">
        <v>31</v>
      </c>
      <c r="E4830" s="6" t="s">
        <v>30</v>
      </c>
      <c r="F4830" s="7" t="n">
        <v>34</v>
      </c>
      <c r="G4830" s="6" t="s">
        <v>31</v>
      </c>
      <c r="H4830" s="6" t="s">
        <v>31</v>
      </c>
      <c r="I4830" s="6" t="s">
        <v>517</v>
      </c>
      <c r="J4830" s="6" t="s">
        <v>30</v>
      </c>
      <c r="K4830" s="6" t="s">
        <v>31</v>
      </c>
      <c r="L4830" s="6" t="s">
        <v>30</v>
      </c>
      <c r="M4830" s="6" t="s">
        <v>30</v>
      </c>
      <c r="N4830" s="6" t="s">
        <v>30</v>
      </c>
      <c r="O4830" s="6" t="s">
        <v>31</v>
      </c>
      <c r="P4830" s="6" t="s">
        <v>38</v>
      </c>
      <c r="Q4830" s="6" t="s">
        <v>30</v>
      </c>
      <c r="R4830" s="6" t="s">
        <v>34</v>
      </c>
      <c r="S4830" s="8" t="n">
        <v>88.85</v>
      </c>
      <c r="T4830" s="8" t="n">
        <v>3000.25</v>
      </c>
      <c r="U4830" s="6" t="s">
        <v>30</v>
      </c>
      <c r="V4830" s="8" t="n">
        <f aca="false">IF(X4830="0-1 Year", ROUND(S4830/0.474, 2), IF(X4830="1-2 Years", ROUND(S4830/0.287, 2), ROUND(S4830/0.14, 2)))</f>
        <v>634.64</v>
      </c>
      <c r="W4830" s="6" t="str">
        <f aca="false">IF(V4830&gt;4000, "High", IF(V4830&gt;2000, "Medium", "Low"))</f>
        <v>Low</v>
      </c>
      <c r="X4830" s="9" t="s">
        <v>1765</v>
      </c>
      <c r="Y4830" s="10" t="n">
        <f aca="false">IF(U4830="Yes", 1, 0)</f>
        <v>0</v>
      </c>
      <c r="Z4830" s="10" t="n">
        <v>1</v>
      </c>
      <c r="AA4830" s="11" t="n">
        <f aca="false">MAX(0, ($S4830 * 0.35) - ($F4830 * 0.3))</f>
        <v>20.8975</v>
      </c>
      <c r="AB4830" s="12" t="str">
        <f aca="false">IF(AA4830&gt;20,"High",IF(AA4830&gt;10,"Medium","Low"))</f>
        <v>High</v>
      </c>
    </row>
    <row r="4831" customFormat="false" ht="18.65" hidden="false" customHeight="false" outlineLevel="0" collapsed="false">
      <c r="A4831" s="5" t="s">
        <v>4875</v>
      </c>
      <c r="B4831" s="6" t="s">
        <v>29</v>
      </c>
      <c r="C4831" s="6" t="s">
        <v>30</v>
      </c>
      <c r="D4831" s="6" t="s">
        <v>31</v>
      </c>
      <c r="E4831" s="6" t="s">
        <v>30</v>
      </c>
      <c r="F4831" s="7" t="n">
        <v>41</v>
      </c>
      <c r="G4831" s="6" t="s">
        <v>31</v>
      </c>
      <c r="H4831" s="6" t="s">
        <v>31</v>
      </c>
      <c r="I4831" s="6" t="s">
        <v>203</v>
      </c>
      <c r="J4831" s="6" t="s">
        <v>30</v>
      </c>
      <c r="K4831" s="6" t="s">
        <v>30</v>
      </c>
      <c r="L4831" s="6" t="s">
        <v>31</v>
      </c>
      <c r="M4831" s="6" t="s">
        <v>30</v>
      </c>
      <c r="N4831" s="6" t="s">
        <v>31</v>
      </c>
      <c r="O4831" s="6" t="s">
        <v>31</v>
      </c>
      <c r="P4831" s="6" t="s">
        <v>33</v>
      </c>
      <c r="Q4831" s="6" t="s">
        <v>31</v>
      </c>
      <c r="R4831" s="6" t="s">
        <v>39</v>
      </c>
      <c r="S4831" s="8" t="n">
        <v>73</v>
      </c>
      <c r="T4831" s="8" t="n">
        <v>3001.2</v>
      </c>
      <c r="U4831" s="6" t="s">
        <v>31</v>
      </c>
      <c r="V4831" s="8" t="n">
        <f aca="false">IF(X4831="0-1 Year", ROUND(S4831/0.474, 2), IF(X4831="1-2 Years", ROUND(S4831/0.287, 2), ROUND(S4831/0.14, 2)))</f>
        <v>521.43</v>
      </c>
      <c r="W4831" s="6" t="str">
        <f aca="false">IF(V4831&gt;4000, "High", IF(V4831&gt;2000, "Medium", "Low"))</f>
        <v>Low</v>
      </c>
      <c r="X4831" s="9" t="s">
        <v>1765</v>
      </c>
      <c r="Y4831" s="10" t="n">
        <f aca="false">IF(U4831="Yes", 1, 0)</f>
        <v>1</v>
      </c>
      <c r="Z4831" s="10" t="n">
        <v>1</v>
      </c>
      <c r="AA4831" s="11" t="n">
        <f aca="false">MAX(0, ($S4831 * 0.35) - ($F4831 * 0.3))</f>
        <v>13.25</v>
      </c>
      <c r="AB4831" s="12" t="str">
        <f aca="false">IF(AA4831&gt;20,"High",IF(AA4831&gt;10,"Medium","Low"))</f>
        <v>Medium</v>
      </c>
    </row>
    <row r="4832" customFormat="false" ht="18.65" hidden="false" customHeight="false" outlineLevel="0" collapsed="false">
      <c r="A4832" s="5" t="s">
        <v>4876</v>
      </c>
      <c r="B4832" s="6" t="s">
        <v>37</v>
      </c>
      <c r="C4832" s="6" t="s">
        <v>30</v>
      </c>
      <c r="D4832" s="6" t="s">
        <v>30</v>
      </c>
      <c r="E4832" s="6" t="s">
        <v>30</v>
      </c>
      <c r="F4832" s="7" t="n">
        <v>36</v>
      </c>
      <c r="G4832" s="6" t="s">
        <v>31</v>
      </c>
      <c r="H4832" s="6" t="s">
        <v>30</v>
      </c>
      <c r="I4832" s="6" t="s">
        <v>203</v>
      </c>
      <c r="J4832" s="6" t="s">
        <v>31</v>
      </c>
      <c r="K4832" s="6" t="s">
        <v>31</v>
      </c>
      <c r="L4832" s="6" t="s">
        <v>31</v>
      </c>
      <c r="M4832" s="6" t="s">
        <v>31</v>
      </c>
      <c r="N4832" s="6" t="s">
        <v>31</v>
      </c>
      <c r="O4832" s="6" t="s">
        <v>31</v>
      </c>
      <c r="P4832" s="6" t="s">
        <v>33</v>
      </c>
      <c r="Q4832" s="6" t="s">
        <v>30</v>
      </c>
      <c r="R4832" s="6" t="s">
        <v>53</v>
      </c>
      <c r="S4832" s="8" t="n">
        <v>85.85</v>
      </c>
      <c r="T4832" s="8" t="n">
        <v>3003.55</v>
      </c>
      <c r="U4832" s="6" t="s">
        <v>30</v>
      </c>
      <c r="V4832" s="8" t="n">
        <f aca="false">IF(X4832="0-1 Year", ROUND(S4832/0.474, 2), IF(X4832="1-2 Years", ROUND(S4832/0.287, 2), ROUND(S4832/0.14, 2)))</f>
        <v>613.21</v>
      </c>
      <c r="W4832" s="6" t="str">
        <f aca="false">IF(V4832&gt;4000, "High", IF(V4832&gt;2000, "Medium", "Low"))</f>
        <v>Low</v>
      </c>
      <c r="X4832" s="9" t="s">
        <v>1765</v>
      </c>
      <c r="Y4832" s="10" t="n">
        <f aca="false">IF(U4832="Yes", 1, 0)</f>
        <v>0</v>
      </c>
      <c r="Z4832" s="10" t="n">
        <v>1</v>
      </c>
      <c r="AA4832" s="11" t="n">
        <f aca="false">MAX(0, ($S4832 * 0.35) - ($F4832 * 0.3))</f>
        <v>19.2475</v>
      </c>
      <c r="AB4832" s="12" t="str">
        <f aca="false">IF(AA4832&gt;20,"High",IF(AA4832&gt;10,"Medium","Low"))</f>
        <v>Medium</v>
      </c>
    </row>
    <row r="4833" customFormat="false" ht="18.65" hidden="false" customHeight="false" outlineLevel="0" collapsed="false">
      <c r="A4833" s="5" t="s">
        <v>4877</v>
      </c>
      <c r="B4833" s="6" t="s">
        <v>29</v>
      </c>
      <c r="C4833" s="6" t="s">
        <v>31</v>
      </c>
      <c r="D4833" s="6" t="s">
        <v>31</v>
      </c>
      <c r="E4833" s="6" t="s">
        <v>30</v>
      </c>
      <c r="F4833" s="7" t="n">
        <v>29</v>
      </c>
      <c r="G4833" s="6" t="s">
        <v>31</v>
      </c>
      <c r="H4833" s="6" t="s">
        <v>31</v>
      </c>
      <c r="I4833" s="6" t="s">
        <v>517</v>
      </c>
      <c r="J4833" s="6" t="s">
        <v>30</v>
      </c>
      <c r="K4833" s="6" t="s">
        <v>30</v>
      </c>
      <c r="L4833" s="6" t="s">
        <v>31</v>
      </c>
      <c r="M4833" s="6" t="s">
        <v>30</v>
      </c>
      <c r="N4833" s="6" t="s">
        <v>31</v>
      </c>
      <c r="O4833" s="6" t="s">
        <v>31</v>
      </c>
      <c r="P4833" s="6" t="s">
        <v>38</v>
      </c>
      <c r="Q4833" s="6" t="s">
        <v>31</v>
      </c>
      <c r="R4833" s="6" t="s">
        <v>39</v>
      </c>
      <c r="S4833" s="8" t="n">
        <v>98.5</v>
      </c>
      <c r="T4833" s="8" t="n">
        <v>3004.15</v>
      </c>
      <c r="U4833" s="6" t="s">
        <v>31</v>
      </c>
      <c r="V4833" s="8" t="n">
        <f aca="false">IF(X4833="0-1 Year", ROUND(S4833/0.474, 2), IF(X4833="1-2 Years", ROUND(S4833/0.287, 2), ROUND(S4833/0.14, 2)))</f>
        <v>703.57</v>
      </c>
      <c r="W4833" s="6" t="str">
        <f aca="false">IF(V4833&gt;4000, "High", IF(V4833&gt;2000, "Medium", "Low"))</f>
        <v>Low</v>
      </c>
      <c r="X4833" s="9" t="s">
        <v>1765</v>
      </c>
      <c r="Y4833" s="10" t="n">
        <f aca="false">IF(U4833="Yes", 1, 0)</f>
        <v>1</v>
      </c>
      <c r="Z4833" s="10" t="n">
        <v>1</v>
      </c>
      <c r="AA4833" s="11" t="n">
        <f aca="false">MAX(0, ($S4833 * 0.35) - ($F4833 * 0.3))</f>
        <v>25.775</v>
      </c>
      <c r="AB4833" s="12" t="str">
        <f aca="false">IF(AA4833&gt;20,"High",IF(AA4833&gt;10,"Medium","Low"))</f>
        <v>High</v>
      </c>
    </row>
    <row r="4834" customFormat="false" ht="18.65" hidden="false" customHeight="false" outlineLevel="0" collapsed="false">
      <c r="A4834" s="5" t="s">
        <v>4878</v>
      </c>
      <c r="B4834" s="6" t="s">
        <v>29</v>
      </c>
      <c r="C4834" s="6" t="s">
        <v>30</v>
      </c>
      <c r="D4834" s="6" t="s">
        <v>30</v>
      </c>
      <c r="E4834" s="6" t="s">
        <v>30</v>
      </c>
      <c r="F4834" s="7" t="n">
        <v>59</v>
      </c>
      <c r="G4834" s="6" t="s">
        <v>30</v>
      </c>
      <c r="H4834" s="6" t="s">
        <v>202</v>
      </c>
      <c r="I4834" s="6" t="s">
        <v>203</v>
      </c>
      <c r="J4834" s="6" t="s">
        <v>30</v>
      </c>
      <c r="K4834" s="6" t="s">
        <v>30</v>
      </c>
      <c r="L4834" s="6" t="s">
        <v>30</v>
      </c>
      <c r="M4834" s="6" t="s">
        <v>31</v>
      </c>
      <c r="N4834" s="6" t="s">
        <v>31</v>
      </c>
      <c r="O4834" s="6" t="s">
        <v>31</v>
      </c>
      <c r="P4834" s="6" t="s">
        <v>38</v>
      </c>
      <c r="Q4834" s="6" t="s">
        <v>31</v>
      </c>
      <c r="R4834" s="6" t="s">
        <v>39</v>
      </c>
      <c r="S4834" s="8" t="n">
        <v>51.7</v>
      </c>
      <c r="T4834" s="8" t="n">
        <v>3005.8</v>
      </c>
      <c r="U4834" s="6" t="s">
        <v>30</v>
      </c>
      <c r="V4834" s="8" t="n">
        <f aca="false">IF(X4834="0-1 Year", ROUND(S4834/0.474, 2), IF(X4834="1-2 Years", ROUND(S4834/0.287, 2), ROUND(S4834/0.14, 2)))</f>
        <v>369.29</v>
      </c>
      <c r="W4834" s="6" t="str">
        <f aca="false">IF(V4834&gt;4000, "High", IF(V4834&gt;2000, "Medium", "Low"))</f>
        <v>Low</v>
      </c>
      <c r="X4834" s="9" t="s">
        <v>1765</v>
      </c>
      <c r="Y4834" s="10" t="n">
        <f aca="false">IF(U4834="Yes", 1, 0)</f>
        <v>0</v>
      </c>
      <c r="Z4834" s="10" t="n">
        <v>1</v>
      </c>
      <c r="AA4834" s="11" t="n">
        <f aca="false">MAX(0, ($S4834 * 0.35) - ($F4834 * 0.3))</f>
        <v>0.395</v>
      </c>
      <c r="AB4834" s="12" t="str">
        <f aca="false">IF(AA4834&gt;20,"High",IF(AA4834&gt;10,"Medium","Low"))</f>
        <v>Low</v>
      </c>
    </row>
    <row r="4835" customFormat="false" ht="18.65" hidden="false" customHeight="false" outlineLevel="0" collapsed="false">
      <c r="A4835" s="5" t="s">
        <v>4879</v>
      </c>
      <c r="B4835" s="6" t="s">
        <v>37</v>
      </c>
      <c r="C4835" s="6" t="s">
        <v>30</v>
      </c>
      <c r="D4835" s="6" t="s">
        <v>31</v>
      </c>
      <c r="E4835" s="6" t="s">
        <v>31</v>
      </c>
      <c r="F4835" s="7" t="n">
        <v>47</v>
      </c>
      <c r="G4835" s="6" t="s">
        <v>31</v>
      </c>
      <c r="H4835" s="6" t="s">
        <v>30</v>
      </c>
      <c r="I4835" s="6" t="s">
        <v>203</v>
      </c>
      <c r="J4835" s="6" t="s">
        <v>30</v>
      </c>
      <c r="K4835" s="6" t="s">
        <v>31</v>
      </c>
      <c r="L4835" s="6" t="s">
        <v>30</v>
      </c>
      <c r="M4835" s="6" t="s">
        <v>31</v>
      </c>
      <c r="N4835" s="6" t="s">
        <v>30</v>
      </c>
      <c r="O4835" s="6" t="s">
        <v>31</v>
      </c>
      <c r="P4835" s="6" t="s">
        <v>166</v>
      </c>
      <c r="Q4835" s="6" t="s">
        <v>30</v>
      </c>
      <c r="R4835" s="6" t="s">
        <v>53</v>
      </c>
      <c r="S4835" s="8" t="n">
        <v>63.8</v>
      </c>
      <c r="T4835" s="8" t="n">
        <v>3007.25</v>
      </c>
      <c r="U4835" s="6" t="s">
        <v>30</v>
      </c>
      <c r="V4835" s="8" t="n">
        <f aca="false">IF(X4835="0-1 Year", ROUND(S4835/0.474, 2), IF(X4835="1-2 Years", ROUND(S4835/0.287, 2), ROUND(S4835/0.14, 2)))</f>
        <v>455.71</v>
      </c>
      <c r="W4835" s="6" t="str">
        <f aca="false">IF(V4835&gt;4000, "High", IF(V4835&gt;2000, "Medium", "Low"))</f>
        <v>Low</v>
      </c>
      <c r="X4835" s="9" t="s">
        <v>1765</v>
      </c>
      <c r="Y4835" s="10" t="n">
        <f aca="false">IF(U4835="Yes", 1, 0)</f>
        <v>0</v>
      </c>
      <c r="Z4835" s="10" t="n">
        <v>1</v>
      </c>
      <c r="AA4835" s="11" t="n">
        <f aca="false">MAX(0, ($S4835 * 0.35) - ($F4835 * 0.3))</f>
        <v>8.23</v>
      </c>
      <c r="AB4835" s="12" t="str">
        <f aca="false">IF(AA4835&gt;20,"High",IF(AA4835&gt;10,"Medium","Low"))</f>
        <v>Low</v>
      </c>
    </row>
    <row r="4836" customFormat="false" ht="18.65" hidden="false" customHeight="false" outlineLevel="0" collapsed="false">
      <c r="A4836" s="5" t="s">
        <v>4880</v>
      </c>
      <c r="B4836" s="6" t="s">
        <v>37</v>
      </c>
      <c r="C4836" s="6" t="s">
        <v>30</v>
      </c>
      <c r="D4836" s="6" t="s">
        <v>31</v>
      </c>
      <c r="E4836" s="6" t="s">
        <v>30</v>
      </c>
      <c r="F4836" s="7" t="n">
        <v>33</v>
      </c>
      <c r="G4836" s="6" t="s">
        <v>31</v>
      </c>
      <c r="H4836" s="6" t="s">
        <v>31</v>
      </c>
      <c r="I4836" s="6" t="s">
        <v>517</v>
      </c>
      <c r="J4836" s="6" t="s">
        <v>30</v>
      </c>
      <c r="K4836" s="6" t="s">
        <v>30</v>
      </c>
      <c r="L4836" s="6" t="s">
        <v>31</v>
      </c>
      <c r="M4836" s="6" t="s">
        <v>31</v>
      </c>
      <c r="N4836" s="6" t="s">
        <v>30</v>
      </c>
      <c r="O4836" s="6" t="s">
        <v>31</v>
      </c>
      <c r="P4836" s="6" t="s">
        <v>38</v>
      </c>
      <c r="Q4836" s="6" t="s">
        <v>31</v>
      </c>
      <c r="R4836" s="6" t="s">
        <v>58</v>
      </c>
      <c r="S4836" s="8" t="n">
        <v>95</v>
      </c>
      <c r="T4836" s="8" t="n">
        <v>3008.15</v>
      </c>
      <c r="U4836" s="6" t="s">
        <v>30</v>
      </c>
      <c r="V4836" s="8" t="n">
        <f aca="false">IF(X4836="0-1 Year", ROUND(S4836/0.474, 2), IF(X4836="1-2 Years", ROUND(S4836/0.287, 2), ROUND(S4836/0.14, 2)))</f>
        <v>678.57</v>
      </c>
      <c r="W4836" s="6" t="str">
        <f aca="false">IF(V4836&gt;4000, "High", IF(V4836&gt;2000, "Medium", "Low"))</f>
        <v>Low</v>
      </c>
      <c r="X4836" s="9" t="s">
        <v>1765</v>
      </c>
      <c r="Y4836" s="10" t="n">
        <f aca="false">IF(U4836="Yes", 1, 0)</f>
        <v>0</v>
      </c>
      <c r="Z4836" s="10" t="n">
        <v>1</v>
      </c>
      <c r="AA4836" s="11" t="n">
        <f aca="false">MAX(0, ($S4836 * 0.35) - ($F4836 * 0.3))</f>
        <v>23.35</v>
      </c>
      <c r="AB4836" s="12" t="str">
        <f aca="false">IF(AA4836&gt;20,"High",IF(AA4836&gt;10,"Medium","Low"))</f>
        <v>High</v>
      </c>
    </row>
    <row r="4837" customFormat="false" ht="18.65" hidden="false" customHeight="false" outlineLevel="0" collapsed="false">
      <c r="A4837" s="5" t="s">
        <v>4881</v>
      </c>
      <c r="B4837" s="6" t="s">
        <v>37</v>
      </c>
      <c r="C4837" s="6" t="s">
        <v>30</v>
      </c>
      <c r="D4837" s="6" t="s">
        <v>31</v>
      </c>
      <c r="E4837" s="6" t="s">
        <v>31</v>
      </c>
      <c r="F4837" s="7" t="n">
        <v>62</v>
      </c>
      <c r="G4837" s="6" t="s">
        <v>30</v>
      </c>
      <c r="H4837" s="6" t="s">
        <v>202</v>
      </c>
      <c r="I4837" s="6" t="s">
        <v>203</v>
      </c>
      <c r="J4837" s="6" t="s">
        <v>31</v>
      </c>
      <c r="K4837" s="6" t="s">
        <v>31</v>
      </c>
      <c r="L4837" s="6" t="s">
        <v>30</v>
      </c>
      <c r="M4837" s="6" t="s">
        <v>31</v>
      </c>
      <c r="N4837" s="6" t="s">
        <v>31</v>
      </c>
      <c r="O4837" s="6" t="s">
        <v>30</v>
      </c>
      <c r="P4837" s="6" t="s">
        <v>166</v>
      </c>
      <c r="Q4837" s="6" t="s">
        <v>30</v>
      </c>
      <c r="R4837" s="6" t="s">
        <v>53</v>
      </c>
      <c r="S4837" s="8" t="n">
        <v>48.7</v>
      </c>
      <c r="T4837" s="8" t="n">
        <v>3008.55</v>
      </c>
      <c r="U4837" s="6" t="s">
        <v>30</v>
      </c>
      <c r="V4837" s="8" t="n">
        <f aca="false">IF(X4837="0-1 Year", ROUND(S4837/0.474, 2), IF(X4837="1-2 Years", ROUND(S4837/0.287, 2), ROUND(S4837/0.14, 2)))</f>
        <v>347.86</v>
      </c>
      <c r="W4837" s="6" t="str">
        <f aca="false">IF(V4837&gt;4000, "High", IF(V4837&gt;2000, "Medium", "Low"))</f>
        <v>Low</v>
      </c>
      <c r="X4837" s="9" t="s">
        <v>1765</v>
      </c>
      <c r="Y4837" s="10" t="n">
        <f aca="false">IF(U4837="Yes", 1, 0)</f>
        <v>0</v>
      </c>
      <c r="Z4837" s="10" t="n">
        <v>1</v>
      </c>
      <c r="AA4837" s="11" t="n">
        <f aca="false">MAX(0, ($S4837 * 0.35) - ($F4837 * 0.3))</f>
        <v>0</v>
      </c>
      <c r="AB4837" s="12" t="str">
        <f aca="false">IF(AA4837&gt;20,"High",IF(AA4837&gt;10,"Medium","Low"))</f>
        <v>Low</v>
      </c>
    </row>
    <row r="4838" customFormat="false" ht="18.65" hidden="false" customHeight="false" outlineLevel="0" collapsed="false">
      <c r="A4838" s="5" t="s">
        <v>4882</v>
      </c>
      <c r="B4838" s="6" t="s">
        <v>37</v>
      </c>
      <c r="C4838" s="6" t="s">
        <v>30</v>
      </c>
      <c r="D4838" s="6" t="s">
        <v>31</v>
      </c>
      <c r="E4838" s="6" t="s">
        <v>30</v>
      </c>
      <c r="F4838" s="7" t="n">
        <v>46</v>
      </c>
      <c r="G4838" s="6" t="s">
        <v>31</v>
      </c>
      <c r="H4838" s="6" t="s">
        <v>30</v>
      </c>
      <c r="I4838" s="6" t="s">
        <v>203</v>
      </c>
      <c r="J4838" s="6" t="s">
        <v>30</v>
      </c>
      <c r="K4838" s="6" t="s">
        <v>31</v>
      </c>
      <c r="L4838" s="6" t="s">
        <v>30</v>
      </c>
      <c r="M4838" s="6" t="s">
        <v>31</v>
      </c>
      <c r="N4838" s="6" t="s">
        <v>31</v>
      </c>
      <c r="O4838" s="6" t="s">
        <v>30</v>
      </c>
      <c r="P4838" s="6" t="s">
        <v>166</v>
      </c>
      <c r="Q4838" s="6" t="s">
        <v>31</v>
      </c>
      <c r="R4838" s="6" t="s">
        <v>58</v>
      </c>
      <c r="S4838" s="8" t="n">
        <v>64.2</v>
      </c>
      <c r="T4838" s="8" t="n">
        <v>3009.5</v>
      </c>
      <c r="U4838" s="6" t="s">
        <v>30</v>
      </c>
      <c r="V4838" s="8" t="n">
        <f aca="false">IF(X4838="0-1 Year", ROUND(S4838/0.474, 2), IF(X4838="1-2 Years", ROUND(S4838/0.287, 2), ROUND(S4838/0.14, 2)))</f>
        <v>458.57</v>
      </c>
      <c r="W4838" s="6" t="str">
        <f aca="false">IF(V4838&gt;4000, "High", IF(V4838&gt;2000, "Medium", "Low"))</f>
        <v>Low</v>
      </c>
      <c r="X4838" s="9" t="s">
        <v>1765</v>
      </c>
      <c r="Y4838" s="10" t="n">
        <f aca="false">IF(U4838="Yes", 1, 0)</f>
        <v>0</v>
      </c>
      <c r="Z4838" s="10" t="n">
        <v>1</v>
      </c>
      <c r="AA4838" s="11" t="n">
        <f aca="false">MAX(0, ($S4838 * 0.35) - ($F4838 * 0.3))</f>
        <v>8.67</v>
      </c>
      <c r="AB4838" s="12" t="str">
        <f aca="false">IF(AA4838&gt;20,"High",IF(AA4838&gt;10,"Medium","Low"))</f>
        <v>Low</v>
      </c>
    </row>
    <row r="4839" customFormat="false" ht="18.65" hidden="false" customHeight="false" outlineLevel="0" collapsed="false">
      <c r="A4839" s="5" t="s">
        <v>4883</v>
      </c>
      <c r="B4839" s="6" t="s">
        <v>29</v>
      </c>
      <c r="C4839" s="6" t="s">
        <v>31</v>
      </c>
      <c r="D4839" s="6" t="s">
        <v>30</v>
      </c>
      <c r="E4839" s="6" t="s">
        <v>30</v>
      </c>
      <c r="F4839" s="7" t="n">
        <v>70</v>
      </c>
      <c r="G4839" s="6" t="s">
        <v>30</v>
      </c>
      <c r="H4839" s="6" t="s">
        <v>202</v>
      </c>
      <c r="I4839" s="6" t="s">
        <v>203</v>
      </c>
      <c r="J4839" s="6" t="s">
        <v>30</v>
      </c>
      <c r="K4839" s="6" t="s">
        <v>31</v>
      </c>
      <c r="L4839" s="6" t="s">
        <v>31</v>
      </c>
      <c r="M4839" s="6" t="s">
        <v>30</v>
      </c>
      <c r="N4839" s="6" t="s">
        <v>31</v>
      </c>
      <c r="O4839" s="6" t="s">
        <v>30</v>
      </c>
      <c r="P4839" s="6" t="s">
        <v>33</v>
      </c>
      <c r="Q4839" s="6" t="s">
        <v>31</v>
      </c>
      <c r="R4839" s="6" t="s">
        <v>58</v>
      </c>
      <c r="S4839" s="8" t="n">
        <v>44.05</v>
      </c>
      <c r="T4839" s="8" t="n">
        <v>3011.65</v>
      </c>
      <c r="U4839" s="6" t="s">
        <v>30</v>
      </c>
      <c r="V4839" s="8" t="n">
        <f aca="false">IF(X4839="0-1 Year", ROUND(S4839/0.474, 2), IF(X4839="1-2 Years", ROUND(S4839/0.287, 2), ROUND(S4839/0.14, 2)))</f>
        <v>314.64</v>
      </c>
      <c r="W4839" s="6" t="str">
        <f aca="false">IF(V4839&gt;4000, "High", IF(V4839&gt;2000, "Medium", "Low"))</f>
        <v>Low</v>
      </c>
      <c r="X4839" s="9" t="s">
        <v>1765</v>
      </c>
      <c r="Y4839" s="10" t="n">
        <f aca="false">IF(U4839="Yes", 1, 0)</f>
        <v>0</v>
      </c>
      <c r="Z4839" s="10" t="n">
        <v>1</v>
      </c>
      <c r="AA4839" s="11" t="n">
        <f aca="false">MAX(0, ($S4839 * 0.35) - ($F4839 * 0.3))</f>
        <v>0</v>
      </c>
      <c r="AB4839" s="12" t="str">
        <f aca="false">IF(AA4839&gt;20,"High",IF(AA4839&gt;10,"Medium","Low"))</f>
        <v>Low</v>
      </c>
    </row>
    <row r="4840" customFormat="false" ht="18.65" hidden="false" customHeight="false" outlineLevel="0" collapsed="false">
      <c r="A4840" s="5" t="s">
        <v>4884</v>
      </c>
      <c r="B4840" s="6" t="s">
        <v>29</v>
      </c>
      <c r="C4840" s="6" t="s">
        <v>30</v>
      </c>
      <c r="D4840" s="6" t="s">
        <v>31</v>
      </c>
      <c r="E4840" s="6" t="s">
        <v>30</v>
      </c>
      <c r="F4840" s="7" t="n">
        <v>38</v>
      </c>
      <c r="G4840" s="6" t="s">
        <v>31</v>
      </c>
      <c r="H4840" s="6" t="s">
        <v>30</v>
      </c>
      <c r="I4840" s="6" t="s">
        <v>517</v>
      </c>
      <c r="J4840" s="6" t="s">
        <v>31</v>
      </c>
      <c r="K4840" s="6" t="s">
        <v>31</v>
      </c>
      <c r="L4840" s="6" t="s">
        <v>30</v>
      </c>
      <c r="M4840" s="6" t="s">
        <v>30</v>
      </c>
      <c r="N4840" s="6" t="s">
        <v>30</v>
      </c>
      <c r="O4840" s="6" t="s">
        <v>30</v>
      </c>
      <c r="P4840" s="6" t="s">
        <v>38</v>
      </c>
      <c r="Q4840" s="6" t="s">
        <v>31</v>
      </c>
      <c r="R4840" s="6" t="s">
        <v>39</v>
      </c>
      <c r="S4840" s="8" t="n">
        <v>79.45</v>
      </c>
      <c r="T4840" s="8" t="n">
        <v>3013.05</v>
      </c>
      <c r="U4840" s="6" t="s">
        <v>31</v>
      </c>
      <c r="V4840" s="8" t="n">
        <f aca="false">IF(X4840="0-1 Year", ROUND(S4840/0.474, 2), IF(X4840="1-2 Years", ROUND(S4840/0.287, 2), ROUND(S4840/0.14, 2)))</f>
        <v>567.5</v>
      </c>
      <c r="W4840" s="6" t="str">
        <f aca="false">IF(V4840&gt;4000, "High", IF(V4840&gt;2000, "Medium", "Low"))</f>
        <v>Low</v>
      </c>
      <c r="X4840" s="9" t="s">
        <v>1765</v>
      </c>
      <c r="Y4840" s="10" t="n">
        <f aca="false">IF(U4840="Yes", 1, 0)</f>
        <v>1</v>
      </c>
      <c r="Z4840" s="10" t="n">
        <v>1</v>
      </c>
      <c r="AA4840" s="11" t="n">
        <f aca="false">MAX(0, ($S4840 * 0.35) - ($F4840 * 0.3))</f>
        <v>16.4075</v>
      </c>
      <c r="AB4840" s="12" t="str">
        <f aca="false">IF(AA4840&gt;20,"High",IF(AA4840&gt;10,"Medium","Low"))</f>
        <v>Medium</v>
      </c>
    </row>
    <row r="4841" customFormat="false" ht="18.65" hidden="false" customHeight="false" outlineLevel="0" collapsed="false">
      <c r="A4841" s="5" t="s">
        <v>4885</v>
      </c>
      <c r="B4841" s="6" t="s">
        <v>29</v>
      </c>
      <c r="C4841" s="6" t="s">
        <v>30</v>
      </c>
      <c r="D4841" s="6" t="s">
        <v>31</v>
      </c>
      <c r="E4841" s="6" t="s">
        <v>31</v>
      </c>
      <c r="F4841" s="7" t="n">
        <v>51</v>
      </c>
      <c r="G4841" s="6" t="s">
        <v>30</v>
      </c>
      <c r="H4841" s="6" t="s">
        <v>202</v>
      </c>
      <c r="I4841" s="6" t="s">
        <v>203</v>
      </c>
      <c r="J4841" s="6" t="s">
        <v>31</v>
      </c>
      <c r="K4841" s="6" t="s">
        <v>31</v>
      </c>
      <c r="L4841" s="6" t="s">
        <v>31</v>
      </c>
      <c r="M4841" s="6" t="s">
        <v>30</v>
      </c>
      <c r="N4841" s="6" t="s">
        <v>31</v>
      </c>
      <c r="O4841" s="6" t="s">
        <v>31</v>
      </c>
      <c r="P4841" s="6" t="s">
        <v>33</v>
      </c>
      <c r="Q4841" s="6" t="s">
        <v>30</v>
      </c>
      <c r="R4841" s="6" t="s">
        <v>39</v>
      </c>
      <c r="S4841" s="8" t="n">
        <v>59.3</v>
      </c>
      <c r="T4841" s="8" t="n">
        <v>3014.65</v>
      </c>
      <c r="U4841" s="6" t="s">
        <v>31</v>
      </c>
      <c r="V4841" s="8" t="n">
        <f aca="false">IF(X4841="0-1 Year", ROUND(S4841/0.474, 2), IF(X4841="1-2 Years", ROUND(S4841/0.287, 2), ROUND(S4841/0.14, 2)))</f>
        <v>423.57</v>
      </c>
      <c r="W4841" s="6" t="str">
        <f aca="false">IF(V4841&gt;4000, "High", IF(V4841&gt;2000, "Medium", "Low"))</f>
        <v>Low</v>
      </c>
      <c r="X4841" s="9" t="s">
        <v>1765</v>
      </c>
      <c r="Y4841" s="10" t="n">
        <f aca="false">IF(U4841="Yes", 1, 0)</f>
        <v>1</v>
      </c>
      <c r="Z4841" s="10" t="n">
        <v>1</v>
      </c>
      <c r="AA4841" s="11" t="n">
        <f aca="false">MAX(0, ($S4841 * 0.35) - ($F4841 * 0.3))</f>
        <v>5.455</v>
      </c>
      <c r="AB4841" s="12" t="str">
        <f aca="false">IF(AA4841&gt;20,"High",IF(AA4841&gt;10,"Medium","Low"))</f>
        <v>Low</v>
      </c>
    </row>
    <row r="4842" customFormat="false" ht="18.65" hidden="false" customHeight="false" outlineLevel="0" collapsed="false">
      <c r="A4842" s="5" t="s">
        <v>4886</v>
      </c>
      <c r="B4842" s="6" t="s">
        <v>29</v>
      </c>
      <c r="C4842" s="6" t="s">
        <v>30</v>
      </c>
      <c r="D4842" s="6" t="s">
        <v>31</v>
      </c>
      <c r="E4842" s="6" t="s">
        <v>31</v>
      </c>
      <c r="F4842" s="7" t="n">
        <v>40</v>
      </c>
      <c r="G4842" s="6" t="s">
        <v>31</v>
      </c>
      <c r="H4842" s="6" t="s">
        <v>31</v>
      </c>
      <c r="I4842" s="6" t="s">
        <v>203</v>
      </c>
      <c r="J4842" s="6" t="s">
        <v>30</v>
      </c>
      <c r="K4842" s="6" t="s">
        <v>30</v>
      </c>
      <c r="L4842" s="6" t="s">
        <v>31</v>
      </c>
      <c r="M4842" s="6" t="s">
        <v>30</v>
      </c>
      <c r="N4842" s="6" t="s">
        <v>31</v>
      </c>
      <c r="O4842" s="6" t="s">
        <v>31</v>
      </c>
      <c r="P4842" s="6" t="s">
        <v>38</v>
      </c>
      <c r="Q4842" s="6" t="s">
        <v>31</v>
      </c>
      <c r="R4842" s="6" t="s">
        <v>39</v>
      </c>
      <c r="S4842" s="8" t="n">
        <v>74.55</v>
      </c>
      <c r="T4842" s="8" t="n">
        <v>3015.75</v>
      </c>
      <c r="U4842" s="6" t="s">
        <v>30</v>
      </c>
      <c r="V4842" s="8" t="n">
        <f aca="false">IF(X4842="0-1 Year", ROUND(S4842/0.474, 2), IF(X4842="1-2 Years", ROUND(S4842/0.287, 2), ROUND(S4842/0.14, 2)))</f>
        <v>532.5</v>
      </c>
      <c r="W4842" s="6" t="str">
        <f aca="false">IF(V4842&gt;4000, "High", IF(V4842&gt;2000, "Medium", "Low"))</f>
        <v>Low</v>
      </c>
      <c r="X4842" s="9" t="s">
        <v>1765</v>
      </c>
      <c r="Y4842" s="10" t="n">
        <f aca="false">IF(U4842="Yes", 1, 0)</f>
        <v>0</v>
      </c>
      <c r="Z4842" s="10" t="n">
        <v>1</v>
      </c>
      <c r="AA4842" s="11" t="n">
        <f aca="false">MAX(0, ($S4842 * 0.35) - ($F4842 * 0.3))</f>
        <v>14.0925</v>
      </c>
      <c r="AB4842" s="12" t="str">
        <f aca="false">IF(AA4842&gt;20,"High",IF(AA4842&gt;10,"Medium","Low"))</f>
        <v>Medium</v>
      </c>
    </row>
    <row r="4843" customFormat="false" ht="18.65" hidden="false" customHeight="false" outlineLevel="0" collapsed="false">
      <c r="A4843" s="5" t="s">
        <v>4887</v>
      </c>
      <c r="B4843" s="6" t="s">
        <v>29</v>
      </c>
      <c r="C4843" s="6" t="s">
        <v>30</v>
      </c>
      <c r="D4843" s="6" t="s">
        <v>30</v>
      </c>
      <c r="E4843" s="6" t="s">
        <v>30</v>
      </c>
      <c r="F4843" s="7" t="n">
        <v>39</v>
      </c>
      <c r="G4843" s="6" t="s">
        <v>31</v>
      </c>
      <c r="H4843" s="6" t="s">
        <v>31</v>
      </c>
      <c r="I4843" s="6" t="s">
        <v>517</v>
      </c>
      <c r="J4843" s="6" t="s">
        <v>30</v>
      </c>
      <c r="K4843" s="6" t="s">
        <v>30</v>
      </c>
      <c r="L4843" s="6" t="s">
        <v>30</v>
      </c>
      <c r="M4843" s="6" t="s">
        <v>30</v>
      </c>
      <c r="N4843" s="6" t="s">
        <v>30</v>
      </c>
      <c r="O4843" s="6" t="s">
        <v>30</v>
      </c>
      <c r="P4843" s="6" t="s">
        <v>38</v>
      </c>
      <c r="Q4843" s="6" t="s">
        <v>30</v>
      </c>
      <c r="R4843" s="6" t="s">
        <v>39</v>
      </c>
      <c r="S4843" s="8" t="n">
        <v>75.25</v>
      </c>
      <c r="T4843" s="8" t="n">
        <v>3017.65</v>
      </c>
      <c r="U4843" s="6" t="s">
        <v>31</v>
      </c>
      <c r="V4843" s="8" t="n">
        <f aca="false">IF(X4843="0-1 Year", ROUND(S4843/0.474, 2), IF(X4843="1-2 Years", ROUND(S4843/0.287, 2), ROUND(S4843/0.14, 2)))</f>
        <v>537.5</v>
      </c>
      <c r="W4843" s="6" t="str">
        <f aca="false">IF(V4843&gt;4000, "High", IF(V4843&gt;2000, "Medium", "Low"))</f>
        <v>Low</v>
      </c>
      <c r="X4843" s="9" t="s">
        <v>1765</v>
      </c>
      <c r="Y4843" s="10" t="n">
        <f aca="false">IF(U4843="Yes", 1, 0)</f>
        <v>1</v>
      </c>
      <c r="Z4843" s="10" t="n">
        <v>1</v>
      </c>
      <c r="AA4843" s="11" t="n">
        <f aca="false">MAX(0, ($S4843 * 0.35) - ($F4843 * 0.3))</f>
        <v>14.6375</v>
      </c>
      <c r="AB4843" s="12" t="str">
        <f aca="false">IF(AA4843&gt;20,"High",IF(AA4843&gt;10,"Medium","Low"))</f>
        <v>Medium</v>
      </c>
    </row>
    <row r="4844" customFormat="false" ht="18.65" hidden="false" customHeight="false" outlineLevel="0" collapsed="false">
      <c r="A4844" s="5" t="s">
        <v>4888</v>
      </c>
      <c r="B4844" s="6" t="s">
        <v>37</v>
      </c>
      <c r="C4844" s="6" t="s">
        <v>30</v>
      </c>
      <c r="D4844" s="6" t="s">
        <v>30</v>
      </c>
      <c r="E4844" s="6" t="s">
        <v>30</v>
      </c>
      <c r="F4844" s="7" t="n">
        <v>37</v>
      </c>
      <c r="G4844" s="6" t="s">
        <v>31</v>
      </c>
      <c r="H4844" s="6" t="s">
        <v>30</v>
      </c>
      <c r="I4844" s="6" t="s">
        <v>517</v>
      </c>
      <c r="J4844" s="6" t="s">
        <v>30</v>
      </c>
      <c r="K4844" s="6" t="s">
        <v>31</v>
      </c>
      <c r="L4844" s="6" t="s">
        <v>31</v>
      </c>
      <c r="M4844" s="6" t="s">
        <v>30</v>
      </c>
      <c r="N4844" s="6" t="s">
        <v>30</v>
      </c>
      <c r="O4844" s="6" t="s">
        <v>30</v>
      </c>
      <c r="P4844" s="6" t="s">
        <v>33</v>
      </c>
      <c r="Q4844" s="6" t="s">
        <v>30</v>
      </c>
      <c r="R4844" s="6" t="s">
        <v>39</v>
      </c>
      <c r="S4844" s="8" t="n">
        <v>80.05</v>
      </c>
      <c r="T4844" s="8" t="n">
        <v>3019.1</v>
      </c>
      <c r="U4844" s="6" t="s">
        <v>30</v>
      </c>
      <c r="V4844" s="8" t="n">
        <f aca="false">IF(X4844="0-1 Year", ROUND(S4844/0.474, 2), IF(X4844="1-2 Years", ROUND(S4844/0.287, 2), ROUND(S4844/0.14, 2)))</f>
        <v>571.79</v>
      </c>
      <c r="W4844" s="6" t="str">
        <f aca="false">IF(V4844&gt;4000, "High", IF(V4844&gt;2000, "Medium", "Low"))</f>
        <v>Low</v>
      </c>
      <c r="X4844" s="9" t="s">
        <v>1765</v>
      </c>
      <c r="Y4844" s="10" t="n">
        <f aca="false">IF(U4844="Yes", 1, 0)</f>
        <v>0</v>
      </c>
      <c r="Z4844" s="10" t="n">
        <v>1</v>
      </c>
      <c r="AA4844" s="11" t="n">
        <f aca="false">MAX(0, ($S4844 * 0.35) - ($F4844 * 0.3))</f>
        <v>16.9175</v>
      </c>
      <c r="AB4844" s="12" t="str">
        <f aca="false">IF(AA4844&gt;20,"High",IF(AA4844&gt;10,"Medium","Low"))</f>
        <v>Medium</v>
      </c>
    </row>
    <row r="4845" customFormat="false" ht="18.65" hidden="false" customHeight="false" outlineLevel="0" collapsed="false">
      <c r="A4845" s="5" t="s">
        <v>4889</v>
      </c>
      <c r="B4845" s="6" t="s">
        <v>29</v>
      </c>
      <c r="C4845" s="6" t="s">
        <v>31</v>
      </c>
      <c r="D4845" s="6" t="s">
        <v>30</v>
      </c>
      <c r="E4845" s="6" t="s">
        <v>30</v>
      </c>
      <c r="F4845" s="7" t="n">
        <v>32</v>
      </c>
      <c r="G4845" s="6" t="s">
        <v>31</v>
      </c>
      <c r="H4845" s="6" t="s">
        <v>31</v>
      </c>
      <c r="I4845" s="6" t="s">
        <v>517</v>
      </c>
      <c r="J4845" s="6" t="s">
        <v>30</v>
      </c>
      <c r="K4845" s="6" t="s">
        <v>30</v>
      </c>
      <c r="L4845" s="6" t="s">
        <v>30</v>
      </c>
      <c r="M4845" s="6" t="s">
        <v>30</v>
      </c>
      <c r="N4845" s="6" t="s">
        <v>31</v>
      </c>
      <c r="O4845" s="6" t="s">
        <v>31</v>
      </c>
      <c r="P4845" s="6" t="s">
        <v>38</v>
      </c>
      <c r="Q4845" s="6" t="s">
        <v>31</v>
      </c>
      <c r="R4845" s="6" t="s">
        <v>58</v>
      </c>
      <c r="S4845" s="8" t="n">
        <v>96.15</v>
      </c>
      <c r="T4845" s="8" t="n">
        <v>3019.25</v>
      </c>
      <c r="U4845" s="6" t="s">
        <v>31</v>
      </c>
      <c r="V4845" s="8" t="n">
        <f aca="false">IF(X4845="0-1 Year", ROUND(S4845/0.474, 2), IF(X4845="1-2 Years", ROUND(S4845/0.287, 2), ROUND(S4845/0.14, 2)))</f>
        <v>686.79</v>
      </c>
      <c r="W4845" s="6" t="str">
        <f aca="false">IF(V4845&gt;4000, "High", IF(V4845&gt;2000, "Medium", "Low"))</f>
        <v>Low</v>
      </c>
      <c r="X4845" s="9" t="s">
        <v>1765</v>
      </c>
      <c r="Y4845" s="10" t="n">
        <f aca="false">IF(U4845="Yes", 1, 0)</f>
        <v>1</v>
      </c>
      <c r="Z4845" s="10" t="n">
        <v>1</v>
      </c>
      <c r="AA4845" s="11" t="n">
        <f aca="false">MAX(0, ($S4845 * 0.35) - ($F4845 * 0.3))</f>
        <v>24.0525</v>
      </c>
      <c r="AB4845" s="12" t="str">
        <f aca="false">IF(AA4845&gt;20,"High",IF(AA4845&gt;10,"Medium","Low"))</f>
        <v>High</v>
      </c>
    </row>
    <row r="4846" customFormat="false" ht="18.65" hidden="false" customHeight="false" outlineLevel="0" collapsed="false">
      <c r="A4846" s="5" t="s">
        <v>4890</v>
      </c>
      <c r="B4846" s="6" t="s">
        <v>29</v>
      </c>
      <c r="C4846" s="6" t="s">
        <v>30</v>
      </c>
      <c r="D4846" s="6" t="s">
        <v>31</v>
      </c>
      <c r="E4846" s="6" t="s">
        <v>30</v>
      </c>
      <c r="F4846" s="7" t="n">
        <v>31</v>
      </c>
      <c r="G4846" s="6" t="s">
        <v>31</v>
      </c>
      <c r="H4846" s="6" t="s">
        <v>31</v>
      </c>
      <c r="I4846" s="6" t="s">
        <v>517</v>
      </c>
      <c r="J4846" s="6" t="s">
        <v>30</v>
      </c>
      <c r="K4846" s="6" t="s">
        <v>31</v>
      </c>
      <c r="L4846" s="6" t="s">
        <v>31</v>
      </c>
      <c r="M4846" s="6" t="s">
        <v>30</v>
      </c>
      <c r="N4846" s="6" t="s">
        <v>31</v>
      </c>
      <c r="O4846" s="6" t="s">
        <v>30</v>
      </c>
      <c r="P4846" s="6" t="s">
        <v>38</v>
      </c>
      <c r="Q4846" s="6" t="s">
        <v>30</v>
      </c>
      <c r="R4846" s="6" t="s">
        <v>39</v>
      </c>
      <c r="S4846" s="8" t="n">
        <v>93.8</v>
      </c>
      <c r="T4846" s="8" t="n">
        <v>3019.5</v>
      </c>
      <c r="U4846" s="6" t="s">
        <v>31</v>
      </c>
      <c r="V4846" s="8" t="n">
        <f aca="false">IF(X4846="0-1 Year", ROUND(S4846/0.474, 2), IF(X4846="1-2 Years", ROUND(S4846/0.287, 2), ROUND(S4846/0.14, 2)))</f>
        <v>670</v>
      </c>
      <c r="W4846" s="6" t="str">
        <f aca="false">IF(V4846&gt;4000, "High", IF(V4846&gt;2000, "Medium", "Low"))</f>
        <v>Low</v>
      </c>
      <c r="X4846" s="9" t="s">
        <v>1765</v>
      </c>
      <c r="Y4846" s="10" t="n">
        <f aca="false">IF(U4846="Yes", 1, 0)</f>
        <v>1</v>
      </c>
      <c r="Z4846" s="10" t="n">
        <v>1</v>
      </c>
      <c r="AA4846" s="11" t="n">
        <f aca="false">MAX(0, ($S4846 * 0.35) - ($F4846 * 0.3))</f>
        <v>23.53</v>
      </c>
      <c r="AB4846" s="12" t="str">
        <f aca="false">IF(AA4846&gt;20,"High",IF(AA4846&gt;10,"Medium","Low"))</f>
        <v>High</v>
      </c>
    </row>
    <row r="4847" customFormat="false" ht="18.65" hidden="false" customHeight="false" outlineLevel="0" collapsed="false">
      <c r="A4847" s="5" t="s">
        <v>4891</v>
      </c>
      <c r="B4847" s="6" t="s">
        <v>29</v>
      </c>
      <c r="C4847" s="6" t="s">
        <v>30</v>
      </c>
      <c r="D4847" s="6" t="s">
        <v>30</v>
      </c>
      <c r="E4847" s="6" t="s">
        <v>30</v>
      </c>
      <c r="F4847" s="7" t="n">
        <v>56</v>
      </c>
      <c r="G4847" s="6" t="s">
        <v>31</v>
      </c>
      <c r="H4847" s="6" t="s">
        <v>30</v>
      </c>
      <c r="I4847" s="6" t="s">
        <v>203</v>
      </c>
      <c r="J4847" s="6" t="s">
        <v>31</v>
      </c>
      <c r="K4847" s="6" t="s">
        <v>30</v>
      </c>
      <c r="L4847" s="6" t="s">
        <v>31</v>
      </c>
      <c r="M4847" s="6" t="s">
        <v>30</v>
      </c>
      <c r="N4847" s="6" t="s">
        <v>30</v>
      </c>
      <c r="O4847" s="6" t="s">
        <v>30</v>
      </c>
      <c r="P4847" s="6" t="s">
        <v>33</v>
      </c>
      <c r="Q4847" s="6" t="s">
        <v>30</v>
      </c>
      <c r="R4847" s="6" t="s">
        <v>34</v>
      </c>
      <c r="S4847" s="8" t="n">
        <v>52.7</v>
      </c>
      <c r="T4847" s="8" t="n">
        <v>3019.7</v>
      </c>
      <c r="U4847" s="6" t="s">
        <v>30</v>
      </c>
      <c r="V4847" s="8" t="n">
        <f aca="false">IF(X4847="0-1 Year", ROUND(S4847/0.474, 2), IF(X4847="1-2 Years", ROUND(S4847/0.287, 2), ROUND(S4847/0.14, 2)))</f>
        <v>376.43</v>
      </c>
      <c r="W4847" s="6" t="str">
        <f aca="false">IF(V4847&gt;4000, "High", IF(V4847&gt;2000, "Medium", "Low"))</f>
        <v>Low</v>
      </c>
      <c r="X4847" s="9" t="s">
        <v>1765</v>
      </c>
      <c r="Y4847" s="10" t="n">
        <f aca="false">IF(U4847="Yes", 1, 0)</f>
        <v>0</v>
      </c>
      <c r="Z4847" s="10" t="n">
        <v>1</v>
      </c>
      <c r="AA4847" s="11" t="n">
        <f aca="false">MAX(0, ($S4847 * 0.35) - ($F4847 * 0.3))</f>
        <v>1.645</v>
      </c>
      <c r="AB4847" s="12" t="str">
        <f aca="false">IF(AA4847&gt;20,"High",IF(AA4847&gt;10,"Medium","Low"))</f>
        <v>Low</v>
      </c>
    </row>
    <row r="4848" customFormat="false" ht="18.65" hidden="false" customHeight="false" outlineLevel="0" collapsed="false">
      <c r="A4848" s="5" t="s">
        <v>4892</v>
      </c>
      <c r="B4848" s="6" t="s">
        <v>29</v>
      </c>
      <c r="C4848" s="6" t="s">
        <v>30</v>
      </c>
      <c r="D4848" s="6" t="s">
        <v>30</v>
      </c>
      <c r="E4848" s="6" t="s">
        <v>30</v>
      </c>
      <c r="F4848" s="7" t="n">
        <v>30</v>
      </c>
      <c r="G4848" s="6" t="s">
        <v>31</v>
      </c>
      <c r="H4848" s="6" t="s">
        <v>30</v>
      </c>
      <c r="I4848" s="6" t="s">
        <v>517</v>
      </c>
      <c r="J4848" s="6" t="s">
        <v>30</v>
      </c>
      <c r="K4848" s="6" t="s">
        <v>31</v>
      </c>
      <c r="L4848" s="6" t="s">
        <v>30</v>
      </c>
      <c r="M4848" s="6" t="s">
        <v>30</v>
      </c>
      <c r="N4848" s="6" t="s">
        <v>31</v>
      </c>
      <c r="O4848" s="6" t="s">
        <v>31</v>
      </c>
      <c r="P4848" s="6" t="s">
        <v>33</v>
      </c>
      <c r="Q4848" s="6" t="s">
        <v>31</v>
      </c>
      <c r="R4848" s="6" t="s">
        <v>53</v>
      </c>
      <c r="S4848" s="8" t="n">
        <v>97</v>
      </c>
      <c r="T4848" s="8" t="n">
        <v>3021.3</v>
      </c>
      <c r="U4848" s="6" t="s">
        <v>30</v>
      </c>
      <c r="V4848" s="8" t="n">
        <f aca="false">IF(X4848="0-1 Year", ROUND(S4848/0.474, 2), IF(X4848="1-2 Years", ROUND(S4848/0.287, 2), ROUND(S4848/0.14, 2)))</f>
        <v>692.86</v>
      </c>
      <c r="W4848" s="6" t="str">
        <f aca="false">IF(V4848&gt;4000, "High", IF(V4848&gt;2000, "Medium", "Low"))</f>
        <v>Low</v>
      </c>
      <c r="X4848" s="9" t="s">
        <v>1765</v>
      </c>
      <c r="Y4848" s="10" t="n">
        <f aca="false">IF(U4848="Yes", 1, 0)</f>
        <v>0</v>
      </c>
      <c r="Z4848" s="10" t="n">
        <v>1</v>
      </c>
      <c r="AA4848" s="11" t="n">
        <f aca="false">MAX(0, ($S4848 * 0.35) - ($F4848 * 0.3))</f>
        <v>24.95</v>
      </c>
      <c r="AB4848" s="12" t="str">
        <f aca="false">IF(AA4848&gt;20,"High",IF(AA4848&gt;10,"Medium","Low"))</f>
        <v>High</v>
      </c>
    </row>
    <row r="4849" customFormat="false" ht="18.65" hidden="false" customHeight="false" outlineLevel="0" collapsed="false">
      <c r="A4849" s="5" t="s">
        <v>4893</v>
      </c>
      <c r="B4849" s="6" t="s">
        <v>37</v>
      </c>
      <c r="C4849" s="6" t="s">
        <v>30</v>
      </c>
      <c r="D4849" s="6" t="s">
        <v>31</v>
      </c>
      <c r="E4849" s="6" t="s">
        <v>30</v>
      </c>
      <c r="F4849" s="7" t="n">
        <v>47</v>
      </c>
      <c r="G4849" s="6" t="s">
        <v>31</v>
      </c>
      <c r="H4849" s="6" t="s">
        <v>30</v>
      </c>
      <c r="I4849" s="6" t="s">
        <v>203</v>
      </c>
      <c r="J4849" s="6" t="s">
        <v>31</v>
      </c>
      <c r="K4849" s="6" t="s">
        <v>30</v>
      </c>
      <c r="L4849" s="6" t="s">
        <v>31</v>
      </c>
      <c r="M4849" s="6" t="s">
        <v>30</v>
      </c>
      <c r="N4849" s="6" t="s">
        <v>31</v>
      </c>
      <c r="O4849" s="6" t="s">
        <v>30</v>
      </c>
      <c r="P4849" s="6" t="s">
        <v>33</v>
      </c>
      <c r="Q4849" s="6" t="s">
        <v>31</v>
      </c>
      <c r="R4849" s="6" t="s">
        <v>58</v>
      </c>
      <c r="S4849" s="8" t="n">
        <v>66.05</v>
      </c>
      <c r="T4849" s="8" t="n">
        <v>3021.45</v>
      </c>
      <c r="U4849" s="6" t="s">
        <v>30</v>
      </c>
      <c r="V4849" s="8" t="n">
        <f aca="false">IF(X4849="0-1 Year", ROUND(S4849/0.474, 2), IF(X4849="1-2 Years", ROUND(S4849/0.287, 2), ROUND(S4849/0.14, 2)))</f>
        <v>471.79</v>
      </c>
      <c r="W4849" s="6" t="str">
        <f aca="false">IF(V4849&gt;4000, "High", IF(V4849&gt;2000, "Medium", "Low"))</f>
        <v>Low</v>
      </c>
      <c r="X4849" s="9" t="s">
        <v>1765</v>
      </c>
      <c r="Y4849" s="10" t="n">
        <f aca="false">IF(U4849="Yes", 1, 0)</f>
        <v>0</v>
      </c>
      <c r="Z4849" s="10" t="n">
        <v>1</v>
      </c>
      <c r="AA4849" s="11" t="n">
        <f aca="false">MAX(0, ($S4849 * 0.35) - ($F4849 * 0.3))</f>
        <v>9.0175</v>
      </c>
      <c r="AB4849" s="12" t="str">
        <f aca="false">IF(AA4849&gt;20,"High",IF(AA4849&gt;10,"Medium","Low"))</f>
        <v>Low</v>
      </c>
    </row>
    <row r="4850" customFormat="false" ht="18.65" hidden="false" customHeight="false" outlineLevel="0" collapsed="false">
      <c r="A4850" s="5" t="s">
        <v>4894</v>
      </c>
      <c r="B4850" s="6" t="s">
        <v>29</v>
      </c>
      <c r="C4850" s="6" t="s">
        <v>31</v>
      </c>
      <c r="D4850" s="6" t="s">
        <v>31</v>
      </c>
      <c r="E4850" s="6" t="s">
        <v>30</v>
      </c>
      <c r="F4850" s="7" t="n">
        <v>36</v>
      </c>
      <c r="G4850" s="6" t="s">
        <v>31</v>
      </c>
      <c r="H4850" s="6" t="s">
        <v>31</v>
      </c>
      <c r="I4850" s="6" t="s">
        <v>517</v>
      </c>
      <c r="J4850" s="6" t="s">
        <v>30</v>
      </c>
      <c r="K4850" s="6" t="s">
        <v>30</v>
      </c>
      <c r="L4850" s="6" t="s">
        <v>30</v>
      </c>
      <c r="M4850" s="6" t="s">
        <v>30</v>
      </c>
      <c r="N4850" s="6" t="s">
        <v>30</v>
      </c>
      <c r="O4850" s="6" t="s">
        <v>31</v>
      </c>
      <c r="P4850" s="6" t="s">
        <v>38</v>
      </c>
      <c r="Q4850" s="6" t="s">
        <v>31</v>
      </c>
      <c r="R4850" s="6" t="s">
        <v>39</v>
      </c>
      <c r="S4850" s="8" t="n">
        <v>84.1</v>
      </c>
      <c r="T4850" s="8" t="n">
        <v>3021.6</v>
      </c>
      <c r="U4850" s="6" t="s">
        <v>31</v>
      </c>
      <c r="V4850" s="8" t="n">
        <f aca="false">IF(X4850="0-1 Year", ROUND(S4850/0.474, 2), IF(X4850="1-2 Years", ROUND(S4850/0.287, 2), ROUND(S4850/0.14, 2)))</f>
        <v>600.71</v>
      </c>
      <c r="W4850" s="6" t="str">
        <f aca="false">IF(V4850&gt;4000, "High", IF(V4850&gt;2000, "Medium", "Low"))</f>
        <v>Low</v>
      </c>
      <c r="X4850" s="9" t="s">
        <v>1765</v>
      </c>
      <c r="Y4850" s="10" t="n">
        <f aca="false">IF(U4850="Yes", 1, 0)</f>
        <v>1</v>
      </c>
      <c r="Z4850" s="10" t="n">
        <v>1</v>
      </c>
      <c r="AA4850" s="11" t="n">
        <f aca="false">MAX(0, ($S4850 * 0.35) - ($F4850 * 0.3))</f>
        <v>18.635</v>
      </c>
      <c r="AB4850" s="12" t="str">
        <f aca="false">IF(AA4850&gt;20,"High",IF(AA4850&gt;10,"Medium","Low"))</f>
        <v>Medium</v>
      </c>
    </row>
    <row r="4851" customFormat="false" ht="18.65" hidden="false" customHeight="false" outlineLevel="0" collapsed="false">
      <c r="A4851" s="5" t="s">
        <v>4895</v>
      </c>
      <c r="B4851" s="6" t="s">
        <v>29</v>
      </c>
      <c r="C4851" s="6" t="s">
        <v>30</v>
      </c>
      <c r="D4851" s="6" t="s">
        <v>31</v>
      </c>
      <c r="E4851" s="6" t="s">
        <v>31</v>
      </c>
      <c r="F4851" s="7" t="n">
        <v>41</v>
      </c>
      <c r="G4851" s="6" t="s">
        <v>31</v>
      </c>
      <c r="H4851" s="6" t="s">
        <v>31</v>
      </c>
      <c r="I4851" s="6" t="s">
        <v>203</v>
      </c>
      <c r="J4851" s="6" t="s">
        <v>31</v>
      </c>
      <c r="K4851" s="6" t="s">
        <v>31</v>
      </c>
      <c r="L4851" s="6" t="s">
        <v>31</v>
      </c>
      <c r="M4851" s="6" t="s">
        <v>30</v>
      </c>
      <c r="N4851" s="6" t="s">
        <v>31</v>
      </c>
      <c r="O4851" s="6" t="s">
        <v>30</v>
      </c>
      <c r="P4851" s="6" t="s">
        <v>38</v>
      </c>
      <c r="Q4851" s="6" t="s">
        <v>31</v>
      </c>
      <c r="R4851" s="6" t="s">
        <v>58</v>
      </c>
      <c r="S4851" s="8" t="n">
        <v>74.55</v>
      </c>
      <c r="T4851" s="8" t="n">
        <v>3023.55</v>
      </c>
      <c r="U4851" s="6" t="s">
        <v>30</v>
      </c>
      <c r="V4851" s="8" t="n">
        <f aca="false">IF(X4851="0-1 Year", ROUND(S4851/0.474, 2), IF(X4851="1-2 Years", ROUND(S4851/0.287, 2), ROUND(S4851/0.14, 2)))</f>
        <v>532.5</v>
      </c>
      <c r="W4851" s="6" t="str">
        <f aca="false">IF(V4851&gt;4000, "High", IF(V4851&gt;2000, "Medium", "Low"))</f>
        <v>Low</v>
      </c>
      <c r="X4851" s="9" t="s">
        <v>1765</v>
      </c>
      <c r="Y4851" s="10" t="n">
        <f aca="false">IF(U4851="Yes", 1, 0)</f>
        <v>0</v>
      </c>
      <c r="Z4851" s="10" t="n">
        <v>1</v>
      </c>
      <c r="AA4851" s="11" t="n">
        <f aca="false">MAX(0, ($S4851 * 0.35) - ($F4851 * 0.3))</f>
        <v>13.7925</v>
      </c>
      <c r="AB4851" s="12" t="str">
        <f aca="false">IF(AA4851&gt;20,"High",IF(AA4851&gt;10,"Medium","Low"))</f>
        <v>Medium</v>
      </c>
    </row>
    <row r="4852" customFormat="false" ht="18.65" hidden="false" customHeight="false" outlineLevel="0" collapsed="false">
      <c r="A4852" s="5" t="s">
        <v>4896</v>
      </c>
      <c r="B4852" s="6" t="s">
        <v>37</v>
      </c>
      <c r="C4852" s="6" t="s">
        <v>30</v>
      </c>
      <c r="D4852" s="6" t="s">
        <v>31</v>
      </c>
      <c r="E4852" s="6" t="s">
        <v>31</v>
      </c>
      <c r="F4852" s="7" t="n">
        <v>48</v>
      </c>
      <c r="G4852" s="6" t="s">
        <v>31</v>
      </c>
      <c r="H4852" s="6" t="s">
        <v>30</v>
      </c>
      <c r="I4852" s="6" t="s">
        <v>203</v>
      </c>
      <c r="J4852" s="6" t="s">
        <v>31</v>
      </c>
      <c r="K4852" s="6" t="s">
        <v>30</v>
      </c>
      <c r="L4852" s="6" t="s">
        <v>31</v>
      </c>
      <c r="M4852" s="6" t="s">
        <v>31</v>
      </c>
      <c r="N4852" s="6" t="s">
        <v>31</v>
      </c>
      <c r="O4852" s="6" t="s">
        <v>30</v>
      </c>
      <c r="P4852" s="6" t="s">
        <v>33</v>
      </c>
      <c r="Q4852" s="6" t="s">
        <v>30</v>
      </c>
      <c r="R4852" s="6" t="s">
        <v>53</v>
      </c>
      <c r="S4852" s="8" t="n">
        <v>69.7</v>
      </c>
      <c r="T4852" s="8" t="n">
        <v>3023.65</v>
      </c>
      <c r="U4852" s="6" t="s">
        <v>30</v>
      </c>
      <c r="V4852" s="8" t="n">
        <f aca="false">IF(X4852="0-1 Year", ROUND(S4852/0.474, 2), IF(X4852="1-2 Years", ROUND(S4852/0.287, 2), ROUND(S4852/0.14, 2)))</f>
        <v>497.86</v>
      </c>
      <c r="W4852" s="6" t="str">
        <f aca="false">IF(V4852&gt;4000, "High", IF(V4852&gt;2000, "Medium", "Low"))</f>
        <v>Low</v>
      </c>
      <c r="X4852" s="9" t="s">
        <v>1765</v>
      </c>
      <c r="Y4852" s="10" t="n">
        <f aca="false">IF(U4852="Yes", 1, 0)</f>
        <v>0</v>
      </c>
      <c r="Z4852" s="10" t="n">
        <v>1</v>
      </c>
      <c r="AA4852" s="11" t="n">
        <f aca="false">MAX(0, ($S4852 * 0.35) - ($F4852 * 0.3))</f>
        <v>9.995</v>
      </c>
      <c r="AB4852" s="12" t="str">
        <f aca="false">IF(AA4852&gt;20,"High",IF(AA4852&gt;10,"Medium","Low"))</f>
        <v>Low</v>
      </c>
    </row>
    <row r="4853" customFormat="false" ht="18.65" hidden="false" customHeight="false" outlineLevel="0" collapsed="false">
      <c r="A4853" s="5" t="s">
        <v>4897</v>
      </c>
      <c r="B4853" s="6" t="s">
        <v>29</v>
      </c>
      <c r="C4853" s="6" t="s">
        <v>30</v>
      </c>
      <c r="D4853" s="6" t="s">
        <v>31</v>
      </c>
      <c r="E4853" s="6" t="s">
        <v>31</v>
      </c>
      <c r="F4853" s="7" t="n">
        <v>32</v>
      </c>
      <c r="G4853" s="6" t="s">
        <v>31</v>
      </c>
      <c r="H4853" s="6" t="s">
        <v>30</v>
      </c>
      <c r="I4853" s="6" t="s">
        <v>517</v>
      </c>
      <c r="J4853" s="6" t="s">
        <v>31</v>
      </c>
      <c r="K4853" s="6" t="s">
        <v>31</v>
      </c>
      <c r="L4853" s="6" t="s">
        <v>30</v>
      </c>
      <c r="M4853" s="6" t="s">
        <v>30</v>
      </c>
      <c r="N4853" s="6" t="s">
        <v>30</v>
      </c>
      <c r="O4853" s="6" t="s">
        <v>31</v>
      </c>
      <c r="P4853" s="6" t="s">
        <v>33</v>
      </c>
      <c r="Q4853" s="6" t="s">
        <v>31</v>
      </c>
      <c r="R4853" s="6" t="s">
        <v>39</v>
      </c>
      <c r="S4853" s="8" t="n">
        <v>90.8</v>
      </c>
      <c r="T4853" s="8" t="n">
        <v>3023.85</v>
      </c>
      <c r="U4853" s="6" t="s">
        <v>30</v>
      </c>
      <c r="V4853" s="8" t="n">
        <f aca="false">IF(X4853="0-1 Year", ROUND(S4853/0.474, 2), IF(X4853="1-2 Years", ROUND(S4853/0.287, 2), ROUND(S4853/0.14, 2)))</f>
        <v>648.57</v>
      </c>
      <c r="W4853" s="6" t="str">
        <f aca="false">IF(V4853&gt;4000, "High", IF(V4853&gt;2000, "Medium", "Low"))</f>
        <v>Low</v>
      </c>
      <c r="X4853" s="9" t="s">
        <v>1765</v>
      </c>
      <c r="Y4853" s="10" t="n">
        <f aca="false">IF(U4853="Yes", 1, 0)</f>
        <v>0</v>
      </c>
      <c r="Z4853" s="10" t="n">
        <v>1</v>
      </c>
      <c r="AA4853" s="11" t="n">
        <f aca="false">MAX(0, ($S4853 * 0.35) - ($F4853 * 0.3))</f>
        <v>22.18</v>
      </c>
      <c r="AB4853" s="12" t="str">
        <f aca="false">IF(AA4853&gt;20,"High",IF(AA4853&gt;10,"Medium","Low"))</f>
        <v>High</v>
      </c>
    </row>
    <row r="4854" customFormat="false" ht="18.65" hidden="false" customHeight="false" outlineLevel="0" collapsed="false">
      <c r="A4854" s="5" t="s">
        <v>4898</v>
      </c>
      <c r="B4854" s="6" t="s">
        <v>37</v>
      </c>
      <c r="C4854" s="6" t="s">
        <v>30</v>
      </c>
      <c r="D4854" s="6" t="s">
        <v>31</v>
      </c>
      <c r="E4854" s="6" t="s">
        <v>31</v>
      </c>
      <c r="F4854" s="7" t="n">
        <v>49</v>
      </c>
      <c r="G4854" s="6" t="s">
        <v>31</v>
      </c>
      <c r="H4854" s="6" t="s">
        <v>30</v>
      </c>
      <c r="I4854" s="6" t="s">
        <v>203</v>
      </c>
      <c r="J4854" s="6" t="s">
        <v>31</v>
      </c>
      <c r="K4854" s="6" t="s">
        <v>30</v>
      </c>
      <c r="L4854" s="6" t="s">
        <v>31</v>
      </c>
      <c r="M4854" s="6" t="s">
        <v>31</v>
      </c>
      <c r="N4854" s="6" t="s">
        <v>30</v>
      </c>
      <c r="O4854" s="6" t="s">
        <v>30</v>
      </c>
      <c r="P4854" s="6" t="s">
        <v>38</v>
      </c>
      <c r="Q4854" s="6" t="s">
        <v>30</v>
      </c>
      <c r="R4854" s="6" t="s">
        <v>53</v>
      </c>
      <c r="S4854" s="8" t="n">
        <v>61.75</v>
      </c>
      <c r="T4854" s="8" t="n">
        <v>3024.15</v>
      </c>
      <c r="U4854" s="6" t="s">
        <v>30</v>
      </c>
      <c r="V4854" s="8" t="n">
        <f aca="false">IF(X4854="0-1 Year", ROUND(S4854/0.474, 2), IF(X4854="1-2 Years", ROUND(S4854/0.287, 2), ROUND(S4854/0.14, 2)))</f>
        <v>441.07</v>
      </c>
      <c r="W4854" s="6" t="str">
        <f aca="false">IF(V4854&gt;4000, "High", IF(V4854&gt;2000, "Medium", "Low"))</f>
        <v>Low</v>
      </c>
      <c r="X4854" s="9" t="s">
        <v>1765</v>
      </c>
      <c r="Y4854" s="10" t="n">
        <f aca="false">IF(U4854="Yes", 1, 0)</f>
        <v>0</v>
      </c>
      <c r="Z4854" s="10" t="n">
        <v>1</v>
      </c>
      <c r="AA4854" s="11" t="n">
        <f aca="false">MAX(0, ($S4854 * 0.35) - ($F4854 * 0.3))</f>
        <v>6.9125</v>
      </c>
      <c r="AB4854" s="12" t="str">
        <f aca="false">IF(AA4854&gt;20,"High",IF(AA4854&gt;10,"Medium","Low"))</f>
        <v>Low</v>
      </c>
    </row>
    <row r="4855" customFormat="false" ht="18.65" hidden="false" customHeight="false" outlineLevel="0" collapsed="false">
      <c r="A4855" s="5" t="s">
        <v>4899</v>
      </c>
      <c r="B4855" s="6" t="s">
        <v>37</v>
      </c>
      <c r="C4855" s="6" t="s">
        <v>31</v>
      </c>
      <c r="D4855" s="6" t="s">
        <v>31</v>
      </c>
      <c r="E4855" s="6" t="s">
        <v>30</v>
      </c>
      <c r="F4855" s="7" t="n">
        <v>66</v>
      </c>
      <c r="G4855" s="6" t="s">
        <v>30</v>
      </c>
      <c r="H4855" s="6" t="s">
        <v>202</v>
      </c>
      <c r="I4855" s="6" t="s">
        <v>203</v>
      </c>
      <c r="J4855" s="6" t="s">
        <v>30</v>
      </c>
      <c r="K4855" s="6" t="s">
        <v>31</v>
      </c>
      <c r="L4855" s="6" t="s">
        <v>31</v>
      </c>
      <c r="M4855" s="6" t="s">
        <v>30</v>
      </c>
      <c r="N4855" s="6" t="s">
        <v>31</v>
      </c>
      <c r="O4855" s="6" t="s">
        <v>30</v>
      </c>
      <c r="P4855" s="6" t="s">
        <v>33</v>
      </c>
      <c r="Q4855" s="6" t="s">
        <v>30</v>
      </c>
      <c r="R4855" s="6" t="s">
        <v>53</v>
      </c>
      <c r="S4855" s="8" t="n">
        <v>45.55</v>
      </c>
      <c r="T4855" s="8" t="n">
        <v>3027.25</v>
      </c>
      <c r="U4855" s="6" t="s">
        <v>30</v>
      </c>
      <c r="V4855" s="8" t="n">
        <f aca="false">IF(X4855="0-1 Year", ROUND(S4855/0.474, 2), IF(X4855="1-2 Years", ROUND(S4855/0.287, 2), ROUND(S4855/0.14, 2)))</f>
        <v>325.36</v>
      </c>
      <c r="W4855" s="6" t="str">
        <f aca="false">IF(V4855&gt;4000, "High", IF(V4855&gt;2000, "Medium", "Low"))</f>
        <v>Low</v>
      </c>
      <c r="X4855" s="9" t="s">
        <v>1765</v>
      </c>
      <c r="Y4855" s="10" t="n">
        <f aca="false">IF(U4855="Yes", 1, 0)</f>
        <v>0</v>
      </c>
      <c r="Z4855" s="10" t="n">
        <v>1</v>
      </c>
      <c r="AA4855" s="11" t="n">
        <f aca="false">MAX(0, ($S4855 * 0.35) - ($F4855 * 0.3))</f>
        <v>0</v>
      </c>
      <c r="AB4855" s="12" t="str">
        <f aca="false">IF(AA4855&gt;20,"High",IF(AA4855&gt;10,"Medium","Low"))</f>
        <v>Low</v>
      </c>
    </row>
    <row r="4856" customFormat="false" ht="18.65" hidden="false" customHeight="false" outlineLevel="0" collapsed="false">
      <c r="A4856" s="5" t="s">
        <v>4900</v>
      </c>
      <c r="B4856" s="6" t="s">
        <v>37</v>
      </c>
      <c r="C4856" s="6" t="s">
        <v>30</v>
      </c>
      <c r="D4856" s="6" t="s">
        <v>30</v>
      </c>
      <c r="E4856" s="6" t="s">
        <v>30</v>
      </c>
      <c r="F4856" s="7" t="n">
        <v>60</v>
      </c>
      <c r="G4856" s="6" t="s">
        <v>30</v>
      </c>
      <c r="H4856" s="6" t="s">
        <v>202</v>
      </c>
      <c r="I4856" s="6" t="s">
        <v>203</v>
      </c>
      <c r="J4856" s="6" t="s">
        <v>30</v>
      </c>
      <c r="K4856" s="6" t="s">
        <v>31</v>
      </c>
      <c r="L4856" s="6" t="s">
        <v>30</v>
      </c>
      <c r="M4856" s="6" t="s">
        <v>30</v>
      </c>
      <c r="N4856" s="6" t="s">
        <v>31</v>
      </c>
      <c r="O4856" s="6" t="s">
        <v>31</v>
      </c>
      <c r="P4856" s="6" t="s">
        <v>38</v>
      </c>
      <c r="Q4856" s="6" t="s">
        <v>31</v>
      </c>
      <c r="R4856" s="6" t="s">
        <v>39</v>
      </c>
      <c r="S4856" s="8" t="n">
        <v>50.8</v>
      </c>
      <c r="T4856" s="8" t="n">
        <v>3027.4</v>
      </c>
      <c r="U4856" s="6" t="s">
        <v>31</v>
      </c>
      <c r="V4856" s="8" t="n">
        <f aca="false">IF(X4856="0-1 Year", ROUND(S4856/0.474, 2), IF(X4856="1-2 Years", ROUND(S4856/0.287, 2), ROUND(S4856/0.14, 2)))</f>
        <v>362.86</v>
      </c>
      <c r="W4856" s="6" t="str">
        <f aca="false">IF(V4856&gt;4000, "High", IF(V4856&gt;2000, "Medium", "Low"))</f>
        <v>Low</v>
      </c>
      <c r="X4856" s="9" t="s">
        <v>1765</v>
      </c>
      <c r="Y4856" s="10" t="n">
        <f aca="false">IF(U4856="Yes", 1, 0)</f>
        <v>1</v>
      </c>
      <c r="Z4856" s="10" t="n">
        <v>1</v>
      </c>
      <c r="AA4856" s="11" t="n">
        <f aca="false">MAX(0, ($S4856 * 0.35) - ($F4856 * 0.3))</f>
        <v>0</v>
      </c>
      <c r="AB4856" s="12" t="str">
        <f aca="false">IF(AA4856&gt;20,"High",IF(AA4856&gt;10,"Medium","Low"))</f>
        <v>Low</v>
      </c>
    </row>
    <row r="4857" customFormat="false" ht="18.65" hidden="false" customHeight="false" outlineLevel="0" collapsed="false">
      <c r="A4857" s="5" t="s">
        <v>4901</v>
      </c>
      <c r="B4857" s="6" t="s">
        <v>29</v>
      </c>
      <c r="C4857" s="6" t="s">
        <v>30</v>
      </c>
      <c r="D4857" s="6" t="s">
        <v>30</v>
      </c>
      <c r="E4857" s="6" t="s">
        <v>30</v>
      </c>
      <c r="F4857" s="7" t="n">
        <v>33</v>
      </c>
      <c r="G4857" s="6" t="s">
        <v>31</v>
      </c>
      <c r="H4857" s="6" t="s">
        <v>30</v>
      </c>
      <c r="I4857" s="6" t="s">
        <v>517</v>
      </c>
      <c r="J4857" s="6" t="s">
        <v>31</v>
      </c>
      <c r="K4857" s="6" t="s">
        <v>30</v>
      </c>
      <c r="L4857" s="6" t="s">
        <v>30</v>
      </c>
      <c r="M4857" s="6" t="s">
        <v>31</v>
      </c>
      <c r="N4857" s="6" t="s">
        <v>31</v>
      </c>
      <c r="O4857" s="6" t="s">
        <v>30</v>
      </c>
      <c r="P4857" s="6" t="s">
        <v>166</v>
      </c>
      <c r="Q4857" s="6" t="s">
        <v>31</v>
      </c>
      <c r="R4857" s="6" t="s">
        <v>39</v>
      </c>
      <c r="S4857" s="8" t="n">
        <v>88.95</v>
      </c>
      <c r="T4857" s="8" t="n">
        <v>3027.65</v>
      </c>
      <c r="U4857" s="6" t="s">
        <v>30</v>
      </c>
      <c r="V4857" s="8" t="n">
        <f aca="false">IF(X4857="0-1 Year", ROUND(S4857/0.474, 2), IF(X4857="1-2 Years", ROUND(S4857/0.287, 2), ROUND(S4857/0.14, 2)))</f>
        <v>635.36</v>
      </c>
      <c r="W4857" s="6" t="str">
        <f aca="false">IF(V4857&gt;4000, "High", IF(V4857&gt;2000, "Medium", "Low"))</f>
        <v>Low</v>
      </c>
      <c r="X4857" s="9" t="s">
        <v>1765</v>
      </c>
      <c r="Y4857" s="10" t="n">
        <f aca="false">IF(U4857="Yes", 1, 0)</f>
        <v>0</v>
      </c>
      <c r="Z4857" s="10" t="n">
        <v>1</v>
      </c>
      <c r="AA4857" s="11" t="n">
        <f aca="false">MAX(0, ($S4857 * 0.35) - ($F4857 * 0.3))</f>
        <v>21.2325</v>
      </c>
      <c r="AB4857" s="12" t="str">
        <f aca="false">IF(AA4857&gt;20,"High",IF(AA4857&gt;10,"Medium","Low"))</f>
        <v>High</v>
      </c>
    </row>
    <row r="4858" customFormat="false" ht="18.65" hidden="false" customHeight="false" outlineLevel="0" collapsed="false">
      <c r="A4858" s="5" t="s">
        <v>4902</v>
      </c>
      <c r="B4858" s="6" t="s">
        <v>37</v>
      </c>
      <c r="C4858" s="6" t="s">
        <v>30</v>
      </c>
      <c r="D4858" s="6" t="s">
        <v>30</v>
      </c>
      <c r="E4858" s="6" t="s">
        <v>30</v>
      </c>
      <c r="F4858" s="7" t="n">
        <v>35</v>
      </c>
      <c r="G4858" s="6" t="s">
        <v>31</v>
      </c>
      <c r="H4858" s="6" t="s">
        <v>31</v>
      </c>
      <c r="I4858" s="6" t="s">
        <v>517</v>
      </c>
      <c r="J4858" s="6" t="s">
        <v>30</v>
      </c>
      <c r="K4858" s="6" t="s">
        <v>30</v>
      </c>
      <c r="L4858" s="6" t="s">
        <v>30</v>
      </c>
      <c r="M4858" s="6" t="s">
        <v>30</v>
      </c>
      <c r="N4858" s="6" t="s">
        <v>31</v>
      </c>
      <c r="O4858" s="6" t="s">
        <v>30</v>
      </c>
      <c r="P4858" s="6" t="s">
        <v>38</v>
      </c>
      <c r="Q4858" s="6" t="s">
        <v>31</v>
      </c>
      <c r="R4858" s="6" t="s">
        <v>39</v>
      </c>
      <c r="S4858" s="8" t="n">
        <v>86.45</v>
      </c>
      <c r="T4858" s="8" t="n">
        <v>3029.1</v>
      </c>
      <c r="U4858" s="6" t="s">
        <v>31</v>
      </c>
      <c r="V4858" s="8" t="n">
        <f aca="false">IF(X4858="0-1 Year", ROUND(S4858/0.474, 2), IF(X4858="1-2 Years", ROUND(S4858/0.287, 2), ROUND(S4858/0.14, 2)))</f>
        <v>617.5</v>
      </c>
      <c r="W4858" s="6" t="str">
        <f aca="false">IF(V4858&gt;4000, "High", IF(V4858&gt;2000, "Medium", "Low"))</f>
        <v>Low</v>
      </c>
      <c r="X4858" s="9" t="s">
        <v>1765</v>
      </c>
      <c r="Y4858" s="10" t="n">
        <f aca="false">IF(U4858="Yes", 1, 0)</f>
        <v>1</v>
      </c>
      <c r="Z4858" s="10" t="n">
        <v>1</v>
      </c>
      <c r="AA4858" s="11" t="n">
        <f aca="false">MAX(0, ($S4858 * 0.35) - ($F4858 * 0.3))</f>
        <v>19.7575</v>
      </c>
      <c r="AB4858" s="12" t="str">
        <f aca="false">IF(AA4858&gt;20,"High",IF(AA4858&gt;10,"Medium","Low"))</f>
        <v>Medium</v>
      </c>
    </row>
    <row r="4859" customFormat="false" ht="18.65" hidden="false" customHeight="false" outlineLevel="0" collapsed="false">
      <c r="A4859" s="5" t="s">
        <v>4903</v>
      </c>
      <c r="B4859" s="6" t="s">
        <v>29</v>
      </c>
      <c r="C4859" s="6" t="s">
        <v>30</v>
      </c>
      <c r="D4859" s="6" t="s">
        <v>30</v>
      </c>
      <c r="E4859" s="6" t="s">
        <v>31</v>
      </c>
      <c r="F4859" s="7" t="n">
        <v>35</v>
      </c>
      <c r="G4859" s="6" t="s">
        <v>31</v>
      </c>
      <c r="H4859" s="6" t="s">
        <v>30</v>
      </c>
      <c r="I4859" s="6" t="s">
        <v>517</v>
      </c>
      <c r="J4859" s="6" t="s">
        <v>30</v>
      </c>
      <c r="K4859" s="6" t="s">
        <v>30</v>
      </c>
      <c r="L4859" s="6" t="s">
        <v>31</v>
      </c>
      <c r="M4859" s="6" t="s">
        <v>30</v>
      </c>
      <c r="N4859" s="6" t="s">
        <v>31</v>
      </c>
      <c r="O4859" s="6" t="s">
        <v>30</v>
      </c>
      <c r="P4859" s="6" t="s">
        <v>33</v>
      </c>
      <c r="Q4859" s="6" t="s">
        <v>31</v>
      </c>
      <c r="R4859" s="6" t="s">
        <v>39</v>
      </c>
      <c r="S4859" s="8" t="n">
        <v>85.15</v>
      </c>
      <c r="T4859" s="8" t="n">
        <v>3030.6</v>
      </c>
      <c r="U4859" s="6" t="s">
        <v>31</v>
      </c>
      <c r="V4859" s="8" t="n">
        <f aca="false">IF(X4859="0-1 Year", ROUND(S4859/0.474, 2), IF(X4859="1-2 Years", ROUND(S4859/0.287, 2), ROUND(S4859/0.14, 2)))</f>
        <v>608.21</v>
      </c>
      <c r="W4859" s="6" t="str">
        <f aca="false">IF(V4859&gt;4000, "High", IF(V4859&gt;2000, "Medium", "Low"))</f>
        <v>Low</v>
      </c>
      <c r="X4859" s="9" t="s">
        <v>1765</v>
      </c>
      <c r="Y4859" s="10" t="n">
        <f aca="false">IF(U4859="Yes", 1, 0)</f>
        <v>1</v>
      </c>
      <c r="Z4859" s="10" t="n">
        <v>1</v>
      </c>
      <c r="AA4859" s="11" t="n">
        <f aca="false">MAX(0, ($S4859 * 0.35) - ($F4859 * 0.3))</f>
        <v>19.3025</v>
      </c>
      <c r="AB4859" s="12" t="str">
        <f aca="false">IF(AA4859&gt;20,"High",IF(AA4859&gt;10,"Medium","Low"))</f>
        <v>Medium</v>
      </c>
    </row>
    <row r="4860" customFormat="false" ht="18.65" hidden="false" customHeight="false" outlineLevel="0" collapsed="false">
      <c r="A4860" s="5" t="s">
        <v>4904</v>
      </c>
      <c r="B4860" s="6" t="s">
        <v>29</v>
      </c>
      <c r="C4860" s="6" t="s">
        <v>30</v>
      </c>
      <c r="D4860" s="6" t="s">
        <v>30</v>
      </c>
      <c r="E4860" s="6" t="s">
        <v>31</v>
      </c>
      <c r="F4860" s="7" t="n">
        <v>48</v>
      </c>
      <c r="G4860" s="6" t="s">
        <v>31</v>
      </c>
      <c r="H4860" s="6" t="s">
        <v>31</v>
      </c>
      <c r="I4860" s="6" t="s">
        <v>203</v>
      </c>
      <c r="J4860" s="6" t="s">
        <v>31</v>
      </c>
      <c r="K4860" s="6" t="s">
        <v>31</v>
      </c>
      <c r="L4860" s="6" t="s">
        <v>31</v>
      </c>
      <c r="M4860" s="6" t="s">
        <v>30</v>
      </c>
      <c r="N4860" s="6" t="s">
        <v>30</v>
      </c>
      <c r="O4860" s="6" t="s">
        <v>30</v>
      </c>
      <c r="P4860" s="6" t="s">
        <v>33</v>
      </c>
      <c r="Q4860" s="6" t="s">
        <v>31</v>
      </c>
      <c r="R4860" s="6" t="s">
        <v>53</v>
      </c>
      <c r="S4860" s="8" t="n">
        <v>64.4</v>
      </c>
      <c r="T4860" s="8" t="n">
        <v>3035.35</v>
      </c>
      <c r="U4860" s="6" t="s">
        <v>30</v>
      </c>
      <c r="V4860" s="8" t="n">
        <f aca="false">IF(X4860="0-1 Year", ROUND(S4860/0.474, 2), IF(X4860="1-2 Years", ROUND(S4860/0.287, 2), ROUND(S4860/0.14, 2)))</f>
        <v>460</v>
      </c>
      <c r="W4860" s="6" t="str">
        <f aca="false">IF(V4860&gt;4000, "High", IF(V4860&gt;2000, "Medium", "Low"))</f>
        <v>Low</v>
      </c>
      <c r="X4860" s="9" t="s">
        <v>1765</v>
      </c>
      <c r="Y4860" s="10" t="n">
        <f aca="false">IF(U4860="Yes", 1, 0)</f>
        <v>0</v>
      </c>
      <c r="Z4860" s="10" t="n">
        <v>1</v>
      </c>
      <c r="AA4860" s="11" t="n">
        <f aca="false">MAX(0, ($S4860 * 0.35) - ($F4860 * 0.3))</f>
        <v>8.14</v>
      </c>
      <c r="AB4860" s="12" t="str">
        <f aca="false">IF(AA4860&gt;20,"High",IF(AA4860&gt;10,"Medium","Low"))</f>
        <v>Low</v>
      </c>
    </row>
    <row r="4861" customFormat="false" ht="18.65" hidden="false" customHeight="false" outlineLevel="0" collapsed="false">
      <c r="A4861" s="5" t="s">
        <v>4905</v>
      </c>
      <c r="B4861" s="6" t="s">
        <v>29</v>
      </c>
      <c r="C4861" s="6" t="s">
        <v>31</v>
      </c>
      <c r="D4861" s="6" t="s">
        <v>30</v>
      </c>
      <c r="E4861" s="6" t="s">
        <v>30</v>
      </c>
      <c r="F4861" s="7" t="n">
        <v>57</v>
      </c>
      <c r="G4861" s="6" t="s">
        <v>31</v>
      </c>
      <c r="H4861" s="6" t="s">
        <v>30</v>
      </c>
      <c r="I4861" s="6" t="s">
        <v>203</v>
      </c>
      <c r="J4861" s="6" t="s">
        <v>30</v>
      </c>
      <c r="K4861" s="6" t="s">
        <v>30</v>
      </c>
      <c r="L4861" s="6" t="s">
        <v>31</v>
      </c>
      <c r="M4861" s="6" t="s">
        <v>31</v>
      </c>
      <c r="N4861" s="6" t="s">
        <v>30</v>
      </c>
      <c r="O4861" s="6" t="s">
        <v>30</v>
      </c>
      <c r="P4861" s="6" t="s">
        <v>33</v>
      </c>
      <c r="Q4861" s="6" t="s">
        <v>31</v>
      </c>
      <c r="R4861" s="6" t="s">
        <v>39</v>
      </c>
      <c r="S4861" s="8" t="n">
        <v>53.5</v>
      </c>
      <c r="T4861" s="8" t="n">
        <v>3035.8</v>
      </c>
      <c r="U4861" s="6" t="s">
        <v>30</v>
      </c>
      <c r="V4861" s="8" t="n">
        <f aca="false">IF(X4861="0-1 Year", ROUND(S4861/0.474, 2), IF(X4861="1-2 Years", ROUND(S4861/0.287, 2), ROUND(S4861/0.14, 2)))</f>
        <v>382.14</v>
      </c>
      <c r="W4861" s="6" t="str">
        <f aca="false">IF(V4861&gt;4000, "High", IF(V4861&gt;2000, "Medium", "Low"))</f>
        <v>Low</v>
      </c>
      <c r="X4861" s="9" t="s">
        <v>1765</v>
      </c>
      <c r="Y4861" s="10" t="n">
        <f aca="false">IF(U4861="Yes", 1, 0)</f>
        <v>0</v>
      </c>
      <c r="Z4861" s="10" t="n">
        <v>1</v>
      </c>
      <c r="AA4861" s="11" t="n">
        <f aca="false">MAX(0, ($S4861 * 0.35) - ($F4861 * 0.3))</f>
        <v>1.625</v>
      </c>
      <c r="AB4861" s="12" t="str">
        <f aca="false">IF(AA4861&gt;20,"High",IF(AA4861&gt;10,"Medium","Low"))</f>
        <v>Low</v>
      </c>
    </row>
    <row r="4862" customFormat="false" ht="18.65" hidden="false" customHeight="false" outlineLevel="0" collapsed="false">
      <c r="A4862" s="5" t="s">
        <v>4906</v>
      </c>
      <c r="B4862" s="6" t="s">
        <v>29</v>
      </c>
      <c r="C4862" s="6" t="s">
        <v>30</v>
      </c>
      <c r="D4862" s="6" t="s">
        <v>31</v>
      </c>
      <c r="E4862" s="6" t="s">
        <v>30</v>
      </c>
      <c r="F4862" s="7" t="n">
        <v>33</v>
      </c>
      <c r="G4862" s="6" t="s">
        <v>31</v>
      </c>
      <c r="H4862" s="6" t="s">
        <v>30</v>
      </c>
      <c r="I4862" s="6" t="s">
        <v>517</v>
      </c>
      <c r="J4862" s="6" t="s">
        <v>30</v>
      </c>
      <c r="K4862" s="6" t="s">
        <v>30</v>
      </c>
      <c r="L4862" s="6" t="s">
        <v>31</v>
      </c>
      <c r="M4862" s="6" t="s">
        <v>30</v>
      </c>
      <c r="N4862" s="6" t="s">
        <v>31</v>
      </c>
      <c r="O4862" s="6" t="s">
        <v>31</v>
      </c>
      <c r="P4862" s="6" t="s">
        <v>33</v>
      </c>
      <c r="Q4862" s="6" t="s">
        <v>31</v>
      </c>
      <c r="R4862" s="6" t="s">
        <v>39</v>
      </c>
      <c r="S4862" s="8" t="n">
        <v>95.8</v>
      </c>
      <c r="T4862" s="8" t="n">
        <v>3036.75</v>
      </c>
      <c r="U4862" s="6" t="s">
        <v>31</v>
      </c>
      <c r="V4862" s="8" t="n">
        <f aca="false">IF(X4862="0-1 Year", ROUND(S4862/0.474, 2), IF(X4862="1-2 Years", ROUND(S4862/0.287, 2), ROUND(S4862/0.14, 2)))</f>
        <v>684.29</v>
      </c>
      <c r="W4862" s="6" t="str">
        <f aca="false">IF(V4862&gt;4000, "High", IF(V4862&gt;2000, "Medium", "Low"))</f>
        <v>Low</v>
      </c>
      <c r="X4862" s="9" t="s">
        <v>1765</v>
      </c>
      <c r="Y4862" s="10" t="n">
        <f aca="false">IF(U4862="Yes", 1, 0)</f>
        <v>1</v>
      </c>
      <c r="Z4862" s="10" t="n">
        <v>1</v>
      </c>
      <c r="AA4862" s="11" t="n">
        <f aca="false">MAX(0, ($S4862 * 0.35) - ($F4862 * 0.3))</f>
        <v>23.63</v>
      </c>
      <c r="AB4862" s="12" t="str">
        <f aca="false">IF(AA4862&gt;20,"High",IF(AA4862&gt;10,"Medium","Low"))</f>
        <v>High</v>
      </c>
    </row>
    <row r="4863" customFormat="false" ht="18.65" hidden="false" customHeight="false" outlineLevel="0" collapsed="false">
      <c r="A4863" s="5" t="s">
        <v>4907</v>
      </c>
      <c r="B4863" s="6" t="s">
        <v>37</v>
      </c>
      <c r="C4863" s="6" t="s">
        <v>30</v>
      </c>
      <c r="D4863" s="6" t="s">
        <v>30</v>
      </c>
      <c r="E4863" s="6" t="s">
        <v>30</v>
      </c>
      <c r="F4863" s="7" t="n">
        <v>52</v>
      </c>
      <c r="G4863" s="6" t="s">
        <v>30</v>
      </c>
      <c r="H4863" s="6" t="s">
        <v>202</v>
      </c>
      <c r="I4863" s="6" t="s">
        <v>203</v>
      </c>
      <c r="J4863" s="6" t="s">
        <v>31</v>
      </c>
      <c r="K4863" s="6" t="s">
        <v>31</v>
      </c>
      <c r="L4863" s="6" t="s">
        <v>31</v>
      </c>
      <c r="M4863" s="6" t="s">
        <v>30</v>
      </c>
      <c r="N4863" s="6" t="s">
        <v>31</v>
      </c>
      <c r="O4863" s="6" t="s">
        <v>31</v>
      </c>
      <c r="P4863" s="6" t="s">
        <v>166</v>
      </c>
      <c r="Q4863" s="6" t="s">
        <v>31</v>
      </c>
      <c r="R4863" s="6" t="s">
        <v>53</v>
      </c>
      <c r="S4863" s="8" t="n">
        <v>58.75</v>
      </c>
      <c r="T4863" s="8" t="n">
        <v>3038.55</v>
      </c>
      <c r="U4863" s="6" t="s">
        <v>30</v>
      </c>
      <c r="V4863" s="8" t="n">
        <f aca="false">IF(X4863="0-1 Year", ROUND(S4863/0.474, 2), IF(X4863="1-2 Years", ROUND(S4863/0.287, 2), ROUND(S4863/0.14, 2)))</f>
        <v>419.64</v>
      </c>
      <c r="W4863" s="6" t="str">
        <f aca="false">IF(V4863&gt;4000, "High", IF(V4863&gt;2000, "Medium", "Low"))</f>
        <v>Low</v>
      </c>
      <c r="X4863" s="9" t="s">
        <v>1765</v>
      </c>
      <c r="Y4863" s="10" t="n">
        <f aca="false">IF(U4863="Yes", 1, 0)</f>
        <v>0</v>
      </c>
      <c r="Z4863" s="10" t="n">
        <v>1</v>
      </c>
      <c r="AA4863" s="11" t="n">
        <f aca="false">MAX(0, ($S4863 * 0.35) - ($F4863 * 0.3))</f>
        <v>4.9625</v>
      </c>
      <c r="AB4863" s="12" t="str">
        <f aca="false">IF(AA4863&gt;20,"High",IF(AA4863&gt;10,"Medium","Low"))</f>
        <v>Low</v>
      </c>
    </row>
    <row r="4864" customFormat="false" ht="18.65" hidden="false" customHeight="false" outlineLevel="0" collapsed="false">
      <c r="A4864" s="5" t="s">
        <v>4908</v>
      </c>
      <c r="B4864" s="6" t="s">
        <v>37</v>
      </c>
      <c r="C4864" s="6" t="s">
        <v>30</v>
      </c>
      <c r="D4864" s="6" t="s">
        <v>30</v>
      </c>
      <c r="E4864" s="6" t="s">
        <v>30</v>
      </c>
      <c r="F4864" s="7" t="n">
        <v>52</v>
      </c>
      <c r="G4864" s="6" t="s">
        <v>31</v>
      </c>
      <c r="H4864" s="6" t="s">
        <v>30</v>
      </c>
      <c r="I4864" s="6" t="s">
        <v>203</v>
      </c>
      <c r="J4864" s="6" t="s">
        <v>31</v>
      </c>
      <c r="K4864" s="6" t="s">
        <v>30</v>
      </c>
      <c r="L4864" s="6" t="s">
        <v>31</v>
      </c>
      <c r="M4864" s="6" t="s">
        <v>31</v>
      </c>
      <c r="N4864" s="6" t="s">
        <v>30</v>
      </c>
      <c r="O4864" s="6" t="s">
        <v>30</v>
      </c>
      <c r="P4864" s="6" t="s">
        <v>33</v>
      </c>
      <c r="Q4864" s="6" t="s">
        <v>30</v>
      </c>
      <c r="R4864" s="6" t="s">
        <v>58</v>
      </c>
      <c r="S4864" s="8" t="n">
        <v>57.95</v>
      </c>
      <c r="T4864" s="8" t="n">
        <v>3042.25</v>
      </c>
      <c r="U4864" s="6" t="s">
        <v>30</v>
      </c>
      <c r="V4864" s="8" t="n">
        <f aca="false">IF(X4864="0-1 Year", ROUND(S4864/0.474, 2), IF(X4864="1-2 Years", ROUND(S4864/0.287, 2), ROUND(S4864/0.14, 2)))</f>
        <v>413.93</v>
      </c>
      <c r="W4864" s="6" t="str">
        <f aca="false">IF(V4864&gt;4000, "High", IF(V4864&gt;2000, "Medium", "Low"))</f>
        <v>Low</v>
      </c>
      <c r="X4864" s="9" t="s">
        <v>1765</v>
      </c>
      <c r="Y4864" s="10" t="n">
        <f aca="false">IF(U4864="Yes", 1, 0)</f>
        <v>0</v>
      </c>
      <c r="Z4864" s="10" t="n">
        <v>1</v>
      </c>
      <c r="AA4864" s="11" t="n">
        <f aca="false">MAX(0, ($S4864 * 0.35) - ($F4864 * 0.3))</f>
        <v>4.6825</v>
      </c>
      <c r="AB4864" s="12" t="str">
        <f aca="false">IF(AA4864&gt;20,"High",IF(AA4864&gt;10,"Medium","Low"))</f>
        <v>Low</v>
      </c>
    </row>
    <row r="4865" customFormat="false" ht="18.65" hidden="false" customHeight="false" outlineLevel="0" collapsed="false">
      <c r="A4865" s="5" t="s">
        <v>4909</v>
      </c>
      <c r="B4865" s="6" t="s">
        <v>29</v>
      </c>
      <c r="C4865" s="6" t="s">
        <v>30</v>
      </c>
      <c r="D4865" s="6" t="s">
        <v>30</v>
      </c>
      <c r="E4865" s="6" t="s">
        <v>30</v>
      </c>
      <c r="F4865" s="7" t="n">
        <v>51</v>
      </c>
      <c r="G4865" s="6" t="s">
        <v>31</v>
      </c>
      <c r="H4865" s="6" t="s">
        <v>31</v>
      </c>
      <c r="I4865" s="6" t="s">
        <v>203</v>
      </c>
      <c r="J4865" s="6" t="s">
        <v>31</v>
      </c>
      <c r="K4865" s="6" t="s">
        <v>30</v>
      </c>
      <c r="L4865" s="6" t="s">
        <v>30</v>
      </c>
      <c r="M4865" s="6" t="s">
        <v>31</v>
      </c>
      <c r="N4865" s="6" t="s">
        <v>30</v>
      </c>
      <c r="O4865" s="6" t="s">
        <v>30</v>
      </c>
      <c r="P4865" s="6" t="s">
        <v>33</v>
      </c>
      <c r="Q4865" s="6" t="s">
        <v>30</v>
      </c>
      <c r="R4865" s="6" t="s">
        <v>58</v>
      </c>
      <c r="S4865" s="8" t="n">
        <v>59.9</v>
      </c>
      <c r="T4865" s="8" t="n">
        <v>3043.6</v>
      </c>
      <c r="U4865" s="6" t="s">
        <v>30</v>
      </c>
      <c r="V4865" s="8" t="n">
        <f aca="false">IF(X4865="0-1 Year", ROUND(S4865/0.474, 2), IF(X4865="1-2 Years", ROUND(S4865/0.287, 2), ROUND(S4865/0.14, 2)))</f>
        <v>427.86</v>
      </c>
      <c r="W4865" s="6" t="str">
        <f aca="false">IF(V4865&gt;4000, "High", IF(V4865&gt;2000, "Medium", "Low"))</f>
        <v>Low</v>
      </c>
      <c r="X4865" s="9" t="s">
        <v>1765</v>
      </c>
      <c r="Y4865" s="10" t="n">
        <f aca="false">IF(U4865="Yes", 1, 0)</f>
        <v>0</v>
      </c>
      <c r="Z4865" s="10" t="n">
        <v>1</v>
      </c>
      <c r="AA4865" s="11" t="n">
        <f aca="false">MAX(0, ($S4865 * 0.35) - ($F4865 * 0.3))</f>
        <v>5.665</v>
      </c>
      <c r="AB4865" s="12" t="str">
        <f aca="false">IF(AA4865&gt;20,"High",IF(AA4865&gt;10,"Medium","Low"))</f>
        <v>Low</v>
      </c>
    </row>
    <row r="4866" customFormat="false" ht="18.65" hidden="false" customHeight="false" outlineLevel="0" collapsed="false">
      <c r="A4866" s="5" t="s">
        <v>4910</v>
      </c>
      <c r="B4866" s="6" t="s">
        <v>37</v>
      </c>
      <c r="C4866" s="6" t="s">
        <v>30</v>
      </c>
      <c r="D4866" s="6" t="s">
        <v>30</v>
      </c>
      <c r="E4866" s="6" t="s">
        <v>30</v>
      </c>
      <c r="F4866" s="7" t="n">
        <v>52</v>
      </c>
      <c r="G4866" s="6" t="s">
        <v>31</v>
      </c>
      <c r="H4866" s="6" t="s">
        <v>30</v>
      </c>
      <c r="I4866" s="6" t="s">
        <v>203</v>
      </c>
      <c r="J4866" s="6" t="s">
        <v>30</v>
      </c>
      <c r="K4866" s="6" t="s">
        <v>30</v>
      </c>
      <c r="L4866" s="6" t="s">
        <v>31</v>
      </c>
      <c r="M4866" s="6" t="s">
        <v>30</v>
      </c>
      <c r="N4866" s="6" t="s">
        <v>30</v>
      </c>
      <c r="O4866" s="6" t="s">
        <v>31</v>
      </c>
      <c r="P4866" s="6" t="s">
        <v>38</v>
      </c>
      <c r="Q4866" s="6" t="s">
        <v>31</v>
      </c>
      <c r="R4866" s="6" t="s">
        <v>39</v>
      </c>
      <c r="S4866" s="8" t="n">
        <v>59.45</v>
      </c>
      <c r="T4866" s="8" t="n">
        <v>3043.7</v>
      </c>
      <c r="U4866" s="6" t="s">
        <v>30</v>
      </c>
      <c r="V4866" s="8" t="n">
        <f aca="false">IF(X4866="0-1 Year", ROUND(S4866/0.474, 2), IF(X4866="1-2 Years", ROUND(S4866/0.287, 2), ROUND(S4866/0.14, 2)))</f>
        <v>424.64</v>
      </c>
      <c r="W4866" s="6" t="str">
        <f aca="false">IF(V4866&gt;4000, "High", IF(V4866&gt;2000, "Medium", "Low"))</f>
        <v>Low</v>
      </c>
      <c r="X4866" s="9" t="s">
        <v>1765</v>
      </c>
      <c r="Y4866" s="10" t="n">
        <f aca="false">IF(U4866="Yes", 1, 0)</f>
        <v>0</v>
      </c>
      <c r="Z4866" s="10" t="n">
        <v>1</v>
      </c>
      <c r="AA4866" s="11" t="n">
        <f aca="false">MAX(0, ($S4866 * 0.35) - ($F4866 * 0.3))</f>
        <v>5.2075</v>
      </c>
      <c r="AB4866" s="12" t="str">
        <f aca="false">IF(AA4866&gt;20,"High",IF(AA4866&gt;10,"Medium","Low"))</f>
        <v>Low</v>
      </c>
    </row>
    <row r="4867" customFormat="false" ht="18.65" hidden="false" customHeight="false" outlineLevel="0" collapsed="false">
      <c r="A4867" s="5" t="s">
        <v>4911</v>
      </c>
      <c r="B4867" s="6" t="s">
        <v>29</v>
      </c>
      <c r="C4867" s="6" t="s">
        <v>30</v>
      </c>
      <c r="D4867" s="6" t="s">
        <v>30</v>
      </c>
      <c r="E4867" s="6" t="s">
        <v>30</v>
      </c>
      <c r="F4867" s="7" t="n">
        <v>53</v>
      </c>
      <c r="G4867" s="6" t="s">
        <v>30</v>
      </c>
      <c r="H4867" s="6" t="s">
        <v>202</v>
      </c>
      <c r="I4867" s="6" t="s">
        <v>203</v>
      </c>
      <c r="J4867" s="6" t="s">
        <v>30</v>
      </c>
      <c r="K4867" s="6" t="s">
        <v>30</v>
      </c>
      <c r="L4867" s="6" t="s">
        <v>31</v>
      </c>
      <c r="M4867" s="6" t="s">
        <v>31</v>
      </c>
      <c r="N4867" s="6" t="s">
        <v>31</v>
      </c>
      <c r="O4867" s="6" t="s">
        <v>31</v>
      </c>
      <c r="P4867" s="6" t="s">
        <v>33</v>
      </c>
      <c r="Q4867" s="6" t="s">
        <v>30</v>
      </c>
      <c r="R4867" s="6" t="s">
        <v>58</v>
      </c>
      <c r="S4867" s="8" t="n">
        <v>54.9</v>
      </c>
      <c r="T4867" s="8" t="n">
        <v>3045.75</v>
      </c>
      <c r="U4867" s="6" t="s">
        <v>30</v>
      </c>
      <c r="V4867" s="8" t="n">
        <f aca="false">IF(X4867="0-1 Year", ROUND(S4867/0.474, 2), IF(X4867="1-2 Years", ROUND(S4867/0.287, 2), ROUND(S4867/0.14, 2)))</f>
        <v>392.14</v>
      </c>
      <c r="W4867" s="6" t="str">
        <f aca="false">IF(V4867&gt;4000, "High", IF(V4867&gt;2000, "Medium", "Low"))</f>
        <v>Low</v>
      </c>
      <c r="X4867" s="9" t="s">
        <v>1765</v>
      </c>
      <c r="Y4867" s="10" t="n">
        <f aca="false">IF(U4867="Yes", 1, 0)</f>
        <v>0</v>
      </c>
      <c r="Z4867" s="10" t="n">
        <v>1</v>
      </c>
      <c r="AA4867" s="11" t="n">
        <f aca="false">MAX(0, ($S4867 * 0.35) - ($F4867 * 0.3))</f>
        <v>3.315</v>
      </c>
      <c r="AB4867" s="12" t="str">
        <f aca="false">IF(AA4867&gt;20,"High",IF(AA4867&gt;10,"Medium","Low"))</f>
        <v>Low</v>
      </c>
    </row>
    <row r="4868" customFormat="false" ht="18.65" hidden="false" customHeight="false" outlineLevel="0" collapsed="false">
      <c r="A4868" s="5" t="s">
        <v>4912</v>
      </c>
      <c r="B4868" s="6" t="s">
        <v>37</v>
      </c>
      <c r="C4868" s="6" t="s">
        <v>30</v>
      </c>
      <c r="D4868" s="6" t="s">
        <v>31</v>
      </c>
      <c r="E4868" s="6" t="s">
        <v>30</v>
      </c>
      <c r="F4868" s="7" t="n">
        <v>28</v>
      </c>
      <c r="G4868" s="6" t="s">
        <v>31</v>
      </c>
      <c r="H4868" s="6" t="s">
        <v>31</v>
      </c>
      <c r="I4868" s="6" t="s">
        <v>517</v>
      </c>
      <c r="J4868" s="6" t="s">
        <v>30</v>
      </c>
      <c r="K4868" s="6" t="s">
        <v>30</v>
      </c>
      <c r="L4868" s="6" t="s">
        <v>31</v>
      </c>
      <c r="M4868" s="6" t="s">
        <v>31</v>
      </c>
      <c r="N4868" s="6" t="s">
        <v>31</v>
      </c>
      <c r="O4868" s="6" t="s">
        <v>31</v>
      </c>
      <c r="P4868" s="6" t="s">
        <v>38</v>
      </c>
      <c r="Q4868" s="6" t="s">
        <v>31</v>
      </c>
      <c r="R4868" s="6" t="s">
        <v>39</v>
      </c>
      <c r="S4868" s="8" t="n">
        <v>104.8</v>
      </c>
      <c r="T4868" s="8" t="n">
        <v>3046.05</v>
      </c>
      <c r="U4868" s="6" t="s">
        <v>31</v>
      </c>
      <c r="V4868" s="8" t="n">
        <f aca="false">IF(X4868="0-1 Year", ROUND(S4868/0.474, 2), IF(X4868="1-2 Years", ROUND(S4868/0.287, 2), ROUND(S4868/0.14, 2)))</f>
        <v>748.57</v>
      </c>
      <c r="W4868" s="6" t="str">
        <f aca="false">IF(V4868&gt;4000, "High", IF(V4868&gt;2000, "Medium", "Low"))</f>
        <v>Low</v>
      </c>
      <c r="X4868" s="9" t="s">
        <v>1765</v>
      </c>
      <c r="Y4868" s="10" t="n">
        <f aca="false">IF(U4868="Yes", 1, 0)</f>
        <v>1</v>
      </c>
      <c r="Z4868" s="10" t="n">
        <v>1</v>
      </c>
      <c r="AA4868" s="11" t="n">
        <f aca="false">MAX(0, ($S4868 * 0.35) - ($F4868 * 0.3))</f>
        <v>28.28</v>
      </c>
      <c r="AB4868" s="12" t="str">
        <f aca="false">IF(AA4868&gt;20,"High",IF(AA4868&gt;10,"Medium","Low"))</f>
        <v>High</v>
      </c>
    </row>
    <row r="4869" customFormat="false" ht="18.65" hidden="false" customHeight="false" outlineLevel="0" collapsed="false">
      <c r="A4869" s="5" t="s">
        <v>4913</v>
      </c>
      <c r="B4869" s="6" t="s">
        <v>37</v>
      </c>
      <c r="C4869" s="6" t="s">
        <v>30</v>
      </c>
      <c r="D4869" s="6" t="s">
        <v>31</v>
      </c>
      <c r="E4869" s="6" t="s">
        <v>31</v>
      </c>
      <c r="F4869" s="7" t="n">
        <v>30</v>
      </c>
      <c r="G4869" s="6" t="s">
        <v>31</v>
      </c>
      <c r="H4869" s="6" t="s">
        <v>31</v>
      </c>
      <c r="I4869" s="6" t="s">
        <v>517</v>
      </c>
      <c r="J4869" s="6" t="s">
        <v>30</v>
      </c>
      <c r="K4869" s="6" t="s">
        <v>30</v>
      </c>
      <c r="L4869" s="6" t="s">
        <v>31</v>
      </c>
      <c r="M4869" s="6" t="s">
        <v>30</v>
      </c>
      <c r="N4869" s="6" t="s">
        <v>31</v>
      </c>
      <c r="O4869" s="6" t="s">
        <v>31</v>
      </c>
      <c r="P4869" s="6" t="s">
        <v>38</v>
      </c>
      <c r="Q4869" s="6" t="s">
        <v>31</v>
      </c>
      <c r="R4869" s="6" t="s">
        <v>39</v>
      </c>
      <c r="S4869" s="8" t="n">
        <v>100.05</v>
      </c>
      <c r="T4869" s="8" t="n">
        <v>3046.15</v>
      </c>
      <c r="U4869" s="6" t="s">
        <v>31</v>
      </c>
      <c r="V4869" s="8" t="n">
        <f aca="false">IF(X4869="0-1 Year", ROUND(S4869/0.474, 2), IF(X4869="1-2 Years", ROUND(S4869/0.287, 2), ROUND(S4869/0.14, 2)))</f>
        <v>714.64</v>
      </c>
      <c r="W4869" s="6" t="str">
        <f aca="false">IF(V4869&gt;4000, "High", IF(V4869&gt;2000, "Medium", "Low"))</f>
        <v>Low</v>
      </c>
      <c r="X4869" s="9" t="s">
        <v>1765</v>
      </c>
      <c r="Y4869" s="10" t="n">
        <f aca="false">IF(U4869="Yes", 1, 0)</f>
        <v>1</v>
      </c>
      <c r="Z4869" s="10" t="n">
        <v>1</v>
      </c>
      <c r="AA4869" s="11" t="n">
        <f aca="false">MAX(0, ($S4869 * 0.35) - ($F4869 * 0.3))</f>
        <v>26.0175</v>
      </c>
      <c r="AB4869" s="12" t="str">
        <f aca="false">IF(AA4869&gt;20,"High",IF(AA4869&gt;10,"Medium","Low"))</f>
        <v>High</v>
      </c>
    </row>
    <row r="4870" customFormat="false" ht="18.65" hidden="false" customHeight="false" outlineLevel="0" collapsed="false">
      <c r="A4870" s="5" t="s">
        <v>4914</v>
      </c>
      <c r="B4870" s="6" t="s">
        <v>29</v>
      </c>
      <c r="C4870" s="6" t="s">
        <v>30</v>
      </c>
      <c r="D4870" s="6" t="s">
        <v>31</v>
      </c>
      <c r="E4870" s="6" t="s">
        <v>31</v>
      </c>
      <c r="F4870" s="7" t="n">
        <v>55</v>
      </c>
      <c r="G4870" s="6" t="s">
        <v>31</v>
      </c>
      <c r="H4870" s="6" t="s">
        <v>30</v>
      </c>
      <c r="I4870" s="6" t="s">
        <v>203</v>
      </c>
      <c r="J4870" s="6" t="s">
        <v>31</v>
      </c>
      <c r="K4870" s="6" t="s">
        <v>31</v>
      </c>
      <c r="L4870" s="6" t="s">
        <v>30</v>
      </c>
      <c r="M4870" s="6" t="s">
        <v>31</v>
      </c>
      <c r="N4870" s="6" t="s">
        <v>30</v>
      </c>
      <c r="O4870" s="6" t="s">
        <v>30</v>
      </c>
      <c r="P4870" s="6" t="s">
        <v>166</v>
      </c>
      <c r="Q4870" s="6" t="s">
        <v>30</v>
      </c>
      <c r="R4870" s="6" t="s">
        <v>53</v>
      </c>
      <c r="S4870" s="8" t="n">
        <v>57.55</v>
      </c>
      <c r="T4870" s="8" t="n">
        <v>3046.4</v>
      </c>
      <c r="U4870" s="6" t="s">
        <v>31</v>
      </c>
      <c r="V4870" s="8" t="n">
        <f aca="false">IF(X4870="0-1 Year", ROUND(S4870/0.474, 2), IF(X4870="1-2 Years", ROUND(S4870/0.287, 2), ROUND(S4870/0.14, 2)))</f>
        <v>411.07</v>
      </c>
      <c r="W4870" s="6" t="str">
        <f aca="false">IF(V4870&gt;4000, "High", IF(V4870&gt;2000, "Medium", "Low"))</f>
        <v>Low</v>
      </c>
      <c r="X4870" s="9" t="s">
        <v>1765</v>
      </c>
      <c r="Y4870" s="10" t="n">
        <f aca="false">IF(U4870="Yes", 1, 0)</f>
        <v>1</v>
      </c>
      <c r="Z4870" s="10" t="n">
        <v>1</v>
      </c>
      <c r="AA4870" s="11" t="n">
        <f aca="false">MAX(0, ($S4870 * 0.35) - ($F4870 * 0.3))</f>
        <v>3.6425</v>
      </c>
      <c r="AB4870" s="12" t="str">
        <f aca="false">IF(AA4870&gt;20,"High",IF(AA4870&gt;10,"Medium","Low"))</f>
        <v>Low</v>
      </c>
    </row>
    <row r="4871" customFormat="false" ht="18.65" hidden="false" customHeight="false" outlineLevel="0" collapsed="false">
      <c r="A4871" s="5" t="s">
        <v>4915</v>
      </c>
      <c r="B4871" s="6" t="s">
        <v>29</v>
      </c>
      <c r="C4871" s="6" t="s">
        <v>30</v>
      </c>
      <c r="D4871" s="6" t="s">
        <v>31</v>
      </c>
      <c r="E4871" s="6" t="s">
        <v>30</v>
      </c>
      <c r="F4871" s="7" t="n">
        <v>46</v>
      </c>
      <c r="G4871" s="6" t="s">
        <v>31</v>
      </c>
      <c r="H4871" s="6" t="s">
        <v>30</v>
      </c>
      <c r="I4871" s="6" t="s">
        <v>203</v>
      </c>
      <c r="J4871" s="6" t="s">
        <v>31</v>
      </c>
      <c r="K4871" s="6" t="s">
        <v>31</v>
      </c>
      <c r="L4871" s="6" t="s">
        <v>31</v>
      </c>
      <c r="M4871" s="6" t="s">
        <v>31</v>
      </c>
      <c r="N4871" s="6" t="s">
        <v>30</v>
      </c>
      <c r="O4871" s="6" t="s">
        <v>30</v>
      </c>
      <c r="P4871" s="6" t="s">
        <v>166</v>
      </c>
      <c r="Q4871" s="6" t="s">
        <v>30</v>
      </c>
      <c r="R4871" s="6" t="s">
        <v>34</v>
      </c>
      <c r="S4871" s="8" t="n">
        <v>65.65</v>
      </c>
      <c r="T4871" s="8" t="n">
        <v>3047.15</v>
      </c>
      <c r="U4871" s="6" t="s">
        <v>30</v>
      </c>
      <c r="V4871" s="8" t="n">
        <f aca="false">IF(X4871="0-1 Year", ROUND(S4871/0.474, 2), IF(X4871="1-2 Years", ROUND(S4871/0.287, 2), ROUND(S4871/0.14, 2)))</f>
        <v>468.93</v>
      </c>
      <c r="W4871" s="6" t="str">
        <f aca="false">IF(V4871&gt;4000, "High", IF(V4871&gt;2000, "Medium", "Low"))</f>
        <v>Low</v>
      </c>
      <c r="X4871" s="9" t="s">
        <v>1765</v>
      </c>
      <c r="Y4871" s="10" t="n">
        <f aca="false">IF(U4871="Yes", 1, 0)</f>
        <v>0</v>
      </c>
      <c r="Z4871" s="10" t="n">
        <v>1</v>
      </c>
      <c r="AA4871" s="11" t="n">
        <f aca="false">MAX(0, ($S4871 * 0.35) - ($F4871 * 0.3))</f>
        <v>9.1775</v>
      </c>
      <c r="AB4871" s="12" t="str">
        <f aca="false">IF(AA4871&gt;20,"High",IF(AA4871&gt;10,"Medium","Low"))</f>
        <v>Low</v>
      </c>
    </row>
    <row r="4872" customFormat="false" ht="18.65" hidden="false" customHeight="false" outlineLevel="0" collapsed="false">
      <c r="A4872" s="5" t="s">
        <v>4916</v>
      </c>
      <c r="B4872" s="6" t="s">
        <v>29</v>
      </c>
      <c r="C4872" s="6" t="s">
        <v>30</v>
      </c>
      <c r="D4872" s="6" t="s">
        <v>30</v>
      </c>
      <c r="E4872" s="6" t="s">
        <v>30</v>
      </c>
      <c r="F4872" s="7" t="n">
        <v>36</v>
      </c>
      <c r="G4872" s="6" t="s">
        <v>31</v>
      </c>
      <c r="H4872" s="6" t="s">
        <v>31</v>
      </c>
      <c r="I4872" s="6" t="s">
        <v>517</v>
      </c>
      <c r="J4872" s="6" t="s">
        <v>30</v>
      </c>
      <c r="K4872" s="6" t="s">
        <v>30</v>
      </c>
      <c r="L4872" s="6" t="s">
        <v>30</v>
      </c>
      <c r="M4872" s="6" t="s">
        <v>30</v>
      </c>
      <c r="N4872" s="6" t="s">
        <v>30</v>
      </c>
      <c r="O4872" s="6" t="s">
        <v>31</v>
      </c>
      <c r="P4872" s="6" t="s">
        <v>38</v>
      </c>
      <c r="Q4872" s="6" t="s">
        <v>31</v>
      </c>
      <c r="R4872" s="6" t="s">
        <v>39</v>
      </c>
      <c r="S4872" s="8" t="n">
        <v>84.75</v>
      </c>
      <c r="T4872" s="8" t="n">
        <v>3050.15</v>
      </c>
      <c r="U4872" s="6" t="s">
        <v>31</v>
      </c>
      <c r="V4872" s="8" t="n">
        <f aca="false">IF(X4872="0-1 Year", ROUND(S4872/0.474, 2), IF(X4872="1-2 Years", ROUND(S4872/0.287, 2), ROUND(S4872/0.14, 2)))</f>
        <v>605.36</v>
      </c>
      <c r="W4872" s="6" t="str">
        <f aca="false">IF(V4872&gt;4000, "High", IF(V4872&gt;2000, "Medium", "Low"))</f>
        <v>Low</v>
      </c>
      <c r="X4872" s="9" t="s">
        <v>1765</v>
      </c>
      <c r="Y4872" s="10" t="n">
        <f aca="false">IF(U4872="Yes", 1, 0)</f>
        <v>1</v>
      </c>
      <c r="Z4872" s="10" t="n">
        <v>1</v>
      </c>
      <c r="AA4872" s="11" t="n">
        <f aca="false">MAX(0, ($S4872 * 0.35) - ($F4872 * 0.3))</f>
        <v>18.8625</v>
      </c>
      <c r="AB4872" s="12" t="str">
        <f aca="false">IF(AA4872&gt;20,"High",IF(AA4872&gt;10,"Medium","Low"))</f>
        <v>Medium</v>
      </c>
    </row>
    <row r="4873" customFormat="false" ht="18.65" hidden="false" customHeight="false" outlineLevel="0" collapsed="false">
      <c r="A4873" s="5" t="s">
        <v>4917</v>
      </c>
      <c r="B4873" s="6" t="s">
        <v>37</v>
      </c>
      <c r="C4873" s="6" t="s">
        <v>30</v>
      </c>
      <c r="D4873" s="6" t="s">
        <v>31</v>
      </c>
      <c r="E4873" s="6" t="s">
        <v>31</v>
      </c>
      <c r="F4873" s="7" t="n">
        <v>57</v>
      </c>
      <c r="G4873" s="6" t="s">
        <v>31</v>
      </c>
      <c r="H4873" s="6" t="s">
        <v>30</v>
      </c>
      <c r="I4873" s="6" t="s">
        <v>203</v>
      </c>
      <c r="J4873" s="6" t="s">
        <v>31</v>
      </c>
      <c r="K4873" s="6" t="s">
        <v>31</v>
      </c>
      <c r="L4873" s="6" t="s">
        <v>30</v>
      </c>
      <c r="M4873" s="6" t="s">
        <v>30</v>
      </c>
      <c r="N4873" s="6" t="s">
        <v>30</v>
      </c>
      <c r="O4873" s="6" t="s">
        <v>30</v>
      </c>
      <c r="P4873" s="6" t="s">
        <v>33</v>
      </c>
      <c r="Q4873" s="6" t="s">
        <v>30</v>
      </c>
      <c r="R4873" s="6" t="s">
        <v>39</v>
      </c>
      <c r="S4873" s="8" t="n">
        <v>53.45</v>
      </c>
      <c r="T4873" s="8" t="n">
        <v>3053</v>
      </c>
      <c r="U4873" s="6" t="s">
        <v>30</v>
      </c>
      <c r="V4873" s="8" t="n">
        <f aca="false">IF(X4873="0-1 Year", ROUND(S4873/0.474, 2), IF(X4873="1-2 Years", ROUND(S4873/0.287, 2), ROUND(S4873/0.14, 2)))</f>
        <v>381.79</v>
      </c>
      <c r="W4873" s="6" t="str">
        <f aca="false">IF(V4873&gt;4000, "High", IF(V4873&gt;2000, "Medium", "Low"))</f>
        <v>Low</v>
      </c>
      <c r="X4873" s="9" t="s">
        <v>1765</v>
      </c>
      <c r="Y4873" s="10" t="n">
        <f aca="false">IF(U4873="Yes", 1, 0)</f>
        <v>0</v>
      </c>
      <c r="Z4873" s="10" t="n">
        <v>1</v>
      </c>
      <c r="AA4873" s="11" t="n">
        <f aca="false">MAX(0, ($S4873 * 0.35) - ($F4873 * 0.3))</f>
        <v>1.6075</v>
      </c>
      <c r="AB4873" s="12" t="str">
        <f aca="false">IF(AA4873&gt;20,"High",IF(AA4873&gt;10,"Medium","Low"))</f>
        <v>Low</v>
      </c>
    </row>
    <row r="4874" customFormat="false" ht="18.65" hidden="false" customHeight="false" outlineLevel="0" collapsed="false">
      <c r="A4874" s="5" t="s">
        <v>4918</v>
      </c>
      <c r="B4874" s="6" t="s">
        <v>29</v>
      </c>
      <c r="C4874" s="6" t="s">
        <v>31</v>
      </c>
      <c r="D4874" s="6" t="s">
        <v>31</v>
      </c>
      <c r="E4874" s="6" t="s">
        <v>30</v>
      </c>
      <c r="F4874" s="7" t="n">
        <v>33</v>
      </c>
      <c r="G4874" s="6" t="s">
        <v>31</v>
      </c>
      <c r="H4874" s="6" t="s">
        <v>30</v>
      </c>
      <c r="I4874" s="6" t="s">
        <v>517</v>
      </c>
      <c r="J4874" s="6" t="s">
        <v>31</v>
      </c>
      <c r="K4874" s="6" t="s">
        <v>31</v>
      </c>
      <c r="L4874" s="6" t="s">
        <v>30</v>
      </c>
      <c r="M4874" s="6" t="s">
        <v>31</v>
      </c>
      <c r="N4874" s="6" t="s">
        <v>30</v>
      </c>
      <c r="O4874" s="6" t="s">
        <v>31</v>
      </c>
      <c r="P4874" s="6" t="s">
        <v>33</v>
      </c>
      <c r="Q4874" s="6" t="s">
        <v>31</v>
      </c>
      <c r="R4874" s="6" t="s">
        <v>39</v>
      </c>
      <c r="S4874" s="8" t="n">
        <v>93.55</v>
      </c>
      <c r="T4874" s="8" t="n">
        <v>3055.5</v>
      </c>
      <c r="U4874" s="6" t="s">
        <v>30</v>
      </c>
      <c r="V4874" s="8" t="n">
        <f aca="false">IF(X4874="0-1 Year", ROUND(S4874/0.474, 2), IF(X4874="1-2 Years", ROUND(S4874/0.287, 2), ROUND(S4874/0.14, 2)))</f>
        <v>668.21</v>
      </c>
      <c r="W4874" s="6" t="str">
        <f aca="false">IF(V4874&gt;4000, "High", IF(V4874&gt;2000, "Medium", "Low"))</f>
        <v>Low</v>
      </c>
      <c r="X4874" s="9" t="s">
        <v>1765</v>
      </c>
      <c r="Y4874" s="10" t="n">
        <f aca="false">IF(U4874="Yes", 1, 0)</f>
        <v>0</v>
      </c>
      <c r="Z4874" s="10" t="n">
        <v>1</v>
      </c>
      <c r="AA4874" s="11" t="n">
        <f aca="false">MAX(0, ($S4874 * 0.35) - ($F4874 * 0.3))</f>
        <v>22.8425</v>
      </c>
      <c r="AB4874" s="12" t="str">
        <f aca="false">IF(AA4874&gt;20,"High",IF(AA4874&gt;10,"Medium","Low"))</f>
        <v>High</v>
      </c>
    </row>
    <row r="4875" customFormat="false" ht="18.65" hidden="false" customHeight="false" outlineLevel="0" collapsed="false">
      <c r="A4875" s="5" t="s">
        <v>4919</v>
      </c>
      <c r="B4875" s="6" t="s">
        <v>37</v>
      </c>
      <c r="C4875" s="6" t="s">
        <v>30</v>
      </c>
      <c r="D4875" s="6" t="s">
        <v>30</v>
      </c>
      <c r="E4875" s="6" t="s">
        <v>30</v>
      </c>
      <c r="F4875" s="7" t="n">
        <v>70</v>
      </c>
      <c r="G4875" s="6" t="s">
        <v>30</v>
      </c>
      <c r="H4875" s="6" t="s">
        <v>202</v>
      </c>
      <c r="I4875" s="6" t="s">
        <v>203</v>
      </c>
      <c r="J4875" s="6" t="s">
        <v>31</v>
      </c>
      <c r="K4875" s="6" t="s">
        <v>31</v>
      </c>
      <c r="L4875" s="6" t="s">
        <v>31</v>
      </c>
      <c r="M4875" s="6" t="s">
        <v>31</v>
      </c>
      <c r="N4875" s="6" t="s">
        <v>30</v>
      </c>
      <c r="O4875" s="6" t="s">
        <v>30</v>
      </c>
      <c r="P4875" s="6" t="s">
        <v>166</v>
      </c>
      <c r="Q4875" s="6" t="s">
        <v>31</v>
      </c>
      <c r="R4875" s="6" t="s">
        <v>53</v>
      </c>
      <c r="S4875" s="8" t="n">
        <v>44.6</v>
      </c>
      <c r="T4875" s="8" t="n">
        <v>3058.15</v>
      </c>
      <c r="U4875" s="6" t="s">
        <v>30</v>
      </c>
      <c r="V4875" s="8" t="n">
        <f aca="false">IF(X4875="0-1 Year", ROUND(S4875/0.474, 2), IF(X4875="1-2 Years", ROUND(S4875/0.287, 2), ROUND(S4875/0.14, 2)))</f>
        <v>318.57</v>
      </c>
      <c r="W4875" s="6" t="str">
        <f aca="false">IF(V4875&gt;4000, "High", IF(V4875&gt;2000, "Medium", "Low"))</f>
        <v>Low</v>
      </c>
      <c r="X4875" s="9" t="s">
        <v>1765</v>
      </c>
      <c r="Y4875" s="10" t="n">
        <f aca="false">IF(U4875="Yes", 1, 0)</f>
        <v>0</v>
      </c>
      <c r="Z4875" s="10" t="n">
        <v>1</v>
      </c>
      <c r="AA4875" s="11" t="n">
        <f aca="false">MAX(0, ($S4875 * 0.35) - ($F4875 * 0.3))</f>
        <v>0</v>
      </c>
      <c r="AB4875" s="12" t="str">
        <f aca="false">IF(AA4875&gt;20,"High",IF(AA4875&gt;10,"Medium","Low"))</f>
        <v>Low</v>
      </c>
    </row>
    <row r="4876" customFormat="false" ht="18.65" hidden="false" customHeight="false" outlineLevel="0" collapsed="false">
      <c r="A4876" s="5" t="s">
        <v>4920</v>
      </c>
      <c r="B4876" s="6" t="s">
        <v>29</v>
      </c>
      <c r="C4876" s="6" t="s">
        <v>30</v>
      </c>
      <c r="D4876" s="6" t="s">
        <v>31</v>
      </c>
      <c r="E4876" s="6" t="s">
        <v>31</v>
      </c>
      <c r="F4876" s="7" t="n">
        <v>42</v>
      </c>
      <c r="G4876" s="6" t="s">
        <v>31</v>
      </c>
      <c r="H4876" s="6" t="s">
        <v>31</v>
      </c>
      <c r="I4876" s="6" t="s">
        <v>203</v>
      </c>
      <c r="J4876" s="6" t="s">
        <v>31</v>
      </c>
      <c r="K4876" s="6" t="s">
        <v>31</v>
      </c>
      <c r="L4876" s="6" t="s">
        <v>30</v>
      </c>
      <c r="M4876" s="6" t="s">
        <v>30</v>
      </c>
      <c r="N4876" s="6" t="s">
        <v>31</v>
      </c>
      <c r="O4876" s="6" t="s">
        <v>30</v>
      </c>
      <c r="P4876" s="6" t="s">
        <v>38</v>
      </c>
      <c r="Q4876" s="6" t="s">
        <v>31</v>
      </c>
      <c r="R4876" s="6" t="s">
        <v>53</v>
      </c>
      <c r="S4876" s="8" t="n">
        <v>69.4</v>
      </c>
      <c r="T4876" s="8" t="n">
        <v>3058.3</v>
      </c>
      <c r="U4876" s="6" t="s">
        <v>30</v>
      </c>
      <c r="V4876" s="8" t="n">
        <f aca="false">IF(X4876="0-1 Year", ROUND(S4876/0.474, 2), IF(X4876="1-2 Years", ROUND(S4876/0.287, 2), ROUND(S4876/0.14, 2)))</f>
        <v>495.71</v>
      </c>
      <c r="W4876" s="6" t="str">
        <f aca="false">IF(V4876&gt;4000, "High", IF(V4876&gt;2000, "Medium", "Low"))</f>
        <v>Low</v>
      </c>
      <c r="X4876" s="9" t="s">
        <v>1765</v>
      </c>
      <c r="Y4876" s="10" t="n">
        <f aca="false">IF(U4876="Yes", 1, 0)</f>
        <v>0</v>
      </c>
      <c r="Z4876" s="10" t="n">
        <v>1</v>
      </c>
      <c r="AA4876" s="11" t="n">
        <f aca="false">MAX(0, ($S4876 * 0.35) - ($F4876 * 0.3))</f>
        <v>11.69</v>
      </c>
      <c r="AB4876" s="12" t="str">
        <f aca="false">IF(AA4876&gt;20,"High",IF(AA4876&gt;10,"Medium","Low"))</f>
        <v>Medium</v>
      </c>
    </row>
    <row r="4877" customFormat="false" ht="18.65" hidden="false" customHeight="false" outlineLevel="0" collapsed="false">
      <c r="A4877" s="5" t="s">
        <v>4921</v>
      </c>
      <c r="B4877" s="6" t="s">
        <v>37</v>
      </c>
      <c r="C4877" s="6" t="s">
        <v>30</v>
      </c>
      <c r="D4877" s="6" t="s">
        <v>31</v>
      </c>
      <c r="E4877" s="6" t="s">
        <v>31</v>
      </c>
      <c r="F4877" s="7" t="n">
        <v>38</v>
      </c>
      <c r="G4877" s="6" t="s">
        <v>31</v>
      </c>
      <c r="H4877" s="6" t="s">
        <v>30</v>
      </c>
      <c r="I4877" s="6" t="s">
        <v>203</v>
      </c>
      <c r="J4877" s="6" t="s">
        <v>31</v>
      </c>
      <c r="K4877" s="6" t="s">
        <v>31</v>
      </c>
      <c r="L4877" s="6" t="s">
        <v>30</v>
      </c>
      <c r="M4877" s="6" t="s">
        <v>31</v>
      </c>
      <c r="N4877" s="6" t="s">
        <v>31</v>
      </c>
      <c r="O4877" s="6" t="s">
        <v>31</v>
      </c>
      <c r="P4877" s="6" t="s">
        <v>33</v>
      </c>
      <c r="Q4877" s="6" t="s">
        <v>30</v>
      </c>
      <c r="R4877" s="6" t="s">
        <v>58</v>
      </c>
      <c r="S4877" s="8" t="n">
        <v>80.3</v>
      </c>
      <c r="T4877" s="8" t="n">
        <v>3058.65</v>
      </c>
      <c r="U4877" s="6" t="s">
        <v>31</v>
      </c>
      <c r="V4877" s="8" t="n">
        <f aca="false">IF(X4877="0-1 Year", ROUND(S4877/0.474, 2), IF(X4877="1-2 Years", ROUND(S4877/0.287, 2), ROUND(S4877/0.14, 2)))</f>
        <v>573.57</v>
      </c>
      <c r="W4877" s="6" t="str">
        <f aca="false">IF(V4877&gt;4000, "High", IF(V4877&gt;2000, "Medium", "Low"))</f>
        <v>Low</v>
      </c>
      <c r="X4877" s="9" t="s">
        <v>1765</v>
      </c>
      <c r="Y4877" s="10" t="n">
        <f aca="false">IF(U4877="Yes", 1, 0)</f>
        <v>1</v>
      </c>
      <c r="Z4877" s="10" t="n">
        <v>1</v>
      </c>
      <c r="AA4877" s="11" t="n">
        <f aca="false">MAX(0, ($S4877 * 0.35) - ($F4877 * 0.3))</f>
        <v>16.705</v>
      </c>
      <c r="AB4877" s="12" t="str">
        <f aca="false">IF(AA4877&gt;20,"High",IF(AA4877&gt;10,"Medium","Low"))</f>
        <v>Medium</v>
      </c>
    </row>
    <row r="4878" customFormat="false" ht="18.65" hidden="false" customHeight="false" outlineLevel="0" collapsed="false">
      <c r="A4878" s="5" t="s">
        <v>4922</v>
      </c>
      <c r="B4878" s="6" t="s">
        <v>37</v>
      </c>
      <c r="C4878" s="6" t="s">
        <v>31</v>
      </c>
      <c r="D4878" s="6" t="s">
        <v>30</v>
      </c>
      <c r="E4878" s="6" t="s">
        <v>30</v>
      </c>
      <c r="F4878" s="7" t="n">
        <v>45</v>
      </c>
      <c r="G4878" s="6" t="s">
        <v>31</v>
      </c>
      <c r="H4878" s="6" t="s">
        <v>31</v>
      </c>
      <c r="I4878" s="6" t="s">
        <v>203</v>
      </c>
      <c r="J4878" s="6" t="s">
        <v>31</v>
      </c>
      <c r="K4878" s="6" t="s">
        <v>30</v>
      </c>
      <c r="L4878" s="6" t="s">
        <v>30</v>
      </c>
      <c r="M4878" s="6" t="s">
        <v>31</v>
      </c>
      <c r="N4878" s="6" t="s">
        <v>30</v>
      </c>
      <c r="O4878" s="6" t="s">
        <v>31</v>
      </c>
      <c r="P4878" s="6" t="s">
        <v>38</v>
      </c>
      <c r="Q4878" s="6" t="s">
        <v>31</v>
      </c>
      <c r="R4878" s="6" t="s">
        <v>39</v>
      </c>
      <c r="S4878" s="8" t="n">
        <v>70.05</v>
      </c>
      <c r="T4878" s="8" t="n">
        <v>3062.45</v>
      </c>
      <c r="U4878" s="6" t="s">
        <v>30</v>
      </c>
      <c r="V4878" s="8" t="n">
        <f aca="false">IF(X4878="0-1 Year", ROUND(S4878/0.474, 2), IF(X4878="1-2 Years", ROUND(S4878/0.287, 2), ROUND(S4878/0.14, 2)))</f>
        <v>500.36</v>
      </c>
      <c r="W4878" s="6" t="str">
        <f aca="false">IF(V4878&gt;4000, "High", IF(V4878&gt;2000, "Medium", "Low"))</f>
        <v>Low</v>
      </c>
      <c r="X4878" s="9" t="s">
        <v>1765</v>
      </c>
      <c r="Y4878" s="10" t="n">
        <f aca="false">IF(U4878="Yes", 1, 0)</f>
        <v>0</v>
      </c>
      <c r="Z4878" s="10" t="n">
        <v>1</v>
      </c>
      <c r="AA4878" s="11" t="n">
        <f aca="false">MAX(0, ($S4878 * 0.35) - ($F4878 * 0.3))</f>
        <v>11.0175</v>
      </c>
      <c r="AB4878" s="12" t="str">
        <f aca="false">IF(AA4878&gt;20,"High",IF(AA4878&gt;10,"Medium","Low"))</f>
        <v>Medium</v>
      </c>
    </row>
    <row r="4879" customFormat="false" ht="18.65" hidden="false" customHeight="false" outlineLevel="0" collapsed="false">
      <c r="A4879" s="5" t="s">
        <v>4923</v>
      </c>
      <c r="B4879" s="6" t="s">
        <v>29</v>
      </c>
      <c r="C4879" s="6" t="s">
        <v>30</v>
      </c>
      <c r="D4879" s="6" t="s">
        <v>30</v>
      </c>
      <c r="E4879" s="6" t="s">
        <v>30</v>
      </c>
      <c r="F4879" s="7" t="n">
        <v>31</v>
      </c>
      <c r="G4879" s="6" t="s">
        <v>31</v>
      </c>
      <c r="H4879" s="6" t="s">
        <v>31</v>
      </c>
      <c r="I4879" s="6" t="s">
        <v>517</v>
      </c>
      <c r="J4879" s="6" t="s">
        <v>30</v>
      </c>
      <c r="K4879" s="6" t="s">
        <v>31</v>
      </c>
      <c r="L4879" s="6" t="s">
        <v>31</v>
      </c>
      <c r="M4879" s="6" t="s">
        <v>30</v>
      </c>
      <c r="N4879" s="6" t="s">
        <v>31</v>
      </c>
      <c r="O4879" s="6" t="s">
        <v>31</v>
      </c>
      <c r="P4879" s="6" t="s">
        <v>33</v>
      </c>
      <c r="Q4879" s="6" t="s">
        <v>31</v>
      </c>
      <c r="R4879" s="6" t="s">
        <v>39</v>
      </c>
      <c r="S4879" s="8" t="n">
        <v>103.45</v>
      </c>
      <c r="T4879" s="8" t="n">
        <v>3066.45</v>
      </c>
      <c r="U4879" s="6" t="s">
        <v>31</v>
      </c>
      <c r="V4879" s="8" t="n">
        <f aca="false">IF(X4879="0-1 Year", ROUND(S4879/0.474, 2), IF(X4879="1-2 Years", ROUND(S4879/0.287, 2), ROUND(S4879/0.14, 2)))</f>
        <v>738.93</v>
      </c>
      <c r="W4879" s="6" t="str">
        <f aca="false">IF(V4879&gt;4000, "High", IF(V4879&gt;2000, "Medium", "Low"))</f>
        <v>Low</v>
      </c>
      <c r="X4879" s="9" t="s">
        <v>1765</v>
      </c>
      <c r="Y4879" s="10" t="n">
        <f aca="false">IF(U4879="Yes", 1, 0)</f>
        <v>1</v>
      </c>
      <c r="Z4879" s="10" t="n">
        <v>1</v>
      </c>
      <c r="AA4879" s="11" t="n">
        <f aca="false">MAX(0, ($S4879 * 0.35) - ($F4879 * 0.3))</f>
        <v>26.9075</v>
      </c>
      <c r="AB4879" s="12" t="str">
        <f aca="false">IF(AA4879&gt;20,"High",IF(AA4879&gt;10,"Medium","Low"))</f>
        <v>High</v>
      </c>
    </row>
    <row r="4880" customFormat="false" ht="18.65" hidden="false" customHeight="false" outlineLevel="0" collapsed="false">
      <c r="A4880" s="5" t="s">
        <v>4924</v>
      </c>
      <c r="B4880" s="6" t="s">
        <v>29</v>
      </c>
      <c r="C4880" s="6" t="s">
        <v>30</v>
      </c>
      <c r="D4880" s="6" t="s">
        <v>30</v>
      </c>
      <c r="E4880" s="6" t="s">
        <v>30</v>
      </c>
      <c r="F4880" s="7" t="n">
        <v>36</v>
      </c>
      <c r="G4880" s="6" t="s">
        <v>31</v>
      </c>
      <c r="H4880" s="6" t="s">
        <v>31</v>
      </c>
      <c r="I4880" s="6" t="s">
        <v>517</v>
      </c>
      <c r="J4880" s="6" t="s">
        <v>30</v>
      </c>
      <c r="K4880" s="6" t="s">
        <v>30</v>
      </c>
      <c r="L4880" s="6" t="s">
        <v>30</v>
      </c>
      <c r="M4880" s="6" t="s">
        <v>30</v>
      </c>
      <c r="N4880" s="6" t="s">
        <v>30</v>
      </c>
      <c r="O4880" s="6" t="s">
        <v>31</v>
      </c>
      <c r="P4880" s="6" t="s">
        <v>38</v>
      </c>
      <c r="Q4880" s="6" t="s">
        <v>31</v>
      </c>
      <c r="R4880" s="6" t="s">
        <v>39</v>
      </c>
      <c r="S4880" s="8" t="n">
        <v>84.9</v>
      </c>
      <c r="T4880" s="8" t="n">
        <v>3067.2</v>
      </c>
      <c r="U4880" s="6" t="s">
        <v>31</v>
      </c>
      <c r="V4880" s="8" t="n">
        <f aca="false">IF(X4880="0-1 Year", ROUND(S4880/0.474, 2), IF(X4880="1-2 Years", ROUND(S4880/0.287, 2), ROUND(S4880/0.14, 2)))</f>
        <v>606.43</v>
      </c>
      <c r="W4880" s="6" t="str">
        <f aca="false">IF(V4880&gt;4000, "High", IF(V4880&gt;2000, "Medium", "Low"))</f>
        <v>Low</v>
      </c>
      <c r="X4880" s="9" t="s">
        <v>1765</v>
      </c>
      <c r="Y4880" s="10" t="n">
        <f aca="false">IF(U4880="Yes", 1, 0)</f>
        <v>1</v>
      </c>
      <c r="Z4880" s="10" t="n">
        <v>1</v>
      </c>
      <c r="AA4880" s="11" t="n">
        <f aca="false">MAX(0, ($S4880 * 0.35) - ($F4880 * 0.3))</f>
        <v>18.915</v>
      </c>
      <c r="AB4880" s="12" t="str">
        <f aca="false">IF(AA4880&gt;20,"High",IF(AA4880&gt;10,"Medium","Low"))</f>
        <v>Medium</v>
      </c>
    </row>
    <row r="4881" customFormat="false" ht="18.65" hidden="false" customHeight="false" outlineLevel="0" collapsed="false">
      <c r="A4881" s="5" t="s">
        <v>4925</v>
      </c>
      <c r="B4881" s="6" t="s">
        <v>29</v>
      </c>
      <c r="C4881" s="6" t="s">
        <v>30</v>
      </c>
      <c r="D4881" s="6" t="s">
        <v>31</v>
      </c>
      <c r="E4881" s="6" t="s">
        <v>30</v>
      </c>
      <c r="F4881" s="7" t="n">
        <v>55</v>
      </c>
      <c r="G4881" s="6" t="s">
        <v>31</v>
      </c>
      <c r="H4881" s="6" t="s">
        <v>30</v>
      </c>
      <c r="I4881" s="6" t="s">
        <v>203</v>
      </c>
      <c r="J4881" s="6" t="s">
        <v>31</v>
      </c>
      <c r="K4881" s="6" t="s">
        <v>31</v>
      </c>
      <c r="L4881" s="6" t="s">
        <v>31</v>
      </c>
      <c r="M4881" s="6" t="s">
        <v>30</v>
      </c>
      <c r="N4881" s="6" t="s">
        <v>30</v>
      </c>
      <c r="O4881" s="6" t="s">
        <v>30</v>
      </c>
      <c r="P4881" s="6" t="s">
        <v>166</v>
      </c>
      <c r="Q4881" s="6" t="s">
        <v>30</v>
      </c>
      <c r="R4881" s="6" t="s">
        <v>39</v>
      </c>
      <c r="S4881" s="8" t="n">
        <v>58.6</v>
      </c>
      <c r="T4881" s="8" t="n">
        <v>3068.6</v>
      </c>
      <c r="U4881" s="6" t="s">
        <v>30</v>
      </c>
      <c r="V4881" s="8" t="n">
        <f aca="false">IF(X4881="0-1 Year", ROUND(S4881/0.474, 2), IF(X4881="1-2 Years", ROUND(S4881/0.287, 2), ROUND(S4881/0.14, 2)))</f>
        <v>418.57</v>
      </c>
      <c r="W4881" s="6" t="str">
        <f aca="false">IF(V4881&gt;4000, "High", IF(V4881&gt;2000, "Medium", "Low"))</f>
        <v>Low</v>
      </c>
      <c r="X4881" s="9" t="s">
        <v>1765</v>
      </c>
      <c r="Y4881" s="10" t="n">
        <f aca="false">IF(U4881="Yes", 1, 0)</f>
        <v>0</v>
      </c>
      <c r="Z4881" s="10" t="n">
        <v>1</v>
      </c>
      <c r="AA4881" s="11" t="n">
        <f aca="false">MAX(0, ($S4881 * 0.35) - ($F4881 * 0.3))</f>
        <v>4.01</v>
      </c>
      <c r="AB4881" s="12" t="str">
        <f aca="false">IF(AA4881&gt;20,"High",IF(AA4881&gt;10,"Medium","Low"))</f>
        <v>Low</v>
      </c>
    </row>
    <row r="4882" customFormat="false" ht="18.65" hidden="false" customHeight="false" outlineLevel="0" collapsed="false">
      <c r="A4882" s="5" t="s">
        <v>4926</v>
      </c>
      <c r="B4882" s="6" t="s">
        <v>37</v>
      </c>
      <c r="C4882" s="6" t="s">
        <v>30</v>
      </c>
      <c r="D4882" s="6" t="s">
        <v>31</v>
      </c>
      <c r="E4882" s="6" t="s">
        <v>31</v>
      </c>
      <c r="F4882" s="7" t="n">
        <v>60</v>
      </c>
      <c r="G4882" s="6" t="s">
        <v>30</v>
      </c>
      <c r="H4882" s="6" t="s">
        <v>202</v>
      </c>
      <c r="I4882" s="6" t="s">
        <v>203</v>
      </c>
      <c r="J4882" s="6" t="s">
        <v>30</v>
      </c>
      <c r="K4882" s="6" t="s">
        <v>31</v>
      </c>
      <c r="L4882" s="6" t="s">
        <v>30</v>
      </c>
      <c r="M4882" s="6" t="s">
        <v>30</v>
      </c>
      <c r="N4882" s="6" t="s">
        <v>31</v>
      </c>
      <c r="O4882" s="6" t="s">
        <v>31</v>
      </c>
      <c r="P4882" s="6" t="s">
        <v>38</v>
      </c>
      <c r="Q4882" s="6" t="s">
        <v>31</v>
      </c>
      <c r="R4882" s="6" t="s">
        <v>39</v>
      </c>
      <c r="S4882" s="8" t="n">
        <v>49.75</v>
      </c>
      <c r="T4882" s="8" t="n">
        <v>3069.45</v>
      </c>
      <c r="U4882" s="6" t="s">
        <v>30</v>
      </c>
      <c r="V4882" s="8" t="n">
        <f aca="false">IF(X4882="0-1 Year", ROUND(S4882/0.474, 2), IF(X4882="1-2 Years", ROUND(S4882/0.287, 2), ROUND(S4882/0.14, 2)))</f>
        <v>355.36</v>
      </c>
      <c r="W4882" s="6" t="str">
        <f aca="false">IF(V4882&gt;4000, "High", IF(V4882&gt;2000, "Medium", "Low"))</f>
        <v>Low</v>
      </c>
      <c r="X4882" s="9" t="s">
        <v>1765</v>
      </c>
      <c r="Y4882" s="10" t="n">
        <f aca="false">IF(U4882="Yes", 1, 0)</f>
        <v>0</v>
      </c>
      <c r="Z4882" s="10" t="n">
        <v>1</v>
      </c>
      <c r="AA4882" s="11" t="n">
        <f aca="false">MAX(0, ($S4882 * 0.35) - ($F4882 * 0.3))</f>
        <v>0</v>
      </c>
      <c r="AB4882" s="12" t="str">
        <f aca="false">IF(AA4882&gt;20,"High",IF(AA4882&gt;10,"Medium","Low"))</f>
        <v>Low</v>
      </c>
    </row>
    <row r="4883" customFormat="false" ht="18.65" hidden="false" customHeight="false" outlineLevel="0" collapsed="false">
      <c r="A4883" s="5" t="s">
        <v>4927</v>
      </c>
      <c r="B4883" s="6" t="s">
        <v>37</v>
      </c>
      <c r="C4883" s="6" t="s">
        <v>30</v>
      </c>
      <c r="D4883" s="6" t="s">
        <v>30</v>
      </c>
      <c r="E4883" s="6" t="s">
        <v>31</v>
      </c>
      <c r="F4883" s="7" t="n">
        <v>51</v>
      </c>
      <c r="G4883" s="6" t="s">
        <v>30</v>
      </c>
      <c r="H4883" s="6" t="s">
        <v>202</v>
      </c>
      <c r="I4883" s="6" t="s">
        <v>203</v>
      </c>
      <c r="J4883" s="6" t="s">
        <v>31</v>
      </c>
      <c r="K4883" s="6" t="s">
        <v>30</v>
      </c>
      <c r="L4883" s="6" t="s">
        <v>31</v>
      </c>
      <c r="M4883" s="6" t="s">
        <v>31</v>
      </c>
      <c r="N4883" s="6" t="s">
        <v>31</v>
      </c>
      <c r="O4883" s="6" t="s">
        <v>31</v>
      </c>
      <c r="P4883" s="6" t="s">
        <v>33</v>
      </c>
      <c r="Q4883" s="6" t="s">
        <v>30</v>
      </c>
      <c r="R4883" s="6" t="s">
        <v>53</v>
      </c>
      <c r="S4883" s="8" t="n">
        <v>60.15</v>
      </c>
      <c r="T4883" s="8" t="n">
        <v>3077</v>
      </c>
      <c r="U4883" s="6" t="s">
        <v>30</v>
      </c>
      <c r="V4883" s="8" t="n">
        <f aca="false">IF(X4883="0-1 Year", ROUND(S4883/0.474, 2), IF(X4883="1-2 Years", ROUND(S4883/0.287, 2), ROUND(S4883/0.14, 2)))</f>
        <v>429.64</v>
      </c>
      <c r="W4883" s="6" t="str">
        <f aca="false">IF(V4883&gt;4000, "High", IF(V4883&gt;2000, "Medium", "Low"))</f>
        <v>Low</v>
      </c>
      <c r="X4883" s="9" t="s">
        <v>1765</v>
      </c>
      <c r="Y4883" s="10" t="n">
        <f aca="false">IF(U4883="Yes", 1, 0)</f>
        <v>0</v>
      </c>
      <c r="Z4883" s="10" t="n">
        <v>1</v>
      </c>
      <c r="AA4883" s="11" t="n">
        <f aca="false">MAX(0, ($S4883 * 0.35) - ($F4883 * 0.3))</f>
        <v>5.7525</v>
      </c>
      <c r="AB4883" s="12" t="str">
        <f aca="false">IF(AA4883&gt;20,"High",IF(AA4883&gt;10,"Medium","Low"))</f>
        <v>Low</v>
      </c>
    </row>
    <row r="4884" customFormat="false" ht="18.65" hidden="false" customHeight="false" outlineLevel="0" collapsed="false">
      <c r="A4884" s="5" t="s">
        <v>4928</v>
      </c>
      <c r="B4884" s="6" t="s">
        <v>37</v>
      </c>
      <c r="C4884" s="6" t="s">
        <v>30</v>
      </c>
      <c r="D4884" s="6" t="s">
        <v>30</v>
      </c>
      <c r="E4884" s="6" t="s">
        <v>30</v>
      </c>
      <c r="F4884" s="7" t="n">
        <v>36</v>
      </c>
      <c r="G4884" s="6" t="s">
        <v>31</v>
      </c>
      <c r="H4884" s="6" t="s">
        <v>30</v>
      </c>
      <c r="I4884" s="6" t="s">
        <v>517</v>
      </c>
      <c r="J4884" s="6" t="s">
        <v>30</v>
      </c>
      <c r="K4884" s="6" t="s">
        <v>30</v>
      </c>
      <c r="L4884" s="6" t="s">
        <v>31</v>
      </c>
      <c r="M4884" s="6" t="s">
        <v>31</v>
      </c>
      <c r="N4884" s="6" t="s">
        <v>30</v>
      </c>
      <c r="O4884" s="6" t="s">
        <v>31</v>
      </c>
      <c r="P4884" s="6" t="s">
        <v>38</v>
      </c>
      <c r="Q4884" s="6" t="s">
        <v>31</v>
      </c>
      <c r="R4884" s="6" t="s">
        <v>39</v>
      </c>
      <c r="S4884" s="8" t="n">
        <v>87.55</v>
      </c>
      <c r="T4884" s="8" t="n">
        <v>3078.1</v>
      </c>
      <c r="U4884" s="6" t="s">
        <v>31</v>
      </c>
      <c r="V4884" s="8" t="n">
        <f aca="false">IF(X4884="0-1 Year", ROUND(S4884/0.474, 2), IF(X4884="1-2 Years", ROUND(S4884/0.287, 2), ROUND(S4884/0.14, 2)))</f>
        <v>625.36</v>
      </c>
      <c r="W4884" s="6" t="str">
        <f aca="false">IF(V4884&gt;4000, "High", IF(V4884&gt;2000, "Medium", "Low"))</f>
        <v>Low</v>
      </c>
      <c r="X4884" s="9" t="s">
        <v>1765</v>
      </c>
      <c r="Y4884" s="10" t="n">
        <f aca="false">IF(U4884="Yes", 1, 0)</f>
        <v>1</v>
      </c>
      <c r="Z4884" s="10" t="n">
        <v>1</v>
      </c>
      <c r="AA4884" s="11" t="n">
        <f aca="false">MAX(0, ($S4884 * 0.35) - ($F4884 * 0.3))</f>
        <v>19.8425</v>
      </c>
      <c r="AB4884" s="12" t="str">
        <f aca="false">IF(AA4884&gt;20,"High",IF(AA4884&gt;10,"Medium","Low"))</f>
        <v>Medium</v>
      </c>
    </row>
    <row r="4885" customFormat="false" ht="18.65" hidden="false" customHeight="false" outlineLevel="0" collapsed="false">
      <c r="A4885" s="5" t="s">
        <v>4929</v>
      </c>
      <c r="B4885" s="6" t="s">
        <v>29</v>
      </c>
      <c r="C4885" s="6" t="s">
        <v>30</v>
      </c>
      <c r="D4885" s="6" t="s">
        <v>31</v>
      </c>
      <c r="E4885" s="6" t="s">
        <v>31</v>
      </c>
      <c r="F4885" s="7" t="n">
        <v>31</v>
      </c>
      <c r="G4885" s="6" t="s">
        <v>31</v>
      </c>
      <c r="H4885" s="6" t="s">
        <v>31</v>
      </c>
      <c r="I4885" s="6" t="s">
        <v>517</v>
      </c>
      <c r="J4885" s="6" t="s">
        <v>31</v>
      </c>
      <c r="K4885" s="6" t="s">
        <v>30</v>
      </c>
      <c r="L4885" s="6" t="s">
        <v>31</v>
      </c>
      <c r="M4885" s="6" t="s">
        <v>30</v>
      </c>
      <c r="N4885" s="6" t="s">
        <v>31</v>
      </c>
      <c r="O4885" s="6" t="s">
        <v>30</v>
      </c>
      <c r="P4885" s="6" t="s">
        <v>33</v>
      </c>
      <c r="Q4885" s="6" t="s">
        <v>30</v>
      </c>
      <c r="R4885" s="6" t="s">
        <v>53</v>
      </c>
      <c r="S4885" s="8" t="n">
        <v>98.05</v>
      </c>
      <c r="T4885" s="8" t="n">
        <v>3082.1</v>
      </c>
      <c r="U4885" s="6" t="s">
        <v>30</v>
      </c>
      <c r="V4885" s="8" t="n">
        <f aca="false">IF(X4885="0-1 Year", ROUND(S4885/0.474, 2), IF(X4885="1-2 Years", ROUND(S4885/0.287, 2), ROUND(S4885/0.14, 2)))</f>
        <v>700.36</v>
      </c>
      <c r="W4885" s="6" t="str">
        <f aca="false">IF(V4885&gt;4000, "High", IF(V4885&gt;2000, "Medium", "Low"))</f>
        <v>Low</v>
      </c>
      <c r="X4885" s="9" t="s">
        <v>1765</v>
      </c>
      <c r="Y4885" s="10" t="n">
        <f aca="false">IF(U4885="Yes", 1, 0)</f>
        <v>0</v>
      </c>
      <c r="Z4885" s="10" t="n">
        <v>1</v>
      </c>
      <c r="AA4885" s="11" t="n">
        <f aca="false">MAX(0, ($S4885 * 0.35) - ($F4885 * 0.3))</f>
        <v>25.0175</v>
      </c>
      <c r="AB4885" s="12" t="str">
        <f aca="false">IF(AA4885&gt;20,"High",IF(AA4885&gt;10,"Medium","Low"))</f>
        <v>High</v>
      </c>
    </row>
    <row r="4886" customFormat="false" ht="18.65" hidden="false" customHeight="false" outlineLevel="0" collapsed="false">
      <c r="A4886" s="5" t="s">
        <v>4930</v>
      </c>
      <c r="B4886" s="6" t="s">
        <v>29</v>
      </c>
      <c r="C4886" s="6" t="s">
        <v>30</v>
      </c>
      <c r="D4886" s="6" t="s">
        <v>31</v>
      </c>
      <c r="E4886" s="6" t="s">
        <v>31</v>
      </c>
      <c r="F4886" s="7" t="n">
        <v>38</v>
      </c>
      <c r="G4886" s="6" t="s">
        <v>31</v>
      </c>
      <c r="H4886" s="6" t="s">
        <v>30</v>
      </c>
      <c r="I4886" s="6" t="s">
        <v>203</v>
      </c>
      <c r="J4886" s="6" t="s">
        <v>31</v>
      </c>
      <c r="K4886" s="6" t="s">
        <v>30</v>
      </c>
      <c r="L4886" s="6" t="s">
        <v>31</v>
      </c>
      <c r="M4886" s="6" t="s">
        <v>31</v>
      </c>
      <c r="N4886" s="6" t="s">
        <v>31</v>
      </c>
      <c r="O4886" s="6" t="s">
        <v>31</v>
      </c>
      <c r="P4886" s="6" t="s">
        <v>166</v>
      </c>
      <c r="Q4886" s="6" t="s">
        <v>30</v>
      </c>
      <c r="R4886" s="6" t="s">
        <v>58</v>
      </c>
      <c r="S4886" s="8" t="n">
        <v>81</v>
      </c>
      <c r="T4886" s="8" t="n">
        <v>3084.9</v>
      </c>
      <c r="U4886" s="6" t="s">
        <v>30</v>
      </c>
      <c r="V4886" s="8" t="n">
        <f aca="false">IF(X4886="0-1 Year", ROUND(S4886/0.474, 2), IF(X4886="1-2 Years", ROUND(S4886/0.287, 2), ROUND(S4886/0.14, 2)))</f>
        <v>578.57</v>
      </c>
      <c r="W4886" s="6" t="str">
        <f aca="false">IF(V4886&gt;4000, "High", IF(V4886&gt;2000, "Medium", "Low"))</f>
        <v>Low</v>
      </c>
      <c r="X4886" s="9" t="s">
        <v>1765</v>
      </c>
      <c r="Y4886" s="10" t="n">
        <f aca="false">IF(U4886="Yes", 1, 0)</f>
        <v>0</v>
      </c>
      <c r="Z4886" s="10" t="n">
        <v>1</v>
      </c>
      <c r="AA4886" s="11" t="n">
        <f aca="false">MAX(0, ($S4886 * 0.35) - ($F4886 * 0.3))</f>
        <v>16.95</v>
      </c>
      <c r="AB4886" s="12" t="str">
        <f aca="false">IF(AA4886&gt;20,"High",IF(AA4886&gt;10,"Medium","Low"))</f>
        <v>Medium</v>
      </c>
    </row>
    <row r="4887" customFormat="false" ht="18.65" hidden="false" customHeight="false" outlineLevel="0" collapsed="false">
      <c r="A4887" s="5" t="s">
        <v>4931</v>
      </c>
      <c r="B4887" s="6" t="s">
        <v>37</v>
      </c>
      <c r="C4887" s="6" t="s">
        <v>30</v>
      </c>
      <c r="D4887" s="6" t="s">
        <v>30</v>
      </c>
      <c r="E4887" s="6" t="s">
        <v>30</v>
      </c>
      <c r="F4887" s="7" t="n">
        <v>68</v>
      </c>
      <c r="G4887" s="6" t="s">
        <v>30</v>
      </c>
      <c r="H4887" s="6" t="s">
        <v>202</v>
      </c>
      <c r="I4887" s="6" t="s">
        <v>203</v>
      </c>
      <c r="J4887" s="6" t="s">
        <v>30</v>
      </c>
      <c r="K4887" s="6" t="s">
        <v>31</v>
      </c>
      <c r="L4887" s="6" t="s">
        <v>30</v>
      </c>
      <c r="M4887" s="6" t="s">
        <v>31</v>
      </c>
      <c r="N4887" s="6" t="s">
        <v>30</v>
      </c>
      <c r="O4887" s="6" t="s">
        <v>31</v>
      </c>
      <c r="P4887" s="6" t="s">
        <v>38</v>
      </c>
      <c r="Q4887" s="6" t="s">
        <v>30</v>
      </c>
      <c r="R4887" s="6" t="s">
        <v>39</v>
      </c>
      <c r="S4887" s="8" t="n">
        <v>44.95</v>
      </c>
      <c r="T4887" s="8" t="n">
        <v>3085.35</v>
      </c>
      <c r="U4887" s="6" t="s">
        <v>30</v>
      </c>
      <c r="V4887" s="8" t="n">
        <f aca="false">IF(X4887="0-1 Year", ROUND(S4887/0.474, 2), IF(X4887="1-2 Years", ROUND(S4887/0.287, 2), ROUND(S4887/0.14, 2)))</f>
        <v>321.07</v>
      </c>
      <c r="W4887" s="6" t="str">
        <f aca="false">IF(V4887&gt;4000, "High", IF(V4887&gt;2000, "Medium", "Low"))</f>
        <v>Low</v>
      </c>
      <c r="X4887" s="9" t="s">
        <v>1765</v>
      </c>
      <c r="Y4887" s="10" t="n">
        <f aca="false">IF(U4887="Yes", 1, 0)</f>
        <v>0</v>
      </c>
      <c r="Z4887" s="10" t="n">
        <v>1</v>
      </c>
      <c r="AA4887" s="11" t="n">
        <f aca="false">MAX(0, ($S4887 * 0.35) - ($F4887 * 0.3))</f>
        <v>0</v>
      </c>
      <c r="AB4887" s="12" t="str">
        <f aca="false">IF(AA4887&gt;20,"High",IF(AA4887&gt;10,"Medium","Low"))</f>
        <v>Low</v>
      </c>
    </row>
    <row r="4888" customFormat="false" ht="18.65" hidden="false" customHeight="false" outlineLevel="0" collapsed="false">
      <c r="A4888" s="5" t="s">
        <v>4932</v>
      </c>
      <c r="B4888" s="6" t="s">
        <v>29</v>
      </c>
      <c r="C4888" s="6" t="s">
        <v>30</v>
      </c>
      <c r="D4888" s="6" t="s">
        <v>31</v>
      </c>
      <c r="E4888" s="6" t="s">
        <v>31</v>
      </c>
      <c r="F4888" s="7" t="n">
        <v>42</v>
      </c>
      <c r="G4888" s="6" t="s">
        <v>31</v>
      </c>
      <c r="H4888" s="6" t="s">
        <v>30</v>
      </c>
      <c r="I4888" s="6" t="s">
        <v>203</v>
      </c>
      <c r="J4888" s="6" t="s">
        <v>30</v>
      </c>
      <c r="K4888" s="6" t="s">
        <v>30</v>
      </c>
      <c r="L4888" s="6" t="s">
        <v>31</v>
      </c>
      <c r="M4888" s="6" t="s">
        <v>31</v>
      </c>
      <c r="N4888" s="6" t="s">
        <v>31</v>
      </c>
      <c r="O4888" s="6" t="s">
        <v>31</v>
      </c>
      <c r="P4888" s="6" t="s">
        <v>33</v>
      </c>
      <c r="Q4888" s="6" t="s">
        <v>30</v>
      </c>
      <c r="R4888" s="6" t="s">
        <v>39</v>
      </c>
      <c r="S4888" s="8" t="n">
        <v>73.15</v>
      </c>
      <c r="T4888" s="8" t="n">
        <v>3088.25</v>
      </c>
      <c r="U4888" s="6" t="s">
        <v>30</v>
      </c>
      <c r="V4888" s="8" t="n">
        <f aca="false">IF(X4888="0-1 Year", ROUND(S4888/0.474, 2), IF(X4888="1-2 Years", ROUND(S4888/0.287, 2), ROUND(S4888/0.14, 2)))</f>
        <v>522.5</v>
      </c>
      <c r="W4888" s="6" t="str">
        <f aca="false">IF(V4888&gt;4000, "High", IF(V4888&gt;2000, "Medium", "Low"))</f>
        <v>Low</v>
      </c>
      <c r="X4888" s="9" t="s">
        <v>1765</v>
      </c>
      <c r="Y4888" s="10" t="n">
        <f aca="false">IF(U4888="Yes", 1, 0)</f>
        <v>0</v>
      </c>
      <c r="Z4888" s="10" t="n">
        <v>1</v>
      </c>
      <c r="AA4888" s="11" t="n">
        <f aca="false">MAX(0, ($S4888 * 0.35) - ($F4888 * 0.3))</f>
        <v>13.0025</v>
      </c>
      <c r="AB4888" s="12" t="str">
        <f aca="false">IF(AA4888&gt;20,"High",IF(AA4888&gt;10,"Medium","Low"))</f>
        <v>Medium</v>
      </c>
    </row>
    <row r="4889" customFormat="false" ht="18.65" hidden="false" customHeight="false" outlineLevel="0" collapsed="false">
      <c r="A4889" s="5" t="s">
        <v>4933</v>
      </c>
      <c r="B4889" s="6" t="s">
        <v>37</v>
      </c>
      <c r="C4889" s="6" t="s">
        <v>30</v>
      </c>
      <c r="D4889" s="6" t="s">
        <v>31</v>
      </c>
      <c r="E4889" s="6" t="s">
        <v>31</v>
      </c>
      <c r="F4889" s="7" t="n">
        <v>61</v>
      </c>
      <c r="G4889" s="6" t="s">
        <v>30</v>
      </c>
      <c r="H4889" s="6" t="s">
        <v>202</v>
      </c>
      <c r="I4889" s="6" t="s">
        <v>203</v>
      </c>
      <c r="J4889" s="6" t="s">
        <v>31</v>
      </c>
      <c r="K4889" s="6" t="s">
        <v>31</v>
      </c>
      <c r="L4889" s="6" t="s">
        <v>30</v>
      </c>
      <c r="M4889" s="6" t="s">
        <v>31</v>
      </c>
      <c r="N4889" s="6" t="s">
        <v>30</v>
      </c>
      <c r="O4889" s="6" t="s">
        <v>31</v>
      </c>
      <c r="P4889" s="6" t="s">
        <v>33</v>
      </c>
      <c r="Q4889" s="6" t="s">
        <v>31</v>
      </c>
      <c r="R4889" s="6" t="s">
        <v>53</v>
      </c>
      <c r="S4889" s="8" t="n">
        <v>50.7</v>
      </c>
      <c r="T4889" s="8" t="n">
        <v>3088.75</v>
      </c>
      <c r="U4889" s="6" t="s">
        <v>30</v>
      </c>
      <c r="V4889" s="8" t="n">
        <f aca="false">IF(X4889="0-1 Year", ROUND(S4889/0.474, 2), IF(X4889="1-2 Years", ROUND(S4889/0.287, 2), ROUND(S4889/0.14, 2)))</f>
        <v>362.14</v>
      </c>
      <c r="W4889" s="6" t="str">
        <f aca="false">IF(V4889&gt;4000, "High", IF(V4889&gt;2000, "Medium", "Low"))</f>
        <v>Low</v>
      </c>
      <c r="X4889" s="9" t="s">
        <v>1765</v>
      </c>
      <c r="Y4889" s="10" t="n">
        <f aca="false">IF(U4889="Yes", 1, 0)</f>
        <v>0</v>
      </c>
      <c r="Z4889" s="10" t="n">
        <v>1</v>
      </c>
      <c r="AA4889" s="11" t="n">
        <f aca="false">MAX(0, ($S4889 * 0.35) - ($F4889 * 0.3))</f>
        <v>0</v>
      </c>
      <c r="AB4889" s="12" t="str">
        <f aca="false">IF(AA4889&gt;20,"High",IF(AA4889&gt;10,"Medium","Low"))</f>
        <v>Low</v>
      </c>
    </row>
    <row r="4890" customFormat="false" ht="18.65" hidden="false" customHeight="false" outlineLevel="0" collapsed="false">
      <c r="A4890" s="5" t="s">
        <v>4934</v>
      </c>
      <c r="B4890" s="6" t="s">
        <v>29</v>
      </c>
      <c r="C4890" s="6" t="s">
        <v>30</v>
      </c>
      <c r="D4890" s="6" t="s">
        <v>30</v>
      </c>
      <c r="E4890" s="6" t="s">
        <v>30</v>
      </c>
      <c r="F4890" s="7" t="n">
        <v>41</v>
      </c>
      <c r="G4890" s="6" t="s">
        <v>31</v>
      </c>
      <c r="H4890" s="6" t="s">
        <v>30</v>
      </c>
      <c r="I4890" s="6" t="s">
        <v>517</v>
      </c>
      <c r="J4890" s="6" t="s">
        <v>30</v>
      </c>
      <c r="K4890" s="6" t="s">
        <v>30</v>
      </c>
      <c r="L4890" s="6" t="s">
        <v>30</v>
      </c>
      <c r="M4890" s="6" t="s">
        <v>31</v>
      </c>
      <c r="N4890" s="6" t="s">
        <v>30</v>
      </c>
      <c r="O4890" s="6" t="s">
        <v>30</v>
      </c>
      <c r="P4890" s="6" t="s">
        <v>38</v>
      </c>
      <c r="Q4890" s="6" t="s">
        <v>31</v>
      </c>
      <c r="R4890" s="6" t="s">
        <v>39</v>
      </c>
      <c r="S4890" s="8" t="n">
        <v>74.25</v>
      </c>
      <c r="T4890" s="8" t="n">
        <v>3089.1</v>
      </c>
      <c r="U4890" s="6" t="s">
        <v>30</v>
      </c>
      <c r="V4890" s="8" t="n">
        <f aca="false">IF(X4890="0-1 Year", ROUND(S4890/0.474, 2), IF(X4890="1-2 Years", ROUND(S4890/0.287, 2), ROUND(S4890/0.14, 2)))</f>
        <v>530.36</v>
      </c>
      <c r="W4890" s="6" t="str">
        <f aca="false">IF(V4890&gt;4000, "High", IF(V4890&gt;2000, "Medium", "Low"))</f>
        <v>Low</v>
      </c>
      <c r="X4890" s="9" t="s">
        <v>1765</v>
      </c>
      <c r="Y4890" s="10" t="n">
        <f aca="false">IF(U4890="Yes", 1, 0)</f>
        <v>0</v>
      </c>
      <c r="Z4890" s="10" t="n">
        <v>1</v>
      </c>
      <c r="AA4890" s="11" t="n">
        <f aca="false">MAX(0, ($S4890 * 0.35) - ($F4890 * 0.3))</f>
        <v>13.6875</v>
      </c>
      <c r="AB4890" s="12" t="str">
        <f aca="false">IF(AA4890&gt;20,"High",IF(AA4890&gt;10,"Medium","Low"))</f>
        <v>Medium</v>
      </c>
    </row>
    <row r="4891" customFormat="false" ht="18.65" hidden="false" customHeight="false" outlineLevel="0" collapsed="false">
      <c r="A4891" s="5" t="s">
        <v>4935</v>
      </c>
      <c r="B4891" s="6" t="s">
        <v>37</v>
      </c>
      <c r="C4891" s="6" t="s">
        <v>30</v>
      </c>
      <c r="D4891" s="6" t="s">
        <v>31</v>
      </c>
      <c r="E4891" s="6" t="s">
        <v>31</v>
      </c>
      <c r="F4891" s="7" t="n">
        <v>32</v>
      </c>
      <c r="G4891" s="6" t="s">
        <v>31</v>
      </c>
      <c r="H4891" s="6" t="s">
        <v>31</v>
      </c>
      <c r="I4891" s="6" t="s">
        <v>517</v>
      </c>
      <c r="J4891" s="6" t="s">
        <v>30</v>
      </c>
      <c r="K4891" s="6" t="s">
        <v>31</v>
      </c>
      <c r="L4891" s="6" t="s">
        <v>30</v>
      </c>
      <c r="M4891" s="6" t="s">
        <v>30</v>
      </c>
      <c r="N4891" s="6" t="s">
        <v>31</v>
      </c>
      <c r="O4891" s="6" t="s">
        <v>31</v>
      </c>
      <c r="P4891" s="6" t="s">
        <v>38</v>
      </c>
      <c r="Q4891" s="6" t="s">
        <v>31</v>
      </c>
      <c r="R4891" s="6" t="s">
        <v>39</v>
      </c>
      <c r="S4891" s="8" t="n">
        <v>98.85</v>
      </c>
      <c r="T4891" s="8" t="n">
        <v>3089.6</v>
      </c>
      <c r="U4891" s="6" t="s">
        <v>30</v>
      </c>
      <c r="V4891" s="8" t="n">
        <f aca="false">IF(X4891="0-1 Year", ROUND(S4891/0.474, 2), IF(X4891="1-2 Years", ROUND(S4891/0.287, 2), ROUND(S4891/0.14, 2)))</f>
        <v>706.07</v>
      </c>
      <c r="W4891" s="6" t="str">
        <f aca="false">IF(V4891&gt;4000, "High", IF(V4891&gt;2000, "Medium", "Low"))</f>
        <v>Low</v>
      </c>
      <c r="X4891" s="9" t="s">
        <v>1765</v>
      </c>
      <c r="Y4891" s="10" t="n">
        <f aca="false">IF(U4891="Yes", 1, 0)</f>
        <v>0</v>
      </c>
      <c r="Z4891" s="10" t="n">
        <v>1</v>
      </c>
      <c r="AA4891" s="11" t="n">
        <f aca="false">MAX(0, ($S4891 * 0.35) - ($F4891 * 0.3))</f>
        <v>24.9975</v>
      </c>
      <c r="AB4891" s="12" t="str">
        <f aca="false">IF(AA4891&gt;20,"High",IF(AA4891&gt;10,"Medium","Low"))</f>
        <v>High</v>
      </c>
    </row>
    <row r="4892" customFormat="false" ht="18.65" hidden="false" customHeight="false" outlineLevel="0" collapsed="false">
      <c r="A4892" s="5" t="s">
        <v>4936</v>
      </c>
      <c r="B4892" s="6" t="s">
        <v>29</v>
      </c>
      <c r="C4892" s="6" t="s">
        <v>30</v>
      </c>
      <c r="D4892" s="6" t="s">
        <v>30</v>
      </c>
      <c r="E4892" s="6" t="s">
        <v>30</v>
      </c>
      <c r="F4892" s="7" t="n">
        <v>57</v>
      </c>
      <c r="G4892" s="6" t="s">
        <v>30</v>
      </c>
      <c r="H4892" s="6" t="s">
        <v>202</v>
      </c>
      <c r="I4892" s="6" t="s">
        <v>203</v>
      </c>
      <c r="J4892" s="6" t="s">
        <v>30</v>
      </c>
      <c r="K4892" s="6" t="s">
        <v>30</v>
      </c>
      <c r="L4892" s="6" t="s">
        <v>31</v>
      </c>
      <c r="M4892" s="6" t="s">
        <v>31</v>
      </c>
      <c r="N4892" s="6" t="s">
        <v>31</v>
      </c>
      <c r="O4892" s="6" t="s">
        <v>31</v>
      </c>
      <c r="P4892" s="6" t="s">
        <v>166</v>
      </c>
      <c r="Q4892" s="6" t="s">
        <v>30</v>
      </c>
      <c r="R4892" s="6" t="s">
        <v>58</v>
      </c>
      <c r="S4892" s="8" t="n">
        <v>53.35</v>
      </c>
      <c r="T4892" s="8" t="n">
        <v>3090.05</v>
      </c>
      <c r="U4892" s="6" t="s">
        <v>30</v>
      </c>
      <c r="V4892" s="8" t="n">
        <f aca="false">IF(X4892="0-1 Year", ROUND(S4892/0.474, 2), IF(X4892="1-2 Years", ROUND(S4892/0.287, 2), ROUND(S4892/0.14, 2)))</f>
        <v>381.07</v>
      </c>
      <c r="W4892" s="6" t="str">
        <f aca="false">IF(V4892&gt;4000, "High", IF(V4892&gt;2000, "Medium", "Low"))</f>
        <v>Low</v>
      </c>
      <c r="X4892" s="9" t="s">
        <v>1765</v>
      </c>
      <c r="Y4892" s="10" t="n">
        <f aca="false">IF(U4892="Yes", 1, 0)</f>
        <v>0</v>
      </c>
      <c r="Z4892" s="10" t="n">
        <v>1</v>
      </c>
      <c r="AA4892" s="11" t="n">
        <f aca="false">MAX(0, ($S4892 * 0.35) - ($F4892 * 0.3))</f>
        <v>1.5725</v>
      </c>
      <c r="AB4892" s="12" t="str">
        <f aca="false">IF(AA4892&gt;20,"High",IF(AA4892&gt;10,"Medium","Low"))</f>
        <v>Low</v>
      </c>
    </row>
    <row r="4893" customFormat="false" ht="18.65" hidden="false" customHeight="false" outlineLevel="0" collapsed="false">
      <c r="A4893" s="5" t="s">
        <v>4937</v>
      </c>
      <c r="B4893" s="6" t="s">
        <v>37</v>
      </c>
      <c r="C4893" s="6" t="s">
        <v>30</v>
      </c>
      <c r="D4893" s="6" t="s">
        <v>30</v>
      </c>
      <c r="E4893" s="6" t="s">
        <v>30</v>
      </c>
      <c r="F4893" s="7" t="n">
        <v>41</v>
      </c>
      <c r="G4893" s="6" t="s">
        <v>31</v>
      </c>
      <c r="H4893" s="6" t="s">
        <v>31</v>
      </c>
      <c r="I4893" s="6" t="s">
        <v>203</v>
      </c>
      <c r="J4893" s="6" t="s">
        <v>31</v>
      </c>
      <c r="K4893" s="6" t="s">
        <v>30</v>
      </c>
      <c r="L4893" s="6" t="s">
        <v>31</v>
      </c>
      <c r="M4893" s="6" t="s">
        <v>31</v>
      </c>
      <c r="N4893" s="6" t="s">
        <v>30</v>
      </c>
      <c r="O4893" s="6" t="s">
        <v>31</v>
      </c>
      <c r="P4893" s="6" t="s">
        <v>38</v>
      </c>
      <c r="Q4893" s="6" t="s">
        <v>31</v>
      </c>
      <c r="R4893" s="6" t="s">
        <v>53</v>
      </c>
      <c r="S4893" s="8" t="n">
        <v>74.65</v>
      </c>
      <c r="T4893" s="8" t="n">
        <v>3090.65</v>
      </c>
      <c r="U4893" s="6" t="s">
        <v>30</v>
      </c>
      <c r="V4893" s="8" t="n">
        <f aca="false">IF(X4893="0-1 Year", ROUND(S4893/0.474, 2), IF(X4893="1-2 Years", ROUND(S4893/0.287, 2), ROUND(S4893/0.14, 2)))</f>
        <v>533.21</v>
      </c>
      <c r="W4893" s="6" t="str">
        <f aca="false">IF(V4893&gt;4000, "High", IF(V4893&gt;2000, "Medium", "Low"))</f>
        <v>Low</v>
      </c>
      <c r="X4893" s="9" t="s">
        <v>1765</v>
      </c>
      <c r="Y4893" s="10" t="n">
        <f aca="false">IF(U4893="Yes", 1, 0)</f>
        <v>0</v>
      </c>
      <c r="Z4893" s="10" t="n">
        <v>1</v>
      </c>
      <c r="AA4893" s="11" t="n">
        <f aca="false">MAX(0, ($S4893 * 0.35) - ($F4893 * 0.3))</f>
        <v>13.8275</v>
      </c>
      <c r="AB4893" s="12" t="str">
        <f aca="false">IF(AA4893&gt;20,"High",IF(AA4893&gt;10,"Medium","Low"))</f>
        <v>Medium</v>
      </c>
    </row>
    <row r="4894" customFormat="false" ht="18.65" hidden="false" customHeight="false" outlineLevel="0" collapsed="false">
      <c r="A4894" s="5" t="s">
        <v>4938</v>
      </c>
      <c r="B4894" s="6" t="s">
        <v>29</v>
      </c>
      <c r="C4894" s="6" t="s">
        <v>30</v>
      </c>
      <c r="D4894" s="6" t="s">
        <v>31</v>
      </c>
      <c r="E4894" s="6" t="s">
        <v>31</v>
      </c>
      <c r="F4894" s="7" t="n">
        <v>34</v>
      </c>
      <c r="G4894" s="6" t="s">
        <v>31</v>
      </c>
      <c r="H4894" s="6" t="s">
        <v>30</v>
      </c>
      <c r="I4894" s="6" t="s">
        <v>517</v>
      </c>
      <c r="J4894" s="6" t="s">
        <v>30</v>
      </c>
      <c r="K4894" s="6" t="s">
        <v>31</v>
      </c>
      <c r="L4894" s="6" t="s">
        <v>31</v>
      </c>
      <c r="M4894" s="6" t="s">
        <v>30</v>
      </c>
      <c r="N4894" s="6" t="s">
        <v>31</v>
      </c>
      <c r="O4894" s="6" t="s">
        <v>30</v>
      </c>
      <c r="P4894" s="6" t="s">
        <v>38</v>
      </c>
      <c r="Q4894" s="6" t="s">
        <v>31</v>
      </c>
      <c r="R4894" s="6" t="s">
        <v>39</v>
      </c>
      <c r="S4894" s="8" t="n">
        <v>89.85</v>
      </c>
      <c r="T4894" s="8" t="n">
        <v>3091.75</v>
      </c>
      <c r="U4894" s="6" t="s">
        <v>30</v>
      </c>
      <c r="V4894" s="8" t="n">
        <f aca="false">IF(X4894="0-1 Year", ROUND(S4894/0.474, 2), IF(X4894="1-2 Years", ROUND(S4894/0.287, 2), ROUND(S4894/0.14, 2)))</f>
        <v>641.79</v>
      </c>
      <c r="W4894" s="6" t="str">
        <f aca="false">IF(V4894&gt;4000, "High", IF(V4894&gt;2000, "Medium", "Low"))</f>
        <v>Low</v>
      </c>
      <c r="X4894" s="9" t="s">
        <v>1765</v>
      </c>
      <c r="Y4894" s="10" t="n">
        <f aca="false">IF(U4894="Yes", 1, 0)</f>
        <v>0</v>
      </c>
      <c r="Z4894" s="10" t="n">
        <v>1</v>
      </c>
      <c r="AA4894" s="11" t="n">
        <f aca="false">MAX(0, ($S4894 * 0.35) - ($F4894 * 0.3))</f>
        <v>21.2475</v>
      </c>
      <c r="AB4894" s="12" t="str">
        <f aca="false">IF(AA4894&gt;20,"High",IF(AA4894&gt;10,"Medium","Low"))</f>
        <v>High</v>
      </c>
    </row>
    <row r="4895" customFormat="false" ht="18.65" hidden="false" customHeight="false" outlineLevel="0" collapsed="false">
      <c r="A4895" s="5" t="s">
        <v>4939</v>
      </c>
      <c r="B4895" s="6" t="s">
        <v>29</v>
      </c>
      <c r="C4895" s="6" t="s">
        <v>30</v>
      </c>
      <c r="D4895" s="6" t="s">
        <v>31</v>
      </c>
      <c r="E4895" s="6" t="s">
        <v>30</v>
      </c>
      <c r="F4895" s="7" t="n">
        <v>33</v>
      </c>
      <c r="G4895" s="6" t="s">
        <v>31</v>
      </c>
      <c r="H4895" s="6" t="s">
        <v>31</v>
      </c>
      <c r="I4895" s="6" t="s">
        <v>517</v>
      </c>
      <c r="J4895" s="6" t="s">
        <v>30</v>
      </c>
      <c r="K4895" s="6" t="s">
        <v>31</v>
      </c>
      <c r="L4895" s="6" t="s">
        <v>31</v>
      </c>
      <c r="M4895" s="6" t="s">
        <v>30</v>
      </c>
      <c r="N4895" s="6" t="s">
        <v>30</v>
      </c>
      <c r="O4895" s="6" t="s">
        <v>31</v>
      </c>
      <c r="P4895" s="6" t="s">
        <v>38</v>
      </c>
      <c r="Q4895" s="6" t="s">
        <v>31</v>
      </c>
      <c r="R4895" s="6" t="s">
        <v>39</v>
      </c>
      <c r="S4895" s="8" t="n">
        <v>93.35</v>
      </c>
      <c r="T4895" s="8" t="n">
        <v>3092</v>
      </c>
      <c r="U4895" s="6" t="s">
        <v>30</v>
      </c>
      <c r="V4895" s="8" t="n">
        <f aca="false">IF(X4895="0-1 Year", ROUND(S4895/0.474, 2), IF(X4895="1-2 Years", ROUND(S4895/0.287, 2), ROUND(S4895/0.14, 2)))</f>
        <v>666.79</v>
      </c>
      <c r="W4895" s="6" t="str">
        <f aca="false">IF(V4895&gt;4000, "High", IF(V4895&gt;2000, "Medium", "Low"))</f>
        <v>Low</v>
      </c>
      <c r="X4895" s="9" t="s">
        <v>1765</v>
      </c>
      <c r="Y4895" s="10" t="n">
        <f aca="false">IF(U4895="Yes", 1, 0)</f>
        <v>0</v>
      </c>
      <c r="Z4895" s="10" t="n">
        <v>1</v>
      </c>
      <c r="AA4895" s="11" t="n">
        <f aca="false">MAX(0, ($S4895 * 0.35) - ($F4895 * 0.3))</f>
        <v>22.7725</v>
      </c>
      <c r="AB4895" s="12" t="str">
        <f aca="false">IF(AA4895&gt;20,"High",IF(AA4895&gt;10,"Medium","Low"))</f>
        <v>High</v>
      </c>
    </row>
    <row r="4896" customFormat="false" ht="18.65" hidden="false" customHeight="false" outlineLevel="0" collapsed="false">
      <c r="A4896" s="5" t="s">
        <v>4940</v>
      </c>
      <c r="B4896" s="6" t="s">
        <v>29</v>
      </c>
      <c r="C4896" s="6" t="s">
        <v>30</v>
      </c>
      <c r="D4896" s="6" t="s">
        <v>30</v>
      </c>
      <c r="E4896" s="6" t="s">
        <v>31</v>
      </c>
      <c r="F4896" s="7" t="n">
        <v>54</v>
      </c>
      <c r="G4896" s="6" t="s">
        <v>31</v>
      </c>
      <c r="H4896" s="6" t="s">
        <v>31</v>
      </c>
      <c r="I4896" s="6" t="s">
        <v>203</v>
      </c>
      <c r="J4896" s="6" t="s">
        <v>30</v>
      </c>
      <c r="K4896" s="6" t="s">
        <v>31</v>
      </c>
      <c r="L4896" s="6" t="s">
        <v>30</v>
      </c>
      <c r="M4896" s="6" t="s">
        <v>30</v>
      </c>
      <c r="N4896" s="6" t="s">
        <v>30</v>
      </c>
      <c r="O4896" s="6" t="s">
        <v>30</v>
      </c>
      <c r="P4896" s="6" t="s">
        <v>38</v>
      </c>
      <c r="Q4896" s="6" t="s">
        <v>31</v>
      </c>
      <c r="R4896" s="6" t="s">
        <v>58</v>
      </c>
      <c r="S4896" s="8" t="n">
        <v>55</v>
      </c>
      <c r="T4896" s="8" t="n">
        <v>3092.65</v>
      </c>
      <c r="U4896" s="6" t="s">
        <v>31</v>
      </c>
      <c r="V4896" s="8" t="n">
        <f aca="false">IF(X4896="0-1 Year", ROUND(S4896/0.474, 2), IF(X4896="1-2 Years", ROUND(S4896/0.287, 2), ROUND(S4896/0.14, 2)))</f>
        <v>392.86</v>
      </c>
      <c r="W4896" s="6" t="str">
        <f aca="false">IF(V4896&gt;4000, "High", IF(V4896&gt;2000, "Medium", "Low"))</f>
        <v>Low</v>
      </c>
      <c r="X4896" s="9" t="s">
        <v>1765</v>
      </c>
      <c r="Y4896" s="10" t="n">
        <f aca="false">IF(U4896="Yes", 1, 0)</f>
        <v>1</v>
      </c>
      <c r="Z4896" s="10" t="n">
        <v>1</v>
      </c>
      <c r="AA4896" s="11" t="n">
        <f aca="false">MAX(0, ($S4896 * 0.35) - ($F4896 * 0.3))</f>
        <v>3.05</v>
      </c>
      <c r="AB4896" s="12" t="str">
        <f aca="false">IF(AA4896&gt;20,"High",IF(AA4896&gt;10,"Medium","Low"))</f>
        <v>Low</v>
      </c>
    </row>
    <row r="4897" customFormat="false" ht="18.65" hidden="false" customHeight="false" outlineLevel="0" collapsed="false">
      <c r="A4897" s="5" t="s">
        <v>4941</v>
      </c>
      <c r="B4897" s="6" t="s">
        <v>37</v>
      </c>
      <c r="C4897" s="6" t="s">
        <v>31</v>
      </c>
      <c r="D4897" s="6" t="s">
        <v>30</v>
      </c>
      <c r="E4897" s="6" t="s">
        <v>30</v>
      </c>
      <c r="F4897" s="7" t="n">
        <v>57</v>
      </c>
      <c r="G4897" s="6" t="s">
        <v>30</v>
      </c>
      <c r="H4897" s="6" t="s">
        <v>202</v>
      </c>
      <c r="I4897" s="6" t="s">
        <v>203</v>
      </c>
      <c r="J4897" s="6" t="s">
        <v>30</v>
      </c>
      <c r="K4897" s="6" t="s">
        <v>31</v>
      </c>
      <c r="L4897" s="6" t="s">
        <v>31</v>
      </c>
      <c r="M4897" s="6" t="s">
        <v>30</v>
      </c>
      <c r="N4897" s="6" t="s">
        <v>31</v>
      </c>
      <c r="O4897" s="6" t="s">
        <v>31</v>
      </c>
      <c r="P4897" s="6" t="s">
        <v>38</v>
      </c>
      <c r="Q4897" s="6" t="s">
        <v>31</v>
      </c>
      <c r="R4897" s="6" t="s">
        <v>39</v>
      </c>
      <c r="S4897" s="8" t="n">
        <v>55</v>
      </c>
      <c r="T4897" s="8" t="n">
        <v>3094.05</v>
      </c>
      <c r="U4897" s="6" t="s">
        <v>30</v>
      </c>
      <c r="V4897" s="8" t="n">
        <f aca="false">IF(X4897="0-1 Year", ROUND(S4897/0.474, 2), IF(X4897="1-2 Years", ROUND(S4897/0.287, 2), ROUND(S4897/0.14, 2)))</f>
        <v>392.86</v>
      </c>
      <c r="W4897" s="6" t="str">
        <f aca="false">IF(V4897&gt;4000, "High", IF(V4897&gt;2000, "Medium", "Low"))</f>
        <v>Low</v>
      </c>
      <c r="X4897" s="9" t="s">
        <v>1765</v>
      </c>
      <c r="Y4897" s="10" t="n">
        <f aca="false">IF(U4897="Yes", 1, 0)</f>
        <v>0</v>
      </c>
      <c r="Z4897" s="10" t="n">
        <v>1</v>
      </c>
      <c r="AA4897" s="11" t="n">
        <f aca="false">MAX(0, ($S4897 * 0.35) - ($F4897 * 0.3))</f>
        <v>2.15</v>
      </c>
      <c r="AB4897" s="12" t="str">
        <f aca="false">IF(AA4897&gt;20,"High",IF(AA4897&gt;10,"Medium","Low"))</f>
        <v>Low</v>
      </c>
    </row>
    <row r="4898" customFormat="false" ht="18.65" hidden="false" customHeight="false" outlineLevel="0" collapsed="false">
      <c r="A4898" s="5" t="s">
        <v>4942</v>
      </c>
      <c r="B4898" s="6" t="s">
        <v>37</v>
      </c>
      <c r="C4898" s="6" t="s">
        <v>30</v>
      </c>
      <c r="D4898" s="6" t="s">
        <v>31</v>
      </c>
      <c r="E4898" s="6" t="s">
        <v>30</v>
      </c>
      <c r="F4898" s="7" t="n">
        <v>48</v>
      </c>
      <c r="G4898" s="6" t="s">
        <v>31</v>
      </c>
      <c r="H4898" s="6" t="s">
        <v>30</v>
      </c>
      <c r="I4898" s="6" t="s">
        <v>203</v>
      </c>
      <c r="J4898" s="6" t="s">
        <v>30</v>
      </c>
      <c r="K4898" s="6" t="s">
        <v>31</v>
      </c>
      <c r="L4898" s="6" t="s">
        <v>31</v>
      </c>
      <c r="M4898" s="6" t="s">
        <v>30</v>
      </c>
      <c r="N4898" s="6" t="s">
        <v>30</v>
      </c>
      <c r="O4898" s="6" t="s">
        <v>31</v>
      </c>
      <c r="P4898" s="6" t="s">
        <v>33</v>
      </c>
      <c r="Q4898" s="6" t="s">
        <v>31</v>
      </c>
      <c r="R4898" s="6" t="s">
        <v>39</v>
      </c>
      <c r="S4898" s="8" t="n">
        <v>65.65</v>
      </c>
      <c r="T4898" s="8" t="n">
        <v>3094.65</v>
      </c>
      <c r="U4898" s="6" t="s">
        <v>30</v>
      </c>
      <c r="V4898" s="8" t="n">
        <f aca="false">IF(X4898="0-1 Year", ROUND(S4898/0.474, 2), IF(X4898="1-2 Years", ROUND(S4898/0.287, 2), ROUND(S4898/0.14, 2)))</f>
        <v>468.93</v>
      </c>
      <c r="W4898" s="6" t="str">
        <f aca="false">IF(V4898&gt;4000, "High", IF(V4898&gt;2000, "Medium", "Low"))</f>
        <v>Low</v>
      </c>
      <c r="X4898" s="9" t="s">
        <v>1765</v>
      </c>
      <c r="Y4898" s="10" t="n">
        <f aca="false">IF(U4898="Yes", 1, 0)</f>
        <v>0</v>
      </c>
      <c r="Z4898" s="10" t="n">
        <v>1</v>
      </c>
      <c r="AA4898" s="11" t="n">
        <f aca="false">MAX(0, ($S4898 * 0.35) - ($F4898 * 0.3))</f>
        <v>8.5775</v>
      </c>
      <c r="AB4898" s="12" t="str">
        <f aca="false">IF(AA4898&gt;20,"High",IF(AA4898&gt;10,"Medium","Low"))</f>
        <v>Low</v>
      </c>
    </row>
    <row r="4899" customFormat="false" ht="18.65" hidden="false" customHeight="false" outlineLevel="0" collapsed="false">
      <c r="A4899" s="5" t="s">
        <v>4943</v>
      </c>
      <c r="B4899" s="6" t="s">
        <v>37</v>
      </c>
      <c r="C4899" s="6" t="s">
        <v>30</v>
      </c>
      <c r="D4899" s="6" t="s">
        <v>30</v>
      </c>
      <c r="E4899" s="6" t="s">
        <v>30</v>
      </c>
      <c r="F4899" s="7" t="n">
        <v>30</v>
      </c>
      <c r="G4899" s="6" t="s">
        <v>31</v>
      </c>
      <c r="H4899" s="6" t="s">
        <v>31</v>
      </c>
      <c r="I4899" s="6" t="s">
        <v>517</v>
      </c>
      <c r="J4899" s="6" t="s">
        <v>30</v>
      </c>
      <c r="K4899" s="6" t="s">
        <v>30</v>
      </c>
      <c r="L4899" s="6" t="s">
        <v>31</v>
      </c>
      <c r="M4899" s="6" t="s">
        <v>30</v>
      </c>
      <c r="N4899" s="6" t="s">
        <v>31</v>
      </c>
      <c r="O4899" s="6" t="s">
        <v>31</v>
      </c>
      <c r="P4899" s="6" t="s">
        <v>38</v>
      </c>
      <c r="Q4899" s="6" t="s">
        <v>30</v>
      </c>
      <c r="R4899" s="6" t="s">
        <v>39</v>
      </c>
      <c r="S4899" s="8" t="n">
        <v>100.45</v>
      </c>
      <c r="T4899" s="8" t="n">
        <v>3096.9</v>
      </c>
      <c r="U4899" s="6" t="s">
        <v>30</v>
      </c>
      <c r="V4899" s="8" t="n">
        <f aca="false">IF(X4899="0-1 Year", ROUND(S4899/0.474, 2), IF(X4899="1-2 Years", ROUND(S4899/0.287, 2), ROUND(S4899/0.14, 2)))</f>
        <v>717.5</v>
      </c>
      <c r="W4899" s="6" t="str">
        <f aca="false">IF(V4899&gt;4000, "High", IF(V4899&gt;2000, "Medium", "Low"))</f>
        <v>Low</v>
      </c>
      <c r="X4899" s="9" t="s">
        <v>1765</v>
      </c>
      <c r="Y4899" s="10" t="n">
        <f aca="false">IF(U4899="Yes", 1, 0)</f>
        <v>0</v>
      </c>
      <c r="Z4899" s="10" t="n">
        <v>1</v>
      </c>
      <c r="AA4899" s="11" t="n">
        <f aca="false">MAX(0, ($S4899 * 0.35) - ($F4899 * 0.3))</f>
        <v>26.1575</v>
      </c>
      <c r="AB4899" s="12" t="str">
        <f aca="false">IF(AA4899&gt;20,"High",IF(AA4899&gt;10,"Medium","Low"))</f>
        <v>High</v>
      </c>
    </row>
    <row r="4900" customFormat="false" ht="18.65" hidden="false" customHeight="false" outlineLevel="0" collapsed="false">
      <c r="A4900" s="5" t="s">
        <v>4944</v>
      </c>
      <c r="B4900" s="6" t="s">
        <v>29</v>
      </c>
      <c r="C4900" s="6" t="s">
        <v>30</v>
      </c>
      <c r="D4900" s="6" t="s">
        <v>31</v>
      </c>
      <c r="E4900" s="6" t="s">
        <v>31</v>
      </c>
      <c r="F4900" s="7" t="n">
        <v>34</v>
      </c>
      <c r="G4900" s="6" t="s">
        <v>31</v>
      </c>
      <c r="H4900" s="6" t="s">
        <v>31</v>
      </c>
      <c r="I4900" s="6" t="s">
        <v>517</v>
      </c>
      <c r="J4900" s="6" t="s">
        <v>30</v>
      </c>
      <c r="K4900" s="6" t="s">
        <v>30</v>
      </c>
      <c r="L4900" s="6" t="s">
        <v>31</v>
      </c>
      <c r="M4900" s="6" t="s">
        <v>30</v>
      </c>
      <c r="N4900" s="6" t="s">
        <v>30</v>
      </c>
      <c r="O4900" s="6" t="s">
        <v>31</v>
      </c>
      <c r="P4900" s="6" t="s">
        <v>38</v>
      </c>
      <c r="Q4900" s="6" t="s">
        <v>31</v>
      </c>
      <c r="R4900" s="6" t="s">
        <v>58</v>
      </c>
      <c r="S4900" s="8" t="n">
        <v>90.05</v>
      </c>
      <c r="T4900" s="8" t="n">
        <v>3097</v>
      </c>
      <c r="U4900" s="6" t="s">
        <v>30</v>
      </c>
      <c r="V4900" s="8" t="n">
        <f aca="false">IF(X4900="0-1 Year", ROUND(S4900/0.474, 2), IF(X4900="1-2 Years", ROUND(S4900/0.287, 2), ROUND(S4900/0.14, 2)))</f>
        <v>643.21</v>
      </c>
      <c r="W4900" s="6" t="str">
        <f aca="false">IF(V4900&gt;4000, "High", IF(V4900&gt;2000, "Medium", "Low"))</f>
        <v>Low</v>
      </c>
      <c r="X4900" s="9" t="s">
        <v>1765</v>
      </c>
      <c r="Y4900" s="10" t="n">
        <f aca="false">IF(U4900="Yes", 1, 0)</f>
        <v>0</v>
      </c>
      <c r="Z4900" s="10" t="n">
        <v>1</v>
      </c>
      <c r="AA4900" s="11" t="n">
        <f aca="false">MAX(0, ($S4900 * 0.35) - ($F4900 * 0.3))</f>
        <v>21.3175</v>
      </c>
      <c r="AB4900" s="12" t="str">
        <f aca="false">IF(AA4900&gt;20,"High",IF(AA4900&gt;10,"Medium","Low"))</f>
        <v>High</v>
      </c>
    </row>
    <row r="4901" customFormat="false" ht="18.65" hidden="false" customHeight="false" outlineLevel="0" collapsed="false">
      <c r="A4901" s="5" t="s">
        <v>4945</v>
      </c>
      <c r="B4901" s="6" t="s">
        <v>29</v>
      </c>
      <c r="C4901" s="6" t="s">
        <v>30</v>
      </c>
      <c r="D4901" s="6" t="s">
        <v>30</v>
      </c>
      <c r="E4901" s="6" t="s">
        <v>30</v>
      </c>
      <c r="F4901" s="7" t="n">
        <v>67</v>
      </c>
      <c r="G4901" s="6" t="s">
        <v>30</v>
      </c>
      <c r="H4901" s="6" t="s">
        <v>202</v>
      </c>
      <c r="I4901" s="6" t="s">
        <v>203</v>
      </c>
      <c r="J4901" s="6" t="s">
        <v>31</v>
      </c>
      <c r="K4901" s="6" t="s">
        <v>30</v>
      </c>
      <c r="L4901" s="6" t="s">
        <v>30</v>
      </c>
      <c r="M4901" s="6" t="s">
        <v>31</v>
      </c>
      <c r="N4901" s="6" t="s">
        <v>31</v>
      </c>
      <c r="O4901" s="6" t="s">
        <v>30</v>
      </c>
      <c r="P4901" s="6" t="s">
        <v>166</v>
      </c>
      <c r="Q4901" s="6" t="s">
        <v>30</v>
      </c>
      <c r="R4901" s="6" t="s">
        <v>39</v>
      </c>
      <c r="S4901" s="8" t="n">
        <v>43.9</v>
      </c>
      <c r="T4901" s="8" t="n">
        <v>3097.2</v>
      </c>
      <c r="U4901" s="6" t="s">
        <v>30</v>
      </c>
      <c r="V4901" s="8" t="n">
        <f aca="false">IF(X4901="0-1 Year", ROUND(S4901/0.474, 2), IF(X4901="1-2 Years", ROUND(S4901/0.287, 2), ROUND(S4901/0.14, 2)))</f>
        <v>313.57</v>
      </c>
      <c r="W4901" s="6" t="str">
        <f aca="false">IF(V4901&gt;4000, "High", IF(V4901&gt;2000, "Medium", "Low"))</f>
        <v>Low</v>
      </c>
      <c r="X4901" s="9" t="s">
        <v>1765</v>
      </c>
      <c r="Y4901" s="10" t="n">
        <f aca="false">IF(U4901="Yes", 1, 0)</f>
        <v>0</v>
      </c>
      <c r="Z4901" s="10" t="n">
        <v>1</v>
      </c>
      <c r="AA4901" s="11" t="n">
        <f aca="false">MAX(0, ($S4901 * 0.35) - ($F4901 * 0.3))</f>
        <v>0</v>
      </c>
      <c r="AB4901" s="12" t="str">
        <f aca="false">IF(AA4901&gt;20,"High",IF(AA4901&gt;10,"Medium","Low"))</f>
        <v>Low</v>
      </c>
    </row>
    <row r="4902" customFormat="false" ht="18.65" hidden="false" customHeight="false" outlineLevel="0" collapsed="false">
      <c r="A4902" s="5" t="s">
        <v>4946</v>
      </c>
      <c r="B4902" s="6" t="s">
        <v>37</v>
      </c>
      <c r="C4902" s="6" t="s">
        <v>31</v>
      </c>
      <c r="D4902" s="6" t="s">
        <v>30</v>
      </c>
      <c r="E4902" s="6" t="s">
        <v>30</v>
      </c>
      <c r="F4902" s="7" t="n">
        <v>52</v>
      </c>
      <c r="G4902" s="6" t="s">
        <v>31</v>
      </c>
      <c r="H4902" s="6" t="s">
        <v>31</v>
      </c>
      <c r="I4902" s="6" t="s">
        <v>203</v>
      </c>
      <c r="J4902" s="6" t="s">
        <v>31</v>
      </c>
      <c r="K4902" s="6" t="s">
        <v>30</v>
      </c>
      <c r="L4902" s="6" t="s">
        <v>31</v>
      </c>
      <c r="M4902" s="6" t="s">
        <v>30</v>
      </c>
      <c r="N4902" s="6" t="s">
        <v>30</v>
      </c>
      <c r="O4902" s="6" t="s">
        <v>30</v>
      </c>
      <c r="P4902" s="6" t="s">
        <v>166</v>
      </c>
      <c r="Q4902" s="6" t="s">
        <v>30</v>
      </c>
      <c r="R4902" s="6" t="s">
        <v>53</v>
      </c>
      <c r="S4902" s="8" t="n">
        <v>59.85</v>
      </c>
      <c r="T4902" s="8" t="n">
        <v>3103.25</v>
      </c>
      <c r="U4902" s="6" t="s">
        <v>30</v>
      </c>
      <c r="V4902" s="8" t="n">
        <f aca="false">IF(X4902="0-1 Year", ROUND(S4902/0.474, 2), IF(X4902="1-2 Years", ROUND(S4902/0.287, 2), ROUND(S4902/0.14, 2)))</f>
        <v>427.5</v>
      </c>
      <c r="W4902" s="6" t="str">
        <f aca="false">IF(V4902&gt;4000, "High", IF(V4902&gt;2000, "Medium", "Low"))</f>
        <v>Low</v>
      </c>
      <c r="X4902" s="9" t="s">
        <v>1765</v>
      </c>
      <c r="Y4902" s="10" t="n">
        <f aca="false">IF(U4902="Yes", 1, 0)</f>
        <v>0</v>
      </c>
      <c r="Z4902" s="10" t="n">
        <v>1</v>
      </c>
      <c r="AA4902" s="11" t="n">
        <f aca="false">MAX(0, ($S4902 * 0.35) - ($F4902 * 0.3))</f>
        <v>5.3475</v>
      </c>
      <c r="AB4902" s="12" t="str">
        <f aca="false">IF(AA4902&gt;20,"High",IF(AA4902&gt;10,"Medium","Low"))</f>
        <v>Low</v>
      </c>
    </row>
    <row r="4903" customFormat="false" ht="18.65" hidden="false" customHeight="false" outlineLevel="0" collapsed="false">
      <c r="A4903" s="5" t="s">
        <v>4947</v>
      </c>
      <c r="B4903" s="6" t="s">
        <v>29</v>
      </c>
      <c r="C4903" s="6" t="s">
        <v>31</v>
      </c>
      <c r="D4903" s="6" t="s">
        <v>31</v>
      </c>
      <c r="E4903" s="6" t="s">
        <v>30</v>
      </c>
      <c r="F4903" s="7" t="n">
        <v>33</v>
      </c>
      <c r="G4903" s="6" t="s">
        <v>31</v>
      </c>
      <c r="H4903" s="6" t="s">
        <v>31</v>
      </c>
      <c r="I4903" s="6" t="s">
        <v>517</v>
      </c>
      <c r="J4903" s="6" t="s">
        <v>30</v>
      </c>
      <c r="K4903" s="6" t="s">
        <v>30</v>
      </c>
      <c r="L4903" s="6" t="s">
        <v>30</v>
      </c>
      <c r="M4903" s="6" t="s">
        <v>30</v>
      </c>
      <c r="N4903" s="6" t="s">
        <v>31</v>
      </c>
      <c r="O4903" s="6" t="s">
        <v>31</v>
      </c>
      <c r="P4903" s="6" t="s">
        <v>38</v>
      </c>
      <c r="Q4903" s="6" t="s">
        <v>31</v>
      </c>
      <c r="R4903" s="6" t="s">
        <v>39</v>
      </c>
      <c r="S4903" s="8" t="n">
        <v>94.5</v>
      </c>
      <c r="T4903" s="8" t="n">
        <v>3105.55</v>
      </c>
      <c r="U4903" s="6" t="s">
        <v>31</v>
      </c>
      <c r="V4903" s="8" t="n">
        <f aca="false">IF(X4903="0-1 Year", ROUND(S4903/0.474, 2), IF(X4903="1-2 Years", ROUND(S4903/0.287, 2), ROUND(S4903/0.14, 2)))</f>
        <v>675</v>
      </c>
      <c r="W4903" s="6" t="str">
        <f aca="false">IF(V4903&gt;4000, "High", IF(V4903&gt;2000, "Medium", "Low"))</f>
        <v>Low</v>
      </c>
      <c r="X4903" s="9" t="s">
        <v>1765</v>
      </c>
      <c r="Y4903" s="10" t="n">
        <f aca="false">IF(U4903="Yes", 1, 0)</f>
        <v>1</v>
      </c>
      <c r="Z4903" s="10" t="n">
        <v>1</v>
      </c>
      <c r="AA4903" s="11" t="n">
        <f aca="false">MAX(0, ($S4903 * 0.35) - ($F4903 * 0.3))</f>
        <v>23.175</v>
      </c>
      <c r="AB4903" s="12" t="str">
        <f aca="false">IF(AA4903&gt;20,"High",IF(AA4903&gt;10,"Medium","Low"))</f>
        <v>High</v>
      </c>
    </row>
    <row r="4904" customFormat="false" ht="18.65" hidden="false" customHeight="false" outlineLevel="0" collapsed="false">
      <c r="A4904" s="5" t="s">
        <v>4948</v>
      </c>
      <c r="B4904" s="6" t="s">
        <v>37</v>
      </c>
      <c r="C4904" s="6" t="s">
        <v>30</v>
      </c>
      <c r="D4904" s="6" t="s">
        <v>31</v>
      </c>
      <c r="E4904" s="6" t="s">
        <v>31</v>
      </c>
      <c r="F4904" s="7" t="n">
        <v>39</v>
      </c>
      <c r="G4904" s="6" t="s">
        <v>31</v>
      </c>
      <c r="H4904" s="6" t="s">
        <v>30</v>
      </c>
      <c r="I4904" s="6" t="s">
        <v>517</v>
      </c>
      <c r="J4904" s="6" t="s">
        <v>30</v>
      </c>
      <c r="K4904" s="6" t="s">
        <v>30</v>
      </c>
      <c r="L4904" s="6" t="s">
        <v>31</v>
      </c>
      <c r="M4904" s="6" t="s">
        <v>31</v>
      </c>
      <c r="N4904" s="6" t="s">
        <v>30</v>
      </c>
      <c r="O4904" s="6" t="s">
        <v>30</v>
      </c>
      <c r="P4904" s="6" t="s">
        <v>38</v>
      </c>
      <c r="Q4904" s="6" t="s">
        <v>31</v>
      </c>
      <c r="R4904" s="6" t="s">
        <v>53</v>
      </c>
      <c r="S4904" s="8" t="n">
        <v>81.5</v>
      </c>
      <c r="T4904" s="8" t="n">
        <v>3107.3</v>
      </c>
      <c r="U4904" s="6" t="s">
        <v>30</v>
      </c>
      <c r="V4904" s="8" t="n">
        <f aca="false">IF(X4904="0-1 Year", ROUND(S4904/0.474, 2), IF(X4904="1-2 Years", ROUND(S4904/0.287, 2), ROUND(S4904/0.14, 2)))</f>
        <v>582.14</v>
      </c>
      <c r="W4904" s="6" t="str">
        <f aca="false">IF(V4904&gt;4000, "High", IF(V4904&gt;2000, "Medium", "Low"))</f>
        <v>Low</v>
      </c>
      <c r="X4904" s="9" t="s">
        <v>1765</v>
      </c>
      <c r="Y4904" s="10" t="n">
        <f aca="false">IF(U4904="Yes", 1, 0)</f>
        <v>0</v>
      </c>
      <c r="Z4904" s="10" t="n">
        <v>1</v>
      </c>
      <c r="AA4904" s="11" t="n">
        <f aca="false">MAX(0, ($S4904 * 0.35) - ($F4904 * 0.3))</f>
        <v>16.825</v>
      </c>
      <c r="AB4904" s="12" t="str">
        <f aca="false">IF(AA4904&gt;20,"High",IF(AA4904&gt;10,"Medium","Low"))</f>
        <v>Medium</v>
      </c>
    </row>
    <row r="4905" customFormat="false" ht="18.65" hidden="false" customHeight="false" outlineLevel="0" collapsed="false">
      <c r="A4905" s="5" t="s">
        <v>4949</v>
      </c>
      <c r="B4905" s="6" t="s">
        <v>29</v>
      </c>
      <c r="C4905" s="6" t="s">
        <v>30</v>
      </c>
      <c r="D4905" s="6" t="s">
        <v>30</v>
      </c>
      <c r="E4905" s="6" t="s">
        <v>30</v>
      </c>
      <c r="F4905" s="7" t="n">
        <v>31</v>
      </c>
      <c r="G4905" s="6" t="s">
        <v>31</v>
      </c>
      <c r="H4905" s="6" t="s">
        <v>30</v>
      </c>
      <c r="I4905" s="6" t="s">
        <v>517</v>
      </c>
      <c r="J4905" s="6" t="s">
        <v>30</v>
      </c>
      <c r="K4905" s="6" t="s">
        <v>30</v>
      </c>
      <c r="L4905" s="6" t="s">
        <v>31</v>
      </c>
      <c r="M4905" s="6" t="s">
        <v>31</v>
      </c>
      <c r="N4905" s="6" t="s">
        <v>31</v>
      </c>
      <c r="O4905" s="6" t="s">
        <v>31</v>
      </c>
      <c r="P4905" s="6" t="s">
        <v>166</v>
      </c>
      <c r="Q4905" s="6" t="s">
        <v>30</v>
      </c>
      <c r="R4905" s="6" t="s">
        <v>53</v>
      </c>
      <c r="S4905" s="8" t="n">
        <v>99.45</v>
      </c>
      <c r="T4905" s="8" t="n">
        <v>3109.9</v>
      </c>
      <c r="U4905" s="6" t="s">
        <v>30</v>
      </c>
      <c r="V4905" s="8" t="n">
        <f aca="false">IF(X4905="0-1 Year", ROUND(S4905/0.474, 2), IF(X4905="1-2 Years", ROUND(S4905/0.287, 2), ROUND(S4905/0.14, 2)))</f>
        <v>710.36</v>
      </c>
      <c r="W4905" s="6" t="str">
        <f aca="false">IF(V4905&gt;4000, "High", IF(V4905&gt;2000, "Medium", "Low"))</f>
        <v>Low</v>
      </c>
      <c r="X4905" s="9" t="s">
        <v>1765</v>
      </c>
      <c r="Y4905" s="10" t="n">
        <f aca="false">IF(U4905="Yes", 1, 0)</f>
        <v>0</v>
      </c>
      <c r="Z4905" s="10" t="n">
        <v>1</v>
      </c>
      <c r="AA4905" s="11" t="n">
        <f aca="false">MAX(0, ($S4905 * 0.35) - ($F4905 * 0.3))</f>
        <v>25.5075</v>
      </c>
      <c r="AB4905" s="12" t="str">
        <f aca="false">IF(AA4905&gt;20,"High",IF(AA4905&gt;10,"Medium","Low"))</f>
        <v>High</v>
      </c>
    </row>
    <row r="4906" customFormat="false" ht="18.65" hidden="false" customHeight="false" outlineLevel="0" collapsed="false">
      <c r="A4906" s="5" t="s">
        <v>4950</v>
      </c>
      <c r="B4906" s="6" t="s">
        <v>37</v>
      </c>
      <c r="C4906" s="6" t="s">
        <v>30</v>
      </c>
      <c r="D4906" s="6" t="s">
        <v>30</v>
      </c>
      <c r="E4906" s="6" t="s">
        <v>30</v>
      </c>
      <c r="F4906" s="7" t="n">
        <v>35</v>
      </c>
      <c r="G4906" s="6" t="s">
        <v>31</v>
      </c>
      <c r="H4906" s="6" t="s">
        <v>31</v>
      </c>
      <c r="I4906" s="6" t="s">
        <v>203</v>
      </c>
      <c r="J4906" s="6" t="s">
        <v>31</v>
      </c>
      <c r="K4906" s="6" t="s">
        <v>30</v>
      </c>
      <c r="L4906" s="6" t="s">
        <v>31</v>
      </c>
      <c r="M4906" s="6" t="s">
        <v>31</v>
      </c>
      <c r="N4906" s="6" t="s">
        <v>31</v>
      </c>
      <c r="O4906" s="6" t="s">
        <v>31</v>
      </c>
      <c r="P4906" s="6" t="s">
        <v>33</v>
      </c>
      <c r="Q4906" s="6" t="s">
        <v>31</v>
      </c>
      <c r="R4906" s="6" t="s">
        <v>58</v>
      </c>
      <c r="S4906" s="8" t="n">
        <v>85.95</v>
      </c>
      <c r="T4906" s="8" t="n">
        <v>3110.1</v>
      </c>
      <c r="U4906" s="6" t="s">
        <v>31</v>
      </c>
      <c r="V4906" s="8" t="n">
        <f aca="false">IF(X4906="0-1 Year", ROUND(S4906/0.474, 2), IF(X4906="1-2 Years", ROUND(S4906/0.287, 2), ROUND(S4906/0.14, 2)))</f>
        <v>613.93</v>
      </c>
      <c r="W4906" s="6" t="str">
        <f aca="false">IF(V4906&gt;4000, "High", IF(V4906&gt;2000, "Medium", "Low"))</f>
        <v>Low</v>
      </c>
      <c r="X4906" s="9" t="s">
        <v>1765</v>
      </c>
      <c r="Y4906" s="10" t="n">
        <f aca="false">IF(U4906="Yes", 1, 0)</f>
        <v>1</v>
      </c>
      <c r="Z4906" s="10" t="n">
        <v>1</v>
      </c>
      <c r="AA4906" s="11" t="n">
        <f aca="false">MAX(0, ($S4906 * 0.35) - ($F4906 * 0.3))</f>
        <v>19.5825</v>
      </c>
      <c r="AB4906" s="12" t="str">
        <f aca="false">IF(AA4906&gt;20,"High",IF(AA4906&gt;10,"Medium","Low"))</f>
        <v>Medium</v>
      </c>
    </row>
    <row r="4907" customFormat="false" ht="18.65" hidden="false" customHeight="false" outlineLevel="0" collapsed="false">
      <c r="A4907" s="5" t="s">
        <v>4951</v>
      </c>
      <c r="B4907" s="6" t="s">
        <v>37</v>
      </c>
      <c r="C4907" s="6" t="s">
        <v>30</v>
      </c>
      <c r="D4907" s="6" t="s">
        <v>31</v>
      </c>
      <c r="E4907" s="6" t="s">
        <v>30</v>
      </c>
      <c r="F4907" s="7" t="n">
        <v>55</v>
      </c>
      <c r="G4907" s="6" t="s">
        <v>31</v>
      </c>
      <c r="H4907" s="6" t="s">
        <v>30</v>
      </c>
      <c r="I4907" s="6" t="s">
        <v>203</v>
      </c>
      <c r="J4907" s="6" t="s">
        <v>31</v>
      </c>
      <c r="K4907" s="6" t="s">
        <v>31</v>
      </c>
      <c r="L4907" s="6" t="s">
        <v>30</v>
      </c>
      <c r="M4907" s="6" t="s">
        <v>31</v>
      </c>
      <c r="N4907" s="6" t="s">
        <v>30</v>
      </c>
      <c r="O4907" s="6" t="s">
        <v>30</v>
      </c>
      <c r="P4907" s="6" t="s">
        <v>166</v>
      </c>
      <c r="Q4907" s="6" t="s">
        <v>30</v>
      </c>
      <c r="R4907" s="6" t="s">
        <v>34</v>
      </c>
      <c r="S4907" s="8" t="n">
        <v>56.8</v>
      </c>
      <c r="T4907" s="8" t="n">
        <v>3112.05</v>
      </c>
      <c r="U4907" s="6" t="s">
        <v>30</v>
      </c>
      <c r="V4907" s="8" t="n">
        <f aca="false">IF(X4907="0-1 Year", ROUND(S4907/0.474, 2), IF(X4907="1-2 Years", ROUND(S4907/0.287, 2), ROUND(S4907/0.14, 2)))</f>
        <v>405.71</v>
      </c>
      <c r="W4907" s="6" t="str">
        <f aca="false">IF(V4907&gt;4000, "High", IF(V4907&gt;2000, "Medium", "Low"))</f>
        <v>Low</v>
      </c>
      <c r="X4907" s="9" t="s">
        <v>1765</v>
      </c>
      <c r="Y4907" s="10" t="n">
        <f aca="false">IF(U4907="Yes", 1, 0)</f>
        <v>0</v>
      </c>
      <c r="Z4907" s="10" t="n">
        <v>1</v>
      </c>
      <c r="AA4907" s="11" t="n">
        <f aca="false">MAX(0, ($S4907 * 0.35) - ($F4907 * 0.3))</f>
        <v>3.38</v>
      </c>
      <c r="AB4907" s="12" t="str">
        <f aca="false">IF(AA4907&gt;20,"High",IF(AA4907&gt;10,"Medium","Low"))</f>
        <v>Low</v>
      </c>
    </row>
    <row r="4908" customFormat="false" ht="18.65" hidden="false" customHeight="false" outlineLevel="0" collapsed="false">
      <c r="A4908" s="5" t="s">
        <v>4952</v>
      </c>
      <c r="B4908" s="6" t="s">
        <v>29</v>
      </c>
      <c r="C4908" s="6" t="s">
        <v>30</v>
      </c>
      <c r="D4908" s="6" t="s">
        <v>30</v>
      </c>
      <c r="E4908" s="6" t="s">
        <v>30</v>
      </c>
      <c r="F4908" s="7" t="n">
        <v>59</v>
      </c>
      <c r="G4908" s="6" t="s">
        <v>31</v>
      </c>
      <c r="H4908" s="6" t="s">
        <v>31</v>
      </c>
      <c r="I4908" s="6" t="s">
        <v>203</v>
      </c>
      <c r="J4908" s="6" t="s">
        <v>30</v>
      </c>
      <c r="K4908" s="6" t="s">
        <v>30</v>
      </c>
      <c r="L4908" s="6" t="s">
        <v>31</v>
      </c>
      <c r="M4908" s="6" t="s">
        <v>30</v>
      </c>
      <c r="N4908" s="6" t="s">
        <v>30</v>
      </c>
      <c r="O4908" s="6" t="s">
        <v>30</v>
      </c>
      <c r="P4908" s="6" t="s">
        <v>166</v>
      </c>
      <c r="Q4908" s="6" t="s">
        <v>30</v>
      </c>
      <c r="R4908" s="6" t="s">
        <v>58</v>
      </c>
      <c r="S4908" s="8" t="n">
        <v>54.15</v>
      </c>
      <c r="T4908" s="8" t="n">
        <v>3116.15</v>
      </c>
      <c r="U4908" s="6" t="s">
        <v>30</v>
      </c>
      <c r="V4908" s="8" t="n">
        <f aca="false">IF(X4908="0-1 Year", ROUND(S4908/0.474, 2), IF(X4908="1-2 Years", ROUND(S4908/0.287, 2), ROUND(S4908/0.14, 2)))</f>
        <v>386.79</v>
      </c>
      <c r="W4908" s="6" t="str">
        <f aca="false">IF(V4908&gt;4000, "High", IF(V4908&gt;2000, "Medium", "Low"))</f>
        <v>Low</v>
      </c>
      <c r="X4908" s="9" t="s">
        <v>1765</v>
      </c>
      <c r="Y4908" s="10" t="n">
        <f aca="false">IF(U4908="Yes", 1, 0)</f>
        <v>0</v>
      </c>
      <c r="Z4908" s="10" t="n">
        <v>1</v>
      </c>
      <c r="AA4908" s="11" t="n">
        <f aca="false">MAX(0, ($S4908 * 0.35) - ($F4908 * 0.3))</f>
        <v>1.2525</v>
      </c>
      <c r="AB4908" s="12" t="str">
        <f aca="false">IF(AA4908&gt;20,"High",IF(AA4908&gt;10,"Medium","Low"))</f>
        <v>Low</v>
      </c>
    </row>
    <row r="4909" customFormat="false" ht="18.65" hidden="false" customHeight="false" outlineLevel="0" collapsed="false">
      <c r="A4909" s="5" t="s">
        <v>4953</v>
      </c>
      <c r="B4909" s="6" t="s">
        <v>29</v>
      </c>
      <c r="C4909" s="6" t="s">
        <v>30</v>
      </c>
      <c r="D4909" s="6" t="s">
        <v>31</v>
      </c>
      <c r="E4909" s="6" t="s">
        <v>31</v>
      </c>
      <c r="F4909" s="7" t="n">
        <v>55</v>
      </c>
      <c r="G4909" s="6" t="s">
        <v>31</v>
      </c>
      <c r="H4909" s="6" t="s">
        <v>30</v>
      </c>
      <c r="I4909" s="6" t="s">
        <v>203</v>
      </c>
      <c r="J4909" s="6" t="s">
        <v>30</v>
      </c>
      <c r="K4909" s="6" t="s">
        <v>30</v>
      </c>
      <c r="L4909" s="6" t="s">
        <v>31</v>
      </c>
      <c r="M4909" s="6" t="s">
        <v>31</v>
      </c>
      <c r="N4909" s="6" t="s">
        <v>30</v>
      </c>
      <c r="O4909" s="6" t="s">
        <v>30</v>
      </c>
      <c r="P4909" s="6" t="s">
        <v>166</v>
      </c>
      <c r="Q4909" s="6" t="s">
        <v>31</v>
      </c>
      <c r="R4909" s="6" t="s">
        <v>58</v>
      </c>
      <c r="S4909" s="8" t="n">
        <v>55.25</v>
      </c>
      <c r="T4909" s="8" t="n">
        <v>3119.9</v>
      </c>
      <c r="U4909" s="6" t="s">
        <v>30</v>
      </c>
      <c r="V4909" s="8" t="n">
        <f aca="false">IF(X4909="0-1 Year", ROUND(S4909/0.474, 2), IF(X4909="1-2 Years", ROUND(S4909/0.287, 2), ROUND(S4909/0.14, 2)))</f>
        <v>394.64</v>
      </c>
      <c r="W4909" s="6" t="str">
        <f aca="false">IF(V4909&gt;4000, "High", IF(V4909&gt;2000, "Medium", "Low"))</f>
        <v>Low</v>
      </c>
      <c r="X4909" s="9" t="s">
        <v>1765</v>
      </c>
      <c r="Y4909" s="10" t="n">
        <f aca="false">IF(U4909="Yes", 1, 0)</f>
        <v>0</v>
      </c>
      <c r="Z4909" s="10" t="n">
        <v>1</v>
      </c>
      <c r="AA4909" s="11" t="n">
        <f aca="false">MAX(0, ($S4909 * 0.35) - ($F4909 * 0.3))</f>
        <v>2.8375</v>
      </c>
      <c r="AB4909" s="12" t="str">
        <f aca="false">IF(AA4909&gt;20,"High",IF(AA4909&gt;10,"Medium","Low"))</f>
        <v>Low</v>
      </c>
    </row>
    <row r="4910" customFormat="false" ht="18.65" hidden="false" customHeight="false" outlineLevel="0" collapsed="false">
      <c r="A4910" s="5" t="s">
        <v>4954</v>
      </c>
      <c r="B4910" s="6" t="s">
        <v>37</v>
      </c>
      <c r="C4910" s="6" t="s">
        <v>31</v>
      </c>
      <c r="D4910" s="6" t="s">
        <v>30</v>
      </c>
      <c r="E4910" s="6" t="s">
        <v>30</v>
      </c>
      <c r="F4910" s="7" t="n">
        <v>30</v>
      </c>
      <c r="G4910" s="6" t="s">
        <v>31</v>
      </c>
      <c r="H4910" s="6" t="s">
        <v>31</v>
      </c>
      <c r="I4910" s="6" t="s">
        <v>517</v>
      </c>
      <c r="J4910" s="6" t="s">
        <v>30</v>
      </c>
      <c r="K4910" s="6" t="s">
        <v>31</v>
      </c>
      <c r="L4910" s="6" t="s">
        <v>31</v>
      </c>
      <c r="M4910" s="6" t="s">
        <v>30</v>
      </c>
      <c r="N4910" s="6" t="s">
        <v>31</v>
      </c>
      <c r="O4910" s="6" t="s">
        <v>31</v>
      </c>
      <c r="P4910" s="6" t="s">
        <v>38</v>
      </c>
      <c r="Q4910" s="6" t="s">
        <v>31</v>
      </c>
      <c r="R4910" s="6" t="s">
        <v>39</v>
      </c>
      <c r="S4910" s="8" t="n">
        <v>104.1</v>
      </c>
      <c r="T4910" s="8" t="n">
        <v>3121.1</v>
      </c>
      <c r="U4910" s="6" t="s">
        <v>30</v>
      </c>
      <c r="V4910" s="8" t="n">
        <f aca="false">IF(X4910="0-1 Year", ROUND(S4910/0.474, 2), IF(X4910="1-2 Years", ROUND(S4910/0.287, 2), ROUND(S4910/0.14, 2)))</f>
        <v>743.57</v>
      </c>
      <c r="W4910" s="6" t="str">
        <f aca="false">IF(V4910&gt;4000, "High", IF(V4910&gt;2000, "Medium", "Low"))</f>
        <v>Low</v>
      </c>
      <c r="X4910" s="9" t="s">
        <v>1765</v>
      </c>
      <c r="Y4910" s="10" t="n">
        <f aca="false">IF(U4910="Yes", 1, 0)</f>
        <v>0</v>
      </c>
      <c r="Z4910" s="10" t="n">
        <v>1</v>
      </c>
      <c r="AA4910" s="11" t="n">
        <f aca="false">MAX(0, ($S4910 * 0.35) - ($F4910 * 0.3))</f>
        <v>27.435</v>
      </c>
      <c r="AB4910" s="12" t="str">
        <f aca="false">IF(AA4910&gt;20,"High",IF(AA4910&gt;10,"Medium","Low"))</f>
        <v>High</v>
      </c>
    </row>
    <row r="4911" customFormat="false" ht="18.65" hidden="false" customHeight="false" outlineLevel="0" collapsed="false">
      <c r="A4911" s="5" t="s">
        <v>4955</v>
      </c>
      <c r="B4911" s="6" t="s">
        <v>37</v>
      </c>
      <c r="C4911" s="6" t="s">
        <v>30</v>
      </c>
      <c r="D4911" s="6" t="s">
        <v>31</v>
      </c>
      <c r="E4911" s="6" t="s">
        <v>31</v>
      </c>
      <c r="F4911" s="7" t="n">
        <v>69</v>
      </c>
      <c r="G4911" s="6" t="s">
        <v>30</v>
      </c>
      <c r="H4911" s="6" t="s">
        <v>202</v>
      </c>
      <c r="I4911" s="6" t="s">
        <v>203</v>
      </c>
      <c r="J4911" s="6" t="s">
        <v>31</v>
      </c>
      <c r="K4911" s="6" t="s">
        <v>31</v>
      </c>
      <c r="L4911" s="6" t="s">
        <v>31</v>
      </c>
      <c r="M4911" s="6" t="s">
        <v>31</v>
      </c>
      <c r="N4911" s="6" t="s">
        <v>30</v>
      </c>
      <c r="O4911" s="6" t="s">
        <v>30</v>
      </c>
      <c r="P4911" s="6" t="s">
        <v>166</v>
      </c>
      <c r="Q4911" s="6" t="s">
        <v>30</v>
      </c>
      <c r="R4911" s="6" t="s">
        <v>53</v>
      </c>
      <c r="S4911" s="8" t="n">
        <v>46.25</v>
      </c>
      <c r="T4911" s="8" t="n">
        <v>3121.4</v>
      </c>
      <c r="U4911" s="6" t="s">
        <v>30</v>
      </c>
      <c r="V4911" s="8" t="n">
        <f aca="false">IF(X4911="0-1 Year", ROUND(S4911/0.474, 2), IF(X4911="1-2 Years", ROUND(S4911/0.287, 2), ROUND(S4911/0.14, 2)))</f>
        <v>330.36</v>
      </c>
      <c r="W4911" s="6" t="str">
        <f aca="false">IF(V4911&gt;4000, "High", IF(V4911&gt;2000, "Medium", "Low"))</f>
        <v>Low</v>
      </c>
      <c r="X4911" s="9" t="s">
        <v>1765</v>
      </c>
      <c r="Y4911" s="10" t="n">
        <f aca="false">IF(U4911="Yes", 1, 0)</f>
        <v>0</v>
      </c>
      <c r="Z4911" s="10" t="n">
        <v>1</v>
      </c>
      <c r="AA4911" s="11" t="n">
        <f aca="false">MAX(0, ($S4911 * 0.35) - ($F4911 * 0.3))</f>
        <v>0</v>
      </c>
      <c r="AB4911" s="12" t="str">
        <f aca="false">IF(AA4911&gt;20,"High",IF(AA4911&gt;10,"Medium","Low"))</f>
        <v>Low</v>
      </c>
    </row>
    <row r="4912" customFormat="false" ht="18.65" hidden="false" customHeight="false" outlineLevel="0" collapsed="false">
      <c r="A4912" s="5" t="s">
        <v>4956</v>
      </c>
      <c r="B4912" s="6" t="s">
        <v>29</v>
      </c>
      <c r="C4912" s="6" t="s">
        <v>30</v>
      </c>
      <c r="D4912" s="6" t="s">
        <v>31</v>
      </c>
      <c r="E4912" s="6" t="s">
        <v>31</v>
      </c>
      <c r="F4912" s="7" t="n">
        <v>51</v>
      </c>
      <c r="G4912" s="6" t="s">
        <v>31</v>
      </c>
      <c r="H4912" s="6" t="s">
        <v>30</v>
      </c>
      <c r="I4912" s="6" t="s">
        <v>203</v>
      </c>
      <c r="J4912" s="6" t="s">
        <v>31</v>
      </c>
      <c r="K4912" s="6" t="s">
        <v>31</v>
      </c>
      <c r="L4912" s="6" t="s">
        <v>30</v>
      </c>
      <c r="M4912" s="6" t="s">
        <v>31</v>
      </c>
      <c r="N4912" s="6" t="s">
        <v>30</v>
      </c>
      <c r="O4912" s="6" t="s">
        <v>30</v>
      </c>
      <c r="P4912" s="6" t="s">
        <v>166</v>
      </c>
      <c r="Q4912" s="6" t="s">
        <v>30</v>
      </c>
      <c r="R4912" s="6" t="s">
        <v>58</v>
      </c>
      <c r="S4912" s="8" t="n">
        <v>60.5</v>
      </c>
      <c r="T4912" s="8" t="n">
        <v>3121.45</v>
      </c>
      <c r="U4912" s="6" t="s">
        <v>30</v>
      </c>
      <c r="V4912" s="8" t="n">
        <f aca="false">IF(X4912="0-1 Year", ROUND(S4912/0.474, 2), IF(X4912="1-2 Years", ROUND(S4912/0.287, 2), ROUND(S4912/0.14, 2)))</f>
        <v>432.14</v>
      </c>
      <c r="W4912" s="6" t="str">
        <f aca="false">IF(V4912&gt;4000, "High", IF(V4912&gt;2000, "Medium", "Low"))</f>
        <v>Low</v>
      </c>
      <c r="X4912" s="9" t="s">
        <v>1765</v>
      </c>
      <c r="Y4912" s="10" t="n">
        <f aca="false">IF(U4912="Yes", 1, 0)</f>
        <v>0</v>
      </c>
      <c r="Z4912" s="10" t="n">
        <v>1</v>
      </c>
      <c r="AA4912" s="11" t="n">
        <f aca="false">MAX(0, ($S4912 * 0.35) - ($F4912 * 0.3))</f>
        <v>5.875</v>
      </c>
      <c r="AB4912" s="12" t="str">
        <f aca="false">IF(AA4912&gt;20,"High",IF(AA4912&gt;10,"Medium","Low"))</f>
        <v>Low</v>
      </c>
    </row>
    <row r="4913" customFormat="false" ht="18.65" hidden="false" customHeight="false" outlineLevel="0" collapsed="false">
      <c r="A4913" s="5" t="s">
        <v>4957</v>
      </c>
      <c r="B4913" s="6" t="s">
        <v>29</v>
      </c>
      <c r="C4913" s="6" t="s">
        <v>31</v>
      </c>
      <c r="D4913" s="6" t="s">
        <v>30</v>
      </c>
      <c r="E4913" s="6" t="s">
        <v>30</v>
      </c>
      <c r="F4913" s="7" t="n">
        <v>44</v>
      </c>
      <c r="G4913" s="6" t="s">
        <v>31</v>
      </c>
      <c r="H4913" s="6" t="s">
        <v>30</v>
      </c>
      <c r="I4913" s="6" t="s">
        <v>517</v>
      </c>
      <c r="J4913" s="6" t="s">
        <v>30</v>
      </c>
      <c r="K4913" s="6" t="s">
        <v>30</v>
      </c>
      <c r="L4913" s="6" t="s">
        <v>31</v>
      </c>
      <c r="M4913" s="6" t="s">
        <v>30</v>
      </c>
      <c r="N4913" s="6" t="s">
        <v>30</v>
      </c>
      <c r="O4913" s="6" t="s">
        <v>30</v>
      </c>
      <c r="P4913" s="6" t="s">
        <v>38</v>
      </c>
      <c r="Q4913" s="6" t="s">
        <v>30</v>
      </c>
      <c r="R4913" s="6" t="s">
        <v>39</v>
      </c>
      <c r="S4913" s="8" t="n">
        <v>73.85</v>
      </c>
      <c r="T4913" s="8" t="n">
        <v>3122.4</v>
      </c>
      <c r="U4913" s="6" t="s">
        <v>30</v>
      </c>
      <c r="V4913" s="8" t="n">
        <f aca="false">IF(X4913="0-1 Year", ROUND(S4913/0.474, 2), IF(X4913="1-2 Years", ROUND(S4913/0.287, 2), ROUND(S4913/0.14, 2)))</f>
        <v>527.5</v>
      </c>
      <c r="W4913" s="6" t="str">
        <f aca="false">IF(V4913&gt;4000, "High", IF(V4913&gt;2000, "Medium", "Low"))</f>
        <v>Low</v>
      </c>
      <c r="X4913" s="9" t="s">
        <v>1765</v>
      </c>
      <c r="Y4913" s="10" t="n">
        <f aca="false">IF(U4913="Yes", 1, 0)</f>
        <v>0</v>
      </c>
      <c r="Z4913" s="10" t="n">
        <v>1</v>
      </c>
      <c r="AA4913" s="11" t="n">
        <f aca="false">MAX(0, ($S4913 * 0.35) - ($F4913 * 0.3))</f>
        <v>12.6475</v>
      </c>
      <c r="AB4913" s="12" t="str">
        <f aca="false">IF(AA4913&gt;20,"High",IF(AA4913&gt;10,"Medium","Low"))</f>
        <v>Medium</v>
      </c>
    </row>
    <row r="4914" customFormat="false" ht="18.65" hidden="false" customHeight="false" outlineLevel="0" collapsed="false">
      <c r="A4914" s="5" t="s">
        <v>4958</v>
      </c>
      <c r="B4914" s="6" t="s">
        <v>37</v>
      </c>
      <c r="C4914" s="6" t="s">
        <v>30</v>
      </c>
      <c r="D4914" s="6" t="s">
        <v>31</v>
      </c>
      <c r="E4914" s="6" t="s">
        <v>31</v>
      </c>
      <c r="F4914" s="7" t="n">
        <v>33</v>
      </c>
      <c r="G4914" s="6" t="s">
        <v>31</v>
      </c>
      <c r="H4914" s="6" t="s">
        <v>30</v>
      </c>
      <c r="I4914" s="6" t="s">
        <v>517</v>
      </c>
      <c r="J4914" s="6" t="s">
        <v>30</v>
      </c>
      <c r="K4914" s="6" t="s">
        <v>30</v>
      </c>
      <c r="L4914" s="6" t="s">
        <v>31</v>
      </c>
      <c r="M4914" s="6" t="s">
        <v>30</v>
      </c>
      <c r="N4914" s="6" t="s">
        <v>31</v>
      </c>
      <c r="O4914" s="6" t="s">
        <v>31</v>
      </c>
      <c r="P4914" s="6" t="s">
        <v>33</v>
      </c>
      <c r="Q4914" s="6" t="s">
        <v>31</v>
      </c>
      <c r="R4914" s="6" t="s">
        <v>39</v>
      </c>
      <c r="S4914" s="8" t="n">
        <v>93.8</v>
      </c>
      <c r="T4914" s="8" t="n">
        <v>3124.5</v>
      </c>
      <c r="U4914" s="6" t="s">
        <v>31</v>
      </c>
      <c r="V4914" s="8" t="n">
        <f aca="false">IF(X4914="0-1 Year", ROUND(S4914/0.474, 2), IF(X4914="1-2 Years", ROUND(S4914/0.287, 2), ROUND(S4914/0.14, 2)))</f>
        <v>670</v>
      </c>
      <c r="W4914" s="6" t="str">
        <f aca="false">IF(V4914&gt;4000, "High", IF(V4914&gt;2000, "Medium", "Low"))</f>
        <v>Low</v>
      </c>
      <c r="X4914" s="9" t="s">
        <v>1765</v>
      </c>
      <c r="Y4914" s="10" t="n">
        <f aca="false">IF(U4914="Yes", 1, 0)</f>
        <v>1</v>
      </c>
      <c r="Z4914" s="10" t="n">
        <v>1</v>
      </c>
      <c r="AA4914" s="11" t="n">
        <f aca="false">MAX(0, ($S4914 * 0.35) - ($F4914 * 0.3))</f>
        <v>22.93</v>
      </c>
      <c r="AB4914" s="12" t="str">
        <f aca="false">IF(AA4914&gt;20,"High",IF(AA4914&gt;10,"Medium","Low"))</f>
        <v>High</v>
      </c>
    </row>
    <row r="4915" customFormat="false" ht="18.65" hidden="false" customHeight="false" outlineLevel="0" collapsed="false">
      <c r="A4915" s="5" t="s">
        <v>4959</v>
      </c>
      <c r="B4915" s="6" t="s">
        <v>37</v>
      </c>
      <c r="C4915" s="6" t="s">
        <v>30</v>
      </c>
      <c r="D4915" s="6" t="s">
        <v>31</v>
      </c>
      <c r="E4915" s="6" t="s">
        <v>31</v>
      </c>
      <c r="F4915" s="7" t="n">
        <v>41</v>
      </c>
      <c r="G4915" s="6" t="s">
        <v>31</v>
      </c>
      <c r="H4915" s="6" t="s">
        <v>30</v>
      </c>
      <c r="I4915" s="6" t="s">
        <v>203</v>
      </c>
      <c r="J4915" s="6" t="s">
        <v>31</v>
      </c>
      <c r="K4915" s="6" t="s">
        <v>31</v>
      </c>
      <c r="L4915" s="6" t="s">
        <v>30</v>
      </c>
      <c r="M4915" s="6" t="s">
        <v>31</v>
      </c>
      <c r="N4915" s="6" t="s">
        <v>31</v>
      </c>
      <c r="O4915" s="6" t="s">
        <v>31</v>
      </c>
      <c r="P4915" s="6" t="s">
        <v>166</v>
      </c>
      <c r="Q4915" s="6" t="s">
        <v>30</v>
      </c>
      <c r="R4915" s="6" t="s">
        <v>39</v>
      </c>
      <c r="S4915" s="8" t="n">
        <v>78.45</v>
      </c>
      <c r="T4915" s="8" t="n">
        <v>3126.45</v>
      </c>
      <c r="U4915" s="6" t="s">
        <v>30</v>
      </c>
      <c r="V4915" s="8" t="n">
        <f aca="false">IF(X4915="0-1 Year", ROUND(S4915/0.474, 2), IF(X4915="1-2 Years", ROUND(S4915/0.287, 2), ROUND(S4915/0.14, 2)))</f>
        <v>560.36</v>
      </c>
      <c r="W4915" s="6" t="str">
        <f aca="false">IF(V4915&gt;4000, "High", IF(V4915&gt;2000, "Medium", "Low"))</f>
        <v>Low</v>
      </c>
      <c r="X4915" s="9" t="s">
        <v>1765</v>
      </c>
      <c r="Y4915" s="10" t="n">
        <f aca="false">IF(U4915="Yes", 1, 0)</f>
        <v>0</v>
      </c>
      <c r="Z4915" s="10" t="n">
        <v>1</v>
      </c>
      <c r="AA4915" s="11" t="n">
        <f aca="false">MAX(0, ($S4915 * 0.35) - ($F4915 * 0.3))</f>
        <v>15.1575</v>
      </c>
      <c r="AB4915" s="12" t="str">
        <f aca="false">IF(AA4915&gt;20,"High",IF(AA4915&gt;10,"Medium","Low"))</f>
        <v>Medium</v>
      </c>
    </row>
    <row r="4916" customFormat="false" ht="18.65" hidden="false" customHeight="false" outlineLevel="0" collapsed="false">
      <c r="A4916" s="5" t="s">
        <v>4960</v>
      </c>
      <c r="B4916" s="6" t="s">
        <v>37</v>
      </c>
      <c r="C4916" s="6" t="s">
        <v>30</v>
      </c>
      <c r="D4916" s="6" t="s">
        <v>31</v>
      </c>
      <c r="E4916" s="6" t="s">
        <v>30</v>
      </c>
      <c r="F4916" s="7" t="n">
        <v>40</v>
      </c>
      <c r="G4916" s="6" t="s">
        <v>31</v>
      </c>
      <c r="H4916" s="6" t="s">
        <v>31</v>
      </c>
      <c r="I4916" s="6" t="s">
        <v>517</v>
      </c>
      <c r="J4916" s="6" t="s">
        <v>30</v>
      </c>
      <c r="K4916" s="6" t="s">
        <v>30</v>
      </c>
      <c r="L4916" s="6" t="s">
        <v>30</v>
      </c>
      <c r="M4916" s="6" t="s">
        <v>31</v>
      </c>
      <c r="N4916" s="6" t="s">
        <v>30</v>
      </c>
      <c r="O4916" s="6" t="s">
        <v>30</v>
      </c>
      <c r="P4916" s="6" t="s">
        <v>38</v>
      </c>
      <c r="Q4916" s="6" t="s">
        <v>31</v>
      </c>
      <c r="R4916" s="6" t="s">
        <v>58</v>
      </c>
      <c r="S4916" s="8" t="n">
        <v>78.85</v>
      </c>
      <c r="T4916" s="8" t="n">
        <v>3126.85</v>
      </c>
      <c r="U4916" s="6" t="s">
        <v>30</v>
      </c>
      <c r="V4916" s="8" t="n">
        <f aca="false">IF(X4916="0-1 Year", ROUND(S4916/0.474, 2), IF(X4916="1-2 Years", ROUND(S4916/0.287, 2), ROUND(S4916/0.14, 2)))</f>
        <v>563.21</v>
      </c>
      <c r="W4916" s="6" t="str">
        <f aca="false">IF(V4916&gt;4000, "High", IF(V4916&gt;2000, "Medium", "Low"))</f>
        <v>Low</v>
      </c>
      <c r="X4916" s="9" t="s">
        <v>1765</v>
      </c>
      <c r="Y4916" s="10" t="n">
        <f aca="false">IF(U4916="Yes", 1, 0)</f>
        <v>0</v>
      </c>
      <c r="Z4916" s="10" t="n">
        <v>1</v>
      </c>
      <c r="AA4916" s="11" t="n">
        <f aca="false">MAX(0, ($S4916 * 0.35) - ($F4916 * 0.3))</f>
        <v>15.5975</v>
      </c>
      <c r="AB4916" s="12" t="str">
        <f aca="false">IF(AA4916&gt;20,"High",IF(AA4916&gt;10,"Medium","Low"))</f>
        <v>Medium</v>
      </c>
    </row>
    <row r="4917" customFormat="false" ht="18.65" hidden="false" customHeight="false" outlineLevel="0" collapsed="false">
      <c r="A4917" s="5" t="s">
        <v>4961</v>
      </c>
      <c r="B4917" s="6" t="s">
        <v>29</v>
      </c>
      <c r="C4917" s="6" t="s">
        <v>31</v>
      </c>
      <c r="D4917" s="6" t="s">
        <v>31</v>
      </c>
      <c r="E4917" s="6" t="s">
        <v>30</v>
      </c>
      <c r="F4917" s="7" t="n">
        <v>34</v>
      </c>
      <c r="G4917" s="6" t="s">
        <v>31</v>
      </c>
      <c r="H4917" s="6" t="s">
        <v>30</v>
      </c>
      <c r="I4917" s="6" t="s">
        <v>517</v>
      </c>
      <c r="J4917" s="6" t="s">
        <v>31</v>
      </c>
      <c r="K4917" s="6" t="s">
        <v>30</v>
      </c>
      <c r="L4917" s="6" t="s">
        <v>30</v>
      </c>
      <c r="M4917" s="6" t="s">
        <v>31</v>
      </c>
      <c r="N4917" s="6" t="s">
        <v>31</v>
      </c>
      <c r="O4917" s="6" t="s">
        <v>30</v>
      </c>
      <c r="P4917" s="6" t="s">
        <v>33</v>
      </c>
      <c r="Q4917" s="6" t="s">
        <v>30</v>
      </c>
      <c r="R4917" s="6" t="s">
        <v>34</v>
      </c>
      <c r="S4917" s="8" t="n">
        <v>90.15</v>
      </c>
      <c r="T4917" s="8" t="n">
        <v>3128.8</v>
      </c>
      <c r="U4917" s="6" t="s">
        <v>30</v>
      </c>
      <c r="V4917" s="8" t="n">
        <f aca="false">IF(X4917="0-1 Year", ROUND(S4917/0.474, 2), IF(X4917="1-2 Years", ROUND(S4917/0.287, 2), ROUND(S4917/0.14, 2)))</f>
        <v>643.93</v>
      </c>
      <c r="W4917" s="6" t="str">
        <f aca="false">IF(V4917&gt;4000, "High", IF(V4917&gt;2000, "Medium", "Low"))</f>
        <v>Low</v>
      </c>
      <c r="X4917" s="9" t="s">
        <v>1765</v>
      </c>
      <c r="Y4917" s="10" t="n">
        <f aca="false">IF(U4917="Yes", 1, 0)</f>
        <v>0</v>
      </c>
      <c r="Z4917" s="10" t="n">
        <v>1</v>
      </c>
      <c r="AA4917" s="11" t="n">
        <f aca="false">MAX(0, ($S4917 * 0.35) - ($F4917 * 0.3))</f>
        <v>21.3525</v>
      </c>
      <c r="AB4917" s="12" t="str">
        <f aca="false">IF(AA4917&gt;20,"High",IF(AA4917&gt;10,"Medium","Low"))</f>
        <v>High</v>
      </c>
    </row>
    <row r="4918" customFormat="false" ht="18.65" hidden="false" customHeight="false" outlineLevel="0" collapsed="false">
      <c r="A4918" s="5" t="s">
        <v>4962</v>
      </c>
      <c r="B4918" s="6" t="s">
        <v>29</v>
      </c>
      <c r="C4918" s="6" t="s">
        <v>30</v>
      </c>
      <c r="D4918" s="6" t="s">
        <v>31</v>
      </c>
      <c r="E4918" s="6" t="s">
        <v>31</v>
      </c>
      <c r="F4918" s="7" t="n">
        <v>32</v>
      </c>
      <c r="G4918" s="6" t="s">
        <v>31</v>
      </c>
      <c r="H4918" s="6" t="s">
        <v>30</v>
      </c>
      <c r="I4918" s="6" t="s">
        <v>517</v>
      </c>
      <c r="J4918" s="6" t="s">
        <v>31</v>
      </c>
      <c r="K4918" s="6" t="s">
        <v>31</v>
      </c>
      <c r="L4918" s="6" t="s">
        <v>31</v>
      </c>
      <c r="M4918" s="6" t="s">
        <v>30</v>
      </c>
      <c r="N4918" s="6" t="s">
        <v>30</v>
      </c>
      <c r="O4918" s="6" t="s">
        <v>31</v>
      </c>
      <c r="P4918" s="6" t="s">
        <v>33</v>
      </c>
      <c r="Q4918" s="6" t="s">
        <v>30</v>
      </c>
      <c r="R4918" s="6" t="s">
        <v>34</v>
      </c>
      <c r="S4918" s="8" t="n">
        <v>94.8</v>
      </c>
      <c r="T4918" s="8" t="n">
        <v>3131.55</v>
      </c>
      <c r="U4918" s="6" t="s">
        <v>30</v>
      </c>
      <c r="V4918" s="8" t="n">
        <f aca="false">IF(X4918="0-1 Year", ROUND(S4918/0.474, 2), IF(X4918="1-2 Years", ROUND(S4918/0.287, 2), ROUND(S4918/0.14, 2)))</f>
        <v>677.14</v>
      </c>
      <c r="W4918" s="6" t="str">
        <f aca="false">IF(V4918&gt;4000, "High", IF(V4918&gt;2000, "Medium", "Low"))</f>
        <v>Low</v>
      </c>
      <c r="X4918" s="9" t="s">
        <v>1765</v>
      </c>
      <c r="Y4918" s="10" t="n">
        <f aca="false">IF(U4918="Yes", 1, 0)</f>
        <v>0</v>
      </c>
      <c r="Z4918" s="10" t="n">
        <v>1</v>
      </c>
      <c r="AA4918" s="11" t="n">
        <f aca="false">MAX(0, ($S4918 * 0.35) - ($F4918 * 0.3))</f>
        <v>23.58</v>
      </c>
      <c r="AB4918" s="12" t="str">
        <f aca="false">IF(AA4918&gt;20,"High",IF(AA4918&gt;10,"Medium","Low"))</f>
        <v>High</v>
      </c>
    </row>
    <row r="4919" customFormat="false" ht="18.65" hidden="false" customHeight="false" outlineLevel="0" collapsed="false">
      <c r="A4919" s="5" t="s">
        <v>4963</v>
      </c>
      <c r="B4919" s="6" t="s">
        <v>37</v>
      </c>
      <c r="C4919" s="6" t="s">
        <v>30</v>
      </c>
      <c r="D4919" s="6" t="s">
        <v>31</v>
      </c>
      <c r="E4919" s="6" t="s">
        <v>31</v>
      </c>
      <c r="F4919" s="7" t="n">
        <v>55</v>
      </c>
      <c r="G4919" s="6" t="s">
        <v>31</v>
      </c>
      <c r="H4919" s="6" t="s">
        <v>30</v>
      </c>
      <c r="I4919" s="6" t="s">
        <v>203</v>
      </c>
      <c r="J4919" s="6" t="s">
        <v>31</v>
      </c>
      <c r="K4919" s="6" t="s">
        <v>31</v>
      </c>
      <c r="L4919" s="6" t="s">
        <v>30</v>
      </c>
      <c r="M4919" s="6" t="s">
        <v>30</v>
      </c>
      <c r="N4919" s="6" t="s">
        <v>30</v>
      </c>
      <c r="O4919" s="6" t="s">
        <v>30</v>
      </c>
      <c r="P4919" s="6" t="s">
        <v>38</v>
      </c>
      <c r="Q4919" s="6" t="s">
        <v>30</v>
      </c>
      <c r="R4919" s="6" t="s">
        <v>39</v>
      </c>
      <c r="S4919" s="8" t="n">
        <v>55.7</v>
      </c>
      <c r="T4919" s="8" t="n">
        <v>3131.8</v>
      </c>
      <c r="U4919" s="6" t="s">
        <v>30</v>
      </c>
      <c r="V4919" s="8" t="n">
        <f aca="false">IF(X4919="0-1 Year", ROUND(S4919/0.474, 2), IF(X4919="1-2 Years", ROUND(S4919/0.287, 2), ROUND(S4919/0.14, 2)))</f>
        <v>397.86</v>
      </c>
      <c r="W4919" s="6" t="str">
        <f aca="false">IF(V4919&gt;4000, "High", IF(V4919&gt;2000, "Medium", "Low"))</f>
        <v>Low</v>
      </c>
      <c r="X4919" s="9" t="s">
        <v>1765</v>
      </c>
      <c r="Y4919" s="10" t="n">
        <f aca="false">IF(U4919="Yes", 1, 0)</f>
        <v>0</v>
      </c>
      <c r="Z4919" s="10" t="n">
        <v>1</v>
      </c>
      <c r="AA4919" s="11" t="n">
        <f aca="false">MAX(0, ($S4919 * 0.35) - ($F4919 * 0.3))</f>
        <v>2.995</v>
      </c>
      <c r="AB4919" s="12" t="str">
        <f aca="false">IF(AA4919&gt;20,"High",IF(AA4919&gt;10,"Medium","Low"))</f>
        <v>Low</v>
      </c>
    </row>
    <row r="4920" customFormat="false" ht="18.65" hidden="false" customHeight="false" outlineLevel="0" collapsed="false">
      <c r="A4920" s="5" t="s">
        <v>4964</v>
      </c>
      <c r="B4920" s="6" t="s">
        <v>29</v>
      </c>
      <c r="C4920" s="6" t="s">
        <v>31</v>
      </c>
      <c r="D4920" s="6" t="s">
        <v>31</v>
      </c>
      <c r="E4920" s="6" t="s">
        <v>30</v>
      </c>
      <c r="F4920" s="7" t="n">
        <v>36</v>
      </c>
      <c r="G4920" s="6" t="s">
        <v>31</v>
      </c>
      <c r="H4920" s="6" t="s">
        <v>31</v>
      </c>
      <c r="I4920" s="6" t="s">
        <v>517</v>
      </c>
      <c r="J4920" s="6" t="s">
        <v>30</v>
      </c>
      <c r="K4920" s="6" t="s">
        <v>30</v>
      </c>
      <c r="L4920" s="6" t="s">
        <v>30</v>
      </c>
      <c r="M4920" s="6" t="s">
        <v>30</v>
      </c>
      <c r="N4920" s="6" t="s">
        <v>30</v>
      </c>
      <c r="O4920" s="6" t="s">
        <v>31</v>
      </c>
      <c r="P4920" s="6" t="s">
        <v>38</v>
      </c>
      <c r="Q4920" s="6" t="s">
        <v>31</v>
      </c>
      <c r="R4920" s="6" t="s">
        <v>58</v>
      </c>
      <c r="S4920" s="8" t="n">
        <v>85.25</v>
      </c>
      <c r="T4920" s="8" t="n">
        <v>3132.75</v>
      </c>
      <c r="U4920" s="6" t="s">
        <v>31</v>
      </c>
      <c r="V4920" s="8" t="n">
        <f aca="false">IF(X4920="0-1 Year", ROUND(S4920/0.474, 2), IF(X4920="1-2 Years", ROUND(S4920/0.287, 2), ROUND(S4920/0.14, 2)))</f>
        <v>608.93</v>
      </c>
      <c r="W4920" s="6" t="str">
        <f aca="false">IF(V4920&gt;4000, "High", IF(V4920&gt;2000, "Medium", "Low"))</f>
        <v>Low</v>
      </c>
      <c r="X4920" s="9" t="s">
        <v>1765</v>
      </c>
      <c r="Y4920" s="10" t="n">
        <f aca="false">IF(U4920="Yes", 1, 0)</f>
        <v>1</v>
      </c>
      <c r="Z4920" s="10" t="n">
        <v>1</v>
      </c>
      <c r="AA4920" s="11" t="n">
        <f aca="false">MAX(0, ($S4920 * 0.35) - ($F4920 * 0.3))</f>
        <v>19.0375</v>
      </c>
      <c r="AB4920" s="12" t="str">
        <f aca="false">IF(AA4920&gt;20,"High",IF(AA4920&gt;10,"Medium","Low"))</f>
        <v>Medium</v>
      </c>
    </row>
    <row r="4921" customFormat="false" ht="18.65" hidden="false" customHeight="false" outlineLevel="0" collapsed="false">
      <c r="A4921" s="5" t="s">
        <v>4965</v>
      </c>
      <c r="B4921" s="6" t="s">
        <v>29</v>
      </c>
      <c r="C4921" s="6" t="s">
        <v>30</v>
      </c>
      <c r="D4921" s="6" t="s">
        <v>31</v>
      </c>
      <c r="E4921" s="6" t="s">
        <v>30</v>
      </c>
      <c r="F4921" s="7" t="n">
        <v>40</v>
      </c>
      <c r="G4921" s="6" t="s">
        <v>31</v>
      </c>
      <c r="H4921" s="6" t="s">
        <v>30</v>
      </c>
      <c r="I4921" s="6" t="s">
        <v>517</v>
      </c>
      <c r="J4921" s="6" t="s">
        <v>30</v>
      </c>
      <c r="K4921" s="6" t="s">
        <v>31</v>
      </c>
      <c r="L4921" s="6" t="s">
        <v>31</v>
      </c>
      <c r="M4921" s="6" t="s">
        <v>30</v>
      </c>
      <c r="N4921" s="6" t="s">
        <v>30</v>
      </c>
      <c r="O4921" s="6" t="s">
        <v>30</v>
      </c>
      <c r="P4921" s="6" t="s">
        <v>33</v>
      </c>
      <c r="Q4921" s="6" t="s">
        <v>30</v>
      </c>
      <c r="R4921" s="6" t="s">
        <v>39</v>
      </c>
      <c r="S4921" s="8" t="n">
        <v>80.8</v>
      </c>
      <c r="T4921" s="8" t="n">
        <v>3132.75</v>
      </c>
      <c r="U4921" s="6" t="s">
        <v>30</v>
      </c>
      <c r="V4921" s="8" t="n">
        <f aca="false">IF(X4921="0-1 Year", ROUND(S4921/0.474, 2), IF(X4921="1-2 Years", ROUND(S4921/0.287, 2), ROUND(S4921/0.14, 2)))</f>
        <v>577.14</v>
      </c>
      <c r="W4921" s="6" t="str">
        <f aca="false">IF(V4921&gt;4000, "High", IF(V4921&gt;2000, "Medium", "Low"))</f>
        <v>Low</v>
      </c>
      <c r="X4921" s="9" t="s">
        <v>1765</v>
      </c>
      <c r="Y4921" s="10" t="n">
        <f aca="false">IF(U4921="Yes", 1, 0)</f>
        <v>0</v>
      </c>
      <c r="Z4921" s="10" t="n">
        <v>1</v>
      </c>
      <c r="AA4921" s="11" t="n">
        <f aca="false">MAX(0, ($S4921 * 0.35) - ($F4921 * 0.3))</f>
        <v>16.28</v>
      </c>
      <c r="AB4921" s="12" t="str">
        <f aca="false">IF(AA4921&gt;20,"High",IF(AA4921&gt;10,"Medium","Low"))</f>
        <v>Medium</v>
      </c>
    </row>
    <row r="4922" customFormat="false" ht="18.65" hidden="false" customHeight="false" outlineLevel="0" collapsed="false">
      <c r="A4922" s="5" t="s">
        <v>4966</v>
      </c>
      <c r="B4922" s="6" t="s">
        <v>29</v>
      </c>
      <c r="C4922" s="6" t="s">
        <v>30</v>
      </c>
      <c r="D4922" s="6" t="s">
        <v>30</v>
      </c>
      <c r="E4922" s="6" t="s">
        <v>30</v>
      </c>
      <c r="F4922" s="7" t="n">
        <v>57</v>
      </c>
      <c r="G4922" s="6" t="s">
        <v>31</v>
      </c>
      <c r="H4922" s="6" t="s">
        <v>30</v>
      </c>
      <c r="I4922" s="6" t="s">
        <v>203</v>
      </c>
      <c r="J4922" s="6" t="s">
        <v>30</v>
      </c>
      <c r="K4922" s="6" t="s">
        <v>31</v>
      </c>
      <c r="L4922" s="6" t="s">
        <v>30</v>
      </c>
      <c r="M4922" s="6" t="s">
        <v>31</v>
      </c>
      <c r="N4922" s="6" t="s">
        <v>30</v>
      </c>
      <c r="O4922" s="6" t="s">
        <v>30</v>
      </c>
      <c r="P4922" s="6" t="s">
        <v>33</v>
      </c>
      <c r="Q4922" s="6" t="s">
        <v>31</v>
      </c>
      <c r="R4922" s="6" t="s">
        <v>34</v>
      </c>
      <c r="S4922" s="8" t="n">
        <v>54.65</v>
      </c>
      <c r="T4922" s="8" t="n">
        <v>3134.7</v>
      </c>
      <c r="U4922" s="6" t="s">
        <v>30</v>
      </c>
      <c r="V4922" s="8" t="n">
        <f aca="false">IF(X4922="0-1 Year", ROUND(S4922/0.474, 2), IF(X4922="1-2 Years", ROUND(S4922/0.287, 2), ROUND(S4922/0.14, 2)))</f>
        <v>390.36</v>
      </c>
      <c r="W4922" s="6" t="str">
        <f aca="false">IF(V4922&gt;4000, "High", IF(V4922&gt;2000, "Medium", "Low"))</f>
        <v>Low</v>
      </c>
      <c r="X4922" s="9" t="s">
        <v>1765</v>
      </c>
      <c r="Y4922" s="10" t="n">
        <f aca="false">IF(U4922="Yes", 1, 0)</f>
        <v>0</v>
      </c>
      <c r="Z4922" s="10" t="n">
        <v>1</v>
      </c>
      <c r="AA4922" s="11" t="n">
        <f aca="false">MAX(0, ($S4922 * 0.35) - ($F4922 * 0.3))</f>
        <v>2.0275</v>
      </c>
      <c r="AB4922" s="12" t="str">
        <f aca="false">IF(AA4922&gt;20,"High",IF(AA4922&gt;10,"Medium","Low"))</f>
        <v>Low</v>
      </c>
    </row>
    <row r="4923" customFormat="false" ht="18.65" hidden="false" customHeight="false" outlineLevel="0" collapsed="false">
      <c r="A4923" s="5" t="s">
        <v>4967</v>
      </c>
      <c r="B4923" s="6" t="s">
        <v>29</v>
      </c>
      <c r="C4923" s="6" t="s">
        <v>30</v>
      </c>
      <c r="D4923" s="6" t="s">
        <v>31</v>
      </c>
      <c r="E4923" s="6" t="s">
        <v>31</v>
      </c>
      <c r="F4923" s="7" t="n">
        <v>72</v>
      </c>
      <c r="G4923" s="6" t="s">
        <v>30</v>
      </c>
      <c r="H4923" s="6" t="s">
        <v>202</v>
      </c>
      <c r="I4923" s="6" t="s">
        <v>203</v>
      </c>
      <c r="J4923" s="6" t="s">
        <v>31</v>
      </c>
      <c r="K4923" s="6" t="s">
        <v>31</v>
      </c>
      <c r="L4923" s="6" t="s">
        <v>31</v>
      </c>
      <c r="M4923" s="6" t="s">
        <v>31</v>
      </c>
      <c r="N4923" s="6" t="s">
        <v>30</v>
      </c>
      <c r="O4923" s="6" t="s">
        <v>30</v>
      </c>
      <c r="P4923" s="6" t="s">
        <v>166</v>
      </c>
      <c r="Q4923" s="6" t="s">
        <v>30</v>
      </c>
      <c r="R4923" s="6" t="s">
        <v>58</v>
      </c>
      <c r="S4923" s="8" t="n">
        <v>45.25</v>
      </c>
      <c r="T4923" s="8" t="n">
        <v>3139.8</v>
      </c>
      <c r="U4923" s="6" t="s">
        <v>30</v>
      </c>
      <c r="V4923" s="8" t="n">
        <f aca="false">IF(X4923="0-1 Year", ROUND(S4923/0.474, 2), IF(X4923="1-2 Years", ROUND(S4923/0.287, 2), ROUND(S4923/0.14, 2)))</f>
        <v>323.21</v>
      </c>
      <c r="W4923" s="6" t="str">
        <f aca="false">IF(V4923&gt;4000, "High", IF(V4923&gt;2000, "Medium", "Low"))</f>
        <v>Low</v>
      </c>
      <c r="X4923" s="9" t="s">
        <v>1765</v>
      </c>
      <c r="Y4923" s="10" t="n">
        <f aca="false">IF(U4923="Yes", 1, 0)</f>
        <v>0</v>
      </c>
      <c r="Z4923" s="10" t="n">
        <v>1</v>
      </c>
      <c r="AA4923" s="11" t="n">
        <f aca="false">MAX(0, ($S4923 * 0.35) - ($F4923 * 0.3))</f>
        <v>0</v>
      </c>
      <c r="AB4923" s="12" t="str">
        <f aca="false">IF(AA4923&gt;20,"High",IF(AA4923&gt;10,"Medium","Low"))</f>
        <v>Low</v>
      </c>
    </row>
    <row r="4924" customFormat="false" ht="18.65" hidden="false" customHeight="false" outlineLevel="0" collapsed="false">
      <c r="A4924" s="5" t="s">
        <v>4968</v>
      </c>
      <c r="B4924" s="6" t="s">
        <v>29</v>
      </c>
      <c r="C4924" s="6" t="s">
        <v>30</v>
      </c>
      <c r="D4924" s="6" t="s">
        <v>30</v>
      </c>
      <c r="E4924" s="6" t="s">
        <v>31</v>
      </c>
      <c r="F4924" s="7" t="n">
        <v>38</v>
      </c>
      <c r="G4924" s="6" t="s">
        <v>31</v>
      </c>
      <c r="H4924" s="6" t="s">
        <v>31</v>
      </c>
      <c r="I4924" s="6" t="s">
        <v>517</v>
      </c>
      <c r="J4924" s="6" t="s">
        <v>30</v>
      </c>
      <c r="K4924" s="6" t="s">
        <v>31</v>
      </c>
      <c r="L4924" s="6" t="s">
        <v>30</v>
      </c>
      <c r="M4924" s="6" t="s">
        <v>30</v>
      </c>
      <c r="N4924" s="6" t="s">
        <v>30</v>
      </c>
      <c r="O4924" s="6" t="s">
        <v>30</v>
      </c>
      <c r="P4924" s="6" t="s">
        <v>38</v>
      </c>
      <c r="Q4924" s="6" t="s">
        <v>31</v>
      </c>
      <c r="R4924" s="6" t="s">
        <v>34</v>
      </c>
      <c r="S4924" s="8" t="n">
        <v>81.85</v>
      </c>
      <c r="T4924" s="8" t="n">
        <v>3141.7</v>
      </c>
      <c r="U4924" s="6" t="s">
        <v>30</v>
      </c>
      <c r="V4924" s="8" t="n">
        <f aca="false">IF(X4924="0-1 Year", ROUND(S4924/0.474, 2), IF(X4924="1-2 Years", ROUND(S4924/0.287, 2), ROUND(S4924/0.14, 2)))</f>
        <v>584.64</v>
      </c>
      <c r="W4924" s="6" t="str">
        <f aca="false">IF(V4924&gt;4000, "High", IF(V4924&gt;2000, "Medium", "Low"))</f>
        <v>Low</v>
      </c>
      <c r="X4924" s="9" t="s">
        <v>1765</v>
      </c>
      <c r="Y4924" s="10" t="n">
        <f aca="false">IF(U4924="Yes", 1, 0)</f>
        <v>0</v>
      </c>
      <c r="Z4924" s="10" t="n">
        <v>1</v>
      </c>
      <c r="AA4924" s="11" t="n">
        <f aca="false">MAX(0, ($S4924 * 0.35) - ($F4924 * 0.3))</f>
        <v>17.2475</v>
      </c>
      <c r="AB4924" s="12" t="str">
        <f aca="false">IF(AA4924&gt;20,"High",IF(AA4924&gt;10,"Medium","Low"))</f>
        <v>Medium</v>
      </c>
    </row>
    <row r="4925" customFormat="false" ht="18.65" hidden="false" customHeight="false" outlineLevel="0" collapsed="false">
      <c r="A4925" s="5" t="s">
        <v>4969</v>
      </c>
      <c r="B4925" s="6" t="s">
        <v>29</v>
      </c>
      <c r="C4925" s="6" t="s">
        <v>30</v>
      </c>
      <c r="D4925" s="6" t="s">
        <v>30</v>
      </c>
      <c r="E4925" s="6" t="s">
        <v>30</v>
      </c>
      <c r="F4925" s="7" t="n">
        <v>31</v>
      </c>
      <c r="G4925" s="6" t="s">
        <v>31</v>
      </c>
      <c r="H4925" s="6" t="s">
        <v>30</v>
      </c>
      <c r="I4925" s="6" t="s">
        <v>517</v>
      </c>
      <c r="J4925" s="6" t="s">
        <v>30</v>
      </c>
      <c r="K4925" s="6" t="s">
        <v>31</v>
      </c>
      <c r="L4925" s="6" t="s">
        <v>31</v>
      </c>
      <c r="M4925" s="6" t="s">
        <v>30</v>
      </c>
      <c r="N4925" s="6" t="s">
        <v>31</v>
      </c>
      <c r="O4925" s="6" t="s">
        <v>31</v>
      </c>
      <c r="P4925" s="6" t="s">
        <v>38</v>
      </c>
      <c r="Q4925" s="6" t="s">
        <v>31</v>
      </c>
      <c r="R4925" s="6" t="s">
        <v>39</v>
      </c>
      <c r="S4925" s="8" t="n">
        <v>101.4</v>
      </c>
      <c r="T4925" s="8" t="n">
        <v>3143.65</v>
      </c>
      <c r="U4925" s="6" t="s">
        <v>30</v>
      </c>
      <c r="V4925" s="8" t="n">
        <f aca="false">IF(X4925="0-1 Year", ROUND(S4925/0.474, 2), IF(X4925="1-2 Years", ROUND(S4925/0.287, 2), ROUND(S4925/0.14, 2)))</f>
        <v>724.29</v>
      </c>
      <c r="W4925" s="6" t="str">
        <f aca="false">IF(V4925&gt;4000, "High", IF(V4925&gt;2000, "Medium", "Low"))</f>
        <v>Low</v>
      </c>
      <c r="X4925" s="9" t="s">
        <v>1765</v>
      </c>
      <c r="Y4925" s="10" t="n">
        <f aca="false">IF(U4925="Yes", 1, 0)</f>
        <v>0</v>
      </c>
      <c r="Z4925" s="10" t="n">
        <v>1</v>
      </c>
      <c r="AA4925" s="11" t="n">
        <f aca="false">MAX(0, ($S4925 * 0.35) - ($F4925 * 0.3))</f>
        <v>26.19</v>
      </c>
      <c r="AB4925" s="12" t="str">
        <f aca="false">IF(AA4925&gt;20,"High",IF(AA4925&gt;10,"Medium","Low"))</f>
        <v>High</v>
      </c>
    </row>
    <row r="4926" customFormat="false" ht="18.65" hidden="false" customHeight="false" outlineLevel="0" collapsed="false">
      <c r="A4926" s="5" t="s">
        <v>4970</v>
      </c>
      <c r="B4926" s="6" t="s">
        <v>37</v>
      </c>
      <c r="C4926" s="6" t="s">
        <v>30</v>
      </c>
      <c r="D4926" s="6" t="s">
        <v>31</v>
      </c>
      <c r="E4926" s="6" t="s">
        <v>30</v>
      </c>
      <c r="F4926" s="7" t="n">
        <v>51</v>
      </c>
      <c r="G4926" s="6" t="s">
        <v>31</v>
      </c>
      <c r="H4926" s="6" t="s">
        <v>30</v>
      </c>
      <c r="I4926" s="6" t="s">
        <v>203</v>
      </c>
      <c r="J4926" s="6" t="s">
        <v>31</v>
      </c>
      <c r="K4926" s="6" t="s">
        <v>31</v>
      </c>
      <c r="L4926" s="6" t="s">
        <v>30</v>
      </c>
      <c r="M4926" s="6" t="s">
        <v>31</v>
      </c>
      <c r="N4926" s="6" t="s">
        <v>30</v>
      </c>
      <c r="O4926" s="6" t="s">
        <v>30</v>
      </c>
      <c r="P4926" s="6" t="s">
        <v>33</v>
      </c>
      <c r="Q4926" s="6" t="s">
        <v>31</v>
      </c>
      <c r="R4926" s="6" t="s">
        <v>53</v>
      </c>
      <c r="S4926" s="8" t="n">
        <v>60.5</v>
      </c>
      <c r="T4926" s="8" t="n">
        <v>3145.15</v>
      </c>
      <c r="U4926" s="6" t="s">
        <v>30</v>
      </c>
      <c r="V4926" s="8" t="n">
        <f aca="false">IF(X4926="0-1 Year", ROUND(S4926/0.474, 2), IF(X4926="1-2 Years", ROUND(S4926/0.287, 2), ROUND(S4926/0.14, 2)))</f>
        <v>432.14</v>
      </c>
      <c r="W4926" s="6" t="str">
        <f aca="false">IF(V4926&gt;4000, "High", IF(V4926&gt;2000, "Medium", "Low"))</f>
        <v>Low</v>
      </c>
      <c r="X4926" s="9" t="s">
        <v>1765</v>
      </c>
      <c r="Y4926" s="10" t="n">
        <f aca="false">IF(U4926="Yes", 1, 0)</f>
        <v>0</v>
      </c>
      <c r="Z4926" s="10" t="n">
        <v>1</v>
      </c>
      <c r="AA4926" s="11" t="n">
        <f aca="false">MAX(0, ($S4926 * 0.35) - ($F4926 * 0.3))</f>
        <v>5.875</v>
      </c>
      <c r="AB4926" s="12" t="str">
        <f aca="false">IF(AA4926&gt;20,"High",IF(AA4926&gt;10,"Medium","Low"))</f>
        <v>Low</v>
      </c>
    </row>
    <row r="4927" customFormat="false" ht="18.65" hidden="false" customHeight="false" outlineLevel="0" collapsed="false">
      <c r="A4927" s="5" t="s">
        <v>4971</v>
      </c>
      <c r="B4927" s="6" t="s">
        <v>29</v>
      </c>
      <c r="C4927" s="6" t="s">
        <v>30</v>
      </c>
      <c r="D4927" s="6" t="s">
        <v>31</v>
      </c>
      <c r="E4927" s="6" t="s">
        <v>30</v>
      </c>
      <c r="F4927" s="7" t="n">
        <v>32</v>
      </c>
      <c r="G4927" s="6" t="s">
        <v>31</v>
      </c>
      <c r="H4927" s="6" t="s">
        <v>31</v>
      </c>
      <c r="I4927" s="6" t="s">
        <v>517</v>
      </c>
      <c r="J4927" s="6" t="s">
        <v>30</v>
      </c>
      <c r="K4927" s="6" t="s">
        <v>31</v>
      </c>
      <c r="L4927" s="6" t="s">
        <v>30</v>
      </c>
      <c r="M4927" s="6" t="s">
        <v>30</v>
      </c>
      <c r="N4927" s="6" t="s">
        <v>31</v>
      </c>
      <c r="O4927" s="6" t="s">
        <v>31</v>
      </c>
      <c r="P4927" s="6" t="s">
        <v>38</v>
      </c>
      <c r="Q4927" s="6" t="s">
        <v>31</v>
      </c>
      <c r="R4927" s="6" t="s">
        <v>58</v>
      </c>
      <c r="S4927" s="8" t="n">
        <v>98.85</v>
      </c>
      <c r="T4927" s="8" t="n">
        <v>3145.9</v>
      </c>
      <c r="U4927" s="6" t="s">
        <v>30</v>
      </c>
      <c r="V4927" s="8" t="n">
        <f aca="false">IF(X4927="0-1 Year", ROUND(S4927/0.474, 2), IF(X4927="1-2 Years", ROUND(S4927/0.287, 2), ROUND(S4927/0.14, 2)))</f>
        <v>706.07</v>
      </c>
      <c r="W4927" s="6" t="str">
        <f aca="false">IF(V4927&gt;4000, "High", IF(V4927&gt;2000, "Medium", "Low"))</f>
        <v>Low</v>
      </c>
      <c r="X4927" s="9" t="s">
        <v>1765</v>
      </c>
      <c r="Y4927" s="10" t="n">
        <f aca="false">IF(U4927="Yes", 1, 0)</f>
        <v>0</v>
      </c>
      <c r="Z4927" s="10" t="n">
        <v>1</v>
      </c>
      <c r="AA4927" s="11" t="n">
        <f aca="false">MAX(0, ($S4927 * 0.35) - ($F4927 * 0.3))</f>
        <v>24.9975</v>
      </c>
      <c r="AB4927" s="12" t="str">
        <f aca="false">IF(AA4927&gt;20,"High",IF(AA4927&gt;10,"Medium","Low"))</f>
        <v>High</v>
      </c>
    </row>
    <row r="4928" customFormat="false" ht="18.65" hidden="false" customHeight="false" outlineLevel="0" collapsed="false">
      <c r="A4928" s="5" t="s">
        <v>4972</v>
      </c>
      <c r="B4928" s="6" t="s">
        <v>37</v>
      </c>
      <c r="C4928" s="6" t="s">
        <v>31</v>
      </c>
      <c r="D4928" s="6" t="s">
        <v>31</v>
      </c>
      <c r="E4928" s="6" t="s">
        <v>30</v>
      </c>
      <c r="F4928" s="7" t="n">
        <v>38</v>
      </c>
      <c r="G4928" s="6" t="s">
        <v>31</v>
      </c>
      <c r="H4928" s="6" t="s">
        <v>30</v>
      </c>
      <c r="I4928" s="6" t="s">
        <v>517</v>
      </c>
      <c r="J4928" s="6" t="s">
        <v>31</v>
      </c>
      <c r="K4928" s="6" t="s">
        <v>30</v>
      </c>
      <c r="L4928" s="6" t="s">
        <v>30</v>
      </c>
      <c r="M4928" s="6" t="s">
        <v>30</v>
      </c>
      <c r="N4928" s="6" t="s">
        <v>30</v>
      </c>
      <c r="O4928" s="6" t="s">
        <v>31</v>
      </c>
      <c r="P4928" s="6" t="s">
        <v>38</v>
      </c>
      <c r="Q4928" s="6" t="s">
        <v>31</v>
      </c>
      <c r="R4928" s="6" t="s">
        <v>39</v>
      </c>
      <c r="S4928" s="8" t="n">
        <v>83.45</v>
      </c>
      <c r="T4928" s="8" t="n">
        <v>3147.15</v>
      </c>
      <c r="U4928" s="6" t="s">
        <v>30</v>
      </c>
      <c r="V4928" s="8" t="n">
        <f aca="false">IF(X4928="0-1 Year", ROUND(S4928/0.474, 2), IF(X4928="1-2 Years", ROUND(S4928/0.287, 2), ROUND(S4928/0.14, 2)))</f>
        <v>596.07</v>
      </c>
      <c r="W4928" s="6" t="str">
        <f aca="false">IF(V4928&gt;4000, "High", IF(V4928&gt;2000, "Medium", "Low"))</f>
        <v>Low</v>
      </c>
      <c r="X4928" s="9" t="s">
        <v>1765</v>
      </c>
      <c r="Y4928" s="10" t="n">
        <f aca="false">IF(U4928="Yes", 1, 0)</f>
        <v>0</v>
      </c>
      <c r="Z4928" s="10" t="n">
        <v>1</v>
      </c>
      <c r="AA4928" s="11" t="n">
        <f aca="false">MAX(0, ($S4928 * 0.35) - ($F4928 * 0.3))</f>
        <v>17.8075</v>
      </c>
      <c r="AB4928" s="12" t="str">
        <f aca="false">IF(AA4928&gt;20,"High",IF(AA4928&gt;10,"Medium","Low"))</f>
        <v>Medium</v>
      </c>
    </row>
    <row r="4929" customFormat="false" ht="18.65" hidden="false" customHeight="false" outlineLevel="0" collapsed="false">
      <c r="A4929" s="5" t="s">
        <v>4973</v>
      </c>
      <c r="B4929" s="6" t="s">
        <v>37</v>
      </c>
      <c r="C4929" s="6" t="s">
        <v>30</v>
      </c>
      <c r="D4929" s="6" t="s">
        <v>31</v>
      </c>
      <c r="E4929" s="6" t="s">
        <v>30</v>
      </c>
      <c r="F4929" s="7" t="n">
        <v>64</v>
      </c>
      <c r="G4929" s="6" t="s">
        <v>30</v>
      </c>
      <c r="H4929" s="6" t="s">
        <v>202</v>
      </c>
      <c r="I4929" s="6" t="s">
        <v>203</v>
      </c>
      <c r="J4929" s="6" t="s">
        <v>31</v>
      </c>
      <c r="K4929" s="6" t="s">
        <v>30</v>
      </c>
      <c r="L4929" s="6" t="s">
        <v>31</v>
      </c>
      <c r="M4929" s="6" t="s">
        <v>31</v>
      </c>
      <c r="N4929" s="6" t="s">
        <v>30</v>
      </c>
      <c r="O4929" s="6" t="s">
        <v>31</v>
      </c>
      <c r="P4929" s="6" t="s">
        <v>166</v>
      </c>
      <c r="Q4929" s="6" t="s">
        <v>30</v>
      </c>
      <c r="R4929" s="6" t="s">
        <v>39</v>
      </c>
      <c r="S4929" s="8" t="n">
        <v>47.85</v>
      </c>
      <c r="T4929" s="8" t="n">
        <v>3147.5</v>
      </c>
      <c r="U4929" s="6" t="s">
        <v>31</v>
      </c>
      <c r="V4929" s="8" t="n">
        <f aca="false">IF(X4929="0-1 Year", ROUND(S4929/0.474, 2), IF(X4929="1-2 Years", ROUND(S4929/0.287, 2), ROUND(S4929/0.14, 2)))</f>
        <v>341.79</v>
      </c>
      <c r="W4929" s="6" t="str">
        <f aca="false">IF(V4929&gt;4000, "High", IF(V4929&gt;2000, "Medium", "Low"))</f>
        <v>Low</v>
      </c>
      <c r="X4929" s="9" t="s">
        <v>1765</v>
      </c>
      <c r="Y4929" s="10" t="n">
        <f aca="false">IF(U4929="Yes", 1, 0)</f>
        <v>1</v>
      </c>
      <c r="Z4929" s="10" t="n">
        <v>1</v>
      </c>
      <c r="AA4929" s="11" t="n">
        <f aca="false">MAX(0, ($S4929 * 0.35) - ($F4929 * 0.3))</f>
        <v>0</v>
      </c>
      <c r="AB4929" s="12" t="str">
        <f aca="false">IF(AA4929&gt;20,"High",IF(AA4929&gt;10,"Medium","Low"))</f>
        <v>Low</v>
      </c>
    </row>
    <row r="4930" customFormat="false" ht="18.65" hidden="false" customHeight="false" outlineLevel="0" collapsed="false">
      <c r="A4930" s="5" t="s">
        <v>4974</v>
      </c>
      <c r="B4930" s="6" t="s">
        <v>37</v>
      </c>
      <c r="C4930" s="6" t="s">
        <v>31</v>
      </c>
      <c r="D4930" s="6" t="s">
        <v>30</v>
      </c>
      <c r="E4930" s="6" t="s">
        <v>30</v>
      </c>
      <c r="F4930" s="7" t="n">
        <v>28</v>
      </c>
      <c r="G4930" s="6" t="s">
        <v>31</v>
      </c>
      <c r="H4930" s="6" t="s">
        <v>31</v>
      </c>
      <c r="I4930" s="6" t="s">
        <v>517</v>
      </c>
      <c r="J4930" s="6" t="s">
        <v>30</v>
      </c>
      <c r="K4930" s="6" t="s">
        <v>31</v>
      </c>
      <c r="L4930" s="6" t="s">
        <v>31</v>
      </c>
      <c r="M4930" s="6" t="s">
        <v>30</v>
      </c>
      <c r="N4930" s="6" t="s">
        <v>31</v>
      </c>
      <c r="O4930" s="6" t="s">
        <v>31</v>
      </c>
      <c r="P4930" s="6" t="s">
        <v>38</v>
      </c>
      <c r="Q4930" s="6" t="s">
        <v>31</v>
      </c>
      <c r="R4930" s="6" t="s">
        <v>39</v>
      </c>
      <c r="S4930" s="8" t="n">
        <v>106.15</v>
      </c>
      <c r="T4930" s="8" t="n">
        <v>3152.5</v>
      </c>
      <c r="U4930" s="6" t="s">
        <v>31</v>
      </c>
      <c r="V4930" s="8" t="n">
        <f aca="false">IF(X4930="0-1 Year", ROUND(S4930/0.474, 2), IF(X4930="1-2 Years", ROUND(S4930/0.287, 2), ROUND(S4930/0.14, 2)))</f>
        <v>758.21</v>
      </c>
      <c r="W4930" s="6" t="str">
        <f aca="false">IF(V4930&gt;4000, "High", IF(V4930&gt;2000, "Medium", "Low"))</f>
        <v>Low</v>
      </c>
      <c r="X4930" s="9" t="s">
        <v>1765</v>
      </c>
      <c r="Y4930" s="10" t="n">
        <f aca="false">IF(U4930="Yes", 1, 0)</f>
        <v>1</v>
      </c>
      <c r="Z4930" s="10" t="n">
        <v>1</v>
      </c>
      <c r="AA4930" s="11" t="n">
        <f aca="false">MAX(0, ($S4930 * 0.35) - ($F4930 * 0.3))</f>
        <v>28.7525</v>
      </c>
      <c r="AB4930" s="12" t="str">
        <f aca="false">IF(AA4930&gt;20,"High",IF(AA4930&gt;10,"Medium","Low"))</f>
        <v>High</v>
      </c>
    </row>
    <row r="4931" customFormat="false" ht="18.65" hidden="false" customHeight="false" outlineLevel="0" collapsed="false">
      <c r="A4931" s="5" t="s">
        <v>4975</v>
      </c>
      <c r="B4931" s="6" t="s">
        <v>29</v>
      </c>
      <c r="C4931" s="6" t="s">
        <v>30</v>
      </c>
      <c r="D4931" s="6" t="s">
        <v>31</v>
      </c>
      <c r="E4931" s="6" t="s">
        <v>31</v>
      </c>
      <c r="F4931" s="7" t="n">
        <v>55</v>
      </c>
      <c r="G4931" s="6" t="s">
        <v>31</v>
      </c>
      <c r="H4931" s="6" t="s">
        <v>30</v>
      </c>
      <c r="I4931" s="6" t="s">
        <v>203</v>
      </c>
      <c r="J4931" s="6" t="s">
        <v>31</v>
      </c>
      <c r="K4931" s="6" t="s">
        <v>30</v>
      </c>
      <c r="L4931" s="6" t="s">
        <v>30</v>
      </c>
      <c r="M4931" s="6" t="s">
        <v>30</v>
      </c>
      <c r="N4931" s="6" t="s">
        <v>30</v>
      </c>
      <c r="O4931" s="6" t="s">
        <v>31</v>
      </c>
      <c r="P4931" s="6" t="s">
        <v>33</v>
      </c>
      <c r="Q4931" s="6" t="s">
        <v>30</v>
      </c>
      <c r="R4931" s="6" t="s">
        <v>58</v>
      </c>
      <c r="S4931" s="8" t="n">
        <v>59.45</v>
      </c>
      <c r="T4931" s="8" t="n">
        <v>3157</v>
      </c>
      <c r="U4931" s="6" t="s">
        <v>30</v>
      </c>
      <c r="V4931" s="8" t="n">
        <f aca="false">IF(X4931="0-1 Year", ROUND(S4931/0.474, 2), IF(X4931="1-2 Years", ROUND(S4931/0.287, 2), ROUND(S4931/0.14, 2)))</f>
        <v>424.64</v>
      </c>
      <c r="W4931" s="6" t="str">
        <f aca="false">IF(V4931&gt;4000, "High", IF(V4931&gt;2000, "Medium", "Low"))</f>
        <v>Low</v>
      </c>
      <c r="X4931" s="9" t="s">
        <v>1765</v>
      </c>
      <c r="Y4931" s="10" t="n">
        <f aca="false">IF(U4931="Yes", 1, 0)</f>
        <v>0</v>
      </c>
      <c r="Z4931" s="10" t="n">
        <v>1</v>
      </c>
      <c r="AA4931" s="11" t="n">
        <f aca="false">MAX(0, ($S4931 * 0.35) - ($F4931 * 0.3))</f>
        <v>4.3075</v>
      </c>
      <c r="AB4931" s="12" t="str">
        <f aca="false">IF(AA4931&gt;20,"High",IF(AA4931&gt;10,"Medium","Low"))</f>
        <v>Low</v>
      </c>
    </row>
    <row r="4932" customFormat="false" ht="18.65" hidden="false" customHeight="false" outlineLevel="0" collapsed="false">
      <c r="A4932" s="5" t="s">
        <v>4976</v>
      </c>
      <c r="B4932" s="6" t="s">
        <v>37</v>
      </c>
      <c r="C4932" s="6" t="s">
        <v>30</v>
      </c>
      <c r="D4932" s="6" t="s">
        <v>30</v>
      </c>
      <c r="E4932" s="6" t="s">
        <v>30</v>
      </c>
      <c r="F4932" s="7" t="n">
        <v>42</v>
      </c>
      <c r="G4932" s="6" t="s">
        <v>31</v>
      </c>
      <c r="H4932" s="6" t="s">
        <v>30</v>
      </c>
      <c r="I4932" s="6" t="s">
        <v>203</v>
      </c>
      <c r="J4932" s="6" t="s">
        <v>31</v>
      </c>
      <c r="K4932" s="6" t="s">
        <v>31</v>
      </c>
      <c r="L4932" s="6" t="s">
        <v>31</v>
      </c>
      <c r="M4932" s="6" t="s">
        <v>31</v>
      </c>
      <c r="N4932" s="6" t="s">
        <v>30</v>
      </c>
      <c r="O4932" s="6" t="s">
        <v>31</v>
      </c>
      <c r="P4932" s="6" t="s">
        <v>33</v>
      </c>
      <c r="Q4932" s="6" t="s">
        <v>30</v>
      </c>
      <c r="R4932" s="6" t="s">
        <v>58</v>
      </c>
      <c r="S4932" s="8" t="n">
        <v>73.9</v>
      </c>
      <c r="T4932" s="8" t="n">
        <v>3160.55</v>
      </c>
      <c r="U4932" s="6" t="s">
        <v>31</v>
      </c>
      <c r="V4932" s="8" t="n">
        <f aca="false">IF(X4932="0-1 Year", ROUND(S4932/0.474, 2), IF(X4932="1-2 Years", ROUND(S4932/0.287, 2), ROUND(S4932/0.14, 2)))</f>
        <v>527.86</v>
      </c>
      <c r="W4932" s="6" t="str">
        <f aca="false">IF(V4932&gt;4000, "High", IF(V4932&gt;2000, "Medium", "Low"))</f>
        <v>Low</v>
      </c>
      <c r="X4932" s="9" t="s">
        <v>1765</v>
      </c>
      <c r="Y4932" s="10" t="n">
        <f aca="false">IF(U4932="Yes", 1, 0)</f>
        <v>1</v>
      </c>
      <c r="Z4932" s="10" t="n">
        <v>1</v>
      </c>
      <c r="AA4932" s="11" t="n">
        <f aca="false">MAX(0, ($S4932 * 0.35) - ($F4932 * 0.3))</f>
        <v>13.265</v>
      </c>
      <c r="AB4932" s="12" t="str">
        <f aca="false">IF(AA4932&gt;20,"High",IF(AA4932&gt;10,"Medium","Low"))</f>
        <v>Medium</v>
      </c>
    </row>
    <row r="4933" customFormat="false" ht="18.65" hidden="false" customHeight="false" outlineLevel="0" collapsed="false">
      <c r="A4933" s="5" t="s">
        <v>4977</v>
      </c>
      <c r="B4933" s="6" t="s">
        <v>29</v>
      </c>
      <c r="C4933" s="6" t="s">
        <v>30</v>
      </c>
      <c r="D4933" s="6" t="s">
        <v>31</v>
      </c>
      <c r="E4933" s="6" t="s">
        <v>30</v>
      </c>
      <c r="F4933" s="7" t="n">
        <v>35</v>
      </c>
      <c r="G4933" s="6" t="s">
        <v>31</v>
      </c>
      <c r="H4933" s="6" t="s">
        <v>31</v>
      </c>
      <c r="I4933" s="6" t="s">
        <v>517</v>
      </c>
      <c r="J4933" s="6" t="s">
        <v>30</v>
      </c>
      <c r="K4933" s="6" t="s">
        <v>30</v>
      </c>
      <c r="L4933" s="6" t="s">
        <v>30</v>
      </c>
      <c r="M4933" s="6" t="s">
        <v>31</v>
      </c>
      <c r="N4933" s="6" t="s">
        <v>30</v>
      </c>
      <c r="O4933" s="6" t="s">
        <v>31</v>
      </c>
      <c r="P4933" s="6" t="s">
        <v>38</v>
      </c>
      <c r="Q4933" s="6" t="s">
        <v>31</v>
      </c>
      <c r="R4933" s="6" t="s">
        <v>53</v>
      </c>
      <c r="S4933" s="8" t="n">
        <v>89.85</v>
      </c>
      <c r="T4933" s="8" t="n">
        <v>3161.2</v>
      </c>
      <c r="U4933" s="6" t="s">
        <v>30</v>
      </c>
      <c r="V4933" s="8" t="n">
        <f aca="false">IF(X4933="0-1 Year", ROUND(S4933/0.474, 2), IF(X4933="1-2 Years", ROUND(S4933/0.287, 2), ROUND(S4933/0.14, 2)))</f>
        <v>641.79</v>
      </c>
      <c r="W4933" s="6" t="str">
        <f aca="false">IF(V4933&gt;4000, "High", IF(V4933&gt;2000, "Medium", "Low"))</f>
        <v>Low</v>
      </c>
      <c r="X4933" s="9" t="s">
        <v>1765</v>
      </c>
      <c r="Y4933" s="10" t="n">
        <f aca="false">IF(U4933="Yes", 1, 0)</f>
        <v>0</v>
      </c>
      <c r="Z4933" s="10" t="n">
        <v>1</v>
      </c>
      <c r="AA4933" s="11" t="n">
        <f aca="false">MAX(0, ($S4933 * 0.35) - ($F4933 * 0.3))</f>
        <v>20.9475</v>
      </c>
      <c r="AB4933" s="12" t="str">
        <f aca="false">IF(AA4933&gt;20,"High",IF(AA4933&gt;10,"Medium","Low"))</f>
        <v>High</v>
      </c>
    </row>
    <row r="4934" customFormat="false" ht="18.65" hidden="false" customHeight="false" outlineLevel="0" collapsed="false">
      <c r="A4934" s="5" t="s">
        <v>4978</v>
      </c>
      <c r="B4934" s="6" t="s">
        <v>29</v>
      </c>
      <c r="C4934" s="6" t="s">
        <v>30</v>
      </c>
      <c r="D4934" s="6" t="s">
        <v>30</v>
      </c>
      <c r="E4934" s="6" t="s">
        <v>30</v>
      </c>
      <c r="F4934" s="7" t="n">
        <v>43</v>
      </c>
      <c r="G4934" s="6" t="s">
        <v>31</v>
      </c>
      <c r="H4934" s="6" t="s">
        <v>31</v>
      </c>
      <c r="I4934" s="6" t="s">
        <v>517</v>
      </c>
      <c r="J4934" s="6" t="s">
        <v>30</v>
      </c>
      <c r="K4934" s="6" t="s">
        <v>30</v>
      </c>
      <c r="L4934" s="6" t="s">
        <v>30</v>
      </c>
      <c r="M4934" s="6" t="s">
        <v>30</v>
      </c>
      <c r="N4934" s="6" t="s">
        <v>30</v>
      </c>
      <c r="O4934" s="6" t="s">
        <v>30</v>
      </c>
      <c r="P4934" s="6" t="s">
        <v>38</v>
      </c>
      <c r="Q4934" s="6" t="s">
        <v>31</v>
      </c>
      <c r="R4934" s="6" t="s">
        <v>58</v>
      </c>
      <c r="S4934" s="8" t="n">
        <v>75.35</v>
      </c>
      <c r="T4934" s="8" t="n">
        <v>3161.4</v>
      </c>
      <c r="U4934" s="6" t="s">
        <v>30</v>
      </c>
      <c r="V4934" s="8" t="n">
        <f aca="false">IF(X4934="0-1 Year", ROUND(S4934/0.474, 2), IF(X4934="1-2 Years", ROUND(S4934/0.287, 2), ROUND(S4934/0.14, 2)))</f>
        <v>538.21</v>
      </c>
      <c r="W4934" s="6" t="str">
        <f aca="false">IF(V4934&gt;4000, "High", IF(V4934&gt;2000, "Medium", "Low"))</f>
        <v>Low</v>
      </c>
      <c r="X4934" s="9" t="s">
        <v>1765</v>
      </c>
      <c r="Y4934" s="10" t="n">
        <f aca="false">IF(U4934="Yes", 1, 0)</f>
        <v>0</v>
      </c>
      <c r="Z4934" s="10" t="n">
        <v>1</v>
      </c>
      <c r="AA4934" s="11" t="n">
        <f aca="false">MAX(0, ($S4934 * 0.35) - ($F4934 * 0.3))</f>
        <v>13.4725</v>
      </c>
      <c r="AB4934" s="12" t="str">
        <f aca="false">IF(AA4934&gt;20,"High",IF(AA4934&gt;10,"Medium","Low"))</f>
        <v>Medium</v>
      </c>
    </row>
    <row r="4935" customFormat="false" ht="18.65" hidden="false" customHeight="false" outlineLevel="0" collapsed="false">
      <c r="A4935" s="5" t="s">
        <v>4979</v>
      </c>
      <c r="B4935" s="6" t="s">
        <v>29</v>
      </c>
      <c r="C4935" s="6" t="s">
        <v>30</v>
      </c>
      <c r="D4935" s="6" t="s">
        <v>31</v>
      </c>
      <c r="E4935" s="6" t="s">
        <v>31</v>
      </c>
      <c r="F4935" s="7" t="n">
        <v>35</v>
      </c>
      <c r="G4935" s="6" t="s">
        <v>31</v>
      </c>
      <c r="H4935" s="6" t="s">
        <v>31</v>
      </c>
      <c r="I4935" s="6" t="s">
        <v>517</v>
      </c>
      <c r="J4935" s="6" t="s">
        <v>30</v>
      </c>
      <c r="K4935" s="6" t="s">
        <v>31</v>
      </c>
      <c r="L4935" s="6" t="s">
        <v>30</v>
      </c>
      <c r="M4935" s="6" t="s">
        <v>30</v>
      </c>
      <c r="N4935" s="6" t="s">
        <v>31</v>
      </c>
      <c r="O4935" s="6" t="s">
        <v>30</v>
      </c>
      <c r="P4935" s="6" t="s">
        <v>38</v>
      </c>
      <c r="Q4935" s="6" t="s">
        <v>31</v>
      </c>
      <c r="R4935" s="6" t="s">
        <v>53</v>
      </c>
      <c r="S4935" s="8" t="n">
        <v>89.65</v>
      </c>
      <c r="T4935" s="8" t="n">
        <v>3161.6</v>
      </c>
      <c r="U4935" s="6" t="s">
        <v>30</v>
      </c>
      <c r="V4935" s="8" t="n">
        <f aca="false">IF(X4935="0-1 Year", ROUND(S4935/0.474, 2), IF(X4935="1-2 Years", ROUND(S4935/0.287, 2), ROUND(S4935/0.14, 2)))</f>
        <v>640.36</v>
      </c>
      <c r="W4935" s="6" t="str">
        <f aca="false">IF(V4935&gt;4000, "High", IF(V4935&gt;2000, "Medium", "Low"))</f>
        <v>Low</v>
      </c>
      <c r="X4935" s="9" t="s">
        <v>1765</v>
      </c>
      <c r="Y4935" s="10" t="n">
        <f aca="false">IF(U4935="Yes", 1, 0)</f>
        <v>0</v>
      </c>
      <c r="Z4935" s="10" t="n">
        <v>1</v>
      </c>
      <c r="AA4935" s="11" t="n">
        <f aca="false">MAX(0, ($S4935 * 0.35) - ($F4935 * 0.3))</f>
        <v>20.8775</v>
      </c>
      <c r="AB4935" s="12" t="str">
        <f aca="false">IF(AA4935&gt;20,"High",IF(AA4935&gt;10,"Medium","Low"))</f>
        <v>High</v>
      </c>
    </row>
    <row r="4936" customFormat="false" ht="18.65" hidden="false" customHeight="false" outlineLevel="0" collapsed="false">
      <c r="A4936" s="5" t="s">
        <v>4980</v>
      </c>
      <c r="B4936" s="6" t="s">
        <v>29</v>
      </c>
      <c r="C4936" s="6" t="s">
        <v>31</v>
      </c>
      <c r="D4936" s="6" t="s">
        <v>30</v>
      </c>
      <c r="E4936" s="6" t="s">
        <v>31</v>
      </c>
      <c r="F4936" s="7" t="n">
        <v>38</v>
      </c>
      <c r="G4936" s="6" t="s">
        <v>31</v>
      </c>
      <c r="H4936" s="6" t="s">
        <v>31</v>
      </c>
      <c r="I4936" s="6" t="s">
        <v>517</v>
      </c>
      <c r="J4936" s="6" t="s">
        <v>31</v>
      </c>
      <c r="K4936" s="6" t="s">
        <v>30</v>
      </c>
      <c r="L4936" s="6" t="s">
        <v>30</v>
      </c>
      <c r="M4936" s="6" t="s">
        <v>30</v>
      </c>
      <c r="N4936" s="6" t="s">
        <v>30</v>
      </c>
      <c r="O4936" s="6" t="s">
        <v>30</v>
      </c>
      <c r="P4936" s="6" t="s">
        <v>38</v>
      </c>
      <c r="Q4936" s="6" t="s">
        <v>31</v>
      </c>
      <c r="R4936" s="6" t="s">
        <v>34</v>
      </c>
      <c r="S4936" s="8" t="n">
        <v>80.45</v>
      </c>
      <c r="T4936" s="8" t="n">
        <v>3162.65</v>
      </c>
      <c r="U4936" s="6" t="s">
        <v>30</v>
      </c>
      <c r="V4936" s="8" t="n">
        <f aca="false">IF(X4936="0-1 Year", ROUND(S4936/0.474, 2), IF(X4936="1-2 Years", ROUND(S4936/0.287, 2), ROUND(S4936/0.14, 2)))</f>
        <v>574.64</v>
      </c>
      <c r="W4936" s="6" t="str">
        <f aca="false">IF(V4936&gt;4000, "High", IF(V4936&gt;2000, "Medium", "Low"))</f>
        <v>Low</v>
      </c>
      <c r="X4936" s="9" t="s">
        <v>1765</v>
      </c>
      <c r="Y4936" s="10" t="n">
        <f aca="false">IF(U4936="Yes", 1, 0)</f>
        <v>0</v>
      </c>
      <c r="Z4936" s="10" t="n">
        <v>1</v>
      </c>
      <c r="AA4936" s="11" t="n">
        <f aca="false">MAX(0, ($S4936 * 0.35) - ($F4936 * 0.3))</f>
        <v>16.7575</v>
      </c>
      <c r="AB4936" s="12" t="str">
        <f aca="false">IF(AA4936&gt;20,"High",IF(AA4936&gt;10,"Medium","Low"))</f>
        <v>Medium</v>
      </c>
    </row>
    <row r="4937" customFormat="false" ht="18.65" hidden="false" customHeight="false" outlineLevel="0" collapsed="false">
      <c r="A4937" s="5" t="s">
        <v>4981</v>
      </c>
      <c r="B4937" s="6" t="s">
        <v>29</v>
      </c>
      <c r="C4937" s="6" t="s">
        <v>30</v>
      </c>
      <c r="D4937" s="6" t="s">
        <v>31</v>
      </c>
      <c r="E4937" s="6" t="s">
        <v>31</v>
      </c>
      <c r="F4937" s="7" t="n">
        <v>35</v>
      </c>
      <c r="G4937" s="6" t="s">
        <v>31</v>
      </c>
      <c r="H4937" s="6" t="s">
        <v>30</v>
      </c>
      <c r="I4937" s="6" t="s">
        <v>517</v>
      </c>
      <c r="J4937" s="6" t="s">
        <v>30</v>
      </c>
      <c r="K4937" s="6" t="s">
        <v>31</v>
      </c>
      <c r="L4937" s="6" t="s">
        <v>30</v>
      </c>
      <c r="M4937" s="6" t="s">
        <v>31</v>
      </c>
      <c r="N4937" s="6" t="s">
        <v>31</v>
      </c>
      <c r="O4937" s="6" t="s">
        <v>30</v>
      </c>
      <c r="P4937" s="6" t="s">
        <v>33</v>
      </c>
      <c r="Q4937" s="6" t="s">
        <v>31</v>
      </c>
      <c r="R4937" s="6" t="s">
        <v>39</v>
      </c>
      <c r="S4937" s="8" t="n">
        <v>89.7</v>
      </c>
      <c r="T4937" s="8" t="n">
        <v>3165.6</v>
      </c>
      <c r="U4937" s="6" t="s">
        <v>30</v>
      </c>
      <c r="V4937" s="8" t="n">
        <f aca="false">IF(X4937="0-1 Year", ROUND(S4937/0.474, 2), IF(X4937="1-2 Years", ROUND(S4937/0.287, 2), ROUND(S4937/0.14, 2)))</f>
        <v>640.71</v>
      </c>
      <c r="W4937" s="6" t="str">
        <f aca="false">IF(V4937&gt;4000, "High", IF(V4937&gt;2000, "Medium", "Low"))</f>
        <v>Low</v>
      </c>
      <c r="X4937" s="9" t="s">
        <v>1765</v>
      </c>
      <c r="Y4937" s="10" t="n">
        <f aca="false">IF(U4937="Yes", 1, 0)</f>
        <v>0</v>
      </c>
      <c r="Z4937" s="10" t="n">
        <v>1</v>
      </c>
      <c r="AA4937" s="11" t="n">
        <f aca="false">MAX(0, ($S4937 * 0.35) - ($F4937 * 0.3))</f>
        <v>20.895</v>
      </c>
      <c r="AB4937" s="12" t="str">
        <f aca="false">IF(AA4937&gt;20,"High",IF(AA4937&gt;10,"Medium","Low"))</f>
        <v>High</v>
      </c>
    </row>
    <row r="4938" customFormat="false" ht="18.65" hidden="false" customHeight="false" outlineLevel="0" collapsed="false">
      <c r="A4938" s="5" t="s">
        <v>4982</v>
      </c>
      <c r="B4938" s="6" t="s">
        <v>37</v>
      </c>
      <c r="C4938" s="6" t="s">
        <v>30</v>
      </c>
      <c r="D4938" s="6" t="s">
        <v>31</v>
      </c>
      <c r="E4938" s="6" t="s">
        <v>31</v>
      </c>
      <c r="F4938" s="7" t="n">
        <v>58</v>
      </c>
      <c r="G4938" s="6" t="s">
        <v>30</v>
      </c>
      <c r="H4938" s="6" t="s">
        <v>202</v>
      </c>
      <c r="I4938" s="6" t="s">
        <v>203</v>
      </c>
      <c r="J4938" s="6" t="s">
        <v>30</v>
      </c>
      <c r="K4938" s="6" t="s">
        <v>30</v>
      </c>
      <c r="L4938" s="6" t="s">
        <v>31</v>
      </c>
      <c r="M4938" s="6" t="s">
        <v>31</v>
      </c>
      <c r="N4938" s="6" t="s">
        <v>31</v>
      </c>
      <c r="O4938" s="6" t="s">
        <v>31</v>
      </c>
      <c r="P4938" s="6" t="s">
        <v>166</v>
      </c>
      <c r="Q4938" s="6" t="s">
        <v>31</v>
      </c>
      <c r="R4938" s="6" t="s">
        <v>58</v>
      </c>
      <c r="S4938" s="8" t="n">
        <v>55.5</v>
      </c>
      <c r="T4938" s="8" t="n">
        <v>3166.9</v>
      </c>
      <c r="U4938" s="6" t="s">
        <v>30</v>
      </c>
      <c r="V4938" s="8" t="n">
        <f aca="false">IF(X4938="0-1 Year", ROUND(S4938/0.474, 2), IF(X4938="1-2 Years", ROUND(S4938/0.287, 2), ROUND(S4938/0.14, 2)))</f>
        <v>396.43</v>
      </c>
      <c r="W4938" s="6" t="str">
        <f aca="false">IF(V4938&gt;4000, "High", IF(V4938&gt;2000, "Medium", "Low"))</f>
        <v>Low</v>
      </c>
      <c r="X4938" s="9" t="s">
        <v>1765</v>
      </c>
      <c r="Y4938" s="10" t="n">
        <f aca="false">IF(U4938="Yes", 1, 0)</f>
        <v>0</v>
      </c>
      <c r="Z4938" s="10" t="n">
        <v>1</v>
      </c>
      <c r="AA4938" s="11" t="n">
        <f aca="false">MAX(0, ($S4938 * 0.35) - ($F4938 * 0.3))</f>
        <v>2.025</v>
      </c>
      <c r="AB4938" s="12" t="str">
        <f aca="false">IF(AA4938&gt;20,"High",IF(AA4938&gt;10,"Medium","Low"))</f>
        <v>Low</v>
      </c>
    </row>
    <row r="4939" customFormat="false" ht="18.65" hidden="false" customHeight="false" outlineLevel="0" collapsed="false">
      <c r="A4939" s="5" t="s">
        <v>4983</v>
      </c>
      <c r="B4939" s="6" t="s">
        <v>37</v>
      </c>
      <c r="C4939" s="6" t="s">
        <v>30</v>
      </c>
      <c r="D4939" s="6" t="s">
        <v>31</v>
      </c>
      <c r="E4939" s="6" t="s">
        <v>30</v>
      </c>
      <c r="F4939" s="7" t="n">
        <v>46</v>
      </c>
      <c r="G4939" s="6" t="s">
        <v>31</v>
      </c>
      <c r="H4939" s="6" t="s">
        <v>30</v>
      </c>
      <c r="I4939" s="6" t="s">
        <v>203</v>
      </c>
      <c r="J4939" s="6" t="s">
        <v>30</v>
      </c>
      <c r="K4939" s="6" t="s">
        <v>31</v>
      </c>
      <c r="L4939" s="6" t="s">
        <v>30</v>
      </c>
      <c r="M4939" s="6" t="s">
        <v>30</v>
      </c>
      <c r="N4939" s="6" t="s">
        <v>31</v>
      </c>
      <c r="O4939" s="6" t="s">
        <v>31</v>
      </c>
      <c r="P4939" s="6" t="s">
        <v>38</v>
      </c>
      <c r="Q4939" s="6" t="s">
        <v>31</v>
      </c>
      <c r="R4939" s="6" t="s">
        <v>58</v>
      </c>
      <c r="S4939" s="8" t="n">
        <v>69.1</v>
      </c>
      <c r="T4939" s="8" t="n">
        <v>3168</v>
      </c>
      <c r="U4939" s="6" t="s">
        <v>30</v>
      </c>
      <c r="V4939" s="8" t="n">
        <f aca="false">IF(X4939="0-1 Year", ROUND(S4939/0.474, 2), IF(X4939="1-2 Years", ROUND(S4939/0.287, 2), ROUND(S4939/0.14, 2)))</f>
        <v>493.57</v>
      </c>
      <c r="W4939" s="6" t="str">
        <f aca="false">IF(V4939&gt;4000, "High", IF(V4939&gt;2000, "Medium", "Low"))</f>
        <v>Low</v>
      </c>
      <c r="X4939" s="9" t="s">
        <v>1765</v>
      </c>
      <c r="Y4939" s="10" t="n">
        <f aca="false">IF(U4939="Yes", 1, 0)</f>
        <v>0</v>
      </c>
      <c r="Z4939" s="10" t="n">
        <v>1</v>
      </c>
      <c r="AA4939" s="11" t="n">
        <f aca="false">MAX(0, ($S4939 * 0.35) - ($F4939 * 0.3))</f>
        <v>10.385</v>
      </c>
      <c r="AB4939" s="12" t="str">
        <f aca="false">IF(AA4939&gt;20,"High",IF(AA4939&gt;10,"Medium","Low"))</f>
        <v>Medium</v>
      </c>
    </row>
    <row r="4940" customFormat="false" ht="18.65" hidden="false" customHeight="false" outlineLevel="0" collapsed="false">
      <c r="A4940" s="5" t="s">
        <v>4984</v>
      </c>
      <c r="B4940" s="6" t="s">
        <v>29</v>
      </c>
      <c r="C4940" s="6" t="s">
        <v>30</v>
      </c>
      <c r="D4940" s="6" t="s">
        <v>31</v>
      </c>
      <c r="E4940" s="6" t="s">
        <v>30</v>
      </c>
      <c r="F4940" s="7" t="n">
        <v>40</v>
      </c>
      <c r="G4940" s="6" t="s">
        <v>31</v>
      </c>
      <c r="H4940" s="6" t="s">
        <v>30</v>
      </c>
      <c r="I4940" s="6" t="s">
        <v>517</v>
      </c>
      <c r="J4940" s="6" t="s">
        <v>30</v>
      </c>
      <c r="K4940" s="6" t="s">
        <v>31</v>
      </c>
      <c r="L4940" s="6" t="s">
        <v>31</v>
      </c>
      <c r="M4940" s="6" t="s">
        <v>30</v>
      </c>
      <c r="N4940" s="6" t="s">
        <v>30</v>
      </c>
      <c r="O4940" s="6" t="s">
        <v>30</v>
      </c>
      <c r="P4940" s="6" t="s">
        <v>38</v>
      </c>
      <c r="Q4940" s="6" t="s">
        <v>31</v>
      </c>
      <c r="R4940" s="6" t="s">
        <v>39</v>
      </c>
      <c r="S4940" s="8" t="n">
        <v>80</v>
      </c>
      <c r="T4940" s="8" t="n">
        <v>3168.75</v>
      </c>
      <c r="U4940" s="6" t="s">
        <v>30</v>
      </c>
      <c r="V4940" s="8" t="n">
        <f aca="false">IF(X4940="0-1 Year", ROUND(S4940/0.474, 2), IF(X4940="1-2 Years", ROUND(S4940/0.287, 2), ROUND(S4940/0.14, 2)))</f>
        <v>571.43</v>
      </c>
      <c r="W4940" s="6" t="str">
        <f aca="false">IF(V4940&gt;4000, "High", IF(V4940&gt;2000, "Medium", "Low"))</f>
        <v>Low</v>
      </c>
      <c r="X4940" s="9" t="s">
        <v>1765</v>
      </c>
      <c r="Y4940" s="10" t="n">
        <f aca="false">IF(U4940="Yes", 1, 0)</f>
        <v>0</v>
      </c>
      <c r="Z4940" s="10" t="n">
        <v>1</v>
      </c>
      <c r="AA4940" s="11" t="n">
        <f aca="false">MAX(0, ($S4940 * 0.35) - ($F4940 * 0.3))</f>
        <v>16</v>
      </c>
      <c r="AB4940" s="12" t="str">
        <f aca="false">IF(AA4940&gt;20,"High",IF(AA4940&gt;10,"Medium","Low"))</f>
        <v>Medium</v>
      </c>
    </row>
    <row r="4941" customFormat="false" ht="18.65" hidden="false" customHeight="false" outlineLevel="0" collapsed="false">
      <c r="A4941" s="5" t="s">
        <v>4985</v>
      </c>
      <c r="B4941" s="6" t="s">
        <v>29</v>
      </c>
      <c r="C4941" s="6" t="s">
        <v>30</v>
      </c>
      <c r="D4941" s="6" t="s">
        <v>31</v>
      </c>
      <c r="E4941" s="6" t="s">
        <v>30</v>
      </c>
      <c r="F4941" s="7" t="n">
        <v>52</v>
      </c>
      <c r="G4941" s="6" t="s">
        <v>31</v>
      </c>
      <c r="H4941" s="6" t="s">
        <v>31</v>
      </c>
      <c r="I4941" s="6" t="s">
        <v>203</v>
      </c>
      <c r="J4941" s="6" t="s">
        <v>30</v>
      </c>
      <c r="K4941" s="6" t="s">
        <v>31</v>
      </c>
      <c r="L4941" s="6" t="s">
        <v>30</v>
      </c>
      <c r="M4941" s="6" t="s">
        <v>31</v>
      </c>
      <c r="N4941" s="6" t="s">
        <v>30</v>
      </c>
      <c r="O4941" s="6" t="s">
        <v>30</v>
      </c>
      <c r="P4941" s="6" t="s">
        <v>38</v>
      </c>
      <c r="Q4941" s="6" t="s">
        <v>30</v>
      </c>
      <c r="R4941" s="6" t="s">
        <v>53</v>
      </c>
      <c r="S4941" s="8" t="n">
        <v>61.35</v>
      </c>
      <c r="T4941" s="8" t="n">
        <v>3169.55</v>
      </c>
      <c r="U4941" s="6" t="s">
        <v>30</v>
      </c>
      <c r="V4941" s="8" t="n">
        <f aca="false">IF(X4941="0-1 Year", ROUND(S4941/0.474, 2), IF(X4941="1-2 Years", ROUND(S4941/0.287, 2), ROUND(S4941/0.14, 2)))</f>
        <v>438.21</v>
      </c>
      <c r="W4941" s="6" t="str">
        <f aca="false">IF(V4941&gt;4000, "High", IF(V4941&gt;2000, "Medium", "Low"))</f>
        <v>Low</v>
      </c>
      <c r="X4941" s="9" t="s">
        <v>1765</v>
      </c>
      <c r="Y4941" s="10" t="n">
        <f aca="false">IF(U4941="Yes", 1, 0)</f>
        <v>0</v>
      </c>
      <c r="Z4941" s="10" t="n">
        <v>1</v>
      </c>
      <c r="AA4941" s="11" t="n">
        <f aca="false">MAX(0, ($S4941 * 0.35) - ($F4941 * 0.3))</f>
        <v>5.8725</v>
      </c>
      <c r="AB4941" s="12" t="str">
        <f aca="false">IF(AA4941&gt;20,"High",IF(AA4941&gt;10,"Medium","Low"))</f>
        <v>Low</v>
      </c>
    </row>
    <row r="4942" customFormat="false" ht="18.65" hidden="false" customHeight="false" outlineLevel="0" collapsed="false">
      <c r="A4942" s="5" t="s">
        <v>4986</v>
      </c>
      <c r="B4942" s="6" t="s">
        <v>29</v>
      </c>
      <c r="C4942" s="6" t="s">
        <v>31</v>
      </c>
      <c r="D4942" s="6" t="s">
        <v>31</v>
      </c>
      <c r="E4942" s="6" t="s">
        <v>30</v>
      </c>
      <c r="F4942" s="7" t="n">
        <v>37</v>
      </c>
      <c r="G4942" s="6" t="s">
        <v>31</v>
      </c>
      <c r="H4942" s="6" t="s">
        <v>31</v>
      </c>
      <c r="I4942" s="6" t="s">
        <v>517</v>
      </c>
      <c r="J4942" s="6" t="s">
        <v>30</v>
      </c>
      <c r="K4942" s="6" t="s">
        <v>30</v>
      </c>
      <c r="L4942" s="6" t="s">
        <v>30</v>
      </c>
      <c r="M4942" s="6" t="s">
        <v>30</v>
      </c>
      <c r="N4942" s="6" t="s">
        <v>31</v>
      </c>
      <c r="O4942" s="6" t="s">
        <v>30</v>
      </c>
      <c r="P4942" s="6" t="s">
        <v>38</v>
      </c>
      <c r="Q4942" s="6" t="s">
        <v>31</v>
      </c>
      <c r="R4942" s="6" t="s">
        <v>39</v>
      </c>
      <c r="S4942" s="8" t="n">
        <v>85.7</v>
      </c>
      <c r="T4942" s="8" t="n">
        <v>3171.15</v>
      </c>
      <c r="U4942" s="6" t="s">
        <v>31</v>
      </c>
      <c r="V4942" s="8" t="n">
        <f aca="false">IF(X4942="0-1 Year", ROUND(S4942/0.474, 2), IF(X4942="1-2 Years", ROUND(S4942/0.287, 2), ROUND(S4942/0.14, 2)))</f>
        <v>612.14</v>
      </c>
      <c r="W4942" s="6" t="str">
        <f aca="false">IF(V4942&gt;4000, "High", IF(V4942&gt;2000, "Medium", "Low"))</f>
        <v>Low</v>
      </c>
      <c r="X4942" s="9" t="s">
        <v>1765</v>
      </c>
      <c r="Y4942" s="10" t="n">
        <f aca="false">IF(U4942="Yes", 1, 0)</f>
        <v>1</v>
      </c>
      <c r="Z4942" s="10" t="n">
        <v>1</v>
      </c>
      <c r="AA4942" s="11" t="n">
        <f aca="false">MAX(0, ($S4942 * 0.35) - ($F4942 * 0.3))</f>
        <v>18.895</v>
      </c>
      <c r="AB4942" s="12" t="str">
        <f aca="false">IF(AA4942&gt;20,"High",IF(AA4942&gt;10,"Medium","Low"))</f>
        <v>Medium</v>
      </c>
    </row>
    <row r="4943" customFormat="false" ht="18.65" hidden="false" customHeight="false" outlineLevel="0" collapsed="false">
      <c r="A4943" s="5" t="s">
        <v>4987</v>
      </c>
      <c r="B4943" s="6" t="s">
        <v>29</v>
      </c>
      <c r="C4943" s="6" t="s">
        <v>30</v>
      </c>
      <c r="D4943" s="6" t="s">
        <v>31</v>
      </c>
      <c r="E4943" s="6" t="s">
        <v>30</v>
      </c>
      <c r="F4943" s="7" t="n">
        <v>57</v>
      </c>
      <c r="G4943" s="6" t="s">
        <v>31</v>
      </c>
      <c r="H4943" s="6" t="s">
        <v>30</v>
      </c>
      <c r="I4943" s="6" t="s">
        <v>203</v>
      </c>
      <c r="J4943" s="6" t="s">
        <v>31</v>
      </c>
      <c r="K4943" s="6" t="s">
        <v>30</v>
      </c>
      <c r="L4943" s="6" t="s">
        <v>30</v>
      </c>
      <c r="M4943" s="6" t="s">
        <v>31</v>
      </c>
      <c r="N4943" s="6" t="s">
        <v>30</v>
      </c>
      <c r="O4943" s="6" t="s">
        <v>30</v>
      </c>
      <c r="P4943" s="6" t="s">
        <v>38</v>
      </c>
      <c r="Q4943" s="6" t="s">
        <v>30</v>
      </c>
      <c r="R4943" s="6" t="s">
        <v>39</v>
      </c>
      <c r="S4943" s="8" t="n">
        <v>55.7</v>
      </c>
      <c r="T4943" s="8" t="n">
        <v>3171.6</v>
      </c>
      <c r="U4943" s="6" t="s">
        <v>30</v>
      </c>
      <c r="V4943" s="8" t="n">
        <f aca="false">IF(X4943="0-1 Year", ROUND(S4943/0.474, 2), IF(X4943="1-2 Years", ROUND(S4943/0.287, 2), ROUND(S4943/0.14, 2)))</f>
        <v>397.86</v>
      </c>
      <c r="W4943" s="6" t="str">
        <f aca="false">IF(V4943&gt;4000, "High", IF(V4943&gt;2000, "Medium", "Low"))</f>
        <v>Low</v>
      </c>
      <c r="X4943" s="9" t="s">
        <v>1765</v>
      </c>
      <c r="Y4943" s="10" t="n">
        <f aca="false">IF(U4943="Yes", 1, 0)</f>
        <v>0</v>
      </c>
      <c r="Z4943" s="10" t="n">
        <v>1</v>
      </c>
      <c r="AA4943" s="11" t="n">
        <f aca="false">MAX(0, ($S4943 * 0.35) - ($F4943 * 0.3))</f>
        <v>2.395</v>
      </c>
      <c r="AB4943" s="12" t="str">
        <f aca="false">IF(AA4943&gt;20,"High",IF(AA4943&gt;10,"Medium","Low"))</f>
        <v>Low</v>
      </c>
    </row>
    <row r="4944" customFormat="false" ht="18.65" hidden="false" customHeight="false" outlineLevel="0" collapsed="false">
      <c r="A4944" s="5" t="s">
        <v>4988</v>
      </c>
      <c r="B4944" s="6" t="s">
        <v>29</v>
      </c>
      <c r="C4944" s="6" t="s">
        <v>30</v>
      </c>
      <c r="D4944" s="6" t="s">
        <v>31</v>
      </c>
      <c r="E4944" s="6" t="s">
        <v>31</v>
      </c>
      <c r="F4944" s="7" t="n">
        <v>43</v>
      </c>
      <c r="G4944" s="6" t="s">
        <v>31</v>
      </c>
      <c r="H4944" s="6" t="s">
        <v>31</v>
      </c>
      <c r="I4944" s="6" t="s">
        <v>203</v>
      </c>
      <c r="J4944" s="6" t="s">
        <v>31</v>
      </c>
      <c r="K4944" s="6" t="s">
        <v>30</v>
      </c>
      <c r="L4944" s="6" t="s">
        <v>30</v>
      </c>
      <c r="M4944" s="6" t="s">
        <v>31</v>
      </c>
      <c r="N4944" s="6" t="s">
        <v>30</v>
      </c>
      <c r="O4944" s="6" t="s">
        <v>31</v>
      </c>
      <c r="P4944" s="6" t="s">
        <v>33</v>
      </c>
      <c r="Q4944" s="6" t="s">
        <v>31</v>
      </c>
      <c r="R4944" s="6" t="s">
        <v>58</v>
      </c>
      <c r="S4944" s="8" t="n">
        <v>71.9</v>
      </c>
      <c r="T4944" s="8" t="n">
        <v>3173.35</v>
      </c>
      <c r="U4944" s="6" t="s">
        <v>30</v>
      </c>
      <c r="V4944" s="8" t="n">
        <f aca="false">IF(X4944="0-1 Year", ROUND(S4944/0.474, 2), IF(X4944="1-2 Years", ROUND(S4944/0.287, 2), ROUND(S4944/0.14, 2)))</f>
        <v>513.57</v>
      </c>
      <c r="W4944" s="6" t="str">
        <f aca="false">IF(V4944&gt;4000, "High", IF(V4944&gt;2000, "Medium", "Low"))</f>
        <v>Low</v>
      </c>
      <c r="X4944" s="9" t="s">
        <v>1765</v>
      </c>
      <c r="Y4944" s="10" t="n">
        <f aca="false">IF(U4944="Yes", 1, 0)</f>
        <v>0</v>
      </c>
      <c r="Z4944" s="10" t="n">
        <v>1</v>
      </c>
      <c r="AA4944" s="11" t="n">
        <f aca="false">MAX(0, ($S4944 * 0.35) - ($F4944 * 0.3))</f>
        <v>12.265</v>
      </c>
      <c r="AB4944" s="12" t="str">
        <f aca="false">IF(AA4944&gt;20,"High",IF(AA4944&gt;10,"Medium","Low"))</f>
        <v>Medium</v>
      </c>
    </row>
    <row r="4945" customFormat="false" ht="18.65" hidden="false" customHeight="false" outlineLevel="0" collapsed="false">
      <c r="A4945" s="5" t="s">
        <v>4989</v>
      </c>
      <c r="B4945" s="6" t="s">
        <v>29</v>
      </c>
      <c r="C4945" s="6" t="s">
        <v>30</v>
      </c>
      <c r="D4945" s="6" t="s">
        <v>30</v>
      </c>
      <c r="E4945" s="6" t="s">
        <v>30</v>
      </c>
      <c r="F4945" s="7" t="n">
        <v>55</v>
      </c>
      <c r="G4945" s="6" t="s">
        <v>31</v>
      </c>
      <c r="H4945" s="6" t="s">
        <v>30</v>
      </c>
      <c r="I4945" s="6" t="s">
        <v>203</v>
      </c>
      <c r="J4945" s="6" t="s">
        <v>31</v>
      </c>
      <c r="K4945" s="6" t="s">
        <v>30</v>
      </c>
      <c r="L4945" s="6" t="s">
        <v>31</v>
      </c>
      <c r="M4945" s="6" t="s">
        <v>31</v>
      </c>
      <c r="N4945" s="6" t="s">
        <v>30</v>
      </c>
      <c r="O4945" s="6" t="s">
        <v>30</v>
      </c>
      <c r="P4945" s="6" t="s">
        <v>166</v>
      </c>
      <c r="Q4945" s="6" t="s">
        <v>31</v>
      </c>
      <c r="R4945" s="6" t="s">
        <v>39</v>
      </c>
      <c r="S4945" s="8" t="n">
        <v>59.2</v>
      </c>
      <c r="T4945" s="8" t="n">
        <v>3175.85</v>
      </c>
      <c r="U4945" s="6" t="s">
        <v>30</v>
      </c>
      <c r="V4945" s="8" t="n">
        <f aca="false">IF(X4945="0-1 Year", ROUND(S4945/0.474, 2), IF(X4945="1-2 Years", ROUND(S4945/0.287, 2), ROUND(S4945/0.14, 2)))</f>
        <v>422.86</v>
      </c>
      <c r="W4945" s="6" t="str">
        <f aca="false">IF(V4945&gt;4000, "High", IF(V4945&gt;2000, "Medium", "Low"))</f>
        <v>Low</v>
      </c>
      <c r="X4945" s="9" t="s">
        <v>1765</v>
      </c>
      <c r="Y4945" s="10" t="n">
        <f aca="false">IF(U4945="Yes", 1, 0)</f>
        <v>0</v>
      </c>
      <c r="Z4945" s="10" t="n">
        <v>1</v>
      </c>
      <c r="AA4945" s="11" t="n">
        <f aca="false">MAX(0, ($S4945 * 0.35) - ($F4945 * 0.3))</f>
        <v>4.22</v>
      </c>
      <c r="AB4945" s="12" t="str">
        <f aca="false">IF(AA4945&gt;20,"High",IF(AA4945&gt;10,"Medium","Low"))</f>
        <v>Low</v>
      </c>
    </row>
    <row r="4946" customFormat="false" ht="18.65" hidden="false" customHeight="false" outlineLevel="0" collapsed="false">
      <c r="A4946" s="5" t="s">
        <v>4990</v>
      </c>
      <c r="B4946" s="6" t="s">
        <v>37</v>
      </c>
      <c r="C4946" s="6" t="s">
        <v>30</v>
      </c>
      <c r="D4946" s="6" t="s">
        <v>30</v>
      </c>
      <c r="E4946" s="6" t="s">
        <v>30</v>
      </c>
      <c r="F4946" s="7" t="n">
        <v>66</v>
      </c>
      <c r="G4946" s="6" t="s">
        <v>30</v>
      </c>
      <c r="H4946" s="6" t="s">
        <v>202</v>
      </c>
      <c r="I4946" s="6" t="s">
        <v>203</v>
      </c>
      <c r="J4946" s="6" t="s">
        <v>31</v>
      </c>
      <c r="K4946" s="6" t="s">
        <v>31</v>
      </c>
      <c r="L4946" s="6" t="s">
        <v>31</v>
      </c>
      <c r="M4946" s="6" t="s">
        <v>31</v>
      </c>
      <c r="N4946" s="6" t="s">
        <v>30</v>
      </c>
      <c r="O4946" s="6" t="s">
        <v>30</v>
      </c>
      <c r="P4946" s="6" t="s">
        <v>166</v>
      </c>
      <c r="Q4946" s="6" t="s">
        <v>31</v>
      </c>
      <c r="R4946" s="6" t="s">
        <v>34</v>
      </c>
      <c r="S4946" s="8" t="n">
        <v>47.4</v>
      </c>
      <c r="T4946" s="8" t="n">
        <v>3177.25</v>
      </c>
      <c r="U4946" s="6" t="s">
        <v>30</v>
      </c>
      <c r="V4946" s="8" t="n">
        <f aca="false">IF(X4946="0-1 Year", ROUND(S4946/0.474, 2), IF(X4946="1-2 Years", ROUND(S4946/0.287, 2), ROUND(S4946/0.14, 2)))</f>
        <v>338.57</v>
      </c>
      <c r="W4946" s="6" t="str">
        <f aca="false">IF(V4946&gt;4000, "High", IF(V4946&gt;2000, "Medium", "Low"))</f>
        <v>Low</v>
      </c>
      <c r="X4946" s="9" t="s">
        <v>1765</v>
      </c>
      <c r="Y4946" s="10" t="n">
        <f aca="false">IF(U4946="Yes", 1, 0)</f>
        <v>0</v>
      </c>
      <c r="Z4946" s="10" t="n">
        <v>1</v>
      </c>
      <c r="AA4946" s="11" t="n">
        <f aca="false">MAX(0, ($S4946 * 0.35) - ($F4946 * 0.3))</f>
        <v>0</v>
      </c>
      <c r="AB4946" s="12" t="str">
        <f aca="false">IF(AA4946&gt;20,"High",IF(AA4946&gt;10,"Medium","Low"))</f>
        <v>Low</v>
      </c>
    </row>
    <row r="4947" customFormat="false" ht="18.65" hidden="false" customHeight="false" outlineLevel="0" collapsed="false">
      <c r="A4947" s="5" t="s">
        <v>4991</v>
      </c>
      <c r="B4947" s="6" t="s">
        <v>29</v>
      </c>
      <c r="C4947" s="6" t="s">
        <v>31</v>
      </c>
      <c r="D4947" s="6" t="s">
        <v>30</v>
      </c>
      <c r="E4947" s="6" t="s">
        <v>30</v>
      </c>
      <c r="F4947" s="7" t="n">
        <v>35</v>
      </c>
      <c r="G4947" s="6" t="s">
        <v>31</v>
      </c>
      <c r="H4947" s="6" t="s">
        <v>31</v>
      </c>
      <c r="I4947" s="6" t="s">
        <v>517</v>
      </c>
      <c r="J4947" s="6" t="s">
        <v>31</v>
      </c>
      <c r="K4947" s="6" t="s">
        <v>30</v>
      </c>
      <c r="L4947" s="6" t="s">
        <v>30</v>
      </c>
      <c r="M4947" s="6" t="s">
        <v>30</v>
      </c>
      <c r="N4947" s="6" t="s">
        <v>30</v>
      </c>
      <c r="O4947" s="6" t="s">
        <v>31</v>
      </c>
      <c r="P4947" s="6" t="s">
        <v>38</v>
      </c>
      <c r="Q4947" s="6" t="s">
        <v>30</v>
      </c>
      <c r="R4947" s="6" t="s">
        <v>58</v>
      </c>
      <c r="S4947" s="8" t="n">
        <v>91</v>
      </c>
      <c r="T4947" s="8" t="n">
        <v>3180.5</v>
      </c>
      <c r="U4947" s="6" t="s">
        <v>30</v>
      </c>
      <c r="V4947" s="8" t="n">
        <f aca="false">IF(X4947="0-1 Year", ROUND(S4947/0.474, 2), IF(X4947="1-2 Years", ROUND(S4947/0.287, 2), ROUND(S4947/0.14, 2)))</f>
        <v>650</v>
      </c>
      <c r="W4947" s="6" t="str">
        <f aca="false">IF(V4947&gt;4000, "High", IF(V4947&gt;2000, "Medium", "Low"))</f>
        <v>Low</v>
      </c>
      <c r="X4947" s="9" t="s">
        <v>1765</v>
      </c>
      <c r="Y4947" s="10" t="n">
        <f aca="false">IF(U4947="Yes", 1, 0)</f>
        <v>0</v>
      </c>
      <c r="Z4947" s="10" t="n">
        <v>1</v>
      </c>
      <c r="AA4947" s="11" t="n">
        <f aca="false">MAX(0, ($S4947 * 0.35) - ($F4947 * 0.3))</f>
        <v>21.35</v>
      </c>
      <c r="AB4947" s="12" t="str">
        <f aca="false">IF(AA4947&gt;20,"High",IF(AA4947&gt;10,"Medium","Low"))</f>
        <v>High</v>
      </c>
    </row>
    <row r="4948" customFormat="false" ht="18.65" hidden="false" customHeight="false" outlineLevel="0" collapsed="false">
      <c r="A4948" s="5" t="s">
        <v>4992</v>
      </c>
      <c r="B4948" s="6" t="s">
        <v>29</v>
      </c>
      <c r="C4948" s="6" t="s">
        <v>31</v>
      </c>
      <c r="D4948" s="6" t="s">
        <v>31</v>
      </c>
      <c r="E4948" s="6" t="s">
        <v>30</v>
      </c>
      <c r="F4948" s="7" t="n">
        <v>30</v>
      </c>
      <c r="G4948" s="6" t="s">
        <v>31</v>
      </c>
      <c r="H4948" s="6" t="s">
        <v>31</v>
      </c>
      <c r="I4948" s="6" t="s">
        <v>517</v>
      </c>
      <c r="J4948" s="6" t="s">
        <v>31</v>
      </c>
      <c r="K4948" s="6" t="s">
        <v>31</v>
      </c>
      <c r="L4948" s="6" t="s">
        <v>31</v>
      </c>
      <c r="M4948" s="6" t="s">
        <v>31</v>
      </c>
      <c r="N4948" s="6" t="s">
        <v>31</v>
      </c>
      <c r="O4948" s="6" t="s">
        <v>30</v>
      </c>
      <c r="P4948" s="6" t="s">
        <v>38</v>
      </c>
      <c r="Q4948" s="6" t="s">
        <v>31</v>
      </c>
      <c r="R4948" s="6" t="s">
        <v>53</v>
      </c>
      <c r="S4948" s="8" t="n">
        <v>105.7</v>
      </c>
      <c r="T4948" s="8" t="n">
        <v>3181.8</v>
      </c>
      <c r="U4948" s="6" t="s">
        <v>30</v>
      </c>
      <c r="V4948" s="8" t="n">
        <f aca="false">IF(X4948="0-1 Year", ROUND(S4948/0.474, 2), IF(X4948="1-2 Years", ROUND(S4948/0.287, 2), ROUND(S4948/0.14, 2)))</f>
        <v>755</v>
      </c>
      <c r="W4948" s="6" t="str">
        <f aca="false">IF(V4948&gt;4000, "High", IF(V4948&gt;2000, "Medium", "Low"))</f>
        <v>Low</v>
      </c>
      <c r="X4948" s="9" t="s">
        <v>1765</v>
      </c>
      <c r="Y4948" s="10" t="n">
        <f aca="false">IF(U4948="Yes", 1, 0)</f>
        <v>0</v>
      </c>
      <c r="Z4948" s="10" t="n">
        <v>1</v>
      </c>
      <c r="AA4948" s="11" t="n">
        <f aca="false">MAX(0, ($S4948 * 0.35) - ($F4948 * 0.3))</f>
        <v>27.995</v>
      </c>
      <c r="AB4948" s="12" t="str">
        <f aca="false">IF(AA4948&gt;20,"High",IF(AA4948&gt;10,"Medium","Low"))</f>
        <v>High</v>
      </c>
    </row>
    <row r="4949" customFormat="false" ht="18.65" hidden="false" customHeight="false" outlineLevel="0" collapsed="false">
      <c r="A4949" s="5" t="s">
        <v>4993</v>
      </c>
      <c r="B4949" s="6" t="s">
        <v>29</v>
      </c>
      <c r="C4949" s="6" t="s">
        <v>30</v>
      </c>
      <c r="D4949" s="6" t="s">
        <v>31</v>
      </c>
      <c r="E4949" s="6" t="s">
        <v>31</v>
      </c>
      <c r="F4949" s="7" t="n">
        <v>39</v>
      </c>
      <c r="G4949" s="6" t="s">
        <v>31</v>
      </c>
      <c r="H4949" s="6" t="s">
        <v>30</v>
      </c>
      <c r="I4949" s="6" t="s">
        <v>203</v>
      </c>
      <c r="J4949" s="6" t="s">
        <v>31</v>
      </c>
      <c r="K4949" s="6" t="s">
        <v>30</v>
      </c>
      <c r="L4949" s="6" t="s">
        <v>31</v>
      </c>
      <c r="M4949" s="6" t="s">
        <v>31</v>
      </c>
      <c r="N4949" s="6" t="s">
        <v>31</v>
      </c>
      <c r="O4949" s="6" t="s">
        <v>31</v>
      </c>
      <c r="P4949" s="6" t="s">
        <v>33</v>
      </c>
      <c r="Q4949" s="6" t="s">
        <v>30</v>
      </c>
      <c r="R4949" s="6" t="s">
        <v>58</v>
      </c>
      <c r="S4949" s="8" t="n">
        <v>80</v>
      </c>
      <c r="T4949" s="8" t="n">
        <v>3182.95</v>
      </c>
      <c r="U4949" s="6" t="s">
        <v>31</v>
      </c>
      <c r="V4949" s="8" t="n">
        <f aca="false">IF(X4949="0-1 Year", ROUND(S4949/0.474, 2), IF(X4949="1-2 Years", ROUND(S4949/0.287, 2), ROUND(S4949/0.14, 2)))</f>
        <v>571.43</v>
      </c>
      <c r="W4949" s="6" t="str">
        <f aca="false">IF(V4949&gt;4000, "High", IF(V4949&gt;2000, "Medium", "Low"))</f>
        <v>Low</v>
      </c>
      <c r="X4949" s="9" t="s">
        <v>1765</v>
      </c>
      <c r="Y4949" s="10" t="n">
        <f aca="false">IF(U4949="Yes", 1, 0)</f>
        <v>1</v>
      </c>
      <c r="Z4949" s="10" t="n">
        <v>1</v>
      </c>
      <c r="AA4949" s="11" t="n">
        <f aca="false">MAX(0, ($S4949 * 0.35) - ($F4949 * 0.3))</f>
        <v>16.3</v>
      </c>
      <c r="AB4949" s="12" t="str">
        <f aca="false">IF(AA4949&gt;20,"High",IF(AA4949&gt;10,"Medium","Low"))</f>
        <v>Medium</v>
      </c>
    </row>
    <row r="4950" customFormat="false" ht="18.65" hidden="false" customHeight="false" outlineLevel="0" collapsed="false">
      <c r="A4950" s="5" t="s">
        <v>4994</v>
      </c>
      <c r="B4950" s="6" t="s">
        <v>29</v>
      </c>
      <c r="C4950" s="6" t="s">
        <v>30</v>
      </c>
      <c r="D4950" s="6" t="s">
        <v>30</v>
      </c>
      <c r="E4950" s="6" t="s">
        <v>30</v>
      </c>
      <c r="F4950" s="7" t="n">
        <v>32</v>
      </c>
      <c r="G4950" s="6" t="s">
        <v>31</v>
      </c>
      <c r="H4950" s="6" t="s">
        <v>30</v>
      </c>
      <c r="I4950" s="6" t="s">
        <v>517</v>
      </c>
      <c r="J4950" s="6" t="s">
        <v>30</v>
      </c>
      <c r="K4950" s="6" t="s">
        <v>30</v>
      </c>
      <c r="L4950" s="6" t="s">
        <v>30</v>
      </c>
      <c r="M4950" s="6" t="s">
        <v>31</v>
      </c>
      <c r="N4950" s="6" t="s">
        <v>31</v>
      </c>
      <c r="O4950" s="6" t="s">
        <v>31</v>
      </c>
      <c r="P4950" s="6" t="s">
        <v>38</v>
      </c>
      <c r="Q4950" s="6" t="s">
        <v>31</v>
      </c>
      <c r="R4950" s="6" t="s">
        <v>39</v>
      </c>
      <c r="S4950" s="8" t="n">
        <v>96.2</v>
      </c>
      <c r="T4950" s="8" t="n">
        <v>3183.4</v>
      </c>
      <c r="U4950" s="6" t="s">
        <v>31</v>
      </c>
      <c r="V4950" s="8" t="n">
        <f aca="false">IF(X4950="0-1 Year", ROUND(S4950/0.474, 2), IF(X4950="1-2 Years", ROUND(S4950/0.287, 2), ROUND(S4950/0.14, 2)))</f>
        <v>687.14</v>
      </c>
      <c r="W4950" s="6" t="str">
        <f aca="false">IF(V4950&gt;4000, "High", IF(V4950&gt;2000, "Medium", "Low"))</f>
        <v>Low</v>
      </c>
      <c r="X4950" s="9" t="s">
        <v>1765</v>
      </c>
      <c r="Y4950" s="10" t="n">
        <f aca="false">IF(U4950="Yes", 1, 0)</f>
        <v>1</v>
      </c>
      <c r="Z4950" s="10" t="n">
        <v>1</v>
      </c>
      <c r="AA4950" s="11" t="n">
        <f aca="false">MAX(0, ($S4950 * 0.35) - ($F4950 * 0.3))</f>
        <v>24.07</v>
      </c>
      <c r="AB4950" s="12" t="str">
        <f aca="false">IF(AA4950&gt;20,"High",IF(AA4950&gt;10,"Medium","Low"))</f>
        <v>High</v>
      </c>
    </row>
    <row r="4951" customFormat="false" ht="18.65" hidden="false" customHeight="false" outlineLevel="0" collapsed="false">
      <c r="A4951" s="5" t="s">
        <v>4995</v>
      </c>
      <c r="B4951" s="6" t="s">
        <v>29</v>
      </c>
      <c r="C4951" s="6" t="s">
        <v>30</v>
      </c>
      <c r="D4951" s="6" t="s">
        <v>31</v>
      </c>
      <c r="E4951" s="6" t="s">
        <v>30</v>
      </c>
      <c r="F4951" s="7" t="n">
        <v>53</v>
      </c>
      <c r="G4951" s="6" t="s">
        <v>30</v>
      </c>
      <c r="H4951" s="6" t="s">
        <v>202</v>
      </c>
      <c r="I4951" s="6" t="s">
        <v>203</v>
      </c>
      <c r="J4951" s="6" t="s">
        <v>30</v>
      </c>
      <c r="K4951" s="6" t="s">
        <v>31</v>
      </c>
      <c r="L4951" s="6" t="s">
        <v>31</v>
      </c>
      <c r="M4951" s="6" t="s">
        <v>31</v>
      </c>
      <c r="N4951" s="6" t="s">
        <v>31</v>
      </c>
      <c r="O4951" s="6" t="s">
        <v>31</v>
      </c>
      <c r="P4951" s="6" t="s">
        <v>33</v>
      </c>
      <c r="Q4951" s="6" t="s">
        <v>31</v>
      </c>
      <c r="R4951" s="6" t="s">
        <v>39</v>
      </c>
      <c r="S4951" s="8" t="n">
        <v>60.45</v>
      </c>
      <c r="T4951" s="8" t="n">
        <v>3184.25</v>
      </c>
      <c r="U4951" s="6" t="s">
        <v>31</v>
      </c>
      <c r="V4951" s="8" t="n">
        <f aca="false">IF(X4951="0-1 Year", ROUND(S4951/0.474, 2), IF(X4951="1-2 Years", ROUND(S4951/0.287, 2), ROUND(S4951/0.14, 2)))</f>
        <v>431.79</v>
      </c>
      <c r="W4951" s="6" t="str">
        <f aca="false">IF(V4951&gt;4000, "High", IF(V4951&gt;2000, "Medium", "Low"))</f>
        <v>Low</v>
      </c>
      <c r="X4951" s="9" t="s">
        <v>1765</v>
      </c>
      <c r="Y4951" s="10" t="n">
        <f aca="false">IF(U4951="Yes", 1, 0)</f>
        <v>1</v>
      </c>
      <c r="Z4951" s="10" t="n">
        <v>1</v>
      </c>
      <c r="AA4951" s="11" t="n">
        <f aca="false">MAX(0, ($S4951 * 0.35) - ($F4951 * 0.3))</f>
        <v>5.2575</v>
      </c>
      <c r="AB4951" s="12" t="str">
        <f aca="false">IF(AA4951&gt;20,"High",IF(AA4951&gt;10,"Medium","Low"))</f>
        <v>Low</v>
      </c>
    </row>
    <row r="4952" customFormat="false" ht="18.65" hidden="false" customHeight="false" outlineLevel="0" collapsed="false">
      <c r="A4952" s="5" t="s">
        <v>4996</v>
      </c>
      <c r="B4952" s="6" t="s">
        <v>37</v>
      </c>
      <c r="C4952" s="6" t="s">
        <v>31</v>
      </c>
      <c r="D4952" s="6" t="s">
        <v>30</v>
      </c>
      <c r="E4952" s="6" t="s">
        <v>30</v>
      </c>
      <c r="F4952" s="7" t="n">
        <v>31</v>
      </c>
      <c r="G4952" s="6" t="s">
        <v>31</v>
      </c>
      <c r="H4952" s="6" t="s">
        <v>31</v>
      </c>
      <c r="I4952" s="6" t="s">
        <v>517</v>
      </c>
      <c r="J4952" s="6" t="s">
        <v>30</v>
      </c>
      <c r="K4952" s="6" t="s">
        <v>31</v>
      </c>
      <c r="L4952" s="6" t="s">
        <v>30</v>
      </c>
      <c r="M4952" s="6" t="s">
        <v>30</v>
      </c>
      <c r="N4952" s="6" t="s">
        <v>31</v>
      </c>
      <c r="O4952" s="6" t="s">
        <v>31</v>
      </c>
      <c r="P4952" s="6" t="s">
        <v>38</v>
      </c>
      <c r="Q4952" s="6" t="s">
        <v>31</v>
      </c>
      <c r="R4952" s="6" t="s">
        <v>39</v>
      </c>
      <c r="S4952" s="8" t="n">
        <v>99.95</v>
      </c>
      <c r="T4952" s="8" t="n">
        <v>3186.65</v>
      </c>
      <c r="U4952" s="6" t="s">
        <v>31</v>
      </c>
      <c r="V4952" s="8" t="n">
        <f aca="false">IF(X4952="0-1 Year", ROUND(S4952/0.474, 2), IF(X4952="1-2 Years", ROUND(S4952/0.287, 2), ROUND(S4952/0.14, 2)))</f>
        <v>713.93</v>
      </c>
      <c r="W4952" s="6" t="str">
        <f aca="false">IF(V4952&gt;4000, "High", IF(V4952&gt;2000, "Medium", "Low"))</f>
        <v>Low</v>
      </c>
      <c r="X4952" s="9" t="s">
        <v>1765</v>
      </c>
      <c r="Y4952" s="10" t="n">
        <f aca="false">IF(U4952="Yes", 1, 0)</f>
        <v>1</v>
      </c>
      <c r="Z4952" s="10" t="n">
        <v>1</v>
      </c>
      <c r="AA4952" s="11" t="n">
        <f aca="false">MAX(0, ($S4952 * 0.35) - ($F4952 * 0.3))</f>
        <v>25.6825</v>
      </c>
      <c r="AB4952" s="12" t="str">
        <f aca="false">IF(AA4952&gt;20,"High",IF(AA4952&gt;10,"Medium","Low"))</f>
        <v>High</v>
      </c>
    </row>
    <row r="4953" customFormat="false" ht="18.65" hidden="false" customHeight="false" outlineLevel="0" collapsed="false">
      <c r="A4953" s="5" t="s">
        <v>4997</v>
      </c>
      <c r="B4953" s="6" t="s">
        <v>29</v>
      </c>
      <c r="C4953" s="6" t="s">
        <v>31</v>
      </c>
      <c r="D4953" s="6" t="s">
        <v>30</v>
      </c>
      <c r="E4953" s="6" t="s">
        <v>30</v>
      </c>
      <c r="F4953" s="7" t="n">
        <v>36</v>
      </c>
      <c r="G4953" s="6" t="s">
        <v>31</v>
      </c>
      <c r="H4953" s="6" t="s">
        <v>31</v>
      </c>
      <c r="I4953" s="6" t="s">
        <v>517</v>
      </c>
      <c r="J4953" s="6" t="s">
        <v>31</v>
      </c>
      <c r="K4953" s="6" t="s">
        <v>30</v>
      </c>
      <c r="L4953" s="6" t="s">
        <v>30</v>
      </c>
      <c r="M4953" s="6" t="s">
        <v>30</v>
      </c>
      <c r="N4953" s="6" t="s">
        <v>31</v>
      </c>
      <c r="O4953" s="6" t="s">
        <v>30</v>
      </c>
      <c r="P4953" s="6" t="s">
        <v>38</v>
      </c>
      <c r="Q4953" s="6" t="s">
        <v>31</v>
      </c>
      <c r="R4953" s="6" t="s">
        <v>39</v>
      </c>
      <c r="S4953" s="8" t="n">
        <v>90.85</v>
      </c>
      <c r="T4953" s="8" t="n">
        <v>3186.7</v>
      </c>
      <c r="U4953" s="6" t="s">
        <v>31</v>
      </c>
      <c r="V4953" s="8" t="n">
        <f aca="false">IF(X4953="0-1 Year", ROUND(S4953/0.474, 2), IF(X4953="1-2 Years", ROUND(S4953/0.287, 2), ROUND(S4953/0.14, 2)))</f>
        <v>648.93</v>
      </c>
      <c r="W4953" s="6" t="str">
        <f aca="false">IF(V4953&gt;4000, "High", IF(V4953&gt;2000, "Medium", "Low"))</f>
        <v>Low</v>
      </c>
      <c r="X4953" s="9" t="s">
        <v>1765</v>
      </c>
      <c r="Y4953" s="10" t="n">
        <f aca="false">IF(U4953="Yes", 1, 0)</f>
        <v>1</v>
      </c>
      <c r="Z4953" s="10" t="n">
        <v>1</v>
      </c>
      <c r="AA4953" s="11" t="n">
        <f aca="false">MAX(0, ($S4953 * 0.35) - ($F4953 * 0.3))</f>
        <v>20.9975</v>
      </c>
      <c r="AB4953" s="12" t="str">
        <f aca="false">IF(AA4953&gt;20,"High",IF(AA4953&gt;10,"Medium","Low"))</f>
        <v>High</v>
      </c>
    </row>
    <row r="4954" customFormat="false" ht="18.65" hidden="false" customHeight="false" outlineLevel="0" collapsed="false">
      <c r="A4954" s="5" t="s">
        <v>4998</v>
      </c>
      <c r="B4954" s="6" t="s">
        <v>37</v>
      </c>
      <c r="C4954" s="6" t="s">
        <v>30</v>
      </c>
      <c r="D4954" s="6" t="s">
        <v>31</v>
      </c>
      <c r="E4954" s="6" t="s">
        <v>31</v>
      </c>
      <c r="F4954" s="7" t="n">
        <v>41</v>
      </c>
      <c r="G4954" s="6" t="s">
        <v>31</v>
      </c>
      <c r="H4954" s="6" t="s">
        <v>30</v>
      </c>
      <c r="I4954" s="6" t="s">
        <v>203</v>
      </c>
      <c r="J4954" s="6" t="s">
        <v>31</v>
      </c>
      <c r="K4954" s="6" t="s">
        <v>30</v>
      </c>
      <c r="L4954" s="6" t="s">
        <v>30</v>
      </c>
      <c r="M4954" s="6" t="s">
        <v>31</v>
      </c>
      <c r="N4954" s="6" t="s">
        <v>31</v>
      </c>
      <c r="O4954" s="6" t="s">
        <v>31</v>
      </c>
      <c r="P4954" s="6" t="s">
        <v>33</v>
      </c>
      <c r="Q4954" s="6" t="s">
        <v>31</v>
      </c>
      <c r="R4954" s="6" t="s">
        <v>58</v>
      </c>
      <c r="S4954" s="8" t="n">
        <v>74.7</v>
      </c>
      <c r="T4954" s="8" t="n">
        <v>3187.65</v>
      </c>
      <c r="U4954" s="6" t="s">
        <v>30</v>
      </c>
      <c r="V4954" s="8" t="n">
        <f aca="false">IF(X4954="0-1 Year", ROUND(S4954/0.474, 2), IF(X4954="1-2 Years", ROUND(S4954/0.287, 2), ROUND(S4954/0.14, 2)))</f>
        <v>533.57</v>
      </c>
      <c r="W4954" s="6" t="str">
        <f aca="false">IF(V4954&gt;4000, "High", IF(V4954&gt;2000, "Medium", "Low"))</f>
        <v>Low</v>
      </c>
      <c r="X4954" s="9" t="s">
        <v>1765</v>
      </c>
      <c r="Y4954" s="10" t="n">
        <f aca="false">IF(U4954="Yes", 1, 0)</f>
        <v>0</v>
      </c>
      <c r="Z4954" s="10" t="n">
        <v>1</v>
      </c>
      <c r="AA4954" s="11" t="n">
        <f aca="false">MAX(0, ($S4954 * 0.35) - ($F4954 * 0.3))</f>
        <v>13.845</v>
      </c>
      <c r="AB4954" s="12" t="str">
        <f aca="false">IF(AA4954&gt;20,"High",IF(AA4954&gt;10,"Medium","Low"))</f>
        <v>Medium</v>
      </c>
    </row>
    <row r="4955" customFormat="false" ht="18.65" hidden="false" customHeight="false" outlineLevel="0" collapsed="false">
      <c r="A4955" s="5" t="s">
        <v>4999</v>
      </c>
      <c r="B4955" s="6" t="s">
        <v>37</v>
      </c>
      <c r="C4955" s="6" t="s">
        <v>30</v>
      </c>
      <c r="D4955" s="6" t="s">
        <v>30</v>
      </c>
      <c r="E4955" s="6" t="s">
        <v>30</v>
      </c>
      <c r="F4955" s="7" t="n">
        <v>38</v>
      </c>
      <c r="G4955" s="6" t="s">
        <v>31</v>
      </c>
      <c r="H4955" s="6" t="s">
        <v>31</v>
      </c>
      <c r="I4955" s="6" t="s">
        <v>203</v>
      </c>
      <c r="J4955" s="6" t="s">
        <v>31</v>
      </c>
      <c r="K4955" s="6" t="s">
        <v>31</v>
      </c>
      <c r="L4955" s="6" t="s">
        <v>31</v>
      </c>
      <c r="M4955" s="6" t="s">
        <v>30</v>
      </c>
      <c r="N4955" s="6" t="s">
        <v>31</v>
      </c>
      <c r="O4955" s="6" t="s">
        <v>31</v>
      </c>
      <c r="P4955" s="6" t="s">
        <v>33</v>
      </c>
      <c r="Q4955" s="6" t="s">
        <v>30</v>
      </c>
      <c r="R4955" s="6" t="s">
        <v>53</v>
      </c>
      <c r="S4955" s="8" t="n">
        <v>84.1</v>
      </c>
      <c r="T4955" s="8" t="n">
        <v>3187.65</v>
      </c>
      <c r="U4955" s="6" t="s">
        <v>30</v>
      </c>
      <c r="V4955" s="8" t="n">
        <f aca="false">IF(X4955="0-1 Year", ROUND(S4955/0.474, 2), IF(X4955="1-2 Years", ROUND(S4955/0.287, 2), ROUND(S4955/0.14, 2)))</f>
        <v>600.71</v>
      </c>
      <c r="W4955" s="6" t="str">
        <f aca="false">IF(V4955&gt;4000, "High", IF(V4955&gt;2000, "Medium", "Low"))</f>
        <v>Low</v>
      </c>
      <c r="X4955" s="9" t="s">
        <v>1765</v>
      </c>
      <c r="Y4955" s="10" t="n">
        <f aca="false">IF(U4955="Yes", 1, 0)</f>
        <v>0</v>
      </c>
      <c r="Z4955" s="10" t="n">
        <v>1</v>
      </c>
      <c r="AA4955" s="11" t="n">
        <f aca="false">MAX(0, ($S4955 * 0.35) - ($F4955 * 0.3))</f>
        <v>18.035</v>
      </c>
      <c r="AB4955" s="12" t="str">
        <f aca="false">IF(AA4955&gt;20,"High",IF(AA4955&gt;10,"Medium","Low"))</f>
        <v>Medium</v>
      </c>
    </row>
    <row r="4956" customFormat="false" ht="18.65" hidden="false" customHeight="false" outlineLevel="0" collapsed="false">
      <c r="A4956" s="5" t="s">
        <v>5000</v>
      </c>
      <c r="B4956" s="6" t="s">
        <v>37</v>
      </c>
      <c r="C4956" s="6" t="s">
        <v>31</v>
      </c>
      <c r="D4956" s="6" t="s">
        <v>30</v>
      </c>
      <c r="E4956" s="6" t="s">
        <v>30</v>
      </c>
      <c r="F4956" s="7" t="n">
        <v>34</v>
      </c>
      <c r="G4956" s="6" t="s">
        <v>31</v>
      </c>
      <c r="H4956" s="6" t="s">
        <v>31</v>
      </c>
      <c r="I4956" s="6" t="s">
        <v>517</v>
      </c>
      <c r="J4956" s="6" t="s">
        <v>30</v>
      </c>
      <c r="K4956" s="6" t="s">
        <v>31</v>
      </c>
      <c r="L4956" s="6" t="s">
        <v>30</v>
      </c>
      <c r="M4956" s="6" t="s">
        <v>31</v>
      </c>
      <c r="N4956" s="6" t="s">
        <v>31</v>
      </c>
      <c r="O4956" s="6" t="s">
        <v>30</v>
      </c>
      <c r="P4956" s="6" t="s">
        <v>38</v>
      </c>
      <c r="Q4956" s="6" t="s">
        <v>31</v>
      </c>
      <c r="R4956" s="6" t="s">
        <v>39</v>
      </c>
      <c r="S4956" s="8" t="n">
        <v>96.35</v>
      </c>
      <c r="T4956" s="8" t="n">
        <v>3190.25</v>
      </c>
      <c r="U4956" s="6" t="s">
        <v>30</v>
      </c>
      <c r="V4956" s="8" t="n">
        <f aca="false">IF(X4956="0-1 Year", ROUND(S4956/0.474, 2), IF(X4956="1-2 Years", ROUND(S4956/0.287, 2), ROUND(S4956/0.14, 2)))</f>
        <v>688.21</v>
      </c>
      <c r="W4956" s="6" t="str">
        <f aca="false">IF(V4956&gt;4000, "High", IF(V4956&gt;2000, "Medium", "Low"))</f>
        <v>Low</v>
      </c>
      <c r="X4956" s="9" t="s">
        <v>1765</v>
      </c>
      <c r="Y4956" s="10" t="n">
        <f aca="false">IF(U4956="Yes", 1, 0)</f>
        <v>0</v>
      </c>
      <c r="Z4956" s="10" t="n">
        <v>1</v>
      </c>
      <c r="AA4956" s="11" t="n">
        <f aca="false">MAX(0, ($S4956 * 0.35) - ($F4956 * 0.3))</f>
        <v>23.5225</v>
      </c>
      <c r="AB4956" s="12" t="str">
        <f aca="false">IF(AA4956&gt;20,"High",IF(AA4956&gt;10,"Medium","Low"))</f>
        <v>High</v>
      </c>
    </row>
    <row r="4957" customFormat="false" ht="18.65" hidden="false" customHeight="false" outlineLevel="0" collapsed="false">
      <c r="A4957" s="5" t="s">
        <v>5001</v>
      </c>
      <c r="B4957" s="6" t="s">
        <v>37</v>
      </c>
      <c r="C4957" s="6" t="s">
        <v>30</v>
      </c>
      <c r="D4957" s="6" t="s">
        <v>30</v>
      </c>
      <c r="E4957" s="6" t="s">
        <v>30</v>
      </c>
      <c r="F4957" s="7" t="n">
        <v>41</v>
      </c>
      <c r="G4957" s="6" t="s">
        <v>31</v>
      </c>
      <c r="H4957" s="6" t="s">
        <v>31</v>
      </c>
      <c r="I4957" s="6" t="s">
        <v>517</v>
      </c>
      <c r="J4957" s="6" t="s">
        <v>31</v>
      </c>
      <c r="K4957" s="6" t="s">
        <v>30</v>
      </c>
      <c r="L4957" s="6" t="s">
        <v>30</v>
      </c>
      <c r="M4957" s="6" t="s">
        <v>30</v>
      </c>
      <c r="N4957" s="6" t="s">
        <v>30</v>
      </c>
      <c r="O4957" s="6" t="s">
        <v>30</v>
      </c>
      <c r="P4957" s="6" t="s">
        <v>38</v>
      </c>
      <c r="Q4957" s="6" t="s">
        <v>31</v>
      </c>
      <c r="R4957" s="6" t="s">
        <v>58</v>
      </c>
      <c r="S4957" s="8" t="n">
        <v>81.3</v>
      </c>
      <c r="T4957" s="8" t="n">
        <v>3190.65</v>
      </c>
      <c r="U4957" s="6" t="s">
        <v>30</v>
      </c>
      <c r="V4957" s="8" t="n">
        <f aca="false">IF(X4957="0-1 Year", ROUND(S4957/0.474, 2), IF(X4957="1-2 Years", ROUND(S4957/0.287, 2), ROUND(S4957/0.14, 2)))</f>
        <v>580.71</v>
      </c>
      <c r="W4957" s="6" t="str">
        <f aca="false">IF(V4957&gt;4000, "High", IF(V4957&gt;2000, "Medium", "Low"))</f>
        <v>Low</v>
      </c>
      <c r="X4957" s="9" t="s">
        <v>1765</v>
      </c>
      <c r="Y4957" s="10" t="n">
        <f aca="false">IF(U4957="Yes", 1, 0)</f>
        <v>0</v>
      </c>
      <c r="Z4957" s="10" t="n">
        <v>1</v>
      </c>
      <c r="AA4957" s="11" t="n">
        <f aca="false">MAX(0, ($S4957 * 0.35) - ($F4957 * 0.3))</f>
        <v>16.155</v>
      </c>
      <c r="AB4957" s="12" t="str">
        <f aca="false">IF(AA4957&gt;20,"High",IF(AA4957&gt;10,"Medium","Low"))</f>
        <v>Medium</v>
      </c>
    </row>
    <row r="4958" customFormat="false" ht="18.65" hidden="false" customHeight="false" outlineLevel="0" collapsed="false">
      <c r="A4958" s="5" t="s">
        <v>5002</v>
      </c>
      <c r="B4958" s="6" t="s">
        <v>29</v>
      </c>
      <c r="C4958" s="6" t="s">
        <v>30</v>
      </c>
      <c r="D4958" s="6" t="s">
        <v>30</v>
      </c>
      <c r="E4958" s="6" t="s">
        <v>30</v>
      </c>
      <c r="F4958" s="7" t="n">
        <v>57</v>
      </c>
      <c r="G4958" s="6" t="s">
        <v>30</v>
      </c>
      <c r="H4958" s="6" t="s">
        <v>202</v>
      </c>
      <c r="I4958" s="6" t="s">
        <v>203</v>
      </c>
      <c r="J4958" s="6" t="s">
        <v>31</v>
      </c>
      <c r="K4958" s="6" t="s">
        <v>30</v>
      </c>
      <c r="L4958" s="6" t="s">
        <v>31</v>
      </c>
      <c r="M4958" s="6" t="s">
        <v>30</v>
      </c>
      <c r="N4958" s="6" t="s">
        <v>31</v>
      </c>
      <c r="O4958" s="6" t="s">
        <v>31</v>
      </c>
      <c r="P4958" s="6" t="s">
        <v>38</v>
      </c>
      <c r="Q4958" s="6" t="s">
        <v>31</v>
      </c>
      <c r="R4958" s="6" t="s">
        <v>39</v>
      </c>
      <c r="S4958" s="8" t="n">
        <v>53.75</v>
      </c>
      <c r="T4958" s="8" t="n">
        <v>3196</v>
      </c>
      <c r="U4958" s="6" t="s">
        <v>30</v>
      </c>
      <c r="V4958" s="8" t="n">
        <f aca="false">IF(X4958="0-1 Year", ROUND(S4958/0.474, 2), IF(X4958="1-2 Years", ROUND(S4958/0.287, 2), ROUND(S4958/0.14, 2)))</f>
        <v>383.93</v>
      </c>
      <c r="W4958" s="6" t="str">
        <f aca="false">IF(V4958&gt;4000, "High", IF(V4958&gt;2000, "Medium", "Low"))</f>
        <v>Low</v>
      </c>
      <c r="X4958" s="9" t="s">
        <v>1765</v>
      </c>
      <c r="Y4958" s="10" t="n">
        <f aca="false">IF(U4958="Yes", 1, 0)</f>
        <v>0</v>
      </c>
      <c r="Z4958" s="10" t="n">
        <v>1</v>
      </c>
      <c r="AA4958" s="11" t="n">
        <f aca="false">MAX(0, ($S4958 * 0.35) - ($F4958 * 0.3))</f>
        <v>1.7125</v>
      </c>
      <c r="AB4958" s="12" t="str">
        <f aca="false">IF(AA4958&gt;20,"High",IF(AA4958&gt;10,"Medium","Low"))</f>
        <v>Low</v>
      </c>
    </row>
    <row r="4959" customFormat="false" ht="18.65" hidden="false" customHeight="false" outlineLevel="0" collapsed="false">
      <c r="A4959" s="5" t="s">
        <v>5003</v>
      </c>
      <c r="B4959" s="6" t="s">
        <v>29</v>
      </c>
      <c r="C4959" s="6" t="s">
        <v>30</v>
      </c>
      <c r="D4959" s="6" t="s">
        <v>30</v>
      </c>
      <c r="E4959" s="6" t="s">
        <v>30</v>
      </c>
      <c r="F4959" s="7" t="n">
        <v>43</v>
      </c>
      <c r="G4959" s="6" t="s">
        <v>31</v>
      </c>
      <c r="H4959" s="6" t="s">
        <v>30</v>
      </c>
      <c r="I4959" s="6" t="s">
        <v>517</v>
      </c>
      <c r="J4959" s="6" t="s">
        <v>31</v>
      </c>
      <c r="K4959" s="6" t="s">
        <v>30</v>
      </c>
      <c r="L4959" s="6" t="s">
        <v>30</v>
      </c>
      <c r="M4959" s="6" t="s">
        <v>30</v>
      </c>
      <c r="N4959" s="6" t="s">
        <v>30</v>
      </c>
      <c r="O4959" s="6" t="s">
        <v>30</v>
      </c>
      <c r="P4959" s="6" t="s">
        <v>38</v>
      </c>
      <c r="Q4959" s="6" t="s">
        <v>31</v>
      </c>
      <c r="R4959" s="6" t="s">
        <v>39</v>
      </c>
      <c r="S4959" s="8" t="n">
        <v>75.2</v>
      </c>
      <c r="T4959" s="8" t="n">
        <v>3198.6</v>
      </c>
      <c r="U4959" s="6" t="s">
        <v>31</v>
      </c>
      <c r="V4959" s="8" t="n">
        <f aca="false">IF(X4959="0-1 Year", ROUND(S4959/0.474, 2), IF(X4959="1-2 Years", ROUND(S4959/0.287, 2), ROUND(S4959/0.14, 2)))</f>
        <v>537.14</v>
      </c>
      <c r="W4959" s="6" t="str">
        <f aca="false">IF(V4959&gt;4000, "High", IF(V4959&gt;2000, "Medium", "Low"))</f>
        <v>Low</v>
      </c>
      <c r="X4959" s="9" t="s">
        <v>1765</v>
      </c>
      <c r="Y4959" s="10" t="n">
        <f aca="false">IF(U4959="Yes", 1, 0)</f>
        <v>1</v>
      </c>
      <c r="Z4959" s="10" t="n">
        <v>1</v>
      </c>
      <c r="AA4959" s="11" t="n">
        <f aca="false">MAX(0, ($S4959 * 0.35) - ($F4959 * 0.3))</f>
        <v>13.42</v>
      </c>
      <c r="AB4959" s="12" t="str">
        <f aca="false">IF(AA4959&gt;20,"High",IF(AA4959&gt;10,"Medium","Low"))</f>
        <v>Medium</v>
      </c>
    </row>
    <row r="4960" customFormat="false" ht="18.65" hidden="false" customHeight="false" outlineLevel="0" collapsed="false">
      <c r="A4960" s="5" t="s">
        <v>5004</v>
      </c>
      <c r="B4960" s="6" t="s">
        <v>29</v>
      </c>
      <c r="C4960" s="6" t="s">
        <v>30</v>
      </c>
      <c r="D4960" s="6" t="s">
        <v>30</v>
      </c>
      <c r="E4960" s="6" t="s">
        <v>30</v>
      </c>
      <c r="F4960" s="7" t="n">
        <v>49</v>
      </c>
      <c r="G4960" s="6" t="s">
        <v>31</v>
      </c>
      <c r="H4960" s="6" t="s">
        <v>31</v>
      </c>
      <c r="I4960" s="6" t="s">
        <v>203</v>
      </c>
      <c r="J4960" s="6" t="s">
        <v>30</v>
      </c>
      <c r="K4960" s="6" t="s">
        <v>30</v>
      </c>
      <c r="L4960" s="6" t="s">
        <v>30</v>
      </c>
      <c r="M4960" s="6" t="s">
        <v>31</v>
      </c>
      <c r="N4960" s="6" t="s">
        <v>31</v>
      </c>
      <c r="O4960" s="6" t="s">
        <v>30</v>
      </c>
      <c r="P4960" s="6" t="s">
        <v>166</v>
      </c>
      <c r="Q4960" s="6" t="s">
        <v>31</v>
      </c>
      <c r="R4960" s="6" t="s">
        <v>53</v>
      </c>
      <c r="S4960" s="8" t="n">
        <v>66.15</v>
      </c>
      <c r="T4960" s="8" t="n">
        <v>3199</v>
      </c>
      <c r="U4960" s="6" t="s">
        <v>30</v>
      </c>
      <c r="V4960" s="8" t="n">
        <f aca="false">IF(X4960="0-1 Year", ROUND(S4960/0.474, 2), IF(X4960="1-2 Years", ROUND(S4960/0.287, 2), ROUND(S4960/0.14, 2)))</f>
        <v>472.5</v>
      </c>
      <c r="W4960" s="6" t="str">
        <f aca="false">IF(V4960&gt;4000, "High", IF(V4960&gt;2000, "Medium", "Low"))</f>
        <v>Low</v>
      </c>
      <c r="X4960" s="9" t="s">
        <v>1765</v>
      </c>
      <c r="Y4960" s="10" t="n">
        <f aca="false">IF(U4960="Yes", 1, 0)</f>
        <v>0</v>
      </c>
      <c r="Z4960" s="10" t="n">
        <v>1</v>
      </c>
      <c r="AA4960" s="11" t="n">
        <f aca="false">MAX(0, ($S4960 * 0.35) - ($F4960 * 0.3))</f>
        <v>8.4525</v>
      </c>
      <c r="AB4960" s="12" t="str">
        <f aca="false">IF(AA4960&gt;20,"High",IF(AA4960&gt;10,"Medium","Low"))</f>
        <v>Low</v>
      </c>
    </row>
    <row r="4961" customFormat="false" ht="18.65" hidden="false" customHeight="false" outlineLevel="0" collapsed="false">
      <c r="A4961" s="5" t="s">
        <v>5005</v>
      </c>
      <c r="B4961" s="6" t="s">
        <v>37</v>
      </c>
      <c r="C4961" s="6" t="s">
        <v>30</v>
      </c>
      <c r="D4961" s="6" t="s">
        <v>30</v>
      </c>
      <c r="E4961" s="6" t="s">
        <v>30</v>
      </c>
      <c r="F4961" s="7" t="n">
        <v>39</v>
      </c>
      <c r="G4961" s="6" t="s">
        <v>31</v>
      </c>
      <c r="H4961" s="6" t="s">
        <v>30</v>
      </c>
      <c r="I4961" s="6" t="s">
        <v>517</v>
      </c>
      <c r="J4961" s="6" t="s">
        <v>30</v>
      </c>
      <c r="K4961" s="6" t="s">
        <v>30</v>
      </c>
      <c r="L4961" s="6" t="s">
        <v>31</v>
      </c>
      <c r="M4961" s="6" t="s">
        <v>31</v>
      </c>
      <c r="N4961" s="6" t="s">
        <v>30</v>
      </c>
      <c r="O4961" s="6" t="s">
        <v>30</v>
      </c>
      <c r="P4961" s="6" t="s">
        <v>166</v>
      </c>
      <c r="Q4961" s="6" t="s">
        <v>31</v>
      </c>
      <c r="R4961" s="6" t="s">
        <v>39</v>
      </c>
      <c r="S4961" s="8" t="n">
        <v>80.45</v>
      </c>
      <c r="T4961" s="8" t="n">
        <v>3201.55</v>
      </c>
      <c r="U4961" s="6" t="s">
        <v>31</v>
      </c>
      <c r="V4961" s="8" t="n">
        <f aca="false">IF(X4961="0-1 Year", ROUND(S4961/0.474, 2), IF(X4961="1-2 Years", ROUND(S4961/0.287, 2), ROUND(S4961/0.14, 2)))</f>
        <v>574.64</v>
      </c>
      <c r="W4961" s="6" t="str">
        <f aca="false">IF(V4961&gt;4000, "High", IF(V4961&gt;2000, "Medium", "Low"))</f>
        <v>Low</v>
      </c>
      <c r="X4961" s="9" t="s">
        <v>1765</v>
      </c>
      <c r="Y4961" s="10" t="n">
        <f aca="false">IF(U4961="Yes", 1, 0)</f>
        <v>1</v>
      </c>
      <c r="Z4961" s="10" t="n">
        <v>1</v>
      </c>
      <c r="AA4961" s="11" t="n">
        <f aca="false">MAX(0, ($S4961 * 0.35) - ($F4961 * 0.3))</f>
        <v>16.4575</v>
      </c>
      <c r="AB4961" s="12" t="str">
        <f aca="false">IF(AA4961&gt;20,"High",IF(AA4961&gt;10,"Medium","Low"))</f>
        <v>Medium</v>
      </c>
    </row>
    <row r="4962" customFormat="false" ht="18.65" hidden="false" customHeight="false" outlineLevel="0" collapsed="false">
      <c r="A4962" s="5" t="s">
        <v>5006</v>
      </c>
      <c r="B4962" s="6" t="s">
        <v>37</v>
      </c>
      <c r="C4962" s="6" t="s">
        <v>31</v>
      </c>
      <c r="D4962" s="6" t="s">
        <v>31</v>
      </c>
      <c r="E4962" s="6" t="s">
        <v>30</v>
      </c>
      <c r="F4962" s="7" t="n">
        <v>28</v>
      </c>
      <c r="G4962" s="6" t="s">
        <v>31</v>
      </c>
      <c r="H4962" s="6" t="s">
        <v>31</v>
      </c>
      <c r="I4962" s="6" t="s">
        <v>517</v>
      </c>
      <c r="J4962" s="6" t="s">
        <v>30</v>
      </c>
      <c r="K4962" s="6" t="s">
        <v>31</v>
      </c>
      <c r="L4962" s="6" t="s">
        <v>31</v>
      </c>
      <c r="M4962" s="6" t="s">
        <v>31</v>
      </c>
      <c r="N4962" s="6" t="s">
        <v>31</v>
      </c>
      <c r="O4962" s="6" t="s">
        <v>31</v>
      </c>
      <c r="P4962" s="6" t="s">
        <v>38</v>
      </c>
      <c r="Q4962" s="6" t="s">
        <v>31</v>
      </c>
      <c r="R4962" s="6" t="s">
        <v>39</v>
      </c>
      <c r="S4962" s="8" t="n">
        <v>110.85</v>
      </c>
      <c r="T4962" s="8" t="n">
        <v>3204.4</v>
      </c>
      <c r="U4962" s="6" t="s">
        <v>30</v>
      </c>
      <c r="V4962" s="8" t="n">
        <f aca="false">IF(X4962="0-1 Year", ROUND(S4962/0.474, 2), IF(X4962="1-2 Years", ROUND(S4962/0.287, 2), ROUND(S4962/0.14, 2)))</f>
        <v>791.79</v>
      </c>
      <c r="W4962" s="6" t="str">
        <f aca="false">IF(V4962&gt;4000, "High", IF(V4962&gt;2000, "Medium", "Low"))</f>
        <v>Low</v>
      </c>
      <c r="X4962" s="9" t="s">
        <v>1765</v>
      </c>
      <c r="Y4962" s="10" t="n">
        <f aca="false">IF(U4962="Yes", 1, 0)</f>
        <v>0</v>
      </c>
      <c r="Z4962" s="10" t="n">
        <v>1</v>
      </c>
      <c r="AA4962" s="11" t="n">
        <f aca="false">MAX(0, ($S4962 * 0.35) - ($F4962 * 0.3))</f>
        <v>30.3975</v>
      </c>
      <c r="AB4962" s="12" t="str">
        <f aca="false">IF(AA4962&gt;20,"High",IF(AA4962&gt;10,"Medium","Low"))</f>
        <v>High</v>
      </c>
    </row>
    <row r="4963" customFormat="false" ht="18.65" hidden="false" customHeight="false" outlineLevel="0" collapsed="false">
      <c r="A4963" s="5" t="s">
        <v>5007</v>
      </c>
      <c r="B4963" s="6" t="s">
        <v>29</v>
      </c>
      <c r="C4963" s="6" t="s">
        <v>30</v>
      </c>
      <c r="D4963" s="6" t="s">
        <v>31</v>
      </c>
      <c r="E4963" s="6" t="s">
        <v>31</v>
      </c>
      <c r="F4963" s="7" t="n">
        <v>32</v>
      </c>
      <c r="G4963" s="6" t="s">
        <v>31</v>
      </c>
      <c r="H4963" s="6" t="s">
        <v>31</v>
      </c>
      <c r="I4963" s="6" t="s">
        <v>517</v>
      </c>
      <c r="J4963" s="6" t="s">
        <v>31</v>
      </c>
      <c r="K4963" s="6" t="s">
        <v>30</v>
      </c>
      <c r="L4963" s="6" t="s">
        <v>30</v>
      </c>
      <c r="M4963" s="6" t="s">
        <v>30</v>
      </c>
      <c r="N4963" s="6" t="s">
        <v>31</v>
      </c>
      <c r="O4963" s="6" t="s">
        <v>31</v>
      </c>
      <c r="P4963" s="6" t="s">
        <v>38</v>
      </c>
      <c r="Q4963" s="6" t="s">
        <v>31</v>
      </c>
      <c r="R4963" s="6" t="s">
        <v>58</v>
      </c>
      <c r="S4963" s="8" t="n">
        <v>99.55</v>
      </c>
      <c r="T4963" s="8" t="n">
        <v>3204.65</v>
      </c>
      <c r="U4963" s="6" t="s">
        <v>31</v>
      </c>
      <c r="V4963" s="8" t="n">
        <f aca="false">IF(X4963="0-1 Year", ROUND(S4963/0.474, 2), IF(X4963="1-2 Years", ROUND(S4963/0.287, 2), ROUND(S4963/0.14, 2)))</f>
        <v>711.07</v>
      </c>
      <c r="W4963" s="6" t="str">
        <f aca="false">IF(V4963&gt;4000, "High", IF(V4963&gt;2000, "Medium", "Low"))</f>
        <v>Low</v>
      </c>
      <c r="X4963" s="9" t="s">
        <v>1765</v>
      </c>
      <c r="Y4963" s="10" t="n">
        <f aca="false">IF(U4963="Yes", 1, 0)</f>
        <v>1</v>
      </c>
      <c r="Z4963" s="10" t="n">
        <v>1</v>
      </c>
      <c r="AA4963" s="11" t="n">
        <f aca="false">MAX(0, ($S4963 * 0.35) - ($F4963 * 0.3))</f>
        <v>25.2425</v>
      </c>
      <c r="AB4963" s="12" t="str">
        <f aca="false">IF(AA4963&gt;20,"High",IF(AA4963&gt;10,"Medium","Low"))</f>
        <v>High</v>
      </c>
    </row>
    <row r="4964" customFormat="false" ht="18.65" hidden="false" customHeight="false" outlineLevel="0" collapsed="false">
      <c r="A4964" s="5" t="s">
        <v>5008</v>
      </c>
      <c r="B4964" s="6" t="s">
        <v>37</v>
      </c>
      <c r="C4964" s="6" t="s">
        <v>30</v>
      </c>
      <c r="D4964" s="6" t="s">
        <v>30</v>
      </c>
      <c r="E4964" s="6" t="s">
        <v>30</v>
      </c>
      <c r="F4964" s="7" t="n">
        <v>31</v>
      </c>
      <c r="G4964" s="6" t="s">
        <v>31</v>
      </c>
      <c r="H4964" s="6" t="s">
        <v>31</v>
      </c>
      <c r="I4964" s="6" t="s">
        <v>517</v>
      </c>
      <c r="J4964" s="6" t="s">
        <v>31</v>
      </c>
      <c r="K4964" s="6" t="s">
        <v>31</v>
      </c>
      <c r="L4964" s="6" t="s">
        <v>30</v>
      </c>
      <c r="M4964" s="6" t="s">
        <v>30</v>
      </c>
      <c r="N4964" s="6" t="s">
        <v>31</v>
      </c>
      <c r="O4964" s="6" t="s">
        <v>31</v>
      </c>
      <c r="P4964" s="6" t="s">
        <v>38</v>
      </c>
      <c r="Q4964" s="6" t="s">
        <v>30</v>
      </c>
      <c r="R4964" s="6" t="s">
        <v>39</v>
      </c>
      <c r="S4964" s="8" t="n">
        <v>104.35</v>
      </c>
      <c r="T4964" s="8" t="n">
        <v>3205.6</v>
      </c>
      <c r="U4964" s="6" t="s">
        <v>30</v>
      </c>
      <c r="V4964" s="8" t="n">
        <f aca="false">IF(X4964="0-1 Year", ROUND(S4964/0.474, 2), IF(X4964="1-2 Years", ROUND(S4964/0.287, 2), ROUND(S4964/0.14, 2)))</f>
        <v>745.36</v>
      </c>
      <c r="W4964" s="6" t="str">
        <f aca="false">IF(V4964&gt;4000, "High", IF(V4964&gt;2000, "Medium", "Low"))</f>
        <v>Low</v>
      </c>
      <c r="X4964" s="9" t="s">
        <v>1765</v>
      </c>
      <c r="Y4964" s="10" t="n">
        <f aca="false">IF(U4964="Yes", 1, 0)</f>
        <v>0</v>
      </c>
      <c r="Z4964" s="10" t="n">
        <v>1</v>
      </c>
      <c r="AA4964" s="11" t="n">
        <f aca="false">MAX(0, ($S4964 * 0.35) - ($F4964 * 0.3))</f>
        <v>27.2225</v>
      </c>
      <c r="AB4964" s="12" t="str">
        <f aca="false">IF(AA4964&gt;20,"High",IF(AA4964&gt;10,"Medium","Low"))</f>
        <v>High</v>
      </c>
    </row>
    <row r="4965" customFormat="false" ht="18.65" hidden="false" customHeight="false" outlineLevel="0" collapsed="false">
      <c r="A4965" s="5" t="s">
        <v>5009</v>
      </c>
      <c r="B4965" s="6" t="s">
        <v>37</v>
      </c>
      <c r="C4965" s="6" t="s">
        <v>30</v>
      </c>
      <c r="D4965" s="6" t="s">
        <v>31</v>
      </c>
      <c r="E4965" s="6" t="s">
        <v>30</v>
      </c>
      <c r="F4965" s="7" t="n">
        <v>34</v>
      </c>
      <c r="G4965" s="6" t="s">
        <v>31</v>
      </c>
      <c r="H4965" s="6" t="s">
        <v>31</v>
      </c>
      <c r="I4965" s="6" t="s">
        <v>517</v>
      </c>
      <c r="J4965" s="6" t="s">
        <v>30</v>
      </c>
      <c r="K4965" s="6" t="s">
        <v>30</v>
      </c>
      <c r="L4965" s="6" t="s">
        <v>30</v>
      </c>
      <c r="M4965" s="6" t="s">
        <v>30</v>
      </c>
      <c r="N4965" s="6" t="s">
        <v>31</v>
      </c>
      <c r="O4965" s="6" t="s">
        <v>31</v>
      </c>
      <c r="P4965" s="6" t="s">
        <v>38</v>
      </c>
      <c r="Q4965" s="6" t="s">
        <v>31</v>
      </c>
      <c r="R4965" s="6" t="s">
        <v>39</v>
      </c>
      <c r="S4965" s="8" t="n">
        <v>97.65</v>
      </c>
      <c r="T4965" s="8" t="n">
        <v>3207.55</v>
      </c>
      <c r="U4965" s="6" t="s">
        <v>31</v>
      </c>
      <c r="V4965" s="8" t="n">
        <f aca="false">IF(X4965="0-1 Year", ROUND(S4965/0.474, 2), IF(X4965="1-2 Years", ROUND(S4965/0.287, 2), ROUND(S4965/0.14, 2)))</f>
        <v>697.5</v>
      </c>
      <c r="W4965" s="6" t="str">
        <f aca="false">IF(V4965&gt;4000, "High", IF(V4965&gt;2000, "Medium", "Low"))</f>
        <v>Low</v>
      </c>
      <c r="X4965" s="9" t="s">
        <v>1765</v>
      </c>
      <c r="Y4965" s="10" t="n">
        <f aca="false">IF(U4965="Yes", 1, 0)</f>
        <v>1</v>
      </c>
      <c r="Z4965" s="10" t="n">
        <v>1</v>
      </c>
      <c r="AA4965" s="11" t="n">
        <f aca="false">MAX(0, ($S4965 * 0.35) - ($F4965 * 0.3))</f>
        <v>23.9775</v>
      </c>
      <c r="AB4965" s="12" t="str">
        <f aca="false">IF(AA4965&gt;20,"High",IF(AA4965&gt;10,"Medium","Low"))</f>
        <v>High</v>
      </c>
    </row>
    <row r="4966" customFormat="false" ht="18.65" hidden="false" customHeight="false" outlineLevel="0" collapsed="false">
      <c r="A4966" s="5" t="s">
        <v>5010</v>
      </c>
      <c r="B4966" s="6" t="s">
        <v>37</v>
      </c>
      <c r="C4966" s="6" t="s">
        <v>30</v>
      </c>
      <c r="D4966" s="6" t="s">
        <v>30</v>
      </c>
      <c r="E4966" s="6" t="s">
        <v>30</v>
      </c>
      <c r="F4966" s="7" t="n">
        <v>40</v>
      </c>
      <c r="G4966" s="6" t="s">
        <v>31</v>
      </c>
      <c r="H4966" s="6" t="s">
        <v>31</v>
      </c>
      <c r="I4966" s="6" t="s">
        <v>203</v>
      </c>
      <c r="J4966" s="6" t="s">
        <v>30</v>
      </c>
      <c r="K4966" s="6" t="s">
        <v>30</v>
      </c>
      <c r="L4966" s="6" t="s">
        <v>31</v>
      </c>
      <c r="M4966" s="6" t="s">
        <v>31</v>
      </c>
      <c r="N4966" s="6" t="s">
        <v>31</v>
      </c>
      <c r="O4966" s="6" t="s">
        <v>31</v>
      </c>
      <c r="P4966" s="6" t="s">
        <v>33</v>
      </c>
      <c r="Q4966" s="6" t="s">
        <v>31</v>
      </c>
      <c r="R4966" s="6" t="s">
        <v>34</v>
      </c>
      <c r="S4966" s="8" t="n">
        <v>80.75</v>
      </c>
      <c r="T4966" s="8" t="n">
        <v>3208.65</v>
      </c>
      <c r="U4966" s="6" t="s">
        <v>30</v>
      </c>
      <c r="V4966" s="8" t="n">
        <f aca="false">IF(X4966="0-1 Year", ROUND(S4966/0.474, 2), IF(X4966="1-2 Years", ROUND(S4966/0.287, 2), ROUND(S4966/0.14, 2)))</f>
        <v>576.79</v>
      </c>
      <c r="W4966" s="6" t="str">
        <f aca="false">IF(V4966&gt;4000, "High", IF(V4966&gt;2000, "Medium", "Low"))</f>
        <v>Low</v>
      </c>
      <c r="X4966" s="9" t="s">
        <v>1765</v>
      </c>
      <c r="Y4966" s="10" t="n">
        <f aca="false">IF(U4966="Yes", 1, 0)</f>
        <v>0</v>
      </c>
      <c r="Z4966" s="10" t="n">
        <v>1</v>
      </c>
      <c r="AA4966" s="11" t="n">
        <f aca="false">MAX(0, ($S4966 * 0.35) - ($F4966 * 0.3))</f>
        <v>16.2625</v>
      </c>
      <c r="AB4966" s="12" t="str">
        <f aca="false">IF(AA4966&gt;20,"High",IF(AA4966&gt;10,"Medium","Low"))</f>
        <v>Medium</v>
      </c>
    </row>
    <row r="4967" customFormat="false" ht="18.65" hidden="false" customHeight="false" outlineLevel="0" collapsed="false">
      <c r="A4967" s="5" t="s">
        <v>5011</v>
      </c>
      <c r="B4967" s="6" t="s">
        <v>37</v>
      </c>
      <c r="C4967" s="6" t="s">
        <v>30</v>
      </c>
      <c r="D4967" s="6" t="s">
        <v>31</v>
      </c>
      <c r="E4967" s="6" t="s">
        <v>31</v>
      </c>
      <c r="F4967" s="7" t="n">
        <v>64</v>
      </c>
      <c r="G4967" s="6" t="s">
        <v>30</v>
      </c>
      <c r="H4967" s="6" t="s">
        <v>202</v>
      </c>
      <c r="I4967" s="6" t="s">
        <v>203</v>
      </c>
      <c r="J4967" s="6" t="s">
        <v>30</v>
      </c>
      <c r="K4967" s="6" t="s">
        <v>31</v>
      </c>
      <c r="L4967" s="6" t="s">
        <v>31</v>
      </c>
      <c r="M4967" s="6" t="s">
        <v>31</v>
      </c>
      <c r="N4967" s="6" t="s">
        <v>30</v>
      </c>
      <c r="O4967" s="6" t="s">
        <v>31</v>
      </c>
      <c r="P4967" s="6" t="s">
        <v>166</v>
      </c>
      <c r="Q4967" s="6" t="s">
        <v>30</v>
      </c>
      <c r="R4967" s="6" t="s">
        <v>39</v>
      </c>
      <c r="S4967" s="8" t="n">
        <v>49.85</v>
      </c>
      <c r="T4967" s="8" t="n">
        <v>3210.35</v>
      </c>
      <c r="U4967" s="6" t="s">
        <v>30</v>
      </c>
      <c r="V4967" s="8" t="n">
        <f aca="false">IF(X4967="0-1 Year", ROUND(S4967/0.474, 2), IF(X4967="1-2 Years", ROUND(S4967/0.287, 2), ROUND(S4967/0.14, 2)))</f>
        <v>356.07</v>
      </c>
      <c r="W4967" s="6" t="str">
        <f aca="false">IF(V4967&gt;4000, "High", IF(V4967&gt;2000, "Medium", "Low"))</f>
        <v>Low</v>
      </c>
      <c r="X4967" s="9" t="s">
        <v>1765</v>
      </c>
      <c r="Y4967" s="10" t="n">
        <f aca="false">IF(U4967="Yes", 1, 0)</f>
        <v>0</v>
      </c>
      <c r="Z4967" s="10" t="n">
        <v>1</v>
      </c>
      <c r="AA4967" s="11" t="n">
        <f aca="false">MAX(0, ($S4967 * 0.35) - ($F4967 * 0.3))</f>
        <v>0</v>
      </c>
      <c r="AB4967" s="12" t="str">
        <f aca="false">IF(AA4967&gt;20,"High",IF(AA4967&gt;10,"Medium","Low"))</f>
        <v>Low</v>
      </c>
    </row>
    <row r="4968" customFormat="false" ht="18.65" hidden="false" customHeight="false" outlineLevel="0" collapsed="false">
      <c r="A4968" s="5" t="s">
        <v>5012</v>
      </c>
      <c r="B4968" s="6" t="s">
        <v>37</v>
      </c>
      <c r="C4968" s="6" t="s">
        <v>30</v>
      </c>
      <c r="D4968" s="6" t="s">
        <v>31</v>
      </c>
      <c r="E4968" s="6" t="s">
        <v>31</v>
      </c>
      <c r="F4968" s="7" t="n">
        <v>41</v>
      </c>
      <c r="G4968" s="6" t="s">
        <v>31</v>
      </c>
      <c r="H4968" s="6" t="s">
        <v>31</v>
      </c>
      <c r="I4968" s="6" t="s">
        <v>203</v>
      </c>
      <c r="J4968" s="6" t="s">
        <v>31</v>
      </c>
      <c r="K4968" s="6" t="s">
        <v>31</v>
      </c>
      <c r="L4968" s="6" t="s">
        <v>31</v>
      </c>
      <c r="M4968" s="6" t="s">
        <v>30</v>
      </c>
      <c r="N4968" s="6" t="s">
        <v>31</v>
      </c>
      <c r="O4968" s="6" t="s">
        <v>30</v>
      </c>
      <c r="P4968" s="6" t="s">
        <v>33</v>
      </c>
      <c r="Q4968" s="6" t="s">
        <v>31</v>
      </c>
      <c r="R4968" s="6" t="s">
        <v>58</v>
      </c>
      <c r="S4968" s="8" t="n">
        <v>78.35</v>
      </c>
      <c r="T4968" s="8" t="n">
        <v>3211.2</v>
      </c>
      <c r="U4968" s="6" t="s">
        <v>30</v>
      </c>
      <c r="V4968" s="8" t="n">
        <f aca="false">IF(X4968="0-1 Year", ROUND(S4968/0.474, 2), IF(X4968="1-2 Years", ROUND(S4968/0.287, 2), ROUND(S4968/0.14, 2)))</f>
        <v>559.64</v>
      </c>
      <c r="W4968" s="6" t="str">
        <f aca="false">IF(V4968&gt;4000, "High", IF(V4968&gt;2000, "Medium", "Low"))</f>
        <v>Low</v>
      </c>
      <c r="X4968" s="9" t="s">
        <v>1765</v>
      </c>
      <c r="Y4968" s="10" t="n">
        <f aca="false">IF(U4968="Yes", 1, 0)</f>
        <v>0</v>
      </c>
      <c r="Z4968" s="10" t="n">
        <v>1</v>
      </c>
      <c r="AA4968" s="11" t="n">
        <f aca="false">MAX(0, ($S4968 * 0.35) - ($F4968 * 0.3))</f>
        <v>15.1225</v>
      </c>
      <c r="AB4968" s="12" t="str">
        <f aca="false">IF(AA4968&gt;20,"High",IF(AA4968&gt;10,"Medium","Low"))</f>
        <v>Medium</v>
      </c>
    </row>
    <row r="4969" customFormat="false" ht="18.65" hidden="false" customHeight="false" outlineLevel="0" collapsed="false">
      <c r="A4969" s="5" t="s">
        <v>5013</v>
      </c>
      <c r="B4969" s="6" t="s">
        <v>37</v>
      </c>
      <c r="C4969" s="6" t="s">
        <v>30</v>
      </c>
      <c r="D4969" s="6" t="s">
        <v>30</v>
      </c>
      <c r="E4969" s="6" t="s">
        <v>30</v>
      </c>
      <c r="F4969" s="7" t="n">
        <v>30</v>
      </c>
      <c r="G4969" s="6" t="s">
        <v>31</v>
      </c>
      <c r="H4969" s="6" t="s">
        <v>31</v>
      </c>
      <c r="I4969" s="6" t="s">
        <v>517</v>
      </c>
      <c r="J4969" s="6" t="s">
        <v>31</v>
      </c>
      <c r="K4969" s="6" t="s">
        <v>30</v>
      </c>
      <c r="L4969" s="6" t="s">
        <v>30</v>
      </c>
      <c r="M4969" s="6" t="s">
        <v>31</v>
      </c>
      <c r="N4969" s="6" t="s">
        <v>31</v>
      </c>
      <c r="O4969" s="6" t="s">
        <v>31</v>
      </c>
      <c r="P4969" s="6" t="s">
        <v>38</v>
      </c>
      <c r="Q4969" s="6" t="s">
        <v>30</v>
      </c>
      <c r="R4969" s="6" t="s">
        <v>53</v>
      </c>
      <c r="S4969" s="8" t="n">
        <v>106.4</v>
      </c>
      <c r="T4969" s="8" t="n">
        <v>3211.9</v>
      </c>
      <c r="U4969" s="6" t="s">
        <v>30</v>
      </c>
      <c r="V4969" s="8" t="n">
        <f aca="false">IF(X4969="0-1 Year", ROUND(S4969/0.474, 2), IF(X4969="1-2 Years", ROUND(S4969/0.287, 2), ROUND(S4969/0.14, 2)))</f>
        <v>760</v>
      </c>
      <c r="W4969" s="6" t="str">
        <f aca="false">IF(V4969&gt;4000, "High", IF(V4969&gt;2000, "Medium", "Low"))</f>
        <v>Low</v>
      </c>
      <c r="X4969" s="9" t="s">
        <v>1765</v>
      </c>
      <c r="Y4969" s="10" t="n">
        <f aca="false">IF(U4969="Yes", 1, 0)</f>
        <v>0</v>
      </c>
      <c r="Z4969" s="10" t="n">
        <v>1</v>
      </c>
      <c r="AA4969" s="11" t="n">
        <f aca="false">MAX(0, ($S4969 * 0.35) - ($F4969 * 0.3))</f>
        <v>28.24</v>
      </c>
      <c r="AB4969" s="12" t="str">
        <f aca="false">IF(AA4969&gt;20,"High",IF(AA4969&gt;10,"Medium","Low"))</f>
        <v>High</v>
      </c>
    </row>
    <row r="4970" customFormat="false" ht="18.65" hidden="false" customHeight="false" outlineLevel="0" collapsed="false">
      <c r="A4970" s="5" t="s">
        <v>5014</v>
      </c>
      <c r="B4970" s="6" t="s">
        <v>29</v>
      </c>
      <c r="C4970" s="6" t="s">
        <v>30</v>
      </c>
      <c r="D4970" s="6" t="s">
        <v>30</v>
      </c>
      <c r="E4970" s="6" t="s">
        <v>30</v>
      </c>
      <c r="F4970" s="7" t="n">
        <v>39</v>
      </c>
      <c r="G4970" s="6" t="s">
        <v>31</v>
      </c>
      <c r="H4970" s="6" t="s">
        <v>31</v>
      </c>
      <c r="I4970" s="6" t="s">
        <v>517</v>
      </c>
      <c r="J4970" s="6" t="s">
        <v>30</v>
      </c>
      <c r="K4970" s="6" t="s">
        <v>31</v>
      </c>
      <c r="L4970" s="6" t="s">
        <v>30</v>
      </c>
      <c r="M4970" s="6" t="s">
        <v>30</v>
      </c>
      <c r="N4970" s="6" t="s">
        <v>30</v>
      </c>
      <c r="O4970" s="6" t="s">
        <v>30</v>
      </c>
      <c r="P4970" s="6" t="s">
        <v>33</v>
      </c>
      <c r="Q4970" s="6" t="s">
        <v>30</v>
      </c>
      <c r="R4970" s="6" t="s">
        <v>58</v>
      </c>
      <c r="S4970" s="8" t="n">
        <v>81.4</v>
      </c>
      <c r="T4970" s="8" t="n">
        <v>3213.75</v>
      </c>
      <c r="U4970" s="6" t="s">
        <v>30</v>
      </c>
      <c r="V4970" s="8" t="n">
        <f aca="false">IF(X4970="0-1 Year", ROUND(S4970/0.474, 2), IF(X4970="1-2 Years", ROUND(S4970/0.287, 2), ROUND(S4970/0.14, 2)))</f>
        <v>581.43</v>
      </c>
      <c r="W4970" s="6" t="str">
        <f aca="false">IF(V4970&gt;4000, "High", IF(V4970&gt;2000, "Medium", "Low"))</f>
        <v>Low</v>
      </c>
      <c r="X4970" s="9" t="s">
        <v>1765</v>
      </c>
      <c r="Y4970" s="10" t="n">
        <f aca="false">IF(U4970="Yes", 1, 0)</f>
        <v>0</v>
      </c>
      <c r="Z4970" s="10" t="n">
        <v>1</v>
      </c>
      <c r="AA4970" s="11" t="n">
        <f aca="false">MAX(0, ($S4970 * 0.35) - ($F4970 * 0.3))</f>
        <v>16.79</v>
      </c>
      <c r="AB4970" s="12" t="str">
        <f aca="false">IF(AA4970&gt;20,"High",IF(AA4970&gt;10,"Medium","Low"))</f>
        <v>Medium</v>
      </c>
    </row>
    <row r="4971" customFormat="false" ht="18.65" hidden="false" customHeight="false" outlineLevel="0" collapsed="false">
      <c r="A4971" s="5" t="s">
        <v>5015</v>
      </c>
      <c r="B4971" s="6" t="s">
        <v>37</v>
      </c>
      <c r="C4971" s="6" t="s">
        <v>31</v>
      </c>
      <c r="D4971" s="6" t="s">
        <v>31</v>
      </c>
      <c r="E4971" s="6" t="s">
        <v>30</v>
      </c>
      <c r="F4971" s="7" t="n">
        <v>34</v>
      </c>
      <c r="G4971" s="6" t="s">
        <v>31</v>
      </c>
      <c r="H4971" s="6" t="s">
        <v>31</v>
      </c>
      <c r="I4971" s="6" t="s">
        <v>517</v>
      </c>
      <c r="J4971" s="6" t="s">
        <v>30</v>
      </c>
      <c r="K4971" s="6" t="s">
        <v>31</v>
      </c>
      <c r="L4971" s="6" t="s">
        <v>31</v>
      </c>
      <c r="M4971" s="6" t="s">
        <v>30</v>
      </c>
      <c r="N4971" s="6" t="s">
        <v>30</v>
      </c>
      <c r="O4971" s="6" t="s">
        <v>31</v>
      </c>
      <c r="P4971" s="6" t="s">
        <v>38</v>
      </c>
      <c r="Q4971" s="6" t="s">
        <v>31</v>
      </c>
      <c r="R4971" s="6" t="s">
        <v>39</v>
      </c>
      <c r="S4971" s="8" t="n">
        <v>94.25</v>
      </c>
      <c r="T4971" s="8" t="n">
        <v>3217.55</v>
      </c>
      <c r="U4971" s="6" t="s">
        <v>31</v>
      </c>
      <c r="V4971" s="8" t="n">
        <f aca="false">IF(X4971="0-1 Year", ROUND(S4971/0.474, 2), IF(X4971="1-2 Years", ROUND(S4971/0.287, 2), ROUND(S4971/0.14, 2)))</f>
        <v>673.21</v>
      </c>
      <c r="W4971" s="6" t="str">
        <f aca="false">IF(V4971&gt;4000, "High", IF(V4971&gt;2000, "Medium", "Low"))</f>
        <v>Low</v>
      </c>
      <c r="X4971" s="9" t="s">
        <v>1765</v>
      </c>
      <c r="Y4971" s="10" t="n">
        <f aca="false">IF(U4971="Yes", 1, 0)</f>
        <v>1</v>
      </c>
      <c r="Z4971" s="10" t="n">
        <v>1</v>
      </c>
      <c r="AA4971" s="11" t="n">
        <f aca="false">MAX(0, ($S4971 * 0.35) - ($F4971 * 0.3))</f>
        <v>22.7875</v>
      </c>
      <c r="AB4971" s="12" t="str">
        <f aca="false">IF(AA4971&gt;20,"High",IF(AA4971&gt;10,"Medium","Low"))</f>
        <v>High</v>
      </c>
    </row>
    <row r="4972" customFormat="false" ht="18.65" hidden="false" customHeight="false" outlineLevel="0" collapsed="false">
      <c r="A4972" s="5" t="s">
        <v>5016</v>
      </c>
      <c r="B4972" s="6" t="s">
        <v>37</v>
      </c>
      <c r="C4972" s="6" t="s">
        <v>31</v>
      </c>
      <c r="D4972" s="6" t="s">
        <v>31</v>
      </c>
      <c r="E4972" s="6" t="s">
        <v>31</v>
      </c>
      <c r="F4972" s="7" t="n">
        <v>32</v>
      </c>
      <c r="G4972" s="6" t="s">
        <v>31</v>
      </c>
      <c r="H4972" s="6" t="s">
        <v>31</v>
      </c>
      <c r="I4972" s="6" t="s">
        <v>517</v>
      </c>
      <c r="J4972" s="6" t="s">
        <v>30</v>
      </c>
      <c r="K4972" s="6" t="s">
        <v>31</v>
      </c>
      <c r="L4972" s="6" t="s">
        <v>30</v>
      </c>
      <c r="M4972" s="6" t="s">
        <v>30</v>
      </c>
      <c r="N4972" s="6" t="s">
        <v>31</v>
      </c>
      <c r="O4972" s="6" t="s">
        <v>31</v>
      </c>
      <c r="P4972" s="6" t="s">
        <v>38</v>
      </c>
      <c r="Q4972" s="6" t="s">
        <v>31</v>
      </c>
      <c r="R4972" s="6" t="s">
        <v>39</v>
      </c>
      <c r="S4972" s="8" t="n">
        <v>100.4</v>
      </c>
      <c r="T4972" s="8" t="n">
        <v>3217.65</v>
      </c>
      <c r="U4972" s="6" t="s">
        <v>30</v>
      </c>
      <c r="V4972" s="8" t="n">
        <f aca="false">IF(X4972="0-1 Year", ROUND(S4972/0.474, 2), IF(X4972="1-2 Years", ROUND(S4972/0.287, 2), ROUND(S4972/0.14, 2)))</f>
        <v>717.14</v>
      </c>
      <c r="W4972" s="6" t="str">
        <f aca="false">IF(V4972&gt;4000, "High", IF(V4972&gt;2000, "Medium", "Low"))</f>
        <v>Low</v>
      </c>
      <c r="X4972" s="9" t="s">
        <v>1765</v>
      </c>
      <c r="Y4972" s="10" t="n">
        <f aca="false">IF(U4972="Yes", 1, 0)</f>
        <v>0</v>
      </c>
      <c r="Z4972" s="10" t="n">
        <v>1</v>
      </c>
      <c r="AA4972" s="11" t="n">
        <f aca="false">MAX(0, ($S4972 * 0.35) - ($F4972 * 0.3))</f>
        <v>25.54</v>
      </c>
      <c r="AB4972" s="12" t="str">
        <f aca="false">IF(AA4972&gt;20,"High",IF(AA4972&gt;10,"Medium","Low"))</f>
        <v>High</v>
      </c>
    </row>
    <row r="4973" customFormat="false" ht="18.65" hidden="false" customHeight="false" outlineLevel="0" collapsed="false">
      <c r="A4973" s="5" t="s">
        <v>5017</v>
      </c>
      <c r="B4973" s="6" t="s">
        <v>29</v>
      </c>
      <c r="C4973" s="6" t="s">
        <v>30</v>
      </c>
      <c r="D4973" s="6" t="s">
        <v>30</v>
      </c>
      <c r="E4973" s="6" t="s">
        <v>30</v>
      </c>
      <c r="F4973" s="7" t="n">
        <v>39</v>
      </c>
      <c r="G4973" s="6" t="s">
        <v>31</v>
      </c>
      <c r="H4973" s="6" t="s">
        <v>30</v>
      </c>
      <c r="I4973" s="6" t="s">
        <v>517</v>
      </c>
      <c r="J4973" s="6" t="s">
        <v>30</v>
      </c>
      <c r="K4973" s="6" t="s">
        <v>30</v>
      </c>
      <c r="L4973" s="6" t="s">
        <v>31</v>
      </c>
      <c r="M4973" s="6" t="s">
        <v>31</v>
      </c>
      <c r="N4973" s="6" t="s">
        <v>30</v>
      </c>
      <c r="O4973" s="6" t="s">
        <v>30</v>
      </c>
      <c r="P4973" s="6" t="s">
        <v>33</v>
      </c>
      <c r="Q4973" s="6" t="s">
        <v>30</v>
      </c>
      <c r="R4973" s="6" t="s">
        <v>39</v>
      </c>
      <c r="S4973" s="8" t="n">
        <v>81.9</v>
      </c>
      <c r="T4973" s="8" t="n">
        <v>3219.75</v>
      </c>
      <c r="U4973" s="6" t="s">
        <v>30</v>
      </c>
      <c r="V4973" s="8" t="n">
        <f aca="false">IF(X4973="0-1 Year", ROUND(S4973/0.474, 2), IF(X4973="1-2 Years", ROUND(S4973/0.287, 2), ROUND(S4973/0.14, 2)))</f>
        <v>585</v>
      </c>
      <c r="W4973" s="6" t="str">
        <f aca="false">IF(V4973&gt;4000, "High", IF(V4973&gt;2000, "Medium", "Low"))</f>
        <v>Low</v>
      </c>
      <c r="X4973" s="9" t="s">
        <v>1765</v>
      </c>
      <c r="Y4973" s="10" t="n">
        <f aca="false">IF(U4973="Yes", 1, 0)</f>
        <v>0</v>
      </c>
      <c r="Z4973" s="10" t="n">
        <v>1</v>
      </c>
      <c r="AA4973" s="11" t="n">
        <f aca="false">MAX(0, ($S4973 * 0.35) - ($F4973 * 0.3))</f>
        <v>16.965</v>
      </c>
      <c r="AB4973" s="12" t="str">
        <f aca="false">IF(AA4973&gt;20,"High",IF(AA4973&gt;10,"Medium","Low"))</f>
        <v>Medium</v>
      </c>
    </row>
    <row r="4974" customFormat="false" ht="18.65" hidden="false" customHeight="false" outlineLevel="0" collapsed="false">
      <c r="A4974" s="5" t="s">
        <v>5018</v>
      </c>
      <c r="B4974" s="6" t="s">
        <v>37</v>
      </c>
      <c r="C4974" s="6" t="s">
        <v>30</v>
      </c>
      <c r="D4974" s="6" t="s">
        <v>31</v>
      </c>
      <c r="E4974" s="6" t="s">
        <v>31</v>
      </c>
      <c r="F4974" s="7" t="n">
        <v>63</v>
      </c>
      <c r="G4974" s="6" t="s">
        <v>31</v>
      </c>
      <c r="H4974" s="6" t="s">
        <v>30</v>
      </c>
      <c r="I4974" s="6" t="s">
        <v>203</v>
      </c>
      <c r="J4974" s="6" t="s">
        <v>31</v>
      </c>
      <c r="K4974" s="6" t="s">
        <v>30</v>
      </c>
      <c r="L4974" s="6" t="s">
        <v>30</v>
      </c>
      <c r="M4974" s="6" t="s">
        <v>30</v>
      </c>
      <c r="N4974" s="6" t="s">
        <v>30</v>
      </c>
      <c r="O4974" s="6" t="s">
        <v>30</v>
      </c>
      <c r="P4974" s="6" t="s">
        <v>166</v>
      </c>
      <c r="Q4974" s="6" t="s">
        <v>31</v>
      </c>
      <c r="R4974" s="6" t="s">
        <v>53</v>
      </c>
      <c r="S4974" s="8" t="n">
        <v>50.65</v>
      </c>
      <c r="T4974" s="8" t="n">
        <v>3221.25</v>
      </c>
      <c r="U4974" s="6" t="s">
        <v>30</v>
      </c>
      <c r="V4974" s="8" t="n">
        <f aca="false">IF(X4974="0-1 Year", ROUND(S4974/0.474, 2), IF(X4974="1-2 Years", ROUND(S4974/0.287, 2), ROUND(S4974/0.14, 2)))</f>
        <v>361.79</v>
      </c>
      <c r="W4974" s="6" t="str">
        <f aca="false">IF(V4974&gt;4000, "High", IF(V4974&gt;2000, "Medium", "Low"))</f>
        <v>Low</v>
      </c>
      <c r="X4974" s="9" t="s">
        <v>1765</v>
      </c>
      <c r="Y4974" s="10" t="n">
        <f aca="false">IF(U4974="Yes", 1, 0)</f>
        <v>0</v>
      </c>
      <c r="Z4974" s="10" t="n">
        <v>1</v>
      </c>
      <c r="AA4974" s="11" t="n">
        <f aca="false">MAX(0, ($S4974 * 0.35) - ($F4974 * 0.3))</f>
        <v>0</v>
      </c>
      <c r="AB4974" s="12" t="str">
        <f aca="false">IF(AA4974&gt;20,"High",IF(AA4974&gt;10,"Medium","Low"))</f>
        <v>Low</v>
      </c>
    </row>
    <row r="4975" customFormat="false" ht="18.65" hidden="false" customHeight="false" outlineLevel="0" collapsed="false">
      <c r="A4975" s="5" t="s">
        <v>5019</v>
      </c>
      <c r="B4975" s="6" t="s">
        <v>37</v>
      </c>
      <c r="C4975" s="6" t="s">
        <v>31</v>
      </c>
      <c r="D4975" s="6" t="s">
        <v>31</v>
      </c>
      <c r="E4975" s="6" t="s">
        <v>30</v>
      </c>
      <c r="F4975" s="7" t="n">
        <v>42</v>
      </c>
      <c r="G4975" s="6" t="s">
        <v>31</v>
      </c>
      <c r="H4975" s="6" t="s">
        <v>30</v>
      </c>
      <c r="I4975" s="6" t="s">
        <v>517</v>
      </c>
      <c r="J4975" s="6" t="s">
        <v>31</v>
      </c>
      <c r="K4975" s="6" t="s">
        <v>30</v>
      </c>
      <c r="L4975" s="6" t="s">
        <v>30</v>
      </c>
      <c r="M4975" s="6" t="s">
        <v>30</v>
      </c>
      <c r="N4975" s="6" t="s">
        <v>30</v>
      </c>
      <c r="O4975" s="6" t="s">
        <v>30</v>
      </c>
      <c r="P4975" s="6" t="s">
        <v>38</v>
      </c>
      <c r="Q4975" s="6" t="s">
        <v>31</v>
      </c>
      <c r="R4975" s="6" t="s">
        <v>58</v>
      </c>
      <c r="S4975" s="8" t="n">
        <v>74.15</v>
      </c>
      <c r="T4975" s="8" t="n">
        <v>3229.4</v>
      </c>
      <c r="U4975" s="6" t="s">
        <v>31</v>
      </c>
      <c r="V4975" s="8" t="n">
        <f aca="false">IF(X4975="0-1 Year", ROUND(S4975/0.474, 2), IF(X4975="1-2 Years", ROUND(S4975/0.287, 2), ROUND(S4975/0.14, 2)))</f>
        <v>529.64</v>
      </c>
      <c r="W4975" s="6" t="str">
        <f aca="false">IF(V4975&gt;4000, "High", IF(V4975&gt;2000, "Medium", "Low"))</f>
        <v>Low</v>
      </c>
      <c r="X4975" s="9" t="s">
        <v>1765</v>
      </c>
      <c r="Y4975" s="10" t="n">
        <f aca="false">IF(U4975="Yes", 1, 0)</f>
        <v>1</v>
      </c>
      <c r="Z4975" s="10" t="n">
        <v>1</v>
      </c>
      <c r="AA4975" s="11" t="n">
        <f aca="false">MAX(0, ($S4975 * 0.35) - ($F4975 * 0.3))</f>
        <v>13.3525</v>
      </c>
      <c r="AB4975" s="12" t="str">
        <f aca="false">IF(AA4975&gt;20,"High",IF(AA4975&gt;10,"Medium","Low"))</f>
        <v>Medium</v>
      </c>
    </row>
    <row r="4976" customFormat="false" ht="18.65" hidden="false" customHeight="false" outlineLevel="0" collapsed="false">
      <c r="A4976" s="5" t="s">
        <v>5020</v>
      </c>
      <c r="B4976" s="6" t="s">
        <v>29</v>
      </c>
      <c r="C4976" s="6" t="s">
        <v>31</v>
      </c>
      <c r="D4976" s="6" t="s">
        <v>31</v>
      </c>
      <c r="E4976" s="6" t="s">
        <v>30</v>
      </c>
      <c r="F4976" s="7" t="n">
        <v>53</v>
      </c>
      <c r="G4976" s="6" t="s">
        <v>31</v>
      </c>
      <c r="H4976" s="6" t="s">
        <v>31</v>
      </c>
      <c r="I4976" s="6" t="s">
        <v>203</v>
      </c>
      <c r="J4976" s="6" t="s">
        <v>31</v>
      </c>
      <c r="K4976" s="6" t="s">
        <v>30</v>
      </c>
      <c r="L4976" s="6" t="s">
        <v>30</v>
      </c>
      <c r="M4976" s="6" t="s">
        <v>31</v>
      </c>
      <c r="N4976" s="6" t="s">
        <v>30</v>
      </c>
      <c r="O4976" s="6" t="s">
        <v>30</v>
      </c>
      <c r="P4976" s="6" t="s">
        <v>33</v>
      </c>
      <c r="Q4976" s="6" t="s">
        <v>31</v>
      </c>
      <c r="R4976" s="6" t="s">
        <v>39</v>
      </c>
      <c r="S4976" s="8" t="n">
        <v>60.05</v>
      </c>
      <c r="T4976" s="8" t="n">
        <v>3229.65</v>
      </c>
      <c r="U4976" s="6" t="s">
        <v>31</v>
      </c>
      <c r="V4976" s="8" t="n">
        <f aca="false">IF(X4976="0-1 Year", ROUND(S4976/0.474, 2), IF(X4976="1-2 Years", ROUND(S4976/0.287, 2), ROUND(S4976/0.14, 2)))</f>
        <v>428.93</v>
      </c>
      <c r="W4976" s="6" t="str">
        <f aca="false">IF(V4976&gt;4000, "High", IF(V4976&gt;2000, "Medium", "Low"))</f>
        <v>Low</v>
      </c>
      <c r="X4976" s="9" t="s">
        <v>1765</v>
      </c>
      <c r="Y4976" s="10" t="n">
        <f aca="false">IF(U4976="Yes", 1, 0)</f>
        <v>1</v>
      </c>
      <c r="Z4976" s="10" t="n">
        <v>1</v>
      </c>
      <c r="AA4976" s="11" t="n">
        <f aca="false">MAX(0, ($S4976 * 0.35) - ($F4976 * 0.3))</f>
        <v>5.1175</v>
      </c>
      <c r="AB4976" s="12" t="str">
        <f aca="false">IF(AA4976&gt;20,"High",IF(AA4976&gt;10,"Medium","Low"))</f>
        <v>Low</v>
      </c>
    </row>
    <row r="4977" customFormat="false" ht="18.65" hidden="false" customHeight="false" outlineLevel="0" collapsed="false">
      <c r="A4977" s="5" t="s">
        <v>5021</v>
      </c>
      <c r="B4977" s="6" t="s">
        <v>37</v>
      </c>
      <c r="C4977" s="6" t="s">
        <v>30</v>
      </c>
      <c r="D4977" s="6" t="s">
        <v>31</v>
      </c>
      <c r="E4977" s="6" t="s">
        <v>30</v>
      </c>
      <c r="F4977" s="7" t="n">
        <v>46</v>
      </c>
      <c r="G4977" s="6" t="s">
        <v>31</v>
      </c>
      <c r="H4977" s="6" t="s">
        <v>30</v>
      </c>
      <c r="I4977" s="6" t="s">
        <v>203</v>
      </c>
      <c r="J4977" s="6" t="s">
        <v>31</v>
      </c>
      <c r="K4977" s="6" t="s">
        <v>31</v>
      </c>
      <c r="L4977" s="6" t="s">
        <v>30</v>
      </c>
      <c r="M4977" s="6" t="s">
        <v>31</v>
      </c>
      <c r="N4977" s="6" t="s">
        <v>30</v>
      </c>
      <c r="O4977" s="6" t="s">
        <v>31</v>
      </c>
      <c r="P4977" s="6" t="s">
        <v>33</v>
      </c>
      <c r="Q4977" s="6" t="s">
        <v>30</v>
      </c>
      <c r="R4977" s="6" t="s">
        <v>34</v>
      </c>
      <c r="S4977" s="8" t="n">
        <v>70.6</v>
      </c>
      <c r="T4977" s="8" t="n">
        <v>3231.05</v>
      </c>
      <c r="U4977" s="6" t="s">
        <v>30</v>
      </c>
      <c r="V4977" s="8" t="n">
        <f aca="false">IF(X4977="0-1 Year", ROUND(S4977/0.474, 2), IF(X4977="1-2 Years", ROUND(S4977/0.287, 2), ROUND(S4977/0.14, 2)))</f>
        <v>504.29</v>
      </c>
      <c r="W4977" s="6" t="str">
        <f aca="false">IF(V4977&gt;4000, "High", IF(V4977&gt;2000, "Medium", "Low"))</f>
        <v>Low</v>
      </c>
      <c r="X4977" s="9" t="s">
        <v>1765</v>
      </c>
      <c r="Y4977" s="10" t="n">
        <f aca="false">IF(U4977="Yes", 1, 0)</f>
        <v>0</v>
      </c>
      <c r="Z4977" s="10" t="n">
        <v>1</v>
      </c>
      <c r="AA4977" s="11" t="n">
        <f aca="false">MAX(0, ($S4977 * 0.35) - ($F4977 * 0.3))</f>
        <v>10.91</v>
      </c>
      <c r="AB4977" s="12" t="str">
        <f aca="false">IF(AA4977&gt;20,"High",IF(AA4977&gt;10,"Medium","Low"))</f>
        <v>Medium</v>
      </c>
    </row>
    <row r="4978" customFormat="false" ht="18.65" hidden="false" customHeight="false" outlineLevel="0" collapsed="false">
      <c r="A4978" s="5" t="s">
        <v>5022</v>
      </c>
      <c r="B4978" s="6" t="s">
        <v>37</v>
      </c>
      <c r="C4978" s="6" t="s">
        <v>30</v>
      </c>
      <c r="D4978" s="6" t="s">
        <v>30</v>
      </c>
      <c r="E4978" s="6" t="s">
        <v>30</v>
      </c>
      <c r="F4978" s="7" t="n">
        <v>38</v>
      </c>
      <c r="G4978" s="6" t="s">
        <v>31</v>
      </c>
      <c r="H4978" s="6" t="s">
        <v>30</v>
      </c>
      <c r="I4978" s="6" t="s">
        <v>517</v>
      </c>
      <c r="J4978" s="6" t="s">
        <v>31</v>
      </c>
      <c r="K4978" s="6" t="s">
        <v>31</v>
      </c>
      <c r="L4978" s="6" t="s">
        <v>31</v>
      </c>
      <c r="M4978" s="6" t="s">
        <v>30</v>
      </c>
      <c r="N4978" s="6" t="s">
        <v>30</v>
      </c>
      <c r="O4978" s="6" t="s">
        <v>30</v>
      </c>
      <c r="P4978" s="6" t="s">
        <v>38</v>
      </c>
      <c r="Q4978" s="6" t="s">
        <v>31</v>
      </c>
      <c r="R4978" s="6" t="s">
        <v>58</v>
      </c>
      <c r="S4978" s="8" t="n">
        <v>83.9</v>
      </c>
      <c r="T4978" s="8" t="n">
        <v>3233.6</v>
      </c>
      <c r="U4978" s="6" t="s">
        <v>31</v>
      </c>
      <c r="V4978" s="8" t="n">
        <f aca="false">IF(X4978="0-1 Year", ROUND(S4978/0.474, 2), IF(X4978="1-2 Years", ROUND(S4978/0.287, 2), ROUND(S4978/0.14, 2)))</f>
        <v>599.29</v>
      </c>
      <c r="W4978" s="6" t="str">
        <f aca="false">IF(V4978&gt;4000, "High", IF(V4978&gt;2000, "Medium", "Low"))</f>
        <v>Low</v>
      </c>
      <c r="X4978" s="9" t="s">
        <v>1765</v>
      </c>
      <c r="Y4978" s="10" t="n">
        <f aca="false">IF(U4978="Yes", 1, 0)</f>
        <v>1</v>
      </c>
      <c r="Z4978" s="10" t="n">
        <v>1</v>
      </c>
      <c r="AA4978" s="11" t="n">
        <f aca="false">MAX(0, ($S4978 * 0.35) - ($F4978 * 0.3))</f>
        <v>17.965</v>
      </c>
      <c r="AB4978" s="12" t="str">
        <f aca="false">IF(AA4978&gt;20,"High",IF(AA4978&gt;10,"Medium","Low"))</f>
        <v>Medium</v>
      </c>
    </row>
    <row r="4979" customFormat="false" ht="18.65" hidden="false" customHeight="false" outlineLevel="0" collapsed="false">
      <c r="A4979" s="5" t="s">
        <v>5023</v>
      </c>
      <c r="B4979" s="6" t="s">
        <v>37</v>
      </c>
      <c r="C4979" s="6" t="s">
        <v>31</v>
      </c>
      <c r="D4979" s="6" t="s">
        <v>30</v>
      </c>
      <c r="E4979" s="6" t="s">
        <v>30</v>
      </c>
      <c r="F4979" s="7" t="n">
        <v>40</v>
      </c>
      <c r="G4979" s="6" t="s">
        <v>31</v>
      </c>
      <c r="H4979" s="6" t="s">
        <v>30</v>
      </c>
      <c r="I4979" s="6" t="s">
        <v>517</v>
      </c>
      <c r="J4979" s="6" t="s">
        <v>31</v>
      </c>
      <c r="K4979" s="6" t="s">
        <v>31</v>
      </c>
      <c r="L4979" s="6" t="s">
        <v>30</v>
      </c>
      <c r="M4979" s="6" t="s">
        <v>30</v>
      </c>
      <c r="N4979" s="6" t="s">
        <v>30</v>
      </c>
      <c r="O4979" s="6" t="s">
        <v>30</v>
      </c>
      <c r="P4979" s="6" t="s">
        <v>38</v>
      </c>
      <c r="Q4979" s="6" t="s">
        <v>31</v>
      </c>
      <c r="R4979" s="6" t="s">
        <v>58</v>
      </c>
      <c r="S4979" s="8" t="n">
        <v>79.2</v>
      </c>
      <c r="T4979" s="8" t="n">
        <v>3233.85</v>
      </c>
      <c r="U4979" s="6" t="s">
        <v>31</v>
      </c>
      <c r="V4979" s="8" t="n">
        <f aca="false">IF(X4979="0-1 Year", ROUND(S4979/0.474, 2), IF(X4979="1-2 Years", ROUND(S4979/0.287, 2), ROUND(S4979/0.14, 2)))</f>
        <v>565.71</v>
      </c>
      <c r="W4979" s="6" t="str">
        <f aca="false">IF(V4979&gt;4000, "High", IF(V4979&gt;2000, "Medium", "Low"))</f>
        <v>Low</v>
      </c>
      <c r="X4979" s="9" t="s">
        <v>1765</v>
      </c>
      <c r="Y4979" s="10" t="n">
        <f aca="false">IF(U4979="Yes", 1, 0)</f>
        <v>1</v>
      </c>
      <c r="Z4979" s="10" t="n">
        <v>1</v>
      </c>
      <c r="AA4979" s="11" t="n">
        <f aca="false">MAX(0, ($S4979 * 0.35) - ($F4979 * 0.3))</f>
        <v>15.72</v>
      </c>
      <c r="AB4979" s="12" t="str">
        <f aca="false">IF(AA4979&gt;20,"High",IF(AA4979&gt;10,"Medium","Low"))</f>
        <v>Medium</v>
      </c>
    </row>
    <row r="4980" customFormat="false" ht="18.65" hidden="false" customHeight="false" outlineLevel="0" collapsed="false">
      <c r="A4980" s="5" t="s">
        <v>5024</v>
      </c>
      <c r="B4980" s="6" t="s">
        <v>29</v>
      </c>
      <c r="C4980" s="6" t="s">
        <v>30</v>
      </c>
      <c r="D4980" s="6" t="s">
        <v>31</v>
      </c>
      <c r="E4980" s="6" t="s">
        <v>30</v>
      </c>
      <c r="F4980" s="7" t="n">
        <v>35</v>
      </c>
      <c r="G4980" s="6" t="s">
        <v>31</v>
      </c>
      <c r="H4980" s="6" t="s">
        <v>31</v>
      </c>
      <c r="I4980" s="6" t="s">
        <v>517</v>
      </c>
      <c r="J4980" s="6" t="s">
        <v>30</v>
      </c>
      <c r="K4980" s="6" t="s">
        <v>30</v>
      </c>
      <c r="L4980" s="6" t="s">
        <v>30</v>
      </c>
      <c r="M4980" s="6" t="s">
        <v>31</v>
      </c>
      <c r="N4980" s="6" t="s">
        <v>31</v>
      </c>
      <c r="O4980" s="6" t="s">
        <v>30</v>
      </c>
      <c r="P4980" s="6" t="s">
        <v>38</v>
      </c>
      <c r="Q4980" s="6" t="s">
        <v>31</v>
      </c>
      <c r="R4980" s="6" t="s">
        <v>58</v>
      </c>
      <c r="S4980" s="8" t="n">
        <v>91.5</v>
      </c>
      <c r="T4980" s="8" t="n">
        <v>3236.35</v>
      </c>
      <c r="U4980" s="6" t="s">
        <v>30</v>
      </c>
      <c r="V4980" s="8" t="n">
        <f aca="false">IF(X4980="0-1 Year", ROUND(S4980/0.474, 2), IF(X4980="1-2 Years", ROUND(S4980/0.287, 2), ROUND(S4980/0.14, 2)))</f>
        <v>653.57</v>
      </c>
      <c r="W4980" s="6" t="str">
        <f aca="false">IF(V4980&gt;4000, "High", IF(V4980&gt;2000, "Medium", "Low"))</f>
        <v>Low</v>
      </c>
      <c r="X4980" s="9" t="s">
        <v>1765</v>
      </c>
      <c r="Y4980" s="10" t="n">
        <f aca="false">IF(U4980="Yes", 1, 0)</f>
        <v>0</v>
      </c>
      <c r="Z4980" s="10" t="n">
        <v>1</v>
      </c>
      <c r="AA4980" s="11" t="n">
        <f aca="false">MAX(0, ($S4980 * 0.35) - ($F4980 * 0.3))</f>
        <v>21.525</v>
      </c>
      <c r="AB4980" s="12" t="str">
        <f aca="false">IF(AA4980&gt;20,"High",IF(AA4980&gt;10,"Medium","Low"))</f>
        <v>High</v>
      </c>
    </row>
    <row r="4981" customFormat="false" ht="18.65" hidden="false" customHeight="false" outlineLevel="0" collapsed="false">
      <c r="A4981" s="5" t="s">
        <v>5025</v>
      </c>
      <c r="B4981" s="6" t="s">
        <v>37</v>
      </c>
      <c r="C4981" s="6" t="s">
        <v>30</v>
      </c>
      <c r="D4981" s="6" t="s">
        <v>30</v>
      </c>
      <c r="E4981" s="6" t="s">
        <v>30</v>
      </c>
      <c r="F4981" s="7" t="n">
        <v>60</v>
      </c>
      <c r="G4981" s="6" t="s">
        <v>30</v>
      </c>
      <c r="H4981" s="6" t="s">
        <v>202</v>
      </c>
      <c r="I4981" s="6" t="s">
        <v>203</v>
      </c>
      <c r="J4981" s="6" t="s">
        <v>31</v>
      </c>
      <c r="K4981" s="6" t="s">
        <v>30</v>
      </c>
      <c r="L4981" s="6" t="s">
        <v>31</v>
      </c>
      <c r="M4981" s="6" t="s">
        <v>30</v>
      </c>
      <c r="N4981" s="6" t="s">
        <v>31</v>
      </c>
      <c r="O4981" s="6" t="s">
        <v>31</v>
      </c>
      <c r="P4981" s="6" t="s">
        <v>166</v>
      </c>
      <c r="Q4981" s="6" t="s">
        <v>30</v>
      </c>
      <c r="R4981" s="6" t="s">
        <v>39</v>
      </c>
      <c r="S4981" s="8" t="n">
        <v>53.6</v>
      </c>
      <c r="T4981" s="8" t="n">
        <v>3237.05</v>
      </c>
      <c r="U4981" s="6" t="s">
        <v>30</v>
      </c>
      <c r="V4981" s="8" t="n">
        <f aca="false">IF(X4981="0-1 Year", ROUND(S4981/0.474, 2), IF(X4981="1-2 Years", ROUND(S4981/0.287, 2), ROUND(S4981/0.14, 2)))</f>
        <v>382.86</v>
      </c>
      <c r="W4981" s="6" t="str">
        <f aca="false">IF(V4981&gt;4000, "High", IF(V4981&gt;2000, "Medium", "Low"))</f>
        <v>Low</v>
      </c>
      <c r="X4981" s="9" t="s">
        <v>1765</v>
      </c>
      <c r="Y4981" s="10" t="n">
        <f aca="false">IF(U4981="Yes", 1, 0)</f>
        <v>0</v>
      </c>
      <c r="Z4981" s="10" t="n">
        <v>1</v>
      </c>
      <c r="AA4981" s="11" t="n">
        <f aca="false">MAX(0, ($S4981 * 0.35) - ($F4981 * 0.3))</f>
        <v>0.759999999999998</v>
      </c>
      <c r="AB4981" s="12" t="str">
        <f aca="false">IF(AA4981&gt;20,"High",IF(AA4981&gt;10,"Medium","Low"))</f>
        <v>Low</v>
      </c>
    </row>
    <row r="4982" customFormat="false" ht="18.65" hidden="false" customHeight="false" outlineLevel="0" collapsed="false">
      <c r="A4982" s="5" t="s">
        <v>5026</v>
      </c>
      <c r="B4982" s="6" t="s">
        <v>37</v>
      </c>
      <c r="C4982" s="6" t="s">
        <v>30</v>
      </c>
      <c r="D4982" s="6" t="s">
        <v>31</v>
      </c>
      <c r="E4982" s="6" t="s">
        <v>31</v>
      </c>
      <c r="F4982" s="7" t="n">
        <v>48</v>
      </c>
      <c r="G4982" s="6" t="s">
        <v>31</v>
      </c>
      <c r="H4982" s="6" t="s">
        <v>30</v>
      </c>
      <c r="I4982" s="6" t="s">
        <v>203</v>
      </c>
      <c r="J4982" s="6" t="s">
        <v>31</v>
      </c>
      <c r="K4982" s="6" t="s">
        <v>31</v>
      </c>
      <c r="L4982" s="6" t="s">
        <v>31</v>
      </c>
      <c r="M4982" s="6" t="s">
        <v>30</v>
      </c>
      <c r="N4982" s="6" t="s">
        <v>30</v>
      </c>
      <c r="O4982" s="6" t="s">
        <v>31</v>
      </c>
      <c r="P4982" s="6" t="s">
        <v>166</v>
      </c>
      <c r="Q4982" s="6" t="s">
        <v>31</v>
      </c>
      <c r="R4982" s="6" t="s">
        <v>58</v>
      </c>
      <c r="S4982" s="8" t="n">
        <v>70.1</v>
      </c>
      <c r="T4982" s="8" t="n">
        <v>3238.4</v>
      </c>
      <c r="U4982" s="6" t="s">
        <v>30</v>
      </c>
      <c r="V4982" s="8" t="n">
        <f aca="false">IF(X4982="0-1 Year", ROUND(S4982/0.474, 2), IF(X4982="1-2 Years", ROUND(S4982/0.287, 2), ROUND(S4982/0.14, 2)))</f>
        <v>500.71</v>
      </c>
      <c r="W4982" s="6" t="str">
        <f aca="false">IF(V4982&gt;4000, "High", IF(V4982&gt;2000, "Medium", "Low"))</f>
        <v>Low</v>
      </c>
      <c r="X4982" s="9" t="s">
        <v>1765</v>
      </c>
      <c r="Y4982" s="10" t="n">
        <f aca="false">IF(U4982="Yes", 1, 0)</f>
        <v>0</v>
      </c>
      <c r="Z4982" s="10" t="n">
        <v>1</v>
      </c>
      <c r="AA4982" s="11" t="n">
        <f aca="false">MAX(0, ($S4982 * 0.35) - ($F4982 * 0.3))</f>
        <v>10.135</v>
      </c>
      <c r="AB4982" s="12" t="str">
        <f aca="false">IF(AA4982&gt;20,"High",IF(AA4982&gt;10,"Medium","Low"))</f>
        <v>Medium</v>
      </c>
    </row>
    <row r="4983" customFormat="false" ht="18.65" hidden="false" customHeight="false" outlineLevel="0" collapsed="false">
      <c r="A4983" s="5" t="s">
        <v>5027</v>
      </c>
      <c r="B4983" s="6" t="s">
        <v>37</v>
      </c>
      <c r="C4983" s="6" t="s">
        <v>30</v>
      </c>
      <c r="D4983" s="6" t="s">
        <v>31</v>
      </c>
      <c r="E4983" s="6" t="s">
        <v>31</v>
      </c>
      <c r="F4983" s="7" t="n">
        <v>30</v>
      </c>
      <c r="G4983" s="6" t="s">
        <v>31</v>
      </c>
      <c r="H4983" s="6" t="s">
        <v>31</v>
      </c>
      <c r="I4983" s="6" t="s">
        <v>517</v>
      </c>
      <c r="J4983" s="6" t="s">
        <v>30</v>
      </c>
      <c r="K4983" s="6" t="s">
        <v>31</v>
      </c>
      <c r="L4983" s="6" t="s">
        <v>31</v>
      </c>
      <c r="M4983" s="6" t="s">
        <v>31</v>
      </c>
      <c r="N4983" s="6" t="s">
        <v>31</v>
      </c>
      <c r="O4983" s="6" t="s">
        <v>31</v>
      </c>
      <c r="P4983" s="6" t="s">
        <v>38</v>
      </c>
      <c r="Q4983" s="6" t="s">
        <v>31</v>
      </c>
      <c r="R4983" s="6" t="s">
        <v>39</v>
      </c>
      <c r="S4983" s="8" t="n">
        <v>107.5</v>
      </c>
      <c r="T4983" s="8" t="n">
        <v>3242.5</v>
      </c>
      <c r="U4983" s="6" t="s">
        <v>30</v>
      </c>
      <c r="V4983" s="8" t="n">
        <f aca="false">IF(X4983="0-1 Year", ROUND(S4983/0.474, 2), IF(X4983="1-2 Years", ROUND(S4983/0.287, 2), ROUND(S4983/0.14, 2)))</f>
        <v>767.86</v>
      </c>
      <c r="W4983" s="6" t="str">
        <f aca="false">IF(V4983&gt;4000, "High", IF(V4983&gt;2000, "Medium", "Low"))</f>
        <v>Low</v>
      </c>
      <c r="X4983" s="9" t="s">
        <v>1765</v>
      </c>
      <c r="Y4983" s="10" t="n">
        <f aca="false">IF(U4983="Yes", 1, 0)</f>
        <v>0</v>
      </c>
      <c r="Z4983" s="10" t="n">
        <v>1</v>
      </c>
      <c r="AA4983" s="11" t="n">
        <f aca="false">MAX(0, ($S4983 * 0.35) - ($F4983 * 0.3))</f>
        <v>28.625</v>
      </c>
      <c r="AB4983" s="12" t="str">
        <f aca="false">IF(AA4983&gt;20,"High",IF(AA4983&gt;10,"Medium","Low"))</f>
        <v>High</v>
      </c>
    </row>
    <row r="4984" customFormat="false" ht="18.65" hidden="false" customHeight="false" outlineLevel="0" collapsed="false">
      <c r="A4984" s="5" t="s">
        <v>5028</v>
      </c>
      <c r="B4984" s="6" t="s">
        <v>37</v>
      </c>
      <c r="C4984" s="6" t="s">
        <v>30</v>
      </c>
      <c r="D4984" s="6" t="s">
        <v>31</v>
      </c>
      <c r="E4984" s="6" t="s">
        <v>31</v>
      </c>
      <c r="F4984" s="7" t="n">
        <v>31</v>
      </c>
      <c r="G4984" s="6" t="s">
        <v>31</v>
      </c>
      <c r="H4984" s="6" t="s">
        <v>31</v>
      </c>
      <c r="I4984" s="6" t="s">
        <v>517</v>
      </c>
      <c r="J4984" s="6" t="s">
        <v>30</v>
      </c>
      <c r="K4984" s="6" t="s">
        <v>30</v>
      </c>
      <c r="L4984" s="6" t="s">
        <v>31</v>
      </c>
      <c r="M4984" s="6" t="s">
        <v>31</v>
      </c>
      <c r="N4984" s="6" t="s">
        <v>31</v>
      </c>
      <c r="O4984" s="6" t="s">
        <v>31</v>
      </c>
      <c r="P4984" s="6" t="s">
        <v>38</v>
      </c>
      <c r="Q4984" s="6" t="s">
        <v>31</v>
      </c>
      <c r="R4984" s="6" t="s">
        <v>39</v>
      </c>
      <c r="S4984" s="8" t="n">
        <v>104.2</v>
      </c>
      <c r="T4984" s="8" t="n">
        <v>3243.45</v>
      </c>
      <c r="U4984" s="6" t="s">
        <v>31</v>
      </c>
      <c r="V4984" s="8" t="n">
        <f aca="false">IF(X4984="0-1 Year", ROUND(S4984/0.474, 2), IF(X4984="1-2 Years", ROUND(S4984/0.287, 2), ROUND(S4984/0.14, 2)))</f>
        <v>744.29</v>
      </c>
      <c r="W4984" s="6" t="str">
        <f aca="false">IF(V4984&gt;4000, "High", IF(V4984&gt;2000, "Medium", "Low"))</f>
        <v>Low</v>
      </c>
      <c r="X4984" s="9" t="s">
        <v>1765</v>
      </c>
      <c r="Y4984" s="10" t="n">
        <f aca="false">IF(U4984="Yes", 1, 0)</f>
        <v>1</v>
      </c>
      <c r="Z4984" s="10" t="n">
        <v>1</v>
      </c>
      <c r="AA4984" s="11" t="n">
        <f aca="false">MAX(0, ($S4984 * 0.35) - ($F4984 * 0.3))</f>
        <v>27.17</v>
      </c>
      <c r="AB4984" s="12" t="str">
        <f aca="false">IF(AA4984&gt;20,"High",IF(AA4984&gt;10,"Medium","Low"))</f>
        <v>High</v>
      </c>
    </row>
    <row r="4985" customFormat="false" ht="18.65" hidden="false" customHeight="false" outlineLevel="0" collapsed="false">
      <c r="A4985" s="5" t="s">
        <v>5029</v>
      </c>
      <c r="B4985" s="6" t="s">
        <v>37</v>
      </c>
      <c r="C4985" s="6" t="s">
        <v>30</v>
      </c>
      <c r="D4985" s="6" t="s">
        <v>31</v>
      </c>
      <c r="E4985" s="6" t="s">
        <v>31</v>
      </c>
      <c r="F4985" s="7" t="n">
        <v>61</v>
      </c>
      <c r="G4985" s="6" t="s">
        <v>30</v>
      </c>
      <c r="H4985" s="6" t="s">
        <v>202</v>
      </c>
      <c r="I4985" s="6" t="s">
        <v>203</v>
      </c>
      <c r="J4985" s="6" t="s">
        <v>30</v>
      </c>
      <c r="K4985" s="6" t="s">
        <v>31</v>
      </c>
      <c r="L4985" s="6" t="s">
        <v>31</v>
      </c>
      <c r="M4985" s="6" t="s">
        <v>31</v>
      </c>
      <c r="N4985" s="6" t="s">
        <v>31</v>
      </c>
      <c r="O4985" s="6" t="s">
        <v>30</v>
      </c>
      <c r="P4985" s="6" t="s">
        <v>166</v>
      </c>
      <c r="Q4985" s="6" t="s">
        <v>30</v>
      </c>
      <c r="R4985" s="6" t="s">
        <v>58</v>
      </c>
      <c r="S4985" s="8" t="n">
        <v>51.35</v>
      </c>
      <c r="T4985" s="8" t="n">
        <v>3244.4</v>
      </c>
      <c r="U4985" s="6" t="s">
        <v>30</v>
      </c>
      <c r="V4985" s="8" t="n">
        <f aca="false">IF(X4985="0-1 Year", ROUND(S4985/0.474, 2), IF(X4985="1-2 Years", ROUND(S4985/0.287, 2), ROUND(S4985/0.14, 2)))</f>
        <v>366.79</v>
      </c>
      <c r="W4985" s="6" t="str">
        <f aca="false">IF(V4985&gt;4000, "High", IF(V4985&gt;2000, "Medium", "Low"))</f>
        <v>Low</v>
      </c>
      <c r="X4985" s="9" t="s">
        <v>1765</v>
      </c>
      <c r="Y4985" s="10" t="n">
        <f aca="false">IF(U4985="Yes", 1, 0)</f>
        <v>0</v>
      </c>
      <c r="Z4985" s="10" t="n">
        <v>1</v>
      </c>
      <c r="AA4985" s="11" t="n">
        <f aca="false">MAX(0, ($S4985 * 0.35) - ($F4985 * 0.3))</f>
        <v>0</v>
      </c>
      <c r="AB4985" s="12" t="str">
        <f aca="false">IF(AA4985&gt;20,"High",IF(AA4985&gt;10,"Medium","Low"))</f>
        <v>Low</v>
      </c>
    </row>
    <row r="4986" customFormat="false" ht="18.65" hidden="false" customHeight="false" outlineLevel="0" collapsed="false">
      <c r="A4986" s="5" t="s">
        <v>5030</v>
      </c>
      <c r="B4986" s="6" t="s">
        <v>37</v>
      </c>
      <c r="C4986" s="6" t="s">
        <v>30</v>
      </c>
      <c r="D4986" s="6" t="s">
        <v>31</v>
      </c>
      <c r="E4986" s="6" t="s">
        <v>31</v>
      </c>
      <c r="F4986" s="7" t="n">
        <v>54</v>
      </c>
      <c r="G4986" s="6" t="s">
        <v>31</v>
      </c>
      <c r="H4986" s="6" t="s">
        <v>31</v>
      </c>
      <c r="I4986" s="6" t="s">
        <v>203</v>
      </c>
      <c r="J4986" s="6" t="s">
        <v>30</v>
      </c>
      <c r="K4986" s="6" t="s">
        <v>31</v>
      </c>
      <c r="L4986" s="6" t="s">
        <v>31</v>
      </c>
      <c r="M4986" s="6" t="s">
        <v>30</v>
      </c>
      <c r="N4986" s="6" t="s">
        <v>30</v>
      </c>
      <c r="O4986" s="6" t="s">
        <v>30</v>
      </c>
      <c r="P4986" s="6" t="s">
        <v>166</v>
      </c>
      <c r="Q4986" s="6" t="s">
        <v>31</v>
      </c>
      <c r="R4986" s="6" t="s">
        <v>53</v>
      </c>
      <c r="S4986" s="8" t="n">
        <v>59.8</v>
      </c>
      <c r="T4986" s="8" t="n">
        <v>3246.45</v>
      </c>
      <c r="U4986" s="6" t="s">
        <v>30</v>
      </c>
      <c r="V4986" s="8" t="n">
        <f aca="false">IF(X4986="0-1 Year", ROUND(S4986/0.474, 2), IF(X4986="1-2 Years", ROUND(S4986/0.287, 2), ROUND(S4986/0.14, 2)))</f>
        <v>427.14</v>
      </c>
      <c r="W4986" s="6" t="str">
        <f aca="false">IF(V4986&gt;4000, "High", IF(V4986&gt;2000, "Medium", "Low"))</f>
        <v>Low</v>
      </c>
      <c r="X4986" s="9" t="s">
        <v>1765</v>
      </c>
      <c r="Y4986" s="10" t="n">
        <f aca="false">IF(U4986="Yes", 1, 0)</f>
        <v>0</v>
      </c>
      <c r="Z4986" s="10" t="n">
        <v>1</v>
      </c>
      <c r="AA4986" s="11" t="n">
        <f aca="false">MAX(0, ($S4986 * 0.35) - ($F4986 * 0.3))</f>
        <v>4.73</v>
      </c>
      <c r="AB4986" s="12" t="str">
        <f aca="false">IF(AA4986&gt;20,"High",IF(AA4986&gt;10,"Medium","Low"))</f>
        <v>Low</v>
      </c>
    </row>
    <row r="4987" customFormat="false" ht="18.65" hidden="false" customHeight="false" outlineLevel="0" collapsed="false">
      <c r="A4987" s="5" t="s">
        <v>5031</v>
      </c>
      <c r="B4987" s="6" t="s">
        <v>29</v>
      </c>
      <c r="C4987" s="6" t="s">
        <v>30</v>
      </c>
      <c r="D4987" s="6" t="s">
        <v>31</v>
      </c>
      <c r="E4987" s="6" t="s">
        <v>31</v>
      </c>
      <c r="F4987" s="7" t="n">
        <v>37</v>
      </c>
      <c r="G4987" s="6" t="s">
        <v>31</v>
      </c>
      <c r="H4987" s="6" t="s">
        <v>30</v>
      </c>
      <c r="I4987" s="6" t="s">
        <v>517</v>
      </c>
      <c r="J4987" s="6" t="s">
        <v>30</v>
      </c>
      <c r="K4987" s="6" t="s">
        <v>30</v>
      </c>
      <c r="L4987" s="6" t="s">
        <v>30</v>
      </c>
      <c r="M4987" s="6" t="s">
        <v>30</v>
      </c>
      <c r="N4987" s="6" t="s">
        <v>31</v>
      </c>
      <c r="O4987" s="6" t="s">
        <v>31</v>
      </c>
      <c r="P4987" s="6" t="s">
        <v>33</v>
      </c>
      <c r="Q4987" s="6" t="s">
        <v>30</v>
      </c>
      <c r="R4987" s="6" t="s">
        <v>58</v>
      </c>
      <c r="S4987" s="8" t="n">
        <v>91.2</v>
      </c>
      <c r="T4987" s="8" t="n">
        <v>3247.55</v>
      </c>
      <c r="U4987" s="6" t="s">
        <v>30</v>
      </c>
      <c r="V4987" s="8" t="n">
        <f aca="false">IF(X4987="0-1 Year", ROUND(S4987/0.474, 2), IF(X4987="1-2 Years", ROUND(S4987/0.287, 2), ROUND(S4987/0.14, 2)))</f>
        <v>651.43</v>
      </c>
      <c r="W4987" s="6" t="str">
        <f aca="false">IF(V4987&gt;4000, "High", IF(V4987&gt;2000, "Medium", "Low"))</f>
        <v>Low</v>
      </c>
      <c r="X4987" s="9" t="s">
        <v>1765</v>
      </c>
      <c r="Y4987" s="10" t="n">
        <f aca="false">IF(U4987="Yes", 1, 0)</f>
        <v>0</v>
      </c>
      <c r="Z4987" s="10" t="n">
        <v>1</v>
      </c>
      <c r="AA4987" s="11" t="n">
        <f aca="false">MAX(0, ($S4987 * 0.35) - ($F4987 * 0.3))</f>
        <v>20.82</v>
      </c>
      <c r="AB4987" s="12" t="str">
        <f aca="false">IF(AA4987&gt;20,"High",IF(AA4987&gt;10,"Medium","Low"))</f>
        <v>High</v>
      </c>
    </row>
    <row r="4988" customFormat="false" ht="18.65" hidden="false" customHeight="false" outlineLevel="0" collapsed="false">
      <c r="A4988" s="5" t="s">
        <v>5032</v>
      </c>
      <c r="B4988" s="6" t="s">
        <v>29</v>
      </c>
      <c r="C4988" s="6" t="s">
        <v>30</v>
      </c>
      <c r="D4988" s="6" t="s">
        <v>30</v>
      </c>
      <c r="E4988" s="6" t="s">
        <v>30</v>
      </c>
      <c r="F4988" s="7" t="n">
        <v>46</v>
      </c>
      <c r="G4988" s="6" t="s">
        <v>31</v>
      </c>
      <c r="H4988" s="6" t="s">
        <v>31</v>
      </c>
      <c r="I4988" s="6" t="s">
        <v>517</v>
      </c>
      <c r="J4988" s="6" t="s">
        <v>30</v>
      </c>
      <c r="K4988" s="6" t="s">
        <v>30</v>
      </c>
      <c r="L4988" s="6" t="s">
        <v>30</v>
      </c>
      <c r="M4988" s="6" t="s">
        <v>30</v>
      </c>
      <c r="N4988" s="6" t="s">
        <v>30</v>
      </c>
      <c r="O4988" s="6" t="s">
        <v>30</v>
      </c>
      <c r="P4988" s="6" t="s">
        <v>38</v>
      </c>
      <c r="Q4988" s="6" t="s">
        <v>30</v>
      </c>
      <c r="R4988" s="6" t="s">
        <v>53</v>
      </c>
      <c r="S4988" s="8" t="n">
        <v>72.8</v>
      </c>
      <c r="T4988" s="8" t="n">
        <v>3249.4</v>
      </c>
      <c r="U4988" s="6" t="s">
        <v>30</v>
      </c>
      <c r="V4988" s="8" t="n">
        <f aca="false">IF(X4988="0-1 Year", ROUND(S4988/0.474, 2), IF(X4988="1-2 Years", ROUND(S4988/0.287, 2), ROUND(S4988/0.14, 2)))</f>
        <v>520</v>
      </c>
      <c r="W4988" s="6" t="str">
        <f aca="false">IF(V4988&gt;4000, "High", IF(V4988&gt;2000, "Medium", "Low"))</f>
        <v>Low</v>
      </c>
      <c r="X4988" s="9" t="s">
        <v>1765</v>
      </c>
      <c r="Y4988" s="10" t="n">
        <f aca="false">IF(U4988="Yes", 1, 0)</f>
        <v>0</v>
      </c>
      <c r="Z4988" s="10" t="n">
        <v>1</v>
      </c>
      <c r="AA4988" s="11" t="n">
        <f aca="false">MAX(0, ($S4988 * 0.35) - ($F4988 * 0.3))</f>
        <v>11.68</v>
      </c>
      <c r="AB4988" s="12" t="str">
        <f aca="false">IF(AA4988&gt;20,"High",IF(AA4988&gt;10,"Medium","Low"))</f>
        <v>Medium</v>
      </c>
    </row>
    <row r="4989" customFormat="false" ht="18.65" hidden="false" customHeight="false" outlineLevel="0" collapsed="false">
      <c r="A4989" s="5" t="s">
        <v>5033</v>
      </c>
      <c r="B4989" s="6" t="s">
        <v>29</v>
      </c>
      <c r="C4989" s="6" t="s">
        <v>30</v>
      </c>
      <c r="D4989" s="6" t="s">
        <v>31</v>
      </c>
      <c r="E4989" s="6" t="s">
        <v>30</v>
      </c>
      <c r="F4989" s="7" t="n">
        <v>44</v>
      </c>
      <c r="G4989" s="6" t="s">
        <v>31</v>
      </c>
      <c r="H4989" s="6" t="s">
        <v>30</v>
      </c>
      <c r="I4989" s="6" t="s">
        <v>203</v>
      </c>
      <c r="J4989" s="6" t="s">
        <v>30</v>
      </c>
      <c r="K4989" s="6" t="s">
        <v>31</v>
      </c>
      <c r="L4989" s="6" t="s">
        <v>31</v>
      </c>
      <c r="M4989" s="6" t="s">
        <v>31</v>
      </c>
      <c r="N4989" s="6" t="s">
        <v>31</v>
      </c>
      <c r="O4989" s="6" t="s">
        <v>30</v>
      </c>
      <c r="P4989" s="6" t="s">
        <v>33</v>
      </c>
      <c r="Q4989" s="6" t="s">
        <v>31</v>
      </c>
      <c r="R4989" s="6" t="s">
        <v>39</v>
      </c>
      <c r="S4989" s="8" t="n">
        <v>70.95</v>
      </c>
      <c r="T4989" s="8" t="n">
        <v>3250.45</v>
      </c>
      <c r="U4989" s="6" t="s">
        <v>30</v>
      </c>
      <c r="V4989" s="8" t="n">
        <f aca="false">IF(X4989="0-1 Year", ROUND(S4989/0.474, 2), IF(X4989="1-2 Years", ROUND(S4989/0.287, 2), ROUND(S4989/0.14, 2)))</f>
        <v>506.79</v>
      </c>
      <c r="W4989" s="6" t="str">
        <f aca="false">IF(V4989&gt;4000, "High", IF(V4989&gt;2000, "Medium", "Low"))</f>
        <v>Low</v>
      </c>
      <c r="X4989" s="9" t="s">
        <v>1765</v>
      </c>
      <c r="Y4989" s="10" t="n">
        <f aca="false">IF(U4989="Yes", 1, 0)</f>
        <v>0</v>
      </c>
      <c r="Z4989" s="10" t="n">
        <v>1</v>
      </c>
      <c r="AA4989" s="11" t="n">
        <f aca="false">MAX(0, ($S4989 * 0.35) - ($F4989 * 0.3))</f>
        <v>11.6325</v>
      </c>
      <c r="AB4989" s="12" t="str">
        <f aca="false">IF(AA4989&gt;20,"High",IF(AA4989&gt;10,"Medium","Low"))</f>
        <v>Medium</v>
      </c>
    </row>
    <row r="4990" customFormat="false" ht="18.65" hidden="false" customHeight="false" outlineLevel="0" collapsed="false">
      <c r="A4990" s="5" t="s">
        <v>5034</v>
      </c>
      <c r="B4990" s="6" t="s">
        <v>29</v>
      </c>
      <c r="C4990" s="6" t="s">
        <v>30</v>
      </c>
      <c r="D4990" s="6" t="s">
        <v>30</v>
      </c>
      <c r="E4990" s="6" t="s">
        <v>30</v>
      </c>
      <c r="F4990" s="7" t="n">
        <v>35</v>
      </c>
      <c r="G4990" s="6" t="s">
        <v>31</v>
      </c>
      <c r="H4990" s="6" t="s">
        <v>30</v>
      </c>
      <c r="I4990" s="6" t="s">
        <v>517</v>
      </c>
      <c r="J4990" s="6" t="s">
        <v>31</v>
      </c>
      <c r="K4990" s="6" t="s">
        <v>30</v>
      </c>
      <c r="L4990" s="6" t="s">
        <v>30</v>
      </c>
      <c r="M4990" s="6" t="s">
        <v>31</v>
      </c>
      <c r="N4990" s="6" t="s">
        <v>30</v>
      </c>
      <c r="O4990" s="6" t="s">
        <v>31</v>
      </c>
      <c r="P4990" s="6" t="s">
        <v>33</v>
      </c>
      <c r="Q4990" s="6" t="s">
        <v>31</v>
      </c>
      <c r="R4990" s="6" t="s">
        <v>39</v>
      </c>
      <c r="S4990" s="8" t="n">
        <v>89.2</v>
      </c>
      <c r="T4990" s="8" t="n">
        <v>3251.3</v>
      </c>
      <c r="U4990" s="6" t="s">
        <v>30</v>
      </c>
      <c r="V4990" s="8" t="n">
        <f aca="false">IF(X4990="0-1 Year", ROUND(S4990/0.474, 2), IF(X4990="1-2 Years", ROUND(S4990/0.287, 2), ROUND(S4990/0.14, 2)))</f>
        <v>637.14</v>
      </c>
      <c r="W4990" s="6" t="str">
        <f aca="false">IF(V4990&gt;4000, "High", IF(V4990&gt;2000, "Medium", "Low"))</f>
        <v>Low</v>
      </c>
      <c r="X4990" s="9" t="s">
        <v>1765</v>
      </c>
      <c r="Y4990" s="10" t="n">
        <f aca="false">IF(U4990="Yes", 1, 0)</f>
        <v>0</v>
      </c>
      <c r="Z4990" s="10" t="n">
        <v>1</v>
      </c>
      <c r="AA4990" s="11" t="n">
        <f aca="false">MAX(0, ($S4990 * 0.35) - ($F4990 * 0.3))</f>
        <v>20.72</v>
      </c>
      <c r="AB4990" s="12" t="str">
        <f aca="false">IF(AA4990&gt;20,"High",IF(AA4990&gt;10,"Medium","Low"))</f>
        <v>High</v>
      </c>
    </row>
    <row r="4991" customFormat="false" ht="18.65" hidden="false" customHeight="false" outlineLevel="0" collapsed="false">
      <c r="A4991" s="5" t="s">
        <v>5035</v>
      </c>
      <c r="B4991" s="6" t="s">
        <v>37</v>
      </c>
      <c r="C4991" s="6" t="s">
        <v>30</v>
      </c>
      <c r="D4991" s="6" t="s">
        <v>31</v>
      </c>
      <c r="E4991" s="6" t="s">
        <v>31</v>
      </c>
      <c r="F4991" s="7" t="n">
        <v>66</v>
      </c>
      <c r="G4991" s="6" t="s">
        <v>31</v>
      </c>
      <c r="H4991" s="6" t="s">
        <v>30</v>
      </c>
      <c r="I4991" s="6" t="s">
        <v>203</v>
      </c>
      <c r="J4991" s="6" t="s">
        <v>30</v>
      </c>
      <c r="K4991" s="6" t="s">
        <v>30</v>
      </c>
      <c r="L4991" s="6" t="s">
        <v>30</v>
      </c>
      <c r="M4991" s="6" t="s">
        <v>31</v>
      </c>
      <c r="N4991" s="6" t="s">
        <v>30</v>
      </c>
      <c r="O4991" s="6" t="s">
        <v>30</v>
      </c>
      <c r="P4991" s="6" t="s">
        <v>33</v>
      </c>
      <c r="Q4991" s="6" t="s">
        <v>31</v>
      </c>
      <c r="R4991" s="6" t="s">
        <v>58</v>
      </c>
      <c r="S4991" s="8" t="n">
        <v>49.4</v>
      </c>
      <c r="T4991" s="8" t="n">
        <v>3251.85</v>
      </c>
      <c r="U4991" s="6" t="s">
        <v>30</v>
      </c>
      <c r="V4991" s="8" t="n">
        <f aca="false">IF(X4991="0-1 Year", ROUND(S4991/0.474, 2), IF(X4991="1-2 Years", ROUND(S4991/0.287, 2), ROUND(S4991/0.14, 2)))</f>
        <v>352.86</v>
      </c>
      <c r="W4991" s="6" t="str">
        <f aca="false">IF(V4991&gt;4000, "High", IF(V4991&gt;2000, "Medium", "Low"))</f>
        <v>Low</v>
      </c>
      <c r="X4991" s="9" t="s">
        <v>1765</v>
      </c>
      <c r="Y4991" s="10" t="n">
        <f aca="false">IF(U4991="Yes", 1, 0)</f>
        <v>0</v>
      </c>
      <c r="Z4991" s="10" t="n">
        <v>1</v>
      </c>
      <c r="AA4991" s="11" t="n">
        <f aca="false">MAX(0, ($S4991 * 0.35) - ($F4991 * 0.3))</f>
        <v>0</v>
      </c>
      <c r="AB4991" s="12" t="str">
        <f aca="false">IF(AA4991&gt;20,"High",IF(AA4991&gt;10,"Medium","Low"))</f>
        <v>Low</v>
      </c>
    </row>
    <row r="4992" customFormat="false" ht="18.65" hidden="false" customHeight="false" outlineLevel="0" collapsed="false">
      <c r="A4992" s="5" t="s">
        <v>5036</v>
      </c>
      <c r="B4992" s="6" t="s">
        <v>37</v>
      </c>
      <c r="C4992" s="6" t="s">
        <v>31</v>
      </c>
      <c r="D4992" s="6" t="s">
        <v>31</v>
      </c>
      <c r="E4992" s="6" t="s">
        <v>30</v>
      </c>
      <c r="F4992" s="7" t="n">
        <v>47</v>
      </c>
      <c r="G4992" s="6" t="s">
        <v>31</v>
      </c>
      <c r="H4992" s="6" t="s">
        <v>31</v>
      </c>
      <c r="I4992" s="6" t="s">
        <v>203</v>
      </c>
      <c r="J4992" s="6" t="s">
        <v>31</v>
      </c>
      <c r="K4992" s="6" t="s">
        <v>31</v>
      </c>
      <c r="L4992" s="6" t="s">
        <v>31</v>
      </c>
      <c r="M4992" s="6" t="s">
        <v>30</v>
      </c>
      <c r="N4992" s="6" t="s">
        <v>30</v>
      </c>
      <c r="O4992" s="6" t="s">
        <v>30</v>
      </c>
      <c r="P4992" s="6" t="s">
        <v>38</v>
      </c>
      <c r="Q4992" s="6" t="s">
        <v>31</v>
      </c>
      <c r="R4992" s="6" t="s">
        <v>58</v>
      </c>
      <c r="S4992" s="8" t="n">
        <v>67.45</v>
      </c>
      <c r="T4992" s="8" t="n">
        <v>3252</v>
      </c>
      <c r="U4992" s="6" t="s">
        <v>30</v>
      </c>
      <c r="V4992" s="8" t="n">
        <f aca="false">IF(X4992="0-1 Year", ROUND(S4992/0.474, 2), IF(X4992="1-2 Years", ROUND(S4992/0.287, 2), ROUND(S4992/0.14, 2)))</f>
        <v>481.79</v>
      </c>
      <c r="W4992" s="6" t="str">
        <f aca="false">IF(V4992&gt;4000, "High", IF(V4992&gt;2000, "Medium", "Low"))</f>
        <v>Low</v>
      </c>
      <c r="X4992" s="9" t="s">
        <v>1765</v>
      </c>
      <c r="Y4992" s="10" t="n">
        <f aca="false">IF(U4992="Yes", 1, 0)</f>
        <v>0</v>
      </c>
      <c r="Z4992" s="10" t="n">
        <v>1</v>
      </c>
      <c r="AA4992" s="11" t="n">
        <f aca="false">MAX(0, ($S4992 * 0.35) - ($F4992 * 0.3))</f>
        <v>9.5075</v>
      </c>
      <c r="AB4992" s="12" t="str">
        <f aca="false">IF(AA4992&gt;20,"High",IF(AA4992&gt;10,"Medium","Low"))</f>
        <v>Low</v>
      </c>
    </row>
    <row r="4993" customFormat="false" ht="18.65" hidden="false" customHeight="false" outlineLevel="0" collapsed="false">
      <c r="A4993" s="5" t="s">
        <v>5037</v>
      </c>
      <c r="B4993" s="6" t="s">
        <v>37</v>
      </c>
      <c r="C4993" s="6" t="s">
        <v>30</v>
      </c>
      <c r="D4993" s="6" t="s">
        <v>31</v>
      </c>
      <c r="E4993" s="6" t="s">
        <v>31</v>
      </c>
      <c r="F4993" s="7" t="n">
        <v>43</v>
      </c>
      <c r="G4993" s="6" t="s">
        <v>31</v>
      </c>
      <c r="H4993" s="6" t="s">
        <v>30</v>
      </c>
      <c r="I4993" s="6" t="s">
        <v>203</v>
      </c>
      <c r="J4993" s="6" t="s">
        <v>31</v>
      </c>
      <c r="K4993" s="6" t="s">
        <v>30</v>
      </c>
      <c r="L4993" s="6" t="s">
        <v>31</v>
      </c>
      <c r="M4993" s="6" t="s">
        <v>30</v>
      </c>
      <c r="N4993" s="6" t="s">
        <v>31</v>
      </c>
      <c r="O4993" s="6" t="s">
        <v>31</v>
      </c>
      <c r="P4993" s="6" t="s">
        <v>166</v>
      </c>
      <c r="Q4993" s="6" t="s">
        <v>30</v>
      </c>
      <c r="R4993" s="6" t="s">
        <v>53</v>
      </c>
      <c r="S4993" s="8" t="n">
        <v>75.2</v>
      </c>
      <c r="T4993" s="8" t="n">
        <v>3254.35</v>
      </c>
      <c r="U4993" s="6" t="s">
        <v>30</v>
      </c>
      <c r="V4993" s="8" t="n">
        <f aca="false">IF(X4993="0-1 Year", ROUND(S4993/0.474, 2), IF(X4993="1-2 Years", ROUND(S4993/0.287, 2), ROUND(S4993/0.14, 2)))</f>
        <v>537.14</v>
      </c>
      <c r="W4993" s="6" t="str">
        <f aca="false">IF(V4993&gt;4000, "High", IF(V4993&gt;2000, "Medium", "Low"))</f>
        <v>Low</v>
      </c>
      <c r="X4993" s="9" t="s">
        <v>1765</v>
      </c>
      <c r="Y4993" s="10" t="n">
        <f aca="false">IF(U4993="Yes", 1, 0)</f>
        <v>0</v>
      </c>
      <c r="Z4993" s="10" t="n">
        <v>1</v>
      </c>
      <c r="AA4993" s="11" t="n">
        <f aca="false">MAX(0, ($S4993 * 0.35) - ($F4993 * 0.3))</f>
        <v>13.42</v>
      </c>
      <c r="AB4993" s="12" t="str">
        <f aca="false">IF(AA4993&gt;20,"High",IF(AA4993&gt;10,"Medium","Low"))</f>
        <v>Medium</v>
      </c>
    </row>
    <row r="4994" customFormat="false" ht="18.65" hidden="false" customHeight="false" outlineLevel="0" collapsed="false">
      <c r="A4994" s="5" t="s">
        <v>5038</v>
      </c>
      <c r="B4994" s="6" t="s">
        <v>37</v>
      </c>
      <c r="C4994" s="6" t="s">
        <v>31</v>
      </c>
      <c r="D4994" s="6" t="s">
        <v>30</v>
      </c>
      <c r="E4994" s="6" t="s">
        <v>30</v>
      </c>
      <c r="F4994" s="7" t="n">
        <v>46</v>
      </c>
      <c r="G4994" s="6" t="s">
        <v>31</v>
      </c>
      <c r="H4994" s="6" t="s">
        <v>31</v>
      </c>
      <c r="I4994" s="6" t="s">
        <v>203</v>
      </c>
      <c r="J4994" s="6" t="s">
        <v>30</v>
      </c>
      <c r="K4994" s="6" t="s">
        <v>30</v>
      </c>
      <c r="L4994" s="6" t="s">
        <v>31</v>
      </c>
      <c r="M4994" s="6" t="s">
        <v>31</v>
      </c>
      <c r="N4994" s="6" t="s">
        <v>30</v>
      </c>
      <c r="O4994" s="6" t="s">
        <v>31</v>
      </c>
      <c r="P4994" s="6" t="s">
        <v>33</v>
      </c>
      <c r="Q4994" s="6" t="s">
        <v>31</v>
      </c>
      <c r="R4994" s="6" t="s">
        <v>58</v>
      </c>
      <c r="S4994" s="8" t="n">
        <v>69.1</v>
      </c>
      <c r="T4994" s="8" t="n">
        <v>3255.35</v>
      </c>
      <c r="U4994" s="6" t="s">
        <v>30</v>
      </c>
      <c r="V4994" s="8" t="n">
        <f aca="false">IF(X4994="0-1 Year", ROUND(S4994/0.474, 2), IF(X4994="1-2 Years", ROUND(S4994/0.287, 2), ROUND(S4994/0.14, 2)))</f>
        <v>493.57</v>
      </c>
      <c r="W4994" s="6" t="str">
        <f aca="false">IF(V4994&gt;4000, "High", IF(V4994&gt;2000, "Medium", "Low"))</f>
        <v>Low</v>
      </c>
      <c r="X4994" s="9" t="s">
        <v>1765</v>
      </c>
      <c r="Y4994" s="10" t="n">
        <f aca="false">IF(U4994="Yes", 1, 0)</f>
        <v>0</v>
      </c>
      <c r="Z4994" s="10" t="n">
        <v>1</v>
      </c>
      <c r="AA4994" s="11" t="n">
        <f aca="false">MAX(0, ($S4994 * 0.35) - ($F4994 * 0.3))</f>
        <v>10.385</v>
      </c>
      <c r="AB4994" s="12" t="str">
        <f aca="false">IF(AA4994&gt;20,"High",IF(AA4994&gt;10,"Medium","Low"))</f>
        <v>Medium</v>
      </c>
    </row>
    <row r="4995" customFormat="false" ht="18.65" hidden="false" customHeight="false" outlineLevel="0" collapsed="false">
      <c r="A4995" s="5" t="s">
        <v>5039</v>
      </c>
      <c r="B4995" s="6" t="s">
        <v>29</v>
      </c>
      <c r="C4995" s="6" t="s">
        <v>30</v>
      </c>
      <c r="D4995" s="6" t="s">
        <v>30</v>
      </c>
      <c r="E4995" s="6" t="s">
        <v>30</v>
      </c>
      <c r="F4995" s="7" t="n">
        <v>67</v>
      </c>
      <c r="G4995" s="6" t="s">
        <v>31</v>
      </c>
      <c r="H4995" s="6" t="s">
        <v>30</v>
      </c>
      <c r="I4995" s="6" t="s">
        <v>203</v>
      </c>
      <c r="J4995" s="6" t="s">
        <v>30</v>
      </c>
      <c r="K4995" s="6" t="s">
        <v>30</v>
      </c>
      <c r="L4995" s="6" t="s">
        <v>30</v>
      </c>
      <c r="M4995" s="6" t="s">
        <v>31</v>
      </c>
      <c r="N4995" s="6" t="s">
        <v>30</v>
      </c>
      <c r="O4995" s="6" t="s">
        <v>30</v>
      </c>
      <c r="P4995" s="6" t="s">
        <v>166</v>
      </c>
      <c r="Q4995" s="6" t="s">
        <v>30</v>
      </c>
      <c r="R4995" s="6" t="s">
        <v>53</v>
      </c>
      <c r="S4995" s="8" t="n">
        <v>50.55</v>
      </c>
      <c r="T4995" s="8" t="n">
        <v>3260.1</v>
      </c>
      <c r="U4995" s="6" t="s">
        <v>30</v>
      </c>
      <c r="V4995" s="8" t="n">
        <f aca="false">IF(X4995="0-1 Year", ROUND(S4995/0.474, 2), IF(X4995="1-2 Years", ROUND(S4995/0.287, 2), ROUND(S4995/0.14, 2)))</f>
        <v>361.07</v>
      </c>
      <c r="W4995" s="6" t="str">
        <f aca="false">IF(V4995&gt;4000, "High", IF(V4995&gt;2000, "Medium", "Low"))</f>
        <v>Low</v>
      </c>
      <c r="X4995" s="9" t="s">
        <v>1765</v>
      </c>
      <c r="Y4995" s="10" t="n">
        <f aca="false">IF(U4995="Yes", 1, 0)</f>
        <v>0</v>
      </c>
      <c r="Z4995" s="10" t="n">
        <v>1</v>
      </c>
      <c r="AA4995" s="11" t="n">
        <f aca="false">MAX(0, ($S4995 * 0.35) - ($F4995 * 0.3))</f>
        <v>0</v>
      </c>
      <c r="AB4995" s="12" t="str">
        <f aca="false">IF(AA4995&gt;20,"High",IF(AA4995&gt;10,"Medium","Low"))</f>
        <v>Low</v>
      </c>
    </row>
    <row r="4996" customFormat="false" ht="18.65" hidden="false" customHeight="false" outlineLevel="0" collapsed="false">
      <c r="A4996" s="5" t="s">
        <v>5040</v>
      </c>
      <c r="B4996" s="6" t="s">
        <v>37</v>
      </c>
      <c r="C4996" s="6" t="s">
        <v>30</v>
      </c>
      <c r="D4996" s="6" t="s">
        <v>31</v>
      </c>
      <c r="E4996" s="6" t="s">
        <v>30</v>
      </c>
      <c r="F4996" s="7" t="n">
        <v>71</v>
      </c>
      <c r="G4996" s="6" t="s">
        <v>30</v>
      </c>
      <c r="H4996" s="6" t="s">
        <v>202</v>
      </c>
      <c r="I4996" s="6" t="s">
        <v>203</v>
      </c>
      <c r="J4996" s="6" t="s">
        <v>30</v>
      </c>
      <c r="K4996" s="6" t="s">
        <v>30</v>
      </c>
      <c r="L4996" s="6" t="s">
        <v>31</v>
      </c>
      <c r="M4996" s="6" t="s">
        <v>31</v>
      </c>
      <c r="N4996" s="6" t="s">
        <v>30</v>
      </c>
      <c r="O4996" s="6" t="s">
        <v>31</v>
      </c>
      <c r="P4996" s="6" t="s">
        <v>166</v>
      </c>
      <c r="Q4996" s="6" t="s">
        <v>31</v>
      </c>
      <c r="R4996" s="6" t="s">
        <v>39</v>
      </c>
      <c r="S4996" s="8" t="n">
        <v>47.05</v>
      </c>
      <c r="T4996" s="8" t="n">
        <v>3263.6</v>
      </c>
      <c r="U4996" s="6" t="s">
        <v>30</v>
      </c>
      <c r="V4996" s="8" t="n">
        <f aca="false">IF(X4996="0-1 Year", ROUND(S4996/0.474, 2), IF(X4996="1-2 Years", ROUND(S4996/0.287, 2), ROUND(S4996/0.14, 2)))</f>
        <v>336.07</v>
      </c>
      <c r="W4996" s="6" t="str">
        <f aca="false">IF(V4996&gt;4000, "High", IF(V4996&gt;2000, "Medium", "Low"))</f>
        <v>Low</v>
      </c>
      <c r="X4996" s="9" t="s">
        <v>1765</v>
      </c>
      <c r="Y4996" s="10" t="n">
        <f aca="false">IF(U4996="Yes", 1, 0)</f>
        <v>0</v>
      </c>
      <c r="Z4996" s="10" t="n">
        <v>1</v>
      </c>
      <c r="AA4996" s="11" t="n">
        <f aca="false">MAX(0, ($S4996 * 0.35) - ($F4996 * 0.3))</f>
        <v>0</v>
      </c>
      <c r="AB4996" s="12" t="str">
        <f aca="false">IF(AA4996&gt;20,"High",IF(AA4996&gt;10,"Medium","Low"))</f>
        <v>Low</v>
      </c>
    </row>
    <row r="4997" customFormat="false" ht="18.65" hidden="false" customHeight="false" outlineLevel="0" collapsed="false">
      <c r="A4997" s="5" t="s">
        <v>5041</v>
      </c>
      <c r="B4997" s="6" t="s">
        <v>37</v>
      </c>
      <c r="C4997" s="6" t="s">
        <v>30</v>
      </c>
      <c r="D4997" s="6" t="s">
        <v>30</v>
      </c>
      <c r="E4997" s="6" t="s">
        <v>30</v>
      </c>
      <c r="F4997" s="7" t="n">
        <v>41</v>
      </c>
      <c r="G4997" s="6" t="s">
        <v>31</v>
      </c>
      <c r="H4997" s="6" t="s">
        <v>31</v>
      </c>
      <c r="I4997" s="6" t="s">
        <v>203</v>
      </c>
      <c r="J4997" s="6" t="s">
        <v>30</v>
      </c>
      <c r="K4997" s="6" t="s">
        <v>31</v>
      </c>
      <c r="L4997" s="6" t="s">
        <v>31</v>
      </c>
      <c r="M4997" s="6" t="s">
        <v>30</v>
      </c>
      <c r="N4997" s="6" t="s">
        <v>31</v>
      </c>
      <c r="O4997" s="6" t="s">
        <v>31</v>
      </c>
      <c r="P4997" s="6" t="s">
        <v>33</v>
      </c>
      <c r="Q4997" s="6" t="s">
        <v>31</v>
      </c>
      <c r="R4997" s="6" t="s">
        <v>39</v>
      </c>
      <c r="S4997" s="8" t="n">
        <v>80.55</v>
      </c>
      <c r="T4997" s="8" t="n">
        <v>3263.9</v>
      </c>
      <c r="U4997" s="6" t="s">
        <v>30</v>
      </c>
      <c r="V4997" s="8" t="n">
        <f aca="false">IF(X4997="0-1 Year", ROUND(S4997/0.474, 2), IF(X4997="1-2 Years", ROUND(S4997/0.287, 2), ROUND(S4997/0.14, 2)))</f>
        <v>575.36</v>
      </c>
      <c r="W4997" s="6" t="str">
        <f aca="false">IF(V4997&gt;4000, "High", IF(V4997&gt;2000, "Medium", "Low"))</f>
        <v>Low</v>
      </c>
      <c r="X4997" s="9" t="s">
        <v>1765</v>
      </c>
      <c r="Y4997" s="10" t="n">
        <f aca="false">IF(U4997="Yes", 1, 0)</f>
        <v>0</v>
      </c>
      <c r="Z4997" s="10" t="n">
        <v>1</v>
      </c>
      <c r="AA4997" s="11" t="n">
        <f aca="false">MAX(0, ($S4997 * 0.35) - ($F4997 * 0.3))</f>
        <v>15.8925</v>
      </c>
      <c r="AB4997" s="12" t="str">
        <f aca="false">IF(AA4997&gt;20,"High",IF(AA4997&gt;10,"Medium","Low"))</f>
        <v>Medium</v>
      </c>
    </row>
    <row r="4998" customFormat="false" ht="18.65" hidden="false" customHeight="false" outlineLevel="0" collapsed="false">
      <c r="A4998" s="5" t="s">
        <v>5042</v>
      </c>
      <c r="B4998" s="6" t="s">
        <v>29</v>
      </c>
      <c r="C4998" s="6" t="s">
        <v>31</v>
      </c>
      <c r="D4998" s="6" t="s">
        <v>30</v>
      </c>
      <c r="E4998" s="6" t="s">
        <v>30</v>
      </c>
      <c r="F4998" s="7" t="n">
        <v>70</v>
      </c>
      <c r="G4998" s="6" t="s">
        <v>30</v>
      </c>
      <c r="H4998" s="6" t="s">
        <v>202</v>
      </c>
      <c r="I4998" s="6" t="s">
        <v>203</v>
      </c>
      <c r="J4998" s="6" t="s">
        <v>30</v>
      </c>
      <c r="K4998" s="6" t="s">
        <v>30</v>
      </c>
      <c r="L4998" s="6" t="s">
        <v>30</v>
      </c>
      <c r="M4998" s="6" t="s">
        <v>30</v>
      </c>
      <c r="N4998" s="6" t="s">
        <v>31</v>
      </c>
      <c r="O4998" s="6" t="s">
        <v>31</v>
      </c>
      <c r="P4998" s="6" t="s">
        <v>33</v>
      </c>
      <c r="Q4998" s="6" t="s">
        <v>31</v>
      </c>
      <c r="R4998" s="6" t="s">
        <v>39</v>
      </c>
      <c r="S4998" s="8" t="n">
        <v>45.25</v>
      </c>
      <c r="T4998" s="8" t="n">
        <v>3264.45</v>
      </c>
      <c r="U4998" s="6" t="s">
        <v>31</v>
      </c>
      <c r="V4998" s="8" t="n">
        <f aca="false">IF(X4998="0-1 Year", ROUND(S4998/0.474, 2), IF(X4998="1-2 Years", ROUND(S4998/0.287, 2), ROUND(S4998/0.14, 2)))</f>
        <v>323.21</v>
      </c>
      <c r="W4998" s="6" t="str">
        <f aca="false">IF(V4998&gt;4000, "High", IF(V4998&gt;2000, "Medium", "Low"))</f>
        <v>Low</v>
      </c>
      <c r="X4998" s="9" t="s">
        <v>1765</v>
      </c>
      <c r="Y4998" s="10" t="n">
        <f aca="false">IF(U4998="Yes", 1, 0)</f>
        <v>1</v>
      </c>
      <c r="Z4998" s="10" t="n">
        <v>1</v>
      </c>
      <c r="AA4998" s="11" t="n">
        <f aca="false">MAX(0, ($S4998 * 0.35) - ($F4998 * 0.3))</f>
        <v>0</v>
      </c>
      <c r="AB4998" s="12" t="str">
        <f aca="false">IF(AA4998&gt;20,"High",IF(AA4998&gt;10,"Medium","Low"))</f>
        <v>Low</v>
      </c>
    </row>
    <row r="4999" customFormat="false" ht="18.65" hidden="false" customHeight="false" outlineLevel="0" collapsed="false">
      <c r="A4999" s="5" t="s">
        <v>5043</v>
      </c>
      <c r="B4999" s="6" t="s">
        <v>37</v>
      </c>
      <c r="C4999" s="6" t="s">
        <v>30</v>
      </c>
      <c r="D4999" s="6" t="s">
        <v>30</v>
      </c>
      <c r="E4999" s="6" t="s">
        <v>30</v>
      </c>
      <c r="F4999" s="7" t="n">
        <v>38</v>
      </c>
      <c r="G4999" s="6" t="s">
        <v>31</v>
      </c>
      <c r="H4999" s="6" t="s">
        <v>30</v>
      </c>
      <c r="I4999" s="6" t="s">
        <v>517</v>
      </c>
      <c r="J4999" s="6" t="s">
        <v>30</v>
      </c>
      <c r="K4999" s="6" t="s">
        <v>31</v>
      </c>
      <c r="L4999" s="6" t="s">
        <v>31</v>
      </c>
      <c r="M4999" s="6" t="s">
        <v>31</v>
      </c>
      <c r="N4999" s="6" t="s">
        <v>30</v>
      </c>
      <c r="O4999" s="6" t="s">
        <v>30</v>
      </c>
      <c r="P4999" s="6" t="s">
        <v>38</v>
      </c>
      <c r="Q4999" s="6" t="s">
        <v>31</v>
      </c>
      <c r="R4999" s="6" t="s">
        <v>58</v>
      </c>
      <c r="S4999" s="8" t="n">
        <v>84.25</v>
      </c>
      <c r="T4999" s="8" t="n">
        <v>3264.5</v>
      </c>
      <c r="U4999" s="6" t="s">
        <v>31</v>
      </c>
      <c r="V4999" s="8" t="n">
        <f aca="false">IF(X4999="0-1 Year", ROUND(S4999/0.474, 2), IF(X4999="1-2 Years", ROUND(S4999/0.287, 2), ROUND(S4999/0.14, 2)))</f>
        <v>601.79</v>
      </c>
      <c r="W4999" s="6" t="str">
        <f aca="false">IF(V4999&gt;4000, "High", IF(V4999&gt;2000, "Medium", "Low"))</f>
        <v>Low</v>
      </c>
      <c r="X4999" s="9" t="s">
        <v>1765</v>
      </c>
      <c r="Y4999" s="10" t="n">
        <f aca="false">IF(U4999="Yes", 1, 0)</f>
        <v>1</v>
      </c>
      <c r="Z4999" s="10" t="n">
        <v>1</v>
      </c>
      <c r="AA4999" s="11" t="n">
        <f aca="false">MAX(0, ($S4999 * 0.35) - ($F4999 * 0.3))</f>
        <v>18.0875</v>
      </c>
      <c r="AB4999" s="12" t="str">
        <f aca="false">IF(AA4999&gt;20,"High",IF(AA4999&gt;10,"Medium","Low"))</f>
        <v>Medium</v>
      </c>
    </row>
    <row r="5000" customFormat="false" ht="18.65" hidden="false" customHeight="false" outlineLevel="0" collapsed="false">
      <c r="A5000" s="5" t="s">
        <v>5044</v>
      </c>
      <c r="B5000" s="6" t="s">
        <v>29</v>
      </c>
      <c r="C5000" s="6" t="s">
        <v>30</v>
      </c>
      <c r="D5000" s="6" t="s">
        <v>31</v>
      </c>
      <c r="E5000" s="6" t="s">
        <v>30</v>
      </c>
      <c r="F5000" s="7" t="n">
        <v>57</v>
      </c>
      <c r="G5000" s="6" t="s">
        <v>30</v>
      </c>
      <c r="H5000" s="6" t="s">
        <v>202</v>
      </c>
      <c r="I5000" s="6" t="s">
        <v>203</v>
      </c>
      <c r="J5000" s="6" t="s">
        <v>30</v>
      </c>
      <c r="K5000" s="6" t="s">
        <v>31</v>
      </c>
      <c r="L5000" s="6" t="s">
        <v>31</v>
      </c>
      <c r="M5000" s="6" t="s">
        <v>31</v>
      </c>
      <c r="N5000" s="6" t="s">
        <v>31</v>
      </c>
      <c r="O5000" s="6" t="s">
        <v>31</v>
      </c>
      <c r="P5000" s="6" t="s">
        <v>166</v>
      </c>
      <c r="Q5000" s="6" t="s">
        <v>31</v>
      </c>
      <c r="R5000" s="6" t="s">
        <v>53</v>
      </c>
      <c r="S5000" s="8" t="n">
        <v>57.5</v>
      </c>
      <c r="T5000" s="8" t="n">
        <v>3265.95</v>
      </c>
      <c r="U5000" s="6" t="s">
        <v>30</v>
      </c>
      <c r="V5000" s="8" t="n">
        <f aca="false">IF(X5000="0-1 Year", ROUND(S5000/0.474, 2), IF(X5000="1-2 Years", ROUND(S5000/0.287, 2), ROUND(S5000/0.14, 2)))</f>
        <v>410.71</v>
      </c>
      <c r="W5000" s="6" t="str">
        <f aca="false">IF(V5000&gt;4000, "High", IF(V5000&gt;2000, "Medium", "Low"))</f>
        <v>Low</v>
      </c>
      <c r="X5000" s="9" t="s">
        <v>1765</v>
      </c>
      <c r="Y5000" s="10" t="n">
        <f aca="false">IF(U5000="Yes", 1, 0)</f>
        <v>0</v>
      </c>
      <c r="Z5000" s="10" t="n">
        <v>1</v>
      </c>
      <c r="AA5000" s="11" t="n">
        <f aca="false">MAX(0, ($S5000 * 0.35) - ($F5000 * 0.3))</f>
        <v>3.025</v>
      </c>
      <c r="AB5000" s="12" t="str">
        <f aca="false">IF(AA5000&gt;20,"High",IF(AA5000&gt;10,"Medium","Low"))</f>
        <v>Low</v>
      </c>
    </row>
    <row r="5001" customFormat="false" ht="18.65" hidden="false" customHeight="false" outlineLevel="0" collapsed="false">
      <c r="A5001" s="5" t="s">
        <v>5045</v>
      </c>
      <c r="B5001" s="6" t="s">
        <v>29</v>
      </c>
      <c r="C5001" s="6" t="s">
        <v>30</v>
      </c>
      <c r="D5001" s="6" t="s">
        <v>31</v>
      </c>
      <c r="E5001" s="6" t="s">
        <v>31</v>
      </c>
      <c r="F5001" s="7" t="n">
        <v>39</v>
      </c>
      <c r="G5001" s="6" t="s">
        <v>31</v>
      </c>
      <c r="H5001" s="6" t="s">
        <v>30</v>
      </c>
      <c r="I5001" s="6" t="s">
        <v>517</v>
      </c>
      <c r="J5001" s="6" t="s">
        <v>30</v>
      </c>
      <c r="K5001" s="6" t="s">
        <v>31</v>
      </c>
      <c r="L5001" s="6" t="s">
        <v>30</v>
      </c>
      <c r="M5001" s="6" t="s">
        <v>30</v>
      </c>
      <c r="N5001" s="6" t="s">
        <v>31</v>
      </c>
      <c r="O5001" s="6" t="s">
        <v>30</v>
      </c>
      <c r="P5001" s="6" t="s">
        <v>38</v>
      </c>
      <c r="Q5001" s="6" t="s">
        <v>31</v>
      </c>
      <c r="R5001" s="6" t="s">
        <v>34</v>
      </c>
      <c r="S5001" s="8" t="n">
        <v>86.3</v>
      </c>
      <c r="T5001" s="8" t="n">
        <v>3266</v>
      </c>
      <c r="U5001" s="6" t="s">
        <v>31</v>
      </c>
      <c r="V5001" s="8" t="n">
        <f aca="false">IF(X5001="0-1 Year", ROUND(S5001/0.474, 2), IF(X5001="1-2 Years", ROUND(S5001/0.287, 2), ROUND(S5001/0.14, 2)))</f>
        <v>616.43</v>
      </c>
      <c r="W5001" s="6" t="str">
        <f aca="false">IF(V5001&gt;4000, "High", IF(V5001&gt;2000, "Medium", "Low"))</f>
        <v>Low</v>
      </c>
      <c r="X5001" s="9" t="s">
        <v>1765</v>
      </c>
      <c r="Y5001" s="10" t="n">
        <f aca="false">IF(U5001="Yes", 1, 0)</f>
        <v>1</v>
      </c>
      <c r="Z5001" s="10" t="n">
        <v>1</v>
      </c>
      <c r="AA5001" s="11" t="n">
        <f aca="false">MAX(0, ($S5001 * 0.35) - ($F5001 * 0.3))</f>
        <v>18.505</v>
      </c>
      <c r="AB5001" s="12" t="str">
        <f aca="false">IF(AA5001&gt;20,"High",IF(AA5001&gt;10,"Medium","Low"))</f>
        <v>Medium</v>
      </c>
    </row>
    <row r="5002" customFormat="false" ht="18.65" hidden="false" customHeight="false" outlineLevel="0" collapsed="false">
      <c r="A5002" s="5" t="s">
        <v>5046</v>
      </c>
      <c r="B5002" s="6" t="s">
        <v>37</v>
      </c>
      <c r="C5002" s="6" t="s">
        <v>31</v>
      </c>
      <c r="D5002" s="6" t="s">
        <v>30</v>
      </c>
      <c r="E5002" s="6" t="s">
        <v>30</v>
      </c>
      <c r="F5002" s="7" t="n">
        <v>44</v>
      </c>
      <c r="G5002" s="6" t="s">
        <v>31</v>
      </c>
      <c r="H5002" s="6" t="s">
        <v>30</v>
      </c>
      <c r="I5002" s="6" t="s">
        <v>203</v>
      </c>
      <c r="J5002" s="6" t="s">
        <v>30</v>
      </c>
      <c r="K5002" s="6" t="s">
        <v>30</v>
      </c>
      <c r="L5002" s="6" t="s">
        <v>31</v>
      </c>
      <c r="M5002" s="6" t="s">
        <v>31</v>
      </c>
      <c r="N5002" s="6" t="s">
        <v>31</v>
      </c>
      <c r="O5002" s="6" t="s">
        <v>31</v>
      </c>
      <c r="P5002" s="6" t="s">
        <v>33</v>
      </c>
      <c r="Q5002" s="6" t="s">
        <v>30</v>
      </c>
      <c r="R5002" s="6" t="s">
        <v>53</v>
      </c>
      <c r="S5002" s="8" t="n">
        <v>74.85</v>
      </c>
      <c r="T5002" s="8" t="n">
        <v>3268.05</v>
      </c>
      <c r="U5002" s="6" t="s">
        <v>30</v>
      </c>
      <c r="V5002" s="8" t="n">
        <f aca="false">IF(X5002="0-1 Year", ROUND(S5002/0.474, 2), IF(X5002="1-2 Years", ROUND(S5002/0.287, 2), ROUND(S5002/0.14, 2)))</f>
        <v>534.64</v>
      </c>
      <c r="W5002" s="6" t="str">
        <f aca="false">IF(V5002&gt;4000, "High", IF(V5002&gt;2000, "Medium", "Low"))</f>
        <v>Low</v>
      </c>
      <c r="X5002" s="9" t="s">
        <v>1765</v>
      </c>
      <c r="Y5002" s="10" t="n">
        <f aca="false">IF(U5002="Yes", 1, 0)</f>
        <v>0</v>
      </c>
      <c r="Z5002" s="10" t="n">
        <v>1</v>
      </c>
      <c r="AA5002" s="11" t="n">
        <f aca="false">MAX(0, ($S5002 * 0.35) - ($F5002 * 0.3))</f>
        <v>12.9975</v>
      </c>
      <c r="AB5002" s="12" t="str">
        <f aca="false">IF(AA5002&gt;20,"High",IF(AA5002&gt;10,"Medium","Low"))</f>
        <v>Medium</v>
      </c>
    </row>
    <row r="5003" customFormat="false" ht="18.65" hidden="false" customHeight="false" outlineLevel="0" collapsed="false">
      <c r="A5003" s="5" t="s">
        <v>5047</v>
      </c>
      <c r="B5003" s="6" t="s">
        <v>29</v>
      </c>
      <c r="C5003" s="6" t="s">
        <v>31</v>
      </c>
      <c r="D5003" s="6" t="s">
        <v>31</v>
      </c>
      <c r="E5003" s="6" t="s">
        <v>30</v>
      </c>
      <c r="F5003" s="7" t="n">
        <v>33</v>
      </c>
      <c r="G5003" s="6" t="s">
        <v>31</v>
      </c>
      <c r="H5003" s="6" t="s">
        <v>31</v>
      </c>
      <c r="I5003" s="6" t="s">
        <v>517</v>
      </c>
      <c r="J5003" s="6" t="s">
        <v>30</v>
      </c>
      <c r="K5003" s="6" t="s">
        <v>31</v>
      </c>
      <c r="L5003" s="6" t="s">
        <v>30</v>
      </c>
      <c r="M5003" s="6" t="s">
        <v>30</v>
      </c>
      <c r="N5003" s="6" t="s">
        <v>31</v>
      </c>
      <c r="O5003" s="6" t="s">
        <v>31</v>
      </c>
      <c r="P5003" s="6" t="s">
        <v>38</v>
      </c>
      <c r="Q5003" s="6" t="s">
        <v>31</v>
      </c>
      <c r="R5003" s="6" t="s">
        <v>53</v>
      </c>
      <c r="S5003" s="8" t="n">
        <v>100.6</v>
      </c>
      <c r="T5003" s="8" t="n">
        <v>3270.25</v>
      </c>
      <c r="U5003" s="6" t="s">
        <v>30</v>
      </c>
      <c r="V5003" s="8" t="n">
        <f aca="false">IF(X5003="0-1 Year", ROUND(S5003/0.474, 2), IF(X5003="1-2 Years", ROUND(S5003/0.287, 2), ROUND(S5003/0.14, 2)))</f>
        <v>718.57</v>
      </c>
      <c r="W5003" s="6" t="str">
        <f aca="false">IF(V5003&gt;4000, "High", IF(V5003&gt;2000, "Medium", "Low"))</f>
        <v>Low</v>
      </c>
      <c r="X5003" s="9" t="s">
        <v>1765</v>
      </c>
      <c r="Y5003" s="10" t="n">
        <f aca="false">IF(U5003="Yes", 1, 0)</f>
        <v>0</v>
      </c>
      <c r="Z5003" s="10" t="n">
        <v>1</v>
      </c>
      <c r="AA5003" s="11" t="n">
        <f aca="false">MAX(0, ($S5003 * 0.35) - ($F5003 * 0.3))</f>
        <v>25.31</v>
      </c>
      <c r="AB5003" s="12" t="str">
        <f aca="false">IF(AA5003&gt;20,"High",IF(AA5003&gt;10,"Medium","Low"))</f>
        <v>High</v>
      </c>
    </row>
    <row r="5004" customFormat="false" ht="18.65" hidden="false" customHeight="false" outlineLevel="0" collapsed="false">
      <c r="A5004" s="5" t="s">
        <v>5048</v>
      </c>
      <c r="B5004" s="6" t="s">
        <v>29</v>
      </c>
      <c r="C5004" s="6" t="s">
        <v>31</v>
      </c>
      <c r="D5004" s="6" t="s">
        <v>31</v>
      </c>
      <c r="E5004" s="6" t="s">
        <v>30</v>
      </c>
      <c r="F5004" s="7" t="n">
        <v>41</v>
      </c>
      <c r="G5004" s="6" t="s">
        <v>31</v>
      </c>
      <c r="H5004" s="6" t="s">
        <v>31</v>
      </c>
      <c r="I5004" s="6" t="s">
        <v>517</v>
      </c>
      <c r="J5004" s="6" t="s">
        <v>31</v>
      </c>
      <c r="K5004" s="6" t="s">
        <v>30</v>
      </c>
      <c r="L5004" s="6" t="s">
        <v>31</v>
      </c>
      <c r="M5004" s="6" t="s">
        <v>30</v>
      </c>
      <c r="N5004" s="6" t="s">
        <v>30</v>
      </c>
      <c r="O5004" s="6" t="s">
        <v>30</v>
      </c>
      <c r="P5004" s="6" t="s">
        <v>38</v>
      </c>
      <c r="Q5004" s="6" t="s">
        <v>31</v>
      </c>
      <c r="R5004" s="6" t="s">
        <v>53</v>
      </c>
      <c r="S5004" s="8" t="n">
        <v>83.75</v>
      </c>
      <c r="T5004" s="8" t="n">
        <v>3273.55</v>
      </c>
      <c r="U5004" s="6" t="s">
        <v>31</v>
      </c>
      <c r="V5004" s="8" t="n">
        <f aca="false">IF(X5004="0-1 Year", ROUND(S5004/0.474, 2), IF(X5004="1-2 Years", ROUND(S5004/0.287, 2), ROUND(S5004/0.14, 2)))</f>
        <v>598.21</v>
      </c>
      <c r="W5004" s="6" t="str">
        <f aca="false">IF(V5004&gt;4000, "High", IF(V5004&gt;2000, "Medium", "Low"))</f>
        <v>Low</v>
      </c>
      <c r="X5004" s="9" t="s">
        <v>1765</v>
      </c>
      <c r="Y5004" s="10" t="n">
        <f aca="false">IF(U5004="Yes", 1, 0)</f>
        <v>1</v>
      </c>
      <c r="Z5004" s="10" t="n">
        <v>1</v>
      </c>
      <c r="AA5004" s="11" t="n">
        <f aca="false">MAX(0, ($S5004 * 0.35) - ($F5004 * 0.3))</f>
        <v>17.0125</v>
      </c>
      <c r="AB5004" s="12" t="str">
        <f aca="false">IF(AA5004&gt;20,"High",IF(AA5004&gt;10,"Medium","Low"))</f>
        <v>Medium</v>
      </c>
    </row>
    <row r="5005" customFormat="false" ht="18.65" hidden="false" customHeight="false" outlineLevel="0" collapsed="false">
      <c r="A5005" s="5" t="s">
        <v>5049</v>
      </c>
      <c r="B5005" s="6" t="s">
        <v>29</v>
      </c>
      <c r="C5005" s="6" t="s">
        <v>30</v>
      </c>
      <c r="D5005" s="6" t="s">
        <v>30</v>
      </c>
      <c r="E5005" s="6" t="s">
        <v>30</v>
      </c>
      <c r="F5005" s="7" t="n">
        <v>45</v>
      </c>
      <c r="G5005" s="6" t="s">
        <v>31</v>
      </c>
      <c r="H5005" s="6" t="s">
        <v>30</v>
      </c>
      <c r="I5005" s="6" t="s">
        <v>203</v>
      </c>
      <c r="J5005" s="6" t="s">
        <v>31</v>
      </c>
      <c r="K5005" s="6" t="s">
        <v>30</v>
      </c>
      <c r="L5005" s="6" t="s">
        <v>31</v>
      </c>
      <c r="M5005" s="6" t="s">
        <v>30</v>
      </c>
      <c r="N5005" s="6" t="s">
        <v>31</v>
      </c>
      <c r="O5005" s="6" t="s">
        <v>31</v>
      </c>
      <c r="P5005" s="6" t="s">
        <v>38</v>
      </c>
      <c r="Q5005" s="6" t="s">
        <v>31</v>
      </c>
      <c r="R5005" s="6" t="s">
        <v>39</v>
      </c>
      <c r="S5005" s="8" t="n">
        <v>75.95</v>
      </c>
      <c r="T5005" s="8" t="n">
        <v>3273.8</v>
      </c>
      <c r="U5005" s="6" t="s">
        <v>30</v>
      </c>
      <c r="V5005" s="8" t="n">
        <f aca="false">IF(X5005="0-1 Year", ROUND(S5005/0.474, 2), IF(X5005="1-2 Years", ROUND(S5005/0.287, 2), ROUND(S5005/0.14, 2)))</f>
        <v>542.5</v>
      </c>
      <c r="W5005" s="6" t="str">
        <f aca="false">IF(V5005&gt;4000, "High", IF(V5005&gt;2000, "Medium", "Low"))</f>
        <v>Low</v>
      </c>
      <c r="X5005" s="9" t="s">
        <v>1765</v>
      </c>
      <c r="Y5005" s="10" t="n">
        <f aca="false">IF(U5005="Yes", 1, 0)</f>
        <v>0</v>
      </c>
      <c r="Z5005" s="10" t="n">
        <v>1</v>
      </c>
      <c r="AA5005" s="11" t="n">
        <f aca="false">MAX(0, ($S5005 * 0.35) - ($F5005 * 0.3))</f>
        <v>13.0825</v>
      </c>
      <c r="AB5005" s="12" t="str">
        <f aca="false">IF(AA5005&gt;20,"High",IF(AA5005&gt;10,"Medium","Low"))</f>
        <v>Medium</v>
      </c>
    </row>
    <row r="5006" customFormat="false" ht="18.65" hidden="false" customHeight="false" outlineLevel="0" collapsed="false">
      <c r="A5006" s="5" t="s">
        <v>5050</v>
      </c>
      <c r="B5006" s="6" t="s">
        <v>37</v>
      </c>
      <c r="C5006" s="6" t="s">
        <v>30</v>
      </c>
      <c r="D5006" s="6" t="s">
        <v>31</v>
      </c>
      <c r="E5006" s="6" t="s">
        <v>31</v>
      </c>
      <c r="F5006" s="7" t="n">
        <v>54</v>
      </c>
      <c r="G5006" s="6" t="s">
        <v>31</v>
      </c>
      <c r="H5006" s="6" t="s">
        <v>31</v>
      </c>
      <c r="I5006" s="6" t="s">
        <v>203</v>
      </c>
      <c r="J5006" s="6" t="s">
        <v>31</v>
      </c>
      <c r="K5006" s="6" t="s">
        <v>30</v>
      </c>
      <c r="L5006" s="6" t="s">
        <v>30</v>
      </c>
      <c r="M5006" s="6" t="s">
        <v>31</v>
      </c>
      <c r="N5006" s="6" t="s">
        <v>30</v>
      </c>
      <c r="O5006" s="6" t="s">
        <v>30</v>
      </c>
      <c r="P5006" s="6" t="s">
        <v>166</v>
      </c>
      <c r="Q5006" s="6" t="s">
        <v>30</v>
      </c>
      <c r="R5006" s="6" t="s">
        <v>53</v>
      </c>
      <c r="S5006" s="8" t="n">
        <v>60</v>
      </c>
      <c r="T5006" s="8" t="n">
        <v>3273.95</v>
      </c>
      <c r="U5006" s="6" t="s">
        <v>30</v>
      </c>
      <c r="V5006" s="8" t="n">
        <f aca="false">IF(X5006="0-1 Year", ROUND(S5006/0.474, 2), IF(X5006="1-2 Years", ROUND(S5006/0.287, 2), ROUND(S5006/0.14, 2)))</f>
        <v>428.57</v>
      </c>
      <c r="W5006" s="6" t="str">
        <f aca="false">IF(V5006&gt;4000, "High", IF(V5006&gt;2000, "Medium", "Low"))</f>
        <v>Low</v>
      </c>
      <c r="X5006" s="9" t="s">
        <v>1765</v>
      </c>
      <c r="Y5006" s="10" t="n">
        <f aca="false">IF(U5006="Yes", 1, 0)</f>
        <v>0</v>
      </c>
      <c r="Z5006" s="10" t="n">
        <v>1</v>
      </c>
      <c r="AA5006" s="11" t="n">
        <f aca="false">MAX(0, ($S5006 * 0.35) - ($F5006 * 0.3))</f>
        <v>4.8</v>
      </c>
      <c r="AB5006" s="12" t="str">
        <f aca="false">IF(AA5006&gt;20,"High",IF(AA5006&gt;10,"Medium","Low"))</f>
        <v>Low</v>
      </c>
    </row>
    <row r="5007" customFormat="false" ht="18.65" hidden="false" customHeight="false" outlineLevel="0" collapsed="false">
      <c r="A5007" s="5" t="s">
        <v>5051</v>
      </c>
      <c r="B5007" s="6" t="s">
        <v>37</v>
      </c>
      <c r="C5007" s="6" t="s">
        <v>30</v>
      </c>
      <c r="D5007" s="6" t="s">
        <v>31</v>
      </c>
      <c r="E5007" s="6" t="s">
        <v>31</v>
      </c>
      <c r="F5007" s="7" t="n">
        <v>57</v>
      </c>
      <c r="G5007" s="6" t="s">
        <v>31</v>
      </c>
      <c r="H5007" s="6" t="s">
        <v>30</v>
      </c>
      <c r="I5007" s="6" t="s">
        <v>203</v>
      </c>
      <c r="J5007" s="6" t="s">
        <v>31</v>
      </c>
      <c r="K5007" s="6" t="s">
        <v>30</v>
      </c>
      <c r="L5007" s="6" t="s">
        <v>31</v>
      </c>
      <c r="M5007" s="6" t="s">
        <v>31</v>
      </c>
      <c r="N5007" s="6" t="s">
        <v>30</v>
      </c>
      <c r="O5007" s="6" t="s">
        <v>30</v>
      </c>
      <c r="P5007" s="6" t="s">
        <v>33</v>
      </c>
      <c r="Q5007" s="6" t="s">
        <v>31</v>
      </c>
      <c r="R5007" s="6" t="s">
        <v>34</v>
      </c>
      <c r="S5007" s="8" t="n">
        <v>59.3</v>
      </c>
      <c r="T5007" s="8" t="n">
        <v>3274.35</v>
      </c>
      <c r="U5007" s="6" t="s">
        <v>30</v>
      </c>
      <c r="V5007" s="8" t="n">
        <f aca="false">IF(X5007="0-1 Year", ROUND(S5007/0.474, 2), IF(X5007="1-2 Years", ROUND(S5007/0.287, 2), ROUND(S5007/0.14, 2)))</f>
        <v>423.57</v>
      </c>
      <c r="W5007" s="6" t="str">
        <f aca="false">IF(V5007&gt;4000, "High", IF(V5007&gt;2000, "Medium", "Low"))</f>
        <v>Low</v>
      </c>
      <c r="X5007" s="9" t="s">
        <v>1765</v>
      </c>
      <c r="Y5007" s="10" t="n">
        <f aca="false">IF(U5007="Yes", 1, 0)</f>
        <v>0</v>
      </c>
      <c r="Z5007" s="10" t="n">
        <v>1</v>
      </c>
      <c r="AA5007" s="11" t="n">
        <f aca="false">MAX(0, ($S5007 * 0.35) - ($F5007 * 0.3))</f>
        <v>3.655</v>
      </c>
      <c r="AB5007" s="12" t="str">
        <f aca="false">IF(AA5007&gt;20,"High",IF(AA5007&gt;10,"Medium","Low"))</f>
        <v>Low</v>
      </c>
    </row>
    <row r="5008" customFormat="false" ht="18.65" hidden="false" customHeight="false" outlineLevel="0" collapsed="false">
      <c r="A5008" s="5" t="s">
        <v>5052</v>
      </c>
      <c r="B5008" s="6" t="s">
        <v>29</v>
      </c>
      <c r="C5008" s="6" t="s">
        <v>30</v>
      </c>
      <c r="D5008" s="6" t="s">
        <v>30</v>
      </c>
      <c r="E5008" s="6" t="s">
        <v>31</v>
      </c>
      <c r="F5008" s="7" t="n">
        <v>33</v>
      </c>
      <c r="G5008" s="6" t="s">
        <v>31</v>
      </c>
      <c r="H5008" s="6" t="s">
        <v>31</v>
      </c>
      <c r="I5008" s="6" t="s">
        <v>517</v>
      </c>
      <c r="J5008" s="6" t="s">
        <v>31</v>
      </c>
      <c r="K5008" s="6" t="s">
        <v>30</v>
      </c>
      <c r="L5008" s="6" t="s">
        <v>31</v>
      </c>
      <c r="M5008" s="6" t="s">
        <v>30</v>
      </c>
      <c r="N5008" s="6" t="s">
        <v>30</v>
      </c>
      <c r="O5008" s="6" t="s">
        <v>31</v>
      </c>
      <c r="P5008" s="6" t="s">
        <v>38</v>
      </c>
      <c r="Q5008" s="6" t="s">
        <v>31</v>
      </c>
      <c r="R5008" s="6" t="s">
        <v>53</v>
      </c>
      <c r="S5008" s="8" t="n">
        <v>95.3</v>
      </c>
      <c r="T5008" s="8" t="n">
        <v>3275.15</v>
      </c>
      <c r="U5008" s="6" t="s">
        <v>30</v>
      </c>
      <c r="V5008" s="8" t="n">
        <f aca="false">IF(X5008="0-1 Year", ROUND(S5008/0.474, 2), IF(X5008="1-2 Years", ROUND(S5008/0.287, 2), ROUND(S5008/0.14, 2)))</f>
        <v>680.71</v>
      </c>
      <c r="W5008" s="6" t="str">
        <f aca="false">IF(V5008&gt;4000, "High", IF(V5008&gt;2000, "Medium", "Low"))</f>
        <v>Low</v>
      </c>
      <c r="X5008" s="9" t="s">
        <v>1765</v>
      </c>
      <c r="Y5008" s="10" t="n">
        <f aca="false">IF(U5008="Yes", 1, 0)</f>
        <v>0</v>
      </c>
      <c r="Z5008" s="10" t="n">
        <v>1</v>
      </c>
      <c r="AA5008" s="11" t="n">
        <f aca="false">MAX(0, ($S5008 * 0.35) - ($F5008 * 0.3))</f>
        <v>23.455</v>
      </c>
      <c r="AB5008" s="12" t="str">
        <f aca="false">IF(AA5008&gt;20,"High",IF(AA5008&gt;10,"Medium","Low"))</f>
        <v>High</v>
      </c>
    </row>
    <row r="5009" customFormat="false" ht="18.65" hidden="false" customHeight="false" outlineLevel="0" collapsed="false">
      <c r="A5009" s="5" t="s">
        <v>5053</v>
      </c>
      <c r="B5009" s="6" t="s">
        <v>29</v>
      </c>
      <c r="C5009" s="6" t="s">
        <v>30</v>
      </c>
      <c r="D5009" s="6" t="s">
        <v>31</v>
      </c>
      <c r="E5009" s="6" t="s">
        <v>31</v>
      </c>
      <c r="F5009" s="7" t="n">
        <v>67</v>
      </c>
      <c r="G5009" s="6" t="s">
        <v>30</v>
      </c>
      <c r="H5009" s="6" t="s">
        <v>202</v>
      </c>
      <c r="I5009" s="6" t="s">
        <v>203</v>
      </c>
      <c r="J5009" s="6" t="s">
        <v>31</v>
      </c>
      <c r="K5009" s="6" t="s">
        <v>30</v>
      </c>
      <c r="L5009" s="6" t="s">
        <v>30</v>
      </c>
      <c r="M5009" s="6" t="s">
        <v>30</v>
      </c>
      <c r="N5009" s="6" t="s">
        <v>31</v>
      </c>
      <c r="O5009" s="6" t="s">
        <v>31</v>
      </c>
      <c r="P5009" s="6" t="s">
        <v>166</v>
      </c>
      <c r="Q5009" s="6" t="s">
        <v>30</v>
      </c>
      <c r="R5009" s="6" t="s">
        <v>58</v>
      </c>
      <c r="S5009" s="8" t="n">
        <v>50.9</v>
      </c>
      <c r="T5009" s="8" t="n">
        <v>3281.65</v>
      </c>
      <c r="U5009" s="6" t="s">
        <v>30</v>
      </c>
      <c r="V5009" s="8" t="n">
        <f aca="false">IF(X5009="0-1 Year", ROUND(S5009/0.474, 2), IF(X5009="1-2 Years", ROUND(S5009/0.287, 2), ROUND(S5009/0.14, 2)))</f>
        <v>363.57</v>
      </c>
      <c r="W5009" s="6" t="str">
        <f aca="false">IF(V5009&gt;4000, "High", IF(V5009&gt;2000, "Medium", "Low"))</f>
        <v>Low</v>
      </c>
      <c r="X5009" s="9" t="s">
        <v>1765</v>
      </c>
      <c r="Y5009" s="10" t="n">
        <f aca="false">IF(U5009="Yes", 1, 0)</f>
        <v>0</v>
      </c>
      <c r="Z5009" s="10" t="n">
        <v>1</v>
      </c>
      <c r="AA5009" s="11" t="n">
        <f aca="false">MAX(0, ($S5009 * 0.35) - ($F5009 * 0.3))</f>
        <v>0</v>
      </c>
      <c r="AB5009" s="12" t="str">
        <f aca="false">IF(AA5009&gt;20,"High",IF(AA5009&gt;10,"Medium","Low"))</f>
        <v>Low</v>
      </c>
    </row>
    <row r="5010" customFormat="false" ht="18.65" hidden="false" customHeight="false" outlineLevel="0" collapsed="false">
      <c r="A5010" s="5" t="s">
        <v>5054</v>
      </c>
      <c r="B5010" s="6" t="s">
        <v>37</v>
      </c>
      <c r="C5010" s="6" t="s">
        <v>30</v>
      </c>
      <c r="D5010" s="6" t="s">
        <v>30</v>
      </c>
      <c r="E5010" s="6" t="s">
        <v>30</v>
      </c>
      <c r="F5010" s="7" t="n">
        <v>56</v>
      </c>
      <c r="G5010" s="6" t="s">
        <v>31</v>
      </c>
      <c r="H5010" s="6" t="s">
        <v>30</v>
      </c>
      <c r="I5010" s="6" t="s">
        <v>203</v>
      </c>
      <c r="J5010" s="6" t="s">
        <v>31</v>
      </c>
      <c r="K5010" s="6" t="s">
        <v>30</v>
      </c>
      <c r="L5010" s="6" t="s">
        <v>31</v>
      </c>
      <c r="M5010" s="6" t="s">
        <v>31</v>
      </c>
      <c r="N5010" s="6" t="s">
        <v>30</v>
      </c>
      <c r="O5010" s="6" t="s">
        <v>30</v>
      </c>
      <c r="P5010" s="6" t="s">
        <v>33</v>
      </c>
      <c r="Q5010" s="6" t="s">
        <v>31</v>
      </c>
      <c r="R5010" s="6" t="s">
        <v>58</v>
      </c>
      <c r="S5010" s="8" t="n">
        <v>60.25</v>
      </c>
      <c r="T5010" s="8" t="n">
        <v>3282.75</v>
      </c>
      <c r="U5010" s="6" t="s">
        <v>30</v>
      </c>
      <c r="V5010" s="8" t="n">
        <f aca="false">IF(X5010="0-1 Year", ROUND(S5010/0.474, 2), IF(X5010="1-2 Years", ROUND(S5010/0.287, 2), ROUND(S5010/0.14, 2)))</f>
        <v>430.36</v>
      </c>
      <c r="W5010" s="6" t="str">
        <f aca="false">IF(V5010&gt;4000, "High", IF(V5010&gt;2000, "Medium", "Low"))</f>
        <v>Low</v>
      </c>
      <c r="X5010" s="9" t="s">
        <v>1765</v>
      </c>
      <c r="Y5010" s="10" t="n">
        <f aca="false">IF(U5010="Yes", 1, 0)</f>
        <v>0</v>
      </c>
      <c r="Z5010" s="10" t="n">
        <v>1</v>
      </c>
      <c r="AA5010" s="11" t="n">
        <f aca="false">MAX(0, ($S5010 * 0.35) - ($F5010 * 0.3))</f>
        <v>4.2875</v>
      </c>
      <c r="AB5010" s="12" t="str">
        <f aca="false">IF(AA5010&gt;20,"High",IF(AA5010&gt;10,"Medium","Low"))</f>
        <v>Low</v>
      </c>
    </row>
    <row r="5011" customFormat="false" ht="18.65" hidden="false" customHeight="false" outlineLevel="0" collapsed="false">
      <c r="A5011" s="5" t="s">
        <v>5055</v>
      </c>
      <c r="B5011" s="6" t="s">
        <v>29</v>
      </c>
      <c r="C5011" s="6" t="s">
        <v>30</v>
      </c>
      <c r="D5011" s="6" t="s">
        <v>30</v>
      </c>
      <c r="E5011" s="6" t="s">
        <v>31</v>
      </c>
      <c r="F5011" s="7" t="n">
        <v>54</v>
      </c>
      <c r="G5011" s="6" t="s">
        <v>31</v>
      </c>
      <c r="H5011" s="6" t="s">
        <v>30</v>
      </c>
      <c r="I5011" s="6" t="s">
        <v>203</v>
      </c>
      <c r="J5011" s="6" t="s">
        <v>30</v>
      </c>
      <c r="K5011" s="6" t="s">
        <v>31</v>
      </c>
      <c r="L5011" s="6" t="s">
        <v>31</v>
      </c>
      <c r="M5011" s="6" t="s">
        <v>31</v>
      </c>
      <c r="N5011" s="6" t="s">
        <v>30</v>
      </c>
      <c r="O5011" s="6" t="s">
        <v>30</v>
      </c>
      <c r="P5011" s="6" t="s">
        <v>33</v>
      </c>
      <c r="Q5011" s="6" t="s">
        <v>31</v>
      </c>
      <c r="R5011" s="6" t="s">
        <v>39</v>
      </c>
      <c r="S5011" s="8" t="n">
        <v>61</v>
      </c>
      <c r="T5011" s="8" t="n">
        <v>3283.05</v>
      </c>
      <c r="U5011" s="6" t="s">
        <v>30</v>
      </c>
      <c r="V5011" s="8" t="n">
        <f aca="false">IF(X5011="0-1 Year", ROUND(S5011/0.474, 2), IF(X5011="1-2 Years", ROUND(S5011/0.287, 2), ROUND(S5011/0.14, 2)))</f>
        <v>435.71</v>
      </c>
      <c r="W5011" s="6" t="str">
        <f aca="false">IF(V5011&gt;4000, "High", IF(V5011&gt;2000, "Medium", "Low"))</f>
        <v>Low</v>
      </c>
      <c r="X5011" s="9" t="s">
        <v>1765</v>
      </c>
      <c r="Y5011" s="10" t="n">
        <f aca="false">IF(U5011="Yes", 1, 0)</f>
        <v>0</v>
      </c>
      <c r="Z5011" s="10" t="n">
        <v>1</v>
      </c>
      <c r="AA5011" s="11" t="n">
        <f aca="false">MAX(0, ($S5011 * 0.35) - ($F5011 * 0.3))</f>
        <v>5.15</v>
      </c>
      <c r="AB5011" s="12" t="str">
        <f aca="false">IF(AA5011&gt;20,"High",IF(AA5011&gt;10,"Medium","Low"))</f>
        <v>Low</v>
      </c>
    </row>
    <row r="5012" customFormat="false" ht="18.65" hidden="false" customHeight="false" outlineLevel="0" collapsed="false">
      <c r="A5012" s="5" t="s">
        <v>5056</v>
      </c>
      <c r="B5012" s="6" t="s">
        <v>29</v>
      </c>
      <c r="C5012" s="6" t="s">
        <v>30</v>
      </c>
      <c r="D5012" s="6" t="s">
        <v>31</v>
      </c>
      <c r="E5012" s="6" t="s">
        <v>31</v>
      </c>
      <c r="F5012" s="7" t="n">
        <v>40</v>
      </c>
      <c r="G5012" s="6" t="s">
        <v>31</v>
      </c>
      <c r="H5012" s="6" t="s">
        <v>31</v>
      </c>
      <c r="I5012" s="6" t="s">
        <v>517</v>
      </c>
      <c r="J5012" s="6" t="s">
        <v>30</v>
      </c>
      <c r="K5012" s="6" t="s">
        <v>30</v>
      </c>
      <c r="L5012" s="6" t="s">
        <v>31</v>
      </c>
      <c r="M5012" s="6" t="s">
        <v>30</v>
      </c>
      <c r="N5012" s="6" t="s">
        <v>30</v>
      </c>
      <c r="O5012" s="6" t="s">
        <v>30</v>
      </c>
      <c r="P5012" s="6" t="s">
        <v>38</v>
      </c>
      <c r="Q5012" s="6" t="s">
        <v>31</v>
      </c>
      <c r="R5012" s="6" t="s">
        <v>39</v>
      </c>
      <c r="S5012" s="8" t="n">
        <v>81.2</v>
      </c>
      <c r="T5012" s="8" t="n">
        <v>3292.3</v>
      </c>
      <c r="U5012" s="6" t="s">
        <v>30</v>
      </c>
      <c r="V5012" s="8" t="n">
        <f aca="false">IF(X5012="0-1 Year", ROUND(S5012/0.474, 2), IF(X5012="1-2 Years", ROUND(S5012/0.287, 2), ROUND(S5012/0.14, 2)))</f>
        <v>580</v>
      </c>
      <c r="W5012" s="6" t="str">
        <f aca="false">IF(V5012&gt;4000, "High", IF(V5012&gt;2000, "Medium", "Low"))</f>
        <v>Low</v>
      </c>
      <c r="X5012" s="9" t="s">
        <v>1765</v>
      </c>
      <c r="Y5012" s="10" t="n">
        <f aca="false">IF(U5012="Yes", 1, 0)</f>
        <v>0</v>
      </c>
      <c r="Z5012" s="10" t="n">
        <v>1</v>
      </c>
      <c r="AA5012" s="11" t="n">
        <f aca="false">MAX(0, ($S5012 * 0.35) - ($F5012 * 0.3))</f>
        <v>16.42</v>
      </c>
      <c r="AB5012" s="12" t="str">
        <f aca="false">IF(AA5012&gt;20,"High",IF(AA5012&gt;10,"Medium","Low"))</f>
        <v>Medium</v>
      </c>
    </row>
    <row r="5013" customFormat="false" ht="18.65" hidden="false" customHeight="false" outlineLevel="0" collapsed="false">
      <c r="A5013" s="5" t="s">
        <v>5057</v>
      </c>
      <c r="B5013" s="6" t="s">
        <v>37</v>
      </c>
      <c r="C5013" s="6" t="s">
        <v>30</v>
      </c>
      <c r="D5013" s="6" t="s">
        <v>31</v>
      </c>
      <c r="E5013" s="6" t="s">
        <v>31</v>
      </c>
      <c r="F5013" s="7" t="n">
        <v>53</v>
      </c>
      <c r="G5013" s="6" t="s">
        <v>31</v>
      </c>
      <c r="H5013" s="6" t="s">
        <v>30</v>
      </c>
      <c r="I5013" s="6" t="s">
        <v>203</v>
      </c>
      <c r="J5013" s="6" t="s">
        <v>30</v>
      </c>
      <c r="K5013" s="6" t="s">
        <v>30</v>
      </c>
      <c r="L5013" s="6" t="s">
        <v>31</v>
      </c>
      <c r="M5013" s="6" t="s">
        <v>30</v>
      </c>
      <c r="N5013" s="6" t="s">
        <v>30</v>
      </c>
      <c r="O5013" s="6" t="s">
        <v>31</v>
      </c>
      <c r="P5013" s="6" t="s">
        <v>33</v>
      </c>
      <c r="Q5013" s="6" t="s">
        <v>30</v>
      </c>
      <c r="R5013" s="6" t="s">
        <v>58</v>
      </c>
      <c r="S5013" s="8" t="n">
        <v>60.6</v>
      </c>
      <c r="T5013" s="8" t="n">
        <v>3297</v>
      </c>
      <c r="U5013" s="6" t="s">
        <v>30</v>
      </c>
      <c r="V5013" s="8" t="n">
        <f aca="false">IF(X5013="0-1 Year", ROUND(S5013/0.474, 2), IF(X5013="1-2 Years", ROUND(S5013/0.287, 2), ROUND(S5013/0.14, 2)))</f>
        <v>432.86</v>
      </c>
      <c r="W5013" s="6" t="str">
        <f aca="false">IF(V5013&gt;4000, "High", IF(V5013&gt;2000, "Medium", "Low"))</f>
        <v>Low</v>
      </c>
      <c r="X5013" s="9" t="s">
        <v>1765</v>
      </c>
      <c r="Y5013" s="10" t="n">
        <f aca="false">IF(U5013="Yes", 1, 0)</f>
        <v>0</v>
      </c>
      <c r="Z5013" s="10" t="n">
        <v>1</v>
      </c>
      <c r="AA5013" s="11" t="n">
        <f aca="false">MAX(0, ($S5013 * 0.35) - ($F5013 * 0.3))</f>
        <v>5.31</v>
      </c>
      <c r="AB5013" s="12" t="str">
        <f aca="false">IF(AA5013&gt;20,"High",IF(AA5013&gt;10,"Medium","Low"))</f>
        <v>Low</v>
      </c>
    </row>
    <row r="5014" customFormat="false" ht="18.65" hidden="false" customHeight="false" outlineLevel="0" collapsed="false">
      <c r="A5014" s="5" t="s">
        <v>5058</v>
      </c>
      <c r="B5014" s="6" t="s">
        <v>29</v>
      </c>
      <c r="C5014" s="6" t="s">
        <v>30</v>
      </c>
      <c r="D5014" s="6" t="s">
        <v>31</v>
      </c>
      <c r="E5014" s="6" t="s">
        <v>31</v>
      </c>
      <c r="F5014" s="7" t="n">
        <v>38</v>
      </c>
      <c r="G5014" s="6" t="s">
        <v>31</v>
      </c>
      <c r="H5014" s="6" t="s">
        <v>31</v>
      </c>
      <c r="I5014" s="6" t="s">
        <v>203</v>
      </c>
      <c r="J5014" s="6" t="s">
        <v>31</v>
      </c>
      <c r="K5014" s="6" t="s">
        <v>30</v>
      </c>
      <c r="L5014" s="6" t="s">
        <v>31</v>
      </c>
      <c r="M5014" s="6" t="s">
        <v>31</v>
      </c>
      <c r="N5014" s="6" t="s">
        <v>31</v>
      </c>
      <c r="O5014" s="6" t="s">
        <v>31</v>
      </c>
      <c r="P5014" s="6" t="s">
        <v>166</v>
      </c>
      <c r="Q5014" s="6" t="s">
        <v>31</v>
      </c>
      <c r="R5014" s="6" t="s">
        <v>53</v>
      </c>
      <c r="S5014" s="8" t="n">
        <v>85.4</v>
      </c>
      <c r="T5014" s="8" t="n">
        <v>3297</v>
      </c>
      <c r="U5014" s="6" t="s">
        <v>30</v>
      </c>
      <c r="V5014" s="8" t="n">
        <f aca="false">IF(X5014="0-1 Year", ROUND(S5014/0.474, 2), IF(X5014="1-2 Years", ROUND(S5014/0.287, 2), ROUND(S5014/0.14, 2)))</f>
        <v>610</v>
      </c>
      <c r="W5014" s="6" t="str">
        <f aca="false">IF(V5014&gt;4000, "High", IF(V5014&gt;2000, "Medium", "Low"))</f>
        <v>Low</v>
      </c>
      <c r="X5014" s="9" t="s">
        <v>1765</v>
      </c>
      <c r="Y5014" s="10" t="n">
        <f aca="false">IF(U5014="Yes", 1, 0)</f>
        <v>0</v>
      </c>
      <c r="Z5014" s="10" t="n">
        <v>1</v>
      </c>
      <c r="AA5014" s="11" t="n">
        <f aca="false">MAX(0, ($S5014 * 0.35) - ($F5014 * 0.3))</f>
        <v>18.49</v>
      </c>
      <c r="AB5014" s="12" t="str">
        <f aca="false">IF(AA5014&gt;20,"High",IF(AA5014&gt;10,"Medium","Low"))</f>
        <v>Medium</v>
      </c>
    </row>
    <row r="5015" customFormat="false" ht="18.65" hidden="false" customHeight="false" outlineLevel="0" collapsed="false">
      <c r="A5015" s="5" t="s">
        <v>5059</v>
      </c>
      <c r="B5015" s="6" t="s">
        <v>37</v>
      </c>
      <c r="C5015" s="6" t="s">
        <v>31</v>
      </c>
      <c r="D5015" s="6" t="s">
        <v>31</v>
      </c>
      <c r="E5015" s="6" t="s">
        <v>30</v>
      </c>
      <c r="F5015" s="7" t="n">
        <v>36</v>
      </c>
      <c r="G5015" s="6" t="s">
        <v>31</v>
      </c>
      <c r="H5015" s="6" t="s">
        <v>31</v>
      </c>
      <c r="I5015" s="6" t="s">
        <v>517</v>
      </c>
      <c r="J5015" s="6" t="s">
        <v>30</v>
      </c>
      <c r="K5015" s="6" t="s">
        <v>31</v>
      </c>
      <c r="L5015" s="6" t="s">
        <v>30</v>
      </c>
      <c r="M5015" s="6" t="s">
        <v>30</v>
      </c>
      <c r="N5015" s="6" t="s">
        <v>31</v>
      </c>
      <c r="O5015" s="6" t="s">
        <v>30</v>
      </c>
      <c r="P5015" s="6" t="s">
        <v>38</v>
      </c>
      <c r="Q5015" s="6" t="s">
        <v>31</v>
      </c>
      <c r="R5015" s="6" t="s">
        <v>58</v>
      </c>
      <c r="S5015" s="8" t="n">
        <v>91.95</v>
      </c>
      <c r="T5015" s="8" t="n">
        <v>3301.05</v>
      </c>
      <c r="U5015" s="6" t="s">
        <v>30</v>
      </c>
      <c r="V5015" s="8" t="n">
        <f aca="false">IF(X5015="0-1 Year", ROUND(S5015/0.474, 2), IF(X5015="1-2 Years", ROUND(S5015/0.287, 2), ROUND(S5015/0.14, 2)))</f>
        <v>656.79</v>
      </c>
      <c r="W5015" s="6" t="str">
        <f aca="false">IF(V5015&gt;4000, "High", IF(V5015&gt;2000, "Medium", "Low"))</f>
        <v>Low</v>
      </c>
      <c r="X5015" s="9" t="s">
        <v>1765</v>
      </c>
      <c r="Y5015" s="10" t="n">
        <f aca="false">IF(U5015="Yes", 1, 0)</f>
        <v>0</v>
      </c>
      <c r="Z5015" s="10" t="n">
        <v>1</v>
      </c>
      <c r="AA5015" s="11" t="n">
        <f aca="false">MAX(0, ($S5015 * 0.35) - ($F5015 * 0.3))</f>
        <v>21.3825</v>
      </c>
      <c r="AB5015" s="12" t="str">
        <f aca="false">IF(AA5015&gt;20,"High",IF(AA5015&gt;10,"Medium","Low"))</f>
        <v>High</v>
      </c>
    </row>
    <row r="5016" customFormat="false" ht="18.65" hidden="false" customHeight="false" outlineLevel="0" collapsed="false">
      <c r="A5016" s="5" t="s">
        <v>5060</v>
      </c>
      <c r="B5016" s="6" t="s">
        <v>37</v>
      </c>
      <c r="C5016" s="6" t="s">
        <v>30</v>
      </c>
      <c r="D5016" s="6" t="s">
        <v>31</v>
      </c>
      <c r="E5016" s="6" t="s">
        <v>31</v>
      </c>
      <c r="F5016" s="7" t="n">
        <v>40</v>
      </c>
      <c r="G5016" s="6" t="s">
        <v>31</v>
      </c>
      <c r="H5016" s="6" t="s">
        <v>31</v>
      </c>
      <c r="I5016" s="6" t="s">
        <v>517</v>
      </c>
      <c r="J5016" s="6" t="s">
        <v>30</v>
      </c>
      <c r="K5016" s="6" t="s">
        <v>30</v>
      </c>
      <c r="L5016" s="6" t="s">
        <v>31</v>
      </c>
      <c r="M5016" s="6" t="s">
        <v>31</v>
      </c>
      <c r="N5016" s="6" t="s">
        <v>30</v>
      </c>
      <c r="O5016" s="6" t="s">
        <v>30</v>
      </c>
      <c r="P5016" s="6" t="s">
        <v>38</v>
      </c>
      <c r="Q5016" s="6" t="s">
        <v>31</v>
      </c>
      <c r="R5016" s="6" t="s">
        <v>39</v>
      </c>
      <c r="S5016" s="8" t="n">
        <v>84.85</v>
      </c>
      <c r="T5016" s="8" t="n">
        <v>3303.05</v>
      </c>
      <c r="U5016" s="6" t="s">
        <v>31</v>
      </c>
      <c r="V5016" s="8" t="n">
        <f aca="false">IF(X5016="0-1 Year", ROUND(S5016/0.474, 2), IF(X5016="1-2 Years", ROUND(S5016/0.287, 2), ROUND(S5016/0.14, 2)))</f>
        <v>606.07</v>
      </c>
      <c r="W5016" s="6" t="str">
        <f aca="false">IF(V5016&gt;4000, "High", IF(V5016&gt;2000, "Medium", "Low"))</f>
        <v>Low</v>
      </c>
      <c r="X5016" s="9" t="s">
        <v>1765</v>
      </c>
      <c r="Y5016" s="10" t="n">
        <f aca="false">IF(U5016="Yes", 1, 0)</f>
        <v>1</v>
      </c>
      <c r="Z5016" s="10" t="n">
        <v>1</v>
      </c>
      <c r="AA5016" s="11" t="n">
        <f aca="false">MAX(0, ($S5016 * 0.35) - ($F5016 * 0.3))</f>
        <v>17.6975</v>
      </c>
      <c r="AB5016" s="12" t="str">
        <f aca="false">IF(AA5016&gt;20,"High",IF(AA5016&gt;10,"Medium","Low"))</f>
        <v>Medium</v>
      </c>
    </row>
    <row r="5017" customFormat="false" ht="18.65" hidden="false" customHeight="false" outlineLevel="0" collapsed="false">
      <c r="A5017" s="5" t="s">
        <v>5061</v>
      </c>
      <c r="B5017" s="6" t="s">
        <v>37</v>
      </c>
      <c r="C5017" s="6" t="s">
        <v>30</v>
      </c>
      <c r="D5017" s="6" t="s">
        <v>30</v>
      </c>
      <c r="E5017" s="6" t="s">
        <v>30</v>
      </c>
      <c r="F5017" s="7" t="n">
        <v>49</v>
      </c>
      <c r="G5017" s="6" t="s">
        <v>31</v>
      </c>
      <c r="H5017" s="6" t="s">
        <v>30</v>
      </c>
      <c r="I5017" s="6" t="s">
        <v>203</v>
      </c>
      <c r="J5017" s="6" t="s">
        <v>31</v>
      </c>
      <c r="K5017" s="6" t="s">
        <v>31</v>
      </c>
      <c r="L5017" s="6" t="s">
        <v>31</v>
      </c>
      <c r="M5017" s="6" t="s">
        <v>31</v>
      </c>
      <c r="N5017" s="6" t="s">
        <v>30</v>
      </c>
      <c r="O5017" s="6" t="s">
        <v>30</v>
      </c>
      <c r="P5017" s="6" t="s">
        <v>166</v>
      </c>
      <c r="Q5017" s="6" t="s">
        <v>30</v>
      </c>
      <c r="R5017" s="6" t="s">
        <v>53</v>
      </c>
      <c r="S5017" s="8" t="n">
        <v>67.4</v>
      </c>
      <c r="T5017" s="8" t="n">
        <v>3306.85</v>
      </c>
      <c r="U5017" s="6" t="s">
        <v>30</v>
      </c>
      <c r="V5017" s="8" t="n">
        <f aca="false">IF(X5017="0-1 Year", ROUND(S5017/0.474, 2), IF(X5017="1-2 Years", ROUND(S5017/0.287, 2), ROUND(S5017/0.14, 2)))</f>
        <v>481.43</v>
      </c>
      <c r="W5017" s="6" t="str">
        <f aca="false">IF(V5017&gt;4000, "High", IF(V5017&gt;2000, "Medium", "Low"))</f>
        <v>Low</v>
      </c>
      <c r="X5017" s="9" t="s">
        <v>1765</v>
      </c>
      <c r="Y5017" s="10" t="n">
        <f aca="false">IF(U5017="Yes", 1, 0)</f>
        <v>0</v>
      </c>
      <c r="Z5017" s="10" t="n">
        <v>1</v>
      </c>
      <c r="AA5017" s="11" t="n">
        <f aca="false">MAX(0, ($S5017 * 0.35) - ($F5017 * 0.3))</f>
        <v>8.89</v>
      </c>
      <c r="AB5017" s="12" t="str">
        <f aca="false">IF(AA5017&gt;20,"High",IF(AA5017&gt;10,"Medium","Low"))</f>
        <v>Low</v>
      </c>
    </row>
    <row r="5018" customFormat="false" ht="18.65" hidden="false" customHeight="false" outlineLevel="0" collapsed="false">
      <c r="A5018" s="5" t="s">
        <v>5062</v>
      </c>
      <c r="B5018" s="6" t="s">
        <v>37</v>
      </c>
      <c r="C5018" s="6" t="s">
        <v>31</v>
      </c>
      <c r="D5018" s="6" t="s">
        <v>31</v>
      </c>
      <c r="E5018" s="6" t="s">
        <v>31</v>
      </c>
      <c r="F5018" s="7" t="n">
        <v>47</v>
      </c>
      <c r="G5018" s="6" t="s">
        <v>31</v>
      </c>
      <c r="H5018" s="6" t="s">
        <v>30</v>
      </c>
      <c r="I5018" s="6" t="s">
        <v>517</v>
      </c>
      <c r="J5018" s="6" t="s">
        <v>30</v>
      </c>
      <c r="K5018" s="6" t="s">
        <v>30</v>
      </c>
      <c r="L5018" s="6" t="s">
        <v>30</v>
      </c>
      <c r="M5018" s="6" t="s">
        <v>30</v>
      </c>
      <c r="N5018" s="6" t="s">
        <v>30</v>
      </c>
      <c r="O5018" s="6" t="s">
        <v>30</v>
      </c>
      <c r="P5018" s="6" t="s">
        <v>38</v>
      </c>
      <c r="Q5018" s="6" t="s">
        <v>30</v>
      </c>
      <c r="R5018" s="6" t="s">
        <v>53</v>
      </c>
      <c r="S5018" s="8" t="n">
        <v>70.55</v>
      </c>
      <c r="T5018" s="8" t="n">
        <v>3309.25</v>
      </c>
      <c r="U5018" s="6" t="s">
        <v>31</v>
      </c>
      <c r="V5018" s="8" t="n">
        <f aca="false">IF(X5018="0-1 Year", ROUND(S5018/0.474, 2), IF(X5018="1-2 Years", ROUND(S5018/0.287, 2), ROUND(S5018/0.14, 2)))</f>
        <v>503.93</v>
      </c>
      <c r="W5018" s="6" t="str">
        <f aca="false">IF(V5018&gt;4000, "High", IF(V5018&gt;2000, "Medium", "Low"))</f>
        <v>Low</v>
      </c>
      <c r="X5018" s="9" t="s">
        <v>1765</v>
      </c>
      <c r="Y5018" s="10" t="n">
        <f aca="false">IF(U5018="Yes", 1, 0)</f>
        <v>1</v>
      </c>
      <c r="Z5018" s="10" t="n">
        <v>1</v>
      </c>
      <c r="AA5018" s="11" t="n">
        <f aca="false">MAX(0, ($S5018 * 0.35) - ($F5018 * 0.3))</f>
        <v>10.5925</v>
      </c>
      <c r="AB5018" s="12" t="str">
        <f aca="false">IF(AA5018&gt;20,"High",IF(AA5018&gt;10,"Medium","Low"))</f>
        <v>Medium</v>
      </c>
    </row>
    <row r="5019" customFormat="false" ht="18.65" hidden="false" customHeight="false" outlineLevel="0" collapsed="false">
      <c r="A5019" s="5" t="s">
        <v>5063</v>
      </c>
      <c r="B5019" s="6" t="s">
        <v>29</v>
      </c>
      <c r="C5019" s="6" t="s">
        <v>30</v>
      </c>
      <c r="D5019" s="6" t="s">
        <v>30</v>
      </c>
      <c r="E5019" s="6" t="s">
        <v>30</v>
      </c>
      <c r="F5019" s="7" t="n">
        <v>42</v>
      </c>
      <c r="G5019" s="6" t="s">
        <v>31</v>
      </c>
      <c r="H5019" s="6" t="s">
        <v>31</v>
      </c>
      <c r="I5019" s="6" t="s">
        <v>517</v>
      </c>
      <c r="J5019" s="6" t="s">
        <v>30</v>
      </c>
      <c r="K5019" s="6" t="s">
        <v>30</v>
      </c>
      <c r="L5019" s="6" t="s">
        <v>31</v>
      </c>
      <c r="M5019" s="6" t="s">
        <v>30</v>
      </c>
      <c r="N5019" s="6" t="s">
        <v>30</v>
      </c>
      <c r="O5019" s="6" t="s">
        <v>30</v>
      </c>
      <c r="P5019" s="6" t="s">
        <v>38</v>
      </c>
      <c r="Q5019" s="6" t="s">
        <v>30</v>
      </c>
      <c r="R5019" s="6" t="s">
        <v>39</v>
      </c>
      <c r="S5019" s="8" t="n">
        <v>79.9</v>
      </c>
      <c r="T5019" s="8" t="n">
        <v>3313.4</v>
      </c>
      <c r="U5019" s="6" t="s">
        <v>30</v>
      </c>
      <c r="V5019" s="8" t="n">
        <f aca="false">IF(X5019="0-1 Year", ROUND(S5019/0.474, 2), IF(X5019="1-2 Years", ROUND(S5019/0.287, 2), ROUND(S5019/0.14, 2)))</f>
        <v>570.71</v>
      </c>
      <c r="W5019" s="6" t="str">
        <f aca="false">IF(V5019&gt;4000, "High", IF(V5019&gt;2000, "Medium", "Low"))</f>
        <v>Low</v>
      </c>
      <c r="X5019" s="9" t="s">
        <v>1765</v>
      </c>
      <c r="Y5019" s="10" t="n">
        <f aca="false">IF(U5019="Yes", 1, 0)</f>
        <v>0</v>
      </c>
      <c r="Z5019" s="10" t="n">
        <v>1</v>
      </c>
      <c r="AA5019" s="11" t="n">
        <f aca="false">MAX(0, ($S5019 * 0.35) - ($F5019 * 0.3))</f>
        <v>15.365</v>
      </c>
      <c r="AB5019" s="12" t="str">
        <f aca="false">IF(AA5019&gt;20,"High",IF(AA5019&gt;10,"Medium","Low"))</f>
        <v>Medium</v>
      </c>
    </row>
    <row r="5020" customFormat="false" ht="18.65" hidden="false" customHeight="false" outlineLevel="0" collapsed="false">
      <c r="A5020" s="5" t="s">
        <v>5064</v>
      </c>
      <c r="B5020" s="6" t="s">
        <v>37</v>
      </c>
      <c r="C5020" s="6" t="s">
        <v>30</v>
      </c>
      <c r="D5020" s="6" t="s">
        <v>31</v>
      </c>
      <c r="E5020" s="6" t="s">
        <v>31</v>
      </c>
      <c r="F5020" s="7" t="n">
        <v>37</v>
      </c>
      <c r="G5020" s="6" t="s">
        <v>31</v>
      </c>
      <c r="H5020" s="6" t="s">
        <v>31</v>
      </c>
      <c r="I5020" s="6" t="s">
        <v>517</v>
      </c>
      <c r="J5020" s="6" t="s">
        <v>30</v>
      </c>
      <c r="K5020" s="6" t="s">
        <v>30</v>
      </c>
      <c r="L5020" s="6" t="s">
        <v>30</v>
      </c>
      <c r="M5020" s="6" t="s">
        <v>30</v>
      </c>
      <c r="N5020" s="6" t="s">
        <v>31</v>
      </c>
      <c r="O5020" s="6" t="s">
        <v>31</v>
      </c>
      <c r="P5020" s="6" t="s">
        <v>38</v>
      </c>
      <c r="Q5020" s="6" t="s">
        <v>31</v>
      </c>
      <c r="R5020" s="6" t="s">
        <v>39</v>
      </c>
      <c r="S5020" s="8" t="n">
        <v>95.25</v>
      </c>
      <c r="T5020" s="8" t="n">
        <v>3314.15</v>
      </c>
      <c r="U5020" s="6" t="s">
        <v>30</v>
      </c>
      <c r="V5020" s="8" t="n">
        <f aca="false">IF(X5020="0-1 Year", ROUND(S5020/0.474, 2), IF(X5020="1-2 Years", ROUND(S5020/0.287, 2), ROUND(S5020/0.14, 2)))</f>
        <v>680.36</v>
      </c>
      <c r="W5020" s="6" t="str">
        <f aca="false">IF(V5020&gt;4000, "High", IF(V5020&gt;2000, "Medium", "Low"))</f>
        <v>Low</v>
      </c>
      <c r="X5020" s="9" t="s">
        <v>1765</v>
      </c>
      <c r="Y5020" s="10" t="n">
        <f aca="false">IF(U5020="Yes", 1, 0)</f>
        <v>0</v>
      </c>
      <c r="Z5020" s="10" t="n">
        <v>1</v>
      </c>
      <c r="AA5020" s="11" t="n">
        <f aca="false">MAX(0, ($S5020 * 0.35) - ($F5020 * 0.3))</f>
        <v>22.2375</v>
      </c>
      <c r="AB5020" s="12" t="str">
        <f aca="false">IF(AA5020&gt;20,"High",IF(AA5020&gt;10,"Medium","Low"))</f>
        <v>High</v>
      </c>
    </row>
    <row r="5021" customFormat="false" ht="18.65" hidden="false" customHeight="false" outlineLevel="0" collapsed="false">
      <c r="A5021" s="5" t="s">
        <v>5065</v>
      </c>
      <c r="B5021" s="6" t="s">
        <v>29</v>
      </c>
      <c r="C5021" s="6" t="s">
        <v>31</v>
      </c>
      <c r="D5021" s="6" t="s">
        <v>31</v>
      </c>
      <c r="E5021" s="6" t="s">
        <v>30</v>
      </c>
      <c r="F5021" s="7" t="n">
        <v>55</v>
      </c>
      <c r="G5021" s="6" t="s">
        <v>31</v>
      </c>
      <c r="H5021" s="6" t="s">
        <v>31</v>
      </c>
      <c r="I5021" s="6" t="s">
        <v>203</v>
      </c>
      <c r="J5021" s="6" t="s">
        <v>31</v>
      </c>
      <c r="K5021" s="6" t="s">
        <v>31</v>
      </c>
      <c r="L5021" s="6" t="s">
        <v>30</v>
      </c>
      <c r="M5021" s="6" t="s">
        <v>30</v>
      </c>
      <c r="N5021" s="6" t="s">
        <v>30</v>
      </c>
      <c r="O5021" s="6" t="s">
        <v>30</v>
      </c>
      <c r="P5021" s="6" t="s">
        <v>33</v>
      </c>
      <c r="Q5021" s="6" t="s">
        <v>30</v>
      </c>
      <c r="R5021" s="6" t="s">
        <v>58</v>
      </c>
      <c r="S5021" s="8" t="n">
        <v>60</v>
      </c>
      <c r="T5021" s="8" t="n">
        <v>3316.1</v>
      </c>
      <c r="U5021" s="6" t="s">
        <v>30</v>
      </c>
      <c r="V5021" s="8" t="n">
        <f aca="false">IF(X5021="0-1 Year", ROUND(S5021/0.474, 2), IF(X5021="1-2 Years", ROUND(S5021/0.287, 2), ROUND(S5021/0.14, 2)))</f>
        <v>428.57</v>
      </c>
      <c r="W5021" s="6" t="str">
        <f aca="false">IF(V5021&gt;4000, "High", IF(V5021&gt;2000, "Medium", "Low"))</f>
        <v>Low</v>
      </c>
      <c r="X5021" s="9" t="s">
        <v>1765</v>
      </c>
      <c r="Y5021" s="10" t="n">
        <f aca="false">IF(U5021="Yes", 1, 0)</f>
        <v>0</v>
      </c>
      <c r="Z5021" s="10" t="n">
        <v>1</v>
      </c>
      <c r="AA5021" s="11" t="n">
        <f aca="false">MAX(0, ($S5021 * 0.35) - ($F5021 * 0.3))</f>
        <v>4.5</v>
      </c>
      <c r="AB5021" s="12" t="str">
        <f aca="false">IF(AA5021&gt;20,"High",IF(AA5021&gt;10,"Medium","Low"))</f>
        <v>Low</v>
      </c>
    </row>
    <row r="5022" customFormat="false" ht="18.65" hidden="false" customHeight="false" outlineLevel="0" collapsed="false">
      <c r="A5022" s="5" t="s">
        <v>5066</v>
      </c>
      <c r="B5022" s="6" t="s">
        <v>37</v>
      </c>
      <c r="C5022" s="6" t="s">
        <v>30</v>
      </c>
      <c r="D5022" s="6" t="s">
        <v>30</v>
      </c>
      <c r="E5022" s="6" t="s">
        <v>30</v>
      </c>
      <c r="F5022" s="7" t="n">
        <v>33</v>
      </c>
      <c r="G5022" s="6" t="s">
        <v>31</v>
      </c>
      <c r="H5022" s="6" t="s">
        <v>31</v>
      </c>
      <c r="I5022" s="6" t="s">
        <v>517</v>
      </c>
      <c r="J5022" s="6" t="s">
        <v>30</v>
      </c>
      <c r="K5022" s="6" t="s">
        <v>31</v>
      </c>
      <c r="L5022" s="6" t="s">
        <v>30</v>
      </c>
      <c r="M5022" s="6" t="s">
        <v>30</v>
      </c>
      <c r="N5022" s="6" t="s">
        <v>31</v>
      </c>
      <c r="O5022" s="6" t="s">
        <v>31</v>
      </c>
      <c r="P5022" s="6" t="s">
        <v>38</v>
      </c>
      <c r="Q5022" s="6" t="s">
        <v>31</v>
      </c>
      <c r="R5022" s="6" t="s">
        <v>39</v>
      </c>
      <c r="S5022" s="8" t="n">
        <v>100</v>
      </c>
      <c r="T5022" s="8" t="n">
        <v>3320.6</v>
      </c>
      <c r="U5022" s="6" t="s">
        <v>30</v>
      </c>
      <c r="V5022" s="8" t="n">
        <f aca="false">IF(X5022="0-1 Year", ROUND(S5022/0.474, 2), IF(X5022="1-2 Years", ROUND(S5022/0.287, 2), ROUND(S5022/0.14, 2)))</f>
        <v>714.29</v>
      </c>
      <c r="W5022" s="6" t="str">
        <f aca="false">IF(V5022&gt;4000, "High", IF(V5022&gt;2000, "Medium", "Low"))</f>
        <v>Low</v>
      </c>
      <c r="X5022" s="9" t="s">
        <v>1765</v>
      </c>
      <c r="Y5022" s="10" t="n">
        <f aca="false">IF(U5022="Yes", 1, 0)</f>
        <v>0</v>
      </c>
      <c r="Z5022" s="10" t="n">
        <v>1</v>
      </c>
      <c r="AA5022" s="11" t="n">
        <f aca="false">MAX(0, ($S5022 * 0.35) - ($F5022 * 0.3))</f>
        <v>25.1</v>
      </c>
      <c r="AB5022" s="12" t="str">
        <f aca="false">IF(AA5022&gt;20,"High",IF(AA5022&gt;10,"Medium","Low"))</f>
        <v>High</v>
      </c>
    </row>
    <row r="5023" customFormat="false" ht="18.65" hidden="false" customHeight="false" outlineLevel="0" collapsed="false">
      <c r="A5023" s="5" t="s">
        <v>5067</v>
      </c>
      <c r="B5023" s="6" t="s">
        <v>37</v>
      </c>
      <c r="C5023" s="6" t="s">
        <v>30</v>
      </c>
      <c r="D5023" s="6" t="s">
        <v>30</v>
      </c>
      <c r="E5023" s="6" t="s">
        <v>30</v>
      </c>
      <c r="F5023" s="7" t="n">
        <v>41</v>
      </c>
      <c r="G5023" s="6" t="s">
        <v>31</v>
      </c>
      <c r="H5023" s="6" t="s">
        <v>30</v>
      </c>
      <c r="I5023" s="6" t="s">
        <v>203</v>
      </c>
      <c r="J5023" s="6" t="s">
        <v>31</v>
      </c>
      <c r="K5023" s="6" t="s">
        <v>30</v>
      </c>
      <c r="L5023" s="6" t="s">
        <v>31</v>
      </c>
      <c r="M5023" s="6" t="s">
        <v>31</v>
      </c>
      <c r="N5023" s="6" t="s">
        <v>31</v>
      </c>
      <c r="O5023" s="6" t="s">
        <v>31</v>
      </c>
      <c r="P5023" s="6" t="s">
        <v>33</v>
      </c>
      <c r="Q5023" s="6" t="s">
        <v>31</v>
      </c>
      <c r="R5023" s="6" t="s">
        <v>53</v>
      </c>
      <c r="S5023" s="8" t="n">
        <v>79.85</v>
      </c>
      <c r="T5023" s="8" t="n">
        <v>3320.75</v>
      </c>
      <c r="U5023" s="6" t="s">
        <v>30</v>
      </c>
      <c r="V5023" s="8" t="n">
        <f aca="false">IF(X5023="0-1 Year", ROUND(S5023/0.474, 2), IF(X5023="1-2 Years", ROUND(S5023/0.287, 2), ROUND(S5023/0.14, 2)))</f>
        <v>570.36</v>
      </c>
      <c r="W5023" s="6" t="str">
        <f aca="false">IF(V5023&gt;4000, "High", IF(V5023&gt;2000, "Medium", "Low"))</f>
        <v>Low</v>
      </c>
      <c r="X5023" s="9" t="s">
        <v>1765</v>
      </c>
      <c r="Y5023" s="10" t="n">
        <f aca="false">IF(U5023="Yes", 1, 0)</f>
        <v>0</v>
      </c>
      <c r="Z5023" s="10" t="n">
        <v>1</v>
      </c>
      <c r="AA5023" s="11" t="n">
        <f aca="false">MAX(0, ($S5023 * 0.35) - ($F5023 * 0.3))</f>
        <v>15.6475</v>
      </c>
      <c r="AB5023" s="12" t="str">
        <f aca="false">IF(AA5023&gt;20,"High",IF(AA5023&gt;10,"Medium","Low"))</f>
        <v>Medium</v>
      </c>
    </row>
    <row r="5024" customFormat="false" ht="18.65" hidden="false" customHeight="false" outlineLevel="0" collapsed="false">
      <c r="A5024" s="5" t="s">
        <v>5068</v>
      </c>
      <c r="B5024" s="6" t="s">
        <v>29</v>
      </c>
      <c r="C5024" s="6" t="s">
        <v>30</v>
      </c>
      <c r="D5024" s="6" t="s">
        <v>30</v>
      </c>
      <c r="E5024" s="6" t="s">
        <v>30</v>
      </c>
      <c r="F5024" s="7" t="n">
        <v>67</v>
      </c>
      <c r="G5024" s="6" t="s">
        <v>30</v>
      </c>
      <c r="H5024" s="6" t="s">
        <v>202</v>
      </c>
      <c r="I5024" s="6" t="s">
        <v>203</v>
      </c>
      <c r="J5024" s="6" t="s">
        <v>31</v>
      </c>
      <c r="K5024" s="6" t="s">
        <v>30</v>
      </c>
      <c r="L5024" s="6" t="s">
        <v>31</v>
      </c>
      <c r="M5024" s="6" t="s">
        <v>31</v>
      </c>
      <c r="N5024" s="6" t="s">
        <v>31</v>
      </c>
      <c r="O5024" s="6" t="s">
        <v>30</v>
      </c>
      <c r="P5024" s="6" t="s">
        <v>33</v>
      </c>
      <c r="Q5024" s="6" t="s">
        <v>31</v>
      </c>
      <c r="R5024" s="6" t="s">
        <v>53</v>
      </c>
      <c r="S5024" s="8" t="n">
        <v>49.35</v>
      </c>
      <c r="T5024" s="8" t="n">
        <v>3321.35</v>
      </c>
      <c r="U5024" s="6" t="s">
        <v>30</v>
      </c>
      <c r="V5024" s="8" t="n">
        <f aca="false">IF(X5024="0-1 Year", ROUND(S5024/0.474, 2), IF(X5024="1-2 Years", ROUND(S5024/0.287, 2), ROUND(S5024/0.14, 2)))</f>
        <v>352.5</v>
      </c>
      <c r="W5024" s="6" t="str">
        <f aca="false">IF(V5024&gt;4000, "High", IF(V5024&gt;2000, "Medium", "Low"))</f>
        <v>Low</v>
      </c>
      <c r="X5024" s="9" t="s">
        <v>1765</v>
      </c>
      <c r="Y5024" s="10" t="n">
        <f aca="false">IF(U5024="Yes", 1, 0)</f>
        <v>0</v>
      </c>
      <c r="Z5024" s="10" t="n">
        <v>1</v>
      </c>
      <c r="AA5024" s="11" t="n">
        <f aca="false">MAX(0, ($S5024 * 0.35) - ($F5024 * 0.3))</f>
        <v>0</v>
      </c>
      <c r="AB5024" s="12" t="str">
        <f aca="false">IF(AA5024&gt;20,"High",IF(AA5024&gt;10,"Medium","Low"))</f>
        <v>Low</v>
      </c>
    </row>
    <row r="5025" customFormat="false" ht="18.65" hidden="false" customHeight="false" outlineLevel="0" collapsed="false">
      <c r="A5025" s="5" t="s">
        <v>5069</v>
      </c>
      <c r="B5025" s="6" t="s">
        <v>37</v>
      </c>
      <c r="C5025" s="6" t="s">
        <v>30</v>
      </c>
      <c r="D5025" s="6" t="s">
        <v>31</v>
      </c>
      <c r="E5025" s="6" t="s">
        <v>31</v>
      </c>
      <c r="F5025" s="7" t="n">
        <v>41</v>
      </c>
      <c r="G5025" s="6" t="s">
        <v>31</v>
      </c>
      <c r="H5025" s="6" t="s">
        <v>31</v>
      </c>
      <c r="I5025" s="6" t="s">
        <v>203</v>
      </c>
      <c r="J5025" s="6" t="s">
        <v>31</v>
      </c>
      <c r="K5025" s="6" t="s">
        <v>31</v>
      </c>
      <c r="L5025" s="6" t="s">
        <v>31</v>
      </c>
      <c r="M5025" s="6" t="s">
        <v>31</v>
      </c>
      <c r="N5025" s="6" t="s">
        <v>30</v>
      </c>
      <c r="O5025" s="6" t="s">
        <v>31</v>
      </c>
      <c r="P5025" s="6" t="s">
        <v>38</v>
      </c>
      <c r="Q5025" s="6" t="s">
        <v>30</v>
      </c>
      <c r="R5025" s="6" t="s">
        <v>58</v>
      </c>
      <c r="S5025" s="8" t="n">
        <v>79.9</v>
      </c>
      <c r="T5025" s="8" t="n">
        <v>3326.2</v>
      </c>
      <c r="U5025" s="6" t="s">
        <v>31</v>
      </c>
      <c r="V5025" s="8" t="n">
        <f aca="false">IF(X5025="0-1 Year", ROUND(S5025/0.474, 2), IF(X5025="1-2 Years", ROUND(S5025/0.287, 2), ROUND(S5025/0.14, 2)))</f>
        <v>570.71</v>
      </c>
      <c r="W5025" s="6" t="str">
        <f aca="false">IF(V5025&gt;4000, "High", IF(V5025&gt;2000, "Medium", "Low"))</f>
        <v>Low</v>
      </c>
      <c r="X5025" s="9" t="s">
        <v>1765</v>
      </c>
      <c r="Y5025" s="10" t="n">
        <f aca="false">IF(U5025="Yes", 1, 0)</f>
        <v>1</v>
      </c>
      <c r="Z5025" s="10" t="n">
        <v>1</v>
      </c>
      <c r="AA5025" s="11" t="n">
        <f aca="false">MAX(0, ($S5025 * 0.35) - ($F5025 * 0.3))</f>
        <v>15.665</v>
      </c>
      <c r="AB5025" s="12" t="str">
        <f aca="false">IF(AA5025&gt;20,"High",IF(AA5025&gt;10,"Medium","Low"))</f>
        <v>Medium</v>
      </c>
    </row>
    <row r="5026" customFormat="false" ht="18.65" hidden="false" customHeight="false" outlineLevel="0" collapsed="false">
      <c r="A5026" s="5" t="s">
        <v>5070</v>
      </c>
      <c r="B5026" s="6" t="s">
        <v>37</v>
      </c>
      <c r="C5026" s="6" t="s">
        <v>30</v>
      </c>
      <c r="D5026" s="6" t="s">
        <v>30</v>
      </c>
      <c r="E5026" s="6" t="s">
        <v>30</v>
      </c>
      <c r="F5026" s="7" t="n">
        <v>30</v>
      </c>
      <c r="G5026" s="6" t="s">
        <v>31</v>
      </c>
      <c r="H5026" s="6" t="s">
        <v>31</v>
      </c>
      <c r="I5026" s="6" t="s">
        <v>517</v>
      </c>
      <c r="J5026" s="6" t="s">
        <v>30</v>
      </c>
      <c r="K5026" s="6" t="s">
        <v>31</v>
      </c>
      <c r="L5026" s="6" t="s">
        <v>31</v>
      </c>
      <c r="M5026" s="6" t="s">
        <v>31</v>
      </c>
      <c r="N5026" s="6" t="s">
        <v>31</v>
      </c>
      <c r="O5026" s="6" t="s">
        <v>31</v>
      </c>
      <c r="P5026" s="6" t="s">
        <v>33</v>
      </c>
      <c r="Q5026" s="6" t="s">
        <v>30</v>
      </c>
      <c r="R5026" s="6" t="s">
        <v>58</v>
      </c>
      <c r="S5026" s="8" t="n">
        <v>110.45</v>
      </c>
      <c r="T5026" s="8" t="n">
        <v>3327.05</v>
      </c>
      <c r="U5026" s="6" t="s">
        <v>30</v>
      </c>
      <c r="V5026" s="8" t="n">
        <f aca="false">IF(X5026="0-1 Year", ROUND(S5026/0.474, 2), IF(X5026="1-2 Years", ROUND(S5026/0.287, 2), ROUND(S5026/0.14, 2)))</f>
        <v>788.93</v>
      </c>
      <c r="W5026" s="6" t="str">
        <f aca="false">IF(V5026&gt;4000, "High", IF(V5026&gt;2000, "Medium", "Low"))</f>
        <v>Low</v>
      </c>
      <c r="X5026" s="9" t="s">
        <v>1765</v>
      </c>
      <c r="Y5026" s="10" t="n">
        <f aca="false">IF(U5026="Yes", 1, 0)</f>
        <v>0</v>
      </c>
      <c r="Z5026" s="10" t="n">
        <v>1</v>
      </c>
      <c r="AA5026" s="11" t="n">
        <f aca="false">MAX(0, ($S5026 * 0.35) - ($F5026 * 0.3))</f>
        <v>29.6575</v>
      </c>
      <c r="AB5026" s="12" t="str">
        <f aca="false">IF(AA5026&gt;20,"High",IF(AA5026&gt;10,"Medium","Low"))</f>
        <v>High</v>
      </c>
    </row>
    <row r="5027" customFormat="false" ht="18.65" hidden="false" customHeight="false" outlineLevel="0" collapsed="false">
      <c r="A5027" s="5" t="s">
        <v>5071</v>
      </c>
      <c r="B5027" s="6" t="s">
        <v>37</v>
      </c>
      <c r="C5027" s="6" t="s">
        <v>30</v>
      </c>
      <c r="D5027" s="6" t="s">
        <v>31</v>
      </c>
      <c r="E5027" s="6" t="s">
        <v>30</v>
      </c>
      <c r="F5027" s="7" t="n">
        <v>52</v>
      </c>
      <c r="G5027" s="6" t="s">
        <v>30</v>
      </c>
      <c r="H5027" s="6" t="s">
        <v>202</v>
      </c>
      <c r="I5027" s="6" t="s">
        <v>203</v>
      </c>
      <c r="J5027" s="6" t="s">
        <v>31</v>
      </c>
      <c r="K5027" s="6" t="s">
        <v>31</v>
      </c>
      <c r="L5027" s="6" t="s">
        <v>31</v>
      </c>
      <c r="M5027" s="6" t="s">
        <v>31</v>
      </c>
      <c r="N5027" s="6" t="s">
        <v>31</v>
      </c>
      <c r="O5027" s="6" t="s">
        <v>31</v>
      </c>
      <c r="P5027" s="6" t="s">
        <v>166</v>
      </c>
      <c r="Q5027" s="6" t="s">
        <v>30</v>
      </c>
      <c r="R5027" s="6" t="s">
        <v>58</v>
      </c>
      <c r="S5027" s="8" t="n">
        <v>66.25</v>
      </c>
      <c r="T5027" s="8" t="n">
        <v>3330.1</v>
      </c>
      <c r="U5027" s="6" t="s">
        <v>30</v>
      </c>
      <c r="V5027" s="8" t="n">
        <f aca="false">IF(X5027="0-1 Year", ROUND(S5027/0.474, 2), IF(X5027="1-2 Years", ROUND(S5027/0.287, 2), ROUND(S5027/0.14, 2)))</f>
        <v>473.21</v>
      </c>
      <c r="W5027" s="6" t="str">
        <f aca="false">IF(V5027&gt;4000, "High", IF(V5027&gt;2000, "Medium", "Low"))</f>
        <v>Low</v>
      </c>
      <c r="X5027" s="9" t="s">
        <v>1765</v>
      </c>
      <c r="Y5027" s="10" t="n">
        <f aca="false">IF(U5027="Yes", 1, 0)</f>
        <v>0</v>
      </c>
      <c r="Z5027" s="10" t="n">
        <v>1</v>
      </c>
      <c r="AA5027" s="11" t="n">
        <f aca="false">MAX(0, ($S5027 * 0.35) - ($F5027 * 0.3))</f>
        <v>7.5875</v>
      </c>
      <c r="AB5027" s="12" t="str">
        <f aca="false">IF(AA5027&gt;20,"High",IF(AA5027&gt;10,"Medium","Low"))</f>
        <v>Low</v>
      </c>
    </row>
    <row r="5028" customFormat="false" ht="18.65" hidden="false" customHeight="false" outlineLevel="0" collapsed="false">
      <c r="A5028" s="5" t="s">
        <v>5072</v>
      </c>
      <c r="B5028" s="6" t="s">
        <v>37</v>
      </c>
      <c r="C5028" s="6" t="s">
        <v>30</v>
      </c>
      <c r="D5028" s="6" t="s">
        <v>30</v>
      </c>
      <c r="E5028" s="6" t="s">
        <v>30</v>
      </c>
      <c r="F5028" s="7" t="n">
        <v>32</v>
      </c>
      <c r="G5028" s="6" t="s">
        <v>31</v>
      </c>
      <c r="H5028" s="6" t="s">
        <v>31</v>
      </c>
      <c r="I5028" s="6" t="s">
        <v>517</v>
      </c>
      <c r="J5028" s="6" t="s">
        <v>30</v>
      </c>
      <c r="K5028" s="6" t="s">
        <v>30</v>
      </c>
      <c r="L5028" s="6" t="s">
        <v>31</v>
      </c>
      <c r="M5028" s="6" t="s">
        <v>30</v>
      </c>
      <c r="N5028" s="6" t="s">
        <v>31</v>
      </c>
      <c r="O5028" s="6" t="s">
        <v>31</v>
      </c>
      <c r="P5028" s="6" t="s">
        <v>38</v>
      </c>
      <c r="Q5028" s="6" t="s">
        <v>31</v>
      </c>
      <c r="R5028" s="6" t="s">
        <v>39</v>
      </c>
      <c r="S5028" s="8" t="n">
        <v>101.35</v>
      </c>
      <c r="T5028" s="8" t="n">
        <v>3334.9</v>
      </c>
      <c r="U5028" s="6" t="s">
        <v>30</v>
      </c>
      <c r="V5028" s="8" t="n">
        <f aca="false">IF(X5028="0-1 Year", ROUND(S5028/0.474, 2), IF(X5028="1-2 Years", ROUND(S5028/0.287, 2), ROUND(S5028/0.14, 2)))</f>
        <v>723.93</v>
      </c>
      <c r="W5028" s="6" t="str">
        <f aca="false">IF(V5028&gt;4000, "High", IF(V5028&gt;2000, "Medium", "Low"))</f>
        <v>Low</v>
      </c>
      <c r="X5028" s="9" t="s">
        <v>1765</v>
      </c>
      <c r="Y5028" s="10" t="n">
        <f aca="false">IF(U5028="Yes", 1, 0)</f>
        <v>0</v>
      </c>
      <c r="Z5028" s="10" t="n">
        <v>1</v>
      </c>
      <c r="AA5028" s="11" t="n">
        <f aca="false">MAX(0, ($S5028 * 0.35) - ($F5028 * 0.3))</f>
        <v>25.8725</v>
      </c>
      <c r="AB5028" s="12" t="str">
        <f aca="false">IF(AA5028&gt;20,"High",IF(AA5028&gt;10,"Medium","Low"))</f>
        <v>High</v>
      </c>
    </row>
    <row r="5029" customFormat="false" ht="18.65" hidden="false" customHeight="false" outlineLevel="0" collapsed="false">
      <c r="A5029" s="5" t="s">
        <v>5073</v>
      </c>
      <c r="B5029" s="6" t="s">
        <v>29</v>
      </c>
      <c r="C5029" s="6" t="s">
        <v>30</v>
      </c>
      <c r="D5029" s="6" t="s">
        <v>30</v>
      </c>
      <c r="E5029" s="6" t="s">
        <v>30</v>
      </c>
      <c r="F5029" s="7" t="n">
        <v>52</v>
      </c>
      <c r="G5029" s="6" t="s">
        <v>30</v>
      </c>
      <c r="H5029" s="6" t="s">
        <v>202</v>
      </c>
      <c r="I5029" s="6" t="s">
        <v>203</v>
      </c>
      <c r="J5029" s="6" t="s">
        <v>31</v>
      </c>
      <c r="K5029" s="6" t="s">
        <v>31</v>
      </c>
      <c r="L5029" s="6" t="s">
        <v>31</v>
      </c>
      <c r="M5029" s="6" t="s">
        <v>31</v>
      </c>
      <c r="N5029" s="6" t="s">
        <v>31</v>
      </c>
      <c r="O5029" s="6" t="s">
        <v>31</v>
      </c>
      <c r="P5029" s="6" t="s">
        <v>166</v>
      </c>
      <c r="Q5029" s="6" t="s">
        <v>30</v>
      </c>
      <c r="R5029" s="6" t="s">
        <v>58</v>
      </c>
      <c r="S5029" s="8" t="n">
        <v>63.9</v>
      </c>
      <c r="T5029" s="8" t="n">
        <v>3334.95</v>
      </c>
      <c r="U5029" s="6" t="s">
        <v>30</v>
      </c>
      <c r="V5029" s="8" t="n">
        <f aca="false">IF(X5029="0-1 Year", ROUND(S5029/0.474, 2), IF(X5029="1-2 Years", ROUND(S5029/0.287, 2), ROUND(S5029/0.14, 2)))</f>
        <v>456.43</v>
      </c>
      <c r="W5029" s="6" t="str">
        <f aca="false">IF(V5029&gt;4000, "High", IF(V5029&gt;2000, "Medium", "Low"))</f>
        <v>Low</v>
      </c>
      <c r="X5029" s="9" t="s">
        <v>1765</v>
      </c>
      <c r="Y5029" s="10" t="n">
        <f aca="false">IF(U5029="Yes", 1, 0)</f>
        <v>0</v>
      </c>
      <c r="Z5029" s="10" t="n">
        <v>1</v>
      </c>
      <c r="AA5029" s="11" t="n">
        <f aca="false">MAX(0, ($S5029 * 0.35) - ($F5029 * 0.3))</f>
        <v>6.765</v>
      </c>
      <c r="AB5029" s="12" t="str">
        <f aca="false">IF(AA5029&gt;20,"High",IF(AA5029&gt;10,"Medium","Low"))</f>
        <v>Low</v>
      </c>
    </row>
    <row r="5030" customFormat="false" ht="18.65" hidden="false" customHeight="false" outlineLevel="0" collapsed="false">
      <c r="A5030" s="5" t="s">
        <v>5074</v>
      </c>
      <c r="B5030" s="6" t="s">
        <v>37</v>
      </c>
      <c r="C5030" s="6" t="s">
        <v>30</v>
      </c>
      <c r="D5030" s="6" t="s">
        <v>31</v>
      </c>
      <c r="E5030" s="6" t="s">
        <v>30</v>
      </c>
      <c r="F5030" s="7" t="n">
        <v>41</v>
      </c>
      <c r="G5030" s="6" t="s">
        <v>31</v>
      </c>
      <c r="H5030" s="6" t="s">
        <v>30</v>
      </c>
      <c r="I5030" s="6" t="s">
        <v>517</v>
      </c>
      <c r="J5030" s="6" t="s">
        <v>30</v>
      </c>
      <c r="K5030" s="6" t="s">
        <v>31</v>
      </c>
      <c r="L5030" s="6" t="s">
        <v>31</v>
      </c>
      <c r="M5030" s="6" t="s">
        <v>31</v>
      </c>
      <c r="N5030" s="6" t="s">
        <v>30</v>
      </c>
      <c r="O5030" s="6" t="s">
        <v>30</v>
      </c>
      <c r="P5030" s="6" t="s">
        <v>33</v>
      </c>
      <c r="Q5030" s="6" t="s">
        <v>31</v>
      </c>
      <c r="R5030" s="6" t="s">
        <v>53</v>
      </c>
      <c r="S5030" s="8" t="n">
        <v>86.2</v>
      </c>
      <c r="T5030" s="8" t="n">
        <v>3339.05</v>
      </c>
      <c r="U5030" s="6" t="s">
        <v>30</v>
      </c>
      <c r="V5030" s="8" t="n">
        <f aca="false">IF(X5030="0-1 Year", ROUND(S5030/0.474, 2), IF(X5030="1-2 Years", ROUND(S5030/0.287, 2), ROUND(S5030/0.14, 2)))</f>
        <v>615.71</v>
      </c>
      <c r="W5030" s="6" t="str">
        <f aca="false">IF(V5030&gt;4000, "High", IF(V5030&gt;2000, "Medium", "Low"))</f>
        <v>Low</v>
      </c>
      <c r="X5030" s="9" t="s">
        <v>1765</v>
      </c>
      <c r="Y5030" s="10" t="n">
        <f aca="false">IF(U5030="Yes", 1, 0)</f>
        <v>0</v>
      </c>
      <c r="Z5030" s="10" t="n">
        <v>1</v>
      </c>
      <c r="AA5030" s="11" t="n">
        <f aca="false">MAX(0, ($S5030 * 0.35) - ($F5030 * 0.3))</f>
        <v>17.87</v>
      </c>
      <c r="AB5030" s="12" t="str">
        <f aca="false">IF(AA5030&gt;20,"High",IF(AA5030&gt;10,"Medium","Low"))</f>
        <v>Medium</v>
      </c>
    </row>
    <row r="5031" customFormat="false" ht="18.65" hidden="false" customHeight="false" outlineLevel="0" collapsed="false">
      <c r="A5031" s="5" t="s">
        <v>5075</v>
      </c>
      <c r="B5031" s="6" t="s">
        <v>37</v>
      </c>
      <c r="C5031" s="6" t="s">
        <v>30</v>
      </c>
      <c r="D5031" s="6" t="s">
        <v>31</v>
      </c>
      <c r="E5031" s="6" t="s">
        <v>31</v>
      </c>
      <c r="F5031" s="7" t="n">
        <v>37</v>
      </c>
      <c r="G5031" s="6" t="s">
        <v>31</v>
      </c>
      <c r="H5031" s="6" t="s">
        <v>31</v>
      </c>
      <c r="I5031" s="6" t="s">
        <v>517</v>
      </c>
      <c r="J5031" s="6" t="s">
        <v>30</v>
      </c>
      <c r="K5031" s="6" t="s">
        <v>31</v>
      </c>
      <c r="L5031" s="6" t="s">
        <v>30</v>
      </c>
      <c r="M5031" s="6" t="s">
        <v>30</v>
      </c>
      <c r="N5031" s="6" t="s">
        <v>31</v>
      </c>
      <c r="O5031" s="6" t="s">
        <v>30</v>
      </c>
      <c r="P5031" s="6" t="s">
        <v>38</v>
      </c>
      <c r="Q5031" s="6" t="s">
        <v>31</v>
      </c>
      <c r="R5031" s="6" t="s">
        <v>39</v>
      </c>
      <c r="S5031" s="8" t="n">
        <v>88.8</v>
      </c>
      <c r="T5031" s="8" t="n">
        <v>3340.55</v>
      </c>
      <c r="U5031" s="6" t="s">
        <v>30</v>
      </c>
      <c r="V5031" s="8" t="n">
        <f aca="false">IF(X5031="0-1 Year", ROUND(S5031/0.474, 2), IF(X5031="1-2 Years", ROUND(S5031/0.287, 2), ROUND(S5031/0.14, 2)))</f>
        <v>634.29</v>
      </c>
      <c r="W5031" s="6" t="str">
        <f aca="false">IF(V5031&gt;4000, "High", IF(V5031&gt;2000, "Medium", "Low"))</f>
        <v>Low</v>
      </c>
      <c r="X5031" s="9" t="s">
        <v>1765</v>
      </c>
      <c r="Y5031" s="10" t="n">
        <f aca="false">IF(U5031="Yes", 1, 0)</f>
        <v>0</v>
      </c>
      <c r="Z5031" s="10" t="n">
        <v>1</v>
      </c>
      <c r="AA5031" s="11" t="n">
        <f aca="false">MAX(0, ($S5031 * 0.35) - ($F5031 * 0.3))</f>
        <v>19.98</v>
      </c>
      <c r="AB5031" s="12" t="str">
        <f aca="false">IF(AA5031&gt;20,"High",IF(AA5031&gt;10,"Medium","Low"))</f>
        <v>Medium</v>
      </c>
    </row>
    <row r="5032" customFormat="false" ht="18.65" hidden="false" customHeight="false" outlineLevel="0" collapsed="false">
      <c r="A5032" s="5" t="s">
        <v>5076</v>
      </c>
      <c r="B5032" s="6" t="s">
        <v>37</v>
      </c>
      <c r="C5032" s="6" t="s">
        <v>30</v>
      </c>
      <c r="D5032" s="6" t="s">
        <v>30</v>
      </c>
      <c r="E5032" s="6" t="s">
        <v>30</v>
      </c>
      <c r="F5032" s="7" t="n">
        <v>38</v>
      </c>
      <c r="G5032" s="6" t="s">
        <v>31</v>
      </c>
      <c r="H5032" s="6" t="s">
        <v>30</v>
      </c>
      <c r="I5032" s="6" t="s">
        <v>517</v>
      </c>
      <c r="J5032" s="6" t="s">
        <v>30</v>
      </c>
      <c r="K5032" s="6" t="s">
        <v>30</v>
      </c>
      <c r="L5032" s="6" t="s">
        <v>30</v>
      </c>
      <c r="M5032" s="6" t="s">
        <v>30</v>
      </c>
      <c r="N5032" s="6" t="s">
        <v>31</v>
      </c>
      <c r="O5032" s="6" t="s">
        <v>31</v>
      </c>
      <c r="P5032" s="6" t="s">
        <v>33</v>
      </c>
      <c r="Q5032" s="6" t="s">
        <v>31</v>
      </c>
      <c r="R5032" s="6" t="s">
        <v>34</v>
      </c>
      <c r="S5032" s="8" t="n">
        <v>89.1</v>
      </c>
      <c r="T5032" s="8" t="n">
        <v>3342</v>
      </c>
      <c r="U5032" s="6" t="s">
        <v>30</v>
      </c>
      <c r="V5032" s="8" t="n">
        <f aca="false">IF(X5032="0-1 Year", ROUND(S5032/0.474, 2), IF(X5032="1-2 Years", ROUND(S5032/0.287, 2), ROUND(S5032/0.14, 2)))</f>
        <v>636.43</v>
      </c>
      <c r="W5032" s="6" t="str">
        <f aca="false">IF(V5032&gt;4000, "High", IF(V5032&gt;2000, "Medium", "Low"))</f>
        <v>Low</v>
      </c>
      <c r="X5032" s="9" t="s">
        <v>1765</v>
      </c>
      <c r="Y5032" s="10" t="n">
        <f aca="false">IF(U5032="Yes", 1, 0)</f>
        <v>0</v>
      </c>
      <c r="Z5032" s="10" t="n">
        <v>1</v>
      </c>
      <c r="AA5032" s="11" t="n">
        <f aca="false">MAX(0, ($S5032 * 0.35) - ($F5032 * 0.3))</f>
        <v>19.785</v>
      </c>
      <c r="AB5032" s="12" t="str">
        <f aca="false">IF(AA5032&gt;20,"High",IF(AA5032&gt;10,"Medium","Low"))</f>
        <v>Medium</v>
      </c>
    </row>
    <row r="5033" customFormat="false" ht="18.65" hidden="false" customHeight="false" outlineLevel="0" collapsed="false">
      <c r="A5033" s="5" t="s">
        <v>5077</v>
      </c>
      <c r="B5033" s="6" t="s">
        <v>29</v>
      </c>
      <c r="C5033" s="6" t="s">
        <v>30</v>
      </c>
      <c r="D5033" s="6" t="s">
        <v>30</v>
      </c>
      <c r="E5033" s="6" t="s">
        <v>30</v>
      </c>
      <c r="F5033" s="7" t="n">
        <v>52</v>
      </c>
      <c r="G5033" s="6" t="s">
        <v>31</v>
      </c>
      <c r="H5033" s="6" t="s">
        <v>30</v>
      </c>
      <c r="I5033" s="6" t="s">
        <v>203</v>
      </c>
      <c r="J5033" s="6" t="s">
        <v>31</v>
      </c>
      <c r="K5033" s="6" t="s">
        <v>31</v>
      </c>
      <c r="L5033" s="6" t="s">
        <v>30</v>
      </c>
      <c r="M5033" s="6" t="s">
        <v>30</v>
      </c>
      <c r="N5033" s="6" t="s">
        <v>31</v>
      </c>
      <c r="O5033" s="6" t="s">
        <v>30</v>
      </c>
      <c r="P5033" s="6" t="s">
        <v>166</v>
      </c>
      <c r="Q5033" s="6" t="s">
        <v>31</v>
      </c>
      <c r="R5033" s="6" t="s">
        <v>58</v>
      </c>
      <c r="S5033" s="8" t="n">
        <v>63.25</v>
      </c>
      <c r="T5033" s="8" t="n">
        <v>3342.45</v>
      </c>
      <c r="U5033" s="6" t="s">
        <v>30</v>
      </c>
      <c r="V5033" s="8" t="n">
        <f aca="false">IF(X5033="0-1 Year", ROUND(S5033/0.474, 2), IF(X5033="1-2 Years", ROUND(S5033/0.287, 2), ROUND(S5033/0.14, 2)))</f>
        <v>451.79</v>
      </c>
      <c r="W5033" s="6" t="str">
        <f aca="false">IF(V5033&gt;4000, "High", IF(V5033&gt;2000, "Medium", "Low"))</f>
        <v>Low</v>
      </c>
      <c r="X5033" s="9" t="s">
        <v>1765</v>
      </c>
      <c r="Y5033" s="10" t="n">
        <f aca="false">IF(U5033="Yes", 1, 0)</f>
        <v>0</v>
      </c>
      <c r="Z5033" s="10" t="n">
        <v>1</v>
      </c>
      <c r="AA5033" s="11" t="n">
        <f aca="false">MAX(0, ($S5033 * 0.35) - ($F5033 * 0.3))</f>
        <v>6.5375</v>
      </c>
      <c r="AB5033" s="12" t="str">
        <f aca="false">IF(AA5033&gt;20,"High",IF(AA5033&gt;10,"Medium","Low"))</f>
        <v>Low</v>
      </c>
    </row>
    <row r="5034" customFormat="false" ht="18.65" hidden="false" customHeight="false" outlineLevel="0" collapsed="false">
      <c r="A5034" s="5" t="s">
        <v>5078</v>
      </c>
      <c r="B5034" s="6" t="s">
        <v>29</v>
      </c>
      <c r="C5034" s="6" t="s">
        <v>31</v>
      </c>
      <c r="D5034" s="6" t="s">
        <v>30</v>
      </c>
      <c r="E5034" s="6" t="s">
        <v>30</v>
      </c>
      <c r="F5034" s="7" t="n">
        <v>34</v>
      </c>
      <c r="G5034" s="6" t="s">
        <v>31</v>
      </c>
      <c r="H5034" s="6" t="s">
        <v>30</v>
      </c>
      <c r="I5034" s="6" t="s">
        <v>517</v>
      </c>
      <c r="J5034" s="6" t="s">
        <v>30</v>
      </c>
      <c r="K5034" s="6" t="s">
        <v>31</v>
      </c>
      <c r="L5034" s="6" t="s">
        <v>31</v>
      </c>
      <c r="M5034" s="6" t="s">
        <v>30</v>
      </c>
      <c r="N5034" s="6" t="s">
        <v>31</v>
      </c>
      <c r="O5034" s="6" t="s">
        <v>31</v>
      </c>
      <c r="P5034" s="6" t="s">
        <v>33</v>
      </c>
      <c r="Q5034" s="6" t="s">
        <v>31</v>
      </c>
      <c r="R5034" s="6" t="s">
        <v>39</v>
      </c>
      <c r="S5034" s="8" t="n">
        <v>99.85</v>
      </c>
      <c r="T5034" s="8" t="n">
        <v>3343.15</v>
      </c>
      <c r="U5034" s="6" t="s">
        <v>30</v>
      </c>
      <c r="V5034" s="8" t="n">
        <f aca="false">IF(X5034="0-1 Year", ROUND(S5034/0.474, 2), IF(X5034="1-2 Years", ROUND(S5034/0.287, 2), ROUND(S5034/0.14, 2)))</f>
        <v>713.21</v>
      </c>
      <c r="W5034" s="6" t="str">
        <f aca="false">IF(V5034&gt;4000, "High", IF(V5034&gt;2000, "Medium", "Low"))</f>
        <v>Low</v>
      </c>
      <c r="X5034" s="9" t="s">
        <v>1765</v>
      </c>
      <c r="Y5034" s="10" t="n">
        <f aca="false">IF(U5034="Yes", 1, 0)</f>
        <v>0</v>
      </c>
      <c r="Z5034" s="10" t="n">
        <v>1</v>
      </c>
      <c r="AA5034" s="11" t="n">
        <f aca="false">MAX(0, ($S5034 * 0.35) - ($F5034 * 0.3))</f>
        <v>24.7475</v>
      </c>
      <c r="AB5034" s="12" t="str">
        <f aca="false">IF(AA5034&gt;20,"High",IF(AA5034&gt;10,"Medium","Low"))</f>
        <v>High</v>
      </c>
    </row>
    <row r="5035" customFormat="false" ht="18.65" hidden="false" customHeight="false" outlineLevel="0" collapsed="false">
      <c r="A5035" s="5" t="s">
        <v>5079</v>
      </c>
      <c r="B5035" s="6" t="s">
        <v>29</v>
      </c>
      <c r="C5035" s="6" t="s">
        <v>31</v>
      </c>
      <c r="D5035" s="6" t="s">
        <v>30</v>
      </c>
      <c r="E5035" s="6" t="s">
        <v>30</v>
      </c>
      <c r="F5035" s="7" t="n">
        <v>42</v>
      </c>
      <c r="G5035" s="6" t="s">
        <v>31</v>
      </c>
      <c r="H5035" s="6" t="s">
        <v>31</v>
      </c>
      <c r="I5035" s="6" t="s">
        <v>517</v>
      </c>
      <c r="J5035" s="6" t="s">
        <v>30</v>
      </c>
      <c r="K5035" s="6" t="s">
        <v>31</v>
      </c>
      <c r="L5035" s="6" t="s">
        <v>30</v>
      </c>
      <c r="M5035" s="6" t="s">
        <v>30</v>
      </c>
      <c r="N5035" s="6" t="s">
        <v>30</v>
      </c>
      <c r="O5035" s="6" t="s">
        <v>30</v>
      </c>
      <c r="P5035" s="6" t="s">
        <v>38</v>
      </c>
      <c r="Q5035" s="6" t="s">
        <v>31</v>
      </c>
      <c r="R5035" s="6" t="s">
        <v>53</v>
      </c>
      <c r="S5035" s="8" t="n">
        <v>79.35</v>
      </c>
      <c r="T5035" s="8" t="n">
        <v>3344.1</v>
      </c>
      <c r="U5035" s="6" t="s">
        <v>30</v>
      </c>
      <c r="V5035" s="8" t="n">
        <f aca="false">IF(X5035="0-1 Year", ROUND(S5035/0.474, 2), IF(X5035="1-2 Years", ROUND(S5035/0.287, 2), ROUND(S5035/0.14, 2)))</f>
        <v>566.79</v>
      </c>
      <c r="W5035" s="6" t="str">
        <f aca="false">IF(V5035&gt;4000, "High", IF(V5035&gt;2000, "Medium", "Low"))</f>
        <v>Low</v>
      </c>
      <c r="X5035" s="9" t="s">
        <v>1765</v>
      </c>
      <c r="Y5035" s="10" t="n">
        <f aca="false">IF(U5035="Yes", 1, 0)</f>
        <v>0</v>
      </c>
      <c r="Z5035" s="10" t="n">
        <v>1</v>
      </c>
      <c r="AA5035" s="11" t="n">
        <f aca="false">MAX(0, ($S5035 * 0.35) - ($F5035 * 0.3))</f>
        <v>15.1725</v>
      </c>
      <c r="AB5035" s="12" t="str">
        <f aca="false">IF(AA5035&gt;20,"High",IF(AA5035&gt;10,"Medium","Low"))</f>
        <v>Medium</v>
      </c>
    </row>
    <row r="5036" customFormat="false" ht="18.65" hidden="false" customHeight="false" outlineLevel="0" collapsed="false">
      <c r="A5036" s="5" t="s">
        <v>5080</v>
      </c>
      <c r="B5036" s="6" t="s">
        <v>37</v>
      </c>
      <c r="C5036" s="6" t="s">
        <v>30</v>
      </c>
      <c r="D5036" s="6" t="s">
        <v>31</v>
      </c>
      <c r="E5036" s="6" t="s">
        <v>31</v>
      </c>
      <c r="F5036" s="7" t="n">
        <v>56</v>
      </c>
      <c r="G5036" s="6" t="s">
        <v>31</v>
      </c>
      <c r="H5036" s="6" t="s">
        <v>30</v>
      </c>
      <c r="I5036" s="6" t="s">
        <v>203</v>
      </c>
      <c r="J5036" s="6" t="s">
        <v>31</v>
      </c>
      <c r="K5036" s="6" t="s">
        <v>31</v>
      </c>
      <c r="L5036" s="6" t="s">
        <v>31</v>
      </c>
      <c r="M5036" s="6" t="s">
        <v>30</v>
      </c>
      <c r="N5036" s="6" t="s">
        <v>30</v>
      </c>
      <c r="O5036" s="6" t="s">
        <v>30</v>
      </c>
      <c r="P5036" s="6" t="s">
        <v>166</v>
      </c>
      <c r="Q5036" s="6" t="s">
        <v>31</v>
      </c>
      <c r="R5036" s="6" t="s">
        <v>58</v>
      </c>
      <c r="S5036" s="8" t="n">
        <v>61.3</v>
      </c>
      <c r="T5036" s="8" t="n">
        <v>3346.8</v>
      </c>
      <c r="U5036" s="6" t="s">
        <v>30</v>
      </c>
      <c r="V5036" s="8" t="n">
        <f aca="false">IF(X5036="0-1 Year", ROUND(S5036/0.474, 2), IF(X5036="1-2 Years", ROUND(S5036/0.287, 2), ROUND(S5036/0.14, 2)))</f>
        <v>437.86</v>
      </c>
      <c r="W5036" s="6" t="str">
        <f aca="false">IF(V5036&gt;4000, "High", IF(V5036&gt;2000, "Medium", "Low"))</f>
        <v>Low</v>
      </c>
      <c r="X5036" s="9" t="s">
        <v>1765</v>
      </c>
      <c r="Y5036" s="10" t="n">
        <f aca="false">IF(U5036="Yes", 1, 0)</f>
        <v>0</v>
      </c>
      <c r="Z5036" s="10" t="n">
        <v>1</v>
      </c>
      <c r="AA5036" s="11" t="n">
        <f aca="false">MAX(0, ($S5036 * 0.35) - ($F5036 * 0.3))</f>
        <v>4.655</v>
      </c>
      <c r="AB5036" s="12" t="str">
        <f aca="false">IF(AA5036&gt;20,"High",IF(AA5036&gt;10,"Medium","Low"))</f>
        <v>Low</v>
      </c>
    </row>
    <row r="5037" customFormat="false" ht="18.65" hidden="false" customHeight="false" outlineLevel="0" collapsed="false">
      <c r="A5037" s="5" t="s">
        <v>5081</v>
      </c>
      <c r="B5037" s="6" t="s">
        <v>37</v>
      </c>
      <c r="C5037" s="6" t="s">
        <v>30</v>
      </c>
      <c r="D5037" s="6" t="s">
        <v>30</v>
      </c>
      <c r="E5037" s="6" t="s">
        <v>30</v>
      </c>
      <c r="F5037" s="7" t="n">
        <v>36</v>
      </c>
      <c r="G5037" s="6" t="s">
        <v>31</v>
      </c>
      <c r="H5037" s="6" t="s">
        <v>31</v>
      </c>
      <c r="I5037" s="6" t="s">
        <v>203</v>
      </c>
      <c r="J5037" s="6" t="s">
        <v>31</v>
      </c>
      <c r="K5037" s="6" t="s">
        <v>30</v>
      </c>
      <c r="L5037" s="6" t="s">
        <v>31</v>
      </c>
      <c r="M5037" s="6" t="s">
        <v>31</v>
      </c>
      <c r="N5037" s="6" t="s">
        <v>31</v>
      </c>
      <c r="O5037" s="6" t="s">
        <v>31</v>
      </c>
      <c r="P5037" s="6" t="s">
        <v>33</v>
      </c>
      <c r="Q5037" s="6" t="s">
        <v>31</v>
      </c>
      <c r="R5037" s="6" t="s">
        <v>58</v>
      </c>
      <c r="S5037" s="8" t="n">
        <v>89.65</v>
      </c>
      <c r="T5037" s="8" t="n">
        <v>3348.1</v>
      </c>
      <c r="U5037" s="6" t="s">
        <v>30</v>
      </c>
      <c r="V5037" s="8" t="n">
        <f aca="false">IF(X5037="0-1 Year", ROUND(S5037/0.474, 2), IF(X5037="1-2 Years", ROUND(S5037/0.287, 2), ROUND(S5037/0.14, 2)))</f>
        <v>640.36</v>
      </c>
      <c r="W5037" s="6" t="str">
        <f aca="false">IF(V5037&gt;4000, "High", IF(V5037&gt;2000, "Medium", "Low"))</f>
        <v>Low</v>
      </c>
      <c r="X5037" s="9" t="s">
        <v>1765</v>
      </c>
      <c r="Y5037" s="10" t="n">
        <f aca="false">IF(U5037="Yes", 1, 0)</f>
        <v>0</v>
      </c>
      <c r="Z5037" s="10" t="n">
        <v>1</v>
      </c>
      <c r="AA5037" s="11" t="n">
        <f aca="false">MAX(0, ($S5037 * 0.35) - ($F5037 * 0.3))</f>
        <v>20.5775</v>
      </c>
      <c r="AB5037" s="12" t="str">
        <f aca="false">IF(AA5037&gt;20,"High",IF(AA5037&gt;10,"Medium","Low"))</f>
        <v>High</v>
      </c>
    </row>
    <row r="5038" customFormat="false" ht="18.65" hidden="false" customHeight="false" outlineLevel="0" collapsed="false">
      <c r="A5038" s="5" t="s">
        <v>5082</v>
      </c>
      <c r="B5038" s="6" t="s">
        <v>37</v>
      </c>
      <c r="C5038" s="6" t="s">
        <v>30</v>
      </c>
      <c r="D5038" s="6" t="s">
        <v>30</v>
      </c>
      <c r="E5038" s="6" t="s">
        <v>30</v>
      </c>
      <c r="F5038" s="7" t="n">
        <v>45</v>
      </c>
      <c r="G5038" s="6" t="s">
        <v>31</v>
      </c>
      <c r="H5038" s="6" t="s">
        <v>31</v>
      </c>
      <c r="I5038" s="6" t="s">
        <v>203</v>
      </c>
      <c r="J5038" s="6" t="s">
        <v>31</v>
      </c>
      <c r="K5038" s="6" t="s">
        <v>30</v>
      </c>
      <c r="L5038" s="6" t="s">
        <v>30</v>
      </c>
      <c r="M5038" s="6" t="s">
        <v>31</v>
      </c>
      <c r="N5038" s="6" t="s">
        <v>30</v>
      </c>
      <c r="O5038" s="6" t="s">
        <v>31</v>
      </c>
      <c r="P5038" s="6" t="s">
        <v>166</v>
      </c>
      <c r="Q5038" s="6" t="s">
        <v>30</v>
      </c>
      <c r="R5038" s="6" t="s">
        <v>34</v>
      </c>
      <c r="S5038" s="8" t="n">
        <v>73.55</v>
      </c>
      <c r="T5038" s="8" t="n">
        <v>3349.1</v>
      </c>
      <c r="U5038" s="6" t="s">
        <v>30</v>
      </c>
      <c r="V5038" s="8" t="n">
        <f aca="false">IF(X5038="0-1 Year", ROUND(S5038/0.474, 2), IF(X5038="1-2 Years", ROUND(S5038/0.287, 2), ROUND(S5038/0.14, 2)))</f>
        <v>525.36</v>
      </c>
      <c r="W5038" s="6" t="str">
        <f aca="false">IF(V5038&gt;4000, "High", IF(V5038&gt;2000, "Medium", "Low"))</f>
        <v>Low</v>
      </c>
      <c r="X5038" s="9" t="s">
        <v>1765</v>
      </c>
      <c r="Y5038" s="10" t="n">
        <f aca="false">IF(U5038="Yes", 1, 0)</f>
        <v>0</v>
      </c>
      <c r="Z5038" s="10" t="n">
        <v>1</v>
      </c>
      <c r="AA5038" s="11" t="n">
        <f aca="false">MAX(0, ($S5038 * 0.35) - ($F5038 * 0.3))</f>
        <v>12.2425</v>
      </c>
      <c r="AB5038" s="12" t="str">
        <f aca="false">IF(AA5038&gt;20,"High",IF(AA5038&gt;10,"Medium","Low"))</f>
        <v>Medium</v>
      </c>
    </row>
    <row r="5039" customFormat="false" ht="18.65" hidden="false" customHeight="false" outlineLevel="0" collapsed="false">
      <c r="A5039" s="5" t="s">
        <v>5083</v>
      </c>
      <c r="B5039" s="6" t="s">
        <v>29</v>
      </c>
      <c r="C5039" s="6" t="s">
        <v>31</v>
      </c>
      <c r="D5039" s="6" t="s">
        <v>31</v>
      </c>
      <c r="E5039" s="6" t="s">
        <v>30</v>
      </c>
      <c r="F5039" s="7" t="n">
        <v>32</v>
      </c>
      <c r="G5039" s="6" t="s">
        <v>31</v>
      </c>
      <c r="H5039" s="6" t="s">
        <v>31</v>
      </c>
      <c r="I5039" s="6" t="s">
        <v>517</v>
      </c>
      <c r="J5039" s="6" t="s">
        <v>30</v>
      </c>
      <c r="K5039" s="6" t="s">
        <v>30</v>
      </c>
      <c r="L5039" s="6" t="s">
        <v>31</v>
      </c>
      <c r="M5039" s="6" t="s">
        <v>31</v>
      </c>
      <c r="N5039" s="6" t="s">
        <v>31</v>
      </c>
      <c r="O5039" s="6" t="s">
        <v>31</v>
      </c>
      <c r="P5039" s="6" t="s">
        <v>38</v>
      </c>
      <c r="Q5039" s="6" t="s">
        <v>31</v>
      </c>
      <c r="R5039" s="6" t="s">
        <v>39</v>
      </c>
      <c r="S5039" s="8" t="n">
        <v>104.9</v>
      </c>
      <c r="T5039" s="8" t="n">
        <v>3351.55</v>
      </c>
      <c r="U5039" s="6" t="s">
        <v>31</v>
      </c>
      <c r="V5039" s="8" t="n">
        <f aca="false">IF(X5039="0-1 Year", ROUND(S5039/0.474, 2), IF(X5039="1-2 Years", ROUND(S5039/0.287, 2), ROUND(S5039/0.14, 2)))</f>
        <v>749.29</v>
      </c>
      <c r="W5039" s="6" t="str">
        <f aca="false">IF(V5039&gt;4000, "High", IF(V5039&gt;2000, "Medium", "Low"))</f>
        <v>Low</v>
      </c>
      <c r="X5039" s="9" t="s">
        <v>1765</v>
      </c>
      <c r="Y5039" s="10" t="n">
        <f aca="false">IF(U5039="Yes", 1, 0)</f>
        <v>1</v>
      </c>
      <c r="Z5039" s="10" t="n">
        <v>1</v>
      </c>
      <c r="AA5039" s="11" t="n">
        <f aca="false">MAX(0, ($S5039 * 0.35) - ($F5039 * 0.3))</f>
        <v>27.115</v>
      </c>
      <c r="AB5039" s="12" t="str">
        <f aca="false">IF(AA5039&gt;20,"High",IF(AA5039&gt;10,"Medium","Low"))</f>
        <v>High</v>
      </c>
    </row>
    <row r="5040" customFormat="false" ht="18.65" hidden="false" customHeight="false" outlineLevel="0" collapsed="false">
      <c r="A5040" s="5" t="s">
        <v>5084</v>
      </c>
      <c r="B5040" s="6" t="s">
        <v>29</v>
      </c>
      <c r="C5040" s="6" t="s">
        <v>31</v>
      </c>
      <c r="D5040" s="6" t="s">
        <v>31</v>
      </c>
      <c r="E5040" s="6" t="s">
        <v>30</v>
      </c>
      <c r="F5040" s="7" t="n">
        <v>71</v>
      </c>
      <c r="G5040" s="6" t="s">
        <v>30</v>
      </c>
      <c r="H5040" s="6" t="s">
        <v>202</v>
      </c>
      <c r="I5040" s="6" t="s">
        <v>203</v>
      </c>
      <c r="J5040" s="6" t="s">
        <v>31</v>
      </c>
      <c r="K5040" s="6" t="s">
        <v>31</v>
      </c>
      <c r="L5040" s="6" t="s">
        <v>31</v>
      </c>
      <c r="M5040" s="6" t="s">
        <v>31</v>
      </c>
      <c r="N5040" s="6" t="s">
        <v>30</v>
      </c>
      <c r="O5040" s="6" t="s">
        <v>30</v>
      </c>
      <c r="P5040" s="6" t="s">
        <v>166</v>
      </c>
      <c r="Q5040" s="6" t="s">
        <v>30</v>
      </c>
      <c r="R5040" s="6" t="s">
        <v>58</v>
      </c>
      <c r="S5040" s="8" t="n">
        <v>46.35</v>
      </c>
      <c r="T5040" s="8" t="n">
        <v>3353.4</v>
      </c>
      <c r="U5040" s="6" t="s">
        <v>30</v>
      </c>
      <c r="V5040" s="8" t="n">
        <f aca="false">IF(X5040="0-1 Year", ROUND(S5040/0.474, 2), IF(X5040="1-2 Years", ROUND(S5040/0.287, 2), ROUND(S5040/0.14, 2)))</f>
        <v>331.07</v>
      </c>
      <c r="W5040" s="6" t="str">
        <f aca="false">IF(V5040&gt;4000, "High", IF(V5040&gt;2000, "Medium", "Low"))</f>
        <v>Low</v>
      </c>
      <c r="X5040" s="9" t="s">
        <v>1765</v>
      </c>
      <c r="Y5040" s="10" t="n">
        <f aca="false">IF(U5040="Yes", 1, 0)</f>
        <v>0</v>
      </c>
      <c r="Z5040" s="10" t="n">
        <v>1</v>
      </c>
      <c r="AA5040" s="11" t="n">
        <f aca="false">MAX(0, ($S5040 * 0.35) - ($F5040 * 0.3))</f>
        <v>0</v>
      </c>
      <c r="AB5040" s="12" t="str">
        <f aca="false">IF(AA5040&gt;20,"High",IF(AA5040&gt;10,"Medium","Low"))</f>
        <v>Low</v>
      </c>
    </row>
    <row r="5041" customFormat="false" ht="18.65" hidden="false" customHeight="false" outlineLevel="0" collapsed="false">
      <c r="A5041" s="5" t="s">
        <v>5085</v>
      </c>
      <c r="B5041" s="6" t="s">
        <v>29</v>
      </c>
      <c r="C5041" s="6" t="s">
        <v>30</v>
      </c>
      <c r="D5041" s="6" t="s">
        <v>31</v>
      </c>
      <c r="E5041" s="6" t="s">
        <v>31</v>
      </c>
      <c r="F5041" s="7" t="n">
        <v>40</v>
      </c>
      <c r="G5041" s="6" t="s">
        <v>31</v>
      </c>
      <c r="H5041" s="6" t="s">
        <v>30</v>
      </c>
      <c r="I5041" s="6" t="s">
        <v>517</v>
      </c>
      <c r="J5041" s="6" t="s">
        <v>30</v>
      </c>
      <c r="K5041" s="6" t="s">
        <v>30</v>
      </c>
      <c r="L5041" s="6" t="s">
        <v>31</v>
      </c>
      <c r="M5041" s="6" t="s">
        <v>30</v>
      </c>
      <c r="N5041" s="6" t="s">
        <v>31</v>
      </c>
      <c r="O5041" s="6" t="s">
        <v>30</v>
      </c>
      <c r="P5041" s="6" t="s">
        <v>33</v>
      </c>
      <c r="Q5041" s="6" t="s">
        <v>31</v>
      </c>
      <c r="R5041" s="6" t="s">
        <v>39</v>
      </c>
      <c r="S5041" s="8" t="n">
        <v>85.05</v>
      </c>
      <c r="T5041" s="8" t="n">
        <v>3355.65</v>
      </c>
      <c r="U5041" s="6" t="s">
        <v>30</v>
      </c>
      <c r="V5041" s="8" t="n">
        <f aca="false">IF(X5041="0-1 Year", ROUND(S5041/0.474, 2), IF(X5041="1-2 Years", ROUND(S5041/0.287, 2), ROUND(S5041/0.14, 2)))</f>
        <v>607.5</v>
      </c>
      <c r="W5041" s="6" t="str">
        <f aca="false">IF(V5041&gt;4000, "High", IF(V5041&gt;2000, "Medium", "Low"))</f>
        <v>Low</v>
      </c>
      <c r="X5041" s="9" t="s">
        <v>1765</v>
      </c>
      <c r="Y5041" s="10" t="n">
        <f aca="false">IF(U5041="Yes", 1, 0)</f>
        <v>0</v>
      </c>
      <c r="Z5041" s="10" t="n">
        <v>1</v>
      </c>
      <c r="AA5041" s="11" t="n">
        <f aca="false">MAX(0, ($S5041 * 0.35) - ($F5041 * 0.3))</f>
        <v>17.7675</v>
      </c>
      <c r="AB5041" s="12" t="str">
        <f aca="false">IF(AA5041&gt;20,"High",IF(AA5041&gt;10,"Medium","Low"))</f>
        <v>Medium</v>
      </c>
    </row>
    <row r="5042" customFormat="false" ht="18.65" hidden="false" customHeight="false" outlineLevel="0" collapsed="false">
      <c r="A5042" s="5" t="s">
        <v>5086</v>
      </c>
      <c r="B5042" s="6" t="s">
        <v>29</v>
      </c>
      <c r="C5042" s="6" t="s">
        <v>30</v>
      </c>
      <c r="D5042" s="6" t="s">
        <v>30</v>
      </c>
      <c r="E5042" s="6" t="s">
        <v>30</v>
      </c>
      <c r="F5042" s="7" t="n">
        <v>53</v>
      </c>
      <c r="G5042" s="6" t="s">
        <v>31</v>
      </c>
      <c r="H5042" s="6" t="s">
        <v>30</v>
      </c>
      <c r="I5042" s="6" t="s">
        <v>203</v>
      </c>
      <c r="J5042" s="6" t="s">
        <v>30</v>
      </c>
      <c r="K5042" s="6" t="s">
        <v>30</v>
      </c>
      <c r="L5042" s="6" t="s">
        <v>31</v>
      </c>
      <c r="M5042" s="6" t="s">
        <v>30</v>
      </c>
      <c r="N5042" s="6" t="s">
        <v>30</v>
      </c>
      <c r="O5042" s="6" t="s">
        <v>31</v>
      </c>
      <c r="P5042" s="6" t="s">
        <v>33</v>
      </c>
      <c r="Q5042" s="6" t="s">
        <v>31</v>
      </c>
      <c r="R5042" s="6" t="s">
        <v>39</v>
      </c>
      <c r="S5042" s="8" t="n">
        <v>61.1</v>
      </c>
      <c r="T5042" s="8" t="n">
        <v>3357.9</v>
      </c>
      <c r="U5042" s="6" t="s">
        <v>30</v>
      </c>
      <c r="V5042" s="8" t="n">
        <f aca="false">IF(X5042="0-1 Year", ROUND(S5042/0.474, 2), IF(X5042="1-2 Years", ROUND(S5042/0.287, 2), ROUND(S5042/0.14, 2)))</f>
        <v>436.43</v>
      </c>
      <c r="W5042" s="6" t="str">
        <f aca="false">IF(V5042&gt;4000, "High", IF(V5042&gt;2000, "Medium", "Low"))</f>
        <v>Low</v>
      </c>
      <c r="X5042" s="9" t="s">
        <v>1765</v>
      </c>
      <c r="Y5042" s="10" t="n">
        <f aca="false">IF(U5042="Yes", 1, 0)</f>
        <v>0</v>
      </c>
      <c r="Z5042" s="10" t="n">
        <v>1</v>
      </c>
      <c r="AA5042" s="11" t="n">
        <f aca="false">MAX(0, ($S5042 * 0.35) - ($F5042 * 0.3))</f>
        <v>5.485</v>
      </c>
      <c r="AB5042" s="12" t="str">
        <f aca="false">IF(AA5042&gt;20,"High",IF(AA5042&gt;10,"Medium","Low"))</f>
        <v>Low</v>
      </c>
    </row>
    <row r="5043" customFormat="false" ht="18.65" hidden="false" customHeight="false" outlineLevel="0" collapsed="false">
      <c r="A5043" s="5" t="s">
        <v>5087</v>
      </c>
      <c r="B5043" s="6" t="s">
        <v>29</v>
      </c>
      <c r="C5043" s="6" t="s">
        <v>30</v>
      </c>
      <c r="D5043" s="6" t="s">
        <v>30</v>
      </c>
      <c r="E5043" s="6" t="s">
        <v>30</v>
      </c>
      <c r="F5043" s="7" t="n">
        <v>37</v>
      </c>
      <c r="G5043" s="6" t="s">
        <v>31</v>
      </c>
      <c r="H5043" s="6" t="s">
        <v>31</v>
      </c>
      <c r="I5043" s="6" t="s">
        <v>203</v>
      </c>
      <c r="J5043" s="6" t="s">
        <v>31</v>
      </c>
      <c r="K5043" s="6" t="s">
        <v>31</v>
      </c>
      <c r="L5043" s="6" t="s">
        <v>31</v>
      </c>
      <c r="M5043" s="6" t="s">
        <v>31</v>
      </c>
      <c r="N5043" s="6" t="s">
        <v>31</v>
      </c>
      <c r="O5043" s="6" t="s">
        <v>31</v>
      </c>
      <c r="P5043" s="6" t="s">
        <v>33</v>
      </c>
      <c r="Q5043" s="6" t="s">
        <v>31</v>
      </c>
      <c r="R5043" s="6" t="s">
        <v>53</v>
      </c>
      <c r="S5043" s="8" t="n">
        <v>90.6</v>
      </c>
      <c r="T5043" s="8" t="n">
        <v>3358.65</v>
      </c>
      <c r="U5043" s="6" t="s">
        <v>30</v>
      </c>
      <c r="V5043" s="8" t="n">
        <f aca="false">IF(X5043="0-1 Year", ROUND(S5043/0.474, 2), IF(X5043="1-2 Years", ROUND(S5043/0.287, 2), ROUND(S5043/0.14, 2)))</f>
        <v>647.14</v>
      </c>
      <c r="W5043" s="6" t="str">
        <f aca="false">IF(V5043&gt;4000, "High", IF(V5043&gt;2000, "Medium", "Low"))</f>
        <v>Low</v>
      </c>
      <c r="X5043" s="9" t="s">
        <v>1765</v>
      </c>
      <c r="Y5043" s="10" t="n">
        <f aca="false">IF(U5043="Yes", 1, 0)</f>
        <v>0</v>
      </c>
      <c r="Z5043" s="10" t="n">
        <v>1</v>
      </c>
      <c r="AA5043" s="11" t="n">
        <f aca="false">MAX(0, ($S5043 * 0.35) - ($F5043 * 0.3))</f>
        <v>20.61</v>
      </c>
      <c r="AB5043" s="12" t="str">
        <f aca="false">IF(AA5043&gt;20,"High",IF(AA5043&gt;10,"Medium","Low"))</f>
        <v>High</v>
      </c>
    </row>
    <row r="5044" customFormat="false" ht="18.65" hidden="false" customHeight="false" outlineLevel="0" collapsed="false">
      <c r="A5044" s="5" t="s">
        <v>5088</v>
      </c>
      <c r="B5044" s="6" t="s">
        <v>37</v>
      </c>
      <c r="C5044" s="6" t="s">
        <v>30</v>
      </c>
      <c r="D5044" s="6" t="s">
        <v>31</v>
      </c>
      <c r="E5044" s="6" t="s">
        <v>30</v>
      </c>
      <c r="F5044" s="7" t="n">
        <v>33</v>
      </c>
      <c r="G5044" s="6" t="s">
        <v>31</v>
      </c>
      <c r="H5044" s="6" t="s">
        <v>30</v>
      </c>
      <c r="I5044" s="6" t="s">
        <v>517</v>
      </c>
      <c r="J5044" s="6" t="s">
        <v>31</v>
      </c>
      <c r="K5044" s="6" t="s">
        <v>30</v>
      </c>
      <c r="L5044" s="6" t="s">
        <v>31</v>
      </c>
      <c r="M5044" s="6" t="s">
        <v>31</v>
      </c>
      <c r="N5044" s="6" t="s">
        <v>31</v>
      </c>
      <c r="O5044" s="6" t="s">
        <v>31</v>
      </c>
      <c r="P5044" s="6" t="s">
        <v>33</v>
      </c>
      <c r="Q5044" s="6" t="s">
        <v>31</v>
      </c>
      <c r="R5044" s="6" t="s">
        <v>39</v>
      </c>
      <c r="S5044" s="8" t="n">
        <v>103.75</v>
      </c>
      <c r="T5044" s="8" t="n">
        <v>3361.05</v>
      </c>
      <c r="U5044" s="6" t="s">
        <v>31</v>
      </c>
      <c r="V5044" s="8" t="n">
        <f aca="false">IF(X5044="0-1 Year", ROUND(S5044/0.474, 2), IF(X5044="1-2 Years", ROUND(S5044/0.287, 2), ROUND(S5044/0.14, 2)))</f>
        <v>741.07</v>
      </c>
      <c r="W5044" s="6" t="str">
        <f aca="false">IF(V5044&gt;4000, "High", IF(V5044&gt;2000, "Medium", "Low"))</f>
        <v>Low</v>
      </c>
      <c r="X5044" s="9" t="s">
        <v>1765</v>
      </c>
      <c r="Y5044" s="10" t="n">
        <f aca="false">IF(U5044="Yes", 1, 0)</f>
        <v>1</v>
      </c>
      <c r="Z5044" s="10" t="n">
        <v>1</v>
      </c>
      <c r="AA5044" s="11" t="n">
        <f aca="false">MAX(0, ($S5044 * 0.35) - ($F5044 * 0.3))</f>
        <v>26.4125</v>
      </c>
      <c r="AB5044" s="12" t="str">
        <f aca="false">IF(AA5044&gt;20,"High",IF(AA5044&gt;10,"Medium","Low"))</f>
        <v>High</v>
      </c>
    </row>
    <row r="5045" customFormat="false" ht="18.65" hidden="false" customHeight="false" outlineLevel="0" collapsed="false">
      <c r="A5045" s="5" t="s">
        <v>5089</v>
      </c>
      <c r="B5045" s="6" t="s">
        <v>29</v>
      </c>
      <c r="C5045" s="6" t="s">
        <v>30</v>
      </c>
      <c r="D5045" s="6" t="s">
        <v>31</v>
      </c>
      <c r="E5045" s="6" t="s">
        <v>31</v>
      </c>
      <c r="F5045" s="7" t="n">
        <v>53</v>
      </c>
      <c r="G5045" s="6" t="s">
        <v>31</v>
      </c>
      <c r="H5045" s="6" t="s">
        <v>30</v>
      </c>
      <c r="I5045" s="6" t="s">
        <v>203</v>
      </c>
      <c r="J5045" s="6" t="s">
        <v>30</v>
      </c>
      <c r="K5045" s="6" t="s">
        <v>31</v>
      </c>
      <c r="L5045" s="6" t="s">
        <v>30</v>
      </c>
      <c r="M5045" s="6" t="s">
        <v>31</v>
      </c>
      <c r="N5045" s="6" t="s">
        <v>31</v>
      </c>
      <c r="O5045" s="6" t="s">
        <v>30</v>
      </c>
      <c r="P5045" s="6" t="s">
        <v>38</v>
      </c>
      <c r="Q5045" s="6" t="s">
        <v>30</v>
      </c>
      <c r="R5045" s="6" t="s">
        <v>58</v>
      </c>
      <c r="S5045" s="8" t="n">
        <v>65</v>
      </c>
      <c r="T5045" s="8" t="n">
        <v>3363.8</v>
      </c>
      <c r="U5045" s="6" t="s">
        <v>30</v>
      </c>
      <c r="V5045" s="8" t="n">
        <f aca="false">IF(X5045="0-1 Year", ROUND(S5045/0.474, 2), IF(X5045="1-2 Years", ROUND(S5045/0.287, 2), ROUND(S5045/0.14, 2)))</f>
        <v>464.29</v>
      </c>
      <c r="W5045" s="6" t="str">
        <f aca="false">IF(V5045&gt;4000, "High", IF(V5045&gt;2000, "Medium", "Low"))</f>
        <v>Low</v>
      </c>
      <c r="X5045" s="9" t="s">
        <v>1765</v>
      </c>
      <c r="Y5045" s="10" t="n">
        <f aca="false">IF(U5045="Yes", 1, 0)</f>
        <v>0</v>
      </c>
      <c r="Z5045" s="10" t="n">
        <v>1</v>
      </c>
      <c r="AA5045" s="11" t="n">
        <f aca="false">MAX(0, ($S5045 * 0.35) - ($F5045 * 0.3))</f>
        <v>6.85</v>
      </c>
      <c r="AB5045" s="12" t="str">
        <f aca="false">IF(AA5045&gt;20,"High",IF(AA5045&gt;10,"Medium","Low"))</f>
        <v>Low</v>
      </c>
    </row>
    <row r="5046" customFormat="false" ht="18.65" hidden="false" customHeight="false" outlineLevel="0" collapsed="false">
      <c r="A5046" s="5" t="s">
        <v>5090</v>
      </c>
      <c r="B5046" s="6" t="s">
        <v>29</v>
      </c>
      <c r="C5046" s="6" t="s">
        <v>30</v>
      </c>
      <c r="D5046" s="6" t="s">
        <v>31</v>
      </c>
      <c r="E5046" s="6" t="s">
        <v>31</v>
      </c>
      <c r="F5046" s="7" t="n">
        <v>66</v>
      </c>
      <c r="G5046" s="6" t="s">
        <v>30</v>
      </c>
      <c r="H5046" s="6" t="s">
        <v>202</v>
      </c>
      <c r="I5046" s="6" t="s">
        <v>203</v>
      </c>
      <c r="J5046" s="6" t="s">
        <v>30</v>
      </c>
      <c r="K5046" s="6" t="s">
        <v>30</v>
      </c>
      <c r="L5046" s="6" t="s">
        <v>30</v>
      </c>
      <c r="M5046" s="6" t="s">
        <v>31</v>
      </c>
      <c r="N5046" s="6" t="s">
        <v>31</v>
      </c>
      <c r="O5046" s="6" t="s">
        <v>31</v>
      </c>
      <c r="P5046" s="6" t="s">
        <v>166</v>
      </c>
      <c r="Q5046" s="6" t="s">
        <v>30</v>
      </c>
      <c r="R5046" s="6" t="s">
        <v>53</v>
      </c>
      <c r="S5046" s="8" t="n">
        <v>50.55</v>
      </c>
      <c r="T5046" s="8" t="n">
        <v>3364.55</v>
      </c>
      <c r="U5046" s="6" t="s">
        <v>30</v>
      </c>
      <c r="V5046" s="8" t="n">
        <f aca="false">IF(X5046="0-1 Year", ROUND(S5046/0.474, 2), IF(X5046="1-2 Years", ROUND(S5046/0.287, 2), ROUND(S5046/0.14, 2)))</f>
        <v>361.07</v>
      </c>
      <c r="W5046" s="6" t="str">
        <f aca="false">IF(V5046&gt;4000, "High", IF(V5046&gt;2000, "Medium", "Low"))</f>
        <v>Low</v>
      </c>
      <c r="X5046" s="9" t="s">
        <v>1765</v>
      </c>
      <c r="Y5046" s="10" t="n">
        <f aca="false">IF(U5046="Yes", 1, 0)</f>
        <v>0</v>
      </c>
      <c r="Z5046" s="10" t="n">
        <v>1</v>
      </c>
      <c r="AA5046" s="11" t="n">
        <f aca="false">MAX(0, ($S5046 * 0.35) - ($F5046 * 0.3))</f>
        <v>0</v>
      </c>
      <c r="AB5046" s="12" t="str">
        <f aca="false">IF(AA5046&gt;20,"High",IF(AA5046&gt;10,"Medium","Low"))</f>
        <v>Low</v>
      </c>
    </row>
    <row r="5047" customFormat="false" ht="18.65" hidden="false" customHeight="false" outlineLevel="0" collapsed="false">
      <c r="A5047" s="5" t="s">
        <v>5091</v>
      </c>
      <c r="B5047" s="6" t="s">
        <v>29</v>
      </c>
      <c r="C5047" s="6" t="s">
        <v>31</v>
      </c>
      <c r="D5047" s="6" t="s">
        <v>31</v>
      </c>
      <c r="E5047" s="6" t="s">
        <v>30</v>
      </c>
      <c r="F5047" s="7" t="n">
        <v>35</v>
      </c>
      <c r="G5047" s="6" t="s">
        <v>31</v>
      </c>
      <c r="H5047" s="6" t="s">
        <v>31</v>
      </c>
      <c r="I5047" s="6" t="s">
        <v>517</v>
      </c>
      <c r="J5047" s="6" t="s">
        <v>31</v>
      </c>
      <c r="K5047" s="6" t="s">
        <v>31</v>
      </c>
      <c r="L5047" s="6" t="s">
        <v>30</v>
      </c>
      <c r="M5047" s="6" t="s">
        <v>30</v>
      </c>
      <c r="N5047" s="6" t="s">
        <v>30</v>
      </c>
      <c r="O5047" s="6" t="s">
        <v>31</v>
      </c>
      <c r="P5047" s="6" t="s">
        <v>38</v>
      </c>
      <c r="Q5047" s="6" t="s">
        <v>31</v>
      </c>
      <c r="R5047" s="6" t="s">
        <v>39</v>
      </c>
      <c r="S5047" s="8" t="n">
        <v>94.55</v>
      </c>
      <c r="T5047" s="8" t="n">
        <v>3365.4</v>
      </c>
      <c r="U5047" s="6" t="s">
        <v>30</v>
      </c>
      <c r="V5047" s="8" t="n">
        <f aca="false">IF(X5047="0-1 Year", ROUND(S5047/0.474, 2), IF(X5047="1-2 Years", ROUND(S5047/0.287, 2), ROUND(S5047/0.14, 2)))</f>
        <v>675.36</v>
      </c>
      <c r="W5047" s="6" t="str">
        <f aca="false">IF(V5047&gt;4000, "High", IF(V5047&gt;2000, "Medium", "Low"))</f>
        <v>Low</v>
      </c>
      <c r="X5047" s="9" t="s">
        <v>1765</v>
      </c>
      <c r="Y5047" s="10" t="n">
        <f aca="false">IF(U5047="Yes", 1, 0)</f>
        <v>0</v>
      </c>
      <c r="Z5047" s="10" t="n">
        <v>1</v>
      </c>
      <c r="AA5047" s="11" t="n">
        <f aca="false">MAX(0, ($S5047 * 0.35) - ($F5047 * 0.3))</f>
        <v>22.5925</v>
      </c>
      <c r="AB5047" s="12" t="str">
        <f aca="false">IF(AA5047&gt;20,"High",IF(AA5047&gt;10,"Medium","Low"))</f>
        <v>High</v>
      </c>
    </row>
    <row r="5048" customFormat="false" ht="18.65" hidden="false" customHeight="false" outlineLevel="0" collapsed="false">
      <c r="A5048" s="5" t="s">
        <v>5092</v>
      </c>
      <c r="B5048" s="6" t="s">
        <v>29</v>
      </c>
      <c r="C5048" s="6" t="s">
        <v>30</v>
      </c>
      <c r="D5048" s="6" t="s">
        <v>30</v>
      </c>
      <c r="E5048" s="6" t="s">
        <v>30</v>
      </c>
      <c r="F5048" s="7" t="n">
        <v>43</v>
      </c>
      <c r="G5048" s="6" t="s">
        <v>31</v>
      </c>
      <c r="H5048" s="6" t="s">
        <v>31</v>
      </c>
      <c r="I5048" s="6" t="s">
        <v>517</v>
      </c>
      <c r="J5048" s="6" t="s">
        <v>30</v>
      </c>
      <c r="K5048" s="6" t="s">
        <v>31</v>
      </c>
      <c r="L5048" s="6" t="s">
        <v>30</v>
      </c>
      <c r="M5048" s="6" t="s">
        <v>30</v>
      </c>
      <c r="N5048" s="6" t="s">
        <v>30</v>
      </c>
      <c r="O5048" s="6" t="s">
        <v>30</v>
      </c>
      <c r="P5048" s="6" t="s">
        <v>38</v>
      </c>
      <c r="Q5048" s="6" t="s">
        <v>31</v>
      </c>
      <c r="R5048" s="6" t="s">
        <v>39</v>
      </c>
      <c r="S5048" s="8" t="n">
        <v>77.85</v>
      </c>
      <c r="T5048" s="8" t="n">
        <v>3365.85</v>
      </c>
      <c r="U5048" s="6" t="s">
        <v>31</v>
      </c>
      <c r="V5048" s="8" t="n">
        <f aca="false">IF(X5048="0-1 Year", ROUND(S5048/0.474, 2), IF(X5048="1-2 Years", ROUND(S5048/0.287, 2), ROUND(S5048/0.14, 2)))</f>
        <v>556.07</v>
      </c>
      <c r="W5048" s="6" t="str">
        <f aca="false">IF(V5048&gt;4000, "High", IF(V5048&gt;2000, "Medium", "Low"))</f>
        <v>Low</v>
      </c>
      <c r="X5048" s="9" t="s">
        <v>1765</v>
      </c>
      <c r="Y5048" s="10" t="n">
        <f aca="false">IF(U5048="Yes", 1, 0)</f>
        <v>1</v>
      </c>
      <c r="Z5048" s="10" t="n">
        <v>1</v>
      </c>
      <c r="AA5048" s="11" t="n">
        <f aca="false">MAX(0, ($S5048 * 0.35) - ($F5048 * 0.3))</f>
        <v>14.3475</v>
      </c>
      <c r="AB5048" s="12" t="str">
        <f aca="false">IF(AA5048&gt;20,"High",IF(AA5048&gt;10,"Medium","Low"))</f>
        <v>Medium</v>
      </c>
    </row>
    <row r="5049" customFormat="false" ht="18.65" hidden="false" customHeight="false" outlineLevel="0" collapsed="false">
      <c r="A5049" s="5" t="s">
        <v>5093</v>
      </c>
      <c r="B5049" s="6" t="s">
        <v>29</v>
      </c>
      <c r="C5049" s="6" t="s">
        <v>30</v>
      </c>
      <c r="D5049" s="6" t="s">
        <v>31</v>
      </c>
      <c r="E5049" s="6" t="s">
        <v>30</v>
      </c>
      <c r="F5049" s="7" t="n">
        <v>36</v>
      </c>
      <c r="G5049" s="6" t="s">
        <v>31</v>
      </c>
      <c r="H5049" s="6" t="s">
        <v>30</v>
      </c>
      <c r="I5049" s="6" t="s">
        <v>517</v>
      </c>
      <c r="J5049" s="6" t="s">
        <v>31</v>
      </c>
      <c r="K5049" s="6" t="s">
        <v>30</v>
      </c>
      <c r="L5049" s="6" t="s">
        <v>30</v>
      </c>
      <c r="M5049" s="6" t="s">
        <v>30</v>
      </c>
      <c r="N5049" s="6" t="s">
        <v>31</v>
      </c>
      <c r="O5049" s="6" t="s">
        <v>31</v>
      </c>
      <c r="P5049" s="6" t="s">
        <v>38</v>
      </c>
      <c r="Q5049" s="6" t="s">
        <v>31</v>
      </c>
      <c r="R5049" s="6" t="s">
        <v>39</v>
      </c>
      <c r="S5049" s="8" t="n">
        <v>93.6</v>
      </c>
      <c r="T5049" s="8" t="n">
        <v>3366.05</v>
      </c>
      <c r="U5049" s="6" t="s">
        <v>30</v>
      </c>
      <c r="V5049" s="8" t="n">
        <f aca="false">IF(X5049="0-1 Year", ROUND(S5049/0.474, 2), IF(X5049="1-2 Years", ROUND(S5049/0.287, 2), ROUND(S5049/0.14, 2)))</f>
        <v>668.57</v>
      </c>
      <c r="W5049" s="6" t="str">
        <f aca="false">IF(V5049&gt;4000, "High", IF(V5049&gt;2000, "Medium", "Low"))</f>
        <v>Low</v>
      </c>
      <c r="X5049" s="9" t="s">
        <v>1765</v>
      </c>
      <c r="Y5049" s="10" t="n">
        <f aca="false">IF(U5049="Yes", 1, 0)</f>
        <v>0</v>
      </c>
      <c r="Z5049" s="10" t="n">
        <v>1</v>
      </c>
      <c r="AA5049" s="11" t="n">
        <f aca="false">MAX(0, ($S5049 * 0.35) - ($F5049 * 0.3))</f>
        <v>21.96</v>
      </c>
      <c r="AB5049" s="12" t="str">
        <f aca="false">IF(AA5049&gt;20,"High",IF(AA5049&gt;10,"Medium","Low"))</f>
        <v>High</v>
      </c>
    </row>
    <row r="5050" customFormat="false" ht="18.65" hidden="false" customHeight="false" outlineLevel="0" collapsed="false">
      <c r="A5050" s="5" t="s">
        <v>5094</v>
      </c>
      <c r="B5050" s="6" t="s">
        <v>29</v>
      </c>
      <c r="C5050" s="6" t="s">
        <v>30</v>
      </c>
      <c r="D5050" s="6" t="s">
        <v>30</v>
      </c>
      <c r="E5050" s="6" t="s">
        <v>30</v>
      </c>
      <c r="F5050" s="7" t="n">
        <v>40</v>
      </c>
      <c r="G5050" s="6" t="s">
        <v>31</v>
      </c>
      <c r="H5050" s="6" t="s">
        <v>31</v>
      </c>
      <c r="I5050" s="6" t="s">
        <v>517</v>
      </c>
      <c r="J5050" s="6" t="s">
        <v>30</v>
      </c>
      <c r="K5050" s="6" t="s">
        <v>30</v>
      </c>
      <c r="L5050" s="6" t="s">
        <v>30</v>
      </c>
      <c r="M5050" s="6" t="s">
        <v>30</v>
      </c>
      <c r="N5050" s="6" t="s">
        <v>31</v>
      </c>
      <c r="O5050" s="6" t="s">
        <v>30</v>
      </c>
      <c r="P5050" s="6" t="s">
        <v>38</v>
      </c>
      <c r="Q5050" s="6" t="s">
        <v>31</v>
      </c>
      <c r="R5050" s="6" t="s">
        <v>39</v>
      </c>
      <c r="S5050" s="8" t="n">
        <v>84.9</v>
      </c>
      <c r="T5050" s="8" t="n">
        <v>3369.05</v>
      </c>
      <c r="U5050" s="6" t="s">
        <v>30</v>
      </c>
      <c r="V5050" s="8" t="n">
        <f aca="false">IF(X5050="0-1 Year", ROUND(S5050/0.474, 2), IF(X5050="1-2 Years", ROUND(S5050/0.287, 2), ROUND(S5050/0.14, 2)))</f>
        <v>606.43</v>
      </c>
      <c r="W5050" s="6" t="str">
        <f aca="false">IF(V5050&gt;4000, "High", IF(V5050&gt;2000, "Medium", "Low"))</f>
        <v>Low</v>
      </c>
      <c r="X5050" s="9" t="s">
        <v>1765</v>
      </c>
      <c r="Y5050" s="10" t="n">
        <f aca="false">IF(U5050="Yes", 1, 0)</f>
        <v>0</v>
      </c>
      <c r="Z5050" s="10" t="n">
        <v>1</v>
      </c>
      <c r="AA5050" s="11" t="n">
        <f aca="false">MAX(0, ($S5050 * 0.35) - ($F5050 * 0.3))</f>
        <v>17.715</v>
      </c>
      <c r="AB5050" s="12" t="str">
        <f aca="false">IF(AA5050&gt;20,"High",IF(AA5050&gt;10,"Medium","Low"))</f>
        <v>Medium</v>
      </c>
    </row>
    <row r="5051" customFormat="false" ht="18.65" hidden="false" customHeight="false" outlineLevel="0" collapsed="false">
      <c r="A5051" s="5" t="s">
        <v>5095</v>
      </c>
      <c r="B5051" s="6" t="s">
        <v>29</v>
      </c>
      <c r="C5051" s="6" t="s">
        <v>30</v>
      </c>
      <c r="D5051" s="6" t="s">
        <v>30</v>
      </c>
      <c r="E5051" s="6" t="s">
        <v>30</v>
      </c>
      <c r="F5051" s="7" t="n">
        <v>37</v>
      </c>
      <c r="G5051" s="6" t="s">
        <v>31</v>
      </c>
      <c r="H5051" s="6" t="s">
        <v>31</v>
      </c>
      <c r="I5051" s="6" t="s">
        <v>517</v>
      </c>
      <c r="J5051" s="6" t="s">
        <v>31</v>
      </c>
      <c r="K5051" s="6" t="s">
        <v>30</v>
      </c>
      <c r="L5051" s="6" t="s">
        <v>30</v>
      </c>
      <c r="M5051" s="6" t="s">
        <v>30</v>
      </c>
      <c r="N5051" s="6" t="s">
        <v>31</v>
      </c>
      <c r="O5051" s="6" t="s">
        <v>30</v>
      </c>
      <c r="P5051" s="6" t="s">
        <v>38</v>
      </c>
      <c r="Q5051" s="6" t="s">
        <v>31</v>
      </c>
      <c r="R5051" s="6" t="s">
        <v>39</v>
      </c>
      <c r="S5051" s="8" t="n">
        <v>91.15</v>
      </c>
      <c r="T5051" s="8" t="n">
        <v>3369.25</v>
      </c>
      <c r="U5051" s="6" t="s">
        <v>30</v>
      </c>
      <c r="V5051" s="8" t="n">
        <f aca="false">IF(X5051="0-1 Year", ROUND(S5051/0.474, 2), IF(X5051="1-2 Years", ROUND(S5051/0.287, 2), ROUND(S5051/0.14, 2)))</f>
        <v>651.07</v>
      </c>
      <c r="W5051" s="6" t="str">
        <f aca="false">IF(V5051&gt;4000, "High", IF(V5051&gt;2000, "Medium", "Low"))</f>
        <v>Low</v>
      </c>
      <c r="X5051" s="9" t="s">
        <v>1765</v>
      </c>
      <c r="Y5051" s="10" t="n">
        <f aca="false">IF(U5051="Yes", 1, 0)</f>
        <v>0</v>
      </c>
      <c r="Z5051" s="10" t="n">
        <v>1</v>
      </c>
      <c r="AA5051" s="11" t="n">
        <f aca="false">MAX(0, ($S5051 * 0.35) - ($F5051 * 0.3))</f>
        <v>20.8025</v>
      </c>
      <c r="AB5051" s="12" t="str">
        <f aca="false">IF(AA5051&gt;20,"High",IF(AA5051&gt;10,"Medium","Low"))</f>
        <v>High</v>
      </c>
    </row>
    <row r="5052" customFormat="false" ht="18.65" hidden="false" customHeight="false" outlineLevel="0" collapsed="false">
      <c r="A5052" s="5" t="s">
        <v>5096</v>
      </c>
      <c r="B5052" s="6" t="s">
        <v>37</v>
      </c>
      <c r="C5052" s="6" t="s">
        <v>30</v>
      </c>
      <c r="D5052" s="6" t="s">
        <v>31</v>
      </c>
      <c r="E5052" s="6" t="s">
        <v>30</v>
      </c>
      <c r="F5052" s="7" t="n">
        <v>70</v>
      </c>
      <c r="G5052" s="6" t="s">
        <v>30</v>
      </c>
      <c r="H5052" s="6" t="s">
        <v>202</v>
      </c>
      <c r="I5052" s="6" t="s">
        <v>203</v>
      </c>
      <c r="J5052" s="6" t="s">
        <v>31</v>
      </c>
      <c r="K5052" s="6" t="s">
        <v>30</v>
      </c>
      <c r="L5052" s="6" t="s">
        <v>31</v>
      </c>
      <c r="M5052" s="6" t="s">
        <v>31</v>
      </c>
      <c r="N5052" s="6" t="s">
        <v>30</v>
      </c>
      <c r="O5052" s="6" t="s">
        <v>31</v>
      </c>
      <c r="P5052" s="6" t="s">
        <v>166</v>
      </c>
      <c r="Q5052" s="6" t="s">
        <v>31</v>
      </c>
      <c r="R5052" s="6" t="s">
        <v>53</v>
      </c>
      <c r="S5052" s="8" t="n">
        <v>49.85</v>
      </c>
      <c r="T5052" s="8" t="n">
        <v>3370.2</v>
      </c>
      <c r="U5052" s="6" t="s">
        <v>30</v>
      </c>
      <c r="V5052" s="8" t="n">
        <f aca="false">IF(X5052="0-1 Year", ROUND(S5052/0.474, 2), IF(X5052="1-2 Years", ROUND(S5052/0.287, 2), ROUND(S5052/0.14, 2)))</f>
        <v>356.07</v>
      </c>
      <c r="W5052" s="6" t="str">
        <f aca="false">IF(V5052&gt;4000, "High", IF(V5052&gt;2000, "Medium", "Low"))</f>
        <v>Low</v>
      </c>
      <c r="X5052" s="9" t="s">
        <v>1765</v>
      </c>
      <c r="Y5052" s="10" t="n">
        <f aca="false">IF(U5052="Yes", 1, 0)</f>
        <v>0</v>
      </c>
      <c r="Z5052" s="10" t="n">
        <v>1</v>
      </c>
      <c r="AA5052" s="11" t="n">
        <f aca="false">MAX(0, ($S5052 * 0.35) - ($F5052 * 0.3))</f>
        <v>0</v>
      </c>
      <c r="AB5052" s="12" t="str">
        <f aca="false">IF(AA5052&gt;20,"High",IF(AA5052&gt;10,"Medium","Low"))</f>
        <v>Low</v>
      </c>
    </row>
    <row r="5053" customFormat="false" ht="18.65" hidden="false" customHeight="false" outlineLevel="0" collapsed="false">
      <c r="A5053" s="5" t="s">
        <v>5097</v>
      </c>
      <c r="B5053" s="6" t="s">
        <v>29</v>
      </c>
      <c r="C5053" s="6" t="s">
        <v>30</v>
      </c>
      <c r="D5053" s="6" t="s">
        <v>31</v>
      </c>
      <c r="E5053" s="6" t="s">
        <v>31</v>
      </c>
      <c r="F5053" s="7" t="n">
        <v>45</v>
      </c>
      <c r="G5053" s="6" t="s">
        <v>31</v>
      </c>
      <c r="H5053" s="6" t="s">
        <v>31</v>
      </c>
      <c r="I5053" s="6" t="s">
        <v>203</v>
      </c>
      <c r="J5053" s="6" t="s">
        <v>31</v>
      </c>
      <c r="K5053" s="6" t="s">
        <v>31</v>
      </c>
      <c r="L5053" s="6" t="s">
        <v>30</v>
      </c>
      <c r="M5053" s="6" t="s">
        <v>31</v>
      </c>
      <c r="N5053" s="6" t="s">
        <v>31</v>
      </c>
      <c r="O5053" s="6" t="s">
        <v>30</v>
      </c>
      <c r="P5053" s="6" t="s">
        <v>166</v>
      </c>
      <c r="Q5053" s="6" t="s">
        <v>30</v>
      </c>
      <c r="R5053" s="6" t="s">
        <v>58</v>
      </c>
      <c r="S5053" s="8" t="n">
        <v>73.85</v>
      </c>
      <c r="T5053" s="8" t="n">
        <v>3371</v>
      </c>
      <c r="U5053" s="6" t="s">
        <v>30</v>
      </c>
      <c r="V5053" s="8" t="n">
        <f aca="false">IF(X5053="0-1 Year", ROUND(S5053/0.474, 2), IF(X5053="1-2 Years", ROUND(S5053/0.287, 2), ROUND(S5053/0.14, 2)))</f>
        <v>527.5</v>
      </c>
      <c r="W5053" s="6" t="str">
        <f aca="false">IF(V5053&gt;4000, "High", IF(V5053&gt;2000, "Medium", "Low"))</f>
        <v>Low</v>
      </c>
      <c r="X5053" s="9" t="s">
        <v>1765</v>
      </c>
      <c r="Y5053" s="10" t="n">
        <f aca="false">IF(U5053="Yes", 1, 0)</f>
        <v>0</v>
      </c>
      <c r="Z5053" s="10" t="n">
        <v>1</v>
      </c>
      <c r="AA5053" s="11" t="n">
        <f aca="false">MAX(0, ($S5053 * 0.35) - ($F5053 * 0.3))</f>
        <v>12.3475</v>
      </c>
      <c r="AB5053" s="12" t="str">
        <f aca="false">IF(AA5053&gt;20,"High",IF(AA5053&gt;10,"Medium","Low"))</f>
        <v>Medium</v>
      </c>
    </row>
    <row r="5054" customFormat="false" ht="18.65" hidden="false" customHeight="false" outlineLevel="0" collapsed="false">
      <c r="A5054" s="5" t="s">
        <v>5098</v>
      </c>
      <c r="B5054" s="6" t="s">
        <v>37</v>
      </c>
      <c r="C5054" s="6" t="s">
        <v>31</v>
      </c>
      <c r="D5054" s="6" t="s">
        <v>31</v>
      </c>
      <c r="E5054" s="6" t="s">
        <v>30</v>
      </c>
      <c r="F5054" s="7" t="n">
        <v>37</v>
      </c>
      <c r="G5054" s="6" t="s">
        <v>31</v>
      </c>
      <c r="H5054" s="6" t="s">
        <v>30</v>
      </c>
      <c r="I5054" s="6" t="s">
        <v>517</v>
      </c>
      <c r="J5054" s="6" t="s">
        <v>30</v>
      </c>
      <c r="K5054" s="6" t="s">
        <v>30</v>
      </c>
      <c r="L5054" s="6" t="s">
        <v>31</v>
      </c>
      <c r="M5054" s="6" t="s">
        <v>31</v>
      </c>
      <c r="N5054" s="6" t="s">
        <v>31</v>
      </c>
      <c r="O5054" s="6" t="s">
        <v>30</v>
      </c>
      <c r="P5054" s="6" t="s">
        <v>38</v>
      </c>
      <c r="Q5054" s="6" t="s">
        <v>30</v>
      </c>
      <c r="R5054" s="6" t="s">
        <v>39</v>
      </c>
      <c r="S5054" s="8" t="n">
        <v>90</v>
      </c>
      <c r="T5054" s="8" t="n">
        <v>3371.75</v>
      </c>
      <c r="U5054" s="6" t="s">
        <v>30</v>
      </c>
      <c r="V5054" s="8" t="n">
        <f aca="false">IF(X5054="0-1 Year", ROUND(S5054/0.474, 2), IF(X5054="1-2 Years", ROUND(S5054/0.287, 2), ROUND(S5054/0.14, 2)))</f>
        <v>642.86</v>
      </c>
      <c r="W5054" s="6" t="str">
        <f aca="false">IF(V5054&gt;4000, "High", IF(V5054&gt;2000, "Medium", "Low"))</f>
        <v>Low</v>
      </c>
      <c r="X5054" s="9" t="s">
        <v>1765</v>
      </c>
      <c r="Y5054" s="10" t="n">
        <f aca="false">IF(U5054="Yes", 1, 0)</f>
        <v>0</v>
      </c>
      <c r="Z5054" s="10" t="n">
        <v>1</v>
      </c>
      <c r="AA5054" s="11" t="n">
        <f aca="false">MAX(0, ($S5054 * 0.35) - ($F5054 * 0.3))</f>
        <v>20.4</v>
      </c>
      <c r="AB5054" s="12" t="str">
        <f aca="false">IF(AA5054&gt;20,"High",IF(AA5054&gt;10,"Medium","Low"))</f>
        <v>High</v>
      </c>
    </row>
    <row r="5055" customFormat="false" ht="18.65" hidden="false" customHeight="false" outlineLevel="0" collapsed="false">
      <c r="A5055" s="5" t="s">
        <v>5099</v>
      </c>
      <c r="B5055" s="6" t="s">
        <v>37</v>
      </c>
      <c r="C5055" s="6" t="s">
        <v>30</v>
      </c>
      <c r="D5055" s="6" t="s">
        <v>30</v>
      </c>
      <c r="E5055" s="6" t="s">
        <v>30</v>
      </c>
      <c r="F5055" s="7" t="n">
        <v>42</v>
      </c>
      <c r="G5055" s="6" t="s">
        <v>31</v>
      </c>
      <c r="H5055" s="6" t="s">
        <v>31</v>
      </c>
      <c r="I5055" s="6" t="s">
        <v>203</v>
      </c>
      <c r="J5055" s="6" t="s">
        <v>30</v>
      </c>
      <c r="K5055" s="6" t="s">
        <v>30</v>
      </c>
      <c r="L5055" s="6" t="s">
        <v>31</v>
      </c>
      <c r="M5055" s="6" t="s">
        <v>31</v>
      </c>
      <c r="N5055" s="6" t="s">
        <v>31</v>
      </c>
      <c r="O5055" s="6" t="s">
        <v>31</v>
      </c>
      <c r="P5055" s="6" t="s">
        <v>166</v>
      </c>
      <c r="Q5055" s="6" t="s">
        <v>31</v>
      </c>
      <c r="R5055" s="6" t="s">
        <v>58</v>
      </c>
      <c r="S5055" s="8" t="n">
        <v>78.45</v>
      </c>
      <c r="T5055" s="8" t="n">
        <v>3373.4</v>
      </c>
      <c r="U5055" s="6" t="s">
        <v>30</v>
      </c>
      <c r="V5055" s="8" t="n">
        <f aca="false">IF(X5055="0-1 Year", ROUND(S5055/0.474, 2), IF(X5055="1-2 Years", ROUND(S5055/0.287, 2), ROUND(S5055/0.14, 2)))</f>
        <v>560.36</v>
      </c>
      <c r="W5055" s="6" t="str">
        <f aca="false">IF(V5055&gt;4000, "High", IF(V5055&gt;2000, "Medium", "Low"))</f>
        <v>Low</v>
      </c>
      <c r="X5055" s="9" t="s">
        <v>1765</v>
      </c>
      <c r="Y5055" s="10" t="n">
        <f aca="false">IF(U5055="Yes", 1, 0)</f>
        <v>0</v>
      </c>
      <c r="Z5055" s="10" t="n">
        <v>1</v>
      </c>
      <c r="AA5055" s="11" t="n">
        <f aca="false">MAX(0, ($S5055 * 0.35) - ($F5055 * 0.3))</f>
        <v>14.8575</v>
      </c>
      <c r="AB5055" s="12" t="str">
        <f aca="false">IF(AA5055&gt;20,"High",IF(AA5055&gt;10,"Medium","Low"))</f>
        <v>Medium</v>
      </c>
    </row>
    <row r="5056" customFormat="false" ht="18.65" hidden="false" customHeight="false" outlineLevel="0" collapsed="false">
      <c r="A5056" s="5" t="s">
        <v>5100</v>
      </c>
      <c r="B5056" s="6" t="s">
        <v>29</v>
      </c>
      <c r="C5056" s="6" t="s">
        <v>30</v>
      </c>
      <c r="D5056" s="6" t="s">
        <v>31</v>
      </c>
      <c r="E5056" s="6" t="s">
        <v>30</v>
      </c>
      <c r="F5056" s="7" t="n">
        <v>42</v>
      </c>
      <c r="G5056" s="6" t="s">
        <v>31</v>
      </c>
      <c r="H5056" s="6" t="s">
        <v>31</v>
      </c>
      <c r="I5056" s="6" t="s">
        <v>203</v>
      </c>
      <c r="J5056" s="6" t="s">
        <v>31</v>
      </c>
      <c r="K5056" s="6" t="s">
        <v>30</v>
      </c>
      <c r="L5056" s="6" t="s">
        <v>30</v>
      </c>
      <c r="M5056" s="6" t="s">
        <v>31</v>
      </c>
      <c r="N5056" s="6" t="s">
        <v>31</v>
      </c>
      <c r="O5056" s="6" t="s">
        <v>31</v>
      </c>
      <c r="P5056" s="6" t="s">
        <v>33</v>
      </c>
      <c r="Q5056" s="6" t="s">
        <v>30</v>
      </c>
      <c r="R5056" s="6" t="s">
        <v>58</v>
      </c>
      <c r="S5056" s="8" t="n">
        <v>80.45</v>
      </c>
      <c r="T5056" s="8" t="n">
        <v>3375.9</v>
      </c>
      <c r="U5056" s="6" t="s">
        <v>30</v>
      </c>
      <c r="V5056" s="8" t="n">
        <f aca="false">IF(X5056="0-1 Year", ROUND(S5056/0.474, 2), IF(X5056="1-2 Years", ROUND(S5056/0.287, 2), ROUND(S5056/0.14, 2)))</f>
        <v>574.64</v>
      </c>
      <c r="W5056" s="6" t="str">
        <f aca="false">IF(V5056&gt;4000, "High", IF(V5056&gt;2000, "Medium", "Low"))</f>
        <v>Low</v>
      </c>
      <c r="X5056" s="9" t="s">
        <v>1765</v>
      </c>
      <c r="Y5056" s="10" t="n">
        <f aca="false">IF(U5056="Yes", 1, 0)</f>
        <v>0</v>
      </c>
      <c r="Z5056" s="10" t="n">
        <v>1</v>
      </c>
      <c r="AA5056" s="11" t="n">
        <f aca="false">MAX(0, ($S5056 * 0.35) - ($F5056 * 0.3))</f>
        <v>15.5575</v>
      </c>
      <c r="AB5056" s="12" t="str">
        <f aca="false">IF(AA5056&gt;20,"High",IF(AA5056&gt;10,"Medium","Low"))</f>
        <v>Medium</v>
      </c>
    </row>
    <row r="5057" customFormat="false" ht="18.65" hidden="false" customHeight="false" outlineLevel="0" collapsed="false">
      <c r="A5057" s="5" t="s">
        <v>5101</v>
      </c>
      <c r="B5057" s="6" t="s">
        <v>37</v>
      </c>
      <c r="C5057" s="6" t="s">
        <v>30</v>
      </c>
      <c r="D5057" s="6" t="s">
        <v>31</v>
      </c>
      <c r="E5057" s="6" t="s">
        <v>30</v>
      </c>
      <c r="F5057" s="7" t="n">
        <v>71</v>
      </c>
      <c r="G5057" s="6" t="s">
        <v>30</v>
      </c>
      <c r="H5057" s="6" t="s">
        <v>202</v>
      </c>
      <c r="I5057" s="6" t="s">
        <v>203</v>
      </c>
      <c r="J5057" s="6" t="s">
        <v>31</v>
      </c>
      <c r="K5057" s="6" t="s">
        <v>31</v>
      </c>
      <c r="L5057" s="6" t="s">
        <v>31</v>
      </c>
      <c r="M5057" s="6" t="s">
        <v>31</v>
      </c>
      <c r="N5057" s="6" t="s">
        <v>30</v>
      </c>
      <c r="O5057" s="6" t="s">
        <v>30</v>
      </c>
      <c r="P5057" s="6" t="s">
        <v>166</v>
      </c>
      <c r="Q5057" s="6" t="s">
        <v>31</v>
      </c>
      <c r="R5057" s="6" t="s">
        <v>53</v>
      </c>
      <c r="S5057" s="8" t="n">
        <v>47.6</v>
      </c>
      <c r="T5057" s="8" t="n">
        <v>3377.8</v>
      </c>
      <c r="U5057" s="6" t="s">
        <v>30</v>
      </c>
      <c r="V5057" s="8" t="n">
        <f aca="false">IF(X5057="0-1 Year", ROUND(S5057/0.474, 2), IF(X5057="1-2 Years", ROUND(S5057/0.287, 2), ROUND(S5057/0.14, 2)))</f>
        <v>340</v>
      </c>
      <c r="W5057" s="6" t="str">
        <f aca="false">IF(V5057&gt;4000, "High", IF(V5057&gt;2000, "Medium", "Low"))</f>
        <v>Low</v>
      </c>
      <c r="X5057" s="9" t="s">
        <v>1765</v>
      </c>
      <c r="Y5057" s="10" t="n">
        <f aca="false">IF(U5057="Yes", 1, 0)</f>
        <v>0</v>
      </c>
      <c r="Z5057" s="10" t="n">
        <v>1</v>
      </c>
      <c r="AA5057" s="11" t="n">
        <f aca="false">MAX(0, ($S5057 * 0.35) - ($F5057 * 0.3))</f>
        <v>0</v>
      </c>
      <c r="AB5057" s="12" t="str">
        <f aca="false">IF(AA5057&gt;20,"High",IF(AA5057&gt;10,"Medium","Low"))</f>
        <v>Low</v>
      </c>
    </row>
    <row r="5058" customFormat="false" ht="18.65" hidden="false" customHeight="false" outlineLevel="0" collapsed="false">
      <c r="A5058" s="5" t="s">
        <v>5102</v>
      </c>
      <c r="B5058" s="6" t="s">
        <v>37</v>
      </c>
      <c r="C5058" s="6" t="s">
        <v>30</v>
      </c>
      <c r="D5058" s="6" t="s">
        <v>31</v>
      </c>
      <c r="E5058" s="6" t="s">
        <v>31</v>
      </c>
      <c r="F5058" s="7" t="n">
        <v>36</v>
      </c>
      <c r="G5058" s="6" t="s">
        <v>31</v>
      </c>
      <c r="H5058" s="6" t="s">
        <v>31</v>
      </c>
      <c r="I5058" s="6" t="s">
        <v>203</v>
      </c>
      <c r="J5058" s="6" t="s">
        <v>31</v>
      </c>
      <c r="K5058" s="6" t="s">
        <v>31</v>
      </c>
      <c r="L5058" s="6" t="s">
        <v>31</v>
      </c>
      <c r="M5058" s="6" t="s">
        <v>31</v>
      </c>
      <c r="N5058" s="6" t="s">
        <v>31</v>
      </c>
      <c r="O5058" s="6" t="s">
        <v>31</v>
      </c>
      <c r="P5058" s="6" t="s">
        <v>166</v>
      </c>
      <c r="Q5058" s="6" t="s">
        <v>31</v>
      </c>
      <c r="R5058" s="6" t="s">
        <v>58</v>
      </c>
      <c r="S5058" s="8" t="n">
        <v>92.9</v>
      </c>
      <c r="T5058" s="8" t="n">
        <v>3379.25</v>
      </c>
      <c r="U5058" s="6" t="s">
        <v>30</v>
      </c>
      <c r="V5058" s="8" t="n">
        <f aca="false">IF(X5058="0-1 Year", ROUND(S5058/0.474, 2), IF(X5058="1-2 Years", ROUND(S5058/0.287, 2), ROUND(S5058/0.14, 2)))</f>
        <v>663.57</v>
      </c>
      <c r="W5058" s="6" t="str">
        <f aca="false">IF(V5058&gt;4000, "High", IF(V5058&gt;2000, "Medium", "Low"))</f>
        <v>Low</v>
      </c>
      <c r="X5058" s="9" t="s">
        <v>1765</v>
      </c>
      <c r="Y5058" s="10" t="n">
        <f aca="false">IF(U5058="Yes", 1, 0)</f>
        <v>0</v>
      </c>
      <c r="Z5058" s="10" t="n">
        <v>1</v>
      </c>
      <c r="AA5058" s="11" t="n">
        <f aca="false">MAX(0, ($S5058 * 0.35) - ($F5058 * 0.3))</f>
        <v>21.715</v>
      </c>
      <c r="AB5058" s="12" t="str">
        <f aca="false">IF(AA5058&gt;20,"High",IF(AA5058&gt;10,"Medium","Low"))</f>
        <v>High</v>
      </c>
    </row>
    <row r="5059" customFormat="false" ht="18.65" hidden="false" customHeight="false" outlineLevel="0" collapsed="false">
      <c r="A5059" s="5" t="s">
        <v>5103</v>
      </c>
      <c r="B5059" s="6" t="s">
        <v>37</v>
      </c>
      <c r="C5059" s="6" t="s">
        <v>30</v>
      </c>
      <c r="D5059" s="6" t="s">
        <v>30</v>
      </c>
      <c r="E5059" s="6" t="s">
        <v>30</v>
      </c>
      <c r="F5059" s="7" t="n">
        <v>37</v>
      </c>
      <c r="G5059" s="6" t="s">
        <v>31</v>
      </c>
      <c r="H5059" s="6" t="s">
        <v>31</v>
      </c>
      <c r="I5059" s="6" t="s">
        <v>517</v>
      </c>
      <c r="J5059" s="6" t="s">
        <v>31</v>
      </c>
      <c r="K5059" s="6" t="s">
        <v>31</v>
      </c>
      <c r="L5059" s="6" t="s">
        <v>31</v>
      </c>
      <c r="M5059" s="6" t="s">
        <v>30</v>
      </c>
      <c r="N5059" s="6" t="s">
        <v>30</v>
      </c>
      <c r="O5059" s="6" t="s">
        <v>30</v>
      </c>
      <c r="P5059" s="6" t="s">
        <v>38</v>
      </c>
      <c r="Q5059" s="6" t="s">
        <v>30</v>
      </c>
      <c r="R5059" s="6" t="s">
        <v>53</v>
      </c>
      <c r="S5059" s="8" t="n">
        <v>91.2</v>
      </c>
      <c r="T5059" s="8" t="n">
        <v>3382.3</v>
      </c>
      <c r="U5059" s="6" t="s">
        <v>30</v>
      </c>
      <c r="V5059" s="8" t="n">
        <f aca="false">IF(X5059="0-1 Year", ROUND(S5059/0.474, 2), IF(X5059="1-2 Years", ROUND(S5059/0.287, 2), ROUND(S5059/0.14, 2)))</f>
        <v>651.43</v>
      </c>
      <c r="W5059" s="6" t="str">
        <f aca="false">IF(V5059&gt;4000, "High", IF(V5059&gt;2000, "Medium", "Low"))</f>
        <v>Low</v>
      </c>
      <c r="X5059" s="9" t="s">
        <v>1765</v>
      </c>
      <c r="Y5059" s="10" t="n">
        <f aca="false">IF(U5059="Yes", 1, 0)</f>
        <v>0</v>
      </c>
      <c r="Z5059" s="10" t="n">
        <v>1</v>
      </c>
      <c r="AA5059" s="11" t="n">
        <f aca="false">MAX(0, ($S5059 * 0.35) - ($F5059 * 0.3))</f>
        <v>20.82</v>
      </c>
      <c r="AB5059" s="12" t="str">
        <f aca="false">IF(AA5059&gt;20,"High",IF(AA5059&gt;10,"Medium","Low"))</f>
        <v>High</v>
      </c>
    </row>
    <row r="5060" customFormat="false" ht="18.65" hidden="false" customHeight="false" outlineLevel="0" collapsed="false">
      <c r="A5060" s="5" t="s">
        <v>5104</v>
      </c>
      <c r="B5060" s="6" t="s">
        <v>37</v>
      </c>
      <c r="C5060" s="6" t="s">
        <v>30</v>
      </c>
      <c r="D5060" s="6" t="s">
        <v>31</v>
      </c>
      <c r="E5060" s="6" t="s">
        <v>31</v>
      </c>
      <c r="F5060" s="7" t="n">
        <v>42</v>
      </c>
      <c r="G5060" s="6" t="s">
        <v>31</v>
      </c>
      <c r="H5060" s="6" t="s">
        <v>30</v>
      </c>
      <c r="I5060" s="6" t="s">
        <v>517</v>
      </c>
      <c r="J5060" s="6" t="s">
        <v>30</v>
      </c>
      <c r="K5060" s="6" t="s">
        <v>30</v>
      </c>
      <c r="L5060" s="6" t="s">
        <v>30</v>
      </c>
      <c r="M5060" s="6" t="s">
        <v>30</v>
      </c>
      <c r="N5060" s="6" t="s">
        <v>31</v>
      </c>
      <c r="O5060" s="6" t="s">
        <v>30</v>
      </c>
      <c r="P5060" s="6" t="s">
        <v>38</v>
      </c>
      <c r="Q5060" s="6" t="s">
        <v>31</v>
      </c>
      <c r="R5060" s="6" t="s">
        <v>58</v>
      </c>
      <c r="S5060" s="8" t="n">
        <v>77.95</v>
      </c>
      <c r="T5060" s="8" t="n">
        <v>3384</v>
      </c>
      <c r="U5060" s="6" t="s">
        <v>31</v>
      </c>
      <c r="V5060" s="8" t="n">
        <f aca="false">IF(X5060="0-1 Year", ROUND(S5060/0.474, 2), IF(X5060="1-2 Years", ROUND(S5060/0.287, 2), ROUND(S5060/0.14, 2)))</f>
        <v>556.79</v>
      </c>
      <c r="W5060" s="6" t="str">
        <f aca="false">IF(V5060&gt;4000, "High", IF(V5060&gt;2000, "Medium", "Low"))</f>
        <v>Low</v>
      </c>
      <c r="X5060" s="9" t="s">
        <v>1765</v>
      </c>
      <c r="Y5060" s="10" t="n">
        <f aca="false">IF(U5060="Yes", 1, 0)</f>
        <v>1</v>
      </c>
      <c r="Z5060" s="10" t="n">
        <v>1</v>
      </c>
      <c r="AA5060" s="11" t="n">
        <f aca="false">MAX(0, ($S5060 * 0.35) - ($F5060 * 0.3))</f>
        <v>14.6825</v>
      </c>
      <c r="AB5060" s="12" t="str">
        <f aca="false">IF(AA5060&gt;20,"High",IF(AA5060&gt;10,"Medium","Low"))</f>
        <v>Medium</v>
      </c>
    </row>
    <row r="5061" customFormat="false" ht="18.65" hidden="false" customHeight="false" outlineLevel="0" collapsed="false">
      <c r="A5061" s="5" t="s">
        <v>5105</v>
      </c>
      <c r="B5061" s="6" t="s">
        <v>29</v>
      </c>
      <c r="C5061" s="6" t="s">
        <v>30</v>
      </c>
      <c r="D5061" s="6" t="s">
        <v>31</v>
      </c>
      <c r="E5061" s="6" t="s">
        <v>30</v>
      </c>
      <c r="F5061" s="7" t="n">
        <v>56</v>
      </c>
      <c r="G5061" s="6" t="s">
        <v>31</v>
      </c>
      <c r="H5061" s="6" t="s">
        <v>31</v>
      </c>
      <c r="I5061" s="6" t="s">
        <v>203</v>
      </c>
      <c r="J5061" s="6" t="s">
        <v>30</v>
      </c>
      <c r="K5061" s="6" t="s">
        <v>31</v>
      </c>
      <c r="L5061" s="6" t="s">
        <v>31</v>
      </c>
      <c r="M5061" s="6" t="s">
        <v>30</v>
      </c>
      <c r="N5061" s="6" t="s">
        <v>30</v>
      </c>
      <c r="O5061" s="6" t="s">
        <v>30</v>
      </c>
      <c r="P5061" s="6" t="s">
        <v>166</v>
      </c>
      <c r="Q5061" s="6" t="s">
        <v>30</v>
      </c>
      <c r="R5061" s="6" t="s">
        <v>58</v>
      </c>
      <c r="S5061" s="8" t="n">
        <v>59.5</v>
      </c>
      <c r="T5061" s="8" t="n">
        <v>3389.25</v>
      </c>
      <c r="U5061" s="6" t="s">
        <v>30</v>
      </c>
      <c r="V5061" s="8" t="n">
        <f aca="false">IF(X5061="0-1 Year", ROUND(S5061/0.474, 2), IF(X5061="1-2 Years", ROUND(S5061/0.287, 2), ROUND(S5061/0.14, 2)))</f>
        <v>425</v>
      </c>
      <c r="W5061" s="6" t="str">
        <f aca="false">IF(V5061&gt;4000, "High", IF(V5061&gt;2000, "Medium", "Low"))</f>
        <v>Low</v>
      </c>
      <c r="X5061" s="9" t="s">
        <v>1765</v>
      </c>
      <c r="Y5061" s="10" t="n">
        <f aca="false">IF(U5061="Yes", 1, 0)</f>
        <v>0</v>
      </c>
      <c r="Z5061" s="10" t="n">
        <v>1</v>
      </c>
      <c r="AA5061" s="11" t="n">
        <f aca="false">MAX(0, ($S5061 * 0.35) - ($F5061 * 0.3))</f>
        <v>4.025</v>
      </c>
      <c r="AB5061" s="12" t="str">
        <f aca="false">IF(AA5061&gt;20,"High",IF(AA5061&gt;10,"Medium","Low"))</f>
        <v>Low</v>
      </c>
    </row>
    <row r="5062" customFormat="false" ht="18.65" hidden="false" customHeight="false" outlineLevel="0" collapsed="false">
      <c r="A5062" s="5" t="s">
        <v>5106</v>
      </c>
      <c r="B5062" s="6" t="s">
        <v>29</v>
      </c>
      <c r="C5062" s="6" t="s">
        <v>31</v>
      </c>
      <c r="D5062" s="6" t="s">
        <v>30</v>
      </c>
      <c r="E5062" s="6" t="s">
        <v>30</v>
      </c>
      <c r="F5062" s="7" t="n">
        <v>35</v>
      </c>
      <c r="G5062" s="6" t="s">
        <v>31</v>
      </c>
      <c r="H5062" s="6" t="s">
        <v>31</v>
      </c>
      <c r="I5062" s="6" t="s">
        <v>517</v>
      </c>
      <c r="J5062" s="6" t="s">
        <v>30</v>
      </c>
      <c r="K5062" s="6" t="s">
        <v>30</v>
      </c>
      <c r="L5062" s="6" t="s">
        <v>31</v>
      </c>
      <c r="M5062" s="6" t="s">
        <v>30</v>
      </c>
      <c r="N5062" s="6" t="s">
        <v>31</v>
      </c>
      <c r="O5062" s="6" t="s">
        <v>31</v>
      </c>
      <c r="P5062" s="6" t="s">
        <v>38</v>
      </c>
      <c r="Q5062" s="6" t="s">
        <v>31</v>
      </c>
      <c r="R5062" s="6" t="s">
        <v>39</v>
      </c>
      <c r="S5062" s="8" t="n">
        <v>99.05</v>
      </c>
      <c r="T5062" s="8" t="n">
        <v>3395.8</v>
      </c>
      <c r="U5062" s="6" t="s">
        <v>31</v>
      </c>
      <c r="V5062" s="8" t="n">
        <f aca="false">IF(X5062="0-1 Year", ROUND(S5062/0.474, 2), IF(X5062="1-2 Years", ROUND(S5062/0.287, 2), ROUND(S5062/0.14, 2)))</f>
        <v>707.5</v>
      </c>
      <c r="W5062" s="6" t="str">
        <f aca="false">IF(V5062&gt;4000, "High", IF(V5062&gt;2000, "Medium", "Low"))</f>
        <v>Low</v>
      </c>
      <c r="X5062" s="9" t="s">
        <v>1765</v>
      </c>
      <c r="Y5062" s="10" t="n">
        <f aca="false">IF(U5062="Yes", 1, 0)</f>
        <v>1</v>
      </c>
      <c r="Z5062" s="10" t="n">
        <v>1</v>
      </c>
      <c r="AA5062" s="11" t="n">
        <f aca="false">MAX(0, ($S5062 * 0.35) - ($F5062 * 0.3))</f>
        <v>24.1675</v>
      </c>
      <c r="AB5062" s="12" t="str">
        <f aca="false">IF(AA5062&gt;20,"High",IF(AA5062&gt;10,"Medium","Low"))</f>
        <v>High</v>
      </c>
    </row>
    <row r="5063" customFormat="false" ht="18.65" hidden="false" customHeight="false" outlineLevel="0" collapsed="false">
      <c r="A5063" s="5" t="s">
        <v>5107</v>
      </c>
      <c r="B5063" s="6" t="s">
        <v>37</v>
      </c>
      <c r="C5063" s="6" t="s">
        <v>30</v>
      </c>
      <c r="D5063" s="6" t="s">
        <v>31</v>
      </c>
      <c r="E5063" s="6" t="s">
        <v>30</v>
      </c>
      <c r="F5063" s="7" t="n">
        <v>43</v>
      </c>
      <c r="G5063" s="6" t="s">
        <v>31</v>
      </c>
      <c r="H5063" s="6" t="s">
        <v>31</v>
      </c>
      <c r="I5063" s="6" t="s">
        <v>517</v>
      </c>
      <c r="J5063" s="6" t="s">
        <v>30</v>
      </c>
      <c r="K5063" s="6" t="s">
        <v>31</v>
      </c>
      <c r="L5063" s="6" t="s">
        <v>30</v>
      </c>
      <c r="M5063" s="6" t="s">
        <v>30</v>
      </c>
      <c r="N5063" s="6" t="s">
        <v>30</v>
      </c>
      <c r="O5063" s="6" t="s">
        <v>30</v>
      </c>
      <c r="P5063" s="6" t="s">
        <v>38</v>
      </c>
      <c r="Q5063" s="6" t="s">
        <v>30</v>
      </c>
      <c r="R5063" s="6" t="s">
        <v>39</v>
      </c>
      <c r="S5063" s="8" t="n">
        <v>80.45</v>
      </c>
      <c r="T5063" s="8" t="n">
        <v>3398.9</v>
      </c>
      <c r="U5063" s="6" t="s">
        <v>30</v>
      </c>
      <c r="V5063" s="8" t="n">
        <f aca="false">IF(X5063="0-1 Year", ROUND(S5063/0.474, 2), IF(X5063="1-2 Years", ROUND(S5063/0.287, 2), ROUND(S5063/0.14, 2)))</f>
        <v>574.64</v>
      </c>
      <c r="W5063" s="6" t="str">
        <f aca="false">IF(V5063&gt;4000, "High", IF(V5063&gt;2000, "Medium", "Low"))</f>
        <v>Low</v>
      </c>
      <c r="X5063" s="9" t="s">
        <v>1765</v>
      </c>
      <c r="Y5063" s="10" t="n">
        <f aca="false">IF(U5063="Yes", 1, 0)</f>
        <v>0</v>
      </c>
      <c r="Z5063" s="10" t="n">
        <v>1</v>
      </c>
      <c r="AA5063" s="11" t="n">
        <f aca="false">MAX(0, ($S5063 * 0.35) - ($F5063 * 0.3))</f>
        <v>15.2575</v>
      </c>
      <c r="AB5063" s="12" t="str">
        <f aca="false">IF(AA5063&gt;20,"High",IF(AA5063&gt;10,"Medium","Low"))</f>
        <v>Medium</v>
      </c>
    </row>
    <row r="5064" customFormat="false" ht="18.65" hidden="false" customHeight="false" outlineLevel="0" collapsed="false">
      <c r="A5064" s="5" t="s">
        <v>5108</v>
      </c>
      <c r="B5064" s="6" t="s">
        <v>37</v>
      </c>
      <c r="C5064" s="6" t="s">
        <v>30</v>
      </c>
      <c r="D5064" s="6" t="s">
        <v>31</v>
      </c>
      <c r="E5064" s="6" t="s">
        <v>31</v>
      </c>
      <c r="F5064" s="7" t="n">
        <v>64</v>
      </c>
      <c r="G5064" s="6" t="s">
        <v>31</v>
      </c>
      <c r="H5064" s="6" t="s">
        <v>31</v>
      </c>
      <c r="I5064" s="6" t="s">
        <v>203</v>
      </c>
      <c r="J5064" s="6" t="s">
        <v>30</v>
      </c>
      <c r="K5064" s="6" t="s">
        <v>31</v>
      </c>
      <c r="L5064" s="6" t="s">
        <v>30</v>
      </c>
      <c r="M5064" s="6" t="s">
        <v>30</v>
      </c>
      <c r="N5064" s="6" t="s">
        <v>30</v>
      </c>
      <c r="O5064" s="6" t="s">
        <v>30</v>
      </c>
      <c r="P5064" s="6" t="s">
        <v>33</v>
      </c>
      <c r="Q5064" s="6" t="s">
        <v>31</v>
      </c>
      <c r="R5064" s="6" t="s">
        <v>53</v>
      </c>
      <c r="S5064" s="8" t="n">
        <v>53.85</v>
      </c>
      <c r="T5064" s="8" t="n">
        <v>3399.85</v>
      </c>
      <c r="U5064" s="6" t="s">
        <v>30</v>
      </c>
      <c r="V5064" s="8" t="n">
        <f aca="false">IF(X5064="0-1 Year", ROUND(S5064/0.474, 2), IF(X5064="1-2 Years", ROUND(S5064/0.287, 2), ROUND(S5064/0.14, 2)))</f>
        <v>384.64</v>
      </c>
      <c r="W5064" s="6" t="str">
        <f aca="false">IF(V5064&gt;4000, "High", IF(V5064&gt;2000, "Medium", "Low"))</f>
        <v>Low</v>
      </c>
      <c r="X5064" s="9" t="s">
        <v>1765</v>
      </c>
      <c r="Y5064" s="10" t="n">
        <f aca="false">IF(U5064="Yes", 1, 0)</f>
        <v>0</v>
      </c>
      <c r="Z5064" s="10" t="n">
        <v>1</v>
      </c>
      <c r="AA5064" s="11" t="n">
        <f aca="false">MAX(0, ($S5064 * 0.35) - ($F5064 * 0.3))</f>
        <v>0</v>
      </c>
      <c r="AB5064" s="12" t="str">
        <f aca="false">IF(AA5064&gt;20,"High",IF(AA5064&gt;10,"Medium","Low"))</f>
        <v>Low</v>
      </c>
    </row>
    <row r="5065" customFormat="false" ht="18.65" hidden="false" customHeight="false" outlineLevel="0" collapsed="false">
      <c r="A5065" s="5" t="s">
        <v>5109</v>
      </c>
      <c r="B5065" s="6" t="s">
        <v>29</v>
      </c>
      <c r="C5065" s="6" t="s">
        <v>30</v>
      </c>
      <c r="D5065" s="6" t="s">
        <v>30</v>
      </c>
      <c r="E5065" s="6" t="s">
        <v>30</v>
      </c>
      <c r="F5065" s="7" t="n">
        <v>35</v>
      </c>
      <c r="G5065" s="6" t="s">
        <v>31</v>
      </c>
      <c r="H5065" s="6" t="s">
        <v>31</v>
      </c>
      <c r="I5065" s="6" t="s">
        <v>517</v>
      </c>
      <c r="J5065" s="6" t="s">
        <v>31</v>
      </c>
      <c r="K5065" s="6" t="s">
        <v>31</v>
      </c>
      <c r="L5065" s="6" t="s">
        <v>31</v>
      </c>
      <c r="M5065" s="6" t="s">
        <v>31</v>
      </c>
      <c r="N5065" s="6" t="s">
        <v>30</v>
      </c>
      <c r="O5065" s="6" t="s">
        <v>30</v>
      </c>
      <c r="P5065" s="6" t="s">
        <v>38</v>
      </c>
      <c r="Q5065" s="6" t="s">
        <v>31</v>
      </c>
      <c r="R5065" s="6" t="s">
        <v>34</v>
      </c>
      <c r="S5065" s="8" t="n">
        <v>96.75</v>
      </c>
      <c r="T5065" s="8" t="n">
        <v>3403.4</v>
      </c>
      <c r="U5065" s="6" t="s">
        <v>30</v>
      </c>
      <c r="V5065" s="8" t="n">
        <f aca="false">IF(X5065="0-1 Year", ROUND(S5065/0.474, 2), IF(X5065="1-2 Years", ROUND(S5065/0.287, 2), ROUND(S5065/0.14, 2)))</f>
        <v>691.07</v>
      </c>
      <c r="W5065" s="6" t="str">
        <f aca="false">IF(V5065&gt;4000, "High", IF(V5065&gt;2000, "Medium", "Low"))</f>
        <v>Low</v>
      </c>
      <c r="X5065" s="9" t="s">
        <v>1765</v>
      </c>
      <c r="Y5065" s="10" t="n">
        <f aca="false">IF(U5065="Yes", 1, 0)</f>
        <v>0</v>
      </c>
      <c r="Z5065" s="10" t="n">
        <v>1</v>
      </c>
      <c r="AA5065" s="11" t="n">
        <f aca="false">MAX(0, ($S5065 * 0.35) - ($F5065 * 0.3))</f>
        <v>23.3625</v>
      </c>
      <c r="AB5065" s="12" t="str">
        <f aca="false">IF(AA5065&gt;20,"High",IF(AA5065&gt;10,"Medium","Low"))</f>
        <v>High</v>
      </c>
    </row>
    <row r="5066" customFormat="false" ht="18.65" hidden="false" customHeight="false" outlineLevel="0" collapsed="false">
      <c r="A5066" s="5" t="s">
        <v>5110</v>
      </c>
      <c r="B5066" s="6" t="s">
        <v>29</v>
      </c>
      <c r="C5066" s="6" t="s">
        <v>30</v>
      </c>
      <c r="D5066" s="6" t="s">
        <v>31</v>
      </c>
      <c r="E5066" s="6" t="s">
        <v>31</v>
      </c>
      <c r="F5066" s="7" t="n">
        <v>54</v>
      </c>
      <c r="G5066" s="6" t="s">
        <v>31</v>
      </c>
      <c r="H5066" s="6" t="s">
        <v>31</v>
      </c>
      <c r="I5066" s="6" t="s">
        <v>203</v>
      </c>
      <c r="J5066" s="6" t="s">
        <v>30</v>
      </c>
      <c r="K5066" s="6" t="s">
        <v>30</v>
      </c>
      <c r="L5066" s="6" t="s">
        <v>31</v>
      </c>
      <c r="M5066" s="6" t="s">
        <v>30</v>
      </c>
      <c r="N5066" s="6" t="s">
        <v>30</v>
      </c>
      <c r="O5066" s="6" t="s">
        <v>31</v>
      </c>
      <c r="P5066" s="6" t="s">
        <v>166</v>
      </c>
      <c r="Q5066" s="6" t="s">
        <v>30</v>
      </c>
      <c r="R5066" s="6" t="s">
        <v>58</v>
      </c>
      <c r="S5066" s="8" t="n">
        <v>63.35</v>
      </c>
      <c r="T5066" s="8" t="n">
        <v>3409.1</v>
      </c>
      <c r="U5066" s="6" t="s">
        <v>30</v>
      </c>
      <c r="V5066" s="8" t="n">
        <f aca="false">IF(X5066="0-1 Year", ROUND(S5066/0.474, 2), IF(X5066="1-2 Years", ROUND(S5066/0.287, 2), ROUND(S5066/0.14, 2)))</f>
        <v>452.5</v>
      </c>
      <c r="W5066" s="6" t="str">
        <f aca="false">IF(V5066&gt;4000, "High", IF(V5066&gt;2000, "Medium", "Low"))</f>
        <v>Low</v>
      </c>
      <c r="X5066" s="9" t="s">
        <v>1765</v>
      </c>
      <c r="Y5066" s="10" t="n">
        <f aca="false">IF(U5066="Yes", 1, 0)</f>
        <v>0</v>
      </c>
      <c r="Z5066" s="10" t="n">
        <v>1</v>
      </c>
      <c r="AA5066" s="11" t="n">
        <f aca="false">MAX(0, ($S5066 * 0.35) - ($F5066 * 0.3))</f>
        <v>5.9725</v>
      </c>
      <c r="AB5066" s="12" t="str">
        <f aca="false">IF(AA5066&gt;20,"High",IF(AA5066&gt;10,"Medium","Low"))</f>
        <v>Low</v>
      </c>
    </row>
    <row r="5067" customFormat="false" ht="18.65" hidden="false" customHeight="false" outlineLevel="0" collapsed="false">
      <c r="A5067" s="5" t="s">
        <v>5111</v>
      </c>
      <c r="B5067" s="6" t="s">
        <v>37</v>
      </c>
      <c r="C5067" s="6" t="s">
        <v>30</v>
      </c>
      <c r="D5067" s="6" t="s">
        <v>31</v>
      </c>
      <c r="E5067" s="6" t="s">
        <v>30</v>
      </c>
      <c r="F5067" s="7" t="n">
        <v>33</v>
      </c>
      <c r="G5067" s="6" t="s">
        <v>31</v>
      </c>
      <c r="H5067" s="6" t="s">
        <v>31</v>
      </c>
      <c r="I5067" s="6" t="s">
        <v>517</v>
      </c>
      <c r="J5067" s="6" t="s">
        <v>30</v>
      </c>
      <c r="K5067" s="6" t="s">
        <v>31</v>
      </c>
      <c r="L5067" s="6" t="s">
        <v>31</v>
      </c>
      <c r="M5067" s="6" t="s">
        <v>30</v>
      </c>
      <c r="N5067" s="6" t="s">
        <v>31</v>
      </c>
      <c r="O5067" s="6" t="s">
        <v>31</v>
      </c>
      <c r="P5067" s="6" t="s">
        <v>38</v>
      </c>
      <c r="Q5067" s="6" t="s">
        <v>31</v>
      </c>
      <c r="R5067" s="6" t="s">
        <v>39</v>
      </c>
      <c r="S5067" s="8" t="n">
        <v>104.4</v>
      </c>
      <c r="T5067" s="8" t="n">
        <v>3409.6</v>
      </c>
      <c r="U5067" s="6" t="s">
        <v>31</v>
      </c>
      <c r="V5067" s="8" t="n">
        <f aca="false">IF(X5067="0-1 Year", ROUND(S5067/0.474, 2), IF(X5067="1-2 Years", ROUND(S5067/0.287, 2), ROUND(S5067/0.14, 2)))</f>
        <v>745.71</v>
      </c>
      <c r="W5067" s="6" t="str">
        <f aca="false">IF(V5067&gt;4000, "High", IF(V5067&gt;2000, "Medium", "Low"))</f>
        <v>Low</v>
      </c>
      <c r="X5067" s="9" t="s">
        <v>1765</v>
      </c>
      <c r="Y5067" s="10" t="n">
        <f aca="false">IF(U5067="Yes", 1, 0)</f>
        <v>1</v>
      </c>
      <c r="Z5067" s="10" t="n">
        <v>1</v>
      </c>
      <c r="AA5067" s="11" t="n">
        <f aca="false">MAX(0, ($S5067 * 0.35) - ($F5067 * 0.3))</f>
        <v>26.64</v>
      </c>
      <c r="AB5067" s="12" t="str">
        <f aca="false">IF(AA5067&gt;20,"High",IF(AA5067&gt;10,"Medium","Low"))</f>
        <v>High</v>
      </c>
    </row>
    <row r="5068" customFormat="false" ht="18.65" hidden="false" customHeight="false" outlineLevel="0" collapsed="false">
      <c r="A5068" s="5" t="s">
        <v>5112</v>
      </c>
      <c r="B5068" s="6" t="s">
        <v>29</v>
      </c>
      <c r="C5068" s="6" t="s">
        <v>30</v>
      </c>
      <c r="D5068" s="6" t="s">
        <v>31</v>
      </c>
      <c r="E5068" s="6" t="s">
        <v>31</v>
      </c>
      <c r="F5068" s="7" t="n">
        <v>34</v>
      </c>
      <c r="G5068" s="6" t="s">
        <v>31</v>
      </c>
      <c r="H5068" s="6" t="s">
        <v>31</v>
      </c>
      <c r="I5068" s="6" t="s">
        <v>517</v>
      </c>
      <c r="J5068" s="6" t="s">
        <v>30</v>
      </c>
      <c r="K5068" s="6" t="s">
        <v>31</v>
      </c>
      <c r="L5068" s="6" t="s">
        <v>30</v>
      </c>
      <c r="M5068" s="6" t="s">
        <v>30</v>
      </c>
      <c r="N5068" s="6" t="s">
        <v>31</v>
      </c>
      <c r="O5068" s="6" t="s">
        <v>31</v>
      </c>
      <c r="P5068" s="6" t="s">
        <v>38</v>
      </c>
      <c r="Q5068" s="6" t="s">
        <v>31</v>
      </c>
      <c r="R5068" s="6" t="s">
        <v>53</v>
      </c>
      <c r="S5068" s="8" t="n">
        <v>97.7</v>
      </c>
      <c r="T5068" s="8" t="n">
        <v>3410</v>
      </c>
      <c r="U5068" s="6" t="s">
        <v>30</v>
      </c>
      <c r="V5068" s="8" t="n">
        <f aca="false">IF(X5068="0-1 Year", ROUND(S5068/0.474, 2), IF(X5068="1-2 Years", ROUND(S5068/0.287, 2), ROUND(S5068/0.14, 2)))</f>
        <v>697.86</v>
      </c>
      <c r="W5068" s="6" t="str">
        <f aca="false">IF(V5068&gt;4000, "High", IF(V5068&gt;2000, "Medium", "Low"))</f>
        <v>Low</v>
      </c>
      <c r="X5068" s="9" t="s">
        <v>1765</v>
      </c>
      <c r="Y5068" s="10" t="n">
        <f aca="false">IF(U5068="Yes", 1, 0)</f>
        <v>0</v>
      </c>
      <c r="Z5068" s="10" t="n">
        <v>1</v>
      </c>
      <c r="AA5068" s="11" t="n">
        <f aca="false">MAX(0, ($S5068 * 0.35) - ($F5068 * 0.3))</f>
        <v>23.995</v>
      </c>
      <c r="AB5068" s="12" t="str">
        <f aca="false">IF(AA5068&gt;20,"High",IF(AA5068&gt;10,"Medium","Low"))</f>
        <v>High</v>
      </c>
    </row>
    <row r="5069" customFormat="false" ht="18.65" hidden="false" customHeight="false" outlineLevel="0" collapsed="false">
      <c r="A5069" s="5" t="s">
        <v>5113</v>
      </c>
      <c r="B5069" s="6" t="s">
        <v>37</v>
      </c>
      <c r="C5069" s="6" t="s">
        <v>30</v>
      </c>
      <c r="D5069" s="6" t="s">
        <v>31</v>
      </c>
      <c r="E5069" s="6" t="s">
        <v>30</v>
      </c>
      <c r="F5069" s="7" t="n">
        <v>52</v>
      </c>
      <c r="G5069" s="6" t="s">
        <v>31</v>
      </c>
      <c r="H5069" s="6" t="s">
        <v>30</v>
      </c>
      <c r="I5069" s="6" t="s">
        <v>203</v>
      </c>
      <c r="J5069" s="6" t="s">
        <v>31</v>
      </c>
      <c r="K5069" s="6" t="s">
        <v>30</v>
      </c>
      <c r="L5069" s="6" t="s">
        <v>31</v>
      </c>
      <c r="M5069" s="6" t="s">
        <v>30</v>
      </c>
      <c r="N5069" s="6" t="s">
        <v>31</v>
      </c>
      <c r="O5069" s="6" t="s">
        <v>30</v>
      </c>
      <c r="P5069" s="6" t="s">
        <v>33</v>
      </c>
      <c r="Q5069" s="6" t="s">
        <v>31</v>
      </c>
      <c r="R5069" s="6" t="s">
        <v>34</v>
      </c>
      <c r="S5069" s="8" t="n">
        <v>64.3</v>
      </c>
      <c r="T5069" s="8" t="n">
        <v>3410.6</v>
      </c>
      <c r="U5069" s="6" t="s">
        <v>30</v>
      </c>
      <c r="V5069" s="8" t="n">
        <f aca="false">IF(X5069="0-1 Year", ROUND(S5069/0.474, 2), IF(X5069="1-2 Years", ROUND(S5069/0.287, 2), ROUND(S5069/0.14, 2)))</f>
        <v>459.29</v>
      </c>
      <c r="W5069" s="6" t="str">
        <f aca="false">IF(V5069&gt;4000, "High", IF(V5069&gt;2000, "Medium", "Low"))</f>
        <v>Low</v>
      </c>
      <c r="X5069" s="9" t="s">
        <v>1765</v>
      </c>
      <c r="Y5069" s="10" t="n">
        <f aca="false">IF(U5069="Yes", 1, 0)</f>
        <v>0</v>
      </c>
      <c r="Z5069" s="10" t="n">
        <v>1</v>
      </c>
      <c r="AA5069" s="11" t="n">
        <f aca="false">MAX(0, ($S5069 * 0.35) - ($F5069 * 0.3))</f>
        <v>6.905</v>
      </c>
      <c r="AB5069" s="12" t="str">
        <f aca="false">IF(AA5069&gt;20,"High",IF(AA5069&gt;10,"Medium","Low"))</f>
        <v>Low</v>
      </c>
    </row>
    <row r="5070" customFormat="false" ht="18.65" hidden="false" customHeight="false" outlineLevel="0" collapsed="false">
      <c r="A5070" s="5" t="s">
        <v>5114</v>
      </c>
      <c r="B5070" s="6" t="s">
        <v>29</v>
      </c>
      <c r="C5070" s="6" t="s">
        <v>31</v>
      </c>
      <c r="D5070" s="6" t="s">
        <v>30</v>
      </c>
      <c r="E5070" s="6" t="s">
        <v>30</v>
      </c>
      <c r="F5070" s="7" t="n">
        <v>39</v>
      </c>
      <c r="G5070" s="6" t="s">
        <v>31</v>
      </c>
      <c r="H5070" s="6" t="s">
        <v>31</v>
      </c>
      <c r="I5070" s="6" t="s">
        <v>517</v>
      </c>
      <c r="J5070" s="6" t="s">
        <v>30</v>
      </c>
      <c r="K5070" s="6" t="s">
        <v>31</v>
      </c>
      <c r="L5070" s="6" t="s">
        <v>30</v>
      </c>
      <c r="M5070" s="6" t="s">
        <v>30</v>
      </c>
      <c r="N5070" s="6" t="s">
        <v>30</v>
      </c>
      <c r="O5070" s="6" t="s">
        <v>31</v>
      </c>
      <c r="P5070" s="6" t="s">
        <v>38</v>
      </c>
      <c r="Q5070" s="6" t="s">
        <v>30</v>
      </c>
      <c r="R5070" s="6" t="s">
        <v>39</v>
      </c>
      <c r="S5070" s="8" t="n">
        <v>90.7</v>
      </c>
      <c r="T5070" s="8" t="n">
        <v>3413.25</v>
      </c>
      <c r="U5070" s="6" t="s">
        <v>30</v>
      </c>
      <c r="V5070" s="8" t="n">
        <f aca="false">IF(X5070="0-1 Year", ROUND(S5070/0.474, 2), IF(X5070="1-2 Years", ROUND(S5070/0.287, 2), ROUND(S5070/0.14, 2)))</f>
        <v>647.86</v>
      </c>
      <c r="W5070" s="6" t="str">
        <f aca="false">IF(V5070&gt;4000, "High", IF(V5070&gt;2000, "Medium", "Low"))</f>
        <v>Low</v>
      </c>
      <c r="X5070" s="9" t="s">
        <v>1765</v>
      </c>
      <c r="Y5070" s="10" t="n">
        <f aca="false">IF(U5070="Yes", 1, 0)</f>
        <v>0</v>
      </c>
      <c r="Z5070" s="10" t="n">
        <v>1</v>
      </c>
      <c r="AA5070" s="11" t="n">
        <f aca="false">MAX(0, ($S5070 * 0.35) - ($F5070 * 0.3))</f>
        <v>20.045</v>
      </c>
      <c r="AB5070" s="12" t="str">
        <f aca="false">IF(AA5070&gt;20,"High",IF(AA5070&gt;10,"Medium","Low"))</f>
        <v>High</v>
      </c>
    </row>
    <row r="5071" customFormat="false" ht="18.65" hidden="false" customHeight="false" outlineLevel="0" collapsed="false">
      <c r="A5071" s="5" t="s">
        <v>5115</v>
      </c>
      <c r="B5071" s="6" t="s">
        <v>37</v>
      </c>
      <c r="C5071" s="6" t="s">
        <v>30</v>
      </c>
      <c r="D5071" s="6" t="s">
        <v>31</v>
      </c>
      <c r="E5071" s="6" t="s">
        <v>30</v>
      </c>
      <c r="F5071" s="7" t="n">
        <v>34</v>
      </c>
      <c r="G5071" s="6" t="s">
        <v>31</v>
      </c>
      <c r="H5071" s="6" t="s">
        <v>31</v>
      </c>
      <c r="I5071" s="6" t="s">
        <v>517</v>
      </c>
      <c r="J5071" s="6" t="s">
        <v>30</v>
      </c>
      <c r="K5071" s="6" t="s">
        <v>30</v>
      </c>
      <c r="L5071" s="6" t="s">
        <v>31</v>
      </c>
      <c r="M5071" s="6" t="s">
        <v>30</v>
      </c>
      <c r="N5071" s="6" t="s">
        <v>31</v>
      </c>
      <c r="O5071" s="6" t="s">
        <v>31</v>
      </c>
      <c r="P5071" s="6" t="s">
        <v>38</v>
      </c>
      <c r="Q5071" s="6" t="s">
        <v>31</v>
      </c>
      <c r="R5071" s="6" t="s">
        <v>39</v>
      </c>
      <c r="S5071" s="8" t="n">
        <v>100.45</v>
      </c>
      <c r="T5071" s="8" t="n">
        <v>3414.65</v>
      </c>
      <c r="U5071" s="6" t="s">
        <v>30</v>
      </c>
      <c r="V5071" s="8" t="n">
        <f aca="false">IF(X5071="0-1 Year", ROUND(S5071/0.474, 2), IF(X5071="1-2 Years", ROUND(S5071/0.287, 2), ROUND(S5071/0.14, 2)))</f>
        <v>717.5</v>
      </c>
      <c r="W5071" s="6" t="str">
        <f aca="false">IF(V5071&gt;4000, "High", IF(V5071&gt;2000, "Medium", "Low"))</f>
        <v>Low</v>
      </c>
      <c r="X5071" s="9" t="s">
        <v>1765</v>
      </c>
      <c r="Y5071" s="10" t="n">
        <f aca="false">IF(U5071="Yes", 1, 0)</f>
        <v>0</v>
      </c>
      <c r="Z5071" s="10" t="n">
        <v>1</v>
      </c>
      <c r="AA5071" s="11" t="n">
        <f aca="false">MAX(0, ($S5071 * 0.35) - ($F5071 * 0.3))</f>
        <v>24.9575</v>
      </c>
      <c r="AB5071" s="12" t="str">
        <f aca="false">IF(AA5071&gt;20,"High",IF(AA5071&gt;10,"Medium","Low"))</f>
        <v>High</v>
      </c>
    </row>
    <row r="5072" customFormat="false" ht="18.65" hidden="false" customHeight="false" outlineLevel="0" collapsed="false">
      <c r="A5072" s="5" t="s">
        <v>5116</v>
      </c>
      <c r="B5072" s="6" t="s">
        <v>29</v>
      </c>
      <c r="C5072" s="6" t="s">
        <v>30</v>
      </c>
      <c r="D5072" s="6" t="s">
        <v>31</v>
      </c>
      <c r="E5072" s="6" t="s">
        <v>31</v>
      </c>
      <c r="F5072" s="7" t="n">
        <v>37</v>
      </c>
      <c r="G5072" s="6" t="s">
        <v>31</v>
      </c>
      <c r="H5072" s="6" t="s">
        <v>31</v>
      </c>
      <c r="I5072" s="6" t="s">
        <v>517</v>
      </c>
      <c r="J5072" s="6" t="s">
        <v>30</v>
      </c>
      <c r="K5072" s="6" t="s">
        <v>31</v>
      </c>
      <c r="L5072" s="6" t="s">
        <v>31</v>
      </c>
      <c r="M5072" s="6" t="s">
        <v>30</v>
      </c>
      <c r="N5072" s="6" t="s">
        <v>31</v>
      </c>
      <c r="O5072" s="6" t="s">
        <v>30</v>
      </c>
      <c r="P5072" s="6" t="s">
        <v>38</v>
      </c>
      <c r="Q5072" s="6" t="s">
        <v>31</v>
      </c>
      <c r="R5072" s="6" t="s">
        <v>39</v>
      </c>
      <c r="S5072" s="8" t="n">
        <v>92.95</v>
      </c>
      <c r="T5072" s="8" t="n">
        <v>3415.25</v>
      </c>
      <c r="U5072" s="6" t="s">
        <v>30</v>
      </c>
      <c r="V5072" s="8" t="n">
        <f aca="false">IF(X5072="0-1 Year", ROUND(S5072/0.474, 2), IF(X5072="1-2 Years", ROUND(S5072/0.287, 2), ROUND(S5072/0.14, 2)))</f>
        <v>663.93</v>
      </c>
      <c r="W5072" s="6" t="str">
        <f aca="false">IF(V5072&gt;4000, "High", IF(V5072&gt;2000, "Medium", "Low"))</f>
        <v>Low</v>
      </c>
      <c r="X5072" s="9" t="s">
        <v>1765</v>
      </c>
      <c r="Y5072" s="10" t="n">
        <f aca="false">IF(U5072="Yes", 1, 0)</f>
        <v>0</v>
      </c>
      <c r="Z5072" s="10" t="n">
        <v>1</v>
      </c>
      <c r="AA5072" s="11" t="n">
        <f aca="false">MAX(0, ($S5072 * 0.35) - ($F5072 * 0.3))</f>
        <v>21.4325</v>
      </c>
      <c r="AB5072" s="12" t="str">
        <f aca="false">IF(AA5072&gt;20,"High",IF(AA5072&gt;10,"Medium","Low"))</f>
        <v>High</v>
      </c>
    </row>
    <row r="5073" customFormat="false" ht="18.65" hidden="false" customHeight="false" outlineLevel="0" collapsed="false">
      <c r="A5073" s="5" t="s">
        <v>5117</v>
      </c>
      <c r="B5073" s="6" t="s">
        <v>37</v>
      </c>
      <c r="C5073" s="6" t="s">
        <v>30</v>
      </c>
      <c r="D5073" s="6" t="s">
        <v>30</v>
      </c>
      <c r="E5073" s="6" t="s">
        <v>30</v>
      </c>
      <c r="F5073" s="7" t="n">
        <v>32</v>
      </c>
      <c r="G5073" s="6" t="s">
        <v>31</v>
      </c>
      <c r="H5073" s="6" t="s">
        <v>31</v>
      </c>
      <c r="I5073" s="6" t="s">
        <v>517</v>
      </c>
      <c r="J5073" s="6" t="s">
        <v>30</v>
      </c>
      <c r="K5073" s="6" t="s">
        <v>31</v>
      </c>
      <c r="L5073" s="6" t="s">
        <v>31</v>
      </c>
      <c r="M5073" s="6" t="s">
        <v>30</v>
      </c>
      <c r="N5073" s="6" t="s">
        <v>31</v>
      </c>
      <c r="O5073" s="6" t="s">
        <v>31</v>
      </c>
      <c r="P5073" s="6" t="s">
        <v>33</v>
      </c>
      <c r="Q5073" s="6" t="s">
        <v>31</v>
      </c>
      <c r="R5073" s="6" t="s">
        <v>58</v>
      </c>
      <c r="S5073" s="8" t="n">
        <v>104.05</v>
      </c>
      <c r="T5073" s="8" t="n">
        <v>3416.85</v>
      </c>
      <c r="U5073" s="6" t="s">
        <v>30</v>
      </c>
      <c r="V5073" s="8" t="n">
        <f aca="false">IF(X5073="0-1 Year", ROUND(S5073/0.474, 2), IF(X5073="1-2 Years", ROUND(S5073/0.287, 2), ROUND(S5073/0.14, 2)))</f>
        <v>743.21</v>
      </c>
      <c r="W5073" s="6" t="str">
        <f aca="false">IF(V5073&gt;4000, "High", IF(V5073&gt;2000, "Medium", "Low"))</f>
        <v>Low</v>
      </c>
      <c r="X5073" s="9" t="s">
        <v>1765</v>
      </c>
      <c r="Y5073" s="10" t="n">
        <f aca="false">IF(U5073="Yes", 1, 0)</f>
        <v>0</v>
      </c>
      <c r="Z5073" s="10" t="n">
        <v>1</v>
      </c>
      <c r="AA5073" s="11" t="n">
        <f aca="false">MAX(0, ($S5073 * 0.35) - ($F5073 * 0.3))</f>
        <v>26.8175</v>
      </c>
      <c r="AB5073" s="12" t="str">
        <f aca="false">IF(AA5073&gt;20,"High",IF(AA5073&gt;10,"Medium","Low"))</f>
        <v>High</v>
      </c>
    </row>
    <row r="5074" customFormat="false" ht="18.65" hidden="false" customHeight="false" outlineLevel="0" collapsed="false">
      <c r="A5074" s="5" t="s">
        <v>5118</v>
      </c>
      <c r="B5074" s="6" t="s">
        <v>29</v>
      </c>
      <c r="C5074" s="6" t="s">
        <v>30</v>
      </c>
      <c r="D5074" s="6" t="s">
        <v>30</v>
      </c>
      <c r="E5074" s="6" t="s">
        <v>30</v>
      </c>
      <c r="F5074" s="7" t="n">
        <v>50</v>
      </c>
      <c r="G5074" s="6" t="s">
        <v>31</v>
      </c>
      <c r="H5074" s="6" t="s">
        <v>31</v>
      </c>
      <c r="I5074" s="6" t="s">
        <v>203</v>
      </c>
      <c r="J5074" s="6" t="s">
        <v>30</v>
      </c>
      <c r="K5074" s="6" t="s">
        <v>30</v>
      </c>
      <c r="L5074" s="6" t="s">
        <v>31</v>
      </c>
      <c r="M5074" s="6" t="s">
        <v>31</v>
      </c>
      <c r="N5074" s="6" t="s">
        <v>30</v>
      </c>
      <c r="O5074" s="6" t="s">
        <v>31</v>
      </c>
      <c r="P5074" s="6" t="s">
        <v>166</v>
      </c>
      <c r="Q5074" s="6" t="s">
        <v>30</v>
      </c>
      <c r="R5074" s="6" t="s">
        <v>53</v>
      </c>
      <c r="S5074" s="8" t="n">
        <v>69.5</v>
      </c>
      <c r="T5074" s="8" t="n">
        <v>3418.2</v>
      </c>
      <c r="U5074" s="6" t="s">
        <v>30</v>
      </c>
      <c r="V5074" s="8" t="n">
        <f aca="false">IF(X5074="0-1 Year", ROUND(S5074/0.474, 2), IF(X5074="1-2 Years", ROUND(S5074/0.287, 2), ROUND(S5074/0.14, 2)))</f>
        <v>496.43</v>
      </c>
      <c r="W5074" s="6" t="str">
        <f aca="false">IF(V5074&gt;4000, "High", IF(V5074&gt;2000, "Medium", "Low"))</f>
        <v>Low</v>
      </c>
      <c r="X5074" s="9" t="s">
        <v>1765</v>
      </c>
      <c r="Y5074" s="10" t="n">
        <f aca="false">IF(U5074="Yes", 1, 0)</f>
        <v>0</v>
      </c>
      <c r="Z5074" s="10" t="n">
        <v>1</v>
      </c>
      <c r="AA5074" s="11" t="n">
        <f aca="false">MAX(0, ($S5074 * 0.35) - ($F5074 * 0.3))</f>
        <v>9.325</v>
      </c>
      <c r="AB5074" s="12" t="str">
        <f aca="false">IF(AA5074&gt;20,"High",IF(AA5074&gt;10,"Medium","Low"))</f>
        <v>Low</v>
      </c>
    </row>
    <row r="5075" customFormat="false" ht="18.65" hidden="false" customHeight="false" outlineLevel="0" collapsed="false">
      <c r="A5075" s="5" t="s">
        <v>5119</v>
      </c>
      <c r="B5075" s="6" t="s">
        <v>29</v>
      </c>
      <c r="C5075" s="6" t="s">
        <v>30</v>
      </c>
      <c r="D5075" s="6" t="s">
        <v>30</v>
      </c>
      <c r="E5075" s="6" t="s">
        <v>30</v>
      </c>
      <c r="F5075" s="7" t="n">
        <v>35</v>
      </c>
      <c r="G5075" s="6" t="s">
        <v>31</v>
      </c>
      <c r="H5075" s="6" t="s">
        <v>31</v>
      </c>
      <c r="I5075" s="6" t="s">
        <v>517</v>
      </c>
      <c r="J5075" s="6" t="s">
        <v>30</v>
      </c>
      <c r="K5075" s="6" t="s">
        <v>30</v>
      </c>
      <c r="L5075" s="6" t="s">
        <v>31</v>
      </c>
      <c r="M5075" s="6" t="s">
        <v>31</v>
      </c>
      <c r="N5075" s="6" t="s">
        <v>31</v>
      </c>
      <c r="O5075" s="6" t="s">
        <v>30</v>
      </c>
      <c r="P5075" s="6" t="s">
        <v>38</v>
      </c>
      <c r="Q5075" s="6" t="s">
        <v>30</v>
      </c>
      <c r="R5075" s="6" t="s">
        <v>39</v>
      </c>
      <c r="S5075" s="8" t="n">
        <v>95.5</v>
      </c>
      <c r="T5075" s="8" t="n">
        <v>3418.2</v>
      </c>
      <c r="U5075" s="6" t="s">
        <v>30</v>
      </c>
      <c r="V5075" s="8" t="n">
        <f aca="false">IF(X5075="0-1 Year", ROUND(S5075/0.474, 2), IF(X5075="1-2 Years", ROUND(S5075/0.287, 2), ROUND(S5075/0.14, 2)))</f>
        <v>682.14</v>
      </c>
      <c r="W5075" s="6" t="str">
        <f aca="false">IF(V5075&gt;4000, "High", IF(V5075&gt;2000, "Medium", "Low"))</f>
        <v>Low</v>
      </c>
      <c r="X5075" s="9" t="s">
        <v>1765</v>
      </c>
      <c r="Y5075" s="10" t="n">
        <f aca="false">IF(U5075="Yes", 1, 0)</f>
        <v>0</v>
      </c>
      <c r="Z5075" s="10" t="n">
        <v>1</v>
      </c>
      <c r="AA5075" s="11" t="n">
        <f aca="false">MAX(0, ($S5075 * 0.35) - ($F5075 * 0.3))</f>
        <v>22.925</v>
      </c>
      <c r="AB5075" s="12" t="str">
        <f aca="false">IF(AA5075&gt;20,"High",IF(AA5075&gt;10,"Medium","Low"))</f>
        <v>High</v>
      </c>
    </row>
    <row r="5076" customFormat="false" ht="18.65" hidden="false" customHeight="false" outlineLevel="0" collapsed="false">
      <c r="A5076" s="5" t="s">
        <v>5120</v>
      </c>
      <c r="B5076" s="6" t="s">
        <v>29</v>
      </c>
      <c r="C5076" s="6" t="s">
        <v>30</v>
      </c>
      <c r="D5076" s="6" t="s">
        <v>31</v>
      </c>
      <c r="E5076" s="6" t="s">
        <v>30</v>
      </c>
      <c r="F5076" s="7" t="n">
        <v>37</v>
      </c>
      <c r="G5076" s="6" t="s">
        <v>31</v>
      </c>
      <c r="H5076" s="6" t="s">
        <v>30</v>
      </c>
      <c r="I5076" s="6" t="s">
        <v>517</v>
      </c>
      <c r="J5076" s="6" t="s">
        <v>30</v>
      </c>
      <c r="K5076" s="6" t="s">
        <v>30</v>
      </c>
      <c r="L5076" s="6" t="s">
        <v>31</v>
      </c>
      <c r="M5076" s="6" t="s">
        <v>31</v>
      </c>
      <c r="N5076" s="6" t="s">
        <v>30</v>
      </c>
      <c r="O5076" s="6" t="s">
        <v>31</v>
      </c>
      <c r="P5076" s="6" t="s">
        <v>38</v>
      </c>
      <c r="Q5076" s="6" t="s">
        <v>31</v>
      </c>
      <c r="R5076" s="6" t="s">
        <v>39</v>
      </c>
      <c r="S5076" s="8" t="n">
        <v>90.35</v>
      </c>
      <c r="T5076" s="8" t="n">
        <v>3419.3</v>
      </c>
      <c r="U5076" s="6" t="s">
        <v>30</v>
      </c>
      <c r="V5076" s="8" t="n">
        <f aca="false">IF(X5076="0-1 Year", ROUND(S5076/0.474, 2), IF(X5076="1-2 Years", ROUND(S5076/0.287, 2), ROUND(S5076/0.14, 2)))</f>
        <v>645.36</v>
      </c>
      <c r="W5076" s="6" t="str">
        <f aca="false">IF(V5076&gt;4000, "High", IF(V5076&gt;2000, "Medium", "Low"))</f>
        <v>Low</v>
      </c>
      <c r="X5076" s="9" t="s">
        <v>1765</v>
      </c>
      <c r="Y5076" s="10" t="n">
        <f aca="false">IF(U5076="Yes", 1, 0)</f>
        <v>0</v>
      </c>
      <c r="Z5076" s="10" t="n">
        <v>1</v>
      </c>
      <c r="AA5076" s="11" t="n">
        <f aca="false">MAX(0, ($S5076 * 0.35) - ($F5076 * 0.3))</f>
        <v>20.5225</v>
      </c>
      <c r="AB5076" s="12" t="str">
        <f aca="false">IF(AA5076&gt;20,"High",IF(AA5076&gt;10,"Medium","Low"))</f>
        <v>High</v>
      </c>
    </row>
    <row r="5077" customFormat="false" ht="18.65" hidden="false" customHeight="false" outlineLevel="0" collapsed="false">
      <c r="A5077" s="5" t="s">
        <v>5121</v>
      </c>
      <c r="B5077" s="6" t="s">
        <v>29</v>
      </c>
      <c r="C5077" s="6" t="s">
        <v>30</v>
      </c>
      <c r="D5077" s="6" t="s">
        <v>30</v>
      </c>
      <c r="E5077" s="6" t="s">
        <v>31</v>
      </c>
      <c r="F5077" s="7" t="n">
        <v>53</v>
      </c>
      <c r="G5077" s="6" t="s">
        <v>31</v>
      </c>
      <c r="H5077" s="6" t="s">
        <v>30</v>
      </c>
      <c r="I5077" s="6" t="s">
        <v>203</v>
      </c>
      <c r="J5077" s="6" t="s">
        <v>31</v>
      </c>
      <c r="K5077" s="6" t="s">
        <v>31</v>
      </c>
      <c r="L5077" s="6" t="s">
        <v>30</v>
      </c>
      <c r="M5077" s="6" t="s">
        <v>31</v>
      </c>
      <c r="N5077" s="6" t="s">
        <v>30</v>
      </c>
      <c r="O5077" s="6" t="s">
        <v>30</v>
      </c>
      <c r="P5077" s="6" t="s">
        <v>33</v>
      </c>
      <c r="Q5077" s="6" t="s">
        <v>30</v>
      </c>
      <c r="R5077" s="6" t="s">
        <v>58</v>
      </c>
      <c r="S5077" s="8" t="n">
        <v>62.85</v>
      </c>
      <c r="T5077" s="8" t="n">
        <v>3419.5</v>
      </c>
      <c r="U5077" s="6" t="s">
        <v>30</v>
      </c>
      <c r="V5077" s="8" t="n">
        <f aca="false">IF(X5077="0-1 Year", ROUND(S5077/0.474, 2), IF(X5077="1-2 Years", ROUND(S5077/0.287, 2), ROUND(S5077/0.14, 2)))</f>
        <v>448.93</v>
      </c>
      <c r="W5077" s="6" t="str">
        <f aca="false">IF(V5077&gt;4000, "High", IF(V5077&gt;2000, "Medium", "Low"))</f>
        <v>Low</v>
      </c>
      <c r="X5077" s="9" t="s">
        <v>1765</v>
      </c>
      <c r="Y5077" s="10" t="n">
        <f aca="false">IF(U5077="Yes", 1, 0)</f>
        <v>0</v>
      </c>
      <c r="Z5077" s="10" t="n">
        <v>1</v>
      </c>
      <c r="AA5077" s="11" t="n">
        <f aca="false">MAX(0, ($S5077 * 0.35) - ($F5077 * 0.3))</f>
        <v>6.0975</v>
      </c>
      <c r="AB5077" s="12" t="str">
        <f aca="false">IF(AA5077&gt;20,"High",IF(AA5077&gt;10,"Medium","Low"))</f>
        <v>Low</v>
      </c>
    </row>
    <row r="5078" customFormat="false" ht="18.65" hidden="false" customHeight="false" outlineLevel="0" collapsed="false">
      <c r="A5078" s="5" t="s">
        <v>5122</v>
      </c>
      <c r="B5078" s="6" t="s">
        <v>29</v>
      </c>
      <c r="C5078" s="6" t="s">
        <v>30</v>
      </c>
      <c r="D5078" s="6" t="s">
        <v>31</v>
      </c>
      <c r="E5078" s="6" t="s">
        <v>30</v>
      </c>
      <c r="F5078" s="7" t="n">
        <v>48</v>
      </c>
      <c r="G5078" s="6" t="s">
        <v>31</v>
      </c>
      <c r="H5078" s="6" t="s">
        <v>31</v>
      </c>
      <c r="I5078" s="6" t="s">
        <v>203</v>
      </c>
      <c r="J5078" s="6" t="s">
        <v>30</v>
      </c>
      <c r="K5078" s="6" t="s">
        <v>31</v>
      </c>
      <c r="L5078" s="6" t="s">
        <v>31</v>
      </c>
      <c r="M5078" s="6" t="s">
        <v>30</v>
      </c>
      <c r="N5078" s="6" t="s">
        <v>30</v>
      </c>
      <c r="O5078" s="6" t="s">
        <v>31</v>
      </c>
      <c r="P5078" s="6" t="s">
        <v>33</v>
      </c>
      <c r="Q5078" s="6" t="s">
        <v>31</v>
      </c>
      <c r="R5078" s="6" t="s">
        <v>58</v>
      </c>
      <c r="S5078" s="8" t="n">
        <v>70.55</v>
      </c>
      <c r="T5078" s="8" t="n">
        <v>3420.5</v>
      </c>
      <c r="U5078" s="6" t="s">
        <v>30</v>
      </c>
      <c r="V5078" s="8" t="n">
        <f aca="false">IF(X5078="0-1 Year", ROUND(S5078/0.474, 2), IF(X5078="1-2 Years", ROUND(S5078/0.287, 2), ROUND(S5078/0.14, 2)))</f>
        <v>503.93</v>
      </c>
      <c r="W5078" s="6" t="str">
        <f aca="false">IF(V5078&gt;4000, "High", IF(V5078&gt;2000, "Medium", "Low"))</f>
        <v>Low</v>
      </c>
      <c r="X5078" s="9" t="s">
        <v>1765</v>
      </c>
      <c r="Y5078" s="10" t="n">
        <f aca="false">IF(U5078="Yes", 1, 0)</f>
        <v>0</v>
      </c>
      <c r="Z5078" s="10" t="n">
        <v>1</v>
      </c>
      <c r="AA5078" s="11" t="n">
        <f aca="false">MAX(0, ($S5078 * 0.35) - ($F5078 * 0.3))</f>
        <v>10.2925</v>
      </c>
      <c r="AB5078" s="12" t="str">
        <f aca="false">IF(AA5078&gt;20,"High",IF(AA5078&gt;10,"Medium","Low"))</f>
        <v>Medium</v>
      </c>
    </row>
    <row r="5079" customFormat="false" ht="18.65" hidden="false" customHeight="false" outlineLevel="0" collapsed="false">
      <c r="A5079" s="5" t="s">
        <v>5123</v>
      </c>
      <c r="B5079" s="6" t="s">
        <v>37</v>
      </c>
      <c r="C5079" s="6" t="s">
        <v>30</v>
      </c>
      <c r="D5079" s="6" t="s">
        <v>31</v>
      </c>
      <c r="E5079" s="6" t="s">
        <v>31</v>
      </c>
      <c r="F5079" s="7" t="n">
        <v>64</v>
      </c>
      <c r="G5079" s="6" t="s">
        <v>30</v>
      </c>
      <c r="H5079" s="6" t="s">
        <v>202</v>
      </c>
      <c r="I5079" s="6" t="s">
        <v>203</v>
      </c>
      <c r="J5079" s="6" t="s">
        <v>30</v>
      </c>
      <c r="K5079" s="6" t="s">
        <v>31</v>
      </c>
      <c r="L5079" s="6" t="s">
        <v>30</v>
      </c>
      <c r="M5079" s="6" t="s">
        <v>31</v>
      </c>
      <c r="N5079" s="6" t="s">
        <v>31</v>
      </c>
      <c r="O5079" s="6" t="s">
        <v>31</v>
      </c>
      <c r="P5079" s="6" t="s">
        <v>166</v>
      </c>
      <c r="Q5079" s="6" t="s">
        <v>31</v>
      </c>
      <c r="R5079" s="6" t="s">
        <v>39</v>
      </c>
      <c r="S5079" s="8" t="n">
        <v>54.6</v>
      </c>
      <c r="T5079" s="8" t="n">
        <v>3423.5</v>
      </c>
      <c r="U5079" s="6" t="s">
        <v>30</v>
      </c>
      <c r="V5079" s="8" t="n">
        <f aca="false">IF(X5079="0-1 Year", ROUND(S5079/0.474, 2), IF(X5079="1-2 Years", ROUND(S5079/0.287, 2), ROUND(S5079/0.14, 2)))</f>
        <v>390</v>
      </c>
      <c r="W5079" s="6" t="str">
        <f aca="false">IF(V5079&gt;4000, "High", IF(V5079&gt;2000, "Medium", "Low"))</f>
        <v>Low</v>
      </c>
      <c r="X5079" s="9" t="s">
        <v>1765</v>
      </c>
      <c r="Y5079" s="10" t="n">
        <f aca="false">IF(U5079="Yes", 1, 0)</f>
        <v>0</v>
      </c>
      <c r="Z5079" s="10" t="n">
        <v>1</v>
      </c>
      <c r="AA5079" s="11" t="n">
        <f aca="false">MAX(0, ($S5079 * 0.35) - ($F5079 * 0.3))</f>
        <v>0</v>
      </c>
      <c r="AB5079" s="12" t="str">
        <f aca="false">IF(AA5079&gt;20,"High",IF(AA5079&gt;10,"Medium","Low"))</f>
        <v>Low</v>
      </c>
    </row>
    <row r="5080" customFormat="false" ht="18.65" hidden="false" customHeight="false" outlineLevel="0" collapsed="false">
      <c r="A5080" s="5" t="s">
        <v>5124</v>
      </c>
      <c r="B5080" s="6" t="s">
        <v>37</v>
      </c>
      <c r="C5080" s="6" t="s">
        <v>30</v>
      </c>
      <c r="D5080" s="6" t="s">
        <v>31</v>
      </c>
      <c r="E5080" s="6" t="s">
        <v>31</v>
      </c>
      <c r="F5080" s="7" t="n">
        <v>62</v>
      </c>
      <c r="G5080" s="6" t="s">
        <v>31</v>
      </c>
      <c r="H5080" s="6" t="s">
        <v>30</v>
      </c>
      <c r="I5080" s="6" t="s">
        <v>203</v>
      </c>
      <c r="J5080" s="6" t="s">
        <v>31</v>
      </c>
      <c r="K5080" s="6" t="s">
        <v>30</v>
      </c>
      <c r="L5080" s="6" t="s">
        <v>31</v>
      </c>
      <c r="M5080" s="6" t="s">
        <v>30</v>
      </c>
      <c r="N5080" s="6" t="s">
        <v>30</v>
      </c>
      <c r="O5080" s="6" t="s">
        <v>30</v>
      </c>
      <c r="P5080" s="6" t="s">
        <v>33</v>
      </c>
      <c r="Q5080" s="6" t="s">
        <v>30</v>
      </c>
      <c r="R5080" s="6" t="s">
        <v>58</v>
      </c>
      <c r="S5080" s="8" t="n">
        <v>54.75</v>
      </c>
      <c r="T5080" s="8" t="n">
        <v>3425.35</v>
      </c>
      <c r="U5080" s="6" t="s">
        <v>30</v>
      </c>
      <c r="V5080" s="8" t="n">
        <f aca="false">IF(X5080="0-1 Year", ROUND(S5080/0.474, 2), IF(X5080="1-2 Years", ROUND(S5080/0.287, 2), ROUND(S5080/0.14, 2)))</f>
        <v>391.07</v>
      </c>
      <c r="W5080" s="6" t="str">
        <f aca="false">IF(V5080&gt;4000, "High", IF(V5080&gt;2000, "Medium", "Low"))</f>
        <v>Low</v>
      </c>
      <c r="X5080" s="9" t="s">
        <v>1765</v>
      </c>
      <c r="Y5080" s="10" t="n">
        <f aca="false">IF(U5080="Yes", 1, 0)</f>
        <v>0</v>
      </c>
      <c r="Z5080" s="10" t="n">
        <v>1</v>
      </c>
      <c r="AA5080" s="11" t="n">
        <f aca="false">MAX(0, ($S5080 * 0.35) - ($F5080 * 0.3))</f>
        <v>0.5625</v>
      </c>
      <c r="AB5080" s="12" t="str">
        <f aca="false">IF(AA5080&gt;20,"High",IF(AA5080&gt;10,"Medium","Low"))</f>
        <v>Low</v>
      </c>
    </row>
    <row r="5081" customFormat="false" ht="18.65" hidden="false" customHeight="false" outlineLevel="0" collapsed="false">
      <c r="A5081" s="5" t="s">
        <v>5125</v>
      </c>
      <c r="B5081" s="6" t="s">
        <v>37</v>
      </c>
      <c r="C5081" s="6" t="s">
        <v>30</v>
      </c>
      <c r="D5081" s="6" t="s">
        <v>31</v>
      </c>
      <c r="E5081" s="6" t="s">
        <v>31</v>
      </c>
      <c r="F5081" s="7" t="n">
        <v>67</v>
      </c>
      <c r="G5081" s="6" t="s">
        <v>31</v>
      </c>
      <c r="H5081" s="6" t="s">
        <v>30</v>
      </c>
      <c r="I5081" s="6" t="s">
        <v>203</v>
      </c>
      <c r="J5081" s="6" t="s">
        <v>30</v>
      </c>
      <c r="K5081" s="6" t="s">
        <v>31</v>
      </c>
      <c r="L5081" s="6" t="s">
        <v>30</v>
      </c>
      <c r="M5081" s="6" t="s">
        <v>30</v>
      </c>
      <c r="N5081" s="6" t="s">
        <v>30</v>
      </c>
      <c r="O5081" s="6" t="s">
        <v>30</v>
      </c>
      <c r="P5081" s="6" t="s">
        <v>33</v>
      </c>
      <c r="Q5081" s="6" t="s">
        <v>30</v>
      </c>
      <c r="R5081" s="6" t="s">
        <v>58</v>
      </c>
      <c r="S5081" s="8" t="n">
        <v>50.55</v>
      </c>
      <c r="T5081" s="8" t="n">
        <v>3431.75</v>
      </c>
      <c r="U5081" s="6" t="s">
        <v>30</v>
      </c>
      <c r="V5081" s="8" t="n">
        <f aca="false">IF(X5081="0-1 Year", ROUND(S5081/0.474, 2), IF(X5081="1-2 Years", ROUND(S5081/0.287, 2), ROUND(S5081/0.14, 2)))</f>
        <v>361.07</v>
      </c>
      <c r="W5081" s="6" t="str">
        <f aca="false">IF(V5081&gt;4000, "High", IF(V5081&gt;2000, "Medium", "Low"))</f>
        <v>Low</v>
      </c>
      <c r="X5081" s="9" t="s">
        <v>1765</v>
      </c>
      <c r="Y5081" s="10" t="n">
        <f aca="false">IF(U5081="Yes", 1, 0)</f>
        <v>0</v>
      </c>
      <c r="Z5081" s="10" t="n">
        <v>1</v>
      </c>
      <c r="AA5081" s="11" t="n">
        <f aca="false">MAX(0, ($S5081 * 0.35) - ($F5081 * 0.3))</f>
        <v>0</v>
      </c>
      <c r="AB5081" s="12" t="str">
        <f aca="false">IF(AA5081&gt;20,"High",IF(AA5081&gt;10,"Medium","Low"))</f>
        <v>Low</v>
      </c>
    </row>
    <row r="5082" customFormat="false" ht="18.65" hidden="false" customHeight="false" outlineLevel="0" collapsed="false">
      <c r="A5082" s="5" t="s">
        <v>5126</v>
      </c>
      <c r="B5082" s="6" t="s">
        <v>29</v>
      </c>
      <c r="C5082" s="6" t="s">
        <v>30</v>
      </c>
      <c r="D5082" s="6" t="s">
        <v>30</v>
      </c>
      <c r="E5082" s="6" t="s">
        <v>30</v>
      </c>
      <c r="F5082" s="7" t="n">
        <v>32</v>
      </c>
      <c r="G5082" s="6" t="s">
        <v>31</v>
      </c>
      <c r="H5082" s="6" t="s">
        <v>31</v>
      </c>
      <c r="I5082" s="6" t="s">
        <v>517</v>
      </c>
      <c r="J5082" s="6" t="s">
        <v>31</v>
      </c>
      <c r="K5082" s="6" t="s">
        <v>31</v>
      </c>
      <c r="L5082" s="6" t="s">
        <v>30</v>
      </c>
      <c r="M5082" s="6" t="s">
        <v>31</v>
      </c>
      <c r="N5082" s="6" t="s">
        <v>31</v>
      </c>
      <c r="O5082" s="6" t="s">
        <v>31</v>
      </c>
      <c r="P5082" s="6" t="s">
        <v>38</v>
      </c>
      <c r="Q5082" s="6" t="s">
        <v>31</v>
      </c>
      <c r="R5082" s="6" t="s">
        <v>58</v>
      </c>
      <c r="S5082" s="8" t="n">
        <v>108.15</v>
      </c>
      <c r="T5082" s="8" t="n">
        <v>3432.9</v>
      </c>
      <c r="U5082" s="6" t="s">
        <v>31</v>
      </c>
      <c r="V5082" s="8" t="n">
        <f aca="false">IF(X5082="0-1 Year", ROUND(S5082/0.474, 2), IF(X5082="1-2 Years", ROUND(S5082/0.287, 2), ROUND(S5082/0.14, 2)))</f>
        <v>772.5</v>
      </c>
      <c r="W5082" s="6" t="str">
        <f aca="false">IF(V5082&gt;4000, "High", IF(V5082&gt;2000, "Medium", "Low"))</f>
        <v>Low</v>
      </c>
      <c r="X5082" s="9" t="s">
        <v>1765</v>
      </c>
      <c r="Y5082" s="10" t="n">
        <f aca="false">IF(U5082="Yes", 1, 0)</f>
        <v>1</v>
      </c>
      <c r="Z5082" s="10" t="n">
        <v>1</v>
      </c>
      <c r="AA5082" s="11" t="n">
        <f aca="false">MAX(0, ($S5082 * 0.35) - ($F5082 * 0.3))</f>
        <v>28.2525</v>
      </c>
      <c r="AB5082" s="12" t="str">
        <f aca="false">IF(AA5082&gt;20,"High",IF(AA5082&gt;10,"Medium","Low"))</f>
        <v>High</v>
      </c>
    </row>
    <row r="5083" customFormat="false" ht="18.65" hidden="false" customHeight="false" outlineLevel="0" collapsed="false">
      <c r="A5083" s="5" t="s">
        <v>5127</v>
      </c>
      <c r="B5083" s="6" t="s">
        <v>37</v>
      </c>
      <c r="C5083" s="6" t="s">
        <v>30</v>
      </c>
      <c r="D5083" s="6" t="s">
        <v>31</v>
      </c>
      <c r="E5083" s="6" t="s">
        <v>30</v>
      </c>
      <c r="F5083" s="7" t="n">
        <v>48</v>
      </c>
      <c r="G5083" s="6" t="s">
        <v>31</v>
      </c>
      <c r="H5083" s="6" t="s">
        <v>31</v>
      </c>
      <c r="I5083" s="6" t="s">
        <v>203</v>
      </c>
      <c r="J5083" s="6" t="s">
        <v>30</v>
      </c>
      <c r="K5083" s="6" t="s">
        <v>30</v>
      </c>
      <c r="L5083" s="6" t="s">
        <v>31</v>
      </c>
      <c r="M5083" s="6" t="s">
        <v>31</v>
      </c>
      <c r="N5083" s="6" t="s">
        <v>30</v>
      </c>
      <c r="O5083" s="6" t="s">
        <v>31</v>
      </c>
      <c r="P5083" s="6" t="s">
        <v>33</v>
      </c>
      <c r="Q5083" s="6" t="s">
        <v>31</v>
      </c>
      <c r="R5083" s="6" t="s">
        <v>34</v>
      </c>
      <c r="S5083" s="8" t="n">
        <v>69.55</v>
      </c>
      <c r="T5083" s="8" t="n">
        <v>3435.6</v>
      </c>
      <c r="U5083" s="6" t="s">
        <v>30</v>
      </c>
      <c r="V5083" s="8" t="n">
        <f aca="false">IF(X5083="0-1 Year", ROUND(S5083/0.474, 2), IF(X5083="1-2 Years", ROUND(S5083/0.287, 2), ROUND(S5083/0.14, 2)))</f>
        <v>496.79</v>
      </c>
      <c r="W5083" s="6" t="str">
        <f aca="false">IF(V5083&gt;4000, "High", IF(V5083&gt;2000, "Medium", "Low"))</f>
        <v>Low</v>
      </c>
      <c r="X5083" s="9" t="s">
        <v>1765</v>
      </c>
      <c r="Y5083" s="10" t="n">
        <f aca="false">IF(U5083="Yes", 1, 0)</f>
        <v>0</v>
      </c>
      <c r="Z5083" s="10" t="n">
        <v>1</v>
      </c>
      <c r="AA5083" s="11" t="n">
        <f aca="false">MAX(0, ($S5083 * 0.35) - ($F5083 * 0.3))</f>
        <v>9.9425</v>
      </c>
      <c r="AB5083" s="12" t="str">
        <f aca="false">IF(AA5083&gt;20,"High",IF(AA5083&gt;10,"Medium","Low"))</f>
        <v>Low</v>
      </c>
    </row>
    <row r="5084" customFormat="false" ht="18.65" hidden="false" customHeight="false" outlineLevel="0" collapsed="false">
      <c r="A5084" s="5" t="s">
        <v>5128</v>
      </c>
      <c r="B5084" s="6" t="s">
        <v>29</v>
      </c>
      <c r="C5084" s="6" t="s">
        <v>31</v>
      </c>
      <c r="D5084" s="6" t="s">
        <v>31</v>
      </c>
      <c r="E5084" s="6" t="s">
        <v>30</v>
      </c>
      <c r="F5084" s="7" t="n">
        <v>36</v>
      </c>
      <c r="G5084" s="6" t="s">
        <v>31</v>
      </c>
      <c r="H5084" s="6" t="s">
        <v>31</v>
      </c>
      <c r="I5084" s="6" t="s">
        <v>517</v>
      </c>
      <c r="J5084" s="6" t="s">
        <v>30</v>
      </c>
      <c r="K5084" s="6" t="s">
        <v>31</v>
      </c>
      <c r="L5084" s="6" t="s">
        <v>30</v>
      </c>
      <c r="M5084" s="6" t="s">
        <v>30</v>
      </c>
      <c r="N5084" s="6" t="s">
        <v>31</v>
      </c>
      <c r="O5084" s="6" t="s">
        <v>31</v>
      </c>
      <c r="P5084" s="6" t="s">
        <v>38</v>
      </c>
      <c r="Q5084" s="6" t="s">
        <v>31</v>
      </c>
      <c r="R5084" s="6" t="s">
        <v>39</v>
      </c>
      <c r="S5084" s="8" t="n">
        <v>96.5</v>
      </c>
      <c r="T5084" s="8" t="n">
        <v>3436.1</v>
      </c>
      <c r="U5084" s="6" t="s">
        <v>31</v>
      </c>
      <c r="V5084" s="8" t="n">
        <f aca="false">IF(X5084="0-1 Year", ROUND(S5084/0.474, 2), IF(X5084="1-2 Years", ROUND(S5084/0.287, 2), ROUND(S5084/0.14, 2)))</f>
        <v>689.29</v>
      </c>
      <c r="W5084" s="6" t="str">
        <f aca="false">IF(V5084&gt;4000, "High", IF(V5084&gt;2000, "Medium", "Low"))</f>
        <v>Low</v>
      </c>
      <c r="X5084" s="9" t="s">
        <v>1765</v>
      </c>
      <c r="Y5084" s="10" t="n">
        <f aca="false">IF(U5084="Yes", 1, 0)</f>
        <v>1</v>
      </c>
      <c r="Z5084" s="10" t="n">
        <v>1</v>
      </c>
      <c r="AA5084" s="11" t="n">
        <f aca="false">MAX(0, ($S5084 * 0.35) - ($F5084 * 0.3))</f>
        <v>22.975</v>
      </c>
      <c r="AB5084" s="12" t="str">
        <f aca="false">IF(AA5084&gt;20,"High",IF(AA5084&gt;10,"Medium","Low"))</f>
        <v>High</v>
      </c>
    </row>
    <row r="5085" customFormat="false" ht="18.65" hidden="false" customHeight="false" outlineLevel="0" collapsed="false">
      <c r="A5085" s="5" t="s">
        <v>5129</v>
      </c>
      <c r="B5085" s="6" t="s">
        <v>37</v>
      </c>
      <c r="C5085" s="6" t="s">
        <v>30</v>
      </c>
      <c r="D5085" s="6" t="s">
        <v>31</v>
      </c>
      <c r="E5085" s="6" t="s">
        <v>30</v>
      </c>
      <c r="F5085" s="7" t="n">
        <v>57</v>
      </c>
      <c r="G5085" s="6" t="s">
        <v>30</v>
      </c>
      <c r="H5085" s="6" t="s">
        <v>202</v>
      </c>
      <c r="I5085" s="6" t="s">
        <v>203</v>
      </c>
      <c r="J5085" s="6" t="s">
        <v>31</v>
      </c>
      <c r="K5085" s="6" t="s">
        <v>31</v>
      </c>
      <c r="L5085" s="6" t="s">
        <v>31</v>
      </c>
      <c r="M5085" s="6" t="s">
        <v>30</v>
      </c>
      <c r="N5085" s="6" t="s">
        <v>31</v>
      </c>
      <c r="O5085" s="6" t="s">
        <v>31</v>
      </c>
      <c r="P5085" s="6" t="s">
        <v>38</v>
      </c>
      <c r="Q5085" s="6" t="s">
        <v>31</v>
      </c>
      <c r="R5085" s="6" t="s">
        <v>53</v>
      </c>
      <c r="S5085" s="8" t="n">
        <v>58.75</v>
      </c>
      <c r="T5085" s="8" t="n">
        <v>3437.45</v>
      </c>
      <c r="U5085" s="6" t="s">
        <v>30</v>
      </c>
      <c r="V5085" s="8" t="n">
        <f aca="false">IF(X5085="0-1 Year", ROUND(S5085/0.474, 2), IF(X5085="1-2 Years", ROUND(S5085/0.287, 2), ROUND(S5085/0.14, 2)))</f>
        <v>419.64</v>
      </c>
      <c r="W5085" s="6" t="str">
        <f aca="false">IF(V5085&gt;4000, "High", IF(V5085&gt;2000, "Medium", "Low"))</f>
        <v>Low</v>
      </c>
      <c r="X5085" s="9" t="s">
        <v>1765</v>
      </c>
      <c r="Y5085" s="10" t="n">
        <f aca="false">IF(U5085="Yes", 1, 0)</f>
        <v>0</v>
      </c>
      <c r="Z5085" s="10" t="n">
        <v>1</v>
      </c>
      <c r="AA5085" s="11" t="n">
        <f aca="false">MAX(0, ($S5085 * 0.35) - ($F5085 * 0.3))</f>
        <v>3.4625</v>
      </c>
      <c r="AB5085" s="12" t="str">
        <f aca="false">IF(AA5085&gt;20,"High",IF(AA5085&gt;10,"Medium","Low"))</f>
        <v>Low</v>
      </c>
    </row>
    <row r="5086" customFormat="false" ht="18.65" hidden="false" customHeight="false" outlineLevel="0" collapsed="false">
      <c r="A5086" s="5" t="s">
        <v>5130</v>
      </c>
      <c r="B5086" s="6" t="s">
        <v>29</v>
      </c>
      <c r="C5086" s="6" t="s">
        <v>31</v>
      </c>
      <c r="D5086" s="6" t="s">
        <v>31</v>
      </c>
      <c r="E5086" s="6" t="s">
        <v>30</v>
      </c>
      <c r="F5086" s="7" t="n">
        <v>35</v>
      </c>
      <c r="G5086" s="6" t="s">
        <v>31</v>
      </c>
      <c r="H5086" s="6" t="s">
        <v>31</v>
      </c>
      <c r="I5086" s="6" t="s">
        <v>517</v>
      </c>
      <c r="J5086" s="6" t="s">
        <v>30</v>
      </c>
      <c r="K5086" s="6" t="s">
        <v>30</v>
      </c>
      <c r="L5086" s="6" t="s">
        <v>31</v>
      </c>
      <c r="M5086" s="6" t="s">
        <v>30</v>
      </c>
      <c r="N5086" s="6" t="s">
        <v>31</v>
      </c>
      <c r="O5086" s="6" t="s">
        <v>31</v>
      </c>
      <c r="P5086" s="6" t="s">
        <v>38</v>
      </c>
      <c r="Q5086" s="6" t="s">
        <v>31</v>
      </c>
      <c r="R5086" s="6" t="s">
        <v>39</v>
      </c>
      <c r="S5086" s="8" t="n">
        <v>100.8</v>
      </c>
      <c r="T5086" s="8" t="n">
        <v>3437.5</v>
      </c>
      <c r="U5086" s="6" t="s">
        <v>30</v>
      </c>
      <c r="V5086" s="8" t="n">
        <f aca="false">IF(X5086="0-1 Year", ROUND(S5086/0.474, 2), IF(X5086="1-2 Years", ROUND(S5086/0.287, 2), ROUND(S5086/0.14, 2)))</f>
        <v>720</v>
      </c>
      <c r="W5086" s="6" t="str">
        <f aca="false">IF(V5086&gt;4000, "High", IF(V5086&gt;2000, "Medium", "Low"))</f>
        <v>Low</v>
      </c>
      <c r="X5086" s="9" t="s">
        <v>1765</v>
      </c>
      <c r="Y5086" s="10" t="n">
        <f aca="false">IF(U5086="Yes", 1, 0)</f>
        <v>0</v>
      </c>
      <c r="Z5086" s="10" t="n">
        <v>1</v>
      </c>
      <c r="AA5086" s="11" t="n">
        <f aca="false">MAX(0, ($S5086 * 0.35) - ($F5086 * 0.3))</f>
        <v>24.78</v>
      </c>
      <c r="AB5086" s="12" t="str">
        <f aca="false">IF(AA5086&gt;20,"High",IF(AA5086&gt;10,"Medium","Low"))</f>
        <v>High</v>
      </c>
    </row>
    <row r="5087" customFormat="false" ht="18.65" hidden="false" customHeight="false" outlineLevel="0" collapsed="false">
      <c r="A5087" s="5" t="s">
        <v>5131</v>
      </c>
      <c r="B5087" s="6" t="s">
        <v>29</v>
      </c>
      <c r="C5087" s="6" t="s">
        <v>30</v>
      </c>
      <c r="D5087" s="6" t="s">
        <v>31</v>
      </c>
      <c r="E5087" s="6" t="s">
        <v>30</v>
      </c>
      <c r="F5087" s="7" t="n">
        <v>41</v>
      </c>
      <c r="G5087" s="6" t="s">
        <v>31</v>
      </c>
      <c r="H5087" s="6" t="s">
        <v>31</v>
      </c>
      <c r="I5087" s="6" t="s">
        <v>517</v>
      </c>
      <c r="J5087" s="6" t="s">
        <v>30</v>
      </c>
      <c r="K5087" s="6" t="s">
        <v>31</v>
      </c>
      <c r="L5087" s="6" t="s">
        <v>30</v>
      </c>
      <c r="M5087" s="6" t="s">
        <v>30</v>
      </c>
      <c r="N5087" s="6" t="s">
        <v>30</v>
      </c>
      <c r="O5087" s="6" t="s">
        <v>30</v>
      </c>
      <c r="P5087" s="6" t="s">
        <v>38</v>
      </c>
      <c r="Q5087" s="6" t="s">
        <v>31</v>
      </c>
      <c r="R5087" s="6" t="s">
        <v>39</v>
      </c>
      <c r="S5087" s="8" t="n">
        <v>80.25</v>
      </c>
      <c r="T5087" s="8" t="n">
        <v>3439</v>
      </c>
      <c r="U5087" s="6" t="s">
        <v>30</v>
      </c>
      <c r="V5087" s="8" t="n">
        <f aca="false">IF(X5087="0-1 Year", ROUND(S5087/0.474, 2), IF(X5087="1-2 Years", ROUND(S5087/0.287, 2), ROUND(S5087/0.14, 2)))</f>
        <v>573.21</v>
      </c>
      <c r="W5087" s="6" t="str">
        <f aca="false">IF(V5087&gt;4000, "High", IF(V5087&gt;2000, "Medium", "Low"))</f>
        <v>Low</v>
      </c>
      <c r="X5087" s="9" t="s">
        <v>1765</v>
      </c>
      <c r="Y5087" s="10" t="n">
        <f aca="false">IF(U5087="Yes", 1, 0)</f>
        <v>0</v>
      </c>
      <c r="Z5087" s="10" t="n">
        <v>1</v>
      </c>
      <c r="AA5087" s="11" t="n">
        <f aca="false">MAX(0, ($S5087 * 0.35) - ($F5087 * 0.3))</f>
        <v>15.7875</v>
      </c>
      <c r="AB5087" s="12" t="str">
        <f aca="false">IF(AA5087&gt;20,"High",IF(AA5087&gt;10,"Medium","Low"))</f>
        <v>Medium</v>
      </c>
    </row>
    <row r="5088" customFormat="false" ht="18.65" hidden="false" customHeight="false" outlineLevel="0" collapsed="false">
      <c r="A5088" s="5" t="s">
        <v>5132</v>
      </c>
      <c r="B5088" s="6" t="s">
        <v>29</v>
      </c>
      <c r="C5088" s="6" t="s">
        <v>30</v>
      </c>
      <c r="D5088" s="6" t="s">
        <v>31</v>
      </c>
      <c r="E5088" s="6" t="s">
        <v>30</v>
      </c>
      <c r="F5088" s="7" t="n">
        <v>36</v>
      </c>
      <c r="G5088" s="6" t="s">
        <v>31</v>
      </c>
      <c r="H5088" s="6" t="s">
        <v>31</v>
      </c>
      <c r="I5088" s="6" t="s">
        <v>517</v>
      </c>
      <c r="J5088" s="6" t="s">
        <v>30</v>
      </c>
      <c r="K5088" s="6" t="s">
        <v>30</v>
      </c>
      <c r="L5088" s="6" t="s">
        <v>30</v>
      </c>
      <c r="M5088" s="6" t="s">
        <v>30</v>
      </c>
      <c r="N5088" s="6" t="s">
        <v>31</v>
      </c>
      <c r="O5088" s="6" t="s">
        <v>31</v>
      </c>
      <c r="P5088" s="6" t="s">
        <v>38</v>
      </c>
      <c r="Q5088" s="6" t="s">
        <v>31</v>
      </c>
      <c r="R5088" s="6" t="s">
        <v>53</v>
      </c>
      <c r="S5088" s="8" t="n">
        <v>95</v>
      </c>
      <c r="T5088" s="8" t="n">
        <v>3440.25</v>
      </c>
      <c r="U5088" s="6" t="s">
        <v>30</v>
      </c>
      <c r="V5088" s="8" t="n">
        <f aca="false">IF(X5088="0-1 Year", ROUND(S5088/0.474, 2), IF(X5088="1-2 Years", ROUND(S5088/0.287, 2), ROUND(S5088/0.14, 2)))</f>
        <v>678.57</v>
      </c>
      <c r="W5088" s="6" t="str">
        <f aca="false">IF(V5088&gt;4000, "High", IF(V5088&gt;2000, "Medium", "Low"))</f>
        <v>Low</v>
      </c>
      <c r="X5088" s="9" t="s">
        <v>1765</v>
      </c>
      <c r="Y5088" s="10" t="n">
        <f aca="false">IF(U5088="Yes", 1, 0)</f>
        <v>0</v>
      </c>
      <c r="Z5088" s="10" t="n">
        <v>1</v>
      </c>
      <c r="AA5088" s="11" t="n">
        <f aca="false">MAX(0, ($S5088 * 0.35) - ($F5088 * 0.3))</f>
        <v>22.45</v>
      </c>
      <c r="AB5088" s="12" t="str">
        <f aca="false">IF(AA5088&gt;20,"High",IF(AA5088&gt;10,"Medium","Low"))</f>
        <v>High</v>
      </c>
    </row>
    <row r="5089" customFormat="false" ht="18.65" hidden="false" customHeight="false" outlineLevel="0" collapsed="false">
      <c r="A5089" s="5" t="s">
        <v>5133</v>
      </c>
      <c r="B5089" s="6" t="s">
        <v>29</v>
      </c>
      <c r="C5089" s="6" t="s">
        <v>30</v>
      </c>
      <c r="D5089" s="6" t="s">
        <v>31</v>
      </c>
      <c r="E5089" s="6" t="s">
        <v>31</v>
      </c>
      <c r="F5089" s="7" t="n">
        <v>50</v>
      </c>
      <c r="G5089" s="6" t="s">
        <v>31</v>
      </c>
      <c r="H5089" s="6" t="s">
        <v>31</v>
      </c>
      <c r="I5089" s="6" t="s">
        <v>203</v>
      </c>
      <c r="J5089" s="6" t="s">
        <v>30</v>
      </c>
      <c r="K5089" s="6" t="s">
        <v>30</v>
      </c>
      <c r="L5089" s="6" t="s">
        <v>31</v>
      </c>
      <c r="M5089" s="6" t="s">
        <v>31</v>
      </c>
      <c r="N5089" s="6" t="s">
        <v>31</v>
      </c>
      <c r="O5089" s="6" t="s">
        <v>30</v>
      </c>
      <c r="P5089" s="6" t="s">
        <v>33</v>
      </c>
      <c r="Q5089" s="6" t="s">
        <v>31</v>
      </c>
      <c r="R5089" s="6" t="s">
        <v>39</v>
      </c>
      <c r="S5089" s="8" t="n">
        <v>69.65</v>
      </c>
      <c r="T5089" s="8" t="n">
        <v>3442.15</v>
      </c>
      <c r="U5089" s="6" t="s">
        <v>30</v>
      </c>
      <c r="V5089" s="8" t="n">
        <f aca="false">IF(X5089="0-1 Year", ROUND(S5089/0.474, 2), IF(X5089="1-2 Years", ROUND(S5089/0.287, 2), ROUND(S5089/0.14, 2)))</f>
        <v>497.5</v>
      </c>
      <c r="W5089" s="6" t="str">
        <f aca="false">IF(V5089&gt;4000, "High", IF(V5089&gt;2000, "Medium", "Low"))</f>
        <v>Low</v>
      </c>
      <c r="X5089" s="9" t="s">
        <v>1765</v>
      </c>
      <c r="Y5089" s="10" t="n">
        <f aca="false">IF(U5089="Yes", 1, 0)</f>
        <v>0</v>
      </c>
      <c r="Z5089" s="10" t="n">
        <v>1</v>
      </c>
      <c r="AA5089" s="11" t="n">
        <f aca="false">MAX(0, ($S5089 * 0.35) - ($F5089 * 0.3))</f>
        <v>9.3775</v>
      </c>
      <c r="AB5089" s="12" t="str">
        <f aca="false">IF(AA5089&gt;20,"High",IF(AA5089&gt;10,"Medium","Low"))</f>
        <v>Low</v>
      </c>
    </row>
    <row r="5090" customFormat="false" ht="18.65" hidden="false" customHeight="false" outlineLevel="0" collapsed="false">
      <c r="A5090" s="5" t="s">
        <v>5134</v>
      </c>
      <c r="B5090" s="6" t="s">
        <v>29</v>
      </c>
      <c r="C5090" s="6" t="s">
        <v>30</v>
      </c>
      <c r="D5090" s="6" t="s">
        <v>30</v>
      </c>
      <c r="E5090" s="6" t="s">
        <v>30</v>
      </c>
      <c r="F5090" s="7" t="n">
        <v>70</v>
      </c>
      <c r="G5090" s="6" t="s">
        <v>30</v>
      </c>
      <c r="H5090" s="6" t="s">
        <v>202</v>
      </c>
      <c r="I5090" s="6" t="s">
        <v>203</v>
      </c>
      <c r="J5090" s="6" t="s">
        <v>31</v>
      </c>
      <c r="K5090" s="6" t="s">
        <v>30</v>
      </c>
      <c r="L5090" s="6" t="s">
        <v>31</v>
      </c>
      <c r="M5090" s="6" t="s">
        <v>31</v>
      </c>
      <c r="N5090" s="6" t="s">
        <v>30</v>
      </c>
      <c r="O5090" s="6" t="s">
        <v>31</v>
      </c>
      <c r="P5090" s="6" t="s">
        <v>166</v>
      </c>
      <c r="Q5090" s="6" t="s">
        <v>30</v>
      </c>
      <c r="R5090" s="6" t="s">
        <v>53</v>
      </c>
      <c r="S5090" s="8" t="n">
        <v>48.4</v>
      </c>
      <c r="T5090" s="8" t="n">
        <v>3442.8</v>
      </c>
      <c r="U5090" s="6" t="s">
        <v>30</v>
      </c>
      <c r="V5090" s="8" t="n">
        <f aca="false">IF(X5090="0-1 Year", ROUND(S5090/0.474, 2), IF(X5090="1-2 Years", ROUND(S5090/0.287, 2), ROUND(S5090/0.14, 2)))</f>
        <v>345.71</v>
      </c>
      <c r="W5090" s="6" t="str">
        <f aca="false">IF(V5090&gt;4000, "High", IF(V5090&gt;2000, "Medium", "Low"))</f>
        <v>Low</v>
      </c>
      <c r="X5090" s="9" t="s">
        <v>1765</v>
      </c>
      <c r="Y5090" s="10" t="n">
        <f aca="false">IF(U5090="Yes", 1, 0)</f>
        <v>0</v>
      </c>
      <c r="Z5090" s="10" t="n">
        <v>1</v>
      </c>
      <c r="AA5090" s="11" t="n">
        <f aca="false">MAX(0, ($S5090 * 0.35) - ($F5090 * 0.3))</f>
        <v>0</v>
      </c>
      <c r="AB5090" s="12" t="str">
        <f aca="false">IF(AA5090&gt;20,"High",IF(AA5090&gt;10,"Medium","Low"))</f>
        <v>Low</v>
      </c>
    </row>
    <row r="5091" customFormat="false" ht="18.65" hidden="false" customHeight="false" outlineLevel="0" collapsed="false">
      <c r="A5091" s="5" t="s">
        <v>5135</v>
      </c>
      <c r="B5091" s="6" t="s">
        <v>37</v>
      </c>
      <c r="C5091" s="6" t="s">
        <v>31</v>
      </c>
      <c r="D5091" s="6" t="s">
        <v>31</v>
      </c>
      <c r="E5091" s="6" t="s">
        <v>30</v>
      </c>
      <c r="F5091" s="7" t="n">
        <v>50</v>
      </c>
      <c r="G5091" s="6" t="s">
        <v>31</v>
      </c>
      <c r="H5091" s="6" t="s">
        <v>30</v>
      </c>
      <c r="I5091" s="6" t="s">
        <v>517</v>
      </c>
      <c r="J5091" s="6" t="s">
        <v>30</v>
      </c>
      <c r="K5091" s="6" t="s">
        <v>30</v>
      </c>
      <c r="L5091" s="6" t="s">
        <v>30</v>
      </c>
      <c r="M5091" s="6" t="s">
        <v>30</v>
      </c>
      <c r="N5091" s="6" t="s">
        <v>30</v>
      </c>
      <c r="O5091" s="6" t="s">
        <v>30</v>
      </c>
      <c r="P5091" s="6" t="s">
        <v>38</v>
      </c>
      <c r="Q5091" s="6" t="s">
        <v>31</v>
      </c>
      <c r="R5091" s="6" t="s">
        <v>39</v>
      </c>
      <c r="S5091" s="8" t="n">
        <v>71.05</v>
      </c>
      <c r="T5091" s="8" t="n">
        <v>3444.85</v>
      </c>
      <c r="U5091" s="6" t="s">
        <v>31</v>
      </c>
      <c r="V5091" s="8" t="n">
        <f aca="false">IF(X5091="0-1 Year", ROUND(S5091/0.474, 2), IF(X5091="1-2 Years", ROUND(S5091/0.287, 2), ROUND(S5091/0.14, 2)))</f>
        <v>507.5</v>
      </c>
      <c r="W5091" s="6" t="str">
        <f aca="false">IF(V5091&gt;4000, "High", IF(V5091&gt;2000, "Medium", "Low"))</f>
        <v>Low</v>
      </c>
      <c r="X5091" s="9" t="s">
        <v>1765</v>
      </c>
      <c r="Y5091" s="10" t="n">
        <f aca="false">IF(U5091="Yes", 1, 0)</f>
        <v>1</v>
      </c>
      <c r="Z5091" s="10" t="n">
        <v>1</v>
      </c>
      <c r="AA5091" s="11" t="n">
        <f aca="false">MAX(0, ($S5091 * 0.35) - ($F5091 * 0.3))</f>
        <v>9.8675</v>
      </c>
      <c r="AB5091" s="12" t="str">
        <f aca="false">IF(AA5091&gt;20,"High",IF(AA5091&gt;10,"Medium","Low"))</f>
        <v>Low</v>
      </c>
    </row>
    <row r="5092" customFormat="false" ht="18.65" hidden="false" customHeight="false" outlineLevel="0" collapsed="false">
      <c r="A5092" s="5" t="s">
        <v>5136</v>
      </c>
      <c r="B5092" s="6" t="s">
        <v>29</v>
      </c>
      <c r="C5092" s="6" t="s">
        <v>30</v>
      </c>
      <c r="D5092" s="6" t="s">
        <v>31</v>
      </c>
      <c r="E5092" s="6" t="s">
        <v>30</v>
      </c>
      <c r="F5092" s="7" t="n">
        <v>57</v>
      </c>
      <c r="G5092" s="6" t="s">
        <v>31</v>
      </c>
      <c r="H5092" s="6" t="s">
        <v>30</v>
      </c>
      <c r="I5092" s="6" t="s">
        <v>203</v>
      </c>
      <c r="J5092" s="6" t="s">
        <v>31</v>
      </c>
      <c r="K5092" s="6" t="s">
        <v>31</v>
      </c>
      <c r="L5092" s="6" t="s">
        <v>30</v>
      </c>
      <c r="M5092" s="6" t="s">
        <v>31</v>
      </c>
      <c r="N5092" s="6" t="s">
        <v>30</v>
      </c>
      <c r="O5092" s="6" t="s">
        <v>30</v>
      </c>
      <c r="P5092" s="6" t="s">
        <v>166</v>
      </c>
      <c r="Q5092" s="6" t="s">
        <v>31</v>
      </c>
      <c r="R5092" s="6" t="s">
        <v>39</v>
      </c>
      <c r="S5092" s="8" t="n">
        <v>59.75</v>
      </c>
      <c r="T5092" s="8" t="n">
        <v>3450.15</v>
      </c>
      <c r="U5092" s="6" t="s">
        <v>30</v>
      </c>
      <c r="V5092" s="8" t="n">
        <f aca="false">IF(X5092="0-1 Year", ROUND(S5092/0.474, 2), IF(X5092="1-2 Years", ROUND(S5092/0.287, 2), ROUND(S5092/0.14, 2)))</f>
        <v>426.79</v>
      </c>
      <c r="W5092" s="6" t="str">
        <f aca="false">IF(V5092&gt;4000, "High", IF(V5092&gt;2000, "Medium", "Low"))</f>
        <v>Low</v>
      </c>
      <c r="X5092" s="9" t="s">
        <v>1765</v>
      </c>
      <c r="Y5092" s="10" t="n">
        <f aca="false">IF(U5092="Yes", 1, 0)</f>
        <v>0</v>
      </c>
      <c r="Z5092" s="10" t="n">
        <v>1</v>
      </c>
      <c r="AA5092" s="11" t="n">
        <f aca="false">MAX(0, ($S5092 * 0.35) - ($F5092 * 0.3))</f>
        <v>3.8125</v>
      </c>
      <c r="AB5092" s="12" t="str">
        <f aca="false">IF(AA5092&gt;20,"High",IF(AA5092&gt;10,"Medium","Low"))</f>
        <v>Low</v>
      </c>
    </row>
    <row r="5093" customFormat="false" ht="18.65" hidden="false" customHeight="false" outlineLevel="0" collapsed="false">
      <c r="A5093" s="5" t="s">
        <v>5137</v>
      </c>
      <c r="B5093" s="6" t="s">
        <v>37</v>
      </c>
      <c r="C5093" s="6" t="s">
        <v>31</v>
      </c>
      <c r="D5093" s="6" t="s">
        <v>31</v>
      </c>
      <c r="E5093" s="6" t="s">
        <v>30</v>
      </c>
      <c r="F5093" s="7" t="n">
        <v>35</v>
      </c>
      <c r="G5093" s="6" t="s">
        <v>31</v>
      </c>
      <c r="H5093" s="6" t="s">
        <v>31</v>
      </c>
      <c r="I5093" s="6" t="s">
        <v>517</v>
      </c>
      <c r="J5093" s="6" t="s">
        <v>30</v>
      </c>
      <c r="K5093" s="6" t="s">
        <v>30</v>
      </c>
      <c r="L5093" s="6" t="s">
        <v>31</v>
      </c>
      <c r="M5093" s="6" t="s">
        <v>30</v>
      </c>
      <c r="N5093" s="6" t="s">
        <v>31</v>
      </c>
      <c r="O5093" s="6" t="s">
        <v>31</v>
      </c>
      <c r="P5093" s="6" t="s">
        <v>38</v>
      </c>
      <c r="Q5093" s="6" t="s">
        <v>30</v>
      </c>
      <c r="R5093" s="6" t="s">
        <v>53</v>
      </c>
      <c r="S5093" s="8" t="n">
        <v>102.05</v>
      </c>
      <c r="T5093" s="8" t="n">
        <v>3452.55</v>
      </c>
      <c r="U5093" s="6" t="s">
        <v>30</v>
      </c>
      <c r="V5093" s="8" t="n">
        <f aca="false">IF(X5093="0-1 Year", ROUND(S5093/0.474, 2), IF(X5093="1-2 Years", ROUND(S5093/0.287, 2), ROUND(S5093/0.14, 2)))</f>
        <v>728.93</v>
      </c>
      <c r="W5093" s="6" t="str">
        <f aca="false">IF(V5093&gt;4000, "High", IF(V5093&gt;2000, "Medium", "Low"))</f>
        <v>Low</v>
      </c>
      <c r="X5093" s="9" t="s">
        <v>1765</v>
      </c>
      <c r="Y5093" s="10" t="n">
        <f aca="false">IF(U5093="Yes", 1, 0)</f>
        <v>0</v>
      </c>
      <c r="Z5093" s="10" t="n">
        <v>1</v>
      </c>
      <c r="AA5093" s="11" t="n">
        <f aca="false">MAX(0, ($S5093 * 0.35) - ($F5093 * 0.3))</f>
        <v>25.2175</v>
      </c>
      <c r="AB5093" s="12" t="str">
        <f aca="false">IF(AA5093&gt;20,"High",IF(AA5093&gt;10,"Medium","Low"))</f>
        <v>High</v>
      </c>
    </row>
    <row r="5094" customFormat="false" ht="18.65" hidden="false" customHeight="false" outlineLevel="0" collapsed="false">
      <c r="A5094" s="5" t="s">
        <v>5138</v>
      </c>
      <c r="B5094" s="6" t="s">
        <v>29</v>
      </c>
      <c r="C5094" s="6" t="s">
        <v>31</v>
      </c>
      <c r="D5094" s="6" t="s">
        <v>30</v>
      </c>
      <c r="E5094" s="6" t="s">
        <v>30</v>
      </c>
      <c r="F5094" s="7" t="n">
        <v>50</v>
      </c>
      <c r="G5094" s="6" t="s">
        <v>31</v>
      </c>
      <c r="H5094" s="6" t="s">
        <v>31</v>
      </c>
      <c r="I5094" s="6" t="s">
        <v>203</v>
      </c>
      <c r="J5094" s="6" t="s">
        <v>31</v>
      </c>
      <c r="K5094" s="6" t="s">
        <v>31</v>
      </c>
      <c r="L5094" s="6" t="s">
        <v>30</v>
      </c>
      <c r="M5094" s="6" t="s">
        <v>30</v>
      </c>
      <c r="N5094" s="6" t="s">
        <v>31</v>
      </c>
      <c r="O5094" s="6" t="s">
        <v>30</v>
      </c>
      <c r="P5094" s="6" t="s">
        <v>38</v>
      </c>
      <c r="Q5094" s="6" t="s">
        <v>31</v>
      </c>
      <c r="R5094" s="6" t="s">
        <v>53</v>
      </c>
      <c r="S5094" s="8" t="n">
        <v>70.35</v>
      </c>
      <c r="T5094" s="8" t="n">
        <v>3454.6</v>
      </c>
      <c r="U5094" s="6" t="s">
        <v>30</v>
      </c>
      <c r="V5094" s="8" t="n">
        <f aca="false">IF(X5094="0-1 Year", ROUND(S5094/0.474, 2), IF(X5094="1-2 Years", ROUND(S5094/0.287, 2), ROUND(S5094/0.14, 2)))</f>
        <v>502.5</v>
      </c>
      <c r="W5094" s="6" t="str">
        <f aca="false">IF(V5094&gt;4000, "High", IF(V5094&gt;2000, "Medium", "Low"))</f>
        <v>Low</v>
      </c>
      <c r="X5094" s="9" t="s">
        <v>1765</v>
      </c>
      <c r="Y5094" s="10" t="n">
        <f aca="false">IF(U5094="Yes", 1, 0)</f>
        <v>0</v>
      </c>
      <c r="Z5094" s="10" t="n">
        <v>1</v>
      </c>
      <c r="AA5094" s="11" t="n">
        <f aca="false">MAX(0, ($S5094 * 0.35) - ($F5094 * 0.3))</f>
        <v>9.6225</v>
      </c>
      <c r="AB5094" s="12" t="str">
        <f aca="false">IF(AA5094&gt;20,"High",IF(AA5094&gt;10,"Medium","Low"))</f>
        <v>Low</v>
      </c>
    </row>
    <row r="5095" customFormat="false" ht="18.65" hidden="false" customHeight="false" outlineLevel="0" collapsed="false">
      <c r="A5095" s="5" t="s">
        <v>5139</v>
      </c>
      <c r="B5095" s="6" t="s">
        <v>29</v>
      </c>
      <c r="C5095" s="6" t="s">
        <v>30</v>
      </c>
      <c r="D5095" s="6" t="s">
        <v>31</v>
      </c>
      <c r="E5095" s="6" t="s">
        <v>31</v>
      </c>
      <c r="F5095" s="7" t="n">
        <v>56</v>
      </c>
      <c r="G5095" s="6" t="s">
        <v>31</v>
      </c>
      <c r="H5095" s="6" t="s">
        <v>30</v>
      </c>
      <c r="I5095" s="6" t="s">
        <v>203</v>
      </c>
      <c r="J5095" s="6" t="s">
        <v>31</v>
      </c>
      <c r="K5095" s="6" t="s">
        <v>31</v>
      </c>
      <c r="L5095" s="6" t="s">
        <v>31</v>
      </c>
      <c r="M5095" s="6" t="s">
        <v>30</v>
      </c>
      <c r="N5095" s="6" t="s">
        <v>30</v>
      </c>
      <c r="O5095" s="6" t="s">
        <v>30</v>
      </c>
      <c r="P5095" s="6" t="s">
        <v>166</v>
      </c>
      <c r="Q5095" s="6" t="s">
        <v>31</v>
      </c>
      <c r="R5095" s="6" t="s">
        <v>53</v>
      </c>
      <c r="S5095" s="8" t="n">
        <v>59.8</v>
      </c>
      <c r="T5095" s="8" t="n">
        <v>3457.45</v>
      </c>
      <c r="U5095" s="6" t="s">
        <v>30</v>
      </c>
      <c r="V5095" s="8" t="n">
        <f aca="false">IF(X5095="0-1 Year", ROUND(S5095/0.474, 2), IF(X5095="1-2 Years", ROUND(S5095/0.287, 2), ROUND(S5095/0.14, 2)))</f>
        <v>427.14</v>
      </c>
      <c r="W5095" s="6" t="str">
        <f aca="false">IF(V5095&gt;4000, "High", IF(V5095&gt;2000, "Medium", "Low"))</f>
        <v>Low</v>
      </c>
      <c r="X5095" s="9" t="s">
        <v>1765</v>
      </c>
      <c r="Y5095" s="10" t="n">
        <f aca="false">IF(U5095="Yes", 1, 0)</f>
        <v>0</v>
      </c>
      <c r="Z5095" s="10" t="n">
        <v>1</v>
      </c>
      <c r="AA5095" s="11" t="n">
        <f aca="false">MAX(0, ($S5095 * 0.35) - ($F5095 * 0.3))</f>
        <v>4.13</v>
      </c>
      <c r="AB5095" s="12" t="str">
        <f aca="false">IF(AA5095&gt;20,"High",IF(AA5095&gt;10,"Medium","Low"))</f>
        <v>Low</v>
      </c>
    </row>
    <row r="5096" customFormat="false" ht="18.65" hidden="false" customHeight="false" outlineLevel="0" collapsed="false">
      <c r="A5096" s="5" t="s">
        <v>5140</v>
      </c>
      <c r="B5096" s="6" t="s">
        <v>37</v>
      </c>
      <c r="C5096" s="6" t="s">
        <v>30</v>
      </c>
      <c r="D5096" s="6" t="s">
        <v>31</v>
      </c>
      <c r="E5096" s="6" t="s">
        <v>31</v>
      </c>
      <c r="F5096" s="7" t="n">
        <v>36</v>
      </c>
      <c r="G5096" s="6" t="s">
        <v>31</v>
      </c>
      <c r="H5096" s="6" t="s">
        <v>31</v>
      </c>
      <c r="I5096" s="6" t="s">
        <v>517</v>
      </c>
      <c r="J5096" s="6" t="s">
        <v>30</v>
      </c>
      <c r="K5096" s="6" t="s">
        <v>31</v>
      </c>
      <c r="L5096" s="6" t="s">
        <v>31</v>
      </c>
      <c r="M5096" s="6" t="s">
        <v>30</v>
      </c>
      <c r="N5096" s="6" t="s">
        <v>31</v>
      </c>
      <c r="O5096" s="6" t="s">
        <v>30</v>
      </c>
      <c r="P5096" s="6" t="s">
        <v>38</v>
      </c>
      <c r="Q5096" s="6" t="s">
        <v>31</v>
      </c>
      <c r="R5096" s="6" t="s">
        <v>53</v>
      </c>
      <c r="S5096" s="8" t="n">
        <v>97.35</v>
      </c>
      <c r="T5096" s="8" t="n">
        <v>3457.9</v>
      </c>
      <c r="U5096" s="6" t="s">
        <v>31</v>
      </c>
      <c r="V5096" s="8" t="n">
        <f aca="false">IF(X5096="0-1 Year", ROUND(S5096/0.474, 2), IF(X5096="1-2 Years", ROUND(S5096/0.287, 2), ROUND(S5096/0.14, 2)))</f>
        <v>695.36</v>
      </c>
      <c r="W5096" s="6" t="str">
        <f aca="false">IF(V5096&gt;4000, "High", IF(V5096&gt;2000, "Medium", "Low"))</f>
        <v>Low</v>
      </c>
      <c r="X5096" s="9" t="s">
        <v>1765</v>
      </c>
      <c r="Y5096" s="10" t="n">
        <f aca="false">IF(U5096="Yes", 1, 0)</f>
        <v>1</v>
      </c>
      <c r="Z5096" s="10" t="n">
        <v>1</v>
      </c>
      <c r="AA5096" s="11" t="n">
        <f aca="false">MAX(0, ($S5096 * 0.35) - ($F5096 * 0.3))</f>
        <v>23.2725</v>
      </c>
      <c r="AB5096" s="12" t="str">
        <f aca="false">IF(AA5096&gt;20,"High",IF(AA5096&gt;10,"Medium","Low"))</f>
        <v>High</v>
      </c>
    </row>
    <row r="5097" customFormat="false" ht="18.65" hidden="false" customHeight="false" outlineLevel="0" collapsed="false">
      <c r="A5097" s="5" t="s">
        <v>5141</v>
      </c>
      <c r="B5097" s="6" t="s">
        <v>37</v>
      </c>
      <c r="C5097" s="6" t="s">
        <v>30</v>
      </c>
      <c r="D5097" s="6" t="s">
        <v>31</v>
      </c>
      <c r="E5097" s="6" t="s">
        <v>30</v>
      </c>
      <c r="F5097" s="7" t="n">
        <v>43</v>
      </c>
      <c r="G5097" s="6" t="s">
        <v>31</v>
      </c>
      <c r="H5097" s="6" t="s">
        <v>30</v>
      </c>
      <c r="I5097" s="6" t="s">
        <v>203</v>
      </c>
      <c r="J5097" s="6" t="s">
        <v>31</v>
      </c>
      <c r="K5097" s="6" t="s">
        <v>30</v>
      </c>
      <c r="L5097" s="6" t="s">
        <v>31</v>
      </c>
      <c r="M5097" s="6" t="s">
        <v>31</v>
      </c>
      <c r="N5097" s="6" t="s">
        <v>31</v>
      </c>
      <c r="O5097" s="6" t="s">
        <v>31</v>
      </c>
      <c r="P5097" s="6" t="s">
        <v>166</v>
      </c>
      <c r="Q5097" s="6" t="s">
        <v>31</v>
      </c>
      <c r="R5097" s="6" t="s">
        <v>39</v>
      </c>
      <c r="S5097" s="8" t="n">
        <v>78.8</v>
      </c>
      <c r="T5097" s="8" t="n">
        <v>3460.3</v>
      </c>
      <c r="U5097" s="6" t="s">
        <v>30</v>
      </c>
      <c r="V5097" s="8" t="n">
        <f aca="false">IF(X5097="0-1 Year", ROUND(S5097/0.474, 2), IF(X5097="1-2 Years", ROUND(S5097/0.287, 2), ROUND(S5097/0.14, 2)))</f>
        <v>562.86</v>
      </c>
      <c r="W5097" s="6" t="str">
        <f aca="false">IF(V5097&gt;4000, "High", IF(V5097&gt;2000, "Medium", "Low"))</f>
        <v>Low</v>
      </c>
      <c r="X5097" s="9" t="s">
        <v>1765</v>
      </c>
      <c r="Y5097" s="10" t="n">
        <f aca="false">IF(U5097="Yes", 1, 0)</f>
        <v>0</v>
      </c>
      <c r="Z5097" s="10" t="n">
        <v>1</v>
      </c>
      <c r="AA5097" s="11" t="n">
        <f aca="false">MAX(0, ($S5097 * 0.35) - ($F5097 * 0.3))</f>
        <v>14.68</v>
      </c>
      <c r="AB5097" s="12" t="str">
        <f aca="false">IF(AA5097&gt;20,"High",IF(AA5097&gt;10,"Medium","Low"))</f>
        <v>Medium</v>
      </c>
    </row>
    <row r="5098" customFormat="false" ht="18.65" hidden="false" customHeight="false" outlineLevel="0" collapsed="false">
      <c r="A5098" s="5" t="s">
        <v>5142</v>
      </c>
      <c r="B5098" s="6" t="s">
        <v>29</v>
      </c>
      <c r="C5098" s="6" t="s">
        <v>30</v>
      </c>
      <c r="D5098" s="6" t="s">
        <v>31</v>
      </c>
      <c r="E5098" s="6" t="s">
        <v>30</v>
      </c>
      <c r="F5098" s="7" t="n">
        <v>37</v>
      </c>
      <c r="G5098" s="6" t="s">
        <v>31</v>
      </c>
      <c r="H5098" s="6" t="s">
        <v>31</v>
      </c>
      <c r="I5098" s="6" t="s">
        <v>517</v>
      </c>
      <c r="J5098" s="6" t="s">
        <v>30</v>
      </c>
      <c r="K5098" s="6" t="s">
        <v>30</v>
      </c>
      <c r="L5098" s="6" t="s">
        <v>31</v>
      </c>
      <c r="M5098" s="6" t="s">
        <v>31</v>
      </c>
      <c r="N5098" s="6" t="s">
        <v>31</v>
      </c>
      <c r="O5098" s="6" t="s">
        <v>30</v>
      </c>
      <c r="P5098" s="6" t="s">
        <v>166</v>
      </c>
      <c r="Q5098" s="6" t="s">
        <v>30</v>
      </c>
      <c r="R5098" s="6" t="s">
        <v>34</v>
      </c>
      <c r="S5098" s="8" t="n">
        <v>94.3</v>
      </c>
      <c r="T5098" s="8" t="n">
        <v>3460.95</v>
      </c>
      <c r="U5098" s="6" t="s">
        <v>30</v>
      </c>
      <c r="V5098" s="8" t="n">
        <f aca="false">IF(X5098="0-1 Year", ROUND(S5098/0.474, 2), IF(X5098="1-2 Years", ROUND(S5098/0.287, 2), ROUND(S5098/0.14, 2)))</f>
        <v>673.57</v>
      </c>
      <c r="W5098" s="6" t="str">
        <f aca="false">IF(V5098&gt;4000, "High", IF(V5098&gt;2000, "Medium", "Low"))</f>
        <v>Low</v>
      </c>
      <c r="X5098" s="9" t="s">
        <v>1765</v>
      </c>
      <c r="Y5098" s="10" t="n">
        <f aca="false">IF(U5098="Yes", 1, 0)</f>
        <v>0</v>
      </c>
      <c r="Z5098" s="10" t="n">
        <v>1</v>
      </c>
      <c r="AA5098" s="11" t="n">
        <f aca="false">MAX(0, ($S5098 * 0.35) - ($F5098 * 0.3))</f>
        <v>21.905</v>
      </c>
      <c r="AB5098" s="12" t="str">
        <f aca="false">IF(AA5098&gt;20,"High",IF(AA5098&gt;10,"Medium","Low"))</f>
        <v>High</v>
      </c>
    </row>
    <row r="5099" customFormat="false" ht="18.65" hidden="false" customHeight="false" outlineLevel="0" collapsed="false">
      <c r="A5099" s="5" t="s">
        <v>5143</v>
      </c>
      <c r="B5099" s="6" t="s">
        <v>37</v>
      </c>
      <c r="C5099" s="6" t="s">
        <v>30</v>
      </c>
      <c r="D5099" s="6" t="s">
        <v>31</v>
      </c>
      <c r="E5099" s="6" t="s">
        <v>30</v>
      </c>
      <c r="F5099" s="7" t="n">
        <v>55</v>
      </c>
      <c r="G5099" s="6" t="s">
        <v>31</v>
      </c>
      <c r="H5099" s="6" t="s">
        <v>31</v>
      </c>
      <c r="I5099" s="6" t="s">
        <v>203</v>
      </c>
      <c r="J5099" s="6" t="s">
        <v>31</v>
      </c>
      <c r="K5099" s="6" t="s">
        <v>31</v>
      </c>
      <c r="L5099" s="6" t="s">
        <v>30</v>
      </c>
      <c r="M5099" s="6" t="s">
        <v>31</v>
      </c>
      <c r="N5099" s="6" t="s">
        <v>30</v>
      </c>
      <c r="O5099" s="6" t="s">
        <v>30</v>
      </c>
      <c r="P5099" s="6" t="s">
        <v>33</v>
      </c>
      <c r="Q5099" s="6" t="s">
        <v>31</v>
      </c>
      <c r="R5099" s="6" t="s">
        <v>58</v>
      </c>
      <c r="S5099" s="8" t="n">
        <v>66.05</v>
      </c>
      <c r="T5099" s="8" t="n">
        <v>3462.1</v>
      </c>
      <c r="U5099" s="6" t="s">
        <v>30</v>
      </c>
      <c r="V5099" s="8" t="n">
        <f aca="false">IF(X5099="0-1 Year", ROUND(S5099/0.474, 2), IF(X5099="1-2 Years", ROUND(S5099/0.287, 2), ROUND(S5099/0.14, 2)))</f>
        <v>471.79</v>
      </c>
      <c r="W5099" s="6" t="str">
        <f aca="false">IF(V5099&gt;4000, "High", IF(V5099&gt;2000, "Medium", "Low"))</f>
        <v>Low</v>
      </c>
      <c r="X5099" s="9" t="s">
        <v>1765</v>
      </c>
      <c r="Y5099" s="10" t="n">
        <f aca="false">IF(U5099="Yes", 1, 0)</f>
        <v>0</v>
      </c>
      <c r="Z5099" s="10" t="n">
        <v>1</v>
      </c>
      <c r="AA5099" s="11" t="n">
        <f aca="false">MAX(0, ($S5099 * 0.35) - ($F5099 * 0.3))</f>
        <v>6.6175</v>
      </c>
      <c r="AB5099" s="12" t="str">
        <f aca="false">IF(AA5099&gt;20,"High",IF(AA5099&gt;10,"Medium","Low"))</f>
        <v>Low</v>
      </c>
    </row>
    <row r="5100" customFormat="false" ht="18.65" hidden="false" customHeight="false" outlineLevel="0" collapsed="false">
      <c r="A5100" s="5" t="s">
        <v>5144</v>
      </c>
      <c r="B5100" s="6" t="s">
        <v>37</v>
      </c>
      <c r="C5100" s="6" t="s">
        <v>31</v>
      </c>
      <c r="D5100" s="6" t="s">
        <v>30</v>
      </c>
      <c r="E5100" s="6" t="s">
        <v>31</v>
      </c>
      <c r="F5100" s="7" t="n">
        <v>33</v>
      </c>
      <c r="G5100" s="6" t="s">
        <v>31</v>
      </c>
      <c r="H5100" s="6" t="s">
        <v>31</v>
      </c>
      <c r="I5100" s="6" t="s">
        <v>517</v>
      </c>
      <c r="J5100" s="6" t="s">
        <v>30</v>
      </c>
      <c r="K5100" s="6" t="s">
        <v>31</v>
      </c>
      <c r="L5100" s="6" t="s">
        <v>31</v>
      </c>
      <c r="M5100" s="6" t="s">
        <v>30</v>
      </c>
      <c r="N5100" s="6" t="s">
        <v>31</v>
      </c>
      <c r="O5100" s="6" t="s">
        <v>31</v>
      </c>
      <c r="P5100" s="6" t="s">
        <v>38</v>
      </c>
      <c r="Q5100" s="6" t="s">
        <v>31</v>
      </c>
      <c r="R5100" s="6" t="s">
        <v>53</v>
      </c>
      <c r="S5100" s="8" t="n">
        <v>105.35</v>
      </c>
      <c r="T5100" s="8" t="n">
        <v>3465.05</v>
      </c>
      <c r="U5100" s="6" t="s">
        <v>30</v>
      </c>
      <c r="V5100" s="8" t="n">
        <f aca="false">IF(X5100="0-1 Year", ROUND(S5100/0.474, 2), IF(X5100="1-2 Years", ROUND(S5100/0.287, 2), ROUND(S5100/0.14, 2)))</f>
        <v>752.5</v>
      </c>
      <c r="W5100" s="6" t="str">
        <f aca="false">IF(V5100&gt;4000, "High", IF(V5100&gt;2000, "Medium", "Low"))</f>
        <v>Low</v>
      </c>
      <c r="X5100" s="9" t="s">
        <v>1765</v>
      </c>
      <c r="Y5100" s="10" t="n">
        <f aca="false">IF(U5100="Yes", 1, 0)</f>
        <v>0</v>
      </c>
      <c r="Z5100" s="10" t="n">
        <v>1</v>
      </c>
      <c r="AA5100" s="11" t="n">
        <f aca="false">MAX(0, ($S5100 * 0.35) - ($F5100 * 0.3))</f>
        <v>26.9725</v>
      </c>
      <c r="AB5100" s="12" t="str">
        <f aca="false">IF(AA5100&gt;20,"High",IF(AA5100&gt;10,"Medium","Low"))</f>
        <v>High</v>
      </c>
    </row>
    <row r="5101" customFormat="false" ht="18.65" hidden="false" customHeight="false" outlineLevel="0" collapsed="false">
      <c r="A5101" s="5" t="s">
        <v>5145</v>
      </c>
      <c r="B5101" s="6" t="s">
        <v>29</v>
      </c>
      <c r="C5101" s="6" t="s">
        <v>30</v>
      </c>
      <c r="D5101" s="6" t="s">
        <v>30</v>
      </c>
      <c r="E5101" s="6" t="s">
        <v>30</v>
      </c>
      <c r="F5101" s="7" t="n">
        <v>66</v>
      </c>
      <c r="G5101" s="6" t="s">
        <v>31</v>
      </c>
      <c r="H5101" s="6" t="s">
        <v>30</v>
      </c>
      <c r="I5101" s="6" t="s">
        <v>203</v>
      </c>
      <c r="J5101" s="6" t="s">
        <v>31</v>
      </c>
      <c r="K5101" s="6" t="s">
        <v>31</v>
      </c>
      <c r="L5101" s="6" t="s">
        <v>30</v>
      </c>
      <c r="M5101" s="6" t="s">
        <v>30</v>
      </c>
      <c r="N5101" s="6" t="s">
        <v>30</v>
      </c>
      <c r="O5101" s="6" t="s">
        <v>30</v>
      </c>
      <c r="P5101" s="6" t="s">
        <v>33</v>
      </c>
      <c r="Q5101" s="6" t="s">
        <v>31</v>
      </c>
      <c r="R5101" s="6" t="s">
        <v>34</v>
      </c>
      <c r="S5101" s="8" t="n">
        <v>54.8</v>
      </c>
      <c r="T5101" s="8" t="n">
        <v>3465.7</v>
      </c>
      <c r="U5101" s="6" t="s">
        <v>30</v>
      </c>
      <c r="V5101" s="8" t="n">
        <f aca="false">IF(X5101="0-1 Year", ROUND(S5101/0.474, 2), IF(X5101="1-2 Years", ROUND(S5101/0.287, 2), ROUND(S5101/0.14, 2)))</f>
        <v>391.43</v>
      </c>
      <c r="W5101" s="6" t="str">
        <f aca="false">IF(V5101&gt;4000, "High", IF(V5101&gt;2000, "Medium", "Low"))</f>
        <v>Low</v>
      </c>
      <c r="X5101" s="9" t="s">
        <v>1765</v>
      </c>
      <c r="Y5101" s="10" t="n">
        <f aca="false">IF(U5101="Yes", 1, 0)</f>
        <v>0</v>
      </c>
      <c r="Z5101" s="10" t="n">
        <v>1</v>
      </c>
      <c r="AA5101" s="11" t="n">
        <f aca="false">MAX(0, ($S5101 * 0.35) - ($F5101 * 0.3))</f>
        <v>0</v>
      </c>
      <c r="AB5101" s="12" t="str">
        <f aca="false">IF(AA5101&gt;20,"High",IF(AA5101&gt;10,"Medium","Low"))</f>
        <v>Low</v>
      </c>
    </row>
    <row r="5102" customFormat="false" ht="18.65" hidden="false" customHeight="false" outlineLevel="0" collapsed="false">
      <c r="A5102" s="5" t="s">
        <v>5146</v>
      </c>
      <c r="B5102" s="6" t="s">
        <v>37</v>
      </c>
      <c r="C5102" s="6" t="s">
        <v>30</v>
      </c>
      <c r="D5102" s="6" t="s">
        <v>31</v>
      </c>
      <c r="E5102" s="6" t="s">
        <v>31</v>
      </c>
      <c r="F5102" s="7" t="n">
        <v>33</v>
      </c>
      <c r="G5102" s="6" t="s">
        <v>31</v>
      </c>
      <c r="H5102" s="6" t="s">
        <v>31</v>
      </c>
      <c r="I5102" s="6" t="s">
        <v>517</v>
      </c>
      <c r="J5102" s="6" t="s">
        <v>31</v>
      </c>
      <c r="K5102" s="6" t="s">
        <v>30</v>
      </c>
      <c r="L5102" s="6" t="s">
        <v>31</v>
      </c>
      <c r="M5102" s="6" t="s">
        <v>30</v>
      </c>
      <c r="N5102" s="6" t="s">
        <v>31</v>
      </c>
      <c r="O5102" s="6" t="s">
        <v>31</v>
      </c>
      <c r="P5102" s="6" t="s">
        <v>33</v>
      </c>
      <c r="Q5102" s="6" t="s">
        <v>31</v>
      </c>
      <c r="R5102" s="6" t="s">
        <v>34</v>
      </c>
      <c r="S5102" s="8" t="n">
        <v>103.7</v>
      </c>
      <c r="T5102" s="8" t="n">
        <v>3467</v>
      </c>
      <c r="U5102" s="6" t="s">
        <v>31</v>
      </c>
      <c r="V5102" s="8" t="n">
        <f aca="false">IF(X5102="0-1 Year", ROUND(S5102/0.474, 2), IF(X5102="1-2 Years", ROUND(S5102/0.287, 2), ROUND(S5102/0.14, 2)))</f>
        <v>740.71</v>
      </c>
      <c r="W5102" s="6" t="str">
        <f aca="false">IF(V5102&gt;4000, "High", IF(V5102&gt;2000, "Medium", "Low"))</f>
        <v>Low</v>
      </c>
      <c r="X5102" s="9" t="s">
        <v>1765</v>
      </c>
      <c r="Y5102" s="10" t="n">
        <f aca="false">IF(U5102="Yes", 1, 0)</f>
        <v>1</v>
      </c>
      <c r="Z5102" s="10" t="n">
        <v>1</v>
      </c>
      <c r="AA5102" s="11" t="n">
        <f aca="false">MAX(0, ($S5102 * 0.35) - ($F5102 * 0.3))</f>
        <v>26.395</v>
      </c>
      <c r="AB5102" s="12" t="str">
        <f aca="false">IF(AA5102&gt;20,"High",IF(AA5102&gt;10,"Medium","Low"))</f>
        <v>High</v>
      </c>
    </row>
    <row r="5103" customFormat="false" ht="18.65" hidden="false" customHeight="false" outlineLevel="0" collapsed="false">
      <c r="A5103" s="5" t="s">
        <v>5147</v>
      </c>
      <c r="B5103" s="6" t="s">
        <v>29</v>
      </c>
      <c r="C5103" s="6" t="s">
        <v>30</v>
      </c>
      <c r="D5103" s="6" t="s">
        <v>30</v>
      </c>
      <c r="E5103" s="6" t="s">
        <v>31</v>
      </c>
      <c r="F5103" s="7" t="n">
        <v>34</v>
      </c>
      <c r="G5103" s="6" t="s">
        <v>31</v>
      </c>
      <c r="H5103" s="6" t="s">
        <v>31</v>
      </c>
      <c r="I5103" s="6" t="s">
        <v>517</v>
      </c>
      <c r="J5103" s="6" t="s">
        <v>31</v>
      </c>
      <c r="K5103" s="6" t="s">
        <v>31</v>
      </c>
      <c r="L5103" s="6" t="s">
        <v>30</v>
      </c>
      <c r="M5103" s="6" t="s">
        <v>30</v>
      </c>
      <c r="N5103" s="6" t="s">
        <v>31</v>
      </c>
      <c r="O5103" s="6" t="s">
        <v>31</v>
      </c>
      <c r="P5103" s="6" t="s">
        <v>33</v>
      </c>
      <c r="Q5103" s="6" t="s">
        <v>31</v>
      </c>
      <c r="R5103" s="6" t="s">
        <v>39</v>
      </c>
      <c r="S5103" s="8" t="n">
        <v>103.8</v>
      </c>
      <c r="T5103" s="8" t="n">
        <v>3470.8</v>
      </c>
      <c r="U5103" s="6" t="s">
        <v>30</v>
      </c>
      <c r="V5103" s="8" t="n">
        <f aca="false">IF(X5103="0-1 Year", ROUND(S5103/0.474, 2), IF(X5103="1-2 Years", ROUND(S5103/0.287, 2), ROUND(S5103/0.14, 2)))</f>
        <v>741.43</v>
      </c>
      <c r="W5103" s="6" t="str">
        <f aca="false">IF(V5103&gt;4000, "High", IF(V5103&gt;2000, "Medium", "Low"))</f>
        <v>Low</v>
      </c>
      <c r="X5103" s="9" t="s">
        <v>1765</v>
      </c>
      <c r="Y5103" s="10" t="n">
        <f aca="false">IF(U5103="Yes", 1, 0)</f>
        <v>0</v>
      </c>
      <c r="Z5103" s="10" t="n">
        <v>1</v>
      </c>
      <c r="AA5103" s="11" t="n">
        <f aca="false">MAX(0, ($S5103 * 0.35) - ($F5103 * 0.3))</f>
        <v>26.13</v>
      </c>
      <c r="AB5103" s="12" t="str">
        <f aca="false">IF(AA5103&gt;20,"High",IF(AA5103&gt;10,"Medium","Low"))</f>
        <v>High</v>
      </c>
    </row>
    <row r="5104" customFormat="false" ht="18.65" hidden="false" customHeight="false" outlineLevel="0" collapsed="false">
      <c r="A5104" s="5" t="s">
        <v>5148</v>
      </c>
      <c r="B5104" s="6" t="s">
        <v>37</v>
      </c>
      <c r="C5104" s="6" t="s">
        <v>30</v>
      </c>
      <c r="D5104" s="6" t="s">
        <v>30</v>
      </c>
      <c r="E5104" s="6" t="s">
        <v>31</v>
      </c>
      <c r="F5104" s="7" t="n">
        <v>44</v>
      </c>
      <c r="G5104" s="6" t="s">
        <v>31</v>
      </c>
      <c r="H5104" s="6" t="s">
        <v>31</v>
      </c>
      <c r="I5104" s="6" t="s">
        <v>203</v>
      </c>
      <c r="J5104" s="6" t="s">
        <v>30</v>
      </c>
      <c r="K5104" s="6" t="s">
        <v>31</v>
      </c>
      <c r="L5104" s="6" t="s">
        <v>30</v>
      </c>
      <c r="M5104" s="6" t="s">
        <v>30</v>
      </c>
      <c r="N5104" s="6" t="s">
        <v>31</v>
      </c>
      <c r="O5104" s="6" t="s">
        <v>31</v>
      </c>
      <c r="P5104" s="6" t="s">
        <v>33</v>
      </c>
      <c r="Q5104" s="6" t="s">
        <v>31</v>
      </c>
      <c r="R5104" s="6" t="s">
        <v>34</v>
      </c>
      <c r="S5104" s="8" t="n">
        <v>77.55</v>
      </c>
      <c r="T5104" s="8" t="n">
        <v>3471.1</v>
      </c>
      <c r="U5104" s="6" t="s">
        <v>30</v>
      </c>
      <c r="V5104" s="8" t="n">
        <f aca="false">IF(X5104="0-1 Year", ROUND(S5104/0.474, 2), IF(X5104="1-2 Years", ROUND(S5104/0.287, 2), ROUND(S5104/0.14, 2)))</f>
        <v>553.93</v>
      </c>
      <c r="W5104" s="6" t="str">
        <f aca="false">IF(V5104&gt;4000, "High", IF(V5104&gt;2000, "Medium", "Low"))</f>
        <v>Low</v>
      </c>
      <c r="X5104" s="9" t="s">
        <v>1765</v>
      </c>
      <c r="Y5104" s="10" t="n">
        <f aca="false">IF(U5104="Yes", 1, 0)</f>
        <v>0</v>
      </c>
      <c r="Z5104" s="10" t="n">
        <v>1</v>
      </c>
      <c r="AA5104" s="11" t="n">
        <f aca="false">MAX(0, ($S5104 * 0.35) - ($F5104 * 0.3))</f>
        <v>13.9425</v>
      </c>
      <c r="AB5104" s="12" t="str">
        <f aca="false">IF(AA5104&gt;20,"High",IF(AA5104&gt;10,"Medium","Low"))</f>
        <v>Medium</v>
      </c>
    </row>
    <row r="5105" customFormat="false" ht="18.65" hidden="false" customHeight="false" outlineLevel="0" collapsed="false">
      <c r="A5105" s="5" t="s">
        <v>5149</v>
      </c>
      <c r="B5105" s="6" t="s">
        <v>37</v>
      </c>
      <c r="C5105" s="6" t="s">
        <v>30</v>
      </c>
      <c r="D5105" s="6" t="s">
        <v>31</v>
      </c>
      <c r="E5105" s="6" t="s">
        <v>30</v>
      </c>
      <c r="F5105" s="7" t="n">
        <v>49</v>
      </c>
      <c r="G5105" s="6" t="s">
        <v>31</v>
      </c>
      <c r="H5105" s="6" t="s">
        <v>31</v>
      </c>
      <c r="I5105" s="6" t="s">
        <v>203</v>
      </c>
      <c r="J5105" s="6" t="s">
        <v>31</v>
      </c>
      <c r="K5105" s="6" t="s">
        <v>31</v>
      </c>
      <c r="L5105" s="6" t="s">
        <v>31</v>
      </c>
      <c r="M5105" s="6" t="s">
        <v>30</v>
      </c>
      <c r="N5105" s="6" t="s">
        <v>30</v>
      </c>
      <c r="O5105" s="6" t="s">
        <v>31</v>
      </c>
      <c r="P5105" s="6" t="s">
        <v>33</v>
      </c>
      <c r="Q5105" s="6" t="s">
        <v>30</v>
      </c>
      <c r="R5105" s="6" t="s">
        <v>39</v>
      </c>
      <c r="S5105" s="8" t="n">
        <v>71.8</v>
      </c>
      <c r="T5105" s="8" t="n">
        <v>3472.05</v>
      </c>
      <c r="U5105" s="6" t="s">
        <v>30</v>
      </c>
      <c r="V5105" s="8" t="n">
        <f aca="false">IF(X5105="0-1 Year", ROUND(S5105/0.474, 2), IF(X5105="1-2 Years", ROUND(S5105/0.287, 2), ROUND(S5105/0.14, 2)))</f>
        <v>512.86</v>
      </c>
      <c r="W5105" s="6" t="str">
        <f aca="false">IF(V5105&gt;4000, "High", IF(V5105&gt;2000, "Medium", "Low"))</f>
        <v>Low</v>
      </c>
      <c r="X5105" s="9" t="s">
        <v>1765</v>
      </c>
      <c r="Y5105" s="10" t="n">
        <f aca="false">IF(U5105="Yes", 1, 0)</f>
        <v>0</v>
      </c>
      <c r="Z5105" s="10" t="n">
        <v>1</v>
      </c>
      <c r="AA5105" s="11" t="n">
        <f aca="false">MAX(0, ($S5105 * 0.35) - ($F5105 * 0.3))</f>
        <v>10.43</v>
      </c>
      <c r="AB5105" s="12" t="str">
        <f aca="false">IF(AA5105&gt;20,"High",IF(AA5105&gt;10,"Medium","Low"))</f>
        <v>Medium</v>
      </c>
    </row>
    <row r="5106" customFormat="false" ht="18.65" hidden="false" customHeight="false" outlineLevel="0" collapsed="false">
      <c r="A5106" s="5" t="s">
        <v>5150</v>
      </c>
      <c r="B5106" s="6" t="s">
        <v>29</v>
      </c>
      <c r="C5106" s="6" t="s">
        <v>31</v>
      </c>
      <c r="D5106" s="6" t="s">
        <v>31</v>
      </c>
      <c r="E5106" s="6" t="s">
        <v>30</v>
      </c>
      <c r="F5106" s="7" t="n">
        <v>37</v>
      </c>
      <c r="G5106" s="6" t="s">
        <v>31</v>
      </c>
      <c r="H5106" s="6" t="s">
        <v>31</v>
      </c>
      <c r="I5106" s="6" t="s">
        <v>517</v>
      </c>
      <c r="J5106" s="6" t="s">
        <v>30</v>
      </c>
      <c r="K5106" s="6" t="s">
        <v>30</v>
      </c>
      <c r="L5106" s="6" t="s">
        <v>30</v>
      </c>
      <c r="M5106" s="6" t="s">
        <v>30</v>
      </c>
      <c r="N5106" s="6" t="s">
        <v>31</v>
      </c>
      <c r="O5106" s="6" t="s">
        <v>31</v>
      </c>
      <c r="P5106" s="6" t="s">
        <v>38</v>
      </c>
      <c r="Q5106" s="6" t="s">
        <v>31</v>
      </c>
      <c r="R5106" s="6" t="s">
        <v>39</v>
      </c>
      <c r="S5106" s="8" t="n">
        <v>92.5</v>
      </c>
      <c r="T5106" s="8" t="n">
        <v>3473.4</v>
      </c>
      <c r="U5106" s="6" t="s">
        <v>31</v>
      </c>
      <c r="V5106" s="8" t="n">
        <f aca="false">IF(X5106="0-1 Year", ROUND(S5106/0.474, 2), IF(X5106="1-2 Years", ROUND(S5106/0.287, 2), ROUND(S5106/0.14, 2)))</f>
        <v>660.71</v>
      </c>
      <c r="W5106" s="6" t="str">
        <f aca="false">IF(V5106&gt;4000, "High", IF(V5106&gt;2000, "Medium", "Low"))</f>
        <v>Low</v>
      </c>
      <c r="X5106" s="9" t="s">
        <v>1765</v>
      </c>
      <c r="Y5106" s="10" t="n">
        <f aca="false">IF(U5106="Yes", 1, 0)</f>
        <v>1</v>
      </c>
      <c r="Z5106" s="10" t="n">
        <v>1</v>
      </c>
      <c r="AA5106" s="11" t="n">
        <f aca="false">MAX(0, ($S5106 * 0.35) - ($F5106 * 0.3))</f>
        <v>21.275</v>
      </c>
      <c r="AB5106" s="12" t="str">
        <f aca="false">IF(AA5106&gt;20,"High",IF(AA5106&gt;10,"Medium","Low"))</f>
        <v>High</v>
      </c>
    </row>
    <row r="5107" customFormat="false" ht="18.65" hidden="false" customHeight="false" outlineLevel="0" collapsed="false">
      <c r="A5107" s="5" t="s">
        <v>5151</v>
      </c>
      <c r="B5107" s="6" t="s">
        <v>29</v>
      </c>
      <c r="C5107" s="6" t="s">
        <v>31</v>
      </c>
      <c r="D5107" s="6" t="s">
        <v>30</v>
      </c>
      <c r="E5107" s="6" t="s">
        <v>30</v>
      </c>
      <c r="F5107" s="7" t="n">
        <v>35</v>
      </c>
      <c r="G5107" s="6" t="s">
        <v>31</v>
      </c>
      <c r="H5107" s="6" t="s">
        <v>31</v>
      </c>
      <c r="I5107" s="6" t="s">
        <v>517</v>
      </c>
      <c r="J5107" s="6" t="s">
        <v>30</v>
      </c>
      <c r="K5107" s="6" t="s">
        <v>30</v>
      </c>
      <c r="L5107" s="6" t="s">
        <v>30</v>
      </c>
      <c r="M5107" s="6" t="s">
        <v>30</v>
      </c>
      <c r="N5107" s="6" t="s">
        <v>31</v>
      </c>
      <c r="O5107" s="6" t="s">
        <v>31</v>
      </c>
      <c r="P5107" s="6" t="s">
        <v>38</v>
      </c>
      <c r="Q5107" s="6" t="s">
        <v>31</v>
      </c>
      <c r="R5107" s="6" t="s">
        <v>39</v>
      </c>
      <c r="S5107" s="8" t="n">
        <v>95.45</v>
      </c>
      <c r="T5107" s="8" t="n">
        <v>3474.05</v>
      </c>
      <c r="U5107" s="6" t="s">
        <v>31</v>
      </c>
      <c r="V5107" s="8" t="n">
        <f aca="false">IF(X5107="0-1 Year", ROUND(S5107/0.474, 2), IF(X5107="1-2 Years", ROUND(S5107/0.287, 2), ROUND(S5107/0.14, 2)))</f>
        <v>681.79</v>
      </c>
      <c r="W5107" s="6" t="str">
        <f aca="false">IF(V5107&gt;4000, "High", IF(V5107&gt;2000, "Medium", "Low"))</f>
        <v>Low</v>
      </c>
      <c r="X5107" s="9" t="s">
        <v>1765</v>
      </c>
      <c r="Y5107" s="10" t="n">
        <f aca="false">IF(U5107="Yes", 1, 0)</f>
        <v>1</v>
      </c>
      <c r="Z5107" s="10" t="n">
        <v>1</v>
      </c>
      <c r="AA5107" s="11" t="n">
        <f aca="false">MAX(0, ($S5107 * 0.35) - ($F5107 * 0.3))</f>
        <v>22.9075</v>
      </c>
      <c r="AB5107" s="12" t="str">
        <f aca="false">IF(AA5107&gt;20,"High",IF(AA5107&gt;10,"Medium","Low"))</f>
        <v>High</v>
      </c>
    </row>
    <row r="5108" customFormat="false" ht="18.65" hidden="false" customHeight="false" outlineLevel="0" collapsed="false">
      <c r="A5108" s="5" t="s">
        <v>5152</v>
      </c>
      <c r="B5108" s="6" t="s">
        <v>29</v>
      </c>
      <c r="C5108" s="6" t="s">
        <v>30</v>
      </c>
      <c r="D5108" s="6" t="s">
        <v>31</v>
      </c>
      <c r="E5108" s="6" t="s">
        <v>30</v>
      </c>
      <c r="F5108" s="7" t="n">
        <v>36</v>
      </c>
      <c r="G5108" s="6" t="s">
        <v>31</v>
      </c>
      <c r="H5108" s="6" t="s">
        <v>31</v>
      </c>
      <c r="I5108" s="6" t="s">
        <v>517</v>
      </c>
      <c r="J5108" s="6" t="s">
        <v>30</v>
      </c>
      <c r="K5108" s="6" t="s">
        <v>30</v>
      </c>
      <c r="L5108" s="6" t="s">
        <v>30</v>
      </c>
      <c r="M5108" s="6" t="s">
        <v>30</v>
      </c>
      <c r="N5108" s="6" t="s">
        <v>31</v>
      </c>
      <c r="O5108" s="6" t="s">
        <v>31</v>
      </c>
      <c r="P5108" s="6" t="s">
        <v>38</v>
      </c>
      <c r="Q5108" s="6" t="s">
        <v>31</v>
      </c>
      <c r="R5108" s="6" t="s">
        <v>39</v>
      </c>
      <c r="S5108" s="8" t="n">
        <v>95.4</v>
      </c>
      <c r="T5108" s="8" t="n">
        <v>3474.2</v>
      </c>
      <c r="U5108" s="6" t="s">
        <v>30</v>
      </c>
      <c r="V5108" s="8" t="n">
        <f aca="false">IF(X5108="0-1 Year", ROUND(S5108/0.474, 2), IF(X5108="1-2 Years", ROUND(S5108/0.287, 2), ROUND(S5108/0.14, 2)))</f>
        <v>681.43</v>
      </c>
      <c r="W5108" s="6" t="str">
        <f aca="false">IF(V5108&gt;4000, "High", IF(V5108&gt;2000, "Medium", "Low"))</f>
        <v>Low</v>
      </c>
      <c r="X5108" s="9" t="s">
        <v>1765</v>
      </c>
      <c r="Y5108" s="10" t="n">
        <f aca="false">IF(U5108="Yes", 1, 0)</f>
        <v>0</v>
      </c>
      <c r="Z5108" s="10" t="n">
        <v>1</v>
      </c>
      <c r="AA5108" s="11" t="n">
        <f aca="false">MAX(0, ($S5108 * 0.35) - ($F5108 * 0.3))</f>
        <v>22.59</v>
      </c>
      <c r="AB5108" s="12" t="str">
        <f aca="false">IF(AA5108&gt;20,"High",IF(AA5108&gt;10,"Medium","Low"))</f>
        <v>High</v>
      </c>
    </row>
    <row r="5109" customFormat="false" ht="18.65" hidden="false" customHeight="false" outlineLevel="0" collapsed="false">
      <c r="A5109" s="5" t="s">
        <v>5153</v>
      </c>
      <c r="B5109" s="6" t="s">
        <v>37</v>
      </c>
      <c r="C5109" s="6" t="s">
        <v>30</v>
      </c>
      <c r="D5109" s="6" t="s">
        <v>31</v>
      </c>
      <c r="E5109" s="6" t="s">
        <v>31</v>
      </c>
      <c r="F5109" s="7" t="n">
        <v>39</v>
      </c>
      <c r="G5109" s="6" t="s">
        <v>31</v>
      </c>
      <c r="H5109" s="6" t="s">
        <v>31</v>
      </c>
      <c r="I5109" s="6" t="s">
        <v>517</v>
      </c>
      <c r="J5109" s="6" t="s">
        <v>30</v>
      </c>
      <c r="K5109" s="6" t="s">
        <v>31</v>
      </c>
      <c r="L5109" s="6" t="s">
        <v>31</v>
      </c>
      <c r="M5109" s="6" t="s">
        <v>31</v>
      </c>
      <c r="N5109" s="6" t="s">
        <v>30</v>
      </c>
      <c r="O5109" s="6" t="s">
        <v>30</v>
      </c>
      <c r="P5109" s="6" t="s">
        <v>33</v>
      </c>
      <c r="Q5109" s="6" t="s">
        <v>31</v>
      </c>
      <c r="R5109" s="6" t="s">
        <v>39</v>
      </c>
      <c r="S5109" s="8" t="n">
        <v>89.55</v>
      </c>
      <c r="T5109" s="8" t="n">
        <v>3474.45</v>
      </c>
      <c r="U5109" s="6" t="s">
        <v>31</v>
      </c>
      <c r="V5109" s="8" t="n">
        <f aca="false">IF(X5109="0-1 Year", ROUND(S5109/0.474, 2), IF(X5109="1-2 Years", ROUND(S5109/0.287, 2), ROUND(S5109/0.14, 2)))</f>
        <v>639.64</v>
      </c>
      <c r="W5109" s="6" t="str">
        <f aca="false">IF(V5109&gt;4000, "High", IF(V5109&gt;2000, "Medium", "Low"))</f>
        <v>Low</v>
      </c>
      <c r="X5109" s="9" t="s">
        <v>1765</v>
      </c>
      <c r="Y5109" s="10" t="n">
        <f aca="false">IF(U5109="Yes", 1, 0)</f>
        <v>1</v>
      </c>
      <c r="Z5109" s="10" t="n">
        <v>1</v>
      </c>
      <c r="AA5109" s="11" t="n">
        <f aca="false">MAX(0, ($S5109 * 0.35) - ($F5109 * 0.3))</f>
        <v>19.6425</v>
      </c>
      <c r="AB5109" s="12" t="str">
        <f aca="false">IF(AA5109&gt;20,"High",IF(AA5109&gt;10,"Medium","Low"))</f>
        <v>Medium</v>
      </c>
    </row>
    <row r="5110" customFormat="false" ht="18.65" hidden="false" customHeight="false" outlineLevel="0" collapsed="false">
      <c r="A5110" s="5" t="s">
        <v>5154</v>
      </c>
      <c r="B5110" s="6" t="s">
        <v>29</v>
      </c>
      <c r="C5110" s="6" t="s">
        <v>30</v>
      </c>
      <c r="D5110" s="6" t="s">
        <v>30</v>
      </c>
      <c r="E5110" s="6" t="s">
        <v>30</v>
      </c>
      <c r="F5110" s="7" t="n">
        <v>37</v>
      </c>
      <c r="G5110" s="6" t="s">
        <v>31</v>
      </c>
      <c r="H5110" s="6" t="s">
        <v>31</v>
      </c>
      <c r="I5110" s="6" t="s">
        <v>517</v>
      </c>
      <c r="J5110" s="6" t="s">
        <v>30</v>
      </c>
      <c r="K5110" s="6" t="s">
        <v>30</v>
      </c>
      <c r="L5110" s="6" t="s">
        <v>30</v>
      </c>
      <c r="M5110" s="6" t="s">
        <v>31</v>
      </c>
      <c r="N5110" s="6" t="s">
        <v>31</v>
      </c>
      <c r="O5110" s="6" t="s">
        <v>31</v>
      </c>
      <c r="P5110" s="6" t="s">
        <v>38</v>
      </c>
      <c r="Q5110" s="6" t="s">
        <v>30</v>
      </c>
      <c r="R5110" s="6" t="s">
        <v>53</v>
      </c>
      <c r="S5110" s="8" t="n">
        <v>98.8</v>
      </c>
      <c r="T5110" s="8" t="n">
        <v>3475.55</v>
      </c>
      <c r="U5110" s="6" t="s">
        <v>31</v>
      </c>
      <c r="V5110" s="8" t="n">
        <f aca="false">IF(X5110="0-1 Year", ROUND(S5110/0.474, 2), IF(X5110="1-2 Years", ROUND(S5110/0.287, 2), ROUND(S5110/0.14, 2)))</f>
        <v>705.71</v>
      </c>
      <c r="W5110" s="6" t="str">
        <f aca="false">IF(V5110&gt;4000, "High", IF(V5110&gt;2000, "Medium", "Low"))</f>
        <v>Low</v>
      </c>
      <c r="X5110" s="9" t="s">
        <v>1765</v>
      </c>
      <c r="Y5110" s="10" t="n">
        <f aca="false">IF(U5110="Yes", 1, 0)</f>
        <v>1</v>
      </c>
      <c r="Z5110" s="10" t="n">
        <v>1</v>
      </c>
      <c r="AA5110" s="11" t="n">
        <f aca="false">MAX(0, ($S5110 * 0.35) - ($F5110 * 0.3))</f>
        <v>23.48</v>
      </c>
      <c r="AB5110" s="12" t="str">
        <f aca="false">IF(AA5110&gt;20,"High",IF(AA5110&gt;10,"Medium","Low"))</f>
        <v>High</v>
      </c>
    </row>
    <row r="5111" customFormat="false" ht="18.65" hidden="false" customHeight="false" outlineLevel="0" collapsed="false">
      <c r="A5111" s="5" t="s">
        <v>5155</v>
      </c>
      <c r="B5111" s="6" t="s">
        <v>37</v>
      </c>
      <c r="C5111" s="6" t="s">
        <v>30</v>
      </c>
      <c r="D5111" s="6" t="s">
        <v>30</v>
      </c>
      <c r="E5111" s="6" t="s">
        <v>31</v>
      </c>
      <c r="F5111" s="7" t="n">
        <v>50</v>
      </c>
      <c r="G5111" s="6" t="s">
        <v>31</v>
      </c>
      <c r="H5111" s="6" t="s">
        <v>30</v>
      </c>
      <c r="I5111" s="6" t="s">
        <v>203</v>
      </c>
      <c r="J5111" s="6" t="s">
        <v>31</v>
      </c>
      <c r="K5111" s="6" t="s">
        <v>30</v>
      </c>
      <c r="L5111" s="6" t="s">
        <v>31</v>
      </c>
      <c r="M5111" s="6" t="s">
        <v>31</v>
      </c>
      <c r="N5111" s="6" t="s">
        <v>31</v>
      </c>
      <c r="O5111" s="6" t="s">
        <v>30</v>
      </c>
      <c r="P5111" s="6" t="s">
        <v>33</v>
      </c>
      <c r="Q5111" s="6" t="s">
        <v>31</v>
      </c>
      <c r="R5111" s="6" t="s">
        <v>58</v>
      </c>
      <c r="S5111" s="8" t="n">
        <v>70.8</v>
      </c>
      <c r="T5111" s="8" t="n">
        <v>3478.15</v>
      </c>
      <c r="U5111" s="6" t="s">
        <v>30</v>
      </c>
      <c r="V5111" s="8" t="n">
        <f aca="false">IF(X5111="0-1 Year", ROUND(S5111/0.474, 2), IF(X5111="1-2 Years", ROUND(S5111/0.287, 2), ROUND(S5111/0.14, 2)))</f>
        <v>505.71</v>
      </c>
      <c r="W5111" s="6" t="str">
        <f aca="false">IF(V5111&gt;4000, "High", IF(V5111&gt;2000, "Medium", "Low"))</f>
        <v>Low</v>
      </c>
      <c r="X5111" s="9" t="s">
        <v>1765</v>
      </c>
      <c r="Y5111" s="10" t="n">
        <f aca="false">IF(U5111="Yes", 1, 0)</f>
        <v>0</v>
      </c>
      <c r="Z5111" s="10" t="n">
        <v>1</v>
      </c>
      <c r="AA5111" s="11" t="n">
        <f aca="false">MAX(0, ($S5111 * 0.35) - ($F5111 * 0.3))</f>
        <v>9.78</v>
      </c>
      <c r="AB5111" s="12" t="str">
        <f aca="false">IF(AA5111&gt;20,"High",IF(AA5111&gt;10,"Medium","Low"))</f>
        <v>Low</v>
      </c>
    </row>
    <row r="5112" customFormat="false" ht="18.65" hidden="false" customHeight="false" outlineLevel="0" collapsed="false">
      <c r="A5112" s="5" t="s">
        <v>5156</v>
      </c>
      <c r="B5112" s="6" t="s">
        <v>37</v>
      </c>
      <c r="C5112" s="6" t="s">
        <v>30</v>
      </c>
      <c r="D5112" s="6" t="s">
        <v>31</v>
      </c>
      <c r="E5112" s="6" t="s">
        <v>30</v>
      </c>
      <c r="F5112" s="7" t="n">
        <v>58</v>
      </c>
      <c r="G5112" s="6" t="s">
        <v>31</v>
      </c>
      <c r="H5112" s="6" t="s">
        <v>31</v>
      </c>
      <c r="I5112" s="6" t="s">
        <v>203</v>
      </c>
      <c r="J5112" s="6" t="s">
        <v>31</v>
      </c>
      <c r="K5112" s="6" t="s">
        <v>30</v>
      </c>
      <c r="L5112" s="6" t="s">
        <v>30</v>
      </c>
      <c r="M5112" s="6" t="s">
        <v>31</v>
      </c>
      <c r="N5112" s="6" t="s">
        <v>30</v>
      </c>
      <c r="O5112" s="6" t="s">
        <v>30</v>
      </c>
      <c r="P5112" s="6" t="s">
        <v>33</v>
      </c>
      <c r="Q5112" s="6" t="s">
        <v>31</v>
      </c>
      <c r="R5112" s="6" t="s">
        <v>53</v>
      </c>
      <c r="S5112" s="8" t="n">
        <v>61.05</v>
      </c>
      <c r="T5112" s="8" t="n">
        <v>3478.75</v>
      </c>
      <c r="U5112" s="6" t="s">
        <v>30</v>
      </c>
      <c r="V5112" s="8" t="n">
        <f aca="false">IF(X5112="0-1 Year", ROUND(S5112/0.474, 2), IF(X5112="1-2 Years", ROUND(S5112/0.287, 2), ROUND(S5112/0.14, 2)))</f>
        <v>436.07</v>
      </c>
      <c r="W5112" s="6" t="str">
        <f aca="false">IF(V5112&gt;4000, "High", IF(V5112&gt;2000, "Medium", "Low"))</f>
        <v>Low</v>
      </c>
      <c r="X5112" s="9" t="s">
        <v>1765</v>
      </c>
      <c r="Y5112" s="10" t="n">
        <f aca="false">IF(U5112="Yes", 1, 0)</f>
        <v>0</v>
      </c>
      <c r="Z5112" s="10" t="n">
        <v>1</v>
      </c>
      <c r="AA5112" s="11" t="n">
        <f aca="false">MAX(0, ($S5112 * 0.35) - ($F5112 * 0.3))</f>
        <v>3.9675</v>
      </c>
      <c r="AB5112" s="12" t="str">
        <f aca="false">IF(AA5112&gt;20,"High",IF(AA5112&gt;10,"Medium","Low"))</f>
        <v>Low</v>
      </c>
    </row>
    <row r="5113" customFormat="false" ht="18.65" hidden="false" customHeight="false" outlineLevel="0" collapsed="false">
      <c r="A5113" s="5" t="s">
        <v>5157</v>
      </c>
      <c r="B5113" s="6" t="s">
        <v>29</v>
      </c>
      <c r="C5113" s="6" t="s">
        <v>30</v>
      </c>
      <c r="D5113" s="6" t="s">
        <v>31</v>
      </c>
      <c r="E5113" s="6" t="s">
        <v>30</v>
      </c>
      <c r="F5113" s="7" t="n">
        <v>38</v>
      </c>
      <c r="G5113" s="6" t="s">
        <v>31</v>
      </c>
      <c r="H5113" s="6" t="s">
        <v>31</v>
      </c>
      <c r="I5113" s="6" t="s">
        <v>517</v>
      </c>
      <c r="J5113" s="6" t="s">
        <v>31</v>
      </c>
      <c r="K5113" s="6" t="s">
        <v>30</v>
      </c>
      <c r="L5113" s="6" t="s">
        <v>30</v>
      </c>
      <c r="M5113" s="6" t="s">
        <v>30</v>
      </c>
      <c r="N5113" s="6" t="s">
        <v>31</v>
      </c>
      <c r="O5113" s="6" t="s">
        <v>30</v>
      </c>
      <c r="P5113" s="6" t="s">
        <v>38</v>
      </c>
      <c r="Q5113" s="6" t="s">
        <v>30</v>
      </c>
      <c r="R5113" s="6" t="s">
        <v>53</v>
      </c>
      <c r="S5113" s="8" t="n">
        <v>91.7</v>
      </c>
      <c r="T5113" s="8" t="n">
        <v>3479.05</v>
      </c>
      <c r="U5113" s="6" t="s">
        <v>30</v>
      </c>
      <c r="V5113" s="8" t="n">
        <f aca="false">IF(X5113="0-1 Year", ROUND(S5113/0.474, 2), IF(X5113="1-2 Years", ROUND(S5113/0.287, 2), ROUND(S5113/0.14, 2)))</f>
        <v>655</v>
      </c>
      <c r="W5113" s="6" t="str">
        <f aca="false">IF(V5113&gt;4000, "High", IF(V5113&gt;2000, "Medium", "Low"))</f>
        <v>Low</v>
      </c>
      <c r="X5113" s="9" t="s">
        <v>1765</v>
      </c>
      <c r="Y5113" s="10" t="n">
        <f aca="false">IF(U5113="Yes", 1, 0)</f>
        <v>0</v>
      </c>
      <c r="Z5113" s="10" t="n">
        <v>1</v>
      </c>
      <c r="AA5113" s="11" t="n">
        <f aca="false">MAX(0, ($S5113 * 0.35) - ($F5113 * 0.3))</f>
        <v>20.695</v>
      </c>
      <c r="AB5113" s="12" t="str">
        <f aca="false">IF(AA5113&gt;20,"High",IF(AA5113&gt;10,"Medium","Low"))</f>
        <v>High</v>
      </c>
    </row>
    <row r="5114" customFormat="false" ht="18.65" hidden="false" customHeight="false" outlineLevel="0" collapsed="false">
      <c r="A5114" s="5" t="s">
        <v>5158</v>
      </c>
      <c r="B5114" s="6" t="s">
        <v>29</v>
      </c>
      <c r="C5114" s="6" t="s">
        <v>30</v>
      </c>
      <c r="D5114" s="6" t="s">
        <v>31</v>
      </c>
      <c r="E5114" s="6" t="s">
        <v>30</v>
      </c>
      <c r="F5114" s="7" t="n">
        <v>34</v>
      </c>
      <c r="G5114" s="6" t="s">
        <v>31</v>
      </c>
      <c r="H5114" s="6" t="s">
        <v>31</v>
      </c>
      <c r="I5114" s="6" t="s">
        <v>517</v>
      </c>
      <c r="J5114" s="6" t="s">
        <v>30</v>
      </c>
      <c r="K5114" s="6" t="s">
        <v>30</v>
      </c>
      <c r="L5114" s="6" t="s">
        <v>31</v>
      </c>
      <c r="M5114" s="6" t="s">
        <v>30</v>
      </c>
      <c r="N5114" s="6" t="s">
        <v>31</v>
      </c>
      <c r="O5114" s="6" t="s">
        <v>31</v>
      </c>
      <c r="P5114" s="6" t="s">
        <v>38</v>
      </c>
      <c r="Q5114" s="6" t="s">
        <v>31</v>
      </c>
      <c r="R5114" s="6" t="s">
        <v>39</v>
      </c>
      <c r="S5114" s="8" t="n">
        <v>100.05</v>
      </c>
      <c r="T5114" s="8" t="n">
        <v>3480</v>
      </c>
      <c r="U5114" s="6" t="s">
        <v>31</v>
      </c>
      <c r="V5114" s="8" t="n">
        <f aca="false">IF(X5114="0-1 Year", ROUND(S5114/0.474, 2), IF(X5114="1-2 Years", ROUND(S5114/0.287, 2), ROUND(S5114/0.14, 2)))</f>
        <v>714.64</v>
      </c>
      <c r="W5114" s="6" t="str">
        <f aca="false">IF(V5114&gt;4000, "High", IF(V5114&gt;2000, "Medium", "Low"))</f>
        <v>Low</v>
      </c>
      <c r="X5114" s="9" t="s">
        <v>1765</v>
      </c>
      <c r="Y5114" s="10" t="n">
        <f aca="false">IF(U5114="Yes", 1, 0)</f>
        <v>1</v>
      </c>
      <c r="Z5114" s="10" t="n">
        <v>1</v>
      </c>
      <c r="AA5114" s="11" t="n">
        <f aca="false">MAX(0, ($S5114 * 0.35) - ($F5114 * 0.3))</f>
        <v>24.8175</v>
      </c>
      <c r="AB5114" s="12" t="str">
        <f aca="false">IF(AA5114&gt;20,"High",IF(AA5114&gt;10,"Medium","Low"))</f>
        <v>High</v>
      </c>
    </row>
    <row r="5115" customFormat="false" ht="18.65" hidden="false" customHeight="false" outlineLevel="0" collapsed="false">
      <c r="A5115" s="5" t="s">
        <v>5159</v>
      </c>
      <c r="B5115" s="6" t="s">
        <v>29</v>
      </c>
      <c r="C5115" s="6" t="s">
        <v>31</v>
      </c>
      <c r="D5115" s="6" t="s">
        <v>31</v>
      </c>
      <c r="E5115" s="6" t="s">
        <v>30</v>
      </c>
      <c r="F5115" s="7" t="n">
        <v>45</v>
      </c>
      <c r="G5115" s="6" t="s">
        <v>31</v>
      </c>
      <c r="H5115" s="6" t="s">
        <v>31</v>
      </c>
      <c r="I5115" s="6" t="s">
        <v>203</v>
      </c>
      <c r="J5115" s="6" t="s">
        <v>31</v>
      </c>
      <c r="K5115" s="6" t="s">
        <v>30</v>
      </c>
      <c r="L5115" s="6" t="s">
        <v>31</v>
      </c>
      <c r="M5115" s="6" t="s">
        <v>31</v>
      </c>
      <c r="N5115" s="6" t="s">
        <v>30</v>
      </c>
      <c r="O5115" s="6" t="s">
        <v>31</v>
      </c>
      <c r="P5115" s="6" t="s">
        <v>166</v>
      </c>
      <c r="Q5115" s="6" t="s">
        <v>30</v>
      </c>
      <c r="R5115" s="6" t="s">
        <v>58</v>
      </c>
      <c r="S5115" s="8" t="n">
        <v>75.15</v>
      </c>
      <c r="T5115" s="8" t="n">
        <v>3480.35</v>
      </c>
      <c r="U5115" s="6" t="s">
        <v>30</v>
      </c>
      <c r="V5115" s="8" t="n">
        <f aca="false">IF(X5115="0-1 Year", ROUND(S5115/0.474, 2), IF(X5115="1-2 Years", ROUND(S5115/0.287, 2), ROUND(S5115/0.14, 2)))</f>
        <v>536.79</v>
      </c>
      <c r="W5115" s="6" t="str">
        <f aca="false">IF(V5115&gt;4000, "High", IF(V5115&gt;2000, "Medium", "Low"))</f>
        <v>Low</v>
      </c>
      <c r="X5115" s="9" t="s">
        <v>1765</v>
      </c>
      <c r="Y5115" s="10" t="n">
        <f aca="false">IF(U5115="Yes", 1, 0)</f>
        <v>0</v>
      </c>
      <c r="Z5115" s="10" t="n">
        <v>1</v>
      </c>
      <c r="AA5115" s="11" t="n">
        <f aca="false">MAX(0, ($S5115 * 0.35) - ($F5115 * 0.3))</f>
        <v>12.8025</v>
      </c>
      <c r="AB5115" s="12" t="str">
        <f aca="false">IF(AA5115&gt;20,"High",IF(AA5115&gt;10,"Medium","Low"))</f>
        <v>Medium</v>
      </c>
    </row>
    <row r="5116" customFormat="false" ht="18.65" hidden="false" customHeight="false" outlineLevel="0" collapsed="false">
      <c r="A5116" s="5" t="s">
        <v>5160</v>
      </c>
      <c r="B5116" s="6" t="s">
        <v>29</v>
      </c>
      <c r="C5116" s="6" t="s">
        <v>30</v>
      </c>
      <c r="D5116" s="6" t="s">
        <v>31</v>
      </c>
      <c r="E5116" s="6" t="s">
        <v>31</v>
      </c>
      <c r="F5116" s="7" t="n">
        <v>52</v>
      </c>
      <c r="G5116" s="6" t="s">
        <v>31</v>
      </c>
      <c r="H5116" s="6" t="s">
        <v>30</v>
      </c>
      <c r="I5116" s="6" t="s">
        <v>203</v>
      </c>
      <c r="J5116" s="6" t="s">
        <v>30</v>
      </c>
      <c r="K5116" s="6" t="s">
        <v>31</v>
      </c>
      <c r="L5116" s="6" t="s">
        <v>31</v>
      </c>
      <c r="M5116" s="6" t="s">
        <v>31</v>
      </c>
      <c r="N5116" s="6" t="s">
        <v>31</v>
      </c>
      <c r="O5116" s="6" t="s">
        <v>30</v>
      </c>
      <c r="P5116" s="6" t="s">
        <v>33</v>
      </c>
      <c r="Q5116" s="6" t="s">
        <v>31</v>
      </c>
      <c r="R5116" s="6" t="s">
        <v>39</v>
      </c>
      <c r="S5116" s="8" t="n">
        <v>68.75</v>
      </c>
      <c r="T5116" s="8" t="n">
        <v>3482.85</v>
      </c>
      <c r="U5116" s="6" t="s">
        <v>30</v>
      </c>
      <c r="V5116" s="8" t="n">
        <f aca="false">IF(X5116="0-1 Year", ROUND(S5116/0.474, 2), IF(X5116="1-2 Years", ROUND(S5116/0.287, 2), ROUND(S5116/0.14, 2)))</f>
        <v>491.07</v>
      </c>
      <c r="W5116" s="6" t="str">
        <f aca="false">IF(V5116&gt;4000, "High", IF(V5116&gt;2000, "Medium", "Low"))</f>
        <v>Low</v>
      </c>
      <c r="X5116" s="9" t="s">
        <v>1765</v>
      </c>
      <c r="Y5116" s="10" t="n">
        <f aca="false">IF(U5116="Yes", 1, 0)</f>
        <v>0</v>
      </c>
      <c r="Z5116" s="10" t="n">
        <v>1</v>
      </c>
      <c r="AA5116" s="11" t="n">
        <f aca="false">MAX(0, ($S5116 * 0.35) - ($F5116 * 0.3))</f>
        <v>8.4625</v>
      </c>
      <c r="AB5116" s="12" t="str">
        <f aca="false">IF(AA5116&gt;20,"High",IF(AA5116&gt;10,"Medium","Low"))</f>
        <v>Low</v>
      </c>
    </row>
    <row r="5117" customFormat="false" ht="18.65" hidden="false" customHeight="false" outlineLevel="0" collapsed="false">
      <c r="A5117" s="5" t="s">
        <v>5161</v>
      </c>
      <c r="B5117" s="6" t="s">
        <v>37</v>
      </c>
      <c r="C5117" s="6" t="s">
        <v>30</v>
      </c>
      <c r="D5117" s="6" t="s">
        <v>31</v>
      </c>
      <c r="E5117" s="6" t="s">
        <v>30</v>
      </c>
      <c r="F5117" s="7" t="n">
        <v>60</v>
      </c>
      <c r="G5117" s="6" t="s">
        <v>31</v>
      </c>
      <c r="H5117" s="6" t="s">
        <v>30</v>
      </c>
      <c r="I5117" s="6" t="s">
        <v>203</v>
      </c>
      <c r="J5117" s="6" t="s">
        <v>31</v>
      </c>
      <c r="K5117" s="6" t="s">
        <v>31</v>
      </c>
      <c r="L5117" s="6" t="s">
        <v>30</v>
      </c>
      <c r="M5117" s="6" t="s">
        <v>31</v>
      </c>
      <c r="N5117" s="6" t="s">
        <v>30</v>
      </c>
      <c r="O5117" s="6" t="s">
        <v>30</v>
      </c>
      <c r="P5117" s="6" t="s">
        <v>166</v>
      </c>
      <c r="Q5117" s="6" t="s">
        <v>30</v>
      </c>
      <c r="R5117" s="6" t="s">
        <v>53</v>
      </c>
      <c r="S5117" s="8" t="n">
        <v>59.85</v>
      </c>
      <c r="T5117" s="8" t="n">
        <v>3483.45</v>
      </c>
      <c r="U5117" s="6" t="s">
        <v>30</v>
      </c>
      <c r="V5117" s="8" t="n">
        <f aca="false">IF(X5117="0-1 Year", ROUND(S5117/0.474, 2), IF(X5117="1-2 Years", ROUND(S5117/0.287, 2), ROUND(S5117/0.14, 2)))</f>
        <v>427.5</v>
      </c>
      <c r="W5117" s="6" t="str">
        <f aca="false">IF(V5117&gt;4000, "High", IF(V5117&gt;2000, "Medium", "Low"))</f>
        <v>Low</v>
      </c>
      <c r="X5117" s="9" t="s">
        <v>1765</v>
      </c>
      <c r="Y5117" s="10" t="n">
        <f aca="false">IF(U5117="Yes", 1, 0)</f>
        <v>0</v>
      </c>
      <c r="Z5117" s="10" t="n">
        <v>1</v>
      </c>
      <c r="AA5117" s="11" t="n">
        <f aca="false">MAX(0, ($S5117 * 0.35) - ($F5117 * 0.3))</f>
        <v>2.9475</v>
      </c>
      <c r="AB5117" s="12" t="str">
        <f aca="false">IF(AA5117&gt;20,"High",IF(AA5117&gt;10,"Medium","Low"))</f>
        <v>Low</v>
      </c>
    </row>
    <row r="5118" customFormat="false" ht="18.65" hidden="false" customHeight="false" outlineLevel="0" collapsed="false">
      <c r="A5118" s="5" t="s">
        <v>5162</v>
      </c>
      <c r="B5118" s="6" t="s">
        <v>29</v>
      </c>
      <c r="C5118" s="6" t="s">
        <v>30</v>
      </c>
      <c r="D5118" s="6" t="s">
        <v>31</v>
      </c>
      <c r="E5118" s="6" t="s">
        <v>31</v>
      </c>
      <c r="F5118" s="7" t="n">
        <v>50</v>
      </c>
      <c r="G5118" s="6" t="s">
        <v>31</v>
      </c>
      <c r="H5118" s="6" t="s">
        <v>31</v>
      </c>
      <c r="I5118" s="6" t="s">
        <v>203</v>
      </c>
      <c r="J5118" s="6" t="s">
        <v>31</v>
      </c>
      <c r="K5118" s="6" t="s">
        <v>30</v>
      </c>
      <c r="L5118" s="6" t="s">
        <v>30</v>
      </c>
      <c r="M5118" s="6" t="s">
        <v>31</v>
      </c>
      <c r="N5118" s="6" t="s">
        <v>31</v>
      </c>
      <c r="O5118" s="6" t="s">
        <v>30</v>
      </c>
      <c r="P5118" s="6" t="s">
        <v>166</v>
      </c>
      <c r="Q5118" s="6" t="s">
        <v>31</v>
      </c>
      <c r="R5118" s="6" t="s">
        <v>58</v>
      </c>
      <c r="S5118" s="8" t="n">
        <v>70.5</v>
      </c>
      <c r="T5118" s="8" t="n">
        <v>3486.65</v>
      </c>
      <c r="U5118" s="6" t="s">
        <v>30</v>
      </c>
      <c r="V5118" s="8" t="n">
        <f aca="false">IF(X5118="0-1 Year", ROUND(S5118/0.474, 2), IF(X5118="1-2 Years", ROUND(S5118/0.287, 2), ROUND(S5118/0.14, 2)))</f>
        <v>503.57</v>
      </c>
      <c r="W5118" s="6" t="str">
        <f aca="false">IF(V5118&gt;4000, "High", IF(V5118&gt;2000, "Medium", "Low"))</f>
        <v>Low</v>
      </c>
      <c r="X5118" s="9" t="s">
        <v>1765</v>
      </c>
      <c r="Y5118" s="10" t="n">
        <f aca="false">IF(U5118="Yes", 1, 0)</f>
        <v>0</v>
      </c>
      <c r="Z5118" s="10" t="n">
        <v>1</v>
      </c>
      <c r="AA5118" s="11" t="n">
        <f aca="false">MAX(0, ($S5118 * 0.35) - ($F5118 * 0.3))</f>
        <v>9.675</v>
      </c>
      <c r="AB5118" s="12" t="str">
        <f aca="false">IF(AA5118&gt;20,"High",IF(AA5118&gt;10,"Medium","Low"))</f>
        <v>Low</v>
      </c>
    </row>
    <row r="5119" customFormat="false" ht="18.65" hidden="false" customHeight="false" outlineLevel="0" collapsed="false">
      <c r="A5119" s="5" t="s">
        <v>5163</v>
      </c>
      <c r="B5119" s="6" t="s">
        <v>29</v>
      </c>
      <c r="C5119" s="6" t="s">
        <v>30</v>
      </c>
      <c r="D5119" s="6" t="s">
        <v>30</v>
      </c>
      <c r="E5119" s="6" t="s">
        <v>31</v>
      </c>
      <c r="F5119" s="7" t="n">
        <v>62</v>
      </c>
      <c r="G5119" s="6" t="s">
        <v>31</v>
      </c>
      <c r="H5119" s="6" t="s">
        <v>30</v>
      </c>
      <c r="I5119" s="6" t="s">
        <v>203</v>
      </c>
      <c r="J5119" s="6" t="s">
        <v>31</v>
      </c>
      <c r="K5119" s="6" t="s">
        <v>31</v>
      </c>
      <c r="L5119" s="6" t="s">
        <v>30</v>
      </c>
      <c r="M5119" s="6" t="s">
        <v>30</v>
      </c>
      <c r="N5119" s="6" t="s">
        <v>30</v>
      </c>
      <c r="O5119" s="6" t="s">
        <v>30</v>
      </c>
      <c r="P5119" s="6" t="s">
        <v>33</v>
      </c>
      <c r="Q5119" s="6" t="s">
        <v>30</v>
      </c>
      <c r="R5119" s="6" t="s">
        <v>53</v>
      </c>
      <c r="S5119" s="8" t="n">
        <v>56.15</v>
      </c>
      <c r="T5119" s="8" t="n">
        <v>3487.95</v>
      </c>
      <c r="U5119" s="6" t="s">
        <v>30</v>
      </c>
      <c r="V5119" s="8" t="n">
        <f aca="false">IF(X5119="0-1 Year", ROUND(S5119/0.474, 2), IF(X5119="1-2 Years", ROUND(S5119/0.287, 2), ROUND(S5119/0.14, 2)))</f>
        <v>401.07</v>
      </c>
      <c r="W5119" s="6" t="str">
        <f aca="false">IF(V5119&gt;4000, "High", IF(V5119&gt;2000, "Medium", "Low"))</f>
        <v>Low</v>
      </c>
      <c r="X5119" s="9" t="s">
        <v>1765</v>
      </c>
      <c r="Y5119" s="10" t="n">
        <f aca="false">IF(U5119="Yes", 1, 0)</f>
        <v>0</v>
      </c>
      <c r="Z5119" s="10" t="n">
        <v>1</v>
      </c>
      <c r="AA5119" s="11" t="n">
        <f aca="false">MAX(0, ($S5119 * 0.35) - ($F5119 * 0.3))</f>
        <v>1.0525</v>
      </c>
      <c r="AB5119" s="12" t="str">
        <f aca="false">IF(AA5119&gt;20,"High",IF(AA5119&gt;10,"Medium","Low"))</f>
        <v>Low</v>
      </c>
    </row>
    <row r="5120" customFormat="false" ht="18.65" hidden="false" customHeight="false" outlineLevel="0" collapsed="false">
      <c r="A5120" s="5" t="s">
        <v>5164</v>
      </c>
      <c r="B5120" s="6" t="s">
        <v>29</v>
      </c>
      <c r="C5120" s="6" t="s">
        <v>30</v>
      </c>
      <c r="D5120" s="6" t="s">
        <v>30</v>
      </c>
      <c r="E5120" s="6" t="s">
        <v>30</v>
      </c>
      <c r="F5120" s="7" t="n">
        <v>40</v>
      </c>
      <c r="G5120" s="6" t="s">
        <v>31</v>
      </c>
      <c r="H5120" s="6" t="s">
        <v>30</v>
      </c>
      <c r="I5120" s="6" t="s">
        <v>517</v>
      </c>
      <c r="J5120" s="6" t="s">
        <v>30</v>
      </c>
      <c r="K5120" s="6" t="s">
        <v>31</v>
      </c>
      <c r="L5120" s="6" t="s">
        <v>30</v>
      </c>
      <c r="M5120" s="6" t="s">
        <v>31</v>
      </c>
      <c r="N5120" s="6" t="s">
        <v>30</v>
      </c>
      <c r="O5120" s="6" t="s">
        <v>31</v>
      </c>
      <c r="P5120" s="6" t="s">
        <v>33</v>
      </c>
      <c r="Q5120" s="6" t="s">
        <v>31</v>
      </c>
      <c r="R5120" s="6" t="s">
        <v>58</v>
      </c>
      <c r="S5120" s="8" t="n">
        <v>89.6</v>
      </c>
      <c r="T5120" s="8" t="n">
        <v>3488.15</v>
      </c>
      <c r="U5120" s="6" t="s">
        <v>30</v>
      </c>
      <c r="V5120" s="8" t="n">
        <f aca="false">IF(X5120="0-1 Year", ROUND(S5120/0.474, 2), IF(X5120="1-2 Years", ROUND(S5120/0.287, 2), ROUND(S5120/0.14, 2)))</f>
        <v>640</v>
      </c>
      <c r="W5120" s="6" t="str">
        <f aca="false">IF(V5120&gt;4000, "High", IF(V5120&gt;2000, "Medium", "Low"))</f>
        <v>Low</v>
      </c>
      <c r="X5120" s="9" t="s">
        <v>1765</v>
      </c>
      <c r="Y5120" s="10" t="n">
        <f aca="false">IF(U5120="Yes", 1, 0)</f>
        <v>0</v>
      </c>
      <c r="Z5120" s="10" t="n">
        <v>1</v>
      </c>
      <c r="AA5120" s="11" t="n">
        <f aca="false">MAX(0, ($S5120 * 0.35) - ($F5120 * 0.3))</f>
        <v>19.36</v>
      </c>
      <c r="AB5120" s="12" t="str">
        <f aca="false">IF(AA5120&gt;20,"High",IF(AA5120&gt;10,"Medium","Low"))</f>
        <v>Medium</v>
      </c>
    </row>
    <row r="5121" customFormat="false" ht="18.65" hidden="false" customHeight="false" outlineLevel="0" collapsed="false">
      <c r="A5121" s="5" t="s">
        <v>5165</v>
      </c>
      <c r="B5121" s="6" t="s">
        <v>29</v>
      </c>
      <c r="C5121" s="6" t="s">
        <v>30</v>
      </c>
      <c r="D5121" s="6" t="s">
        <v>31</v>
      </c>
      <c r="E5121" s="6" t="s">
        <v>31</v>
      </c>
      <c r="F5121" s="7" t="n">
        <v>53</v>
      </c>
      <c r="G5121" s="6" t="s">
        <v>31</v>
      </c>
      <c r="H5121" s="6" t="s">
        <v>31</v>
      </c>
      <c r="I5121" s="6" t="s">
        <v>203</v>
      </c>
      <c r="J5121" s="6" t="s">
        <v>31</v>
      </c>
      <c r="K5121" s="6" t="s">
        <v>31</v>
      </c>
      <c r="L5121" s="6" t="s">
        <v>30</v>
      </c>
      <c r="M5121" s="6" t="s">
        <v>31</v>
      </c>
      <c r="N5121" s="6" t="s">
        <v>30</v>
      </c>
      <c r="O5121" s="6" t="s">
        <v>30</v>
      </c>
      <c r="P5121" s="6" t="s">
        <v>33</v>
      </c>
      <c r="Q5121" s="6" t="s">
        <v>30</v>
      </c>
      <c r="R5121" s="6" t="s">
        <v>53</v>
      </c>
      <c r="S5121" s="8" t="n">
        <v>64.15</v>
      </c>
      <c r="T5121" s="8" t="n">
        <v>3491.55</v>
      </c>
      <c r="U5121" s="6" t="s">
        <v>30</v>
      </c>
      <c r="V5121" s="8" t="n">
        <f aca="false">IF(X5121="0-1 Year", ROUND(S5121/0.474, 2), IF(X5121="1-2 Years", ROUND(S5121/0.287, 2), ROUND(S5121/0.14, 2)))</f>
        <v>458.21</v>
      </c>
      <c r="W5121" s="6" t="str">
        <f aca="false">IF(V5121&gt;4000, "High", IF(V5121&gt;2000, "Medium", "Low"))</f>
        <v>Low</v>
      </c>
      <c r="X5121" s="9" t="s">
        <v>1765</v>
      </c>
      <c r="Y5121" s="10" t="n">
        <f aca="false">IF(U5121="Yes", 1, 0)</f>
        <v>0</v>
      </c>
      <c r="Z5121" s="10" t="n">
        <v>1</v>
      </c>
      <c r="AA5121" s="11" t="n">
        <f aca="false">MAX(0, ($S5121 * 0.35) - ($F5121 * 0.3))</f>
        <v>6.5525</v>
      </c>
      <c r="AB5121" s="12" t="str">
        <f aca="false">IF(AA5121&gt;20,"High",IF(AA5121&gt;10,"Medium","Low"))</f>
        <v>Low</v>
      </c>
    </row>
    <row r="5122" customFormat="false" ht="18.65" hidden="false" customHeight="false" outlineLevel="0" collapsed="false">
      <c r="A5122" s="5" t="s">
        <v>5166</v>
      </c>
      <c r="B5122" s="6" t="s">
        <v>29</v>
      </c>
      <c r="C5122" s="6" t="s">
        <v>31</v>
      </c>
      <c r="D5122" s="6" t="s">
        <v>30</v>
      </c>
      <c r="E5122" s="6" t="s">
        <v>30</v>
      </c>
      <c r="F5122" s="7" t="n">
        <v>35</v>
      </c>
      <c r="G5122" s="6" t="s">
        <v>31</v>
      </c>
      <c r="H5122" s="6" t="s">
        <v>31</v>
      </c>
      <c r="I5122" s="6" t="s">
        <v>517</v>
      </c>
      <c r="J5122" s="6" t="s">
        <v>30</v>
      </c>
      <c r="K5122" s="6" t="s">
        <v>30</v>
      </c>
      <c r="L5122" s="6" t="s">
        <v>31</v>
      </c>
      <c r="M5122" s="6" t="s">
        <v>30</v>
      </c>
      <c r="N5122" s="6" t="s">
        <v>31</v>
      </c>
      <c r="O5122" s="6" t="s">
        <v>31</v>
      </c>
      <c r="P5122" s="6" t="s">
        <v>38</v>
      </c>
      <c r="Q5122" s="6" t="s">
        <v>31</v>
      </c>
      <c r="R5122" s="6" t="s">
        <v>39</v>
      </c>
      <c r="S5122" s="8" t="n">
        <v>101.4</v>
      </c>
      <c r="T5122" s="8" t="n">
        <v>3496.3</v>
      </c>
      <c r="U5122" s="6" t="s">
        <v>31</v>
      </c>
      <c r="V5122" s="8" t="n">
        <f aca="false">IF(X5122="0-1 Year", ROUND(S5122/0.474, 2), IF(X5122="1-2 Years", ROUND(S5122/0.287, 2), ROUND(S5122/0.14, 2)))</f>
        <v>724.29</v>
      </c>
      <c r="W5122" s="6" t="str">
        <f aca="false">IF(V5122&gt;4000, "High", IF(V5122&gt;2000, "Medium", "Low"))</f>
        <v>Low</v>
      </c>
      <c r="X5122" s="9" t="s">
        <v>1765</v>
      </c>
      <c r="Y5122" s="10" t="n">
        <f aca="false">IF(U5122="Yes", 1, 0)</f>
        <v>1</v>
      </c>
      <c r="Z5122" s="10" t="n">
        <v>1</v>
      </c>
      <c r="AA5122" s="11" t="n">
        <f aca="false">MAX(0, ($S5122 * 0.35) - ($F5122 * 0.3))</f>
        <v>24.99</v>
      </c>
      <c r="AB5122" s="12" t="str">
        <f aca="false">IF(AA5122&gt;20,"High",IF(AA5122&gt;10,"Medium","Low"))</f>
        <v>High</v>
      </c>
    </row>
    <row r="5123" customFormat="false" ht="18.65" hidden="false" customHeight="false" outlineLevel="0" collapsed="false">
      <c r="A5123" s="5" t="s">
        <v>5167</v>
      </c>
      <c r="B5123" s="6" t="s">
        <v>37</v>
      </c>
      <c r="C5123" s="6" t="s">
        <v>30</v>
      </c>
      <c r="D5123" s="6" t="s">
        <v>30</v>
      </c>
      <c r="E5123" s="6" t="s">
        <v>30</v>
      </c>
      <c r="F5123" s="7" t="n">
        <v>47</v>
      </c>
      <c r="G5123" s="6" t="s">
        <v>31</v>
      </c>
      <c r="H5123" s="6" t="s">
        <v>31</v>
      </c>
      <c r="I5123" s="6" t="s">
        <v>203</v>
      </c>
      <c r="J5123" s="6" t="s">
        <v>31</v>
      </c>
      <c r="K5123" s="6" t="s">
        <v>31</v>
      </c>
      <c r="L5123" s="6" t="s">
        <v>30</v>
      </c>
      <c r="M5123" s="6" t="s">
        <v>31</v>
      </c>
      <c r="N5123" s="6" t="s">
        <v>30</v>
      </c>
      <c r="O5123" s="6" t="s">
        <v>31</v>
      </c>
      <c r="P5123" s="6" t="s">
        <v>166</v>
      </c>
      <c r="Q5123" s="6" t="s">
        <v>30</v>
      </c>
      <c r="R5123" s="6" t="s">
        <v>34</v>
      </c>
      <c r="S5123" s="8" t="n">
        <v>74.05</v>
      </c>
      <c r="T5123" s="8" t="n">
        <v>3496.3</v>
      </c>
      <c r="U5123" s="6" t="s">
        <v>30</v>
      </c>
      <c r="V5123" s="8" t="n">
        <f aca="false">IF(X5123="0-1 Year", ROUND(S5123/0.474, 2), IF(X5123="1-2 Years", ROUND(S5123/0.287, 2), ROUND(S5123/0.14, 2)))</f>
        <v>528.93</v>
      </c>
      <c r="W5123" s="6" t="str">
        <f aca="false">IF(V5123&gt;4000, "High", IF(V5123&gt;2000, "Medium", "Low"))</f>
        <v>Low</v>
      </c>
      <c r="X5123" s="9" t="s">
        <v>1765</v>
      </c>
      <c r="Y5123" s="10" t="n">
        <f aca="false">IF(U5123="Yes", 1, 0)</f>
        <v>0</v>
      </c>
      <c r="Z5123" s="10" t="n">
        <v>1</v>
      </c>
      <c r="AA5123" s="11" t="n">
        <f aca="false">MAX(0, ($S5123 * 0.35) - ($F5123 * 0.3))</f>
        <v>11.8175</v>
      </c>
      <c r="AB5123" s="12" t="str">
        <f aca="false">IF(AA5123&gt;20,"High",IF(AA5123&gt;10,"Medium","Low"))</f>
        <v>Medium</v>
      </c>
    </row>
    <row r="5124" customFormat="false" ht="18.65" hidden="false" customHeight="false" outlineLevel="0" collapsed="false">
      <c r="A5124" s="5" t="s">
        <v>5168</v>
      </c>
      <c r="B5124" s="6" t="s">
        <v>37</v>
      </c>
      <c r="C5124" s="6" t="s">
        <v>30</v>
      </c>
      <c r="D5124" s="6" t="s">
        <v>30</v>
      </c>
      <c r="E5124" s="6" t="s">
        <v>30</v>
      </c>
      <c r="F5124" s="7" t="n">
        <v>63</v>
      </c>
      <c r="G5124" s="6" t="s">
        <v>31</v>
      </c>
      <c r="H5124" s="6" t="s">
        <v>30</v>
      </c>
      <c r="I5124" s="6" t="s">
        <v>203</v>
      </c>
      <c r="J5124" s="6" t="s">
        <v>30</v>
      </c>
      <c r="K5124" s="6" t="s">
        <v>30</v>
      </c>
      <c r="L5124" s="6" t="s">
        <v>31</v>
      </c>
      <c r="M5124" s="6" t="s">
        <v>30</v>
      </c>
      <c r="N5124" s="6" t="s">
        <v>30</v>
      </c>
      <c r="O5124" s="6" t="s">
        <v>31</v>
      </c>
      <c r="P5124" s="6" t="s">
        <v>33</v>
      </c>
      <c r="Q5124" s="6" t="s">
        <v>30</v>
      </c>
      <c r="R5124" s="6" t="s">
        <v>58</v>
      </c>
      <c r="S5124" s="8" t="n">
        <v>58.55</v>
      </c>
      <c r="T5124" s="8" t="n">
        <v>3503.5</v>
      </c>
      <c r="U5124" s="6" t="s">
        <v>30</v>
      </c>
      <c r="V5124" s="8" t="n">
        <f aca="false">IF(X5124="0-1 Year", ROUND(S5124/0.474, 2), IF(X5124="1-2 Years", ROUND(S5124/0.287, 2), ROUND(S5124/0.14, 2)))</f>
        <v>418.21</v>
      </c>
      <c r="W5124" s="6" t="str">
        <f aca="false">IF(V5124&gt;4000, "High", IF(V5124&gt;2000, "Medium", "Low"))</f>
        <v>Low</v>
      </c>
      <c r="X5124" s="9" t="s">
        <v>1765</v>
      </c>
      <c r="Y5124" s="10" t="n">
        <f aca="false">IF(U5124="Yes", 1, 0)</f>
        <v>0</v>
      </c>
      <c r="Z5124" s="10" t="n">
        <v>1</v>
      </c>
      <c r="AA5124" s="11" t="n">
        <f aca="false">MAX(0, ($S5124 * 0.35) - ($F5124 * 0.3))</f>
        <v>1.5925</v>
      </c>
      <c r="AB5124" s="12" t="str">
        <f aca="false">IF(AA5124&gt;20,"High",IF(AA5124&gt;10,"Medium","Low"))</f>
        <v>Low</v>
      </c>
    </row>
    <row r="5125" customFormat="false" ht="18.65" hidden="false" customHeight="false" outlineLevel="0" collapsed="false">
      <c r="A5125" s="5" t="s">
        <v>5169</v>
      </c>
      <c r="B5125" s="6" t="s">
        <v>37</v>
      </c>
      <c r="C5125" s="6" t="s">
        <v>30</v>
      </c>
      <c r="D5125" s="6" t="s">
        <v>31</v>
      </c>
      <c r="E5125" s="6" t="s">
        <v>30</v>
      </c>
      <c r="F5125" s="7" t="n">
        <v>58</v>
      </c>
      <c r="G5125" s="6" t="s">
        <v>31</v>
      </c>
      <c r="H5125" s="6" t="s">
        <v>31</v>
      </c>
      <c r="I5125" s="6" t="s">
        <v>203</v>
      </c>
      <c r="J5125" s="6" t="s">
        <v>30</v>
      </c>
      <c r="K5125" s="6" t="s">
        <v>31</v>
      </c>
      <c r="L5125" s="6" t="s">
        <v>30</v>
      </c>
      <c r="M5125" s="6" t="s">
        <v>31</v>
      </c>
      <c r="N5125" s="6" t="s">
        <v>30</v>
      </c>
      <c r="O5125" s="6" t="s">
        <v>30</v>
      </c>
      <c r="P5125" s="6" t="s">
        <v>166</v>
      </c>
      <c r="Q5125" s="6" t="s">
        <v>31</v>
      </c>
      <c r="R5125" s="6" t="s">
        <v>58</v>
      </c>
      <c r="S5125" s="8" t="n">
        <v>59.9</v>
      </c>
      <c r="T5125" s="8" t="n">
        <v>3505.1</v>
      </c>
      <c r="U5125" s="6" t="s">
        <v>30</v>
      </c>
      <c r="V5125" s="8" t="n">
        <f aca="false">IF(X5125="0-1 Year", ROUND(S5125/0.474, 2), IF(X5125="1-2 Years", ROUND(S5125/0.287, 2), ROUND(S5125/0.14, 2)))</f>
        <v>427.86</v>
      </c>
      <c r="W5125" s="6" t="str">
        <f aca="false">IF(V5125&gt;4000, "High", IF(V5125&gt;2000, "Medium", "Low"))</f>
        <v>Low</v>
      </c>
      <c r="X5125" s="9" t="s">
        <v>1765</v>
      </c>
      <c r="Y5125" s="10" t="n">
        <f aca="false">IF(U5125="Yes", 1, 0)</f>
        <v>0</v>
      </c>
      <c r="Z5125" s="10" t="n">
        <v>1</v>
      </c>
      <c r="AA5125" s="11" t="n">
        <f aca="false">MAX(0, ($S5125 * 0.35) - ($F5125 * 0.3))</f>
        <v>3.565</v>
      </c>
      <c r="AB5125" s="12" t="str">
        <f aca="false">IF(AA5125&gt;20,"High",IF(AA5125&gt;10,"Medium","Low"))</f>
        <v>Low</v>
      </c>
    </row>
    <row r="5126" customFormat="false" ht="18.65" hidden="false" customHeight="false" outlineLevel="0" collapsed="false">
      <c r="A5126" s="5" t="s">
        <v>5170</v>
      </c>
      <c r="B5126" s="6" t="s">
        <v>29</v>
      </c>
      <c r="C5126" s="6" t="s">
        <v>30</v>
      </c>
      <c r="D5126" s="6" t="s">
        <v>31</v>
      </c>
      <c r="E5126" s="6" t="s">
        <v>31</v>
      </c>
      <c r="F5126" s="7" t="n">
        <v>57</v>
      </c>
      <c r="G5126" s="6" t="s">
        <v>31</v>
      </c>
      <c r="H5126" s="6" t="s">
        <v>30</v>
      </c>
      <c r="I5126" s="6" t="s">
        <v>203</v>
      </c>
      <c r="J5126" s="6" t="s">
        <v>31</v>
      </c>
      <c r="K5126" s="6" t="s">
        <v>31</v>
      </c>
      <c r="L5126" s="6" t="s">
        <v>30</v>
      </c>
      <c r="M5126" s="6" t="s">
        <v>31</v>
      </c>
      <c r="N5126" s="6" t="s">
        <v>30</v>
      </c>
      <c r="O5126" s="6" t="s">
        <v>30</v>
      </c>
      <c r="P5126" s="6" t="s">
        <v>33</v>
      </c>
      <c r="Q5126" s="6" t="s">
        <v>30</v>
      </c>
      <c r="R5126" s="6" t="s">
        <v>34</v>
      </c>
      <c r="S5126" s="8" t="n">
        <v>59.6</v>
      </c>
      <c r="T5126" s="8" t="n">
        <v>3509.4</v>
      </c>
      <c r="U5126" s="6" t="s">
        <v>30</v>
      </c>
      <c r="V5126" s="8" t="n">
        <f aca="false">IF(X5126="0-1 Year", ROUND(S5126/0.474, 2), IF(X5126="1-2 Years", ROUND(S5126/0.287, 2), ROUND(S5126/0.14, 2)))</f>
        <v>425.71</v>
      </c>
      <c r="W5126" s="6" t="str">
        <f aca="false">IF(V5126&gt;4000, "High", IF(V5126&gt;2000, "Medium", "Low"))</f>
        <v>Low</v>
      </c>
      <c r="X5126" s="9" t="s">
        <v>1765</v>
      </c>
      <c r="Y5126" s="10" t="n">
        <f aca="false">IF(U5126="Yes", 1, 0)</f>
        <v>0</v>
      </c>
      <c r="Z5126" s="10" t="n">
        <v>1</v>
      </c>
      <c r="AA5126" s="11" t="n">
        <f aca="false">MAX(0, ($S5126 * 0.35) - ($F5126 * 0.3))</f>
        <v>3.76</v>
      </c>
      <c r="AB5126" s="12" t="str">
        <f aca="false">IF(AA5126&gt;20,"High",IF(AA5126&gt;10,"Medium","Low"))</f>
        <v>Low</v>
      </c>
    </row>
    <row r="5127" customFormat="false" ht="18.65" hidden="false" customHeight="false" outlineLevel="0" collapsed="false">
      <c r="A5127" s="5" t="s">
        <v>5171</v>
      </c>
      <c r="B5127" s="6" t="s">
        <v>37</v>
      </c>
      <c r="C5127" s="6" t="s">
        <v>30</v>
      </c>
      <c r="D5127" s="6" t="s">
        <v>30</v>
      </c>
      <c r="E5127" s="6" t="s">
        <v>30</v>
      </c>
      <c r="F5127" s="7" t="n">
        <v>47</v>
      </c>
      <c r="G5127" s="6" t="s">
        <v>31</v>
      </c>
      <c r="H5127" s="6" t="s">
        <v>30</v>
      </c>
      <c r="I5127" s="6" t="s">
        <v>203</v>
      </c>
      <c r="J5127" s="6" t="s">
        <v>30</v>
      </c>
      <c r="K5127" s="6" t="s">
        <v>30</v>
      </c>
      <c r="L5127" s="6" t="s">
        <v>31</v>
      </c>
      <c r="M5127" s="6" t="s">
        <v>31</v>
      </c>
      <c r="N5127" s="6" t="s">
        <v>31</v>
      </c>
      <c r="O5127" s="6" t="s">
        <v>31</v>
      </c>
      <c r="P5127" s="6" t="s">
        <v>166</v>
      </c>
      <c r="Q5127" s="6" t="s">
        <v>30</v>
      </c>
      <c r="R5127" s="6" t="s">
        <v>34</v>
      </c>
      <c r="S5127" s="8" t="n">
        <v>74.45</v>
      </c>
      <c r="T5127" s="8" t="n">
        <v>3510.3</v>
      </c>
      <c r="U5127" s="6" t="s">
        <v>30</v>
      </c>
      <c r="V5127" s="8" t="n">
        <f aca="false">IF(X5127="0-1 Year", ROUND(S5127/0.474, 2), IF(X5127="1-2 Years", ROUND(S5127/0.287, 2), ROUND(S5127/0.14, 2)))</f>
        <v>531.79</v>
      </c>
      <c r="W5127" s="6" t="str">
        <f aca="false">IF(V5127&gt;4000, "High", IF(V5127&gt;2000, "Medium", "Low"))</f>
        <v>Low</v>
      </c>
      <c r="X5127" s="9" t="s">
        <v>1765</v>
      </c>
      <c r="Y5127" s="10" t="n">
        <f aca="false">IF(U5127="Yes", 1, 0)</f>
        <v>0</v>
      </c>
      <c r="Z5127" s="10" t="n">
        <v>1</v>
      </c>
      <c r="AA5127" s="11" t="n">
        <f aca="false">MAX(0, ($S5127 * 0.35) - ($F5127 * 0.3))</f>
        <v>11.9575</v>
      </c>
      <c r="AB5127" s="12" t="str">
        <f aca="false">IF(AA5127&gt;20,"High",IF(AA5127&gt;10,"Medium","Low"))</f>
        <v>Medium</v>
      </c>
    </row>
    <row r="5128" customFormat="false" ht="18.65" hidden="false" customHeight="false" outlineLevel="0" collapsed="false">
      <c r="A5128" s="5" t="s">
        <v>5172</v>
      </c>
      <c r="B5128" s="6" t="s">
        <v>37</v>
      </c>
      <c r="C5128" s="6" t="s">
        <v>30</v>
      </c>
      <c r="D5128" s="6" t="s">
        <v>31</v>
      </c>
      <c r="E5128" s="6" t="s">
        <v>31</v>
      </c>
      <c r="F5128" s="7" t="n">
        <v>56</v>
      </c>
      <c r="G5128" s="6" t="s">
        <v>31</v>
      </c>
      <c r="H5128" s="6" t="s">
        <v>31</v>
      </c>
      <c r="I5128" s="6" t="s">
        <v>203</v>
      </c>
      <c r="J5128" s="6" t="s">
        <v>31</v>
      </c>
      <c r="K5128" s="6" t="s">
        <v>30</v>
      </c>
      <c r="L5128" s="6" t="s">
        <v>30</v>
      </c>
      <c r="M5128" s="6" t="s">
        <v>30</v>
      </c>
      <c r="N5128" s="6" t="s">
        <v>31</v>
      </c>
      <c r="O5128" s="6" t="s">
        <v>30</v>
      </c>
      <c r="P5128" s="6" t="s">
        <v>33</v>
      </c>
      <c r="Q5128" s="6" t="s">
        <v>30</v>
      </c>
      <c r="R5128" s="6" t="s">
        <v>53</v>
      </c>
      <c r="S5128" s="8" t="n">
        <v>65.2</v>
      </c>
      <c r="T5128" s="8" t="n">
        <v>3512.15</v>
      </c>
      <c r="U5128" s="6" t="s">
        <v>30</v>
      </c>
      <c r="V5128" s="8" t="n">
        <f aca="false">IF(X5128="0-1 Year", ROUND(S5128/0.474, 2), IF(X5128="1-2 Years", ROUND(S5128/0.287, 2), ROUND(S5128/0.14, 2)))</f>
        <v>465.71</v>
      </c>
      <c r="W5128" s="6" t="str">
        <f aca="false">IF(V5128&gt;4000, "High", IF(V5128&gt;2000, "Medium", "Low"))</f>
        <v>Low</v>
      </c>
      <c r="X5128" s="9" t="s">
        <v>1765</v>
      </c>
      <c r="Y5128" s="10" t="n">
        <f aca="false">IF(U5128="Yes", 1, 0)</f>
        <v>0</v>
      </c>
      <c r="Z5128" s="10" t="n">
        <v>1</v>
      </c>
      <c r="AA5128" s="11" t="n">
        <f aca="false">MAX(0, ($S5128 * 0.35) - ($F5128 * 0.3))</f>
        <v>6.02</v>
      </c>
      <c r="AB5128" s="12" t="str">
        <f aca="false">IF(AA5128&gt;20,"High",IF(AA5128&gt;10,"Medium","Low"))</f>
        <v>Low</v>
      </c>
    </row>
    <row r="5129" customFormat="false" ht="18.65" hidden="false" customHeight="false" outlineLevel="0" collapsed="false">
      <c r="A5129" s="5" t="s">
        <v>5173</v>
      </c>
      <c r="B5129" s="6" t="s">
        <v>29</v>
      </c>
      <c r="C5129" s="6" t="s">
        <v>30</v>
      </c>
      <c r="D5129" s="6" t="s">
        <v>30</v>
      </c>
      <c r="E5129" s="6" t="s">
        <v>31</v>
      </c>
      <c r="F5129" s="7" t="n">
        <v>36</v>
      </c>
      <c r="G5129" s="6" t="s">
        <v>31</v>
      </c>
      <c r="H5129" s="6" t="s">
        <v>30</v>
      </c>
      <c r="I5129" s="6" t="s">
        <v>517</v>
      </c>
      <c r="J5129" s="6" t="s">
        <v>30</v>
      </c>
      <c r="K5129" s="6" t="s">
        <v>31</v>
      </c>
      <c r="L5129" s="6" t="s">
        <v>30</v>
      </c>
      <c r="M5129" s="6" t="s">
        <v>30</v>
      </c>
      <c r="N5129" s="6" t="s">
        <v>31</v>
      </c>
      <c r="O5129" s="6" t="s">
        <v>31</v>
      </c>
      <c r="P5129" s="6" t="s">
        <v>38</v>
      </c>
      <c r="Q5129" s="6" t="s">
        <v>31</v>
      </c>
      <c r="R5129" s="6" t="s">
        <v>39</v>
      </c>
      <c r="S5129" s="8" t="n">
        <v>94.7</v>
      </c>
      <c r="T5129" s="8" t="n">
        <v>3512.5</v>
      </c>
      <c r="U5129" s="6" t="s">
        <v>30</v>
      </c>
      <c r="V5129" s="8" t="n">
        <f aca="false">IF(X5129="0-1 Year", ROUND(S5129/0.474, 2), IF(X5129="1-2 Years", ROUND(S5129/0.287, 2), ROUND(S5129/0.14, 2)))</f>
        <v>676.43</v>
      </c>
      <c r="W5129" s="6" t="str">
        <f aca="false">IF(V5129&gt;4000, "High", IF(V5129&gt;2000, "Medium", "Low"))</f>
        <v>Low</v>
      </c>
      <c r="X5129" s="9" t="s">
        <v>1765</v>
      </c>
      <c r="Y5129" s="10" t="n">
        <f aca="false">IF(U5129="Yes", 1, 0)</f>
        <v>0</v>
      </c>
      <c r="Z5129" s="10" t="n">
        <v>1</v>
      </c>
      <c r="AA5129" s="11" t="n">
        <f aca="false">MAX(0, ($S5129 * 0.35) - ($F5129 * 0.3))</f>
        <v>22.345</v>
      </c>
      <c r="AB5129" s="12" t="str">
        <f aca="false">IF(AA5129&gt;20,"High",IF(AA5129&gt;10,"Medium","Low"))</f>
        <v>High</v>
      </c>
    </row>
    <row r="5130" customFormat="false" ht="18.65" hidden="false" customHeight="false" outlineLevel="0" collapsed="false">
      <c r="A5130" s="5" t="s">
        <v>5174</v>
      </c>
      <c r="B5130" s="6" t="s">
        <v>29</v>
      </c>
      <c r="C5130" s="6" t="s">
        <v>30</v>
      </c>
      <c r="D5130" s="6" t="s">
        <v>30</v>
      </c>
      <c r="E5130" s="6" t="s">
        <v>30</v>
      </c>
      <c r="F5130" s="7" t="n">
        <v>54</v>
      </c>
      <c r="G5130" s="6" t="s">
        <v>31</v>
      </c>
      <c r="H5130" s="6" t="s">
        <v>30</v>
      </c>
      <c r="I5130" s="6" t="s">
        <v>203</v>
      </c>
      <c r="J5130" s="6" t="s">
        <v>31</v>
      </c>
      <c r="K5130" s="6" t="s">
        <v>31</v>
      </c>
      <c r="L5130" s="6" t="s">
        <v>30</v>
      </c>
      <c r="M5130" s="6" t="s">
        <v>30</v>
      </c>
      <c r="N5130" s="6" t="s">
        <v>31</v>
      </c>
      <c r="O5130" s="6" t="s">
        <v>30</v>
      </c>
      <c r="P5130" s="6" t="s">
        <v>166</v>
      </c>
      <c r="Q5130" s="6" t="s">
        <v>31</v>
      </c>
      <c r="R5130" s="6" t="s">
        <v>53</v>
      </c>
      <c r="S5130" s="8" t="n">
        <v>65.3</v>
      </c>
      <c r="T5130" s="8" t="n">
        <v>3512.9</v>
      </c>
      <c r="U5130" s="6" t="s">
        <v>30</v>
      </c>
      <c r="V5130" s="8" t="n">
        <f aca="false">IF(X5130="0-1 Year", ROUND(S5130/0.474, 2), IF(X5130="1-2 Years", ROUND(S5130/0.287, 2), ROUND(S5130/0.14, 2)))</f>
        <v>466.43</v>
      </c>
      <c r="W5130" s="6" t="str">
        <f aca="false">IF(V5130&gt;4000, "High", IF(V5130&gt;2000, "Medium", "Low"))</f>
        <v>Low</v>
      </c>
      <c r="X5130" s="9" t="s">
        <v>1765</v>
      </c>
      <c r="Y5130" s="10" t="n">
        <f aca="false">IF(U5130="Yes", 1, 0)</f>
        <v>0</v>
      </c>
      <c r="Z5130" s="10" t="n">
        <v>1</v>
      </c>
      <c r="AA5130" s="11" t="n">
        <f aca="false">MAX(0, ($S5130 * 0.35) - ($F5130 * 0.3))</f>
        <v>6.655</v>
      </c>
      <c r="AB5130" s="12" t="str">
        <f aca="false">IF(AA5130&gt;20,"High",IF(AA5130&gt;10,"Medium","Low"))</f>
        <v>Low</v>
      </c>
    </row>
    <row r="5131" customFormat="false" ht="18.65" hidden="false" customHeight="false" outlineLevel="0" collapsed="false">
      <c r="A5131" s="5" t="s">
        <v>5175</v>
      </c>
      <c r="B5131" s="6" t="s">
        <v>29</v>
      </c>
      <c r="C5131" s="6" t="s">
        <v>30</v>
      </c>
      <c r="D5131" s="6" t="s">
        <v>31</v>
      </c>
      <c r="E5131" s="6" t="s">
        <v>30</v>
      </c>
      <c r="F5131" s="7" t="n">
        <v>71</v>
      </c>
      <c r="G5131" s="6" t="s">
        <v>30</v>
      </c>
      <c r="H5131" s="6" t="s">
        <v>202</v>
      </c>
      <c r="I5131" s="6" t="s">
        <v>203</v>
      </c>
      <c r="J5131" s="6" t="s">
        <v>30</v>
      </c>
      <c r="K5131" s="6" t="s">
        <v>31</v>
      </c>
      <c r="L5131" s="6" t="s">
        <v>30</v>
      </c>
      <c r="M5131" s="6" t="s">
        <v>30</v>
      </c>
      <c r="N5131" s="6" t="s">
        <v>31</v>
      </c>
      <c r="O5131" s="6" t="s">
        <v>31</v>
      </c>
      <c r="P5131" s="6" t="s">
        <v>166</v>
      </c>
      <c r="Q5131" s="6" t="s">
        <v>30</v>
      </c>
      <c r="R5131" s="6" t="s">
        <v>39</v>
      </c>
      <c r="S5131" s="8" t="n">
        <v>49.35</v>
      </c>
      <c r="T5131" s="8" t="n">
        <v>3515.25</v>
      </c>
      <c r="U5131" s="6" t="s">
        <v>31</v>
      </c>
      <c r="V5131" s="8" t="n">
        <f aca="false">IF(X5131="0-1 Year", ROUND(S5131/0.474, 2), IF(X5131="1-2 Years", ROUND(S5131/0.287, 2), ROUND(S5131/0.14, 2)))</f>
        <v>352.5</v>
      </c>
      <c r="W5131" s="6" t="str">
        <f aca="false">IF(V5131&gt;4000, "High", IF(V5131&gt;2000, "Medium", "Low"))</f>
        <v>Low</v>
      </c>
      <c r="X5131" s="9" t="s">
        <v>1765</v>
      </c>
      <c r="Y5131" s="10" t="n">
        <f aca="false">IF(U5131="Yes", 1, 0)</f>
        <v>1</v>
      </c>
      <c r="Z5131" s="10" t="n">
        <v>1</v>
      </c>
      <c r="AA5131" s="11" t="n">
        <f aca="false">MAX(0, ($S5131 * 0.35) - ($F5131 * 0.3))</f>
        <v>0</v>
      </c>
      <c r="AB5131" s="12" t="str">
        <f aca="false">IF(AA5131&gt;20,"High",IF(AA5131&gt;10,"Medium","Low"))</f>
        <v>Low</v>
      </c>
    </row>
    <row r="5132" customFormat="false" ht="18.65" hidden="false" customHeight="false" outlineLevel="0" collapsed="false">
      <c r="A5132" s="5" t="s">
        <v>5176</v>
      </c>
      <c r="B5132" s="6" t="s">
        <v>37</v>
      </c>
      <c r="C5132" s="6" t="s">
        <v>31</v>
      </c>
      <c r="D5132" s="6" t="s">
        <v>30</v>
      </c>
      <c r="E5132" s="6" t="s">
        <v>30</v>
      </c>
      <c r="F5132" s="7" t="n">
        <v>65</v>
      </c>
      <c r="G5132" s="6" t="s">
        <v>30</v>
      </c>
      <c r="H5132" s="6" t="s">
        <v>202</v>
      </c>
      <c r="I5132" s="6" t="s">
        <v>203</v>
      </c>
      <c r="J5132" s="6" t="s">
        <v>30</v>
      </c>
      <c r="K5132" s="6" t="s">
        <v>31</v>
      </c>
      <c r="L5132" s="6" t="s">
        <v>31</v>
      </c>
      <c r="M5132" s="6" t="s">
        <v>30</v>
      </c>
      <c r="N5132" s="6" t="s">
        <v>31</v>
      </c>
      <c r="O5132" s="6" t="s">
        <v>31</v>
      </c>
      <c r="P5132" s="6" t="s">
        <v>166</v>
      </c>
      <c r="Q5132" s="6" t="s">
        <v>31</v>
      </c>
      <c r="R5132" s="6" t="s">
        <v>53</v>
      </c>
      <c r="S5132" s="8" t="n">
        <v>53.5</v>
      </c>
      <c r="T5132" s="8" t="n">
        <v>3517.9</v>
      </c>
      <c r="U5132" s="6" t="s">
        <v>30</v>
      </c>
      <c r="V5132" s="8" t="n">
        <f aca="false">IF(X5132="0-1 Year", ROUND(S5132/0.474, 2), IF(X5132="1-2 Years", ROUND(S5132/0.287, 2), ROUND(S5132/0.14, 2)))</f>
        <v>382.14</v>
      </c>
      <c r="W5132" s="6" t="str">
        <f aca="false">IF(V5132&gt;4000, "High", IF(V5132&gt;2000, "Medium", "Low"))</f>
        <v>Low</v>
      </c>
      <c r="X5132" s="9" t="s">
        <v>1765</v>
      </c>
      <c r="Y5132" s="10" t="n">
        <f aca="false">IF(U5132="Yes", 1, 0)</f>
        <v>0</v>
      </c>
      <c r="Z5132" s="10" t="n">
        <v>1</v>
      </c>
      <c r="AA5132" s="11" t="n">
        <f aca="false">MAX(0, ($S5132 * 0.35) - ($F5132 * 0.3))</f>
        <v>0</v>
      </c>
      <c r="AB5132" s="12" t="str">
        <f aca="false">IF(AA5132&gt;20,"High",IF(AA5132&gt;10,"Medium","Low"))</f>
        <v>Low</v>
      </c>
    </row>
    <row r="5133" customFormat="false" ht="18.65" hidden="false" customHeight="false" outlineLevel="0" collapsed="false">
      <c r="A5133" s="5" t="s">
        <v>5177</v>
      </c>
      <c r="B5133" s="6" t="s">
        <v>29</v>
      </c>
      <c r="C5133" s="6" t="s">
        <v>31</v>
      </c>
      <c r="D5133" s="6" t="s">
        <v>31</v>
      </c>
      <c r="E5133" s="6" t="s">
        <v>30</v>
      </c>
      <c r="F5133" s="7" t="n">
        <v>32</v>
      </c>
      <c r="G5133" s="6" t="s">
        <v>31</v>
      </c>
      <c r="H5133" s="6" t="s">
        <v>31</v>
      </c>
      <c r="I5133" s="6" t="s">
        <v>517</v>
      </c>
      <c r="J5133" s="6" t="s">
        <v>30</v>
      </c>
      <c r="K5133" s="6" t="s">
        <v>31</v>
      </c>
      <c r="L5133" s="6" t="s">
        <v>31</v>
      </c>
      <c r="M5133" s="6" t="s">
        <v>30</v>
      </c>
      <c r="N5133" s="6" t="s">
        <v>31</v>
      </c>
      <c r="O5133" s="6" t="s">
        <v>31</v>
      </c>
      <c r="P5133" s="6" t="s">
        <v>38</v>
      </c>
      <c r="Q5133" s="6" t="s">
        <v>30</v>
      </c>
      <c r="R5133" s="6" t="s">
        <v>53</v>
      </c>
      <c r="S5133" s="8" t="n">
        <v>106.35</v>
      </c>
      <c r="T5133" s="8" t="n">
        <v>3520.75</v>
      </c>
      <c r="U5133" s="6" t="s">
        <v>31</v>
      </c>
      <c r="V5133" s="8" t="n">
        <f aca="false">IF(X5133="0-1 Year", ROUND(S5133/0.474, 2), IF(X5133="1-2 Years", ROUND(S5133/0.287, 2), ROUND(S5133/0.14, 2)))</f>
        <v>759.64</v>
      </c>
      <c r="W5133" s="6" t="str">
        <f aca="false">IF(V5133&gt;4000, "High", IF(V5133&gt;2000, "Medium", "Low"))</f>
        <v>Low</v>
      </c>
      <c r="X5133" s="9" t="s">
        <v>1765</v>
      </c>
      <c r="Y5133" s="10" t="n">
        <f aca="false">IF(U5133="Yes", 1, 0)</f>
        <v>1</v>
      </c>
      <c r="Z5133" s="10" t="n">
        <v>1</v>
      </c>
      <c r="AA5133" s="11" t="n">
        <f aca="false">MAX(0, ($S5133 * 0.35) - ($F5133 * 0.3))</f>
        <v>27.6225</v>
      </c>
      <c r="AB5133" s="12" t="str">
        <f aca="false">IF(AA5133&gt;20,"High",IF(AA5133&gt;10,"Medium","Low"))</f>
        <v>High</v>
      </c>
    </row>
    <row r="5134" customFormat="false" ht="18.65" hidden="false" customHeight="false" outlineLevel="0" collapsed="false">
      <c r="A5134" s="5" t="s">
        <v>5178</v>
      </c>
      <c r="B5134" s="6" t="s">
        <v>29</v>
      </c>
      <c r="C5134" s="6" t="s">
        <v>30</v>
      </c>
      <c r="D5134" s="6" t="s">
        <v>31</v>
      </c>
      <c r="E5134" s="6" t="s">
        <v>30</v>
      </c>
      <c r="F5134" s="7" t="n">
        <v>67</v>
      </c>
      <c r="G5134" s="6" t="s">
        <v>30</v>
      </c>
      <c r="H5134" s="6" t="s">
        <v>202</v>
      </c>
      <c r="I5134" s="6" t="s">
        <v>203</v>
      </c>
      <c r="J5134" s="6" t="s">
        <v>31</v>
      </c>
      <c r="K5134" s="6" t="s">
        <v>31</v>
      </c>
      <c r="L5134" s="6" t="s">
        <v>30</v>
      </c>
      <c r="M5134" s="6" t="s">
        <v>31</v>
      </c>
      <c r="N5134" s="6" t="s">
        <v>30</v>
      </c>
      <c r="O5134" s="6" t="s">
        <v>31</v>
      </c>
      <c r="P5134" s="6" t="s">
        <v>166</v>
      </c>
      <c r="Q5134" s="6" t="s">
        <v>31</v>
      </c>
      <c r="R5134" s="6" t="s">
        <v>53</v>
      </c>
      <c r="S5134" s="8" t="n">
        <v>50.95</v>
      </c>
      <c r="T5134" s="8" t="n">
        <v>3521.7</v>
      </c>
      <c r="U5134" s="6" t="s">
        <v>30</v>
      </c>
      <c r="V5134" s="8" t="n">
        <f aca="false">IF(X5134="0-1 Year", ROUND(S5134/0.474, 2), IF(X5134="1-2 Years", ROUND(S5134/0.287, 2), ROUND(S5134/0.14, 2)))</f>
        <v>363.93</v>
      </c>
      <c r="W5134" s="6" t="str">
        <f aca="false">IF(V5134&gt;4000, "High", IF(V5134&gt;2000, "Medium", "Low"))</f>
        <v>Low</v>
      </c>
      <c r="X5134" s="9" t="s">
        <v>1765</v>
      </c>
      <c r="Y5134" s="10" t="n">
        <f aca="false">IF(U5134="Yes", 1, 0)</f>
        <v>0</v>
      </c>
      <c r="Z5134" s="10" t="n">
        <v>1</v>
      </c>
      <c r="AA5134" s="11" t="n">
        <f aca="false">MAX(0, ($S5134 * 0.35) - ($F5134 * 0.3))</f>
        <v>0</v>
      </c>
      <c r="AB5134" s="12" t="str">
        <f aca="false">IF(AA5134&gt;20,"High",IF(AA5134&gt;10,"Medium","Low"))</f>
        <v>Low</v>
      </c>
    </row>
    <row r="5135" customFormat="false" ht="18.65" hidden="false" customHeight="false" outlineLevel="0" collapsed="false">
      <c r="A5135" s="5" t="s">
        <v>5179</v>
      </c>
      <c r="B5135" s="6" t="s">
        <v>29</v>
      </c>
      <c r="C5135" s="6" t="s">
        <v>30</v>
      </c>
      <c r="D5135" s="6" t="s">
        <v>31</v>
      </c>
      <c r="E5135" s="6" t="s">
        <v>30</v>
      </c>
      <c r="F5135" s="7" t="n">
        <v>47</v>
      </c>
      <c r="G5135" s="6" t="s">
        <v>31</v>
      </c>
      <c r="H5135" s="6" t="s">
        <v>30</v>
      </c>
      <c r="I5135" s="6" t="s">
        <v>203</v>
      </c>
      <c r="J5135" s="6" t="s">
        <v>30</v>
      </c>
      <c r="K5135" s="6" t="s">
        <v>31</v>
      </c>
      <c r="L5135" s="6" t="s">
        <v>31</v>
      </c>
      <c r="M5135" s="6" t="s">
        <v>30</v>
      </c>
      <c r="N5135" s="6" t="s">
        <v>31</v>
      </c>
      <c r="O5135" s="6" t="s">
        <v>31</v>
      </c>
      <c r="P5135" s="6" t="s">
        <v>166</v>
      </c>
      <c r="Q5135" s="6" t="s">
        <v>30</v>
      </c>
      <c r="R5135" s="6" t="s">
        <v>39</v>
      </c>
      <c r="S5135" s="8" t="n">
        <v>73.6</v>
      </c>
      <c r="T5135" s="8" t="n">
        <v>3522.65</v>
      </c>
      <c r="U5135" s="6" t="s">
        <v>30</v>
      </c>
      <c r="V5135" s="8" t="n">
        <f aca="false">IF(X5135="0-1 Year", ROUND(S5135/0.474, 2), IF(X5135="1-2 Years", ROUND(S5135/0.287, 2), ROUND(S5135/0.14, 2)))</f>
        <v>525.71</v>
      </c>
      <c r="W5135" s="6" t="str">
        <f aca="false">IF(V5135&gt;4000, "High", IF(V5135&gt;2000, "Medium", "Low"))</f>
        <v>Low</v>
      </c>
      <c r="X5135" s="9" t="s">
        <v>1765</v>
      </c>
      <c r="Y5135" s="10" t="n">
        <f aca="false">IF(U5135="Yes", 1, 0)</f>
        <v>0</v>
      </c>
      <c r="Z5135" s="10" t="n">
        <v>1</v>
      </c>
      <c r="AA5135" s="11" t="n">
        <f aca="false">MAX(0, ($S5135 * 0.35) - ($F5135 * 0.3))</f>
        <v>11.66</v>
      </c>
      <c r="AB5135" s="12" t="str">
        <f aca="false">IF(AA5135&gt;20,"High",IF(AA5135&gt;10,"Medium","Low"))</f>
        <v>Medium</v>
      </c>
    </row>
    <row r="5136" customFormat="false" ht="18.65" hidden="false" customHeight="false" outlineLevel="0" collapsed="false">
      <c r="A5136" s="5" t="s">
        <v>5180</v>
      </c>
      <c r="B5136" s="6" t="s">
        <v>29</v>
      </c>
      <c r="C5136" s="6" t="s">
        <v>30</v>
      </c>
      <c r="D5136" s="6" t="s">
        <v>31</v>
      </c>
      <c r="E5136" s="6" t="s">
        <v>31</v>
      </c>
      <c r="F5136" s="7" t="n">
        <v>72</v>
      </c>
      <c r="G5136" s="6" t="s">
        <v>30</v>
      </c>
      <c r="H5136" s="6" t="s">
        <v>202</v>
      </c>
      <c r="I5136" s="6" t="s">
        <v>203</v>
      </c>
      <c r="J5136" s="6" t="s">
        <v>31</v>
      </c>
      <c r="K5136" s="6" t="s">
        <v>30</v>
      </c>
      <c r="L5136" s="6" t="s">
        <v>31</v>
      </c>
      <c r="M5136" s="6" t="s">
        <v>31</v>
      </c>
      <c r="N5136" s="6" t="s">
        <v>31</v>
      </c>
      <c r="O5136" s="6" t="s">
        <v>30</v>
      </c>
      <c r="P5136" s="6" t="s">
        <v>166</v>
      </c>
      <c r="Q5136" s="6" t="s">
        <v>30</v>
      </c>
      <c r="R5136" s="6" t="s">
        <v>34</v>
      </c>
      <c r="S5136" s="8" t="n">
        <v>48.9</v>
      </c>
      <c r="T5136" s="8" t="n">
        <v>3527</v>
      </c>
      <c r="U5136" s="6" t="s">
        <v>30</v>
      </c>
      <c r="V5136" s="8" t="n">
        <f aca="false">IF(X5136="0-1 Year", ROUND(S5136/0.474, 2), IF(X5136="1-2 Years", ROUND(S5136/0.287, 2), ROUND(S5136/0.14, 2)))</f>
        <v>349.29</v>
      </c>
      <c r="W5136" s="6" t="str">
        <f aca="false">IF(V5136&gt;4000, "High", IF(V5136&gt;2000, "Medium", "Low"))</f>
        <v>Low</v>
      </c>
      <c r="X5136" s="9" t="s">
        <v>1765</v>
      </c>
      <c r="Y5136" s="10" t="n">
        <f aca="false">IF(U5136="Yes", 1, 0)</f>
        <v>0</v>
      </c>
      <c r="Z5136" s="10" t="n">
        <v>1</v>
      </c>
      <c r="AA5136" s="11" t="n">
        <f aca="false">MAX(0, ($S5136 * 0.35) - ($F5136 * 0.3))</f>
        <v>0</v>
      </c>
      <c r="AB5136" s="12" t="str">
        <f aca="false">IF(AA5136&gt;20,"High",IF(AA5136&gt;10,"Medium","Low"))</f>
        <v>Low</v>
      </c>
    </row>
    <row r="5137" customFormat="false" ht="18.65" hidden="false" customHeight="false" outlineLevel="0" collapsed="false">
      <c r="A5137" s="5" t="s">
        <v>5181</v>
      </c>
      <c r="B5137" s="6" t="s">
        <v>29</v>
      </c>
      <c r="C5137" s="6" t="s">
        <v>30</v>
      </c>
      <c r="D5137" s="6" t="s">
        <v>31</v>
      </c>
      <c r="E5137" s="6" t="s">
        <v>30</v>
      </c>
      <c r="F5137" s="7" t="n">
        <v>34</v>
      </c>
      <c r="G5137" s="6" t="s">
        <v>31</v>
      </c>
      <c r="H5137" s="6" t="s">
        <v>31</v>
      </c>
      <c r="I5137" s="6" t="s">
        <v>517</v>
      </c>
      <c r="J5137" s="6" t="s">
        <v>30</v>
      </c>
      <c r="K5137" s="6" t="s">
        <v>30</v>
      </c>
      <c r="L5137" s="6" t="s">
        <v>31</v>
      </c>
      <c r="M5137" s="6" t="s">
        <v>30</v>
      </c>
      <c r="N5137" s="6" t="s">
        <v>31</v>
      </c>
      <c r="O5137" s="6" t="s">
        <v>31</v>
      </c>
      <c r="P5137" s="6" t="s">
        <v>38</v>
      </c>
      <c r="Q5137" s="6" t="s">
        <v>30</v>
      </c>
      <c r="R5137" s="6" t="s">
        <v>39</v>
      </c>
      <c r="S5137" s="8" t="n">
        <v>100.85</v>
      </c>
      <c r="T5137" s="8" t="n">
        <v>3527.3</v>
      </c>
      <c r="U5137" s="6" t="s">
        <v>30</v>
      </c>
      <c r="V5137" s="8" t="n">
        <f aca="false">IF(X5137="0-1 Year", ROUND(S5137/0.474, 2), IF(X5137="1-2 Years", ROUND(S5137/0.287, 2), ROUND(S5137/0.14, 2)))</f>
        <v>720.36</v>
      </c>
      <c r="W5137" s="6" t="str">
        <f aca="false">IF(V5137&gt;4000, "High", IF(V5137&gt;2000, "Medium", "Low"))</f>
        <v>Low</v>
      </c>
      <c r="X5137" s="9" t="s">
        <v>1765</v>
      </c>
      <c r="Y5137" s="10" t="n">
        <f aca="false">IF(U5137="Yes", 1, 0)</f>
        <v>0</v>
      </c>
      <c r="Z5137" s="10" t="n">
        <v>1</v>
      </c>
      <c r="AA5137" s="11" t="n">
        <f aca="false">MAX(0, ($S5137 * 0.35) - ($F5137 * 0.3))</f>
        <v>25.0975</v>
      </c>
      <c r="AB5137" s="12" t="str">
        <f aca="false">IF(AA5137&gt;20,"High",IF(AA5137&gt;10,"Medium","Low"))</f>
        <v>High</v>
      </c>
    </row>
    <row r="5138" customFormat="false" ht="18.65" hidden="false" customHeight="false" outlineLevel="0" collapsed="false">
      <c r="A5138" s="5" t="s">
        <v>5182</v>
      </c>
      <c r="B5138" s="6" t="s">
        <v>37</v>
      </c>
      <c r="C5138" s="6" t="s">
        <v>30</v>
      </c>
      <c r="D5138" s="6" t="s">
        <v>30</v>
      </c>
      <c r="E5138" s="6" t="s">
        <v>30</v>
      </c>
      <c r="F5138" s="7" t="n">
        <v>35</v>
      </c>
      <c r="G5138" s="6" t="s">
        <v>31</v>
      </c>
      <c r="H5138" s="6" t="s">
        <v>31</v>
      </c>
      <c r="I5138" s="6" t="s">
        <v>517</v>
      </c>
      <c r="J5138" s="6" t="s">
        <v>30</v>
      </c>
      <c r="K5138" s="6" t="s">
        <v>30</v>
      </c>
      <c r="L5138" s="6" t="s">
        <v>31</v>
      </c>
      <c r="M5138" s="6" t="s">
        <v>30</v>
      </c>
      <c r="N5138" s="6" t="s">
        <v>31</v>
      </c>
      <c r="O5138" s="6" t="s">
        <v>31</v>
      </c>
      <c r="P5138" s="6" t="s">
        <v>38</v>
      </c>
      <c r="Q5138" s="6" t="s">
        <v>31</v>
      </c>
      <c r="R5138" s="6" t="s">
        <v>39</v>
      </c>
      <c r="S5138" s="8" t="n">
        <v>100.25</v>
      </c>
      <c r="T5138" s="8" t="n">
        <v>3527.6</v>
      </c>
      <c r="U5138" s="6" t="s">
        <v>31</v>
      </c>
      <c r="V5138" s="8" t="n">
        <f aca="false">IF(X5138="0-1 Year", ROUND(S5138/0.474, 2), IF(X5138="1-2 Years", ROUND(S5138/0.287, 2), ROUND(S5138/0.14, 2)))</f>
        <v>716.07</v>
      </c>
      <c r="W5138" s="6" t="str">
        <f aca="false">IF(V5138&gt;4000, "High", IF(V5138&gt;2000, "Medium", "Low"))</f>
        <v>Low</v>
      </c>
      <c r="X5138" s="9" t="s">
        <v>1765</v>
      </c>
      <c r="Y5138" s="10" t="n">
        <f aca="false">IF(U5138="Yes", 1, 0)</f>
        <v>1</v>
      </c>
      <c r="Z5138" s="10" t="n">
        <v>1</v>
      </c>
      <c r="AA5138" s="11" t="n">
        <f aca="false">MAX(0, ($S5138 * 0.35) - ($F5138 * 0.3))</f>
        <v>24.5875</v>
      </c>
      <c r="AB5138" s="12" t="str">
        <f aca="false">IF(AA5138&gt;20,"High",IF(AA5138&gt;10,"Medium","Low"))</f>
        <v>High</v>
      </c>
    </row>
    <row r="5139" customFormat="false" ht="18.65" hidden="false" customHeight="false" outlineLevel="0" collapsed="false">
      <c r="A5139" s="5" t="s">
        <v>5183</v>
      </c>
      <c r="B5139" s="6" t="s">
        <v>29</v>
      </c>
      <c r="C5139" s="6" t="s">
        <v>31</v>
      </c>
      <c r="D5139" s="6" t="s">
        <v>30</v>
      </c>
      <c r="E5139" s="6" t="s">
        <v>30</v>
      </c>
      <c r="F5139" s="7" t="n">
        <v>54</v>
      </c>
      <c r="G5139" s="6" t="s">
        <v>31</v>
      </c>
      <c r="H5139" s="6" t="s">
        <v>30</v>
      </c>
      <c r="I5139" s="6" t="s">
        <v>203</v>
      </c>
      <c r="J5139" s="6" t="s">
        <v>30</v>
      </c>
      <c r="K5139" s="6" t="s">
        <v>30</v>
      </c>
      <c r="L5139" s="6" t="s">
        <v>31</v>
      </c>
      <c r="M5139" s="6" t="s">
        <v>31</v>
      </c>
      <c r="N5139" s="6" t="s">
        <v>30</v>
      </c>
      <c r="O5139" s="6" t="s">
        <v>31</v>
      </c>
      <c r="P5139" s="6" t="s">
        <v>33</v>
      </c>
      <c r="Q5139" s="6" t="s">
        <v>30</v>
      </c>
      <c r="R5139" s="6" t="s">
        <v>53</v>
      </c>
      <c r="S5139" s="8" t="n">
        <v>65.25</v>
      </c>
      <c r="T5139" s="8" t="n">
        <v>3529.95</v>
      </c>
      <c r="U5139" s="6" t="s">
        <v>30</v>
      </c>
      <c r="V5139" s="8" t="n">
        <f aca="false">IF(X5139="0-1 Year", ROUND(S5139/0.474, 2), IF(X5139="1-2 Years", ROUND(S5139/0.287, 2), ROUND(S5139/0.14, 2)))</f>
        <v>466.07</v>
      </c>
      <c r="W5139" s="6" t="str">
        <f aca="false">IF(V5139&gt;4000, "High", IF(V5139&gt;2000, "Medium", "Low"))</f>
        <v>Low</v>
      </c>
      <c r="X5139" s="9" t="s">
        <v>1765</v>
      </c>
      <c r="Y5139" s="10" t="n">
        <f aca="false">IF(U5139="Yes", 1, 0)</f>
        <v>0</v>
      </c>
      <c r="Z5139" s="10" t="n">
        <v>1</v>
      </c>
      <c r="AA5139" s="11" t="n">
        <f aca="false">MAX(0, ($S5139 * 0.35) - ($F5139 * 0.3))</f>
        <v>6.6375</v>
      </c>
      <c r="AB5139" s="12" t="str">
        <f aca="false">IF(AA5139&gt;20,"High",IF(AA5139&gt;10,"Medium","Low"))</f>
        <v>Low</v>
      </c>
    </row>
    <row r="5140" customFormat="false" ht="18.65" hidden="false" customHeight="false" outlineLevel="0" collapsed="false">
      <c r="A5140" s="5" t="s">
        <v>5184</v>
      </c>
      <c r="B5140" s="6" t="s">
        <v>37</v>
      </c>
      <c r="C5140" s="6" t="s">
        <v>30</v>
      </c>
      <c r="D5140" s="6" t="s">
        <v>30</v>
      </c>
      <c r="E5140" s="6" t="s">
        <v>30</v>
      </c>
      <c r="F5140" s="7" t="n">
        <v>35</v>
      </c>
      <c r="G5140" s="6" t="s">
        <v>31</v>
      </c>
      <c r="H5140" s="6" t="s">
        <v>30</v>
      </c>
      <c r="I5140" s="6" t="s">
        <v>517</v>
      </c>
      <c r="J5140" s="6" t="s">
        <v>30</v>
      </c>
      <c r="K5140" s="6" t="s">
        <v>30</v>
      </c>
      <c r="L5140" s="6" t="s">
        <v>31</v>
      </c>
      <c r="M5140" s="6" t="s">
        <v>31</v>
      </c>
      <c r="N5140" s="6" t="s">
        <v>31</v>
      </c>
      <c r="O5140" s="6" t="s">
        <v>31</v>
      </c>
      <c r="P5140" s="6" t="s">
        <v>33</v>
      </c>
      <c r="Q5140" s="6" t="s">
        <v>31</v>
      </c>
      <c r="R5140" s="6" t="s">
        <v>39</v>
      </c>
      <c r="S5140" s="8" t="n">
        <v>99.25</v>
      </c>
      <c r="T5140" s="8" t="n">
        <v>3532</v>
      </c>
      <c r="U5140" s="6" t="s">
        <v>30</v>
      </c>
      <c r="V5140" s="8" t="n">
        <f aca="false">IF(X5140="0-1 Year", ROUND(S5140/0.474, 2), IF(X5140="1-2 Years", ROUND(S5140/0.287, 2), ROUND(S5140/0.14, 2)))</f>
        <v>708.93</v>
      </c>
      <c r="W5140" s="6" t="str">
        <f aca="false">IF(V5140&gt;4000, "High", IF(V5140&gt;2000, "Medium", "Low"))</f>
        <v>Low</v>
      </c>
      <c r="X5140" s="9" t="s">
        <v>1765</v>
      </c>
      <c r="Y5140" s="10" t="n">
        <f aca="false">IF(U5140="Yes", 1, 0)</f>
        <v>0</v>
      </c>
      <c r="Z5140" s="10" t="n">
        <v>1</v>
      </c>
      <c r="AA5140" s="11" t="n">
        <f aca="false">MAX(0, ($S5140 * 0.35) - ($F5140 * 0.3))</f>
        <v>24.2375</v>
      </c>
      <c r="AB5140" s="12" t="str">
        <f aca="false">IF(AA5140&gt;20,"High",IF(AA5140&gt;10,"Medium","Low"))</f>
        <v>High</v>
      </c>
    </row>
    <row r="5141" customFormat="false" ht="18.65" hidden="false" customHeight="false" outlineLevel="0" collapsed="false">
      <c r="A5141" s="5" t="s">
        <v>5185</v>
      </c>
      <c r="B5141" s="6" t="s">
        <v>37</v>
      </c>
      <c r="C5141" s="6" t="s">
        <v>30</v>
      </c>
      <c r="D5141" s="6" t="s">
        <v>30</v>
      </c>
      <c r="E5141" s="6" t="s">
        <v>30</v>
      </c>
      <c r="F5141" s="7" t="n">
        <v>40</v>
      </c>
      <c r="G5141" s="6" t="s">
        <v>31</v>
      </c>
      <c r="H5141" s="6" t="s">
        <v>31</v>
      </c>
      <c r="I5141" s="6" t="s">
        <v>517</v>
      </c>
      <c r="J5141" s="6" t="s">
        <v>30</v>
      </c>
      <c r="K5141" s="6" t="s">
        <v>30</v>
      </c>
      <c r="L5141" s="6" t="s">
        <v>30</v>
      </c>
      <c r="M5141" s="6" t="s">
        <v>30</v>
      </c>
      <c r="N5141" s="6" t="s">
        <v>30</v>
      </c>
      <c r="O5141" s="6" t="s">
        <v>31</v>
      </c>
      <c r="P5141" s="6" t="s">
        <v>38</v>
      </c>
      <c r="Q5141" s="6" t="s">
        <v>30</v>
      </c>
      <c r="R5141" s="6" t="s">
        <v>53</v>
      </c>
      <c r="S5141" s="8" t="n">
        <v>83.85</v>
      </c>
      <c r="T5141" s="8" t="n">
        <v>3532.25</v>
      </c>
      <c r="U5141" s="6" t="s">
        <v>30</v>
      </c>
      <c r="V5141" s="8" t="n">
        <f aca="false">IF(X5141="0-1 Year", ROUND(S5141/0.474, 2), IF(X5141="1-2 Years", ROUND(S5141/0.287, 2), ROUND(S5141/0.14, 2)))</f>
        <v>598.93</v>
      </c>
      <c r="W5141" s="6" t="str">
        <f aca="false">IF(V5141&gt;4000, "High", IF(V5141&gt;2000, "Medium", "Low"))</f>
        <v>Low</v>
      </c>
      <c r="X5141" s="9" t="s">
        <v>1765</v>
      </c>
      <c r="Y5141" s="10" t="n">
        <f aca="false">IF(U5141="Yes", 1, 0)</f>
        <v>0</v>
      </c>
      <c r="Z5141" s="10" t="n">
        <v>1</v>
      </c>
      <c r="AA5141" s="11" t="n">
        <f aca="false">MAX(0, ($S5141 * 0.35) - ($F5141 * 0.3))</f>
        <v>17.3475</v>
      </c>
      <c r="AB5141" s="12" t="str">
        <f aca="false">IF(AA5141&gt;20,"High",IF(AA5141&gt;10,"Medium","Low"))</f>
        <v>Medium</v>
      </c>
    </row>
    <row r="5142" customFormat="false" ht="18.65" hidden="false" customHeight="false" outlineLevel="0" collapsed="false">
      <c r="A5142" s="5" t="s">
        <v>5186</v>
      </c>
      <c r="B5142" s="6" t="s">
        <v>37</v>
      </c>
      <c r="C5142" s="6" t="s">
        <v>30</v>
      </c>
      <c r="D5142" s="6" t="s">
        <v>31</v>
      </c>
      <c r="E5142" s="6" t="s">
        <v>31</v>
      </c>
      <c r="F5142" s="7" t="n">
        <v>37</v>
      </c>
      <c r="G5142" s="6" t="s">
        <v>31</v>
      </c>
      <c r="H5142" s="6" t="s">
        <v>31</v>
      </c>
      <c r="I5142" s="6" t="s">
        <v>517</v>
      </c>
      <c r="J5142" s="6" t="s">
        <v>30</v>
      </c>
      <c r="K5142" s="6" t="s">
        <v>31</v>
      </c>
      <c r="L5142" s="6" t="s">
        <v>31</v>
      </c>
      <c r="M5142" s="6" t="s">
        <v>30</v>
      </c>
      <c r="N5142" s="6" t="s">
        <v>30</v>
      </c>
      <c r="O5142" s="6" t="s">
        <v>31</v>
      </c>
      <c r="P5142" s="6" t="s">
        <v>38</v>
      </c>
      <c r="Q5142" s="6" t="s">
        <v>31</v>
      </c>
      <c r="R5142" s="6" t="s">
        <v>39</v>
      </c>
      <c r="S5142" s="8" t="n">
        <v>95.15</v>
      </c>
      <c r="T5142" s="8" t="n">
        <v>3532.85</v>
      </c>
      <c r="U5142" s="6" t="s">
        <v>30</v>
      </c>
      <c r="V5142" s="8" t="n">
        <f aca="false">IF(X5142="0-1 Year", ROUND(S5142/0.474, 2), IF(X5142="1-2 Years", ROUND(S5142/0.287, 2), ROUND(S5142/0.14, 2)))</f>
        <v>679.64</v>
      </c>
      <c r="W5142" s="6" t="str">
        <f aca="false">IF(V5142&gt;4000, "High", IF(V5142&gt;2000, "Medium", "Low"))</f>
        <v>Low</v>
      </c>
      <c r="X5142" s="9" t="s">
        <v>1765</v>
      </c>
      <c r="Y5142" s="10" t="n">
        <f aca="false">IF(U5142="Yes", 1, 0)</f>
        <v>0</v>
      </c>
      <c r="Z5142" s="10" t="n">
        <v>1</v>
      </c>
      <c r="AA5142" s="11" t="n">
        <f aca="false">MAX(0, ($S5142 * 0.35) - ($F5142 * 0.3))</f>
        <v>22.2025</v>
      </c>
      <c r="AB5142" s="12" t="str">
        <f aca="false">IF(AA5142&gt;20,"High",IF(AA5142&gt;10,"Medium","Low"))</f>
        <v>High</v>
      </c>
    </row>
    <row r="5143" customFormat="false" ht="18.65" hidden="false" customHeight="false" outlineLevel="0" collapsed="false">
      <c r="A5143" s="5" t="s">
        <v>5187</v>
      </c>
      <c r="B5143" s="6" t="s">
        <v>37</v>
      </c>
      <c r="C5143" s="6" t="s">
        <v>30</v>
      </c>
      <c r="D5143" s="6" t="s">
        <v>31</v>
      </c>
      <c r="E5143" s="6" t="s">
        <v>31</v>
      </c>
      <c r="F5143" s="7" t="n">
        <v>45</v>
      </c>
      <c r="G5143" s="6" t="s">
        <v>31</v>
      </c>
      <c r="H5143" s="6" t="s">
        <v>30</v>
      </c>
      <c r="I5143" s="6" t="s">
        <v>203</v>
      </c>
      <c r="J5143" s="6" t="s">
        <v>31</v>
      </c>
      <c r="K5143" s="6" t="s">
        <v>30</v>
      </c>
      <c r="L5143" s="6" t="s">
        <v>31</v>
      </c>
      <c r="M5143" s="6" t="s">
        <v>31</v>
      </c>
      <c r="N5143" s="6" t="s">
        <v>31</v>
      </c>
      <c r="O5143" s="6" t="s">
        <v>31</v>
      </c>
      <c r="P5143" s="6" t="s">
        <v>166</v>
      </c>
      <c r="Q5143" s="6" t="s">
        <v>31</v>
      </c>
      <c r="R5143" s="6" t="s">
        <v>34</v>
      </c>
      <c r="S5143" s="8" t="n">
        <v>81</v>
      </c>
      <c r="T5143" s="8" t="n">
        <v>3533.6</v>
      </c>
      <c r="U5143" s="6" t="s">
        <v>30</v>
      </c>
      <c r="V5143" s="8" t="n">
        <f aca="false">IF(X5143="0-1 Year", ROUND(S5143/0.474, 2), IF(X5143="1-2 Years", ROUND(S5143/0.287, 2), ROUND(S5143/0.14, 2)))</f>
        <v>578.57</v>
      </c>
      <c r="W5143" s="6" t="str">
        <f aca="false">IF(V5143&gt;4000, "High", IF(V5143&gt;2000, "Medium", "Low"))</f>
        <v>Low</v>
      </c>
      <c r="X5143" s="9" t="s">
        <v>1765</v>
      </c>
      <c r="Y5143" s="10" t="n">
        <f aca="false">IF(U5143="Yes", 1, 0)</f>
        <v>0</v>
      </c>
      <c r="Z5143" s="10" t="n">
        <v>1</v>
      </c>
      <c r="AA5143" s="11" t="n">
        <f aca="false">MAX(0, ($S5143 * 0.35) - ($F5143 * 0.3))</f>
        <v>14.85</v>
      </c>
      <c r="AB5143" s="12" t="str">
        <f aca="false">IF(AA5143&gt;20,"High",IF(AA5143&gt;10,"Medium","Low"))</f>
        <v>Medium</v>
      </c>
    </row>
    <row r="5144" customFormat="false" ht="18.65" hidden="false" customHeight="false" outlineLevel="0" collapsed="false">
      <c r="A5144" s="5" t="s">
        <v>5188</v>
      </c>
      <c r="B5144" s="6" t="s">
        <v>37</v>
      </c>
      <c r="C5144" s="6" t="s">
        <v>30</v>
      </c>
      <c r="D5144" s="6" t="s">
        <v>30</v>
      </c>
      <c r="E5144" s="6" t="s">
        <v>31</v>
      </c>
      <c r="F5144" s="7" t="n">
        <v>50</v>
      </c>
      <c r="G5144" s="6" t="s">
        <v>31</v>
      </c>
      <c r="H5144" s="6" t="s">
        <v>30</v>
      </c>
      <c r="I5144" s="6" t="s">
        <v>517</v>
      </c>
      <c r="J5144" s="6" t="s">
        <v>30</v>
      </c>
      <c r="K5144" s="6" t="s">
        <v>30</v>
      </c>
      <c r="L5144" s="6" t="s">
        <v>30</v>
      </c>
      <c r="M5144" s="6" t="s">
        <v>30</v>
      </c>
      <c r="N5144" s="6" t="s">
        <v>30</v>
      </c>
      <c r="O5144" s="6" t="s">
        <v>30</v>
      </c>
      <c r="P5144" s="6" t="s">
        <v>166</v>
      </c>
      <c r="Q5144" s="6" t="s">
        <v>30</v>
      </c>
      <c r="R5144" s="6" t="s">
        <v>58</v>
      </c>
      <c r="S5144" s="8" t="n">
        <v>70.35</v>
      </c>
      <c r="T5144" s="8" t="n">
        <v>3533.6</v>
      </c>
      <c r="U5144" s="6" t="s">
        <v>30</v>
      </c>
      <c r="V5144" s="8" t="n">
        <f aca="false">IF(X5144="0-1 Year", ROUND(S5144/0.474, 2), IF(X5144="1-2 Years", ROUND(S5144/0.287, 2), ROUND(S5144/0.14, 2)))</f>
        <v>502.5</v>
      </c>
      <c r="W5144" s="6" t="str">
        <f aca="false">IF(V5144&gt;4000, "High", IF(V5144&gt;2000, "Medium", "Low"))</f>
        <v>Low</v>
      </c>
      <c r="X5144" s="9" t="s">
        <v>1765</v>
      </c>
      <c r="Y5144" s="10" t="n">
        <f aca="false">IF(U5144="Yes", 1, 0)</f>
        <v>0</v>
      </c>
      <c r="Z5144" s="10" t="n">
        <v>1</v>
      </c>
      <c r="AA5144" s="11" t="n">
        <f aca="false">MAX(0, ($S5144 * 0.35) - ($F5144 * 0.3))</f>
        <v>9.6225</v>
      </c>
      <c r="AB5144" s="12" t="str">
        <f aca="false">IF(AA5144&gt;20,"High",IF(AA5144&gt;10,"Medium","Low"))</f>
        <v>Low</v>
      </c>
    </row>
    <row r="5145" customFormat="false" ht="18.65" hidden="false" customHeight="false" outlineLevel="0" collapsed="false">
      <c r="A5145" s="5" t="s">
        <v>5189</v>
      </c>
      <c r="B5145" s="6" t="s">
        <v>29</v>
      </c>
      <c r="C5145" s="6" t="s">
        <v>30</v>
      </c>
      <c r="D5145" s="6" t="s">
        <v>31</v>
      </c>
      <c r="E5145" s="6" t="s">
        <v>30</v>
      </c>
      <c r="F5145" s="7" t="n">
        <v>43</v>
      </c>
      <c r="G5145" s="6" t="s">
        <v>31</v>
      </c>
      <c r="H5145" s="6" t="s">
        <v>30</v>
      </c>
      <c r="I5145" s="6" t="s">
        <v>517</v>
      </c>
      <c r="J5145" s="6" t="s">
        <v>31</v>
      </c>
      <c r="K5145" s="6" t="s">
        <v>30</v>
      </c>
      <c r="L5145" s="6" t="s">
        <v>31</v>
      </c>
      <c r="M5145" s="6" t="s">
        <v>31</v>
      </c>
      <c r="N5145" s="6" t="s">
        <v>30</v>
      </c>
      <c r="O5145" s="6" t="s">
        <v>30</v>
      </c>
      <c r="P5145" s="6" t="s">
        <v>33</v>
      </c>
      <c r="Q5145" s="6" t="s">
        <v>31</v>
      </c>
      <c r="R5145" s="6" t="s">
        <v>53</v>
      </c>
      <c r="S5145" s="8" t="n">
        <v>84.25</v>
      </c>
      <c r="T5145" s="8" t="n">
        <v>3539.25</v>
      </c>
      <c r="U5145" s="6" t="s">
        <v>30</v>
      </c>
      <c r="V5145" s="8" t="n">
        <f aca="false">IF(X5145="0-1 Year", ROUND(S5145/0.474, 2), IF(X5145="1-2 Years", ROUND(S5145/0.287, 2), ROUND(S5145/0.14, 2)))</f>
        <v>601.79</v>
      </c>
      <c r="W5145" s="6" t="str">
        <f aca="false">IF(V5145&gt;4000, "High", IF(V5145&gt;2000, "Medium", "Low"))</f>
        <v>Low</v>
      </c>
      <c r="X5145" s="9" t="s">
        <v>1765</v>
      </c>
      <c r="Y5145" s="10" t="n">
        <f aca="false">IF(U5145="Yes", 1, 0)</f>
        <v>0</v>
      </c>
      <c r="Z5145" s="10" t="n">
        <v>1</v>
      </c>
      <c r="AA5145" s="11" t="n">
        <f aca="false">MAX(0, ($S5145 * 0.35) - ($F5145 * 0.3))</f>
        <v>16.5875</v>
      </c>
      <c r="AB5145" s="12" t="str">
        <f aca="false">IF(AA5145&gt;20,"High",IF(AA5145&gt;10,"Medium","Low"))</f>
        <v>Medium</v>
      </c>
    </row>
    <row r="5146" customFormat="false" ht="18.65" hidden="false" customHeight="false" outlineLevel="0" collapsed="false">
      <c r="A5146" s="5" t="s">
        <v>5190</v>
      </c>
      <c r="B5146" s="6" t="s">
        <v>29</v>
      </c>
      <c r="C5146" s="6" t="s">
        <v>30</v>
      </c>
      <c r="D5146" s="6" t="s">
        <v>30</v>
      </c>
      <c r="E5146" s="6" t="s">
        <v>30</v>
      </c>
      <c r="F5146" s="7" t="n">
        <v>34</v>
      </c>
      <c r="G5146" s="6" t="s">
        <v>31</v>
      </c>
      <c r="H5146" s="6" t="s">
        <v>31</v>
      </c>
      <c r="I5146" s="6" t="s">
        <v>517</v>
      </c>
      <c r="J5146" s="6" t="s">
        <v>30</v>
      </c>
      <c r="K5146" s="6" t="s">
        <v>31</v>
      </c>
      <c r="L5146" s="6" t="s">
        <v>30</v>
      </c>
      <c r="M5146" s="6" t="s">
        <v>31</v>
      </c>
      <c r="N5146" s="6" t="s">
        <v>31</v>
      </c>
      <c r="O5146" s="6" t="s">
        <v>31</v>
      </c>
      <c r="P5146" s="6" t="s">
        <v>38</v>
      </c>
      <c r="Q5146" s="6" t="s">
        <v>31</v>
      </c>
      <c r="R5146" s="6" t="s">
        <v>39</v>
      </c>
      <c r="S5146" s="8" t="n">
        <v>105.35</v>
      </c>
      <c r="T5146" s="8" t="n">
        <v>3540.65</v>
      </c>
      <c r="U5146" s="6" t="s">
        <v>30</v>
      </c>
      <c r="V5146" s="8" t="n">
        <f aca="false">IF(X5146="0-1 Year", ROUND(S5146/0.474, 2), IF(X5146="1-2 Years", ROUND(S5146/0.287, 2), ROUND(S5146/0.14, 2)))</f>
        <v>752.5</v>
      </c>
      <c r="W5146" s="6" t="str">
        <f aca="false">IF(V5146&gt;4000, "High", IF(V5146&gt;2000, "Medium", "Low"))</f>
        <v>Low</v>
      </c>
      <c r="X5146" s="9" t="s">
        <v>1765</v>
      </c>
      <c r="Y5146" s="10" t="n">
        <f aca="false">IF(U5146="Yes", 1, 0)</f>
        <v>0</v>
      </c>
      <c r="Z5146" s="10" t="n">
        <v>1</v>
      </c>
      <c r="AA5146" s="11" t="n">
        <f aca="false">MAX(0, ($S5146 * 0.35) - ($F5146 * 0.3))</f>
        <v>26.6725</v>
      </c>
      <c r="AB5146" s="12" t="str">
        <f aca="false">IF(AA5146&gt;20,"High",IF(AA5146&gt;10,"Medium","Low"))</f>
        <v>High</v>
      </c>
    </row>
    <row r="5147" customFormat="false" ht="18.65" hidden="false" customHeight="false" outlineLevel="0" collapsed="false">
      <c r="A5147" s="5" t="s">
        <v>5191</v>
      </c>
      <c r="B5147" s="6" t="s">
        <v>37</v>
      </c>
      <c r="C5147" s="6" t="s">
        <v>30</v>
      </c>
      <c r="D5147" s="6" t="s">
        <v>31</v>
      </c>
      <c r="E5147" s="6" t="s">
        <v>31</v>
      </c>
      <c r="F5147" s="7" t="n">
        <v>45</v>
      </c>
      <c r="G5147" s="6" t="s">
        <v>31</v>
      </c>
      <c r="H5147" s="6" t="s">
        <v>31</v>
      </c>
      <c r="I5147" s="6" t="s">
        <v>203</v>
      </c>
      <c r="J5147" s="6" t="s">
        <v>31</v>
      </c>
      <c r="K5147" s="6" t="s">
        <v>31</v>
      </c>
      <c r="L5147" s="6" t="s">
        <v>31</v>
      </c>
      <c r="M5147" s="6" t="s">
        <v>31</v>
      </c>
      <c r="N5147" s="6" t="s">
        <v>31</v>
      </c>
      <c r="O5147" s="6" t="s">
        <v>30</v>
      </c>
      <c r="P5147" s="6" t="s">
        <v>38</v>
      </c>
      <c r="Q5147" s="6" t="s">
        <v>30</v>
      </c>
      <c r="R5147" s="6" t="s">
        <v>34</v>
      </c>
      <c r="S5147" s="8" t="n">
        <v>81.3</v>
      </c>
      <c r="T5147" s="8" t="n">
        <v>3541.1</v>
      </c>
      <c r="U5147" s="6" t="s">
        <v>30</v>
      </c>
      <c r="V5147" s="8" t="n">
        <f aca="false">IF(X5147="0-1 Year", ROUND(S5147/0.474, 2), IF(X5147="1-2 Years", ROUND(S5147/0.287, 2), ROUND(S5147/0.14, 2)))</f>
        <v>580.71</v>
      </c>
      <c r="W5147" s="6" t="str">
        <f aca="false">IF(V5147&gt;4000, "High", IF(V5147&gt;2000, "Medium", "Low"))</f>
        <v>Low</v>
      </c>
      <c r="X5147" s="9" t="s">
        <v>1765</v>
      </c>
      <c r="Y5147" s="10" t="n">
        <f aca="false">IF(U5147="Yes", 1, 0)</f>
        <v>0</v>
      </c>
      <c r="Z5147" s="10" t="n">
        <v>1</v>
      </c>
      <c r="AA5147" s="11" t="n">
        <f aca="false">MAX(0, ($S5147 * 0.35) - ($F5147 * 0.3))</f>
        <v>14.955</v>
      </c>
      <c r="AB5147" s="12" t="str">
        <f aca="false">IF(AA5147&gt;20,"High",IF(AA5147&gt;10,"Medium","Low"))</f>
        <v>Medium</v>
      </c>
    </row>
    <row r="5148" customFormat="false" ht="18.65" hidden="false" customHeight="false" outlineLevel="0" collapsed="false">
      <c r="A5148" s="5" t="s">
        <v>5192</v>
      </c>
      <c r="B5148" s="6" t="s">
        <v>37</v>
      </c>
      <c r="C5148" s="6" t="s">
        <v>31</v>
      </c>
      <c r="D5148" s="6" t="s">
        <v>30</v>
      </c>
      <c r="E5148" s="6" t="s">
        <v>30</v>
      </c>
      <c r="F5148" s="7" t="n">
        <v>42</v>
      </c>
      <c r="G5148" s="6" t="s">
        <v>31</v>
      </c>
      <c r="H5148" s="6" t="s">
        <v>31</v>
      </c>
      <c r="I5148" s="6" t="s">
        <v>517</v>
      </c>
      <c r="J5148" s="6" t="s">
        <v>30</v>
      </c>
      <c r="K5148" s="6" t="s">
        <v>30</v>
      </c>
      <c r="L5148" s="6" t="s">
        <v>30</v>
      </c>
      <c r="M5148" s="6" t="s">
        <v>30</v>
      </c>
      <c r="N5148" s="6" t="s">
        <v>31</v>
      </c>
      <c r="O5148" s="6" t="s">
        <v>30</v>
      </c>
      <c r="P5148" s="6" t="s">
        <v>38</v>
      </c>
      <c r="Q5148" s="6" t="s">
        <v>31</v>
      </c>
      <c r="R5148" s="6" t="s">
        <v>39</v>
      </c>
      <c r="S5148" s="8" t="n">
        <v>84.65</v>
      </c>
      <c r="T5148" s="8" t="n">
        <v>3541.35</v>
      </c>
      <c r="U5148" s="6" t="s">
        <v>31</v>
      </c>
      <c r="V5148" s="8" t="n">
        <f aca="false">IF(X5148="0-1 Year", ROUND(S5148/0.474, 2), IF(X5148="1-2 Years", ROUND(S5148/0.287, 2), ROUND(S5148/0.14, 2)))</f>
        <v>604.64</v>
      </c>
      <c r="W5148" s="6" t="str">
        <f aca="false">IF(V5148&gt;4000, "High", IF(V5148&gt;2000, "Medium", "Low"))</f>
        <v>Low</v>
      </c>
      <c r="X5148" s="9" t="s">
        <v>1765</v>
      </c>
      <c r="Y5148" s="10" t="n">
        <f aca="false">IF(U5148="Yes", 1, 0)</f>
        <v>1</v>
      </c>
      <c r="Z5148" s="10" t="n">
        <v>1</v>
      </c>
      <c r="AA5148" s="11" t="n">
        <f aca="false">MAX(0, ($S5148 * 0.35) - ($F5148 * 0.3))</f>
        <v>17.0275</v>
      </c>
      <c r="AB5148" s="12" t="str">
        <f aca="false">IF(AA5148&gt;20,"High",IF(AA5148&gt;10,"Medium","Low"))</f>
        <v>Medium</v>
      </c>
    </row>
    <row r="5149" customFormat="false" ht="18.65" hidden="false" customHeight="false" outlineLevel="0" collapsed="false">
      <c r="A5149" s="5" t="s">
        <v>5193</v>
      </c>
      <c r="B5149" s="6" t="s">
        <v>37</v>
      </c>
      <c r="C5149" s="6" t="s">
        <v>30</v>
      </c>
      <c r="D5149" s="6" t="s">
        <v>30</v>
      </c>
      <c r="E5149" s="6" t="s">
        <v>30</v>
      </c>
      <c r="F5149" s="7" t="n">
        <v>37</v>
      </c>
      <c r="G5149" s="6" t="s">
        <v>31</v>
      </c>
      <c r="H5149" s="6" t="s">
        <v>31</v>
      </c>
      <c r="I5149" s="6" t="s">
        <v>517</v>
      </c>
      <c r="J5149" s="6" t="s">
        <v>30</v>
      </c>
      <c r="K5149" s="6" t="s">
        <v>30</v>
      </c>
      <c r="L5149" s="6" t="s">
        <v>30</v>
      </c>
      <c r="M5149" s="6" t="s">
        <v>31</v>
      </c>
      <c r="N5149" s="6" t="s">
        <v>31</v>
      </c>
      <c r="O5149" s="6" t="s">
        <v>31</v>
      </c>
      <c r="P5149" s="6" t="s">
        <v>38</v>
      </c>
      <c r="Q5149" s="6" t="s">
        <v>30</v>
      </c>
      <c r="R5149" s="6" t="s">
        <v>58</v>
      </c>
      <c r="S5149" s="8" t="n">
        <v>100.3</v>
      </c>
      <c r="T5149" s="8" t="n">
        <v>3541.4</v>
      </c>
      <c r="U5149" s="6" t="s">
        <v>30</v>
      </c>
      <c r="V5149" s="8" t="n">
        <f aca="false">IF(X5149="0-1 Year", ROUND(S5149/0.474, 2), IF(X5149="1-2 Years", ROUND(S5149/0.287, 2), ROUND(S5149/0.14, 2)))</f>
        <v>716.43</v>
      </c>
      <c r="W5149" s="6" t="str">
        <f aca="false">IF(V5149&gt;4000, "High", IF(V5149&gt;2000, "Medium", "Low"))</f>
        <v>Low</v>
      </c>
      <c r="X5149" s="9" t="s">
        <v>1765</v>
      </c>
      <c r="Y5149" s="10" t="n">
        <f aca="false">IF(U5149="Yes", 1, 0)</f>
        <v>0</v>
      </c>
      <c r="Z5149" s="10" t="n">
        <v>1</v>
      </c>
      <c r="AA5149" s="11" t="n">
        <f aca="false">MAX(0, ($S5149 * 0.35) - ($F5149 * 0.3))</f>
        <v>24.005</v>
      </c>
      <c r="AB5149" s="12" t="str">
        <f aca="false">IF(AA5149&gt;20,"High",IF(AA5149&gt;10,"Medium","Low"))</f>
        <v>High</v>
      </c>
    </row>
    <row r="5150" customFormat="false" ht="18.65" hidden="false" customHeight="false" outlineLevel="0" collapsed="false">
      <c r="A5150" s="5" t="s">
        <v>5194</v>
      </c>
      <c r="B5150" s="6" t="s">
        <v>37</v>
      </c>
      <c r="C5150" s="6" t="s">
        <v>31</v>
      </c>
      <c r="D5150" s="6" t="s">
        <v>31</v>
      </c>
      <c r="E5150" s="6" t="s">
        <v>30</v>
      </c>
      <c r="F5150" s="7" t="n">
        <v>48</v>
      </c>
      <c r="G5150" s="6" t="s">
        <v>31</v>
      </c>
      <c r="H5150" s="6" t="s">
        <v>30</v>
      </c>
      <c r="I5150" s="6" t="s">
        <v>517</v>
      </c>
      <c r="J5150" s="6" t="s">
        <v>30</v>
      </c>
      <c r="K5150" s="6" t="s">
        <v>30</v>
      </c>
      <c r="L5150" s="6" t="s">
        <v>30</v>
      </c>
      <c r="M5150" s="6" t="s">
        <v>30</v>
      </c>
      <c r="N5150" s="6" t="s">
        <v>30</v>
      </c>
      <c r="O5150" s="6" t="s">
        <v>30</v>
      </c>
      <c r="P5150" s="6" t="s">
        <v>38</v>
      </c>
      <c r="Q5150" s="6" t="s">
        <v>31</v>
      </c>
      <c r="R5150" s="6" t="s">
        <v>53</v>
      </c>
      <c r="S5150" s="8" t="n">
        <v>70.65</v>
      </c>
      <c r="T5150" s="8" t="n">
        <v>3545.05</v>
      </c>
      <c r="U5150" s="6" t="s">
        <v>30</v>
      </c>
      <c r="V5150" s="8" t="n">
        <f aca="false">IF(X5150="0-1 Year", ROUND(S5150/0.474, 2), IF(X5150="1-2 Years", ROUND(S5150/0.287, 2), ROUND(S5150/0.14, 2)))</f>
        <v>504.64</v>
      </c>
      <c r="W5150" s="6" t="str">
        <f aca="false">IF(V5150&gt;4000, "High", IF(V5150&gt;2000, "Medium", "Low"))</f>
        <v>Low</v>
      </c>
      <c r="X5150" s="9" t="s">
        <v>1765</v>
      </c>
      <c r="Y5150" s="10" t="n">
        <f aca="false">IF(U5150="Yes", 1, 0)</f>
        <v>0</v>
      </c>
      <c r="Z5150" s="10" t="n">
        <v>1</v>
      </c>
      <c r="AA5150" s="11" t="n">
        <f aca="false">MAX(0, ($S5150 * 0.35) - ($F5150 * 0.3))</f>
        <v>10.3275</v>
      </c>
      <c r="AB5150" s="12" t="str">
        <f aca="false">IF(AA5150&gt;20,"High",IF(AA5150&gt;10,"Medium","Low"))</f>
        <v>Medium</v>
      </c>
    </row>
    <row r="5151" customFormat="false" ht="18.65" hidden="false" customHeight="false" outlineLevel="0" collapsed="false">
      <c r="A5151" s="5" t="s">
        <v>5195</v>
      </c>
      <c r="B5151" s="6" t="s">
        <v>37</v>
      </c>
      <c r="C5151" s="6" t="s">
        <v>30</v>
      </c>
      <c r="D5151" s="6" t="s">
        <v>30</v>
      </c>
      <c r="E5151" s="6" t="s">
        <v>30</v>
      </c>
      <c r="F5151" s="7" t="n">
        <v>47</v>
      </c>
      <c r="G5151" s="6" t="s">
        <v>31</v>
      </c>
      <c r="H5151" s="6" t="s">
        <v>30</v>
      </c>
      <c r="I5151" s="6" t="s">
        <v>517</v>
      </c>
      <c r="J5151" s="6" t="s">
        <v>31</v>
      </c>
      <c r="K5151" s="6" t="s">
        <v>30</v>
      </c>
      <c r="L5151" s="6" t="s">
        <v>30</v>
      </c>
      <c r="M5151" s="6" t="s">
        <v>30</v>
      </c>
      <c r="N5151" s="6" t="s">
        <v>30</v>
      </c>
      <c r="O5151" s="6" t="s">
        <v>30</v>
      </c>
      <c r="P5151" s="6" t="s">
        <v>38</v>
      </c>
      <c r="Q5151" s="6" t="s">
        <v>30</v>
      </c>
      <c r="R5151" s="6" t="s">
        <v>58</v>
      </c>
      <c r="S5151" s="8" t="n">
        <v>75.45</v>
      </c>
      <c r="T5151" s="8" t="n">
        <v>3545.1</v>
      </c>
      <c r="U5151" s="6" t="s">
        <v>30</v>
      </c>
      <c r="V5151" s="8" t="n">
        <f aca="false">IF(X5151="0-1 Year", ROUND(S5151/0.474, 2), IF(X5151="1-2 Years", ROUND(S5151/0.287, 2), ROUND(S5151/0.14, 2)))</f>
        <v>538.93</v>
      </c>
      <c r="W5151" s="6" t="str">
        <f aca="false">IF(V5151&gt;4000, "High", IF(V5151&gt;2000, "Medium", "Low"))</f>
        <v>Low</v>
      </c>
      <c r="X5151" s="9" t="s">
        <v>1765</v>
      </c>
      <c r="Y5151" s="10" t="n">
        <f aca="false">IF(U5151="Yes", 1, 0)</f>
        <v>0</v>
      </c>
      <c r="Z5151" s="10" t="n">
        <v>1</v>
      </c>
      <c r="AA5151" s="11" t="n">
        <f aca="false">MAX(0, ($S5151 * 0.35) - ($F5151 * 0.3))</f>
        <v>12.3075</v>
      </c>
      <c r="AB5151" s="12" t="str">
        <f aca="false">IF(AA5151&gt;20,"High",IF(AA5151&gt;10,"Medium","Low"))</f>
        <v>Medium</v>
      </c>
    </row>
    <row r="5152" customFormat="false" ht="18.65" hidden="false" customHeight="false" outlineLevel="0" collapsed="false">
      <c r="A5152" s="5" t="s">
        <v>5196</v>
      </c>
      <c r="B5152" s="6" t="s">
        <v>37</v>
      </c>
      <c r="C5152" s="6" t="s">
        <v>30</v>
      </c>
      <c r="D5152" s="6" t="s">
        <v>30</v>
      </c>
      <c r="E5152" s="6" t="s">
        <v>30</v>
      </c>
      <c r="F5152" s="7" t="n">
        <v>37</v>
      </c>
      <c r="G5152" s="6" t="s">
        <v>31</v>
      </c>
      <c r="H5152" s="6" t="s">
        <v>31</v>
      </c>
      <c r="I5152" s="6" t="s">
        <v>517</v>
      </c>
      <c r="J5152" s="6" t="s">
        <v>30</v>
      </c>
      <c r="K5152" s="6" t="s">
        <v>31</v>
      </c>
      <c r="L5152" s="6" t="s">
        <v>31</v>
      </c>
      <c r="M5152" s="6" t="s">
        <v>30</v>
      </c>
      <c r="N5152" s="6" t="s">
        <v>31</v>
      </c>
      <c r="O5152" s="6" t="s">
        <v>31</v>
      </c>
      <c r="P5152" s="6" t="s">
        <v>38</v>
      </c>
      <c r="Q5152" s="6" t="s">
        <v>31</v>
      </c>
      <c r="R5152" s="6" t="s">
        <v>53</v>
      </c>
      <c r="S5152" s="8" t="n">
        <v>101.9</v>
      </c>
      <c r="T5152" s="8" t="n">
        <v>3545.35</v>
      </c>
      <c r="U5152" s="6" t="s">
        <v>31</v>
      </c>
      <c r="V5152" s="8" t="n">
        <f aca="false">IF(X5152="0-1 Year", ROUND(S5152/0.474, 2), IF(X5152="1-2 Years", ROUND(S5152/0.287, 2), ROUND(S5152/0.14, 2)))</f>
        <v>727.86</v>
      </c>
      <c r="W5152" s="6" t="str">
        <f aca="false">IF(V5152&gt;4000, "High", IF(V5152&gt;2000, "Medium", "Low"))</f>
        <v>Low</v>
      </c>
      <c r="X5152" s="9" t="s">
        <v>1765</v>
      </c>
      <c r="Y5152" s="10" t="n">
        <f aca="false">IF(U5152="Yes", 1, 0)</f>
        <v>1</v>
      </c>
      <c r="Z5152" s="10" t="n">
        <v>1</v>
      </c>
      <c r="AA5152" s="11" t="n">
        <f aca="false">MAX(0, ($S5152 * 0.35) - ($F5152 * 0.3))</f>
        <v>24.565</v>
      </c>
      <c r="AB5152" s="12" t="str">
        <f aca="false">IF(AA5152&gt;20,"High",IF(AA5152&gt;10,"Medium","Low"))</f>
        <v>High</v>
      </c>
    </row>
    <row r="5153" customFormat="false" ht="18.65" hidden="false" customHeight="false" outlineLevel="0" collapsed="false">
      <c r="A5153" s="5" t="s">
        <v>5197</v>
      </c>
      <c r="B5153" s="6" t="s">
        <v>37</v>
      </c>
      <c r="C5153" s="6" t="s">
        <v>30</v>
      </c>
      <c r="D5153" s="6" t="s">
        <v>30</v>
      </c>
      <c r="E5153" s="6" t="s">
        <v>30</v>
      </c>
      <c r="F5153" s="7" t="n">
        <v>46</v>
      </c>
      <c r="G5153" s="6" t="s">
        <v>31</v>
      </c>
      <c r="H5153" s="6" t="s">
        <v>30</v>
      </c>
      <c r="I5153" s="6" t="s">
        <v>517</v>
      </c>
      <c r="J5153" s="6" t="s">
        <v>30</v>
      </c>
      <c r="K5153" s="6" t="s">
        <v>30</v>
      </c>
      <c r="L5153" s="6" t="s">
        <v>31</v>
      </c>
      <c r="M5153" s="6" t="s">
        <v>30</v>
      </c>
      <c r="N5153" s="6" t="s">
        <v>30</v>
      </c>
      <c r="O5153" s="6" t="s">
        <v>30</v>
      </c>
      <c r="P5153" s="6" t="s">
        <v>38</v>
      </c>
      <c r="Q5153" s="6" t="s">
        <v>31</v>
      </c>
      <c r="R5153" s="6" t="s">
        <v>58</v>
      </c>
      <c r="S5153" s="8" t="n">
        <v>74.8</v>
      </c>
      <c r="T5153" s="8" t="n">
        <v>3548.3</v>
      </c>
      <c r="U5153" s="6" t="s">
        <v>30</v>
      </c>
      <c r="V5153" s="8" t="n">
        <f aca="false">IF(X5153="0-1 Year", ROUND(S5153/0.474, 2), IF(X5153="1-2 Years", ROUND(S5153/0.287, 2), ROUND(S5153/0.14, 2)))</f>
        <v>534.29</v>
      </c>
      <c r="W5153" s="6" t="str">
        <f aca="false">IF(V5153&gt;4000, "High", IF(V5153&gt;2000, "Medium", "Low"))</f>
        <v>Low</v>
      </c>
      <c r="X5153" s="9" t="s">
        <v>1765</v>
      </c>
      <c r="Y5153" s="10" t="n">
        <f aca="false">IF(U5153="Yes", 1, 0)</f>
        <v>0</v>
      </c>
      <c r="Z5153" s="10" t="n">
        <v>1</v>
      </c>
      <c r="AA5153" s="11" t="n">
        <f aca="false">MAX(0, ($S5153 * 0.35) - ($F5153 * 0.3))</f>
        <v>12.38</v>
      </c>
      <c r="AB5153" s="12" t="str">
        <f aca="false">IF(AA5153&gt;20,"High",IF(AA5153&gt;10,"Medium","Low"))</f>
        <v>Medium</v>
      </c>
    </row>
    <row r="5154" customFormat="false" ht="18.65" hidden="false" customHeight="false" outlineLevel="0" collapsed="false">
      <c r="A5154" s="5" t="s">
        <v>5198</v>
      </c>
      <c r="B5154" s="6" t="s">
        <v>29</v>
      </c>
      <c r="C5154" s="6" t="s">
        <v>30</v>
      </c>
      <c r="D5154" s="6" t="s">
        <v>30</v>
      </c>
      <c r="E5154" s="6" t="s">
        <v>30</v>
      </c>
      <c r="F5154" s="7" t="n">
        <v>34</v>
      </c>
      <c r="G5154" s="6" t="s">
        <v>31</v>
      </c>
      <c r="H5154" s="6" t="s">
        <v>31</v>
      </c>
      <c r="I5154" s="6" t="s">
        <v>517</v>
      </c>
      <c r="J5154" s="6" t="s">
        <v>30</v>
      </c>
      <c r="K5154" s="6" t="s">
        <v>31</v>
      </c>
      <c r="L5154" s="6" t="s">
        <v>31</v>
      </c>
      <c r="M5154" s="6" t="s">
        <v>30</v>
      </c>
      <c r="N5154" s="6" t="s">
        <v>31</v>
      </c>
      <c r="O5154" s="6" t="s">
        <v>31</v>
      </c>
      <c r="P5154" s="6" t="s">
        <v>38</v>
      </c>
      <c r="Q5154" s="6" t="s">
        <v>31</v>
      </c>
      <c r="R5154" s="6" t="s">
        <v>39</v>
      </c>
      <c r="S5154" s="8" t="n">
        <v>106.35</v>
      </c>
      <c r="T5154" s="8" t="n">
        <v>3549.25</v>
      </c>
      <c r="U5154" s="6" t="s">
        <v>31</v>
      </c>
      <c r="V5154" s="8" t="n">
        <f aca="false">IF(X5154="0-1 Year", ROUND(S5154/0.474, 2), IF(X5154="1-2 Years", ROUND(S5154/0.287, 2), ROUND(S5154/0.14, 2)))</f>
        <v>759.64</v>
      </c>
      <c r="W5154" s="6" t="str">
        <f aca="false">IF(V5154&gt;4000, "High", IF(V5154&gt;2000, "Medium", "Low"))</f>
        <v>Low</v>
      </c>
      <c r="X5154" s="9" t="s">
        <v>1765</v>
      </c>
      <c r="Y5154" s="10" t="n">
        <f aca="false">IF(U5154="Yes", 1, 0)</f>
        <v>1</v>
      </c>
      <c r="Z5154" s="10" t="n">
        <v>1</v>
      </c>
      <c r="AA5154" s="11" t="n">
        <f aca="false">MAX(0, ($S5154 * 0.35) - ($F5154 * 0.3))</f>
        <v>27.0225</v>
      </c>
      <c r="AB5154" s="12" t="str">
        <f aca="false">IF(AA5154&gt;20,"High",IF(AA5154&gt;10,"Medium","Low"))</f>
        <v>High</v>
      </c>
    </row>
    <row r="5155" customFormat="false" ht="18.65" hidden="false" customHeight="false" outlineLevel="0" collapsed="false">
      <c r="A5155" s="5" t="s">
        <v>5199</v>
      </c>
      <c r="B5155" s="6" t="s">
        <v>29</v>
      </c>
      <c r="C5155" s="6" t="s">
        <v>30</v>
      </c>
      <c r="D5155" s="6" t="s">
        <v>31</v>
      </c>
      <c r="E5155" s="6" t="s">
        <v>30</v>
      </c>
      <c r="F5155" s="7" t="n">
        <v>43</v>
      </c>
      <c r="G5155" s="6" t="s">
        <v>31</v>
      </c>
      <c r="H5155" s="6" t="s">
        <v>30</v>
      </c>
      <c r="I5155" s="6" t="s">
        <v>517</v>
      </c>
      <c r="J5155" s="6" t="s">
        <v>31</v>
      </c>
      <c r="K5155" s="6" t="s">
        <v>31</v>
      </c>
      <c r="L5155" s="6" t="s">
        <v>31</v>
      </c>
      <c r="M5155" s="6" t="s">
        <v>30</v>
      </c>
      <c r="N5155" s="6" t="s">
        <v>30</v>
      </c>
      <c r="O5155" s="6" t="s">
        <v>30</v>
      </c>
      <c r="P5155" s="6" t="s">
        <v>38</v>
      </c>
      <c r="Q5155" s="6" t="s">
        <v>31</v>
      </c>
      <c r="R5155" s="6" t="s">
        <v>58</v>
      </c>
      <c r="S5155" s="8" t="n">
        <v>86.1</v>
      </c>
      <c r="T5155" s="8" t="n">
        <v>3551.65</v>
      </c>
      <c r="U5155" s="6" t="s">
        <v>30</v>
      </c>
      <c r="V5155" s="8" t="n">
        <f aca="false">IF(X5155="0-1 Year", ROUND(S5155/0.474, 2), IF(X5155="1-2 Years", ROUND(S5155/0.287, 2), ROUND(S5155/0.14, 2)))</f>
        <v>615</v>
      </c>
      <c r="W5155" s="6" t="str">
        <f aca="false">IF(V5155&gt;4000, "High", IF(V5155&gt;2000, "Medium", "Low"))</f>
        <v>Low</v>
      </c>
      <c r="X5155" s="9" t="s">
        <v>1765</v>
      </c>
      <c r="Y5155" s="10" t="n">
        <f aca="false">IF(U5155="Yes", 1, 0)</f>
        <v>0</v>
      </c>
      <c r="Z5155" s="10" t="n">
        <v>1</v>
      </c>
      <c r="AA5155" s="11" t="n">
        <f aca="false">MAX(0, ($S5155 * 0.35) - ($F5155 * 0.3))</f>
        <v>17.235</v>
      </c>
      <c r="AB5155" s="12" t="str">
        <f aca="false">IF(AA5155&gt;20,"High",IF(AA5155&gt;10,"Medium","Low"))</f>
        <v>Medium</v>
      </c>
    </row>
    <row r="5156" customFormat="false" ht="18.65" hidden="false" customHeight="false" outlineLevel="0" collapsed="false">
      <c r="A5156" s="5" t="s">
        <v>5200</v>
      </c>
      <c r="B5156" s="6" t="s">
        <v>37</v>
      </c>
      <c r="C5156" s="6" t="s">
        <v>31</v>
      </c>
      <c r="D5156" s="6" t="s">
        <v>30</v>
      </c>
      <c r="E5156" s="6" t="s">
        <v>30</v>
      </c>
      <c r="F5156" s="7" t="n">
        <v>35</v>
      </c>
      <c r="G5156" s="6" t="s">
        <v>31</v>
      </c>
      <c r="H5156" s="6" t="s">
        <v>31</v>
      </c>
      <c r="I5156" s="6" t="s">
        <v>517</v>
      </c>
      <c r="J5156" s="6" t="s">
        <v>31</v>
      </c>
      <c r="K5156" s="6" t="s">
        <v>30</v>
      </c>
      <c r="L5156" s="6" t="s">
        <v>30</v>
      </c>
      <c r="M5156" s="6" t="s">
        <v>30</v>
      </c>
      <c r="N5156" s="6" t="s">
        <v>31</v>
      </c>
      <c r="O5156" s="6" t="s">
        <v>31</v>
      </c>
      <c r="P5156" s="6" t="s">
        <v>38</v>
      </c>
      <c r="Q5156" s="6" t="s">
        <v>31</v>
      </c>
      <c r="R5156" s="6" t="s">
        <v>39</v>
      </c>
      <c r="S5156" s="8" t="n">
        <v>99.05</v>
      </c>
      <c r="T5156" s="8" t="n">
        <v>3554.6</v>
      </c>
      <c r="U5156" s="6" t="s">
        <v>30</v>
      </c>
      <c r="V5156" s="8" t="n">
        <f aca="false">IF(X5156="0-1 Year", ROUND(S5156/0.474, 2), IF(X5156="1-2 Years", ROUND(S5156/0.287, 2), ROUND(S5156/0.14, 2)))</f>
        <v>707.5</v>
      </c>
      <c r="W5156" s="6" t="str">
        <f aca="false">IF(V5156&gt;4000, "High", IF(V5156&gt;2000, "Medium", "Low"))</f>
        <v>Low</v>
      </c>
      <c r="X5156" s="9" t="s">
        <v>1765</v>
      </c>
      <c r="Y5156" s="10" t="n">
        <f aca="false">IF(U5156="Yes", 1, 0)</f>
        <v>0</v>
      </c>
      <c r="Z5156" s="10" t="n">
        <v>1</v>
      </c>
      <c r="AA5156" s="11" t="n">
        <f aca="false">MAX(0, ($S5156 * 0.35) - ($F5156 * 0.3))</f>
        <v>24.1675</v>
      </c>
      <c r="AB5156" s="12" t="str">
        <f aca="false">IF(AA5156&gt;20,"High",IF(AA5156&gt;10,"Medium","Low"))</f>
        <v>High</v>
      </c>
    </row>
    <row r="5157" customFormat="false" ht="18.65" hidden="false" customHeight="false" outlineLevel="0" collapsed="false">
      <c r="A5157" s="5" t="s">
        <v>5201</v>
      </c>
      <c r="B5157" s="6" t="s">
        <v>37</v>
      </c>
      <c r="C5157" s="6" t="s">
        <v>30</v>
      </c>
      <c r="D5157" s="6" t="s">
        <v>31</v>
      </c>
      <c r="E5157" s="6" t="s">
        <v>31</v>
      </c>
      <c r="F5157" s="7" t="n">
        <v>50</v>
      </c>
      <c r="G5157" s="6" t="s">
        <v>31</v>
      </c>
      <c r="H5157" s="6" t="s">
        <v>30</v>
      </c>
      <c r="I5157" s="6" t="s">
        <v>517</v>
      </c>
      <c r="J5157" s="6" t="s">
        <v>30</v>
      </c>
      <c r="K5157" s="6" t="s">
        <v>30</v>
      </c>
      <c r="L5157" s="6" t="s">
        <v>30</v>
      </c>
      <c r="M5157" s="6" t="s">
        <v>30</v>
      </c>
      <c r="N5157" s="6" t="s">
        <v>30</v>
      </c>
      <c r="O5157" s="6" t="s">
        <v>30</v>
      </c>
      <c r="P5157" s="6" t="s">
        <v>38</v>
      </c>
      <c r="Q5157" s="6" t="s">
        <v>31</v>
      </c>
      <c r="R5157" s="6" t="s">
        <v>53</v>
      </c>
      <c r="S5157" s="8" t="n">
        <v>69.75</v>
      </c>
      <c r="T5157" s="8" t="n">
        <v>3557.7</v>
      </c>
      <c r="U5157" s="6" t="s">
        <v>30</v>
      </c>
      <c r="V5157" s="8" t="n">
        <f aca="false">IF(X5157="0-1 Year", ROUND(S5157/0.474, 2), IF(X5157="1-2 Years", ROUND(S5157/0.287, 2), ROUND(S5157/0.14, 2)))</f>
        <v>498.21</v>
      </c>
      <c r="W5157" s="6" t="str">
        <f aca="false">IF(V5157&gt;4000, "High", IF(V5157&gt;2000, "Medium", "Low"))</f>
        <v>Low</v>
      </c>
      <c r="X5157" s="9" t="s">
        <v>1765</v>
      </c>
      <c r="Y5157" s="10" t="n">
        <f aca="false">IF(U5157="Yes", 1, 0)</f>
        <v>0</v>
      </c>
      <c r="Z5157" s="10" t="n">
        <v>1</v>
      </c>
      <c r="AA5157" s="11" t="n">
        <f aca="false">MAX(0, ($S5157 * 0.35) - ($F5157 * 0.3))</f>
        <v>9.4125</v>
      </c>
      <c r="AB5157" s="12" t="str">
        <f aca="false">IF(AA5157&gt;20,"High",IF(AA5157&gt;10,"Medium","Low"))</f>
        <v>Low</v>
      </c>
    </row>
    <row r="5158" customFormat="false" ht="18.65" hidden="false" customHeight="false" outlineLevel="0" collapsed="false">
      <c r="A5158" s="5" t="s">
        <v>5202</v>
      </c>
      <c r="B5158" s="6" t="s">
        <v>29</v>
      </c>
      <c r="C5158" s="6" t="s">
        <v>30</v>
      </c>
      <c r="D5158" s="6" t="s">
        <v>31</v>
      </c>
      <c r="E5158" s="6" t="s">
        <v>30</v>
      </c>
      <c r="F5158" s="7" t="n">
        <v>60</v>
      </c>
      <c r="G5158" s="6" t="s">
        <v>31</v>
      </c>
      <c r="H5158" s="6" t="s">
        <v>30</v>
      </c>
      <c r="I5158" s="6" t="s">
        <v>203</v>
      </c>
      <c r="J5158" s="6" t="s">
        <v>31</v>
      </c>
      <c r="K5158" s="6" t="s">
        <v>30</v>
      </c>
      <c r="L5158" s="6" t="s">
        <v>30</v>
      </c>
      <c r="M5158" s="6" t="s">
        <v>30</v>
      </c>
      <c r="N5158" s="6" t="s">
        <v>31</v>
      </c>
      <c r="O5158" s="6" t="s">
        <v>30</v>
      </c>
      <c r="P5158" s="6" t="s">
        <v>33</v>
      </c>
      <c r="Q5158" s="6" t="s">
        <v>31</v>
      </c>
      <c r="R5158" s="6" t="s">
        <v>34</v>
      </c>
      <c r="S5158" s="8" t="n">
        <v>59.8</v>
      </c>
      <c r="T5158" s="8" t="n">
        <v>3561.15</v>
      </c>
      <c r="U5158" s="6" t="s">
        <v>30</v>
      </c>
      <c r="V5158" s="8" t="n">
        <f aca="false">IF(X5158="0-1 Year", ROUND(S5158/0.474, 2), IF(X5158="1-2 Years", ROUND(S5158/0.287, 2), ROUND(S5158/0.14, 2)))</f>
        <v>427.14</v>
      </c>
      <c r="W5158" s="6" t="str">
        <f aca="false">IF(V5158&gt;4000, "High", IF(V5158&gt;2000, "Medium", "Low"))</f>
        <v>Low</v>
      </c>
      <c r="X5158" s="9" t="s">
        <v>1765</v>
      </c>
      <c r="Y5158" s="10" t="n">
        <f aca="false">IF(U5158="Yes", 1, 0)</f>
        <v>0</v>
      </c>
      <c r="Z5158" s="10" t="n">
        <v>1</v>
      </c>
      <c r="AA5158" s="11" t="n">
        <f aca="false">MAX(0, ($S5158 * 0.35) - ($F5158 * 0.3))</f>
        <v>2.93</v>
      </c>
      <c r="AB5158" s="12" t="str">
        <f aca="false">IF(AA5158&gt;20,"High",IF(AA5158&gt;10,"Medium","Low"))</f>
        <v>Low</v>
      </c>
    </row>
    <row r="5159" customFormat="false" ht="18.65" hidden="false" customHeight="false" outlineLevel="0" collapsed="false">
      <c r="A5159" s="5" t="s">
        <v>5203</v>
      </c>
      <c r="B5159" s="6" t="s">
        <v>37</v>
      </c>
      <c r="C5159" s="6" t="s">
        <v>30</v>
      </c>
      <c r="D5159" s="6" t="s">
        <v>31</v>
      </c>
      <c r="E5159" s="6" t="s">
        <v>31</v>
      </c>
      <c r="F5159" s="7" t="n">
        <v>51</v>
      </c>
      <c r="G5159" s="6" t="s">
        <v>31</v>
      </c>
      <c r="H5159" s="6" t="s">
        <v>30</v>
      </c>
      <c r="I5159" s="6" t="s">
        <v>203</v>
      </c>
      <c r="J5159" s="6" t="s">
        <v>31</v>
      </c>
      <c r="K5159" s="6" t="s">
        <v>31</v>
      </c>
      <c r="L5159" s="6" t="s">
        <v>30</v>
      </c>
      <c r="M5159" s="6" t="s">
        <v>31</v>
      </c>
      <c r="N5159" s="6" t="s">
        <v>30</v>
      </c>
      <c r="O5159" s="6" t="s">
        <v>31</v>
      </c>
      <c r="P5159" s="6" t="s">
        <v>33</v>
      </c>
      <c r="Q5159" s="6" t="s">
        <v>31</v>
      </c>
      <c r="R5159" s="6" t="s">
        <v>58</v>
      </c>
      <c r="S5159" s="8" t="n">
        <v>69.75</v>
      </c>
      <c r="T5159" s="8" t="n">
        <v>3562.5</v>
      </c>
      <c r="U5159" s="6" t="s">
        <v>30</v>
      </c>
      <c r="V5159" s="8" t="n">
        <f aca="false">IF(X5159="0-1 Year", ROUND(S5159/0.474, 2), IF(X5159="1-2 Years", ROUND(S5159/0.287, 2), ROUND(S5159/0.14, 2)))</f>
        <v>498.21</v>
      </c>
      <c r="W5159" s="6" t="str">
        <f aca="false">IF(V5159&gt;4000, "High", IF(V5159&gt;2000, "Medium", "Low"))</f>
        <v>Low</v>
      </c>
      <c r="X5159" s="9" t="s">
        <v>1765</v>
      </c>
      <c r="Y5159" s="10" t="n">
        <f aca="false">IF(U5159="Yes", 1, 0)</f>
        <v>0</v>
      </c>
      <c r="Z5159" s="10" t="n">
        <v>1</v>
      </c>
      <c r="AA5159" s="11" t="n">
        <f aca="false">MAX(0, ($S5159 * 0.35) - ($F5159 * 0.3))</f>
        <v>9.1125</v>
      </c>
      <c r="AB5159" s="12" t="str">
        <f aca="false">IF(AA5159&gt;20,"High",IF(AA5159&gt;10,"Medium","Low"))</f>
        <v>Low</v>
      </c>
    </row>
    <row r="5160" customFormat="false" ht="18.65" hidden="false" customHeight="false" outlineLevel="0" collapsed="false">
      <c r="A5160" s="5" t="s">
        <v>5204</v>
      </c>
      <c r="B5160" s="6" t="s">
        <v>29</v>
      </c>
      <c r="C5160" s="6" t="s">
        <v>30</v>
      </c>
      <c r="D5160" s="6" t="s">
        <v>31</v>
      </c>
      <c r="E5160" s="6" t="s">
        <v>30</v>
      </c>
      <c r="F5160" s="7" t="n">
        <v>58</v>
      </c>
      <c r="G5160" s="6" t="s">
        <v>31</v>
      </c>
      <c r="H5160" s="6" t="s">
        <v>30</v>
      </c>
      <c r="I5160" s="6" t="s">
        <v>203</v>
      </c>
      <c r="J5160" s="6" t="s">
        <v>31</v>
      </c>
      <c r="K5160" s="6" t="s">
        <v>31</v>
      </c>
      <c r="L5160" s="6" t="s">
        <v>31</v>
      </c>
      <c r="M5160" s="6" t="s">
        <v>30</v>
      </c>
      <c r="N5160" s="6" t="s">
        <v>30</v>
      </c>
      <c r="O5160" s="6" t="s">
        <v>30</v>
      </c>
      <c r="P5160" s="6" t="s">
        <v>33</v>
      </c>
      <c r="Q5160" s="6" t="s">
        <v>30</v>
      </c>
      <c r="R5160" s="6" t="s">
        <v>58</v>
      </c>
      <c r="S5160" s="8" t="n">
        <v>60.3</v>
      </c>
      <c r="T5160" s="8" t="n">
        <v>3563.8</v>
      </c>
      <c r="U5160" s="6" t="s">
        <v>31</v>
      </c>
      <c r="V5160" s="8" t="n">
        <f aca="false">IF(X5160="0-1 Year", ROUND(S5160/0.474, 2), IF(X5160="1-2 Years", ROUND(S5160/0.287, 2), ROUND(S5160/0.14, 2)))</f>
        <v>430.71</v>
      </c>
      <c r="W5160" s="6" t="str">
        <f aca="false">IF(V5160&gt;4000, "High", IF(V5160&gt;2000, "Medium", "Low"))</f>
        <v>Low</v>
      </c>
      <c r="X5160" s="9" t="s">
        <v>1765</v>
      </c>
      <c r="Y5160" s="10" t="n">
        <f aca="false">IF(U5160="Yes", 1, 0)</f>
        <v>1</v>
      </c>
      <c r="Z5160" s="10" t="n">
        <v>1</v>
      </c>
      <c r="AA5160" s="11" t="n">
        <f aca="false">MAX(0, ($S5160 * 0.35) - ($F5160 * 0.3))</f>
        <v>3.705</v>
      </c>
      <c r="AB5160" s="12" t="str">
        <f aca="false">IF(AA5160&gt;20,"High",IF(AA5160&gt;10,"Medium","Low"))</f>
        <v>Low</v>
      </c>
    </row>
    <row r="5161" customFormat="false" ht="18.65" hidden="false" customHeight="false" outlineLevel="0" collapsed="false">
      <c r="A5161" s="5" t="s">
        <v>5205</v>
      </c>
      <c r="B5161" s="6" t="s">
        <v>37</v>
      </c>
      <c r="C5161" s="6" t="s">
        <v>30</v>
      </c>
      <c r="D5161" s="6" t="s">
        <v>30</v>
      </c>
      <c r="E5161" s="6" t="s">
        <v>30</v>
      </c>
      <c r="F5161" s="7" t="n">
        <v>36</v>
      </c>
      <c r="G5161" s="6" t="s">
        <v>31</v>
      </c>
      <c r="H5161" s="6" t="s">
        <v>30</v>
      </c>
      <c r="I5161" s="6" t="s">
        <v>517</v>
      </c>
      <c r="J5161" s="6" t="s">
        <v>30</v>
      </c>
      <c r="K5161" s="6" t="s">
        <v>31</v>
      </c>
      <c r="L5161" s="6" t="s">
        <v>30</v>
      </c>
      <c r="M5161" s="6" t="s">
        <v>30</v>
      </c>
      <c r="N5161" s="6" t="s">
        <v>31</v>
      </c>
      <c r="O5161" s="6" t="s">
        <v>31</v>
      </c>
      <c r="P5161" s="6" t="s">
        <v>38</v>
      </c>
      <c r="Q5161" s="6" t="s">
        <v>31</v>
      </c>
      <c r="R5161" s="6" t="s">
        <v>58</v>
      </c>
      <c r="S5161" s="8" t="n">
        <v>94.8</v>
      </c>
      <c r="T5161" s="8" t="n">
        <v>3565.65</v>
      </c>
      <c r="U5161" s="6" t="s">
        <v>30</v>
      </c>
      <c r="V5161" s="8" t="n">
        <f aca="false">IF(X5161="0-1 Year", ROUND(S5161/0.474, 2), IF(X5161="1-2 Years", ROUND(S5161/0.287, 2), ROUND(S5161/0.14, 2)))</f>
        <v>677.14</v>
      </c>
      <c r="W5161" s="6" t="str">
        <f aca="false">IF(V5161&gt;4000, "High", IF(V5161&gt;2000, "Medium", "Low"))</f>
        <v>Low</v>
      </c>
      <c r="X5161" s="9" t="s">
        <v>1765</v>
      </c>
      <c r="Y5161" s="10" t="n">
        <f aca="false">IF(U5161="Yes", 1, 0)</f>
        <v>0</v>
      </c>
      <c r="Z5161" s="10" t="n">
        <v>1</v>
      </c>
      <c r="AA5161" s="11" t="n">
        <f aca="false">MAX(0, ($S5161 * 0.35) - ($F5161 * 0.3))</f>
        <v>22.38</v>
      </c>
      <c r="AB5161" s="12" t="str">
        <f aca="false">IF(AA5161&gt;20,"High",IF(AA5161&gt;10,"Medium","Low"))</f>
        <v>High</v>
      </c>
    </row>
    <row r="5162" customFormat="false" ht="18.65" hidden="false" customHeight="false" outlineLevel="0" collapsed="false">
      <c r="A5162" s="5" t="s">
        <v>5206</v>
      </c>
      <c r="B5162" s="6" t="s">
        <v>29</v>
      </c>
      <c r="C5162" s="6" t="s">
        <v>30</v>
      </c>
      <c r="D5162" s="6" t="s">
        <v>31</v>
      </c>
      <c r="E5162" s="6" t="s">
        <v>31</v>
      </c>
      <c r="F5162" s="7" t="n">
        <v>43</v>
      </c>
      <c r="G5162" s="6" t="s">
        <v>31</v>
      </c>
      <c r="H5162" s="6" t="s">
        <v>30</v>
      </c>
      <c r="I5162" s="6" t="s">
        <v>203</v>
      </c>
      <c r="J5162" s="6" t="s">
        <v>31</v>
      </c>
      <c r="K5162" s="6" t="s">
        <v>30</v>
      </c>
      <c r="L5162" s="6" t="s">
        <v>31</v>
      </c>
      <c r="M5162" s="6" t="s">
        <v>31</v>
      </c>
      <c r="N5162" s="6" t="s">
        <v>31</v>
      </c>
      <c r="O5162" s="6" t="s">
        <v>31</v>
      </c>
      <c r="P5162" s="6" t="s">
        <v>166</v>
      </c>
      <c r="Q5162" s="6" t="s">
        <v>31</v>
      </c>
      <c r="R5162" s="6" t="s">
        <v>58</v>
      </c>
      <c r="S5162" s="8" t="n">
        <v>79.15</v>
      </c>
      <c r="T5162" s="8" t="n">
        <v>3566.6</v>
      </c>
      <c r="U5162" s="6" t="s">
        <v>30</v>
      </c>
      <c r="V5162" s="8" t="n">
        <f aca="false">IF(X5162="0-1 Year", ROUND(S5162/0.474, 2), IF(X5162="1-2 Years", ROUND(S5162/0.287, 2), ROUND(S5162/0.14, 2)))</f>
        <v>565.36</v>
      </c>
      <c r="W5162" s="6" t="str">
        <f aca="false">IF(V5162&gt;4000, "High", IF(V5162&gt;2000, "Medium", "Low"))</f>
        <v>Low</v>
      </c>
      <c r="X5162" s="9" t="s">
        <v>1765</v>
      </c>
      <c r="Y5162" s="10" t="n">
        <f aca="false">IF(U5162="Yes", 1, 0)</f>
        <v>0</v>
      </c>
      <c r="Z5162" s="10" t="n">
        <v>1</v>
      </c>
      <c r="AA5162" s="11" t="n">
        <f aca="false">MAX(0, ($S5162 * 0.35) - ($F5162 * 0.3))</f>
        <v>14.8025</v>
      </c>
      <c r="AB5162" s="12" t="str">
        <f aca="false">IF(AA5162&gt;20,"High",IF(AA5162&gt;10,"Medium","Low"))</f>
        <v>Medium</v>
      </c>
    </row>
    <row r="5163" customFormat="false" ht="18.65" hidden="false" customHeight="false" outlineLevel="0" collapsed="false">
      <c r="A5163" s="5" t="s">
        <v>5207</v>
      </c>
      <c r="B5163" s="6" t="s">
        <v>29</v>
      </c>
      <c r="C5163" s="6" t="s">
        <v>30</v>
      </c>
      <c r="D5163" s="6" t="s">
        <v>31</v>
      </c>
      <c r="E5163" s="6" t="s">
        <v>31</v>
      </c>
      <c r="F5163" s="7" t="n">
        <v>54</v>
      </c>
      <c r="G5163" s="6" t="s">
        <v>31</v>
      </c>
      <c r="H5163" s="6" t="s">
        <v>31</v>
      </c>
      <c r="I5163" s="6" t="s">
        <v>203</v>
      </c>
      <c r="J5163" s="6" t="s">
        <v>31</v>
      </c>
      <c r="K5163" s="6" t="s">
        <v>31</v>
      </c>
      <c r="L5163" s="6" t="s">
        <v>30</v>
      </c>
      <c r="M5163" s="6" t="s">
        <v>31</v>
      </c>
      <c r="N5163" s="6" t="s">
        <v>30</v>
      </c>
      <c r="O5163" s="6" t="s">
        <v>30</v>
      </c>
      <c r="P5163" s="6" t="s">
        <v>166</v>
      </c>
      <c r="Q5163" s="6" t="s">
        <v>31</v>
      </c>
      <c r="R5163" s="6" t="s">
        <v>58</v>
      </c>
      <c r="S5163" s="8" t="n">
        <v>65.65</v>
      </c>
      <c r="T5163" s="8" t="n">
        <v>3566.7</v>
      </c>
      <c r="U5163" s="6" t="s">
        <v>30</v>
      </c>
      <c r="V5163" s="8" t="n">
        <f aca="false">IF(X5163="0-1 Year", ROUND(S5163/0.474, 2), IF(X5163="1-2 Years", ROUND(S5163/0.287, 2), ROUND(S5163/0.14, 2)))</f>
        <v>468.93</v>
      </c>
      <c r="W5163" s="6" t="str">
        <f aca="false">IF(V5163&gt;4000, "High", IF(V5163&gt;2000, "Medium", "Low"))</f>
        <v>Low</v>
      </c>
      <c r="X5163" s="9" t="s">
        <v>1765</v>
      </c>
      <c r="Y5163" s="10" t="n">
        <f aca="false">IF(U5163="Yes", 1, 0)</f>
        <v>0</v>
      </c>
      <c r="Z5163" s="10" t="n">
        <v>1</v>
      </c>
      <c r="AA5163" s="11" t="n">
        <f aca="false">MAX(0, ($S5163 * 0.35) - ($F5163 * 0.3))</f>
        <v>6.7775</v>
      </c>
      <c r="AB5163" s="12" t="str">
        <f aca="false">IF(AA5163&gt;20,"High",IF(AA5163&gt;10,"Medium","Low"))</f>
        <v>Low</v>
      </c>
    </row>
    <row r="5164" customFormat="false" ht="18.65" hidden="false" customHeight="false" outlineLevel="0" collapsed="false">
      <c r="A5164" s="5" t="s">
        <v>5208</v>
      </c>
      <c r="B5164" s="6" t="s">
        <v>37</v>
      </c>
      <c r="C5164" s="6" t="s">
        <v>30</v>
      </c>
      <c r="D5164" s="6" t="s">
        <v>31</v>
      </c>
      <c r="E5164" s="6" t="s">
        <v>30</v>
      </c>
      <c r="F5164" s="7" t="n">
        <v>42</v>
      </c>
      <c r="G5164" s="6" t="s">
        <v>31</v>
      </c>
      <c r="H5164" s="6" t="s">
        <v>31</v>
      </c>
      <c r="I5164" s="6" t="s">
        <v>203</v>
      </c>
      <c r="J5164" s="6" t="s">
        <v>31</v>
      </c>
      <c r="K5164" s="6" t="s">
        <v>30</v>
      </c>
      <c r="L5164" s="6" t="s">
        <v>31</v>
      </c>
      <c r="M5164" s="6" t="s">
        <v>31</v>
      </c>
      <c r="N5164" s="6" t="s">
        <v>31</v>
      </c>
      <c r="O5164" s="6" t="s">
        <v>31</v>
      </c>
      <c r="P5164" s="6" t="s">
        <v>166</v>
      </c>
      <c r="Q5164" s="6" t="s">
        <v>30</v>
      </c>
      <c r="R5164" s="6" t="s">
        <v>58</v>
      </c>
      <c r="S5164" s="8" t="n">
        <v>84.35</v>
      </c>
      <c r="T5164" s="8" t="n">
        <v>3571.6</v>
      </c>
      <c r="U5164" s="6" t="s">
        <v>30</v>
      </c>
      <c r="V5164" s="8" t="n">
        <f aca="false">IF(X5164="0-1 Year", ROUND(S5164/0.474, 2), IF(X5164="1-2 Years", ROUND(S5164/0.287, 2), ROUND(S5164/0.14, 2)))</f>
        <v>602.5</v>
      </c>
      <c r="W5164" s="6" t="str">
        <f aca="false">IF(V5164&gt;4000, "High", IF(V5164&gt;2000, "Medium", "Low"))</f>
        <v>Low</v>
      </c>
      <c r="X5164" s="9" t="s">
        <v>1765</v>
      </c>
      <c r="Y5164" s="10" t="n">
        <f aca="false">IF(U5164="Yes", 1, 0)</f>
        <v>0</v>
      </c>
      <c r="Z5164" s="10" t="n">
        <v>1</v>
      </c>
      <c r="AA5164" s="11" t="n">
        <f aca="false">MAX(0, ($S5164 * 0.35) - ($F5164 * 0.3))</f>
        <v>16.9225</v>
      </c>
      <c r="AB5164" s="12" t="str">
        <f aca="false">IF(AA5164&gt;20,"High",IF(AA5164&gt;10,"Medium","Low"))</f>
        <v>Medium</v>
      </c>
    </row>
    <row r="5165" customFormat="false" ht="18.65" hidden="false" customHeight="false" outlineLevel="0" collapsed="false">
      <c r="A5165" s="5" t="s">
        <v>5209</v>
      </c>
      <c r="B5165" s="6" t="s">
        <v>37</v>
      </c>
      <c r="C5165" s="6" t="s">
        <v>30</v>
      </c>
      <c r="D5165" s="6" t="s">
        <v>31</v>
      </c>
      <c r="E5165" s="6" t="s">
        <v>30</v>
      </c>
      <c r="F5165" s="7" t="n">
        <v>43</v>
      </c>
      <c r="G5165" s="6" t="s">
        <v>31</v>
      </c>
      <c r="H5165" s="6" t="s">
        <v>31</v>
      </c>
      <c r="I5165" s="6" t="s">
        <v>203</v>
      </c>
      <c r="J5165" s="6" t="s">
        <v>31</v>
      </c>
      <c r="K5165" s="6" t="s">
        <v>31</v>
      </c>
      <c r="L5165" s="6" t="s">
        <v>30</v>
      </c>
      <c r="M5165" s="6" t="s">
        <v>31</v>
      </c>
      <c r="N5165" s="6" t="s">
        <v>31</v>
      </c>
      <c r="O5165" s="6" t="s">
        <v>31</v>
      </c>
      <c r="P5165" s="6" t="s">
        <v>166</v>
      </c>
      <c r="Q5165" s="6" t="s">
        <v>30</v>
      </c>
      <c r="R5165" s="6" t="s">
        <v>58</v>
      </c>
      <c r="S5165" s="8" t="n">
        <v>86.45</v>
      </c>
      <c r="T5165" s="8" t="n">
        <v>3574.5</v>
      </c>
      <c r="U5165" s="6" t="s">
        <v>30</v>
      </c>
      <c r="V5165" s="8" t="n">
        <f aca="false">IF(X5165="0-1 Year", ROUND(S5165/0.474, 2), IF(X5165="1-2 Years", ROUND(S5165/0.287, 2), ROUND(S5165/0.14, 2)))</f>
        <v>617.5</v>
      </c>
      <c r="W5165" s="6" t="str">
        <f aca="false">IF(V5165&gt;4000, "High", IF(V5165&gt;2000, "Medium", "Low"))</f>
        <v>Low</v>
      </c>
      <c r="X5165" s="9" t="s">
        <v>1765</v>
      </c>
      <c r="Y5165" s="10" t="n">
        <f aca="false">IF(U5165="Yes", 1, 0)</f>
        <v>0</v>
      </c>
      <c r="Z5165" s="10" t="n">
        <v>1</v>
      </c>
      <c r="AA5165" s="11" t="n">
        <f aca="false">MAX(0, ($S5165 * 0.35) - ($F5165 * 0.3))</f>
        <v>17.3575</v>
      </c>
      <c r="AB5165" s="12" t="str">
        <f aca="false">IF(AA5165&gt;20,"High",IF(AA5165&gt;10,"Medium","Low"))</f>
        <v>Medium</v>
      </c>
    </row>
    <row r="5166" customFormat="false" ht="18.65" hidden="false" customHeight="false" outlineLevel="0" collapsed="false">
      <c r="A5166" s="5" t="s">
        <v>5210</v>
      </c>
      <c r="B5166" s="6" t="s">
        <v>37</v>
      </c>
      <c r="C5166" s="6" t="s">
        <v>30</v>
      </c>
      <c r="D5166" s="6" t="s">
        <v>30</v>
      </c>
      <c r="E5166" s="6" t="s">
        <v>30</v>
      </c>
      <c r="F5166" s="7" t="n">
        <v>67</v>
      </c>
      <c r="G5166" s="6" t="s">
        <v>30</v>
      </c>
      <c r="H5166" s="6" t="s">
        <v>202</v>
      </c>
      <c r="I5166" s="6" t="s">
        <v>203</v>
      </c>
      <c r="J5166" s="6" t="s">
        <v>30</v>
      </c>
      <c r="K5166" s="6" t="s">
        <v>30</v>
      </c>
      <c r="L5166" s="6" t="s">
        <v>31</v>
      </c>
      <c r="M5166" s="6" t="s">
        <v>31</v>
      </c>
      <c r="N5166" s="6" t="s">
        <v>31</v>
      </c>
      <c r="O5166" s="6" t="s">
        <v>31</v>
      </c>
      <c r="P5166" s="6" t="s">
        <v>38</v>
      </c>
      <c r="Q5166" s="6" t="s">
        <v>31</v>
      </c>
      <c r="R5166" s="6" t="s">
        <v>58</v>
      </c>
      <c r="S5166" s="8" t="n">
        <v>53.4</v>
      </c>
      <c r="T5166" s="8" t="n">
        <v>3579.15</v>
      </c>
      <c r="U5166" s="6" t="s">
        <v>30</v>
      </c>
      <c r="V5166" s="8" t="n">
        <f aca="false">IF(X5166="0-1 Year", ROUND(S5166/0.474, 2), IF(X5166="1-2 Years", ROUND(S5166/0.287, 2), ROUND(S5166/0.14, 2)))</f>
        <v>381.43</v>
      </c>
      <c r="W5166" s="6" t="str">
        <f aca="false">IF(V5166&gt;4000, "High", IF(V5166&gt;2000, "Medium", "Low"))</f>
        <v>Low</v>
      </c>
      <c r="X5166" s="9" t="s">
        <v>1765</v>
      </c>
      <c r="Y5166" s="10" t="n">
        <f aca="false">IF(U5166="Yes", 1, 0)</f>
        <v>0</v>
      </c>
      <c r="Z5166" s="10" t="n">
        <v>1</v>
      </c>
      <c r="AA5166" s="11" t="n">
        <f aca="false">MAX(0, ($S5166 * 0.35) - ($F5166 * 0.3))</f>
        <v>0</v>
      </c>
      <c r="AB5166" s="12" t="str">
        <f aca="false">IF(AA5166&gt;20,"High",IF(AA5166&gt;10,"Medium","Low"))</f>
        <v>Low</v>
      </c>
    </row>
    <row r="5167" customFormat="false" ht="18.65" hidden="false" customHeight="false" outlineLevel="0" collapsed="false">
      <c r="A5167" s="5" t="s">
        <v>5211</v>
      </c>
      <c r="B5167" s="6" t="s">
        <v>37</v>
      </c>
      <c r="C5167" s="6" t="s">
        <v>31</v>
      </c>
      <c r="D5167" s="6" t="s">
        <v>30</v>
      </c>
      <c r="E5167" s="6" t="s">
        <v>30</v>
      </c>
      <c r="F5167" s="7" t="n">
        <v>37</v>
      </c>
      <c r="G5167" s="6" t="s">
        <v>31</v>
      </c>
      <c r="H5167" s="6" t="s">
        <v>31</v>
      </c>
      <c r="I5167" s="6" t="s">
        <v>517</v>
      </c>
      <c r="J5167" s="6" t="s">
        <v>30</v>
      </c>
      <c r="K5167" s="6" t="s">
        <v>30</v>
      </c>
      <c r="L5167" s="6" t="s">
        <v>30</v>
      </c>
      <c r="M5167" s="6" t="s">
        <v>30</v>
      </c>
      <c r="N5167" s="6" t="s">
        <v>31</v>
      </c>
      <c r="O5167" s="6" t="s">
        <v>31</v>
      </c>
      <c r="P5167" s="6" t="s">
        <v>38</v>
      </c>
      <c r="Q5167" s="6" t="s">
        <v>31</v>
      </c>
      <c r="R5167" s="6" t="s">
        <v>39</v>
      </c>
      <c r="S5167" s="8" t="n">
        <v>96.55</v>
      </c>
      <c r="T5167" s="8" t="n">
        <v>3580.3</v>
      </c>
      <c r="U5167" s="6" t="s">
        <v>31</v>
      </c>
      <c r="V5167" s="8" t="n">
        <f aca="false">IF(X5167="0-1 Year", ROUND(S5167/0.474, 2), IF(X5167="1-2 Years", ROUND(S5167/0.287, 2), ROUND(S5167/0.14, 2)))</f>
        <v>689.64</v>
      </c>
      <c r="W5167" s="6" t="str">
        <f aca="false">IF(V5167&gt;4000, "High", IF(V5167&gt;2000, "Medium", "Low"))</f>
        <v>Low</v>
      </c>
      <c r="X5167" s="9" t="s">
        <v>1765</v>
      </c>
      <c r="Y5167" s="10" t="n">
        <f aca="false">IF(U5167="Yes", 1, 0)</f>
        <v>1</v>
      </c>
      <c r="Z5167" s="10" t="n">
        <v>1</v>
      </c>
      <c r="AA5167" s="11" t="n">
        <f aca="false">MAX(0, ($S5167 * 0.35) - ($F5167 * 0.3))</f>
        <v>22.6925</v>
      </c>
      <c r="AB5167" s="12" t="str">
        <f aca="false">IF(AA5167&gt;20,"High",IF(AA5167&gt;10,"Medium","Low"))</f>
        <v>High</v>
      </c>
    </row>
    <row r="5168" customFormat="false" ht="18.65" hidden="false" customHeight="false" outlineLevel="0" collapsed="false">
      <c r="A5168" s="5" t="s">
        <v>5212</v>
      </c>
      <c r="B5168" s="6" t="s">
        <v>37</v>
      </c>
      <c r="C5168" s="6" t="s">
        <v>30</v>
      </c>
      <c r="D5168" s="6" t="s">
        <v>31</v>
      </c>
      <c r="E5168" s="6" t="s">
        <v>30</v>
      </c>
      <c r="F5168" s="7" t="n">
        <v>72</v>
      </c>
      <c r="G5168" s="6" t="s">
        <v>30</v>
      </c>
      <c r="H5168" s="6" t="s">
        <v>202</v>
      </c>
      <c r="I5168" s="6" t="s">
        <v>203</v>
      </c>
      <c r="J5168" s="6" t="s">
        <v>31</v>
      </c>
      <c r="K5168" s="6" t="s">
        <v>31</v>
      </c>
      <c r="L5168" s="6" t="s">
        <v>31</v>
      </c>
      <c r="M5168" s="6" t="s">
        <v>30</v>
      </c>
      <c r="N5168" s="6" t="s">
        <v>30</v>
      </c>
      <c r="O5168" s="6" t="s">
        <v>31</v>
      </c>
      <c r="P5168" s="6" t="s">
        <v>166</v>
      </c>
      <c r="Q5168" s="6" t="s">
        <v>31</v>
      </c>
      <c r="R5168" s="6" t="s">
        <v>39</v>
      </c>
      <c r="S5168" s="8" t="n">
        <v>49.2</v>
      </c>
      <c r="T5168" s="8" t="n">
        <v>3580.95</v>
      </c>
      <c r="U5168" s="6" t="s">
        <v>30</v>
      </c>
      <c r="V5168" s="8" t="n">
        <f aca="false">IF(X5168="0-1 Year", ROUND(S5168/0.474, 2), IF(X5168="1-2 Years", ROUND(S5168/0.287, 2), ROUND(S5168/0.14, 2)))</f>
        <v>351.43</v>
      </c>
      <c r="W5168" s="6" t="str">
        <f aca="false">IF(V5168&gt;4000, "High", IF(V5168&gt;2000, "Medium", "Low"))</f>
        <v>Low</v>
      </c>
      <c r="X5168" s="9" t="s">
        <v>1765</v>
      </c>
      <c r="Y5168" s="10" t="n">
        <f aca="false">IF(U5168="Yes", 1, 0)</f>
        <v>0</v>
      </c>
      <c r="Z5168" s="10" t="n">
        <v>1</v>
      </c>
      <c r="AA5168" s="11" t="n">
        <f aca="false">MAX(0, ($S5168 * 0.35) - ($F5168 * 0.3))</f>
        <v>0</v>
      </c>
      <c r="AB5168" s="12" t="str">
        <f aca="false">IF(AA5168&gt;20,"High",IF(AA5168&gt;10,"Medium","Low"))</f>
        <v>Low</v>
      </c>
    </row>
    <row r="5169" customFormat="false" ht="18.65" hidden="false" customHeight="false" outlineLevel="0" collapsed="false">
      <c r="A5169" s="5" t="s">
        <v>5213</v>
      </c>
      <c r="B5169" s="6" t="s">
        <v>37</v>
      </c>
      <c r="C5169" s="6" t="s">
        <v>30</v>
      </c>
      <c r="D5169" s="6" t="s">
        <v>30</v>
      </c>
      <c r="E5169" s="6" t="s">
        <v>30</v>
      </c>
      <c r="F5169" s="7" t="n">
        <v>48</v>
      </c>
      <c r="G5169" s="6" t="s">
        <v>31</v>
      </c>
      <c r="H5169" s="6" t="s">
        <v>31</v>
      </c>
      <c r="I5169" s="6" t="s">
        <v>203</v>
      </c>
      <c r="J5169" s="6" t="s">
        <v>30</v>
      </c>
      <c r="K5169" s="6" t="s">
        <v>31</v>
      </c>
      <c r="L5169" s="6" t="s">
        <v>31</v>
      </c>
      <c r="M5169" s="6" t="s">
        <v>31</v>
      </c>
      <c r="N5169" s="6" t="s">
        <v>31</v>
      </c>
      <c r="O5169" s="6" t="s">
        <v>30</v>
      </c>
      <c r="P5169" s="6" t="s">
        <v>33</v>
      </c>
      <c r="Q5169" s="6" t="s">
        <v>31</v>
      </c>
      <c r="R5169" s="6" t="s">
        <v>53</v>
      </c>
      <c r="S5169" s="8" t="n">
        <v>73.85</v>
      </c>
      <c r="T5169" s="8" t="n">
        <v>3581.4</v>
      </c>
      <c r="U5169" s="6" t="s">
        <v>30</v>
      </c>
      <c r="V5169" s="8" t="n">
        <f aca="false">IF(X5169="0-1 Year", ROUND(S5169/0.474, 2), IF(X5169="1-2 Years", ROUND(S5169/0.287, 2), ROUND(S5169/0.14, 2)))</f>
        <v>527.5</v>
      </c>
      <c r="W5169" s="6" t="str">
        <f aca="false">IF(V5169&gt;4000, "High", IF(V5169&gt;2000, "Medium", "Low"))</f>
        <v>Low</v>
      </c>
      <c r="X5169" s="9" t="s">
        <v>1765</v>
      </c>
      <c r="Y5169" s="10" t="n">
        <f aca="false">IF(U5169="Yes", 1, 0)</f>
        <v>0</v>
      </c>
      <c r="Z5169" s="10" t="n">
        <v>1</v>
      </c>
      <c r="AA5169" s="11" t="n">
        <f aca="false">MAX(0, ($S5169 * 0.35) - ($F5169 * 0.3))</f>
        <v>11.4475</v>
      </c>
      <c r="AB5169" s="12" t="str">
        <f aca="false">IF(AA5169&gt;20,"High",IF(AA5169&gt;10,"Medium","Low"))</f>
        <v>Medium</v>
      </c>
    </row>
    <row r="5170" customFormat="false" ht="18.65" hidden="false" customHeight="false" outlineLevel="0" collapsed="false">
      <c r="A5170" s="5" t="s">
        <v>5214</v>
      </c>
      <c r="B5170" s="6" t="s">
        <v>29</v>
      </c>
      <c r="C5170" s="6" t="s">
        <v>30</v>
      </c>
      <c r="D5170" s="6" t="s">
        <v>31</v>
      </c>
      <c r="E5170" s="6" t="s">
        <v>30</v>
      </c>
      <c r="F5170" s="7" t="n">
        <v>43</v>
      </c>
      <c r="G5170" s="6" t="s">
        <v>31</v>
      </c>
      <c r="H5170" s="6" t="s">
        <v>31</v>
      </c>
      <c r="I5170" s="6" t="s">
        <v>203</v>
      </c>
      <c r="J5170" s="6" t="s">
        <v>31</v>
      </c>
      <c r="K5170" s="6" t="s">
        <v>30</v>
      </c>
      <c r="L5170" s="6" t="s">
        <v>31</v>
      </c>
      <c r="M5170" s="6" t="s">
        <v>30</v>
      </c>
      <c r="N5170" s="6" t="s">
        <v>31</v>
      </c>
      <c r="O5170" s="6" t="s">
        <v>31</v>
      </c>
      <c r="P5170" s="6" t="s">
        <v>33</v>
      </c>
      <c r="Q5170" s="6" t="s">
        <v>31</v>
      </c>
      <c r="R5170" s="6" t="s">
        <v>39</v>
      </c>
      <c r="S5170" s="8" t="n">
        <v>80.2</v>
      </c>
      <c r="T5170" s="8" t="n">
        <v>3581.6</v>
      </c>
      <c r="U5170" s="6" t="s">
        <v>30</v>
      </c>
      <c r="V5170" s="8" t="n">
        <f aca="false">IF(X5170="0-1 Year", ROUND(S5170/0.474, 2), IF(X5170="1-2 Years", ROUND(S5170/0.287, 2), ROUND(S5170/0.14, 2)))</f>
        <v>572.86</v>
      </c>
      <c r="W5170" s="6" t="str">
        <f aca="false">IF(V5170&gt;4000, "High", IF(V5170&gt;2000, "Medium", "Low"))</f>
        <v>Low</v>
      </c>
      <c r="X5170" s="9" t="s">
        <v>1765</v>
      </c>
      <c r="Y5170" s="10" t="n">
        <f aca="false">IF(U5170="Yes", 1, 0)</f>
        <v>0</v>
      </c>
      <c r="Z5170" s="10" t="n">
        <v>1</v>
      </c>
      <c r="AA5170" s="11" t="n">
        <f aca="false">MAX(0, ($S5170 * 0.35) - ($F5170 * 0.3))</f>
        <v>15.17</v>
      </c>
      <c r="AB5170" s="12" t="str">
        <f aca="false">IF(AA5170&gt;20,"High",IF(AA5170&gt;10,"Medium","Low"))</f>
        <v>Medium</v>
      </c>
    </row>
    <row r="5171" customFormat="false" ht="18.65" hidden="false" customHeight="false" outlineLevel="0" collapsed="false">
      <c r="A5171" s="5" t="s">
        <v>5215</v>
      </c>
      <c r="B5171" s="6" t="s">
        <v>29</v>
      </c>
      <c r="C5171" s="6" t="s">
        <v>30</v>
      </c>
      <c r="D5171" s="6" t="s">
        <v>31</v>
      </c>
      <c r="E5171" s="6" t="s">
        <v>30</v>
      </c>
      <c r="F5171" s="7" t="n">
        <v>60</v>
      </c>
      <c r="G5171" s="6" t="s">
        <v>30</v>
      </c>
      <c r="H5171" s="6" t="s">
        <v>202</v>
      </c>
      <c r="I5171" s="6" t="s">
        <v>203</v>
      </c>
      <c r="J5171" s="6" t="s">
        <v>30</v>
      </c>
      <c r="K5171" s="6" t="s">
        <v>31</v>
      </c>
      <c r="L5171" s="6" t="s">
        <v>31</v>
      </c>
      <c r="M5171" s="6" t="s">
        <v>31</v>
      </c>
      <c r="N5171" s="6" t="s">
        <v>31</v>
      </c>
      <c r="O5171" s="6" t="s">
        <v>31</v>
      </c>
      <c r="P5171" s="6" t="s">
        <v>38</v>
      </c>
      <c r="Q5171" s="6" t="s">
        <v>31</v>
      </c>
      <c r="R5171" s="6" t="s">
        <v>53</v>
      </c>
      <c r="S5171" s="8" t="n">
        <v>60.2</v>
      </c>
      <c r="T5171" s="8" t="n">
        <v>3582.4</v>
      </c>
      <c r="U5171" s="6" t="s">
        <v>30</v>
      </c>
      <c r="V5171" s="8" t="n">
        <f aca="false">IF(X5171="0-1 Year", ROUND(S5171/0.474, 2), IF(X5171="1-2 Years", ROUND(S5171/0.287, 2), ROUND(S5171/0.14, 2)))</f>
        <v>430</v>
      </c>
      <c r="W5171" s="6" t="str">
        <f aca="false">IF(V5171&gt;4000, "High", IF(V5171&gt;2000, "Medium", "Low"))</f>
        <v>Low</v>
      </c>
      <c r="X5171" s="9" t="s">
        <v>1765</v>
      </c>
      <c r="Y5171" s="10" t="n">
        <f aca="false">IF(U5171="Yes", 1, 0)</f>
        <v>0</v>
      </c>
      <c r="Z5171" s="10" t="n">
        <v>1</v>
      </c>
      <c r="AA5171" s="11" t="n">
        <f aca="false">MAX(0, ($S5171 * 0.35) - ($F5171 * 0.3))</f>
        <v>3.07</v>
      </c>
      <c r="AB5171" s="12" t="str">
        <f aca="false">IF(AA5171&gt;20,"High",IF(AA5171&gt;10,"Medium","Low"))</f>
        <v>Low</v>
      </c>
    </row>
    <row r="5172" customFormat="false" ht="18.65" hidden="false" customHeight="false" outlineLevel="0" collapsed="false">
      <c r="A5172" s="5" t="s">
        <v>5216</v>
      </c>
      <c r="B5172" s="6" t="s">
        <v>37</v>
      </c>
      <c r="C5172" s="6" t="s">
        <v>30</v>
      </c>
      <c r="D5172" s="6" t="s">
        <v>30</v>
      </c>
      <c r="E5172" s="6" t="s">
        <v>30</v>
      </c>
      <c r="F5172" s="7" t="n">
        <v>34</v>
      </c>
      <c r="G5172" s="6" t="s">
        <v>31</v>
      </c>
      <c r="H5172" s="6" t="s">
        <v>31</v>
      </c>
      <c r="I5172" s="6" t="s">
        <v>517</v>
      </c>
      <c r="J5172" s="6" t="s">
        <v>31</v>
      </c>
      <c r="K5172" s="6" t="s">
        <v>31</v>
      </c>
      <c r="L5172" s="6" t="s">
        <v>31</v>
      </c>
      <c r="M5172" s="6" t="s">
        <v>30</v>
      </c>
      <c r="N5172" s="6" t="s">
        <v>31</v>
      </c>
      <c r="O5172" s="6" t="s">
        <v>31</v>
      </c>
      <c r="P5172" s="6" t="s">
        <v>38</v>
      </c>
      <c r="Q5172" s="6" t="s">
        <v>31</v>
      </c>
      <c r="R5172" s="6" t="s">
        <v>34</v>
      </c>
      <c r="S5172" s="8" t="n">
        <v>109.8</v>
      </c>
      <c r="T5172" s="8" t="n">
        <v>3587.25</v>
      </c>
      <c r="U5172" s="6" t="s">
        <v>31</v>
      </c>
      <c r="V5172" s="8" t="n">
        <f aca="false">IF(X5172="0-1 Year", ROUND(S5172/0.474, 2), IF(X5172="1-2 Years", ROUND(S5172/0.287, 2), ROUND(S5172/0.14, 2)))</f>
        <v>784.29</v>
      </c>
      <c r="W5172" s="6" t="str">
        <f aca="false">IF(V5172&gt;4000, "High", IF(V5172&gt;2000, "Medium", "Low"))</f>
        <v>Low</v>
      </c>
      <c r="X5172" s="9" t="s">
        <v>1765</v>
      </c>
      <c r="Y5172" s="10" t="n">
        <f aca="false">IF(U5172="Yes", 1, 0)</f>
        <v>1</v>
      </c>
      <c r="Z5172" s="10" t="n">
        <v>1</v>
      </c>
      <c r="AA5172" s="11" t="n">
        <f aca="false">MAX(0, ($S5172 * 0.35) - ($F5172 * 0.3))</f>
        <v>28.23</v>
      </c>
      <c r="AB5172" s="12" t="str">
        <f aca="false">IF(AA5172&gt;20,"High",IF(AA5172&gt;10,"Medium","Low"))</f>
        <v>High</v>
      </c>
    </row>
    <row r="5173" customFormat="false" ht="18.65" hidden="false" customHeight="false" outlineLevel="0" collapsed="false">
      <c r="A5173" s="5" t="s">
        <v>5217</v>
      </c>
      <c r="B5173" s="6" t="s">
        <v>37</v>
      </c>
      <c r="C5173" s="6" t="s">
        <v>30</v>
      </c>
      <c r="D5173" s="6" t="s">
        <v>31</v>
      </c>
      <c r="E5173" s="6" t="s">
        <v>30</v>
      </c>
      <c r="F5173" s="7" t="n">
        <v>42</v>
      </c>
      <c r="G5173" s="6" t="s">
        <v>31</v>
      </c>
      <c r="H5173" s="6" t="s">
        <v>31</v>
      </c>
      <c r="I5173" s="6" t="s">
        <v>517</v>
      </c>
      <c r="J5173" s="6" t="s">
        <v>30</v>
      </c>
      <c r="K5173" s="6" t="s">
        <v>30</v>
      </c>
      <c r="L5173" s="6" t="s">
        <v>31</v>
      </c>
      <c r="M5173" s="6" t="s">
        <v>31</v>
      </c>
      <c r="N5173" s="6" t="s">
        <v>30</v>
      </c>
      <c r="O5173" s="6" t="s">
        <v>30</v>
      </c>
      <c r="P5173" s="6" t="s">
        <v>38</v>
      </c>
      <c r="Q5173" s="6" t="s">
        <v>31</v>
      </c>
      <c r="R5173" s="6" t="s">
        <v>39</v>
      </c>
      <c r="S5173" s="8" t="n">
        <v>84.3</v>
      </c>
      <c r="T5173" s="8" t="n">
        <v>3588.4</v>
      </c>
      <c r="U5173" s="6" t="s">
        <v>31</v>
      </c>
      <c r="V5173" s="8" t="n">
        <f aca="false">IF(X5173="0-1 Year", ROUND(S5173/0.474, 2), IF(X5173="1-2 Years", ROUND(S5173/0.287, 2), ROUND(S5173/0.14, 2)))</f>
        <v>602.14</v>
      </c>
      <c r="W5173" s="6" t="str">
        <f aca="false">IF(V5173&gt;4000, "High", IF(V5173&gt;2000, "Medium", "Low"))</f>
        <v>Low</v>
      </c>
      <c r="X5173" s="9" t="s">
        <v>1765</v>
      </c>
      <c r="Y5173" s="10" t="n">
        <f aca="false">IF(U5173="Yes", 1, 0)</f>
        <v>1</v>
      </c>
      <c r="Z5173" s="10" t="n">
        <v>1</v>
      </c>
      <c r="AA5173" s="11" t="n">
        <f aca="false">MAX(0, ($S5173 * 0.35) - ($F5173 * 0.3))</f>
        <v>16.905</v>
      </c>
      <c r="AB5173" s="12" t="str">
        <f aca="false">IF(AA5173&gt;20,"High",IF(AA5173&gt;10,"Medium","Low"))</f>
        <v>Medium</v>
      </c>
    </row>
    <row r="5174" customFormat="false" ht="18.65" hidden="false" customHeight="false" outlineLevel="0" collapsed="false">
      <c r="A5174" s="5" t="s">
        <v>5218</v>
      </c>
      <c r="B5174" s="6" t="s">
        <v>37</v>
      </c>
      <c r="C5174" s="6" t="s">
        <v>30</v>
      </c>
      <c r="D5174" s="6" t="s">
        <v>31</v>
      </c>
      <c r="E5174" s="6" t="s">
        <v>31</v>
      </c>
      <c r="F5174" s="7" t="n">
        <v>60</v>
      </c>
      <c r="G5174" s="6" t="s">
        <v>30</v>
      </c>
      <c r="H5174" s="6" t="s">
        <v>202</v>
      </c>
      <c r="I5174" s="6" t="s">
        <v>203</v>
      </c>
      <c r="J5174" s="6" t="s">
        <v>31</v>
      </c>
      <c r="K5174" s="6" t="s">
        <v>30</v>
      </c>
      <c r="L5174" s="6" t="s">
        <v>31</v>
      </c>
      <c r="M5174" s="6" t="s">
        <v>31</v>
      </c>
      <c r="N5174" s="6" t="s">
        <v>31</v>
      </c>
      <c r="O5174" s="6" t="s">
        <v>31</v>
      </c>
      <c r="P5174" s="6" t="s">
        <v>166</v>
      </c>
      <c r="Q5174" s="6" t="s">
        <v>30</v>
      </c>
      <c r="R5174" s="6" t="s">
        <v>58</v>
      </c>
      <c r="S5174" s="8" t="n">
        <v>59.85</v>
      </c>
      <c r="T5174" s="8" t="n">
        <v>3590.2</v>
      </c>
      <c r="U5174" s="6" t="s">
        <v>30</v>
      </c>
      <c r="V5174" s="8" t="n">
        <f aca="false">IF(X5174="0-1 Year", ROUND(S5174/0.474, 2), IF(X5174="1-2 Years", ROUND(S5174/0.287, 2), ROUND(S5174/0.14, 2)))</f>
        <v>427.5</v>
      </c>
      <c r="W5174" s="6" t="str">
        <f aca="false">IF(V5174&gt;4000, "High", IF(V5174&gt;2000, "Medium", "Low"))</f>
        <v>Low</v>
      </c>
      <c r="X5174" s="9" t="s">
        <v>1765</v>
      </c>
      <c r="Y5174" s="10" t="n">
        <f aca="false">IF(U5174="Yes", 1, 0)</f>
        <v>0</v>
      </c>
      <c r="Z5174" s="10" t="n">
        <v>1</v>
      </c>
      <c r="AA5174" s="11" t="n">
        <f aca="false">MAX(0, ($S5174 * 0.35) - ($F5174 * 0.3))</f>
        <v>2.9475</v>
      </c>
      <c r="AB5174" s="12" t="str">
        <f aca="false">IF(AA5174&gt;20,"High",IF(AA5174&gt;10,"Medium","Low"))</f>
        <v>Low</v>
      </c>
    </row>
    <row r="5175" customFormat="false" ht="18.65" hidden="false" customHeight="false" outlineLevel="0" collapsed="false">
      <c r="A5175" s="5" t="s">
        <v>5219</v>
      </c>
      <c r="B5175" s="6" t="s">
        <v>37</v>
      </c>
      <c r="C5175" s="6" t="s">
        <v>31</v>
      </c>
      <c r="D5175" s="6" t="s">
        <v>31</v>
      </c>
      <c r="E5175" s="6" t="s">
        <v>30</v>
      </c>
      <c r="F5175" s="7" t="n">
        <v>38</v>
      </c>
      <c r="G5175" s="6" t="s">
        <v>31</v>
      </c>
      <c r="H5175" s="6" t="s">
        <v>31</v>
      </c>
      <c r="I5175" s="6" t="s">
        <v>517</v>
      </c>
      <c r="J5175" s="6" t="s">
        <v>31</v>
      </c>
      <c r="K5175" s="6" t="s">
        <v>31</v>
      </c>
      <c r="L5175" s="6" t="s">
        <v>30</v>
      </c>
      <c r="M5175" s="6" t="s">
        <v>30</v>
      </c>
      <c r="N5175" s="6" t="s">
        <v>30</v>
      </c>
      <c r="O5175" s="6" t="s">
        <v>31</v>
      </c>
      <c r="P5175" s="6" t="s">
        <v>33</v>
      </c>
      <c r="Q5175" s="6" t="s">
        <v>30</v>
      </c>
      <c r="R5175" s="6" t="s">
        <v>58</v>
      </c>
      <c r="S5175" s="8" t="n">
        <v>95</v>
      </c>
      <c r="T5175" s="8" t="n">
        <v>3591.25</v>
      </c>
      <c r="U5175" s="6" t="s">
        <v>30</v>
      </c>
      <c r="V5175" s="8" t="n">
        <f aca="false">IF(X5175="0-1 Year", ROUND(S5175/0.474, 2), IF(X5175="1-2 Years", ROUND(S5175/0.287, 2), ROUND(S5175/0.14, 2)))</f>
        <v>678.57</v>
      </c>
      <c r="W5175" s="6" t="str">
        <f aca="false">IF(V5175&gt;4000, "High", IF(V5175&gt;2000, "Medium", "Low"))</f>
        <v>Low</v>
      </c>
      <c r="X5175" s="9" t="s">
        <v>1765</v>
      </c>
      <c r="Y5175" s="10" t="n">
        <f aca="false">IF(U5175="Yes", 1, 0)</f>
        <v>0</v>
      </c>
      <c r="Z5175" s="10" t="n">
        <v>1</v>
      </c>
      <c r="AA5175" s="11" t="n">
        <f aca="false">MAX(0, ($S5175 * 0.35) - ($F5175 * 0.3))</f>
        <v>21.85</v>
      </c>
      <c r="AB5175" s="12" t="str">
        <f aca="false">IF(AA5175&gt;20,"High",IF(AA5175&gt;10,"Medium","Low"))</f>
        <v>High</v>
      </c>
    </row>
    <row r="5176" customFormat="false" ht="18.65" hidden="false" customHeight="false" outlineLevel="0" collapsed="false">
      <c r="A5176" s="5" t="s">
        <v>5220</v>
      </c>
      <c r="B5176" s="6" t="s">
        <v>37</v>
      </c>
      <c r="C5176" s="6" t="s">
        <v>30</v>
      </c>
      <c r="D5176" s="6" t="s">
        <v>30</v>
      </c>
      <c r="E5176" s="6" t="s">
        <v>30</v>
      </c>
      <c r="F5176" s="7" t="n">
        <v>46</v>
      </c>
      <c r="G5176" s="6" t="s">
        <v>31</v>
      </c>
      <c r="H5176" s="6" t="s">
        <v>31</v>
      </c>
      <c r="I5176" s="6" t="s">
        <v>203</v>
      </c>
      <c r="J5176" s="6" t="s">
        <v>31</v>
      </c>
      <c r="K5176" s="6" t="s">
        <v>30</v>
      </c>
      <c r="L5176" s="6" t="s">
        <v>31</v>
      </c>
      <c r="M5176" s="6" t="s">
        <v>30</v>
      </c>
      <c r="N5176" s="6" t="s">
        <v>31</v>
      </c>
      <c r="O5176" s="6" t="s">
        <v>31</v>
      </c>
      <c r="P5176" s="6" t="s">
        <v>166</v>
      </c>
      <c r="Q5176" s="6" t="s">
        <v>30</v>
      </c>
      <c r="R5176" s="6" t="s">
        <v>34</v>
      </c>
      <c r="S5176" s="8" t="n">
        <v>79.2</v>
      </c>
      <c r="T5176" s="8" t="n">
        <v>3593.8</v>
      </c>
      <c r="U5176" s="6" t="s">
        <v>30</v>
      </c>
      <c r="V5176" s="8" t="n">
        <f aca="false">IF(X5176="0-1 Year", ROUND(S5176/0.474, 2), IF(X5176="1-2 Years", ROUND(S5176/0.287, 2), ROUND(S5176/0.14, 2)))</f>
        <v>565.71</v>
      </c>
      <c r="W5176" s="6" t="str">
        <f aca="false">IF(V5176&gt;4000, "High", IF(V5176&gt;2000, "Medium", "Low"))</f>
        <v>Low</v>
      </c>
      <c r="X5176" s="9" t="s">
        <v>1765</v>
      </c>
      <c r="Y5176" s="10" t="n">
        <f aca="false">IF(U5176="Yes", 1, 0)</f>
        <v>0</v>
      </c>
      <c r="Z5176" s="10" t="n">
        <v>1</v>
      </c>
      <c r="AA5176" s="11" t="n">
        <f aca="false">MAX(0, ($S5176 * 0.35) - ($F5176 * 0.3))</f>
        <v>13.92</v>
      </c>
      <c r="AB5176" s="12" t="str">
        <f aca="false">IF(AA5176&gt;20,"High",IF(AA5176&gt;10,"Medium","Low"))</f>
        <v>Medium</v>
      </c>
    </row>
    <row r="5177" customFormat="false" ht="18.65" hidden="false" customHeight="false" outlineLevel="0" collapsed="false">
      <c r="A5177" s="5" t="s">
        <v>5221</v>
      </c>
      <c r="B5177" s="6" t="s">
        <v>29</v>
      </c>
      <c r="C5177" s="6" t="s">
        <v>30</v>
      </c>
      <c r="D5177" s="6" t="s">
        <v>31</v>
      </c>
      <c r="E5177" s="6" t="s">
        <v>30</v>
      </c>
      <c r="F5177" s="7" t="n">
        <v>45</v>
      </c>
      <c r="G5177" s="6" t="s">
        <v>31</v>
      </c>
      <c r="H5177" s="6" t="s">
        <v>30</v>
      </c>
      <c r="I5177" s="6" t="s">
        <v>203</v>
      </c>
      <c r="J5177" s="6" t="s">
        <v>31</v>
      </c>
      <c r="K5177" s="6" t="s">
        <v>31</v>
      </c>
      <c r="L5177" s="6" t="s">
        <v>31</v>
      </c>
      <c r="M5177" s="6" t="s">
        <v>30</v>
      </c>
      <c r="N5177" s="6" t="s">
        <v>31</v>
      </c>
      <c r="O5177" s="6" t="s">
        <v>31</v>
      </c>
      <c r="P5177" s="6" t="s">
        <v>33</v>
      </c>
      <c r="Q5177" s="6" t="s">
        <v>30</v>
      </c>
      <c r="R5177" s="6" t="s">
        <v>53</v>
      </c>
      <c r="S5177" s="8" t="n">
        <v>78.8</v>
      </c>
      <c r="T5177" s="8" t="n">
        <v>3597.5</v>
      </c>
      <c r="U5177" s="6" t="s">
        <v>30</v>
      </c>
      <c r="V5177" s="8" t="n">
        <f aca="false">IF(X5177="0-1 Year", ROUND(S5177/0.474, 2), IF(X5177="1-2 Years", ROUND(S5177/0.287, 2), ROUND(S5177/0.14, 2)))</f>
        <v>562.86</v>
      </c>
      <c r="W5177" s="6" t="str">
        <f aca="false">IF(V5177&gt;4000, "High", IF(V5177&gt;2000, "Medium", "Low"))</f>
        <v>Low</v>
      </c>
      <c r="X5177" s="9" t="s">
        <v>1765</v>
      </c>
      <c r="Y5177" s="10" t="n">
        <f aca="false">IF(U5177="Yes", 1, 0)</f>
        <v>0</v>
      </c>
      <c r="Z5177" s="10" t="n">
        <v>1</v>
      </c>
      <c r="AA5177" s="11" t="n">
        <f aca="false">MAX(0, ($S5177 * 0.35) - ($F5177 * 0.3))</f>
        <v>14.08</v>
      </c>
      <c r="AB5177" s="12" t="str">
        <f aca="false">IF(AA5177&gt;20,"High",IF(AA5177&gt;10,"Medium","Low"))</f>
        <v>Medium</v>
      </c>
    </row>
    <row r="5178" customFormat="false" ht="18.65" hidden="false" customHeight="false" outlineLevel="0" collapsed="false">
      <c r="A5178" s="5" t="s">
        <v>5222</v>
      </c>
      <c r="B5178" s="6" t="s">
        <v>29</v>
      </c>
      <c r="C5178" s="6" t="s">
        <v>30</v>
      </c>
      <c r="D5178" s="6" t="s">
        <v>31</v>
      </c>
      <c r="E5178" s="6" t="s">
        <v>31</v>
      </c>
      <c r="F5178" s="7" t="n">
        <v>45</v>
      </c>
      <c r="G5178" s="6" t="s">
        <v>31</v>
      </c>
      <c r="H5178" s="6" t="s">
        <v>31</v>
      </c>
      <c r="I5178" s="6" t="s">
        <v>203</v>
      </c>
      <c r="J5178" s="6" t="s">
        <v>30</v>
      </c>
      <c r="K5178" s="6" t="s">
        <v>31</v>
      </c>
      <c r="L5178" s="6" t="s">
        <v>31</v>
      </c>
      <c r="M5178" s="6" t="s">
        <v>30</v>
      </c>
      <c r="N5178" s="6" t="s">
        <v>31</v>
      </c>
      <c r="O5178" s="6" t="s">
        <v>31</v>
      </c>
      <c r="P5178" s="6" t="s">
        <v>33</v>
      </c>
      <c r="Q5178" s="6" t="s">
        <v>30</v>
      </c>
      <c r="R5178" s="6" t="s">
        <v>58</v>
      </c>
      <c r="S5178" s="8" t="n">
        <v>78.75</v>
      </c>
      <c r="T5178" s="8" t="n">
        <v>3600.65</v>
      </c>
      <c r="U5178" s="6" t="s">
        <v>30</v>
      </c>
      <c r="V5178" s="8" t="n">
        <f aca="false">IF(X5178="0-1 Year", ROUND(S5178/0.474, 2), IF(X5178="1-2 Years", ROUND(S5178/0.287, 2), ROUND(S5178/0.14, 2)))</f>
        <v>562.5</v>
      </c>
      <c r="W5178" s="6" t="str">
        <f aca="false">IF(V5178&gt;4000, "High", IF(V5178&gt;2000, "Medium", "Low"))</f>
        <v>Low</v>
      </c>
      <c r="X5178" s="9" t="s">
        <v>1765</v>
      </c>
      <c r="Y5178" s="10" t="n">
        <f aca="false">IF(U5178="Yes", 1, 0)</f>
        <v>0</v>
      </c>
      <c r="Z5178" s="10" t="n">
        <v>1</v>
      </c>
      <c r="AA5178" s="11" t="n">
        <f aca="false">MAX(0, ($S5178 * 0.35) - ($F5178 * 0.3))</f>
        <v>14.0625</v>
      </c>
      <c r="AB5178" s="12" t="str">
        <f aca="false">IF(AA5178&gt;20,"High",IF(AA5178&gt;10,"Medium","Low"))</f>
        <v>Medium</v>
      </c>
    </row>
    <row r="5179" customFormat="false" ht="18.65" hidden="false" customHeight="false" outlineLevel="0" collapsed="false">
      <c r="A5179" s="5" t="s">
        <v>5223</v>
      </c>
      <c r="B5179" s="6" t="s">
        <v>37</v>
      </c>
      <c r="C5179" s="6" t="s">
        <v>30</v>
      </c>
      <c r="D5179" s="6" t="s">
        <v>31</v>
      </c>
      <c r="E5179" s="6" t="s">
        <v>30</v>
      </c>
      <c r="F5179" s="7" t="n">
        <v>60</v>
      </c>
      <c r="G5179" s="6" t="s">
        <v>30</v>
      </c>
      <c r="H5179" s="6" t="s">
        <v>202</v>
      </c>
      <c r="I5179" s="6" t="s">
        <v>203</v>
      </c>
      <c r="J5179" s="6" t="s">
        <v>30</v>
      </c>
      <c r="K5179" s="6" t="s">
        <v>31</v>
      </c>
      <c r="L5179" s="6" t="s">
        <v>31</v>
      </c>
      <c r="M5179" s="6" t="s">
        <v>31</v>
      </c>
      <c r="N5179" s="6" t="s">
        <v>31</v>
      </c>
      <c r="O5179" s="6" t="s">
        <v>31</v>
      </c>
      <c r="P5179" s="6" t="s">
        <v>166</v>
      </c>
      <c r="Q5179" s="6" t="s">
        <v>30</v>
      </c>
      <c r="R5179" s="6" t="s">
        <v>58</v>
      </c>
      <c r="S5179" s="8" t="n">
        <v>60.8</v>
      </c>
      <c r="T5179" s="8" t="n">
        <v>3603.45</v>
      </c>
      <c r="U5179" s="6" t="s">
        <v>30</v>
      </c>
      <c r="V5179" s="8" t="n">
        <f aca="false">IF(X5179="0-1 Year", ROUND(S5179/0.474, 2), IF(X5179="1-2 Years", ROUND(S5179/0.287, 2), ROUND(S5179/0.14, 2)))</f>
        <v>434.29</v>
      </c>
      <c r="W5179" s="6" t="str">
        <f aca="false">IF(V5179&gt;4000, "High", IF(V5179&gt;2000, "Medium", "Low"))</f>
        <v>Low</v>
      </c>
      <c r="X5179" s="9" t="s">
        <v>1765</v>
      </c>
      <c r="Y5179" s="10" t="n">
        <f aca="false">IF(U5179="Yes", 1, 0)</f>
        <v>0</v>
      </c>
      <c r="Z5179" s="10" t="n">
        <v>1</v>
      </c>
      <c r="AA5179" s="11" t="n">
        <f aca="false">MAX(0, ($S5179 * 0.35) - ($F5179 * 0.3))</f>
        <v>3.28</v>
      </c>
      <c r="AB5179" s="12" t="str">
        <f aca="false">IF(AA5179&gt;20,"High",IF(AA5179&gt;10,"Medium","Low"))</f>
        <v>Low</v>
      </c>
    </row>
    <row r="5180" customFormat="false" ht="18.65" hidden="false" customHeight="false" outlineLevel="0" collapsed="false">
      <c r="A5180" s="5" t="s">
        <v>5224</v>
      </c>
      <c r="B5180" s="6" t="s">
        <v>29</v>
      </c>
      <c r="C5180" s="6" t="s">
        <v>31</v>
      </c>
      <c r="D5180" s="6" t="s">
        <v>31</v>
      </c>
      <c r="E5180" s="6" t="s">
        <v>30</v>
      </c>
      <c r="F5180" s="7" t="n">
        <v>46</v>
      </c>
      <c r="G5180" s="6" t="s">
        <v>31</v>
      </c>
      <c r="H5180" s="6" t="s">
        <v>30</v>
      </c>
      <c r="I5180" s="6" t="s">
        <v>517</v>
      </c>
      <c r="J5180" s="6" t="s">
        <v>30</v>
      </c>
      <c r="K5180" s="6" t="s">
        <v>30</v>
      </c>
      <c r="L5180" s="6" t="s">
        <v>30</v>
      </c>
      <c r="M5180" s="6" t="s">
        <v>30</v>
      </c>
      <c r="N5180" s="6" t="s">
        <v>30</v>
      </c>
      <c r="O5180" s="6" t="s">
        <v>31</v>
      </c>
      <c r="P5180" s="6" t="s">
        <v>38</v>
      </c>
      <c r="Q5180" s="6" t="s">
        <v>31</v>
      </c>
      <c r="R5180" s="6" t="s">
        <v>39</v>
      </c>
      <c r="S5180" s="8" t="n">
        <v>80.4</v>
      </c>
      <c r="T5180" s="8" t="n">
        <v>3605.2</v>
      </c>
      <c r="U5180" s="6" t="s">
        <v>31</v>
      </c>
      <c r="V5180" s="8" t="n">
        <f aca="false">IF(X5180="0-1 Year", ROUND(S5180/0.474, 2), IF(X5180="1-2 Years", ROUND(S5180/0.287, 2), ROUND(S5180/0.14, 2)))</f>
        <v>574.29</v>
      </c>
      <c r="W5180" s="6" t="str">
        <f aca="false">IF(V5180&gt;4000, "High", IF(V5180&gt;2000, "Medium", "Low"))</f>
        <v>Low</v>
      </c>
      <c r="X5180" s="9" t="s">
        <v>1765</v>
      </c>
      <c r="Y5180" s="10" t="n">
        <f aca="false">IF(U5180="Yes", 1, 0)</f>
        <v>1</v>
      </c>
      <c r="Z5180" s="10" t="n">
        <v>1</v>
      </c>
      <c r="AA5180" s="11" t="n">
        <f aca="false">MAX(0, ($S5180 * 0.35) - ($F5180 * 0.3))</f>
        <v>14.34</v>
      </c>
      <c r="AB5180" s="12" t="str">
        <f aca="false">IF(AA5180&gt;20,"High",IF(AA5180&gt;10,"Medium","Low"))</f>
        <v>Medium</v>
      </c>
    </row>
    <row r="5181" customFormat="false" ht="18.65" hidden="false" customHeight="false" outlineLevel="0" collapsed="false">
      <c r="A5181" s="5" t="s">
        <v>5225</v>
      </c>
      <c r="B5181" s="6" t="s">
        <v>29</v>
      </c>
      <c r="C5181" s="6" t="s">
        <v>30</v>
      </c>
      <c r="D5181" s="6" t="s">
        <v>30</v>
      </c>
      <c r="E5181" s="6" t="s">
        <v>30</v>
      </c>
      <c r="F5181" s="7" t="n">
        <v>38</v>
      </c>
      <c r="G5181" s="6" t="s">
        <v>31</v>
      </c>
      <c r="H5181" s="6" t="s">
        <v>31</v>
      </c>
      <c r="I5181" s="6" t="s">
        <v>517</v>
      </c>
      <c r="J5181" s="6" t="s">
        <v>30</v>
      </c>
      <c r="K5181" s="6" t="s">
        <v>30</v>
      </c>
      <c r="L5181" s="6" t="s">
        <v>31</v>
      </c>
      <c r="M5181" s="6" t="s">
        <v>31</v>
      </c>
      <c r="N5181" s="6" t="s">
        <v>31</v>
      </c>
      <c r="O5181" s="6" t="s">
        <v>30</v>
      </c>
      <c r="P5181" s="6" t="s">
        <v>33</v>
      </c>
      <c r="Q5181" s="6" t="s">
        <v>30</v>
      </c>
      <c r="R5181" s="6" t="s">
        <v>53</v>
      </c>
      <c r="S5181" s="8" t="n">
        <v>95</v>
      </c>
      <c r="T5181" s="8" t="n">
        <v>3605.6</v>
      </c>
      <c r="U5181" s="6" t="s">
        <v>30</v>
      </c>
      <c r="V5181" s="8" t="n">
        <f aca="false">IF(X5181="0-1 Year", ROUND(S5181/0.474, 2), IF(X5181="1-2 Years", ROUND(S5181/0.287, 2), ROUND(S5181/0.14, 2)))</f>
        <v>678.57</v>
      </c>
      <c r="W5181" s="6" t="str">
        <f aca="false">IF(V5181&gt;4000, "High", IF(V5181&gt;2000, "Medium", "Low"))</f>
        <v>Low</v>
      </c>
      <c r="X5181" s="9" t="s">
        <v>1765</v>
      </c>
      <c r="Y5181" s="10" t="n">
        <f aca="false">IF(U5181="Yes", 1, 0)</f>
        <v>0</v>
      </c>
      <c r="Z5181" s="10" t="n">
        <v>1</v>
      </c>
      <c r="AA5181" s="11" t="n">
        <f aca="false">MAX(0, ($S5181 * 0.35) - ($F5181 * 0.3))</f>
        <v>21.85</v>
      </c>
      <c r="AB5181" s="12" t="str">
        <f aca="false">IF(AA5181&gt;20,"High",IF(AA5181&gt;10,"Medium","Low"))</f>
        <v>High</v>
      </c>
    </row>
    <row r="5182" customFormat="false" ht="18.65" hidden="false" customHeight="false" outlineLevel="0" collapsed="false">
      <c r="A5182" s="5" t="s">
        <v>5226</v>
      </c>
      <c r="B5182" s="6" t="s">
        <v>37</v>
      </c>
      <c r="C5182" s="6" t="s">
        <v>30</v>
      </c>
      <c r="D5182" s="6" t="s">
        <v>30</v>
      </c>
      <c r="E5182" s="6" t="s">
        <v>30</v>
      </c>
      <c r="F5182" s="7" t="n">
        <v>32</v>
      </c>
      <c r="G5182" s="6" t="s">
        <v>31</v>
      </c>
      <c r="H5182" s="6" t="s">
        <v>31</v>
      </c>
      <c r="I5182" s="6" t="s">
        <v>517</v>
      </c>
      <c r="J5182" s="6" t="s">
        <v>31</v>
      </c>
      <c r="K5182" s="6" t="s">
        <v>30</v>
      </c>
      <c r="L5182" s="6" t="s">
        <v>31</v>
      </c>
      <c r="M5182" s="6" t="s">
        <v>31</v>
      </c>
      <c r="N5182" s="6" t="s">
        <v>31</v>
      </c>
      <c r="O5182" s="6" t="s">
        <v>31</v>
      </c>
      <c r="P5182" s="6" t="s">
        <v>33</v>
      </c>
      <c r="Q5182" s="6" t="s">
        <v>31</v>
      </c>
      <c r="R5182" s="6" t="s">
        <v>53</v>
      </c>
      <c r="S5182" s="8" t="n">
        <v>109.55</v>
      </c>
      <c r="T5182" s="8" t="n">
        <v>3608</v>
      </c>
      <c r="U5182" s="6" t="s">
        <v>30</v>
      </c>
      <c r="V5182" s="8" t="n">
        <f aca="false">IF(X5182="0-1 Year", ROUND(S5182/0.474, 2), IF(X5182="1-2 Years", ROUND(S5182/0.287, 2), ROUND(S5182/0.14, 2)))</f>
        <v>782.5</v>
      </c>
      <c r="W5182" s="6" t="str">
        <f aca="false">IF(V5182&gt;4000, "High", IF(V5182&gt;2000, "Medium", "Low"))</f>
        <v>Low</v>
      </c>
      <c r="X5182" s="9" t="s">
        <v>1765</v>
      </c>
      <c r="Y5182" s="10" t="n">
        <f aca="false">IF(U5182="Yes", 1, 0)</f>
        <v>0</v>
      </c>
      <c r="Z5182" s="10" t="n">
        <v>1</v>
      </c>
      <c r="AA5182" s="11" t="n">
        <f aca="false">MAX(0, ($S5182 * 0.35) - ($F5182 * 0.3))</f>
        <v>28.7425</v>
      </c>
      <c r="AB5182" s="12" t="str">
        <f aca="false">IF(AA5182&gt;20,"High",IF(AA5182&gt;10,"Medium","Low"))</f>
        <v>High</v>
      </c>
    </row>
    <row r="5183" customFormat="false" ht="18.65" hidden="false" customHeight="false" outlineLevel="0" collapsed="false">
      <c r="A5183" s="5" t="s">
        <v>5227</v>
      </c>
      <c r="B5183" s="6" t="s">
        <v>37</v>
      </c>
      <c r="C5183" s="6" t="s">
        <v>30</v>
      </c>
      <c r="D5183" s="6" t="s">
        <v>30</v>
      </c>
      <c r="E5183" s="6" t="s">
        <v>30</v>
      </c>
      <c r="F5183" s="7" t="n">
        <v>36</v>
      </c>
      <c r="G5183" s="6" t="s">
        <v>31</v>
      </c>
      <c r="H5183" s="6" t="s">
        <v>31</v>
      </c>
      <c r="I5183" s="6" t="s">
        <v>517</v>
      </c>
      <c r="J5183" s="6" t="s">
        <v>30</v>
      </c>
      <c r="K5183" s="6" t="s">
        <v>31</v>
      </c>
      <c r="L5183" s="6" t="s">
        <v>30</v>
      </c>
      <c r="M5183" s="6" t="s">
        <v>30</v>
      </c>
      <c r="N5183" s="6" t="s">
        <v>31</v>
      </c>
      <c r="O5183" s="6" t="s">
        <v>31</v>
      </c>
      <c r="P5183" s="6" t="s">
        <v>38</v>
      </c>
      <c r="Q5183" s="6" t="s">
        <v>31</v>
      </c>
      <c r="R5183" s="6" t="s">
        <v>39</v>
      </c>
      <c r="S5183" s="8" t="n">
        <v>99.15</v>
      </c>
      <c r="T5183" s="8" t="n">
        <v>3615.6</v>
      </c>
      <c r="U5183" s="6" t="s">
        <v>31</v>
      </c>
      <c r="V5183" s="8" t="n">
        <f aca="false">IF(X5183="0-1 Year", ROUND(S5183/0.474, 2), IF(X5183="1-2 Years", ROUND(S5183/0.287, 2), ROUND(S5183/0.14, 2)))</f>
        <v>708.21</v>
      </c>
      <c r="W5183" s="6" t="str">
        <f aca="false">IF(V5183&gt;4000, "High", IF(V5183&gt;2000, "Medium", "Low"))</f>
        <v>Low</v>
      </c>
      <c r="X5183" s="9" t="s">
        <v>1765</v>
      </c>
      <c r="Y5183" s="10" t="n">
        <f aca="false">IF(U5183="Yes", 1, 0)</f>
        <v>1</v>
      </c>
      <c r="Z5183" s="10" t="n">
        <v>1</v>
      </c>
      <c r="AA5183" s="11" t="n">
        <f aca="false">MAX(0, ($S5183 * 0.35) - ($F5183 * 0.3))</f>
        <v>23.9025</v>
      </c>
      <c r="AB5183" s="12" t="str">
        <f aca="false">IF(AA5183&gt;20,"High",IF(AA5183&gt;10,"Medium","Low"))</f>
        <v>High</v>
      </c>
    </row>
    <row r="5184" customFormat="false" ht="18.65" hidden="false" customHeight="false" outlineLevel="0" collapsed="false">
      <c r="A5184" s="5" t="s">
        <v>5228</v>
      </c>
      <c r="B5184" s="6" t="s">
        <v>29</v>
      </c>
      <c r="C5184" s="6" t="s">
        <v>30</v>
      </c>
      <c r="D5184" s="6" t="s">
        <v>31</v>
      </c>
      <c r="E5184" s="6" t="s">
        <v>31</v>
      </c>
      <c r="F5184" s="7" t="n">
        <v>38</v>
      </c>
      <c r="G5184" s="6" t="s">
        <v>31</v>
      </c>
      <c r="H5184" s="6" t="s">
        <v>31</v>
      </c>
      <c r="I5184" s="6" t="s">
        <v>517</v>
      </c>
      <c r="J5184" s="6" t="s">
        <v>30</v>
      </c>
      <c r="K5184" s="6" t="s">
        <v>30</v>
      </c>
      <c r="L5184" s="6" t="s">
        <v>31</v>
      </c>
      <c r="M5184" s="6" t="s">
        <v>31</v>
      </c>
      <c r="N5184" s="6" t="s">
        <v>31</v>
      </c>
      <c r="O5184" s="6" t="s">
        <v>30</v>
      </c>
      <c r="P5184" s="6" t="s">
        <v>166</v>
      </c>
      <c r="Q5184" s="6" t="s">
        <v>31</v>
      </c>
      <c r="R5184" s="6" t="s">
        <v>53</v>
      </c>
      <c r="S5184" s="8" t="n">
        <v>94.9</v>
      </c>
      <c r="T5184" s="8" t="n">
        <v>3616.25</v>
      </c>
      <c r="U5184" s="6" t="s">
        <v>30</v>
      </c>
      <c r="V5184" s="8" t="n">
        <f aca="false">IF(X5184="0-1 Year", ROUND(S5184/0.474, 2), IF(X5184="1-2 Years", ROUND(S5184/0.287, 2), ROUND(S5184/0.14, 2)))</f>
        <v>677.86</v>
      </c>
      <c r="W5184" s="6" t="str">
        <f aca="false">IF(V5184&gt;4000, "High", IF(V5184&gt;2000, "Medium", "Low"))</f>
        <v>Low</v>
      </c>
      <c r="X5184" s="9" t="s">
        <v>1765</v>
      </c>
      <c r="Y5184" s="10" t="n">
        <f aca="false">IF(U5184="Yes", 1, 0)</f>
        <v>0</v>
      </c>
      <c r="Z5184" s="10" t="n">
        <v>1</v>
      </c>
      <c r="AA5184" s="11" t="n">
        <f aca="false">MAX(0, ($S5184 * 0.35) - ($F5184 * 0.3))</f>
        <v>21.815</v>
      </c>
      <c r="AB5184" s="12" t="str">
        <f aca="false">IF(AA5184&gt;20,"High",IF(AA5184&gt;10,"Medium","Low"))</f>
        <v>High</v>
      </c>
    </row>
    <row r="5185" customFormat="false" ht="18.65" hidden="false" customHeight="false" outlineLevel="0" collapsed="false">
      <c r="A5185" s="5" t="s">
        <v>5229</v>
      </c>
      <c r="B5185" s="6" t="s">
        <v>37</v>
      </c>
      <c r="C5185" s="6" t="s">
        <v>30</v>
      </c>
      <c r="D5185" s="6" t="s">
        <v>30</v>
      </c>
      <c r="E5185" s="6" t="s">
        <v>30</v>
      </c>
      <c r="F5185" s="7" t="n">
        <v>55</v>
      </c>
      <c r="G5185" s="6" t="s">
        <v>31</v>
      </c>
      <c r="H5185" s="6" t="s">
        <v>30</v>
      </c>
      <c r="I5185" s="6" t="s">
        <v>203</v>
      </c>
      <c r="J5185" s="6" t="s">
        <v>30</v>
      </c>
      <c r="K5185" s="6" t="s">
        <v>31</v>
      </c>
      <c r="L5185" s="6" t="s">
        <v>31</v>
      </c>
      <c r="M5185" s="6" t="s">
        <v>30</v>
      </c>
      <c r="N5185" s="6" t="s">
        <v>30</v>
      </c>
      <c r="O5185" s="6" t="s">
        <v>31</v>
      </c>
      <c r="P5185" s="6" t="s">
        <v>166</v>
      </c>
      <c r="Q5185" s="6" t="s">
        <v>31</v>
      </c>
      <c r="R5185" s="6" t="s">
        <v>34</v>
      </c>
      <c r="S5185" s="8" t="n">
        <v>64.75</v>
      </c>
      <c r="T5185" s="8" t="n">
        <v>3617.1</v>
      </c>
      <c r="U5185" s="6" t="s">
        <v>30</v>
      </c>
      <c r="V5185" s="8" t="n">
        <f aca="false">IF(X5185="0-1 Year", ROUND(S5185/0.474, 2), IF(X5185="1-2 Years", ROUND(S5185/0.287, 2), ROUND(S5185/0.14, 2)))</f>
        <v>462.5</v>
      </c>
      <c r="W5185" s="6" t="str">
        <f aca="false">IF(V5185&gt;4000, "High", IF(V5185&gt;2000, "Medium", "Low"))</f>
        <v>Low</v>
      </c>
      <c r="X5185" s="9" t="s">
        <v>1765</v>
      </c>
      <c r="Y5185" s="10" t="n">
        <f aca="false">IF(U5185="Yes", 1, 0)</f>
        <v>0</v>
      </c>
      <c r="Z5185" s="10" t="n">
        <v>1</v>
      </c>
      <c r="AA5185" s="11" t="n">
        <f aca="false">MAX(0, ($S5185 * 0.35) - ($F5185 * 0.3))</f>
        <v>6.1625</v>
      </c>
      <c r="AB5185" s="12" t="str">
        <f aca="false">IF(AA5185&gt;20,"High",IF(AA5185&gt;10,"Medium","Low"))</f>
        <v>Low</v>
      </c>
    </row>
    <row r="5186" customFormat="false" ht="18.65" hidden="false" customHeight="false" outlineLevel="0" collapsed="false">
      <c r="A5186" s="5" t="s">
        <v>5230</v>
      </c>
      <c r="B5186" s="6" t="s">
        <v>37</v>
      </c>
      <c r="C5186" s="6" t="s">
        <v>30</v>
      </c>
      <c r="D5186" s="6" t="s">
        <v>30</v>
      </c>
      <c r="E5186" s="6" t="s">
        <v>30</v>
      </c>
      <c r="F5186" s="7" t="n">
        <v>45</v>
      </c>
      <c r="G5186" s="6" t="s">
        <v>31</v>
      </c>
      <c r="H5186" s="6" t="s">
        <v>30</v>
      </c>
      <c r="I5186" s="6" t="s">
        <v>203</v>
      </c>
      <c r="J5186" s="6" t="s">
        <v>31</v>
      </c>
      <c r="K5186" s="6" t="s">
        <v>30</v>
      </c>
      <c r="L5186" s="6" t="s">
        <v>31</v>
      </c>
      <c r="M5186" s="6" t="s">
        <v>31</v>
      </c>
      <c r="N5186" s="6" t="s">
        <v>31</v>
      </c>
      <c r="O5186" s="6" t="s">
        <v>31</v>
      </c>
      <c r="P5186" s="6" t="s">
        <v>166</v>
      </c>
      <c r="Q5186" s="6" t="s">
        <v>30</v>
      </c>
      <c r="R5186" s="6" t="s">
        <v>53</v>
      </c>
      <c r="S5186" s="8" t="n">
        <v>81.65</v>
      </c>
      <c r="T5186" s="8" t="n">
        <v>3618.7</v>
      </c>
      <c r="U5186" s="6" t="s">
        <v>30</v>
      </c>
      <c r="V5186" s="8" t="n">
        <f aca="false">IF(X5186="0-1 Year", ROUND(S5186/0.474, 2), IF(X5186="1-2 Years", ROUND(S5186/0.287, 2), ROUND(S5186/0.14, 2)))</f>
        <v>583.21</v>
      </c>
      <c r="W5186" s="6" t="str">
        <f aca="false">IF(V5186&gt;4000, "High", IF(V5186&gt;2000, "Medium", "Low"))</f>
        <v>Low</v>
      </c>
      <c r="X5186" s="9" t="s">
        <v>1765</v>
      </c>
      <c r="Y5186" s="10" t="n">
        <f aca="false">IF(U5186="Yes", 1, 0)</f>
        <v>0</v>
      </c>
      <c r="Z5186" s="10" t="n">
        <v>1</v>
      </c>
      <c r="AA5186" s="11" t="n">
        <f aca="false">MAX(0, ($S5186 * 0.35) - ($F5186 * 0.3))</f>
        <v>15.0775</v>
      </c>
      <c r="AB5186" s="12" t="str">
        <f aca="false">IF(AA5186&gt;20,"High",IF(AA5186&gt;10,"Medium","Low"))</f>
        <v>Medium</v>
      </c>
    </row>
    <row r="5187" customFormat="false" ht="18.65" hidden="false" customHeight="false" outlineLevel="0" collapsed="false">
      <c r="A5187" s="5" t="s">
        <v>5231</v>
      </c>
      <c r="B5187" s="6" t="s">
        <v>37</v>
      </c>
      <c r="C5187" s="6" t="s">
        <v>30</v>
      </c>
      <c r="D5187" s="6" t="s">
        <v>31</v>
      </c>
      <c r="E5187" s="6" t="s">
        <v>31</v>
      </c>
      <c r="F5187" s="7" t="n">
        <v>67</v>
      </c>
      <c r="G5187" s="6" t="s">
        <v>30</v>
      </c>
      <c r="H5187" s="6" t="s">
        <v>202</v>
      </c>
      <c r="I5187" s="6" t="s">
        <v>203</v>
      </c>
      <c r="J5187" s="6" t="s">
        <v>31</v>
      </c>
      <c r="K5187" s="6" t="s">
        <v>31</v>
      </c>
      <c r="L5187" s="6" t="s">
        <v>31</v>
      </c>
      <c r="M5187" s="6" t="s">
        <v>31</v>
      </c>
      <c r="N5187" s="6" t="s">
        <v>31</v>
      </c>
      <c r="O5187" s="6" t="s">
        <v>30</v>
      </c>
      <c r="P5187" s="6" t="s">
        <v>166</v>
      </c>
      <c r="Q5187" s="6" t="s">
        <v>30</v>
      </c>
      <c r="R5187" s="6" t="s">
        <v>58</v>
      </c>
      <c r="S5187" s="8" t="n">
        <v>54.2</v>
      </c>
      <c r="T5187" s="8" t="n">
        <v>3623.95</v>
      </c>
      <c r="U5187" s="6" t="s">
        <v>30</v>
      </c>
      <c r="V5187" s="8" t="n">
        <f aca="false">IF(X5187="0-1 Year", ROUND(S5187/0.474, 2), IF(X5187="1-2 Years", ROUND(S5187/0.287, 2), ROUND(S5187/0.14, 2)))</f>
        <v>387.14</v>
      </c>
      <c r="W5187" s="6" t="str">
        <f aca="false">IF(V5187&gt;4000, "High", IF(V5187&gt;2000, "Medium", "Low"))</f>
        <v>Low</v>
      </c>
      <c r="X5187" s="9" t="s">
        <v>1765</v>
      </c>
      <c r="Y5187" s="10" t="n">
        <f aca="false">IF(U5187="Yes", 1, 0)</f>
        <v>0</v>
      </c>
      <c r="Z5187" s="10" t="n">
        <v>1</v>
      </c>
      <c r="AA5187" s="11" t="n">
        <f aca="false">MAX(0, ($S5187 * 0.35) - ($F5187 * 0.3))</f>
        <v>0</v>
      </c>
      <c r="AB5187" s="12" t="str">
        <f aca="false">IF(AA5187&gt;20,"High",IF(AA5187&gt;10,"Medium","Low"))</f>
        <v>Low</v>
      </c>
    </row>
    <row r="5188" customFormat="false" ht="18.65" hidden="false" customHeight="false" outlineLevel="0" collapsed="false">
      <c r="A5188" s="5" t="s">
        <v>5232</v>
      </c>
      <c r="B5188" s="6" t="s">
        <v>29</v>
      </c>
      <c r="C5188" s="6" t="s">
        <v>30</v>
      </c>
      <c r="D5188" s="6" t="s">
        <v>31</v>
      </c>
      <c r="E5188" s="6" t="s">
        <v>31</v>
      </c>
      <c r="F5188" s="7" t="n">
        <v>38</v>
      </c>
      <c r="G5188" s="6" t="s">
        <v>31</v>
      </c>
      <c r="H5188" s="6" t="s">
        <v>31</v>
      </c>
      <c r="I5188" s="6" t="s">
        <v>517</v>
      </c>
      <c r="J5188" s="6" t="s">
        <v>30</v>
      </c>
      <c r="K5188" s="6" t="s">
        <v>31</v>
      </c>
      <c r="L5188" s="6" t="s">
        <v>31</v>
      </c>
      <c r="M5188" s="6" t="s">
        <v>30</v>
      </c>
      <c r="N5188" s="6" t="s">
        <v>31</v>
      </c>
      <c r="O5188" s="6" t="s">
        <v>30</v>
      </c>
      <c r="P5188" s="6" t="s">
        <v>38</v>
      </c>
      <c r="Q5188" s="6" t="s">
        <v>31</v>
      </c>
      <c r="R5188" s="6" t="s">
        <v>39</v>
      </c>
      <c r="S5188" s="8" t="n">
        <v>94.65</v>
      </c>
      <c r="T5188" s="8" t="n">
        <v>3624.3</v>
      </c>
      <c r="U5188" s="6" t="s">
        <v>31</v>
      </c>
      <c r="V5188" s="8" t="n">
        <f aca="false">IF(X5188="0-1 Year", ROUND(S5188/0.474, 2), IF(X5188="1-2 Years", ROUND(S5188/0.287, 2), ROUND(S5188/0.14, 2)))</f>
        <v>676.07</v>
      </c>
      <c r="W5188" s="6" t="str">
        <f aca="false">IF(V5188&gt;4000, "High", IF(V5188&gt;2000, "Medium", "Low"))</f>
        <v>Low</v>
      </c>
      <c r="X5188" s="9" t="s">
        <v>1765</v>
      </c>
      <c r="Y5188" s="10" t="n">
        <f aca="false">IF(U5188="Yes", 1, 0)</f>
        <v>1</v>
      </c>
      <c r="Z5188" s="10" t="n">
        <v>1</v>
      </c>
      <c r="AA5188" s="11" t="n">
        <f aca="false">MAX(0, ($S5188 * 0.35) - ($F5188 * 0.3))</f>
        <v>21.7275</v>
      </c>
      <c r="AB5188" s="12" t="str">
        <f aca="false">IF(AA5188&gt;20,"High",IF(AA5188&gt;10,"Medium","Low"))</f>
        <v>High</v>
      </c>
    </row>
    <row r="5189" customFormat="false" ht="18.65" hidden="false" customHeight="false" outlineLevel="0" collapsed="false">
      <c r="A5189" s="5" t="s">
        <v>5233</v>
      </c>
      <c r="B5189" s="6" t="s">
        <v>37</v>
      </c>
      <c r="C5189" s="6" t="s">
        <v>30</v>
      </c>
      <c r="D5189" s="6" t="s">
        <v>31</v>
      </c>
      <c r="E5189" s="6" t="s">
        <v>31</v>
      </c>
      <c r="F5189" s="7" t="n">
        <v>58</v>
      </c>
      <c r="G5189" s="6" t="s">
        <v>30</v>
      </c>
      <c r="H5189" s="6" t="s">
        <v>202</v>
      </c>
      <c r="I5189" s="6" t="s">
        <v>203</v>
      </c>
      <c r="J5189" s="6" t="s">
        <v>31</v>
      </c>
      <c r="K5189" s="6" t="s">
        <v>30</v>
      </c>
      <c r="L5189" s="6" t="s">
        <v>31</v>
      </c>
      <c r="M5189" s="6" t="s">
        <v>31</v>
      </c>
      <c r="N5189" s="6" t="s">
        <v>31</v>
      </c>
      <c r="O5189" s="6" t="s">
        <v>31</v>
      </c>
      <c r="P5189" s="6" t="s">
        <v>166</v>
      </c>
      <c r="Q5189" s="6" t="s">
        <v>30</v>
      </c>
      <c r="R5189" s="6" t="s">
        <v>34</v>
      </c>
      <c r="S5189" s="8" t="n">
        <v>59.75</v>
      </c>
      <c r="T5189" s="8" t="n">
        <v>3624.35</v>
      </c>
      <c r="U5189" s="6" t="s">
        <v>30</v>
      </c>
      <c r="V5189" s="8" t="n">
        <f aca="false">IF(X5189="0-1 Year", ROUND(S5189/0.474, 2), IF(X5189="1-2 Years", ROUND(S5189/0.287, 2), ROUND(S5189/0.14, 2)))</f>
        <v>426.79</v>
      </c>
      <c r="W5189" s="6" t="str">
        <f aca="false">IF(V5189&gt;4000, "High", IF(V5189&gt;2000, "Medium", "Low"))</f>
        <v>Low</v>
      </c>
      <c r="X5189" s="9" t="s">
        <v>1765</v>
      </c>
      <c r="Y5189" s="10" t="n">
        <f aca="false">IF(U5189="Yes", 1, 0)</f>
        <v>0</v>
      </c>
      <c r="Z5189" s="10" t="n">
        <v>1</v>
      </c>
      <c r="AA5189" s="11" t="n">
        <f aca="false">MAX(0, ($S5189 * 0.35) - ($F5189 * 0.3))</f>
        <v>3.5125</v>
      </c>
      <c r="AB5189" s="12" t="str">
        <f aca="false">IF(AA5189&gt;20,"High",IF(AA5189&gt;10,"Medium","Low"))</f>
        <v>Low</v>
      </c>
    </row>
    <row r="5190" customFormat="false" ht="18.65" hidden="false" customHeight="false" outlineLevel="0" collapsed="false">
      <c r="A5190" s="5" t="s">
        <v>5234</v>
      </c>
      <c r="B5190" s="6" t="s">
        <v>29</v>
      </c>
      <c r="C5190" s="6" t="s">
        <v>31</v>
      </c>
      <c r="D5190" s="6" t="s">
        <v>31</v>
      </c>
      <c r="E5190" s="6" t="s">
        <v>31</v>
      </c>
      <c r="F5190" s="7" t="n">
        <v>34</v>
      </c>
      <c r="G5190" s="6" t="s">
        <v>31</v>
      </c>
      <c r="H5190" s="6" t="s">
        <v>31</v>
      </c>
      <c r="I5190" s="6" t="s">
        <v>517</v>
      </c>
      <c r="J5190" s="6" t="s">
        <v>30</v>
      </c>
      <c r="K5190" s="6" t="s">
        <v>31</v>
      </c>
      <c r="L5190" s="6" t="s">
        <v>31</v>
      </c>
      <c r="M5190" s="6" t="s">
        <v>31</v>
      </c>
      <c r="N5190" s="6" t="s">
        <v>31</v>
      </c>
      <c r="O5190" s="6" t="s">
        <v>31</v>
      </c>
      <c r="P5190" s="6" t="s">
        <v>38</v>
      </c>
      <c r="Q5190" s="6" t="s">
        <v>31</v>
      </c>
      <c r="R5190" s="6" t="s">
        <v>39</v>
      </c>
      <c r="S5190" s="8" t="n">
        <v>108.9</v>
      </c>
      <c r="T5190" s="8" t="n">
        <v>3625.2</v>
      </c>
      <c r="U5190" s="6" t="s">
        <v>30</v>
      </c>
      <c r="V5190" s="8" t="n">
        <f aca="false">IF(X5190="0-1 Year", ROUND(S5190/0.474, 2), IF(X5190="1-2 Years", ROUND(S5190/0.287, 2), ROUND(S5190/0.14, 2)))</f>
        <v>777.86</v>
      </c>
      <c r="W5190" s="6" t="str">
        <f aca="false">IF(V5190&gt;4000, "High", IF(V5190&gt;2000, "Medium", "Low"))</f>
        <v>Low</v>
      </c>
      <c r="X5190" s="9" t="s">
        <v>1765</v>
      </c>
      <c r="Y5190" s="10" t="n">
        <f aca="false">IF(U5190="Yes", 1, 0)</f>
        <v>0</v>
      </c>
      <c r="Z5190" s="10" t="n">
        <v>1</v>
      </c>
      <c r="AA5190" s="11" t="n">
        <f aca="false">MAX(0, ($S5190 * 0.35) - ($F5190 * 0.3))</f>
        <v>27.915</v>
      </c>
      <c r="AB5190" s="12" t="str">
        <f aca="false">IF(AA5190&gt;20,"High",IF(AA5190&gt;10,"Medium","Low"))</f>
        <v>High</v>
      </c>
    </row>
    <row r="5191" customFormat="false" ht="18.65" hidden="false" customHeight="false" outlineLevel="0" collapsed="false">
      <c r="A5191" s="5" t="s">
        <v>5235</v>
      </c>
      <c r="B5191" s="6" t="s">
        <v>29</v>
      </c>
      <c r="C5191" s="6" t="s">
        <v>30</v>
      </c>
      <c r="D5191" s="6" t="s">
        <v>30</v>
      </c>
      <c r="E5191" s="6" t="s">
        <v>30</v>
      </c>
      <c r="F5191" s="7" t="n">
        <v>35</v>
      </c>
      <c r="G5191" s="6" t="s">
        <v>31</v>
      </c>
      <c r="H5191" s="6" t="s">
        <v>30</v>
      </c>
      <c r="I5191" s="6" t="s">
        <v>517</v>
      </c>
      <c r="J5191" s="6" t="s">
        <v>30</v>
      </c>
      <c r="K5191" s="6" t="s">
        <v>31</v>
      </c>
      <c r="L5191" s="6" t="s">
        <v>31</v>
      </c>
      <c r="M5191" s="6" t="s">
        <v>30</v>
      </c>
      <c r="N5191" s="6" t="s">
        <v>31</v>
      </c>
      <c r="O5191" s="6" t="s">
        <v>31</v>
      </c>
      <c r="P5191" s="6" t="s">
        <v>33</v>
      </c>
      <c r="Q5191" s="6" t="s">
        <v>31</v>
      </c>
      <c r="R5191" s="6" t="s">
        <v>53</v>
      </c>
      <c r="S5191" s="8" t="n">
        <v>102.35</v>
      </c>
      <c r="T5191" s="8" t="n">
        <v>3626.1</v>
      </c>
      <c r="U5191" s="6" t="s">
        <v>31</v>
      </c>
      <c r="V5191" s="8" t="n">
        <f aca="false">IF(X5191="0-1 Year", ROUND(S5191/0.474, 2), IF(X5191="1-2 Years", ROUND(S5191/0.287, 2), ROUND(S5191/0.14, 2)))</f>
        <v>731.07</v>
      </c>
      <c r="W5191" s="6" t="str">
        <f aca="false">IF(V5191&gt;4000, "High", IF(V5191&gt;2000, "Medium", "Low"))</f>
        <v>Low</v>
      </c>
      <c r="X5191" s="9" t="s">
        <v>1765</v>
      </c>
      <c r="Y5191" s="10" t="n">
        <f aca="false">IF(U5191="Yes", 1, 0)</f>
        <v>1</v>
      </c>
      <c r="Z5191" s="10" t="n">
        <v>1</v>
      </c>
      <c r="AA5191" s="11" t="n">
        <f aca="false">MAX(0, ($S5191 * 0.35) - ($F5191 * 0.3))</f>
        <v>25.3225</v>
      </c>
      <c r="AB5191" s="12" t="str">
        <f aca="false">IF(AA5191&gt;20,"High",IF(AA5191&gt;10,"Medium","Low"))</f>
        <v>High</v>
      </c>
    </row>
    <row r="5192" customFormat="false" ht="18.65" hidden="false" customHeight="false" outlineLevel="0" collapsed="false">
      <c r="A5192" s="5" t="s">
        <v>5236</v>
      </c>
      <c r="B5192" s="6" t="s">
        <v>29</v>
      </c>
      <c r="C5192" s="6" t="s">
        <v>30</v>
      </c>
      <c r="D5192" s="6" t="s">
        <v>31</v>
      </c>
      <c r="E5192" s="6" t="s">
        <v>30</v>
      </c>
      <c r="F5192" s="7" t="n">
        <v>44</v>
      </c>
      <c r="G5192" s="6" t="s">
        <v>31</v>
      </c>
      <c r="H5192" s="6" t="s">
        <v>31</v>
      </c>
      <c r="I5192" s="6" t="s">
        <v>517</v>
      </c>
      <c r="J5192" s="6" t="s">
        <v>31</v>
      </c>
      <c r="K5192" s="6" t="s">
        <v>30</v>
      </c>
      <c r="L5192" s="6" t="s">
        <v>31</v>
      </c>
      <c r="M5192" s="6" t="s">
        <v>30</v>
      </c>
      <c r="N5192" s="6" t="s">
        <v>30</v>
      </c>
      <c r="O5192" s="6" t="s">
        <v>30</v>
      </c>
      <c r="P5192" s="6" t="s">
        <v>38</v>
      </c>
      <c r="Q5192" s="6" t="s">
        <v>31</v>
      </c>
      <c r="R5192" s="6" t="s">
        <v>58</v>
      </c>
      <c r="S5192" s="8" t="n">
        <v>84.8</v>
      </c>
      <c r="T5192" s="8" t="n">
        <v>3626.35</v>
      </c>
      <c r="U5192" s="6" t="s">
        <v>30</v>
      </c>
      <c r="V5192" s="8" t="n">
        <f aca="false">IF(X5192="0-1 Year", ROUND(S5192/0.474, 2), IF(X5192="1-2 Years", ROUND(S5192/0.287, 2), ROUND(S5192/0.14, 2)))</f>
        <v>605.71</v>
      </c>
      <c r="W5192" s="6" t="str">
        <f aca="false">IF(V5192&gt;4000, "High", IF(V5192&gt;2000, "Medium", "Low"))</f>
        <v>Low</v>
      </c>
      <c r="X5192" s="9" t="s">
        <v>1765</v>
      </c>
      <c r="Y5192" s="10" t="n">
        <f aca="false">IF(U5192="Yes", 1, 0)</f>
        <v>0</v>
      </c>
      <c r="Z5192" s="10" t="n">
        <v>1</v>
      </c>
      <c r="AA5192" s="11" t="n">
        <f aca="false">MAX(0, ($S5192 * 0.35) - ($F5192 * 0.3))</f>
        <v>16.48</v>
      </c>
      <c r="AB5192" s="12" t="str">
        <f aca="false">IF(AA5192&gt;20,"High",IF(AA5192&gt;10,"Medium","Low"))</f>
        <v>Medium</v>
      </c>
    </row>
    <row r="5193" customFormat="false" ht="18.65" hidden="false" customHeight="false" outlineLevel="0" collapsed="false">
      <c r="A5193" s="5" t="s">
        <v>5237</v>
      </c>
      <c r="B5193" s="6" t="s">
        <v>29</v>
      </c>
      <c r="C5193" s="6" t="s">
        <v>30</v>
      </c>
      <c r="D5193" s="6" t="s">
        <v>30</v>
      </c>
      <c r="E5193" s="6" t="s">
        <v>30</v>
      </c>
      <c r="F5193" s="7" t="n">
        <v>55</v>
      </c>
      <c r="G5193" s="6" t="s">
        <v>31</v>
      </c>
      <c r="H5193" s="6" t="s">
        <v>30</v>
      </c>
      <c r="I5193" s="6" t="s">
        <v>203</v>
      </c>
      <c r="J5193" s="6" t="s">
        <v>30</v>
      </c>
      <c r="K5193" s="6" t="s">
        <v>31</v>
      </c>
      <c r="L5193" s="6" t="s">
        <v>30</v>
      </c>
      <c r="M5193" s="6" t="s">
        <v>31</v>
      </c>
      <c r="N5193" s="6" t="s">
        <v>30</v>
      </c>
      <c r="O5193" s="6" t="s">
        <v>31</v>
      </c>
      <c r="P5193" s="6" t="s">
        <v>33</v>
      </c>
      <c r="Q5193" s="6" t="s">
        <v>31</v>
      </c>
      <c r="R5193" s="6" t="s">
        <v>39</v>
      </c>
      <c r="S5193" s="8" t="n">
        <v>64.2</v>
      </c>
      <c r="T5193" s="8" t="n">
        <v>3627.3</v>
      </c>
      <c r="U5193" s="6" t="s">
        <v>30</v>
      </c>
      <c r="V5193" s="8" t="n">
        <f aca="false">IF(X5193="0-1 Year", ROUND(S5193/0.474, 2), IF(X5193="1-2 Years", ROUND(S5193/0.287, 2), ROUND(S5193/0.14, 2)))</f>
        <v>458.57</v>
      </c>
      <c r="W5193" s="6" t="str">
        <f aca="false">IF(V5193&gt;4000, "High", IF(V5193&gt;2000, "Medium", "Low"))</f>
        <v>Low</v>
      </c>
      <c r="X5193" s="9" t="s">
        <v>1765</v>
      </c>
      <c r="Y5193" s="10" t="n">
        <f aca="false">IF(U5193="Yes", 1, 0)</f>
        <v>0</v>
      </c>
      <c r="Z5193" s="10" t="n">
        <v>1</v>
      </c>
      <c r="AA5193" s="11" t="n">
        <f aca="false">MAX(0, ($S5193 * 0.35) - ($F5193 * 0.3))</f>
        <v>5.97</v>
      </c>
      <c r="AB5193" s="12" t="str">
        <f aca="false">IF(AA5193&gt;20,"High",IF(AA5193&gt;10,"Medium","Low"))</f>
        <v>Low</v>
      </c>
    </row>
    <row r="5194" customFormat="false" ht="18.65" hidden="false" customHeight="false" outlineLevel="0" collapsed="false">
      <c r="A5194" s="5" t="s">
        <v>5238</v>
      </c>
      <c r="B5194" s="6" t="s">
        <v>29</v>
      </c>
      <c r="C5194" s="6" t="s">
        <v>30</v>
      </c>
      <c r="D5194" s="6" t="s">
        <v>30</v>
      </c>
      <c r="E5194" s="6" t="s">
        <v>30</v>
      </c>
      <c r="F5194" s="7" t="n">
        <v>48</v>
      </c>
      <c r="G5194" s="6" t="s">
        <v>31</v>
      </c>
      <c r="H5194" s="6" t="s">
        <v>31</v>
      </c>
      <c r="I5194" s="6" t="s">
        <v>203</v>
      </c>
      <c r="J5194" s="6" t="s">
        <v>31</v>
      </c>
      <c r="K5194" s="6" t="s">
        <v>30</v>
      </c>
      <c r="L5194" s="6" t="s">
        <v>30</v>
      </c>
      <c r="M5194" s="6" t="s">
        <v>31</v>
      </c>
      <c r="N5194" s="6" t="s">
        <v>30</v>
      </c>
      <c r="O5194" s="6" t="s">
        <v>31</v>
      </c>
      <c r="P5194" s="6" t="s">
        <v>33</v>
      </c>
      <c r="Q5194" s="6" t="s">
        <v>31</v>
      </c>
      <c r="R5194" s="6" t="s">
        <v>53</v>
      </c>
      <c r="S5194" s="8" t="n">
        <v>70.95</v>
      </c>
      <c r="T5194" s="8" t="n">
        <v>3629.2</v>
      </c>
      <c r="U5194" s="6" t="s">
        <v>30</v>
      </c>
      <c r="V5194" s="8" t="n">
        <f aca="false">IF(X5194="0-1 Year", ROUND(S5194/0.474, 2), IF(X5194="1-2 Years", ROUND(S5194/0.287, 2), ROUND(S5194/0.14, 2)))</f>
        <v>506.79</v>
      </c>
      <c r="W5194" s="6" t="str">
        <f aca="false">IF(V5194&gt;4000, "High", IF(V5194&gt;2000, "Medium", "Low"))</f>
        <v>Low</v>
      </c>
      <c r="X5194" s="9" t="s">
        <v>1765</v>
      </c>
      <c r="Y5194" s="10" t="n">
        <f aca="false">IF(U5194="Yes", 1, 0)</f>
        <v>0</v>
      </c>
      <c r="Z5194" s="10" t="n">
        <v>1</v>
      </c>
      <c r="AA5194" s="11" t="n">
        <f aca="false">MAX(0, ($S5194 * 0.35) - ($F5194 * 0.3))</f>
        <v>10.4325</v>
      </c>
      <c r="AB5194" s="12" t="str">
        <f aca="false">IF(AA5194&gt;20,"High",IF(AA5194&gt;10,"Medium","Low"))</f>
        <v>Medium</v>
      </c>
    </row>
    <row r="5195" customFormat="false" ht="18.65" hidden="false" customHeight="false" outlineLevel="0" collapsed="false">
      <c r="A5195" s="5" t="s">
        <v>5239</v>
      </c>
      <c r="B5195" s="6" t="s">
        <v>29</v>
      </c>
      <c r="C5195" s="6" t="s">
        <v>30</v>
      </c>
      <c r="D5195" s="6" t="s">
        <v>31</v>
      </c>
      <c r="E5195" s="6" t="s">
        <v>31</v>
      </c>
      <c r="F5195" s="7" t="n">
        <v>66</v>
      </c>
      <c r="G5195" s="6" t="s">
        <v>30</v>
      </c>
      <c r="H5195" s="6" t="s">
        <v>202</v>
      </c>
      <c r="I5195" s="6" t="s">
        <v>203</v>
      </c>
      <c r="J5195" s="6" t="s">
        <v>30</v>
      </c>
      <c r="K5195" s="6" t="s">
        <v>30</v>
      </c>
      <c r="L5195" s="6" t="s">
        <v>31</v>
      </c>
      <c r="M5195" s="6" t="s">
        <v>31</v>
      </c>
      <c r="N5195" s="6" t="s">
        <v>31</v>
      </c>
      <c r="O5195" s="6" t="s">
        <v>31</v>
      </c>
      <c r="P5195" s="6" t="s">
        <v>166</v>
      </c>
      <c r="Q5195" s="6" t="s">
        <v>30</v>
      </c>
      <c r="R5195" s="6" t="s">
        <v>53</v>
      </c>
      <c r="S5195" s="8" t="n">
        <v>54.65</v>
      </c>
      <c r="T5195" s="8" t="n">
        <v>3632</v>
      </c>
      <c r="U5195" s="6" t="s">
        <v>30</v>
      </c>
      <c r="V5195" s="8" t="n">
        <f aca="false">IF(X5195="0-1 Year", ROUND(S5195/0.474, 2), IF(X5195="1-2 Years", ROUND(S5195/0.287, 2), ROUND(S5195/0.14, 2)))</f>
        <v>390.36</v>
      </c>
      <c r="W5195" s="6" t="str">
        <f aca="false">IF(V5195&gt;4000, "High", IF(V5195&gt;2000, "Medium", "Low"))</f>
        <v>Low</v>
      </c>
      <c r="X5195" s="9" t="s">
        <v>1765</v>
      </c>
      <c r="Y5195" s="10" t="n">
        <f aca="false">IF(U5195="Yes", 1, 0)</f>
        <v>0</v>
      </c>
      <c r="Z5195" s="10" t="n">
        <v>1</v>
      </c>
      <c r="AA5195" s="11" t="n">
        <f aca="false">MAX(0, ($S5195 * 0.35) - ($F5195 * 0.3))</f>
        <v>0</v>
      </c>
      <c r="AB5195" s="12" t="str">
        <f aca="false">IF(AA5195&gt;20,"High",IF(AA5195&gt;10,"Medium","Low"))</f>
        <v>Low</v>
      </c>
    </row>
    <row r="5196" customFormat="false" ht="18.65" hidden="false" customHeight="false" outlineLevel="0" collapsed="false">
      <c r="A5196" s="5" t="s">
        <v>5240</v>
      </c>
      <c r="B5196" s="6" t="s">
        <v>37</v>
      </c>
      <c r="C5196" s="6" t="s">
        <v>30</v>
      </c>
      <c r="D5196" s="6" t="s">
        <v>30</v>
      </c>
      <c r="E5196" s="6" t="s">
        <v>30</v>
      </c>
      <c r="F5196" s="7" t="n">
        <v>34</v>
      </c>
      <c r="G5196" s="6" t="s">
        <v>31</v>
      </c>
      <c r="H5196" s="6" t="s">
        <v>30</v>
      </c>
      <c r="I5196" s="6" t="s">
        <v>517</v>
      </c>
      <c r="J5196" s="6" t="s">
        <v>30</v>
      </c>
      <c r="K5196" s="6" t="s">
        <v>31</v>
      </c>
      <c r="L5196" s="6" t="s">
        <v>31</v>
      </c>
      <c r="M5196" s="6" t="s">
        <v>31</v>
      </c>
      <c r="N5196" s="6" t="s">
        <v>31</v>
      </c>
      <c r="O5196" s="6" t="s">
        <v>31</v>
      </c>
      <c r="P5196" s="6" t="s">
        <v>38</v>
      </c>
      <c r="Q5196" s="6" t="s">
        <v>31</v>
      </c>
      <c r="R5196" s="6" t="s">
        <v>39</v>
      </c>
      <c r="S5196" s="8" t="n">
        <v>105.1</v>
      </c>
      <c r="T5196" s="8" t="n">
        <v>3634.8</v>
      </c>
      <c r="U5196" s="6" t="s">
        <v>30</v>
      </c>
      <c r="V5196" s="8" t="n">
        <f aca="false">IF(X5196="0-1 Year", ROUND(S5196/0.474, 2), IF(X5196="1-2 Years", ROUND(S5196/0.287, 2), ROUND(S5196/0.14, 2)))</f>
        <v>750.71</v>
      </c>
      <c r="W5196" s="6" t="str">
        <f aca="false">IF(V5196&gt;4000, "High", IF(V5196&gt;2000, "Medium", "Low"))</f>
        <v>Low</v>
      </c>
      <c r="X5196" s="9" t="s">
        <v>1765</v>
      </c>
      <c r="Y5196" s="10" t="n">
        <f aca="false">IF(U5196="Yes", 1, 0)</f>
        <v>0</v>
      </c>
      <c r="Z5196" s="10" t="n">
        <v>1</v>
      </c>
      <c r="AA5196" s="11" t="n">
        <f aca="false">MAX(0, ($S5196 * 0.35) - ($F5196 * 0.3))</f>
        <v>26.585</v>
      </c>
      <c r="AB5196" s="12" t="str">
        <f aca="false">IF(AA5196&gt;20,"High",IF(AA5196&gt;10,"Medium","Low"))</f>
        <v>High</v>
      </c>
    </row>
    <row r="5197" customFormat="false" ht="18.65" hidden="false" customHeight="false" outlineLevel="0" collapsed="false">
      <c r="A5197" s="5" t="s">
        <v>5241</v>
      </c>
      <c r="B5197" s="6" t="s">
        <v>29</v>
      </c>
      <c r="C5197" s="6" t="s">
        <v>30</v>
      </c>
      <c r="D5197" s="6" t="s">
        <v>31</v>
      </c>
      <c r="E5197" s="6" t="s">
        <v>30</v>
      </c>
      <c r="F5197" s="7" t="n">
        <v>70</v>
      </c>
      <c r="G5197" s="6" t="s">
        <v>30</v>
      </c>
      <c r="H5197" s="6" t="s">
        <v>202</v>
      </c>
      <c r="I5197" s="6" t="s">
        <v>203</v>
      </c>
      <c r="J5197" s="6" t="s">
        <v>30</v>
      </c>
      <c r="K5197" s="6" t="s">
        <v>31</v>
      </c>
      <c r="L5197" s="6" t="s">
        <v>31</v>
      </c>
      <c r="M5197" s="6" t="s">
        <v>31</v>
      </c>
      <c r="N5197" s="6" t="s">
        <v>30</v>
      </c>
      <c r="O5197" s="6" t="s">
        <v>31</v>
      </c>
      <c r="P5197" s="6" t="s">
        <v>33</v>
      </c>
      <c r="Q5197" s="6" t="s">
        <v>31</v>
      </c>
      <c r="R5197" s="6" t="s">
        <v>53</v>
      </c>
      <c r="S5197" s="8" t="n">
        <v>51.05</v>
      </c>
      <c r="T5197" s="8" t="n">
        <v>3635.15</v>
      </c>
      <c r="U5197" s="6" t="s">
        <v>30</v>
      </c>
      <c r="V5197" s="8" t="n">
        <f aca="false">IF(X5197="0-1 Year", ROUND(S5197/0.474, 2), IF(X5197="1-2 Years", ROUND(S5197/0.287, 2), ROUND(S5197/0.14, 2)))</f>
        <v>364.64</v>
      </c>
      <c r="W5197" s="6" t="str">
        <f aca="false">IF(V5197&gt;4000, "High", IF(V5197&gt;2000, "Medium", "Low"))</f>
        <v>Low</v>
      </c>
      <c r="X5197" s="9" t="s">
        <v>1765</v>
      </c>
      <c r="Y5197" s="10" t="n">
        <f aca="false">IF(U5197="Yes", 1, 0)</f>
        <v>0</v>
      </c>
      <c r="Z5197" s="10" t="n">
        <v>1</v>
      </c>
      <c r="AA5197" s="11" t="n">
        <f aca="false">MAX(0, ($S5197 * 0.35) - ($F5197 * 0.3))</f>
        <v>0</v>
      </c>
      <c r="AB5197" s="12" t="str">
        <f aca="false">IF(AA5197&gt;20,"High",IF(AA5197&gt;10,"Medium","Low"))</f>
        <v>Low</v>
      </c>
    </row>
    <row r="5198" customFormat="false" ht="18.65" hidden="false" customHeight="false" outlineLevel="0" collapsed="false">
      <c r="A5198" s="5" t="s">
        <v>5242</v>
      </c>
      <c r="B5198" s="6" t="s">
        <v>29</v>
      </c>
      <c r="C5198" s="6" t="s">
        <v>30</v>
      </c>
      <c r="D5198" s="6" t="s">
        <v>30</v>
      </c>
      <c r="E5198" s="6" t="s">
        <v>30</v>
      </c>
      <c r="F5198" s="7" t="n">
        <v>60</v>
      </c>
      <c r="G5198" s="6" t="s">
        <v>31</v>
      </c>
      <c r="H5198" s="6" t="s">
        <v>30</v>
      </c>
      <c r="I5198" s="6" t="s">
        <v>203</v>
      </c>
      <c r="J5198" s="6" t="s">
        <v>31</v>
      </c>
      <c r="K5198" s="6" t="s">
        <v>31</v>
      </c>
      <c r="L5198" s="6" t="s">
        <v>31</v>
      </c>
      <c r="M5198" s="6" t="s">
        <v>30</v>
      </c>
      <c r="N5198" s="6" t="s">
        <v>30</v>
      </c>
      <c r="O5198" s="6" t="s">
        <v>30</v>
      </c>
      <c r="P5198" s="6" t="s">
        <v>166</v>
      </c>
      <c r="Q5198" s="6" t="s">
        <v>30</v>
      </c>
      <c r="R5198" s="6" t="s">
        <v>39</v>
      </c>
      <c r="S5198" s="8" t="n">
        <v>61.4</v>
      </c>
      <c r="T5198" s="8" t="n">
        <v>3638.25</v>
      </c>
      <c r="U5198" s="6" t="s">
        <v>30</v>
      </c>
      <c r="V5198" s="8" t="n">
        <f aca="false">IF(X5198="0-1 Year", ROUND(S5198/0.474, 2), IF(X5198="1-2 Years", ROUND(S5198/0.287, 2), ROUND(S5198/0.14, 2)))</f>
        <v>438.57</v>
      </c>
      <c r="W5198" s="6" t="str">
        <f aca="false">IF(V5198&gt;4000, "High", IF(V5198&gt;2000, "Medium", "Low"))</f>
        <v>Low</v>
      </c>
      <c r="X5198" s="9" t="s">
        <v>1765</v>
      </c>
      <c r="Y5198" s="10" t="n">
        <f aca="false">IF(U5198="Yes", 1, 0)</f>
        <v>0</v>
      </c>
      <c r="Z5198" s="10" t="n">
        <v>1</v>
      </c>
      <c r="AA5198" s="11" t="n">
        <f aca="false">MAX(0, ($S5198 * 0.35) - ($F5198 * 0.3))</f>
        <v>3.49</v>
      </c>
      <c r="AB5198" s="12" t="str">
        <f aca="false">IF(AA5198&gt;20,"High",IF(AA5198&gt;10,"Medium","Low"))</f>
        <v>Low</v>
      </c>
    </row>
    <row r="5199" customFormat="false" ht="18.65" hidden="false" customHeight="false" outlineLevel="0" collapsed="false">
      <c r="A5199" s="5" t="s">
        <v>5243</v>
      </c>
      <c r="B5199" s="6" t="s">
        <v>37</v>
      </c>
      <c r="C5199" s="6" t="s">
        <v>31</v>
      </c>
      <c r="D5199" s="6" t="s">
        <v>31</v>
      </c>
      <c r="E5199" s="6" t="s">
        <v>31</v>
      </c>
      <c r="F5199" s="7" t="n">
        <v>40</v>
      </c>
      <c r="G5199" s="6" t="s">
        <v>31</v>
      </c>
      <c r="H5199" s="6" t="s">
        <v>31</v>
      </c>
      <c r="I5199" s="6" t="s">
        <v>517</v>
      </c>
      <c r="J5199" s="6" t="s">
        <v>30</v>
      </c>
      <c r="K5199" s="6" t="s">
        <v>30</v>
      </c>
      <c r="L5199" s="6" t="s">
        <v>30</v>
      </c>
      <c r="M5199" s="6" t="s">
        <v>30</v>
      </c>
      <c r="N5199" s="6" t="s">
        <v>31</v>
      </c>
      <c r="O5199" s="6" t="s">
        <v>31</v>
      </c>
      <c r="P5199" s="6" t="s">
        <v>38</v>
      </c>
      <c r="Q5199" s="6" t="s">
        <v>31</v>
      </c>
      <c r="R5199" s="6" t="s">
        <v>58</v>
      </c>
      <c r="S5199" s="8" t="n">
        <v>94.55</v>
      </c>
      <c r="T5199" s="8" t="n">
        <v>3640.45</v>
      </c>
      <c r="U5199" s="6" t="s">
        <v>31</v>
      </c>
      <c r="V5199" s="8" t="n">
        <f aca="false">IF(X5199="0-1 Year", ROUND(S5199/0.474, 2), IF(X5199="1-2 Years", ROUND(S5199/0.287, 2), ROUND(S5199/0.14, 2)))</f>
        <v>675.36</v>
      </c>
      <c r="W5199" s="6" t="str">
        <f aca="false">IF(V5199&gt;4000, "High", IF(V5199&gt;2000, "Medium", "Low"))</f>
        <v>Low</v>
      </c>
      <c r="X5199" s="9" t="s">
        <v>1765</v>
      </c>
      <c r="Y5199" s="10" t="n">
        <f aca="false">IF(U5199="Yes", 1, 0)</f>
        <v>1</v>
      </c>
      <c r="Z5199" s="10" t="n">
        <v>1</v>
      </c>
      <c r="AA5199" s="11" t="n">
        <f aca="false">MAX(0, ($S5199 * 0.35) - ($F5199 * 0.3))</f>
        <v>21.0925</v>
      </c>
      <c r="AB5199" s="12" t="str">
        <f aca="false">IF(AA5199&gt;20,"High",IF(AA5199&gt;10,"Medium","Low"))</f>
        <v>High</v>
      </c>
    </row>
    <row r="5200" customFormat="false" ht="18.65" hidden="false" customHeight="false" outlineLevel="0" collapsed="false">
      <c r="A5200" s="5" t="s">
        <v>5244</v>
      </c>
      <c r="B5200" s="6" t="s">
        <v>37</v>
      </c>
      <c r="C5200" s="6" t="s">
        <v>30</v>
      </c>
      <c r="D5200" s="6" t="s">
        <v>31</v>
      </c>
      <c r="E5200" s="6" t="s">
        <v>31</v>
      </c>
      <c r="F5200" s="7" t="n">
        <v>61</v>
      </c>
      <c r="G5200" s="6" t="s">
        <v>31</v>
      </c>
      <c r="H5200" s="6" t="s">
        <v>31</v>
      </c>
      <c r="I5200" s="6" t="s">
        <v>203</v>
      </c>
      <c r="J5200" s="6" t="s">
        <v>31</v>
      </c>
      <c r="K5200" s="6" t="s">
        <v>31</v>
      </c>
      <c r="L5200" s="6" t="s">
        <v>30</v>
      </c>
      <c r="M5200" s="6" t="s">
        <v>30</v>
      </c>
      <c r="N5200" s="6" t="s">
        <v>30</v>
      </c>
      <c r="O5200" s="6" t="s">
        <v>30</v>
      </c>
      <c r="P5200" s="6" t="s">
        <v>38</v>
      </c>
      <c r="Q5200" s="6" t="s">
        <v>30</v>
      </c>
      <c r="R5200" s="6" t="s">
        <v>39</v>
      </c>
      <c r="S5200" s="8" t="n">
        <v>59.8</v>
      </c>
      <c r="T5200" s="8" t="n">
        <v>3641.5</v>
      </c>
      <c r="U5200" s="6" t="s">
        <v>30</v>
      </c>
      <c r="V5200" s="8" t="n">
        <f aca="false">IF(X5200="0-1 Year", ROUND(S5200/0.474, 2), IF(X5200="1-2 Years", ROUND(S5200/0.287, 2), ROUND(S5200/0.14, 2)))</f>
        <v>427.14</v>
      </c>
      <c r="W5200" s="6" t="str">
        <f aca="false">IF(V5200&gt;4000, "High", IF(V5200&gt;2000, "Medium", "Low"))</f>
        <v>Low</v>
      </c>
      <c r="X5200" s="9" t="s">
        <v>1765</v>
      </c>
      <c r="Y5200" s="10" t="n">
        <f aca="false">IF(U5200="Yes", 1, 0)</f>
        <v>0</v>
      </c>
      <c r="Z5200" s="10" t="n">
        <v>1</v>
      </c>
      <c r="AA5200" s="11" t="n">
        <f aca="false">MAX(0, ($S5200 * 0.35) - ($F5200 * 0.3))</f>
        <v>2.63</v>
      </c>
      <c r="AB5200" s="12" t="str">
        <f aca="false">IF(AA5200&gt;20,"High",IF(AA5200&gt;10,"Medium","Low"))</f>
        <v>Low</v>
      </c>
    </row>
    <row r="5201" customFormat="false" ht="18.65" hidden="false" customHeight="false" outlineLevel="0" collapsed="false">
      <c r="A5201" s="5" t="s">
        <v>5245</v>
      </c>
      <c r="B5201" s="6" t="s">
        <v>37</v>
      </c>
      <c r="C5201" s="6" t="s">
        <v>30</v>
      </c>
      <c r="D5201" s="6" t="s">
        <v>30</v>
      </c>
      <c r="E5201" s="6" t="s">
        <v>31</v>
      </c>
      <c r="F5201" s="7" t="n">
        <v>41</v>
      </c>
      <c r="G5201" s="6" t="s">
        <v>31</v>
      </c>
      <c r="H5201" s="6" t="s">
        <v>31</v>
      </c>
      <c r="I5201" s="6" t="s">
        <v>517</v>
      </c>
      <c r="J5201" s="6" t="s">
        <v>30</v>
      </c>
      <c r="K5201" s="6" t="s">
        <v>31</v>
      </c>
      <c r="L5201" s="6" t="s">
        <v>30</v>
      </c>
      <c r="M5201" s="6" t="s">
        <v>30</v>
      </c>
      <c r="N5201" s="6" t="s">
        <v>31</v>
      </c>
      <c r="O5201" s="6" t="s">
        <v>30</v>
      </c>
      <c r="P5201" s="6" t="s">
        <v>38</v>
      </c>
      <c r="Q5201" s="6" t="s">
        <v>31</v>
      </c>
      <c r="R5201" s="6" t="s">
        <v>53</v>
      </c>
      <c r="S5201" s="8" t="n">
        <v>88.5</v>
      </c>
      <c r="T5201" s="8" t="n">
        <v>3645.05</v>
      </c>
      <c r="U5201" s="6" t="s">
        <v>30</v>
      </c>
      <c r="V5201" s="8" t="n">
        <f aca="false">IF(X5201="0-1 Year", ROUND(S5201/0.474, 2), IF(X5201="1-2 Years", ROUND(S5201/0.287, 2), ROUND(S5201/0.14, 2)))</f>
        <v>632.14</v>
      </c>
      <c r="W5201" s="6" t="str">
        <f aca="false">IF(V5201&gt;4000, "High", IF(V5201&gt;2000, "Medium", "Low"))</f>
        <v>Low</v>
      </c>
      <c r="X5201" s="9" t="s">
        <v>1765</v>
      </c>
      <c r="Y5201" s="10" t="n">
        <f aca="false">IF(U5201="Yes", 1, 0)</f>
        <v>0</v>
      </c>
      <c r="Z5201" s="10" t="n">
        <v>1</v>
      </c>
      <c r="AA5201" s="11" t="n">
        <f aca="false">MAX(0, ($S5201 * 0.35) - ($F5201 * 0.3))</f>
        <v>18.675</v>
      </c>
      <c r="AB5201" s="12" t="str">
        <f aca="false">IF(AA5201&gt;20,"High",IF(AA5201&gt;10,"Medium","Low"))</f>
        <v>Medium</v>
      </c>
    </row>
    <row r="5202" customFormat="false" ht="18.65" hidden="false" customHeight="false" outlineLevel="0" collapsed="false">
      <c r="A5202" s="5" t="s">
        <v>5246</v>
      </c>
      <c r="B5202" s="6" t="s">
        <v>29</v>
      </c>
      <c r="C5202" s="6" t="s">
        <v>30</v>
      </c>
      <c r="D5202" s="6" t="s">
        <v>30</v>
      </c>
      <c r="E5202" s="6" t="s">
        <v>30</v>
      </c>
      <c r="F5202" s="7" t="n">
        <v>59</v>
      </c>
      <c r="G5202" s="6" t="s">
        <v>31</v>
      </c>
      <c r="H5202" s="6" t="s">
        <v>30</v>
      </c>
      <c r="I5202" s="6" t="s">
        <v>203</v>
      </c>
      <c r="J5202" s="6" t="s">
        <v>30</v>
      </c>
      <c r="K5202" s="6" t="s">
        <v>30</v>
      </c>
      <c r="L5202" s="6" t="s">
        <v>31</v>
      </c>
      <c r="M5202" s="6" t="s">
        <v>30</v>
      </c>
      <c r="N5202" s="6" t="s">
        <v>30</v>
      </c>
      <c r="O5202" s="6" t="s">
        <v>31</v>
      </c>
      <c r="P5202" s="6" t="s">
        <v>33</v>
      </c>
      <c r="Q5202" s="6" t="s">
        <v>31</v>
      </c>
      <c r="R5202" s="6" t="s">
        <v>53</v>
      </c>
      <c r="S5202" s="8" t="n">
        <v>61.35</v>
      </c>
      <c r="T5202" s="8" t="n">
        <v>3645.5</v>
      </c>
      <c r="U5202" s="6" t="s">
        <v>30</v>
      </c>
      <c r="V5202" s="8" t="n">
        <f aca="false">IF(X5202="0-1 Year", ROUND(S5202/0.474, 2), IF(X5202="1-2 Years", ROUND(S5202/0.287, 2), ROUND(S5202/0.14, 2)))</f>
        <v>438.21</v>
      </c>
      <c r="W5202" s="6" t="str">
        <f aca="false">IF(V5202&gt;4000, "High", IF(V5202&gt;2000, "Medium", "Low"))</f>
        <v>Low</v>
      </c>
      <c r="X5202" s="9" t="s">
        <v>1765</v>
      </c>
      <c r="Y5202" s="10" t="n">
        <f aca="false">IF(U5202="Yes", 1, 0)</f>
        <v>0</v>
      </c>
      <c r="Z5202" s="10" t="n">
        <v>1</v>
      </c>
      <c r="AA5202" s="11" t="n">
        <f aca="false">MAX(0, ($S5202 * 0.35) - ($F5202 * 0.3))</f>
        <v>3.7725</v>
      </c>
      <c r="AB5202" s="12" t="str">
        <f aca="false">IF(AA5202&gt;20,"High",IF(AA5202&gt;10,"Medium","Low"))</f>
        <v>Low</v>
      </c>
    </row>
    <row r="5203" customFormat="false" ht="18.65" hidden="false" customHeight="false" outlineLevel="0" collapsed="false">
      <c r="A5203" s="5" t="s">
        <v>5247</v>
      </c>
      <c r="B5203" s="6" t="s">
        <v>37</v>
      </c>
      <c r="C5203" s="6" t="s">
        <v>30</v>
      </c>
      <c r="D5203" s="6" t="s">
        <v>30</v>
      </c>
      <c r="E5203" s="6" t="s">
        <v>30</v>
      </c>
      <c r="F5203" s="7" t="n">
        <v>33</v>
      </c>
      <c r="G5203" s="6" t="s">
        <v>31</v>
      </c>
      <c r="H5203" s="6" t="s">
        <v>31</v>
      </c>
      <c r="I5203" s="6" t="s">
        <v>517</v>
      </c>
      <c r="J5203" s="6" t="s">
        <v>30</v>
      </c>
      <c r="K5203" s="6" t="s">
        <v>31</v>
      </c>
      <c r="L5203" s="6" t="s">
        <v>31</v>
      </c>
      <c r="M5203" s="6" t="s">
        <v>30</v>
      </c>
      <c r="N5203" s="6" t="s">
        <v>31</v>
      </c>
      <c r="O5203" s="6" t="s">
        <v>31</v>
      </c>
      <c r="P5203" s="6" t="s">
        <v>38</v>
      </c>
      <c r="Q5203" s="6" t="s">
        <v>30</v>
      </c>
      <c r="R5203" s="6" t="s">
        <v>39</v>
      </c>
      <c r="S5203" s="8" t="n">
        <v>107.55</v>
      </c>
      <c r="T5203" s="8" t="n">
        <v>3645.5</v>
      </c>
      <c r="U5203" s="6" t="s">
        <v>30</v>
      </c>
      <c r="V5203" s="8" t="n">
        <f aca="false">IF(X5203="0-1 Year", ROUND(S5203/0.474, 2), IF(X5203="1-2 Years", ROUND(S5203/0.287, 2), ROUND(S5203/0.14, 2)))</f>
        <v>768.21</v>
      </c>
      <c r="W5203" s="6" t="str">
        <f aca="false">IF(V5203&gt;4000, "High", IF(V5203&gt;2000, "Medium", "Low"))</f>
        <v>Low</v>
      </c>
      <c r="X5203" s="9" t="s">
        <v>1765</v>
      </c>
      <c r="Y5203" s="10" t="n">
        <f aca="false">IF(U5203="Yes", 1, 0)</f>
        <v>0</v>
      </c>
      <c r="Z5203" s="10" t="n">
        <v>1</v>
      </c>
      <c r="AA5203" s="11" t="n">
        <f aca="false">MAX(0, ($S5203 * 0.35) - ($F5203 * 0.3))</f>
        <v>27.7425</v>
      </c>
      <c r="AB5203" s="12" t="str">
        <f aca="false">IF(AA5203&gt;20,"High",IF(AA5203&gt;10,"Medium","Low"))</f>
        <v>High</v>
      </c>
    </row>
    <row r="5204" customFormat="false" ht="18.65" hidden="false" customHeight="false" outlineLevel="0" collapsed="false">
      <c r="A5204" s="5" t="s">
        <v>5248</v>
      </c>
      <c r="B5204" s="6" t="s">
        <v>29</v>
      </c>
      <c r="C5204" s="6" t="s">
        <v>31</v>
      </c>
      <c r="D5204" s="6" t="s">
        <v>30</v>
      </c>
      <c r="E5204" s="6" t="s">
        <v>30</v>
      </c>
      <c r="F5204" s="7" t="n">
        <v>43</v>
      </c>
      <c r="G5204" s="6" t="s">
        <v>31</v>
      </c>
      <c r="H5204" s="6" t="s">
        <v>31</v>
      </c>
      <c r="I5204" s="6" t="s">
        <v>517</v>
      </c>
      <c r="J5204" s="6" t="s">
        <v>30</v>
      </c>
      <c r="K5204" s="6" t="s">
        <v>30</v>
      </c>
      <c r="L5204" s="6" t="s">
        <v>30</v>
      </c>
      <c r="M5204" s="6" t="s">
        <v>30</v>
      </c>
      <c r="N5204" s="6" t="s">
        <v>31</v>
      </c>
      <c r="O5204" s="6" t="s">
        <v>30</v>
      </c>
      <c r="P5204" s="6" t="s">
        <v>38</v>
      </c>
      <c r="Q5204" s="6" t="s">
        <v>31</v>
      </c>
      <c r="R5204" s="6" t="s">
        <v>39</v>
      </c>
      <c r="S5204" s="8" t="n">
        <v>84.85</v>
      </c>
      <c r="T5204" s="8" t="n">
        <v>3645.6</v>
      </c>
      <c r="U5204" s="6" t="s">
        <v>30</v>
      </c>
      <c r="V5204" s="8" t="n">
        <f aca="false">IF(X5204="0-1 Year", ROUND(S5204/0.474, 2), IF(X5204="1-2 Years", ROUND(S5204/0.287, 2), ROUND(S5204/0.14, 2)))</f>
        <v>606.07</v>
      </c>
      <c r="W5204" s="6" t="str">
        <f aca="false">IF(V5204&gt;4000, "High", IF(V5204&gt;2000, "Medium", "Low"))</f>
        <v>Low</v>
      </c>
      <c r="X5204" s="9" t="s">
        <v>1765</v>
      </c>
      <c r="Y5204" s="10" t="n">
        <f aca="false">IF(U5204="Yes", 1, 0)</f>
        <v>0</v>
      </c>
      <c r="Z5204" s="10" t="n">
        <v>1</v>
      </c>
      <c r="AA5204" s="11" t="n">
        <f aca="false">MAX(0, ($S5204 * 0.35) - ($F5204 * 0.3))</f>
        <v>16.7975</v>
      </c>
      <c r="AB5204" s="12" t="str">
        <f aca="false">IF(AA5204&gt;20,"High",IF(AA5204&gt;10,"Medium","Low"))</f>
        <v>Medium</v>
      </c>
    </row>
    <row r="5205" customFormat="false" ht="18.65" hidden="false" customHeight="false" outlineLevel="0" collapsed="false">
      <c r="A5205" s="5" t="s">
        <v>5249</v>
      </c>
      <c r="B5205" s="6" t="s">
        <v>29</v>
      </c>
      <c r="C5205" s="6" t="s">
        <v>30</v>
      </c>
      <c r="D5205" s="6" t="s">
        <v>30</v>
      </c>
      <c r="E5205" s="6" t="s">
        <v>30</v>
      </c>
      <c r="F5205" s="7" t="n">
        <v>41</v>
      </c>
      <c r="G5205" s="6" t="s">
        <v>31</v>
      </c>
      <c r="H5205" s="6" t="s">
        <v>31</v>
      </c>
      <c r="I5205" s="6" t="s">
        <v>517</v>
      </c>
      <c r="J5205" s="6" t="s">
        <v>30</v>
      </c>
      <c r="K5205" s="6" t="s">
        <v>31</v>
      </c>
      <c r="L5205" s="6" t="s">
        <v>30</v>
      </c>
      <c r="M5205" s="6" t="s">
        <v>30</v>
      </c>
      <c r="N5205" s="6" t="s">
        <v>31</v>
      </c>
      <c r="O5205" s="6" t="s">
        <v>30</v>
      </c>
      <c r="P5205" s="6" t="s">
        <v>38</v>
      </c>
      <c r="Q5205" s="6" t="s">
        <v>31</v>
      </c>
      <c r="R5205" s="6" t="s">
        <v>39</v>
      </c>
      <c r="S5205" s="8" t="n">
        <v>89.2</v>
      </c>
      <c r="T5205" s="8" t="n">
        <v>3645.75</v>
      </c>
      <c r="U5205" s="6" t="s">
        <v>30</v>
      </c>
      <c r="V5205" s="8" t="n">
        <f aca="false">IF(X5205="0-1 Year", ROUND(S5205/0.474, 2), IF(X5205="1-2 Years", ROUND(S5205/0.287, 2), ROUND(S5205/0.14, 2)))</f>
        <v>637.14</v>
      </c>
      <c r="W5205" s="6" t="str">
        <f aca="false">IF(V5205&gt;4000, "High", IF(V5205&gt;2000, "Medium", "Low"))</f>
        <v>Low</v>
      </c>
      <c r="X5205" s="9" t="s">
        <v>1765</v>
      </c>
      <c r="Y5205" s="10" t="n">
        <f aca="false">IF(U5205="Yes", 1, 0)</f>
        <v>0</v>
      </c>
      <c r="Z5205" s="10" t="n">
        <v>1</v>
      </c>
      <c r="AA5205" s="11" t="n">
        <f aca="false">MAX(0, ($S5205 * 0.35) - ($F5205 * 0.3))</f>
        <v>18.92</v>
      </c>
      <c r="AB5205" s="12" t="str">
        <f aca="false">IF(AA5205&gt;20,"High",IF(AA5205&gt;10,"Medium","Low"))</f>
        <v>Medium</v>
      </c>
    </row>
    <row r="5206" customFormat="false" ht="18.65" hidden="false" customHeight="false" outlineLevel="0" collapsed="false">
      <c r="A5206" s="5" t="s">
        <v>5250</v>
      </c>
      <c r="B5206" s="6" t="s">
        <v>29</v>
      </c>
      <c r="C5206" s="6" t="s">
        <v>30</v>
      </c>
      <c r="D5206" s="6" t="s">
        <v>30</v>
      </c>
      <c r="E5206" s="6" t="s">
        <v>30</v>
      </c>
      <c r="F5206" s="7" t="n">
        <v>37</v>
      </c>
      <c r="G5206" s="6" t="s">
        <v>31</v>
      </c>
      <c r="H5206" s="6" t="s">
        <v>30</v>
      </c>
      <c r="I5206" s="6" t="s">
        <v>517</v>
      </c>
      <c r="J5206" s="6" t="s">
        <v>30</v>
      </c>
      <c r="K5206" s="6" t="s">
        <v>31</v>
      </c>
      <c r="L5206" s="6" t="s">
        <v>30</v>
      </c>
      <c r="M5206" s="6" t="s">
        <v>30</v>
      </c>
      <c r="N5206" s="6" t="s">
        <v>31</v>
      </c>
      <c r="O5206" s="6" t="s">
        <v>31</v>
      </c>
      <c r="P5206" s="6" t="s">
        <v>38</v>
      </c>
      <c r="Q5206" s="6" t="s">
        <v>31</v>
      </c>
      <c r="R5206" s="6" t="s">
        <v>58</v>
      </c>
      <c r="S5206" s="8" t="n">
        <v>96.1</v>
      </c>
      <c r="T5206" s="8" t="n">
        <v>3646.8</v>
      </c>
      <c r="U5206" s="6" t="s">
        <v>30</v>
      </c>
      <c r="V5206" s="8" t="n">
        <f aca="false">IF(X5206="0-1 Year", ROUND(S5206/0.474, 2), IF(X5206="1-2 Years", ROUND(S5206/0.287, 2), ROUND(S5206/0.14, 2)))</f>
        <v>686.43</v>
      </c>
      <c r="W5206" s="6" t="str">
        <f aca="false">IF(V5206&gt;4000, "High", IF(V5206&gt;2000, "Medium", "Low"))</f>
        <v>Low</v>
      </c>
      <c r="X5206" s="9" t="s">
        <v>1765</v>
      </c>
      <c r="Y5206" s="10" t="n">
        <f aca="false">IF(U5206="Yes", 1, 0)</f>
        <v>0</v>
      </c>
      <c r="Z5206" s="10" t="n">
        <v>1</v>
      </c>
      <c r="AA5206" s="11" t="n">
        <f aca="false">MAX(0, ($S5206 * 0.35) - ($F5206 * 0.3))</f>
        <v>22.535</v>
      </c>
      <c r="AB5206" s="12" t="str">
        <f aca="false">IF(AA5206&gt;20,"High",IF(AA5206&gt;10,"Medium","Low"))</f>
        <v>High</v>
      </c>
    </row>
    <row r="5207" customFormat="false" ht="18.65" hidden="false" customHeight="false" outlineLevel="0" collapsed="false">
      <c r="A5207" s="5" t="s">
        <v>5251</v>
      </c>
      <c r="B5207" s="6" t="s">
        <v>37</v>
      </c>
      <c r="C5207" s="6" t="s">
        <v>30</v>
      </c>
      <c r="D5207" s="6" t="s">
        <v>31</v>
      </c>
      <c r="E5207" s="6" t="s">
        <v>30</v>
      </c>
      <c r="F5207" s="7" t="n">
        <v>51</v>
      </c>
      <c r="G5207" s="6" t="s">
        <v>31</v>
      </c>
      <c r="H5207" s="6" t="s">
        <v>30</v>
      </c>
      <c r="I5207" s="6" t="s">
        <v>517</v>
      </c>
      <c r="J5207" s="6" t="s">
        <v>30</v>
      </c>
      <c r="K5207" s="6" t="s">
        <v>30</v>
      </c>
      <c r="L5207" s="6" t="s">
        <v>30</v>
      </c>
      <c r="M5207" s="6" t="s">
        <v>30</v>
      </c>
      <c r="N5207" s="6" t="s">
        <v>30</v>
      </c>
      <c r="O5207" s="6" t="s">
        <v>30</v>
      </c>
      <c r="P5207" s="6" t="s">
        <v>38</v>
      </c>
      <c r="Q5207" s="6" t="s">
        <v>30</v>
      </c>
      <c r="R5207" s="6" t="s">
        <v>34</v>
      </c>
      <c r="S5207" s="8" t="n">
        <v>69.15</v>
      </c>
      <c r="T5207" s="8" t="n">
        <v>3649.6</v>
      </c>
      <c r="U5207" s="6" t="s">
        <v>30</v>
      </c>
      <c r="V5207" s="8" t="n">
        <f aca="false">IF(X5207="0-1 Year", ROUND(S5207/0.474, 2), IF(X5207="1-2 Years", ROUND(S5207/0.287, 2), ROUND(S5207/0.14, 2)))</f>
        <v>493.93</v>
      </c>
      <c r="W5207" s="6" t="str">
        <f aca="false">IF(V5207&gt;4000, "High", IF(V5207&gt;2000, "Medium", "Low"))</f>
        <v>Low</v>
      </c>
      <c r="X5207" s="9" t="s">
        <v>1765</v>
      </c>
      <c r="Y5207" s="10" t="n">
        <f aca="false">IF(U5207="Yes", 1, 0)</f>
        <v>0</v>
      </c>
      <c r="Z5207" s="10" t="n">
        <v>1</v>
      </c>
      <c r="AA5207" s="11" t="n">
        <f aca="false">MAX(0, ($S5207 * 0.35) - ($F5207 * 0.3))</f>
        <v>8.9025</v>
      </c>
      <c r="AB5207" s="12" t="str">
        <f aca="false">IF(AA5207&gt;20,"High",IF(AA5207&gt;10,"Medium","Low"))</f>
        <v>Low</v>
      </c>
    </row>
    <row r="5208" customFormat="false" ht="18.65" hidden="false" customHeight="false" outlineLevel="0" collapsed="false">
      <c r="A5208" s="5" t="s">
        <v>5252</v>
      </c>
      <c r="B5208" s="6" t="s">
        <v>29</v>
      </c>
      <c r="C5208" s="6" t="s">
        <v>30</v>
      </c>
      <c r="D5208" s="6" t="s">
        <v>31</v>
      </c>
      <c r="E5208" s="6" t="s">
        <v>30</v>
      </c>
      <c r="F5208" s="7" t="n">
        <v>47</v>
      </c>
      <c r="G5208" s="6" t="s">
        <v>31</v>
      </c>
      <c r="H5208" s="6" t="s">
        <v>31</v>
      </c>
      <c r="I5208" s="6" t="s">
        <v>517</v>
      </c>
      <c r="J5208" s="6" t="s">
        <v>30</v>
      </c>
      <c r="K5208" s="6" t="s">
        <v>31</v>
      </c>
      <c r="L5208" s="6" t="s">
        <v>30</v>
      </c>
      <c r="M5208" s="6" t="s">
        <v>30</v>
      </c>
      <c r="N5208" s="6" t="s">
        <v>30</v>
      </c>
      <c r="O5208" s="6" t="s">
        <v>30</v>
      </c>
      <c r="P5208" s="6" t="s">
        <v>33</v>
      </c>
      <c r="Q5208" s="6" t="s">
        <v>31</v>
      </c>
      <c r="R5208" s="6" t="s">
        <v>39</v>
      </c>
      <c r="S5208" s="8" t="n">
        <v>78.9</v>
      </c>
      <c r="T5208" s="8" t="n">
        <v>3650.35</v>
      </c>
      <c r="U5208" s="6" t="s">
        <v>30</v>
      </c>
      <c r="V5208" s="8" t="n">
        <f aca="false">IF(X5208="0-1 Year", ROUND(S5208/0.474, 2), IF(X5208="1-2 Years", ROUND(S5208/0.287, 2), ROUND(S5208/0.14, 2)))</f>
        <v>563.57</v>
      </c>
      <c r="W5208" s="6" t="str">
        <f aca="false">IF(V5208&gt;4000, "High", IF(V5208&gt;2000, "Medium", "Low"))</f>
        <v>Low</v>
      </c>
      <c r="X5208" s="9" t="s">
        <v>1765</v>
      </c>
      <c r="Y5208" s="10" t="n">
        <f aca="false">IF(U5208="Yes", 1, 0)</f>
        <v>0</v>
      </c>
      <c r="Z5208" s="10" t="n">
        <v>1</v>
      </c>
      <c r="AA5208" s="11" t="n">
        <f aca="false">MAX(0, ($S5208 * 0.35) - ($F5208 * 0.3))</f>
        <v>13.515</v>
      </c>
      <c r="AB5208" s="12" t="str">
        <f aca="false">IF(AA5208&gt;20,"High",IF(AA5208&gt;10,"Medium","Low"))</f>
        <v>Medium</v>
      </c>
    </row>
    <row r="5209" customFormat="false" ht="18.65" hidden="false" customHeight="false" outlineLevel="0" collapsed="false">
      <c r="A5209" s="5" t="s">
        <v>5253</v>
      </c>
      <c r="B5209" s="6" t="s">
        <v>29</v>
      </c>
      <c r="C5209" s="6" t="s">
        <v>31</v>
      </c>
      <c r="D5209" s="6" t="s">
        <v>30</v>
      </c>
      <c r="E5209" s="6" t="s">
        <v>30</v>
      </c>
      <c r="F5209" s="7" t="n">
        <v>38</v>
      </c>
      <c r="G5209" s="6" t="s">
        <v>31</v>
      </c>
      <c r="H5209" s="6" t="s">
        <v>31</v>
      </c>
      <c r="I5209" s="6" t="s">
        <v>517</v>
      </c>
      <c r="J5209" s="6" t="s">
        <v>30</v>
      </c>
      <c r="K5209" s="6" t="s">
        <v>30</v>
      </c>
      <c r="L5209" s="6" t="s">
        <v>30</v>
      </c>
      <c r="M5209" s="6" t="s">
        <v>30</v>
      </c>
      <c r="N5209" s="6" t="s">
        <v>31</v>
      </c>
      <c r="O5209" s="6" t="s">
        <v>31</v>
      </c>
      <c r="P5209" s="6" t="s">
        <v>38</v>
      </c>
      <c r="Q5209" s="6" t="s">
        <v>30</v>
      </c>
      <c r="R5209" s="6" t="s">
        <v>39</v>
      </c>
      <c r="S5209" s="8" t="n">
        <v>94.75</v>
      </c>
      <c r="T5209" s="8" t="n">
        <v>3653</v>
      </c>
      <c r="U5209" s="6" t="s">
        <v>30</v>
      </c>
      <c r="V5209" s="8" t="n">
        <f aca="false">IF(X5209="0-1 Year", ROUND(S5209/0.474, 2), IF(X5209="1-2 Years", ROUND(S5209/0.287, 2), ROUND(S5209/0.14, 2)))</f>
        <v>676.79</v>
      </c>
      <c r="W5209" s="6" t="str">
        <f aca="false">IF(V5209&gt;4000, "High", IF(V5209&gt;2000, "Medium", "Low"))</f>
        <v>Low</v>
      </c>
      <c r="X5209" s="9" t="s">
        <v>1765</v>
      </c>
      <c r="Y5209" s="10" t="n">
        <f aca="false">IF(U5209="Yes", 1, 0)</f>
        <v>0</v>
      </c>
      <c r="Z5209" s="10" t="n">
        <v>1</v>
      </c>
      <c r="AA5209" s="11" t="n">
        <f aca="false">MAX(0, ($S5209 * 0.35) - ($F5209 * 0.3))</f>
        <v>21.7625</v>
      </c>
      <c r="AB5209" s="12" t="str">
        <f aca="false">IF(AA5209&gt;20,"High",IF(AA5209&gt;10,"Medium","Low"))</f>
        <v>High</v>
      </c>
    </row>
    <row r="5210" customFormat="false" ht="18.65" hidden="false" customHeight="false" outlineLevel="0" collapsed="false">
      <c r="A5210" s="5" t="s">
        <v>5254</v>
      </c>
      <c r="B5210" s="6" t="s">
        <v>37</v>
      </c>
      <c r="C5210" s="6" t="s">
        <v>31</v>
      </c>
      <c r="D5210" s="6" t="s">
        <v>31</v>
      </c>
      <c r="E5210" s="6" t="s">
        <v>30</v>
      </c>
      <c r="F5210" s="7" t="n">
        <v>35</v>
      </c>
      <c r="G5210" s="6" t="s">
        <v>31</v>
      </c>
      <c r="H5210" s="6" t="s">
        <v>31</v>
      </c>
      <c r="I5210" s="6" t="s">
        <v>517</v>
      </c>
      <c r="J5210" s="6" t="s">
        <v>31</v>
      </c>
      <c r="K5210" s="6" t="s">
        <v>31</v>
      </c>
      <c r="L5210" s="6" t="s">
        <v>30</v>
      </c>
      <c r="M5210" s="6" t="s">
        <v>31</v>
      </c>
      <c r="N5210" s="6" t="s">
        <v>31</v>
      </c>
      <c r="O5210" s="6" t="s">
        <v>30</v>
      </c>
      <c r="P5210" s="6" t="s">
        <v>38</v>
      </c>
      <c r="Q5210" s="6" t="s">
        <v>31</v>
      </c>
      <c r="R5210" s="6" t="s">
        <v>53</v>
      </c>
      <c r="S5210" s="8" t="n">
        <v>100.5</v>
      </c>
      <c r="T5210" s="8" t="n">
        <v>3653.35</v>
      </c>
      <c r="U5210" s="6" t="s">
        <v>31</v>
      </c>
      <c r="V5210" s="8" t="n">
        <f aca="false">IF(X5210="0-1 Year", ROUND(S5210/0.474, 2), IF(X5210="1-2 Years", ROUND(S5210/0.287, 2), ROUND(S5210/0.14, 2)))</f>
        <v>717.86</v>
      </c>
      <c r="W5210" s="6" t="str">
        <f aca="false">IF(V5210&gt;4000, "High", IF(V5210&gt;2000, "Medium", "Low"))</f>
        <v>Low</v>
      </c>
      <c r="X5210" s="9" t="s">
        <v>1765</v>
      </c>
      <c r="Y5210" s="10" t="n">
        <f aca="false">IF(U5210="Yes", 1, 0)</f>
        <v>1</v>
      </c>
      <c r="Z5210" s="10" t="n">
        <v>1</v>
      </c>
      <c r="AA5210" s="11" t="n">
        <f aca="false">MAX(0, ($S5210 * 0.35) - ($F5210 * 0.3))</f>
        <v>24.675</v>
      </c>
      <c r="AB5210" s="12" t="str">
        <f aca="false">IF(AA5210&gt;20,"High",IF(AA5210&gt;10,"Medium","Low"))</f>
        <v>High</v>
      </c>
    </row>
    <row r="5211" customFormat="false" ht="18.65" hidden="false" customHeight="false" outlineLevel="0" collapsed="false">
      <c r="A5211" s="5" t="s">
        <v>5255</v>
      </c>
      <c r="B5211" s="6" t="s">
        <v>37</v>
      </c>
      <c r="C5211" s="6" t="s">
        <v>31</v>
      </c>
      <c r="D5211" s="6" t="s">
        <v>30</v>
      </c>
      <c r="E5211" s="6" t="s">
        <v>30</v>
      </c>
      <c r="F5211" s="7" t="n">
        <v>33</v>
      </c>
      <c r="G5211" s="6" t="s">
        <v>31</v>
      </c>
      <c r="H5211" s="6" t="s">
        <v>31</v>
      </c>
      <c r="I5211" s="6" t="s">
        <v>517</v>
      </c>
      <c r="J5211" s="6" t="s">
        <v>30</v>
      </c>
      <c r="K5211" s="6" t="s">
        <v>31</v>
      </c>
      <c r="L5211" s="6" t="s">
        <v>31</v>
      </c>
      <c r="M5211" s="6" t="s">
        <v>31</v>
      </c>
      <c r="N5211" s="6" t="s">
        <v>31</v>
      </c>
      <c r="O5211" s="6" t="s">
        <v>31</v>
      </c>
      <c r="P5211" s="6" t="s">
        <v>38</v>
      </c>
      <c r="Q5211" s="6" t="s">
        <v>31</v>
      </c>
      <c r="R5211" s="6" t="s">
        <v>39</v>
      </c>
      <c r="S5211" s="8" t="n">
        <v>110.45</v>
      </c>
      <c r="T5211" s="8" t="n">
        <v>3655.45</v>
      </c>
      <c r="U5211" s="6" t="s">
        <v>31</v>
      </c>
      <c r="V5211" s="8" t="n">
        <f aca="false">IF(X5211="0-1 Year", ROUND(S5211/0.474, 2), IF(X5211="1-2 Years", ROUND(S5211/0.287, 2), ROUND(S5211/0.14, 2)))</f>
        <v>788.93</v>
      </c>
      <c r="W5211" s="6" t="str">
        <f aca="false">IF(V5211&gt;4000, "High", IF(V5211&gt;2000, "Medium", "Low"))</f>
        <v>Low</v>
      </c>
      <c r="X5211" s="9" t="s">
        <v>1765</v>
      </c>
      <c r="Y5211" s="10" t="n">
        <f aca="false">IF(U5211="Yes", 1, 0)</f>
        <v>1</v>
      </c>
      <c r="Z5211" s="10" t="n">
        <v>1</v>
      </c>
      <c r="AA5211" s="11" t="n">
        <f aca="false">MAX(0, ($S5211 * 0.35) - ($F5211 * 0.3))</f>
        <v>28.7575</v>
      </c>
      <c r="AB5211" s="12" t="str">
        <f aca="false">IF(AA5211&gt;20,"High",IF(AA5211&gt;10,"Medium","Low"))</f>
        <v>High</v>
      </c>
    </row>
    <row r="5212" customFormat="false" ht="18.65" hidden="false" customHeight="false" outlineLevel="0" collapsed="false">
      <c r="A5212" s="5" t="s">
        <v>5256</v>
      </c>
      <c r="B5212" s="6" t="s">
        <v>37</v>
      </c>
      <c r="C5212" s="6" t="s">
        <v>31</v>
      </c>
      <c r="D5212" s="6" t="s">
        <v>31</v>
      </c>
      <c r="E5212" s="6" t="s">
        <v>31</v>
      </c>
      <c r="F5212" s="7" t="n">
        <v>68</v>
      </c>
      <c r="G5212" s="6" t="s">
        <v>30</v>
      </c>
      <c r="H5212" s="6" t="s">
        <v>202</v>
      </c>
      <c r="I5212" s="6" t="s">
        <v>203</v>
      </c>
      <c r="J5212" s="6" t="s">
        <v>30</v>
      </c>
      <c r="K5212" s="6" t="s">
        <v>31</v>
      </c>
      <c r="L5212" s="6" t="s">
        <v>31</v>
      </c>
      <c r="M5212" s="6" t="s">
        <v>30</v>
      </c>
      <c r="N5212" s="6" t="s">
        <v>31</v>
      </c>
      <c r="O5212" s="6" t="s">
        <v>31</v>
      </c>
      <c r="P5212" s="6" t="s">
        <v>166</v>
      </c>
      <c r="Q5212" s="6" t="s">
        <v>31</v>
      </c>
      <c r="R5212" s="6" t="s">
        <v>39</v>
      </c>
      <c r="S5212" s="8" t="n">
        <v>53</v>
      </c>
      <c r="T5212" s="8" t="n">
        <v>3656.25</v>
      </c>
      <c r="U5212" s="6" t="s">
        <v>30</v>
      </c>
      <c r="V5212" s="8" t="n">
        <f aca="false">IF(X5212="0-1 Year", ROUND(S5212/0.474, 2), IF(X5212="1-2 Years", ROUND(S5212/0.287, 2), ROUND(S5212/0.14, 2)))</f>
        <v>378.57</v>
      </c>
      <c r="W5212" s="6" t="str">
        <f aca="false">IF(V5212&gt;4000, "High", IF(V5212&gt;2000, "Medium", "Low"))</f>
        <v>Low</v>
      </c>
      <c r="X5212" s="9" t="s">
        <v>1765</v>
      </c>
      <c r="Y5212" s="10" t="n">
        <f aca="false">IF(U5212="Yes", 1, 0)</f>
        <v>0</v>
      </c>
      <c r="Z5212" s="10" t="n">
        <v>1</v>
      </c>
      <c r="AA5212" s="11" t="n">
        <f aca="false">MAX(0, ($S5212 * 0.35) - ($F5212 * 0.3))</f>
        <v>0</v>
      </c>
      <c r="AB5212" s="12" t="str">
        <f aca="false">IF(AA5212&gt;20,"High",IF(AA5212&gt;10,"Medium","Low"))</f>
        <v>Low</v>
      </c>
    </row>
    <row r="5213" customFormat="false" ht="18.65" hidden="false" customHeight="false" outlineLevel="0" collapsed="false">
      <c r="A5213" s="5" t="s">
        <v>5257</v>
      </c>
      <c r="B5213" s="6" t="s">
        <v>37</v>
      </c>
      <c r="C5213" s="6" t="s">
        <v>30</v>
      </c>
      <c r="D5213" s="6" t="s">
        <v>30</v>
      </c>
      <c r="E5213" s="6" t="s">
        <v>30</v>
      </c>
      <c r="F5213" s="7" t="n">
        <v>43</v>
      </c>
      <c r="G5213" s="6" t="s">
        <v>31</v>
      </c>
      <c r="H5213" s="6" t="s">
        <v>31</v>
      </c>
      <c r="I5213" s="6" t="s">
        <v>203</v>
      </c>
      <c r="J5213" s="6" t="s">
        <v>30</v>
      </c>
      <c r="K5213" s="6" t="s">
        <v>31</v>
      </c>
      <c r="L5213" s="6" t="s">
        <v>31</v>
      </c>
      <c r="M5213" s="6" t="s">
        <v>31</v>
      </c>
      <c r="N5213" s="6" t="s">
        <v>31</v>
      </c>
      <c r="O5213" s="6" t="s">
        <v>31</v>
      </c>
      <c r="P5213" s="6" t="s">
        <v>33</v>
      </c>
      <c r="Q5213" s="6" t="s">
        <v>30</v>
      </c>
      <c r="R5213" s="6" t="s">
        <v>58</v>
      </c>
      <c r="S5213" s="8" t="n">
        <v>85.1</v>
      </c>
      <c r="T5213" s="8" t="n">
        <v>3662.25</v>
      </c>
      <c r="U5213" s="6" t="s">
        <v>30</v>
      </c>
      <c r="V5213" s="8" t="n">
        <f aca="false">IF(X5213="0-1 Year", ROUND(S5213/0.474, 2), IF(X5213="1-2 Years", ROUND(S5213/0.287, 2), ROUND(S5213/0.14, 2)))</f>
        <v>607.86</v>
      </c>
      <c r="W5213" s="6" t="str">
        <f aca="false">IF(V5213&gt;4000, "High", IF(V5213&gt;2000, "Medium", "Low"))</f>
        <v>Low</v>
      </c>
      <c r="X5213" s="9" t="s">
        <v>1765</v>
      </c>
      <c r="Y5213" s="10" t="n">
        <f aca="false">IF(U5213="Yes", 1, 0)</f>
        <v>0</v>
      </c>
      <c r="Z5213" s="10" t="n">
        <v>1</v>
      </c>
      <c r="AA5213" s="11" t="n">
        <f aca="false">MAX(0, ($S5213 * 0.35) - ($F5213 * 0.3))</f>
        <v>16.885</v>
      </c>
      <c r="AB5213" s="12" t="str">
        <f aca="false">IF(AA5213&gt;20,"High",IF(AA5213&gt;10,"Medium","Low"))</f>
        <v>Medium</v>
      </c>
    </row>
    <row r="5214" customFormat="false" ht="18.65" hidden="false" customHeight="false" outlineLevel="0" collapsed="false">
      <c r="A5214" s="5" t="s">
        <v>5258</v>
      </c>
      <c r="B5214" s="6" t="s">
        <v>29</v>
      </c>
      <c r="C5214" s="6" t="s">
        <v>30</v>
      </c>
      <c r="D5214" s="6" t="s">
        <v>30</v>
      </c>
      <c r="E5214" s="6" t="s">
        <v>30</v>
      </c>
      <c r="F5214" s="7" t="n">
        <v>56</v>
      </c>
      <c r="G5214" s="6" t="s">
        <v>31</v>
      </c>
      <c r="H5214" s="6" t="s">
        <v>31</v>
      </c>
      <c r="I5214" s="6" t="s">
        <v>203</v>
      </c>
      <c r="J5214" s="6" t="s">
        <v>31</v>
      </c>
      <c r="K5214" s="6" t="s">
        <v>31</v>
      </c>
      <c r="L5214" s="6" t="s">
        <v>30</v>
      </c>
      <c r="M5214" s="6" t="s">
        <v>31</v>
      </c>
      <c r="N5214" s="6" t="s">
        <v>30</v>
      </c>
      <c r="O5214" s="6" t="s">
        <v>30</v>
      </c>
      <c r="P5214" s="6" t="s">
        <v>33</v>
      </c>
      <c r="Q5214" s="6" t="s">
        <v>31</v>
      </c>
      <c r="R5214" s="6" t="s">
        <v>53</v>
      </c>
      <c r="S5214" s="8" t="n">
        <v>64.65</v>
      </c>
      <c r="T5214" s="8" t="n">
        <v>3665.55</v>
      </c>
      <c r="U5214" s="6" t="s">
        <v>30</v>
      </c>
      <c r="V5214" s="8" t="n">
        <f aca="false">IF(X5214="0-1 Year", ROUND(S5214/0.474, 2), IF(X5214="1-2 Years", ROUND(S5214/0.287, 2), ROUND(S5214/0.14, 2)))</f>
        <v>461.79</v>
      </c>
      <c r="W5214" s="6" t="str">
        <f aca="false">IF(V5214&gt;4000, "High", IF(V5214&gt;2000, "Medium", "Low"))</f>
        <v>Low</v>
      </c>
      <c r="X5214" s="9" t="s">
        <v>1765</v>
      </c>
      <c r="Y5214" s="10" t="n">
        <f aca="false">IF(U5214="Yes", 1, 0)</f>
        <v>0</v>
      </c>
      <c r="Z5214" s="10" t="n">
        <v>1</v>
      </c>
      <c r="AA5214" s="11" t="n">
        <f aca="false">MAX(0, ($S5214 * 0.35) - ($F5214 * 0.3))</f>
        <v>5.8275</v>
      </c>
      <c r="AB5214" s="12" t="str">
        <f aca="false">IF(AA5214&gt;20,"High",IF(AA5214&gt;10,"Medium","Low"))</f>
        <v>Low</v>
      </c>
    </row>
    <row r="5215" customFormat="false" ht="18.65" hidden="false" customHeight="false" outlineLevel="0" collapsed="false">
      <c r="A5215" s="5" t="s">
        <v>5259</v>
      </c>
      <c r="B5215" s="6" t="s">
        <v>37</v>
      </c>
      <c r="C5215" s="6" t="s">
        <v>31</v>
      </c>
      <c r="D5215" s="6" t="s">
        <v>31</v>
      </c>
      <c r="E5215" s="6" t="s">
        <v>30</v>
      </c>
      <c r="F5215" s="7" t="n">
        <v>44</v>
      </c>
      <c r="G5215" s="6" t="s">
        <v>31</v>
      </c>
      <c r="H5215" s="6" t="s">
        <v>30</v>
      </c>
      <c r="I5215" s="6" t="s">
        <v>517</v>
      </c>
      <c r="J5215" s="6" t="s">
        <v>31</v>
      </c>
      <c r="K5215" s="6" t="s">
        <v>31</v>
      </c>
      <c r="L5215" s="6" t="s">
        <v>30</v>
      </c>
      <c r="M5215" s="6" t="s">
        <v>31</v>
      </c>
      <c r="N5215" s="6" t="s">
        <v>30</v>
      </c>
      <c r="O5215" s="6" t="s">
        <v>30</v>
      </c>
      <c r="P5215" s="6" t="s">
        <v>38</v>
      </c>
      <c r="Q5215" s="6" t="s">
        <v>31</v>
      </c>
      <c r="R5215" s="6" t="s">
        <v>39</v>
      </c>
      <c r="S5215" s="8" t="n">
        <v>85.15</v>
      </c>
      <c r="T5215" s="8" t="n">
        <v>3670.5</v>
      </c>
      <c r="U5215" s="6" t="s">
        <v>30</v>
      </c>
      <c r="V5215" s="8" t="n">
        <f aca="false">IF(X5215="0-1 Year", ROUND(S5215/0.474, 2), IF(X5215="1-2 Years", ROUND(S5215/0.287, 2), ROUND(S5215/0.14, 2)))</f>
        <v>608.21</v>
      </c>
      <c r="W5215" s="6" t="str">
        <f aca="false">IF(V5215&gt;4000, "High", IF(V5215&gt;2000, "Medium", "Low"))</f>
        <v>Low</v>
      </c>
      <c r="X5215" s="9" t="s">
        <v>1765</v>
      </c>
      <c r="Y5215" s="10" t="n">
        <f aca="false">IF(U5215="Yes", 1, 0)</f>
        <v>0</v>
      </c>
      <c r="Z5215" s="10" t="n">
        <v>1</v>
      </c>
      <c r="AA5215" s="11" t="n">
        <f aca="false">MAX(0, ($S5215 * 0.35) - ($F5215 * 0.3))</f>
        <v>16.6025</v>
      </c>
      <c r="AB5215" s="12" t="str">
        <f aca="false">IF(AA5215&gt;20,"High",IF(AA5215&gt;10,"Medium","Low"))</f>
        <v>Medium</v>
      </c>
    </row>
    <row r="5216" customFormat="false" ht="18.65" hidden="false" customHeight="false" outlineLevel="0" collapsed="false">
      <c r="A5216" s="5" t="s">
        <v>5260</v>
      </c>
      <c r="B5216" s="6" t="s">
        <v>37</v>
      </c>
      <c r="C5216" s="6" t="s">
        <v>30</v>
      </c>
      <c r="D5216" s="6" t="s">
        <v>31</v>
      </c>
      <c r="E5216" s="6" t="s">
        <v>30</v>
      </c>
      <c r="F5216" s="7" t="n">
        <v>65</v>
      </c>
      <c r="G5216" s="6" t="s">
        <v>31</v>
      </c>
      <c r="H5216" s="6" t="s">
        <v>30</v>
      </c>
      <c r="I5216" s="6" t="s">
        <v>203</v>
      </c>
      <c r="J5216" s="6" t="s">
        <v>31</v>
      </c>
      <c r="K5216" s="6" t="s">
        <v>30</v>
      </c>
      <c r="L5216" s="6" t="s">
        <v>31</v>
      </c>
      <c r="M5216" s="6" t="s">
        <v>30</v>
      </c>
      <c r="N5216" s="6" t="s">
        <v>30</v>
      </c>
      <c r="O5216" s="6" t="s">
        <v>30</v>
      </c>
      <c r="P5216" s="6" t="s">
        <v>38</v>
      </c>
      <c r="Q5216" s="6" t="s">
        <v>31</v>
      </c>
      <c r="R5216" s="6" t="s">
        <v>34</v>
      </c>
      <c r="S5216" s="8" t="n">
        <v>55.15</v>
      </c>
      <c r="T5216" s="8" t="n">
        <v>3673.15</v>
      </c>
      <c r="U5216" s="6" t="s">
        <v>30</v>
      </c>
      <c r="V5216" s="8" t="n">
        <f aca="false">IF(X5216="0-1 Year", ROUND(S5216/0.474, 2), IF(X5216="1-2 Years", ROUND(S5216/0.287, 2), ROUND(S5216/0.14, 2)))</f>
        <v>393.93</v>
      </c>
      <c r="W5216" s="6" t="str">
        <f aca="false">IF(V5216&gt;4000, "High", IF(V5216&gt;2000, "Medium", "Low"))</f>
        <v>Low</v>
      </c>
      <c r="X5216" s="9" t="s">
        <v>1765</v>
      </c>
      <c r="Y5216" s="10" t="n">
        <f aca="false">IF(U5216="Yes", 1, 0)</f>
        <v>0</v>
      </c>
      <c r="Z5216" s="10" t="n">
        <v>1</v>
      </c>
      <c r="AA5216" s="11" t="n">
        <f aca="false">MAX(0, ($S5216 * 0.35) - ($F5216 * 0.3))</f>
        <v>0</v>
      </c>
      <c r="AB5216" s="12" t="str">
        <f aca="false">IF(AA5216&gt;20,"High",IF(AA5216&gt;10,"Medium","Low"))</f>
        <v>Low</v>
      </c>
    </row>
    <row r="5217" customFormat="false" ht="18.65" hidden="false" customHeight="false" outlineLevel="0" collapsed="false">
      <c r="A5217" s="5" t="s">
        <v>5261</v>
      </c>
      <c r="B5217" s="6" t="s">
        <v>37</v>
      </c>
      <c r="C5217" s="6" t="s">
        <v>31</v>
      </c>
      <c r="D5217" s="6" t="s">
        <v>30</v>
      </c>
      <c r="E5217" s="6" t="s">
        <v>30</v>
      </c>
      <c r="F5217" s="7" t="n">
        <v>40</v>
      </c>
      <c r="G5217" s="6" t="s">
        <v>31</v>
      </c>
      <c r="H5217" s="6" t="s">
        <v>30</v>
      </c>
      <c r="I5217" s="6" t="s">
        <v>517</v>
      </c>
      <c r="J5217" s="6" t="s">
        <v>30</v>
      </c>
      <c r="K5217" s="6" t="s">
        <v>30</v>
      </c>
      <c r="L5217" s="6" t="s">
        <v>30</v>
      </c>
      <c r="M5217" s="6" t="s">
        <v>30</v>
      </c>
      <c r="N5217" s="6" t="s">
        <v>31</v>
      </c>
      <c r="O5217" s="6" t="s">
        <v>31</v>
      </c>
      <c r="P5217" s="6" t="s">
        <v>38</v>
      </c>
      <c r="Q5217" s="6" t="s">
        <v>31</v>
      </c>
      <c r="R5217" s="6" t="s">
        <v>39</v>
      </c>
      <c r="S5217" s="8" t="n">
        <v>91.55</v>
      </c>
      <c r="T5217" s="8" t="n">
        <v>3673.6</v>
      </c>
      <c r="U5217" s="6" t="s">
        <v>30</v>
      </c>
      <c r="V5217" s="8" t="n">
        <f aca="false">IF(X5217="0-1 Year", ROUND(S5217/0.474, 2), IF(X5217="1-2 Years", ROUND(S5217/0.287, 2), ROUND(S5217/0.14, 2)))</f>
        <v>653.93</v>
      </c>
      <c r="W5217" s="6" t="str">
        <f aca="false">IF(V5217&gt;4000, "High", IF(V5217&gt;2000, "Medium", "Low"))</f>
        <v>Low</v>
      </c>
      <c r="X5217" s="9" t="s">
        <v>1765</v>
      </c>
      <c r="Y5217" s="10" t="n">
        <f aca="false">IF(U5217="Yes", 1, 0)</f>
        <v>0</v>
      </c>
      <c r="Z5217" s="10" t="n">
        <v>1</v>
      </c>
      <c r="AA5217" s="11" t="n">
        <f aca="false">MAX(0, ($S5217 * 0.35) - ($F5217 * 0.3))</f>
        <v>20.0425</v>
      </c>
      <c r="AB5217" s="12" t="str">
        <f aca="false">IF(AA5217&gt;20,"High",IF(AA5217&gt;10,"Medium","Low"))</f>
        <v>High</v>
      </c>
    </row>
    <row r="5218" customFormat="false" ht="18.65" hidden="false" customHeight="false" outlineLevel="0" collapsed="false">
      <c r="A5218" s="5" t="s">
        <v>5262</v>
      </c>
      <c r="B5218" s="6" t="s">
        <v>37</v>
      </c>
      <c r="C5218" s="6" t="s">
        <v>30</v>
      </c>
      <c r="D5218" s="6" t="s">
        <v>30</v>
      </c>
      <c r="E5218" s="6" t="s">
        <v>30</v>
      </c>
      <c r="F5218" s="7" t="n">
        <v>68</v>
      </c>
      <c r="G5218" s="6" t="s">
        <v>31</v>
      </c>
      <c r="H5218" s="6" t="s">
        <v>30</v>
      </c>
      <c r="I5218" s="6" t="s">
        <v>203</v>
      </c>
      <c r="J5218" s="6" t="s">
        <v>31</v>
      </c>
      <c r="K5218" s="6" t="s">
        <v>30</v>
      </c>
      <c r="L5218" s="6" t="s">
        <v>31</v>
      </c>
      <c r="M5218" s="6" t="s">
        <v>30</v>
      </c>
      <c r="N5218" s="6" t="s">
        <v>30</v>
      </c>
      <c r="O5218" s="6" t="s">
        <v>30</v>
      </c>
      <c r="P5218" s="6" t="s">
        <v>33</v>
      </c>
      <c r="Q5218" s="6" t="s">
        <v>31</v>
      </c>
      <c r="R5218" s="6" t="s">
        <v>58</v>
      </c>
      <c r="S5218" s="8" t="n">
        <v>54.45</v>
      </c>
      <c r="T5218" s="8" t="n">
        <v>3674.95</v>
      </c>
      <c r="U5218" s="6" t="s">
        <v>30</v>
      </c>
      <c r="V5218" s="8" t="n">
        <f aca="false">IF(X5218="0-1 Year", ROUND(S5218/0.474, 2), IF(X5218="1-2 Years", ROUND(S5218/0.287, 2), ROUND(S5218/0.14, 2)))</f>
        <v>388.93</v>
      </c>
      <c r="W5218" s="6" t="str">
        <f aca="false">IF(V5218&gt;4000, "High", IF(V5218&gt;2000, "Medium", "Low"))</f>
        <v>Low</v>
      </c>
      <c r="X5218" s="9" t="s">
        <v>1765</v>
      </c>
      <c r="Y5218" s="10" t="n">
        <f aca="false">IF(U5218="Yes", 1, 0)</f>
        <v>0</v>
      </c>
      <c r="Z5218" s="10" t="n">
        <v>1</v>
      </c>
      <c r="AA5218" s="11" t="n">
        <f aca="false">MAX(0, ($S5218 * 0.35) - ($F5218 * 0.3))</f>
        <v>0</v>
      </c>
      <c r="AB5218" s="12" t="str">
        <f aca="false">IF(AA5218&gt;20,"High",IF(AA5218&gt;10,"Medium","Low"))</f>
        <v>Low</v>
      </c>
    </row>
    <row r="5219" customFormat="false" ht="18.65" hidden="false" customHeight="false" outlineLevel="0" collapsed="false">
      <c r="A5219" s="5" t="s">
        <v>5263</v>
      </c>
      <c r="B5219" s="6" t="s">
        <v>29</v>
      </c>
      <c r="C5219" s="6" t="s">
        <v>30</v>
      </c>
      <c r="D5219" s="6" t="s">
        <v>30</v>
      </c>
      <c r="E5219" s="6" t="s">
        <v>31</v>
      </c>
      <c r="F5219" s="7" t="n">
        <v>49</v>
      </c>
      <c r="G5219" s="6" t="s">
        <v>31</v>
      </c>
      <c r="H5219" s="6" t="s">
        <v>31</v>
      </c>
      <c r="I5219" s="6" t="s">
        <v>517</v>
      </c>
      <c r="J5219" s="6" t="s">
        <v>30</v>
      </c>
      <c r="K5219" s="6" t="s">
        <v>30</v>
      </c>
      <c r="L5219" s="6" t="s">
        <v>30</v>
      </c>
      <c r="M5219" s="6" t="s">
        <v>30</v>
      </c>
      <c r="N5219" s="6" t="s">
        <v>30</v>
      </c>
      <c r="O5219" s="6" t="s">
        <v>30</v>
      </c>
      <c r="P5219" s="6" t="s">
        <v>38</v>
      </c>
      <c r="Q5219" s="6" t="s">
        <v>30</v>
      </c>
      <c r="R5219" s="6" t="s">
        <v>58</v>
      </c>
      <c r="S5219" s="8" t="n">
        <v>75.2</v>
      </c>
      <c r="T5219" s="8" t="n">
        <v>3678.3</v>
      </c>
      <c r="U5219" s="6" t="s">
        <v>31</v>
      </c>
      <c r="V5219" s="8" t="n">
        <f aca="false">IF(X5219="0-1 Year", ROUND(S5219/0.474, 2), IF(X5219="1-2 Years", ROUND(S5219/0.287, 2), ROUND(S5219/0.14, 2)))</f>
        <v>537.14</v>
      </c>
      <c r="W5219" s="6" t="str">
        <f aca="false">IF(V5219&gt;4000, "High", IF(V5219&gt;2000, "Medium", "Low"))</f>
        <v>Low</v>
      </c>
      <c r="X5219" s="9" t="s">
        <v>1765</v>
      </c>
      <c r="Y5219" s="10" t="n">
        <f aca="false">IF(U5219="Yes", 1, 0)</f>
        <v>1</v>
      </c>
      <c r="Z5219" s="10" t="n">
        <v>1</v>
      </c>
      <c r="AA5219" s="11" t="n">
        <f aca="false">MAX(0, ($S5219 * 0.35) - ($F5219 * 0.3))</f>
        <v>11.62</v>
      </c>
      <c r="AB5219" s="12" t="str">
        <f aca="false">IF(AA5219&gt;20,"High",IF(AA5219&gt;10,"Medium","Low"))</f>
        <v>Medium</v>
      </c>
    </row>
    <row r="5220" customFormat="false" ht="18.65" hidden="false" customHeight="false" outlineLevel="0" collapsed="false">
      <c r="A5220" s="5" t="s">
        <v>5264</v>
      </c>
      <c r="B5220" s="6" t="s">
        <v>29</v>
      </c>
      <c r="C5220" s="6" t="s">
        <v>30</v>
      </c>
      <c r="D5220" s="6" t="s">
        <v>30</v>
      </c>
      <c r="E5220" s="6" t="s">
        <v>31</v>
      </c>
      <c r="F5220" s="7" t="n">
        <v>48</v>
      </c>
      <c r="G5220" s="6" t="s">
        <v>31</v>
      </c>
      <c r="H5220" s="6" t="s">
        <v>31</v>
      </c>
      <c r="I5220" s="6" t="s">
        <v>203</v>
      </c>
      <c r="J5220" s="6" t="s">
        <v>31</v>
      </c>
      <c r="K5220" s="6" t="s">
        <v>30</v>
      </c>
      <c r="L5220" s="6" t="s">
        <v>31</v>
      </c>
      <c r="M5220" s="6" t="s">
        <v>30</v>
      </c>
      <c r="N5220" s="6" t="s">
        <v>31</v>
      </c>
      <c r="O5220" s="6" t="s">
        <v>31</v>
      </c>
      <c r="P5220" s="6" t="s">
        <v>33</v>
      </c>
      <c r="Q5220" s="6" t="s">
        <v>31</v>
      </c>
      <c r="R5220" s="6" t="s">
        <v>58</v>
      </c>
      <c r="S5220" s="8" t="n">
        <v>78.75</v>
      </c>
      <c r="T5220" s="8" t="n">
        <v>3682.45</v>
      </c>
      <c r="U5220" s="6" t="s">
        <v>30</v>
      </c>
      <c r="V5220" s="8" t="n">
        <f aca="false">IF(X5220="0-1 Year", ROUND(S5220/0.474, 2), IF(X5220="1-2 Years", ROUND(S5220/0.287, 2), ROUND(S5220/0.14, 2)))</f>
        <v>562.5</v>
      </c>
      <c r="W5220" s="6" t="str">
        <f aca="false">IF(V5220&gt;4000, "High", IF(V5220&gt;2000, "Medium", "Low"))</f>
        <v>Low</v>
      </c>
      <c r="X5220" s="9" t="s">
        <v>1765</v>
      </c>
      <c r="Y5220" s="10" t="n">
        <f aca="false">IF(U5220="Yes", 1, 0)</f>
        <v>0</v>
      </c>
      <c r="Z5220" s="10" t="n">
        <v>1</v>
      </c>
      <c r="AA5220" s="11" t="n">
        <f aca="false">MAX(0, ($S5220 * 0.35) - ($F5220 * 0.3))</f>
        <v>13.1625</v>
      </c>
      <c r="AB5220" s="12" t="str">
        <f aca="false">IF(AA5220&gt;20,"High",IF(AA5220&gt;10,"Medium","Low"))</f>
        <v>Medium</v>
      </c>
    </row>
    <row r="5221" customFormat="false" ht="18.65" hidden="false" customHeight="false" outlineLevel="0" collapsed="false">
      <c r="A5221" s="5" t="s">
        <v>5265</v>
      </c>
      <c r="B5221" s="6" t="s">
        <v>37</v>
      </c>
      <c r="C5221" s="6" t="s">
        <v>30</v>
      </c>
      <c r="D5221" s="6" t="s">
        <v>31</v>
      </c>
      <c r="E5221" s="6" t="s">
        <v>31</v>
      </c>
      <c r="F5221" s="7" t="n">
        <v>36</v>
      </c>
      <c r="G5221" s="6" t="s">
        <v>31</v>
      </c>
      <c r="H5221" s="6" t="s">
        <v>31</v>
      </c>
      <c r="I5221" s="6" t="s">
        <v>517</v>
      </c>
      <c r="J5221" s="6" t="s">
        <v>31</v>
      </c>
      <c r="K5221" s="6" t="s">
        <v>30</v>
      </c>
      <c r="L5221" s="6" t="s">
        <v>31</v>
      </c>
      <c r="M5221" s="6" t="s">
        <v>30</v>
      </c>
      <c r="N5221" s="6" t="s">
        <v>31</v>
      </c>
      <c r="O5221" s="6" t="s">
        <v>31</v>
      </c>
      <c r="P5221" s="6" t="s">
        <v>38</v>
      </c>
      <c r="Q5221" s="6" t="s">
        <v>31</v>
      </c>
      <c r="R5221" s="6" t="s">
        <v>58</v>
      </c>
      <c r="S5221" s="8" t="n">
        <v>104.5</v>
      </c>
      <c r="T5221" s="8" t="n">
        <v>3684.95</v>
      </c>
      <c r="U5221" s="6" t="s">
        <v>30</v>
      </c>
      <c r="V5221" s="8" t="n">
        <f aca="false">IF(X5221="0-1 Year", ROUND(S5221/0.474, 2), IF(X5221="1-2 Years", ROUND(S5221/0.287, 2), ROUND(S5221/0.14, 2)))</f>
        <v>746.43</v>
      </c>
      <c r="W5221" s="6" t="str">
        <f aca="false">IF(V5221&gt;4000, "High", IF(V5221&gt;2000, "Medium", "Low"))</f>
        <v>Low</v>
      </c>
      <c r="X5221" s="9" t="s">
        <v>1765</v>
      </c>
      <c r="Y5221" s="10" t="n">
        <f aca="false">IF(U5221="Yes", 1, 0)</f>
        <v>0</v>
      </c>
      <c r="Z5221" s="10" t="n">
        <v>1</v>
      </c>
      <c r="AA5221" s="11" t="n">
        <f aca="false">MAX(0, ($S5221 * 0.35) - ($F5221 * 0.3))</f>
        <v>25.775</v>
      </c>
      <c r="AB5221" s="12" t="str">
        <f aca="false">IF(AA5221&gt;20,"High",IF(AA5221&gt;10,"Medium","Low"))</f>
        <v>High</v>
      </c>
    </row>
    <row r="5222" customFormat="false" ht="18.65" hidden="false" customHeight="false" outlineLevel="0" collapsed="false">
      <c r="A5222" s="5" t="s">
        <v>5266</v>
      </c>
      <c r="B5222" s="6" t="s">
        <v>29</v>
      </c>
      <c r="C5222" s="6" t="s">
        <v>30</v>
      </c>
      <c r="D5222" s="6" t="s">
        <v>31</v>
      </c>
      <c r="E5222" s="6" t="s">
        <v>31</v>
      </c>
      <c r="F5222" s="7" t="n">
        <v>53</v>
      </c>
      <c r="G5222" s="6" t="s">
        <v>31</v>
      </c>
      <c r="H5222" s="6" t="s">
        <v>31</v>
      </c>
      <c r="I5222" s="6" t="s">
        <v>203</v>
      </c>
      <c r="J5222" s="6" t="s">
        <v>31</v>
      </c>
      <c r="K5222" s="6" t="s">
        <v>31</v>
      </c>
      <c r="L5222" s="6" t="s">
        <v>30</v>
      </c>
      <c r="M5222" s="6" t="s">
        <v>30</v>
      </c>
      <c r="N5222" s="6" t="s">
        <v>30</v>
      </c>
      <c r="O5222" s="6" t="s">
        <v>31</v>
      </c>
      <c r="P5222" s="6" t="s">
        <v>166</v>
      </c>
      <c r="Q5222" s="6" t="s">
        <v>30</v>
      </c>
      <c r="R5222" s="6" t="s">
        <v>53</v>
      </c>
      <c r="S5222" s="8" t="n">
        <v>69.7</v>
      </c>
      <c r="T5222" s="8" t="n">
        <v>3686.05</v>
      </c>
      <c r="U5222" s="6" t="s">
        <v>30</v>
      </c>
      <c r="V5222" s="8" t="n">
        <f aca="false">IF(X5222="0-1 Year", ROUND(S5222/0.474, 2), IF(X5222="1-2 Years", ROUND(S5222/0.287, 2), ROUND(S5222/0.14, 2)))</f>
        <v>497.86</v>
      </c>
      <c r="W5222" s="6" t="str">
        <f aca="false">IF(V5222&gt;4000, "High", IF(V5222&gt;2000, "Medium", "Low"))</f>
        <v>Low</v>
      </c>
      <c r="X5222" s="9" t="s">
        <v>1765</v>
      </c>
      <c r="Y5222" s="10" t="n">
        <f aca="false">IF(U5222="Yes", 1, 0)</f>
        <v>0</v>
      </c>
      <c r="Z5222" s="10" t="n">
        <v>1</v>
      </c>
      <c r="AA5222" s="11" t="n">
        <f aca="false">MAX(0, ($S5222 * 0.35) - ($F5222 * 0.3))</f>
        <v>8.495</v>
      </c>
      <c r="AB5222" s="12" t="str">
        <f aca="false">IF(AA5222&gt;20,"High",IF(AA5222&gt;10,"Medium","Low"))</f>
        <v>Low</v>
      </c>
    </row>
    <row r="5223" customFormat="false" ht="18.65" hidden="false" customHeight="false" outlineLevel="0" collapsed="false">
      <c r="A5223" s="5" t="s">
        <v>5267</v>
      </c>
      <c r="B5223" s="6" t="s">
        <v>37</v>
      </c>
      <c r="C5223" s="6" t="s">
        <v>30</v>
      </c>
      <c r="D5223" s="6" t="s">
        <v>30</v>
      </c>
      <c r="E5223" s="6" t="s">
        <v>30</v>
      </c>
      <c r="F5223" s="7" t="n">
        <v>68</v>
      </c>
      <c r="G5223" s="6" t="s">
        <v>31</v>
      </c>
      <c r="H5223" s="6" t="s">
        <v>31</v>
      </c>
      <c r="I5223" s="6" t="s">
        <v>203</v>
      </c>
      <c r="J5223" s="6" t="s">
        <v>31</v>
      </c>
      <c r="K5223" s="6" t="s">
        <v>30</v>
      </c>
      <c r="L5223" s="6" t="s">
        <v>30</v>
      </c>
      <c r="M5223" s="6" t="s">
        <v>30</v>
      </c>
      <c r="N5223" s="6" t="s">
        <v>30</v>
      </c>
      <c r="O5223" s="6" t="s">
        <v>30</v>
      </c>
      <c r="P5223" s="6" t="s">
        <v>38</v>
      </c>
      <c r="Q5223" s="6" t="s">
        <v>30</v>
      </c>
      <c r="R5223" s="6" t="s">
        <v>34</v>
      </c>
      <c r="S5223" s="8" t="n">
        <v>54.45</v>
      </c>
      <c r="T5223" s="8" t="n">
        <v>3687.75</v>
      </c>
      <c r="U5223" s="6" t="s">
        <v>30</v>
      </c>
      <c r="V5223" s="8" t="n">
        <f aca="false">IF(X5223="0-1 Year", ROUND(S5223/0.474, 2), IF(X5223="1-2 Years", ROUND(S5223/0.287, 2), ROUND(S5223/0.14, 2)))</f>
        <v>388.93</v>
      </c>
      <c r="W5223" s="6" t="str">
        <f aca="false">IF(V5223&gt;4000, "High", IF(V5223&gt;2000, "Medium", "Low"))</f>
        <v>Low</v>
      </c>
      <c r="X5223" s="9" t="s">
        <v>1765</v>
      </c>
      <c r="Y5223" s="10" t="n">
        <f aca="false">IF(U5223="Yes", 1, 0)</f>
        <v>0</v>
      </c>
      <c r="Z5223" s="10" t="n">
        <v>1</v>
      </c>
      <c r="AA5223" s="11" t="n">
        <f aca="false">MAX(0, ($S5223 * 0.35) - ($F5223 * 0.3))</f>
        <v>0</v>
      </c>
      <c r="AB5223" s="12" t="str">
        <f aca="false">IF(AA5223&gt;20,"High",IF(AA5223&gt;10,"Medium","Low"))</f>
        <v>Low</v>
      </c>
    </row>
    <row r="5224" customFormat="false" ht="18.65" hidden="false" customHeight="false" outlineLevel="0" collapsed="false">
      <c r="A5224" s="5" t="s">
        <v>5268</v>
      </c>
      <c r="B5224" s="6" t="s">
        <v>37</v>
      </c>
      <c r="C5224" s="6" t="s">
        <v>30</v>
      </c>
      <c r="D5224" s="6" t="s">
        <v>31</v>
      </c>
      <c r="E5224" s="6" t="s">
        <v>31</v>
      </c>
      <c r="F5224" s="7" t="n">
        <v>57</v>
      </c>
      <c r="G5224" s="6" t="s">
        <v>31</v>
      </c>
      <c r="H5224" s="6" t="s">
        <v>31</v>
      </c>
      <c r="I5224" s="6" t="s">
        <v>203</v>
      </c>
      <c r="J5224" s="6" t="s">
        <v>31</v>
      </c>
      <c r="K5224" s="6" t="s">
        <v>31</v>
      </c>
      <c r="L5224" s="6" t="s">
        <v>30</v>
      </c>
      <c r="M5224" s="6" t="s">
        <v>31</v>
      </c>
      <c r="N5224" s="6" t="s">
        <v>30</v>
      </c>
      <c r="O5224" s="6" t="s">
        <v>30</v>
      </c>
      <c r="P5224" s="6" t="s">
        <v>38</v>
      </c>
      <c r="Q5224" s="6" t="s">
        <v>30</v>
      </c>
      <c r="R5224" s="6" t="s">
        <v>53</v>
      </c>
      <c r="S5224" s="8" t="n">
        <v>65.2</v>
      </c>
      <c r="T5224" s="8" t="n">
        <v>3687.85</v>
      </c>
      <c r="U5224" s="6" t="s">
        <v>30</v>
      </c>
      <c r="V5224" s="8" t="n">
        <f aca="false">IF(X5224="0-1 Year", ROUND(S5224/0.474, 2), IF(X5224="1-2 Years", ROUND(S5224/0.287, 2), ROUND(S5224/0.14, 2)))</f>
        <v>465.71</v>
      </c>
      <c r="W5224" s="6" t="str">
        <f aca="false">IF(V5224&gt;4000, "High", IF(V5224&gt;2000, "Medium", "Low"))</f>
        <v>Low</v>
      </c>
      <c r="X5224" s="9" t="s">
        <v>1765</v>
      </c>
      <c r="Y5224" s="10" t="n">
        <f aca="false">IF(U5224="Yes", 1, 0)</f>
        <v>0</v>
      </c>
      <c r="Z5224" s="10" t="n">
        <v>1</v>
      </c>
      <c r="AA5224" s="11" t="n">
        <f aca="false">MAX(0, ($S5224 * 0.35) - ($F5224 * 0.3))</f>
        <v>5.72</v>
      </c>
      <c r="AB5224" s="12" t="str">
        <f aca="false">IF(AA5224&gt;20,"High",IF(AA5224&gt;10,"Medium","Low"))</f>
        <v>Low</v>
      </c>
    </row>
    <row r="5225" customFormat="false" ht="18.65" hidden="false" customHeight="false" outlineLevel="0" collapsed="false">
      <c r="A5225" s="5" t="s">
        <v>5269</v>
      </c>
      <c r="B5225" s="6" t="s">
        <v>37</v>
      </c>
      <c r="C5225" s="6" t="s">
        <v>30</v>
      </c>
      <c r="D5225" s="6" t="s">
        <v>30</v>
      </c>
      <c r="E5225" s="6" t="s">
        <v>31</v>
      </c>
      <c r="F5225" s="7" t="n">
        <v>34</v>
      </c>
      <c r="G5225" s="6" t="s">
        <v>31</v>
      </c>
      <c r="H5225" s="6" t="s">
        <v>30</v>
      </c>
      <c r="I5225" s="6" t="s">
        <v>517</v>
      </c>
      <c r="J5225" s="6" t="s">
        <v>31</v>
      </c>
      <c r="K5225" s="6" t="s">
        <v>31</v>
      </c>
      <c r="L5225" s="6" t="s">
        <v>31</v>
      </c>
      <c r="M5225" s="6" t="s">
        <v>30</v>
      </c>
      <c r="N5225" s="6" t="s">
        <v>31</v>
      </c>
      <c r="O5225" s="6" t="s">
        <v>31</v>
      </c>
      <c r="P5225" s="6" t="s">
        <v>38</v>
      </c>
      <c r="Q5225" s="6" t="s">
        <v>31</v>
      </c>
      <c r="R5225" s="6" t="s">
        <v>53</v>
      </c>
      <c r="S5225" s="8" t="n">
        <v>105.35</v>
      </c>
      <c r="T5225" s="8" t="n">
        <v>3688.6</v>
      </c>
      <c r="U5225" s="6" t="s">
        <v>30</v>
      </c>
      <c r="V5225" s="8" t="n">
        <f aca="false">IF(X5225="0-1 Year", ROUND(S5225/0.474, 2), IF(X5225="1-2 Years", ROUND(S5225/0.287, 2), ROUND(S5225/0.14, 2)))</f>
        <v>752.5</v>
      </c>
      <c r="W5225" s="6" t="str">
        <f aca="false">IF(V5225&gt;4000, "High", IF(V5225&gt;2000, "Medium", "Low"))</f>
        <v>Low</v>
      </c>
      <c r="X5225" s="9" t="s">
        <v>1765</v>
      </c>
      <c r="Y5225" s="10" t="n">
        <f aca="false">IF(U5225="Yes", 1, 0)</f>
        <v>0</v>
      </c>
      <c r="Z5225" s="10" t="n">
        <v>1</v>
      </c>
      <c r="AA5225" s="11" t="n">
        <f aca="false">MAX(0, ($S5225 * 0.35) - ($F5225 * 0.3))</f>
        <v>26.6725</v>
      </c>
      <c r="AB5225" s="12" t="str">
        <f aca="false">IF(AA5225&gt;20,"High",IF(AA5225&gt;10,"Medium","Low"))</f>
        <v>High</v>
      </c>
    </row>
    <row r="5226" customFormat="false" ht="18.65" hidden="false" customHeight="false" outlineLevel="0" collapsed="false">
      <c r="A5226" s="5" t="s">
        <v>5270</v>
      </c>
      <c r="B5226" s="6" t="s">
        <v>29</v>
      </c>
      <c r="C5226" s="6" t="s">
        <v>30</v>
      </c>
      <c r="D5226" s="6" t="s">
        <v>30</v>
      </c>
      <c r="E5226" s="6" t="s">
        <v>30</v>
      </c>
      <c r="F5226" s="7" t="n">
        <v>38</v>
      </c>
      <c r="G5226" s="6" t="s">
        <v>31</v>
      </c>
      <c r="H5226" s="6" t="s">
        <v>31</v>
      </c>
      <c r="I5226" s="6" t="s">
        <v>517</v>
      </c>
      <c r="J5226" s="6" t="s">
        <v>30</v>
      </c>
      <c r="K5226" s="6" t="s">
        <v>31</v>
      </c>
      <c r="L5226" s="6" t="s">
        <v>31</v>
      </c>
      <c r="M5226" s="6" t="s">
        <v>30</v>
      </c>
      <c r="N5226" s="6" t="s">
        <v>30</v>
      </c>
      <c r="O5226" s="6" t="s">
        <v>31</v>
      </c>
      <c r="P5226" s="6" t="s">
        <v>38</v>
      </c>
      <c r="Q5226" s="6" t="s">
        <v>31</v>
      </c>
      <c r="R5226" s="6" t="s">
        <v>58</v>
      </c>
      <c r="S5226" s="8" t="n">
        <v>95.1</v>
      </c>
      <c r="T5226" s="8" t="n">
        <v>3691.2</v>
      </c>
      <c r="U5226" s="6" t="s">
        <v>30</v>
      </c>
      <c r="V5226" s="8" t="n">
        <f aca="false">IF(X5226="0-1 Year", ROUND(S5226/0.474, 2), IF(X5226="1-2 Years", ROUND(S5226/0.287, 2), ROUND(S5226/0.14, 2)))</f>
        <v>679.29</v>
      </c>
      <c r="W5226" s="6" t="str">
        <f aca="false">IF(V5226&gt;4000, "High", IF(V5226&gt;2000, "Medium", "Low"))</f>
        <v>Low</v>
      </c>
      <c r="X5226" s="9" t="s">
        <v>1765</v>
      </c>
      <c r="Y5226" s="10" t="n">
        <f aca="false">IF(U5226="Yes", 1, 0)</f>
        <v>0</v>
      </c>
      <c r="Z5226" s="10" t="n">
        <v>1</v>
      </c>
      <c r="AA5226" s="11" t="n">
        <f aca="false">MAX(0, ($S5226 * 0.35) - ($F5226 * 0.3))</f>
        <v>21.885</v>
      </c>
      <c r="AB5226" s="12" t="str">
        <f aca="false">IF(AA5226&gt;20,"High",IF(AA5226&gt;10,"Medium","Low"))</f>
        <v>High</v>
      </c>
    </row>
    <row r="5227" customFormat="false" ht="18.65" hidden="false" customHeight="false" outlineLevel="0" collapsed="false">
      <c r="A5227" s="5" t="s">
        <v>5271</v>
      </c>
      <c r="B5227" s="6" t="s">
        <v>37</v>
      </c>
      <c r="C5227" s="6" t="s">
        <v>30</v>
      </c>
      <c r="D5227" s="6" t="s">
        <v>30</v>
      </c>
      <c r="E5227" s="6" t="s">
        <v>30</v>
      </c>
      <c r="F5227" s="7" t="n">
        <v>39</v>
      </c>
      <c r="G5227" s="6" t="s">
        <v>31</v>
      </c>
      <c r="H5227" s="6" t="s">
        <v>30</v>
      </c>
      <c r="I5227" s="6" t="s">
        <v>517</v>
      </c>
      <c r="J5227" s="6" t="s">
        <v>31</v>
      </c>
      <c r="K5227" s="6" t="s">
        <v>30</v>
      </c>
      <c r="L5227" s="6" t="s">
        <v>31</v>
      </c>
      <c r="M5227" s="6" t="s">
        <v>31</v>
      </c>
      <c r="N5227" s="6" t="s">
        <v>31</v>
      </c>
      <c r="O5227" s="6" t="s">
        <v>30</v>
      </c>
      <c r="P5227" s="6" t="s">
        <v>33</v>
      </c>
      <c r="Q5227" s="6" t="s">
        <v>31</v>
      </c>
      <c r="R5227" s="6" t="s">
        <v>39</v>
      </c>
      <c r="S5227" s="8" t="n">
        <v>95.55</v>
      </c>
      <c r="T5227" s="8" t="n">
        <v>3692.85</v>
      </c>
      <c r="U5227" s="6" t="s">
        <v>31</v>
      </c>
      <c r="V5227" s="8" t="n">
        <f aca="false">IF(X5227="0-1 Year", ROUND(S5227/0.474, 2), IF(X5227="1-2 Years", ROUND(S5227/0.287, 2), ROUND(S5227/0.14, 2)))</f>
        <v>682.5</v>
      </c>
      <c r="W5227" s="6" t="str">
        <f aca="false">IF(V5227&gt;4000, "High", IF(V5227&gt;2000, "Medium", "Low"))</f>
        <v>Low</v>
      </c>
      <c r="X5227" s="9" t="s">
        <v>1765</v>
      </c>
      <c r="Y5227" s="10" t="n">
        <f aca="false">IF(U5227="Yes", 1, 0)</f>
        <v>1</v>
      </c>
      <c r="Z5227" s="10" t="n">
        <v>1</v>
      </c>
      <c r="AA5227" s="11" t="n">
        <f aca="false">MAX(0, ($S5227 * 0.35) - ($F5227 * 0.3))</f>
        <v>21.7425</v>
      </c>
      <c r="AB5227" s="12" t="str">
        <f aca="false">IF(AA5227&gt;20,"High",IF(AA5227&gt;10,"Medium","Low"))</f>
        <v>High</v>
      </c>
    </row>
    <row r="5228" customFormat="false" ht="18.65" hidden="false" customHeight="false" outlineLevel="0" collapsed="false">
      <c r="A5228" s="5" t="s">
        <v>5272</v>
      </c>
      <c r="B5228" s="6" t="s">
        <v>29</v>
      </c>
      <c r="C5228" s="6" t="s">
        <v>30</v>
      </c>
      <c r="D5228" s="6" t="s">
        <v>31</v>
      </c>
      <c r="E5228" s="6" t="s">
        <v>31</v>
      </c>
      <c r="F5228" s="7" t="n">
        <v>60</v>
      </c>
      <c r="G5228" s="6" t="s">
        <v>31</v>
      </c>
      <c r="H5228" s="6" t="s">
        <v>30</v>
      </c>
      <c r="I5228" s="6" t="s">
        <v>203</v>
      </c>
      <c r="J5228" s="6" t="s">
        <v>31</v>
      </c>
      <c r="K5228" s="6" t="s">
        <v>31</v>
      </c>
      <c r="L5228" s="6" t="s">
        <v>31</v>
      </c>
      <c r="M5228" s="6" t="s">
        <v>30</v>
      </c>
      <c r="N5228" s="6" t="s">
        <v>30</v>
      </c>
      <c r="O5228" s="6" t="s">
        <v>30</v>
      </c>
      <c r="P5228" s="6" t="s">
        <v>166</v>
      </c>
      <c r="Q5228" s="6" t="s">
        <v>30</v>
      </c>
      <c r="R5228" s="6" t="s">
        <v>53</v>
      </c>
      <c r="S5228" s="8" t="n">
        <v>60.5</v>
      </c>
      <c r="T5228" s="8" t="n">
        <v>3694.45</v>
      </c>
      <c r="U5228" s="6" t="s">
        <v>30</v>
      </c>
      <c r="V5228" s="8" t="n">
        <f aca="false">IF(X5228="0-1 Year", ROUND(S5228/0.474, 2), IF(X5228="1-2 Years", ROUND(S5228/0.287, 2), ROUND(S5228/0.14, 2)))</f>
        <v>432.14</v>
      </c>
      <c r="W5228" s="6" t="str">
        <f aca="false">IF(V5228&gt;4000, "High", IF(V5228&gt;2000, "Medium", "Low"))</f>
        <v>Low</v>
      </c>
      <c r="X5228" s="9" t="s">
        <v>1765</v>
      </c>
      <c r="Y5228" s="10" t="n">
        <f aca="false">IF(U5228="Yes", 1, 0)</f>
        <v>0</v>
      </c>
      <c r="Z5228" s="10" t="n">
        <v>1</v>
      </c>
      <c r="AA5228" s="11" t="n">
        <f aca="false">MAX(0, ($S5228 * 0.35) - ($F5228 * 0.3))</f>
        <v>3.175</v>
      </c>
      <c r="AB5228" s="12" t="str">
        <f aca="false">IF(AA5228&gt;20,"High",IF(AA5228&gt;10,"Medium","Low"))</f>
        <v>Low</v>
      </c>
    </row>
    <row r="5229" customFormat="false" ht="18.65" hidden="false" customHeight="false" outlineLevel="0" collapsed="false">
      <c r="A5229" s="5" t="s">
        <v>5273</v>
      </c>
      <c r="B5229" s="6" t="s">
        <v>29</v>
      </c>
      <c r="C5229" s="6" t="s">
        <v>31</v>
      </c>
      <c r="D5229" s="6" t="s">
        <v>31</v>
      </c>
      <c r="E5229" s="6" t="s">
        <v>30</v>
      </c>
      <c r="F5229" s="7" t="n">
        <v>33</v>
      </c>
      <c r="G5229" s="6" t="s">
        <v>31</v>
      </c>
      <c r="H5229" s="6" t="s">
        <v>31</v>
      </c>
      <c r="I5229" s="6" t="s">
        <v>517</v>
      </c>
      <c r="J5229" s="6" t="s">
        <v>31</v>
      </c>
      <c r="K5229" s="6" t="s">
        <v>30</v>
      </c>
      <c r="L5229" s="6" t="s">
        <v>31</v>
      </c>
      <c r="M5229" s="6" t="s">
        <v>31</v>
      </c>
      <c r="N5229" s="6" t="s">
        <v>31</v>
      </c>
      <c r="O5229" s="6" t="s">
        <v>31</v>
      </c>
      <c r="P5229" s="6" t="s">
        <v>38</v>
      </c>
      <c r="Q5229" s="6" t="s">
        <v>31</v>
      </c>
      <c r="R5229" s="6" t="s">
        <v>53</v>
      </c>
      <c r="S5229" s="8" t="n">
        <v>109.9</v>
      </c>
      <c r="T5229" s="8" t="n">
        <v>3694.7</v>
      </c>
      <c r="U5229" s="6" t="s">
        <v>30</v>
      </c>
      <c r="V5229" s="8" t="n">
        <f aca="false">IF(X5229="0-1 Year", ROUND(S5229/0.474, 2), IF(X5229="1-2 Years", ROUND(S5229/0.287, 2), ROUND(S5229/0.14, 2)))</f>
        <v>785</v>
      </c>
      <c r="W5229" s="6" t="str">
        <f aca="false">IF(V5229&gt;4000, "High", IF(V5229&gt;2000, "Medium", "Low"))</f>
        <v>Low</v>
      </c>
      <c r="X5229" s="9" t="s">
        <v>1765</v>
      </c>
      <c r="Y5229" s="10" t="n">
        <f aca="false">IF(U5229="Yes", 1, 0)</f>
        <v>0</v>
      </c>
      <c r="Z5229" s="10" t="n">
        <v>1</v>
      </c>
      <c r="AA5229" s="11" t="n">
        <f aca="false">MAX(0, ($S5229 * 0.35) - ($F5229 * 0.3))</f>
        <v>28.565</v>
      </c>
      <c r="AB5229" s="12" t="str">
        <f aca="false">IF(AA5229&gt;20,"High",IF(AA5229&gt;10,"Medium","Low"))</f>
        <v>High</v>
      </c>
    </row>
    <row r="5230" customFormat="false" ht="18.65" hidden="false" customHeight="false" outlineLevel="0" collapsed="false">
      <c r="A5230" s="5" t="s">
        <v>5274</v>
      </c>
      <c r="B5230" s="6" t="s">
        <v>29</v>
      </c>
      <c r="C5230" s="6" t="s">
        <v>30</v>
      </c>
      <c r="D5230" s="6" t="s">
        <v>30</v>
      </c>
      <c r="E5230" s="6" t="s">
        <v>30</v>
      </c>
      <c r="F5230" s="7" t="n">
        <v>44</v>
      </c>
      <c r="G5230" s="6" t="s">
        <v>31</v>
      </c>
      <c r="H5230" s="6" t="s">
        <v>31</v>
      </c>
      <c r="I5230" s="6" t="s">
        <v>203</v>
      </c>
      <c r="J5230" s="6" t="s">
        <v>30</v>
      </c>
      <c r="K5230" s="6" t="s">
        <v>31</v>
      </c>
      <c r="L5230" s="6" t="s">
        <v>31</v>
      </c>
      <c r="M5230" s="6" t="s">
        <v>31</v>
      </c>
      <c r="N5230" s="6" t="s">
        <v>31</v>
      </c>
      <c r="O5230" s="6" t="s">
        <v>31</v>
      </c>
      <c r="P5230" s="6" t="s">
        <v>33</v>
      </c>
      <c r="Q5230" s="6" t="s">
        <v>31</v>
      </c>
      <c r="R5230" s="6" t="s">
        <v>53</v>
      </c>
      <c r="S5230" s="8" t="n">
        <v>85.25</v>
      </c>
      <c r="T5230" s="8" t="n">
        <v>3704.15</v>
      </c>
      <c r="U5230" s="6" t="s">
        <v>30</v>
      </c>
      <c r="V5230" s="8" t="n">
        <f aca="false">IF(X5230="0-1 Year", ROUND(S5230/0.474, 2), IF(X5230="1-2 Years", ROUND(S5230/0.287, 2), ROUND(S5230/0.14, 2)))</f>
        <v>608.93</v>
      </c>
      <c r="W5230" s="6" t="str">
        <f aca="false">IF(V5230&gt;4000, "High", IF(V5230&gt;2000, "Medium", "Low"))</f>
        <v>Low</v>
      </c>
      <c r="X5230" s="9" t="s">
        <v>1765</v>
      </c>
      <c r="Y5230" s="10" t="n">
        <f aca="false">IF(U5230="Yes", 1, 0)</f>
        <v>0</v>
      </c>
      <c r="Z5230" s="10" t="n">
        <v>1</v>
      </c>
      <c r="AA5230" s="11" t="n">
        <f aca="false">MAX(0, ($S5230 * 0.35) - ($F5230 * 0.3))</f>
        <v>16.6375</v>
      </c>
      <c r="AB5230" s="12" t="str">
        <f aca="false">IF(AA5230&gt;20,"High",IF(AA5230&gt;10,"Medium","Low"))</f>
        <v>Medium</v>
      </c>
    </row>
    <row r="5231" customFormat="false" ht="18.65" hidden="false" customHeight="false" outlineLevel="0" collapsed="false">
      <c r="A5231" s="5" t="s">
        <v>5275</v>
      </c>
      <c r="B5231" s="6" t="s">
        <v>29</v>
      </c>
      <c r="C5231" s="6" t="s">
        <v>30</v>
      </c>
      <c r="D5231" s="6" t="s">
        <v>31</v>
      </c>
      <c r="E5231" s="6" t="s">
        <v>30</v>
      </c>
      <c r="F5231" s="7" t="n">
        <v>40</v>
      </c>
      <c r="G5231" s="6" t="s">
        <v>31</v>
      </c>
      <c r="H5231" s="6" t="s">
        <v>31</v>
      </c>
      <c r="I5231" s="6" t="s">
        <v>517</v>
      </c>
      <c r="J5231" s="6" t="s">
        <v>30</v>
      </c>
      <c r="K5231" s="6" t="s">
        <v>30</v>
      </c>
      <c r="L5231" s="6" t="s">
        <v>30</v>
      </c>
      <c r="M5231" s="6" t="s">
        <v>30</v>
      </c>
      <c r="N5231" s="6" t="s">
        <v>31</v>
      </c>
      <c r="O5231" s="6" t="s">
        <v>31</v>
      </c>
      <c r="P5231" s="6" t="s">
        <v>38</v>
      </c>
      <c r="Q5231" s="6" t="s">
        <v>31</v>
      </c>
      <c r="R5231" s="6" t="s">
        <v>53</v>
      </c>
      <c r="S5231" s="8" t="n">
        <v>97.1</v>
      </c>
      <c r="T5231" s="8" t="n">
        <v>3706.95</v>
      </c>
      <c r="U5231" s="6" t="s">
        <v>31</v>
      </c>
      <c r="V5231" s="8" t="n">
        <f aca="false">IF(X5231="0-1 Year", ROUND(S5231/0.474, 2), IF(X5231="1-2 Years", ROUND(S5231/0.287, 2), ROUND(S5231/0.14, 2)))</f>
        <v>693.57</v>
      </c>
      <c r="W5231" s="6" t="str">
        <f aca="false">IF(V5231&gt;4000, "High", IF(V5231&gt;2000, "Medium", "Low"))</f>
        <v>Low</v>
      </c>
      <c r="X5231" s="9" t="s">
        <v>1765</v>
      </c>
      <c r="Y5231" s="10" t="n">
        <f aca="false">IF(U5231="Yes", 1, 0)</f>
        <v>1</v>
      </c>
      <c r="Z5231" s="10" t="n">
        <v>1</v>
      </c>
      <c r="AA5231" s="11" t="n">
        <f aca="false">MAX(0, ($S5231 * 0.35) - ($F5231 * 0.3))</f>
        <v>21.985</v>
      </c>
      <c r="AB5231" s="12" t="str">
        <f aca="false">IF(AA5231&gt;20,"High",IF(AA5231&gt;10,"Medium","Low"))</f>
        <v>High</v>
      </c>
    </row>
    <row r="5232" customFormat="false" ht="18.65" hidden="false" customHeight="false" outlineLevel="0" collapsed="false">
      <c r="A5232" s="5" t="s">
        <v>5276</v>
      </c>
      <c r="B5232" s="6" t="s">
        <v>29</v>
      </c>
      <c r="C5232" s="6" t="s">
        <v>30</v>
      </c>
      <c r="D5232" s="6" t="s">
        <v>31</v>
      </c>
      <c r="E5232" s="6" t="s">
        <v>31</v>
      </c>
      <c r="F5232" s="7" t="n">
        <v>63</v>
      </c>
      <c r="G5232" s="6" t="s">
        <v>30</v>
      </c>
      <c r="H5232" s="6" t="s">
        <v>202</v>
      </c>
      <c r="I5232" s="6" t="s">
        <v>203</v>
      </c>
      <c r="J5232" s="6" t="s">
        <v>31</v>
      </c>
      <c r="K5232" s="6" t="s">
        <v>31</v>
      </c>
      <c r="L5232" s="6" t="s">
        <v>31</v>
      </c>
      <c r="M5232" s="6" t="s">
        <v>30</v>
      </c>
      <c r="N5232" s="6" t="s">
        <v>31</v>
      </c>
      <c r="O5232" s="6" t="s">
        <v>31</v>
      </c>
      <c r="P5232" s="6" t="s">
        <v>166</v>
      </c>
      <c r="Q5232" s="6" t="s">
        <v>30</v>
      </c>
      <c r="R5232" s="6" t="s">
        <v>39</v>
      </c>
      <c r="S5232" s="8" t="n">
        <v>59</v>
      </c>
      <c r="T5232" s="8" t="n">
        <v>3707.6</v>
      </c>
      <c r="U5232" s="6" t="s">
        <v>30</v>
      </c>
      <c r="V5232" s="8" t="n">
        <f aca="false">IF(X5232="0-1 Year", ROUND(S5232/0.474, 2), IF(X5232="1-2 Years", ROUND(S5232/0.287, 2), ROUND(S5232/0.14, 2)))</f>
        <v>421.43</v>
      </c>
      <c r="W5232" s="6" t="str">
        <f aca="false">IF(V5232&gt;4000, "High", IF(V5232&gt;2000, "Medium", "Low"))</f>
        <v>Low</v>
      </c>
      <c r="X5232" s="9" t="s">
        <v>1765</v>
      </c>
      <c r="Y5232" s="10" t="n">
        <f aca="false">IF(U5232="Yes", 1, 0)</f>
        <v>0</v>
      </c>
      <c r="Z5232" s="10" t="n">
        <v>1</v>
      </c>
      <c r="AA5232" s="11" t="n">
        <f aca="false">MAX(0, ($S5232 * 0.35) - ($F5232 * 0.3))</f>
        <v>1.75</v>
      </c>
      <c r="AB5232" s="12" t="str">
        <f aca="false">IF(AA5232&gt;20,"High",IF(AA5232&gt;10,"Medium","Low"))</f>
        <v>Low</v>
      </c>
    </row>
    <row r="5233" customFormat="false" ht="18.65" hidden="false" customHeight="false" outlineLevel="0" collapsed="false">
      <c r="A5233" s="5" t="s">
        <v>5277</v>
      </c>
      <c r="B5233" s="6" t="s">
        <v>29</v>
      </c>
      <c r="C5233" s="6" t="s">
        <v>30</v>
      </c>
      <c r="D5233" s="6" t="s">
        <v>31</v>
      </c>
      <c r="E5233" s="6" t="s">
        <v>31</v>
      </c>
      <c r="F5233" s="7" t="n">
        <v>66</v>
      </c>
      <c r="G5233" s="6" t="s">
        <v>30</v>
      </c>
      <c r="H5233" s="6" t="s">
        <v>202</v>
      </c>
      <c r="I5233" s="6" t="s">
        <v>203</v>
      </c>
      <c r="J5233" s="6" t="s">
        <v>30</v>
      </c>
      <c r="K5233" s="6" t="s">
        <v>31</v>
      </c>
      <c r="L5233" s="6" t="s">
        <v>31</v>
      </c>
      <c r="M5233" s="6" t="s">
        <v>30</v>
      </c>
      <c r="N5233" s="6" t="s">
        <v>31</v>
      </c>
      <c r="O5233" s="6" t="s">
        <v>31</v>
      </c>
      <c r="P5233" s="6" t="s">
        <v>166</v>
      </c>
      <c r="Q5233" s="6" t="s">
        <v>31</v>
      </c>
      <c r="R5233" s="6" t="s">
        <v>58</v>
      </c>
      <c r="S5233" s="8" t="n">
        <v>56.75</v>
      </c>
      <c r="T5233" s="8" t="n">
        <v>3708.4</v>
      </c>
      <c r="U5233" s="6" t="s">
        <v>30</v>
      </c>
      <c r="V5233" s="8" t="n">
        <f aca="false">IF(X5233="0-1 Year", ROUND(S5233/0.474, 2), IF(X5233="1-2 Years", ROUND(S5233/0.287, 2), ROUND(S5233/0.14, 2)))</f>
        <v>405.36</v>
      </c>
      <c r="W5233" s="6" t="str">
        <f aca="false">IF(V5233&gt;4000, "High", IF(V5233&gt;2000, "Medium", "Low"))</f>
        <v>Low</v>
      </c>
      <c r="X5233" s="9" t="s">
        <v>1765</v>
      </c>
      <c r="Y5233" s="10" t="n">
        <f aca="false">IF(U5233="Yes", 1, 0)</f>
        <v>0</v>
      </c>
      <c r="Z5233" s="10" t="n">
        <v>1</v>
      </c>
      <c r="AA5233" s="11" t="n">
        <f aca="false">MAX(0, ($S5233 * 0.35) - ($F5233 * 0.3))</f>
        <v>0.0624999999999965</v>
      </c>
      <c r="AB5233" s="12" t="str">
        <f aca="false">IF(AA5233&gt;20,"High",IF(AA5233&gt;10,"Medium","Low"))</f>
        <v>Low</v>
      </c>
    </row>
    <row r="5234" customFormat="false" ht="18.65" hidden="false" customHeight="false" outlineLevel="0" collapsed="false">
      <c r="A5234" s="5" t="s">
        <v>5278</v>
      </c>
      <c r="B5234" s="6" t="s">
        <v>29</v>
      </c>
      <c r="C5234" s="6" t="s">
        <v>30</v>
      </c>
      <c r="D5234" s="6" t="s">
        <v>31</v>
      </c>
      <c r="E5234" s="6" t="s">
        <v>30</v>
      </c>
      <c r="F5234" s="7" t="n">
        <v>45</v>
      </c>
      <c r="G5234" s="6" t="s">
        <v>31</v>
      </c>
      <c r="H5234" s="6" t="s">
        <v>31</v>
      </c>
      <c r="I5234" s="6" t="s">
        <v>517</v>
      </c>
      <c r="J5234" s="6" t="s">
        <v>31</v>
      </c>
      <c r="K5234" s="6" t="s">
        <v>30</v>
      </c>
      <c r="L5234" s="6" t="s">
        <v>31</v>
      </c>
      <c r="M5234" s="6" t="s">
        <v>30</v>
      </c>
      <c r="N5234" s="6" t="s">
        <v>30</v>
      </c>
      <c r="O5234" s="6" t="s">
        <v>30</v>
      </c>
      <c r="P5234" s="6" t="s">
        <v>38</v>
      </c>
      <c r="Q5234" s="6" t="s">
        <v>31</v>
      </c>
      <c r="R5234" s="6" t="s">
        <v>34</v>
      </c>
      <c r="S5234" s="8" t="n">
        <v>84.55</v>
      </c>
      <c r="T5234" s="8" t="n">
        <v>3713.95</v>
      </c>
      <c r="U5234" s="6" t="s">
        <v>30</v>
      </c>
      <c r="V5234" s="8" t="n">
        <f aca="false">IF(X5234="0-1 Year", ROUND(S5234/0.474, 2), IF(X5234="1-2 Years", ROUND(S5234/0.287, 2), ROUND(S5234/0.14, 2)))</f>
        <v>603.93</v>
      </c>
      <c r="W5234" s="6" t="str">
        <f aca="false">IF(V5234&gt;4000, "High", IF(V5234&gt;2000, "Medium", "Low"))</f>
        <v>Low</v>
      </c>
      <c r="X5234" s="9" t="s">
        <v>1765</v>
      </c>
      <c r="Y5234" s="10" t="n">
        <f aca="false">IF(U5234="Yes", 1, 0)</f>
        <v>0</v>
      </c>
      <c r="Z5234" s="10" t="n">
        <v>1</v>
      </c>
      <c r="AA5234" s="11" t="n">
        <f aca="false">MAX(0, ($S5234 * 0.35) - ($F5234 * 0.3))</f>
        <v>16.0925</v>
      </c>
      <c r="AB5234" s="12" t="str">
        <f aca="false">IF(AA5234&gt;20,"High",IF(AA5234&gt;10,"Medium","Low"))</f>
        <v>Medium</v>
      </c>
    </row>
    <row r="5235" customFormat="false" ht="18.65" hidden="false" customHeight="false" outlineLevel="0" collapsed="false">
      <c r="A5235" s="5" t="s">
        <v>5279</v>
      </c>
      <c r="B5235" s="6" t="s">
        <v>37</v>
      </c>
      <c r="C5235" s="6" t="s">
        <v>30</v>
      </c>
      <c r="D5235" s="6" t="s">
        <v>31</v>
      </c>
      <c r="E5235" s="6" t="s">
        <v>30</v>
      </c>
      <c r="F5235" s="7" t="n">
        <v>54</v>
      </c>
      <c r="G5235" s="6" t="s">
        <v>31</v>
      </c>
      <c r="H5235" s="6" t="s">
        <v>31</v>
      </c>
      <c r="I5235" s="6" t="s">
        <v>203</v>
      </c>
      <c r="J5235" s="6" t="s">
        <v>30</v>
      </c>
      <c r="K5235" s="6" t="s">
        <v>30</v>
      </c>
      <c r="L5235" s="6" t="s">
        <v>30</v>
      </c>
      <c r="M5235" s="6" t="s">
        <v>30</v>
      </c>
      <c r="N5235" s="6" t="s">
        <v>31</v>
      </c>
      <c r="O5235" s="6" t="s">
        <v>31</v>
      </c>
      <c r="P5235" s="6" t="s">
        <v>33</v>
      </c>
      <c r="Q5235" s="6" t="s">
        <v>31</v>
      </c>
      <c r="R5235" s="6" t="s">
        <v>58</v>
      </c>
      <c r="S5235" s="8" t="n">
        <v>70.15</v>
      </c>
      <c r="T5235" s="8" t="n">
        <v>3715.65</v>
      </c>
      <c r="U5235" s="6" t="s">
        <v>31</v>
      </c>
      <c r="V5235" s="8" t="n">
        <f aca="false">IF(X5235="0-1 Year", ROUND(S5235/0.474, 2), IF(X5235="1-2 Years", ROUND(S5235/0.287, 2), ROUND(S5235/0.14, 2)))</f>
        <v>501.07</v>
      </c>
      <c r="W5235" s="6" t="str">
        <f aca="false">IF(V5235&gt;4000, "High", IF(V5235&gt;2000, "Medium", "Low"))</f>
        <v>Low</v>
      </c>
      <c r="X5235" s="9" t="s">
        <v>1765</v>
      </c>
      <c r="Y5235" s="10" t="n">
        <f aca="false">IF(U5235="Yes", 1, 0)</f>
        <v>1</v>
      </c>
      <c r="Z5235" s="10" t="n">
        <v>1</v>
      </c>
      <c r="AA5235" s="11" t="n">
        <f aca="false">MAX(0, ($S5235 * 0.35) - ($F5235 * 0.3))</f>
        <v>8.3525</v>
      </c>
      <c r="AB5235" s="12" t="str">
        <f aca="false">IF(AA5235&gt;20,"High",IF(AA5235&gt;10,"Medium","Low"))</f>
        <v>Low</v>
      </c>
    </row>
    <row r="5236" customFormat="false" ht="18.65" hidden="false" customHeight="false" outlineLevel="0" collapsed="false">
      <c r="A5236" s="5" t="s">
        <v>5280</v>
      </c>
      <c r="B5236" s="6" t="s">
        <v>29</v>
      </c>
      <c r="C5236" s="6" t="s">
        <v>30</v>
      </c>
      <c r="D5236" s="6" t="s">
        <v>30</v>
      </c>
      <c r="E5236" s="6" t="s">
        <v>30</v>
      </c>
      <c r="F5236" s="7" t="n">
        <v>49</v>
      </c>
      <c r="G5236" s="6" t="s">
        <v>31</v>
      </c>
      <c r="H5236" s="6" t="s">
        <v>31</v>
      </c>
      <c r="I5236" s="6" t="s">
        <v>517</v>
      </c>
      <c r="J5236" s="6" t="s">
        <v>30</v>
      </c>
      <c r="K5236" s="6" t="s">
        <v>30</v>
      </c>
      <c r="L5236" s="6" t="s">
        <v>30</v>
      </c>
      <c r="M5236" s="6" t="s">
        <v>30</v>
      </c>
      <c r="N5236" s="6" t="s">
        <v>30</v>
      </c>
      <c r="O5236" s="6" t="s">
        <v>30</v>
      </c>
      <c r="P5236" s="6" t="s">
        <v>38</v>
      </c>
      <c r="Q5236" s="6" t="s">
        <v>31</v>
      </c>
      <c r="R5236" s="6" t="s">
        <v>53</v>
      </c>
      <c r="S5236" s="8" t="n">
        <v>74.6</v>
      </c>
      <c r="T5236" s="8" t="n">
        <v>3720.35</v>
      </c>
      <c r="U5236" s="6" t="s">
        <v>30</v>
      </c>
      <c r="V5236" s="8" t="n">
        <f aca="false">IF(X5236="0-1 Year", ROUND(S5236/0.474, 2), IF(X5236="1-2 Years", ROUND(S5236/0.287, 2), ROUND(S5236/0.14, 2)))</f>
        <v>532.86</v>
      </c>
      <c r="W5236" s="6" t="str">
        <f aca="false">IF(V5236&gt;4000, "High", IF(V5236&gt;2000, "Medium", "Low"))</f>
        <v>Low</v>
      </c>
      <c r="X5236" s="9" t="s">
        <v>1765</v>
      </c>
      <c r="Y5236" s="10" t="n">
        <f aca="false">IF(U5236="Yes", 1, 0)</f>
        <v>0</v>
      </c>
      <c r="Z5236" s="10" t="n">
        <v>1</v>
      </c>
      <c r="AA5236" s="11" t="n">
        <f aca="false">MAX(0, ($S5236 * 0.35) - ($F5236 * 0.3))</f>
        <v>11.41</v>
      </c>
      <c r="AB5236" s="12" t="str">
        <f aca="false">IF(AA5236&gt;20,"High",IF(AA5236&gt;10,"Medium","Low"))</f>
        <v>Medium</v>
      </c>
    </row>
    <row r="5237" customFormat="false" ht="18.65" hidden="false" customHeight="false" outlineLevel="0" collapsed="false">
      <c r="A5237" s="5" t="s">
        <v>5281</v>
      </c>
      <c r="B5237" s="6" t="s">
        <v>37</v>
      </c>
      <c r="C5237" s="6" t="s">
        <v>30</v>
      </c>
      <c r="D5237" s="6" t="s">
        <v>30</v>
      </c>
      <c r="E5237" s="6" t="s">
        <v>30</v>
      </c>
      <c r="F5237" s="7" t="n">
        <v>49</v>
      </c>
      <c r="G5237" s="6" t="s">
        <v>31</v>
      </c>
      <c r="H5237" s="6" t="s">
        <v>30</v>
      </c>
      <c r="I5237" s="6" t="s">
        <v>203</v>
      </c>
      <c r="J5237" s="6" t="s">
        <v>30</v>
      </c>
      <c r="K5237" s="6" t="s">
        <v>30</v>
      </c>
      <c r="L5237" s="6" t="s">
        <v>31</v>
      </c>
      <c r="M5237" s="6" t="s">
        <v>31</v>
      </c>
      <c r="N5237" s="6" t="s">
        <v>31</v>
      </c>
      <c r="O5237" s="6" t="s">
        <v>31</v>
      </c>
      <c r="P5237" s="6" t="s">
        <v>166</v>
      </c>
      <c r="Q5237" s="6" t="s">
        <v>31</v>
      </c>
      <c r="R5237" s="6" t="s">
        <v>53</v>
      </c>
      <c r="S5237" s="8" t="n">
        <v>74.45</v>
      </c>
      <c r="T5237" s="8" t="n">
        <v>3721.9</v>
      </c>
      <c r="U5237" s="6" t="s">
        <v>30</v>
      </c>
      <c r="V5237" s="8" t="n">
        <f aca="false">IF(X5237="0-1 Year", ROUND(S5237/0.474, 2), IF(X5237="1-2 Years", ROUND(S5237/0.287, 2), ROUND(S5237/0.14, 2)))</f>
        <v>531.79</v>
      </c>
      <c r="W5237" s="6" t="str">
        <f aca="false">IF(V5237&gt;4000, "High", IF(V5237&gt;2000, "Medium", "Low"))</f>
        <v>Low</v>
      </c>
      <c r="X5237" s="9" t="s">
        <v>1765</v>
      </c>
      <c r="Y5237" s="10" t="n">
        <f aca="false">IF(U5237="Yes", 1, 0)</f>
        <v>0</v>
      </c>
      <c r="Z5237" s="10" t="n">
        <v>1</v>
      </c>
      <c r="AA5237" s="11" t="n">
        <f aca="false">MAX(0, ($S5237 * 0.35) - ($F5237 * 0.3))</f>
        <v>11.3575</v>
      </c>
      <c r="AB5237" s="12" t="str">
        <f aca="false">IF(AA5237&gt;20,"High",IF(AA5237&gt;10,"Medium","Low"))</f>
        <v>Medium</v>
      </c>
    </row>
    <row r="5238" customFormat="false" ht="18.65" hidden="false" customHeight="false" outlineLevel="0" collapsed="false">
      <c r="A5238" s="5" t="s">
        <v>5282</v>
      </c>
      <c r="B5238" s="6" t="s">
        <v>37</v>
      </c>
      <c r="C5238" s="6" t="s">
        <v>30</v>
      </c>
      <c r="D5238" s="6" t="s">
        <v>31</v>
      </c>
      <c r="E5238" s="6" t="s">
        <v>30</v>
      </c>
      <c r="F5238" s="7" t="n">
        <v>68</v>
      </c>
      <c r="G5238" s="6" t="s">
        <v>30</v>
      </c>
      <c r="H5238" s="6" t="s">
        <v>202</v>
      </c>
      <c r="I5238" s="6" t="s">
        <v>203</v>
      </c>
      <c r="J5238" s="6" t="s">
        <v>31</v>
      </c>
      <c r="K5238" s="6" t="s">
        <v>30</v>
      </c>
      <c r="L5238" s="6" t="s">
        <v>31</v>
      </c>
      <c r="M5238" s="6" t="s">
        <v>30</v>
      </c>
      <c r="N5238" s="6" t="s">
        <v>31</v>
      </c>
      <c r="O5238" s="6" t="s">
        <v>31</v>
      </c>
      <c r="P5238" s="6" t="s">
        <v>33</v>
      </c>
      <c r="Q5238" s="6" t="s">
        <v>31</v>
      </c>
      <c r="R5238" s="6" t="s">
        <v>39</v>
      </c>
      <c r="S5238" s="8" t="n">
        <v>54.4</v>
      </c>
      <c r="T5238" s="8" t="n">
        <v>3723.65</v>
      </c>
      <c r="U5238" s="6" t="s">
        <v>30</v>
      </c>
      <c r="V5238" s="8" t="n">
        <f aca="false">IF(X5238="0-1 Year", ROUND(S5238/0.474, 2), IF(X5238="1-2 Years", ROUND(S5238/0.287, 2), ROUND(S5238/0.14, 2)))</f>
        <v>388.57</v>
      </c>
      <c r="W5238" s="6" t="str">
        <f aca="false">IF(V5238&gt;4000, "High", IF(V5238&gt;2000, "Medium", "Low"))</f>
        <v>Low</v>
      </c>
      <c r="X5238" s="9" t="s">
        <v>1765</v>
      </c>
      <c r="Y5238" s="10" t="n">
        <f aca="false">IF(U5238="Yes", 1, 0)</f>
        <v>0</v>
      </c>
      <c r="Z5238" s="10" t="n">
        <v>1</v>
      </c>
      <c r="AA5238" s="11" t="n">
        <f aca="false">MAX(0, ($S5238 * 0.35) - ($F5238 * 0.3))</f>
        <v>0</v>
      </c>
      <c r="AB5238" s="12" t="str">
        <f aca="false">IF(AA5238&gt;20,"High",IF(AA5238&gt;10,"Medium","Low"))</f>
        <v>Low</v>
      </c>
    </row>
    <row r="5239" customFormat="false" ht="18.65" hidden="false" customHeight="false" outlineLevel="0" collapsed="false">
      <c r="A5239" s="5" t="s">
        <v>5283</v>
      </c>
      <c r="B5239" s="6" t="s">
        <v>37</v>
      </c>
      <c r="C5239" s="6" t="s">
        <v>31</v>
      </c>
      <c r="D5239" s="6" t="s">
        <v>30</v>
      </c>
      <c r="E5239" s="6" t="s">
        <v>30</v>
      </c>
      <c r="F5239" s="7" t="n">
        <v>67</v>
      </c>
      <c r="G5239" s="6" t="s">
        <v>31</v>
      </c>
      <c r="H5239" s="6" t="s">
        <v>31</v>
      </c>
      <c r="I5239" s="6" t="s">
        <v>203</v>
      </c>
      <c r="J5239" s="6" t="s">
        <v>30</v>
      </c>
      <c r="K5239" s="6" t="s">
        <v>31</v>
      </c>
      <c r="L5239" s="6" t="s">
        <v>30</v>
      </c>
      <c r="M5239" s="6" t="s">
        <v>30</v>
      </c>
      <c r="N5239" s="6" t="s">
        <v>30</v>
      </c>
      <c r="O5239" s="6" t="s">
        <v>30</v>
      </c>
      <c r="P5239" s="6" t="s">
        <v>38</v>
      </c>
      <c r="Q5239" s="6" t="s">
        <v>30</v>
      </c>
      <c r="R5239" s="6" t="s">
        <v>39</v>
      </c>
      <c r="S5239" s="8" t="n">
        <v>54.9</v>
      </c>
      <c r="T5239" s="8" t="n">
        <v>3725.5</v>
      </c>
      <c r="U5239" s="6" t="s">
        <v>30</v>
      </c>
      <c r="V5239" s="8" t="n">
        <f aca="false">IF(X5239="0-1 Year", ROUND(S5239/0.474, 2), IF(X5239="1-2 Years", ROUND(S5239/0.287, 2), ROUND(S5239/0.14, 2)))</f>
        <v>392.14</v>
      </c>
      <c r="W5239" s="6" t="str">
        <f aca="false">IF(V5239&gt;4000, "High", IF(V5239&gt;2000, "Medium", "Low"))</f>
        <v>Low</v>
      </c>
      <c r="X5239" s="9" t="s">
        <v>1765</v>
      </c>
      <c r="Y5239" s="10" t="n">
        <f aca="false">IF(U5239="Yes", 1, 0)</f>
        <v>0</v>
      </c>
      <c r="Z5239" s="10" t="n">
        <v>1</v>
      </c>
      <c r="AA5239" s="11" t="n">
        <f aca="false">MAX(0, ($S5239 * 0.35) - ($F5239 * 0.3))</f>
        <v>0</v>
      </c>
      <c r="AB5239" s="12" t="str">
        <f aca="false">IF(AA5239&gt;20,"High",IF(AA5239&gt;10,"Medium","Low"))</f>
        <v>Low</v>
      </c>
    </row>
    <row r="5240" customFormat="false" ht="18.65" hidden="false" customHeight="false" outlineLevel="0" collapsed="false">
      <c r="A5240" s="5" t="s">
        <v>5284</v>
      </c>
      <c r="B5240" s="6" t="s">
        <v>37</v>
      </c>
      <c r="C5240" s="6" t="s">
        <v>31</v>
      </c>
      <c r="D5240" s="6" t="s">
        <v>30</v>
      </c>
      <c r="E5240" s="6" t="s">
        <v>30</v>
      </c>
      <c r="F5240" s="7" t="n">
        <v>35</v>
      </c>
      <c r="G5240" s="6" t="s">
        <v>31</v>
      </c>
      <c r="H5240" s="6" t="s">
        <v>31</v>
      </c>
      <c r="I5240" s="6" t="s">
        <v>517</v>
      </c>
      <c r="J5240" s="6" t="s">
        <v>31</v>
      </c>
      <c r="K5240" s="6" t="s">
        <v>31</v>
      </c>
      <c r="L5240" s="6" t="s">
        <v>31</v>
      </c>
      <c r="M5240" s="6" t="s">
        <v>30</v>
      </c>
      <c r="N5240" s="6" t="s">
        <v>31</v>
      </c>
      <c r="O5240" s="6" t="s">
        <v>31</v>
      </c>
      <c r="P5240" s="6" t="s">
        <v>33</v>
      </c>
      <c r="Q5240" s="6" t="s">
        <v>31</v>
      </c>
      <c r="R5240" s="6" t="s">
        <v>39</v>
      </c>
      <c r="S5240" s="8" t="n">
        <v>108.35</v>
      </c>
      <c r="T5240" s="8" t="n">
        <v>3726.15</v>
      </c>
      <c r="U5240" s="6" t="s">
        <v>30</v>
      </c>
      <c r="V5240" s="8" t="n">
        <f aca="false">IF(X5240="0-1 Year", ROUND(S5240/0.474, 2), IF(X5240="1-2 Years", ROUND(S5240/0.287, 2), ROUND(S5240/0.14, 2)))</f>
        <v>773.93</v>
      </c>
      <c r="W5240" s="6" t="str">
        <f aca="false">IF(V5240&gt;4000, "High", IF(V5240&gt;2000, "Medium", "Low"))</f>
        <v>Low</v>
      </c>
      <c r="X5240" s="9" t="s">
        <v>1765</v>
      </c>
      <c r="Y5240" s="10" t="n">
        <f aca="false">IF(U5240="Yes", 1, 0)</f>
        <v>0</v>
      </c>
      <c r="Z5240" s="10" t="n">
        <v>1</v>
      </c>
      <c r="AA5240" s="11" t="n">
        <f aca="false">MAX(0, ($S5240 * 0.35) - ($F5240 * 0.3))</f>
        <v>27.4225</v>
      </c>
      <c r="AB5240" s="12" t="str">
        <f aca="false">IF(AA5240&gt;20,"High",IF(AA5240&gt;10,"Medium","Low"))</f>
        <v>High</v>
      </c>
    </row>
    <row r="5241" customFormat="false" ht="18.65" hidden="false" customHeight="false" outlineLevel="0" collapsed="false">
      <c r="A5241" s="5" t="s">
        <v>5285</v>
      </c>
      <c r="B5241" s="6" t="s">
        <v>29</v>
      </c>
      <c r="C5241" s="6" t="s">
        <v>30</v>
      </c>
      <c r="D5241" s="6" t="s">
        <v>31</v>
      </c>
      <c r="E5241" s="6" t="s">
        <v>31</v>
      </c>
      <c r="F5241" s="7" t="n">
        <v>53</v>
      </c>
      <c r="G5241" s="6" t="s">
        <v>31</v>
      </c>
      <c r="H5241" s="6" t="s">
        <v>30</v>
      </c>
      <c r="I5241" s="6" t="s">
        <v>203</v>
      </c>
      <c r="J5241" s="6" t="s">
        <v>31</v>
      </c>
      <c r="K5241" s="6" t="s">
        <v>31</v>
      </c>
      <c r="L5241" s="6" t="s">
        <v>30</v>
      </c>
      <c r="M5241" s="6" t="s">
        <v>31</v>
      </c>
      <c r="N5241" s="6" t="s">
        <v>31</v>
      </c>
      <c r="O5241" s="6" t="s">
        <v>30</v>
      </c>
      <c r="P5241" s="6" t="s">
        <v>166</v>
      </c>
      <c r="Q5241" s="6" t="s">
        <v>31</v>
      </c>
      <c r="R5241" s="6" t="s">
        <v>34</v>
      </c>
      <c r="S5241" s="8" t="n">
        <v>69.7</v>
      </c>
      <c r="T5241" s="8" t="n">
        <v>3729.6</v>
      </c>
      <c r="U5241" s="6" t="s">
        <v>30</v>
      </c>
      <c r="V5241" s="8" t="n">
        <f aca="false">IF(X5241="0-1 Year", ROUND(S5241/0.474, 2), IF(X5241="1-2 Years", ROUND(S5241/0.287, 2), ROUND(S5241/0.14, 2)))</f>
        <v>497.86</v>
      </c>
      <c r="W5241" s="6" t="str">
        <f aca="false">IF(V5241&gt;4000, "High", IF(V5241&gt;2000, "Medium", "Low"))</f>
        <v>Low</v>
      </c>
      <c r="X5241" s="9" t="s">
        <v>1765</v>
      </c>
      <c r="Y5241" s="10" t="n">
        <f aca="false">IF(U5241="Yes", 1, 0)</f>
        <v>0</v>
      </c>
      <c r="Z5241" s="10" t="n">
        <v>1</v>
      </c>
      <c r="AA5241" s="11" t="n">
        <f aca="false">MAX(0, ($S5241 * 0.35) - ($F5241 * 0.3))</f>
        <v>8.495</v>
      </c>
      <c r="AB5241" s="12" t="str">
        <f aca="false">IF(AA5241&gt;20,"High",IF(AA5241&gt;10,"Medium","Low"))</f>
        <v>Low</v>
      </c>
    </row>
    <row r="5242" customFormat="false" ht="18.65" hidden="false" customHeight="false" outlineLevel="0" collapsed="false">
      <c r="A5242" s="5" t="s">
        <v>5286</v>
      </c>
      <c r="B5242" s="6" t="s">
        <v>37</v>
      </c>
      <c r="C5242" s="6" t="s">
        <v>30</v>
      </c>
      <c r="D5242" s="6" t="s">
        <v>31</v>
      </c>
      <c r="E5242" s="6" t="s">
        <v>30</v>
      </c>
      <c r="F5242" s="7" t="n">
        <v>42</v>
      </c>
      <c r="G5242" s="6" t="s">
        <v>31</v>
      </c>
      <c r="H5242" s="6" t="s">
        <v>31</v>
      </c>
      <c r="I5242" s="6" t="s">
        <v>517</v>
      </c>
      <c r="J5242" s="6" t="s">
        <v>30</v>
      </c>
      <c r="K5242" s="6" t="s">
        <v>30</v>
      </c>
      <c r="L5242" s="6" t="s">
        <v>31</v>
      </c>
      <c r="M5242" s="6" t="s">
        <v>31</v>
      </c>
      <c r="N5242" s="6" t="s">
        <v>30</v>
      </c>
      <c r="O5242" s="6" t="s">
        <v>30</v>
      </c>
      <c r="P5242" s="6" t="s">
        <v>38</v>
      </c>
      <c r="Q5242" s="6" t="s">
        <v>31</v>
      </c>
      <c r="R5242" s="6" t="s">
        <v>58</v>
      </c>
      <c r="S5242" s="8" t="n">
        <v>85.9</v>
      </c>
      <c r="T5242" s="8" t="n">
        <v>3729.75</v>
      </c>
      <c r="U5242" s="6" t="s">
        <v>30</v>
      </c>
      <c r="V5242" s="8" t="n">
        <f aca="false">IF(X5242="0-1 Year", ROUND(S5242/0.474, 2), IF(X5242="1-2 Years", ROUND(S5242/0.287, 2), ROUND(S5242/0.14, 2)))</f>
        <v>613.57</v>
      </c>
      <c r="W5242" s="6" t="str">
        <f aca="false">IF(V5242&gt;4000, "High", IF(V5242&gt;2000, "Medium", "Low"))</f>
        <v>Low</v>
      </c>
      <c r="X5242" s="9" t="s">
        <v>1765</v>
      </c>
      <c r="Y5242" s="10" t="n">
        <f aca="false">IF(U5242="Yes", 1, 0)</f>
        <v>0</v>
      </c>
      <c r="Z5242" s="10" t="n">
        <v>1</v>
      </c>
      <c r="AA5242" s="11" t="n">
        <f aca="false">MAX(0, ($S5242 * 0.35) - ($F5242 * 0.3))</f>
        <v>17.465</v>
      </c>
      <c r="AB5242" s="12" t="str">
        <f aca="false">IF(AA5242&gt;20,"High",IF(AA5242&gt;10,"Medium","Low"))</f>
        <v>Medium</v>
      </c>
    </row>
    <row r="5243" customFormat="false" ht="18.65" hidden="false" customHeight="false" outlineLevel="0" collapsed="false">
      <c r="A5243" s="5" t="s">
        <v>5287</v>
      </c>
      <c r="B5243" s="6" t="s">
        <v>29</v>
      </c>
      <c r="C5243" s="6" t="s">
        <v>30</v>
      </c>
      <c r="D5243" s="6" t="s">
        <v>30</v>
      </c>
      <c r="E5243" s="6" t="s">
        <v>30</v>
      </c>
      <c r="F5243" s="7" t="n">
        <v>41</v>
      </c>
      <c r="G5243" s="6" t="s">
        <v>31</v>
      </c>
      <c r="H5243" s="6" t="s">
        <v>30</v>
      </c>
      <c r="I5243" s="6" t="s">
        <v>517</v>
      </c>
      <c r="J5243" s="6" t="s">
        <v>30</v>
      </c>
      <c r="K5243" s="6" t="s">
        <v>31</v>
      </c>
      <c r="L5243" s="6" t="s">
        <v>30</v>
      </c>
      <c r="M5243" s="6" t="s">
        <v>31</v>
      </c>
      <c r="N5243" s="6" t="s">
        <v>31</v>
      </c>
      <c r="O5243" s="6" t="s">
        <v>30</v>
      </c>
      <c r="P5243" s="6" t="s">
        <v>33</v>
      </c>
      <c r="Q5243" s="6" t="s">
        <v>31</v>
      </c>
      <c r="R5243" s="6" t="s">
        <v>39</v>
      </c>
      <c r="S5243" s="8" t="n">
        <v>89.55</v>
      </c>
      <c r="T5243" s="8" t="n">
        <v>3729.75</v>
      </c>
      <c r="U5243" s="6" t="s">
        <v>30</v>
      </c>
      <c r="V5243" s="8" t="n">
        <f aca="false">IF(X5243="0-1 Year", ROUND(S5243/0.474, 2), IF(X5243="1-2 Years", ROUND(S5243/0.287, 2), ROUND(S5243/0.14, 2)))</f>
        <v>639.64</v>
      </c>
      <c r="W5243" s="6" t="str">
        <f aca="false">IF(V5243&gt;4000, "High", IF(V5243&gt;2000, "Medium", "Low"))</f>
        <v>Low</v>
      </c>
      <c r="X5243" s="9" t="s">
        <v>1765</v>
      </c>
      <c r="Y5243" s="10" t="n">
        <f aca="false">IF(U5243="Yes", 1, 0)</f>
        <v>0</v>
      </c>
      <c r="Z5243" s="10" t="n">
        <v>1</v>
      </c>
      <c r="AA5243" s="11" t="n">
        <f aca="false">MAX(0, ($S5243 * 0.35) - ($F5243 * 0.3))</f>
        <v>19.0425</v>
      </c>
      <c r="AB5243" s="12" t="str">
        <f aca="false">IF(AA5243&gt;20,"High",IF(AA5243&gt;10,"Medium","Low"))</f>
        <v>Medium</v>
      </c>
    </row>
    <row r="5244" customFormat="false" ht="18.65" hidden="false" customHeight="false" outlineLevel="0" collapsed="false">
      <c r="A5244" s="5" t="s">
        <v>5288</v>
      </c>
      <c r="B5244" s="6" t="s">
        <v>37</v>
      </c>
      <c r="C5244" s="6" t="s">
        <v>31</v>
      </c>
      <c r="D5244" s="6" t="s">
        <v>30</v>
      </c>
      <c r="E5244" s="6" t="s">
        <v>30</v>
      </c>
      <c r="F5244" s="7" t="n">
        <v>38</v>
      </c>
      <c r="G5244" s="6" t="s">
        <v>31</v>
      </c>
      <c r="H5244" s="6" t="s">
        <v>31</v>
      </c>
      <c r="I5244" s="6" t="s">
        <v>517</v>
      </c>
      <c r="J5244" s="6" t="s">
        <v>30</v>
      </c>
      <c r="K5244" s="6" t="s">
        <v>30</v>
      </c>
      <c r="L5244" s="6" t="s">
        <v>30</v>
      </c>
      <c r="M5244" s="6" t="s">
        <v>31</v>
      </c>
      <c r="N5244" s="6" t="s">
        <v>31</v>
      </c>
      <c r="O5244" s="6" t="s">
        <v>31</v>
      </c>
      <c r="P5244" s="6" t="s">
        <v>38</v>
      </c>
      <c r="Q5244" s="6" t="s">
        <v>31</v>
      </c>
      <c r="R5244" s="6" t="s">
        <v>39</v>
      </c>
      <c r="S5244" s="8" t="n">
        <v>99.55</v>
      </c>
      <c r="T5244" s="8" t="n">
        <v>3734.25</v>
      </c>
      <c r="U5244" s="6" t="s">
        <v>31</v>
      </c>
      <c r="V5244" s="8" t="n">
        <f aca="false">IF(X5244="0-1 Year", ROUND(S5244/0.474, 2), IF(X5244="1-2 Years", ROUND(S5244/0.287, 2), ROUND(S5244/0.14, 2)))</f>
        <v>711.07</v>
      </c>
      <c r="W5244" s="6" t="str">
        <f aca="false">IF(V5244&gt;4000, "High", IF(V5244&gt;2000, "Medium", "Low"))</f>
        <v>Low</v>
      </c>
      <c r="X5244" s="9" t="s">
        <v>1765</v>
      </c>
      <c r="Y5244" s="10" t="n">
        <f aca="false">IF(U5244="Yes", 1, 0)</f>
        <v>1</v>
      </c>
      <c r="Z5244" s="10" t="n">
        <v>1</v>
      </c>
      <c r="AA5244" s="11" t="n">
        <f aca="false">MAX(0, ($S5244 * 0.35) - ($F5244 * 0.3))</f>
        <v>23.4425</v>
      </c>
      <c r="AB5244" s="12" t="str">
        <f aca="false">IF(AA5244&gt;20,"High",IF(AA5244&gt;10,"Medium","Low"))</f>
        <v>High</v>
      </c>
    </row>
    <row r="5245" customFormat="false" ht="18.65" hidden="false" customHeight="false" outlineLevel="0" collapsed="false">
      <c r="A5245" s="5" t="s">
        <v>5289</v>
      </c>
      <c r="B5245" s="6" t="s">
        <v>29</v>
      </c>
      <c r="C5245" s="6" t="s">
        <v>30</v>
      </c>
      <c r="D5245" s="6" t="s">
        <v>30</v>
      </c>
      <c r="E5245" s="6" t="s">
        <v>30</v>
      </c>
      <c r="F5245" s="7" t="n">
        <v>59</v>
      </c>
      <c r="G5245" s="6" t="s">
        <v>31</v>
      </c>
      <c r="H5245" s="6" t="s">
        <v>30</v>
      </c>
      <c r="I5245" s="6" t="s">
        <v>203</v>
      </c>
      <c r="J5245" s="6" t="s">
        <v>30</v>
      </c>
      <c r="K5245" s="6" t="s">
        <v>30</v>
      </c>
      <c r="L5245" s="6" t="s">
        <v>31</v>
      </c>
      <c r="M5245" s="6" t="s">
        <v>31</v>
      </c>
      <c r="N5245" s="6" t="s">
        <v>31</v>
      </c>
      <c r="O5245" s="6" t="s">
        <v>30</v>
      </c>
      <c r="P5245" s="6" t="s">
        <v>38</v>
      </c>
      <c r="Q5245" s="6" t="s">
        <v>31</v>
      </c>
      <c r="R5245" s="6" t="s">
        <v>39</v>
      </c>
      <c r="S5245" s="8" t="n">
        <v>64.65</v>
      </c>
      <c r="T5245" s="8" t="n">
        <v>3735.45</v>
      </c>
      <c r="U5245" s="6" t="s">
        <v>30</v>
      </c>
      <c r="V5245" s="8" t="n">
        <f aca="false">IF(X5245="0-1 Year", ROUND(S5245/0.474, 2), IF(X5245="1-2 Years", ROUND(S5245/0.287, 2), ROUND(S5245/0.14, 2)))</f>
        <v>461.79</v>
      </c>
      <c r="W5245" s="6" t="str">
        <f aca="false">IF(V5245&gt;4000, "High", IF(V5245&gt;2000, "Medium", "Low"))</f>
        <v>Low</v>
      </c>
      <c r="X5245" s="9" t="s">
        <v>1765</v>
      </c>
      <c r="Y5245" s="10" t="n">
        <f aca="false">IF(U5245="Yes", 1, 0)</f>
        <v>0</v>
      </c>
      <c r="Z5245" s="10" t="n">
        <v>1</v>
      </c>
      <c r="AA5245" s="11" t="n">
        <f aca="false">MAX(0, ($S5245 * 0.35) - ($F5245 * 0.3))</f>
        <v>4.9275</v>
      </c>
      <c r="AB5245" s="12" t="str">
        <f aca="false">IF(AA5245&gt;20,"High",IF(AA5245&gt;10,"Medium","Low"))</f>
        <v>Low</v>
      </c>
    </row>
    <row r="5246" customFormat="false" ht="18.65" hidden="false" customHeight="false" outlineLevel="0" collapsed="false">
      <c r="A5246" s="5" t="s">
        <v>5290</v>
      </c>
      <c r="B5246" s="6" t="s">
        <v>37</v>
      </c>
      <c r="C5246" s="6" t="s">
        <v>30</v>
      </c>
      <c r="D5246" s="6" t="s">
        <v>30</v>
      </c>
      <c r="E5246" s="6" t="s">
        <v>30</v>
      </c>
      <c r="F5246" s="7" t="n">
        <v>65</v>
      </c>
      <c r="G5246" s="6" t="s">
        <v>31</v>
      </c>
      <c r="H5246" s="6" t="s">
        <v>30</v>
      </c>
      <c r="I5246" s="6" t="s">
        <v>203</v>
      </c>
      <c r="J5246" s="6" t="s">
        <v>31</v>
      </c>
      <c r="K5246" s="6" t="s">
        <v>31</v>
      </c>
      <c r="L5246" s="6" t="s">
        <v>30</v>
      </c>
      <c r="M5246" s="6" t="s">
        <v>31</v>
      </c>
      <c r="N5246" s="6" t="s">
        <v>30</v>
      </c>
      <c r="O5246" s="6" t="s">
        <v>30</v>
      </c>
      <c r="P5246" s="6" t="s">
        <v>166</v>
      </c>
      <c r="Q5246" s="6" t="s">
        <v>31</v>
      </c>
      <c r="R5246" s="6" t="s">
        <v>34</v>
      </c>
      <c r="S5246" s="8" t="n">
        <v>59.6</v>
      </c>
      <c r="T5246" s="8" t="n">
        <v>3739.8</v>
      </c>
      <c r="U5246" s="6" t="s">
        <v>30</v>
      </c>
      <c r="V5246" s="8" t="n">
        <f aca="false">IF(X5246="0-1 Year", ROUND(S5246/0.474, 2), IF(X5246="1-2 Years", ROUND(S5246/0.287, 2), ROUND(S5246/0.14, 2)))</f>
        <v>425.71</v>
      </c>
      <c r="W5246" s="6" t="str">
        <f aca="false">IF(V5246&gt;4000, "High", IF(V5246&gt;2000, "Medium", "Low"))</f>
        <v>Low</v>
      </c>
      <c r="X5246" s="9" t="s">
        <v>1765</v>
      </c>
      <c r="Y5246" s="10" t="n">
        <f aca="false">IF(U5246="Yes", 1, 0)</f>
        <v>0</v>
      </c>
      <c r="Z5246" s="10" t="n">
        <v>1</v>
      </c>
      <c r="AA5246" s="11" t="n">
        <f aca="false">MAX(0, ($S5246 * 0.35) - ($F5246 * 0.3))</f>
        <v>1.36</v>
      </c>
      <c r="AB5246" s="12" t="str">
        <f aca="false">IF(AA5246&gt;20,"High",IF(AA5246&gt;10,"Medium","Low"))</f>
        <v>Low</v>
      </c>
    </row>
    <row r="5247" customFormat="false" ht="18.65" hidden="false" customHeight="false" outlineLevel="0" collapsed="false">
      <c r="A5247" s="5" t="s">
        <v>5291</v>
      </c>
      <c r="B5247" s="6" t="s">
        <v>29</v>
      </c>
      <c r="C5247" s="6" t="s">
        <v>31</v>
      </c>
      <c r="D5247" s="6" t="s">
        <v>31</v>
      </c>
      <c r="E5247" s="6" t="s">
        <v>31</v>
      </c>
      <c r="F5247" s="7" t="n">
        <v>38</v>
      </c>
      <c r="G5247" s="6" t="s">
        <v>31</v>
      </c>
      <c r="H5247" s="6" t="s">
        <v>31</v>
      </c>
      <c r="I5247" s="6" t="s">
        <v>517</v>
      </c>
      <c r="J5247" s="6" t="s">
        <v>30</v>
      </c>
      <c r="K5247" s="6" t="s">
        <v>31</v>
      </c>
      <c r="L5247" s="6" t="s">
        <v>30</v>
      </c>
      <c r="M5247" s="6" t="s">
        <v>30</v>
      </c>
      <c r="N5247" s="6" t="s">
        <v>31</v>
      </c>
      <c r="O5247" s="6" t="s">
        <v>31</v>
      </c>
      <c r="P5247" s="6" t="s">
        <v>38</v>
      </c>
      <c r="Q5247" s="6" t="s">
        <v>30</v>
      </c>
      <c r="R5247" s="6" t="s">
        <v>39</v>
      </c>
      <c r="S5247" s="8" t="n">
        <v>101.15</v>
      </c>
      <c r="T5247" s="8" t="n">
        <v>3741.85</v>
      </c>
      <c r="U5247" s="6" t="s">
        <v>30</v>
      </c>
      <c r="V5247" s="8" t="n">
        <f aca="false">IF(X5247="0-1 Year", ROUND(S5247/0.474, 2), IF(X5247="1-2 Years", ROUND(S5247/0.287, 2), ROUND(S5247/0.14, 2)))</f>
        <v>722.5</v>
      </c>
      <c r="W5247" s="6" t="str">
        <f aca="false">IF(V5247&gt;4000, "High", IF(V5247&gt;2000, "Medium", "Low"))</f>
        <v>Low</v>
      </c>
      <c r="X5247" s="9" t="s">
        <v>1765</v>
      </c>
      <c r="Y5247" s="10" t="n">
        <f aca="false">IF(U5247="Yes", 1, 0)</f>
        <v>0</v>
      </c>
      <c r="Z5247" s="10" t="n">
        <v>1</v>
      </c>
      <c r="AA5247" s="11" t="n">
        <f aca="false">MAX(0, ($S5247 * 0.35) - ($F5247 * 0.3))</f>
        <v>24.0025</v>
      </c>
      <c r="AB5247" s="12" t="str">
        <f aca="false">IF(AA5247&gt;20,"High",IF(AA5247&gt;10,"Medium","Low"))</f>
        <v>High</v>
      </c>
    </row>
    <row r="5248" customFormat="false" ht="18.65" hidden="false" customHeight="false" outlineLevel="0" collapsed="false">
      <c r="A5248" s="5" t="s">
        <v>5292</v>
      </c>
      <c r="B5248" s="6" t="s">
        <v>29</v>
      </c>
      <c r="C5248" s="6" t="s">
        <v>31</v>
      </c>
      <c r="D5248" s="6" t="s">
        <v>30</v>
      </c>
      <c r="E5248" s="6" t="s">
        <v>30</v>
      </c>
      <c r="F5248" s="7" t="n">
        <v>37</v>
      </c>
      <c r="G5248" s="6" t="s">
        <v>31</v>
      </c>
      <c r="H5248" s="6" t="s">
        <v>31</v>
      </c>
      <c r="I5248" s="6" t="s">
        <v>517</v>
      </c>
      <c r="J5248" s="6" t="s">
        <v>30</v>
      </c>
      <c r="K5248" s="6" t="s">
        <v>30</v>
      </c>
      <c r="L5248" s="6" t="s">
        <v>31</v>
      </c>
      <c r="M5248" s="6" t="s">
        <v>30</v>
      </c>
      <c r="N5248" s="6" t="s">
        <v>31</v>
      </c>
      <c r="O5248" s="6" t="s">
        <v>31</v>
      </c>
      <c r="P5248" s="6" t="s">
        <v>38</v>
      </c>
      <c r="Q5248" s="6" t="s">
        <v>31</v>
      </c>
      <c r="R5248" s="6" t="s">
        <v>39</v>
      </c>
      <c r="S5248" s="8" t="n">
        <v>101.1</v>
      </c>
      <c r="T5248" s="8" t="n">
        <v>3744.05</v>
      </c>
      <c r="U5248" s="6" t="s">
        <v>31</v>
      </c>
      <c r="V5248" s="8" t="n">
        <f aca="false">IF(X5248="0-1 Year", ROUND(S5248/0.474, 2), IF(X5248="1-2 Years", ROUND(S5248/0.287, 2), ROUND(S5248/0.14, 2)))</f>
        <v>722.14</v>
      </c>
      <c r="W5248" s="6" t="str">
        <f aca="false">IF(V5248&gt;4000, "High", IF(V5248&gt;2000, "Medium", "Low"))</f>
        <v>Low</v>
      </c>
      <c r="X5248" s="9" t="s">
        <v>1765</v>
      </c>
      <c r="Y5248" s="10" t="n">
        <f aca="false">IF(U5248="Yes", 1, 0)</f>
        <v>1</v>
      </c>
      <c r="Z5248" s="10" t="n">
        <v>1</v>
      </c>
      <c r="AA5248" s="11" t="n">
        <f aca="false">MAX(0, ($S5248 * 0.35) - ($F5248 * 0.3))</f>
        <v>24.285</v>
      </c>
      <c r="AB5248" s="12" t="str">
        <f aca="false">IF(AA5248&gt;20,"High",IF(AA5248&gt;10,"Medium","Low"))</f>
        <v>High</v>
      </c>
    </row>
    <row r="5249" customFormat="false" ht="18.65" hidden="false" customHeight="false" outlineLevel="0" collapsed="false">
      <c r="A5249" s="5" t="s">
        <v>5293</v>
      </c>
      <c r="B5249" s="6" t="s">
        <v>37</v>
      </c>
      <c r="C5249" s="6" t="s">
        <v>30</v>
      </c>
      <c r="D5249" s="6" t="s">
        <v>31</v>
      </c>
      <c r="E5249" s="6" t="s">
        <v>31</v>
      </c>
      <c r="F5249" s="7" t="n">
        <v>61</v>
      </c>
      <c r="G5249" s="6" t="s">
        <v>30</v>
      </c>
      <c r="H5249" s="6" t="s">
        <v>202</v>
      </c>
      <c r="I5249" s="6" t="s">
        <v>203</v>
      </c>
      <c r="J5249" s="6" t="s">
        <v>30</v>
      </c>
      <c r="K5249" s="6" t="s">
        <v>31</v>
      </c>
      <c r="L5249" s="6" t="s">
        <v>31</v>
      </c>
      <c r="M5249" s="6" t="s">
        <v>31</v>
      </c>
      <c r="N5249" s="6" t="s">
        <v>31</v>
      </c>
      <c r="O5249" s="6" t="s">
        <v>31</v>
      </c>
      <c r="P5249" s="6" t="s">
        <v>166</v>
      </c>
      <c r="Q5249" s="6" t="s">
        <v>31</v>
      </c>
      <c r="R5249" s="6" t="s">
        <v>53</v>
      </c>
      <c r="S5249" s="8" t="n">
        <v>61.45</v>
      </c>
      <c r="T5249" s="8" t="n">
        <v>3751.15</v>
      </c>
      <c r="U5249" s="6" t="s">
        <v>30</v>
      </c>
      <c r="V5249" s="8" t="n">
        <f aca="false">IF(X5249="0-1 Year", ROUND(S5249/0.474, 2), IF(X5249="1-2 Years", ROUND(S5249/0.287, 2), ROUND(S5249/0.14, 2)))</f>
        <v>438.93</v>
      </c>
      <c r="W5249" s="6" t="str">
        <f aca="false">IF(V5249&gt;4000, "High", IF(V5249&gt;2000, "Medium", "Low"))</f>
        <v>Low</v>
      </c>
      <c r="X5249" s="9" t="s">
        <v>1765</v>
      </c>
      <c r="Y5249" s="10" t="n">
        <f aca="false">IF(U5249="Yes", 1, 0)</f>
        <v>0</v>
      </c>
      <c r="Z5249" s="10" t="n">
        <v>1</v>
      </c>
      <c r="AA5249" s="11" t="n">
        <f aca="false">MAX(0, ($S5249 * 0.35) - ($F5249 * 0.3))</f>
        <v>3.2075</v>
      </c>
      <c r="AB5249" s="12" t="str">
        <f aca="false">IF(AA5249&gt;20,"High",IF(AA5249&gt;10,"Medium","Low"))</f>
        <v>Low</v>
      </c>
    </row>
    <row r="5250" customFormat="false" ht="18.65" hidden="false" customHeight="false" outlineLevel="0" collapsed="false">
      <c r="A5250" s="5" t="s">
        <v>5294</v>
      </c>
      <c r="B5250" s="6" t="s">
        <v>29</v>
      </c>
      <c r="C5250" s="6" t="s">
        <v>30</v>
      </c>
      <c r="D5250" s="6" t="s">
        <v>31</v>
      </c>
      <c r="E5250" s="6" t="s">
        <v>30</v>
      </c>
      <c r="F5250" s="7" t="n">
        <v>62</v>
      </c>
      <c r="G5250" s="6" t="s">
        <v>31</v>
      </c>
      <c r="H5250" s="6" t="s">
        <v>30</v>
      </c>
      <c r="I5250" s="6" t="s">
        <v>203</v>
      </c>
      <c r="J5250" s="6" t="s">
        <v>30</v>
      </c>
      <c r="K5250" s="6" t="s">
        <v>31</v>
      </c>
      <c r="L5250" s="6" t="s">
        <v>31</v>
      </c>
      <c r="M5250" s="6" t="s">
        <v>31</v>
      </c>
      <c r="N5250" s="6" t="s">
        <v>30</v>
      </c>
      <c r="O5250" s="6" t="s">
        <v>30</v>
      </c>
      <c r="P5250" s="6" t="s">
        <v>166</v>
      </c>
      <c r="Q5250" s="6" t="s">
        <v>31</v>
      </c>
      <c r="R5250" s="6" t="s">
        <v>58</v>
      </c>
      <c r="S5250" s="8" t="n">
        <v>60.15</v>
      </c>
      <c r="T5250" s="8" t="n">
        <v>3753.2</v>
      </c>
      <c r="U5250" s="6" t="s">
        <v>30</v>
      </c>
      <c r="V5250" s="8" t="n">
        <f aca="false">IF(X5250="0-1 Year", ROUND(S5250/0.474, 2), IF(X5250="1-2 Years", ROUND(S5250/0.287, 2), ROUND(S5250/0.14, 2)))</f>
        <v>429.64</v>
      </c>
      <c r="W5250" s="6" t="str">
        <f aca="false">IF(V5250&gt;4000, "High", IF(V5250&gt;2000, "Medium", "Low"))</f>
        <v>Low</v>
      </c>
      <c r="X5250" s="9" t="s">
        <v>1765</v>
      </c>
      <c r="Y5250" s="10" t="n">
        <f aca="false">IF(U5250="Yes", 1, 0)</f>
        <v>0</v>
      </c>
      <c r="Z5250" s="10" t="n">
        <v>1</v>
      </c>
      <c r="AA5250" s="11" t="n">
        <f aca="false">MAX(0, ($S5250 * 0.35) - ($F5250 * 0.3))</f>
        <v>2.4525</v>
      </c>
      <c r="AB5250" s="12" t="str">
        <f aca="false">IF(AA5250&gt;20,"High",IF(AA5250&gt;10,"Medium","Low"))</f>
        <v>Low</v>
      </c>
    </row>
    <row r="5251" customFormat="false" ht="18.65" hidden="false" customHeight="false" outlineLevel="0" collapsed="false">
      <c r="A5251" s="5" t="s">
        <v>5295</v>
      </c>
      <c r="B5251" s="6" t="s">
        <v>37</v>
      </c>
      <c r="C5251" s="6" t="s">
        <v>30</v>
      </c>
      <c r="D5251" s="6" t="s">
        <v>31</v>
      </c>
      <c r="E5251" s="6" t="s">
        <v>30</v>
      </c>
      <c r="F5251" s="7" t="n">
        <v>37</v>
      </c>
      <c r="G5251" s="6" t="s">
        <v>31</v>
      </c>
      <c r="H5251" s="6" t="s">
        <v>31</v>
      </c>
      <c r="I5251" s="6" t="s">
        <v>517</v>
      </c>
      <c r="J5251" s="6" t="s">
        <v>31</v>
      </c>
      <c r="K5251" s="6" t="s">
        <v>30</v>
      </c>
      <c r="L5251" s="6" t="s">
        <v>31</v>
      </c>
      <c r="M5251" s="6" t="s">
        <v>31</v>
      </c>
      <c r="N5251" s="6" t="s">
        <v>30</v>
      </c>
      <c r="O5251" s="6" t="s">
        <v>31</v>
      </c>
      <c r="P5251" s="6" t="s">
        <v>33</v>
      </c>
      <c r="Q5251" s="6" t="s">
        <v>31</v>
      </c>
      <c r="R5251" s="6" t="s">
        <v>39</v>
      </c>
      <c r="S5251" s="8" t="n">
        <v>99.2</v>
      </c>
      <c r="T5251" s="8" t="n">
        <v>3754.6</v>
      </c>
      <c r="U5251" s="6" t="s">
        <v>31</v>
      </c>
      <c r="V5251" s="8" t="n">
        <f aca="false">IF(X5251="0-1 Year", ROUND(S5251/0.474, 2), IF(X5251="1-2 Years", ROUND(S5251/0.287, 2), ROUND(S5251/0.14, 2)))</f>
        <v>708.57</v>
      </c>
      <c r="W5251" s="6" t="str">
        <f aca="false">IF(V5251&gt;4000, "High", IF(V5251&gt;2000, "Medium", "Low"))</f>
        <v>Low</v>
      </c>
      <c r="X5251" s="9" t="s">
        <v>1765</v>
      </c>
      <c r="Y5251" s="10" t="n">
        <f aca="false">IF(U5251="Yes", 1, 0)</f>
        <v>1</v>
      </c>
      <c r="Z5251" s="10" t="n">
        <v>1</v>
      </c>
      <c r="AA5251" s="11" t="n">
        <f aca="false">MAX(0, ($S5251 * 0.35) - ($F5251 * 0.3))</f>
        <v>23.62</v>
      </c>
      <c r="AB5251" s="12" t="str">
        <f aca="false">IF(AA5251&gt;20,"High",IF(AA5251&gt;10,"Medium","Low"))</f>
        <v>High</v>
      </c>
    </row>
    <row r="5252" customFormat="false" ht="18.65" hidden="false" customHeight="false" outlineLevel="0" collapsed="false">
      <c r="A5252" s="5" t="s">
        <v>5296</v>
      </c>
      <c r="B5252" s="6" t="s">
        <v>37</v>
      </c>
      <c r="C5252" s="6" t="s">
        <v>30</v>
      </c>
      <c r="D5252" s="6" t="s">
        <v>30</v>
      </c>
      <c r="E5252" s="6" t="s">
        <v>30</v>
      </c>
      <c r="F5252" s="7" t="n">
        <v>40</v>
      </c>
      <c r="G5252" s="6" t="s">
        <v>31</v>
      </c>
      <c r="H5252" s="6" t="s">
        <v>31</v>
      </c>
      <c r="I5252" s="6" t="s">
        <v>517</v>
      </c>
      <c r="J5252" s="6" t="s">
        <v>30</v>
      </c>
      <c r="K5252" s="6" t="s">
        <v>31</v>
      </c>
      <c r="L5252" s="6" t="s">
        <v>31</v>
      </c>
      <c r="M5252" s="6" t="s">
        <v>30</v>
      </c>
      <c r="N5252" s="6" t="s">
        <v>31</v>
      </c>
      <c r="O5252" s="6" t="s">
        <v>30</v>
      </c>
      <c r="P5252" s="6" t="s">
        <v>38</v>
      </c>
      <c r="Q5252" s="6" t="s">
        <v>31</v>
      </c>
      <c r="R5252" s="6" t="s">
        <v>53</v>
      </c>
      <c r="S5252" s="8" t="n">
        <v>93.4</v>
      </c>
      <c r="T5252" s="8" t="n">
        <v>3756.4</v>
      </c>
      <c r="U5252" s="6" t="s">
        <v>30</v>
      </c>
      <c r="V5252" s="8" t="n">
        <f aca="false">IF(X5252="0-1 Year", ROUND(S5252/0.474, 2), IF(X5252="1-2 Years", ROUND(S5252/0.287, 2), ROUND(S5252/0.14, 2)))</f>
        <v>667.14</v>
      </c>
      <c r="W5252" s="6" t="str">
        <f aca="false">IF(V5252&gt;4000, "High", IF(V5252&gt;2000, "Medium", "Low"))</f>
        <v>Low</v>
      </c>
      <c r="X5252" s="9" t="s">
        <v>1765</v>
      </c>
      <c r="Y5252" s="10" t="n">
        <f aca="false">IF(U5252="Yes", 1, 0)</f>
        <v>0</v>
      </c>
      <c r="Z5252" s="10" t="n">
        <v>1</v>
      </c>
      <c r="AA5252" s="11" t="n">
        <f aca="false">MAX(0, ($S5252 * 0.35) - ($F5252 * 0.3))</f>
        <v>20.69</v>
      </c>
      <c r="AB5252" s="12" t="str">
        <f aca="false">IF(AA5252&gt;20,"High",IF(AA5252&gt;10,"Medium","Low"))</f>
        <v>High</v>
      </c>
    </row>
    <row r="5253" customFormat="false" ht="18.65" hidden="false" customHeight="false" outlineLevel="0" collapsed="false">
      <c r="A5253" s="5" t="s">
        <v>5297</v>
      </c>
      <c r="B5253" s="6" t="s">
        <v>37</v>
      </c>
      <c r="C5253" s="6" t="s">
        <v>30</v>
      </c>
      <c r="D5253" s="6" t="s">
        <v>31</v>
      </c>
      <c r="E5253" s="6" t="s">
        <v>30</v>
      </c>
      <c r="F5253" s="7" t="n">
        <v>64</v>
      </c>
      <c r="G5253" s="6" t="s">
        <v>31</v>
      </c>
      <c r="H5253" s="6" t="s">
        <v>31</v>
      </c>
      <c r="I5253" s="6" t="s">
        <v>203</v>
      </c>
      <c r="J5253" s="6" t="s">
        <v>30</v>
      </c>
      <c r="K5253" s="6" t="s">
        <v>30</v>
      </c>
      <c r="L5253" s="6" t="s">
        <v>31</v>
      </c>
      <c r="M5253" s="6" t="s">
        <v>31</v>
      </c>
      <c r="N5253" s="6" t="s">
        <v>30</v>
      </c>
      <c r="O5253" s="6" t="s">
        <v>30</v>
      </c>
      <c r="P5253" s="6" t="s">
        <v>33</v>
      </c>
      <c r="Q5253" s="6" t="s">
        <v>30</v>
      </c>
      <c r="R5253" s="6" t="s">
        <v>53</v>
      </c>
      <c r="S5253" s="8" t="n">
        <v>58.35</v>
      </c>
      <c r="T5253" s="8" t="n">
        <v>3756.45</v>
      </c>
      <c r="U5253" s="6" t="s">
        <v>30</v>
      </c>
      <c r="V5253" s="8" t="n">
        <f aca="false">IF(X5253="0-1 Year", ROUND(S5253/0.474, 2), IF(X5253="1-2 Years", ROUND(S5253/0.287, 2), ROUND(S5253/0.14, 2)))</f>
        <v>416.79</v>
      </c>
      <c r="W5253" s="6" t="str">
        <f aca="false">IF(V5253&gt;4000, "High", IF(V5253&gt;2000, "Medium", "Low"))</f>
        <v>Low</v>
      </c>
      <c r="X5253" s="9" t="s">
        <v>1765</v>
      </c>
      <c r="Y5253" s="10" t="n">
        <f aca="false">IF(U5253="Yes", 1, 0)</f>
        <v>0</v>
      </c>
      <c r="Z5253" s="10" t="n">
        <v>1</v>
      </c>
      <c r="AA5253" s="11" t="n">
        <f aca="false">MAX(0, ($S5253 * 0.35) - ($F5253 * 0.3))</f>
        <v>1.2225</v>
      </c>
      <c r="AB5253" s="12" t="str">
        <f aca="false">IF(AA5253&gt;20,"High",IF(AA5253&gt;10,"Medium","Low"))</f>
        <v>Low</v>
      </c>
    </row>
    <row r="5254" customFormat="false" ht="18.65" hidden="false" customHeight="false" outlineLevel="0" collapsed="false">
      <c r="A5254" s="5" t="s">
        <v>5298</v>
      </c>
      <c r="B5254" s="6" t="s">
        <v>37</v>
      </c>
      <c r="C5254" s="6" t="s">
        <v>30</v>
      </c>
      <c r="D5254" s="6" t="s">
        <v>31</v>
      </c>
      <c r="E5254" s="6" t="s">
        <v>31</v>
      </c>
      <c r="F5254" s="7" t="n">
        <v>35</v>
      </c>
      <c r="G5254" s="6" t="s">
        <v>31</v>
      </c>
      <c r="H5254" s="6" t="s">
        <v>30</v>
      </c>
      <c r="I5254" s="6" t="s">
        <v>517</v>
      </c>
      <c r="J5254" s="6" t="s">
        <v>31</v>
      </c>
      <c r="K5254" s="6" t="s">
        <v>30</v>
      </c>
      <c r="L5254" s="6" t="s">
        <v>31</v>
      </c>
      <c r="M5254" s="6" t="s">
        <v>31</v>
      </c>
      <c r="N5254" s="6" t="s">
        <v>31</v>
      </c>
      <c r="O5254" s="6" t="s">
        <v>31</v>
      </c>
      <c r="P5254" s="6" t="s">
        <v>38</v>
      </c>
      <c r="Q5254" s="6" t="s">
        <v>31</v>
      </c>
      <c r="R5254" s="6" t="s">
        <v>39</v>
      </c>
      <c r="S5254" s="8" t="n">
        <v>106.9</v>
      </c>
      <c r="T5254" s="8" t="n">
        <v>3756.45</v>
      </c>
      <c r="U5254" s="6" t="s">
        <v>30</v>
      </c>
      <c r="V5254" s="8" t="n">
        <f aca="false">IF(X5254="0-1 Year", ROUND(S5254/0.474, 2), IF(X5254="1-2 Years", ROUND(S5254/0.287, 2), ROUND(S5254/0.14, 2)))</f>
        <v>763.57</v>
      </c>
      <c r="W5254" s="6" t="str">
        <f aca="false">IF(V5254&gt;4000, "High", IF(V5254&gt;2000, "Medium", "Low"))</f>
        <v>Low</v>
      </c>
      <c r="X5254" s="9" t="s">
        <v>1765</v>
      </c>
      <c r="Y5254" s="10" t="n">
        <f aca="false">IF(U5254="Yes", 1, 0)</f>
        <v>0</v>
      </c>
      <c r="Z5254" s="10" t="n">
        <v>1</v>
      </c>
      <c r="AA5254" s="11" t="n">
        <f aca="false">MAX(0, ($S5254 * 0.35) - ($F5254 * 0.3))</f>
        <v>26.915</v>
      </c>
      <c r="AB5254" s="12" t="str">
        <f aca="false">IF(AA5254&gt;20,"High",IF(AA5254&gt;10,"Medium","Low"))</f>
        <v>High</v>
      </c>
    </row>
    <row r="5255" customFormat="false" ht="18.65" hidden="false" customHeight="false" outlineLevel="0" collapsed="false">
      <c r="A5255" s="5" t="s">
        <v>5299</v>
      </c>
      <c r="B5255" s="6" t="s">
        <v>29</v>
      </c>
      <c r="C5255" s="6" t="s">
        <v>31</v>
      </c>
      <c r="D5255" s="6" t="s">
        <v>30</v>
      </c>
      <c r="E5255" s="6" t="s">
        <v>30</v>
      </c>
      <c r="F5255" s="7" t="n">
        <v>39</v>
      </c>
      <c r="G5255" s="6" t="s">
        <v>31</v>
      </c>
      <c r="H5255" s="6" t="s">
        <v>31</v>
      </c>
      <c r="I5255" s="6" t="s">
        <v>517</v>
      </c>
      <c r="J5255" s="6" t="s">
        <v>30</v>
      </c>
      <c r="K5255" s="6" t="s">
        <v>30</v>
      </c>
      <c r="L5255" s="6" t="s">
        <v>30</v>
      </c>
      <c r="M5255" s="6" t="s">
        <v>30</v>
      </c>
      <c r="N5255" s="6" t="s">
        <v>31</v>
      </c>
      <c r="O5255" s="6" t="s">
        <v>31</v>
      </c>
      <c r="P5255" s="6" t="s">
        <v>38</v>
      </c>
      <c r="Q5255" s="6" t="s">
        <v>31</v>
      </c>
      <c r="R5255" s="6" t="s">
        <v>53</v>
      </c>
      <c r="S5255" s="8" t="n">
        <v>95.65</v>
      </c>
      <c r="T5255" s="8" t="n">
        <v>3759.05</v>
      </c>
      <c r="U5255" s="6" t="s">
        <v>31</v>
      </c>
      <c r="V5255" s="8" t="n">
        <f aca="false">IF(X5255="0-1 Year", ROUND(S5255/0.474, 2), IF(X5255="1-2 Years", ROUND(S5255/0.287, 2), ROUND(S5255/0.14, 2)))</f>
        <v>683.21</v>
      </c>
      <c r="W5255" s="6" t="str">
        <f aca="false">IF(V5255&gt;4000, "High", IF(V5255&gt;2000, "Medium", "Low"))</f>
        <v>Low</v>
      </c>
      <c r="X5255" s="9" t="s">
        <v>1765</v>
      </c>
      <c r="Y5255" s="10" t="n">
        <f aca="false">IF(U5255="Yes", 1, 0)</f>
        <v>1</v>
      </c>
      <c r="Z5255" s="10" t="n">
        <v>1</v>
      </c>
      <c r="AA5255" s="11" t="n">
        <f aca="false">MAX(0, ($S5255 * 0.35) - ($F5255 * 0.3))</f>
        <v>21.7775</v>
      </c>
      <c r="AB5255" s="12" t="str">
        <f aca="false">IF(AA5255&gt;20,"High",IF(AA5255&gt;10,"Medium","Low"))</f>
        <v>High</v>
      </c>
    </row>
    <row r="5256" customFormat="false" ht="18.65" hidden="false" customHeight="false" outlineLevel="0" collapsed="false">
      <c r="A5256" s="5" t="s">
        <v>5300</v>
      </c>
      <c r="B5256" s="6" t="s">
        <v>37</v>
      </c>
      <c r="C5256" s="6" t="s">
        <v>30</v>
      </c>
      <c r="D5256" s="6" t="s">
        <v>31</v>
      </c>
      <c r="E5256" s="6" t="s">
        <v>30</v>
      </c>
      <c r="F5256" s="7" t="n">
        <v>37</v>
      </c>
      <c r="G5256" s="6" t="s">
        <v>31</v>
      </c>
      <c r="H5256" s="6" t="s">
        <v>31</v>
      </c>
      <c r="I5256" s="6" t="s">
        <v>517</v>
      </c>
      <c r="J5256" s="6" t="s">
        <v>30</v>
      </c>
      <c r="K5256" s="6" t="s">
        <v>30</v>
      </c>
      <c r="L5256" s="6" t="s">
        <v>31</v>
      </c>
      <c r="M5256" s="6" t="s">
        <v>30</v>
      </c>
      <c r="N5256" s="6" t="s">
        <v>31</v>
      </c>
      <c r="O5256" s="6" t="s">
        <v>31</v>
      </c>
      <c r="P5256" s="6" t="s">
        <v>38</v>
      </c>
      <c r="Q5256" s="6" t="s">
        <v>31</v>
      </c>
      <c r="R5256" s="6" t="s">
        <v>39</v>
      </c>
      <c r="S5256" s="8" t="n">
        <v>99.5</v>
      </c>
      <c r="T5256" s="8" t="n">
        <v>3762</v>
      </c>
      <c r="U5256" s="6" t="s">
        <v>31</v>
      </c>
      <c r="V5256" s="8" t="n">
        <f aca="false">IF(X5256="0-1 Year", ROUND(S5256/0.474, 2), IF(X5256="1-2 Years", ROUND(S5256/0.287, 2), ROUND(S5256/0.14, 2)))</f>
        <v>710.71</v>
      </c>
      <c r="W5256" s="6" t="str">
        <f aca="false">IF(V5256&gt;4000, "High", IF(V5256&gt;2000, "Medium", "Low"))</f>
        <v>Low</v>
      </c>
      <c r="X5256" s="9" t="s">
        <v>1765</v>
      </c>
      <c r="Y5256" s="10" t="n">
        <f aca="false">IF(U5256="Yes", 1, 0)</f>
        <v>1</v>
      </c>
      <c r="Z5256" s="10" t="n">
        <v>1</v>
      </c>
      <c r="AA5256" s="11" t="n">
        <f aca="false">MAX(0, ($S5256 * 0.35) - ($F5256 * 0.3))</f>
        <v>23.725</v>
      </c>
      <c r="AB5256" s="12" t="str">
        <f aca="false">IF(AA5256&gt;20,"High",IF(AA5256&gt;10,"Medium","Low"))</f>
        <v>High</v>
      </c>
    </row>
    <row r="5257" customFormat="false" ht="18.65" hidden="false" customHeight="false" outlineLevel="0" collapsed="false">
      <c r="A5257" s="5" t="s">
        <v>5301</v>
      </c>
      <c r="B5257" s="6" t="s">
        <v>29</v>
      </c>
      <c r="C5257" s="6" t="s">
        <v>31</v>
      </c>
      <c r="D5257" s="6" t="s">
        <v>31</v>
      </c>
      <c r="E5257" s="6" t="s">
        <v>30</v>
      </c>
      <c r="F5257" s="7" t="n">
        <v>71</v>
      </c>
      <c r="G5257" s="6" t="s">
        <v>30</v>
      </c>
      <c r="H5257" s="6" t="s">
        <v>202</v>
      </c>
      <c r="I5257" s="6" t="s">
        <v>203</v>
      </c>
      <c r="J5257" s="6" t="s">
        <v>30</v>
      </c>
      <c r="K5257" s="6" t="s">
        <v>31</v>
      </c>
      <c r="L5257" s="6" t="s">
        <v>31</v>
      </c>
      <c r="M5257" s="6" t="s">
        <v>30</v>
      </c>
      <c r="N5257" s="6" t="s">
        <v>31</v>
      </c>
      <c r="O5257" s="6" t="s">
        <v>31</v>
      </c>
      <c r="P5257" s="6" t="s">
        <v>38</v>
      </c>
      <c r="Q5257" s="6" t="s">
        <v>31</v>
      </c>
      <c r="R5257" s="6" t="s">
        <v>53</v>
      </c>
      <c r="S5257" s="8" t="n">
        <v>52.3</v>
      </c>
      <c r="T5257" s="8" t="n">
        <v>3765.05</v>
      </c>
      <c r="U5257" s="6" t="s">
        <v>30</v>
      </c>
      <c r="V5257" s="8" t="n">
        <f aca="false">IF(X5257="0-1 Year", ROUND(S5257/0.474, 2), IF(X5257="1-2 Years", ROUND(S5257/0.287, 2), ROUND(S5257/0.14, 2)))</f>
        <v>373.57</v>
      </c>
      <c r="W5257" s="6" t="str">
        <f aca="false">IF(V5257&gt;4000, "High", IF(V5257&gt;2000, "Medium", "Low"))</f>
        <v>Low</v>
      </c>
      <c r="X5257" s="9" t="s">
        <v>1765</v>
      </c>
      <c r="Y5257" s="10" t="n">
        <f aca="false">IF(U5257="Yes", 1, 0)</f>
        <v>0</v>
      </c>
      <c r="Z5257" s="10" t="n">
        <v>1</v>
      </c>
      <c r="AA5257" s="11" t="n">
        <f aca="false">MAX(0, ($S5257 * 0.35) - ($F5257 * 0.3))</f>
        <v>0</v>
      </c>
      <c r="AB5257" s="12" t="str">
        <f aca="false">IF(AA5257&gt;20,"High",IF(AA5257&gt;10,"Medium","Low"))</f>
        <v>Low</v>
      </c>
    </row>
    <row r="5258" customFormat="false" ht="18.65" hidden="false" customHeight="false" outlineLevel="0" collapsed="false">
      <c r="A5258" s="5" t="s">
        <v>5302</v>
      </c>
      <c r="B5258" s="6" t="s">
        <v>29</v>
      </c>
      <c r="C5258" s="6" t="s">
        <v>30</v>
      </c>
      <c r="D5258" s="6" t="s">
        <v>31</v>
      </c>
      <c r="E5258" s="6" t="s">
        <v>30</v>
      </c>
      <c r="F5258" s="7" t="n">
        <v>60</v>
      </c>
      <c r="G5258" s="6" t="s">
        <v>31</v>
      </c>
      <c r="H5258" s="6" t="s">
        <v>30</v>
      </c>
      <c r="I5258" s="6" t="s">
        <v>203</v>
      </c>
      <c r="J5258" s="6" t="s">
        <v>31</v>
      </c>
      <c r="K5258" s="6" t="s">
        <v>31</v>
      </c>
      <c r="L5258" s="6" t="s">
        <v>30</v>
      </c>
      <c r="M5258" s="6" t="s">
        <v>31</v>
      </c>
      <c r="N5258" s="6" t="s">
        <v>30</v>
      </c>
      <c r="O5258" s="6" t="s">
        <v>30</v>
      </c>
      <c r="P5258" s="6" t="s">
        <v>166</v>
      </c>
      <c r="Q5258" s="6" t="s">
        <v>31</v>
      </c>
      <c r="R5258" s="6" t="s">
        <v>34</v>
      </c>
      <c r="S5258" s="8" t="n">
        <v>61.35</v>
      </c>
      <c r="T5258" s="8" t="n">
        <v>3766.2</v>
      </c>
      <c r="U5258" s="6" t="s">
        <v>30</v>
      </c>
      <c r="V5258" s="8" t="n">
        <f aca="false">IF(X5258="0-1 Year", ROUND(S5258/0.474, 2), IF(X5258="1-2 Years", ROUND(S5258/0.287, 2), ROUND(S5258/0.14, 2)))</f>
        <v>438.21</v>
      </c>
      <c r="W5258" s="6" t="str">
        <f aca="false">IF(V5258&gt;4000, "High", IF(V5258&gt;2000, "Medium", "Low"))</f>
        <v>Low</v>
      </c>
      <c r="X5258" s="9" t="s">
        <v>1765</v>
      </c>
      <c r="Y5258" s="10" t="n">
        <f aca="false">IF(U5258="Yes", 1, 0)</f>
        <v>0</v>
      </c>
      <c r="Z5258" s="10" t="n">
        <v>1</v>
      </c>
      <c r="AA5258" s="11" t="n">
        <f aca="false">MAX(0, ($S5258 * 0.35) - ($F5258 * 0.3))</f>
        <v>3.4725</v>
      </c>
      <c r="AB5258" s="12" t="str">
        <f aca="false">IF(AA5258&gt;20,"High",IF(AA5258&gt;10,"Medium","Low"))</f>
        <v>Low</v>
      </c>
    </row>
    <row r="5259" customFormat="false" ht="18.65" hidden="false" customHeight="false" outlineLevel="0" collapsed="false">
      <c r="A5259" s="5" t="s">
        <v>5303</v>
      </c>
      <c r="B5259" s="6" t="s">
        <v>37</v>
      </c>
      <c r="C5259" s="6" t="s">
        <v>30</v>
      </c>
      <c r="D5259" s="6" t="s">
        <v>31</v>
      </c>
      <c r="E5259" s="6" t="s">
        <v>31</v>
      </c>
      <c r="F5259" s="7" t="n">
        <v>39</v>
      </c>
      <c r="G5259" s="6" t="s">
        <v>31</v>
      </c>
      <c r="H5259" s="6" t="s">
        <v>31</v>
      </c>
      <c r="I5259" s="6" t="s">
        <v>517</v>
      </c>
      <c r="J5259" s="6" t="s">
        <v>30</v>
      </c>
      <c r="K5259" s="6" t="s">
        <v>30</v>
      </c>
      <c r="L5259" s="6" t="s">
        <v>30</v>
      </c>
      <c r="M5259" s="6" t="s">
        <v>31</v>
      </c>
      <c r="N5259" s="6" t="s">
        <v>31</v>
      </c>
      <c r="O5259" s="6" t="s">
        <v>31</v>
      </c>
      <c r="P5259" s="6" t="s">
        <v>38</v>
      </c>
      <c r="Q5259" s="6" t="s">
        <v>31</v>
      </c>
      <c r="R5259" s="6" t="s">
        <v>58</v>
      </c>
      <c r="S5259" s="8" t="n">
        <v>99.95</v>
      </c>
      <c r="T5259" s="8" t="n">
        <v>3767.4</v>
      </c>
      <c r="U5259" s="6" t="s">
        <v>30</v>
      </c>
      <c r="V5259" s="8" t="n">
        <f aca="false">IF(X5259="0-1 Year", ROUND(S5259/0.474, 2), IF(X5259="1-2 Years", ROUND(S5259/0.287, 2), ROUND(S5259/0.14, 2)))</f>
        <v>713.93</v>
      </c>
      <c r="W5259" s="6" t="str">
        <f aca="false">IF(V5259&gt;4000, "High", IF(V5259&gt;2000, "Medium", "Low"))</f>
        <v>Low</v>
      </c>
      <c r="X5259" s="9" t="s">
        <v>1765</v>
      </c>
      <c r="Y5259" s="10" t="n">
        <f aca="false">IF(U5259="Yes", 1, 0)</f>
        <v>0</v>
      </c>
      <c r="Z5259" s="10" t="n">
        <v>1</v>
      </c>
      <c r="AA5259" s="11" t="n">
        <f aca="false">MAX(0, ($S5259 * 0.35) - ($F5259 * 0.3))</f>
        <v>23.2825</v>
      </c>
      <c r="AB5259" s="12" t="str">
        <f aca="false">IF(AA5259&gt;20,"High",IF(AA5259&gt;10,"Medium","Low"))</f>
        <v>High</v>
      </c>
    </row>
    <row r="5260" customFormat="false" ht="18.65" hidden="false" customHeight="false" outlineLevel="0" collapsed="false">
      <c r="A5260" s="5" t="s">
        <v>5304</v>
      </c>
      <c r="B5260" s="6" t="s">
        <v>29</v>
      </c>
      <c r="C5260" s="6" t="s">
        <v>30</v>
      </c>
      <c r="D5260" s="6" t="s">
        <v>31</v>
      </c>
      <c r="E5260" s="6" t="s">
        <v>31</v>
      </c>
      <c r="F5260" s="7" t="n">
        <v>46</v>
      </c>
      <c r="G5260" s="6" t="s">
        <v>31</v>
      </c>
      <c r="H5260" s="6" t="s">
        <v>31</v>
      </c>
      <c r="I5260" s="6" t="s">
        <v>517</v>
      </c>
      <c r="J5260" s="6" t="s">
        <v>30</v>
      </c>
      <c r="K5260" s="6" t="s">
        <v>31</v>
      </c>
      <c r="L5260" s="6" t="s">
        <v>30</v>
      </c>
      <c r="M5260" s="6" t="s">
        <v>30</v>
      </c>
      <c r="N5260" s="6" t="s">
        <v>30</v>
      </c>
      <c r="O5260" s="6" t="s">
        <v>30</v>
      </c>
      <c r="P5260" s="6" t="s">
        <v>38</v>
      </c>
      <c r="Q5260" s="6" t="s">
        <v>31</v>
      </c>
      <c r="R5260" s="6" t="s">
        <v>53</v>
      </c>
      <c r="S5260" s="8" t="n">
        <v>80</v>
      </c>
      <c r="T5260" s="8" t="n">
        <v>3769.7</v>
      </c>
      <c r="U5260" s="6" t="s">
        <v>30</v>
      </c>
      <c r="V5260" s="8" t="n">
        <f aca="false">IF(X5260="0-1 Year", ROUND(S5260/0.474, 2), IF(X5260="1-2 Years", ROUND(S5260/0.287, 2), ROUND(S5260/0.14, 2)))</f>
        <v>571.43</v>
      </c>
      <c r="W5260" s="6" t="str">
        <f aca="false">IF(V5260&gt;4000, "High", IF(V5260&gt;2000, "Medium", "Low"))</f>
        <v>Low</v>
      </c>
      <c r="X5260" s="9" t="s">
        <v>1765</v>
      </c>
      <c r="Y5260" s="10" t="n">
        <f aca="false">IF(U5260="Yes", 1, 0)</f>
        <v>0</v>
      </c>
      <c r="Z5260" s="10" t="n">
        <v>1</v>
      </c>
      <c r="AA5260" s="11" t="n">
        <f aca="false">MAX(0, ($S5260 * 0.35) - ($F5260 * 0.3))</f>
        <v>14.2</v>
      </c>
      <c r="AB5260" s="12" t="str">
        <f aca="false">IF(AA5260&gt;20,"High",IF(AA5260&gt;10,"Medium","Low"))</f>
        <v>Medium</v>
      </c>
    </row>
    <row r="5261" customFormat="false" ht="18.65" hidden="false" customHeight="false" outlineLevel="0" collapsed="false">
      <c r="A5261" s="5" t="s">
        <v>5305</v>
      </c>
      <c r="B5261" s="6" t="s">
        <v>29</v>
      </c>
      <c r="C5261" s="6" t="s">
        <v>30</v>
      </c>
      <c r="D5261" s="6" t="s">
        <v>31</v>
      </c>
      <c r="E5261" s="6" t="s">
        <v>31</v>
      </c>
      <c r="F5261" s="7" t="n">
        <v>54</v>
      </c>
      <c r="G5261" s="6" t="s">
        <v>31</v>
      </c>
      <c r="H5261" s="6" t="s">
        <v>31</v>
      </c>
      <c r="I5261" s="6" t="s">
        <v>203</v>
      </c>
      <c r="J5261" s="6" t="s">
        <v>30</v>
      </c>
      <c r="K5261" s="6" t="s">
        <v>31</v>
      </c>
      <c r="L5261" s="6" t="s">
        <v>30</v>
      </c>
      <c r="M5261" s="6" t="s">
        <v>31</v>
      </c>
      <c r="N5261" s="6" t="s">
        <v>31</v>
      </c>
      <c r="O5261" s="6" t="s">
        <v>30</v>
      </c>
      <c r="P5261" s="6" t="s">
        <v>33</v>
      </c>
      <c r="Q5261" s="6" t="s">
        <v>31</v>
      </c>
      <c r="R5261" s="6" t="s">
        <v>39</v>
      </c>
      <c r="S5261" s="8" t="n">
        <v>70.7</v>
      </c>
      <c r="T5261" s="8" t="n">
        <v>3770</v>
      </c>
      <c r="U5261" s="6" t="s">
        <v>30</v>
      </c>
      <c r="V5261" s="8" t="n">
        <f aca="false">IF(X5261="0-1 Year", ROUND(S5261/0.474, 2), IF(X5261="1-2 Years", ROUND(S5261/0.287, 2), ROUND(S5261/0.14, 2)))</f>
        <v>505</v>
      </c>
      <c r="W5261" s="6" t="str">
        <f aca="false">IF(V5261&gt;4000, "High", IF(V5261&gt;2000, "Medium", "Low"))</f>
        <v>Low</v>
      </c>
      <c r="X5261" s="9" t="s">
        <v>1765</v>
      </c>
      <c r="Y5261" s="10" t="n">
        <f aca="false">IF(U5261="Yes", 1, 0)</f>
        <v>0</v>
      </c>
      <c r="Z5261" s="10" t="n">
        <v>1</v>
      </c>
      <c r="AA5261" s="11" t="n">
        <f aca="false">MAX(0, ($S5261 * 0.35) - ($F5261 * 0.3))</f>
        <v>8.545</v>
      </c>
      <c r="AB5261" s="12" t="str">
        <f aca="false">IF(AA5261&gt;20,"High",IF(AA5261&gt;10,"Medium","Low"))</f>
        <v>Low</v>
      </c>
    </row>
    <row r="5262" customFormat="false" ht="18.65" hidden="false" customHeight="false" outlineLevel="0" collapsed="false">
      <c r="A5262" s="5" t="s">
        <v>5306</v>
      </c>
      <c r="B5262" s="6" t="s">
        <v>29</v>
      </c>
      <c r="C5262" s="6" t="s">
        <v>30</v>
      </c>
      <c r="D5262" s="6" t="s">
        <v>30</v>
      </c>
      <c r="E5262" s="6" t="s">
        <v>30</v>
      </c>
      <c r="F5262" s="7" t="n">
        <v>48</v>
      </c>
      <c r="G5262" s="6" t="s">
        <v>31</v>
      </c>
      <c r="H5262" s="6" t="s">
        <v>30</v>
      </c>
      <c r="I5262" s="6" t="s">
        <v>203</v>
      </c>
      <c r="J5262" s="6" t="s">
        <v>30</v>
      </c>
      <c r="K5262" s="6" t="s">
        <v>31</v>
      </c>
      <c r="L5262" s="6" t="s">
        <v>31</v>
      </c>
      <c r="M5262" s="6" t="s">
        <v>31</v>
      </c>
      <c r="N5262" s="6" t="s">
        <v>31</v>
      </c>
      <c r="O5262" s="6" t="s">
        <v>31</v>
      </c>
      <c r="P5262" s="6" t="s">
        <v>166</v>
      </c>
      <c r="Q5262" s="6" t="s">
        <v>30</v>
      </c>
      <c r="R5262" s="6" t="s">
        <v>58</v>
      </c>
      <c r="S5262" s="8" t="n">
        <v>78.9</v>
      </c>
      <c r="T5262" s="8" t="n">
        <v>3771.5</v>
      </c>
      <c r="U5262" s="6" t="s">
        <v>30</v>
      </c>
      <c r="V5262" s="8" t="n">
        <f aca="false">IF(X5262="0-1 Year", ROUND(S5262/0.474, 2), IF(X5262="1-2 Years", ROUND(S5262/0.287, 2), ROUND(S5262/0.14, 2)))</f>
        <v>563.57</v>
      </c>
      <c r="W5262" s="6" t="str">
        <f aca="false">IF(V5262&gt;4000, "High", IF(V5262&gt;2000, "Medium", "Low"))</f>
        <v>Low</v>
      </c>
      <c r="X5262" s="9" t="s">
        <v>1765</v>
      </c>
      <c r="Y5262" s="10" t="n">
        <f aca="false">IF(U5262="Yes", 1, 0)</f>
        <v>0</v>
      </c>
      <c r="Z5262" s="10" t="n">
        <v>1</v>
      </c>
      <c r="AA5262" s="11" t="n">
        <f aca="false">MAX(0, ($S5262 * 0.35) - ($F5262 * 0.3))</f>
        <v>13.215</v>
      </c>
      <c r="AB5262" s="12" t="str">
        <f aca="false">IF(AA5262&gt;20,"High",IF(AA5262&gt;10,"Medium","Low"))</f>
        <v>Medium</v>
      </c>
    </row>
    <row r="5263" customFormat="false" ht="18.65" hidden="false" customHeight="false" outlineLevel="0" collapsed="false">
      <c r="A5263" s="5" t="s">
        <v>5307</v>
      </c>
      <c r="B5263" s="6" t="s">
        <v>37</v>
      </c>
      <c r="C5263" s="6" t="s">
        <v>30</v>
      </c>
      <c r="D5263" s="6" t="s">
        <v>31</v>
      </c>
      <c r="E5263" s="6" t="s">
        <v>31</v>
      </c>
      <c r="F5263" s="7" t="n">
        <v>69</v>
      </c>
      <c r="G5263" s="6" t="s">
        <v>30</v>
      </c>
      <c r="H5263" s="6" t="s">
        <v>202</v>
      </c>
      <c r="I5263" s="6" t="s">
        <v>203</v>
      </c>
      <c r="J5263" s="6" t="s">
        <v>30</v>
      </c>
      <c r="K5263" s="6" t="s">
        <v>31</v>
      </c>
      <c r="L5263" s="6" t="s">
        <v>31</v>
      </c>
      <c r="M5263" s="6" t="s">
        <v>30</v>
      </c>
      <c r="N5263" s="6" t="s">
        <v>31</v>
      </c>
      <c r="O5263" s="6" t="s">
        <v>31</v>
      </c>
      <c r="P5263" s="6" t="s">
        <v>166</v>
      </c>
      <c r="Q5263" s="6" t="s">
        <v>31</v>
      </c>
      <c r="R5263" s="6" t="s">
        <v>58</v>
      </c>
      <c r="S5263" s="8" t="n">
        <v>54.95</v>
      </c>
      <c r="T5263" s="8" t="n">
        <v>3772.5</v>
      </c>
      <c r="U5263" s="6" t="s">
        <v>30</v>
      </c>
      <c r="V5263" s="8" t="n">
        <f aca="false">IF(X5263="0-1 Year", ROUND(S5263/0.474, 2), IF(X5263="1-2 Years", ROUND(S5263/0.287, 2), ROUND(S5263/0.14, 2)))</f>
        <v>392.5</v>
      </c>
      <c r="W5263" s="6" t="str">
        <f aca="false">IF(V5263&gt;4000, "High", IF(V5263&gt;2000, "Medium", "Low"))</f>
        <v>Low</v>
      </c>
      <c r="X5263" s="9" t="s">
        <v>1765</v>
      </c>
      <c r="Y5263" s="10" t="n">
        <f aca="false">IF(U5263="Yes", 1, 0)</f>
        <v>0</v>
      </c>
      <c r="Z5263" s="10" t="n">
        <v>1</v>
      </c>
      <c r="AA5263" s="11" t="n">
        <f aca="false">MAX(0, ($S5263 * 0.35) - ($F5263 * 0.3))</f>
        <v>0</v>
      </c>
      <c r="AB5263" s="12" t="str">
        <f aca="false">IF(AA5263&gt;20,"High",IF(AA5263&gt;10,"Medium","Low"))</f>
        <v>Low</v>
      </c>
    </row>
    <row r="5264" customFormat="false" ht="18.65" hidden="false" customHeight="false" outlineLevel="0" collapsed="false">
      <c r="A5264" s="5" t="s">
        <v>5308</v>
      </c>
      <c r="B5264" s="6" t="s">
        <v>37</v>
      </c>
      <c r="C5264" s="6" t="s">
        <v>30</v>
      </c>
      <c r="D5264" s="6" t="s">
        <v>30</v>
      </c>
      <c r="E5264" s="6" t="s">
        <v>30</v>
      </c>
      <c r="F5264" s="7" t="n">
        <v>48</v>
      </c>
      <c r="G5264" s="6" t="s">
        <v>31</v>
      </c>
      <c r="H5264" s="6" t="s">
        <v>30</v>
      </c>
      <c r="I5264" s="6" t="s">
        <v>517</v>
      </c>
      <c r="J5264" s="6" t="s">
        <v>30</v>
      </c>
      <c r="K5264" s="6" t="s">
        <v>31</v>
      </c>
      <c r="L5264" s="6" t="s">
        <v>30</v>
      </c>
      <c r="M5264" s="6" t="s">
        <v>30</v>
      </c>
      <c r="N5264" s="6" t="s">
        <v>30</v>
      </c>
      <c r="O5264" s="6" t="s">
        <v>30</v>
      </c>
      <c r="P5264" s="6" t="s">
        <v>33</v>
      </c>
      <c r="Q5264" s="6" t="s">
        <v>30</v>
      </c>
      <c r="R5264" s="6" t="s">
        <v>39</v>
      </c>
      <c r="S5264" s="8" t="n">
        <v>75.15</v>
      </c>
      <c r="T5264" s="8" t="n">
        <v>3772.65</v>
      </c>
      <c r="U5264" s="6" t="s">
        <v>30</v>
      </c>
      <c r="V5264" s="8" t="n">
        <f aca="false">IF(X5264="0-1 Year", ROUND(S5264/0.474, 2), IF(X5264="1-2 Years", ROUND(S5264/0.287, 2), ROUND(S5264/0.14, 2)))</f>
        <v>536.79</v>
      </c>
      <c r="W5264" s="6" t="str">
        <f aca="false">IF(V5264&gt;4000, "High", IF(V5264&gt;2000, "Medium", "Low"))</f>
        <v>Low</v>
      </c>
      <c r="X5264" s="9" t="s">
        <v>1765</v>
      </c>
      <c r="Y5264" s="10" t="n">
        <f aca="false">IF(U5264="Yes", 1, 0)</f>
        <v>0</v>
      </c>
      <c r="Z5264" s="10" t="n">
        <v>1</v>
      </c>
      <c r="AA5264" s="11" t="n">
        <f aca="false">MAX(0, ($S5264 * 0.35) - ($F5264 * 0.3))</f>
        <v>11.9025</v>
      </c>
      <c r="AB5264" s="12" t="str">
        <f aca="false">IF(AA5264&gt;20,"High",IF(AA5264&gt;10,"Medium","Low"))</f>
        <v>Medium</v>
      </c>
    </row>
    <row r="5265" customFormat="false" ht="18.65" hidden="false" customHeight="false" outlineLevel="0" collapsed="false">
      <c r="A5265" s="5" t="s">
        <v>5309</v>
      </c>
      <c r="B5265" s="6" t="s">
        <v>29</v>
      </c>
      <c r="C5265" s="6" t="s">
        <v>30</v>
      </c>
      <c r="D5265" s="6" t="s">
        <v>31</v>
      </c>
      <c r="E5265" s="6" t="s">
        <v>30</v>
      </c>
      <c r="F5265" s="7" t="n">
        <v>45</v>
      </c>
      <c r="G5265" s="6" t="s">
        <v>31</v>
      </c>
      <c r="H5265" s="6" t="s">
        <v>31</v>
      </c>
      <c r="I5265" s="6" t="s">
        <v>517</v>
      </c>
      <c r="J5265" s="6" t="s">
        <v>30</v>
      </c>
      <c r="K5265" s="6" t="s">
        <v>31</v>
      </c>
      <c r="L5265" s="6" t="s">
        <v>30</v>
      </c>
      <c r="M5265" s="6" t="s">
        <v>30</v>
      </c>
      <c r="N5265" s="6" t="s">
        <v>30</v>
      </c>
      <c r="O5265" s="6" t="s">
        <v>30</v>
      </c>
      <c r="P5265" s="6" t="s">
        <v>38</v>
      </c>
      <c r="Q5265" s="6" t="s">
        <v>30</v>
      </c>
      <c r="R5265" s="6" t="s">
        <v>53</v>
      </c>
      <c r="S5265" s="8" t="n">
        <v>81.4</v>
      </c>
      <c r="T5265" s="8" t="n">
        <v>3775.85</v>
      </c>
      <c r="U5265" s="6" t="s">
        <v>30</v>
      </c>
      <c r="V5265" s="8" t="n">
        <f aca="false">IF(X5265="0-1 Year", ROUND(S5265/0.474, 2), IF(X5265="1-2 Years", ROUND(S5265/0.287, 2), ROUND(S5265/0.14, 2)))</f>
        <v>581.43</v>
      </c>
      <c r="W5265" s="6" t="str">
        <f aca="false">IF(V5265&gt;4000, "High", IF(V5265&gt;2000, "Medium", "Low"))</f>
        <v>Low</v>
      </c>
      <c r="X5265" s="9" t="s">
        <v>1765</v>
      </c>
      <c r="Y5265" s="10" t="n">
        <f aca="false">IF(U5265="Yes", 1, 0)</f>
        <v>0</v>
      </c>
      <c r="Z5265" s="10" t="n">
        <v>1</v>
      </c>
      <c r="AA5265" s="11" t="n">
        <f aca="false">MAX(0, ($S5265 * 0.35) - ($F5265 * 0.3))</f>
        <v>14.99</v>
      </c>
      <c r="AB5265" s="12" t="str">
        <f aca="false">IF(AA5265&gt;20,"High",IF(AA5265&gt;10,"Medium","Low"))</f>
        <v>Medium</v>
      </c>
    </row>
    <row r="5266" customFormat="false" ht="18.65" hidden="false" customHeight="false" outlineLevel="0" collapsed="false">
      <c r="A5266" s="5" t="s">
        <v>5310</v>
      </c>
      <c r="B5266" s="6" t="s">
        <v>29</v>
      </c>
      <c r="C5266" s="6" t="s">
        <v>30</v>
      </c>
      <c r="D5266" s="6" t="s">
        <v>30</v>
      </c>
      <c r="E5266" s="6" t="s">
        <v>31</v>
      </c>
      <c r="F5266" s="7" t="n">
        <v>38</v>
      </c>
      <c r="G5266" s="6" t="s">
        <v>31</v>
      </c>
      <c r="H5266" s="6" t="s">
        <v>31</v>
      </c>
      <c r="I5266" s="6" t="s">
        <v>517</v>
      </c>
      <c r="J5266" s="6" t="s">
        <v>30</v>
      </c>
      <c r="K5266" s="6" t="s">
        <v>30</v>
      </c>
      <c r="L5266" s="6" t="s">
        <v>31</v>
      </c>
      <c r="M5266" s="6" t="s">
        <v>30</v>
      </c>
      <c r="N5266" s="6" t="s">
        <v>31</v>
      </c>
      <c r="O5266" s="6" t="s">
        <v>31</v>
      </c>
      <c r="P5266" s="6" t="s">
        <v>38</v>
      </c>
      <c r="Q5266" s="6" t="s">
        <v>31</v>
      </c>
      <c r="R5266" s="6" t="s">
        <v>53</v>
      </c>
      <c r="S5266" s="8" t="n">
        <v>99.25</v>
      </c>
      <c r="T5266" s="8" t="n">
        <v>3777.15</v>
      </c>
      <c r="U5266" s="6" t="s">
        <v>31</v>
      </c>
      <c r="V5266" s="8" t="n">
        <f aca="false">IF(X5266="0-1 Year", ROUND(S5266/0.474, 2), IF(X5266="1-2 Years", ROUND(S5266/0.287, 2), ROUND(S5266/0.14, 2)))</f>
        <v>708.93</v>
      </c>
      <c r="W5266" s="6" t="str">
        <f aca="false">IF(V5266&gt;4000, "High", IF(V5266&gt;2000, "Medium", "Low"))</f>
        <v>Low</v>
      </c>
      <c r="X5266" s="9" t="s">
        <v>1765</v>
      </c>
      <c r="Y5266" s="10" t="n">
        <f aca="false">IF(U5266="Yes", 1, 0)</f>
        <v>1</v>
      </c>
      <c r="Z5266" s="10" t="n">
        <v>1</v>
      </c>
      <c r="AA5266" s="11" t="n">
        <f aca="false">MAX(0, ($S5266 * 0.35) - ($F5266 * 0.3))</f>
        <v>23.3375</v>
      </c>
      <c r="AB5266" s="12" t="str">
        <f aca="false">IF(AA5266&gt;20,"High",IF(AA5266&gt;10,"Medium","Low"))</f>
        <v>High</v>
      </c>
    </row>
    <row r="5267" customFormat="false" ht="18.65" hidden="false" customHeight="false" outlineLevel="0" collapsed="false">
      <c r="A5267" s="5" t="s">
        <v>5311</v>
      </c>
      <c r="B5267" s="6" t="s">
        <v>29</v>
      </c>
      <c r="C5267" s="6" t="s">
        <v>30</v>
      </c>
      <c r="D5267" s="6" t="s">
        <v>30</v>
      </c>
      <c r="E5267" s="6" t="s">
        <v>30</v>
      </c>
      <c r="F5267" s="7" t="n">
        <v>37</v>
      </c>
      <c r="G5267" s="6" t="s">
        <v>31</v>
      </c>
      <c r="H5267" s="6" t="s">
        <v>31</v>
      </c>
      <c r="I5267" s="6" t="s">
        <v>517</v>
      </c>
      <c r="J5267" s="6" t="s">
        <v>30</v>
      </c>
      <c r="K5267" s="6" t="s">
        <v>31</v>
      </c>
      <c r="L5267" s="6" t="s">
        <v>30</v>
      </c>
      <c r="M5267" s="6" t="s">
        <v>31</v>
      </c>
      <c r="N5267" s="6" t="s">
        <v>31</v>
      </c>
      <c r="O5267" s="6" t="s">
        <v>31</v>
      </c>
      <c r="P5267" s="6" t="s">
        <v>33</v>
      </c>
      <c r="Q5267" s="6" t="s">
        <v>31</v>
      </c>
      <c r="R5267" s="6" t="s">
        <v>58</v>
      </c>
      <c r="S5267" s="8" t="n">
        <v>104.5</v>
      </c>
      <c r="T5267" s="8" t="n">
        <v>3778</v>
      </c>
      <c r="U5267" s="6" t="s">
        <v>30</v>
      </c>
      <c r="V5267" s="8" t="n">
        <f aca="false">IF(X5267="0-1 Year", ROUND(S5267/0.474, 2), IF(X5267="1-2 Years", ROUND(S5267/0.287, 2), ROUND(S5267/0.14, 2)))</f>
        <v>746.43</v>
      </c>
      <c r="W5267" s="6" t="str">
        <f aca="false">IF(V5267&gt;4000, "High", IF(V5267&gt;2000, "Medium", "Low"))</f>
        <v>Low</v>
      </c>
      <c r="X5267" s="9" t="s">
        <v>1765</v>
      </c>
      <c r="Y5267" s="10" t="n">
        <f aca="false">IF(U5267="Yes", 1, 0)</f>
        <v>0</v>
      </c>
      <c r="Z5267" s="10" t="n">
        <v>1</v>
      </c>
      <c r="AA5267" s="11" t="n">
        <f aca="false">MAX(0, ($S5267 * 0.35) - ($F5267 * 0.3))</f>
        <v>25.475</v>
      </c>
      <c r="AB5267" s="12" t="str">
        <f aca="false">IF(AA5267&gt;20,"High",IF(AA5267&gt;10,"Medium","Low"))</f>
        <v>High</v>
      </c>
    </row>
    <row r="5268" customFormat="false" ht="18.65" hidden="false" customHeight="false" outlineLevel="0" collapsed="false">
      <c r="A5268" s="5" t="s">
        <v>5312</v>
      </c>
      <c r="B5268" s="6" t="s">
        <v>37</v>
      </c>
      <c r="C5268" s="6" t="s">
        <v>31</v>
      </c>
      <c r="D5268" s="6" t="s">
        <v>30</v>
      </c>
      <c r="E5268" s="6" t="s">
        <v>30</v>
      </c>
      <c r="F5268" s="7" t="n">
        <v>45</v>
      </c>
      <c r="G5268" s="6" t="s">
        <v>31</v>
      </c>
      <c r="H5268" s="6" t="s">
        <v>30</v>
      </c>
      <c r="I5268" s="6" t="s">
        <v>517</v>
      </c>
      <c r="J5268" s="6" t="s">
        <v>31</v>
      </c>
      <c r="K5268" s="6" t="s">
        <v>31</v>
      </c>
      <c r="L5268" s="6" t="s">
        <v>30</v>
      </c>
      <c r="M5268" s="6" t="s">
        <v>31</v>
      </c>
      <c r="N5268" s="6" t="s">
        <v>30</v>
      </c>
      <c r="O5268" s="6" t="s">
        <v>30</v>
      </c>
      <c r="P5268" s="6" t="s">
        <v>38</v>
      </c>
      <c r="Q5268" s="6" t="s">
        <v>31</v>
      </c>
      <c r="R5268" s="6" t="s">
        <v>53</v>
      </c>
      <c r="S5268" s="8" t="n">
        <v>85.7</v>
      </c>
      <c r="T5268" s="8" t="n">
        <v>3778.1</v>
      </c>
      <c r="U5268" s="6" t="s">
        <v>30</v>
      </c>
      <c r="V5268" s="8" t="n">
        <f aca="false">IF(X5268="0-1 Year", ROUND(S5268/0.474, 2), IF(X5268="1-2 Years", ROUND(S5268/0.287, 2), ROUND(S5268/0.14, 2)))</f>
        <v>612.14</v>
      </c>
      <c r="W5268" s="6" t="str">
        <f aca="false">IF(V5268&gt;4000, "High", IF(V5268&gt;2000, "Medium", "Low"))</f>
        <v>Low</v>
      </c>
      <c r="X5268" s="9" t="s">
        <v>1765</v>
      </c>
      <c r="Y5268" s="10" t="n">
        <f aca="false">IF(U5268="Yes", 1, 0)</f>
        <v>0</v>
      </c>
      <c r="Z5268" s="10" t="n">
        <v>1</v>
      </c>
      <c r="AA5268" s="11" t="n">
        <f aca="false">MAX(0, ($S5268 * 0.35) - ($F5268 * 0.3))</f>
        <v>16.495</v>
      </c>
      <c r="AB5268" s="12" t="str">
        <f aca="false">IF(AA5268&gt;20,"High",IF(AA5268&gt;10,"Medium","Low"))</f>
        <v>Medium</v>
      </c>
    </row>
    <row r="5269" customFormat="false" ht="18.65" hidden="false" customHeight="false" outlineLevel="0" collapsed="false">
      <c r="A5269" s="5" t="s">
        <v>5313</v>
      </c>
      <c r="B5269" s="6" t="s">
        <v>29</v>
      </c>
      <c r="C5269" s="6" t="s">
        <v>30</v>
      </c>
      <c r="D5269" s="6" t="s">
        <v>31</v>
      </c>
      <c r="E5269" s="6" t="s">
        <v>30</v>
      </c>
      <c r="F5269" s="7" t="n">
        <v>71</v>
      </c>
      <c r="G5269" s="6" t="s">
        <v>31</v>
      </c>
      <c r="H5269" s="6" t="s">
        <v>30</v>
      </c>
      <c r="I5269" s="6" t="s">
        <v>203</v>
      </c>
      <c r="J5269" s="6" t="s">
        <v>31</v>
      </c>
      <c r="K5269" s="6" t="s">
        <v>30</v>
      </c>
      <c r="L5269" s="6" t="s">
        <v>30</v>
      </c>
      <c r="M5269" s="6" t="s">
        <v>31</v>
      </c>
      <c r="N5269" s="6" t="s">
        <v>30</v>
      </c>
      <c r="O5269" s="6" t="s">
        <v>30</v>
      </c>
      <c r="P5269" s="6" t="s">
        <v>166</v>
      </c>
      <c r="Q5269" s="6" t="s">
        <v>30</v>
      </c>
      <c r="R5269" s="6" t="s">
        <v>53</v>
      </c>
      <c r="S5269" s="8" t="n">
        <v>54.5</v>
      </c>
      <c r="T5269" s="8" t="n">
        <v>3778.2</v>
      </c>
      <c r="U5269" s="6" t="s">
        <v>30</v>
      </c>
      <c r="V5269" s="8" t="n">
        <f aca="false">IF(X5269="0-1 Year", ROUND(S5269/0.474, 2), IF(X5269="1-2 Years", ROUND(S5269/0.287, 2), ROUND(S5269/0.14, 2)))</f>
        <v>389.29</v>
      </c>
      <c r="W5269" s="6" t="str">
        <f aca="false">IF(V5269&gt;4000, "High", IF(V5269&gt;2000, "Medium", "Low"))</f>
        <v>Low</v>
      </c>
      <c r="X5269" s="9" t="s">
        <v>1765</v>
      </c>
      <c r="Y5269" s="10" t="n">
        <f aca="false">IF(U5269="Yes", 1, 0)</f>
        <v>0</v>
      </c>
      <c r="Z5269" s="10" t="n">
        <v>1</v>
      </c>
      <c r="AA5269" s="11" t="n">
        <f aca="false">MAX(0, ($S5269 * 0.35) - ($F5269 * 0.3))</f>
        <v>0</v>
      </c>
      <c r="AB5269" s="12" t="str">
        <f aca="false">IF(AA5269&gt;20,"High",IF(AA5269&gt;10,"Medium","Low"))</f>
        <v>Low</v>
      </c>
    </row>
    <row r="5270" customFormat="false" ht="18.65" hidden="false" customHeight="false" outlineLevel="0" collapsed="false">
      <c r="A5270" s="5" t="s">
        <v>5314</v>
      </c>
      <c r="B5270" s="6" t="s">
        <v>29</v>
      </c>
      <c r="C5270" s="6" t="s">
        <v>30</v>
      </c>
      <c r="D5270" s="6" t="s">
        <v>31</v>
      </c>
      <c r="E5270" s="6" t="s">
        <v>30</v>
      </c>
      <c r="F5270" s="7" t="n">
        <v>61</v>
      </c>
      <c r="G5270" s="6" t="s">
        <v>30</v>
      </c>
      <c r="H5270" s="6" t="s">
        <v>202</v>
      </c>
      <c r="I5270" s="6" t="s">
        <v>203</v>
      </c>
      <c r="J5270" s="6" t="s">
        <v>31</v>
      </c>
      <c r="K5270" s="6" t="s">
        <v>30</v>
      </c>
      <c r="L5270" s="6" t="s">
        <v>31</v>
      </c>
      <c r="M5270" s="6" t="s">
        <v>31</v>
      </c>
      <c r="N5270" s="6" t="s">
        <v>31</v>
      </c>
      <c r="O5270" s="6" t="s">
        <v>31</v>
      </c>
      <c r="P5270" s="6" t="s">
        <v>166</v>
      </c>
      <c r="Q5270" s="6" t="s">
        <v>31</v>
      </c>
      <c r="R5270" s="6" t="s">
        <v>34</v>
      </c>
      <c r="S5270" s="8" t="n">
        <v>62.15</v>
      </c>
      <c r="T5270" s="8" t="n">
        <v>3778.85</v>
      </c>
      <c r="U5270" s="6" t="s">
        <v>30</v>
      </c>
      <c r="V5270" s="8" t="n">
        <f aca="false">IF(X5270="0-1 Year", ROUND(S5270/0.474, 2), IF(X5270="1-2 Years", ROUND(S5270/0.287, 2), ROUND(S5270/0.14, 2)))</f>
        <v>443.93</v>
      </c>
      <c r="W5270" s="6" t="str">
        <f aca="false">IF(V5270&gt;4000, "High", IF(V5270&gt;2000, "Medium", "Low"))</f>
        <v>Low</v>
      </c>
      <c r="X5270" s="9" t="s">
        <v>1765</v>
      </c>
      <c r="Y5270" s="10" t="n">
        <f aca="false">IF(U5270="Yes", 1, 0)</f>
        <v>0</v>
      </c>
      <c r="Z5270" s="10" t="n">
        <v>1</v>
      </c>
      <c r="AA5270" s="11" t="n">
        <f aca="false">MAX(0, ($S5270 * 0.35) - ($F5270 * 0.3))</f>
        <v>3.4525</v>
      </c>
      <c r="AB5270" s="12" t="str">
        <f aca="false">IF(AA5270&gt;20,"High",IF(AA5270&gt;10,"Medium","Low"))</f>
        <v>Low</v>
      </c>
    </row>
    <row r="5271" customFormat="false" ht="18.65" hidden="false" customHeight="false" outlineLevel="0" collapsed="false">
      <c r="A5271" s="5" t="s">
        <v>5315</v>
      </c>
      <c r="B5271" s="6" t="s">
        <v>29</v>
      </c>
      <c r="C5271" s="6" t="s">
        <v>30</v>
      </c>
      <c r="D5271" s="6" t="s">
        <v>31</v>
      </c>
      <c r="E5271" s="6" t="s">
        <v>31</v>
      </c>
      <c r="F5271" s="7" t="n">
        <v>35</v>
      </c>
      <c r="G5271" s="6" t="s">
        <v>31</v>
      </c>
      <c r="H5271" s="6" t="s">
        <v>31</v>
      </c>
      <c r="I5271" s="6" t="s">
        <v>517</v>
      </c>
      <c r="J5271" s="6" t="s">
        <v>30</v>
      </c>
      <c r="K5271" s="6" t="s">
        <v>31</v>
      </c>
      <c r="L5271" s="6" t="s">
        <v>31</v>
      </c>
      <c r="M5271" s="6" t="s">
        <v>31</v>
      </c>
      <c r="N5271" s="6" t="s">
        <v>31</v>
      </c>
      <c r="O5271" s="6" t="s">
        <v>31</v>
      </c>
      <c r="P5271" s="6" t="s">
        <v>38</v>
      </c>
      <c r="Q5271" s="6" t="s">
        <v>31</v>
      </c>
      <c r="R5271" s="6" t="s">
        <v>39</v>
      </c>
      <c r="S5271" s="8" t="n">
        <v>109.95</v>
      </c>
      <c r="T5271" s="8" t="n">
        <v>3782.4</v>
      </c>
      <c r="U5271" s="6" t="s">
        <v>30</v>
      </c>
      <c r="V5271" s="8" t="n">
        <f aca="false">IF(X5271="0-1 Year", ROUND(S5271/0.474, 2), IF(X5271="1-2 Years", ROUND(S5271/0.287, 2), ROUND(S5271/0.14, 2)))</f>
        <v>785.36</v>
      </c>
      <c r="W5271" s="6" t="str">
        <f aca="false">IF(V5271&gt;4000, "High", IF(V5271&gt;2000, "Medium", "Low"))</f>
        <v>Low</v>
      </c>
      <c r="X5271" s="9" t="s">
        <v>1765</v>
      </c>
      <c r="Y5271" s="10" t="n">
        <f aca="false">IF(U5271="Yes", 1, 0)</f>
        <v>0</v>
      </c>
      <c r="Z5271" s="10" t="n">
        <v>1</v>
      </c>
      <c r="AA5271" s="11" t="n">
        <f aca="false">MAX(0, ($S5271 * 0.35) - ($F5271 * 0.3))</f>
        <v>27.9825</v>
      </c>
      <c r="AB5271" s="12" t="str">
        <f aca="false">IF(AA5271&gt;20,"High",IF(AA5271&gt;10,"Medium","Low"))</f>
        <v>High</v>
      </c>
    </row>
    <row r="5272" customFormat="false" ht="18.65" hidden="false" customHeight="false" outlineLevel="0" collapsed="false">
      <c r="A5272" s="5" t="s">
        <v>5316</v>
      </c>
      <c r="B5272" s="6" t="s">
        <v>37</v>
      </c>
      <c r="C5272" s="6" t="s">
        <v>30</v>
      </c>
      <c r="D5272" s="6" t="s">
        <v>31</v>
      </c>
      <c r="E5272" s="6" t="s">
        <v>31</v>
      </c>
      <c r="F5272" s="7" t="n">
        <v>72</v>
      </c>
      <c r="G5272" s="6" t="s">
        <v>30</v>
      </c>
      <c r="H5272" s="6" t="s">
        <v>202</v>
      </c>
      <c r="I5272" s="6" t="s">
        <v>203</v>
      </c>
      <c r="J5272" s="6" t="s">
        <v>30</v>
      </c>
      <c r="K5272" s="6" t="s">
        <v>31</v>
      </c>
      <c r="L5272" s="6" t="s">
        <v>30</v>
      </c>
      <c r="M5272" s="6" t="s">
        <v>31</v>
      </c>
      <c r="N5272" s="6" t="s">
        <v>31</v>
      </c>
      <c r="O5272" s="6" t="s">
        <v>31</v>
      </c>
      <c r="P5272" s="6" t="s">
        <v>166</v>
      </c>
      <c r="Q5272" s="6" t="s">
        <v>30</v>
      </c>
      <c r="R5272" s="6" t="s">
        <v>58</v>
      </c>
      <c r="S5272" s="8" t="n">
        <v>53.65</v>
      </c>
      <c r="T5272" s="8" t="n">
        <v>3784</v>
      </c>
      <c r="U5272" s="6" t="s">
        <v>30</v>
      </c>
      <c r="V5272" s="8" t="n">
        <f aca="false">IF(X5272="0-1 Year", ROUND(S5272/0.474, 2), IF(X5272="1-2 Years", ROUND(S5272/0.287, 2), ROUND(S5272/0.14, 2)))</f>
        <v>383.21</v>
      </c>
      <c r="W5272" s="6" t="str">
        <f aca="false">IF(V5272&gt;4000, "High", IF(V5272&gt;2000, "Medium", "Low"))</f>
        <v>Low</v>
      </c>
      <c r="X5272" s="9" t="s">
        <v>1765</v>
      </c>
      <c r="Y5272" s="10" t="n">
        <f aca="false">IF(U5272="Yes", 1, 0)</f>
        <v>0</v>
      </c>
      <c r="Z5272" s="10" t="n">
        <v>1</v>
      </c>
      <c r="AA5272" s="11" t="n">
        <f aca="false">MAX(0, ($S5272 * 0.35) - ($F5272 * 0.3))</f>
        <v>0</v>
      </c>
      <c r="AB5272" s="12" t="str">
        <f aca="false">IF(AA5272&gt;20,"High",IF(AA5272&gt;10,"Medium","Low"))</f>
        <v>Low</v>
      </c>
    </row>
    <row r="5273" customFormat="false" ht="18.65" hidden="false" customHeight="false" outlineLevel="0" collapsed="false">
      <c r="A5273" s="5" t="s">
        <v>5317</v>
      </c>
      <c r="B5273" s="6" t="s">
        <v>29</v>
      </c>
      <c r="C5273" s="6" t="s">
        <v>30</v>
      </c>
      <c r="D5273" s="6" t="s">
        <v>31</v>
      </c>
      <c r="E5273" s="6" t="s">
        <v>30</v>
      </c>
      <c r="F5273" s="7" t="n">
        <v>66</v>
      </c>
      <c r="G5273" s="6" t="s">
        <v>30</v>
      </c>
      <c r="H5273" s="6" t="s">
        <v>202</v>
      </c>
      <c r="I5273" s="6" t="s">
        <v>203</v>
      </c>
      <c r="J5273" s="6" t="s">
        <v>31</v>
      </c>
      <c r="K5273" s="6" t="s">
        <v>31</v>
      </c>
      <c r="L5273" s="6" t="s">
        <v>31</v>
      </c>
      <c r="M5273" s="6" t="s">
        <v>31</v>
      </c>
      <c r="N5273" s="6" t="s">
        <v>31</v>
      </c>
      <c r="O5273" s="6" t="s">
        <v>30</v>
      </c>
      <c r="P5273" s="6" t="s">
        <v>166</v>
      </c>
      <c r="Q5273" s="6" t="s">
        <v>31</v>
      </c>
      <c r="R5273" s="6" t="s">
        <v>53</v>
      </c>
      <c r="S5273" s="8" t="n">
        <v>56.6</v>
      </c>
      <c r="T5273" s="8" t="n">
        <v>3789.2</v>
      </c>
      <c r="U5273" s="6" t="s">
        <v>30</v>
      </c>
      <c r="V5273" s="8" t="n">
        <f aca="false">IF(X5273="0-1 Year", ROUND(S5273/0.474, 2), IF(X5273="1-2 Years", ROUND(S5273/0.287, 2), ROUND(S5273/0.14, 2)))</f>
        <v>404.29</v>
      </c>
      <c r="W5273" s="6" t="str">
        <f aca="false">IF(V5273&gt;4000, "High", IF(V5273&gt;2000, "Medium", "Low"))</f>
        <v>Low</v>
      </c>
      <c r="X5273" s="9" t="s">
        <v>1765</v>
      </c>
      <c r="Y5273" s="10" t="n">
        <f aca="false">IF(U5273="Yes", 1, 0)</f>
        <v>0</v>
      </c>
      <c r="Z5273" s="10" t="n">
        <v>1</v>
      </c>
      <c r="AA5273" s="11" t="n">
        <f aca="false">MAX(0, ($S5273 * 0.35) - ($F5273 * 0.3))</f>
        <v>0.00999999999999801</v>
      </c>
      <c r="AB5273" s="12" t="str">
        <f aca="false">IF(AA5273&gt;20,"High",IF(AA5273&gt;10,"Medium","Low"))</f>
        <v>Low</v>
      </c>
    </row>
    <row r="5274" customFormat="false" ht="18.65" hidden="false" customHeight="false" outlineLevel="0" collapsed="false">
      <c r="A5274" s="5" t="s">
        <v>5318</v>
      </c>
      <c r="B5274" s="6" t="s">
        <v>37</v>
      </c>
      <c r="C5274" s="6" t="s">
        <v>30</v>
      </c>
      <c r="D5274" s="6" t="s">
        <v>31</v>
      </c>
      <c r="E5274" s="6" t="s">
        <v>30</v>
      </c>
      <c r="F5274" s="7" t="n">
        <v>58</v>
      </c>
      <c r="G5274" s="6" t="s">
        <v>31</v>
      </c>
      <c r="H5274" s="6" t="s">
        <v>30</v>
      </c>
      <c r="I5274" s="6" t="s">
        <v>203</v>
      </c>
      <c r="J5274" s="6" t="s">
        <v>31</v>
      </c>
      <c r="K5274" s="6" t="s">
        <v>31</v>
      </c>
      <c r="L5274" s="6" t="s">
        <v>30</v>
      </c>
      <c r="M5274" s="6" t="s">
        <v>30</v>
      </c>
      <c r="N5274" s="6" t="s">
        <v>31</v>
      </c>
      <c r="O5274" s="6" t="s">
        <v>30</v>
      </c>
      <c r="P5274" s="6" t="s">
        <v>38</v>
      </c>
      <c r="Q5274" s="6" t="s">
        <v>31</v>
      </c>
      <c r="R5274" s="6" t="s">
        <v>58</v>
      </c>
      <c r="S5274" s="8" t="n">
        <v>65.25</v>
      </c>
      <c r="T5274" s="8" t="n">
        <v>3791.6</v>
      </c>
      <c r="U5274" s="6" t="s">
        <v>30</v>
      </c>
      <c r="V5274" s="8" t="n">
        <f aca="false">IF(X5274="0-1 Year", ROUND(S5274/0.474, 2), IF(X5274="1-2 Years", ROUND(S5274/0.287, 2), ROUND(S5274/0.14, 2)))</f>
        <v>466.07</v>
      </c>
      <c r="W5274" s="6" t="str">
        <f aca="false">IF(V5274&gt;4000, "High", IF(V5274&gt;2000, "Medium", "Low"))</f>
        <v>Low</v>
      </c>
      <c r="X5274" s="9" t="s">
        <v>1765</v>
      </c>
      <c r="Y5274" s="10" t="n">
        <f aca="false">IF(U5274="Yes", 1, 0)</f>
        <v>0</v>
      </c>
      <c r="Z5274" s="10" t="n">
        <v>1</v>
      </c>
      <c r="AA5274" s="11" t="n">
        <f aca="false">MAX(0, ($S5274 * 0.35) - ($F5274 * 0.3))</f>
        <v>5.4375</v>
      </c>
      <c r="AB5274" s="12" t="str">
        <f aca="false">IF(AA5274&gt;20,"High",IF(AA5274&gt;10,"Medium","Low"))</f>
        <v>Low</v>
      </c>
    </row>
    <row r="5275" customFormat="false" ht="18.65" hidden="false" customHeight="false" outlineLevel="0" collapsed="false">
      <c r="A5275" s="5" t="s">
        <v>5319</v>
      </c>
      <c r="B5275" s="6" t="s">
        <v>29</v>
      </c>
      <c r="C5275" s="6" t="s">
        <v>30</v>
      </c>
      <c r="D5275" s="6" t="s">
        <v>31</v>
      </c>
      <c r="E5275" s="6" t="s">
        <v>30</v>
      </c>
      <c r="F5275" s="7" t="n">
        <v>68</v>
      </c>
      <c r="G5275" s="6" t="s">
        <v>30</v>
      </c>
      <c r="H5275" s="6" t="s">
        <v>202</v>
      </c>
      <c r="I5275" s="6" t="s">
        <v>203</v>
      </c>
      <c r="J5275" s="6" t="s">
        <v>31</v>
      </c>
      <c r="K5275" s="6" t="s">
        <v>30</v>
      </c>
      <c r="L5275" s="6" t="s">
        <v>31</v>
      </c>
      <c r="M5275" s="6" t="s">
        <v>30</v>
      </c>
      <c r="N5275" s="6" t="s">
        <v>31</v>
      </c>
      <c r="O5275" s="6" t="s">
        <v>31</v>
      </c>
      <c r="P5275" s="6" t="s">
        <v>166</v>
      </c>
      <c r="Q5275" s="6" t="s">
        <v>31</v>
      </c>
      <c r="R5275" s="6" t="s">
        <v>53</v>
      </c>
      <c r="S5275" s="8" t="n">
        <v>54.1</v>
      </c>
      <c r="T5275" s="8" t="n">
        <v>3794.5</v>
      </c>
      <c r="U5275" s="6" t="s">
        <v>30</v>
      </c>
      <c r="V5275" s="8" t="n">
        <f aca="false">IF(X5275="0-1 Year", ROUND(S5275/0.474, 2), IF(X5275="1-2 Years", ROUND(S5275/0.287, 2), ROUND(S5275/0.14, 2)))</f>
        <v>386.43</v>
      </c>
      <c r="W5275" s="6" t="str">
        <f aca="false">IF(V5275&gt;4000, "High", IF(V5275&gt;2000, "Medium", "Low"))</f>
        <v>Low</v>
      </c>
      <c r="X5275" s="9" t="s">
        <v>1765</v>
      </c>
      <c r="Y5275" s="10" t="n">
        <f aca="false">IF(U5275="Yes", 1, 0)</f>
        <v>0</v>
      </c>
      <c r="Z5275" s="10" t="n">
        <v>1</v>
      </c>
      <c r="AA5275" s="11" t="n">
        <f aca="false">MAX(0, ($S5275 * 0.35) - ($F5275 * 0.3))</f>
        <v>0</v>
      </c>
      <c r="AB5275" s="12" t="str">
        <f aca="false">IF(AA5275&gt;20,"High",IF(AA5275&gt;10,"Medium","Low"))</f>
        <v>Low</v>
      </c>
    </row>
    <row r="5276" customFormat="false" ht="18.65" hidden="false" customHeight="false" outlineLevel="0" collapsed="false">
      <c r="A5276" s="5" t="s">
        <v>5320</v>
      </c>
      <c r="B5276" s="6" t="s">
        <v>37</v>
      </c>
      <c r="C5276" s="6" t="s">
        <v>30</v>
      </c>
      <c r="D5276" s="6" t="s">
        <v>30</v>
      </c>
      <c r="E5276" s="6" t="s">
        <v>30</v>
      </c>
      <c r="F5276" s="7" t="n">
        <v>58</v>
      </c>
      <c r="G5276" s="6" t="s">
        <v>31</v>
      </c>
      <c r="H5276" s="6" t="s">
        <v>30</v>
      </c>
      <c r="I5276" s="6" t="s">
        <v>203</v>
      </c>
      <c r="J5276" s="6" t="s">
        <v>31</v>
      </c>
      <c r="K5276" s="6" t="s">
        <v>31</v>
      </c>
      <c r="L5276" s="6" t="s">
        <v>31</v>
      </c>
      <c r="M5276" s="6" t="s">
        <v>31</v>
      </c>
      <c r="N5276" s="6" t="s">
        <v>30</v>
      </c>
      <c r="O5276" s="6" t="s">
        <v>30</v>
      </c>
      <c r="P5276" s="6" t="s">
        <v>166</v>
      </c>
      <c r="Q5276" s="6" t="s">
        <v>31</v>
      </c>
      <c r="R5276" s="6" t="s">
        <v>58</v>
      </c>
      <c r="S5276" s="8" t="n">
        <v>64.9</v>
      </c>
      <c r="T5276" s="8" t="n">
        <v>3795.45</v>
      </c>
      <c r="U5276" s="6" t="s">
        <v>30</v>
      </c>
      <c r="V5276" s="8" t="n">
        <f aca="false">IF(X5276="0-1 Year", ROUND(S5276/0.474, 2), IF(X5276="1-2 Years", ROUND(S5276/0.287, 2), ROUND(S5276/0.14, 2)))</f>
        <v>463.57</v>
      </c>
      <c r="W5276" s="6" t="str">
        <f aca="false">IF(V5276&gt;4000, "High", IF(V5276&gt;2000, "Medium", "Low"))</f>
        <v>Low</v>
      </c>
      <c r="X5276" s="9" t="s">
        <v>1765</v>
      </c>
      <c r="Y5276" s="10" t="n">
        <f aca="false">IF(U5276="Yes", 1, 0)</f>
        <v>0</v>
      </c>
      <c r="Z5276" s="10" t="n">
        <v>1</v>
      </c>
      <c r="AA5276" s="11" t="n">
        <f aca="false">MAX(0, ($S5276 * 0.35) - ($F5276 * 0.3))</f>
        <v>5.315</v>
      </c>
      <c r="AB5276" s="12" t="str">
        <f aca="false">IF(AA5276&gt;20,"High",IF(AA5276&gt;10,"Medium","Low"))</f>
        <v>Low</v>
      </c>
    </row>
    <row r="5277" customFormat="false" ht="18.65" hidden="false" customHeight="false" outlineLevel="0" collapsed="false">
      <c r="A5277" s="5" t="s">
        <v>5321</v>
      </c>
      <c r="B5277" s="6" t="s">
        <v>37</v>
      </c>
      <c r="C5277" s="6" t="s">
        <v>30</v>
      </c>
      <c r="D5277" s="6" t="s">
        <v>31</v>
      </c>
      <c r="E5277" s="6" t="s">
        <v>31</v>
      </c>
      <c r="F5277" s="7" t="n">
        <v>59</v>
      </c>
      <c r="G5277" s="6" t="s">
        <v>31</v>
      </c>
      <c r="H5277" s="6" t="s">
        <v>31</v>
      </c>
      <c r="I5277" s="6" t="s">
        <v>203</v>
      </c>
      <c r="J5277" s="6" t="s">
        <v>31</v>
      </c>
      <c r="K5277" s="6" t="s">
        <v>31</v>
      </c>
      <c r="L5277" s="6" t="s">
        <v>30</v>
      </c>
      <c r="M5277" s="6" t="s">
        <v>31</v>
      </c>
      <c r="N5277" s="6" t="s">
        <v>30</v>
      </c>
      <c r="O5277" s="6" t="s">
        <v>30</v>
      </c>
      <c r="P5277" s="6" t="s">
        <v>33</v>
      </c>
      <c r="Q5277" s="6" t="s">
        <v>30</v>
      </c>
      <c r="R5277" s="6" t="s">
        <v>34</v>
      </c>
      <c r="S5277" s="8" t="n">
        <v>65.5</v>
      </c>
      <c r="T5277" s="8" t="n">
        <v>3801.3</v>
      </c>
      <c r="U5277" s="6" t="s">
        <v>30</v>
      </c>
      <c r="V5277" s="8" t="n">
        <f aca="false">IF(X5277="0-1 Year", ROUND(S5277/0.474, 2), IF(X5277="1-2 Years", ROUND(S5277/0.287, 2), ROUND(S5277/0.14, 2)))</f>
        <v>467.86</v>
      </c>
      <c r="W5277" s="6" t="str">
        <f aca="false">IF(V5277&gt;4000, "High", IF(V5277&gt;2000, "Medium", "Low"))</f>
        <v>Low</v>
      </c>
      <c r="X5277" s="9" t="s">
        <v>1765</v>
      </c>
      <c r="Y5277" s="10" t="n">
        <f aca="false">IF(U5277="Yes", 1, 0)</f>
        <v>0</v>
      </c>
      <c r="Z5277" s="10" t="n">
        <v>1</v>
      </c>
      <c r="AA5277" s="11" t="n">
        <f aca="false">MAX(0, ($S5277 * 0.35) - ($F5277 * 0.3))</f>
        <v>5.225</v>
      </c>
      <c r="AB5277" s="12" t="str">
        <f aca="false">IF(AA5277&gt;20,"High",IF(AA5277&gt;10,"Medium","Low"))</f>
        <v>Low</v>
      </c>
    </row>
    <row r="5278" customFormat="false" ht="18.65" hidden="false" customHeight="false" outlineLevel="0" collapsed="false">
      <c r="A5278" s="5" t="s">
        <v>5322</v>
      </c>
      <c r="B5278" s="6" t="s">
        <v>29</v>
      </c>
      <c r="C5278" s="6" t="s">
        <v>30</v>
      </c>
      <c r="D5278" s="6" t="s">
        <v>30</v>
      </c>
      <c r="E5278" s="6" t="s">
        <v>30</v>
      </c>
      <c r="F5278" s="7" t="n">
        <v>39</v>
      </c>
      <c r="G5278" s="6" t="s">
        <v>31</v>
      </c>
      <c r="H5278" s="6" t="s">
        <v>30</v>
      </c>
      <c r="I5278" s="6" t="s">
        <v>517</v>
      </c>
      <c r="J5278" s="6" t="s">
        <v>31</v>
      </c>
      <c r="K5278" s="6" t="s">
        <v>30</v>
      </c>
      <c r="L5278" s="6" t="s">
        <v>31</v>
      </c>
      <c r="M5278" s="6" t="s">
        <v>30</v>
      </c>
      <c r="N5278" s="6" t="s">
        <v>31</v>
      </c>
      <c r="O5278" s="6" t="s">
        <v>31</v>
      </c>
      <c r="P5278" s="6" t="s">
        <v>166</v>
      </c>
      <c r="Q5278" s="6" t="s">
        <v>31</v>
      </c>
      <c r="R5278" s="6" t="s">
        <v>39</v>
      </c>
      <c r="S5278" s="8" t="n">
        <v>100.45</v>
      </c>
      <c r="T5278" s="8" t="n">
        <v>3801.7</v>
      </c>
      <c r="U5278" s="6" t="s">
        <v>30</v>
      </c>
      <c r="V5278" s="8" t="n">
        <f aca="false">IF(X5278="0-1 Year", ROUND(S5278/0.474, 2), IF(X5278="1-2 Years", ROUND(S5278/0.287, 2), ROUND(S5278/0.14, 2)))</f>
        <v>717.5</v>
      </c>
      <c r="W5278" s="6" t="str">
        <f aca="false">IF(V5278&gt;4000, "High", IF(V5278&gt;2000, "Medium", "Low"))</f>
        <v>Low</v>
      </c>
      <c r="X5278" s="9" t="s">
        <v>1765</v>
      </c>
      <c r="Y5278" s="10" t="n">
        <f aca="false">IF(U5278="Yes", 1, 0)</f>
        <v>0</v>
      </c>
      <c r="Z5278" s="10" t="n">
        <v>1</v>
      </c>
      <c r="AA5278" s="11" t="n">
        <f aca="false">MAX(0, ($S5278 * 0.35) - ($F5278 * 0.3))</f>
        <v>23.4575</v>
      </c>
      <c r="AB5278" s="12" t="str">
        <f aca="false">IF(AA5278&gt;20,"High",IF(AA5278&gt;10,"Medium","Low"))</f>
        <v>High</v>
      </c>
    </row>
    <row r="5279" customFormat="false" ht="18.65" hidden="false" customHeight="false" outlineLevel="0" collapsed="false">
      <c r="A5279" s="5" t="s">
        <v>5323</v>
      </c>
      <c r="B5279" s="6" t="s">
        <v>29</v>
      </c>
      <c r="C5279" s="6" t="s">
        <v>30</v>
      </c>
      <c r="D5279" s="6" t="s">
        <v>31</v>
      </c>
      <c r="E5279" s="6" t="s">
        <v>30</v>
      </c>
      <c r="F5279" s="7" t="n">
        <v>69</v>
      </c>
      <c r="G5279" s="6" t="s">
        <v>31</v>
      </c>
      <c r="H5279" s="6" t="s">
        <v>30</v>
      </c>
      <c r="I5279" s="6" t="s">
        <v>203</v>
      </c>
      <c r="J5279" s="6" t="s">
        <v>31</v>
      </c>
      <c r="K5279" s="6" t="s">
        <v>31</v>
      </c>
      <c r="L5279" s="6" t="s">
        <v>30</v>
      </c>
      <c r="M5279" s="6" t="s">
        <v>30</v>
      </c>
      <c r="N5279" s="6" t="s">
        <v>30</v>
      </c>
      <c r="O5279" s="6" t="s">
        <v>30</v>
      </c>
      <c r="P5279" s="6" t="s">
        <v>33</v>
      </c>
      <c r="Q5279" s="6" t="s">
        <v>31</v>
      </c>
      <c r="R5279" s="6" t="s">
        <v>58</v>
      </c>
      <c r="S5279" s="8" t="n">
        <v>53.65</v>
      </c>
      <c r="T5279" s="8" t="n">
        <v>3804.4</v>
      </c>
      <c r="U5279" s="6" t="s">
        <v>30</v>
      </c>
      <c r="V5279" s="8" t="n">
        <f aca="false">IF(X5279="0-1 Year", ROUND(S5279/0.474, 2), IF(X5279="1-2 Years", ROUND(S5279/0.287, 2), ROUND(S5279/0.14, 2)))</f>
        <v>383.21</v>
      </c>
      <c r="W5279" s="6" t="str">
        <f aca="false">IF(V5279&gt;4000, "High", IF(V5279&gt;2000, "Medium", "Low"))</f>
        <v>Low</v>
      </c>
      <c r="X5279" s="9" t="s">
        <v>1765</v>
      </c>
      <c r="Y5279" s="10" t="n">
        <f aca="false">IF(U5279="Yes", 1, 0)</f>
        <v>0</v>
      </c>
      <c r="Z5279" s="10" t="n">
        <v>1</v>
      </c>
      <c r="AA5279" s="11" t="n">
        <f aca="false">MAX(0, ($S5279 * 0.35) - ($F5279 * 0.3))</f>
        <v>0</v>
      </c>
      <c r="AB5279" s="12" t="str">
        <f aca="false">IF(AA5279&gt;20,"High",IF(AA5279&gt;10,"Medium","Low"))</f>
        <v>Low</v>
      </c>
    </row>
    <row r="5280" customFormat="false" ht="18.65" hidden="false" customHeight="false" outlineLevel="0" collapsed="false">
      <c r="A5280" s="5" t="s">
        <v>5324</v>
      </c>
      <c r="B5280" s="6" t="s">
        <v>37</v>
      </c>
      <c r="C5280" s="6" t="s">
        <v>31</v>
      </c>
      <c r="D5280" s="6" t="s">
        <v>31</v>
      </c>
      <c r="E5280" s="6" t="s">
        <v>30</v>
      </c>
      <c r="F5280" s="7" t="n">
        <v>51</v>
      </c>
      <c r="G5280" s="6" t="s">
        <v>31</v>
      </c>
      <c r="H5280" s="6" t="s">
        <v>31</v>
      </c>
      <c r="I5280" s="6" t="s">
        <v>517</v>
      </c>
      <c r="J5280" s="6" t="s">
        <v>31</v>
      </c>
      <c r="K5280" s="6" t="s">
        <v>30</v>
      </c>
      <c r="L5280" s="6" t="s">
        <v>30</v>
      </c>
      <c r="M5280" s="6" t="s">
        <v>30</v>
      </c>
      <c r="N5280" s="6" t="s">
        <v>30</v>
      </c>
      <c r="O5280" s="6" t="s">
        <v>30</v>
      </c>
      <c r="P5280" s="6" t="s">
        <v>38</v>
      </c>
      <c r="Q5280" s="6" t="s">
        <v>31</v>
      </c>
      <c r="R5280" s="6" t="s">
        <v>39</v>
      </c>
      <c r="S5280" s="8" t="n">
        <v>77.5</v>
      </c>
      <c r="T5280" s="8" t="n">
        <v>3807.35</v>
      </c>
      <c r="U5280" s="6" t="s">
        <v>31</v>
      </c>
      <c r="V5280" s="8" t="n">
        <f aca="false">IF(X5280="0-1 Year", ROUND(S5280/0.474, 2), IF(X5280="1-2 Years", ROUND(S5280/0.287, 2), ROUND(S5280/0.14, 2)))</f>
        <v>553.57</v>
      </c>
      <c r="W5280" s="6" t="str">
        <f aca="false">IF(V5280&gt;4000, "High", IF(V5280&gt;2000, "Medium", "Low"))</f>
        <v>Low</v>
      </c>
      <c r="X5280" s="9" t="s">
        <v>1765</v>
      </c>
      <c r="Y5280" s="10" t="n">
        <f aca="false">IF(U5280="Yes", 1, 0)</f>
        <v>1</v>
      </c>
      <c r="Z5280" s="10" t="n">
        <v>1</v>
      </c>
      <c r="AA5280" s="11" t="n">
        <f aca="false">MAX(0, ($S5280 * 0.35) - ($F5280 * 0.3))</f>
        <v>11.825</v>
      </c>
      <c r="AB5280" s="12" t="str">
        <f aca="false">IF(AA5280&gt;20,"High",IF(AA5280&gt;10,"Medium","Low"))</f>
        <v>Medium</v>
      </c>
    </row>
    <row r="5281" customFormat="false" ht="18.65" hidden="false" customHeight="false" outlineLevel="0" collapsed="false">
      <c r="A5281" s="5" t="s">
        <v>5325</v>
      </c>
      <c r="B5281" s="6" t="s">
        <v>37</v>
      </c>
      <c r="C5281" s="6" t="s">
        <v>30</v>
      </c>
      <c r="D5281" s="6" t="s">
        <v>31</v>
      </c>
      <c r="E5281" s="6" t="s">
        <v>31</v>
      </c>
      <c r="F5281" s="7" t="n">
        <v>56</v>
      </c>
      <c r="G5281" s="6" t="s">
        <v>31</v>
      </c>
      <c r="H5281" s="6" t="s">
        <v>31</v>
      </c>
      <c r="I5281" s="6" t="s">
        <v>203</v>
      </c>
      <c r="J5281" s="6" t="s">
        <v>31</v>
      </c>
      <c r="K5281" s="6" t="s">
        <v>30</v>
      </c>
      <c r="L5281" s="6" t="s">
        <v>31</v>
      </c>
      <c r="M5281" s="6" t="s">
        <v>30</v>
      </c>
      <c r="N5281" s="6" t="s">
        <v>30</v>
      </c>
      <c r="O5281" s="6" t="s">
        <v>31</v>
      </c>
      <c r="P5281" s="6" t="s">
        <v>33</v>
      </c>
      <c r="Q5281" s="6" t="s">
        <v>31</v>
      </c>
      <c r="R5281" s="6" t="s">
        <v>53</v>
      </c>
      <c r="S5281" s="8" t="n">
        <v>68.75</v>
      </c>
      <c r="T5281" s="8" t="n">
        <v>3808</v>
      </c>
      <c r="U5281" s="6" t="s">
        <v>30</v>
      </c>
      <c r="V5281" s="8" t="n">
        <f aca="false">IF(X5281="0-1 Year", ROUND(S5281/0.474, 2), IF(X5281="1-2 Years", ROUND(S5281/0.287, 2), ROUND(S5281/0.14, 2)))</f>
        <v>491.07</v>
      </c>
      <c r="W5281" s="6" t="str">
        <f aca="false">IF(V5281&gt;4000, "High", IF(V5281&gt;2000, "Medium", "Low"))</f>
        <v>Low</v>
      </c>
      <c r="X5281" s="9" t="s">
        <v>1765</v>
      </c>
      <c r="Y5281" s="10" t="n">
        <f aca="false">IF(U5281="Yes", 1, 0)</f>
        <v>0</v>
      </c>
      <c r="Z5281" s="10" t="n">
        <v>1</v>
      </c>
      <c r="AA5281" s="11" t="n">
        <f aca="false">MAX(0, ($S5281 * 0.35) - ($F5281 * 0.3))</f>
        <v>7.2625</v>
      </c>
      <c r="AB5281" s="12" t="str">
        <f aca="false">IF(AA5281&gt;20,"High",IF(AA5281&gt;10,"Medium","Low"))</f>
        <v>Low</v>
      </c>
    </row>
    <row r="5282" customFormat="false" ht="18.65" hidden="false" customHeight="false" outlineLevel="0" collapsed="false">
      <c r="A5282" s="5" t="s">
        <v>5326</v>
      </c>
      <c r="B5282" s="6" t="s">
        <v>37</v>
      </c>
      <c r="C5282" s="6" t="s">
        <v>30</v>
      </c>
      <c r="D5282" s="6" t="s">
        <v>31</v>
      </c>
      <c r="E5282" s="6" t="s">
        <v>30</v>
      </c>
      <c r="F5282" s="7" t="n">
        <v>65</v>
      </c>
      <c r="G5282" s="6" t="s">
        <v>31</v>
      </c>
      <c r="H5282" s="6" t="s">
        <v>30</v>
      </c>
      <c r="I5282" s="6" t="s">
        <v>203</v>
      </c>
      <c r="J5282" s="6" t="s">
        <v>30</v>
      </c>
      <c r="K5282" s="6" t="s">
        <v>30</v>
      </c>
      <c r="L5282" s="6" t="s">
        <v>30</v>
      </c>
      <c r="M5282" s="6" t="s">
        <v>31</v>
      </c>
      <c r="N5282" s="6" t="s">
        <v>31</v>
      </c>
      <c r="O5282" s="6" t="s">
        <v>30</v>
      </c>
      <c r="P5282" s="6" t="s">
        <v>166</v>
      </c>
      <c r="Q5282" s="6" t="s">
        <v>31</v>
      </c>
      <c r="R5282" s="6" t="s">
        <v>58</v>
      </c>
      <c r="S5282" s="8" t="n">
        <v>59.8</v>
      </c>
      <c r="T5282" s="8" t="n">
        <v>3808.2</v>
      </c>
      <c r="U5282" s="6" t="s">
        <v>30</v>
      </c>
      <c r="V5282" s="8" t="n">
        <f aca="false">IF(X5282="0-1 Year", ROUND(S5282/0.474, 2), IF(X5282="1-2 Years", ROUND(S5282/0.287, 2), ROUND(S5282/0.14, 2)))</f>
        <v>427.14</v>
      </c>
      <c r="W5282" s="6" t="str">
        <f aca="false">IF(V5282&gt;4000, "High", IF(V5282&gt;2000, "Medium", "Low"))</f>
        <v>Low</v>
      </c>
      <c r="X5282" s="9" t="s">
        <v>1765</v>
      </c>
      <c r="Y5282" s="10" t="n">
        <f aca="false">IF(U5282="Yes", 1, 0)</f>
        <v>0</v>
      </c>
      <c r="Z5282" s="10" t="n">
        <v>1</v>
      </c>
      <c r="AA5282" s="11" t="n">
        <f aca="false">MAX(0, ($S5282 * 0.35) - ($F5282 * 0.3))</f>
        <v>1.43</v>
      </c>
      <c r="AB5282" s="12" t="str">
        <f aca="false">IF(AA5282&gt;20,"High",IF(AA5282&gt;10,"Medium","Low"))</f>
        <v>Low</v>
      </c>
    </row>
    <row r="5283" customFormat="false" ht="18.65" hidden="false" customHeight="false" outlineLevel="0" collapsed="false">
      <c r="A5283" s="5" t="s">
        <v>5327</v>
      </c>
      <c r="B5283" s="6" t="s">
        <v>37</v>
      </c>
      <c r="C5283" s="6" t="s">
        <v>30</v>
      </c>
      <c r="D5283" s="6" t="s">
        <v>30</v>
      </c>
      <c r="E5283" s="6" t="s">
        <v>30</v>
      </c>
      <c r="F5283" s="7" t="n">
        <v>37</v>
      </c>
      <c r="G5283" s="6" t="s">
        <v>31</v>
      </c>
      <c r="H5283" s="6" t="s">
        <v>31</v>
      </c>
      <c r="I5283" s="6" t="s">
        <v>517</v>
      </c>
      <c r="J5283" s="6" t="s">
        <v>30</v>
      </c>
      <c r="K5283" s="6" t="s">
        <v>30</v>
      </c>
      <c r="L5283" s="6" t="s">
        <v>31</v>
      </c>
      <c r="M5283" s="6" t="s">
        <v>30</v>
      </c>
      <c r="N5283" s="6" t="s">
        <v>31</v>
      </c>
      <c r="O5283" s="6" t="s">
        <v>31</v>
      </c>
      <c r="P5283" s="6" t="s">
        <v>38</v>
      </c>
      <c r="Q5283" s="6" t="s">
        <v>31</v>
      </c>
      <c r="R5283" s="6" t="s">
        <v>39</v>
      </c>
      <c r="S5283" s="8" t="n">
        <v>100.05</v>
      </c>
      <c r="T5283" s="8" t="n">
        <v>3810.55</v>
      </c>
      <c r="U5283" s="6" t="s">
        <v>30</v>
      </c>
      <c r="V5283" s="8" t="n">
        <f aca="false">IF(X5283="0-1 Year", ROUND(S5283/0.474, 2), IF(X5283="1-2 Years", ROUND(S5283/0.287, 2), ROUND(S5283/0.14, 2)))</f>
        <v>714.64</v>
      </c>
      <c r="W5283" s="6" t="str">
        <f aca="false">IF(V5283&gt;4000, "High", IF(V5283&gt;2000, "Medium", "Low"))</f>
        <v>Low</v>
      </c>
      <c r="X5283" s="9" t="s">
        <v>1765</v>
      </c>
      <c r="Y5283" s="10" t="n">
        <f aca="false">IF(U5283="Yes", 1, 0)</f>
        <v>0</v>
      </c>
      <c r="Z5283" s="10" t="n">
        <v>1</v>
      </c>
      <c r="AA5283" s="11" t="n">
        <f aca="false">MAX(0, ($S5283 * 0.35) - ($F5283 * 0.3))</f>
        <v>23.9175</v>
      </c>
      <c r="AB5283" s="12" t="str">
        <f aca="false">IF(AA5283&gt;20,"High",IF(AA5283&gt;10,"Medium","Low"))</f>
        <v>High</v>
      </c>
    </row>
    <row r="5284" customFormat="false" ht="18.65" hidden="false" customHeight="false" outlineLevel="0" collapsed="false">
      <c r="A5284" s="5" t="s">
        <v>5328</v>
      </c>
      <c r="B5284" s="6" t="s">
        <v>37</v>
      </c>
      <c r="C5284" s="6" t="s">
        <v>30</v>
      </c>
      <c r="D5284" s="6" t="s">
        <v>31</v>
      </c>
      <c r="E5284" s="6" t="s">
        <v>31</v>
      </c>
      <c r="F5284" s="7" t="n">
        <v>66</v>
      </c>
      <c r="G5284" s="6" t="s">
        <v>31</v>
      </c>
      <c r="H5284" s="6" t="s">
        <v>30</v>
      </c>
      <c r="I5284" s="6" t="s">
        <v>203</v>
      </c>
      <c r="J5284" s="6" t="s">
        <v>31</v>
      </c>
      <c r="K5284" s="6" t="s">
        <v>31</v>
      </c>
      <c r="L5284" s="6" t="s">
        <v>30</v>
      </c>
      <c r="M5284" s="6" t="s">
        <v>31</v>
      </c>
      <c r="N5284" s="6" t="s">
        <v>30</v>
      </c>
      <c r="O5284" s="6" t="s">
        <v>30</v>
      </c>
      <c r="P5284" s="6" t="s">
        <v>166</v>
      </c>
      <c r="Q5284" s="6" t="s">
        <v>31</v>
      </c>
      <c r="R5284" s="6" t="s">
        <v>58</v>
      </c>
      <c r="S5284" s="8" t="n">
        <v>58.2</v>
      </c>
      <c r="T5284" s="8" t="n">
        <v>3810.8</v>
      </c>
      <c r="U5284" s="6" t="s">
        <v>30</v>
      </c>
      <c r="V5284" s="8" t="n">
        <f aca="false">IF(X5284="0-1 Year", ROUND(S5284/0.474, 2), IF(X5284="1-2 Years", ROUND(S5284/0.287, 2), ROUND(S5284/0.14, 2)))</f>
        <v>415.71</v>
      </c>
      <c r="W5284" s="6" t="str">
        <f aca="false">IF(V5284&gt;4000, "High", IF(V5284&gt;2000, "Medium", "Low"))</f>
        <v>Low</v>
      </c>
      <c r="X5284" s="9" t="s">
        <v>1765</v>
      </c>
      <c r="Y5284" s="10" t="n">
        <f aca="false">IF(U5284="Yes", 1, 0)</f>
        <v>0</v>
      </c>
      <c r="Z5284" s="10" t="n">
        <v>1</v>
      </c>
      <c r="AA5284" s="11" t="n">
        <f aca="false">MAX(0, ($S5284 * 0.35) - ($F5284 * 0.3))</f>
        <v>0.57</v>
      </c>
      <c r="AB5284" s="12" t="str">
        <f aca="false">IF(AA5284&gt;20,"High",IF(AA5284&gt;10,"Medium","Low"))</f>
        <v>Low</v>
      </c>
    </row>
    <row r="5285" customFormat="false" ht="18.65" hidden="false" customHeight="false" outlineLevel="0" collapsed="false">
      <c r="A5285" s="5" t="s">
        <v>5329</v>
      </c>
      <c r="B5285" s="6" t="s">
        <v>37</v>
      </c>
      <c r="C5285" s="6" t="s">
        <v>30</v>
      </c>
      <c r="D5285" s="6" t="s">
        <v>31</v>
      </c>
      <c r="E5285" s="6" t="s">
        <v>31</v>
      </c>
      <c r="F5285" s="7" t="n">
        <v>56</v>
      </c>
      <c r="G5285" s="6" t="s">
        <v>31</v>
      </c>
      <c r="H5285" s="6" t="s">
        <v>31</v>
      </c>
      <c r="I5285" s="6" t="s">
        <v>203</v>
      </c>
      <c r="J5285" s="6" t="s">
        <v>31</v>
      </c>
      <c r="K5285" s="6" t="s">
        <v>31</v>
      </c>
      <c r="L5285" s="6" t="s">
        <v>30</v>
      </c>
      <c r="M5285" s="6" t="s">
        <v>30</v>
      </c>
      <c r="N5285" s="6" t="s">
        <v>30</v>
      </c>
      <c r="O5285" s="6" t="s">
        <v>31</v>
      </c>
      <c r="P5285" s="6" t="s">
        <v>33</v>
      </c>
      <c r="Q5285" s="6" t="s">
        <v>30</v>
      </c>
      <c r="R5285" s="6" t="s">
        <v>53</v>
      </c>
      <c r="S5285" s="8" t="n">
        <v>68.75</v>
      </c>
      <c r="T5285" s="8" t="n">
        <v>3815.4</v>
      </c>
      <c r="U5285" s="6" t="s">
        <v>30</v>
      </c>
      <c r="V5285" s="8" t="n">
        <f aca="false">IF(X5285="0-1 Year", ROUND(S5285/0.474, 2), IF(X5285="1-2 Years", ROUND(S5285/0.287, 2), ROUND(S5285/0.14, 2)))</f>
        <v>491.07</v>
      </c>
      <c r="W5285" s="6" t="str">
        <f aca="false">IF(V5285&gt;4000, "High", IF(V5285&gt;2000, "Medium", "Low"))</f>
        <v>Low</v>
      </c>
      <c r="X5285" s="9" t="s">
        <v>1765</v>
      </c>
      <c r="Y5285" s="10" t="n">
        <f aca="false">IF(U5285="Yes", 1, 0)</f>
        <v>0</v>
      </c>
      <c r="Z5285" s="10" t="n">
        <v>1</v>
      </c>
      <c r="AA5285" s="11" t="n">
        <f aca="false">MAX(0, ($S5285 * 0.35) - ($F5285 * 0.3))</f>
        <v>7.2625</v>
      </c>
      <c r="AB5285" s="12" t="str">
        <f aca="false">IF(AA5285&gt;20,"High",IF(AA5285&gt;10,"Medium","Low"))</f>
        <v>Low</v>
      </c>
    </row>
    <row r="5286" customFormat="false" ht="18.65" hidden="false" customHeight="false" outlineLevel="0" collapsed="false">
      <c r="A5286" s="5" t="s">
        <v>5330</v>
      </c>
      <c r="B5286" s="6" t="s">
        <v>29</v>
      </c>
      <c r="C5286" s="6" t="s">
        <v>31</v>
      </c>
      <c r="D5286" s="6" t="s">
        <v>31</v>
      </c>
      <c r="E5286" s="6" t="s">
        <v>31</v>
      </c>
      <c r="F5286" s="7" t="n">
        <v>50</v>
      </c>
      <c r="G5286" s="6" t="s">
        <v>31</v>
      </c>
      <c r="H5286" s="6" t="s">
        <v>31</v>
      </c>
      <c r="I5286" s="6" t="s">
        <v>203</v>
      </c>
      <c r="J5286" s="6" t="s">
        <v>31</v>
      </c>
      <c r="K5286" s="6" t="s">
        <v>31</v>
      </c>
      <c r="L5286" s="6" t="s">
        <v>31</v>
      </c>
      <c r="M5286" s="6" t="s">
        <v>30</v>
      </c>
      <c r="N5286" s="6" t="s">
        <v>30</v>
      </c>
      <c r="O5286" s="6" t="s">
        <v>31</v>
      </c>
      <c r="P5286" s="6" t="s">
        <v>166</v>
      </c>
      <c r="Q5286" s="6" t="s">
        <v>31</v>
      </c>
      <c r="R5286" s="6" t="s">
        <v>53</v>
      </c>
      <c r="S5286" s="8" t="n">
        <v>75.15</v>
      </c>
      <c r="T5286" s="8" t="n">
        <v>3822.45</v>
      </c>
      <c r="U5286" s="6" t="s">
        <v>30</v>
      </c>
      <c r="V5286" s="8" t="n">
        <f aca="false">IF(X5286="0-1 Year", ROUND(S5286/0.474, 2), IF(X5286="1-2 Years", ROUND(S5286/0.287, 2), ROUND(S5286/0.14, 2)))</f>
        <v>536.79</v>
      </c>
      <c r="W5286" s="6" t="str">
        <f aca="false">IF(V5286&gt;4000, "High", IF(V5286&gt;2000, "Medium", "Low"))</f>
        <v>Low</v>
      </c>
      <c r="X5286" s="9" t="s">
        <v>1765</v>
      </c>
      <c r="Y5286" s="10" t="n">
        <f aca="false">IF(U5286="Yes", 1, 0)</f>
        <v>0</v>
      </c>
      <c r="Z5286" s="10" t="n">
        <v>1</v>
      </c>
      <c r="AA5286" s="11" t="n">
        <f aca="false">MAX(0, ($S5286 * 0.35) - ($F5286 * 0.3))</f>
        <v>11.3025</v>
      </c>
      <c r="AB5286" s="12" t="str">
        <f aca="false">IF(AA5286&gt;20,"High",IF(AA5286&gt;10,"Medium","Low"))</f>
        <v>Medium</v>
      </c>
    </row>
    <row r="5287" customFormat="false" ht="18.65" hidden="false" customHeight="false" outlineLevel="0" collapsed="false">
      <c r="A5287" s="5" t="s">
        <v>5331</v>
      </c>
      <c r="B5287" s="6" t="s">
        <v>37</v>
      </c>
      <c r="C5287" s="6" t="s">
        <v>30</v>
      </c>
      <c r="D5287" s="6" t="s">
        <v>31</v>
      </c>
      <c r="E5287" s="6" t="s">
        <v>31</v>
      </c>
      <c r="F5287" s="7" t="n">
        <v>49</v>
      </c>
      <c r="G5287" s="6" t="s">
        <v>31</v>
      </c>
      <c r="H5287" s="6" t="s">
        <v>30</v>
      </c>
      <c r="I5287" s="6" t="s">
        <v>203</v>
      </c>
      <c r="J5287" s="6" t="s">
        <v>30</v>
      </c>
      <c r="K5287" s="6" t="s">
        <v>31</v>
      </c>
      <c r="L5287" s="6" t="s">
        <v>31</v>
      </c>
      <c r="M5287" s="6" t="s">
        <v>30</v>
      </c>
      <c r="N5287" s="6" t="s">
        <v>31</v>
      </c>
      <c r="O5287" s="6" t="s">
        <v>31</v>
      </c>
      <c r="P5287" s="6" t="s">
        <v>33</v>
      </c>
      <c r="Q5287" s="6" t="s">
        <v>30</v>
      </c>
      <c r="R5287" s="6" t="s">
        <v>58</v>
      </c>
      <c r="S5287" s="8" t="n">
        <v>78</v>
      </c>
      <c r="T5287" s="8" t="n">
        <v>3824.2</v>
      </c>
      <c r="U5287" s="6" t="s">
        <v>30</v>
      </c>
      <c r="V5287" s="8" t="n">
        <f aca="false">IF(X5287="0-1 Year", ROUND(S5287/0.474, 2), IF(X5287="1-2 Years", ROUND(S5287/0.287, 2), ROUND(S5287/0.14, 2)))</f>
        <v>557.14</v>
      </c>
      <c r="W5287" s="6" t="str">
        <f aca="false">IF(V5287&gt;4000, "High", IF(V5287&gt;2000, "Medium", "Low"))</f>
        <v>Low</v>
      </c>
      <c r="X5287" s="9" t="s">
        <v>1765</v>
      </c>
      <c r="Y5287" s="10" t="n">
        <f aca="false">IF(U5287="Yes", 1, 0)</f>
        <v>0</v>
      </c>
      <c r="Z5287" s="10" t="n">
        <v>1</v>
      </c>
      <c r="AA5287" s="11" t="n">
        <f aca="false">MAX(0, ($S5287 * 0.35) - ($F5287 * 0.3))</f>
        <v>12.6</v>
      </c>
      <c r="AB5287" s="12" t="str">
        <f aca="false">IF(AA5287&gt;20,"High",IF(AA5287&gt;10,"Medium","Low"))</f>
        <v>Medium</v>
      </c>
    </row>
    <row r="5288" customFormat="false" ht="18.65" hidden="false" customHeight="false" outlineLevel="0" collapsed="false">
      <c r="A5288" s="5" t="s">
        <v>5332</v>
      </c>
      <c r="B5288" s="6" t="s">
        <v>37</v>
      </c>
      <c r="C5288" s="6" t="s">
        <v>31</v>
      </c>
      <c r="D5288" s="6" t="s">
        <v>31</v>
      </c>
      <c r="E5288" s="6" t="s">
        <v>30</v>
      </c>
      <c r="F5288" s="7" t="n">
        <v>47</v>
      </c>
      <c r="G5288" s="6" t="s">
        <v>31</v>
      </c>
      <c r="H5288" s="6" t="s">
        <v>31</v>
      </c>
      <c r="I5288" s="6" t="s">
        <v>517</v>
      </c>
      <c r="J5288" s="6" t="s">
        <v>31</v>
      </c>
      <c r="K5288" s="6" t="s">
        <v>30</v>
      </c>
      <c r="L5288" s="6" t="s">
        <v>30</v>
      </c>
      <c r="M5288" s="6" t="s">
        <v>30</v>
      </c>
      <c r="N5288" s="6" t="s">
        <v>30</v>
      </c>
      <c r="O5288" s="6" t="s">
        <v>30</v>
      </c>
      <c r="P5288" s="6" t="s">
        <v>38</v>
      </c>
      <c r="Q5288" s="6" t="s">
        <v>30</v>
      </c>
      <c r="R5288" s="6" t="s">
        <v>39</v>
      </c>
      <c r="S5288" s="8" t="n">
        <v>80.35</v>
      </c>
      <c r="T5288" s="8" t="n">
        <v>3825.85</v>
      </c>
      <c r="U5288" s="6" t="s">
        <v>31</v>
      </c>
      <c r="V5288" s="8" t="n">
        <f aca="false">IF(X5288="0-1 Year", ROUND(S5288/0.474, 2), IF(X5288="1-2 Years", ROUND(S5288/0.287, 2), ROUND(S5288/0.14, 2)))</f>
        <v>573.93</v>
      </c>
      <c r="W5288" s="6" t="str">
        <f aca="false">IF(V5288&gt;4000, "High", IF(V5288&gt;2000, "Medium", "Low"))</f>
        <v>Low</v>
      </c>
      <c r="X5288" s="9" t="s">
        <v>1765</v>
      </c>
      <c r="Y5288" s="10" t="n">
        <f aca="false">IF(U5288="Yes", 1, 0)</f>
        <v>1</v>
      </c>
      <c r="Z5288" s="10" t="n">
        <v>1</v>
      </c>
      <c r="AA5288" s="11" t="n">
        <f aca="false">MAX(0, ($S5288 * 0.35) - ($F5288 * 0.3))</f>
        <v>14.0225</v>
      </c>
      <c r="AB5288" s="12" t="str">
        <f aca="false">IF(AA5288&gt;20,"High",IF(AA5288&gt;10,"Medium","Low"))</f>
        <v>Medium</v>
      </c>
    </row>
    <row r="5289" customFormat="false" ht="18.65" hidden="false" customHeight="false" outlineLevel="0" collapsed="false">
      <c r="A5289" s="5" t="s">
        <v>5333</v>
      </c>
      <c r="B5289" s="6" t="s">
        <v>29</v>
      </c>
      <c r="C5289" s="6" t="s">
        <v>30</v>
      </c>
      <c r="D5289" s="6" t="s">
        <v>31</v>
      </c>
      <c r="E5289" s="6" t="s">
        <v>31</v>
      </c>
      <c r="F5289" s="7" t="n">
        <v>53</v>
      </c>
      <c r="G5289" s="6" t="s">
        <v>31</v>
      </c>
      <c r="H5289" s="6" t="s">
        <v>31</v>
      </c>
      <c r="I5289" s="6" t="s">
        <v>203</v>
      </c>
      <c r="J5289" s="6" t="s">
        <v>31</v>
      </c>
      <c r="K5289" s="6" t="s">
        <v>30</v>
      </c>
      <c r="L5289" s="6" t="s">
        <v>30</v>
      </c>
      <c r="M5289" s="6" t="s">
        <v>31</v>
      </c>
      <c r="N5289" s="6" t="s">
        <v>30</v>
      </c>
      <c r="O5289" s="6" t="s">
        <v>31</v>
      </c>
      <c r="P5289" s="6" t="s">
        <v>38</v>
      </c>
      <c r="Q5289" s="6" t="s">
        <v>30</v>
      </c>
      <c r="R5289" s="6" t="s">
        <v>39</v>
      </c>
      <c r="S5289" s="8" t="n">
        <v>71.85</v>
      </c>
      <c r="T5289" s="8" t="n">
        <v>3827.9</v>
      </c>
      <c r="U5289" s="6" t="s">
        <v>30</v>
      </c>
      <c r="V5289" s="8" t="n">
        <f aca="false">IF(X5289="0-1 Year", ROUND(S5289/0.474, 2), IF(X5289="1-2 Years", ROUND(S5289/0.287, 2), ROUND(S5289/0.14, 2)))</f>
        <v>513.21</v>
      </c>
      <c r="W5289" s="6" t="str">
        <f aca="false">IF(V5289&gt;4000, "High", IF(V5289&gt;2000, "Medium", "Low"))</f>
        <v>Low</v>
      </c>
      <c r="X5289" s="9" t="s">
        <v>1765</v>
      </c>
      <c r="Y5289" s="10" t="n">
        <f aca="false">IF(U5289="Yes", 1, 0)</f>
        <v>0</v>
      </c>
      <c r="Z5289" s="10" t="n">
        <v>1</v>
      </c>
      <c r="AA5289" s="11" t="n">
        <f aca="false">MAX(0, ($S5289 * 0.35) - ($F5289 * 0.3))</f>
        <v>9.2475</v>
      </c>
      <c r="AB5289" s="12" t="str">
        <f aca="false">IF(AA5289&gt;20,"High",IF(AA5289&gt;10,"Medium","Low"))</f>
        <v>Low</v>
      </c>
    </row>
    <row r="5290" customFormat="false" ht="18.65" hidden="false" customHeight="false" outlineLevel="0" collapsed="false">
      <c r="A5290" s="5" t="s">
        <v>5334</v>
      </c>
      <c r="B5290" s="6" t="s">
        <v>29</v>
      </c>
      <c r="C5290" s="6" t="s">
        <v>31</v>
      </c>
      <c r="D5290" s="6" t="s">
        <v>30</v>
      </c>
      <c r="E5290" s="6" t="s">
        <v>30</v>
      </c>
      <c r="F5290" s="7" t="n">
        <v>52</v>
      </c>
      <c r="G5290" s="6" t="s">
        <v>31</v>
      </c>
      <c r="H5290" s="6" t="s">
        <v>31</v>
      </c>
      <c r="I5290" s="6" t="s">
        <v>517</v>
      </c>
      <c r="J5290" s="6" t="s">
        <v>30</v>
      </c>
      <c r="K5290" s="6" t="s">
        <v>30</v>
      </c>
      <c r="L5290" s="6" t="s">
        <v>30</v>
      </c>
      <c r="M5290" s="6" t="s">
        <v>30</v>
      </c>
      <c r="N5290" s="6" t="s">
        <v>30</v>
      </c>
      <c r="O5290" s="6" t="s">
        <v>30</v>
      </c>
      <c r="P5290" s="6" t="s">
        <v>38</v>
      </c>
      <c r="Q5290" s="6" t="s">
        <v>31</v>
      </c>
      <c r="R5290" s="6" t="s">
        <v>53</v>
      </c>
      <c r="S5290" s="8" t="n">
        <v>72.95</v>
      </c>
      <c r="T5290" s="8" t="n">
        <v>3829.75</v>
      </c>
      <c r="U5290" s="6" t="s">
        <v>30</v>
      </c>
      <c r="V5290" s="8" t="n">
        <f aca="false">IF(X5290="0-1 Year", ROUND(S5290/0.474, 2), IF(X5290="1-2 Years", ROUND(S5290/0.287, 2), ROUND(S5290/0.14, 2)))</f>
        <v>521.07</v>
      </c>
      <c r="W5290" s="6" t="str">
        <f aca="false">IF(V5290&gt;4000, "High", IF(V5290&gt;2000, "Medium", "Low"))</f>
        <v>Low</v>
      </c>
      <c r="X5290" s="9" t="s">
        <v>1765</v>
      </c>
      <c r="Y5290" s="10" t="n">
        <f aca="false">IF(U5290="Yes", 1, 0)</f>
        <v>0</v>
      </c>
      <c r="Z5290" s="10" t="n">
        <v>1</v>
      </c>
      <c r="AA5290" s="11" t="n">
        <f aca="false">MAX(0, ($S5290 * 0.35) - ($F5290 * 0.3))</f>
        <v>9.9325</v>
      </c>
      <c r="AB5290" s="12" t="str">
        <f aca="false">IF(AA5290&gt;20,"High",IF(AA5290&gt;10,"Medium","Low"))</f>
        <v>Low</v>
      </c>
    </row>
    <row r="5291" customFormat="false" ht="18.65" hidden="false" customHeight="false" outlineLevel="0" collapsed="false">
      <c r="A5291" s="5" t="s">
        <v>5335</v>
      </c>
      <c r="B5291" s="6" t="s">
        <v>37</v>
      </c>
      <c r="C5291" s="6" t="s">
        <v>30</v>
      </c>
      <c r="D5291" s="6" t="s">
        <v>31</v>
      </c>
      <c r="E5291" s="6" t="s">
        <v>30</v>
      </c>
      <c r="F5291" s="7" t="n">
        <v>53</v>
      </c>
      <c r="G5291" s="6" t="s">
        <v>31</v>
      </c>
      <c r="H5291" s="6" t="s">
        <v>31</v>
      </c>
      <c r="I5291" s="6" t="s">
        <v>203</v>
      </c>
      <c r="J5291" s="6" t="s">
        <v>31</v>
      </c>
      <c r="K5291" s="6" t="s">
        <v>31</v>
      </c>
      <c r="L5291" s="6" t="s">
        <v>31</v>
      </c>
      <c r="M5291" s="6" t="s">
        <v>30</v>
      </c>
      <c r="N5291" s="6" t="s">
        <v>30</v>
      </c>
      <c r="O5291" s="6" t="s">
        <v>31</v>
      </c>
      <c r="P5291" s="6" t="s">
        <v>33</v>
      </c>
      <c r="Q5291" s="6" t="s">
        <v>30</v>
      </c>
      <c r="R5291" s="6" t="s">
        <v>53</v>
      </c>
      <c r="S5291" s="8" t="n">
        <v>74.1</v>
      </c>
      <c r="T5291" s="8" t="n">
        <v>3833.95</v>
      </c>
      <c r="U5291" s="6" t="s">
        <v>30</v>
      </c>
      <c r="V5291" s="8" t="n">
        <f aca="false">IF(X5291="0-1 Year", ROUND(S5291/0.474, 2), IF(X5291="1-2 Years", ROUND(S5291/0.287, 2), ROUND(S5291/0.14, 2)))</f>
        <v>529.29</v>
      </c>
      <c r="W5291" s="6" t="str">
        <f aca="false">IF(V5291&gt;4000, "High", IF(V5291&gt;2000, "Medium", "Low"))</f>
        <v>Low</v>
      </c>
      <c r="X5291" s="9" t="s">
        <v>1765</v>
      </c>
      <c r="Y5291" s="10" t="n">
        <f aca="false">IF(U5291="Yes", 1, 0)</f>
        <v>0</v>
      </c>
      <c r="Z5291" s="10" t="n">
        <v>1</v>
      </c>
      <c r="AA5291" s="11" t="n">
        <f aca="false">MAX(0, ($S5291 * 0.35) - ($F5291 * 0.3))</f>
        <v>10.035</v>
      </c>
      <c r="AB5291" s="12" t="str">
        <f aca="false">IF(AA5291&gt;20,"High",IF(AA5291&gt;10,"Medium","Low"))</f>
        <v>Medium</v>
      </c>
    </row>
    <row r="5292" customFormat="false" ht="18.65" hidden="false" customHeight="false" outlineLevel="0" collapsed="false">
      <c r="A5292" s="5" t="s">
        <v>5336</v>
      </c>
      <c r="B5292" s="6" t="s">
        <v>37</v>
      </c>
      <c r="C5292" s="6" t="s">
        <v>30</v>
      </c>
      <c r="D5292" s="6" t="s">
        <v>31</v>
      </c>
      <c r="E5292" s="6" t="s">
        <v>30</v>
      </c>
      <c r="F5292" s="7" t="n">
        <v>36</v>
      </c>
      <c r="G5292" s="6" t="s">
        <v>31</v>
      </c>
      <c r="H5292" s="6" t="s">
        <v>31</v>
      </c>
      <c r="I5292" s="6" t="s">
        <v>517</v>
      </c>
      <c r="J5292" s="6" t="s">
        <v>31</v>
      </c>
      <c r="K5292" s="6" t="s">
        <v>31</v>
      </c>
      <c r="L5292" s="6" t="s">
        <v>31</v>
      </c>
      <c r="M5292" s="6" t="s">
        <v>31</v>
      </c>
      <c r="N5292" s="6" t="s">
        <v>30</v>
      </c>
      <c r="O5292" s="6" t="s">
        <v>31</v>
      </c>
      <c r="P5292" s="6" t="s">
        <v>166</v>
      </c>
      <c r="Q5292" s="6" t="s">
        <v>31</v>
      </c>
      <c r="R5292" s="6" t="s">
        <v>58</v>
      </c>
      <c r="S5292" s="8" t="n">
        <v>106.05</v>
      </c>
      <c r="T5292" s="8" t="n">
        <v>3834.4</v>
      </c>
      <c r="U5292" s="6" t="s">
        <v>30</v>
      </c>
      <c r="V5292" s="8" t="n">
        <f aca="false">IF(X5292="0-1 Year", ROUND(S5292/0.474, 2), IF(X5292="1-2 Years", ROUND(S5292/0.287, 2), ROUND(S5292/0.14, 2)))</f>
        <v>757.5</v>
      </c>
      <c r="W5292" s="6" t="str">
        <f aca="false">IF(V5292&gt;4000, "High", IF(V5292&gt;2000, "Medium", "Low"))</f>
        <v>Low</v>
      </c>
      <c r="X5292" s="9" t="s">
        <v>1765</v>
      </c>
      <c r="Y5292" s="10" t="n">
        <f aca="false">IF(U5292="Yes", 1, 0)</f>
        <v>0</v>
      </c>
      <c r="Z5292" s="10" t="n">
        <v>1</v>
      </c>
      <c r="AA5292" s="11" t="n">
        <f aca="false">MAX(0, ($S5292 * 0.35) - ($F5292 * 0.3))</f>
        <v>26.3175</v>
      </c>
      <c r="AB5292" s="12" t="str">
        <f aca="false">IF(AA5292&gt;20,"High",IF(AA5292&gt;10,"Medium","Low"))</f>
        <v>High</v>
      </c>
    </row>
    <row r="5293" customFormat="false" ht="18.65" hidden="false" customHeight="false" outlineLevel="0" collapsed="false">
      <c r="A5293" s="5" t="s">
        <v>5337</v>
      </c>
      <c r="B5293" s="6" t="s">
        <v>29</v>
      </c>
      <c r="C5293" s="6" t="s">
        <v>30</v>
      </c>
      <c r="D5293" s="6" t="s">
        <v>31</v>
      </c>
      <c r="E5293" s="6" t="s">
        <v>31</v>
      </c>
      <c r="F5293" s="7" t="n">
        <v>39</v>
      </c>
      <c r="G5293" s="6" t="s">
        <v>31</v>
      </c>
      <c r="H5293" s="6" t="s">
        <v>31</v>
      </c>
      <c r="I5293" s="6" t="s">
        <v>517</v>
      </c>
      <c r="J5293" s="6" t="s">
        <v>30</v>
      </c>
      <c r="K5293" s="6" t="s">
        <v>30</v>
      </c>
      <c r="L5293" s="6" t="s">
        <v>31</v>
      </c>
      <c r="M5293" s="6" t="s">
        <v>30</v>
      </c>
      <c r="N5293" s="6" t="s">
        <v>31</v>
      </c>
      <c r="O5293" s="6" t="s">
        <v>31</v>
      </c>
      <c r="P5293" s="6" t="s">
        <v>33</v>
      </c>
      <c r="Q5293" s="6" t="s">
        <v>30</v>
      </c>
      <c r="R5293" s="6" t="s">
        <v>39</v>
      </c>
      <c r="S5293" s="8" t="n">
        <v>100</v>
      </c>
      <c r="T5293" s="8" t="n">
        <v>3835.55</v>
      </c>
      <c r="U5293" s="6" t="s">
        <v>30</v>
      </c>
      <c r="V5293" s="8" t="n">
        <f aca="false">IF(X5293="0-1 Year", ROUND(S5293/0.474, 2), IF(X5293="1-2 Years", ROUND(S5293/0.287, 2), ROUND(S5293/0.14, 2)))</f>
        <v>714.29</v>
      </c>
      <c r="W5293" s="6" t="str">
        <f aca="false">IF(V5293&gt;4000, "High", IF(V5293&gt;2000, "Medium", "Low"))</f>
        <v>Low</v>
      </c>
      <c r="X5293" s="9" t="s">
        <v>1765</v>
      </c>
      <c r="Y5293" s="10" t="n">
        <f aca="false">IF(U5293="Yes", 1, 0)</f>
        <v>0</v>
      </c>
      <c r="Z5293" s="10" t="n">
        <v>1</v>
      </c>
      <c r="AA5293" s="11" t="n">
        <f aca="false">MAX(0, ($S5293 * 0.35) - ($F5293 * 0.3))</f>
        <v>23.3</v>
      </c>
      <c r="AB5293" s="12" t="str">
        <f aca="false">IF(AA5293&gt;20,"High",IF(AA5293&gt;10,"Medium","Low"))</f>
        <v>High</v>
      </c>
    </row>
    <row r="5294" customFormat="false" ht="18.65" hidden="false" customHeight="false" outlineLevel="0" collapsed="false">
      <c r="A5294" s="5" t="s">
        <v>5338</v>
      </c>
      <c r="B5294" s="6" t="s">
        <v>37</v>
      </c>
      <c r="C5294" s="6" t="s">
        <v>31</v>
      </c>
      <c r="D5294" s="6" t="s">
        <v>30</v>
      </c>
      <c r="E5294" s="6" t="s">
        <v>30</v>
      </c>
      <c r="F5294" s="7" t="n">
        <v>35</v>
      </c>
      <c r="G5294" s="6" t="s">
        <v>31</v>
      </c>
      <c r="H5294" s="6" t="s">
        <v>31</v>
      </c>
      <c r="I5294" s="6" t="s">
        <v>517</v>
      </c>
      <c r="J5294" s="6" t="s">
        <v>31</v>
      </c>
      <c r="K5294" s="6" t="s">
        <v>31</v>
      </c>
      <c r="L5294" s="6" t="s">
        <v>31</v>
      </c>
      <c r="M5294" s="6" t="s">
        <v>31</v>
      </c>
      <c r="N5294" s="6" t="s">
        <v>31</v>
      </c>
      <c r="O5294" s="6" t="s">
        <v>31</v>
      </c>
      <c r="P5294" s="6" t="s">
        <v>33</v>
      </c>
      <c r="Q5294" s="6" t="s">
        <v>31</v>
      </c>
      <c r="R5294" s="6" t="s">
        <v>53</v>
      </c>
      <c r="S5294" s="8" t="n">
        <v>110.8</v>
      </c>
      <c r="T5294" s="8" t="n">
        <v>3836.3</v>
      </c>
      <c r="U5294" s="6" t="s">
        <v>30</v>
      </c>
      <c r="V5294" s="8" t="n">
        <f aca="false">IF(X5294="0-1 Year", ROUND(S5294/0.474, 2), IF(X5294="1-2 Years", ROUND(S5294/0.287, 2), ROUND(S5294/0.14, 2)))</f>
        <v>791.43</v>
      </c>
      <c r="W5294" s="6" t="str">
        <f aca="false">IF(V5294&gt;4000, "High", IF(V5294&gt;2000, "Medium", "Low"))</f>
        <v>Low</v>
      </c>
      <c r="X5294" s="9" t="s">
        <v>1765</v>
      </c>
      <c r="Y5294" s="10" t="n">
        <f aca="false">IF(U5294="Yes", 1, 0)</f>
        <v>0</v>
      </c>
      <c r="Z5294" s="10" t="n">
        <v>1</v>
      </c>
      <c r="AA5294" s="11" t="n">
        <f aca="false">MAX(0, ($S5294 * 0.35) - ($F5294 * 0.3))</f>
        <v>28.28</v>
      </c>
      <c r="AB5294" s="12" t="str">
        <f aca="false">IF(AA5294&gt;20,"High",IF(AA5294&gt;10,"Medium","Low"))</f>
        <v>High</v>
      </c>
    </row>
    <row r="5295" customFormat="false" ht="18.65" hidden="false" customHeight="false" outlineLevel="0" collapsed="false">
      <c r="A5295" s="5" t="s">
        <v>5339</v>
      </c>
      <c r="B5295" s="6" t="s">
        <v>29</v>
      </c>
      <c r="C5295" s="6" t="s">
        <v>30</v>
      </c>
      <c r="D5295" s="6" t="s">
        <v>31</v>
      </c>
      <c r="E5295" s="6" t="s">
        <v>31</v>
      </c>
      <c r="F5295" s="7" t="n">
        <v>67</v>
      </c>
      <c r="G5295" s="6" t="s">
        <v>31</v>
      </c>
      <c r="H5295" s="6" t="s">
        <v>30</v>
      </c>
      <c r="I5295" s="6" t="s">
        <v>203</v>
      </c>
      <c r="J5295" s="6" t="s">
        <v>31</v>
      </c>
      <c r="K5295" s="6" t="s">
        <v>31</v>
      </c>
      <c r="L5295" s="6" t="s">
        <v>30</v>
      </c>
      <c r="M5295" s="6" t="s">
        <v>30</v>
      </c>
      <c r="N5295" s="6" t="s">
        <v>30</v>
      </c>
      <c r="O5295" s="6" t="s">
        <v>30</v>
      </c>
      <c r="P5295" s="6" t="s">
        <v>166</v>
      </c>
      <c r="Q5295" s="6" t="s">
        <v>31</v>
      </c>
      <c r="R5295" s="6" t="s">
        <v>53</v>
      </c>
      <c r="S5295" s="8" t="n">
        <v>54.2</v>
      </c>
      <c r="T5295" s="8" t="n">
        <v>3838.2</v>
      </c>
      <c r="U5295" s="6" t="s">
        <v>30</v>
      </c>
      <c r="V5295" s="8" t="n">
        <f aca="false">IF(X5295="0-1 Year", ROUND(S5295/0.474, 2), IF(X5295="1-2 Years", ROUND(S5295/0.287, 2), ROUND(S5295/0.14, 2)))</f>
        <v>387.14</v>
      </c>
      <c r="W5295" s="6" t="str">
        <f aca="false">IF(V5295&gt;4000, "High", IF(V5295&gt;2000, "Medium", "Low"))</f>
        <v>Low</v>
      </c>
      <c r="X5295" s="9" t="s">
        <v>1765</v>
      </c>
      <c r="Y5295" s="10" t="n">
        <f aca="false">IF(U5295="Yes", 1, 0)</f>
        <v>0</v>
      </c>
      <c r="Z5295" s="10" t="n">
        <v>1</v>
      </c>
      <c r="AA5295" s="11" t="n">
        <f aca="false">MAX(0, ($S5295 * 0.35) - ($F5295 * 0.3))</f>
        <v>0</v>
      </c>
      <c r="AB5295" s="12" t="str">
        <f aca="false">IF(AA5295&gt;20,"High",IF(AA5295&gt;10,"Medium","Low"))</f>
        <v>Low</v>
      </c>
    </row>
    <row r="5296" customFormat="false" ht="18.65" hidden="false" customHeight="false" outlineLevel="0" collapsed="false">
      <c r="A5296" s="5" t="s">
        <v>5340</v>
      </c>
      <c r="B5296" s="6" t="s">
        <v>37</v>
      </c>
      <c r="C5296" s="6" t="s">
        <v>31</v>
      </c>
      <c r="D5296" s="6" t="s">
        <v>30</v>
      </c>
      <c r="E5296" s="6" t="s">
        <v>30</v>
      </c>
      <c r="F5296" s="7" t="n">
        <v>43</v>
      </c>
      <c r="G5296" s="6" t="s">
        <v>31</v>
      </c>
      <c r="H5296" s="6" t="s">
        <v>31</v>
      </c>
      <c r="I5296" s="6" t="s">
        <v>517</v>
      </c>
      <c r="J5296" s="6" t="s">
        <v>30</v>
      </c>
      <c r="K5296" s="6" t="s">
        <v>31</v>
      </c>
      <c r="L5296" s="6" t="s">
        <v>30</v>
      </c>
      <c r="M5296" s="6" t="s">
        <v>30</v>
      </c>
      <c r="N5296" s="6" t="s">
        <v>31</v>
      </c>
      <c r="O5296" s="6" t="s">
        <v>30</v>
      </c>
      <c r="P5296" s="6" t="s">
        <v>38</v>
      </c>
      <c r="Q5296" s="6" t="s">
        <v>31</v>
      </c>
      <c r="R5296" s="6" t="s">
        <v>39</v>
      </c>
      <c r="S5296" s="8" t="n">
        <v>90.25</v>
      </c>
      <c r="T5296" s="8" t="n">
        <v>3838.75</v>
      </c>
      <c r="U5296" s="6" t="s">
        <v>30</v>
      </c>
      <c r="V5296" s="8" t="n">
        <f aca="false">IF(X5296="0-1 Year", ROUND(S5296/0.474, 2), IF(X5296="1-2 Years", ROUND(S5296/0.287, 2), ROUND(S5296/0.14, 2)))</f>
        <v>644.64</v>
      </c>
      <c r="W5296" s="6" t="str">
        <f aca="false">IF(V5296&gt;4000, "High", IF(V5296&gt;2000, "Medium", "Low"))</f>
        <v>Low</v>
      </c>
      <c r="X5296" s="9" t="s">
        <v>1765</v>
      </c>
      <c r="Y5296" s="10" t="n">
        <f aca="false">IF(U5296="Yes", 1, 0)</f>
        <v>0</v>
      </c>
      <c r="Z5296" s="10" t="n">
        <v>1</v>
      </c>
      <c r="AA5296" s="11" t="n">
        <f aca="false">MAX(0, ($S5296 * 0.35) - ($F5296 * 0.3))</f>
        <v>18.6875</v>
      </c>
      <c r="AB5296" s="12" t="str">
        <f aca="false">IF(AA5296&gt;20,"High",IF(AA5296&gt;10,"Medium","Low"))</f>
        <v>Medium</v>
      </c>
    </row>
    <row r="5297" customFormat="false" ht="18.65" hidden="false" customHeight="false" outlineLevel="0" collapsed="false">
      <c r="A5297" s="5" t="s">
        <v>5341</v>
      </c>
      <c r="B5297" s="6" t="s">
        <v>37</v>
      </c>
      <c r="C5297" s="6" t="s">
        <v>30</v>
      </c>
      <c r="D5297" s="6" t="s">
        <v>31</v>
      </c>
      <c r="E5297" s="6" t="s">
        <v>31</v>
      </c>
      <c r="F5297" s="7" t="n">
        <v>55</v>
      </c>
      <c r="G5297" s="6" t="s">
        <v>31</v>
      </c>
      <c r="H5297" s="6" t="s">
        <v>30</v>
      </c>
      <c r="I5297" s="6" t="s">
        <v>517</v>
      </c>
      <c r="J5297" s="6" t="s">
        <v>30</v>
      </c>
      <c r="K5297" s="6" t="s">
        <v>30</v>
      </c>
      <c r="L5297" s="6" t="s">
        <v>30</v>
      </c>
      <c r="M5297" s="6" t="s">
        <v>30</v>
      </c>
      <c r="N5297" s="6" t="s">
        <v>30</v>
      </c>
      <c r="O5297" s="6" t="s">
        <v>30</v>
      </c>
      <c r="P5297" s="6" t="s">
        <v>166</v>
      </c>
      <c r="Q5297" s="6" t="s">
        <v>31</v>
      </c>
      <c r="R5297" s="6" t="s">
        <v>58</v>
      </c>
      <c r="S5297" s="8" t="n">
        <v>69.05</v>
      </c>
      <c r="T5297" s="8" t="n">
        <v>3842.6</v>
      </c>
      <c r="U5297" s="6" t="s">
        <v>30</v>
      </c>
      <c r="V5297" s="8" t="n">
        <f aca="false">IF(X5297="0-1 Year", ROUND(S5297/0.474, 2), IF(X5297="1-2 Years", ROUND(S5297/0.287, 2), ROUND(S5297/0.14, 2)))</f>
        <v>493.21</v>
      </c>
      <c r="W5297" s="6" t="str">
        <f aca="false">IF(V5297&gt;4000, "High", IF(V5297&gt;2000, "Medium", "Low"))</f>
        <v>Low</v>
      </c>
      <c r="X5297" s="9" t="s">
        <v>1765</v>
      </c>
      <c r="Y5297" s="10" t="n">
        <f aca="false">IF(U5297="Yes", 1, 0)</f>
        <v>0</v>
      </c>
      <c r="Z5297" s="10" t="n">
        <v>1</v>
      </c>
      <c r="AA5297" s="11" t="n">
        <f aca="false">MAX(0, ($S5297 * 0.35) - ($F5297 * 0.3))</f>
        <v>7.6675</v>
      </c>
      <c r="AB5297" s="12" t="str">
        <f aca="false">IF(AA5297&gt;20,"High",IF(AA5297&gt;10,"Medium","Low"))</f>
        <v>Low</v>
      </c>
    </row>
    <row r="5298" customFormat="false" ht="18.65" hidden="false" customHeight="false" outlineLevel="0" collapsed="false">
      <c r="A5298" s="5" t="s">
        <v>5342</v>
      </c>
      <c r="B5298" s="6" t="s">
        <v>29</v>
      </c>
      <c r="C5298" s="6" t="s">
        <v>30</v>
      </c>
      <c r="D5298" s="6" t="s">
        <v>31</v>
      </c>
      <c r="E5298" s="6" t="s">
        <v>31</v>
      </c>
      <c r="F5298" s="7" t="n">
        <v>64</v>
      </c>
      <c r="G5298" s="6" t="s">
        <v>30</v>
      </c>
      <c r="H5298" s="6" t="s">
        <v>202</v>
      </c>
      <c r="I5298" s="6" t="s">
        <v>203</v>
      </c>
      <c r="J5298" s="6" t="s">
        <v>31</v>
      </c>
      <c r="K5298" s="6" t="s">
        <v>30</v>
      </c>
      <c r="L5298" s="6" t="s">
        <v>31</v>
      </c>
      <c r="M5298" s="6" t="s">
        <v>31</v>
      </c>
      <c r="N5298" s="6" t="s">
        <v>31</v>
      </c>
      <c r="O5298" s="6" t="s">
        <v>31</v>
      </c>
      <c r="P5298" s="6" t="s">
        <v>166</v>
      </c>
      <c r="Q5298" s="6" t="s">
        <v>31</v>
      </c>
      <c r="R5298" s="6" t="s">
        <v>53</v>
      </c>
      <c r="S5298" s="8" t="n">
        <v>60.05</v>
      </c>
      <c r="T5298" s="8" t="n">
        <v>3845.45</v>
      </c>
      <c r="U5298" s="6" t="s">
        <v>30</v>
      </c>
      <c r="V5298" s="8" t="n">
        <f aca="false">IF(X5298="0-1 Year", ROUND(S5298/0.474, 2), IF(X5298="1-2 Years", ROUND(S5298/0.287, 2), ROUND(S5298/0.14, 2)))</f>
        <v>428.93</v>
      </c>
      <c r="W5298" s="6" t="str">
        <f aca="false">IF(V5298&gt;4000, "High", IF(V5298&gt;2000, "Medium", "Low"))</f>
        <v>Low</v>
      </c>
      <c r="X5298" s="9" t="s">
        <v>1765</v>
      </c>
      <c r="Y5298" s="10" t="n">
        <f aca="false">IF(U5298="Yes", 1, 0)</f>
        <v>0</v>
      </c>
      <c r="Z5298" s="10" t="n">
        <v>1</v>
      </c>
      <c r="AA5298" s="11" t="n">
        <f aca="false">MAX(0, ($S5298 * 0.35) - ($F5298 * 0.3))</f>
        <v>1.8175</v>
      </c>
      <c r="AB5298" s="12" t="str">
        <f aca="false">IF(AA5298&gt;20,"High",IF(AA5298&gt;10,"Medium","Low"))</f>
        <v>Low</v>
      </c>
    </row>
    <row r="5299" customFormat="false" ht="18.65" hidden="false" customHeight="false" outlineLevel="0" collapsed="false">
      <c r="A5299" s="5" t="s">
        <v>5343</v>
      </c>
      <c r="B5299" s="6" t="s">
        <v>29</v>
      </c>
      <c r="C5299" s="6" t="s">
        <v>30</v>
      </c>
      <c r="D5299" s="6" t="s">
        <v>31</v>
      </c>
      <c r="E5299" s="6" t="s">
        <v>31</v>
      </c>
      <c r="F5299" s="7" t="n">
        <v>46</v>
      </c>
      <c r="G5299" s="6" t="s">
        <v>31</v>
      </c>
      <c r="H5299" s="6" t="s">
        <v>30</v>
      </c>
      <c r="I5299" s="6" t="s">
        <v>203</v>
      </c>
      <c r="J5299" s="6" t="s">
        <v>31</v>
      </c>
      <c r="K5299" s="6" t="s">
        <v>30</v>
      </c>
      <c r="L5299" s="6" t="s">
        <v>31</v>
      </c>
      <c r="M5299" s="6" t="s">
        <v>31</v>
      </c>
      <c r="N5299" s="6" t="s">
        <v>31</v>
      </c>
      <c r="O5299" s="6" t="s">
        <v>31</v>
      </c>
      <c r="P5299" s="6" t="s">
        <v>166</v>
      </c>
      <c r="Q5299" s="6" t="s">
        <v>30</v>
      </c>
      <c r="R5299" s="6" t="s">
        <v>34</v>
      </c>
      <c r="S5299" s="8" t="n">
        <v>81</v>
      </c>
      <c r="T5299" s="8" t="n">
        <v>3846.35</v>
      </c>
      <c r="U5299" s="6" t="s">
        <v>30</v>
      </c>
      <c r="V5299" s="8" t="n">
        <f aca="false">IF(X5299="0-1 Year", ROUND(S5299/0.474, 2), IF(X5299="1-2 Years", ROUND(S5299/0.287, 2), ROUND(S5299/0.14, 2)))</f>
        <v>578.57</v>
      </c>
      <c r="W5299" s="6" t="str">
        <f aca="false">IF(V5299&gt;4000, "High", IF(V5299&gt;2000, "Medium", "Low"))</f>
        <v>Low</v>
      </c>
      <c r="X5299" s="9" t="s">
        <v>1765</v>
      </c>
      <c r="Y5299" s="10" t="n">
        <f aca="false">IF(U5299="Yes", 1, 0)</f>
        <v>0</v>
      </c>
      <c r="Z5299" s="10" t="n">
        <v>1</v>
      </c>
      <c r="AA5299" s="11" t="n">
        <f aca="false">MAX(0, ($S5299 * 0.35) - ($F5299 * 0.3))</f>
        <v>14.55</v>
      </c>
      <c r="AB5299" s="12" t="str">
        <f aca="false">IF(AA5299&gt;20,"High",IF(AA5299&gt;10,"Medium","Low"))</f>
        <v>Medium</v>
      </c>
    </row>
    <row r="5300" customFormat="false" ht="18.65" hidden="false" customHeight="false" outlineLevel="0" collapsed="false">
      <c r="A5300" s="5" t="s">
        <v>5344</v>
      </c>
      <c r="B5300" s="6" t="s">
        <v>37</v>
      </c>
      <c r="C5300" s="6" t="s">
        <v>30</v>
      </c>
      <c r="D5300" s="6" t="s">
        <v>30</v>
      </c>
      <c r="E5300" s="6" t="s">
        <v>30</v>
      </c>
      <c r="F5300" s="7" t="n">
        <v>62</v>
      </c>
      <c r="G5300" s="6" t="s">
        <v>31</v>
      </c>
      <c r="H5300" s="6" t="s">
        <v>30</v>
      </c>
      <c r="I5300" s="6" t="s">
        <v>203</v>
      </c>
      <c r="J5300" s="6" t="s">
        <v>31</v>
      </c>
      <c r="K5300" s="6" t="s">
        <v>30</v>
      </c>
      <c r="L5300" s="6" t="s">
        <v>30</v>
      </c>
      <c r="M5300" s="6" t="s">
        <v>31</v>
      </c>
      <c r="N5300" s="6" t="s">
        <v>30</v>
      </c>
      <c r="O5300" s="6" t="s">
        <v>31</v>
      </c>
      <c r="P5300" s="6" t="s">
        <v>166</v>
      </c>
      <c r="Q5300" s="6" t="s">
        <v>31</v>
      </c>
      <c r="R5300" s="6" t="s">
        <v>34</v>
      </c>
      <c r="S5300" s="8" t="n">
        <v>65.1</v>
      </c>
      <c r="T5300" s="8" t="n">
        <v>3846.75</v>
      </c>
      <c r="U5300" s="6" t="s">
        <v>30</v>
      </c>
      <c r="V5300" s="8" t="n">
        <f aca="false">IF(X5300="0-1 Year", ROUND(S5300/0.474, 2), IF(X5300="1-2 Years", ROUND(S5300/0.287, 2), ROUND(S5300/0.14, 2)))</f>
        <v>465</v>
      </c>
      <c r="W5300" s="6" t="str">
        <f aca="false">IF(V5300&gt;4000, "High", IF(V5300&gt;2000, "Medium", "Low"))</f>
        <v>Low</v>
      </c>
      <c r="X5300" s="9" t="s">
        <v>1765</v>
      </c>
      <c r="Y5300" s="10" t="n">
        <f aca="false">IF(U5300="Yes", 1, 0)</f>
        <v>0</v>
      </c>
      <c r="Z5300" s="10" t="n">
        <v>1</v>
      </c>
      <c r="AA5300" s="11" t="n">
        <f aca="false">MAX(0, ($S5300 * 0.35) - ($F5300 * 0.3))</f>
        <v>4.185</v>
      </c>
      <c r="AB5300" s="12" t="str">
        <f aca="false">IF(AA5300&gt;20,"High",IF(AA5300&gt;10,"Medium","Low"))</f>
        <v>Low</v>
      </c>
    </row>
    <row r="5301" customFormat="false" ht="18.65" hidden="false" customHeight="false" outlineLevel="0" collapsed="false">
      <c r="A5301" s="5" t="s">
        <v>5345</v>
      </c>
      <c r="B5301" s="6" t="s">
        <v>37</v>
      </c>
      <c r="C5301" s="6" t="s">
        <v>30</v>
      </c>
      <c r="D5301" s="6" t="s">
        <v>30</v>
      </c>
      <c r="E5301" s="6" t="s">
        <v>30</v>
      </c>
      <c r="F5301" s="7" t="n">
        <v>46</v>
      </c>
      <c r="G5301" s="6" t="s">
        <v>31</v>
      </c>
      <c r="H5301" s="6" t="s">
        <v>31</v>
      </c>
      <c r="I5301" s="6" t="s">
        <v>517</v>
      </c>
      <c r="J5301" s="6" t="s">
        <v>31</v>
      </c>
      <c r="K5301" s="6" t="s">
        <v>31</v>
      </c>
      <c r="L5301" s="6" t="s">
        <v>30</v>
      </c>
      <c r="M5301" s="6" t="s">
        <v>30</v>
      </c>
      <c r="N5301" s="6" t="s">
        <v>30</v>
      </c>
      <c r="O5301" s="6" t="s">
        <v>30</v>
      </c>
      <c r="P5301" s="6" t="s">
        <v>38</v>
      </c>
      <c r="Q5301" s="6" t="s">
        <v>30</v>
      </c>
      <c r="R5301" s="6" t="s">
        <v>34</v>
      </c>
      <c r="S5301" s="8" t="n">
        <v>84.25</v>
      </c>
      <c r="T5301" s="8" t="n">
        <v>3847.6</v>
      </c>
      <c r="U5301" s="6" t="s">
        <v>30</v>
      </c>
      <c r="V5301" s="8" t="n">
        <f aca="false">IF(X5301="0-1 Year", ROUND(S5301/0.474, 2), IF(X5301="1-2 Years", ROUND(S5301/0.287, 2), ROUND(S5301/0.14, 2)))</f>
        <v>601.79</v>
      </c>
      <c r="W5301" s="6" t="str">
        <f aca="false">IF(V5301&gt;4000, "High", IF(V5301&gt;2000, "Medium", "Low"))</f>
        <v>Low</v>
      </c>
      <c r="X5301" s="9" t="s">
        <v>1765</v>
      </c>
      <c r="Y5301" s="10" t="n">
        <f aca="false">IF(U5301="Yes", 1, 0)</f>
        <v>0</v>
      </c>
      <c r="Z5301" s="10" t="n">
        <v>1</v>
      </c>
      <c r="AA5301" s="11" t="n">
        <f aca="false">MAX(0, ($S5301 * 0.35) - ($F5301 * 0.3))</f>
        <v>15.6875</v>
      </c>
      <c r="AB5301" s="12" t="str">
        <f aca="false">IF(AA5301&gt;20,"High",IF(AA5301&gt;10,"Medium","Low"))</f>
        <v>Medium</v>
      </c>
    </row>
    <row r="5302" customFormat="false" ht="18.65" hidden="false" customHeight="false" outlineLevel="0" collapsed="false">
      <c r="A5302" s="5" t="s">
        <v>5346</v>
      </c>
      <c r="B5302" s="6" t="s">
        <v>37</v>
      </c>
      <c r="C5302" s="6" t="s">
        <v>30</v>
      </c>
      <c r="D5302" s="6" t="s">
        <v>31</v>
      </c>
      <c r="E5302" s="6" t="s">
        <v>31</v>
      </c>
      <c r="F5302" s="7" t="n">
        <v>41</v>
      </c>
      <c r="G5302" s="6" t="s">
        <v>31</v>
      </c>
      <c r="H5302" s="6" t="s">
        <v>30</v>
      </c>
      <c r="I5302" s="6" t="s">
        <v>517</v>
      </c>
      <c r="J5302" s="6" t="s">
        <v>30</v>
      </c>
      <c r="K5302" s="6" t="s">
        <v>30</v>
      </c>
      <c r="L5302" s="6" t="s">
        <v>31</v>
      </c>
      <c r="M5302" s="6" t="s">
        <v>30</v>
      </c>
      <c r="N5302" s="6" t="s">
        <v>31</v>
      </c>
      <c r="O5302" s="6" t="s">
        <v>31</v>
      </c>
      <c r="P5302" s="6" t="s">
        <v>38</v>
      </c>
      <c r="Q5302" s="6" t="s">
        <v>31</v>
      </c>
      <c r="R5302" s="6" t="s">
        <v>53</v>
      </c>
      <c r="S5302" s="8" t="n">
        <v>94.9</v>
      </c>
      <c r="T5302" s="8" t="n">
        <v>3848</v>
      </c>
      <c r="U5302" s="6" t="s">
        <v>30</v>
      </c>
      <c r="V5302" s="8" t="n">
        <f aca="false">IF(X5302="0-1 Year", ROUND(S5302/0.474, 2), IF(X5302="1-2 Years", ROUND(S5302/0.287, 2), ROUND(S5302/0.14, 2)))</f>
        <v>677.86</v>
      </c>
      <c r="W5302" s="6" t="str">
        <f aca="false">IF(V5302&gt;4000, "High", IF(V5302&gt;2000, "Medium", "Low"))</f>
        <v>Low</v>
      </c>
      <c r="X5302" s="9" t="s">
        <v>1765</v>
      </c>
      <c r="Y5302" s="10" t="n">
        <f aca="false">IF(U5302="Yes", 1, 0)</f>
        <v>0</v>
      </c>
      <c r="Z5302" s="10" t="n">
        <v>1</v>
      </c>
      <c r="AA5302" s="11" t="n">
        <f aca="false">MAX(0, ($S5302 * 0.35) - ($F5302 * 0.3))</f>
        <v>20.915</v>
      </c>
      <c r="AB5302" s="12" t="str">
        <f aca="false">IF(AA5302&gt;20,"High",IF(AA5302&gt;10,"Medium","Low"))</f>
        <v>High</v>
      </c>
    </row>
    <row r="5303" customFormat="false" ht="18.65" hidden="false" customHeight="false" outlineLevel="0" collapsed="false">
      <c r="A5303" s="5" t="s">
        <v>5347</v>
      </c>
      <c r="B5303" s="6" t="s">
        <v>37</v>
      </c>
      <c r="C5303" s="6" t="s">
        <v>30</v>
      </c>
      <c r="D5303" s="6" t="s">
        <v>31</v>
      </c>
      <c r="E5303" s="6" t="s">
        <v>30</v>
      </c>
      <c r="F5303" s="7" t="n">
        <v>68</v>
      </c>
      <c r="G5303" s="6" t="s">
        <v>31</v>
      </c>
      <c r="H5303" s="6" t="s">
        <v>30</v>
      </c>
      <c r="I5303" s="6" t="s">
        <v>203</v>
      </c>
      <c r="J5303" s="6" t="s">
        <v>31</v>
      </c>
      <c r="K5303" s="6" t="s">
        <v>30</v>
      </c>
      <c r="L5303" s="6" t="s">
        <v>30</v>
      </c>
      <c r="M5303" s="6" t="s">
        <v>31</v>
      </c>
      <c r="N5303" s="6" t="s">
        <v>30</v>
      </c>
      <c r="O5303" s="6" t="s">
        <v>30</v>
      </c>
      <c r="P5303" s="6" t="s">
        <v>33</v>
      </c>
      <c r="Q5303" s="6" t="s">
        <v>30</v>
      </c>
      <c r="R5303" s="6" t="s">
        <v>53</v>
      </c>
      <c r="S5303" s="8" t="n">
        <v>55.9</v>
      </c>
      <c r="T5303" s="8" t="n">
        <v>3848.8</v>
      </c>
      <c r="U5303" s="6" t="s">
        <v>30</v>
      </c>
      <c r="V5303" s="8" t="n">
        <f aca="false">IF(X5303="0-1 Year", ROUND(S5303/0.474, 2), IF(X5303="1-2 Years", ROUND(S5303/0.287, 2), ROUND(S5303/0.14, 2)))</f>
        <v>399.29</v>
      </c>
      <c r="W5303" s="6" t="str">
        <f aca="false">IF(V5303&gt;4000, "High", IF(V5303&gt;2000, "Medium", "Low"))</f>
        <v>Low</v>
      </c>
      <c r="X5303" s="9" t="s">
        <v>1765</v>
      </c>
      <c r="Y5303" s="10" t="n">
        <f aca="false">IF(U5303="Yes", 1, 0)</f>
        <v>0</v>
      </c>
      <c r="Z5303" s="10" t="n">
        <v>1</v>
      </c>
      <c r="AA5303" s="11" t="n">
        <f aca="false">MAX(0, ($S5303 * 0.35) - ($F5303 * 0.3))</f>
        <v>0</v>
      </c>
      <c r="AB5303" s="12" t="str">
        <f aca="false">IF(AA5303&gt;20,"High",IF(AA5303&gt;10,"Medium","Low"))</f>
        <v>Low</v>
      </c>
    </row>
    <row r="5304" customFormat="false" ht="18.65" hidden="false" customHeight="false" outlineLevel="0" collapsed="false">
      <c r="A5304" s="5" t="s">
        <v>5348</v>
      </c>
      <c r="B5304" s="6" t="s">
        <v>29</v>
      </c>
      <c r="C5304" s="6" t="s">
        <v>31</v>
      </c>
      <c r="D5304" s="6" t="s">
        <v>31</v>
      </c>
      <c r="E5304" s="6" t="s">
        <v>30</v>
      </c>
      <c r="F5304" s="7" t="n">
        <v>41</v>
      </c>
      <c r="G5304" s="6" t="s">
        <v>31</v>
      </c>
      <c r="H5304" s="6" t="s">
        <v>30</v>
      </c>
      <c r="I5304" s="6" t="s">
        <v>517</v>
      </c>
      <c r="J5304" s="6" t="s">
        <v>30</v>
      </c>
      <c r="K5304" s="6" t="s">
        <v>31</v>
      </c>
      <c r="L5304" s="6" t="s">
        <v>30</v>
      </c>
      <c r="M5304" s="6" t="s">
        <v>30</v>
      </c>
      <c r="N5304" s="6" t="s">
        <v>31</v>
      </c>
      <c r="O5304" s="6" t="s">
        <v>31</v>
      </c>
      <c r="P5304" s="6" t="s">
        <v>38</v>
      </c>
      <c r="Q5304" s="6" t="s">
        <v>31</v>
      </c>
      <c r="R5304" s="6" t="s">
        <v>39</v>
      </c>
      <c r="S5304" s="8" t="n">
        <v>94.55</v>
      </c>
      <c r="T5304" s="8" t="n">
        <v>3851.45</v>
      </c>
      <c r="U5304" s="6" t="s">
        <v>30</v>
      </c>
      <c r="V5304" s="8" t="n">
        <f aca="false">IF(X5304="0-1 Year", ROUND(S5304/0.474, 2), IF(X5304="1-2 Years", ROUND(S5304/0.287, 2), ROUND(S5304/0.14, 2)))</f>
        <v>675.36</v>
      </c>
      <c r="W5304" s="6" t="str">
        <f aca="false">IF(V5304&gt;4000, "High", IF(V5304&gt;2000, "Medium", "Low"))</f>
        <v>Low</v>
      </c>
      <c r="X5304" s="9" t="s">
        <v>1765</v>
      </c>
      <c r="Y5304" s="10" t="n">
        <f aca="false">IF(U5304="Yes", 1, 0)</f>
        <v>0</v>
      </c>
      <c r="Z5304" s="10" t="n">
        <v>1</v>
      </c>
      <c r="AA5304" s="11" t="n">
        <f aca="false">MAX(0, ($S5304 * 0.35) - ($F5304 * 0.3))</f>
        <v>20.7925</v>
      </c>
      <c r="AB5304" s="12" t="str">
        <f aca="false">IF(AA5304&gt;20,"High",IF(AA5304&gt;10,"Medium","Low"))</f>
        <v>High</v>
      </c>
    </row>
    <row r="5305" customFormat="false" ht="18.65" hidden="false" customHeight="false" outlineLevel="0" collapsed="false">
      <c r="A5305" s="5" t="s">
        <v>5349</v>
      </c>
      <c r="B5305" s="6" t="s">
        <v>29</v>
      </c>
      <c r="C5305" s="6" t="s">
        <v>31</v>
      </c>
      <c r="D5305" s="6" t="s">
        <v>30</v>
      </c>
      <c r="E5305" s="6" t="s">
        <v>30</v>
      </c>
      <c r="F5305" s="7" t="n">
        <v>43</v>
      </c>
      <c r="G5305" s="6" t="s">
        <v>31</v>
      </c>
      <c r="H5305" s="6" t="s">
        <v>30</v>
      </c>
      <c r="I5305" s="6" t="s">
        <v>517</v>
      </c>
      <c r="J5305" s="6" t="s">
        <v>30</v>
      </c>
      <c r="K5305" s="6" t="s">
        <v>30</v>
      </c>
      <c r="L5305" s="6" t="s">
        <v>30</v>
      </c>
      <c r="M5305" s="6" t="s">
        <v>30</v>
      </c>
      <c r="N5305" s="6" t="s">
        <v>31</v>
      </c>
      <c r="O5305" s="6" t="s">
        <v>31</v>
      </c>
      <c r="P5305" s="6" t="s">
        <v>38</v>
      </c>
      <c r="Q5305" s="6" t="s">
        <v>31</v>
      </c>
      <c r="R5305" s="6" t="s">
        <v>34</v>
      </c>
      <c r="S5305" s="8" t="n">
        <v>89.55</v>
      </c>
      <c r="T5305" s="8" t="n">
        <v>3856.75</v>
      </c>
      <c r="U5305" s="6" t="s">
        <v>31</v>
      </c>
      <c r="V5305" s="8" t="n">
        <f aca="false">IF(X5305="0-1 Year", ROUND(S5305/0.474, 2), IF(X5305="1-2 Years", ROUND(S5305/0.287, 2), ROUND(S5305/0.14, 2)))</f>
        <v>639.64</v>
      </c>
      <c r="W5305" s="6" t="str">
        <f aca="false">IF(V5305&gt;4000, "High", IF(V5305&gt;2000, "Medium", "Low"))</f>
        <v>Low</v>
      </c>
      <c r="X5305" s="9" t="s">
        <v>1765</v>
      </c>
      <c r="Y5305" s="10" t="n">
        <f aca="false">IF(U5305="Yes", 1, 0)</f>
        <v>1</v>
      </c>
      <c r="Z5305" s="10" t="n">
        <v>1</v>
      </c>
      <c r="AA5305" s="11" t="n">
        <f aca="false">MAX(0, ($S5305 * 0.35) - ($F5305 * 0.3))</f>
        <v>18.4425</v>
      </c>
      <c r="AB5305" s="12" t="str">
        <f aca="false">IF(AA5305&gt;20,"High",IF(AA5305&gt;10,"Medium","Low"))</f>
        <v>Medium</v>
      </c>
    </row>
    <row r="5306" customFormat="false" ht="18.65" hidden="false" customHeight="false" outlineLevel="0" collapsed="false">
      <c r="A5306" s="5" t="s">
        <v>5350</v>
      </c>
      <c r="B5306" s="6" t="s">
        <v>37</v>
      </c>
      <c r="C5306" s="6" t="s">
        <v>30</v>
      </c>
      <c r="D5306" s="6" t="s">
        <v>31</v>
      </c>
      <c r="E5306" s="6" t="s">
        <v>30</v>
      </c>
      <c r="F5306" s="7" t="n">
        <v>65</v>
      </c>
      <c r="G5306" s="6" t="s">
        <v>31</v>
      </c>
      <c r="H5306" s="6" t="s">
        <v>30</v>
      </c>
      <c r="I5306" s="6" t="s">
        <v>203</v>
      </c>
      <c r="J5306" s="6" t="s">
        <v>31</v>
      </c>
      <c r="K5306" s="6" t="s">
        <v>30</v>
      </c>
      <c r="L5306" s="6" t="s">
        <v>31</v>
      </c>
      <c r="M5306" s="6" t="s">
        <v>31</v>
      </c>
      <c r="N5306" s="6" t="s">
        <v>30</v>
      </c>
      <c r="O5306" s="6" t="s">
        <v>30</v>
      </c>
      <c r="P5306" s="6" t="s">
        <v>166</v>
      </c>
      <c r="Q5306" s="6" t="s">
        <v>30</v>
      </c>
      <c r="R5306" s="6" t="s">
        <v>58</v>
      </c>
      <c r="S5306" s="8" t="n">
        <v>58.9</v>
      </c>
      <c r="T5306" s="8" t="n">
        <v>3857.1</v>
      </c>
      <c r="U5306" s="6" t="s">
        <v>30</v>
      </c>
      <c r="V5306" s="8" t="n">
        <f aca="false">IF(X5306="0-1 Year", ROUND(S5306/0.474, 2), IF(X5306="1-2 Years", ROUND(S5306/0.287, 2), ROUND(S5306/0.14, 2)))</f>
        <v>420.71</v>
      </c>
      <c r="W5306" s="6" t="str">
        <f aca="false">IF(V5306&gt;4000, "High", IF(V5306&gt;2000, "Medium", "Low"))</f>
        <v>Low</v>
      </c>
      <c r="X5306" s="9" t="s">
        <v>1765</v>
      </c>
      <c r="Y5306" s="10" t="n">
        <f aca="false">IF(U5306="Yes", 1, 0)</f>
        <v>0</v>
      </c>
      <c r="Z5306" s="10" t="n">
        <v>1</v>
      </c>
      <c r="AA5306" s="11" t="n">
        <f aca="false">MAX(0, ($S5306 * 0.35) - ($F5306 * 0.3))</f>
        <v>1.115</v>
      </c>
      <c r="AB5306" s="12" t="str">
        <f aca="false">IF(AA5306&gt;20,"High",IF(AA5306&gt;10,"Medium","Low"))</f>
        <v>Low</v>
      </c>
    </row>
    <row r="5307" customFormat="false" ht="18.65" hidden="false" customHeight="false" outlineLevel="0" collapsed="false">
      <c r="A5307" s="5" t="s">
        <v>5351</v>
      </c>
      <c r="B5307" s="6" t="s">
        <v>29</v>
      </c>
      <c r="C5307" s="6" t="s">
        <v>30</v>
      </c>
      <c r="D5307" s="6" t="s">
        <v>31</v>
      </c>
      <c r="E5307" s="6" t="s">
        <v>31</v>
      </c>
      <c r="F5307" s="7" t="n">
        <v>45</v>
      </c>
      <c r="G5307" s="6" t="s">
        <v>31</v>
      </c>
      <c r="H5307" s="6" t="s">
        <v>30</v>
      </c>
      <c r="I5307" s="6" t="s">
        <v>203</v>
      </c>
      <c r="J5307" s="6" t="s">
        <v>31</v>
      </c>
      <c r="K5307" s="6" t="s">
        <v>31</v>
      </c>
      <c r="L5307" s="6" t="s">
        <v>31</v>
      </c>
      <c r="M5307" s="6" t="s">
        <v>31</v>
      </c>
      <c r="N5307" s="6" t="s">
        <v>31</v>
      </c>
      <c r="O5307" s="6" t="s">
        <v>31</v>
      </c>
      <c r="P5307" s="6" t="s">
        <v>166</v>
      </c>
      <c r="Q5307" s="6" t="s">
        <v>31</v>
      </c>
      <c r="R5307" s="6" t="s">
        <v>34</v>
      </c>
      <c r="S5307" s="8" t="n">
        <v>84.35</v>
      </c>
      <c r="T5307" s="8" t="n">
        <v>3858.05</v>
      </c>
      <c r="U5307" s="6" t="s">
        <v>30</v>
      </c>
      <c r="V5307" s="8" t="n">
        <f aca="false">IF(X5307="0-1 Year", ROUND(S5307/0.474, 2), IF(X5307="1-2 Years", ROUND(S5307/0.287, 2), ROUND(S5307/0.14, 2)))</f>
        <v>602.5</v>
      </c>
      <c r="W5307" s="6" t="str">
        <f aca="false">IF(V5307&gt;4000, "High", IF(V5307&gt;2000, "Medium", "Low"))</f>
        <v>Low</v>
      </c>
      <c r="X5307" s="9" t="s">
        <v>1765</v>
      </c>
      <c r="Y5307" s="10" t="n">
        <f aca="false">IF(U5307="Yes", 1, 0)</f>
        <v>0</v>
      </c>
      <c r="Z5307" s="10" t="n">
        <v>1</v>
      </c>
      <c r="AA5307" s="11" t="n">
        <f aca="false">MAX(0, ($S5307 * 0.35) - ($F5307 * 0.3))</f>
        <v>16.0225</v>
      </c>
      <c r="AB5307" s="12" t="str">
        <f aca="false">IF(AA5307&gt;20,"High",IF(AA5307&gt;10,"Medium","Low"))</f>
        <v>Medium</v>
      </c>
    </row>
    <row r="5308" customFormat="false" ht="18.65" hidden="false" customHeight="false" outlineLevel="0" collapsed="false">
      <c r="A5308" s="5" t="s">
        <v>5352</v>
      </c>
      <c r="B5308" s="6" t="s">
        <v>37</v>
      </c>
      <c r="C5308" s="6" t="s">
        <v>31</v>
      </c>
      <c r="D5308" s="6" t="s">
        <v>31</v>
      </c>
      <c r="E5308" s="6" t="s">
        <v>30</v>
      </c>
      <c r="F5308" s="7" t="n">
        <v>45</v>
      </c>
      <c r="G5308" s="6" t="s">
        <v>31</v>
      </c>
      <c r="H5308" s="6" t="s">
        <v>30</v>
      </c>
      <c r="I5308" s="6" t="s">
        <v>517</v>
      </c>
      <c r="J5308" s="6" t="s">
        <v>30</v>
      </c>
      <c r="K5308" s="6" t="s">
        <v>30</v>
      </c>
      <c r="L5308" s="6" t="s">
        <v>31</v>
      </c>
      <c r="M5308" s="6" t="s">
        <v>30</v>
      </c>
      <c r="N5308" s="6" t="s">
        <v>30</v>
      </c>
      <c r="O5308" s="6" t="s">
        <v>31</v>
      </c>
      <c r="P5308" s="6" t="s">
        <v>38</v>
      </c>
      <c r="Q5308" s="6" t="s">
        <v>31</v>
      </c>
      <c r="R5308" s="6" t="s">
        <v>39</v>
      </c>
      <c r="S5308" s="8" t="n">
        <v>86.1</v>
      </c>
      <c r="T5308" s="8" t="n">
        <v>3861.45</v>
      </c>
      <c r="U5308" s="6" t="s">
        <v>30</v>
      </c>
      <c r="V5308" s="8" t="n">
        <f aca="false">IF(X5308="0-1 Year", ROUND(S5308/0.474, 2), IF(X5308="1-2 Years", ROUND(S5308/0.287, 2), ROUND(S5308/0.14, 2)))</f>
        <v>615</v>
      </c>
      <c r="W5308" s="6" t="str">
        <f aca="false">IF(V5308&gt;4000, "High", IF(V5308&gt;2000, "Medium", "Low"))</f>
        <v>Low</v>
      </c>
      <c r="X5308" s="9" t="s">
        <v>1765</v>
      </c>
      <c r="Y5308" s="10" t="n">
        <f aca="false">IF(U5308="Yes", 1, 0)</f>
        <v>0</v>
      </c>
      <c r="Z5308" s="10" t="n">
        <v>1</v>
      </c>
      <c r="AA5308" s="11" t="n">
        <f aca="false">MAX(0, ($S5308 * 0.35) - ($F5308 * 0.3))</f>
        <v>16.635</v>
      </c>
      <c r="AB5308" s="12" t="str">
        <f aca="false">IF(AA5308&gt;20,"High",IF(AA5308&gt;10,"Medium","Low"))</f>
        <v>Medium</v>
      </c>
    </row>
    <row r="5309" customFormat="false" ht="18.65" hidden="false" customHeight="false" outlineLevel="0" collapsed="false">
      <c r="A5309" s="5" t="s">
        <v>5353</v>
      </c>
      <c r="B5309" s="6" t="s">
        <v>37</v>
      </c>
      <c r="C5309" s="6" t="s">
        <v>30</v>
      </c>
      <c r="D5309" s="6" t="s">
        <v>30</v>
      </c>
      <c r="E5309" s="6" t="s">
        <v>30</v>
      </c>
      <c r="F5309" s="7" t="n">
        <v>44</v>
      </c>
      <c r="G5309" s="6" t="s">
        <v>31</v>
      </c>
      <c r="H5309" s="6" t="s">
        <v>31</v>
      </c>
      <c r="I5309" s="6" t="s">
        <v>517</v>
      </c>
      <c r="J5309" s="6" t="s">
        <v>30</v>
      </c>
      <c r="K5309" s="6" t="s">
        <v>31</v>
      </c>
      <c r="L5309" s="6" t="s">
        <v>31</v>
      </c>
      <c r="M5309" s="6" t="s">
        <v>30</v>
      </c>
      <c r="N5309" s="6" t="s">
        <v>30</v>
      </c>
      <c r="O5309" s="6" t="s">
        <v>30</v>
      </c>
      <c r="P5309" s="6" t="s">
        <v>38</v>
      </c>
      <c r="Q5309" s="6" t="s">
        <v>31</v>
      </c>
      <c r="R5309" s="6" t="s">
        <v>53</v>
      </c>
      <c r="S5309" s="8" t="n">
        <v>84.8</v>
      </c>
      <c r="T5309" s="8" t="n">
        <v>3862.55</v>
      </c>
      <c r="U5309" s="6" t="s">
        <v>31</v>
      </c>
      <c r="V5309" s="8" t="n">
        <f aca="false">IF(X5309="0-1 Year", ROUND(S5309/0.474, 2), IF(X5309="1-2 Years", ROUND(S5309/0.287, 2), ROUND(S5309/0.14, 2)))</f>
        <v>605.71</v>
      </c>
      <c r="W5309" s="6" t="str">
        <f aca="false">IF(V5309&gt;4000, "High", IF(V5309&gt;2000, "Medium", "Low"))</f>
        <v>Low</v>
      </c>
      <c r="X5309" s="9" t="s">
        <v>1765</v>
      </c>
      <c r="Y5309" s="10" t="n">
        <f aca="false">IF(U5309="Yes", 1, 0)</f>
        <v>1</v>
      </c>
      <c r="Z5309" s="10" t="n">
        <v>1</v>
      </c>
      <c r="AA5309" s="11" t="n">
        <f aca="false">MAX(0, ($S5309 * 0.35) - ($F5309 * 0.3))</f>
        <v>16.48</v>
      </c>
      <c r="AB5309" s="12" t="str">
        <f aca="false">IF(AA5309&gt;20,"High",IF(AA5309&gt;10,"Medium","Low"))</f>
        <v>Medium</v>
      </c>
    </row>
    <row r="5310" customFormat="false" ht="18.65" hidden="false" customHeight="false" outlineLevel="0" collapsed="false">
      <c r="A5310" s="5" t="s">
        <v>5354</v>
      </c>
      <c r="B5310" s="6" t="s">
        <v>29</v>
      </c>
      <c r="C5310" s="6" t="s">
        <v>30</v>
      </c>
      <c r="D5310" s="6" t="s">
        <v>31</v>
      </c>
      <c r="E5310" s="6" t="s">
        <v>30</v>
      </c>
      <c r="F5310" s="7" t="n">
        <v>52</v>
      </c>
      <c r="G5310" s="6" t="s">
        <v>31</v>
      </c>
      <c r="H5310" s="6" t="s">
        <v>30</v>
      </c>
      <c r="I5310" s="6" t="s">
        <v>203</v>
      </c>
      <c r="J5310" s="6" t="s">
        <v>31</v>
      </c>
      <c r="K5310" s="6" t="s">
        <v>31</v>
      </c>
      <c r="L5310" s="6" t="s">
        <v>30</v>
      </c>
      <c r="M5310" s="6" t="s">
        <v>30</v>
      </c>
      <c r="N5310" s="6" t="s">
        <v>31</v>
      </c>
      <c r="O5310" s="6" t="s">
        <v>31</v>
      </c>
      <c r="P5310" s="6" t="s">
        <v>33</v>
      </c>
      <c r="Q5310" s="6" t="s">
        <v>31</v>
      </c>
      <c r="R5310" s="6" t="s">
        <v>34</v>
      </c>
      <c r="S5310" s="8" t="n">
        <v>75.4</v>
      </c>
      <c r="T5310" s="8" t="n">
        <v>3865.45</v>
      </c>
      <c r="U5310" s="6" t="s">
        <v>30</v>
      </c>
      <c r="V5310" s="8" t="n">
        <f aca="false">IF(X5310="0-1 Year", ROUND(S5310/0.474, 2), IF(X5310="1-2 Years", ROUND(S5310/0.287, 2), ROUND(S5310/0.14, 2)))</f>
        <v>538.57</v>
      </c>
      <c r="W5310" s="6" t="str">
        <f aca="false">IF(V5310&gt;4000, "High", IF(V5310&gt;2000, "Medium", "Low"))</f>
        <v>Low</v>
      </c>
      <c r="X5310" s="9" t="s">
        <v>1765</v>
      </c>
      <c r="Y5310" s="10" t="n">
        <f aca="false">IF(U5310="Yes", 1, 0)</f>
        <v>0</v>
      </c>
      <c r="Z5310" s="10" t="n">
        <v>1</v>
      </c>
      <c r="AA5310" s="11" t="n">
        <f aca="false">MAX(0, ($S5310 * 0.35) - ($F5310 * 0.3))</f>
        <v>10.79</v>
      </c>
      <c r="AB5310" s="12" t="str">
        <f aca="false">IF(AA5310&gt;20,"High",IF(AA5310&gt;10,"Medium","Low"))</f>
        <v>Medium</v>
      </c>
    </row>
    <row r="5311" customFormat="false" ht="18.65" hidden="false" customHeight="false" outlineLevel="0" collapsed="false">
      <c r="A5311" s="5" t="s">
        <v>5355</v>
      </c>
      <c r="B5311" s="6" t="s">
        <v>29</v>
      </c>
      <c r="C5311" s="6" t="s">
        <v>31</v>
      </c>
      <c r="D5311" s="6" t="s">
        <v>30</v>
      </c>
      <c r="E5311" s="6" t="s">
        <v>30</v>
      </c>
      <c r="F5311" s="7" t="n">
        <v>47</v>
      </c>
      <c r="G5311" s="6" t="s">
        <v>31</v>
      </c>
      <c r="H5311" s="6" t="s">
        <v>31</v>
      </c>
      <c r="I5311" s="6" t="s">
        <v>517</v>
      </c>
      <c r="J5311" s="6" t="s">
        <v>30</v>
      </c>
      <c r="K5311" s="6" t="s">
        <v>30</v>
      </c>
      <c r="L5311" s="6" t="s">
        <v>30</v>
      </c>
      <c r="M5311" s="6" t="s">
        <v>30</v>
      </c>
      <c r="N5311" s="6" t="s">
        <v>31</v>
      </c>
      <c r="O5311" s="6" t="s">
        <v>30</v>
      </c>
      <c r="P5311" s="6" t="s">
        <v>38</v>
      </c>
      <c r="Q5311" s="6" t="s">
        <v>31</v>
      </c>
      <c r="R5311" s="6" t="s">
        <v>58</v>
      </c>
      <c r="S5311" s="8" t="n">
        <v>86.05</v>
      </c>
      <c r="T5311" s="8" t="n">
        <v>3865.6</v>
      </c>
      <c r="U5311" s="6" t="s">
        <v>30</v>
      </c>
      <c r="V5311" s="8" t="n">
        <f aca="false">IF(X5311="0-1 Year", ROUND(S5311/0.474, 2), IF(X5311="1-2 Years", ROUND(S5311/0.287, 2), ROUND(S5311/0.14, 2)))</f>
        <v>614.64</v>
      </c>
      <c r="W5311" s="6" t="str">
        <f aca="false">IF(V5311&gt;4000, "High", IF(V5311&gt;2000, "Medium", "Low"))</f>
        <v>Low</v>
      </c>
      <c r="X5311" s="9" t="s">
        <v>1765</v>
      </c>
      <c r="Y5311" s="10" t="n">
        <f aca="false">IF(U5311="Yes", 1, 0)</f>
        <v>0</v>
      </c>
      <c r="Z5311" s="10" t="n">
        <v>1</v>
      </c>
      <c r="AA5311" s="11" t="n">
        <f aca="false">MAX(0, ($S5311 * 0.35) - ($F5311 * 0.3))</f>
        <v>16.0175</v>
      </c>
      <c r="AB5311" s="12" t="str">
        <f aca="false">IF(AA5311&gt;20,"High",IF(AA5311&gt;10,"Medium","Low"))</f>
        <v>Medium</v>
      </c>
    </row>
    <row r="5312" customFormat="false" ht="18.65" hidden="false" customHeight="false" outlineLevel="0" collapsed="false">
      <c r="A5312" s="5" t="s">
        <v>5356</v>
      </c>
      <c r="B5312" s="6" t="s">
        <v>37</v>
      </c>
      <c r="C5312" s="6" t="s">
        <v>30</v>
      </c>
      <c r="D5312" s="6" t="s">
        <v>30</v>
      </c>
      <c r="E5312" s="6" t="s">
        <v>30</v>
      </c>
      <c r="F5312" s="7" t="n">
        <v>67</v>
      </c>
      <c r="G5312" s="6" t="s">
        <v>31</v>
      </c>
      <c r="H5312" s="6" t="s">
        <v>30</v>
      </c>
      <c r="I5312" s="6" t="s">
        <v>203</v>
      </c>
      <c r="J5312" s="6" t="s">
        <v>31</v>
      </c>
      <c r="K5312" s="6" t="s">
        <v>31</v>
      </c>
      <c r="L5312" s="6" t="s">
        <v>30</v>
      </c>
      <c r="M5312" s="6" t="s">
        <v>31</v>
      </c>
      <c r="N5312" s="6" t="s">
        <v>30</v>
      </c>
      <c r="O5312" s="6" t="s">
        <v>30</v>
      </c>
      <c r="P5312" s="6" t="s">
        <v>33</v>
      </c>
      <c r="Q5312" s="6" t="s">
        <v>30</v>
      </c>
      <c r="R5312" s="6" t="s">
        <v>58</v>
      </c>
      <c r="S5312" s="8" t="n">
        <v>60.5</v>
      </c>
      <c r="T5312" s="8" t="n">
        <v>3870</v>
      </c>
      <c r="U5312" s="6" t="s">
        <v>30</v>
      </c>
      <c r="V5312" s="8" t="n">
        <f aca="false">IF(X5312="0-1 Year", ROUND(S5312/0.474, 2), IF(X5312="1-2 Years", ROUND(S5312/0.287, 2), ROUND(S5312/0.14, 2)))</f>
        <v>432.14</v>
      </c>
      <c r="W5312" s="6" t="str">
        <f aca="false">IF(V5312&gt;4000, "High", IF(V5312&gt;2000, "Medium", "Low"))</f>
        <v>Low</v>
      </c>
      <c r="X5312" s="9" t="s">
        <v>1765</v>
      </c>
      <c r="Y5312" s="10" t="n">
        <f aca="false">IF(U5312="Yes", 1, 0)</f>
        <v>0</v>
      </c>
      <c r="Z5312" s="10" t="n">
        <v>1</v>
      </c>
      <c r="AA5312" s="11" t="n">
        <f aca="false">MAX(0, ($S5312 * 0.35) - ($F5312 * 0.3))</f>
        <v>1.075</v>
      </c>
      <c r="AB5312" s="12" t="str">
        <f aca="false">IF(AA5312&gt;20,"High",IF(AA5312&gt;10,"Medium","Low"))</f>
        <v>Low</v>
      </c>
    </row>
    <row r="5313" customFormat="false" ht="18.65" hidden="false" customHeight="false" outlineLevel="0" collapsed="false">
      <c r="A5313" s="5" t="s">
        <v>5357</v>
      </c>
      <c r="B5313" s="6" t="s">
        <v>37</v>
      </c>
      <c r="C5313" s="6" t="s">
        <v>30</v>
      </c>
      <c r="D5313" s="6" t="s">
        <v>31</v>
      </c>
      <c r="E5313" s="6" t="s">
        <v>31</v>
      </c>
      <c r="F5313" s="7" t="n">
        <v>48</v>
      </c>
      <c r="G5313" s="6" t="s">
        <v>31</v>
      </c>
      <c r="H5313" s="6" t="s">
        <v>31</v>
      </c>
      <c r="I5313" s="6" t="s">
        <v>203</v>
      </c>
      <c r="J5313" s="6" t="s">
        <v>30</v>
      </c>
      <c r="K5313" s="6" t="s">
        <v>31</v>
      </c>
      <c r="L5313" s="6" t="s">
        <v>30</v>
      </c>
      <c r="M5313" s="6" t="s">
        <v>31</v>
      </c>
      <c r="N5313" s="6" t="s">
        <v>31</v>
      </c>
      <c r="O5313" s="6" t="s">
        <v>31</v>
      </c>
      <c r="P5313" s="6" t="s">
        <v>166</v>
      </c>
      <c r="Q5313" s="6" t="s">
        <v>30</v>
      </c>
      <c r="R5313" s="6" t="s">
        <v>39</v>
      </c>
      <c r="S5313" s="8" t="n">
        <v>79.65</v>
      </c>
      <c r="T5313" s="8" t="n">
        <v>3870.3</v>
      </c>
      <c r="U5313" s="6" t="s">
        <v>30</v>
      </c>
      <c r="V5313" s="8" t="n">
        <f aca="false">IF(X5313="0-1 Year", ROUND(S5313/0.474, 2), IF(X5313="1-2 Years", ROUND(S5313/0.287, 2), ROUND(S5313/0.14, 2)))</f>
        <v>568.93</v>
      </c>
      <c r="W5313" s="6" t="str">
        <f aca="false">IF(V5313&gt;4000, "High", IF(V5313&gt;2000, "Medium", "Low"))</f>
        <v>Low</v>
      </c>
      <c r="X5313" s="9" t="s">
        <v>1765</v>
      </c>
      <c r="Y5313" s="10" t="n">
        <f aca="false">IF(U5313="Yes", 1, 0)</f>
        <v>0</v>
      </c>
      <c r="Z5313" s="10" t="n">
        <v>1</v>
      </c>
      <c r="AA5313" s="11" t="n">
        <f aca="false">MAX(0, ($S5313 * 0.35) - ($F5313 * 0.3))</f>
        <v>13.4775</v>
      </c>
      <c r="AB5313" s="12" t="str">
        <f aca="false">IF(AA5313&gt;20,"High",IF(AA5313&gt;10,"Medium","Low"))</f>
        <v>Medium</v>
      </c>
    </row>
    <row r="5314" customFormat="false" ht="18.65" hidden="false" customHeight="false" outlineLevel="0" collapsed="false">
      <c r="A5314" s="5" t="s">
        <v>5358</v>
      </c>
      <c r="B5314" s="6" t="s">
        <v>37</v>
      </c>
      <c r="C5314" s="6" t="s">
        <v>30</v>
      </c>
      <c r="D5314" s="6" t="s">
        <v>31</v>
      </c>
      <c r="E5314" s="6" t="s">
        <v>31</v>
      </c>
      <c r="F5314" s="7" t="n">
        <v>54</v>
      </c>
      <c r="G5314" s="6" t="s">
        <v>31</v>
      </c>
      <c r="H5314" s="6" t="s">
        <v>30</v>
      </c>
      <c r="I5314" s="6" t="s">
        <v>203</v>
      </c>
      <c r="J5314" s="6" t="s">
        <v>31</v>
      </c>
      <c r="K5314" s="6" t="s">
        <v>30</v>
      </c>
      <c r="L5314" s="6" t="s">
        <v>31</v>
      </c>
      <c r="M5314" s="6" t="s">
        <v>31</v>
      </c>
      <c r="N5314" s="6" t="s">
        <v>30</v>
      </c>
      <c r="O5314" s="6" t="s">
        <v>31</v>
      </c>
      <c r="P5314" s="6" t="s">
        <v>166</v>
      </c>
      <c r="Q5314" s="6" t="s">
        <v>30</v>
      </c>
      <c r="R5314" s="6" t="s">
        <v>53</v>
      </c>
      <c r="S5314" s="8" t="n">
        <v>69.95</v>
      </c>
      <c r="T5314" s="8" t="n">
        <v>3871.85</v>
      </c>
      <c r="U5314" s="6" t="s">
        <v>30</v>
      </c>
      <c r="V5314" s="8" t="n">
        <f aca="false">IF(X5314="0-1 Year", ROUND(S5314/0.474, 2), IF(X5314="1-2 Years", ROUND(S5314/0.287, 2), ROUND(S5314/0.14, 2)))</f>
        <v>499.64</v>
      </c>
      <c r="W5314" s="6" t="str">
        <f aca="false">IF(V5314&gt;4000, "High", IF(V5314&gt;2000, "Medium", "Low"))</f>
        <v>Low</v>
      </c>
      <c r="X5314" s="9" t="s">
        <v>1765</v>
      </c>
      <c r="Y5314" s="10" t="n">
        <f aca="false">IF(U5314="Yes", 1, 0)</f>
        <v>0</v>
      </c>
      <c r="Z5314" s="10" t="n">
        <v>1</v>
      </c>
      <c r="AA5314" s="11" t="n">
        <f aca="false">MAX(0, ($S5314 * 0.35) - ($F5314 * 0.3))</f>
        <v>8.2825</v>
      </c>
      <c r="AB5314" s="12" t="str">
        <f aca="false">IF(AA5314&gt;20,"High",IF(AA5314&gt;10,"Medium","Low"))</f>
        <v>Low</v>
      </c>
    </row>
    <row r="5315" customFormat="false" ht="18.65" hidden="false" customHeight="false" outlineLevel="0" collapsed="false">
      <c r="A5315" s="5" t="s">
        <v>5359</v>
      </c>
      <c r="B5315" s="6" t="s">
        <v>37</v>
      </c>
      <c r="C5315" s="6" t="s">
        <v>30</v>
      </c>
      <c r="D5315" s="6" t="s">
        <v>31</v>
      </c>
      <c r="E5315" s="6" t="s">
        <v>31</v>
      </c>
      <c r="F5315" s="7" t="n">
        <v>65</v>
      </c>
      <c r="G5315" s="6" t="s">
        <v>31</v>
      </c>
      <c r="H5315" s="6" t="s">
        <v>30</v>
      </c>
      <c r="I5315" s="6" t="s">
        <v>203</v>
      </c>
      <c r="J5315" s="6" t="s">
        <v>31</v>
      </c>
      <c r="K5315" s="6" t="s">
        <v>31</v>
      </c>
      <c r="L5315" s="6" t="s">
        <v>31</v>
      </c>
      <c r="M5315" s="6" t="s">
        <v>30</v>
      </c>
      <c r="N5315" s="6" t="s">
        <v>30</v>
      </c>
      <c r="O5315" s="6" t="s">
        <v>30</v>
      </c>
      <c r="P5315" s="6" t="s">
        <v>33</v>
      </c>
      <c r="Q5315" s="6" t="s">
        <v>30</v>
      </c>
      <c r="R5315" s="6" t="s">
        <v>53</v>
      </c>
      <c r="S5315" s="8" t="n">
        <v>61.35</v>
      </c>
      <c r="T5315" s="8" t="n">
        <v>3874.1</v>
      </c>
      <c r="U5315" s="6" t="s">
        <v>30</v>
      </c>
      <c r="V5315" s="8" t="n">
        <f aca="false">IF(X5315="0-1 Year", ROUND(S5315/0.474, 2), IF(X5315="1-2 Years", ROUND(S5315/0.287, 2), ROUND(S5315/0.14, 2)))</f>
        <v>438.21</v>
      </c>
      <c r="W5315" s="6" t="str">
        <f aca="false">IF(V5315&gt;4000, "High", IF(V5315&gt;2000, "Medium", "Low"))</f>
        <v>Low</v>
      </c>
      <c r="X5315" s="9" t="s">
        <v>1765</v>
      </c>
      <c r="Y5315" s="10" t="n">
        <f aca="false">IF(U5315="Yes", 1, 0)</f>
        <v>0</v>
      </c>
      <c r="Z5315" s="10" t="n">
        <v>1</v>
      </c>
      <c r="AA5315" s="11" t="n">
        <f aca="false">MAX(0, ($S5315 * 0.35) - ($F5315 * 0.3))</f>
        <v>1.9725</v>
      </c>
      <c r="AB5315" s="12" t="str">
        <f aca="false">IF(AA5315&gt;20,"High",IF(AA5315&gt;10,"Medium","Low"))</f>
        <v>Low</v>
      </c>
    </row>
    <row r="5316" customFormat="false" ht="18.65" hidden="false" customHeight="false" outlineLevel="0" collapsed="false">
      <c r="A5316" s="5" t="s">
        <v>5360</v>
      </c>
      <c r="B5316" s="6" t="s">
        <v>37</v>
      </c>
      <c r="C5316" s="6" t="s">
        <v>30</v>
      </c>
      <c r="D5316" s="6" t="s">
        <v>31</v>
      </c>
      <c r="E5316" s="6" t="s">
        <v>31</v>
      </c>
      <c r="F5316" s="7" t="n">
        <v>42</v>
      </c>
      <c r="G5316" s="6" t="s">
        <v>31</v>
      </c>
      <c r="H5316" s="6" t="s">
        <v>30</v>
      </c>
      <c r="I5316" s="6" t="s">
        <v>517</v>
      </c>
      <c r="J5316" s="6" t="s">
        <v>30</v>
      </c>
      <c r="K5316" s="6" t="s">
        <v>30</v>
      </c>
      <c r="L5316" s="6" t="s">
        <v>31</v>
      </c>
      <c r="M5316" s="6" t="s">
        <v>30</v>
      </c>
      <c r="N5316" s="6" t="s">
        <v>31</v>
      </c>
      <c r="O5316" s="6" t="s">
        <v>31</v>
      </c>
      <c r="P5316" s="6" t="s">
        <v>38</v>
      </c>
      <c r="Q5316" s="6" t="s">
        <v>31</v>
      </c>
      <c r="R5316" s="6" t="s">
        <v>39</v>
      </c>
      <c r="S5316" s="8" t="n">
        <v>92.15</v>
      </c>
      <c r="T5316" s="8" t="n">
        <v>3875.4</v>
      </c>
      <c r="U5316" s="6" t="s">
        <v>30</v>
      </c>
      <c r="V5316" s="8" t="n">
        <f aca="false">IF(X5316="0-1 Year", ROUND(S5316/0.474, 2), IF(X5316="1-2 Years", ROUND(S5316/0.287, 2), ROUND(S5316/0.14, 2)))</f>
        <v>658.21</v>
      </c>
      <c r="W5316" s="6" t="str">
        <f aca="false">IF(V5316&gt;4000, "High", IF(V5316&gt;2000, "Medium", "Low"))</f>
        <v>Low</v>
      </c>
      <c r="X5316" s="9" t="s">
        <v>1765</v>
      </c>
      <c r="Y5316" s="10" t="n">
        <f aca="false">IF(U5316="Yes", 1, 0)</f>
        <v>0</v>
      </c>
      <c r="Z5316" s="10" t="n">
        <v>1</v>
      </c>
      <c r="AA5316" s="11" t="n">
        <f aca="false">MAX(0, ($S5316 * 0.35) - ($F5316 * 0.3))</f>
        <v>19.6525</v>
      </c>
      <c r="AB5316" s="12" t="str">
        <f aca="false">IF(AA5316&gt;20,"High",IF(AA5316&gt;10,"Medium","Low"))</f>
        <v>Medium</v>
      </c>
    </row>
    <row r="5317" customFormat="false" ht="18.65" hidden="false" customHeight="false" outlineLevel="0" collapsed="false">
      <c r="A5317" s="5" t="s">
        <v>5361</v>
      </c>
      <c r="B5317" s="6" t="s">
        <v>37</v>
      </c>
      <c r="C5317" s="6" t="s">
        <v>30</v>
      </c>
      <c r="D5317" s="6" t="s">
        <v>31</v>
      </c>
      <c r="E5317" s="6" t="s">
        <v>30</v>
      </c>
      <c r="F5317" s="7" t="n">
        <v>50</v>
      </c>
      <c r="G5317" s="6" t="s">
        <v>31</v>
      </c>
      <c r="H5317" s="6" t="s">
        <v>31</v>
      </c>
      <c r="I5317" s="6" t="s">
        <v>203</v>
      </c>
      <c r="J5317" s="6" t="s">
        <v>30</v>
      </c>
      <c r="K5317" s="6" t="s">
        <v>30</v>
      </c>
      <c r="L5317" s="6" t="s">
        <v>31</v>
      </c>
      <c r="M5317" s="6" t="s">
        <v>30</v>
      </c>
      <c r="N5317" s="6" t="s">
        <v>31</v>
      </c>
      <c r="O5317" s="6" t="s">
        <v>31</v>
      </c>
      <c r="P5317" s="6" t="s">
        <v>33</v>
      </c>
      <c r="Q5317" s="6" t="s">
        <v>30</v>
      </c>
      <c r="R5317" s="6" t="s">
        <v>53</v>
      </c>
      <c r="S5317" s="8" t="n">
        <v>75.7</v>
      </c>
      <c r="T5317" s="8" t="n">
        <v>3876.2</v>
      </c>
      <c r="U5317" s="6" t="s">
        <v>30</v>
      </c>
      <c r="V5317" s="8" t="n">
        <f aca="false">IF(X5317="0-1 Year", ROUND(S5317/0.474, 2), IF(X5317="1-2 Years", ROUND(S5317/0.287, 2), ROUND(S5317/0.14, 2)))</f>
        <v>540.71</v>
      </c>
      <c r="W5317" s="6" t="str">
        <f aca="false">IF(V5317&gt;4000, "High", IF(V5317&gt;2000, "Medium", "Low"))</f>
        <v>Low</v>
      </c>
      <c r="X5317" s="9" t="s">
        <v>1765</v>
      </c>
      <c r="Y5317" s="10" t="n">
        <f aca="false">IF(U5317="Yes", 1, 0)</f>
        <v>0</v>
      </c>
      <c r="Z5317" s="10" t="n">
        <v>1</v>
      </c>
      <c r="AA5317" s="11" t="n">
        <f aca="false">MAX(0, ($S5317 * 0.35) - ($F5317 * 0.3))</f>
        <v>11.495</v>
      </c>
      <c r="AB5317" s="12" t="str">
        <f aca="false">IF(AA5317&gt;20,"High",IF(AA5317&gt;10,"Medium","Low"))</f>
        <v>Medium</v>
      </c>
    </row>
    <row r="5318" customFormat="false" ht="18.65" hidden="false" customHeight="false" outlineLevel="0" collapsed="false">
      <c r="A5318" s="5" t="s">
        <v>5362</v>
      </c>
      <c r="B5318" s="6" t="s">
        <v>37</v>
      </c>
      <c r="C5318" s="6" t="s">
        <v>30</v>
      </c>
      <c r="D5318" s="6" t="s">
        <v>30</v>
      </c>
      <c r="E5318" s="6" t="s">
        <v>30</v>
      </c>
      <c r="F5318" s="7" t="n">
        <v>52</v>
      </c>
      <c r="G5318" s="6" t="s">
        <v>31</v>
      </c>
      <c r="H5318" s="6" t="s">
        <v>31</v>
      </c>
      <c r="I5318" s="6" t="s">
        <v>203</v>
      </c>
      <c r="J5318" s="6" t="s">
        <v>31</v>
      </c>
      <c r="K5318" s="6" t="s">
        <v>30</v>
      </c>
      <c r="L5318" s="6" t="s">
        <v>31</v>
      </c>
      <c r="M5318" s="6" t="s">
        <v>31</v>
      </c>
      <c r="N5318" s="6" t="s">
        <v>31</v>
      </c>
      <c r="O5318" s="6" t="s">
        <v>30</v>
      </c>
      <c r="P5318" s="6" t="s">
        <v>33</v>
      </c>
      <c r="Q5318" s="6" t="s">
        <v>30</v>
      </c>
      <c r="R5318" s="6" t="s">
        <v>58</v>
      </c>
      <c r="S5318" s="8" t="n">
        <v>74</v>
      </c>
      <c r="T5318" s="8" t="n">
        <v>3877.65</v>
      </c>
      <c r="U5318" s="6" t="s">
        <v>30</v>
      </c>
      <c r="V5318" s="8" t="n">
        <f aca="false">IF(X5318="0-1 Year", ROUND(S5318/0.474, 2), IF(X5318="1-2 Years", ROUND(S5318/0.287, 2), ROUND(S5318/0.14, 2)))</f>
        <v>528.57</v>
      </c>
      <c r="W5318" s="6" t="str">
        <f aca="false">IF(V5318&gt;4000, "High", IF(V5318&gt;2000, "Medium", "Low"))</f>
        <v>Low</v>
      </c>
      <c r="X5318" s="9" t="s">
        <v>1765</v>
      </c>
      <c r="Y5318" s="10" t="n">
        <f aca="false">IF(U5318="Yes", 1, 0)</f>
        <v>0</v>
      </c>
      <c r="Z5318" s="10" t="n">
        <v>1</v>
      </c>
      <c r="AA5318" s="11" t="n">
        <f aca="false">MAX(0, ($S5318 * 0.35) - ($F5318 * 0.3))</f>
        <v>10.3</v>
      </c>
      <c r="AB5318" s="12" t="str">
        <f aca="false">IF(AA5318&gt;20,"High",IF(AA5318&gt;10,"Medium","Low"))</f>
        <v>Medium</v>
      </c>
    </row>
    <row r="5319" customFormat="false" ht="18.65" hidden="false" customHeight="false" outlineLevel="0" collapsed="false">
      <c r="A5319" s="5" t="s">
        <v>5363</v>
      </c>
      <c r="B5319" s="6" t="s">
        <v>37</v>
      </c>
      <c r="C5319" s="6" t="s">
        <v>31</v>
      </c>
      <c r="D5319" s="6" t="s">
        <v>31</v>
      </c>
      <c r="E5319" s="6" t="s">
        <v>30</v>
      </c>
      <c r="F5319" s="7" t="n">
        <v>39</v>
      </c>
      <c r="G5319" s="6" t="s">
        <v>31</v>
      </c>
      <c r="H5319" s="6" t="s">
        <v>30</v>
      </c>
      <c r="I5319" s="6" t="s">
        <v>517</v>
      </c>
      <c r="J5319" s="6" t="s">
        <v>31</v>
      </c>
      <c r="K5319" s="6" t="s">
        <v>31</v>
      </c>
      <c r="L5319" s="6" t="s">
        <v>30</v>
      </c>
      <c r="M5319" s="6" t="s">
        <v>30</v>
      </c>
      <c r="N5319" s="6" t="s">
        <v>31</v>
      </c>
      <c r="O5319" s="6" t="s">
        <v>31</v>
      </c>
      <c r="P5319" s="6" t="s">
        <v>33</v>
      </c>
      <c r="Q5319" s="6" t="s">
        <v>30</v>
      </c>
      <c r="R5319" s="6" t="s">
        <v>34</v>
      </c>
      <c r="S5319" s="8" t="n">
        <v>99.1</v>
      </c>
      <c r="T5319" s="8" t="n">
        <v>3877.95</v>
      </c>
      <c r="U5319" s="6" t="s">
        <v>30</v>
      </c>
      <c r="V5319" s="8" t="n">
        <f aca="false">IF(X5319="0-1 Year", ROUND(S5319/0.474, 2), IF(X5319="1-2 Years", ROUND(S5319/0.287, 2), ROUND(S5319/0.14, 2)))</f>
        <v>707.86</v>
      </c>
      <c r="W5319" s="6" t="str">
        <f aca="false">IF(V5319&gt;4000, "High", IF(V5319&gt;2000, "Medium", "Low"))</f>
        <v>Low</v>
      </c>
      <c r="X5319" s="9" t="s">
        <v>1765</v>
      </c>
      <c r="Y5319" s="10" t="n">
        <f aca="false">IF(U5319="Yes", 1, 0)</f>
        <v>0</v>
      </c>
      <c r="Z5319" s="10" t="n">
        <v>1</v>
      </c>
      <c r="AA5319" s="11" t="n">
        <f aca="false">MAX(0, ($S5319 * 0.35) - ($F5319 * 0.3))</f>
        <v>22.985</v>
      </c>
      <c r="AB5319" s="12" t="str">
        <f aca="false">IF(AA5319&gt;20,"High",IF(AA5319&gt;10,"Medium","Low"))</f>
        <v>High</v>
      </c>
    </row>
    <row r="5320" customFormat="false" ht="18.65" hidden="false" customHeight="false" outlineLevel="0" collapsed="false">
      <c r="A5320" s="5" t="s">
        <v>5364</v>
      </c>
      <c r="B5320" s="6" t="s">
        <v>37</v>
      </c>
      <c r="C5320" s="6" t="s">
        <v>30</v>
      </c>
      <c r="D5320" s="6" t="s">
        <v>31</v>
      </c>
      <c r="E5320" s="6" t="s">
        <v>31</v>
      </c>
      <c r="F5320" s="7" t="n">
        <v>72</v>
      </c>
      <c r="G5320" s="6" t="s">
        <v>30</v>
      </c>
      <c r="H5320" s="6" t="s">
        <v>202</v>
      </c>
      <c r="I5320" s="6" t="s">
        <v>203</v>
      </c>
      <c r="J5320" s="6" t="s">
        <v>31</v>
      </c>
      <c r="K5320" s="6" t="s">
        <v>31</v>
      </c>
      <c r="L5320" s="6" t="s">
        <v>31</v>
      </c>
      <c r="M5320" s="6" t="s">
        <v>31</v>
      </c>
      <c r="N5320" s="6" t="s">
        <v>30</v>
      </c>
      <c r="O5320" s="6" t="s">
        <v>31</v>
      </c>
      <c r="P5320" s="6" t="s">
        <v>166</v>
      </c>
      <c r="Q5320" s="6" t="s">
        <v>30</v>
      </c>
      <c r="R5320" s="6" t="s">
        <v>58</v>
      </c>
      <c r="S5320" s="8" t="n">
        <v>55.65</v>
      </c>
      <c r="T5320" s="8" t="n">
        <v>3880.05</v>
      </c>
      <c r="U5320" s="6" t="s">
        <v>30</v>
      </c>
      <c r="V5320" s="8" t="n">
        <f aca="false">IF(X5320="0-1 Year", ROUND(S5320/0.474, 2), IF(X5320="1-2 Years", ROUND(S5320/0.287, 2), ROUND(S5320/0.14, 2)))</f>
        <v>397.5</v>
      </c>
      <c r="W5320" s="6" t="str">
        <f aca="false">IF(V5320&gt;4000, "High", IF(V5320&gt;2000, "Medium", "Low"))</f>
        <v>Low</v>
      </c>
      <c r="X5320" s="9" t="s">
        <v>1765</v>
      </c>
      <c r="Y5320" s="10" t="n">
        <f aca="false">IF(U5320="Yes", 1, 0)</f>
        <v>0</v>
      </c>
      <c r="Z5320" s="10" t="n">
        <v>1</v>
      </c>
      <c r="AA5320" s="11" t="n">
        <f aca="false">MAX(0, ($S5320 * 0.35) - ($F5320 * 0.3))</f>
        <v>0</v>
      </c>
      <c r="AB5320" s="12" t="str">
        <f aca="false">IF(AA5320&gt;20,"High",IF(AA5320&gt;10,"Medium","Low"))</f>
        <v>Low</v>
      </c>
    </row>
    <row r="5321" customFormat="false" ht="18.65" hidden="false" customHeight="false" outlineLevel="0" collapsed="false">
      <c r="A5321" s="5" t="s">
        <v>5365</v>
      </c>
      <c r="B5321" s="6" t="s">
        <v>29</v>
      </c>
      <c r="C5321" s="6" t="s">
        <v>30</v>
      </c>
      <c r="D5321" s="6" t="s">
        <v>30</v>
      </c>
      <c r="E5321" s="6" t="s">
        <v>30</v>
      </c>
      <c r="F5321" s="7" t="n">
        <v>43</v>
      </c>
      <c r="G5321" s="6" t="s">
        <v>31</v>
      </c>
      <c r="H5321" s="6" t="s">
        <v>30</v>
      </c>
      <c r="I5321" s="6" t="s">
        <v>517</v>
      </c>
      <c r="J5321" s="6" t="s">
        <v>31</v>
      </c>
      <c r="K5321" s="6" t="s">
        <v>31</v>
      </c>
      <c r="L5321" s="6" t="s">
        <v>31</v>
      </c>
      <c r="M5321" s="6" t="s">
        <v>31</v>
      </c>
      <c r="N5321" s="6" t="s">
        <v>30</v>
      </c>
      <c r="O5321" s="6" t="s">
        <v>30</v>
      </c>
      <c r="P5321" s="6" t="s">
        <v>33</v>
      </c>
      <c r="Q5321" s="6" t="s">
        <v>31</v>
      </c>
      <c r="R5321" s="6" t="s">
        <v>58</v>
      </c>
      <c r="S5321" s="8" t="n">
        <v>90.65</v>
      </c>
      <c r="T5321" s="8" t="n">
        <v>3882.3</v>
      </c>
      <c r="U5321" s="6" t="s">
        <v>30</v>
      </c>
      <c r="V5321" s="8" t="n">
        <f aca="false">IF(X5321="0-1 Year", ROUND(S5321/0.474, 2), IF(X5321="1-2 Years", ROUND(S5321/0.287, 2), ROUND(S5321/0.14, 2)))</f>
        <v>647.5</v>
      </c>
      <c r="W5321" s="6" t="str">
        <f aca="false">IF(V5321&gt;4000, "High", IF(V5321&gt;2000, "Medium", "Low"))</f>
        <v>Low</v>
      </c>
      <c r="X5321" s="9" t="s">
        <v>1765</v>
      </c>
      <c r="Y5321" s="10" t="n">
        <f aca="false">IF(U5321="Yes", 1, 0)</f>
        <v>0</v>
      </c>
      <c r="Z5321" s="10" t="n">
        <v>1</v>
      </c>
      <c r="AA5321" s="11" t="n">
        <f aca="false">MAX(0, ($S5321 * 0.35) - ($F5321 * 0.3))</f>
        <v>18.8275</v>
      </c>
      <c r="AB5321" s="12" t="str">
        <f aca="false">IF(AA5321&gt;20,"High",IF(AA5321&gt;10,"Medium","Low"))</f>
        <v>Medium</v>
      </c>
    </row>
    <row r="5322" customFormat="false" ht="18.65" hidden="false" customHeight="false" outlineLevel="0" collapsed="false">
      <c r="A5322" s="5" t="s">
        <v>5366</v>
      </c>
      <c r="B5322" s="6" t="s">
        <v>29</v>
      </c>
      <c r="C5322" s="6" t="s">
        <v>30</v>
      </c>
      <c r="D5322" s="6" t="s">
        <v>30</v>
      </c>
      <c r="E5322" s="6" t="s">
        <v>30</v>
      </c>
      <c r="F5322" s="7" t="n">
        <v>54</v>
      </c>
      <c r="G5322" s="6" t="s">
        <v>31</v>
      </c>
      <c r="H5322" s="6" t="s">
        <v>30</v>
      </c>
      <c r="I5322" s="6" t="s">
        <v>203</v>
      </c>
      <c r="J5322" s="6" t="s">
        <v>31</v>
      </c>
      <c r="K5322" s="6" t="s">
        <v>31</v>
      </c>
      <c r="L5322" s="6" t="s">
        <v>30</v>
      </c>
      <c r="M5322" s="6" t="s">
        <v>31</v>
      </c>
      <c r="N5322" s="6" t="s">
        <v>31</v>
      </c>
      <c r="O5322" s="6" t="s">
        <v>30</v>
      </c>
      <c r="P5322" s="6" t="s">
        <v>38</v>
      </c>
      <c r="Q5322" s="6" t="s">
        <v>31</v>
      </c>
      <c r="R5322" s="6" t="s">
        <v>34</v>
      </c>
      <c r="S5322" s="8" t="n">
        <v>69.9</v>
      </c>
      <c r="T5322" s="8" t="n">
        <v>3883.3</v>
      </c>
      <c r="U5322" s="6" t="s">
        <v>30</v>
      </c>
      <c r="V5322" s="8" t="n">
        <f aca="false">IF(X5322="0-1 Year", ROUND(S5322/0.474, 2), IF(X5322="1-2 Years", ROUND(S5322/0.287, 2), ROUND(S5322/0.14, 2)))</f>
        <v>499.29</v>
      </c>
      <c r="W5322" s="6" t="str">
        <f aca="false">IF(V5322&gt;4000, "High", IF(V5322&gt;2000, "Medium", "Low"))</f>
        <v>Low</v>
      </c>
      <c r="X5322" s="9" t="s">
        <v>1765</v>
      </c>
      <c r="Y5322" s="10" t="n">
        <f aca="false">IF(U5322="Yes", 1, 0)</f>
        <v>0</v>
      </c>
      <c r="Z5322" s="10" t="n">
        <v>1</v>
      </c>
      <c r="AA5322" s="11" t="n">
        <f aca="false">MAX(0, ($S5322 * 0.35) - ($F5322 * 0.3))</f>
        <v>8.265</v>
      </c>
      <c r="AB5322" s="12" t="str">
        <f aca="false">IF(AA5322&gt;20,"High",IF(AA5322&gt;10,"Medium","Low"))</f>
        <v>Low</v>
      </c>
    </row>
    <row r="5323" customFormat="false" ht="18.65" hidden="false" customHeight="false" outlineLevel="0" collapsed="false">
      <c r="A5323" s="5" t="s">
        <v>5367</v>
      </c>
      <c r="B5323" s="6" t="s">
        <v>37</v>
      </c>
      <c r="C5323" s="6" t="s">
        <v>31</v>
      </c>
      <c r="D5323" s="6" t="s">
        <v>30</v>
      </c>
      <c r="E5323" s="6" t="s">
        <v>30</v>
      </c>
      <c r="F5323" s="7" t="n">
        <v>54</v>
      </c>
      <c r="G5323" s="6" t="s">
        <v>31</v>
      </c>
      <c r="H5323" s="6" t="s">
        <v>31</v>
      </c>
      <c r="I5323" s="6" t="s">
        <v>203</v>
      </c>
      <c r="J5323" s="6" t="s">
        <v>30</v>
      </c>
      <c r="K5323" s="6" t="s">
        <v>31</v>
      </c>
      <c r="L5323" s="6" t="s">
        <v>30</v>
      </c>
      <c r="M5323" s="6" t="s">
        <v>31</v>
      </c>
      <c r="N5323" s="6" t="s">
        <v>31</v>
      </c>
      <c r="O5323" s="6" t="s">
        <v>30</v>
      </c>
      <c r="P5323" s="6" t="s">
        <v>33</v>
      </c>
      <c r="Q5323" s="6" t="s">
        <v>30</v>
      </c>
      <c r="R5323" s="6" t="s">
        <v>34</v>
      </c>
      <c r="S5323" s="8" t="n">
        <v>72.1</v>
      </c>
      <c r="T5323" s="8" t="n">
        <v>3886.05</v>
      </c>
      <c r="U5323" s="6" t="s">
        <v>30</v>
      </c>
      <c r="V5323" s="8" t="n">
        <f aca="false">IF(X5323="0-1 Year", ROUND(S5323/0.474, 2), IF(X5323="1-2 Years", ROUND(S5323/0.287, 2), ROUND(S5323/0.14, 2)))</f>
        <v>515</v>
      </c>
      <c r="W5323" s="6" t="str">
        <f aca="false">IF(V5323&gt;4000, "High", IF(V5323&gt;2000, "Medium", "Low"))</f>
        <v>Low</v>
      </c>
      <c r="X5323" s="9" t="s">
        <v>1765</v>
      </c>
      <c r="Y5323" s="10" t="n">
        <f aca="false">IF(U5323="Yes", 1, 0)</f>
        <v>0</v>
      </c>
      <c r="Z5323" s="10" t="n">
        <v>1</v>
      </c>
      <c r="AA5323" s="11" t="n">
        <f aca="false">MAX(0, ($S5323 * 0.35) - ($F5323 * 0.3))</f>
        <v>9.035</v>
      </c>
      <c r="AB5323" s="12" t="str">
        <f aca="false">IF(AA5323&gt;20,"High",IF(AA5323&gt;10,"Medium","Low"))</f>
        <v>Low</v>
      </c>
    </row>
    <row r="5324" customFormat="false" ht="18.65" hidden="false" customHeight="false" outlineLevel="0" collapsed="false">
      <c r="A5324" s="5" t="s">
        <v>5368</v>
      </c>
      <c r="B5324" s="6" t="s">
        <v>37</v>
      </c>
      <c r="C5324" s="6" t="s">
        <v>30</v>
      </c>
      <c r="D5324" s="6" t="s">
        <v>30</v>
      </c>
      <c r="E5324" s="6" t="s">
        <v>30</v>
      </c>
      <c r="F5324" s="7" t="n">
        <v>36</v>
      </c>
      <c r="G5324" s="6" t="s">
        <v>31</v>
      </c>
      <c r="H5324" s="6" t="s">
        <v>31</v>
      </c>
      <c r="I5324" s="6" t="s">
        <v>517</v>
      </c>
      <c r="J5324" s="6" t="s">
        <v>30</v>
      </c>
      <c r="K5324" s="6" t="s">
        <v>31</v>
      </c>
      <c r="L5324" s="6" t="s">
        <v>31</v>
      </c>
      <c r="M5324" s="6" t="s">
        <v>30</v>
      </c>
      <c r="N5324" s="6" t="s">
        <v>31</v>
      </c>
      <c r="O5324" s="6" t="s">
        <v>31</v>
      </c>
      <c r="P5324" s="6" t="s">
        <v>33</v>
      </c>
      <c r="Q5324" s="6" t="s">
        <v>31</v>
      </c>
      <c r="R5324" s="6" t="s">
        <v>53</v>
      </c>
      <c r="S5324" s="8" t="n">
        <v>104.8</v>
      </c>
      <c r="T5324" s="8" t="n">
        <v>3886.45</v>
      </c>
      <c r="U5324" s="6" t="s">
        <v>30</v>
      </c>
      <c r="V5324" s="8" t="n">
        <f aca="false">IF(X5324="0-1 Year", ROUND(S5324/0.474, 2), IF(X5324="1-2 Years", ROUND(S5324/0.287, 2), ROUND(S5324/0.14, 2)))</f>
        <v>748.57</v>
      </c>
      <c r="W5324" s="6" t="str">
        <f aca="false">IF(V5324&gt;4000, "High", IF(V5324&gt;2000, "Medium", "Low"))</f>
        <v>Low</v>
      </c>
      <c r="X5324" s="9" t="s">
        <v>1765</v>
      </c>
      <c r="Y5324" s="10" t="n">
        <f aca="false">IF(U5324="Yes", 1, 0)</f>
        <v>0</v>
      </c>
      <c r="Z5324" s="10" t="n">
        <v>1</v>
      </c>
      <c r="AA5324" s="11" t="n">
        <f aca="false">MAX(0, ($S5324 * 0.35) - ($F5324 * 0.3))</f>
        <v>25.88</v>
      </c>
      <c r="AB5324" s="12" t="str">
        <f aca="false">IF(AA5324&gt;20,"High",IF(AA5324&gt;10,"Medium","Low"))</f>
        <v>High</v>
      </c>
    </row>
    <row r="5325" customFormat="false" ht="18.65" hidden="false" customHeight="false" outlineLevel="0" collapsed="false">
      <c r="A5325" s="5" t="s">
        <v>5369</v>
      </c>
      <c r="B5325" s="6" t="s">
        <v>29</v>
      </c>
      <c r="C5325" s="6" t="s">
        <v>31</v>
      </c>
      <c r="D5325" s="6" t="s">
        <v>31</v>
      </c>
      <c r="E5325" s="6" t="s">
        <v>30</v>
      </c>
      <c r="F5325" s="7" t="n">
        <v>59</v>
      </c>
      <c r="G5325" s="6" t="s">
        <v>30</v>
      </c>
      <c r="H5325" s="6" t="s">
        <v>202</v>
      </c>
      <c r="I5325" s="6" t="s">
        <v>203</v>
      </c>
      <c r="J5325" s="6" t="s">
        <v>31</v>
      </c>
      <c r="K5325" s="6" t="s">
        <v>30</v>
      </c>
      <c r="L5325" s="6" t="s">
        <v>31</v>
      </c>
      <c r="M5325" s="6" t="s">
        <v>31</v>
      </c>
      <c r="N5325" s="6" t="s">
        <v>31</v>
      </c>
      <c r="O5325" s="6" t="s">
        <v>31</v>
      </c>
      <c r="P5325" s="6" t="s">
        <v>166</v>
      </c>
      <c r="Q5325" s="6" t="s">
        <v>31</v>
      </c>
      <c r="R5325" s="6" t="s">
        <v>58</v>
      </c>
      <c r="S5325" s="8" t="n">
        <v>64.05</v>
      </c>
      <c r="T5325" s="8" t="n">
        <v>3886.85</v>
      </c>
      <c r="U5325" s="6" t="s">
        <v>30</v>
      </c>
      <c r="V5325" s="8" t="n">
        <f aca="false">IF(X5325="0-1 Year", ROUND(S5325/0.474, 2), IF(X5325="1-2 Years", ROUND(S5325/0.287, 2), ROUND(S5325/0.14, 2)))</f>
        <v>457.5</v>
      </c>
      <c r="W5325" s="6" t="str">
        <f aca="false">IF(V5325&gt;4000, "High", IF(V5325&gt;2000, "Medium", "Low"))</f>
        <v>Low</v>
      </c>
      <c r="X5325" s="9" t="s">
        <v>1765</v>
      </c>
      <c r="Y5325" s="10" t="n">
        <f aca="false">IF(U5325="Yes", 1, 0)</f>
        <v>0</v>
      </c>
      <c r="Z5325" s="10" t="n">
        <v>1</v>
      </c>
      <c r="AA5325" s="11" t="n">
        <f aca="false">MAX(0, ($S5325 * 0.35) - ($F5325 * 0.3))</f>
        <v>4.7175</v>
      </c>
      <c r="AB5325" s="12" t="str">
        <f aca="false">IF(AA5325&gt;20,"High",IF(AA5325&gt;10,"Medium","Low"))</f>
        <v>Low</v>
      </c>
    </row>
    <row r="5326" customFormat="false" ht="18.65" hidden="false" customHeight="false" outlineLevel="0" collapsed="false">
      <c r="A5326" s="5" t="s">
        <v>5370</v>
      </c>
      <c r="B5326" s="6" t="s">
        <v>29</v>
      </c>
      <c r="C5326" s="6" t="s">
        <v>30</v>
      </c>
      <c r="D5326" s="6" t="s">
        <v>30</v>
      </c>
      <c r="E5326" s="6" t="s">
        <v>30</v>
      </c>
      <c r="F5326" s="7" t="n">
        <v>38</v>
      </c>
      <c r="G5326" s="6" t="s">
        <v>31</v>
      </c>
      <c r="H5326" s="6" t="s">
        <v>31</v>
      </c>
      <c r="I5326" s="6" t="s">
        <v>517</v>
      </c>
      <c r="J5326" s="6" t="s">
        <v>31</v>
      </c>
      <c r="K5326" s="6" t="s">
        <v>31</v>
      </c>
      <c r="L5326" s="6" t="s">
        <v>30</v>
      </c>
      <c r="M5326" s="6" t="s">
        <v>30</v>
      </c>
      <c r="N5326" s="6" t="s">
        <v>31</v>
      </c>
      <c r="O5326" s="6" t="s">
        <v>31</v>
      </c>
      <c r="P5326" s="6" t="s">
        <v>33</v>
      </c>
      <c r="Q5326" s="6" t="s">
        <v>31</v>
      </c>
      <c r="R5326" s="6" t="s">
        <v>39</v>
      </c>
      <c r="S5326" s="8" t="n">
        <v>104.85</v>
      </c>
      <c r="T5326" s="8" t="n">
        <v>3887.25</v>
      </c>
      <c r="U5326" s="6" t="s">
        <v>30</v>
      </c>
      <c r="V5326" s="8" t="n">
        <f aca="false">IF(X5326="0-1 Year", ROUND(S5326/0.474, 2), IF(X5326="1-2 Years", ROUND(S5326/0.287, 2), ROUND(S5326/0.14, 2)))</f>
        <v>748.93</v>
      </c>
      <c r="W5326" s="6" t="str">
        <f aca="false">IF(V5326&gt;4000, "High", IF(V5326&gt;2000, "Medium", "Low"))</f>
        <v>Low</v>
      </c>
      <c r="X5326" s="9" t="s">
        <v>1765</v>
      </c>
      <c r="Y5326" s="10" t="n">
        <f aca="false">IF(U5326="Yes", 1, 0)</f>
        <v>0</v>
      </c>
      <c r="Z5326" s="10" t="n">
        <v>1</v>
      </c>
      <c r="AA5326" s="11" t="n">
        <f aca="false">MAX(0, ($S5326 * 0.35) - ($F5326 * 0.3))</f>
        <v>25.2975</v>
      </c>
      <c r="AB5326" s="12" t="str">
        <f aca="false">IF(AA5326&gt;20,"High",IF(AA5326&gt;10,"Medium","Low"))</f>
        <v>High</v>
      </c>
    </row>
    <row r="5327" customFormat="false" ht="18.65" hidden="false" customHeight="false" outlineLevel="0" collapsed="false">
      <c r="A5327" s="5" t="s">
        <v>5371</v>
      </c>
      <c r="B5327" s="6" t="s">
        <v>37</v>
      </c>
      <c r="C5327" s="6" t="s">
        <v>30</v>
      </c>
      <c r="D5327" s="6" t="s">
        <v>30</v>
      </c>
      <c r="E5327" s="6" t="s">
        <v>30</v>
      </c>
      <c r="F5327" s="7" t="n">
        <v>48</v>
      </c>
      <c r="G5327" s="6" t="s">
        <v>31</v>
      </c>
      <c r="H5327" s="6" t="s">
        <v>31</v>
      </c>
      <c r="I5327" s="6" t="s">
        <v>203</v>
      </c>
      <c r="J5327" s="6" t="s">
        <v>31</v>
      </c>
      <c r="K5327" s="6" t="s">
        <v>31</v>
      </c>
      <c r="L5327" s="6" t="s">
        <v>31</v>
      </c>
      <c r="M5327" s="6" t="s">
        <v>30</v>
      </c>
      <c r="N5327" s="6" t="s">
        <v>31</v>
      </c>
      <c r="O5327" s="6" t="s">
        <v>31</v>
      </c>
      <c r="P5327" s="6" t="s">
        <v>33</v>
      </c>
      <c r="Q5327" s="6" t="s">
        <v>31</v>
      </c>
      <c r="R5327" s="6" t="s">
        <v>58</v>
      </c>
      <c r="S5327" s="8" t="n">
        <v>83.45</v>
      </c>
      <c r="T5327" s="8" t="n">
        <v>3887.85</v>
      </c>
      <c r="U5327" s="6" t="s">
        <v>30</v>
      </c>
      <c r="V5327" s="8" t="n">
        <f aca="false">IF(X5327="0-1 Year", ROUND(S5327/0.474, 2), IF(X5327="1-2 Years", ROUND(S5327/0.287, 2), ROUND(S5327/0.14, 2)))</f>
        <v>596.07</v>
      </c>
      <c r="W5327" s="6" t="str">
        <f aca="false">IF(V5327&gt;4000, "High", IF(V5327&gt;2000, "Medium", "Low"))</f>
        <v>Low</v>
      </c>
      <c r="X5327" s="9" t="s">
        <v>1765</v>
      </c>
      <c r="Y5327" s="10" t="n">
        <f aca="false">IF(U5327="Yes", 1, 0)</f>
        <v>0</v>
      </c>
      <c r="Z5327" s="10" t="n">
        <v>1</v>
      </c>
      <c r="AA5327" s="11" t="n">
        <f aca="false">MAX(0, ($S5327 * 0.35) - ($F5327 * 0.3))</f>
        <v>14.8075</v>
      </c>
      <c r="AB5327" s="12" t="str">
        <f aca="false">IF(AA5327&gt;20,"High",IF(AA5327&gt;10,"Medium","Low"))</f>
        <v>Medium</v>
      </c>
    </row>
    <row r="5328" customFormat="false" ht="18.65" hidden="false" customHeight="false" outlineLevel="0" collapsed="false">
      <c r="A5328" s="5" t="s">
        <v>5372</v>
      </c>
      <c r="B5328" s="6" t="s">
        <v>29</v>
      </c>
      <c r="C5328" s="6" t="s">
        <v>30</v>
      </c>
      <c r="D5328" s="6" t="s">
        <v>30</v>
      </c>
      <c r="E5328" s="6" t="s">
        <v>30</v>
      </c>
      <c r="F5328" s="7" t="n">
        <v>71</v>
      </c>
      <c r="G5328" s="6" t="s">
        <v>30</v>
      </c>
      <c r="H5328" s="6" t="s">
        <v>202</v>
      </c>
      <c r="I5328" s="6" t="s">
        <v>203</v>
      </c>
      <c r="J5328" s="6" t="s">
        <v>31</v>
      </c>
      <c r="K5328" s="6" t="s">
        <v>31</v>
      </c>
      <c r="L5328" s="6" t="s">
        <v>31</v>
      </c>
      <c r="M5328" s="6" t="s">
        <v>31</v>
      </c>
      <c r="N5328" s="6" t="s">
        <v>31</v>
      </c>
      <c r="O5328" s="6" t="s">
        <v>30</v>
      </c>
      <c r="P5328" s="6" t="s">
        <v>166</v>
      </c>
      <c r="Q5328" s="6" t="s">
        <v>30</v>
      </c>
      <c r="R5328" s="6" t="s">
        <v>53</v>
      </c>
      <c r="S5328" s="8" t="n">
        <v>53.95</v>
      </c>
      <c r="T5328" s="8" t="n">
        <v>3888.65</v>
      </c>
      <c r="U5328" s="6" t="s">
        <v>30</v>
      </c>
      <c r="V5328" s="8" t="n">
        <f aca="false">IF(X5328="0-1 Year", ROUND(S5328/0.474, 2), IF(X5328="1-2 Years", ROUND(S5328/0.287, 2), ROUND(S5328/0.14, 2)))</f>
        <v>385.36</v>
      </c>
      <c r="W5328" s="6" t="str">
        <f aca="false">IF(V5328&gt;4000, "High", IF(V5328&gt;2000, "Medium", "Low"))</f>
        <v>Low</v>
      </c>
      <c r="X5328" s="9" t="s">
        <v>1765</v>
      </c>
      <c r="Y5328" s="10" t="n">
        <f aca="false">IF(U5328="Yes", 1, 0)</f>
        <v>0</v>
      </c>
      <c r="Z5328" s="10" t="n">
        <v>1</v>
      </c>
      <c r="AA5328" s="11" t="n">
        <f aca="false">MAX(0, ($S5328 * 0.35) - ($F5328 * 0.3))</f>
        <v>0</v>
      </c>
      <c r="AB5328" s="12" t="str">
        <f aca="false">IF(AA5328&gt;20,"High",IF(AA5328&gt;10,"Medium","Low"))</f>
        <v>Low</v>
      </c>
    </row>
    <row r="5329" customFormat="false" ht="18.65" hidden="false" customHeight="false" outlineLevel="0" collapsed="false">
      <c r="A5329" s="5" t="s">
        <v>5373</v>
      </c>
      <c r="B5329" s="6" t="s">
        <v>37</v>
      </c>
      <c r="C5329" s="6" t="s">
        <v>30</v>
      </c>
      <c r="D5329" s="6" t="s">
        <v>31</v>
      </c>
      <c r="E5329" s="6" t="s">
        <v>31</v>
      </c>
      <c r="F5329" s="7" t="n">
        <v>41</v>
      </c>
      <c r="G5329" s="6" t="s">
        <v>31</v>
      </c>
      <c r="H5329" s="6" t="s">
        <v>31</v>
      </c>
      <c r="I5329" s="6" t="s">
        <v>517</v>
      </c>
      <c r="J5329" s="6" t="s">
        <v>31</v>
      </c>
      <c r="K5329" s="6" t="s">
        <v>31</v>
      </c>
      <c r="L5329" s="6" t="s">
        <v>30</v>
      </c>
      <c r="M5329" s="6" t="s">
        <v>30</v>
      </c>
      <c r="N5329" s="6" t="s">
        <v>31</v>
      </c>
      <c r="O5329" s="6" t="s">
        <v>30</v>
      </c>
      <c r="P5329" s="6" t="s">
        <v>38</v>
      </c>
      <c r="Q5329" s="6" t="s">
        <v>31</v>
      </c>
      <c r="R5329" s="6" t="s">
        <v>53</v>
      </c>
      <c r="S5329" s="8" t="n">
        <v>94.3</v>
      </c>
      <c r="T5329" s="8" t="n">
        <v>3893.6</v>
      </c>
      <c r="U5329" s="6" t="s">
        <v>30</v>
      </c>
      <c r="V5329" s="8" t="n">
        <f aca="false">IF(X5329="0-1 Year", ROUND(S5329/0.474, 2), IF(X5329="1-2 Years", ROUND(S5329/0.287, 2), ROUND(S5329/0.14, 2)))</f>
        <v>673.57</v>
      </c>
      <c r="W5329" s="6" t="str">
        <f aca="false">IF(V5329&gt;4000, "High", IF(V5329&gt;2000, "Medium", "Low"))</f>
        <v>Low</v>
      </c>
      <c r="X5329" s="9" t="s">
        <v>1765</v>
      </c>
      <c r="Y5329" s="10" t="n">
        <f aca="false">IF(U5329="Yes", 1, 0)</f>
        <v>0</v>
      </c>
      <c r="Z5329" s="10" t="n">
        <v>1</v>
      </c>
      <c r="AA5329" s="11" t="n">
        <f aca="false">MAX(0, ($S5329 * 0.35) - ($F5329 * 0.3))</f>
        <v>20.705</v>
      </c>
      <c r="AB5329" s="12" t="str">
        <f aca="false">IF(AA5329&gt;20,"High",IF(AA5329&gt;10,"Medium","Low"))</f>
        <v>High</v>
      </c>
    </row>
    <row r="5330" customFormat="false" ht="18.65" hidden="false" customHeight="false" outlineLevel="0" collapsed="false">
      <c r="A5330" s="5" t="s">
        <v>5374</v>
      </c>
      <c r="B5330" s="6" t="s">
        <v>37</v>
      </c>
      <c r="C5330" s="6" t="s">
        <v>30</v>
      </c>
      <c r="D5330" s="6" t="s">
        <v>30</v>
      </c>
      <c r="E5330" s="6" t="s">
        <v>30</v>
      </c>
      <c r="F5330" s="7" t="n">
        <v>57</v>
      </c>
      <c r="G5330" s="6" t="s">
        <v>31</v>
      </c>
      <c r="H5330" s="6" t="s">
        <v>30</v>
      </c>
      <c r="I5330" s="6" t="s">
        <v>203</v>
      </c>
      <c r="J5330" s="6" t="s">
        <v>30</v>
      </c>
      <c r="K5330" s="6" t="s">
        <v>31</v>
      </c>
      <c r="L5330" s="6" t="s">
        <v>31</v>
      </c>
      <c r="M5330" s="6" t="s">
        <v>31</v>
      </c>
      <c r="N5330" s="6" t="s">
        <v>31</v>
      </c>
      <c r="O5330" s="6" t="s">
        <v>30</v>
      </c>
      <c r="P5330" s="6" t="s">
        <v>166</v>
      </c>
      <c r="Q5330" s="6" t="s">
        <v>30</v>
      </c>
      <c r="R5330" s="6" t="s">
        <v>34</v>
      </c>
      <c r="S5330" s="8" t="n">
        <v>69.75</v>
      </c>
      <c r="T5330" s="8" t="n">
        <v>3894.4</v>
      </c>
      <c r="U5330" s="6" t="s">
        <v>30</v>
      </c>
      <c r="V5330" s="8" t="n">
        <f aca="false">IF(X5330="0-1 Year", ROUND(S5330/0.474, 2), IF(X5330="1-2 Years", ROUND(S5330/0.287, 2), ROUND(S5330/0.14, 2)))</f>
        <v>498.21</v>
      </c>
      <c r="W5330" s="6" t="str">
        <f aca="false">IF(V5330&gt;4000, "High", IF(V5330&gt;2000, "Medium", "Low"))</f>
        <v>Low</v>
      </c>
      <c r="X5330" s="9" t="s">
        <v>1765</v>
      </c>
      <c r="Y5330" s="10" t="n">
        <f aca="false">IF(U5330="Yes", 1, 0)</f>
        <v>0</v>
      </c>
      <c r="Z5330" s="10" t="n">
        <v>1</v>
      </c>
      <c r="AA5330" s="11" t="n">
        <f aca="false">MAX(0, ($S5330 * 0.35) - ($F5330 * 0.3))</f>
        <v>7.3125</v>
      </c>
      <c r="AB5330" s="12" t="str">
        <f aca="false">IF(AA5330&gt;20,"High",IF(AA5330&gt;10,"Medium","Low"))</f>
        <v>Low</v>
      </c>
    </row>
    <row r="5331" customFormat="false" ht="18.65" hidden="false" customHeight="false" outlineLevel="0" collapsed="false">
      <c r="A5331" s="5" t="s">
        <v>5375</v>
      </c>
      <c r="B5331" s="6" t="s">
        <v>29</v>
      </c>
      <c r="C5331" s="6" t="s">
        <v>30</v>
      </c>
      <c r="D5331" s="6" t="s">
        <v>30</v>
      </c>
      <c r="E5331" s="6" t="s">
        <v>31</v>
      </c>
      <c r="F5331" s="7" t="n">
        <v>39</v>
      </c>
      <c r="G5331" s="6" t="s">
        <v>31</v>
      </c>
      <c r="H5331" s="6" t="s">
        <v>31</v>
      </c>
      <c r="I5331" s="6" t="s">
        <v>517</v>
      </c>
      <c r="J5331" s="6" t="s">
        <v>30</v>
      </c>
      <c r="K5331" s="6" t="s">
        <v>30</v>
      </c>
      <c r="L5331" s="6" t="s">
        <v>30</v>
      </c>
      <c r="M5331" s="6" t="s">
        <v>31</v>
      </c>
      <c r="N5331" s="6" t="s">
        <v>31</v>
      </c>
      <c r="O5331" s="6" t="s">
        <v>31</v>
      </c>
      <c r="P5331" s="6" t="s">
        <v>166</v>
      </c>
      <c r="Q5331" s="6" t="s">
        <v>30</v>
      </c>
      <c r="R5331" s="6" t="s">
        <v>34</v>
      </c>
      <c r="S5331" s="8" t="n">
        <v>100.55</v>
      </c>
      <c r="T5331" s="8" t="n">
        <v>3895.35</v>
      </c>
      <c r="U5331" s="6" t="s">
        <v>30</v>
      </c>
      <c r="V5331" s="8" t="n">
        <f aca="false">IF(X5331="0-1 Year", ROUND(S5331/0.474, 2), IF(X5331="1-2 Years", ROUND(S5331/0.287, 2), ROUND(S5331/0.14, 2)))</f>
        <v>718.21</v>
      </c>
      <c r="W5331" s="6" t="str">
        <f aca="false">IF(V5331&gt;4000, "High", IF(V5331&gt;2000, "Medium", "Low"))</f>
        <v>Low</v>
      </c>
      <c r="X5331" s="9" t="s">
        <v>1765</v>
      </c>
      <c r="Y5331" s="10" t="n">
        <f aca="false">IF(U5331="Yes", 1, 0)</f>
        <v>0</v>
      </c>
      <c r="Z5331" s="10" t="n">
        <v>1</v>
      </c>
      <c r="AA5331" s="11" t="n">
        <f aca="false">MAX(0, ($S5331 * 0.35) - ($F5331 * 0.3))</f>
        <v>23.4925</v>
      </c>
      <c r="AB5331" s="12" t="str">
        <f aca="false">IF(AA5331&gt;20,"High",IF(AA5331&gt;10,"Medium","Low"))</f>
        <v>High</v>
      </c>
    </row>
    <row r="5332" customFormat="false" ht="18.65" hidden="false" customHeight="false" outlineLevel="0" collapsed="false">
      <c r="A5332" s="5" t="s">
        <v>5376</v>
      </c>
      <c r="B5332" s="6" t="s">
        <v>29</v>
      </c>
      <c r="C5332" s="6" t="s">
        <v>30</v>
      </c>
      <c r="D5332" s="6" t="s">
        <v>30</v>
      </c>
      <c r="E5332" s="6" t="s">
        <v>30</v>
      </c>
      <c r="F5332" s="7" t="n">
        <v>34</v>
      </c>
      <c r="G5332" s="6" t="s">
        <v>31</v>
      </c>
      <c r="H5332" s="6" t="s">
        <v>31</v>
      </c>
      <c r="I5332" s="6" t="s">
        <v>517</v>
      </c>
      <c r="J5332" s="6" t="s">
        <v>31</v>
      </c>
      <c r="K5332" s="6" t="s">
        <v>31</v>
      </c>
      <c r="L5332" s="6" t="s">
        <v>31</v>
      </c>
      <c r="M5332" s="6" t="s">
        <v>31</v>
      </c>
      <c r="N5332" s="6" t="s">
        <v>31</v>
      </c>
      <c r="O5332" s="6" t="s">
        <v>31</v>
      </c>
      <c r="P5332" s="6" t="s">
        <v>33</v>
      </c>
      <c r="Q5332" s="6" t="s">
        <v>30</v>
      </c>
      <c r="R5332" s="6" t="s">
        <v>58</v>
      </c>
      <c r="S5332" s="8" t="n">
        <v>116.25</v>
      </c>
      <c r="T5332" s="8" t="n">
        <v>3899.05</v>
      </c>
      <c r="U5332" s="6" t="s">
        <v>30</v>
      </c>
      <c r="V5332" s="8" t="n">
        <f aca="false">IF(X5332="0-1 Year", ROUND(S5332/0.474, 2), IF(X5332="1-2 Years", ROUND(S5332/0.287, 2), ROUND(S5332/0.14, 2)))</f>
        <v>830.36</v>
      </c>
      <c r="W5332" s="6" t="str">
        <f aca="false">IF(V5332&gt;4000, "High", IF(V5332&gt;2000, "Medium", "Low"))</f>
        <v>Low</v>
      </c>
      <c r="X5332" s="9" t="s">
        <v>1765</v>
      </c>
      <c r="Y5332" s="10" t="n">
        <f aca="false">IF(U5332="Yes", 1, 0)</f>
        <v>0</v>
      </c>
      <c r="Z5332" s="10" t="n">
        <v>1</v>
      </c>
      <c r="AA5332" s="11" t="n">
        <f aca="false">MAX(0, ($S5332 * 0.35) - ($F5332 * 0.3))</f>
        <v>30.4875</v>
      </c>
      <c r="AB5332" s="12" t="str">
        <f aca="false">IF(AA5332&gt;20,"High",IF(AA5332&gt;10,"Medium","Low"))</f>
        <v>High</v>
      </c>
    </row>
    <row r="5333" customFormat="false" ht="18.65" hidden="false" customHeight="false" outlineLevel="0" collapsed="false">
      <c r="A5333" s="5" t="s">
        <v>5377</v>
      </c>
      <c r="B5333" s="6" t="s">
        <v>29</v>
      </c>
      <c r="C5333" s="6" t="s">
        <v>30</v>
      </c>
      <c r="D5333" s="6" t="s">
        <v>31</v>
      </c>
      <c r="E5333" s="6" t="s">
        <v>30</v>
      </c>
      <c r="F5333" s="7" t="n">
        <v>51</v>
      </c>
      <c r="G5333" s="6" t="s">
        <v>31</v>
      </c>
      <c r="H5333" s="6" t="s">
        <v>31</v>
      </c>
      <c r="I5333" s="6" t="s">
        <v>203</v>
      </c>
      <c r="J5333" s="6" t="s">
        <v>30</v>
      </c>
      <c r="K5333" s="6" t="s">
        <v>30</v>
      </c>
      <c r="L5333" s="6" t="s">
        <v>30</v>
      </c>
      <c r="M5333" s="6" t="s">
        <v>31</v>
      </c>
      <c r="N5333" s="6" t="s">
        <v>31</v>
      </c>
      <c r="O5333" s="6" t="s">
        <v>31</v>
      </c>
      <c r="P5333" s="6" t="s">
        <v>166</v>
      </c>
      <c r="Q5333" s="6" t="s">
        <v>31</v>
      </c>
      <c r="R5333" s="6" t="s">
        <v>53</v>
      </c>
      <c r="S5333" s="8" t="n">
        <v>75.2</v>
      </c>
      <c r="T5333" s="8" t="n">
        <v>3901.25</v>
      </c>
      <c r="U5333" s="6" t="s">
        <v>30</v>
      </c>
      <c r="V5333" s="8" t="n">
        <f aca="false">IF(X5333="0-1 Year", ROUND(S5333/0.474, 2), IF(X5333="1-2 Years", ROUND(S5333/0.287, 2), ROUND(S5333/0.14, 2)))</f>
        <v>537.14</v>
      </c>
      <c r="W5333" s="6" t="str">
        <f aca="false">IF(V5333&gt;4000, "High", IF(V5333&gt;2000, "Medium", "Low"))</f>
        <v>Low</v>
      </c>
      <c r="X5333" s="9" t="s">
        <v>1765</v>
      </c>
      <c r="Y5333" s="10" t="n">
        <f aca="false">IF(U5333="Yes", 1, 0)</f>
        <v>0</v>
      </c>
      <c r="Z5333" s="10" t="n">
        <v>1</v>
      </c>
      <c r="AA5333" s="11" t="n">
        <f aca="false">MAX(0, ($S5333 * 0.35) - ($F5333 * 0.3))</f>
        <v>11.02</v>
      </c>
      <c r="AB5333" s="12" t="str">
        <f aca="false">IF(AA5333&gt;20,"High",IF(AA5333&gt;10,"Medium","Low"))</f>
        <v>Medium</v>
      </c>
    </row>
    <row r="5334" customFormat="false" ht="18.65" hidden="false" customHeight="false" outlineLevel="0" collapsed="false">
      <c r="A5334" s="5" t="s">
        <v>5378</v>
      </c>
      <c r="B5334" s="6" t="s">
        <v>37</v>
      </c>
      <c r="C5334" s="6" t="s">
        <v>30</v>
      </c>
      <c r="D5334" s="6" t="s">
        <v>31</v>
      </c>
      <c r="E5334" s="6" t="s">
        <v>31</v>
      </c>
      <c r="F5334" s="7" t="n">
        <v>49</v>
      </c>
      <c r="G5334" s="6" t="s">
        <v>31</v>
      </c>
      <c r="H5334" s="6" t="s">
        <v>31</v>
      </c>
      <c r="I5334" s="6" t="s">
        <v>203</v>
      </c>
      <c r="J5334" s="6" t="s">
        <v>30</v>
      </c>
      <c r="K5334" s="6" t="s">
        <v>31</v>
      </c>
      <c r="L5334" s="6" t="s">
        <v>30</v>
      </c>
      <c r="M5334" s="6" t="s">
        <v>31</v>
      </c>
      <c r="N5334" s="6" t="s">
        <v>31</v>
      </c>
      <c r="O5334" s="6" t="s">
        <v>31</v>
      </c>
      <c r="P5334" s="6" t="s">
        <v>166</v>
      </c>
      <c r="Q5334" s="6" t="s">
        <v>30</v>
      </c>
      <c r="R5334" s="6" t="s">
        <v>53</v>
      </c>
      <c r="S5334" s="8" t="n">
        <v>79.3</v>
      </c>
      <c r="T5334" s="8" t="n">
        <v>3902.45</v>
      </c>
      <c r="U5334" s="6" t="s">
        <v>30</v>
      </c>
      <c r="V5334" s="8" t="n">
        <f aca="false">IF(X5334="0-1 Year", ROUND(S5334/0.474, 2), IF(X5334="1-2 Years", ROUND(S5334/0.287, 2), ROUND(S5334/0.14, 2)))</f>
        <v>566.43</v>
      </c>
      <c r="W5334" s="6" t="str">
        <f aca="false">IF(V5334&gt;4000, "High", IF(V5334&gt;2000, "Medium", "Low"))</f>
        <v>Low</v>
      </c>
      <c r="X5334" s="9" t="s">
        <v>1765</v>
      </c>
      <c r="Y5334" s="10" t="n">
        <f aca="false">IF(U5334="Yes", 1, 0)</f>
        <v>0</v>
      </c>
      <c r="Z5334" s="10" t="n">
        <v>1</v>
      </c>
      <c r="AA5334" s="11" t="n">
        <f aca="false">MAX(0, ($S5334 * 0.35) - ($F5334 * 0.3))</f>
        <v>13.055</v>
      </c>
      <c r="AB5334" s="12" t="str">
        <f aca="false">IF(AA5334&gt;20,"High",IF(AA5334&gt;10,"Medium","Low"))</f>
        <v>Medium</v>
      </c>
    </row>
    <row r="5335" customFormat="false" ht="18.65" hidden="false" customHeight="false" outlineLevel="0" collapsed="false">
      <c r="A5335" s="5" t="s">
        <v>5379</v>
      </c>
      <c r="B5335" s="6" t="s">
        <v>29</v>
      </c>
      <c r="C5335" s="6" t="s">
        <v>31</v>
      </c>
      <c r="D5335" s="6" t="s">
        <v>31</v>
      </c>
      <c r="E5335" s="6" t="s">
        <v>30</v>
      </c>
      <c r="F5335" s="7" t="n">
        <v>61</v>
      </c>
      <c r="G5335" s="6" t="s">
        <v>31</v>
      </c>
      <c r="H5335" s="6" t="s">
        <v>31</v>
      </c>
      <c r="I5335" s="6" t="s">
        <v>203</v>
      </c>
      <c r="J5335" s="6" t="s">
        <v>30</v>
      </c>
      <c r="K5335" s="6" t="s">
        <v>31</v>
      </c>
      <c r="L5335" s="6" t="s">
        <v>30</v>
      </c>
      <c r="M5335" s="6" t="s">
        <v>30</v>
      </c>
      <c r="N5335" s="6" t="s">
        <v>30</v>
      </c>
      <c r="O5335" s="6" t="s">
        <v>31</v>
      </c>
      <c r="P5335" s="6" t="s">
        <v>33</v>
      </c>
      <c r="Q5335" s="6" t="s">
        <v>30</v>
      </c>
      <c r="R5335" s="6" t="s">
        <v>53</v>
      </c>
      <c r="S5335" s="8" t="n">
        <v>64.05</v>
      </c>
      <c r="T5335" s="8" t="n">
        <v>3902.6</v>
      </c>
      <c r="U5335" s="6" t="s">
        <v>30</v>
      </c>
      <c r="V5335" s="8" t="n">
        <f aca="false">IF(X5335="0-1 Year", ROUND(S5335/0.474, 2), IF(X5335="1-2 Years", ROUND(S5335/0.287, 2), ROUND(S5335/0.14, 2)))</f>
        <v>457.5</v>
      </c>
      <c r="W5335" s="6" t="str">
        <f aca="false">IF(V5335&gt;4000, "High", IF(V5335&gt;2000, "Medium", "Low"))</f>
        <v>Low</v>
      </c>
      <c r="X5335" s="9" t="s">
        <v>1765</v>
      </c>
      <c r="Y5335" s="10" t="n">
        <f aca="false">IF(U5335="Yes", 1, 0)</f>
        <v>0</v>
      </c>
      <c r="Z5335" s="10" t="n">
        <v>1</v>
      </c>
      <c r="AA5335" s="11" t="n">
        <f aca="false">MAX(0, ($S5335 * 0.35) - ($F5335 * 0.3))</f>
        <v>4.1175</v>
      </c>
      <c r="AB5335" s="12" t="str">
        <f aca="false">IF(AA5335&gt;20,"High",IF(AA5335&gt;10,"Medium","Low"))</f>
        <v>Low</v>
      </c>
    </row>
    <row r="5336" customFormat="false" ht="18.65" hidden="false" customHeight="false" outlineLevel="0" collapsed="false">
      <c r="A5336" s="5" t="s">
        <v>5380</v>
      </c>
      <c r="B5336" s="6" t="s">
        <v>37</v>
      </c>
      <c r="C5336" s="6" t="s">
        <v>30</v>
      </c>
      <c r="D5336" s="6" t="s">
        <v>30</v>
      </c>
      <c r="E5336" s="6" t="s">
        <v>30</v>
      </c>
      <c r="F5336" s="7" t="n">
        <v>49</v>
      </c>
      <c r="G5336" s="6" t="s">
        <v>31</v>
      </c>
      <c r="H5336" s="6" t="s">
        <v>31</v>
      </c>
      <c r="I5336" s="6" t="s">
        <v>517</v>
      </c>
      <c r="J5336" s="6" t="s">
        <v>30</v>
      </c>
      <c r="K5336" s="6" t="s">
        <v>30</v>
      </c>
      <c r="L5336" s="6" t="s">
        <v>30</v>
      </c>
      <c r="M5336" s="6" t="s">
        <v>30</v>
      </c>
      <c r="N5336" s="6" t="s">
        <v>30</v>
      </c>
      <c r="O5336" s="6" t="s">
        <v>31</v>
      </c>
      <c r="P5336" s="6" t="s">
        <v>38</v>
      </c>
      <c r="Q5336" s="6" t="s">
        <v>31</v>
      </c>
      <c r="R5336" s="6" t="s">
        <v>39</v>
      </c>
      <c r="S5336" s="8" t="n">
        <v>84.5</v>
      </c>
      <c r="T5336" s="8" t="n">
        <v>3906.7</v>
      </c>
      <c r="U5336" s="6" t="s">
        <v>30</v>
      </c>
      <c r="V5336" s="8" t="n">
        <f aca="false">IF(X5336="0-1 Year", ROUND(S5336/0.474, 2), IF(X5336="1-2 Years", ROUND(S5336/0.287, 2), ROUND(S5336/0.14, 2)))</f>
        <v>603.57</v>
      </c>
      <c r="W5336" s="6" t="str">
        <f aca="false">IF(V5336&gt;4000, "High", IF(V5336&gt;2000, "Medium", "Low"))</f>
        <v>Low</v>
      </c>
      <c r="X5336" s="9" t="s">
        <v>1765</v>
      </c>
      <c r="Y5336" s="10" t="n">
        <f aca="false">IF(U5336="Yes", 1, 0)</f>
        <v>0</v>
      </c>
      <c r="Z5336" s="10" t="n">
        <v>1</v>
      </c>
      <c r="AA5336" s="11" t="n">
        <f aca="false">MAX(0, ($S5336 * 0.35) - ($F5336 * 0.3))</f>
        <v>14.875</v>
      </c>
      <c r="AB5336" s="12" t="str">
        <f aca="false">IF(AA5336&gt;20,"High",IF(AA5336&gt;10,"Medium","Low"))</f>
        <v>Medium</v>
      </c>
    </row>
    <row r="5337" customFormat="false" ht="18.65" hidden="false" customHeight="false" outlineLevel="0" collapsed="false">
      <c r="A5337" s="5" t="s">
        <v>5381</v>
      </c>
      <c r="B5337" s="6" t="s">
        <v>29</v>
      </c>
      <c r="C5337" s="6" t="s">
        <v>31</v>
      </c>
      <c r="D5337" s="6" t="s">
        <v>31</v>
      </c>
      <c r="E5337" s="6" t="s">
        <v>30</v>
      </c>
      <c r="F5337" s="7" t="n">
        <v>44</v>
      </c>
      <c r="G5337" s="6" t="s">
        <v>31</v>
      </c>
      <c r="H5337" s="6" t="s">
        <v>31</v>
      </c>
      <c r="I5337" s="6" t="s">
        <v>517</v>
      </c>
      <c r="J5337" s="6" t="s">
        <v>30</v>
      </c>
      <c r="K5337" s="6" t="s">
        <v>31</v>
      </c>
      <c r="L5337" s="6" t="s">
        <v>30</v>
      </c>
      <c r="M5337" s="6" t="s">
        <v>30</v>
      </c>
      <c r="N5337" s="6" t="s">
        <v>30</v>
      </c>
      <c r="O5337" s="6" t="s">
        <v>31</v>
      </c>
      <c r="P5337" s="6" t="s">
        <v>33</v>
      </c>
      <c r="Q5337" s="6" t="s">
        <v>30</v>
      </c>
      <c r="R5337" s="6" t="s">
        <v>34</v>
      </c>
      <c r="S5337" s="8" t="n">
        <v>88.4</v>
      </c>
      <c r="T5337" s="8" t="n">
        <v>3912.9</v>
      </c>
      <c r="U5337" s="6" t="s">
        <v>31</v>
      </c>
      <c r="V5337" s="8" t="n">
        <f aca="false">IF(X5337="0-1 Year", ROUND(S5337/0.474, 2), IF(X5337="1-2 Years", ROUND(S5337/0.287, 2), ROUND(S5337/0.14, 2)))</f>
        <v>631.43</v>
      </c>
      <c r="W5337" s="6" t="str">
        <f aca="false">IF(V5337&gt;4000, "High", IF(V5337&gt;2000, "Medium", "Low"))</f>
        <v>Low</v>
      </c>
      <c r="X5337" s="9" t="s">
        <v>1765</v>
      </c>
      <c r="Y5337" s="10" t="n">
        <f aca="false">IF(U5337="Yes", 1, 0)</f>
        <v>1</v>
      </c>
      <c r="Z5337" s="10" t="n">
        <v>1</v>
      </c>
      <c r="AA5337" s="11" t="n">
        <f aca="false">MAX(0, ($S5337 * 0.35) - ($F5337 * 0.3))</f>
        <v>17.74</v>
      </c>
      <c r="AB5337" s="12" t="str">
        <f aca="false">IF(AA5337&gt;20,"High",IF(AA5337&gt;10,"Medium","Low"))</f>
        <v>Medium</v>
      </c>
    </row>
    <row r="5338" customFormat="false" ht="18.65" hidden="false" customHeight="false" outlineLevel="0" collapsed="false">
      <c r="A5338" s="5" t="s">
        <v>5382</v>
      </c>
      <c r="B5338" s="6" t="s">
        <v>37</v>
      </c>
      <c r="C5338" s="6" t="s">
        <v>30</v>
      </c>
      <c r="D5338" s="6" t="s">
        <v>31</v>
      </c>
      <c r="E5338" s="6" t="s">
        <v>31</v>
      </c>
      <c r="F5338" s="7" t="n">
        <v>57</v>
      </c>
      <c r="G5338" s="6" t="s">
        <v>31</v>
      </c>
      <c r="H5338" s="6" t="s">
        <v>30</v>
      </c>
      <c r="I5338" s="6" t="s">
        <v>203</v>
      </c>
      <c r="J5338" s="6" t="s">
        <v>31</v>
      </c>
      <c r="K5338" s="6" t="s">
        <v>30</v>
      </c>
      <c r="L5338" s="6" t="s">
        <v>30</v>
      </c>
      <c r="M5338" s="6" t="s">
        <v>30</v>
      </c>
      <c r="N5338" s="6" t="s">
        <v>31</v>
      </c>
      <c r="O5338" s="6" t="s">
        <v>31</v>
      </c>
      <c r="P5338" s="6" t="s">
        <v>33</v>
      </c>
      <c r="Q5338" s="6" t="s">
        <v>31</v>
      </c>
      <c r="R5338" s="6" t="s">
        <v>53</v>
      </c>
      <c r="S5338" s="8" t="n">
        <v>70.1</v>
      </c>
      <c r="T5338" s="8" t="n">
        <v>3913.3</v>
      </c>
      <c r="U5338" s="6" t="s">
        <v>31</v>
      </c>
      <c r="V5338" s="8" t="n">
        <f aca="false">IF(X5338="0-1 Year", ROUND(S5338/0.474, 2), IF(X5338="1-2 Years", ROUND(S5338/0.287, 2), ROUND(S5338/0.14, 2)))</f>
        <v>500.71</v>
      </c>
      <c r="W5338" s="6" t="str">
        <f aca="false">IF(V5338&gt;4000, "High", IF(V5338&gt;2000, "Medium", "Low"))</f>
        <v>Low</v>
      </c>
      <c r="X5338" s="9" t="s">
        <v>1765</v>
      </c>
      <c r="Y5338" s="10" t="n">
        <f aca="false">IF(U5338="Yes", 1, 0)</f>
        <v>1</v>
      </c>
      <c r="Z5338" s="10" t="n">
        <v>1</v>
      </c>
      <c r="AA5338" s="11" t="n">
        <f aca="false">MAX(0, ($S5338 * 0.35) - ($F5338 * 0.3))</f>
        <v>7.435</v>
      </c>
      <c r="AB5338" s="12" t="str">
        <f aca="false">IF(AA5338&gt;20,"High",IF(AA5338&gt;10,"Medium","Low"))</f>
        <v>Low</v>
      </c>
    </row>
    <row r="5339" customFormat="false" ht="18.65" hidden="false" customHeight="false" outlineLevel="0" collapsed="false">
      <c r="A5339" s="5" t="s">
        <v>5383</v>
      </c>
      <c r="B5339" s="6" t="s">
        <v>37</v>
      </c>
      <c r="C5339" s="6" t="s">
        <v>30</v>
      </c>
      <c r="D5339" s="6" t="s">
        <v>30</v>
      </c>
      <c r="E5339" s="6" t="s">
        <v>30</v>
      </c>
      <c r="F5339" s="7" t="n">
        <v>35</v>
      </c>
      <c r="G5339" s="6" t="s">
        <v>31</v>
      </c>
      <c r="H5339" s="6" t="s">
        <v>31</v>
      </c>
      <c r="I5339" s="6" t="s">
        <v>517</v>
      </c>
      <c r="J5339" s="6" t="s">
        <v>31</v>
      </c>
      <c r="K5339" s="6" t="s">
        <v>31</v>
      </c>
      <c r="L5339" s="6" t="s">
        <v>31</v>
      </c>
      <c r="M5339" s="6" t="s">
        <v>31</v>
      </c>
      <c r="N5339" s="6" t="s">
        <v>31</v>
      </c>
      <c r="O5339" s="6" t="s">
        <v>31</v>
      </c>
      <c r="P5339" s="6" t="s">
        <v>166</v>
      </c>
      <c r="Q5339" s="6" t="s">
        <v>31</v>
      </c>
      <c r="R5339" s="6" t="s">
        <v>34</v>
      </c>
      <c r="S5339" s="8" t="n">
        <v>113.2</v>
      </c>
      <c r="T5339" s="8" t="n">
        <v>3914.05</v>
      </c>
      <c r="U5339" s="6" t="s">
        <v>30</v>
      </c>
      <c r="V5339" s="8" t="n">
        <f aca="false">IF(X5339="0-1 Year", ROUND(S5339/0.474, 2), IF(X5339="1-2 Years", ROUND(S5339/0.287, 2), ROUND(S5339/0.14, 2)))</f>
        <v>808.57</v>
      </c>
      <c r="W5339" s="6" t="str">
        <f aca="false">IF(V5339&gt;4000, "High", IF(V5339&gt;2000, "Medium", "Low"))</f>
        <v>Low</v>
      </c>
      <c r="X5339" s="9" t="s">
        <v>1765</v>
      </c>
      <c r="Y5339" s="10" t="n">
        <f aca="false">IF(U5339="Yes", 1, 0)</f>
        <v>0</v>
      </c>
      <c r="Z5339" s="10" t="n">
        <v>1</v>
      </c>
      <c r="AA5339" s="11" t="n">
        <f aca="false">MAX(0, ($S5339 * 0.35) - ($F5339 * 0.3))</f>
        <v>29.12</v>
      </c>
      <c r="AB5339" s="12" t="str">
        <f aca="false">IF(AA5339&gt;20,"High",IF(AA5339&gt;10,"Medium","Low"))</f>
        <v>High</v>
      </c>
    </row>
    <row r="5340" customFormat="false" ht="18.65" hidden="false" customHeight="false" outlineLevel="0" collapsed="false">
      <c r="A5340" s="5" t="s">
        <v>5384</v>
      </c>
      <c r="B5340" s="6" t="s">
        <v>37</v>
      </c>
      <c r="C5340" s="6" t="s">
        <v>30</v>
      </c>
      <c r="D5340" s="6" t="s">
        <v>31</v>
      </c>
      <c r="E5340" s="6" t="s">
        <v>31</v>
      </c>
      <c r="F5340" s="7" t="n">
        <v>40</v>
      </c>
      <c r="G5340" s="6" t="s">
        <v>31</v>
      </c>
      <c r="H5340" s="6" t="s">
        <v>31</v>
      </c>
      <c r="I5340" s="6" t="s">
        <v>517</v>
      </c>
      <c r="J5340" s="6" t="s">
        <v>30</v>
      </c>
      <c r="K5340" s="6" t="s">
        <v>31</v>
      </c>
      <c r="L5340" s="6" t="s">
        <v>31</v>
      </c>
      <c r="M5340" s="6" t="s">
        <v>30</v>
      </c>
      <c r="N5340" s="6" t="s">
        <v>31</v>
      </c>
      <c r="O5340" s="6" t="s">
        <v>30</v>
      </c>
      <c r="P5340" s="6" t="s">
        <v>38</v>
      </c>
      <c r="Q5340" s="6" t="s">
        <v>31</v>
      </c>
      <c r="R5340" s="6" t="s">
        <v>58</v>
      </c>
      <c r="S5340" s="8" t="n">
        <v>96.35</v>
      </c>
      <c r="T5340" s="8" t="n">
        <v>3915.4</v>
      </c>
      <c r="U5340" s="6" t="s">
        <v>30</v>
      </c>
      <c r="V5340" s="8" t="n">
        <f aca="false">IF(X5340="0-1 Year", ROUND(S5340/0.474, 2), IF(X5340="1-2 Years", ROUND(S5340/0.287, 2), ROUND(S5340/0.14, 2)))</f>
        <v>688.21</v>
      </c>
      <c r="W5340" s="6" t="str">
        <f aca="false">IF(V5340&gt;4000, "High", IF(V5340&gt;2000, "Medium", "Low"))</f>
        <v>Low</v>
      </c>
      <c r="X5340" s="9" t="s">
        <v>1765</v>
      </c>
      <c r="Y5340" s="10" t="n">
        <f aca="false">IF(U5340="Yes", 1, 0)</f>
        <v>0</v>
      </c>
      <c r="Z5340" s="10" t="n">
        <v>1</v>
      </c>
      <c r="AA5340" s="11" t="n">
        <f aca="false">MAX(0, ($S5340 * 0.35) - ($F5340 * 0.3))</f>
        <v>21.7225</v>
      </c>
      <c r="AB5340" s="12" t="str">
        <f aca="false">IF(AA5340&gt;20,"High",IF(AA5340&gt;10,"Medium","Low"))</f>
        <v>High</v>
      </c>
    </row>
    <row r="5341" customFormat="false" ht="18.65" hidden="false" customHeight="false" outlineLevel="0" collapsed="false">
      <c r="A5341" s="5" t="s">
        <v>5385</v>
      </c>
      <c r="B5341" s="6" t="s">
        <v>29</v>
      </c>
      <c r="C5341" s="6" t="s">
        <v>31</v>
      </c>
      <c r="D5341" s="6" t="s">
        <v>31</v>
      </c>
      <c r="E5341" s="6" t="s">
        <v>30</v>
      </c>
      <c r="F5341" s="7" t="n">
        <v>54</v>
      </c>
      <c r="G5341" s="6" t="s">
        <v>31</v>
      </c>
      <c r="H5341" s="6" t="s">
        <v>31</v>
      </c>
      <c r="I5341" s="6" t="s">
        <v>517</v>
      </c>
      <c r="J5341" s="6" t="s">
        <v>30</v>
      </c>
      <c r="K5341" s="6" t="s">
        <v>30</v>
      </c>
      <c r="L5341" s="6" t="s">
        <v>30</v>
      </c>
      <c r="M5341" s="6" t="s">
        <v>30</v>
      </c>
      <c r="N5341" s="6" t="s">
        <v>30</v>
      </c>
      <c r="O5341" s="6" t="s">
        <v>30</v>
      </c>
      <c r="P5341" s="6" t="s">
        <v>38</v>
      </c>
      <c r="Q5341" s="6" t="s">
        <v>30</v>
      </c>
      <c r="R5341" s="6" t="s">
        <v>53</v>
      </c>
      <c r="S5341" s="8" t="n">
        <v>74</v>
      </c>
      <c r="T5341" s="8" t="n">
        <v>3919.15</v>
      </c>
      <c r="U5341" s="6" t="s">
        <v>30</v>
      </c>
      <c r="V5341" s="8" t="n">
        <f aca="false">IF(X5341="0-1 Year", ROUND(S5341/0.474, 2), IF(X5341="1-2 Years", ROUND(S5341/0.287, 2), ROUND(S5341/0.14, 2)))</f>
        <v>528.57</v>
      </c>
      <c r="W5341" s="6" t="str">
        <f aca="false">IF(V5341&gt;4000, "High", IF(V5341&gt;2000, "Medium", "Low"))</f>
        <v>Low</v>
      </c>
      <c r="X5341" s="9" t="s">
        <v>1765</v>
      </c>
      <c r="Y5341" s="10" t="n">
        <f aca="false">IF(U5341="Yes", 1, 0)</f>
        <v>0</v>
      </c>
      <c r="Z5341" s="10" t="n">
        <v>1</v>
      </c>
      <c r="AA5341" s="11" t="n">
        <f aca="false">MAX(0, ($S5341 * 0.35) - ($F5341 * 0.3))</f>
        <v>9.7</v>
      </c>
      <c r="AB5341" s="12" t="str">
        <f aca="false">IF(AA5341&gt;20,"High",IF(AA5341&gt;10,"Medium","Low"))</f>
        <v>Low</v>
      </c>
    </row>
    <row r="5342" customFormat="false" ht="18.65" hidden="false" customHeight="false" outlineLevel="0" collapsed="false">
      <c r="A5342" s="5" t="s">
        <v>5386</v>
      </c>
      <c r="B5342" s="6" t="s">
        <v>37</v>
      </c>
      <c r="C5342" s="6" t="s">
        <v>30</v>
      </c>
      <c r="D5342" s="6" t="s">
        <v>30</v>
      </c>
      <c r="E5342" s="6" t="s">
        <v>30</v>
      </c>
      <c r="F5342" s="7" t="n">
        <v>65</v>
      </c>
      <c r="G5342" s="6" t="s">
        <v>30</v>
      </c>
      <c r="H5342" s="6" t="s">
        <v>202</v>
      </c>
      <c r="I5342" s="6" t="s">
        <v>203</v>
      </c>
      <c r="J5342" s="6" t="s">
        <v>31</v>
      </c>
      <c r="K5342" s="6" t="s">
        <v>30</v>
      </c>
      <c r="L5342" s="6" t="s">
        <v>31</v>
      </c>
      <c r="M5342" s="6" t="s">
        <v>31</v>
      </c>
      <c r="N5342" s="6" t="s">
        <v>31</v>
      </c>
      <c r="O5342" s="6" t="s">
        <v>31</v>
      </c>
      <c r="P5342" s="6" t="s">
        <v>166</v>
      </c>
      <c r="Q5342" s="6" t="s">
        <v>30</v>
      </c>
      <c r="R5342" s="6" t="s">
        <v>58</v>
      </c>
      <c r="S5342" s="8" t="n">
        <v>59.95</v>
      </c>
      <c r="T5342" s="8" t="n">
        <v>3921.1</v>
      </c>
      <c r="U5342" s="6" t="s">
        <v>30</v>
      </c>
      <c r="V5342" s="8" t="n">
        <f aca="false">IF(X5342="0-1 Year", ROUND(S5342/0.474, 2), IF(X5342="1-2 Years", ROUND(S5342/0.287, 2), ROUND(S5342/0.14, 2)))</f>
        <v>428.21</v>
      </c>
      <c r="W5342" s="6" t="str">
        <f aca="false">IF(V5342&gt;4000, "High", IF(V5342&gt;2000, "Medium", "Low"))</f>
        <v>Low</v>
      </c>
      <c r="X5342" s="9" t="s">
        <v>1765</v>
      </c>
      <c r="Y5342" s="10" t="n">
        <f aca="false">IF(U5342="Yes", 1, 0)</f>
        <v>0</v>
      </c>
      <c r="Z5342" s="10" t="n">
        <v>1</v>
      </c>
      <c r="AA5342" s="11" t="n">
        <f aca="false">MAX(0, ($S5342 * 0.35) - ($F5342 * 0.3))</f>
        <v>1.4825</v>
      </c>
      <c r="AB5342" s="12" t="str">
        <f aca="false">IF(AA5342&gt;20,"High",IF(AA5342&gt;10,"Medium","Low"))</f>
        <v>Low</v>
      </c>
    </row>
    <row r="5343" customFormat="false" ht="18.65" hidden="false" customHeight="false" outlineLevel="0" collapsed="false">
      <c r="A5343" s="5" t="s">
        <v>5387</v>
      </c>
      <c r="B5343" s="6" t="s">
        <v>29</v>
      </c>
      <c r="C5343" s="6" t="s">
        <v>30</v>
      </c>
      <c r="D5343" s="6" t="s">
        <v>30</v>
      </c>
      <c r="E5343" s="6" t="s">
        <v>30</v>
      </c>
      <c r="F5343" s="7" t="n">
        <v>43</v>
      </c>
      <c r="G5343" s="6" t="s">
        <v>31</v>
      </c>
      <c r="H5343" s="6" t="s">
        <v>31</v>
      </c>
      <c r="I5343" s="6" t="s">
        <v>517</v>
      </c>
      <c r="J5343" s="6" t="s">
        <v>30</v>
      </c>
      <c r="K5343" s="6" t="s">
        <v>30</v>
      </c>
      <c r="L5343" s="6" t="s">
        <v>30</v>
      </c>
      <c r="M5343" s="6" t="s">
        <v>30</v>
      </c>
      <c r="N5343" s="6" t="s">
        <v>31</v>
      </c>
      <c r="O5343" s="6" t="s">
        <v>31</v>
      </c>
      <c r="P5343" s="6" t="s">
        <v>33</v>
      </c>
      <c r="Q5343" s="6" t="s">
        <v>30</v>
      </c>
      <c r="R5343" s="6" t="s">
        <v>34</v>
      </c>
      <c r="S5343" s="8" t="n">
        <v>94.35</v>
      </c>
      <c r="T5343" s="8" t="n">
        <v>3921.3</v>
      </c>
      <c r="U5343" s="6" t="s">
        <v>30</v>
      </c>
      <c r="V5343" s="8" t="n">
        <f aca="false">IF(X5343="0-1 Year", ROUND(S5343/0.474, 2), IF(X5343="1-2 Years", ROUND(S5343/0.287, 2), ROUND(S5343/0.14, 2)))</f>
        <v>673.93</v>
      </c>
      <c r="W5343" s="6" t="str">
        <f aca="false">IF(V5343&gt;4000, "High", IF(V5343&gt;2000, "Medium", "Low"))</f>
        <v>Low</v>
      </c>
      <c r="X5343" s="9" t="s">
        <v>1765</v>
      </c>
      <c r="Y5343" s="10" t="n">
        <f aca="false">IF(U5343="Yes", 1, 0)</f>
        <v>0</v>
      </c>
      <c r="Z5343" s="10" t="n">
        <v>1</v>
      </c>
      <c r="AA5343" s="11" t="n">
        <f aca="false">MAX(0, ($S5343 * 0.35) - ($F5343 * 0.3))</f>
        <v>20.1225</v>
      </c>
      <c r="AB5343" s="12" t="str">
        <f aca="false">IF(AA5343&gt;20,"High",IF(AA5343&gt;10,"Medium","Low"))</f>
        <v>High</v>
      </c>
    </row>
    <row r="5344" customFormat="false" ht="18.65" hidden="false" customHeight="false" outlineLevel="0" collapsed="false">
      <c r="A5344" s="5" t="s">
        <v>5388</v>
      </c>
      <c r="B5344" s="6" t="s">
        <v>37</v>
      </c>
      <c r="C5344" s="6" t="s">
        <v>30</v>
      </c>
      <c r="D5344" s="6" t="s">
        <v>31</v>
      </c>
      <c r="E5344" s="6" t="s">
        <v>31</v>
      </c>
      <c r="F5344" s="7" t="n">
        <v>42</v>
      </c>
      <c r="G5344" s="6" t="s">
        <v>31</v>
      </c>
      <c r="H5344" s="6" t="s">
        <v>31</v>
      </c>
      <c r="I5344" s="6" t="s">
        <v>517</v>
      </c>
      <c r="J5344" s="6" t="s">
        <v>31</v>
      </c>
      <c r="K5344" s="6" t="s">
        <v>31</v>
      </c>
      <c r="L5344" s="6" t="s">
        <v>30</v>
      </c>
      <c r="M5344" s="6" t="s">
        <v>30</v>
      </c>
      <c r="N5344" s="6" t="s">
        <v>31</v>
      </c>
      <c r="O5344" s="6" t="s">
        <v>30</v>
      </c>
      <c r="P5344" s="6" t="s">
        <v>33</v>
      </c>
      <c r="Q5344" s="6" t="s">
        <v>31</v>
      </c>
      <c r="R5344" s="6" t="s">
        <v>58</v>
      </c>
      <c r="S5344" s="8" t="n">
        <v>94.45</v>
      </c>
      <c r="T5344" s="8" t="n">
        <v>3923.8</v>
      </c>
      <c r="U5344" s="6" t="s">
        <v>30</v>
      </c>
      <c r="V5344" s="8" t="n">
        <f aca="false">IF(X5344="0-1 Year", ROUND(S5344/0.474, 2), IF(X5344="1-2 Years", ROUND(S5344/0.287, 2), ROUND(S5344/0.14, 2)))</f>
        <v>674.64</v>
      </c>
      <c r="W5344" s="6" t="str">
        <f aca="false">IF(V5344&gt;4000, "High", IF(V5344&gt;2000, "Medium", "Low"))</f>
        <v>Low</v>
      </c>
      <c r="X5344" s="9" t="s">
        <v>1765</v>
      </c>
      <c r="Y5344" s="10" t="n">
        <f aca="false">IF(U5344="Yes", 1, 0)</f>
        <v>0</v>
      </c>
      <c r="Z5344" s="10" t="n">
        <v>1</v>
      </c>
      <c r="AA5344" s="11" t="n">
        <f aca="false">MAX(0, ($S5344 * 0.35) - ($F5344 * 0.3))</f>
        <v>20.4575</v>
      </c>
      <c r="AB5344" s="12" t="str">
        <f aca="false">IF(AA5344&gt;20,"High",IF(AA5344&gt;10,"Medium","Low"))</f>
        <v>High</v>
      </c>
    </row>
    <row r="5345" customFormat="false" ht="18.65" hidden="false" customHeight="false" outlineLevel="0" collapsed="false">
      <c r="A5345" s="5" t="s">
        <v>5389</v>
      </c>
      <c r="B5345" s="6" t="s">
        <v>29</v>
      </c>
      <c r="C5345" s="6" t="s">
        <v>30</v>
      </c>
      <c r="D5345" s="6" t="s">
        <v>31</v>
      </c>
      <c r="E5345" s="6" t="s">
        <v>31</v>
      </c>
      <c r="F5345" s="7" t="n">
        <v>60</v>
      </c>
      <c r="G5345" s="6" t="s">
        <v>31</v>
      </c>
      <c r="H5345" s="6" t="s">
        <v>30</v>
      </c>
      <c r="I5345" s="6" t="s">
        <v>203</v>
      </c>
      <c r="J5345" s="6" t="s">
        <v>31</v>
      </c>
      <c r="K5345" s="6" t="s">
        <v>31</v>
      </c>
      <c r="L5345" s="6" t="s">
        <v>31</v>
      </c>
      <c r="M5345" s="6" t="s">
        <v>31</v>
      </c>
      <c r="N5345" s="6" t="s">
        <v>30</v>
      </c>
      <c r="O5345" s="6" t="s">
        <v>30</v>
      </c>
      <c r="P5345" s="6" t="s">
        <v>33</v>
      </c>
      <c r="Q5345" s="6" t="s">
        <v>31</v>
      </c>
      <c r="R5345" s="6" t="s">
        <v>53</v>
      </c>
      <c r="S5345" s="8" t="n">
        <v>65.85</v>
      </c>
      <c r="T5345" s="8" t="n">
        <v>3928.3</v>
      </c>
      <c r="U5345" s="6" t="s">
        <v>30</v>
      </c>
      <c r="V5345" s="8" t="n">
        <f aca="false">IF(X5345="0-1 Year", ROUND(S5345/0.474, 2), IF(X5345="1-2 Years", ROUND(S5345/0.287, 2), ROUND(S5345/0.14, 2)))</f>
        <v>470.36</v>
      </c>
      <c r="W5345" s="6" t="str">
        <f aca="false">IF(V5345&gt;4000, "High", IF(V5345&gt;2000, "Medium", "Low"))</f>
        <v>Low</v>
      </c>
      <c r="X5345" s="9" t="s">
        <v>1765</v>
      </c>
      <c r="Y5345" s="10" t="n">
        <f aca="false">IF(U5345="Yes", 1, 0)</f>
        <v>0</v>
      </c>
      <c r="Z5345" s="10" t="n">
        <v>1</v>
      </c>
      <c r="AA5345" s="11" t="n">
        <f aca="false">MAX(0, ($S5345 * 0.35) - ($F5345 * 0.3))</f>
        <v>5.0475</v>
      </c>
      <c r="AB5345" s="12" t="str">
        <f aca="false">IF(AA5345&gt;20,"High",IF(AA5345&gt;10,"Medium","Low"))</f>
        <v>Low</v>
      </c>
    </row>
    <row r="5346" customFormat="false" ht="18.65" hidden="false" customHeight="false" outlineLevel="0" collapsed="false">
      <c r="A5346" s="5" t="s">
        <v>5390</v>
      </c>
      <c r="B5346" s="6" t="s">
        <v>37</v>
      </c>
      <c r="C5346" s="6" t="s">
        <v>30</v>
      </c>
      <c r="D5346" s="6" t="s">
        <v>31</v>
      </c>
      <c r="E5346" s="6" t="s">
        <v>31</v>
      </c>
      <c r="F5346" s="7" t="n">
        <v>41</v>
      </c>
      <c r="G5346" s="6" t="s">
        <v>31</v>
      </c>
      <c r="H5346" s="6" t="s">
        <v>31</v>
      </c>
      <c r="I5346" s="6" t="s">
        <v>517</v>
      </c>
      <c r="J5346" s="6" t="s">
        <v>31</v>
      </c>
      <c r="K5346" s="6" t="s">
        <v>31</v>
      </c>
      <c r="L5346" s="6" t="s">
        <v>31</v>
      </c>
      <c r="M5346" s="6" t="s">
        <v>30</v>
      </c>
      <c r="N5346" s="6" t="s">
        <v>30</v>
      </c>
      <c r="O5346" s="6" t="s">
        <v>31</v>
      </c>
      <c r="P5346" s="6" t="s">
        <v>33</v>
      </c>
      <c r="Q5346" s="6" t="s">
        <v>31</v>
      </c>
      <c r="R5346" s="6" t="s">
        <v>53</v>
      </c>
      <c r="S5346" s="8" t="n">
        <v>101.6</v>
      </c>
      <c r="T5346" s="8" t="n">
        <v>3930.55</v>
      </c>
      <c r="U5346" s="6" t="s">
        <v>30</v>
      </c>
      <c r="V5346" s="8" t="n">
        <f aca="false">IF(X5346="0-1 Year", ROUND(S5346/0.474, 2), IF(X5346="1-2 Years", ROUND(S5346/0.287, 2), ROUND(S5346/0.14, 2)))</f>
        <v>725.71</v>
      </c>
      <c r="W5346" s="6" t="str">
        <f aca="false">IF(V5346&gt;4000, "High", IF(V5346&gt;2000, "Medium", "Low"))</f>
        <v>Low</v>
      </c>
      <c r="X5346" s="9" t="s">
        <v>1765</v>
      </c>
      <c r="Y5346" s="10" t="n">
        <f aca="false">IF(U5346="Yes", 1, 0)</f>
        <v>0</v>
      </c>
      <c r="Z5346" s="10" t="n">
        <v>1</v>
      </c>
      <c r="AA5346" s="11" t="n">
        <f aca="false">MAX(0, ($S5346 * 0.35) - ($F5346 * 0.3))</f>
        <v>23.26</v>
      </c>
      <c r="AB5346" s="12" t="str">
        <f aca="false">IF(AA5346&gt;20,"High",IF(AA5346&gt;10,"Medium","Low"))</f>
        <v>High</v>
      </c>
    </row>
    <row r="5347" customFormat="false" ht="18.65" hidden="false" customHeight="false" outlineLevel="0" collapsed="false">
      <c r="A5347" s="5" t="s">
        <v>5391</v>
      </c>
      <c r="B5347" s="6" t="s">
        <v>37</v>
      </c>
      <c r="C5347" s="6" t="s">
        <v>31</v>
      </c>
      <c r="D5347" s="6" t="s">
        <v>31</v>
      </c>
      <c r="E5347" s="6" t="s">
        <v>30</v>
      </c>
      <c r="F5347" s="7" t="n">
        <v>42</v>
      </c>
      <c r="G5347" s="6" t="s">
        <v>31</v>
      </c>
      <c r="H5347" s="6" t="s">
        <v>31</v>
      </c>
      <c r="I5347" s="6" t="s">
        <v>517</v>
      </c>
      <c r="J5347" s="6" t="s">
        <v>30</v>
      </c>
      <c r="K5347" s="6" t="s">
        <v>31</v>
      </c>
      <c r="L5347" s="6" t="s">
        <v>31</v>
      </c>
      <c r="M5347" s="6" t="s">
        <v>30</v>
      </c>
      <c r="N5347" s="6" t="s">
        <v>31</v>
      </c>
      <c r="O5347" s="6" t="s">
        <v>30</v>
      </c>
      <c r="P5347" s="6" t="s">
        <v>38</v>
      </c>
      <c r="Q5347" s="6" t="s">
        <v>31</v>
      </c>
      <c r="R5347" s="6" t="s">
        <v>39</v>
      </c>
      <c r="S5347" s="8" t="n">
        <v>95.55</v>
      </c>
      <c r="T5347" s="8" t="n">
        <v>3930.6</v>
      </c>
      <c r="U5347" s="6" t="s">
        <v>30</v>
      </c>
      <c r="V5347" s="8" t="n">
        <f aca="false">IF(X5347="0-1 Year", ROUND(S5347/0.474, 2), IF(X5347="1-2 Years", ROUND(S5347/0.287, 2), ROUND(S5347/0.14, 2)))</f>
        <v>682.5</v>
      </c>
      <c r="W5347" s="6" t="str">
        <f aca="false">IF(V5347&gt;4000, "High", IF(V5347&gt;2000, "Medium", "Low"))</f>
        <v>Low</v>
      </c>
      <c r="X5347" s="9" t="s">
        <v>1765</v>
      </c>
      <c r="Y5347" s="10" t="n">
        <f aca="false">IF(U5347="Yes", 1, 0)</f>
        <v>0</v>
      </c>
      <c r="Z5347" s="10" t="n">
        <v>1</v>
      </c>
      <c r="AA5347" s="11" t="n">
        <f aca="false">MAX(0, ($S5347 * 0.35) - ($F5347 * 0.3))</f>
        <v>20.8425</v>
      </c>
      <c r="AB5347" s="12" t="str">
        <f aca="false">IF(AA5347&gt;20,"High",IF(AA5347&gt;10,"Medium","Low"))</f>
        <v>High</v>
      </c>
    </row>
    <row r="5348" customFormat="false" ht="18.65" hidden="false" customHeight="false" outlineLevel="0" collapsed="false">
      <c r="A5348" s="5" t="s">
        <v>5392</v>
      </c>
      <c r="B5348" s="6" t="s">
        <v>37</v>
      </c>
      <c r="C5348" s="6" t="s">
        <v>30</v>
      </c>
      <c r="D5348" s="6" t="s">
        <v>31</v>
      </c>
      <c r="E5348" s="6" t="s">
        <v>30</v>
      </c>
      <c r="F5348" s="7" t="n">
        <v>72</v>
      </c>
      <c r="G5348" s="6" t="s">
        <v>30</v>
      </c>
      <c r="H5348" s="6" t="s">
        <v>202</v>
      </c>
      <c r="I5348" s="6" t="s">
        <v>203</v>
      </c>
      <c r="J5348" s="6" t="s">
        <v>30</v>
      </c>
      <c r="K5348" s="6" t="s">
        <v>31</v>
      </c>
      <c r="L5348" s="6" t="s">
        <v>31</v>
      </c>
      <c r="M5348" s="6" t="s">
        <v>30</v>
      </c>
      <c r="N5348" s="6" t="s">
        <v>31</v>
      </c>
      <c r="O5348" s="6" t="s">
        <v>31</v>
      </c>
      <c r="P5348" s="6" t="s">
        <v>166</v>
      </c>
      <c r="Q5348" s="6" t="s">
        <v>31</v>
      </c>
      <c r="R5348" s="6" t="s">
        <v>39</v>
      </c>
      <c r="S5348" s="8" t="n">
        <v>54.2</v>
      </c>
      <c r="T5348" s="8" t="n">
        <v>3937.45</v>
      </c>
      <c r="U5348" s="6" t="s">
        <v>31</v>
      </c>
      <c r="V5348" s="8" t="n">
        <f aca="false">IF(X5348="0-1 Year", ROUND(S5348/0.474, 2), IF(X5348="1-2 Years", ROUND(S5348/0.287, 2), ROUND(S5348/0.14, 2)))</f>
        <v>387.14</v>
      </c>
      <c r="W5348" s="6" t="str">
        <f aca="false">IF(V5348&gt;4000, "High", IF(V5348&gt;2000, "Medium", "Low"))</f>
        <v>Low</v>
      </c>
      <c r="X5348" s="9" t="s">
        <v>1765</v>
      </c>
      <c r="Y5348" s="10" t="n">
        <f aca="false">IF(U5348="Yes", 1, 0)</f>
        <v>1</v>
      </c>
      <c r="Z5348" s="10" t="n">
        <v>1</v>
      </c>
      <c r="AA5348" s="11" t="n">
        <f aca="false">MAX(0, ($S5348 * 0.35) - ($F5348 * 0.3))</f>
        <v>0</v>
      </c>
      <c r="AB5348" s="12" t="str">
        <f aca="false">IF(AA5348&gt;20,"High",IF(AA5348&gt;10,"Medium","Low"))</f>
        <v>Low</v>
      </c>
    </row>
    <row r="5349" customFormat="false" ht="18.65" hidden="false" customHeight="false" outlineLevel="0" collapsed="false">
      <c r="A5349" s="5" t="s">
        <v>5393</v>
      </c>
      <c r="B5349" s="6" t="s">
        <v>37</v>
      </c>
      <c r="C5349" s="6" t="s">
        <v>30</v>
      </c>
      <c r="D5349" s="6" t="s">
        <v>30</v>
      </c>
      <c r="E5349" s="6" t="s">
        <v>30</v>
      </c>
      <c r="F5349" s="7" t="n">
        <v>45</v>
      </c>
      <c r="G5349" s="6" t="s">
        <v>31</v>
      </c>
      <c r="H5349" s="6" t="s">
        <v>31</v>
      </c>
      <c r="I5349" s="6" t="s">
        <v>517</v>
      </c>
      <c r="J5349" s="6" t="s">
        <v>30</v>
      </c>
      <c r="K5349" s="6" t="s">
        <v>30</v>
      </c>
      <c r="L5349" s="6" t="s">
        <v>31</v>
      </c>
      <c r="M5349" s="6" t="s">
        <v>31</v>
      </c>
      <c r="N5349" s="6" t="s">
        <v>30</v>
      </c>
      <c r="O5349" s="6" t="s">
        <v>30</v>
      </c>
      <c r="P5349" s="6" t="s">
        <v>38</v>
      </c>
      <c r="Q5349" s="6" t="s">
        <v>31</v>
      </c>
      <c r="R5349" s="6" t="s">
        <v>39</v>
      </c>
      <c r="S5349" s="8" t="n">
        <v>87.25</v>
      </c>
      <c r="T5349" s="8" t="n">
        <v>3941.7</v>
      </c>
      <c r="U5349" s="6" t="s">
        <v>31</v>
      </c>
      <c r="V5349" s="8" t="n">
        <f aca="false">IF(X5349="0-1 Year", ROUND(S5349/0.474, 2), IF(X5349="1-2 Years", ROUND(S5349/0.287, 2), ROUND(S5349/0.14, 2)))</f>
        <v>623.21</v>
      </c>
      <c r="W5349" s="6" t="str">
        <f aca="false">IF(V5349&gt;4000, "High", IF(V5349&gt;2000, "Medium", "Low"))</f>
        <v>Low</v>
      </c>
      <c r="X5349" s="9" t="s">
        <v>1765</v>
      </c>
      <c r="Y5349" s="10" t="n">
        <f aca="false">IF(U5349="Yes", 1, 0)</f>
        <v>1</v>
      </c>
      <c r="Z5349" s="10" t="n">
        <v>1</v>
      </c>
      <c r="AA5349" s="11" t="n">
        <f aca="false">MAX(0, ($S5349 * 0.35) - ($F5349 * 0.3))</f>
        <v>17.0375</v>
      </c>
      <c r="AB5349" s="12" t="str">
        <f aca="false">IF(AA5349&gt;20,"High",IF(AA5349&gt;10,"Medium","Low"))</f>
        <v>Medium</v>
      </c>
    </row>
    <row r="5350" customFormat="false" ht="18.65" hidden="false" customHeight="false" outlineLevel="0" collapsed="false">
      <c r="A5350" s="5" t="s">
        <v>5394</v>
      </c>
      <c r="B5350" s="6" t="s">
        <v>29</v>
      </c>
      <c r="C5350" s="6" t="s">
        <v>30</v>
      </c>
      <c r="D5350" s="6" t="s">
        <v>31</v>
      </c>
      <c r="E5350" s="6" t="s">
        <v>31</v>
      </c>
      <c r="F5350" s="7" t="n">
        <v>53</v>
      </c>
      <c r="G5350" s="6" t="s">
        <v>31</v>
      </c>
      <c r="H5350" s="6" t="s">
        <v>31</v>
      </c>
      <c r="I5350" s="6" t="s">
        <v>203</v>
      </c>
      <c r="J5350" s="6" t="s">
        <v>30</v>
      </c>
      <c r="K5350" s="6" t="s">
        <v>30</v>
      </c>
      <c r="L5350" s="6" t="s">
        <v>31</v>
      </c>
      <c r="M5350" s="6" t="s">
        <v>31</v>
      </c>
      <c r="N5350" s="6" t="s">
        <v>31</v>
      </c>
      <c r="O5350" s="6" t="s">
        <v>31</v>
      </c>
      <c r="P5350" s="6" t="s">
        <v>33</v>
      </c>
      <c r="Q5350" s="6" t="s">
        <v>31</v>
      </c>
      <c r="R5350" s="6" t="s">
        <v>34</v>
      </c>
      <c r="S5350" s="8" t="n">
        <v>78.75</v>
      </c>
      <c r="T5350" s="8" t="n">
        <v>3942.45</v>
      </c>
      <c r="U5350" s="6" t="s">
        <v>30</v>
      </c>
      <c r="V5350" s="8" t="n">
        <f aca="false">IF(X5350="0-1 Year", ROUND(S5350/0.474, 2), IF(X5350="1-2 Years", ROUND(S5350/0.287, 2), ROUND(S5350/0.14, 2)))</f>
        <v>562.5</v>
      </c>
      <c r="W5350" s="6" t="str">
        <f aca="false">IF(V5350&gt;4000, "High", IF(V5350&gt;2000, "Medium", "Low"))</f>
        <v>Low</v>
      </c>
      <c r="X5350" s="9" t="s">
        <v>1765</v>
      </c>
      <c r="Y5350" s="10" t="n">
        <f aca="false">IF(U5350="Yes", 1, 0)</f>
        <v>0</v>
      </c>
      <c r="Z5350" s="10" t="n">
        <v>1</v>
      </c>
      <c r="AA5350" s="11" t="n">
        <f aca="false">MAX(0, ($S5350 * 0.35) - ($F5350 * 0.3))</f>
        <v>11.6625</v>
      </c>
      <c r="AB5350" s="12" t="str">
        <f aca="false">IF(AA5350&gt;20,"High",IF(AA5350&gt;10,"Medium","Low"))</f>
        <v>Medium</v>
      </c>
    </row>
    <row r="5351" customFormat="false" ht="18.65" hidden="false" customHeight="false" outlineLevel="0" collapsed="false">
      <c r="A5351" s="5" t="s">
        <v>5395</v>
      </c>
      <c r="B5351" s="6" t="s">
        <v>37</v>
      </c>
      <c r="C5351" s="6" t="s">
        <v>31</v>
      </c>
      <c r="D5351" s="6" t="s">
        <v>31</v>
      </c>
      <c r="E5351" s="6" t="s">
        <v>30</v>
      </c>
      <c r="F5351" s="7" t="n">
        <v>42</v>
      </c>
      <c r="G5351" s="6" t="s">
        <v>31</v>
      </c>
      <c r="H5351" s="6" t="s">
        <v>31</v>
      </c>
      <c r="I5351" s="6" t="s">
        <v>517</v>
      </c>
      <c r="J5351" s="6" t="s">
        <v>30</v>
      </c>
      <c r="K5351" s="6" t="s">
        <v>30</v>
      </c>
      <c r="L5351" s="6" t="s">
        <v>30</v>
      </c>
      <c r="M5351" s="6" t="s">
        <v>30</v>
      </c>
      <c r="N5351" s="6" t="s">
        <v>31</v>
      </c>
      <c r="O5351" s="6" t="s">
        <v>31</v>
      </c>
      <c r="P5351" s="6" t="s">
        <v>38</v>
      </c>
      <c r="Q5351" s="6" t="s">
        <v>31</v>
      </c>
      <c r="R5351" s="6" t="s">
        <v>39</v>
      </c>
      <c r="S5351" s="8" t="n">
        <v>95.05</v>
      </c>
      <c r="T5351" s="8" t="n">
        <v>3944.5</v>
      </c>
      <c r="U5351" s="6" t="s">
        <v>30</v>
      </c>
      <c r="V5351" s="8" t="n">
        <f aca="false">IF(X5351="0-1 Year", ROUND(S5351/0.474, 2), IF(X5351="1-2 Years", ROUND(S5351/0.287, 2), ROUND(S5351/0.14, 2)))</f>
        <v>678.93</v>
      </c>
      <c r="W5351" s="6" t="str">
        <f aca="false">IF(V5351&gt;4000, "High", IF(V5351&gt;2000, "Medium", "Low"))</f>
        <v>Low</v>
      </c>
      <c r="X5351" s="9" t="s">
        <v>1765</v>
      </c>
      <c r="Y5351" s="10" t="n">
        <f aca="false">IF(U5351="Yes", 1, 0)</f>
        <v>0</v>
      </c>
      <c r="Z5351" s="10" t="n">
        <v>1</v>
      </c>
      <c r="AA5351" s="11" t="n">
        <f aca="false">MAX(0, ($S5351 * 0.35) - ($F5351 * 0.3))</f>
        <v>20.6675</v>
      </c>
      <c r="AB5351" s="12" t="str">
        <f aca="false">IF(AA5351&gt;20,"High",IF(AA5351&gt;10,"Medium","Low"))</f>
        <v>High</v>
      </c>
    </row>
    <row r="5352" customFormat="false" ht="18.65" hidden="false" customHeight="false" outlineLevel="0" collapsed="false">
      <c r="A5352" s="5" t="s">
        <v>5396</v>
      </c>
      <c r="B5352" s="6" t="s">
        <v>37</v>
      </c>
      <c r="C5352" s="6" t="s">
        <v>30</v>
      </c>
      <c r="D5352" s="6" t="s">
        <v>30</v>
      </c>
      <c r="E5352" s="6" t="s">
        <v>31</v>
      </c>
      <c r="F5352" s="7" t="n">
        <v>34</v>
      </c>
      <c r="G5352" s="6" t="s">
        <v>31</v>
      </c>
      <c r="H5352" s="6" t="s">
        <v>31</v>
      </c>
      <c r="I5352" s="6" t="s">
        <v>517</v>
      </c>
      <c r="J5352" s="6" t="s">
        <v>31</v>
      </c>
      <c r="K5352" s="6" t="s">
        <v>31</v>
      </c>
      <c r="L5352" s="6" t="s">
        <v>31</v>
      </c>
      <c r="M5352" s="6" t="s">
        <v>31</v>
      </c>
      <c r="N5352" s="6" t="s">
        <v>31</v>
      </c>
      <c r="O5352" s="6" t="s">
        <v>31</v>
      </c>
      <c r="P5352" s="6" t="s">
        <v>166</v>
      </c>
      <c r="Q5352" s="6" t="s">
        <v>31</v>
      </c>
      <c r="R5352" s="6" t="s">
        <v>58</v>
      </c>
      <c r="S5352" s="8" t="n">
        <v>116.15</v>
      </c>
      <c r="T5352" s="8" t="n">
        <v>3946.9</v>
      </c>
      <c r="U5352" s="6" t="s">
        <v>30</v>
      </c>
      <c r="V5352" s="8" t="n">
        <f aca="false">IF(X5352="0-1 Year", ROUND(S5352/0.474, 2), IF(X5352="1-2 Years", ROUND(S5352/0.287, 2), ROUND(S5352/0.14, 2)))</f>
        <v>829.64</v>
      </c>
      <c r="W5352" s="6" t="str">
        <f aca="false">IF(V5352&gt;4000, "High", IF(V5352&gt;2000, "Medium", "Low"))</f>
        <v>Low</v>
      </c>
      <c r="X5352" s="9" t="s">
        <v>1765</v>
      </c>
      <c r="Y5352" s="10" t="n">
        <f aca="false">IF(U5352="Yes", 1, 0)</f>
        <v>0</v>
      </c>
      <c r="Z5352" s="10" t="n">
        <v>1</v>
      </c>
      <c r="AA5352" s="11" t="n">
        <f aca="false">MAX(0, ($S5352 * 0.35) - ($F5352 * 0.3))</f>
        <v>30.4525</v>
      </c>
      <c r="AB5352" s="12" t="str">
        <f aca="false">IF(AA5352&gt;20,"High",IF(AA5352&gt;10,"Medium","Low"))</f>
        <v>High</v>
      </c>
    </row>
    <row r="5353" customFormat="false" ht="18.65" hidden="false" customHeight="false" outlineLevel="0" collapsed="false">
      <c r="A5353" s="5" t="s">
        <v>5397</v>
      </c>
      <c r="B5353" s="6" t="s">
        <v>29</v>
      </c>
      <c r="C5353" s="6" t="s">
        <v>30</v>
      </c>
      <c r="D5353" s="6" t="s">
        <v>31</v>
      </c>
      <c r="E5353" s="6" t="s">
        <v>31</v>
      </c>
      <c r="F5353" s="7" t="n">
        <v>68</v>
      </c>
      <c r="G5353" s="6" t="s">
        <v>30</v>
      </c>
      <c r="H5353" s="6" t="s">
        <v>202</v>
      </c>
      <c r="I5353" s="6" t="s">
        <v>203</v>
      </c>
      <c r="J5353" s="6" t="s">
        <v>31</v>
      </c>
      <c r="K5353" s="6" t="s">
        <v>31</v>
      </c>
      <c r="L5353" s="6" t="s">
        <v>31</v>
      </c>
      <c r="M5353" s="6" t="s">
        <v>31</v>
      </c>
      <c r="N5353" s="6" t="s">
        <v>30</v>
      </c>
      <c r="O5353" s="6" t="s">
        <v>31</v>
      </c>
      <c r="P5353" s="6" t="s">
        <v>166</v>
      </c>
      <c r="Q5353" s="6" t="s">
        <v>31</v>
      </c>
      <c r="R5353" s="6" t="s">
        <v>34</v>
      </c>
      <c r="S5353" s="8" t="n">
        <v>56.4</v>
      </c>
      <c r="T5353" s="8" t="n">
        <v>3948.45</v>
      </c>
      <c r="U5353" s="6" t="s">
        <v>30</v>
      </c>
      <c r="V5353" s="8" t="n">
        <f aca="false">IF(X5353="0-1 Year", ROUND(S5353/0.474, 2), IF(X5353="1-2 Years", ROUND(S5353/0.287, 2), ROUND(S5353/0.14, 2)))</f>
        <v>402.86</v>
      </c>
      <c r="W5353" s="6" t="str">
        <f aca="false">IF(V5353&gt;4000, "High", IF(V5353&gt;2000, "Medium", "Low"))</f>
        <v>Low</v>
      </c>
      <c r="X5353" s="9" t="s">
        <v>1765</v>
      </c>
      <c r="Y5353" s="10" t="n">
        <f aca="false">IF(U5353="Yes", 1, 0)</f>
        <v>0</v>
      </c>
      <c r="Z5353" s="10" t="n">
        <v>1</v>
      </c>
      <c r="AA5353" s="11" t="n">
        <f aca="false">MAX(0, ($S5353 * 0.35) - ($F5353 * 0.3))</f>
        <v>0</v>
      </c>
      <c r="AB5353" s="12" t="str">
        <f aca="false">IF(AA5353&gt;20,"High",IF(AA5353&gt;10,"Medium","Low"))</f>
        <v>Low</v>
      </c>
    </row>
    <row r="5354" customFormat="false" ht="18.65" hidden="false" customHeight="false" outlineLevel="0" collapsed="false">
      <c r="A5354" s="5" t="s">
        <v>5398</v>
      </c>
      <c r="B5354" s="6" t="s">
        <v>37</v>
      </c>
      <c r="C5354" s="6" t="s">
        <v>31</v>
      </c>
      <c r="D5354" s="6" t="s">
        <v>31</v>
      </c>
      <c r="E5354" s="6" t="s">
        <v>30</v>
      </c>
      <c r="F5354" s="7" t="n">
        <v>39</v>
      </c>
      <c r="G5354" s="6" t="s">
        <v>31</v>
      </c>
      <c r="H5354" s="6" t="s">
        <v>31</v>
      </c>
      <c r="I5354" s="6" t="s">
        <v>517</v>
      </c>
      <c r="J5354" s="6" t="s">
        <v>30</v>
      </c>
      <c r="K5354" s="6" t="s">
        <v>30</v>
      </c>
      <c r="L5354" s="6" t="s">
        <v>30</v>
      </c>
      <c r="M5354" s="6" t="s">
        <v>31</v>
      </c>
      <c r="N5354" s="6" t="s">
        <v>31</v>
      </c>
      <c r="O5354" s="6" t="s">
        <v>31</v>
      </c>
      <c r="P5354" s="6" t="s">
        <v>38</v>
      </c>
      <c r="Q5354" s="6" t="s">
        <v>31</v>
      </c>
      <c r="R5354" s="6" t="s">
        <v>39</v>
      </c>
      <c r="S5354" s="8" t="n">
        <v>101.25</v>
      </c>
      <c r="T5354" s="8" t="n">
        <v>3949.15</v>
      </c>
      <c r="U5354" s="6" t="s">
        <v>30</v>
      </c>
      <c r="V5354" s="8" t="n">
        <f aca="false">IF(X5354="0-1 Year", ROUND(S5354/0.474, 2), IF(X5354="1-2 Years", ROUND(S5354/0.287, 2), ROUND(S5354/0.14, 2)))</f>
        <v>723.21</v>
      </c>
      <c r="W5354" s="6" t="str">
        <f aca="false">IF(V5354&gt;4000, "High", IF(V5354&gt;2000, "Medium", "Low"))</f>
        <v>Low</v>
      </c>
      <c r="X5354" s="9" t="s">
        <v>1765</v>
      </c>
      <c r="Y5354" s="10" t="n">
        <f aca="false">IF(U5354="Yes", 1, 0)</f>
        <v>0</v>
      </c>
      <c r="Z5354" s="10" t="n">
        <v>1</v>
      </c>
      <c r="AA5354" s="11" t="n">
        <f aca="false">MAX(0, ($S5354 * 0.35) - ($F5354 * 0.3))</f>
        <v>23.7375</v>
      </c>
      <c r="AB5354" s="12" t="str">
        <f aca="false">IF(AA5354&gt;20,"High",IF(AA5354&gt;10,"Medium","Low"))</f>
        <v>High</v>
      </c>
    </row>
    <row r="5355" customFormat="false" ht="18.65" hidden="false" customHeight="false" outlineLevel="0" collapsed="false">
      <c r="A5355" s="5" t="s">
        <v>5399</v>
      </c>
      <c r="B5355" s="6" t="s">
        <v>37</v>
      </c>
      <c r="C5355" s="6" t="s">
        <v>30</v>
      </c>
      <c r="D5355" s="6" t="s">
        <v>31</v>
      </c>
      <c r="E5355" s="6" t="s">
        <v>30</v>
      </c>
      <c r="F5355" s="7" t="n">
        <v>51</v>
      </c>
      <c r="G5355" s="6" t="s">
        <v>31</v>
      </c>
      <c r="H5355" s="6" t="s">
        <v>31</v>
      </c>
      <c r="I5355" s="6" t="s">
        <v>203</v>
      </c>
      <c r="J5355" s="6" t="s">
        <v>30</v>
      </c>
      <c r="K5355" s="6" t="s">
        <v>31</v>
      </c>
      <c r="L5355" s="6" t="s">
        <v>30</v>
      </c>
      <c r="M5355" s="6" t="s">
        <v>31</v>
      </c>
      <c r="N5355" s="6" t="s">
        <v>31</v>
      </c>
      <c r="O5355" s="6" t="s">
        <v>31</v>
      </c>
      <c r="P5355" s="6" t="s">
        <v>33</v>
      </c>
      <c r="Q5355" s="6" t="s">
        <v>31</v>
      </c>
      <c r="R5355" s="6" t="s">
        <v>58</v>
      </c>
      <c r="S5355" s="8" t="n">
        <v>78.65</v>
      </c>
      <c r="T5355" s="8" t="n">
        <v>3950.85</v>
      </c>
      <c r="U5355" s="6" t="s">
        <v>30</v>
      </c>
      <c r="V5355" s="8" t="n">
        <f aca="false">IF(X5355="0-1 Year", ROUND(S5355/0.474, 2), IF(X5355="1-2 Years", ROUND(S5355/0.287, 2), ROUND(S5355/0.14, 2)))</f>
        <v>561.79</v>
      </c>
      <c r="W5355" s="6" t="str">
        <f aca="false">IF(V5355&gt;4000, "High", IF(V5355&gt;2000, "Medium", "Low"))</f>
        <v>Low</v>
      </c>
      <c r="X5355" s="9" t="s">
        <v>1765</v>
      </c>
      <c r="Y5355" s="10" t="n">
        <f aca="false">IF(U5355="Yes", 1, 0)</f>
        <v>0</v>
      </c>
      <c r="Z5355" s="10" t="n">
        <v>1</v>
      </c>
      <c r="AA5355" s="11" t="n">
        <f aca="false">MAX(0, ($S5355 * 0.35) - ($F5355 * 0.3))</f>
        <v>12.2275</v>
      </c>
      <c r="AB5355" s="12" t="str">
        <f aca="false">IF(AA5355&gt;20,"High",IF(AA5355&gt;10,"Medium","Low"))</f>
        <v>Medium</v>
      </c>
    </row>
    <row r="5356" customFormat="false" ht="18.65" hidden="false" customHeight="false" outlineLevel="0" collapsed="false">
      <c r="A5356" s="5" t="s">
        <v>5400</v>
      </c>
      <c r="B5356" s="6" t="s">
        <v>37</v>
      </c>
      <c r="C5356" s="6" t="s">
        <v>30</v>
      </c>
      <c r="D5356" s="6" t="s">
        <v>31</v>
      </c>
      <c r="E5356" s="6" t="s">
        <v>31</v>
      </c>
      <c r="F5356" s="7" t="n">
        <v>72</v>
      </c>
      <c r="G5356" s="6" t="s">
        <v>30</v>
      </c>
      <c r="H5356" s="6" t="s">
        <v>202</v>
      </c>
      <c r="I5356" s="6" t="s">
        <v>203</v>
      </c>
      <c r="J5356" s="6" t="s">
        <v>31</v>
      </c>
      <c r="K5356" s="6" t="s">
        <v>30</v>
      </c>
      <c r="L5356" s="6" t="s">
        <v>31</v>
      </c>
      <c r="M5356" s="6" t="s">
        <v>30</v>
      </c>
      <c r="N5356" s="6" t="s">
        <v>31</v>
      </c>
      <c r="O5356" s="6" t="s">
        <v>31</v>
      </c>
      <c r="P5356" s="6" t="s">
        <v>166</v>
      </c>
      <c r="Q5356" s="6" t="s">
        <v>31</v>
      </c>
      <c r="R5356" s="6" t="s">
        <v>58</v>
      </c>
      <c r="S5356" s="8" t="n">
        <v>53.8</v>
      </c>
      <c r="T5356" s="8" t="n">
        <v>3952.45</v>
      </c>
      <c r="U5356" s="6" t="s">
        <v>30</v>
      </c>
      <c r="V5356" s="8" t="n">
        <f aca="false">IF(X5356="0-1 Year", ROUND(S5356/0.474, 2), IF(X5356="1-2 Years", ROUND(S5356/0.287, 2), ROUND(S5356/0.14, 2)))</f>
        <v>384.29</v>
      </c>
      <c r="W5356" s="6" t="str">
        <f aca="false">IF(V5356&gt;4000, "High", IF(V5356&gt;2000, "Medium", "Low"))</f>
        <v>Low</v>
      </c>
      <c r="X5356" s="9" t="s">
        <v>1765</v>
      </c>
      <c r="Y5356" s="10" t="n">
        <f aca="false">IF(U5356="Yes", 1, 0)</f>
        <v>0</v>
      </c>
      <c r="Z5356" s="10" t="n">
        <v>1</v>
      </c>
      <c r="AA5356" s="11" t="n">
        <f aca="false">MAX(0, ($S5356 * 0.35) - ($F5356 * 0.3))</f>
        <v>0</v>
      </c>
      <c r="AB5356" s="12" t="str">
        <f aca="false">IF(AA5356&gt;20,"High",IF(AA5356&gt;10,"Medium","Low"))</f>
        <v>Low</v>
      </c>
    </row>
    <row r="5357" customFormat="false" ht="18.65" hidden="false" customHeight="false" outlineLevel="0" collapsed="false">
      <c r="A5357" s="5" t="s">
        <v>5401</v>
      </c>
      <c r="B5357" s="6" t="s">
        <v>29</v>
      </c>
      <c r="C5357" s="6" t="s">
        <v>31</v>
      </c>
      <c r="D5357" s="6" t="s">
        <v>31</v>
      </c>
      <c r="E5357" s="6" t="s">
        <v>30</v>
      </c>
      <c r="F5357" s="7" t="n">
        <v>69</v>
      </c>
      <c r="G5357" s="6" t="s">
        <v>30</v>
      </c>
      <c r="H5357" s="6" t="s">
        <v>202</v>
      </c>
      <c r="I5357" s="6" t="s">
        <v>203</v>
      </c>
      <c r="J5357" s="6" t="s">
        <v>31</v>
      </c>
      <c r="K5357" s="6" t="s">
        <v>31</v>
      </c>
      <c r="L5357" s="6" t="s">
        <v>30</v>
      </c>
      <c r="M5357" s="6" t="s">
        <v>30</v>
      </c>
      <c r="N5357" s="6" t="s">
        <v>31</v>
      </c>
      <c r="O5357" s="6" t="s">
        <v>31</v>
      </c>
      <c r="P5357" s="6" t="s">
        <v>166</v>
      </c>
      <c r="Q5357" s="6" t="s">
        <v>30</v>
      </c>
      <c r="R5357" s="6" t="s">
        <v>58</v>
      </c>
      <c r="S5357" s="8" t="n">
        <v>56.55</v>
      </c>
      <c r="T5357" s="8" t="n">
        <v>3952.65</v>
      </c>
      <c r="U5357" s="6" t="s">
        <v>30</v>
      </c>
      <c r="V5357" s="8" t="n">
        <f aca="false">IF(X5357="0-1 Year", ROUND(S5357/0.474, 2), IF(X5357="1-2 Years", ROUND(S5357/0.287, 2), ROUND(S5357/0.14, 2)))</f>
        <v>403.93</v>
      </c>
      <c r="W5357" s="6" t="str">
        <f aca="false">IF(V5357&gt;4000, "High", IF(V5357&gt;2000, "Medium", "Low"))</f>
        <v>Low</v>
      </c>
      <c r="X5357" s="9" t="s">
        <v>1765</v>
      </c>
      <c r="Y5357" s="10" t="n">
        <f aca="false">IF(U5357="Yes", 1, 0)</f>
        <v>0</v>
      </c>
      <c r="Z5357" s="10" t="n">
        <v>1</v>
      </c>
      <c r="AA5357" s="11" t="n">
        <f aca="false">MAX(0, ($S5357 * 0.35) - ($F5357 * 0.3))</f>
        <v>0</v>
      </c>
      <c r="AB5357" s="12" t="str">
        <f aca="false">IF(AA5357&gt;20,"High",IF(AA5357&gt;10,"Medium","Low"))</f>
        <v>Low</v>
      </c>
    </row>
    <row r="5358" customFormat="false" ht="18.65" hidden="false" customHeight="false" outlineLevel="0" collapsed="false">
      <c r="A5358" s="5" t="s">
        <v>5402</v>
      </c>
      <c r="B5358" s="6" t="s">
        <v>29</v>
      </c>
      <c r="C5358" s="6" t="s">
        <v>31</v>
      </c>
      <c r="D5358" s="6" t="s">
        <v>31</v>
      </c>
      <c r="E5358" s="6" t="s">
        <v>30</v>
      </c>
      <c r="F5358" s="7" t="n">
        <v>43</v>
      </c>
      <c r="G5358" s="6" t="s">
        <v>31</v>
      </c>
      <c r="H5358" s="6" t="s">
        <v>31</v>
      </c>
      <c r="I5358" s="6" t="s">
        <v>517</v>
      </c>
      <c r="J5358" s="6" t="s">
        <v>30</v>
      </c>
      <c r="K5358" s="6" t="s">
        <v>31</v>
      </c>
      <c r="L5358" s="6" t="s">
        <v>30</v>
      </c>
      <c r="M5358" s="6" t="s">
        <v>31</v>
      </c>
      <c r="N5358" s="6" t="s">
        <v>31</v>
      </c>
      <c r="O5358" s="6" t="s">
        <v>30</v>
      </c>
      <c r="P5358" s="6" t="s">
        <v>38</v>
      </c>
      <c r="Q5358" s="6" t="s">
        <v>31</v>
      </c>
      <c r="R5358" s="6" t="s">
        <v>39</v>
      </c>
      <c r="S5358" s="8" t="n">
        <v>94.3</v>
      </c>
      <c r="T5358" s="8" t="n">
        <v>3953.15</v>
      </c>
      <c r="U5358" s="6" t="s">
        <v>30</v>
      </c>
      <c r="V5358" s="8" t="n">
        <f aca="false">IF(X5358="0-1 Year", ROUND(S5358/0.474, 2), IF(X5358="1-2 Years", ROUND(S5358/0.287, 2), ROUND(S5358/0.14, 2)))</f>
        <v>673.57</v>
      </c>
      <c r="W5358" s="6" t="str">
        <f aca="false">IF(V5358&gt;4000, "High", IF(V5358&gt;2000, "Medium", "Low"))</f>
        <v>Low</v>
      </c>
      <c r="X5358" s="9" t="s">
        <v>1765</v>
      </c>
      <c r="Y5358" s="10" t="n">
        <f aca="false">IF(U5358="Yes", 1, 0)</f>
        <v>0</v>
      </c>
      <c r="Z5358" s="10" t="n">
        <v>1</v>
      </c>
      <c r="AA5358" s="11" t="n">
        <f aca="false">MAX(0, ($S5358 * 0.35) - ($F5358 * 0.3))</f>
        <v>20.105</v>
      </c>
      <c r="AB5358" s="12" t="str">
        <f aca="false">IF(AA5358&gt;20,"High",IF(AA5358&gt;10,"Medium","Low"))</f>
        <v>High</v>
      </c>
    </row>
    <row r="5359" customFormat="false" ht="18.65" hidden="false" customHeight="false" outlineLevel="0" collapsed="false">
      <c r="A5359" s="5" t="s">
        <v>5403</v>
      </c>
      <c r="B5359" s="6" t="s">
        <v>29</v>
      </c>
      <c r="C5359" s="6" t="s">
        <v>30</v>
      </c>
      <c r="D5359" s="6" t="s">
        <v>31</v>
      </c>
      <c r="E5359" s="6" t="s">
        <v>31</v>
      </c>
      <c r="F5359" s="7" t="n">
        <v>67</v>
      </c>
      <c r="G5359" s="6" t="s">
        <v>31</v>
      </c>
      <c r="H5359" s="6" t="s">
        <v>30</v>
      </c>
      <c r="I5359" s="6" t="s">
        <v>203</v>
      </c>
      <c r="J5359" s="6" t="s">
        <v>31</v>
      </c>
      <c r="K5359" s="6" t="s">
        <v>30</v>
      </c>
      <c r="L5359" s="6" t="s">
        <v>31</v>
      </c>
      <c r="M5359" s="6" t="s">
        <v>31</v>
      </c>
      <c r="N5359" s="6" t="s">
        <v>30</v>
      </c>
      <c r="O5359" s="6" t="s">
        <v>30</v>
      </c>
      <c r="P5359" s="6" t="s">
        <v>166</v>
      </c>
      <c r="Q5359" s="6" t="s">
        <v>31</v>
      </c>
      <c r="R5359" s="6" t="s">
        <v>53</v>
      </c>
      <c r="S5359" s="8" t="n">
        <v>60.4</v>
      </c>
      <c r="T5359" s="8" t="n">
        <v>3953.7</v>
      </c>
      <c r="U5359" s="6" t="s">
        <v>30</v>
      </c>
      <c r="V5359" s="8" t="n">
        <f aca="false">IF(X5359="0-1 Year", ROUND(S5359/0.474, 2), IF(X5359="1-2 Years", ROUND(S5359/0.287, 2), ROUND(S5359/0.14, 2)))</f>
        <v>431.43</v>
      </c>
      <c r="W5359" s="6" t="str">
        <f aca="false">IF(V5359&gt;4000, "High", IF(V5359&gt;2000, "Medium", "Low"))</f>
        <v>Low</v>
      </c>
      <c r="X5359" s="9" t="s">
        <v>1765</v>
      </c>
      <c r="Y5359" s="10" t="n">
        <f aca="false">IF(U5359="Yes", 1, 0)</f>
        <v>0</v>
      </c>
      <c r="Z5359" s="10" t="n">
        <v>1</v>
      </c>
      <c r="AA5359" s="11" t="n">
        <f aca="false">MAX(0, ($S5359 * 0.35) - ($F5359 * 0.3))</f>
        <v>1.04</v>
      </c>
      <c r="AB5359" s="12" t="str">
        <f aca="false">IF(AA5359&gt;20,"High",IF(AA5359&gt;10,"Medium","Low"))</f>
        <v>Low</v>
      </c>
    </row>
    <row r="5360" customFormat="false" ht="18.65" hidden="false" customHeight="false" outlineLevel="0" collapsed="false">
      <c r="A5360" s="5" t="s">
        <v>5404</v>
      </c>
      <c r="B5360" s="6" t="s">
        <v>37</v>
      </c>
      <c r="C5360" s="6" t="s">
        <v>30</v>
      </c>
      <c r="D5360" s="6" t="s">
        <v>30</v>
      </c>
      <c r="E5360" s="6" t="s">
        <v>30</v>
      </c>
      <c r="F5360" s="7" t="n">
        <v>43</v>
      </c>
      <c r="G5360" s="6" t="s">
        <v>31</v>
      </c>
      <c r="H5360" s="6" t="s">
        <v>30</v>
      </c>
      <c r="I5360" s="6" t="s">
        <v>517</v>
      </c>
      <c r="J5360" s="6" t="s">
        <v>30</v>
      </c>
      <c r="K5360" s="6" t="s">
        <v>31</v>
      </c>
      <c r="L5360" s="6" t="s">
        <v>31</v>
      </c>
      <c r="M5360" s="6" t="s">
        <v>30</v>
      </c>
      <c r="N5360" s="6" t="s">
        <v>31</v>
      </c>
      <c r="O5360" s="6" t="s">
        <v>30</v>
      </c>
      <c r="P5360" s="6" t="s">
        <v>38</v>
      </c>
      <c r="Q5360" s="6" t="s">
        <v>31</v>
      </c>
      <c r="R5360" s="6" t="s">
        <v>39</v>
      </c>
      <c r="S5360" s="8" t="n">
        <v>91.65</v>
      </c>
      <c r="T5360" s="8" t="n">
        <v>3954.1</v>
      </c>
      <c r="U5360" s="6" t="s">
        <v>30</v>
      </c>
      <c r="V5360" s="8" t="n">
        <f aca="false">IF(X5360="0-1 Year", ROUND(S5360/0.474, 2), IF(X5360="1-2 Years", ROUND(S5360/0.287, 2), ROUND(S5360/0.14, 2)))</f>
        <v>654.64</v>
      </c>
      <c r="W5360" s="6" t="str">
        <f aca="false">IF(V5360&gt;4000, "High", IF(V5360&gt;2000, "Medium", "Low"))</f>
        <v>Low</v>
      </c>
      <c r="X5360" s="9" t="s">
        <v>1765</v>
      </c>
      <c r="Y5360" s="10" t="n">
        <f aca="false">IF(U5360="Yes", 1, 0)</f>
        <v>0</v>
      </c>
      <c r="Z5360" s="10" t="n">
        <v>1</v>
      </c>
      <c r="AA5360" s="11" t="n">
        <f aca="false">MAX(0, ($S5360 * 0.35) - ($F5360 * 0.3))</f>
        <v>19.1775</v>
      </c>
      <c r="AB5360" s="12" t="str">
        <f aca="false">IF(AA5360&gt;20,"High",IF(AA5360&gt;10,"Medium","Low"))</f>
        <v>Medium</v>
      </c>
    </row>
    <row r="5361" customFormat="false" ht="18.65" hidden="false" customHeight="false" outlineLevel="0" collapsed="false">
      <c r="A5361" s="5" t="s">
        <v>5405</v>
      </c>
      <c r="B5361" s="6" t="s">
        <v>29</v>
      </c>
      <c r="C5361" s="6" t="s">
        <v>30</v>
      </c>
      <c r="D5361" s="6" t="s">
        <v>31</v>
      </c>
      <c r="E5361" s="6" t="s">
        <v>31</v>
      </c>
      <c r="F5361" s="7" t="n">
        <v>38</v>
      </c>
      <c r="G5361" s="6" t="s">
        <v>31</v>
      </c>
      <c r="H5361" s="6" t="s">
        <v>31</v>
      </c>
      <c r="I5361" s="6" t="s">
        <v>517</v>
      </c>
      <c r="J5361" s="6" t="s">
        <v>30</v>
      </c>
      <c r="K5361" s="6" t="s">
        <v>30</v>
      </c>
      <c r="L5361" s="6" t="s">
        <v>31</v>
      </c>
      <c r="M5361" s="6" t="s">
        <v>30</v>
      </c>
      <c r="N5361" s="6" t="s">
        <v>31</v>
      </c>
      <c r="O5361" s="6" t="s">
        <v>31</v>
      </c>
      <c r="P5361" s="6" t="s">
        <v>38</v>
      </c>
      <c r="Q5361" s="6" t="s">
        <v>31</v>
      </c>
      <c r="R5361" s="6" t="s">
        <v>58</v>
      </c>
      <c r="S5361" s="8" t="n">
        <v>101.15</v>
      </c>
      <c r="T5361" s="8" t="n">
        <v>3956.7</v>
      </c>
      <c r="U5361" s="6" t="s">
        <v>30</v>
      </c>
      <c r="V5361" s="8" t="n">
        <f aca="false">IF(X5361="0-1 Year", ROUND(S5361/0.474, 2), IF(X5361="1-2 Years", ROUND(S5361/0.287, 2), ROUND(S5361/0.14, 2)))</f>
        <v>722.5</v>
      </c>
      <c r="W5361" s="6" t="str">
        <f aca="false">IF(V5361&gt;4000, "High", IF(V5361&gt;2000, "Medium", "Low"))</f>
        <v>Low</v>
      </c>
      <c r="X5361" s="9" t="s">
        <v>1765</v>
      </c>
      <c r="Y5361" s="10" t="n">
        <f aca="false">IF(U5361="Yes", 1, 0)</f>
        <v>0</v>
      </c>
      <c r="Z5361" s="10" t="n">
        <v>1</v>
      </c>
      <c r="AA5361" s="11" t="n">
        <f aca="false">MAX(0, ($S5361 * 0.35) - ($F5361 * 0.3))</f>
        <v>24.0025</v>
      </c>
      <c r="AB5361" s="12" t="str">
        <f aca="false">IF(AA5361&gt;20,"High",IF(AA5361&gt;10,"Medium","Low"))</f>
        <v>High</v>
      </c>
    </row>
    <row r="5362" customFormat="false" ht="18.65" hidden="false" customHeight="false" outlineLevel="0" collapsed="false">
      <c r="A5362" s="5" t="s">
        <v>5406</v>
      </c>
      <c r="B5362" s="6" t="s">
        <v>29</v>
      </c>
      <c r="C5362" s="6" t="s">
        <v>30</v>
      </c>
      <c r="D5362" s="6" t="s">
        <v>31</v>
      </c>
      <c r="E5362" s="6" t="s">
        <v>30</v>
      </c>
      <c r="F5362" s="7" t="n">
        <v>59</v>
      </c>
      <c r="G5362" s="6" t="s">
        <v>31</v>
      </c>
      <c r="H5362" s="6" t="s">
        <v>30</v>
      </c>
      <c r="I5362" s="6" t="s">
        <v>203</v>
      </c>
      <c r="J5362" s="6" t="s">
        <v>31</v>
      </c>
      <c r="K5362" s="6" t="s">
        <v>31</v>
      </c>
      <c r="L5362" s="6" t="s">
        <v>31</v>
      </c>
      <c r="M5362" s="6" t="s">
        <v>30</v>
      </c>
      <c r="N5362" s="6" t="s">
        <v>31</v>
      </c>
      <c r="O5362" s="6" t="s">
        <v>30</v>
      </c>
      <c r="P5362" s="6" t="s">
        <v>33</v>
      </c>
      <c r="Q5362" s="6" t="s">
        <v>30</v>
      </c>
      <c r="R5362" s="6" t="s">
        <v>58</v>
      </c>
      <c r="S5362" s="8" t="n">
        <v>66.4</v>
      </c>
      <c r="T5362" s="8" t="n">
        <v>3958.2</v>
      </c>
      <c r="U5362" s="6" t="s">
        <v>30</v>
      </c>
      <c r="V5362" s="8" t="n">
        <f aca="false">IF(X5362="0-1 Year", ROUND(S5362/0.474, 2), IF(X5362="1-2 Years", ROUND(S5362/0.287, 2), ROUND(S5362/0.14, 2)))</f>
        <v>474.29</v>
      </c>
      <c r="W5362" s="6" t="str">
        <f aca="false">IF(V5362&gt;4000, "High", IF(V5362&gt;2000, "Medium", "Low"))</f>
        <v>Low</v>
      </c>
      <c r="X5362" s="9" t="s">
        <v>1765</v>
      </c>
      <c r="Y5362" s="10" t="n">
        <f aca="false">IF(U5362="Yes", 1, 0)</f>
        <v>0</v>
      </c>
      <c r="Z5362" s="10" t="n">
        <v>1</v>
      </c>
      <c r="AA5362" s="11" t="n">
        <f aca="false">MAX(0, ($S5362 * 0.35) - ($F5362 * 0.3))</f>
        <v>5.54</v>
      </c>
      <c r="AB5362" s="12" t="str">
        <f aca="false">IF(AA5362&gt;20,"High",IF(AA5362&gt;10,"Medium","Low"))</f>
        <v>Low</v>
      </c>
    </row>
    <row r="5363" customFormat="false" ht="18.65" hidden="false" customHeight="false" outlineLevel="0" collapsed="false">
      <c r="A5363" s="5" t="s">
        <v>5407</v>
      </c>
      <c r="B5363" s="6" t="s">
        <v>29</v>
      </c>
      <c r="C5363" s="6" t="s">
        <v>30</v>
      </c>
      <c r="D5363" s="6" t="s">
        <v>30</v>
      </c>
      <c r="E5363" s="6" t="s">
        <v>30</v>
      </c>
      <c r="F5363" s="7" t="n">
        <v>53</v>
      </c>
      <c r="G5363" s="6" t="s">
        <v>31</v>
      </c>
      <c r="H5363" s="6" t="s">
        <v>31</v>
      </c>
      <c r="I5363" s="6" t="s">
        <v>203</v>
      </c>
      <c r="J5363" s="6" t="s">
        <v>30</v>
      </c>
      <c r="K5363" s="6" t="s">
        <v>31</v>
      </c>
      <c r="L5363" s="6" t="s">
        <v>31</v>
      </c>
      <c r="M5363" s="6" t="s">
        <v>31</v>
      </c>
      <c r="N5363" s="6" t="s">
        <v>30</v>
      </c>
      <c r="O5363" s="6" t="s">
        <v>31</v>
      </c>
      <c r="P5363" s="6" t="s">
        <v>166</v>
      </c>
      <c r="Q5363" s="6" t="s">
        <v>31</v>
      </c>
      <c r="R5363" s="6" t="s">
        <v>53</v>
      </c>
      <c r="S5363" s="8" t="n">
        <v>73.9</v>
      </c>
      <c r="T5363" s="8" t="n">
        <v>3958.25</v>
      </c>
      <c r="U5363" s="6" t="s">
        <v>30</v>
      </c>
      <c r="V5363" s="8" t="n">
        <f aca="false">IF(X5363="0-1 Year", ROUND(S5363/0.474, 2), IF(X5363="1-2 Years", ROUND(S5363/0.287, 2), ROUND(S5363/0.14, 2)))</f>
        <v>527.86</v>
      </c>
      <c r="W5363" s="6" t="str">
        <f aca="false">IF(V5363&gt;4000, "High", IF(V5363&gt;2000, "Medium", "Low"))</f>
        <v>Low</v>
      </c>
      <c r="X5363" s="9" t="s">
        <v>1765</v>
      </c>
      <c r="Y5363" s="10" t="n">
        <f aca="false">IF(U5363="Yes", 1, 0)</f>
        <v>0</v>
      </c>
      <c r="Z5363" s="10" t="n">
        <v>1</v>
      </c>
      <c r="AA5363" s="11" t="n">
        <f aca="false">MAX(0, ($S5363 * 0.35) - ($F5363 * 0.3))</f>
        <v>9.965</v>
      </c>
      <c r="AB5363" s="12" t="str">
        <f aca="false">IF(AA5363&gt;20,"High",IF(AA5363&gt;10,"Medium","Low"))</f>
        <v>Low</v>
      </c>
    </row>
    <row r="5364" customFormat="false" ht="18.65" hidden="false" customHeight="false" outlineLevel="0" collapsed="false">
      <c r="A5364" s="5" t="s">
        <v>5408</v>
      </c>
      <c r="B5364" s="6" t="s">
        <v>37</v>
      </c>
      <c r="C5364" s="6" t="s">
        <v>30</v>
      </c>
      <c r="D5364" s="6" t="s">
        <v>30</v>
      </c>
      <c r="E5364" s="6" t="s">
        <v>31</v>
      </c>
      <c r="F5364" s="7" t="n">
        <v>46</v>
      </c>
      <c r="G5364" s="6" t="s">
        <v>31</v>
      </c>
      <c r="H5364" s="6" t="s">
        <v>31</v>
      </c>
      <c r="I5364" s="6" t="s">
        <v>517</v>
      </c>
      <c r="J5364" s="6" t="s">
        <v>30</v>
      </c>
      <c r="K5364" s="6" t="s">
        <v>30</v>
      </c>
      <c r="L5364" s="6" t="s">
        <v>31</v>
      </c>
      <c r="M5364" s="6" t="s">
        <v>31</v>
      </c>
      <c r="N5364" s="6" t="s">
        <v>30</v>
      </c>
      <c r="O5364" s="6" t="s">
        <v>30</v>
      </c>
      <c r="P5364" s="6" t="s">
        <v>38</v>
      </c>
      <c r="Q5364" s="6" t="s">
        <v>31</v>
      </c>
      <c r="R5364" s="6" t="s">
        <v>53</v>
      </c>
      <c r="S5364" s="8" t="n">
        <v>84.8</v>
      </c>
      <c r="T5364" s="8" t="n">
        <v>3958.85</v>
      </c>
      <c r="U5364" s="6" t="s">
        <v>30</v>
      </c>
      <c r="V5364" s="8" t="n">
        <f aca="false">IF(X5364="0-1 Year", ROUND(S5364/0.474, 2), IF(X5364="1-2 Years", ROUND(S5364/0.287, 2), ROUND(S5364/0.14, 2)))</f>
        <v>605.71</v>
      </c>
      <c r="W5364" s="6" t="str">
        <f aca="false">IF(V5364&gt;4000, "High", IF(V5364&gt;2000, "Medium", "Low"))</f>
        <v>Low</v>
      </c>
      <c r="X5364" s="9" t="s">
        <v>1765</v>
      </c>
      <c r="Y5364" s="10" t="n">
        <f aca="false">IF(U5364="Yes", 1, 0)</f>
        <v>0</v>
      </c>
      <c r="Z5364" s="10" t="n">
        <v>1</v>
      </c>
      <c r="AA5364" s="11" t="n">
        <f aca="false">MAX(0, ($S5364 * 0.35) - ($F5364 * 0.3))</f>
        <v>15.88</v>
      </c>
      <c r="AB5364" s="12" t="str">
        <f aca="false">IF(AA5364&gt;20,"High",IF(AA5364&gt;10,"Medium","Low"))</f>
        <v>Medium</v>
      </c>
    </row>
    <row r="5365" customFormat="false" ht="18.65" hidden="false" customHeight="false" outlineLevel="0" collapsed="false">
      <c r="A5365" s="5" t="s">
        <v>5409</v>
      </c>
      <c r="B5365" s="6" t="s">
        <v>37</v>
      </c>
      <c r="C5365" s="6" t="s">
        <v>30</v>
      </c>
      <c r="D5365" s="6" t="s">
        <v>30</v>
      </c>
      <c r="E5365" s="6" t="s">
        <v>30</v>
      </c>
      <c r="F5365" s="7" t="n">
        <v>41</v>
      </c>
      <c r="G5365" s="6" t="s">
        <v>31</v>
      </c>
      <c r="H5365" s="6" t="s">
        <v>30</v>
      </c>
      <c r="I5365" s="6" t="s">
        <v>517</v>
      </c>
      <c r="J5365" s="6" t="s">
        <v>30</v>
      </c>
      <c r="K5365" s="6" t="s">
        <v>31</v>
      </c>
      <c r="L5365" s="6" t="s">
        <v>30</v>
      </c>
      <c r="M5365" s="6" t="s">
        <v>31</v>
      </c>
      <c r="N5365" s="6" t="s">
        <v>31</v>
      </c>
      <c r="O5365" s="6" t="s">
        <v>31</v>
      </c>
      <c r="P5365" s="6" t="s">
        <v>166</v>
      </c>
      <c r="Q5365" s="6" t="s">
        <v>31</v>
      </c>
      <c r="R5365" s="6" t="s">
        <v>53</v>
      </c>
      <c r="S5365" s="8" t="n">
        <v>98.8</v>
      </c>
      <c r="T5365" s="8" t="n">
        <v>3959.15</v>
      </c>
      <c r="U5365" s="6" t="s">
        <v>30</v>
      </c>
      <c r="V5365" s="8" t="n">
        <f aca="false">IF(X5365="0-1 Year", ROUND(S5365/0.474, 2), IF(X5365="1-2 Years", ROUND(S5365/0.287, 2), ROUND(S5365/0.14, 2)))</f>
        <v>705.71</v>
      </c>
      <c r="W5365" s="6" t="str">
        <f aca="false">IF(V5365&gt;4000, "High", IF(V5365&gt;2000, "Medium", "Low"))</f>
        <v>Low</v>
      </c>
      <c r="X5365" s="9" t="s">
        <v>1765</v>
      </c>
      <c r="Y5365" s="10" t="n">
        <f aca="false">IF(U5365="Yes", 1, 0)</f>
        <v>0</v>
      </c>
      <c r="Z5365" s="10" t="n">
        <v>1</v>
      </c>
      <c r="AA5365" s="11" t="n">
        <f aca="false">MAX(0, ($S5365 * 0.35) - ($F5365 * 0.3))</f>
        <v>22.28</v>
      </c>
      <c r="AB5365" s="12" t="str">
        <f aca="false">IF(AA5365&gt;20,"High",IF(AA5365&gt;10,"Medium","Low"))</f>
        <v>High</v>
      </c>
    </row>
    <row r="5366" customFormat="false" ht="18.65" hidden="false" customHeight="false" outlineLevel="0" collapsed="false">
      <c r="A5366" s="5" t="s">
        <v>5410</v>
      </c>
      <c r="B5366" s="6" t="s">
        <v>29</v>
      </c>
      <c r="C5366" s="6" t="s">
        <v>30</v>
      </c>
      <c r="D5366" s="6" t="s">
        <v>31</v>
      </c>
      <c r="E5366" s="6" t="s">
        <v>30</v>
      </c>
      <c r="F5366" s="7" t="n">
        <v>42</v>
      </c>
      <c r="G5366" s="6" t="s">
        <v>31</v>
      </c>
      <c r="H5366" s="6" t="s">
        <v>31</v>
      </c>
      <c r="I5366" s="6" t="s">
        <v>517</v>
      </c>
      <c r="J5366" s="6" t="s">
        <v>30</v>
      </c>
      <c r="K5366" s="6" t="s">
        <v>31</v>
      </c>
      <c r="L5366" s="6" t="s">
        <v>31</v>
      </c>
      <c r="M5366" s="6" t="s">
        <v>30</v>
      </c>
      <c r="N5366" s="6" t="s">
        <v>31</v>
      </c>
      <c r="O5366" s="6" t="s">
        <v>30</v>
      </c>
      <c r="P5366" s="6" t="s">
        <v>38</v>
      </c>
      <c r="Q5366" s="6" t="s">
        <v>31</v>
      </c>
      <c r="R5366" s="6" t="s">
        <v>53</v>
      </c>
      <c r="S5366" s="8" t="n">
        <v>95.25</v>
      </c>
      <c r="T5366" s="8" t="n">
        <v>3959.35</v>
      </c>
      <c r="U5366" s="6" t="s">
        <v>31</v>
      </c>
      <c r="V5366" s="8" t="n">
        <f aca="false">IF(X5366="0-1 Year", ROUND(S5366/0.474, 2), IF(X5366="1-2 Years", ROUND(S5366/0.287, 2), ROUND(S5366/0.14, 2)))</f>
        <v>680.36</v>
      </c>
      <c r="W5366" s="6" t="str">
        <f aca="false">IF(V5366&gt;4000, "High", IF(V5366&gt;2000, "Medium", "Low"))</f>
        <v>Low</v>
      </c>
      <c r="X5366" s="9" t="s">
        <v>1765</v>
      </c>
      <c r="Y5366" s="10" t="n">
        <f aca="false">IF(U5366="Yes", 1, 0)</f>
        <v>1</v>
      </c>
      <c r="Z5366" s="10" t="n">
        <v>1</v>
      </c>
      <c r="AA5366" s="11" t="n">
        <f aca="false">MAX(0, ($S5366 * 0.35) - ($F5366 * 0.3))</f>
        <v>20.7375</v>
      </c>
      <c r="AB5366" s="12" t="str">
        <f aca="false">IF(AA5366&gt;20,"High",IF(AA5366&gt;10,"Medium","Low"))</f>
        <v>High</v>
      </c>
    </row>
    <row r="5367" customFormat="false" ht="18.65" hidden="false" customHeight="false" outlineLevel="0" collapsed="false">
      <c r="A5367" s="5" t="s">
        <v>5411</v>
      </c>
      <c r="B5367" s="6" t="s">
        <v>37</v>
      </c>
      <c r="C5367" s="6" t="s">
        <v>31</v>
      </c>
      <c r="D5367" s="6" t="s">
        <v>31</v>
      </c>
      <c r="E5367" s="6" t="s">
        <v>31</v>
      </c>
      <c r="F5367" s="7" t="n">
        <v>61</v>
      </c>
      <c r="G5367" s="6" t="s">
        <v>31</v>
      </c>
      <c r="H5367" s="6" t="s">
        <v>31</v>
      </c>
      <c r="I5367" s="6" t="s">
        <v>203</v>
      </c>
      <c r="J5367" s="6" t="s">
        <v>30</v>
      </c>
      <c r="K5367" s="6" t="s">
        <v>30</v>
      </c>
      <c r="L5367" s="6" t="s">
        <v>31</v>
      </c>
      <c r="M5367" s="6" t="s">
        <v>30</v>
      </c>
      <c r="N5367" s="6" t="s">
        <v>31</v>
      </c>
      <c r="O5367" s="6" t="s">
        <v>30</v>
      </c>
      <c r="P5367" s="6" t="s">
        <v>33</v>
      </c>
      <c r="Q5367" s="6" t="s">
        <v>31</v>
      </c>
      <c r="R5367" s="6" t="s">
        <v>39</v>
      </c>
      <c r="S5367" s="8" t="n">
        <v>65.2</v>
      </c>
      <c r="T5367" s="8" t="n">
        <v>3965.05</v>
      </c>
      <c r="U5367" s="6" t="s">
        <v>30</v>
      </c>
      <c r="V5367" s="8" t="n">
        <f aca="false">IF(X5367="0-1 Year", ROUND(S5367/0.474, 2), IF(X5367="1-2 Years", ROUND(S5367/0.287, 2), ROUND(S5367/0.14, 2)))</f>
        <v>465.71</v>
      </c>
      <c r="W5367" s="6" t="str">
        <f aca="false">IF(V5367&gt;4000, "High", IF(V5367&gt;2000, "Medium", "Low"))</f>
        <v>Low</v>
      </c>
      <c r="X5367" s="9" t="s">
        <v>1765</v>
      </c>
      <c r="Y5367" s="10" t="n">
        <f aca="false">IF(U5367="Yes", 1, 0)</f>
        <v>0</v>
      </c>
      <c r="Z5367" s="10" t="n">
        <v>1</v>
      </c>
      <c r="AA5367" s="11" t="n">
        <f aca="false">MAX(0, ($S5367 * 0.35) - ($F5367 * 0.3))</f>
        <v>4.52</v>
      </c>
      <c r="AB5367" s="12" t="str">
        <f aca="false">IF(AA5367&gt;20,"High",IF(AA5367&gt;10,"Medium","Low"))</f>
        <v>Low</v>
      </c>
    </row>
    <row r="5368" customFormat="false" ht="18.65" hidden="false" customHeight="false" outlineLevel="0" collapsed="false">
      <c r="A5368" s="5" t="s">
        <v>5412</v>
      </c>
      <c r="B5368" s="6" t="s">
        <v>29</v>
      </c>
      <c r="C5368" s="6" t="s">
        <v>30</v>
      </c>
      <c r="D5368" s="6" t="s">
        <v>31</v>
      </c>
      <c r="E5368" s="6" t="s">
        <v>31</v>
      </c>
      <c r="F5368" s="7" t="n">
        <v>51</v>
      </c>
      <c r="G5368" s="6" t="s">
        <v>31</v>
      </c>
      <c r="H5368" s="6" t="s">
        <v>30</v>
      </c>
      <c r="I5368" s="6" t="s">
        <v>203</v>
      </c>
      <c r="J5368" s="6" t="s">
        <v>31</v>
      </c>
      <c r="K5368" s="6" t="s">
        <v>30</v>
      </c>
      <c r="L5368" s="6" t="s">
        <v>30</v>
      </c>
      <c r="M5368" s="6" t="s">
        <v>31</v>
      </c>
      <c r="N5368" s="6" t="s">
        <v>31</v>
      </c>
      <c r="O5368" s="6" t="s">
        <v>31</v>
      </c>
      <c r="P5368" s="6" t="s">
        <v>33</v>
      </c>
      <c r="Q5368" s="6" t="s">
        <v>31</v>
      </c>
      <c r="R5368" s="6" t="s">
        <v>53</v>
      </c>
      <c r="S5368" s="8" t="n">
        <v>76.4</v>
      </c>
      <c r="T5368" s="8" t="n">
        <v>3966.3</v>
      </c>
      <c r="U5368" s="6" t="s">
        <v>30</v>
      </c>
      <c r="V5368" s="8" t="n">
        <f aca="false">IF(X5368="0-1 Year", ROUND(S5368/0.474, 2), IF(X5368="1-2 Years", ROUND(S5368/0.287, 2), ROUND(S5368/0.14, 2)))</f>
        <v>545.71</v>
      </c>
      <c r="W5368" s="6" t="str">
        <f aca="false">IF(V5368&gt;4000, "High", IF(V5368&gt;2000, "Medium", "Low"))</f>
        <v>Low</v>
      </c>
      <c r="X5368" s="9" t="s">
        <v>1765</v>
      </c>
      <c r="Y5368" s="10" t="n">
        <f aca="false">IF(U5368="Yes", 1, 0)</f>
        <v>0</v>
      </c>
      <c r="Z5368" s="10" t="n">
        <v>1</v>
      </c>
      <c r="AA5368" s="11" t="n">
        <f aca="false">MAX(0, ($S5368 * 0.35) - ($F5368 * 0.3))</f>
        <v>11.44</v>
      </c>
      <c r="AB5368" s="12" t="str">
        <f aca="false">IF(AA5368&gt;20,"High",IF(AA5368&gt;10,"Medium","Low"))</f>
        <v>Medium</v>
      </c>
    </row>
    <row r="5369" customFormat="false" ht="18.65" hidden="false" customHeight="false" outlineLevel="0" collapsed="false">
      <c r="A5369" s="5" t="s">
        <v>5413</v>
      </c>
      <c r="B5369" s="6" t="s">
        <v>37</v>
      </c>
      <c r="C5369" s="6" t="s">
        <v>31</v>
      </c>
      <c r="D5369" s="6" t="s">
        <v>30</v>
      </c>
      <c r="E5369" s="6" t="s">
        <v>30</v>
      </c>
      <c r="F5369" s="7" t="n">
        <v>47</v>
      </c>
      <c r="G5369" s="6" t="s">
        <v>31</v>
      </c>
      <c r="H5369" s="6" t="s">
        <v>31</v>
      </c>
      <c r="I5369" s="6" t="s">
        <v>517</v>
      </c>
      <c r="J5369" s="6" t="s">
        <v>30</v>
      </c>
      <c r="K5369" s="6" t="s">
        <v>31</v>
      </c>
      <c r="L5369" s="6" t="s">
        <v>31</v>
      </c>
      <c r="M5369" s="6" t="s">
        <v>30</v>
      </c>
      <c r="N5369" s="6" t="s">
        <v>30</v>
      </c>
      <c r="O5369" s="6" t="s">
        <v>30</v>
      </c>
      <c r="P5369" s="6" t="s">
        <v>38</v>
      </c>
      <c r="Q5369" s="6" t="s">
        <v>31</v>
      </c>
      <c r="R5369" s="6" t="s">
        <v>53</v>
      </c>
      <c r="S5369" s="8" t="n">
        <v>85.2</v>
      </c>
      <c r="T5369" s="8" t="n">
        <v>3969.35</v>
      </c>
      <c r="U5369" s="6" t="s">
        <v>31</v>
      </c>
      <c r="V5369" s="8" t="n">
        <f aca="false">IF(X5369="0-1 Year", ROUND(S5369/0.474, 2), IF(X5369="1-2 Years", ROUND(S5369/0.287, 2), ROUND(S5369/0.14, 2)))</f>
        <v>608.57</v>
      </c>
      <c r="W5369" s="6" t="str">
        <f aca="false">IF(V5369&gt;4000, "High", IF(V5369&gt;2000, "Medium", "Low"))</f>
        <v>Low</v>
      </c>
      <c r="X5369" s="9" t="s">
        <v>1765</v>
      </c>
      <c r="Y5369" s="10" t="n">
        <f aca="false">IF(U5369="Yes", 1, 0)</f>
        <v>1</v>
      </c>
      <c r="Z5369" s="10" t="n">
        <v>1</v>
      </c>
      <c r="AA5369" s="11" t="n">
        <f aca="false">MAX(0, ($S5369 * 0.35) - ($F5369 * 0.3))</f>
        <v>15.72</v>
      </c>
      <c r="AB5369" s="12" t="str">
        <f aca="false">IF(AA5369&gt;20,"High",IF(AA5369&gt;10,"Medium","Low"))</f>
        <v>Medium</v>
      </c>
    </row>
    <row r="5370" customFormat="false" ht="18.65" hidden="false" customHeight="false" outlineLevel="0" collapsed="false">
      <c r="A5370" s="5" t="s">
        <v>5414</v>
      </c>
      <c r="B5370" s="6" t="s">
        <v>29</v>
      </c>
      <c r="C5370" s="6" t="s">
        <v>31</v>
      </c>
      <c r="D5370" s="6" t="s">
        <v>30</v>
      </c>
      <c r="E5370" s="6" t="s">
        <v>30</v>
      </c>
      <c r="F5370" s="7" t="n">
        <v>46</v>
      </c>
      <c r="G5370" s="6" t="s">
        <v>31</v>
      </c>
      <c r="H5370" s="6" t="s">
        <v>30</v>
      </c>
      <c r="I5370" s="6" t="s">
        <v>517</v>
      </c>
      <c r="J5370" s="6" t="s">
        <v>31</v>
      </c>
      <c r="K5370" s="6" t="s">
        <v>30</v>
      </c>
      <c r="L5370" s="6" t="s">
        <v>30</v>
      </c>
      <c r="M5370" s="6" t="s">
        <v>30</v>
      </c>
      <c r="N5370" s="6" t="s">
        <v>30</v>
      </c>
      <c r="O5370" s="6" t="s">
        <v>31</v>
      </c>
      <c r="P5370" s="6" t="s">
        <v>38</v>
      </c>
      <c r="Q5370" s="6" t="s">
        <v>30</v>
      </c>
      <c r="R5370" s="6" t="s">
        <v>39</v>
      </c>
      <c r="S5370" s="8" t="n">
        <v>85</v>
      </c>
      <c r="T5370" s="8" t="n">
        <v>3969.4</v>
      </c>
      <c r="U5370" s="6" t="s">
        <v>31</v>
      </c>
      <c r="V5370" s="8" t="n">
        <f aca="false">IF(X5370="0-1 Year", ROUND(S5370/0.474, 2), IF(X5370="1-2 Years", ROUND(S5370/0.287, 2), ROUND(S5370/0.14, 2)))</f>
        <v>607.14</v>
      </c>
      <c r="W5370" s="6" t="str">
        <f aca="false">IF(V5370&gt;4000, "High", IF(V5370&gt;2000, "Medium", "Low"))</f>
        <v>Low</v>
      </c>
      <c r="X5370" s="9" t="s">
        <v>1765</v>
      </c>
      <c r="Y5370" s="10" t="n">
        <f aca="false">IF(U5370="Yes", 1, 0)</f>
        <v>1</v>
      </c>
      <c r="Z5370" s="10" t="n">
        <v>1</v>
      </c>
      <c r="AA5370" s="11" t="n">
        <f aca="false">MAX(0, ($S5370 * 0.35) - ($F5370 * 0.3))</f>
        <v>15.95</v>
      </c>
      <c r="AB5370" s="12" t="str">
        <f aca="false">IF(AA5370&gt;20,"High",IF(AA5370&gt;10,"Medium","Low"))</f>
        <v>Medium</v>
      </c>
    </row>
    <row r="5371" customFormat="false" ht="18.65" hidden="false" customHeight="false" outlineLevel="0" collapsed="false">
      <c r="A5371" s="5" t="s">
        <v>5415</v>
      </c>
      <c r="B5371" s="6" t="s">
        <v>37</v>
      </c>
      <c r="C5371" s="6" t="s">
        <v>30</v>
      </c>
      <c r="D5371" s="6" t="s">
        <v>31</v>
      </c>
      <c r="E5371" s="6" t="s">
        <v>31</v>
      </c>
      <c r="F5371" s="7" t="n">
        <v>58</v>
      </c>
      <c r="G5371" s="6" t="s">
        <v>31</v>
      </c>
      <c r="H5371" s="6" t="s">
        <v>31</v>
      </c>
      <c r="I5371" s="6" t="s">
        <v>203</v>
      </c>
      <c r="J5371" s="6" t="s">
        <v>30</v>
      </c>
      <c r="K5371" s="6" t="s">
        <v>31</v>
      </c>
      <c r="L5371" s="6" t="s">
        <v>30</v>
      </c>
      <c r="M5371" s="6" t="s">
        <v>30</v>
      </c>
      <c r="N5371" s="6" t="s">
        <v>31</v>
      </c>
      <c r="O5371" s="6" t="s">
        <v>30</v>
      </c>
      <c r="P5371" s="6" t="s">
        <v>38</v>
      </c>
      <c r="Q5371" s="6" t="s">
        <v>31</v>
      </c>
      <c r="R5371" s="6" t="s">
        <v>53</v>
      </c>
      <c r="S5371" s="8" t="n">
        <v>66.8</v>
      </c>
      <c r="T5371" s="8" t="n">
        <v>3970.4</v>
      </c>
      <c r="U5371" s="6" t="s">
        <v>30</v>
      </c>
      <c r="V5371" s="8" t="n">
        <f aca="false">IF(X5371="0-1 Year", ROUND(S5371/0.474, 2), IF(X5371="1-2 Years", ROUND(S5371/0.287, 2), ROUND(S5371/0.14, 2)))</f>
        <v>477.14</v>
      </c>
      <c r="W5371" s="6" t="str">
        <f aca="false">IF(V5371&gt;4000, "High", IF(V5371&gt;2000, "Medium", "Low"))</f>
        <v>Low</v>
      </c>
      <c r="X5371" s="9" t="s">
        <v>1765</v>
      </c>
      <c r="Y5371" s="10" t="n">
        <f aca="false">IF(U5371="Yes", 1, 0)</f>
        <v>0</v>
      </c>
      <c r="Z5371" s="10" t="n">
        <v>1</v>
      </c>
      <c r="AA5371" s="11" t="n">
        <f aca="false">MAX(0, ($S5371 * 0.35) - ($F5371 * 0.3))</f>
        <v>5.98</v>
      </c>
      <c r="AB5371" s="12" t="str">
        <f aca="false">IF(AA5371&gt;20,"High",IF(AA5371&gt;10,"Medium","Low"))</f>
        <v>Low</v>
      </c>
    </row>
    <row r="5372" customFormat="false" ht="18.65" hidden="false" customHeight="false" outlineLevel="0" collapsed="false">
      <c r="A5372" s="5" t="s">
        <v>5416</v>
      </c>
      <c r="B5372" s="6" t="s">
        <v>37</v>
      </c>
      <c r="C5372" s="6" t="s">
        <v>30</v>
      </c>
      <c r="D5372" s="6" t="s">
        <v>31</v>
      </c>
      <c r="E5372" s="6" t="s">
        <v>30</v>
      </c>
      <c r="F5372" s="7" t="n">
        <v>58</v>
      </c>
      <c r="G5372" s="6" t="s">
        <v>31</v>
      </c>
      <c r="H5372" s="6" t="s">
        <v>31</v>
      </c>
      <c r="I5372" s="6" t="s">
        <v>203</v>
      </c>
      <c r="J5372" s="6" t="s">
        <v>31</v>
      </c>
      <c r="K5372" s="6" t="s">
        <v>30</v>
      </c>
      <c r="L5372" s="6" t="s">
        <v>30</v>
      </c>
      <c r="M5372" s="6" t="s">
        <v>31</v>
      </c>
      <c r="N5372" s="6" t="s">
        <v>30</v>
      </c>
      <c r="O5372" s="6" t="s">
        <v>31</v>
      </c>
      <c r="P5372" s="6" t="s">
        <v>33</v>
      </c>
      <c r="Q5372" s="6" t="s">
        <v>31</v>
      </c>
      <c r="R5372" s="6" t="s">
        <v>39</v>
      </c>
      <c r="S5372" s="8" t="n">
        <v>68.4</v>
      </c>
      <c r="T5372" s="8" t="n">
        <v>3972.25</v>
      </c>
      <c r="U5372" s="6" t="s">
        <v>30</v>
      </c>
      <c r="V5372" s="8" t="n">
        <f aca="false">IF(X5372="0-1 Year", ROUND(S5372/0.474, 2), IF(X5372="1-2 Years", ROUND(S5372/0.287, 2), ROUND(S5372/0.14, 2)))</f>
        <v>488.57</v>
      </c>
      <c r="W5372" s="6" t="str">
        <f aca="false">IF(V5372&gt;4000, "High", IF(V5372&gt;2000, "Medium", "Low"))</f>
        <v>Low</v>
      </c>
      <c r="X5372" s="9" t="s">
        <v>1765</v>
      </c>
      <c r="Y5372" s="10" t="n">
        <f aca="false">IF(U5372="Yes", 1, 0)</f>
        <v>0</v>
      </c>
      <c r="Z5372" s="10" t="n">
        <v>1</v>
      </c>
      <c r="AA5372" s="11" t="n">
        <f aca="false">MAX(0, ($S5372 * 0.35) - ($F5372 * 0.3))</f>
        <v>6.54</v>
      </c>
      <c r="AB5372" s="12" t="str">
        <f aca="false">IF(AA5372&gt;20,"High",IF(AA5372&gt;10,"Medium","Low"))</f>
        <v>Low</v>
      </c>
    </row>
    <row r="5373" customFormat="false" ht="18.65" hidden="false" customHeight="false" outlineLevel="0" collapsed="false">
      <c r="A5373" s="5" t="s">
        <v>5417</v>
      </c>
      <c r="B5373" s="6" t="s">
        <v>37</v>
      </c>
      <c r="C5373" s="6" t="s">
        <v>30</v>
      </c>
      <c r="D5373" s="6" t="s">
        <v>30</v>
      </c>
      <c r="E5373" s="6" t="s">
        <v>30</v>
      </c>
      <c r="F5373" s="7" t="n">
        <v>44</v>
      </c>
      <c r="G5373" s="6" t="s">
        <v>31</v>
      </c>
      <c r="H5373" s="6" t="s">
        <v>30</v>
      </c>
      <c r="I5373" s="6" t="s">
        <v>517</v>
      </c>
      <c r="J5373" s="6" t="s">
        <v>30</v>
      </c>
      <c r="K5373" s="6" t="s">
        <v>31</v>
      </c>
      <c r="L5373" s="6" t="s">
        <v>31</v>
      </c>
      <c r="M5373" s="6" t="s">
        <v>30</v>
      </c>
      <c r="N5373" s="6" t="s">
        <v>31</v>
      </c>
      <c r="O5373" s="6" t="s">
        <v>30</v>
      </c>
      <c r="P5373" s="6" t="s">
        <v>38</v>
      </c>
      <c r="Q5373" s="6" t="s">
        <v>31</v>
      </c>
      <c r="R5373" s="6" t="s">
        <v>58</v>
      </c>
      <c r="S5373" s="8" t="n">
        <v>88.15</v>
      </c>
      <c r="T5373" s="8" t="n">
        <v>3973.2</v>
      </c>
      <c r="U5373" s="6" t="s">
        <v>30</v>
      </c>
      <c r="V5373" s="8" t="n">
        <f aca="false">IF(X5373="0-1 Year", ROUND(S5373/0.474, 2), IF(X5373="1-2 Years", ROUND(S5373/0.287, 2), ROUND(S5373/0.14, 2)))</f>
        <v>629.64</v>
      </c>
      <c r="W5373" s="6" t="str">
        <f aca="false">IF(V5373&gt;4000, "High", IF(V5373&gt;2000, "Medium", "Low"))</f>
        <v>Low</v>
      </c>
      <c r="X5373" s="9" t="s">
        <v>1765</v>
      </c>
      <c r="Y5373" s="10" t="n">
        <f aca="false">IF(U5373="Yes", 1, 0)</f>
        <v>0</v>
      </c>
      <c r="Z5373" s="10" t="n">
        <v>1</v>
      </c>
      <c r="AA5373" s="11" t="n">
        <f aca="false">MAX(0, ($S5373 * 0.35) - ($F5373 * 0.3))</f>
        <v>17.6525</v>
      </c>
      <c r="AB5373" s="12" t="str">
        <f aca="false">IF(AA5373&gt;20,"High",IF(AA5373&gt;10,"Medium","Low"))</f>
        <v>Medium</v>
      </c>
    </row>
    <row r="5374" customFormat="false" ht="18.65" hidden="false" customHeight="false" outlineLevel="0" collapsed="false">
      <c r="A5374" s="5" t="s">
        <v>5418</v>
      </c>
      <c r="B5374" s="6" t="s">
        <v>29</v>
      </c>
      <c r="C5374" s="6" t="s">
        <v>30</v>
      </c>
      <c r="D5374" s="6" t="s">
        <v>31</v>
      </c>
      <c r="E5374" s="6" t="s">
        <v>30</v>
      </c>
      <c r="F5374" s="7" t="n">
        <v>44</v>
      </c>
      <c r="G5374" s="6" t="s">
        <v>31</v>
      </c>
      <c r="H5374" s="6" t="s">
        <v>30</v>
      </c>
      <c r="I5374" s="6" t="s">
        <v>517</v>
      </c>
      <c r="J5374" s="6" t="s">
        <v>30</v>
      </c>
      <c r="K5374" s="6" t="s">
        <v>30</v>
      </c>
      <c r="L5374" s="6" t="s">
        <v>30</v>
      </c>
      <c r="M5374" s="6" t="s">
        <v>30</v>
      </c>
      <c r="N5374" s="6" t="s">
        <v>31</v>
      </c>
      <c r="O5374" s="6" t="s">
        <v>31</v>
      </c>
      <c r="P5374" s="6" t="s">
        <v>33</v>
      </c>
      <c r="Q5374" s="6" t="s">
        <v>31</v>
      </c>
      <c r="R5374" s="6" t="s">
        <v>53</v>
      </c>
      <c r="S5374" s="8" t="n">
        <v>90.65</v>
      </c>
      <c r="T5374" s="8" t="n">
        <v>3974.15</v>
      </c>
      <c r="U5374" s="6" t="s">
        <v>30</v>
      </c>
      <c r="V5374" s="8" t="n">
        <f aca="false">IF(X5374="0-1 Year", ROUND(S5374/0.474, 2), IF(X5374="1-2 Years", ROUND(S5374/0.287, 2), ROUND(S5374/0.14, 2)))</f>
        <v>647.5</v>
      </c>
      <c r="W5374" s="6" t="str">
        <f aca="false">IF(V5374&gt;4000, "High", IF(V5374&gt;2000, "Medium", "Low"))</f>
        <v>Low</v>
      </c>
      <c r="X5374" s="9" t="s">
        <v>1765</v>
      </c>
      <c r="Y5374" s="10" t="n">
        <f aca="false">IF(U5374="Yes", 1, 0)</f>
        <v>0</v>
      </c>
      <c r="Z5374" s="10" t="n">
        <v>1</v>
      </c>
      <c r="AA5374" s="11" t="n">
        <f aca="false">MAX(0, ($S5374 * 0.35) - ($F5374 * 0.3))</f>
        <v>18.5275</v>
      </c>
      <c r="AB5374" s="12" t="str">
        <f aca="false">IF(AA5374&gt;20,"High",IF(AA5374&gt;10,"Medium","Low"))</f>
        <v>Medium</v>
      </c>
    </row>
    <row r="5375" customFormat="false" ht="18.65" hidden="false" customHeight="false" outlineLevel="0" collapsed="false">
      <c r="A5375" s="5" t="s">
        <v>5419</v>
      </c>
      <c r="B5375" s="6" t="s">
        <v>29</v>
      </c>
      <c r="C5375" s="6" t="s">
        <v>31</v>
      </c>
      <c r="D5375" s="6" t="s">
        <v>30</v>
      </c>
      <c r="E5375" s="6" t="s">
        <v>30</v>
      </c>
      <c r="F5375" s="7" t="n">
        <v>51</v>
      </c>
      <c r="G5375" s="6" t="s">
        <v>31</v>
      </c>
      <c r="H5375" s="6" t="s">
        <v>31</v>
      </c>
      <c r="I5375" s="6" t="s">
        <v>517</v>
      </c>
      <c r="J5375" s="6" t="s">
        <v>30</v>
      </c>
      <c r="K5375" s="6" t="s">
        <v>31</v>
      </c>
      <c r="L5375" s="6" t="s">
        <v>30</v>
      </c>
      <c r="M5375" s="6" t="s">
        <v>30</v>
      </c>
      <c r="N5375" s="6" t="s">
        <v>30</v>
      </c>
      <c r="O5375" s="6" t="s">
        <v>30</v>
      </c>
      <c r="P5375" s="6" t="s">
        <v>33</v>
      </c>
      <c r="Q5375" s="6" t="s">
        <v>31</v>
      </c>
      <c r="R5375" s="6" t="s">
        <v>53</v>
      </c>
      <c r="S5375" s="8" t="n">
        <v>79.6</v>
      </c>
      <c r="T5375" s="8" t="n">
        <v>3974.7</v>
      </c>
      <c r="U5375" s="6" t="s">
        <v>30</v>
      </c>
      <c r="V5375" s="8" t="n">
        <f aca="false">IF(X5375="0-1 Year", ROUND(S5375/0.474, 2), IF(X5375="1-2 Years", ROUND(S5375/0.287, 2), ROUND(S5375/0.14, 2)))</f>
        <v>568.57</v>
      </c>
      <c r="W5375" s="6" t="str">
        <f aca="false">IF(V5375&gt;4000, "High", IF(V5375&gt;2000, "Medium", "Low"))</f>
        <v>Low</v>
      </c>
      <c r="X5375" s="9" t="s">
        <v>1765</v>
      </c>
      <c r="Y5375" s="10" t="n">
        <f aca="false">IF(U5375="Yes", 1, 0)</f>
        <v>0</v>
      </c>
      <c r="Z5375" s="10" t="n">
        <v>1</v>
      </c>
      <c r="AA5375" s="11" t="n">
        <f aca="false">MAX(0, ($S5375 * 0.35) - ($F5375 * 0.3))</f>
        <v>12.56</v>
      </c>
      <c r="AB5375" s="12" t="str">
        <f aca="false">IF(AA5375&gt;20,"High",IF(AA5375&gt;10,"Medium","Low"))</f>
        <v>Medium</v>
      </c>
    </row>
    <row r="5376" customFormat="false" ht="18.65" hidden="false" customHeight="false" outlineLevel="0" collapsed="false">
      <c r="A5376" s="5" t="s">
        <v>5420</v>
      </c>
      <c r="B5376" s="6" t="s">
        <v>37</v>
      </c>
      <c r="C5376" s="6" t="s">
        <v>30</v>
      </c>
      <c r="D5376" s="6" t="s">
        <v>31</v>
      </c>
      <c r="E5376" s="6" t="s">
        <v>30</v>
      </c>
      <c r="F5376" s="7" t="n">
        <v>68</v>
      </c>
      <c r="G5376" s="6" t="s">
        <v>31</v>
      </c>
      <c r="H5376" s="6" t="s">
        <v>31</v>
      </c>
      <c r="I5376" s="6" t="s">
        <v>203</v>
      </c>
      <c r="J5376" s="6" t="s">
        <v>31</v>
      </c>
      <c r="K5376" s="6" t="s">
        <v>30</v>
      </c>
      <c r="L5376" s="6" t="s">
        <v>30</v>
      </c>
      <c r="M5376" s="6" t="s">
        <v>31</v>
      </c>
      <c r="N5376" s="6" t="s">
        <v>30</v>
      </c>
      <c r="O5376" s="6" t="s">
        <v>30</v>
      </c>
      <c r="P5376" s="6" t="s">
        <v>33</v>
      </c>
      <c r="Q5376" s="6" t="s">
        <v>30</v>
      </c>
      <c r="R5376" s="6" t="s">
        <v>53</v>
      </c>
      <c r="S5376" s="8" t="n">
        <v>58.25</v>
      </c>
      <c r="T5376" s="8" t="n">
        <v>3975.7</v>
      </c>
      <c r="U5376" s="6" t="s">
        <v>30</v>
      </c>
      <c r="V5376" s="8" t="n">
        <f aca="false">IF(X5376="0-1 Year", ROUND(S5376/0.474, 2), IF(X5376="1-2 Years", ROUND(S5376/0.287, 2), ROUND(S5376/0.14, 2)))</f>
        <v>416.07</v>
      </c>
      <c r="W5376" s="6" t="str">
        <f aca="false">IF(V5376&gt;4000, "High", IF(V5376&gt;2000, "Medium", "Low"))</f>
        <v>Low</v>
      </c>
      <c r="X5376" s="9" t="s">
        <v>1765</v>
      </c>
      <c r="Y5376" s="10" t="n">
        <f aca="false">IF(U5376="Yes", 1, 0)</f>
        <v>0</v>
      </c>
      <c r="Z5376" s="10" t="n">
        <v>1</v>
      </c>
      <c r="AA5376" s="11" t="n">
        <f aca="false">MAX(0, ($S5376 * 0.35) - ($F5376 * 0.3))</f>
        <v>0</v>
      </c>
      <c r="AB5376" s="12" t="str">
        <f aca="false">IF(AA5376&gt;20,"High",IF(AA5376&gt;10,"Medium","Low"))</f>
        <v>Low</v>
      </c>
    </row>
    <row r="5377" customFormat="false" ht="18.65" hidden="false" customHeight="false" outlineLevel="0" collapsed="false">
      <c r="A5377" s="5" t="s">
        <v>5421</v>
      </c>
      <c r="B5377" s="6" t="s">
        <v>37</v>
      </c>
      <c r="C5377" s="6" t="s">
        <v>31</v>
      </c>
      <c r="D5377" s="6" t="s">
        <v>31</v>
      </c>
      <c r="E5377" s="6" t="s">
        <v>30</v>
      </c>
      <c r="F5377" s="7" t="n">
        <v>68</v>
      </c>
      <c r="G5377" s="6" t="s">
        <v>31</v>
      </c>
      <c r="H5377" s="6" t="s">
        <v>30</v>
      </c>
      <c r="I5377" s="6" t="s">
        <v>203</v>
      </c>
      <c r="J5377" s="6" t="s">
        <v>30</v>
      </c>
      <c r="K5377" s="6" t="s">
        <v>31</v>
      </c>
      <c r="L5377" s="6" t="s">
        <v>31</v>
      </c>
      <c r="M5377" s="6" t="s">
        <v>31</v>
      </c>
      <c r="N5377" s="6" t="s">
        <v>30</v>
      </c>
      <c r="O5377" s="6" t="s">
        <v>30</v>
      </c>
      <c r="P5377" s="6" t="s">
        <v>33</v>
      </c>
      <c r="Q5377" s="6" t="s">
        <v>31</v>
      </c>
      <c r="R5377" s="6" t="s">
        <v>53</v>
      </c>
      <c r="S5377" s="8" t="n">
        <v>60.65</v>
      </c>
      <c r="T5377" s="8" t="n">
        <v>3975.9</v>
      </c>
      <c r="U5377" s="6" t="s">
        <v>30</v>
      </c>
      <c r="V5377" s="8" t="n">
        <f aca="false">IF(X5377="0-1 Year", ROUND(S5377/0.474, 2), IF(X5377="1-2 Years", ROUND(S5377/0.287, 2), ROUND(S5377/0.14, 2)))</f>
        <v>433.21</v>
      </c>
      <c r="W5377" s="6" t="str">
        <f aca="false">IF(V5377&gt;4000, "High", IF(V5377&gt;2000, "Medium", "Low"))</f>
        <v>Low</v>
      </c>
      <c r="X5377" s="9" t="s">
        <v>1765</v>
      </c>
      <c r="Y5377" s="10" t="n">
        <f aca="false">IF(U5377="Yes", 1, 0)</f>
        <v>0</v>
      </c>
      <c r="Z5377" s="10" t="n">
        <v>1</v>
      </c>
      <c r="AA5377" s="11" t="n">
        <f aca="false">MAX(0, ($S5377 * 0.35) - ($F5377 * 0.3))</f>
        <v>0.827500000000001</v>
      </c>
      <c r="AB5377" s="12" t="str">
        <f aca="false">IF(AA5377&gt;20,"High",IF(AA5377&gt;10,"Medium","Low"))</f>
        <v>Low</v>
      </c>
    </row>
    <row r="5378" customFormat="false" ht="18.65" hidden="false" customHeight="false" outlineLevel="0" collapsed="false">
      <c r="A5378" s="5" t="s">
        <v>5422</v>
      </c>
      <c r="B5378" s="6" t="s">
        <v>29</v>
      </c>
      <c r="C5378" s="6" t="s">
        <v>30</v>
      </c>
      <c r="D5378" s="6" t="s">
        <v>31</v>
      </c>
      <c r="E5378" s="6" t="s">
        <v>31</v>
      </c>
      <c r="F5378" s="7" t="n">
        <v>72</v>
      </c>
      <c r="G5378" s="6" t="s">
        <v>31</v>
      </c>
      <c r="H5378" s="6" t="s">
        <v>31</v>
      </c>
      <c r="I5378" s="6" t="s">
        <v>203</v>
      </c>
      <c r="J5378" s="6" t="s">
        <v>31</v>
      </c>
      <c r="K5378" s="6" t="s">
        <v>30</v>
      </c>
      <c r="L5378" s="6" t="s">
        <v>30</v>
      </c>
      <c r="M5378" s="6" t="s">
        <v>30</v>
      </c>
      <c r="N5378" s="6" t="s">
        <v>30</v>
      </c>
      <c r="O5378" s="6" t="s">
        <v>30</v>
      </c>
      <c r="P5378" s="6" t="s">
        <v>166</v>
      </c>
      <c r="Q5378" s="6" t="s">
        <v>30</v>
      </c>
      <c r="R5378" s="6" t="s">
        <v>53</v>
      </c>
      <c r="S5378" s="8" t="n">
        <v>55.3</v>
      </c>
      <c r="T5378" s="8" t="n">
        <v>3983.6</v>
      </c>
      <c r="U5378" s="6" t="s">
        <v>30</v>
      </c>
      <c r="V5378" s="8" t="n">
        <f aca="false">IF(X5378="0-1 Year", ROUND(S5378/0.474, 2), IF(X5378="1-2 Years", ROUND(S5378/0.287, 2), ROUND(S5378/0.14, 2)))</f>
        <v>395</v>
      </c>
      <c r="W5378" s="6" t="str">
        <f aca="false">IF(V5378&gt;4000, "High", IF(V5378&gt;2000, "Medium", "Low"))</f>
        <v>Low</v>
      </c>
      <c r="X5378" s="9" t="s">
        <v>1765</v>
      </c>
      <c r="Y5378" s="10" t="n">
        <f aca="false">IF(U5378="Yes", 1, 0)</f>
        <v>0</v>
      </c>
      <c r="Z5378" s="10" t="n">
        <v>1</v>
      </c>
      <c r="AA5378" s="11" t="n">
        <f aca="false">MAX(0, ($S5378 * 0.35) - ($F5378 * 0.3))</f>
        <v>0</v>
      </c>
      <c r="AB5378" s="12" t="str">
        <f aca="false">IF(AA5378&gt;20,"High",IF(AA5378&gt;10,"Medium","Low"))</f>
        <v>Low</v>
      </c>
    </row>
    <row r="5379" customFormat="false" ht="18.65" hidden="false" customHeight="false" outlineLevel="0" collapsed="false">
      <c r="A5379" s="5" t="s">
        <v>5423</v>
      </c>
      <c r="B5379" s="6" t="s">
        <v>29</v>
      </c>
      <c r="C5379" s="6" t="s">
        <v>31</v>
      </c>
      <c r="D5379" s="6" t="s">
        <v>30</v>
      </c>
      <c r="E5379" s="6" t="s">
        <v>30</v>
      </c>
      <c r="F5379" s="7" t="n">
        <v>71</v>
      </c>
      <c r="G5379" s="6" t="s">
        <v>30</v>
      </c>
      <c r="H5379" s="6" t="s">
        <v>202</v>
      </c>
      <c r="I5379" s="6" t="s">
        <v>203</v>
      </c>
      <c r="J5379" s="6" t="s">
        <v>31</v>
      </c>
      <c r="K5379" s="6" t="s">
        <v>31</v>
      </c>
      <c r="L5379" s="6" t="s">
        <v>30</v>
      </c>
      <c r="M5379" s="6" t="s">
        <v>30</v>
      </c>
      <c r="N5379" s="6" t="s">
        <v>31</v>
      </c>
      <c r="O5379" s="6" t="s">
        <v>31</v>
      </c>
      <c r="P5379" s="6" t="s">
        <v>33</v>
      </c>
      <c r="Q5379" s="6" t="s">
        <v>31</v>
      </c>
      <c r="R5379" s="6" t="s">
        <v>39</v>
      </c>
      <c r="S5379" s="8" t="n">
        <v>56.45</v>
      </c>
      <c r="T5379" s="8" t="n">
        <v>3985.35</v>
      </c>
      <c r="U5379" s="6" t="s">
        <v>30</v>
      </c>
      <c r="V5379" s="8" t="n">
        <f aca="false">IF(X5379="0-1 Year", ROUND(S5379/0.474, 2), IF(X5379="1-2 Years", ROUND(S5379/0.287, 2), ROUND(S5379/0.14, 2)))</f>
        <v>403.21</v>
      </c>
      <c r="W5379" s="6" t="str">
        <f aca="false">IF(V5379&gt;4000, "High", IF(V5379&gt;2000, "Medium", "Low"))</f>
        <v>Low</v>
      </c>
      <c r="X5379" s="9" t="s">
        <v>1765</v>
      </c>
      <c r="Y5379" s="10" t="n">
        <f aca="false">IF(U5379="Yes", 1, 0)</f>
        <v>0</v>
      </c>
      <c r="Z5379" s="10" t="n">
        <v>1</v>
      </c>
      <c r="AA5379" s="11" t="n">
        <f aca="false">MAX(0, ($S5379 * 0.35) - ($F5379 * 0.3))</f>
        <v>0</v>
      </c>
      <c r="AB5379" s="12" t="str">
        <f aca="false">IF(AA5379&gt;20,"High",IF(AA5379&gt;10,"Medium","Low"))</f>
        <v>Low</v>
      </c>
    </row>
    <row r="5380" customFormat="false" ht="18.65" hidden="false" customHeight="false" outlineLevel="0" collapsed="false">
      <c r="A5380" s="5" t="s">
        <v>5424</v>
      </c>
      <c r="B5380" s="6" t="s">
        <v>37</v>
      </c>
      <c r="C5380" s="6" t="s">
        <v>30</v>
      </c>
      <c r="D5380" s="6" t="s">
        <v>30</v>
      </c>
      <c r="E5380" s="6" t="s">
        <v>30</v>
      </c>
      <c r="F5380" s="7" t="n">
        <v>38</v>
      </c>
      <c r="G5380" s="6" t="s">
        <v>31</v>
      </c>
      <c r="H5380" s="6" t="s">
        <v>31</v>
      </c>
      <c r="I5380" s="6" t="s">
        <v>517</v>
      </c>
      <c r="J5380" s="6" t="s">
        <v>30</v>
      </c>
      <c r="K5380" s="6" t="s">
        <v>30</v>
      </c>
      <c r="L5380" s="6" t="s">
        <v>31</v>
      </c>
      <c r="M5380" s="6" t="s">
        <v>31</v>
      </c>
      <c r="N5380" s="6" t="s">
        <v>31</v>
      </c>
      <c r="O5380" s="6" t="s">
        <v>31</v>
      </c>
      <c r="P5380" s="6" t="s">
        <v>38</v>
      </c>
      <c r="Q5380" s="6" t="s">
        <v>31</v>
      </c>
      <c r="R5380" s="6" t="s">
        <v>39</v>
      </c>
      <c r="S5380" s="8" t="n">
        <v>103.65</v>
      </c>
      <c r="T5380" s="8" t="n">
        <v>3988.5</v>
      </c>
      <c r="U5380" s="6" t="s">
        <v>30</v>
      </c>
      <c r="V5380" s="8" t="n">
        <f aca="false">IF(X5380="0-1 Year", ROUND(S5380/0.474, 2), IF(X5380="1-2 Years", ROUND(S5380/0.287, 2), ROUND(S5380/0.14, 2)))</f>
        <v>740.36</v>
      </c>
      <c r="W5380" s="6" t="str">
        <f aca="false">IF(V5380&gt;4000, "High", IF(V5380&gt;2000, "Medium", "Low"))</f>
        <v>Low</v>
      </c>
      <c r="X5380" s="9" t="s">
        <v>1765</v>
      </c>
      <c r="Y5380" s="10" t="n">
        <f aca="false">IF(U5380="Yes", 1, 0)</f>
        <v>0</v>
      </c>
      <c r="Z5380" s="10" t="n">
        <v>1</v>
      </c>
      <c r="AA5380" s="11" t="n">
        <f aca="false">MAX(0, ($S5380 * 0.35) - ($F5380 * 0.3))</f>
        <v>24.8775</v>
      </c>
      <c r="AB5380" s="12" t="str">
        <f aca="false">IF(AA5380&gt;20,"High",IF(AA5380&gt;10,"Medium","Low"))</f>
        <v>High</v>
      </c>
    </row>
    <row r="5381" customFormat="false" ht="18.65" hidden="false" customHeight="false" outlineLevel="0" collapsed="false">
      <c r="A5381" s="5" t="s">
        <v>5425</v>
      </c>
      <c r="B5381" s="6" t="s">
        <v>37</v>
      </c>
      <c r="C5381" s="6" t="s">
        <v>30</v>
      </c>
      <c r="D5381" s="6" t="s">
        <v>30</v>
      </c>
      <c r="E5381" s="6" t="s">
        <v>30</v>
      </c>
      <c r="F5381" s="7" t="n">
        <v>41</v>
      </c>
      <c r="G5381" s="6" t="s">
        <v>31</v>
      </c>
      <c r="H5381" s="6" t="s">
        <v>31</v>
      </c>
      <c r="I5381" s="6" t="s">
        <v>517</v>
      </c>
      <c r="J5381" s="6" t="s">
        <v>30</v>
      </c>
      <c r="K5381" s="6" t="s">
        <v>30</v>
      </c>
      <c r="L5381" s="6" t="s">
        <v>31</v>
      </c>
      <c r="M5381" s="6" t="s">
        <v>30</v>
      </c>
      <c r="N5381" s="6" t="s">
        <v>31</v>
      </c>
      <c r="O5381" s="6" t="s">
        <v>31</v>
      </c>
      <c r="P5381" s="6" t="s">
        <v>38</v>
      </c>
      <c r="Q5381" s="6" t="s">
        <v>30</v>
      </c>
      <c r="R5381" s="6" t="s">
        <v>53</v>
      </c>
      <c r="S5381" s="8" t="n">
        <v>98.05</v>
      </c>
      <c r="T5381" s="8" t="n">
        <v>3990.6</v>
      </c>
      <c r="U5381" s="6" t="s">
        <v>30</v>
      </c>
      <c r="V5381" s="8" t="n">
        <f aca="false">IF(X5381="0-1 Year", ROUND(S5381/0.474, 2), IF(X5381="1-2 Years", ROUND(S5381/0.287, 2), ROUND(S5381/0.14, 2)))</f>
        <v>700.36</v>
      </c>
      <c r="W5381" s="6" t="str">
        <f aca="false">IF(V5381&gt;4000, "High", IF(V5381&gt;2000, "Medium", "Low"))</f>
        <v>Low</v>
      </c>
      <c r="X5381" s="9" t="s">
        <v>1765</v>
      </c>
      <c r="Y5381" s="10" t="n">
        <f aca="false">IF(U5381="Yes", 1, 0)</f>
        <v>0</v>
      </c>
      <c r="Z5381" s="10" t="n">
        <v>1</v>
      </c>
      <c r="AA5381" s="11" t="n">
        <f aca="false">MAX(0, ($S5381 * 0.35) - ($F5381 * 0.3))</f>
        <v>22.0175</v>
      </c>
      <c r="AB5381" s="12" t="str">
        <f aca="false">IF(AA5381&gt;20,"High",IF(AA5381&gt;10,"Medium","Low"))</f>
        <v>High</v>
      </c>
    </row>
    <row r="5382" customFormat="false" ht="18.65" hidden="false" customHeight="false" outlineLevel="0" collapsed="false">
      <c r="A5382" s="5" t="s">
        <v>5426</v>
      </c>
      <c r="B5382" s="6" t="s">
        <v>37</v>
      </c>
      <c r="C5382" s="6" t="s">
        <v>31</v>
      </c>
      <c r="D5382" s="6" t="s">
        <v>30</v>
      </c>
      <c r="E5382" s="6" t="s">
        <v>30</v>
      </c>
      <c r="F5382" s="7" t="n">
        <v>44</v>
      </c>
      <c r="G5382" s="6" t="s">
        <v>31</v>
      </c>
      <c r="H5382" s="6" t="s">
        <v>30</v>
      </c>
      <c r="I5382" s="6" t="s">
        <v>517</v>
      </c>
      <c r="J5382" s="6" t="s">
        <v>30</v>
      </c>
      <c r="K5382" s="6" t="s">
        <v>31</v>
      </c>
      <c r="L5382" s="6" t="s">
        <v>31</v>
      </c>
      <c r="M5382" s="6" t="s">
        <v>30</v>
      </c>
      <c r="N5382" s="6" t="s">
        <v>30</v>
      </c>
      <c r="O5382" s="6" t="s">
        <v>31</v>
      </c>
      <c r="P5382" s="6" t="s">
        <v>33</v>
      </c>
      <c r="Q5382" s="6" t="s">
        <v>30</v>
      </c>
      <c r="R5382" s="6" t="s">
        <v>58</v>
      </c>
      <c r="S5382" s="8" t="n">
        <v>89.15</v>
      </c>
      <c r="T5382" s="8" t="n">
        <v>3990.75</v>
      </c>
      <c r="U5382" s="6" t="s">
        <v>30</v>
      </c>
      <c r="V5382" s="8" t="n">
        <f aca="false">IF(X5382="0-1 Year", ROUND(S5382/0.474, 2), IF(X5382="1-2 Years", ROUND(S5382/0.287, 2), ROUND(S5382/0.14, 2)))</f>
        <v>636.79</v>
      </c>
      <c r="W5382" s="6" t="str">
        <f aca="false">IF(V5382&gt;4000, "High", IF(V5382&gt;2000, "Medium", "Low"))</f>
        <v>Low</v>
      </c>
      <c r="X5382" s="9" t="s">
        <v>1765</v>
      </c>
      <c r="Y5382" s="10" t="n">
        <f aca="false">IF(U5382="Yes", 1, 0)</f>
        <v>0</v>
      </c>
      <c r="Z5382" s="10" t="n">
        <v>1</v>
      </c>
      <c r="AA5382" s="11" t="n">
        <f aca="false">MAX(0, ($S5382 * 0.35) - ($F5382 * 0.3))</f>
        <v>18.0025</v>
      </c>
      <c r="AB5382" s="12" t="str">
        <f aca="false">IF(AA5382&gt;20,"High",IF(AA5382&gt;10,"Medium","Low"))</f>
        <v>Medium</v>
      </c>
    </row>
    <row r="5383" customFormat="false" ht="18.65" hidden="false" customHeight="false" outlineLevel="0" collapsed="false">
      <c r="A5383" s="5" t="s">
        <v>5427</v>
      </c>
      <c r="B5383" s="6" t="s">
        <v>29</v>
      </c>
      <c r="C5383" s="6" t="s">
        <v>30</v>
      </c>
      <c r="D5383" s="6" t="s">
        <v>31</v>
      </c>
      <c r="E5383" s="6" t="s">
        <v>31</v>
      </c>
      <c r="F5383" s="7" t="n">
        <v>67</v>
      </c>
      <c r="G5383" s="6" t="s">
        <v>31</v>
      </c>
      <c r="H5383" s="6" t="s">
        <v>30</v>
      </c>
      <c r="I5383" s="6" t="s">
        <v>203</v>
      </c>
      <c r="J5383" s="6" t="s">
        <v>31</v>
      </c>
      <c r="K5383" s="6" t="s">
        <v>31</v>
      </c>
      <c r="L5383" s="6" t="s">
        <v>30</v>
      </c>
      <c r="M5383" s="6" t="s">
        <v>31</v>
      </c>
      <c r="N5383" s="6" t="s">
        <v>30</v>
      </c>
      <c r="O5383" s="6" t="s">
        <v>30</v>
      </c>
      <c r="P5383" s="6" t="s">
        <v>33</v>
      </c>
      <c r="Q5383" s="6" t="s">
        <v>30</v>
      </c>
      <c r="R5383" s="6" t="s">
        <v>34</v>
      </c>
      <c r="S5383" s="8" t="n">
        <v>60.05</v>
      </c>
      <c r="T5383" s="8" t="n">
        <v>3994.05</v>
      </c>
      <c r="U5383" s="6" t="s">
        <v>30</v>
      </c>
      <c r="V5383" s="8" t="n">
        <f aca="false">IF(X5383="0-1 Year", ROUND(S5383/0.474, 2), IF(X5383="1-2 Years", ROUND(S5383/0.287, 2), ROUND(S5383/0.14, 2)))</f>
        <v>428.93</v>
      </c>
      <c r="W5383" s="6" t="str">
        <f aca="false">IF(V5383&gt;4000, "High", IF(V5383&gt;2000, "Medium", "Low"))</f>
        <v>Low</v>
      </c>
      <c r="X5383" s="9" t="s">
        <v>1765</v>
      </c>
      <c r="Y5383" s="10" t="n">
        <f aca="false">IF(U5383="Yes", 1, 0)</f>
        <v>0</v>
      </c>
      <c r="Z5383" s="10" t="n">
        <v>1</v>
      </c>
      <c r="AA5383" s="11" t="n">
        <f aca="false">MAX(0, ($S5383 * 0.35) - ($F5383 * 0.3))</f>
        <v>0.9175</v>
      </c>
      <c r="AB5383" s="12" t="str">
        <f aca="false">IF(AA5383&gt;20,"High",IF(AA5383&gt;10,"Medium","Low"))</f>
        <v>Low</v>
      </c>
    </row>
    <row r="5384" customFormat="false" ht="18.65" hidden="false" customHeight="false" outlineLevel="0" collapsed="false">
      <c r="A5384" s="5" t="s">
        <v>5428</v>
      </c>
      <c r="B5384" s="6" t="s">
        <v>37</v>
      </c>
      <c r="C5384" s="6" t="s">
        <v>30</v>
      </c>
      <c r="D5384" s="6" t="s">
        <v>30</v>
      </c>
      <c r="E5384" s="6" t="s">
        <v>30</v>
      </c>
      <c r="F5384" s="7" t="n">
        <v>39</v>
      </c>
      <c r="G5384" s="6" t="s">
        <v>31</v>
      </c>
      <c r="H5384" s="6" t="s">
        <v>31</v>
      </c>
      <c r="I5384" s="6" t="s">
        <v>517</v>
      </c>
      <c r="J5384" s="6" t="s">
        <v>30</v>
      </c>
      <c r="K5384" s="6" t="s">
        <v>31</v>
      </c>
      <c r="L5384" s="6" t="s">
        <v>31</v>
      </c>
      <c r="M5384" s="6" t="s">
        <v>30</v>
      </c>
      <c r="N5384" s="6" t="s">
        <v>31</v>
      </c>
      <c r="O5384" s="6" t="s">
        <v>31</v>
      </c>
      <c r="P5384" s="6" t="s">
        <v>38</v>
      </c>
      <c r="Q5384" s="6" t="s">
        <v>31</v>
      </c>
      <c r="R5384" s="6" t="s">
        <v>39</v>
      </c>
      <c r="S5384" s="8" t="n">
        <v>103.45</v>
      </c>
      <c r="T5384" s="8" t="n">
        <v>3994.45</v>
      </c>
      <c r="U5384" s="6" t="s">
        <v>31</v>
      </c>
      <c r="V5384" s="8" t="n">
        <f aca="false">IF(X5384="0-1 Year", ROUND(S5384/0.474, 2), IF(X5384="1-2 Years", ROUND(S5384/0.287, 2), ROUND(S5384/0.14, 2)))</f>
        <v>738.93</v>
      </c>
      <c r="W5384" s="6" t="str">
        <f aca="false">IF(V5384&gt;4000, "High", IF(V5384&gt;2000, "Medium", "Low"))</f>
        <v>Low</v>
      </c>
      <c r="X5384" s="9" t="s">
        <v>1765</v>
      </c>
      <c r="Y5384" s="10" t="n">
        <f aca="false">IF(U5384="Yes", 1, 0)</f>
        <v>1</v>
      </c>
      <c r="Z5384" s="10" t="n">
        <v>1</v>
      </c>
      <c r="AA5384" s="11" t="n">
        <f aca="false">MAX(0, ($S5384 * 0.35) - ($F5384 * 0.3))</f>
        <v>24.5075</v>
      </c>
      <c r="AB5384" s="12" t="str">
        <f aca="false">IF(AA5384&gt;20,"High",IF(AA5384&gt;10,"Medium","Low"))</f>
        <v>High</v>
      </c>
    </row>
    <row r="5385" customFormat="false" ht="18.65" hidden="false" customHeight="false" outlineLevel="0" collapsed="false">
      <c r="A5385" s="5" t="s">
        <v>5429</v>
      </c>
      <c r="B5385" s="6" t="s">
        <v>37</v>
      </c>
      <c r="C5385" s="6" t="s">
        <v>30</v>
      </c>
      <c r="D5385" s="6" t="s">
        <v>31</v>
      </c>
      <c r="E5385" s="6" t="s">
        <v>31</v>
      </c>
      <c r="F5385" s="7" t="n">
        <v>66</v>
      </c>
      <c r="G5385" s="6" t="s">
        <v>31</v>
      </c>
      <c r="H5385" s="6" t="s">
        <v>30</v>
      </c>
      <c r="I5385" s="6" t="s">
        <v>203</v>
      </c>
      <c r="J5385" s="6" t="s">
        <v>31</v>
      </c>
      <c r="K5385" s="6" t="s">
        <v>30</v>
      </c>
      <c r="L5385" s="6" t="s">
        <v>30</v>
      </c>
      <c r="M5385" s="6" t="s">
        <v>30</v>
      </c>
      <c r="N5385" s="6" t="s">
        <v>31</v>
      </c>
      <c r="O5385" s="6" t="s">
        <v>30</v>
      </c>
      <c r="P5385" s="6" t="s">
        <v>166</v>
      </c>
      <c r="Q5385" s="6" t="s">
        <v>31</v>
      </c>
      <c r="R5385" s="6" t="s">
        <v>39</v>
      </c>
      <c r="S5385" s="8" t="n">
        <v>59.75</v>
      </c>
      <c r="T5385" s="8" t="n">
        <v>3996.8</v>
      </c>
      <c r="U5385" s="6" t="s">
        <v>30</v>
      </c>
      <c r="V5385" s="8" t="n">
        <f aca="false">IF(X5385="0-1 Year", ROUND(S5385/0.474, 2), IF(X5385="1-2 Years", ROUND(S5385/0.287, 2), ROUND(S5385/0.14, 2)))</f>
        <v>426.79</v>
      </c>
      <c r="W5385" s="6" t="str">
        <f aca="false">IF(V5385&gt;4000, "High", IF(V5385&gt;2000, "Medium", "Low"))</f>
        <v>Low</v>
      </c>
      <c r="X5385" s="9" t="s">
        <v>1765</v>
      </c>
      <c r="Y5385" s="10" t="n">
        <f aca="false">IF(U5385="Yes", 1, 0)</f>
        <v>0</v>
      </c>
      <c r="Z5385" s="10" t="n">
        <v>1</v>
      </c>
      <c r="AA5385" s="11" t="n">
        <f aca="false">MAX(0, ($S5385 * 0.35) - ($F5385 * 0.3))</f>
        <v>1.1125</v>
      </c>
      <c r="AB5385" s="12" t="str">
        <f aca="false">IF(AA5385&gt;20,"High",IF(AA5385&gt;10,"Medium","Low"))</f>
        <v>Low</v>
      </c>
    </row>
    <row r="5386" customFormat="false" ht="18.65" hidden="false" customHeight="false" outlineLevel="0" collapsed="false">
      <c r="A5386" s="5" t="s">
        <v>5430</v>
      </c>
      <c r="B5386" s="6" t="s">
        <v>37</v>
      </c>
      <c r="C5386" s="6" t="s">
        <v>31</v>
      </c>
      <c r="D5386" s="6" t="s">
        <v>30</v>
      </c>
      <c r="E5386" s="6" t="s">
        <v>30</v>
      </c>
      <c r="F5386" s="7" t="n">
        <v>57</v>
      </c>
      <c r="G5386" s="6" t="s">
        <v>31</v>
      </c>
      <c r="H5386" s="6" t="s">
        <v>30</v>
      </c>
      <c r="I5386" s="6" t="s">
        <v>203</v>
      </c>
      <c r="J5386" s="6" t="s">
        <v>31</v>
      </c>
      <c r="K5386" s="6" t="s">
        <v>30</v>
      </c>
      <c r="L5386" s="6" t="s">
        <v>31</v>
      </c>
      <c r="M5386" s="6" t="s">
        <v>31</v>
      </c>
      <c r="N5386" s="6" t="s">
        <v>31</v>
      </c>
      <c r="O5386" s="6" t="s">
        <v>30</v>
      </c>
      <c r="P5386" s="6" t="s">
        <v>166</v>
      </c>
      <c r="Q5386" s="6" t="s">
        <v>30</v>
      </c>
      <c r="R5386" s="6" t="s">
        <v>53</v>
      </c>
      <c r="S5386" s="8" t="n">
        <v>69.85</v>
      </c>
      <c r="T5386" s="8" t="n">
        <v>4003</v>
      </c>
      <c r="U5386" s="6" t="s">
        <v>30</v>
      </c>
      <c r="V5386" s="8" t="n">
        <f aca="false">IF(X5386="0-1 Year", ROUND(S5386/0.474, 2), IF(X5386="1-2 Years", ROUND(S5386/0.287, 2), ROUND(S5386/0.14, 2)))</f>
        <v>498.93</v>
      </c>
      <c r="W5386" s="6" t="str">
        <f aca="false">IF(V5386&gt;4000, "High", IF(V5386&gt;2000, "Medium", "Low"))</f>
        <v>Low</v>
      </c>
      <c r="X5386" s="9" t="s">
        <v>1765</v>
      </c>
      <c r="Y5386" s="10" t="n">
        <f aca="false">IF(U5386="Yes", 1, 0)</f>
        <v>0</v>
      </c>
      <c r="Z5386" s="10" t="n">
        <v>1</v>
      </c>
      <c r="AA5386" s="11" t="n">
        <f aca="false">MAX(0, ($S5386 * 0.35) - ($F5386 * 0.3))</f>
        <v>7.3475</v>
      </c>
      <c r="AB5386" s="12" t="str">
        <f aca="false">IF(AA5386&gt;20,"High",IF(AA5386&gt;10,"Medium","Low"))</f>
        <v>Low</v>
      </c>
    </row>
    <row r="5387" customFormat="false" ht="18.65" hidden="false" customHeight="false" outlineLevel="0" collapsed="false">
      <c r="A5387" s="5" t="s">
        <v>5431</v>
      </c>
      <c r="B5387" s="6" t="s">
        <v>37</v>
      </c>
      <c r="C5387" s="6" t="s">
        <v>31</v>
      </c>
      <c r="D5387" s="6" t="s">
        <v>30</v>
      </c>
      <c r="E5387" s="6" t="s">
        <v>30</v>
      </c>
      <c r="F5387" s="7" t="n">
        <v>53</v>
      </c>
      <c r="G5387" s="6" t="s">
        <v>31</v>
      </c>
      <c r="H5387" s="6" t="s">
        <v>30</v>
      </c>
      <c r="I5387" s="6" t="s">
        <v>517</v>
      </c>
      <c r="J5387" s="6" t="s">
        <v>30</v>
      </c>
      <c r="K5387" s="6" t="s">
        <v>31</v>
      </c>
      <c r="L5387" s="6" t="s">
        <v>30</v>
      </c>
      <c r="M5387" s="6" t="s">
        <v>30</v>
      </c>
      <c r="N5387" s="6" t="s">
        <v>30</v>
      </c>
      <c r="O5387" s="6" t="s">
        <v>30</v>
      </c>
      <c r="P5387" s="6" t="s">
        <v>38</v>
      </c>
      <c r="Q5387" s="6" t="s">
        <v>31</v>
      </c>
      <c r="R5387" s="6" t="s">
        <v>58</v>
      </c>
      <c r="S5387" s="8" t="n">
        <v>73.8</v>
      </c>
      <c r="T5387" s="8" t="n">
        <v>4003.85</v>
      </c>
      <c r="U5387" s="6" t="s">
        <v>30</v>
      </c>
      <c r="V5387" s="8" t="n">
        <f aca="false">IF(X5387="0-1 Year", ROUND(S5387/0.474, 2), IF(X5387="1-2 Years", ROUND(S5387/0.287, 2), ROUND(S5387/0.14, 2)))</f>
        <v>527.14</v>
      </c>
      <c r="W5387" s="6" t="str">
        <f aca="false">IF(V5387&gt;4000, "High", IF(V5387&gt;2000, "Medium", "Low"))</f>
        <v>Low</v>
      </c>
      <c r="X5387" s="9" t="s">
        <v>1765</v>
      </c>
      <c r="Y5387" s="10" t="n">
        <f aca="false">IF(U5387="Yes", 1, 0)</f>
        <v>0</v>
      </c>
      <c r="Z5387" s="10" t="n">
        <v>1</v>
      </c>
      <c r="AA5387" s="11" t="n">
        <f aca="false">MAX(0, ($S5387 * 0.35) - ($F5387 * 0.3))</f>
        <v>9.93</v>
      </c>
      <c r="AB5387" s="12" t="str">
        <f aca="false">IF(AA5387&gt;20,"High",IF(AA5387&gt;10,"Medium","Low"))</f>
        <v>Low</v>
      </c>
    </row>
    <row r="5388" customFormat="false" ht="18.65" hidden="false" customHeight="false" outlineLevel="0" collapsed="false">
      <c r="A5388" s="5" t="s">
        <v>5432</v>
      </c>
      <c r="B5388" s="6" t="s">
        <v>29</v>
      </c>
      <c r="C5388" s="6" t="s">
        <v>31</v>
      </c>
      <c r="D5388" s="6" t="s">
        <v>31</v>
      </c>
      <c r="E5388" s="6" t="s">
        <v>30</v>
      </c>
      <c r="F5388" s="7" t="n">
        <v>38</v>
      </c>
      <c r="G5388" s="6" t="s">
        <v>31</v>
      </c>
      <c r="H5388" s="6" t="s">
        <v>31</v>
      </c>
      <c r="I5388" s="6" t="s">
        <v>517</v>
      </c>
      <c r="J5388" s="6" t="s">
        <v>30</v>
      </c>
      <c r="K5388" s="6" t="s">
        <v>31</v>
      </c>
      <c r="L5388" s="6" t="s">
        <v>31</v>
      </c>
      <c r="M5388" s="6" t="s">
        <v>30</v>
      </c>
      <c r="N5388" s="6" t="s">
        <v>31</v>
      </c>
      <c r="O5388" s="6" t="s">
        <v>31</v>
      </c>
      <c r="P5388" s="6" t="s">
        <v>38</v>
      </c>
      <c r="Q5388" s="6" t="s">
        <v>31</v>
      </c>
      <c r="R5388" s="6" t="s">
        <v>39</v>
      </c>
      <c r="S5388" s="8" t="n">
        <v>102.6</v>
      </c>
      <c r="T5388" s="8" t="n">
        <v>4009.2</v>
      </c>
      <c r="U5388" s="6" t="s">
        <v>30</v>
      </c>
      <c r="V5388" s="8" t="n">
        <f aca="false">IF(X5388="0-1 Year", ROUND(S5388/0.474, 2), IF(X5388="1-2 Years", ROUND(S5388/0.287, 2), ROUND(S5388/0.14, 2)))</f>
        <v>732.86</v>
      </c>
      <c r="W5388" s="6" t="str">
        <f aca="false">IF(V5388&gt;4000, "High", IF(V5388&gt;2000, "Medium", "Low"))</f>
        <v>Low</v>
      </c>
      <c r="X5388" s="9" t="s">
        <v>1765</v>
      </c>
      <c r="Y5388" s="10" t="n">
        <f aca="false">IF(U5388="Yes", 1, 0)</f>
        <v>0</v>
      </c>
      <c r="Z5388" s="10" t="n">
        <v>1</v>
      </c>
      <c r="AA5388" s="11" t="n">
        <f aca="false">MAX(0, ($S5388 * 0.35) - ($F5388 * 0.3))</f>
        <v>24.51</v>
      </c>
      <c r="AB5388" s="12" t="str">
        <f aca="false">IF(AA5388&gt;20,"High",IF(AA5388&gt;10,"Medium","Low"))</f>
        <v>High</v>
      </c>
    </row>
    <row r="5389" customFormat="false" ht="18.65" hidden="false" customHeight="false" outlineLevel="0" collapsed="false">
      <c r="A5389" s="5" t="s">
        <v>5433</v>
      </c>
      <c r="B5389" s="6" t="s">
        <v>29</v>
      </c>
      <c r="C5389" s="6" t="s">
        <v>30</v>
      </c>
      <c r="D5389" s="6" t="s">
        <v>31</v>
      </c>
      <c r="E5389" s="6" t="s">
        <v>31</v>
      </c>
      <c r="F5389" s="7" t="n">
        <v>43</v>
      </c>
      <c r="G5389" s="6" t="s">
        <v>31</v>
      </c>
      <c r="H5389" s="6" t="s">
        <v>31</v>
      </c>
      <c r="I5389" s="6" t="s">
        <v>517</v>
      </c>
      <c r="J5389" s="6" t="s">
        <v>31</v>
      </c>
      <c r="K5389" s="6" t="s">
        <v>30</v>
      </c>
      <c r="L5389" s="6" t="s">
        <v>31</v>
      </c>
      <c r="M5389" s="6" t="s">
        <v>31</v>
      </c>
      <c r="N5389" s="6" t="s">
        <v>30</v>
      </c>
      <c r="O5389" s="6" t="s">
        <v>30</v>
      </c>
      <c r="P5389" s="6" t="s">
        <v>33</v>
      </c>
      <c r="Q5389" s="6" t="s">
        <v>31</v>
      </c>
      <c r="R5389" s="6" t="s">
        <v>58</v>
      </c>
      <c r="S5389" s="8" t="n">
        <v>91.25</v>
      </c>
      <c r="T5389" s="8" t="n">
        <v>4013.8</v>
      </c>
      <c r="U5389" s="6" t="s">
        <v>30</v>
      </c>
      <c r="V5389" s="8" t="n">
        <f aca="false">IF(X5389="0-1 Year", ROUND(S5389/0.474, 2), IF(X5389="1-2 Years", ROUND(S5389/0.287, 2), ROUND(S5389/0.14, 2)))</f>
        <v>651.79</v>
      </c>
      <c r="W5389" s="6" t="str">
        <f aca="false">IF(V5389&gt;4000, "High", IF(V5389&gt;2000, "Medium", "Low"))</f>
        <v>Low</v>
      </c>
      <c r="X5389" s="9" t="s">
        <v>1765</v>
      </c>
      <c r="Y5389" s="10" t="n">
        <f aca="false">IF(U5389="Yes", 1, 0)</f>
        <v>0</v>
      </c>
      <c r="Z5389" s="10" t="n">
        <v>1</v>
      </c>
      <c r="AA5389" s="11" t="n">
        <f aca="false">MAX(0, ($S5389 * 0.35) - ($F5389 * 0.3))</f>
        <v>19.0375</v>
      </c>
      <c r="AB5389" s="12" t="str">
        <f aca="false">IF(AA5389&gt;20,"High",IF(AA5389&gt;10,"Medium","Low"))</f>
        <v>Medium</v>
      </c>
    </row>
    <row r="5390" customFormat="false" ht="18.65" hidden="false" customHeight="false" outlineLevel="0" collapsed="false">
      <c r="A5390" s="5" t="s">
        <v>5434</v>
      </c>
      <c r="B5390" s="6" t="s">
        <v>37</v>
      </c>
      <c r="C5390" s="6" t="s">
        <v>31</v>
      </c>
      <c r="D5390" s="6" t="s">
        <v>31</v>
      </c>
      <c r="E5390" s="6" t="s">
        <v>30</v>
      </c>
      <c r="F5390" s="7" t="n">
        <v>56</v>
      </c>
      <c r="G5390" s="6" t="s">
        <v>31</v>
      </c>
      <c r="H5390" s="6" t="s">
        <v>31</v>
      </c>
      <c r="I5390" s="6" t="s">
        <v>203</v>
      </c>
      <c r="J5390" s="6" t="s">
        <v>31</v>
      </c>
      <c r="K5390" s="6" t="s">
        <v>31</v>
      </c>
      <c r="L5390" s="6" t="s">
        <v>31</v>
      </c>
      <c r="M5390" s="6" t="s">
        <v>31</v>
      </c>
      <c r="N5390" s="6" t="s">
        <v>30</v>
      </c>
      <c r="O5390" s="6" t="s">
        <v>30</v>
      </c>
      <c r="P5390" s="6" t="s">
        <v>33</v>
      </c>
      <c r="Q5390" s="6" t="s">
        <v>31</v>
      </c>
      <c r="R5390" s="6" t="s">
        <v>58</v>
      </c>
      <c r="S5390" s="8" t="n">
        <v>68.45</v>
      </c>
      <c r="T5390" s="8" t="n">
        <v>4014</v>
      </c>
      <c r="U5390" s="6" t="s">
        <v>30</v>
      </c>
      <c r="V5390" s="8" t="n">
        <f aca="false">IF(X5390="0-1 Year", ROUND(S5390/0.474, 2), IF(X5390="1-2 Years", ROUND(S5390/0.287, 2), ROUND(S5390/0.14, 2)))</f>
        <v>488.93</v>
      </c>
      <c r="W5390" s="6" t="str">
        <f aca="false">IF(V5390&gt;4000, "High", IF(V5390&gt;2000, "Medium", "Low"))</f>
        <v>Low</v>
      </c>
      <c r="X5390" s="9" t="s">
        <v>1765</v>
      </c>
      <c r="Y5390" s="10" t="n">
        <f aca="false">IF(U5390="Yes", 1, 0)</f>
        <v>0</v>
      </c>
      <c r="Z5390" s="10" t="n">
        <v>1</v>
      </c>
      <c r="AA5390" s="11" t="n">
        <f aca="false">MAX(0, ($S5390 * 0.35) - ($F5390 * 0.3))</f>
        <v>7.1575</v>
      </c>
      <c r="AB5390" s="12" t="str">
        <f aca="false">IF(AA5390&gt;20,"High",IF(AA5390&gt;10,"Medium","Low"))</f>
        <v>Low</v>
      </c>
    </row>
    <row r="5391" customFormat="false" ht="18.65" hidden="false" customHeight="false" outlineLevel="0" collapsed="false">
      <c r="A5391" s="5" t="s">
        <v>5435</v>
      </c>
      <c r="B5391" s="6" t="s">
        <v>37</v>
      </c>
      <c r="C5391" s="6" t="s">
        <v>30</v>
      </c>
      <c r="D5391" s="6" t="s">
        <v>31</v>
      </c>
      <c r="E5391" s="6" t="s">
        <v>31</v>
      </c>
      <c r="F5391" s="7" t="n">
        <v>63</v>
      </c>
      <c r="G5391" s="6" t="s">
        <v>31</v>
      </c>
      <c r="H5391" s="6" t="s">
        <v>30</v>
      </c>
      <c r="I5391" s="6" t="s">
        <v>203</v>
      </c>
      <c r="J5391" s="6" t="s">
        <v>31</v>
      </c>
      <c r="K5391" s="6" t="s">
        <v>31</v>
      </c>
      <c r="L5391" s="6" t="s">
        <v>31</v>
      </c>
      <c r="M5391" s="6" t="s">
        <v>31</v>
      </c>
      <c r="N5391" s="6" t="s">
        <v>30</v>
      </c>
      <c r="O5391" s="6" t="s">
        <v>30</v>
      </c>
      <c r="P5391" s="6" t="s">
        <v>166</v>
      </c>
      <c r="Q5391" s="6" t="s">
        <v>30</v>
      </c>
      <c r="R5391" s="6" t="s">
        <v>34</v>
      </c>
      <c r="S5391" s="8" t="n">
        <v>63.55</v>
      </c>
      <c r="T5391" s="8" t="n">
        <v>4014.2</v>
      </c>
      <c r="U5391" s="6" t="s">
        <v>30</v>
      </c>
      <c r="V5391" s="8" t="n">
        <f aca="false">IF(X5391="0-1 Year", ROUND(S5391/0.474, 2), IF(X5391="1-2 Years", ROUND(S5391/0.287, 2), ROUND(S5391/0.14, 2)))</f>
        <v>453.93</v>
      </c>
      <c r="W5391" s="6" t="str">
        <f aca="false">IF(V5391&gt;4000, "High", IF(V5391&gt;2000, "Medium", "Low"))</f>
        <v>Low</v>
      </c>
      <c r="X5391" s="9" t="s">
        <v>1765</v>
      </c>
      <c r="Y5391" s="10" t="n">
        <f aca="false">IF(U5391="Yes", 1, 0)</f>
        <v>0</v>
      </c>
      <c r="Z5391" s="10" t="n">
        <v>1</v>
      </c>
      <c r="AA5391" s="11" t="n">
        <f aca="false">MAX(0, ($S5391 * 0.35) - ($F5391 * 0.3))</f>
        <v>3.3425</v>
      </c>
      <c r="AB5391" s="12" t="str">
        <f aca="false">IF(AA5391&gt;20,"High",IF(AA5391&gt;10,"Medium","Low"))</f>
        <v>Low</v>
      </c>
    </row>
    <row r="5392" customFormat="false" ht="18.65" hidden="false" customHeight="false" outlineLevel="0" collapsed="false">
      <c r="A5392" s="5" t="s">
        <v>5436</v>
      </c>
      <c r="B5392" s="6" t="s">
        <v>29</v>
      </c>
      <c r="C5392" s="6" t="s">
        <v>30</v>
      </c>
      <c r="D5392" s="6" t="s">
        <v>31</v>
      </c>
      <c r="E5392" s="6" t="s">
        <v>30</v>
      </c>
      <c r="F5392" s="7" t="n">
        <v>42</v>
      </c>
      <c r="G5392" s="6" t="s">
        <v>31</v>
      </c>
      <c r="H5392" s="6" t="s">
        <v>31</v>
      </c>
      <c r="I5392" s="6" t="s">
        <v>517</v>
      </c>
      <c r="J5392" s="6" t="s">
        <v>31</v>
      </c>
      <c r="K5392" s="6" t="s">
        <v>30</v>
      </c>
      <c r="L5392" s="6" t="s">
        <v>31</v>
      </c>
      <c r="M5392" s="6" t="s">
        <v>30</v>
      </c>
      <c r="N5392" s="6" t="s">
        <v>30</v>
      </c>
      <c r="O5392" s="6" t="s">
        <v>31</v>
      </c>
      <c r="P5392" s="6" t="s">
        <v>38</v>
      </c>
      <c r="Q5392" s="6" t="s">
        <v>31</v>
      </c>
      <c r="R5392" s="6" t="s">
        <v>39</v>
      </c>
      <c r="S5392" s="8" t="n">
        <v>94.4</v>
      </c>
      <c r="T5392" s="8" t="n">
        <v>4014.6</v>
      </c>
      <c r="U5392" s="6" t="s">
        <v>30</v>
      </c>
      <c r="V5392" s="8" t="n">
        <f aca="false">IF(X5392="0-1 Year", ROUND(S5392/0.474, 2), IF(X5392="1-2 Years", ROUND(S5392/0.287, 2), ROUND(S5392/0.14, 2)))</f>
        <v>674.29</v>
      </c>
      <c r="W5392" s="6" t="str">
        <f aca="false">IF(V5392&gt;4000, "High", IF(V5392&gt;2000, "Medium", "Low"))</f>
        <v>Low</v>
      </c>
      <c r="X5392" s="9" t="s">
        <v>1765</v>
      </c>
      <c r="Y5392" s="10" t="n">
        <f aca="false">IF(U5392="Yes", 1, 0)</f>
        <v>0</v>
      </c>
      <c r="Z5392" s="10" t="n">
        <v>1</v>
      </c>
      <c r="AA5392" s="11" t="n">
        <f aca="false">MAX(0, ($S5392 * 0.35) - ($F5392 * 0.3))</f>
        <v>20.44</v>
      </c>
      <c r="AB5392" s="12" t="str">
        <f aca="false">IF(AA5392&gt;20,"High",IF(AA5392&gt;10,"Medium","Low"))</f>
        <v>High</v>
      </c>
    </row>
    <row r="5393" customFormat="false" ht="18.65" hidden="false" customHeight="false" outlineLevel="0" collapsed="false">
      <c r="A5393" s="5" t="s">
        <v>5437</v>
      </c>
      <c r="B5393" s="6" t="s">
        <v>37</v>
      </c>
      <c r="C5393" s="6" t="s">
        <v>31</v>
      </c>
      <c r="D5393" s="6" t="s">
        <v>30</v>
      </c>
      <c r="E5393" s="6" t="s">
        <v>30</v>
      </c>
      <c r="F5393" s="7" t="n">
        <v>41</v>
      </c>
      <c r="G5393" s="6" t="s">
        <v>31</v>
      </c>
      <c r="H5393" s="6" t="s">
        <v>30</v>
      </c>
      <c r="I5393" s="6" t="s">
        <v>517</v>
      </c>
      <c r="J5393" s="6" t="s">
        <v>30</v>
      </c>
      <c r="K5393" s="6" t="s">
        <v>30</v>
      </c>
      <c r="L5393" s="6" t="s">
        <v>31</v>
      </c>
      <c r="M5393" s="6" t="s">
        <v>31</v>
      </c>
      <c r="N5393" s="6" t="s">
        <v>31</v>
      </c>
      <c r="O5393" s="6" t="s">
        <v>31</v>
      </c>
      <c r="P5393" s="6" t="s">
        <v>33</v>
      </c>
      <c r="Q5393" s="6" t="s">
        <v>31</v>
      </c>
      <c r="R5393" s="6" t="s">
        <v>53</v>
      </c>
      <c r="S5393" s="8" t="n">
        <v>101.1</v>
      </c>
      <c r="T5393" s="8" t="n">
        <v>4016.2</v>
      </c>
      <c r="U5393" s="6" t="s">
        <v>30</v>
      </c>
      <c r="V5393" s="8" t="n">
        <f aca="false">IF(X5393="0-1 Year", ROUND(S5393/0.474, 2), IF(X5393="1-2 Years", ROUND(S5393/0.287, 2), ROUND(S5393/0.14, 2)))</f>
        <v>722.14</v>
      </c>
      <c r="W5393" s="6" t="str">
        <f aca="false">IF(V5393&gt;4000, "High", IF(V5393&gt;2000, "Medium", "Low"))</f>
        <v>Low</v>
      </c>
      <c r="X5393" s="9" t="s">
        <v>1765</v>
      </c>
      <c r="Y5393" s="10" t="n">
        <f aca="false">IF(U5393="Yes", 1, 0)</f>
        <v>0</v>
      </c>
      <c r="Z5393" s="10" t="n">
        <v>1</v>
      </c>
      <c r="AA5393" s="11" t="n">
        <f aca="false">MAX(0, ($S5393 * 0.35) - ($F5393 * 0.3))</f>
        <v>23.085</v>
      </c>
      <c r="AB5393" s="12" t="str">
        <f aca="false">IF(AA5393&gt;20,"High",IF(AA5393&gt;10,"Medium","Low"))</f>
        <v>High</v>
      </c>
    </row>
    <row r="5394" customFormat="false" ht="18.65" hidden="false" customHeight="false" outlineLevel="0" collapsed="false">
      <c r="A5394" s="5" t="s">
        <v>5438</v>
      </c>
      <c r="B5394" s="6" t="s">
        <v>29</v>
      </c>
      <c r="C5394" s="6" t="s">
        <v>30</v>
      </c>
      <c r="D5394" s="6" t="s">
        <v>31</v>
      </c>
      <c r="E5394" s="6" t="s">
        <v>31</v>
      </c>
      <c r="F5394" s="7" t="n">
        <v>52</v>
      </c>
      <c r="G5394" s="6" t="s">
        <v>31</v>
      </c>
      <c r="H5394" s="6" t="s">
        <v>30</v>
      </c>
      <c r="I5394" s="6" t="s">
        <v>203</v>
      </c>
      <c r="J5394" s="6" t="s">
        <v>31</v>
      </c>
      <c r="K5394" s="6" t="s">
        <v>31</v>
      </c>
      <c r="L5394" s="6" t="s">
        <v>31</v>
      </c>
      <c r="M5394" s="6" t="s">
        <v>30</v>
      </c>
      <c r="N5394" s="6" t="s">
        <v>31</v>
      </c>
      <c r="O5394" s="6" t="s">
        <v>31</v>
      </c>
      <c r="P5394" s="6" t="s">
        <v>166</v>
      </c>
      <c r="Q5394" s="6" t="s">
        <v>30</v>
      </c>
      <c r="R5394" s="6" t="s">
        <v>39</v>
      </c>
      <c r="S5394" s="8" t="n">
        <v>79.2</v>
      </c>
      <c r="T5394" s="8" t="n">
        <v>4016.3</v>
      </c>
      <c r="U5394" s="6" t="s">
        <v>30</v>
      </c>
      <c r="V5394" s="8" t="n">
        <f aca="false">IF(X5394="0-1 Year", ROUND(S5394/0.474, 2), IF(X5394="1-2 Years", ROUND(S5394/0.287, 2), ROUND(S5394/0.14, 2)))</f>
        <v>565.71</v>
      </c>
      <c r="W5394" s="6" t="str">
        <f aca="false">IF(V5394&gt;4000, "High", IF(V5394&gt;2000, "Medium", "Low"))</f>
        <v>Low</v>
      </c>
      <c r="X5394" s="9" t="s">
        <v>1765</v>
      </c>
      <c r="Y5394" s="10" t="n">
        <f aca="false">IF(U5394="Yes", 1, 0)</f>
        <v>0</v>
      </c>
      <c r="Z5394" s="10" t="n">
        <v>1</v>
      </c>
      <c r="AA5394" s="11" t="n">
        <f aca="false">MAX(0, ($S5394 * 0.35) - ($F5394 * 0.3))</f>
        <v>12.12</v>
      </c>
      <c r="AB5394" s="12" t="str">
        <f aca="false">IF(AA5394&gt;20,"High",IF(AA5394&gt;10,"Medium","Low"))</f>
        <v>Medium</v>
      </c>
    </row>
    <row r="5395" customFormat="false" ht="18.65" hidden="false" customHeight="false" outlineLevel="0" collapsed="false">
      <c r="A5395" s="5" t="s">
        <v>5439</v>
      </c>
      <c r="B5395" s="6" t="s">
        <v>29</v>
      </c>
      <c r="C5395" s="6" t="s">
        <v>30</v>
      </c>
      <c r="D5395" s="6" t="s">
        <v>31</v>
      </c>
      <c r="E5395" s="6" t="s">
        <v>31</v>
      </c>
      <c r="F5395" s="7" t="n">
        <v>42</v>
      </c>
      <c r="G5395" s="6" t="s">
        <v>31</v>
      </c>
      <c r="H5395" s="6" t="s">
        <v>31</v>
      </c>
      <c r="I5395" s="6" t="s">
        <v>517</v>
      </c>
      <c r="J5395" s="6" t="s">
        <v>31</v>
      </c>
      <c r="K5395" s="6" t="s">
        <v>30</v>
      </c>
      <c r="L5395" s="6" t="s">
        <v>30</v>
      </c>
      <c r="M5395" s="6" t="s">
        <v>30</v>
      </c>
      <c r="N5395" s="6" t="s">
        <v>31</v>
      </c>
      <c r="O5395" s="6" t="s">
        <v>31</v>
      </c>
      <c r="P5395" s="6" t="s">
        <v>33</v>
      </c>
      <c r="Q5395" s="6" t="s">
        <v>30</v>
      </c>
      <c r="R5395" s="6" t="s">
        <v>39</v>
      </c>
      <c r="S5395" s="8" t="n">
        <v>97.1</v>
      </c>
      <c r="T5395" s="8" t="n">
        <v>4016.75</v>
      </c>
      <c r="U5395" s="6" t="s">
        <v>30</v>
      </c>
      <c r="V5395" s="8" t="n">
        <f aca="false">IF(X5395="0-1 Year", ROUND(S5395/0.474, 2), IF(X5395="1-2 Years", ROUND(S5395/0.287, 2), ROUND(S5395/0.14, 2)))</f>
        <v>693.57</v>
      </c>
      <c r="W5395" s="6" t="str">
        <f aca="false">IF(V5395&gt;4000, "High", IF(V5395&gt;2000, "Medium", "Low"))</f>
        <v>Low</v>
      </c>
      <c r="X5395" s="9" t="s">
        <v>1765</v>
      </c>
      <c r="Y5395" s="10" t="n">
        <f aca="false">IF(U5395="Yes", 1, 0)</f>
        <v>0</v>
      </c>
      <c r="Z5395" s="10" t="n">
        <v>1</v>
      </c>
      <c r="AA5395" s="11" t="n">
        <f aca="false">MAX(0, ($S5395 * 0.35) - ($F5395 * 0.3))</f>
        <v>21.385</v>
      </c>
      <c r="AB5395" s="12" t="str">
        <f aca="false">IF(AA5395&gt;20,"High",IF(AA5395&gt;10,"Medium","Low"))</f>
        <v>High</v>
      </c>
    </row>
    <row r="5396" customFormat="false" ht="18.65" hidden="false" customHeight="false" outlineLevel="0" collapsed="false">
      <c r="A5396" s="5" t="s">
        <v>5440</v>
      </c>
      <c r="B5396" s="6" t="s">
        <v>37</v>
      </c>
      <c r="C5396" s="6" t="s">
        <v>30</v>
      </c>
      <c r="D5396" s="6" t="s">
        <v>30</v>
      </c>
      <c r="E5396" s="6" t="s">
        <v>30</v>
      </c>
      <c r="F5396" s="7" t="n">
        <v>45</v>
      </c>
      <c r="G5396" s="6" t="s">
        <v>31</v>
      </c>
      <c r="H5396" s="6" t="s">
        <v>31</v>
      </c>
      <c r="I5396" s="6" t="s">
        <v>517</v>
      </c>
      <c r="J5396" s="6" t="s">
        <v>30</v>
      </c>
      <c r="K5396" s="6" t="s">
        <v>31</v>
      </c>
      <c r="L5396" s="6" t="s">
        <v>30</v>
      </c>
      <c r="M5396" s="6" t="s">
        <v>30</v>
      </c>
      <c r="N5396" s="6" t="s">
        <v>31</v>
      </c>
      <c r="O5396" s="6" t="s">
        <v>30</v>
      </c>
      <c r="P5396" s="6" t="s">
        <v>38</v>
      </c>
      <c r="Q5396" s="6" t="s">
        <v>31</v>
      </c>
      <c r="R5396" s="6" t="s">
        <v>58</v>
      </c>
      <c r="S5396" s="8" t="n">
        <v>89.3</v>
      </c>
      <c r="T5396" s="8" t="n">
        <v>4016.85</v>
      </c>
      <c r="U5396" s="6" t="s">
        <v>31</v>
      </c>
      <c r="V5396" s="8" t="n">
        <f aca="false">IF(X5396="0-1 Year", ROUND(S5396/0.474, 2), IF(X5396="1-2 Years", ROUND(S5396/0.287, 2), ROUND(S5396/0.14, 2)))</f>
        <v>637.86</v>
      </c>
      <c r="W5396" s="6" t="str">
        <f aca="false">IF(V5396&gt;4000, "High", IF(V5396&gt;2000, "Medium", "Low"))</f>
        <v>Low</v>
      </c>
      <c r="X5396" s="9" t="s">
        <v>1765</v>
      </c>
      <c r="Y5396" s="10" t="n">
        <f aca="false">IF(U5396="Yes", 1, 0)</f>
        <v>1</v>
      </c>
      <c r="Z5396" s="10" t="n">
        <v>1</v>
      </c>
      <c r="AA5396" s="11" t="n">
        <f aca="false">MAX(0, ($S5396 * 0.35) - ($F5396 * 0.3))</f>
        <v>17.755</v>
      </c>
      <c r="AB5396" s="12" t="str">
        <f aca="false">IF(AA5396&gt;20,"High",IF(AA5396&gt;10,"Medium","Low"))</f>
        <v>Medium</v>
      </c>
    </row>
    <row r="5397" customFormat="false" ht="18.65" hidden="false" customHeight="false" outlineLevel="0" collapsed="false">
      <c r="A5397" s="5" t="s">
        <v>5441</v>
      </c>
      <c r="B5397" s="6" t="s">
        <v>29</v>
      </c>
      <c r="C5397" s="6" t="s">
        <v>30</v>
      </c>
      <c r="D5397" s="6" t="s">
        <v>31</v>
      </c>
      <c r="E5397" s="6" t="s">
        <v>31</v>
      </c>
      <c r="F5397" s="7" t="n">
        <v>47</v>
      </c>
      <c r="G5397" s="6" t="s">
        <v>31</v>
      </c>
      <c r="H5397" s="6" t="s">
        <v>31</v>
      </c>
      <c r="I5397" s="6" t="s">
        <v>517</v>
      </c>
      <c r="J5397" s="6" t="s">
        <v>30</v>
      </c>
      <c r="K5397" s="6" t="s">
        <v>31</v>
      </c>
      <c r="L5397" s="6" t="s">
        <v>30</v>
      </c>
      <c r="M5397" s="6" t="s">
        <v>30</v>
      </c>
      <c r="N5397" s="6" t="s">
        <v>31</v>
      </c>
      <c r="O5397" s="6" t="s">
        <v>30</v>
      </c>
      <c r="P5397" s="6" t="s">
        <v>38</v>
      </c>
      <c r="Q5397" s="6" t="s">
        <v>30</v>
      </c>
      <c r="R5397" s="6" t="s">
        <v>39</v>
      </c>
      <c r="S5397" s="8" t="n">
        <v>87.2</v>
      </c>
      <c r="T5397" s="8" t="n">
        <v>4017.45</v>
      </c>
      <c r="U5397" s="6" t="s">
        <v>30</v>
      </c>
      <c r="V5397" s="8" t="n">
        <f aca="false">IF(X5397="0-1 Year", ROUND(S5397/0.474, 2), IF(X5397="1-2 Years", ROUND(S5397/0.287, 2), ROUND(S5397/0.14, 2)))</f>
        <v>622.86</v>
      </c>
      <c r="W5397" s="6" t="str">
        <f aca="false">IF(V5397&gt;4000, "High", IF(V5397&gt;2000, "Medium", "Low"))</f>
        <v>Low</v>
      </c>
      <c r="X5397" s="9" t="s">
        <v>1765</v>
      </c>
      <c r="Y5397" s="10" t="n">
        <f aca="false">IF(U5397="Yes", 1, 0)</f>
        <v>0</v>
      </c>
      <c r="Z5397" s="10" t="n">
        <v>1</v>
      </c>
      <c r="AA5397" s="11" t="n">
        <f aca="false">MAX(0, ($S5397 * 0.35) - ($F5397 * 0.3))</f>
        <v>16.42</v>
      </c>
      <c r="AB5397" s="12" t="str">
        <f aca="false">IF(AA5397&gt;20,"High",IF(AA5397&gt;10,"Medium","Low"))</f>
        <v>Medium</v>
      </c>
    </row>
    <row r="5398" customFormat="false" ht="18.65" hidden="false" customHeight="false" outlineLevel="0" collapsed="false">
      <c r="A5398" s="5" t="s">
        <v>5442</v>
      </c>
      <c r="B5398" s="6" t="s">
        <v>37</v>
      </c>
      <c r="C5398" s="6" t="s">
        <v>30</v>
      </c>
      <c r="D5398" s="6" t="s">
        <v>30</v>
      </c>
      <c r="E5398" s="6" t="s">
        <v>30</v>
      </c>
      <c r="F5398" s="7" t="n">
        <v>66</v>
      </c>
      <c r="G5398" s="6" t="s">
        <v>31</v>
      </c>
      <c r="H5398" s="6" t="s">
        <v>30</v>
      </c>
      <c r="I5398" s="6" t="s">
        <v>203</v>
      </c>
      <c r="J5398" s="6" t="s">
        <v>31</v>
      </c>
      <c r="K5398" s="6" t="s">
        <v>31</v>
      </c>
      <c r="L5398" s="6" t="s">
        <v>31</v>
      </c>
      <c r="M5398" s="6" t="s">
        <v>30</v>
      </c>
      <c r="N5398" s="6" t="s">
        <v>30</v>
      </c>
      <c r="O5398" s="6" t="s">
        <v>30</v>
      </c>
      <c r="P5398" s="6" t="s">
        <v>166</v>
      </c>
      <c r="Q5398" s="6" t="s">
        <v>31</v>
      </c>
      <c r="R5398" s="6" t="s">
        <v>53</v>
      </c>
      <c r="S5398" s="8" t="n">
        <v>61.15</v>
      </c>
      <c r="T5398" s="8" t="n">
        <v>4017.45</v>
      </c>
      <c r="U5398" s="6" t="s">
        <v>30</v>
      </c>
      <c r="V5398" s="8" t="n">
        <f aca="false">IF(X5398="0-1 Year", ROUND(S5398/0.474, 2), IF(X5398="1-2 Years", ROUND(S5398/0.287, 2), ROUND(S5398/0.14, 2)))</f>
        <v>436.79</v>
      </c>
      <c r="W5398" s="6" t="str">
        <f aca="false">IF(V5398&gt;4000, "High", IF(V5398&gt;2000, "Medium", "Low"))</f>
        <v>Low</v>
      </c>
      <c r="X5398" s="9" t="s">
        <v>1765</v>
      </c>
      <c r="Y5398" s="10" t="n">
        <f aca="false">IF(U5398="Yes", 1, 0)</f>
        <v>0</v>
      </c>
      <c r="Z5398" s="10" t="n">
        <v>1</v>
      </c>
      <c r="AA5398" s="11" t="n">
        <f aca="false">MAX(0, ($S5398 * 0.35) - ($F5398 * 0.3))</f>
        <v>1.6025</v>
      </c>
      <c r="AB5398" s="12" t="str">
        <f aca="false">IF(AA5398&gt;20,"High",IF(AA5398&gt;10,"Medium","Low"))</f>
        <v>Low</v>
      </c>
    </row>
    <row r="5399" customFormat="false" ht="18.65" hidden="false" customHeight="false" outlineLevel="0" collapsed="false">
      <c r="A5399" s="5" t="s">
        <v>5443</v>
      </c>
      <c r="B5399" s="6" t="s">
        <v>29</v>
      </c>
      <c r="C5399" s="6" t="s">
        <v>31</v>
      </c>
      <c r="D5399" s="6" t="s">
        <v>31</v>
      </c>
      <c r="E5399" s="6" t="s">
        <v>31</v>
      </c>
      <c r="F5399" s="7" t="n">
        <v>47</v>
      </c>
      <c r="G5399" s="6" t="s">
        <v>31</v>
      </c>
      <c r="H5399" s="6" t="s">
        <v>30</v>
      </c>
      <c r="I5399" s="6" t="s">
        <v>517</v>
      </c>
      <c r="J5399" s="6" t="s">
        <v>30</v>
      </c>
      <c r="K5399" s="6" t="s">
        <v>31</v>
      </c>
      <c r="L5399" s="6" t="s">
        <v>30</v>
      </c>
      <c r="M5399" s="6" t="s">
        <v>30</v>
      </c>
      <c r="N5399" s="6" t="s">
        <v>31</v>
      </c>
      <c r="O5399" s="6" t="s">
        <v>30</v>
      </c>
      <c r="P5399" s="6" t="s">
        <v>33</v>
      </c>
      <c r="Q5399" s="6" t="s">
        <v>31</v>
      </c>
      <c r="R5399" s="6" t="s">
        <v>53</v>
      </c>
      <c r="S5399" s="8" t="n">
        <v>84.95</v>
      </c>
      <c r="T5399" s="8" t="n">
        <v>4018.05</v>
      </c>
      <c r="U5399" s="6" t="s">
        <v>30</v>
      </c>
      <c r="V5399" s="8" t="n">
        <f aca="false">IF(X5399="0-1 Year", ROUND(S5399/0.474, 2), IF(X5399="1-2 Years", ROUND(S5399/0.287, 2), ROUND(S5399/0.14, 2)))</f>
        <v>606.79</v>
      </c>
      <c r="W5399" s="6" t="str">
        <f aca="false">IF(V5399&gt;4000, "High", IF(V5399&gt;2000, "Medium", "Low"))</f>
        <v>Low</v>
      </c>
      <c r="X5399" s="9" t="s">
        <v>1765</v>
      </c>
      <c r="Y5399" s="10" t="n">
        <f aca="false">IF(U5399="Yes", 1, 0)</f>
        <v>0</v>
      </c>
      <c r="Z5399" s="10" t="n">
        <v>1</v>
      </c>
      <c r="AA5399" s="11" t="n">
        <f aca="false">MAX(0, ($S5399 * 0.35) - ($F5399 * 0.3))</f>
        <v>15.6325</v>
      </c>
      <c r="AB5399" s="12" t="str">
        <f aca="false">IF(AA5399&gt;20,"High",IF(AA5399&gt;10,"Medium","Low"))</f>
        <v>Medium</v>
      </c>
    </row>
    <row r="5400" customFormat="false" ht="18.65" hidden="false" customHeight="false" outlineLevel="0" collapsed="false">
      <c r="A5400" s="5" t="s">
        <v>5444</v>
      </c>
      <c r="B5400" s="6" t="s">
        <v>29</v>
      </c>
      <c r="C5400" s="6" t="s">
        <v>30</v>
      </c>
      <c r="D5400" s="6" t="s">
        <v>31</v>
      </c>
      <c r="E5400" s="6" t="s">
        <v>31</v>
      </c>
      <c r="F5400" s="7" t="n">
        <v>57</v>
      </c>
      <c r="G5400" s="6" t="s">
        <v>31</v>
      </c>
      <c r="H5400" s="6" t="s">
        <v>31</v>
      </c>
      <c r="I5400" s="6" t="s">
        <v>517</v>
      </c>
      <c r="J5400" s="6" t="s">
        <v>30</v>
      </c>
      <c r="K5400" s="6" t="s">
        <v>30</v>
      </c>
      <c r="L5400" s="6" t="s">
        <v>30</v>
      </c>
      <c r="M5400" s="6" t="s">
        <v>30</v>
      </c>
      <c r="N5400" s="6" t="s">
        <v>30</v>
      </c>
      <c r="O5400" s="6" t="s">
        <v>30</v>
      </c>
      <c r="P5400" s="6" t="s">
        <v>38</v>
      </c>
      <c r="Q5400" s="6" t="s">
        <v>31</v>
      </c>
      <c r="R5400" s="6" t="s">
        <v>39</v>
      </c>
      <c r="S5400" s="8" t="n">
        <v>74.3</v>
      </c>
      <c r="T5400" s="8" t="n">
        <v>4018.35</v>
      </c>
      <c r="U5400" s="6" t="s">
        <v>30</v>
      </c>
      <c r="V5400" s="8" t="n">
        <f aca="false">IF(X5400="0-1 Year", ROUND(S5400/0.474, 2), IF(X5400="1-2 Years", ROUND(S5400/0.287, 2), ROUND(S5400/0.14, 2)))</f>
        <v>530.71</v>
      </c>
      <c r="W5400" s="6" t="str">
        <f aca="false">IF(V5400&gt;4000, "High", IF(V5400&gt;2000, "Medium", "Low"))</f>
        <v>Low</v>
      </c>
      <c r="X5400" s="9" t="s">
        <v>1765</v>
      </c>
      <c r="Y5400" s="10" t="n">
        <f aca="false">IF(U5400="Yes", 1, 0)</f>
        <v>0</v>
      </c>
      <c r="Z5400" s="10" t="n">
        <v>1</v>
      </c>
      <c r="AA5400" s="11" t="n">
        <f aca="false">MAX(0, ($S5400 * 0.35) - ($F5400 * 0.3))</f>
        <v>8.905</v>
      </c>
      <c r="AB5400" s="12" t="str">
        <f aca="false">IF(AA5400&gt;20,"High",IF(AA5400&gt;10,"Medium","Low"))</f>
        <v>Low</v>
      </c>
    </row>
    <row r="5401" customFormat="false" ht="18.65" hidden="false" customHeight="false" outlineLevel="0" collapsed="false">
      <c r="A5401" s="5" t="s">
        <v>5445</v>
      </c>
      <c r="B5401" s="6" t="s">
        <v>37</v>
      </c>
      <c r="C5401" s="6" t="s">
        <v>30</v>
      </c>
      <c r="D5401" s="6" t="s">
        <v>31</v>
      </c>
      <c r="E5401" s="6" t="s">
        <v>31</v>
      </c>
      <c r="F5401" s="7" t="n">
        <v>51</v>
      </c>
      <c r="G5401" s="6" t="s">
        <v>31</v>
      </c>
      <c r="H5401" s="6" t="s">
        <v>30</v>
      </c>
      <c r="I5401" s="6" t="s">
        <v>517</v>
      </c>
      <c r="J5401" s="6" t="s">
        <v>31</v>
      </c>
      <c r="K5401" s="6" t="s">
        <v>31</v>
      </c>
      <c r="L5401" s="6" t="s">
        <v>30</v>
      </c>
      <c r="M5401" s="6" t="s">
        <v>30</v>
      </c>
      <c r="N5401" s="6" t="s">
        <v>30</v>
      </c>
      <c r="O5401" s="6" t="s">
        <v>30</v>
      </c>
      <c r="P5401" s="6" t="s">
        <v>38</v>
      </c>
      <c r="Q5401" s="6" t="s">
        <v>31</v>
      </c>
      <c r="R5401" s="6" t="s">
        <v>53</v>
      </c>
      <c r="S5401" s="8" t="n">
        <v>79.15</v>
      </c>
      <c r="T5401" s="8" t="n">
        <v>4018.55</v>
      </c>
      <c r="U5401" s="6" t="s">
        <v>30</v>
      </c>
      <c r="V5401" s="8" t="n">
        <f aca="false">IF(X5401="0-1 Year", ROUND(S5401/0.474, 2), IF(X5401="1-2 Years", ROUND(S5401/0.287, 2), ROUND(S5401/0.14, 2)))</f>
        <v>565.36</v>
      </c>
      <c r="W5401" s="6" t="str">
        <f aca="false">IF(V5401&gt;4000, "High", IF(V5401&gt;2000, "Medium", "Low"))</f>
        <v>Low</v>
      </c>
      <c r="X5401" s="9" t="s">
        <v>1765</v>
      </c>
      <c r="Y5401" s="10" t="n">
        <f aca="false">IF(U5401="Yes", 1, 0)</f>
        <v>0</v>
      </c>
      <c r="Z5401" s="10" t="n">
        <v>1</v>
      </c>
      <c r="AA5401" s="11" t="n">
        <f aca="false">MAX(0, ($S5401 * 0.35) - ($F5401 * 0.3))</f>
        <v>12.4025</v>
      </c>
      <c r="AB5401" s="12" t="str">
        <f aca="false">IF(AA5401&gt;20,"High",IF(AA5401&gt;10,"Medium","Low"))</f>
        <v>Medium</v>
      </c>
    </row>
    <row r="5402" customFormat="false" ht="18.65" hidden="false" customHeight="false" outlineLevel="0" collapsed="false">
      <c r="A5402" s="5" t="s">
        <v>5446</v>
      </c>
      <c r="B5402" s="6" t="s">
        <v>37</v>
      </c>
      <c r="C5402" s="6" t="s">
        <v>30</v>
      </c>
      <c r="D5402" s="6" t="s">
        <v>30</v>
      </c>
      <c r="E5402" s="6" t="s">
        <v>30</v>
      </c>
      <c r="F5402" s="7" t="n">
        <v>50</v>
      </c>
      <c r="G5402" s="6" t="s">
        <v>31</v>
      </c>
      <c r="H5402" s="6" t="s">
        <v>31</v>
      </c>
      <c r="I5402" s="6" t="s">
        <v>203</v>
      </c>
      <c r="J5402" s="6" t="s">
        <v>30</v>
      </c>
      <c r="K5402" s="6" t="s">
        <v>31</v>
      </c>
      <c r="L5402" s="6" t="s">
        <v>30</v>
      </c>
      <c r="M5402" s="6" t="s">
        <v>31</v>
      </c>
      <c r="N5402" s="6" t="s">
        <v>31</v>
      </c>
      <c r="O5402" s="6" t="s">
        <v>31</v>
      </c>
      <c r="P5402" s="6" t="s">
        <v>166</v>
      </c>
      <c r="Q5402" s="6" t="s">
        <v>31</v>
      </c>
      <c r="R5402" s="6" t="s">
        <v>34</v>
      </c>
      <c r="S5402" s="8" t="n">
        <v>79.6</v>
      </c>
      <c r="T5402" s="8" t="n">
        <v>4024.2</v>
      </c>
      <c r="U5402" s="6" t="s">
        <v>30</v>
      </c>
      <c r="V5402" s="8" t="n">
        <f aca="false">IF(X5402="0-1 Year", ROUND(S5402/0.474, 2), IF(X5402="1-2 Years", ROUND(S5402/0.287, 2), ROUND(S5402/0.14, 2)))</f>
        <v>568.57</v>
      </c>
      <c r="W5402" s="6" t="str">
        <f aca="false">IF(V5402&gt;4000, "High", IF(V5402&gt;2000, "Medium", "Low"))</f>
        <v>Low</v>
      </c>
      <c r="X5402" s="9" t="s">
        <v>1765</v>
      </c>
      <c r="Y5402" s="10" t="n">
        <f aca="false">IF(U5402="Yes", 1, 0)</f>
        <v>0</v>
      </c>
      <c r="Z5402" s="10" t="n">
        <v>1</v>
      </c>
      <c r="AA5402" s="11" t="n">
        <f aca="false">MAX(0, ($S5402 * 0.35) - ($F5402 * 0.3))</f>
        <v>12.86</v>
      </c>
      <c r="AB5402" s="12" t="str">
        <f aca="false">IF(AA5402&gt;20,"High",IF(AA5402&gt;10,"Medium","Low"))</f>
        <v>Medium</v>
      </c>
    </row>
    <row r="5403" customFormat="false" ht="18.65" hidden="false" customHeight="false" outlineLevel="0" collapsed="false">
      <c r="A5403" s="5" t="s">
        <v>5447</v>
      </c>
      <c r="B5403" s="6" t="s">
        <v>29</v>
      </c>
      <c r="C5403" s="6" t="s">
        <v>30</v>
      </c>
      <c r="D5403" s="6" t="s">
        <v>30</v>
      </c>
      <c r="E5403" s="6" t="s">
        <v>30</v>
      </c>
      <c r="F5403" s="7" t="n">
        <v>35</v>
      </c>
      <c r="G5403" s="6" t="s">
        <v>31</v>
      </c>
      <c r="H5403" s="6" t="s">
        <v>31</v>
      </c>
      <c r="I5403" s="6" t="s">
        <v>517</v>
      </c>
      <c r="J5403" s="6" t="s">
        <v>31</v>
      </c>
      <c r="K5403" s="6" t="s">
        <v>30</v>
      </c>
      <c r="L5403" s="6" t="s">
        <v>31</v>
      </c>
      <c r="M5403" s="6" t="s">
        <v>31</v>
      </c>
      <c r="N5403" s="6" t="s">
        <v>31</v>
      </c>
      <c r="O5403" s="6" t="s">
        <v>31</v>
      </c>
      <c r="P5403" s="6" t="s">
        <v>166</v>
      </c>
      <c r="Q5403" s="6" t="s">
        <v>31</v>
      </c>
      <c r="R5403" s="6" t="s">
        <v>39</v>
      </c>
      <c r="S5403" s="8" t="n">
        <v>108.95</v>
      </c>
      <c r="T5403" s="8" t="n">
        <v>4025.5</v>
      </c>
      <c r="U5403" s="6" t="s">
        <v>30</v>
      </c>
      <c r="V5403" s="8" t="n">
        <f aca="false">IF(X5403="0-1 Year", ROUND(S5403/0.474, 2), IF(X5403="1-2 Years", ROUND(S5403/0.287, 2), ROUND(S5403/0.14, 2)))</f>
        <v>778.21</v>
      </c>
      <c r="W5403" s="6" t="str">
        <f aca="false">IF(V5403&gt;4000, "High", IF(V5403&gt;2000, "Medium", "Low"))</f>
        <v>Low</v>
      </c>
      <c r="X5403" s="9" t="s">
        <v>1765</v>
      </c>
      <c r="Y5403" s="10" t="n">
        <f aca="false">IF(U5403="Yes", 1, 0)</f>
        <v>0</v>
      </c>
      <c r="Z5403" s="10" t="n">
        <v>1</v>
      </c>
      <c r="AA5403" s="11" t="n">
        <f aca="false">MAX(0, ($S5403 * 0.35) - ($F5403 * 0.3))</f>
        <v>27.6325</v>
      </c>
      <c r="AB5403" s="12" t="str">
        <f aca="false">IF(AA5403&gt;20,"High",IF(AA5403&gt;10,"Medium","Low"))</f>
        <v>High</v>
      </c>
    </row>
    <row r="5404" customFormat="false" ht="18.65" hidden="false" customHeight="false" outlineLevel="0" collapsed="false">
      <c r="A5404" s="5" t="s">
        <v>5448</v>
      </c>
      <c r="B5404" s="6" t="s">
        <v>29</v>
      </c>
      <c r="C5404" s="6" t="s">
        <v>30</v>
      </c>
      <c r="D5404" s="6" t="s">
        <v>31</v>
      </c>
      <c r="E5404" s="6" t="s">
        <v>31</v>
      </c>
      <c r="F5404" s="7" t="n">
        <v>50</v>
      </c>
      <c r="G5404" s="6" t="s">
        <v>31</v>
      </c>
      <c r="H5404" s="6" t="s">
        <v>30</v>
      </c>
      <c r="I5404" s="6" t="s">
        <v>203</v>
      </c>
      <c r="J5404" s="6" t="s">
        <v>31</v>
      </c>
      <c r="K5404" s="6" t="s">
        <v>30</v>
      </c>
      <c r="L5404" s="6" t="s">
        <v>30</v>
      </c>
      <c r="M5404" s="6" t="s">
        <v>31</v>
      </c>
      <c r="N5404" s="6" t="s">
        <v>31</v>
      </c>
      <c r="O5404" s="6" t="s">
        <v>31</v>
      </c>
      <c r="P5404" s="6" t="s">
        <v>33</v>
      </c>
      <c r="Q5404" s="6" t="s">
        <v>30</v>
      </c>
      <c r="R5404" s="6" t="s">
        <v>39</v>
      </c>
      <c r="S5404" s="8" t="n">
        <v>75.5</v>
      </c>
      <c r="T5404" s="8" t="n">
        <v>4025.6</v>
      </c>
      <c r="U5404" s="6" t="s">
        <v>30</v>
      </c>
      <c r="V5404" s="8" t="n">
        <f aca="false">IF(X5404="0-1 Year", ROUND(S5404/0.474, 2), IF(X5404="1-2 Years", ROUND(S5404/0.287, 2), ROUND(S5404/0.14, 2)))</f>
        <v>539.29</v>
      </c>
      <c r="W5404" s="6" t="str">
        <f aca="false">IF(V5404&gt;4000, "High", IF(V5404&gt;2000, "Medium", "Low"))</f>
        <v>Low</v>
      </c>
      <c r="X5404" s="9" t="s">
        <v>1765</v>
      </c>
      <c r="Y5404" s="10" t="n">
        <f aca="false">IF(U5404="Yes", 1, 0)</f>
        <v>0</v>
      </c>
      <c r="Z5404" s="10" t="n">
        <v>1</v>
      </c>
      <c r="AA5404" s="11" t="n">
        <f aca="false">MAX(0, ($S5404 * 0.35) - ($F5404 * 0.3))</f>
        <v>11.425</v>
      </c>
      <c r="AB5404" s="12" t="str">
        <f aca="false">IF(AA5404&gt;20,"High",IF(AA5404&gt;10,"Medium","Low"))</f>
        <v>Medium</v>
      </c>
    </row>
    <row r="5405" customFormat="false" ht="18.65" hidden="false" customHeight="false" outlineLevel="0" collapsed="false">
      <c r="A5405" s="5" t="s">
        <v>5449</v>
      </c>
      <c r="B5405" s="6" t="s">
        <v>37</v>
      </c>
      <c r="C5405" s="6" t="s">
        <v>30</v>
      </c>
      <c r="D5405" s="6" t="s">
        <v>31</v>
      </c>
      <c r="E5405" s="6" t="s">
        <v>30</v>
      </c>
      <c r="F5405" s="7" t="n">
        <v>38</v>
      </c>
      <c r="G5405" s="6" t="s">
        <v>31</v>
      </c>
      <c r="H5405" s="6" t="s">
        <v>31</v>
      </c>
      <c r="I5405" s="6" t="s">
        <v>517</v>
      </c>
      <c r="J5405" s="6" t="s">
        <v>30</v>
      </c>
      <c r="K5405" s="6" t="s">
        <v>30</v>
      </c>
      <c r="L5405" s="6" t="s">
        <v>31</v>
      </c>
      <c r="M5405" s="6" t="s">
        <v>31</v>
      </c>
      <c r="N5405" s="6" t="s">
        <v>31</v>
      </c>
      <c r="O5405" s="6" t="s">
        <v>31</v>
      </c>
      <c r="P5405" s="6" t="s">
        <v>38</v>
      </c>
      <c r="Q5405" s="6" t="s">
        <v>31</v>
      </c>
      <c r="R5405" s="6" t="s">
        <v>39</v>
      </c>
      <c r="S5405" s="8" t="n">
        <v>105</v>
      </c>
      <c r="T5405" s="8" t="n">
        <v>4026.4</v>
      </c>
      <c r="U5405" s="6" t="s">
        <v>31</v>
      </c>
      <c r="V5405" s="8" t="n">
        <f aca="false">IF(X5405="0-1 Year", ROUND(S5405/0.474, 2), IF(X5405="1-2 Years", ROUND(S5405/0.287, 2), ROUND(S5405/0.14, 2)))</f>
        <v>750</v>
      </c>
      <c r="W5405" s="6" t="str">
        <f aca="false">IF(V5405&gt;4000, "High", IF(V5405&gt;2000, "Medium", "Low"))</f>
        <v>Low</v>
      </c>
      <c r="X5405" s="9" t="s">
        <v>1765</v>
      </c>
      <c r="Y5405" s="10" t="n">
        <f aca="false">IF(U5405="Yes", 1, 0)</f>
        <v>1</v>
      </c>
      <c r="Z5405" s="10" t="n">
        <v>1</v>
      </c>
      <c r="AA5405" s="11" t="n">
        <f aca="false">MAX(0, ($S5405 * 0.35) - ($F5405 * 0.3))</f>
        <v>25.35</v>
      </c>
      <c r="AB5405" s="12" t="str">
        <f aca="false">IF(AA5405&gt;20,"High",IF(AA5405&gt;10,"Medium","Low"))</f>
        <v>High</v>
      </c>
    </row>
    <row r="5406" customFormat="false" ht="18.65" hidden="false" customHeight="false" outlineLevel="0" collapsed="false">
      <c r="A5406" s="5" t="s">
        <v>5450</v>
      </c>
      <c r="B5406" s="6" t="s">
        <v>37</v>
      </c>
      <c r="C5406" s="6" t="s">
        <v>30</v>
      </c>
      <c r="D5406" s="6" t="s">
        <v>31</v>
      </c>
      <c r="E5406" s="6" t="s">
        <v>31</v>
      </c>
      <c r="F5406" s="7" t="n">
        <v>48</v>
      </c>
      <c r="G5406" s="6" t="s">
        <v>31</v>
      </c>
      <c r="H5406" s="6" t="s">
        <v>31</v>
      </c>
      <c r="I5406" s="6" t="s">
        <v>517</v>
      </c>
      <c r="J5406" s="6" t="s">
        <v>30</v>
      </c>
      <c r="K5406" s="6" t="s">
        <v>30</v>
      </c>
      <c r="L5406" s="6" t="s">
        <v>30</v>
      </c>
      <c r="M5406" s="6" t="s">
        <v>30</v>
      </c>
      <c r="N5406" s="6" t="s">
        <v>30</v>
      </c>
      <c r="O5406" s="6" t="s">
        <v>31</v>
      </c>
      <c r="P5406" s="6" t="s">
        <v>33</v>
      </c>
      <c r="Q5406" s="6" t="s">
        <v>31</v>
      </c>
      <c r="R5406" s="6" t="s">
        <v>34</v>
      </c>
      <c r="S5406" s="8" t="n">
        <v>82.05</v>
      </c>
      <c r="T5406" s="8" t="n">
        <v>4029.95</v>
      </c>
      <c r="U5406" s="6" t="s">
        <v>31</v>
      </c>
      <c r="V5406" s="8" t="n">
        <f aca="false">IF(X5406="0-1 Year", ROUND(S5406/0.474, 2), IF(X5406="1-2 Years", ROUND(S5406/0.287, 2), ROUND(S5406/0.14, 2)))</f>
        <v>586.07</v>
      </c>
      <c r="W5406" s="6" t="str">
        <f aca="false">IF(V5406&gt;4000, "High", IF(V5406&gt;2000, "Medium", "Low"))</f>
        <v>Low</v>
      </c>
      <c r="X5406" s="9" t="s">
        <v>1765</v>
      </c>
      <c r="Y5406" s="10" t="n">
        <f aca="false">IF(U5406="Yes", 1, 0)</f>
        <v>1</v>
      </c>
      <c r="Z5406" s="10" t="n">
        <v>1</v>
      </c>
      <c r="AA5406" s="11" t="n">
        <f aca="false">MAX(0, ($S5406 * 0.35) - ($F5406 * 0.3))</f>
        <v>14.3175</v>
      </c>
      <c r="AB5406" s="12" t="str">
        <f aca="false">IF(AA5406&gt;20,"High",IF(AA5406&gt;10,"Medium","Low"))</f>
        <v>Medium</v>
      </c>
    </row>
    <row r="5407" customFormat="false" ht="18.65" hidden="false" customHeight="false" outlineLevel="0" collapsed="false">
      <c r="A5407" s="5" t="s">
        <v>5451</v>
      </c>
      <c r="B5407" s="6" t="s">
        <v>37</v>
      </c>
      <c r="C5407" s="6" t="s">
        <v>31</v>
      </c>
      <c r="D5407" s="6" t="s">
        <v>30</v>
      </c>
      <c r="E5407" s="6" t="s">
        <v>30</v>
      </c>
      <c r="F5407" s="7" t="n">
        <v>39</v>
      </c>
      <c r="G5407" s="6" t="s">
        <v>31</v>
      </c>
      <c r="H5407" s="6" t="s">
        <v>31</v>
      </c>
      <c r="I5407" s="6" t="s">
        <v>517</v>
      </c>
      <c r="J5407" s="6" t="s">
        <v>30</v>
      </c>
      <c r="K5407" s="6" t="s">
        <v>30</v>
      </c>
      <c r="L5407" s="6" t="s">
        <v>31</v>
      </c>
      <c r="M5407" s="6" t="s">
        <v>30</v>
      </c>
      <c r="N5407" s="6" t="s">
        <v>31</v>
      </c>
      <c r="O5407" s="6" t="s">
        <v>31</v>
      </c>
      <c r="P5407" s="6" t="s">
        <v>38</v>
      </c>
      <c r="Q5407" s="6" t="s">
        <v>31</v>
      </c>
      <c r="R5407" s="6" t="s">
        <v>39</v>
      </c>
      <c r="S5407" s="8" t="n">
        <v>99.75</v>
      </c>
      <c r="T5407" s="8" t="n">
        <v>4036</v>
      </c>
      <c r="U5407" s="6" t="s">
        <v>30</v>
      </c>
      <c r="V5407" s="8" t="n">
        <f aca="false">IF(X5407="0-1 Year", ROUND(S5407/0.474, 2), IF(X5407="1-2 Years", ROUND(S5407/0.287, 2), ROUND(S5407/0.14, 2)))</f>
        <v>712.5</v>
      </c>
      <c r="W5407" s="6" t="str">
        <f aca="false">IF(V5407&gt;4000, "High", IF(V5407&gt;2000, "Medium", "Low"))</f>
        <v>Low</v>
      </c>
      <c r="X5407" s="9" t="s">
        <v>1765</v>
      </c>
      <c r="Y5407" s="10" t="n">
        <f aca="false">IF(U5407="Yes", 1, 0)</f>
        <v>0</v>
      </c>
      <c r="Z5407" s="10" t="n">
        <v>1</v>
      </c>
      <c r="AA5407" s="11" t="n">
        <f aca="false">MAX(0, ($S5407 * 0.35) - ($F5407 * 0.3))</f>
        <v>23.2125</v>
      </c>
      <c r="AB5407" s="12" t="str">
        <f aca="false">IF(AA5407&gt;20,"High",IF(AA5407&gt;10,"Medium","Low"))</f>
        <v>High</v>
      </c>
    </row>
    <row r="5408" customFormat="false" ht="18.65" hidden="false" customHeight="false" outlineLevel="0" collapsed="false">
      <c r="A5408" s="5" t="s">
        <v>5452</v>
      </c>
      <c r="B5408" s="6" t="s">
        <v>29</v>
      </c>
      <c r="C5408" s="6" t="s">
        <v>30</v>
      </c>
      <c r="D5408" s="6" t="s">
        <v>30</v>
      </c>
      <c r="E5408" s="6" t="s">
        <v>30</v>
      </c>
      <c r="F5408" s="7" t="n">
        <v>40</v>
      </c>
      <c r="G5408" s="6" t="s">
        <v>31</v>
      </c>
      <c r="H5408" s="6" t="s">
        <v>31</v>
      </c>
      <c r="I5408" s="6" t="s">
        <v>517</v>
      </c>
      <c r="J5408" s="6" t="s">
        <v>30</v>
      </c>
      <c r="K5408" s="6" t="s">
        <v>31</v>
      </c>
      <c r="L5408" s="6" t="s">
        <v>31</v>
      </c>
      <c r="M5408" s="6" t="s">
        <v>30</v>
      </c>
      <c r="N5408" s="6" t="s">
        <v>31</v>
      </c>
      <c r="O5408" s="6" t="s">
        <v>31</v>
      </c>
      <c r="P5408" s="6" t="s">
        <v>38</v>
      </c>
      <c r="Q5408" s="6" t="s">
        <v>31</v>
      </c>
      <c r="R5408" s="6" t="s">
        <v>58</v>
      </c>
      <c r="S5408" s="8" t="n">
        <v>104.5</v>
      </c>
      <c r="T5408" s="8" t="n">
        <v>4036.85</v>
      </c>
      <c r="U5408" s="6" t="s">
        <v>31</v>
      </c>
      <c r="V5408" s="8" t="n">
        <f aca="false">IF(X5408="0-1 Year", ROUND(S5408/0.474, 2), IF(X5408="1-2 Years", ROUND(S5408/0.287, 2), ROUND(S5408/0.14, 2)))</f>
        <v>746.43</v>
      </c>
      <c r="W5408" s="6" t="str">
        <f aca="false">IF(V5408&gt;4000, "High", IF(V5408&gt;2000, "Medium", "Low"))</f>
        <v>Low</v>
      </c>
      <c r="X5408" s="9" t="s">
        <v>1765</v>
      </c>
      <c r="Y5408" s="10" t="n">
        <f aca="false">IF(U5408="Yes", 1, 0)</f>
        <v>1</v>
      </c>
      <c r="Z5408" s="10" t="n">
        <v>1</v>
      </c>
      <c r="AA5408" s="11" t="n">
        <f aca="false">MAX(0, ($S5408 * 0.35) - ($F5408 * 0.3))</f>
        <v>24.575</v>
      </c>
      <c r="AB5408" s="12" t="str">
        <f aca="false">IF(AA5408&gt;20,"High",IF(AA5408&gt;10,"Medium","Low"))</f>
        <v>High</v>
      </c>
    </row>
    <row r="5409" customFormat="false" ht="18.65" hidden="false" customHeight="false" outlineLevel="0" collapsed="false">
      <c r="A5409" s="5" t="s">
        <v>5453</v>
      </c>
      <c r="B5409" s="6" t="s">
        <v>37</v>
      </c>
      <c r="C5409" s="6" t="s">
        <v>30</v>
      </c>
      <c r="D5409" s="6" t="s">
        <v>31</v>
      </c>
      <c r="E5409" s="6" t="s">
        <v>31</v>
      </c>
      <c r="F5409" s="7" t="n">
        <v>43</v>
      </c>
      <c r="G5409" s="6" t="s">
        <v>31</v>
      </c>
      <c r="H5409" s="6" t="s">
        <v>31</v>
      </c>
      <c r="I5409" s="6" t="s">
        <v>517</v>
      </c>
      <c r="J5409" s="6" t="s">
        <v>30</v>
      </c>
      <c r="K5409" s="6" t="s">
        <v>30</v>
      </c>
      <c r="L5409" s="6" t="s">
        <v>31</v>
      </c>
      <c r="M5409" s="6" t="s">
        <v>30</v>
      </c>
      <c r="N5409" s="6" t="s">
        <v>30</v>
      </c>
      <c r="O5409" s="6" t="s">
        <v>31</v>
      </c>
      <c r="P5409" s="6" t="s">
        <v>38</v>
      </c>
      <c r="Q5409" s="6" t="s">
        <v>31</v>
      </c>
      <c r="R5409" s="6" t="s">
        <v>53</v>
      </c>
      <c r="S5409" s="8" t="n">
        <v>92.55</v>
      </c>
      <c r="T5409" s="8" t="n">
        <v>4039</v>
      </c>
      <c r="U5409" s="6" t="s">
        <v>30</v>
      </c>
      <c r="V5409" s="8" t="n">
        <f aca="false">IF(X5409="0-1 Year", ROUND(S5409/0.474, 2), IF(X5409="1-2 Years", ROUND(S5409/0.287, 2), ROUND(S5409/0.14, 2)))</f>
        <v>661.07</v>
      </c>
      <c r="W5409" s="6" t="str">
        <f aca="false">IF(V5409&gt;4000, "High", IF(V5409&gt;2000, "Medium", "Low"))</f>
        <v>Low</v>
      </c>
      <c r="X5409" s="9" t="s">
        <v>1765</v>
      </c>
      <c r="Y5409" s="10" t="n">
        <f aca="false">IF(U5409="Yes", 1, 0)</f>
        <v>0</v>
      </c>
      <c r="Z5409" s="10" t="n">
        <v>1</v>
      </c>
      <c r="AA5409" s="11" t="n">
        <f aca="false">MAX(0, ($S5409 * 0.35) - ($F5409 * 0.3))</f>
        <v>19.4925</v>
      </c>
      <c r="AB5409" s="12" t="str">
        <f aca="false">IF(AA5409&gt;20,"High",IF(AA5409&gt;10,"Medium","Low"))</f>
        <v>Medium</v>
      </c>
    </row>
    <row r="5410" customFormat="false" ht="18.65" hidden="false" customHeight="false" outlineLevel="0" collapsed="false">
      <c r="A5410" s="5" t="s">
        <v>5454</v>
      </c>
      <c r="B5410" s="6" t="s">
        <v>37</v>
      </c>
      <c r="C5410" s="6" t="s">
        <v>30</v>
      </c>
      <c r="D5410" s="6" t="s">
        <v>31</v>
      </c>
      <c r="E5410" s="6" t="s">
        <v>30</v>
      </c>
      <c r="F5410" s="7" t="n">
        <v>70</v>
      </c>
      <c r="G5410" s="6" t="s">
        <v>30</v>
      </c>
      <c r="H5410" s="6" t="s">
        <v>202</v>
      </c>
      <c r="I5410" s="6" t="s">
        <v>203</v>
      </c>
      <c r="J5410" s="6" t="s">
        <v>30</v>
      </c>
      <c r="K5410" s="6" t="s">
        <v>31</v>
      </c>
      <c r="L5410" s="6" t="s">
        <v>31</v>
      </c>
      <c r="M5410" s="6" t="s">
        <v>31</v>
      </c>
      <c r="N5410" s="6" t="s">
        <v>31</v>
      </c>
      <c r="O5410" s="6" t="s">
        <v>31</v>
      </c>
      <c r="P5410" s="6" t="s">
        <v>166</v>
      </c>
      <c r="Q5410" s="6" t="s">
        <v>30</v>
      </c>
      <c r="R5410" s="6" t="s">
        <v>53</v>
      </c>
      <c r="S5410" s="8" t="n">
        <v>57.8</v>
      </c>
      <c r="T5410" s="8" t="n">
        <v>4039.3</v>
      </c>
      <c r="U5410" s="6" t="s">
        <v>30</v>
      </c>
      <c r="V5410" s="8" t="n">
        <f aca="false">IF(X5410="0-1 Year", ROUND(S5410/0.474, 2), IF(X5410="1-2 Years", ROUND(S5410/0.287, 2), ROUND(S5410/0.14, 2)))</f>
        <v>412.86</v>
      </c>
      <c r="W5410" s="6" t="str">
        <f aca="false">IF(V5410&gt;4000, "High", IF(V5410&gt;2000, "Medium", "Low"))</f>
        <v>Low</v>
      </c>
      <c r="X5410" s="9" t="s">
        <v>1765</v>
      </c>
      <c r="Y5410" s="10" t="n">
        <f aca="false">IF(U5410="Yes", 1, 0)</f>
        <v>0</v>
      </c>
      <c r="Z5410" s="10" t="n">
        <v>1</v>
      </c>
      <c r="AA5410" s="11" t="n">
        <f aca="false">MAX(0, ($S5410 * 0.35) - ($F5410 * 0.3))</f>
        <v>0</v>
      </c>
      <c r="AB5410" s="12" t="str">
        <f aca="false">IF(AA5410&gt;20,"High",IF(AA5410&gt;10,"Medium","Low"))</f>
        <v>Low</v>
      </c>
    </row>
    <row r="5411" customFormat="false" ht="18.65" hidden="false" customHeight="false" outlineLevel="0" collapsed="false">
      <c r="A5411" s="5" t="s">
        <v>5455</v>
      </c>
      <c r="B5411" s="6" t="s">
        <v>37</v>
      </c>
      <c r="C5411" s="6" t="s">
        <v>30</v>
      </c>
      <c r="D5411" s="6" t="s">
        <v>30</v>
      </c>
      <c r="E5411" s="6" t="s">
        <v>30</v>
      </c>
      <c r="F5411" s="7" t="n">
        <v>60</v>
      </c>
      <c r="G5411" s="6" t="s">
        <v>31</v>
      </c>
      <c r="H5411" s="6" t="s">
        <v>31</v>
      </c>
      <c r="I5411" s="6" t="s">
        <v>203</v>
      </c>
      <c r="J5411" s="6" t="s">
        <v>31</v>
      </c>
      <c r="K5411" s="6" t="s">
        <v>30</v>
      </c>
      <c r="L5411" s="6" t="s">
        <v>31</v>
      </c>
      <c r="M5411" s="6" t="s">
        <v>31</v>
      </c>
      <c r="N5411" s="6" t="s">
        <v>30</v>
      </c>
      <c r="O5411" s="6" t="s">
        <v>30</v>
      </c>
      <c r="P5411" s="6" t="s">
        <v>33</v>
      </c>
      <c r="Q5411" s="6" t="s">
        <v>30</v>
      </c>
      <c r="R5411" s="6" t="s">
        <v>39</v>
      </c>
      <c r="S5411" s="8" t="n">
        <v>64.75</v>
      </c>
      <c r="T5411" s="8" t="n">
        <v>4039.5</v>
      </c>
      <c r="U5411" s="6" t="s">
        <v>30</v>
      </c>
      <c r="V5411" s="8" t="n">
        <f aca="false">IF(X5411="0-1 Year", ROUND(S5411/0.474, 2), IF(X5411="1-2 Years", ROUND(S5411/0.287, 2), ROUND(S5411/0.14, 2)))</f>
        <v>462.5</v>
      </c>
      <c r="W5411" s="6" t="str">
        <f aca="false">IF(V5411&gt;4000, "High", IF(V5411&gt;2000, "Medium", "Low"))</f>
        <v>Low</v>
      </c>
      <c r="X5411" s="9" t="s">
        <v>1765</v>
      </c>
      <c r="Y5411" s="10" t="n">
        <f aca="false">IF(U5411="Yes", 1, 0)</f>
        <v>0</v>
      </c>
      <c r="Z5411" s="10" t="n">
        <v>1</v>
      </c>
      <c r="AA5411" s="11" t="n">
        <f aca="false">MAX(0, ($S5411 * 0.35) - ($F5411 * 0.3))</f>
        <v>4.6625</v>
      </c>
      <c r="AB5411" s="12" t="str">
        <f aca="false">IF(AA5411&gt;20,"High",IF(AA5411&gt;10,"Medium","Low"))</f>
        <v>Low</v>
      </c>
    </row>
    <row r="5412" customFormat="false" ht="18.65" hidden="false" customHeight="false" outlineLevel="0" collapsed="false">
      <c r="A5412" s="5" t="s">
        <v>5456</v>
      </c>
      <c r="B5412" s="6" t="s">
        <v>29</v>
      </c>
      <c r="C5412" s="6" t="s">
        <v>31</v>
      </c>
      <c r="D5412" s="6" t="s">
        <v>31</v>
      </c>
      <c r="E5412" s="6" t="s">
        <v>30</v>
      </c>
      <c r="F5412" s="7" t="n">
        <v>44</v>
      </c>
      <c r="G5412" s="6" t="s">
        <v>31</v>
      </c>
      <c r="H5412" s="6" t="s">
        <v>31</v>
      </c>
      <c r="I5412" s="6" t="s">
        <v>517</v>
      </c>
      <c r="J5412" s="6" t="s">
        <v>30</v>
      </c>
      <c r="K5412" s="6" t="s">
        <v>30</v>
      </c>
      <c r="L5412" s="6" t="s">
        <v>31</v>
      </c>
      <c r="M5412" s="6" t="s">
        <v>30</v>
      </c>
      <c r="N5412" s="6" t="s">
        <v>31</v>
      </c>
      <c r="O5412" s="6" t="s">
        <v>30</v>
      </c>
      <c r="P5412" s="6" t="s">
        <v>38</v>
      </c>
      <c r="Q5412" s="6" t="s">
        <v>31</v>
      </c>
      <c r="R5412" s="6" t="s">
        <v>39</v>
      </c>
      <c r="S5412" s="8" t="n">
        <v>89.2</v>
      </c>
      <c r="T5412" s="8" t="n">
        <v>4040.2</v>
      </c>
      <c r="U5412" s="6" t="s">
        <v>30</v>
      </c>
      <c r="V5412" s="8" t="n">
        <f aca="false">IF(X5412="0-1 Year", ROUND(S5412/0.474, 2), IF(X5412="1-2 Years", ROUND(S5412/0.287, 2), ROUND(S5412/0.14, 2)))</f>
        <v>637.14</v>
      </c>
      <c r="W5412" s="6" t="str">
        <f aca="false">IF(V5412&gt;4000, "High", IF(V5412&gt;2000, "Medium", "Low"))</f>
        <v>Low</v>
      </c>
      <c r="X5412" s="9" t="s">
        <v>1765</v>
      </c>
      <c r="Y5412" s="10" t="n">
        <f aca="false">IF(U5412="Yes", 1, 0)</f>
        <v>0</v>
      </c>
      <c r="Z5412" s="10" t="n">
        <v>1</v>
      </c>
      <c r="AA5412" s="11" t="n">
        <f aca="false">MAX(0, ($S5412 * 0.35) - ($F5412 * 0.3))</f>
        <v>18.02</v>
      </c>
      <c r="AB5412" s="12" t="str">
        <f aca="false">IF(AA5412&gt;20,"High",IF(AA5412&gt;10,"Medium","Low"))</f>
        <v>Medium</v>
      </c>
    </row>
    <row r="5413" customFormat="false" ht="18.65" hidden="false" customHeight="false" outlineLevel="0" collapsed="false">
      <c r="A5413" s="5" t="s">
        <v>5457</v>
      </c>
      <c r="B5413" s="6" t="s">
        <v>29</v>
      </c>
      <c r="C5413" s="6" t="s">
        <v>30</v>
      </c>
      <c r="D5413" s="6" t="s">
        <v>30</v>
      </c>
      <c r="E5413" s="6" t="s">
        <v>30</v>
      </c>
      <c r="F5413" s="7" t="n">
        <v>39</v>
      </c>
      <c r="G5413" s="6" t="s">
        <v>31</v>
      </c>
      <c r="H5413" s="6" t="s">
        <v>31</v>
      </c>
      <c r="I5413" s="6" t="s">
        <v>517</v>
      </c>
      <c r="J5413" s="6" t="s">
        <v>31</v>
      </c>
      <c r="K5413" s="6" t="s">
        <v>31</v>
      </c>
      <c r="L5413" s="6" t="s">
        <v>30</v>
      </c>
      <c r="M5413" s="6" t="s">
        <v>30</v>
      </c>
      <c r="N5413" s="6" t="s">
        <v>31</v>
      </c>
      <c r="O5413" s="6" t="s">
        <v>31</v>
      </c>
      <c r="P5413" s="6" t="s">
        <v>38</v>
      </c>
      <c r="Q5413" s="6" t="s">
        <v>31</v>
      </c>
      <c r="R5413" s="6" t="s">
        <v>39</v>
      </c>
      <c r="S5413" s="8" t="n">
        <v>106.4</v>
      </c>
      <c r="T5413" s="8" t="n">
        <v>4040.65</v>
      </c>
      <c r="U5413" s="6" t="s">
        <v>30</v>
      </c>
      <c r="V5413" s="8" t="n">
        <f aca="false">IF(X5413="0-1 Year", ROUND(S5413/0.474, 2), IF(X5413="1-2 Years", ROUND(S5413/0.287, 2), ROUND(S5413/0.14, 2)))</f>
        <v>760</v>
      </c>
      <c r="W5413" s="6" t="str">
        <f aca="false">IF(V5413&gt;4000, "High", IF(V5413&gt;2000, "Medium", "Low"))</f>
        <v>Low</v>
      </c>
      <c r="X5413" s="9" t="s">
        <v>1765</v>
      </c>
      <c r="Y5413" s="10" t="n">
        <f aca="false">IF(U5413="Yes", 1, 0)</f>
        <v>0</v>
      </c>
      <c r="Z5413" s="10" t="n">
        <v>1</v>
      </c>
      <c r="AA5413" s="11" t="n">
        <f aca="false">MAX(0, ($S5413 * 0.35) - ($F5413 * 0.3))</f>
        <v>25.54</v>
      </c>
      <c r="AB5413" s="12" t="str">
        <f aca="false">IF(AA5413&gt;20,"High",IF(AA5413&gt;10,"Medium","Low"))</f>
        <v>High</v>
      </c>
    </row>
    <row r="5414" customFormat="false" ht="18.65" hidden="false" customHeight="false" outlineLevel="0" collapsed="false">
      <c r="A5414" s="5" t="s">
        <v>5458</v>
      </c>
      <c r="B5414" s="6" t="s">
        <v>37</v>
      </c>
      <c r="C5414" s="6" t="s">
        <v>30</v>
      </c>
      <c r="D5414" s="6" t="s">
        <v>31</v>
      </c>
      <c r="E5414" s="6" t="s">
        <v>31</v>
      </c>
      <c r="F5414" s="7" t="n">
        <v>50</v>
      </c>
      <c r="G5414" s="6" t="s">
        <v>31</v>
      </c>
      <c r="H5414" s="6" t="s">
        <v>31</v>
      </c>
      <c r="I5414" s="6" t="s">
        <v>203</v>
      </c>
      <c r="J5414" s="6" t="s">
        <v>31</v>
      </c>
      <c r="K5414" s="6" t="s">
        <v>31</v>
      </c>
      <c r="L5414" s="6" t="s">
        <v>31</v>
      </c>
      <c r="M5414" s="6" t="s">
        <v>31</v>
      </c>
      <c r="N5414" s="6" t="s">
        <v>30</v>
      </c>
      <c r="O5414" s="6" t="s">
        <v>31</v>
      </c>
      <c r="P5414" s="6" t="s">
        <v>33</v>
      </c>
      <c r="Q5414" s="6" t="s">
        <v>31</v>
      </c>
      <c r="R5414" s="6" t="s">
        <v>53</v>
      </c>
      <c r="S5414" s="8" t="n">
        <v>80.05</v>
      </c>
      <c r="T5414" s="8" t="n">
        <v>4042.2</v>
      </c>
      <c r="U5414" s="6" t="s">
        <v>30</v>
      </c>
      <c r="V5414" s="8" t="n">
        <f aca="false">IF(X5414="0-1 Year", ROUND(S5414/0.474, 2), IF(X5414="1-2 Years", ROUND(S5414/0.287, 2), ROUND(S5414/0.14, 2)))</f>
        <v>571.79</v>
      </c>
      <c r="W5414" s="6" t="str">
        <f aca="false">IF(V5414&gt;4000, "High", IF(V5414&gt;2000, "Medium", "Low"))</f>
        <v>Low</v>
      </c>
      <c r="X5414" s="9" t="s">
        <v>1765</v>
      </c>
      <c r="Y5414" s="10" t="n">
        <f aca="false">IF(U5414="Yes", 1, 0)</f>
        <v>0</v>
      </c>
      <c r="Z5414" s="10" t="n">
        <v>1</v>
      </c>
      <c r="AA5414" s="11" t="n">
        <f aca="false">MAX(0, ($S5414 * 0.35) - ($F5414 * 0.3))</f>
        <v>13.0175</v>
      </c>
      <c r="AB5414" s="12" t="str">
        <f aca="false">IF(AA5414&gt;20,"High",IF(AA5414&gt;10,"Medium","Low"))</f>
        <v>Medium</v>
      </c>
    </row>
    <row r="5415" customFormat="false" ht="18.65" hidden="false" customHeight="false" outlineLevel="0" collapsed="false">
      <c r="A5415" s="5" t="s">
        <v>5459</v>
      </c>
      <c r="B5415" s="6" t="s">
        <v>29</v>
      </c>
      <c r="C5415" s="6" t="s">
        <v>31</v>
      </c>
      <c r="D5415" s="6" t="s">
        <v>30</v>
      </c>
      <c r="E5415" s="6" t="s">
        <v>30</v>
      </c>
      <c r="F5415" s="7" t="n">
        <v>47</v>
      </c>
      <c r="G5415" s="6" t="s">
        <v>31</v>
      </c>
      <c r="H5415" s="6" t="s">
        <v>30</v>
      </c>
      <c r="I5415" s="6" t="s">
        <v>517</v>
      </c>
      <c r="J5415" s="6" t="s">
        <v>31</v>
      </c>
      <c r="K5415" s="6" t="s">
        <v>30</v>
      </c>
      <c r="L5415" s="6" t="s">
        <v>30</v>
      </c>
      <c r="M5415" s="6" t="s">
        <v>30</v>
      </c>
      <c r="N5415" s="6" t="s">
        <v>30</v>
      </c>
      <c r="O5415" s="6" t="s">
        <v>31</v>
      </c>
      <c r="P5415" s="6" t="s">
        <v>38</v>
      </c>
      <c r="Q5415" s="6" t="s">
        <v>30</v>
      </c>
      <c r="R5415" s="6" t="s">
        <v>34</v>
      </c>
      <c r="S5415" s="8" t="n">
        <v>85.5</v>
      </c>
      <c r="T5415" s="8" t="n">
        <v>4042.3</v>
      </c>
      <c r="U5415" s="6" t="s">
        <v>31</v>
      </c>
      <c r="V5415" s="8" t="n">
        <f aca="false">IF(X5415="0-1 Year", ROUND(S5415/0.474, 2), IF(X5415="1-2 Years", ROUND(S5415/0.287, 2), ROUND(S5415/0.14, 2)))</f>
        <v>610.71</v>
      </c>
      <c r="W5415" s="6" t="str">
        <f aca="false">IF(V5415&gt;4000, "High", IF(V5415&gt;2000, "Medium", "Low"))</f>
        <v>Low</v>
      </c>
      <c r="X5415" s="9" t="s">
        <v>1765</v>
      </c>
      <c r="Y5415" s="10" t="n">
        <f aca="false">IF(U5415="Yes", 1, 0)</f>
        <v>1</v>
      </c>
      <c r="Z5415" s="10" t="n">
        <v>1</v>
      </c>
      <c r="AA5415" s="11" t="n">
        <f aca="false">MAX(0, ($S5415 * 0.35) - ($F5415 * 0.3))</f>
        <v>15.825</v>
      </c>
      <c r="AB5415" s="12" t="str">
        <f aca="false">IF(AA5415&gt;20,"High",IF(AA5415&gt;10,"Medium","Low"))</f>
        <v>Medium</v>
      </c>
    </row>
    <row r="5416" customFormat="false" ht="18.65" hidden="false" customHeight="false" outlineLevel="0" collapsed="false">
      <c r="A5416" s="5" t="s">
        <v>5460</v>
      </c>
      <c r="B5416" s="6" t="s">
        <v>37</v>
      </c>
      <c r="C5416" s="6" t="s">
        <v>30</v>
      </c>
      <c r="D5416" s="6" t="s">
        <v>31</v>
      </c>
      <c r="E5416" s="6" t="s">
        <v>30</v>
      </c>
      <c r="F5416" s="7" t="n">
        <v>47</v>
      </c>
      <c r="G5416" s="6" t="s">
        <v>31</v>
      </c>
      <c r="H5416" s="6" t="s">
        <v>30</v>
      </c>
      <c r="I5416" s="6" t="s">
        <v>517</v>
      </c>
      <c r="J5416" s="6" t="s">
        <v>30</v>
      </c>
      <c r="K5416" s="6" t="s">
        <v>30</v>
      </c>
      <c r="L5416" s="6" t="s">
        <v>31</v>
      </c>
      <c r="M5416" s="6" t="s">
        <v>30</v>
      </c>
      <c r="N5416" s="6" t="s">
        <v>30</v>
      </c>
      <c r="O5416" s="6" t="s">
        <v>31</v>
      </c>
      <c r="P5416" s="6" t="s">
        <v>38</v>
      </c>
      <c r="Q5416" s="6" t="s">
        <v>31</v>
      </c>
      <c r="R5416" s="6" t="s">
        <v>39</v>
      </c>
      <c r="S5416" s="8" t="n">
        <v>85.3</v>
      </c>
      <c r="T5416" s="8" t="n">
        <v>4045.65</v>
      </c>
      <c r="U5416" s="6" t="s">
        <v>31</v>
      </c>
      <c r="V5416" s="8" t="n">
        <f aca="false">IF(X5416="0-1 Year", ROUND(S5416/0.474, 2), IF(X5416="1-2 Years", ROUND(S5416/0.287, 2), ROUND(S5416/0.14, 2)))</f>
        <v>609.29</v>
      </c>
      <c r="W5416" s="6" t="str">
        <f aca="false">IF(V5416&gt;4000, "High", IF(V5416&gt;2000, "Medium", "Low"))</f>
        <v>Low</v>
      </c>
      <c r="X5416" s="9" t="s">
        <v>1765</v>
      </c>
      <c r="Y5416" s="10" t="n">
        <f aca="false">IF(U5416="Yes", 1, 0)</f>
        <v>1</v>
      </c>
      <c r="Z5416" s="10" t="n">
        <v>1</v>
      </c>
      <c r="AA5416" s="11" t="n">
        <f aca="false">MAX(0, ($S5416 * 0.35) - ($F5416 * 0.3))</f>
        <v>15.755</v>
      </c>
      <c r="AB5416" s="12" t="str">
        <f aca="false">IF(AA5416&gt;20,"High",IF(AA5416&gt;10,"Medium","Low"))</f>
        <v>Medium</v>
      </c>
    </row>
    <row r="5417" customFormat="false" ht="18.65" hidden="false" customHeight="false" outlineLevel="0" collapsed="false">
      <c r="A5417" s="5" t="s">
        <v>5461</v>
      </c>
      <c r="B5417" s="6" t="s">
        <v>29</v>
      </c>
      <c r="C5417" s="6" t="s">
        <v>30</v>
      </c>
      <c r="D5417" s="6" t="s">
        <v>30</v>
      </c>
      <c r="E5417" s="6" t="s">
        <v>30</v>
      </c>
      <c r="F5417" s="7" t="n">
        <v>58</v>
      </c>
      <c r="G5417" s="6" t="s">
        <v>31</v>
      </c>
      <c r="H5417" s="6" t="s">
        <v>30</v>
      </c>
      <c r="I5417" s="6" t="s">
        <v>203</v>
      </c>
      <c r="J5417" s="6" t="s">
        <v>30</v>
      </c>
      <c r="K5417" s="6" t="s">
        <v>31</v>
      </c>
      <c r="L5417" s="6" t="s">
        <v>31</v>
      </c>
      <c r="M5417" s="6" t="s">
        <v>31</v>
      </c>
      <c r="N5417" s="6" t="s">
        <v>31</v>
      </c>
      <c r="O5417" s="6" t="s">
        <v>30</v>
      </c>
      <c r="P5417" s="6" t="s">
        <v>166</v>
      </c>
      <c r="Q5417" s="6" t="s">
        <v>30</v>
      </c>
      <c r="R5417" s="6" t="s">
        <v>53</v>
      </c>
      <c r="S5417" s="8" t="n">
        <v>70.1</v>
      </c>
      <c r="T5417" s="8" t="n">
        <v>4048.95</v>
      </c>
      <c r="U5417" s="6" t="s">
        <v>30</v>
      </c>
      <c r="V5417" s="8" t="n">
        <f aca="false">IF(X5417="0-1 Year", ROUND(S5417/0.474, 2), IF(X5417="1-2 Years", ROUND(S5417/0.287, 2), ROUND(S5417/0.14, 2)))</f>
        <v>500.71</v>
      </c>
      <c r="W5417" s="6" t="str">
        <f aca="false">IF(V5417&gt;4000, "High", IF(V5417&gt;2000, "Medium", "Low"))</f>
        <v>Low</v>
      </c>
      <c r="X5417" s="9" t="s">
        <v>1765</v>
      </c>
      <c r="Y5417" s="10" t="n">
        <f aca="false">IF(U5417="Yes", 1, 0)</f>
        <v>0</v>
      </c>
      <c r="Z5417" s="10" t="n">
        <v>1</v>
      </c>
      <c r="AA5417" s="11" t="n">
        <f aca="false">MAX(0, ($S5417 * 0.35) - ($F5417 * 0.3))</f>
        <v>7.135</v>
      </c>
      <c r="AB5417" s="12" t="str">
        <f aca="false">IF(AA5417&gt;20,"High",IF(AA5417&gt;10,"Medium","Low"))</f>
        <v>Low</v>
      </c>
    </row>
    <row r="5418" customFormat="false" ht="18.65" hidden="false" customHeight="false" outlineLevel="0" collapsed="false">
      <c r="A5418" s="5" t="s">
        <v>5462</v>
      </c>
      <c r="B5418" s="6" t="s">
        <v>29</v>
      </c>
      <c r="C5418" s="6" t="s">
        <v>31</v>
      </c>
      <c r="D5418" s="6" t="s">
        <v>31</v>
      </c>
      <c r="E5418" s="6" t="s">
        <v>30</v>
      </c>
      <c r="F5418" s="7" t="n">
        <v>55</v>
      </c>
      <c r="G5418" s="6" t="s">
        <v>31</v>
      </c>
      <c r="H5418" s="6" t="s">
        <v>31</v>
      </c>
      <c r="I5418" s="6" t="s">
        <v>517</v>
      </c>
      <c r="J5418" s="6" t="s">
        <v>30</v>
      </c>
      <c r="K5418" s="6" t="s">
        <v>30</v>
      </c>
      <c r="L5418" s="6" t="s">
        <v>30</v>
      </c>
      <c r="M5418" s="6" t="s">
        <v>30</v>
      </c>
      <c r="N5418" s="6" t="s">
        <v>30</v>
      </c>
      <c r="O5418" s="6" t="s">
        <v>30</v>
      </c>
      <c r="P5418" s="6" t="s">
        <v>38</v>
      </c>
      <c r="Q5418" s="6" t="s">
        <v>31</v>
      </c>
      <c r="R5418" s="6" t="s">
        <v>39</v>
      </c>
      <c r="S5418" s="8" t="n">
        <v>74</v>
      </c>
      <c r="T5418" s="8" t="n">
        <v>4052.4</v>
      </c>
      <c r="U5418" s="6" t="s">
        <v>30</v>
      </c>
      <c r="V5418" s="8" t="n">
        <f aca="false">IF(X5418="0-1 Year", ROUND(S5418/0.474, 2), IF(X5418="1-2 Years", ROUND(S5418/0.287, 2), ROUND(S5418/0.14, 2)))</f>
        <v>528.57</v>
      </c>
      <c r="W5418" s="6" t="str">
        <f aca="false">IF(V5418&gt;4000, "High", IF(V5418&gt;2000, "Medium", "Low"))</f>
        <v>Low</v>
      </c>
      <c r="X5418" s="9" t="s">
        <v>1765</v>
      </c>
      <c r="Y5418" s="10" t="n">
        <f aca="false">IF(U5418="Yes", 1, 0)</f>
        <v>0</v>
      </c>
      <c r="Z5418" s="10" t="n">
        <v>1</v>
      </c>
      <c r="AA5418" s="11" t="n">
        <f aca="false">MAX(0, ($S5418 * 0.35) - ($F5418 * 0.3))</f>
        <v>9.4</v>
      </c>
      <c r="AB5418" s="12" t="str">
        <f aca="false">IF(AA5418&gt;20,"High",IF(AA5418&gt;10,"Medium","Low"))</f>
        <v>Low</v>
      </c>
    </row>
    <row r="5419" customFormat="false" ht="18.65" hidden="false" customHeight="false" outlineLevel="0" collapsed="false">
      <c r="A5419" s="5" t="s">
        <v>5463</v>
      </c>
      <c r="B5419" s="6" t="s">
        <v>37</v>
      </c>
      <c r="C5419" s="6" t="s">
        <v>31</v>
      </c>
      <c r="D5419" s="6" t="s">
        <v>30</v>
      </c>
      <c r="E5419" s="6" t="s">
        <v>30</v>
      </c>
      <c r="F5419" s="7" t="n">
        <v>56</v>
      </c>
      <c r="G5419" s="6" t="s">
        <v>31</v>
      </c>
      <c r="H5419" s="6" t="s">
        <v>31</v>
      </c>
      <c r="I5419" s="6" t="s">
        <v>203</v>
      </c>
      <c r="J5419" s="6" t="s">
        <v>31</v>
      </c>
      <c r="K5419" s="6" t="s">
        <v>30</v>
      </c>
      <c r="L5419" s="6" t="s">
        <v>31</v>
      </c>
      <c r="M5419" s="6" t="s">
        <v>31</v>
      </c>
      <c r="N5419" s="6" t="s">
        <v>30</v>
      </c>
      <c r="O5419" s="6" t="s">
        <v>31</v>
      </c>
      <c r="P5419" s="6" t="s">
        <v>166</v>
      </c>
      <c r="Q5419" s="6" t="s">
        <v>30</v>
      </c>
      <c r="R5419" s="6" t="s">
        <v>53</v>
      </c>
      <c r="S5419" s="8" t="n">
        <v>73.25</v>
      </c>
      <c r="T5419" s="8" t="n">
        <v>4054.2</v>
      </c>
      <c r="U5419" s="6" t="s">
        <v>30</v>
      </c>
      <c r="V5419" s="8" t="n">
        <f aca="false">IF(X5419="0-1 Year", ROUND(S5419/0.474, 2), IF(X5419="1-2 Years", ROUND(S5419/0.287, 2), ROUND(S5419/0.14, 2)))</f>
        <v>523.21</v>
      </c>
      <c r="W5419" s="6" t="str">
        <f aca="false">IF(V5419&gt;4000, "High", IF(V5419&gt;2000, "Medium", "Low"))</f>
        <v>Low</v>
      </c>
      <c r="X5419" s="9" t="s">
        <v>1765</v>
      </c>
      <c r="Y5419" s="10" t="n">
        <f aca="false">IF(U5419="Yes", 1, 0)</f>
        <v>0</v>
      </c>
      <c r="Z5419" s="10" t="n">
        <v>1</v>
      </c>
      <c r="AA5419" s="11" t="n">
        <f aca="false">MAX(0, ($S5419 * 0.35) - ($F5419 * 0.3))</f>
        <v>8.8375</v>
      </c>
      <c r="AB5419" s="12" t="str">
        <f aca="false">IF(AA5419&gt;20,"High",IF(AA5419&gt;10,"Medium","Low"))</f>
        <v>Low</v>
      </c>
    </row>
    <row r="5420" customFormat="false" ht="18.65" hidden="false" customHeight="false" outlineLevel="0" collapsed="false">
      <c r="A5420" s="5" t="s">
        <v>5464</v>
      </c>
      <c r="B5420" s="6" t="s">
        <v>29</v>
      </c>
      <c r="C5420" s="6" t="s">
        <v>30</v>
      </c>
      <c r="D5420" s="6" t="s">
        <v>31</v>
      </c>
      <c r="E5420" s="6" t="s">
        <v>30</v>
      </c>
      <c r="F5420" s="7" t="n">
        <v>69</v>
      </c>
      <c r="G5420" s="6" t="s">
        <v>30</v>
      </c>
      <c r="H5420" s="6" t="s">
        <v>202</v>
      </c>
      <c r="I5420" s="6" t="s">
        <v>203</v>
      </c>
      <c r="J5420" s="6" t="s">
        <v>31</v>
      </c>
      <c r="K5420" s="6" t="s">
        <v>30</v>
      </c>
      <c r="L5420" s="6" t="s">
        <v>31</v>
      </c>
      <c r="M5420" s="6" t="s">
        <v>31</v>
      </c>
      <c r="N5420" s="6" t="s">
        <v>31</v>
      </c>
      <c r="O5420" s="6" t="s">
        <v>31</v>
      </c>
      <c r="P5420" s="6" t="s">
        <v>166</v>
      </c>
      <c r="Q5420" s="6" t="s">
        <v>30</v>
      </c>
      <c r="R5420" s="6" t="s">
        <v>53</v>
      </c>
      <c r="S5420" s="8" t="n">
        <v>60.25</v>
      </c>
      <c r="T5420" s="8" t="n">
        <v>4055.5</v>
      </c>
      <c r="U5420" s="6" t="s">
        <v>30</v>
      </c>
      <c r="V5420" s="8" t="n">
        <f aca="false">IF(X5420="0-1 Year", ROUND(S5420/0.474, 2), IF(X5420="1-2 Years", ROUND(S5420/0.287, 2), ROUND(S5420/0.14, 2)))</f>
        <v>430.36</v>
      </c>
      <c r="W5420" s="6" t="str">
        <f aca="false">IF(V5420&gt;4000, "High", IF(V5420&gt;2000, "Medium", "Low"))</f>
        <v>Low</v>
      </c>
      <c r="X5420" s="9" t="s">
        <v>1765</v>
      </c>
      <c r="Y5420" s="10" t="n">
        <f aca="false">IF(U5420="Yes", 1, 0)</f>
        <v>0</v>
      </c>
      <c r="Z5420" s="10" t="n">
        <v>1</v>
      </c>
      <c r="AA5420" s="11" t="n">
        <f aca="false">MAX(0, ($S5420 * 0.35) - ($F5420 * 0.3))</f>
        <v>0.387499999999999</v>
      </c>
      <c r="AB5420" s="12" t="str">
        <f aca="false">IF(AA5420&gt;20,"High",IF(AA5420&gt;10,"Medium","Low"))</f>
        <v>Low</v>
      </c>
    </row>
    <row r="5421" customFormat="false" ht="18.65" hidden="false" customHeight="false" outlineLevel="0" collapsed="false">
      <c r="A5421" s="5" t="s">
        <v>5465</v>
      </c>
      <c r="B5421" s="6" t="s">
        <v>37</v>
      </c>
      <c r="C5421" s="6" t="s">
        <v>31</v>
      </c>
      <c r="D5421" s="6" t="s">
        <v>30</v>
      </c>
      <c r="E5421" s="6" t="s">
        <v>30</v>
      </c>
      <c r="F5421" s="7" t="n">
        <v>37</v>
      </c>
      <c r="G5421" s="6" t="s">
        <v>31</v>
      </c>
      <c r="H5421" s="6" t="s">
        <v>31</v>
      </c>
      <c r="I5421" s="6" t="s">
        <v>517</v>
      </c>
      <c r="J5421" s="6" t="s">
        <v>31</v>
      </c>
      <c r="K5421" s="6" t="s">
        <v>31</v>
      </c>
      <c r="L5421" s="6" t="s">
        <v>30</v>
      </c>
      <c r="M5421" s="6" t="s">
        <v>30</v>
      </c>
      <c r="N5421" s="6" t="s">
        <v>31</v>
      </c>
      <c r="O5421" s="6" t="s">
        <v>31</v>
      </c>
      <c r="P5421" s="6" t="s">
        <v>38</v>
      </c>
      <c r="Q5421" s="6" t="s">
        <v>31</v>
      </c>
      <c r="R5421" s="6" t="s">
        <v>53</v>
      </c>
      <c r="S5421" s="8" t="n">
        <v>106.75</v>
      </c>
      <c r="T5421" s="8" t="n">
        <v>4056.75</v>
      </c>
      <c r="U5421" s="6" t="s">
        <v>31</v>
      </c>
      <c r="V5421" s="8" t="n">
        <f aca="false">IF(X5421="0-1 Year", ROUND(S5421/0.474, 2), IF(X5421="1-2 Years", ROUND(S5421/0.287, 2), ROUND(S5421/0.14, 2)))</f>
        <v>762.5</v>
      </c>
      <c r="W5421" s="6" t="str">
        <f aca="false">IF(V5421&gt;4000, "High", IF(V5421&gt;2000, "Medium", "Low"))</f>
        <v>Low</v>
      </c>
      <c r="X5421" s="9" t="s">
        <v>1765</v>
      </c>
      <c r="Y5421" s="10" t="n">
        <f aca="false">IF(U5421="Yes", 1, 0)</f>
        <v>1</v>
      </c>
      <c r="Z5421" s="10" t="n">
        <v>1</v>
      </c>
      <c r="AA5421" s="11" t="n">
        <f aca="false">MAX(0, ($S5421 * 0.35) - ($F5421 * 0.3))</f>
        <v>26.2625</v>
      </c>
      <c r="AB5421" s="12" t="str">
        <f aca="false">IF(AA5421&gt;20,"High",IF(AA5421&gt;10,"Medium","Low"))</f>
        <v>High</v>
      </c>
    </row>
    <row r="5422" customFormat="false" ht="18.65" hidden="false" customHeight="false" outlineLevel="0" collapsed="false">
      <c r="A5422" s="5" t="s">
        <v>5466</v>
      </c>
      <c r="B5422" s="6" t="s">
        <v>29</v>
      </c>
      <c r="C5422" s="6" t="s">
        <v>30</v>
      </c>
      <c r="D5422" s="6" t="s">
        <v>31</v>
      </c>
      <c r="E5422" s="6" t="s">
        <v>30</v>
      </c>
      <c r="F5422" s="7" t="n">
        <v>49</v>
      </c>
      <c r="G5422" s="6" t="s">
        <v>31</v>
      </c>
      <c r="H5422" s="6" t="s">
        <v>31</v>
      </c>
      <c r="I5422" s="6" t="s">
        <v>203</v>
      </c>
      <c r="J5422" s="6" t="s">
        <v>31</v>
      </c>
      <c r="K5422" s="6" t="s">
        <v>30</v>
      </c>
      <c r="L5422" s="6" t="s">
        <v>31</v>
      </c>
      <c r="M5422" s="6" t="s">
        <v>31</v>
      </c>
      <c r="N5422" s="6" t="s">
        <v>31</v>
      </c>
      <c r="O5422" s="6" t="s">
        <v>31</v>
      </c>
      <c r="P5422" s="6" t="s">
        <v>33</v>
      </c>
      <c r="Q5422" s="6" t="s">
        <v>30</v>
      </c>
      <c r="R5422" s="6" t="s">
        <v>39</v>
      </c>
      <c r="S5422" s="8" t="n">
        <v>84.35</v>
      </c>
      <c r="T5422" s="8" t="n">
        <v>4059.35</v>
      </c>
      <c r="U5422" s="6" t="s">
        <v>31</v>
      </c>
      <c r="V5422" s="8" t="n">
        <f aca="false">IF(X5422="0-1 Year", ROUND(S5422/0.474, 2), IF(X5422="1-2 Years", ROUND(S5422/0.287, 2), ROUND(S5422/0.14, 2)))</f>
        <v>602.5</v>
      </c>
      <c r="W5422" s="6" t="str">
        <f aca="false">IF(V5422&gt;4000, "High", IF(V5422&gt;2000, "Medium", "Low"))</f>
        <v>Low</v>
      </c>
      <c r="X5422" s="9" t="s">
        <v>1765</v>
      </c>
      <c r="Y5422" s="10" t="n">
        <f aca="false">IF(U5422="Yes", 1, 0)</f>
        <v>1</v>
      </c>
      <c r="Z5422" s="10" t="n">
        <v>1</v>
      </c>
      <c r="AA5422" s="11" t="n">
        <f aca="false">MAX(0, ($S5422 * 0.35) - ($F5422 * 0.3))</f>
        <v>14.8225</v>
      </c>
      <c r="AB5422" s="12" t="str">
        <f aca="false">IF(AA5422&gt;20,"High",IF(AA5422&gt;10,"Medium","Low"))</f>
        <v>Medium</v>
      </c>
    </row>
    <row r="5423" customFormat="false" ht="18.65" hidden="false" customHeight="false" outlineLevel="0" collapsed="false">
      <c r="A5423" s="5" t="s">
        <v>5467</v>
      </c>
      <c r="B5423" s="6" t="s">
        <v>37</v>
      </c>
      <c r="C5423" s="6" t="s">
        <v>30</v>
      </c>
      <c r="D5423" s="6" t="s">
        <v>31</v>
      </c>
      <c r="E5423" s="6" t="s">
        <v>31</v>
      </c>
      <c r="F5423" s="7" t="n">
        <v>69</v>
      </c>
      <c r="G5423" s="6" t="s">
        <v>31</v>
      </c>
      <c r="H5423" s="6" t="s">
        <v>31</v>
      </c>
      <c r="I5423" s="6" t="s">
        <v>203</v>
      </c>
      <c r="J5423" s="6" t="s">
        <v>31</v>
      </c>
      <c r="K5423" s="6" t="s">
        <v>30</v>
      </c>
      <c r="L5423" s="6" t="s">
        <v>30</v>
      </c>
      <c r="M5423" s="6" t="s">
        <v>31</v>
      </c>
      <c r="N5423" s="6" t="s">
        <v>30</v>
      </c>
      <c r="O5423" s="6" t="s">
        <v>30</v>
      </c>
      <c r="P5423" s="6" t="s">
        <v>166</v>
      </c>
      <c r="Q5423" s="6" t="s">
        <v>30</v>
      </c>
      <c r="R5423" s="6" t="s">
        <v>58</v>
      </c>
      <c r="S5423" s="8" t="n">
        <v>61.4</v>
      </c>
      <c r="T5423" s="8" t="n">
        <v>4059.85</v>
      </c>
      <c r="U5423" s="6" t="s">
        <v>30</v>
      </c>
      <c r="V5423" s="8" t="n">
        <f aca="false">IF(X5423="0-1 Year", ROUND(S5423/0.474, 2), IF(X5423="1-2 Years", ROUND(S5423/0.287, 2), ROUND(S5423/0.14, 2)))</f>
        <v>438.57</v>
      </c>
      <c r="W5423" s="6" t="str">
        <f aca="false">IF(V5423&gt;4000, "High", IF(V5423&gt;2000, "Medium", "Low"))</f>
        <v>Low</v>
      </c>
      <c r="X5423" s="9" t="s">
        <v>1765</v>
      </c>
      <c r="Y5423" s="10" t="n">
        <f aca="false">IF(U5423="Yes", 1, 0)</f>
        <v>0</v>
      </c>
      <c r="Z5423" s="10" t="n">
        <v>1</v>
      </c>
      <c r="AA5423" s="11" t="n">
        <f aca="false">MAX(0, ($S5423 * 0.35) - ($F5423 * 0.3))</f>
        <v>0.789999999999999</v>
      </c>
      <c r="AB5423" s="12" t="str">
        <f aca="false">IF(AA5423&gt;20,"High",IF(AA5423&gt;10,"Medium","Low"))</f>
        <v>Low</v>
      </c>
    </row>
    <row r="5424" customFormat="false" ht="18.65" hidden="false" customHeight="false" outlineLevel="0" collapsed="false">
      <c r="A5424" s="5" t="s">
        <v>5468</v>
      </c>
      <c r="B5424" s="6" t="s">
        <v>37</v>
      </c>
      <c r="C5424" s="6" t="s">
        <v>30</v>
      </c>
      <c r="D5424" s="6" t="s">
        <v>31</v>
      </c>
      <c r="E5424" s="6" t="s">
        <v>30</v>
      </c>
      <c r="F5424" s="7" t="n">
        <v>44</v>
      </c>
      <c r="G5424" s="6" t="s">
        <v>31</v>
      </c>
      <c r="H5424" s="6" t="s">
        <v>31</v>
      </c>
      <c r="I5424" s="6" t="s">
        <v>517</v>
      </c>
      <c r="J5424" s="6" t="s">
        <v>31</v>
      </c>
      <c r="K5424" s="6" t="s">
        <v>31</v>
      </c>
      <c r="L5424" s="6" t="s">
        <v>31</v>
      </c>
      <c r="M5424" s="6" t="s">
        <v>31</v>
      </c>
      <c r="N5424" s="6" t="s">
        <v>30</v>
      </c>
      <c r="O5424" s="6" t="s">
        <v>30</v>
      </c>
      <c r="P5424" s="6" t="s">
        <v>38</v>
      </c>
      <c r="Q5424" s="6" t="s">
        <v>31</v>
      </c>
      <c r="R5424" s="6" t="s">
        <v>58</v>
      </c>
      <c r="S5424" s="8" t="n">
        <v>95.1</v>
      </c>
      <c r="T5424" s="8" t="n">
        <v>4060.55</v>
      </c>
      <c r="U5424" s="6" t="s">
        <v>30</v>
      </c>
      <c r="V5424" s="8" t="n">
        <f aca="false">IF(X5424="0-1 Year", ROUND(S5424/0.474, 2), IF(X5424="1-2 Years", ROUND(S5424/0.287, 2), ROUND(S5424/0.14, 2)))</f>
        <v>679.29</v>
      </c>
      <c r="W5424" s="6" t="str">
        <f aca="false">IF(V5424&gt;4000, "High", IF(V5424&gt;2000, "Medium", "Low"))</f>
        <v>Low</v>
      </c>
      <c r="X5424" s="9" t="s">
        <v>1765</v>
      </c>
      <c r="Y5424" s="10" t="n">
        <f aca="false">IF(U5424="Yes", 1, 0)</f>
        <v>0</v>
      </c>
      <c r="Z5424" s="10" t="n">
        <v>1</v>
      </c>
      <c r="AA5424" s="11" t="n">
        <f aca="false">MAX(0, ($S5424 * 0.35) - ($F5424 * 0.3))</f>
        <v>20.085</v>
      </c>
      <c r="AB5424" s="12" t="str">
        <f aca="false">IF(AA5424&gt;20,"High",IF(AA5424&gt;10,"Medium","Low"))</f>
        <v>High</v>
      </c>
    </row>
    <row r="5425" customFormat="false" ht="18.65" hidden="false" customHeight="false" outlineLevel="0" collapsed="false">
      <c r="A5425" s="5" t="s">
        <v>5469</v>
      </c>
      <c r="B5425" s="6" t="s">
        <v>29</v>
      </c>
      <c r="C5425" s="6" t="s">
        <v>31</v>
      </c>
      <c r="D5425" s="6" t="s">
        <v>30</v>
      </c>
      <c r="E5425" s="6" t="s">
        <v>30</v>
      </c>
      <c r="F5425" s="7" t="n">
        <v>49</v>
      </c>
      <c r="G5425" s="6" t="s">
        <v>31</v>
      </c>
      <c r="H5425" s="6" t="s">
        <v>31</v>
      </c>
      <c r="I5425" s="6" t="s">
        <v>203</v>
      </c>
      <c r="J5425" s="6" t="s">
        <v>31</v>
      </c>
      <c r="K5425" s="6" t="s">
        <v>31</v>
      </c>
      <c r="L5425" s="6" t="s">
        <v>31</v>
      </c>
      <c r="M5425" s="6" t="s">
        <v>31</v>
      </c>
      <c r="N5425" s="6" t="s">
        <v>30</v>
      </c>
      <c r="O5425" s="6" t="s">
        <v>31</v>
      </c>
      <c r="P5425" s="6" t="s">
        <v>166</v>
      </c>
      <c r="Q5425" s="6" t="s">
        <v>30</v>
      </c>
      <c r="R5425" s="6" t="s">
        <v>58</v>
      </c>
      <c r="S5425" s="8" t="n">
        <v>81.35</v>
      </c>
      <c r="T5425" s="8" t="n">
        <v>4060.9</v>
      </c>
      <c r="U5425" s="6" t="s">
        <v>30</v>
      </c>
      <c r="V5425" s="8" t="n">
        <f aca="false">IF(X5425="0-1 Year", ROUND(S5425/0.474, 2), IF(X5425="1-2 Years", ROUND(S5425/0.287, 2), ROUND(S5425/0.14, 2)))</f>
        <v>581.07</v>
      </c>
      <c r="W5425" s="6" t="str">
        <f aca="false">IF(V5425&gt;4000, "High", IF(V5425&gt;2000, "Medium", "Low"))</f>
        <v>Low</v>
      </c>
      <c r="X5425" s="9" t="s">
        <v>1765</v>
      </c>
      <c r="Y5425" s="10" t="n">
        <f aca="false">IF(U5425="Yes", 1, 0)</f>
        <v>0</v>
      </c>
      <c r="Z5425" s="10" t="n">
        <v>1</v>
      </c>
      <c r="AA5425" s="11" t="n">
        <f aca="false">MAX(0, ($S5425 * 0.35) - ($F5425 * 0.3))</f>
        <v>13.7725</v>
      </c>
      <c r="AB5425" s="12" t="str">
        <f aca="false">IF(AA5425&gt;20,"High",IF(AA5425&gt;10,"Medium","Low"))</f>
        <v>Medium</v>
      </c>
    </row>
    <row r="5426" customFormat="false" ht="18.65" hidden="false" customHeight="false" outlineLevel="0" collapsed="false">
      <c r="A5426" s="5" t="s">
        <v>5470</v>
      </c>
      <c r="B5426" s="6" t="s">
        <v>37</v>
      </c>
      <c r="C5426" s="6" t="s">
        <v>31</v>
      </c>
      <c r="D5426" s="6" t="s">
        <v>31</v>
      </c>
      <c r="E5426" s="6" t="s">
        <v>30</v>
      </c>
      <c r="F5426" s="7" t="n">
        <v>40</v>
      </c>
      <c r="G5426" s="6" t="s">
        <v>31</v>
      </c>
      <c r="H5426" s="6" t="s">
        <v>30</v>
      </c>
      <c r="I5426" s="6" t="s">
        <v>517</v>
      </c>
      <c r="J5426" s="6" t="s">
        <v>30</v>
      </c>
      <c r="K5426" s="6" t="s">
        <v>31</v>
      </c>
      <c r="L5426" s="6" t="s">
        <v>30</v>
      </c>
      <c r="M5426" s="6" t="s">
        <v>31</v>
      </c>
      <c r="N5426" s="6" t="s">
        <v>31</v>
      </c>
      <c r="O5426" s="6" t="s">
        <v>31</v>
      </c>
      <c r="P5426" s="6" t="s">
        <v>33</v>
      </c>
      <c r="Q5426" s="6" t="s">
        <v>31</v>
      </c>
      <c r="R5426" s="6" t="s">
        <v>58</v>
      </c>
      <c r="S5426" s="8" t="n">
        <v>99.2</v>
      </c>
      <c r="T5426" s="8" t="n">
        <v>4062.2</v>
      </c>
      <c r="U5426" s="6" t="s">
        <v>31</v>
      </c>
      <c r="V5426" s="8" t="n">
        <f aca="false">IF(X5426="0-1 Year", ROUND(S5426/0.474, 2), IF(X5426="1-2 Years", ROUND(S5426/0.287, 2), ROUND(S5426/0.14, 2)))</f>
        <v>708.57</v>
      </c>
      <c r="W5426" s="6" t="str">
        <f aca="false">IF(V5426&gt;4000, "High", IF(V5426&gt;2000, "Medium", "Low"))</f>
        <v>Low</v>
      </c>
      <c r="X5426" s="9" t="s">
        <v>1765</v>
      </c>
      <c r="Y5426" s="10" t="n">
        <f aca="false">IF(U5426="Yes", 1, 0)</f>
        <v>1</v>
      </c>
      <c r="Z5426" s="10" t="n">
        <v>1</v>
      </c>
      <c r="AA5426" s="11" t="n">
        <f aca="false">MAX(0, ($S5426 * 0.35) - ($F5426 * 0.3))</f>
        <v>22.72</v>
      </c>
      <c r="AB5426" s="12" t="str">
        <f aca="false">IF(AA5426&gt;20,"High",IF(AA5426&gt;10,"Medium","Low"))</f>
        <v>High</v>
      </c>
    </row>
    <row r="5427" customFormat="false" ht="18.65" hidden="false" customHeight="false" outlineLevel="0" collapsed="false">
      <c r="A5427" s="5" t="s">
        <v>5471</v>
      </c>
      <c r="B5427" s="6" t="s">
        <v>29</v>
      </c>
      <c r="C5427" s="6" t="s">
        <v>30</v>
      </c>
      <c r="D5427" s="6" t="s">
        <v>30</v>
      </c>
      <c r="E5427" s="6" t="s">
        <v>30</v>
      </c>
      <c r="F5427" s="7" t="n">
        <v>44</v>
      </c>
      <c r="G5427" s="6" t="s">
        <v>31</v>
      </c>
      <c r="H5427" s="6" t="s">
        <v>31</v>
      </c>
      <c r="I5427" s="6" t="s">
        <v>517</v>
      </c>
      <c r="J5427" s="6" t="s">
        <v>30</v>
      </c>
      <c r="K5427" s="6" t="s">
        <v>30</v>
      </c>
      <c r="L5427" s="6" t="s">
        <v>31</v>
      </c>
      <c r="M5427" s="6" t="s">
        <v>30</v>
      </c>
      <c r="N5427" s="6" t="s">
        <v>30</v>
      </c>
      <c r="O5427" s="6" t="s">
        <v>31</v>
      </c>
      <c r="P5427" s="6" t="s">
        <v>38</v>
      </c>
      <c r="Q5427" s="6" t="s">
        <v>31</v>
      </c>
      <c r="R5427" s="6" t="s">
        <v>34</v>
      </c>
      <c r="S5427" s="8" t="n">
        <v>90.4</v>
      </c>
      <c r="T5427" s="8" t="n">
        <v>4063</v>
      </c>
      <c r="U5427" s="6" t="s">
        <v>30</v>
      </c>
      <c r="V5427" s="8" t="n">
        <f aca="false">IF(X5427="0-1 Year", ROUND(S5427/0.474, 2), IF(X5427="1-2 Years", ROUND(S5427/0.287, 2), ROUND(S5427/0.14, 2)))</f>
        <v>645.71</v>
      </c>
      <c r="W5427" s="6" t="str">
        <f aca="false">IF(V5427&gt;4000, "High", IF(V5427&gt;2000, "Medium", "Low"))</f>
        <v>Low</v>
      </c>
      <c r="X5427" s="9" t="s">
        <v>1765</v>
      </c>
      <c r="Y5427" s="10" t="n">
        <f aca="false">IF(U5427="Yes", 1, 0)</f>
        <v>0</v>
      </c>
      <c r="Z5427" s="10" t="n">
        <v>1</v>
      </c>
      <c r="AA5427" s="11" t="n">
        <f aca="false">MAX(0, ($S5427 * 0.35) - ($F5427 * 0.3))</f>
        <v>18.44</v>
      </c>
      <c r="AB5427" s="12" t="str">
        <f aca="false">IF(AA5427&gt;20,"High",IF(AA5427&gt;10,"Medium","Low"))</f>
        <v>Medium</v>
      </c>
    </row>
    <row r="5428" customFormat="false" ht="18.65" hidden="false" customHeight="false" outlineLevel="0" collapsed="false">
      <c r="A5428" s="5" t="s">
        <v>5472</v>
      </c>
      <c r="B5428" s="6" t="s">
        <v>29</v>
      </c>
      <c r="C5428" s="6" t="s">
        <v>30</v>
      </c>
      <c r="D5428" s="6" t="s">
        <v>31</v>
      </c>
      <c r="E5428" s="6" t="s">
        <v>30</v>
      </c>
      <c r="F5428" s="7" t="n">
        <v>47</v>
      </c>
      <c r="G5428" s="6" t="s">
        <v>31</v>
      </c>
      <c r="H5428" s="6" t="s">
        <v>31</v>
      </c>
      <c r="I5428" s="6" t="s">
        <v>517</v>
      </c>
      <c r="J5428" s="6" t="s">
        <v>30</v>
      </c>
      <c r="K5428" s="6" t="s">
        <v>31</v>
      </c>
      <c r="L5428" s="6" t="s">
        <v>31</v>
      </c>
      <c r="M5428" s="6" t="s">
        <v>30</v>
      </c>
      <c r="N5428" s="6" t="s">
        <v>30</v>
      </c>
      <c r="O5428" s="6" t="s">
        <v>30</v>
      </c>
      <c r="P5428" s="6" t="s">
        <v>38</v>
      </c>
      <c r="Q5428" s="6" t="s">
        <v>31</v>
      </c>
      <c r="R5428" s="6" t="s">
        <v>53</v>
      </c>
      <c r="S5428" s="8" t="n">
        <v>83.35</v>
      </c>
      <c r="T5428" s="8" t="n">
        <v>4065</v>
      </c>
      <c r="U5428" s="6" t="s">
        <v>31</v>
      </c>
      <c r="V5428" s="8" t="n">
        <f aca="false">IF(X5428="0-1 Year", ROUND(S5428/0.474, 2), IF(X5428="1-2 Years", ROUND(S5428/0.287, 2), ROUND(S5428/0.14, 2)))</f>
        <v>595.36</v>
      </c>
      <c r="W5428" s="6" t="str">
        <f aca="false">IF(V5428&gt;4000, "High", IF(V5428&gt;2000, "Medium", "Low"))</f>
        <v>Low</v>
      </c>
      <c r="X5428" s="9" t="s">
        <v>1765</v>
      </c>
      <c r="Y5428" s="10" t="n">
        <f aca="false">IF(U5428="Yes", 1, 0)</f>
        <v>1</v>
      </c>
      <c r="Z5428" s="10" t="n">
        <v>1</v>
      </c>
      <c r="AA5428" s="11" t="n">
        <f aca="false">MAX(0, ($S5428 * 0.35) - ($F5428 * 0.3))</f>
        <v>15.0725</v>
      </c>
      <c r="AB5428" s="12" t="str">
        <f aca="false">IF(AA5428&gt;20,"High",IF(AA5428&gt;10,"Medium","Low"))</f>
        <v>Medium</v>
      </c>
    </row>
    <row r="5429" customFormat="false" ht="18.65" hidden="false" customHeight="false" outlineLevel="0" collapsed="false">
      <c r="A5429" s="5" t="s">
        <v>5473</v>
      </c>
      <c r="B5429" s="6" t="s">
        <v>37</v>
      </c>
      <c r="C5429" s="6" t="s">
        <v>30</v>
      </c>
      <c r="D5429" s="6" t="s">
        <v>31</v>
      </c>
      <c r="E5429" s="6" t="s">
        <v>31</v>
      </c>
      <c r="F5429" s="7" t="n">
        <v>64</v>
      </c>
      <c r="G5429" s="6" t="s">
        <v>31</v>
      </c>
      <c r="H5429" s="6" t="s">
        <v>30</v>
      </c>
      <c r="I5429" s="6" t="s">
        <v>203</v>
      </c>
      <c r="J5429" s="6" t="s">
        <v>31</v>
      </c>
      <c r="K5429" s="6" t="s">
        <v>30</v>
      </c>
      <c r="L5429" s="6" t="s">
        <v>30</v>
      </c>
      <c r="M5429" s="6" t="s">
        <v>31</v>
      </c>
      <c r="N5429" s="6" t="s">
        <v>31</v>
      </c>
      <c r="O5429" s="6" t="s">
        <v>30</v>
      </c>
      <c r="P5429" s="6" t="s">
        <v>33</v>
      </c>
      <c r="Q5429" s="6" t="s">
        <v>30</v>
      </c>
      <c r="R5429" s="6" t="s">
        <v>34</v>
      </c>
      <c r="S5429" s="8" t="n">
        <v>65.8</v>
      </c>
      <c r="T5429" s="8" t="n">
        <v>4068</v>
      </c>
      <c r="U5429" s="6" t="s">
        <v>30</v>
      </c>
      <c r="V5429" s="8" t="n">
        <f aca="false">IF(X5429="0-1 Year", ROUND(S5429/0.474, 2), IF(X5429="1-2 Years", ROUND(S5429/0.287, 2), ROUND(S5429/0.14, 2)))</f>
        <v>470</v>
      </c>
      <c r="W5429" s="6" t="str">
        <f aca="false">IF(V5429&gt;4000, "High", IF(V5429&gt;2000, "Medium", "Low"))</f>
        <v>Low</v>
      </c>
      <c r="X5429" s="9" t="s">
        <v>1765</v>
      </c>
      <c r="Y5429" s="10" t="n">
        <f aca="false">IF(U5429="Yes", 1, 0)</f>
        <v>0</v>
      </c>
      <c r="Z5429" s="10" t="n">
        <v>1</v>
      </c>
      <c r="AA5429" s="11" t="n">
        <f aca="false">MAX(0, ($S5429 * 0.35) - ($F5429 * 0.3))</f>
        <v>3.83</v>
      </c>
      <c r="AB5429" s="12" t="str">
        <f aca="false">IF(AA5429&gt;20,"High",IF(AA5429&gt;10,"Medium","Low"))</f>
        <v>Low</v>
      </c>
    </row>
    <row r="5430" customFormat="false" ht="18.65" hidden="false" customHeight="false" outlineLevel="0" collapsed="false">
      <c r="A5430" s="5" t="s">
        <v>5474</v>
      </c>
      <c r="B5430" s="6" t="s">
        <v>29</v>
      </c>
      <c r="C5430" s="6" t="s">
        <v>30</v>
      </c>
      <c r="D5430" s="6" t="s">
        <v>31</v>
      </c>
      <c r="E5430" s="6" t="s">
        <v>31</v>
      </c>
      <c r="F5430" s="7" t="n">
        <v>69</v>
      </c>
      <c r="G5430" s="6" t="s">
        <v>31</v>
      </c>
      <c r="H5430" s="6" t="s">
        <v>30</v>
      </c>
      <c r="I5430" s="6" t="s">
        <v>203</v>
      </c>
      <c r="J5430" s="6" t="s">
        <v>31</v>
      </c>
      <c r="K5430" s="6" t="s">
        <v>31</v>
      </c>
      <c r="L5430" s="6" t="s">
        <v>31</v>
      </c>
      <c r="M5430" s="6" t="s">
        <v>30</v>
      </c>
      <c r="N5430" s="6" t="s">
        <v>30</v>
      </c>
      <c r="O5430" s="6" t="s">
        <v>30</v>
      </c>
      <c r="P5430" s="6" t="s">
        <v>166</v>
      </c>
      <c r="Q5430" s="6" t="s">
        <v>31</v>
      </c>
      <c r="R5430" s="6" t="s">
        <v>53</v>
      </c>
      <c r="S5430" s="8" t="n">
        <v>59.75</v>
      </c>
      <c r="T5430" s="8" t="n">
        <v>4069.9</v>
      </c>
      <c r="U5430" s="6" t="s">
        <v>30</v>
      </c>
      <c r="V5430" s="8" t="n">
        <f aca="false">IF(X5430="0-1 Year", ROUND(S5430/0.474, 2), IF(X5430="1-2 Years", ROUND(S5430/0.287, 2), ROUND(S5430/0.14, 2)))</f>
        <v>426.79</v>
      </c>
      <c r="W5430" s="6" t="str">
        <f aca="false">IF(V5430&gt;4000, "High", IF(V5430&gt;2000, "Medium", "Low"))</f>
        <v>Low</v>
      </c>
      <c r="X5430" s="9" t="s">
        <v>1765</v>
      </c>
      <c r="Y5430" s="10" t="n">
        <f aca="false">IF(U5430="Yes", 1, 0)</f>
        <v>0</v>
      </c>
      <c r="Z5430" s="10" t="n">
        <v>1</v>
      </c>
      <c r="AA5430" s="11" t="n">
        <f aca="false">MAX(0, ($S5430 * 0.35) - ($F5430 * 0.3))</f>
        <v>0.212499999999999</v>
      </c>
      <c r="AB5430" s="12" t="str">
        <f aca="false">IF(AA5430&gt;20,"High",IF(AA5430&gt;10,"Medium","Low"))</f>
        <v>Low</v>
      </c>
    </row>
    <row r="5431" customFormat="false" ht="18.65" hidden="false" customHeight="false" outlineLevel="0" collapsed="false">
      <c r="A5431" s="5" t="s">
        <v>5475</v>
      </c>
      <c r="B5431" s="6" t="s">
        <v>37</v>
      </c>
      <c r="C5431" s="6" t="s">
        <v>30</v>
      </c>
      <c r="D5431" s="6" t="s">
        <v>30</v>
      </c>
      <c r="E5431" s="6" t="s">
        <v>30</v>
      </c>
      <c r="F5431" s="7" t="n">
        <v>59</v>
      </c>
      <c r="G5431" s="6" t="s">
        <v>31</v>
      </c>
      <c r="H5431" s="6" t="s">
        <v>31</v>
      </c>
      <c r="I5431" s="6" t="s">
        <v>203</v>
      </c>
      <c r="J5431" s="6" t="s">
        <v>31</v>
      </c>
      <c r="K5431" s="6" t="s">
        <v>30</v>
      </c>
      <c r="L5431" s="6" t="s">
        <v>30</v>
      </c>
      <c r="M5431" s="6" t="s">
        <v>31</v>
      </c>
      <c r="N5431" s="6" t="s">
        <v>30</v>
      </c>
      <c r="O5431" s="6" t="s">
        <v>31</v>
      </c>
      <c r="P5431" s="6" t="s">
        <v>33</v>
      </c>
      <c r="Q5431" s="6" t="s">
        <v>30</v>
      </c>
      <c r="R5431" s="6" t="s">
        <v>53</v>
      </c>
      <c r="S5431" s="8" t="n">
        <v>68.7</v>
      </c>
      <c r="T5431" s="8" t="n">
        <v>4070.95</v>
      </c>
      <c r="U5431" s="6" t="s">
        <v>30</v>
      </c>
      <c r="V5431" s="8" t="n">
        <f aca="false">IF(X5431="0-1 Year", ROUND(S5431/0.474, 2), IF(X5431="1-2 Years", ROUND(S5431/0.287, 2), ROUND(S5431/0.14, 2)))</f>
        <v>490.71</v>
      </c>
      <c r="W5431" s="6" t="str">
        <f aca="false">IF(V5431&gt;4000, "High", IF(V5431&gt;2000, "Medium", "Low"))</f>
        <v>Low</v>
      </c>
      <c r="X5431" s="9" t="s">
        <v>1765</v>
      </c>
      <c r="Y5431" s="10" t="n">
        <f aca="false">IF(U5431="Yes", 1, 0)</f>
        <v>0</v>
      </c>
      <c r="Z5431" s="10" t="n">
        <v>1</v>
      </c>
      <c r="AA5431" s="11" t="n">
        <f aca="false">MAX(0, ($S5431 * 0.35) - ($F5431 * 0.3))</f>
        <v>6.345</v>
      </c>
      <c r="AB5431" s="12" t="str">
        <f aca="false">IF(AA5431&gt;20,"High",IF(AA5431&gt;10,"Medium","Low"))</f>
        <v>Low</v>
      </c>
    </row>
    <row r="5432" customFormat="false" ht="18.65" hidden="false" customHeight="false" outlineLevel="0" collapsed="false">
      <c r="A5432" s="5" t="s">
        <v>5476</v>
      </c>
      <c r="B5432" s="6" t="s">
        <v>29</v>
      </c>
      <c r="C5432" s="6" t="s">
        <v>31</v>
      </c>
      <c r="D5432" s="6" t="s">
        <v>31</v>
      </c>
      <c r="E5432" s="6" t="s">
        <v>31</v>
      </c>
      <c r="F5432" s="7" t="n">
        <v>52</v>
      </c>
      <c r="G5432" s="6" t="s">
        <v>31</v>
      </c>
      <c r="H5432" s="6" t="s">
        <v>31</v>
      </c>
      <c r="I5432" s="6" t="s">
        <v>203</v>
      </c>
      <c r="J5432" s="6" t="s">
        <v>30</v>
      </c>
      <c r="K5432" s="6" t="s">
        <v>31</v>
      </c>
      <c r="L5432" s="6" t="s">
        <v>31</v>
      </c>
      <c r="M5432" s="6" t="s">
        <v>30</v>
      </c>
      <c r="N5432" s="6" t="s">
        <v>31</v>
      </c>
      <c r="O5432" s="6" t="s">
        <v>31</v>
      </c>
      <c r="P5432" s="6" t="s">
        <v>33</v>
      </c>
      <c r="Q5432" s="6" t="s">
        <v>31</v>
      </c>
      <c r="R5432" s="6" t="s">
        <v>39</v>
      </c>
      <c r="S5432" s="8" t="n">
        <v>80.85</v>
      </c>
      <c r="T5432" s="8" t="n">
        <v>4079.55</v>
      </c>
      <c r="U5432" s="6" t="s">
        <v>30</v>
      </c>
      <c r="V5432" s="8" t="n">
        <f aca="false">IF(X5432="0-1 Year", ROUND(S5432/0.474, 2), IF(X5432="1-2 Years", ROUND(S5432/0.287, 2), ROUND(S5432/0.14, 2)))</f>
        <v>577.5</v>
      </c>
      <c r="W5432" s="6" t="str">
        <f aca="false">IF(V5432&gt;4000, "High", IF(V5432&gt;2000, "Medium", "Low"))</f>
        <v>Low</v>
      </c>
      <c r="X5432" s="9" t="s">
        <v>1765</v>
      </c>
      <c r="Y5432" s="10" t="n">
        <f aca="false">IF(U5432="Yes", 1, 0)</f>
        <v>0</v>
      </c>
      <c r="Z5432" s="10" t="n">
        <v>1</v>
      </c>
      <c r="AA5432" s="11" t="n">
        <f aca="false">MAX(0, ($S5432 * 0.35) - ($F5432 * 0.3))</f>
        <v>12.6975</v>
      </c>
      <c r="AB5432" s="12" t="str">
        <f aca="false">IF(AA5432&gt;20,"High",IF(AA5432&gt;10,"Medium","Low"))</f>
        <v>Medium</v>
      </c>
    </row>
    <row r="5433" customFormat="false" ht="18.65" hidden="false" customHeight="false" outlineLevel="0" collapsed="false">
      <c r="A5433" s="5" t="s">
        <v>5477</v>
      </c>
      <c r="B5433" s="6" t="s">
        <v>37</v>
      </c>
      <c r="C5433" s="6" t="s">
        <v>31</v>
      </c>
      <c r="D5433" s="6" t="s">
        <v>31</v>
      </c>
      <c r="E5433" s="6" t="s">
        <v>31</v>
      </c>
      <c r="F5433" s="7" t="n">
        <v>56</v>
      </c>
      <c r="G5433" s="6" t="s">
        <v>31</v>
      </c>
      <c r="H5433" s="6" t="s">
        <v>30</v>
      </c>
      <c r="I5433" s="6" t="s">
        <v>203</v>
      </c>
      <c r="J5433" s="6" t="s">
        <v>31</v>
      </c>
      <c r="K5433" s="6" t="s">
        <v>30</v>
      </c>
      <c r="L5433" s="6" t="s">
        <v>30</v>
      </c>
      <c r="M5433" s="6" t="s">
        <v>31</v>
      </c>
      <c r="N5433" s="6" t="s">
        <v>31</v>
      </c>
      <c r="O5433" s="6" t="s">
        <v>31</v>
      </c>
      <c r="P5433" s="6" t="s">
        <v>166</v>
      </c>
      <c r="Q5433" s="6" t="s">
        <v>31</v>
      </c>
      <c r="R5433" s="6" t="s">
        <v>58</v>
      </c>
      <c r="S5433" s="8" t="n">
        <v>72.6</v>
      </c>
      <c r="T5433" s="8" t="n">
        <v>4084.35</v>
      </c>
      <c r="U5433" s="6" t="s">
        <v>30</v>
      </c>
      <c r="V5433" s="8" t="n">
        <f aca="false">IF(X5433="0-1 Year", ROUND(S5433/0.474, 2), IF(X5433="1-2 Years", ROUND(S5433/0.287, 2), ROUND(S5433/0.14, 2)))</f>
        <v>518.57</v>
      </c>
      <c r="W5433" s="6" t="str">
        <f aca="false">IF(V5433&gt;4000, "High", IF(V5433&gt;2000, "Medium", "Low"))</f>
        <v>Low</v>
      </c>
      <c r="X5433" s="9" t="s">
        <v>1765</v>
      </c>
      <c r="Y5433" s="10" t="n">
        <f aca="false">IF(U5433="Yes", 1, 0)</f>
        <v>0</v>
      </c>
      <c r="Z5433" s="10" t="n">
        <v>1</v>
      </c>
      <c r="AA5433" s="11" t="n">
        <f aca="false">MAX(0, ($S5433 * 0.35) - ($F5433 * 0.3))</f>
        <v>8.61</v>
      </c>
      <c r="AB5433" s="12" t="str">
        <f aca="false">IF(AA5433&gt;20,"High",IF(AA5433&gt;10,"Medium","Low"))</f>
        <v>Low</v>
      </c>
    </row>
    <row r="5434" customFormat="false" ht="18.65" hidden="false" customHeight="false" outlineLevel="0" collapsed="false">
      <c r="A5434" s="5" t="s">
        <v>5478</v>
      </c>
      <c r="B5434" s="6" t="s">
        <v>29</v>
      </c>
      <c r="C5434" s="6" t="s">
        <v>30</v>
      </c>
      <c r="D5434" s="6" t="s">
        <v>30</v>
      </c>
      <c r="E5434" s="6" t="s">
        <v>30</v>
      </c>
      <c r="F5434" s="7" t="n">
        <v>51</v>
      </c>
      <c r="G5434" s="6" t="s">
        <v>31</v>
      </c>
      <c r="H5434" s="6" t="s">
        <v>31</v>
      </c>
      <c r="I5434" s="6" t="s">
        <v>517</v>
      </c>
      <c r="J5434" s="6" t="s">
        <v>30</v>
      </c>
      <c r="K5434" s="6" t="s">
        <v>31</v>
      </c>
      <c r="L5434" s="6" t="s">
        <v>30</v>
      </c>
      <c r="M5434" s="6" t="s">
        <v>30</v>
      </c>
      <c r="N5434" s="6" t="s">
        <v>30</v>
      </c>
      <c r="O5434" s="6" t="s">
        <v>30</v>
      </c>
      <c r="P5434" s="6" t="s">
        <v>38</v>
      </c>
      <c r="Q5434" s="6" t="s">
        <v>30</v>
      </c>
      <c r="R5434" s="6" t="s">
        <v>53</v>
      </c>
      <c r="S5434" s="8" t="n">
        <v>81</v>
      </c>
      <c r="T5434" s="8" t="n">
        <v>4085.75</v>
      </c>
      <c r="U5434" s="6" t="s">
        <v>30</v>
      </c>
      <c r="V5434" s="8" t="n">
        <f aca="false">IF(X5434="0-1 Year", ROUND(S5434/0.474, 2), IF(X5434="1-2 Years", ROUND(S5434/0.287, 2), ROUND(S5434/0.14, 2)))</f>
        <v>578.57</v>
      </c>
      <c r="W5434" s="6" t="str">
        <f aca="false">IF(V5434&gt;4000, "High", IF(V5434&gt;2000, "Medium", "Low"))</f>
        <v>Low</v>
      </c>
      <c r="X5434" s="9" t="s">
        <v>1765</v>
      </c>
      <c r="Y5434" s="10" t="n">
        <f aca="false">IF(U5434="Yes", 1, 0)</f>
        <v>0</v>
      </c>
      <c r="Z5434" s="10" t="n">
        <v>1</v>
      </c>
      <c r="AA5434" s="11" t="n">
        <f aca="false">MAX(0, ($S5434 * 0.35) - ($F5434 * 0.3))</f>
        <v>13.05</v>
      </c>
      <c r="AB5434" s="12" t="str">
        <f aca="false">IF(AA5434&gt;20,"High",IF(AA5434&gt;10,"Medium","Low"))</f>
        <v>Medium</v>
      </c>
    </row>
    <row r="5435" customFormat="false" ht="18.65" hidden="false" customHeight="false" outlineLevel="0" collapsed="false">
      <c r="A5435" s="5" t="s">
        <v>5479</v>
      </c>
      <c r="B5435" s="6" t="s">
        <v>29</v>
      </c>
      <c r="C5435" s="6" t="s">
        <v>31</v>
      </c>
      <c r="D5435" s="6" t="s">
        <v>31</v>
      </c>
      <c r="E5435" s="6" t="s">
        <v>30</v>
      </c>
      <c r="F5435" s="7" t="n">
        <v>40</v>
      </c>
      <c r="G5435" s="6" t="s">
        <v>31</v>
      </c>
      <c r="H5435" s="6" t="s">
        <v>31</v>
      </c>
      <c r="I5435" s="6" t="s">
        <v>517</v>
      </c>
      <c r="J5435" s="6" t="s">
        <v>31</v>
      </c>
      <c r="K5435" s="6" t="s">
        <v>30</v>
      </c>
      <c r="L5435" s="6" t="s">
        <v>30</v>
      </c>
      <c r="M5435" s="6" t="s">
        <v>30</v>
      </c>
      <c r="N5435" s="6" t="s">
        <v>31</v>
      </c>
      <c r="O5435" s="6" t="s">
        <v>31</v>
      </c>
      <c r="P5435" s="6" t="s">
        <v>38</v>
      </c>
      <c r="Q5435" s="6" t="s">
        <v>30</v>
      </c>
      <c r="R5435" s="6" t="s">
        <v>39</v>
      </c>
      <c r="S5435" s="8" t="n">
        <v>101.85</v>
      </c>
      <c r="T5435" s="8" t="n">
        <v>4086.3</v>
      </c>
      <c r="U5435" s="6" t="s">
        <v>31</v>
      </c>
      <c r="V5435" s="8" t="n">
        <f aca="false">IF(X5435="0-1 Year", ROUND(S5435/0.474, 2), IF(X5435="1-2 Years", ROUND(S5435/0.287, 2), ROUND(S5435/0.14, 2)))</f>
        <v>727.5</v>
      </c>
      <c r="W5435" s="6" t="str">
        <f aca="false">IF(V5435&gt;4000, "High", IF(V5435&gt;2000, "Medium", "Low"))</f>
        <v>Low</v>
      </c>
      <c r="X5435" s="9" t="s">
        <v>1765</v>
      </c>
      <c r="Y5435" s="10" t="n">
        <f aca="false">IF(U5435="Yes", 1, 0)</f>
        <v>1</v>
      </c>
      <c r="Z5435" s="10" t="n">
        <v>1</v>
      </c>
      <c r="AA5435" s="11" t="n">
        <f aca="false">MAX(0, ($S5435 * 0.35) - ($F5435 * 0.3))</f>
        <v>23.6475</v>
      </c>
      <c r="AB5435" s="12" t="str">
        <f aca="false">IF(AA5435&gt;20,"High",IF(AA5435&gt;10,"Medium","Low"))</f>
        <v>High</v>
      </c>
    </row>
    <row r="5436" customFormat="false" ht="18.65" hidden="false" customHeight="false" outlineLevel="0" collapsed="false">
      <c r="A5436" s="5" t="s">
        <v>5480</v>
      </c>
      <c r="B5436" s="6" t="s">
        <v>29</v>
      </c>
      <c r="C5436" s="6" t="s">
        <v>30</v>
      </c>
      <c r="D5436" s="6" t="s">
        <v>31</v>
      </c>
      <c r="E5436" s="6" t="s">
        <v>30</v>
      </c>
      <c r="F5436" s="7" t="n">
        <v>51</v>
      </c>
      <c r="G5436" s="6" t="s">
        <v>31</v>
      </c>
      <c r="H5436" s="6" t="s">
        <v>30</v>
      </c>
      <c r="I5436" s="6" t="s">
        <v>203</v>
      </c>
      <c r="J5436" s="6" t="s">
        <v>31</v>
      </c>
      <c r="K5436" s="6" t="s">
        <v>31</v>
      </c>
      <c r="L5436" s="6" t="s">
        <v>31</v>
      </c>
      <c r="M5436" s="6" t="s">
        <v>31</v>
      </c>
      <c r="N5436" s="6" t="s">
        <v>31</v>
      </c>
      <c r="O5436" s="6" t="s">
        <v>31</v>
      </c>
      <c r="P5436" s="6" t="s">
        <v>166</v>
      </c>
      <c r="Q5436" s="6" t="s">
        <v>31</v>
      </c>
      <c r="R5436" s="6" t="s">
        <v>58</v>
      </c>
      <c r="S5436" s="8" t="n">
        <v>83.25</v>
      </c>
      <c r="T5436" s="8" t="n">
        <v>4089.45</v>
      </c>
      <c r="U5436" s="6" t="s">
        <v>30</v>
      </c>
      <c r="V5436" s="8" t="n">
        <f aca="false">IF(X5436="0-1 Year", ROUND(S5436/0.474, 2), IF(X5436="1-2 Years", ROUND(S5436/0.287, 2), ROUND(S5436/0.14, 2)))</f>
        <v>594.64</v>
      </c>
      <c r="W5436" s="6" t="str">
        <f aca="false">IF(V5436&gt;4000, "High", IF(V5436&gt;2000, "Medium", "Low"))</f>
        <v>Low</v>
      </c>
      <c r="X5436" s="9" t="s">
        <v>1765</v>
      </c>
      <c r="Y5436" s="10" t="n">
        <f aca="false">IF(U5436="Yes", 1, 0)</f>
        <v>0</v>
      </c>
      <c r="Z5436" s="10" t="n">
        <v>1</v>
      </c>
      <c r="AA5436" s="11" t="n">
        <f aca="false">MAX(0, ($S5436 * 0.35) - ($F5436 * 0.3))</f>
        <v>13.8375</v>
      </c>
      <c r="AB5436" s="12" t="str">
        <f aca="false">IF(AA5436&gt;20,"High",IF(AA5436&gt;10,"Medium","Low"))</f>
        <v>Medium</v>
      </c>
    </row>
    <row r="5437" customFormat="false" ht="18.65" hidden="false" customHeight="false" outlineLevel="0" collapsed="false">
      <c r="A5437" s="5" t="s">
        <v>5481</v>
      </c>
      <c r="B5437" s="6" t="s">
        <v>37</v>
      </c>
      <c r="C5437" s="6" t="s">
        <v>30</v>
      </c>
      <c r="D5437" s="6" t="s">
        <v>30</v>
      </c>
      <c r="E5437" s="6" t="s">
        <v>30</v>
      </c>
      <c r="F5437" s="7" t="n">
        <v>56</v>
      </c>
      <c r="G5437" s="6" t="s">
        <v>31</v>
      </c>
      <c r="H5437" s="6" t="s">
        <v>30</v>
      </c>
      <c r="I5437" s="6" t="s">
        <v>517</v>
      </c>
      <c r="J5437" s="6" t="s">
        <v>30</v>
      </c>
      <c r="K5437" s="6" t="s">
        <v>31</v>
      </c>
      <c r="L5437" s="6" t="s">
        <v>30</v>
      </c>
      <c r="M5437" s="6" t="s">
        <v>30</v>
      </c>
      <c r="N5437" s="6" t="s">
        <v>30</v>
      </c>
      <c r="O5437" s="6" t="s">
        <v>30</v>
      </c>
      <c r="P5437" s="6" t="s">
        <v>38</v>
      </c>
      <c r="Q5437" s="6" t="s">
        <v>31</v>
      </c>
      <c r="R5437" s="6" t="s">
        <v>39</v>
      </c>
      <c r="S5437" s="8" t="n">
        <v>73.85</v>
      </c>
      <c r="T5437" s="8" t="n">
        <v>4092.85</v>
      </c>
      <c r="U5437" s="6" t="s">
        <v>31</v>
      </c>
      <c r="V5437" s="8" t="n">
        <f aca="false">IF(X5437="0-1 Year", ROUND(S5437/0.474, 2), IF(X5437="1-2 Years", ROUND(S5437/0.287, 2), ROUND(S5437/0.14, 2)))</f>
        <v>527.5</v>
      </c>
      <c r="W5437" s="6" t="str">
        <f aca="false">IF(V5437&gt;4000, "High", IF(V5437&gt;2000, "Medium", "Low"))</f>
        <v>Low</v>
      </c>
      <c r="X5437" s="9" t="s">
        <v>1765</v>
      </c>
      <c r="Y5437" s="10" t="n">
        <f aca="false">IF(U5437="Yes", 1, 0)</f>
        <v>1</v>
      </c>
      <c r="Z5437" s="10" t="n">
        <v>1</v>
      </c>
      <c r="AA5437" s="11" t="n">
        <f aca="false">MAX(0, ($S5437 * 0.35) - ($F5437 * 0.3))</f>
        <v>9.0475</v>
      </c>
      <c r="AB5437" s="12" t="str">
        <f aca="false">IF(AA5437&gt;20,"High",IF(AA5437&gt;10,"Medium","Low"))</f>
        <v>Low</v>
      </c>
    </row>
    <row r="5438" customFormat="false" ht="18.65" hidden="false" customHeight="false" outlineLevel="0" collapsed="false">
      <c r="A5438" s="5" t="s">
        <v>5482</v>
      </c>
      <c r="B5438" s="6" t="s">
        <v>29</v>
      </c>
      <c r="C5438" s="6" t="s">
        <v>30</v>
      </c>
      <c r="D5438" s="6" t="s">
        <v>31</v>
      </c>
      <c r="E5438" s="6" t="s">
        <v>30</v>
      </c>
      <c r="F5438" s="7" t="n">
        <v>59</v>
      </c>
      <c r="G5438" s="6" t="s">
        <v>31</v>
      </c>
      <c r="H5438" s="6" t="s">
        <v>31</v>
      </c>
      <c r="I5438" s="6" t="s">
        <v>203</v>
      </c>
      <c r="J5438" s="6" t="s">
        <v>31</v>
      </c>
      <c r="K5438" s="6" t="s">
        <v>30</v>
      </c>
      <c r="L5438" s="6" t="s">
        <v>30</v>
      </c>
      <c r="M5438" s="6" t="s">
        <v>31</v>
      </c>
      <c r="N5438" s="6" t="s">
        <v>30</v>
      </c>
      <c r="O5438" s="6" t="s">
        <v>31</v>
      </c>
      <c r="P5438" s="6" t="s">
        <v>33</v>
      </c>
      <c r="Q5438" s="6" t="s">
        <v>31</v>
      </c>
      <c r="R5438" s="6" t="s">
        <v>34</v>
      </c>
      <c r="S5438" s="8" t="n">
        <v>69.1</v>
      </c>
      <c r="T5438" s="8" t="n">
        <v>4096.9</v>
      </c>
      <c r="U5438" s="6" t="s">
        <v>30</v>
      </c>
      <c r="V5438" s="8" t="n">
        <f aca="false">IF(X5438="0-1 Year", ROUND(S5438/0.474, 2), IF(X5438="1-2 Years", ROUND(S5438/0.287, 2), ROUND(S5438/0.14, 2)))</f>
        <v>493.57</v>
      </c>
      <c r="W5438" s="6" t="str">
        <f aca="false">IF(V5438&gt;4000, "High", IF(V5438&gt;2000, "Medium", "Low"))</f>
        <v>Low</v>
      </c>
      <c r="X5438" s="9" t="s">
        <v>1765</v>
      </c>
      <c r="Y5438" s="10" t="n">
        <f aca="false">IF(U5438="Yes", 1, 0)</f>
        <v>0</v>
      </c>
      <c r="Z5438" s="10" t="n">
        <v>1</v>
      </c>
      <c r="AA5438" s="11" t="n">
        <f aca="false">MAX(0, ($S5438 * 0.35) - ($F5438 * 0.3))</f>
        <v>6.485</v>
      </c>
      <c r="AB5438" s="12" t="str">
        <f aca="false">IF(AA5438&gt;20,"High",IF(AA5438&gt;10,"Medium","Low"))</f>
        <v>Low</v>
      </c>
    </row>
    <row r="5439" customFormat="false" ht="18.65" hidden="false" customHeight="false" outlineLevel="0" collapsed="false">
      <c r="A5439" s="5" t="s">
        <v>5483</v>
      </c>
      <c r="B5439" s="6" t="s">
        <v>29</v>
      </c>
      <c r="C5439" s="6" t="s">
        <v>30</v>
      </c>
      <c r="D5439" s="6" t="s">
        <v>31</v>
      </c>
      <c r="E5439" s="6" t="s">
        <v>31</v>
      </c>
      <c r="F5439" s="7" t="n">
        <v>66</v>
      </c>
      <c r="G5439" s="6" t="s">
        <v>31</v>
      </c>
      <c r="H5439" s="6" t="s">
        <v>30</v>
      </c>
      <c r="I5439" s="6" t="s">
        <v>203</v>
      </c>
      <c r="J5439" s="6" t="s">
        <v>31</v>
      </c>
      <c r="K5439" s="6" t="s">
        <v>31</v>
      </c>
      <c r="L5439" s="6" t="s">
        <v>31</v>
      </c>
      <c r="M5439" s="6" t="s">
        <v>31</v>
      </c>
      <c r="N5439" s="6" t="s">
        <v>30</v>
      </c>
      <c r="O5439" s="6" t="s">
        <v>30</v>
      </c>
      <c r="P5439" s="6" t="s">
        <v>166</v>
      </c>
      <c r="Q5439" s="6" t="s">
        <v>30</v>
      </c>
      <c r="R5439" s="6" t="s">
        <v>34</v>
      </c>
      <c r="S5439" s="8" t="n">
        <v>65.85</v>
      </c>
      <c r="T5439" s="8" t="n">
        <v>4097.05</v>
      </c>
      <c r="U5439" s="6" t="s">
        <v>30</v>
      </c>
      <c r="V5439" s="8" t="n">
        <f aca="false">IF(X5439="0-1 Year", ROUND(S5439/0.474, 2), IF(X5439="1-2 Years", ROUND(S5439/0.287, 2), ROUND(S5439/0.14, 2)))</f>
        <v>470.36</v>
      </c>
      <c r="W5439" s="6" t="str">
        <f aca="false">IF(V5439&gt;4000, "High", IF(V5439&gt;2000, "Medium", "Low"))</f>
        <v>Low</v>
      </c>
      <c r="X5439" s="9" t="s">
        <v>1765</v>
      </c>
      <c r="Y5439" s="10" t="n">
        <f aca="false">IF(U5439="Yes", 1, 0)</f>
        <v>0</v>
      </c>
      <c r="Z5439" s="10" t="n">
        <v>1</v>
      </c>
      <c r="AA5439" s="11" t="n">
        <f aca="false">MAX(0, ($S5439 * 0.35) - ($F5439 * 0.3))</f>
        <v>3.2475</v>
      </c>
      <c r="AB5439" s="12" t="str">
        <f aca="false">IF(AA5439&gt;20,"High",IF(AA5439&gt;10,"Medium","Low"))</f>
        <v>Low</v>
      </c>
    </row>
    <row r="5440" customFormat="false" ht="18.65" hidden="false" customHeight="false" outlineLevel="0" collapsed="false">
      <c r="A5440" s="5" t="s">
        <v>5484</v>
      </c>
      <c r="B5440" s="6" t="s">
        <v>37</v>
      </c>
      <c r="C5440" s="6" t="s">
        <v>30</v>
      </c>
      <c r="D5440" s="6" t="s">
        <v>31</v>
      </c>
      <c r="E5440" s="6" t="s">
        <v>31</v>
      </c>
      <c r="F5440" s="7" t="n">
        <v>67</v>
      </c>
      <c r="G5440" s="6" t="s">
        <v>30</v>
      </c>
      <c r="H5440" s="6" t="s">
        <v>202</v>
      </c>
      <c r="I5440" s="6" t="s">
        <v>203</v>
      </c>
      <c r="J5440" s="6" t="s">
        <v>30</v>
      </c>
      <c r="K5440" s="6" t="s">
        <v>31</v>
      </c>
      <c r="L5440" s="6" t="s">
        <v>31</v>
      </c>
      <c r="M5440" s="6" t="s">
        <v>31</v>
      </c>
      <c r="N5440" s="6" t="s">
        <v>31</v>
      </c>
      <c r="O5440" s="6" t="s">
        <v>31</v>
      </c>
      <c r="P5440" s="6" t="s">
        <v>166</v>
      </c>
      <c r="Q5440" s="6" t="s">
        <v>31</v>
      </c>
      <c r="R5440" s="6" t="s">
        <v>39</v>
      </c>
      <c r="S5440" s="8" t="n">
        <v>59.55</v>
      </c>
      <c r="T5440" s="8" t="n">
        <v>4103.9</v>
      </c>
      <c r="U5440" s="6" t="s">
        <v>30</v>
      </c>
      <c r="V5440" s="8" t="n">
        <f aca="false">IF(X5440="0-1 Year", ROUND(S5440/0.474, 2), IF(X5440="1-2 Years", ROUND(S5440/0.287, 2), ROUND(S5440/0.14, 2)))</f>
        <v>425.36</v>
      </c>
      <c r="W5440" s="6" t="str">
        <f aca="false">IF(V5440&gt;4000, "High", IF(V5440&gt;2000, "Medium", "Low"))</f>
        <v>Low</v>
      </c>
      <c r="X5440" s="9" t="s">
        <v>1765</v>
      </c>
      <c r="Y5440" s="10" t="n">
        <f aca="false">IF(U5440="Yes", 1, 0)</f>
        <v>0</v>
      </c>
      <c r="Z5440" s="10" t="n">
        <v>1</v>
      </c>
      <c r="AA5440" s="11" t="n">
        <f aca="false">MAX(0, ($S5440 * 0.35) - ($F5440 * 0.3))</f>
        <v>0.7425</v>
      </c>
      <c r="AB5440" s="12" t="str">
        <f aca="false">IF(AA5440&gt;20,"High",IF(AA5440&gt;10,"Medium","Low"))</f>
        <v>Low</v>
      </c>
    </row>
    <row r="5441" customFormat="false" ht="18.65" hidden="false" customHeight="false" outlineLevel="0" collapsed="false">
      <c r="A5441" s="5" t="s">
        <v>5485</v>
      </c>
      <c r="B5441" s="6" t="s">
        <v>37</v>
      </c>
      <c r="C5441" s="6" t="s">
        <v>30</v>
      </c>
      <c r="D5441" s="6" t="s">
        <v>31</v>
      </c>
      <c r="E5441" s="6" t="s">
        <v>31</v>
      </c>
      <c r="F5441" s="7" t="n">
        <v>47</v>
      </c>
      <c r="G5441" s="6" t="s">
        <v>31</v>
      </c>
      <c r="H5441" s="6" t="s">
        <v>31</v>
      </c>
      <c r="I5441" s="6" t="s">
        <v>203</v>
      </c>
      <c r="J5441" s="6" t="s">
        <v>31</v>
      </c>
      <c r="K5441" s="6" t="s">
        <v>31</v>
      </c>
      <c r="L5441" s="6" t="s">
        <v>30</v>
      </c>
      <c r="M5441" s="6" t="s">
        <v>31</v>
      </c>
      <c r="N5441" s="6" t="s">
        <v>31</v>
      </c>
      <c r="O5441" s="6" t="s">
        <v>31</v>
      </c>
      <c r="P5441" s="6" t="s">
        <v>166</v>
      </c>
      <c r="Q5441" s="6" t="s">
        <v>31</v>
      </c>
      <c r="R5441" s="6" t="s">
        <v>58</v>
      </c>
      <c r="S5441" s="8" t="n">
        <v>85.3</v>
      </c>
      <c r="T5441" s="8" t="n">
        <v>4107.25</v>
      </c>
      <c r="U5441" s="6" t="s">
        <v>30</v>
      </c>
      <c r="V5441" s="8" t="n">
        <f aca="false">IF(X5441="0-1 Year", ROUND(S5441/0.474, 2), IF(X5441="1-2 Years", ROUND(S5441/0.287, 2), ROUND(S5441/0.14, 2)))</f>
        <v>609.29</v>
      </c>
      <c r="W5441" s="6" t="str">
        <f aca="false">IF(V5441&gt;4000, "High", IF(V5441&gt;2000, "Medium", "Low"))</f>
        <v>Low</v>
      </c>
      <c r="X5441" s="9" t="s">
        <v>1765</v>
      </c>
      <c r="Y5441" s="10" t="n">
        <f aca="false">IF(U5441="Yes", 1, 0)</f>
        <v>0</v>
      </c>
      <c r="Z5441" s="10" t="n">
        <v>1</v>
      </c>
      <c r="AA5441" s="11" t="n">
        <f aca="false">MAX(0, ($S5441 * 0.35) - ($F5441 * 0.3))</f>
        <v>15.755</v>
      </c>
      <c r="AB5441" s="12" t="str">
        <f aca="false">IF(AA5441&gt;20,"High",IF(AA5441&gt;10,"Medium","Low"))</f>
        <v>Medium</v>
      </c>
    </row>
    <row r="5442" customFormat="false" ht="18.65" hidden="false" customHeight="false" outlineLevel="0" collapsed="false">
      <c r="A5442" s="5" t="s">
        <v>5486</v>
      </c>
      <c r="B5442" s="6" t="s">
        <v>37</v>
      </c>
      <c r="C5442" s="6" t="s">
        <v>30</v>
      </c>
      <c r="D5442" s="6" t="s">
        <v>31</v>
      </c>
      <c r="E5442" s="6" t="s">
        <v>30</v>
      </c>
      <c r="F5442" s="7" t="n">
        <v>43</v>
      </c>
      <c r="G5442" s="6" t="s">
        <v>31</v>
      </c>
      <c r="H5442" s="6" t="s">
        <v>31</v>
      </c>
      <c r="I5442" s="6" t="s">
        <v>517</v>
      </c>
      <c r="J5442" s="6" t="s">
        <v>31</v>
      </c>
      <c r="K5442" s="6" t="s">
        <v>31</v>
      </c>
      <c r="L5442" s="6" t="s">
        <v>30</v>
      </c>
      <c r="M5442" s="6" t="s">
        <v>30</v>
      </c>
      <c r="N5442" s="6" t="s">
        <v>30</v>
      </c>
      <c r="O5442" s="6" t="s">
        <v>31</v>
      </c>
      <c r="P5442" s="6" t="s">
        <v>38</v>
      </c>
      <c r="Q5442" s="6" t="s">
        <v>31</v>
      </c>
      <c r="R5442" s="6" t="s">
        <v>39</v>
      </c>
      <c r="S5442" s="8" t="n">
        <v>94.1</v>
      </c>
      <c r="T5442" s="8" t="n">
        <v>4107.3</v>
      </c>
      <c r="U5442" s="6" t="s">
        <v>30</v>
      </c>
      <c r="V5442" s="8" t="n">
        <f aca="false">IF(X5442="0-1 Year", ROUND(S5442/0.474, 2), IF(X5442="1-2 Years", ROUND(S5442/0.287, 2), ROUND(S5442/0.14, 2)))</f>
        <v>672.14</v>
      </c>
      <c r="W5442" s="6" t="str">
        <f aca="false">IF(V5442&gt;4000, "High", IF(V5442&gt;2000, "Medium", "Low"))</f>
        <v>Low</v>
      </c>
      <c r="X5442" s="9" t="s">
        <v>1765</v>
      </c>
      <c r="Y5442" s="10" t="n">
        <f aca="false">IF(U5442="Yes", 1, 0)</f>
        <v>0</v>
      </c>
      <c r="Z5442" s="10" t="n">
        <v>1</v>
      </c>
      <c r="AA5442" s="11" t="n">
        <f aca="false">MAX(0, ($S5442 * 0.35) - ($F5442 * 0.3))</f>
        <v>20.035</v>
      </c>
      <c r="AB5442" s="12" t="str">
        <f aca="false">IF(AA5442&gt;20,"High",IF(AA5442&gt;10,"Medium","Low"))</f>
        <v>High</v>
      </c>
    </row>
    <row r="5443" customFormat="false" ht="18.65" hidden="false" customHeight="false" outlineLevel="0" collapsed="false">
      <c r="A5443" s="5" t="s">
        <v>5487</v>
      </c>
      <c r="B5443" s="6" t="s">
        <v>29</v>
      </c>
      <c r="C5443" s="6" t="s">
        <v>30</v>
      </c>
      <c r="D5443" s="6" t="s">
        <v>30</v>
      </c>
      <c r="E5443" s="6" t="s">
        <v>30</v>
      </c>
      <c r="F5443" s="7" t="n">
        <v>40</v>
      </c>
      <c r="G5443" s="6" t="s">
        <v>31</v>
      </c>
      <c r="H5443" s="6" t="s">
        <v>31</v>
      </c>
      <c r="I5443" s="6" t="s">
        <v>517</v>
      </c>
      <c r="J5443" s="6" t="s">
        <v>30</v>
      </c>
      <c r="K5443" s="6" t="s">
        <v>31</v>
      </c>
      <c r="L5443" s="6" t="s">
        <v>31</v>
      </c>
      <c r="M5443" s="6" t="s">
        <v>30</v>
      </c>
      <c r="N5443" s="6" t="s">
        <v>31</v>
      </c>
      <c r="O5443" s="6" t="s">
        <v>31</v>
      </c>
      <c r="P5443" s="6" t="s">
        <v>38</v>
      </c>
      <c r="Q5443" s="6" t="s">
        <v>31</v>
      </c>
      <c r="R5443" s="6" t="s">
        <v>34</v>
      </c>
      <c r="S5443" s="8" t="n">
        <v>102.65</v>
      </c>
      <c r="T5443" s="8" t="n">
        <v>4108.15</v>
      </c>
      <c r="U5443" s="6" t="s">
        <v>30</v>
      </c>
      <c r="V5443" s="8" t="n">
        <f aca="false">IF(X5443="0-1 Year", ROUND(S5443/0.474, 2), IF(X5443="1-2 Years", ROUND(S5443/0.287, 2), ROUND(S5443/0.14, 2)))</f>
        <v>733.21</v>
      </c>
      <c r="W5443" s="6" t="str">
        <f aca="false">IF(V5443&gt;4000, "High", IF(V5443&gt;2000, "Medium", "Low"))</f>
        <v>Low</v>
      </c>
      <c r="X5443" s="9" t="s">
        <v>1765</v>
      </c>
      <c r="Y5443" s="10" t="n">
        <f aca="false">IF(U5443="Yes", 1, 0)</f>
        <v>0</v>
      </c>
      <c r="Z5443" s="10" t="n">
        <v>1</v>
      </c>
      <c r="AA5443" s="11" t="n">
        <f aca="false">MAX(0, ($S5443 * 0.35) - ($F5443 * 0.3))</f>
        <v>23.9275</v>
      </c>
      <c r="AB5443" s="12" t="str">
        <f aca="false">IF(AA5443&gt;20,"High",IF(AA5443&gt;10,"Medium","Low"))</f>
        <v>High</v>
      </c>
    </row>
    <row r="5444" customFormat="false" ht="18.65" hidden="false" customHeight="false" outlineLevel="0" collapsed="false">
      <c r="A5444" s="5" t="s">
        <v>5488</v>
      </c>
      <c r="B5444" s="6" t="s">
        <v>37</v>
      </c>
      <c r="C5444" s="6" t="s">
        <v>30</v>
      </c>
      <c r="D5444" s="6" t="s">
        <v>31</v>
      </c>
      <c r="E5444" s="6" t="s">
        <v>31</v>
      </c>
      <c r="F5444" s="7" t="n">
        <v>68</v>
      </c>
      <c r="G5444" s="6" t="s">
        <v>30</v>
      </c>
      <c r="H5444" s="6" t="s">
        <v>202</v>
      </c>
      <c r="I5444" s="6" t="s">
        <v>203</v>
      </c>
      <c r="J5444" s="6" t="s">
        <v>30</v>
      </c>
      <c r="K5444" s="6" t="s">
        <v>31</v>
      </c>
      <c r="L5444" s="6" t="s">
        <v>31</v>
      </c>
      <c r="M5444" s="6" t="s">
        <v>31</v>
      </c>
      <c r="N5444" s="6" t="s">
        <v>31</v>
      </c>
      <c r="O5444" s="6" t="s">
        <v>31</v>
      </c>
      <c r="P5444" s="6" t="s">
        <v>166</v>
      </c>
      <c r="Q5444" s="6" t="s">
        <v>30</v>
      </c>
      <c r="R5444" s="6" t="s">
        <v>58</v>
      </c>
      <c r="S5444" s="8" t="n">
        <v>60.3</v>
      </c>
      <c r="T5444" s="8" t="n">
        <v>4109</v>
      </c>
      <c r="U5444" s="6" t="s">
        <v>30</v>
      </c>
      <c r="V5444" s="8" t="n">
        <f aca="false">IF(X5444="0-1 Year", ROUND(S5444/0.474, 2), IF(X5444="1-2 Years", ROUND(S5444/0.287, 2), ROUND(S5444/0.14, 2)))</f>
        <v>430.71</v>
      </c>
      <c r="W5444" s="6" t="str">
        <f aca="false">IF(V5444&gt;4000, "High", IF(V5444&gt;2000, "Medium", "Low"))</f>
        <v>Low</v>
      </c>
      <c r="X5444" s="9" t="s">
        <v>1765</v>
      </c>
      <c r="Y5444" s="10" t="n">
        <f aca="false">IF(U5444="Yes", 1, 0)</f>
        <v>0</v>
      </c>
      <c r="Z5444" s="10" t="n">
        <v>1</v>
      </c>
      <c r="AA5444" s="11" t="n">
        <f aca="false">MAX(0, ($S5444 * 0.35) - ($F5444 * 0.3))</f>
        <v>0.704999999999998</v>
      </c>
      <c r="AB5444" s="12" t="str">
        <f aca="false">IF(AA5444&gt;20,"High",IF(AA5444&gt;10,"Medium","Low"))</f>
        <v>Low</v>
      </c>
    </row>
    <row r="5445" customFormat="false" ht="18.65" hidden="false" customHeight="false" outlineLevel="0" collapsed="false">
      <c r="A5445" s="5" t="s">
        <v>5489</v>
      </c>
      <c r="B5445" s="6" t="s">
        <v>29</v>
      </c>
      <c r="C5445" s="6" t="s">
        <v>30</v>
      </c>
      <c r="D5445" s="6" t="s">
        <v>30</v>
      </c>
      <c r="E5445" s="6" t="s">
        <v>30</v>
      </c>
      <c r="F5445" s="7" t="n">
        <v>63</v>
      </c>
      <c r="G5445" s="6" t="s">
        <v>31</v>
      </c>
      <c r="H5445" s="6" t="s">
        <v>31</v>
      </c>
      <c r="I5445" s="6" t="s">
        <v>203</v>
      </c>
      <c r="J5445" s="6" t="s">
        <v>31</v>
      </c>
      <c r="K5445" s="6" t="s">
        <v>31</v>
      </c>
      <c r="L5445" s="6" t="s">
        <v>31</v>
      </c>
      <c r="M5445" s="6" t="s">
        <v>31</v>
      </c>
      <c r="N5445" s="6" t="s">
        <v>30</v>
      </c>
      <c r="O5445" s="6" t="s">
        <v>30</v>
      </c>
      <c r="P5445" s="6" t="s">
        <v>33</v>
      </c>
      <c r="Q5445" s="6" t="s">
        <v>30</v>
      </c>
      <c r="R5445" s="6" t="s">
        <v>53</v>
      </c>
      <c r="S5445" s="8" t="n">
        <v>68.8</v>
      </c>
      <c r="T5445" s="8" t="n">
        <v>4111.35</v>
      </c>
      <c r="U5445" s="6" t="s">
        <v>30</v>
      </c>
      <c r="V5445" s="8" t="n">
        <f aca="false">IF(X5445="0-1 Year", ROUND(S5445/0.474, 2), IF(X5445="1-2 Years", ROUND(S5445/0.287, 2), ROUND(S5445/0.14, 2)))</f>
        <v>491.43</v>
      </c>
      <c r="W5445" s="6" t="str">
        <f aca="false">IF(V5445&gt;4000, "High", IF(V5445&gt;2000, "Medium", "Low"))</f>
        <v>Low</v>
      </c>
      <c r="X5445" s="9" t="s">
        <v>1765</v>
      </c>
      <c r="Y5445" s="10" t="n">
        <f aca="false">IF(U5445="Yes", 1, 0)</f>
        <v>0</v>
      </c>
      <c r="Z5445" s="10" t="n">
        <v>1</v>
      </c>
      <c r="AA5445" s="11" t="n">
        <f aca="false">MAX(0, ($S5445 * 0.35) - ($F5445 * 0.3))</f>
        <v>5.18</v>
      </c>
      <c r="AB5445" s="12" t="str">
        <f aca="false">IF(AA5445&gt;20,"High",IF(AA5445&gt;10,"Medium","Low"))</f>
        <v>Low</v>
      </c>
    </row>
    <row r="5446" customFormat="false" ht="18.65" hidden="false" customHeight="false" outlineLevel="0" collapsed="false">
      <c r="A5446" s="5" t="s">
        <v>5490</v>
      </c>
      <c r="B5446" s="6" t="s">
        <v>29</v>
      </c>
      <c r="C5446" s="6" t="s">
        <v>30</v>
      </c>
      <c r="D5446" s="6" t="s">
        <v>31</v>
      </c>
      <c r="E5446" s="6" t="s">
        <v>30</v>
      </c>
      <c r="F5446" s="7" t="n">
        <v>40</v>
      </c>
      <c r="G5446" s="6" t="s">
        <v>31</v>
      </c>
      <c r="H5446" s="6" t="s">
        <v>31</v>
      </c>
      <c r="I5446" s="6" t="s">
        <v>517</v>
      </c>
      <c r="J5446" s="6" t="s">
        <v>30</v>
      </c>
      <c r="K5446" s="6" t="s">
        <v>31</v>
      </c>
      <c r="L5446" s="6" t="s">
        <v>30</v>
      </c>
      <c r="M5446" s="6" t="s">
        <v>30</v>
      </c>
      <c r="N5446" s="6" t="s">
        <v>31</v>
      </c>
      <c r="O5446" s="6" t="s">
        <v>31</v>
      </c>
      <c r="P5446" s="6" t="s">
        <v>38</v>
      </c>
      <c r="Q5446" s="6" t="s">
        <v>31</v>
      </c>
      <c r="R5446" s="6" t="s">
        <v>39</v>
      </c>
      <c r="S5446" s="8" t="n">
        <v>101.3</v>
      </c>
      <c r="T5446" s="8" t="n">
        <v>4113.1</v>
      </c>
      <c r="U5446" s="6" t="s">
        <v>31</v>
      </c>
      <c r="V5446" s="8" t="n">
        <f aca="false">IF(X5446="0-1 Year", ROUND(S5446/0.474, 2), IF(X5446="1-2 Years", ROUND(S5446/0.287, 2), ROUND(S5446/0.14, 2)))</f>
        <v>723.57</v>
      </c>
      <c r="W5446" s="6" t="str">
        <f aca="false">IF(V5446&gt;4000, "High", IF(V5446&gt;2000, "Medium", "Low"))</f>
        <v>Low</v>
      </c>
      <c r="X5446" s="9" t="s">
        <v>1765</v>
      </c>
      <c r="Y5446" s="10" t="n">
        <f aca="false">IF(U5446="Yes", 1, 0)</f>
        <v>1</v>
      </c>
      <c r="Z5446" s="10" t="n">
        <v>1</v>
      </c>
      <c r="AA5446" s="11" t="n">
        <f aca="false">MAX(0, ($S5446 * 0.35) - ($F5446 * 0.3))</f>
        <v>23.455</v>
      </c>
      <c r="AB5446" s="12" t="str">
        <f aca="false">IF(AA5446&gt;20,"High",IF(AA5446&gt;10,"Medium","Low"))</f>
        <v>High</v>
      </c>
    </row>
    <row r="5447" customFormat="false" ht="18.65" hidden="false" customHeight="false" outlineLevel="0" collapsed="false">
      <c r="A5447" s="5" t="s">
        <v>5491</v>
      </c>
      <c r="B5447" s="6" t="s">
        <v>37</v>
      </c>
      <c r="C5447" s="6" t="s">
        <v>30</v>
      </c>
      <c r="D5447" s="6" t="s">
        <v>31</v>
      </c>
      <c r="E5447" s="6" t="s">
        <v>31</v>
      </c>
      <c r="F5447" s="7" t="n">
        <v>70</v>
      </c>
      <c r="G5447" s="6" t="s">
        <v>30</v>
      </c>
      <c r="H5447" s="6" t="s">
        <v>202</v>
      </c>
      <c r="I5447" s="6" t="s">
        <v>203</v>
      </c>
      <c r="J5447" s="6" t="s">
        <v>30</v>
      </c>
      <c r="K5447" s="6" t="s">
        <v>31</v>
      </c>
      <c r="L5447" s="6" t="s">
        <v>31</v>
      </c>
      <c r="M5447" s="6" t="s">
        <v>31</v>
      </c>
      <c r="N5447" s="6" t="s">
        <v>31</v>
      </c>
      <c r="O5447" s="6" t="s">
        <v>31</v>
      </c>
      <c r="P5447" s="6" t="s">
        <v>33</v>
      </c>
      <c r="Q5447" s="6" t="s">
        <v>31</v>
      </c>
      <c r="R5447" s="6" t="s">
        <v>53</v>
      </c>
      <c r="S5447" s="8" t="n">
        <v>58.4</v>
      </c>
      <c r="T5447" s="8" t="n">
        <v>4113.15</v>
      </c>
      <c r="U5447" s="6" t="s">
        <v>30</v>
      </c>
      <c r="V5447" s="8" t="n">
        <f aca="false">IF(X5447="0-1 Year", ROUND(S5447/0.474, 2), IF(X5447="1-2 Years", ROUND(S5447/0.287, 2), ROUND(S5447/0.14, 2)))</f>
        <v>417.14</v>
      </c>
      <c r="W5447" s="6" t="str">
        <f aca="false">IF(V5447&gt;4000, "High", IF(V5447&gt;2000, "Medium", "Low"))</f>
        <v>Low</v>
      </c>
      <c r="X5447" s="9" t="s">
        <v>1765</v>
      </c>
      <c r="Y5447" s="10" t="n">
        <f aca="false">IF(U5447="Yes", 1, 0)</f>
        <v>0</v>
      </c>
      <c r="Z5447" s="10" t="n">
        <v>1</v>
      </c>
      <c r="AA5447" s="11" t="n">
        <f aca="false">MAX(0, ($S5447 * 0.35) - ($F5447 * 0.3))</f>
        <v>0</v>
      </c>
      <c r="AB5447" s="12" t="str">
        <f aca="false">IF(AA5447&gt;20,"High",IF(AA5447&gt;10,"Medium","Low"))</f>
        <v>Low</v>
      </c>
    </row>
    <row r="5448" customFormat="false" ht="18.65" hidden="false" customHeight="false" outlineLevel="0" collapsed="false">
      <c r="A5448" s="5" t="s">
        <v>5492</v>
      </c>
      <c r="B5448" s="6" t="s">
        <v>37</v>
      </c>
      <c r="C5448" s="6" t="s">
        <v>31</v>
      </c>
      <c r="D5448" s="6" t="s">
        <v>30</v>
      </c>
      <c r="E5448" s="6" t="s">
        <v>30</v>
      </c>
      <c r="F5448" s="7" t="n">
        <v>50</v>
      </c>
      <c r="G5448" s="6" t="s">
        <v>31</v>
      </c>
      <c r="H5448" s="6" t="s">
        <v>31</v>
      </c>
      <c r="I5448" s="6" t="s">
        <v>517</v>
      </c>
      <c r="J5448" s="6" t="s">
        <v>31</v>
      </c>
      <c r="K5448" s="6" t="s">
        <v>31</v>
      </c>
      <c r="L5448" s="6" t="s">
        <v>30</v>
      </c>
      <c r="M5448" s="6" t="s">
        <v>30</v>
      </c>
      <c r="N5448" s="6" t="s">
        <v>30</v>
      </c>
      <c r="O5448" s="6" t="s">
        <v>30</v>
      </c>
      <c r="P5448" s="6" t="s">
        <v>38</v>
      </c>
      <c r="Q5448" s="6" t="s">
        <v>31</v>
      </c>
      <c r="R5448" s="6" t="s">
        <v>39</v>
      </c>
      <c r="S5448" s="8" t="n">
        <v>83.4</v>
      </c>
      <c r="T5448" s="8" t="n">
        <v>4113.7</v>
      </c>
      <c r="U5448" s="6" t="s">
        <v>30</v>
      </c>
      <c r="V5448" s="8" t="n">
        <f aca="false">IF(X5448="0-1 Year", ROUND(S5448/0.474, 2), IF(X5448="1-2 Years", ROUND(S5448/0.287, 2), ROUND(S5448/0.14, 2)))</f>
        <v>595.71</v>
      </c>
      <c r="W5448" s="6" t="str">
        <f aca="false">IF(V5448&gt;4000, "High", IF(V5448&gt;2000, "Medium", "Low"))</f>
        <v>Low</v>
      </c>
      <c r="X5448" s="9" t="s">
        <v>1765</v>
      </c>
      <c r="Y5448" s="10" t="n">
        <f aca="false">IF(U5448="Yes", 1, 0)</f>
        <v>0</v>
      </c>
      <c r="Z5448" s="10" t="n">
        <v>1</v>
      </c>
      <c r="AA5448" s="11" t="n">
        <f aca="false">MAX(0, ($S5448 * 0.35) - ($F5448 * 0.3))</f>
        <v>14.19</v>
      </c>
      <c r="AB5448" s="12" t="str">
        <f aca="false">IF(AA5448&gt;20,"High",IF(AA5448&gt;10,"Medium","Low"))</f>
        <v>Medium</v>
      </c>
    </row>
    <row r="5449" customFormat="false" ht="18.65" hidden="false" customHeight="false" outlineLevel="0" collapsed="false">
      <c r="A5449" s="5" t="s">
        <v>5493</v>
      </c>
      <c r="B5449" s="6" t="s">
        <v>37</v>
      </c>
      <c r="C5449" s="6" t="s">
        <v>30</v>
      </c>
      <c r="D5449" s="6" t="s">
        <v>31</v>
      </c>
      <c r="E5449" s="6" t="s">
        <v>31</v>
      </c>
      <c r="F5449" s="7" t="n">
        <v>50</v>
      </c>
      <c r="G5449" s="6" t="s">
        <v>31</v>
      </c>
      <c r="H5449" s="6" t="s">
        <v>31</v>
      </c>
      <c r="I5449" s="6" t="s">
        <v>517</v>
      </c>
      <c r="J5449" s="6" t="s">
        <v>30</v>
      </c>
      <c r="K5449" s="6" t="s">
        <v>30</v>
      </c>
      <c r="L5449" s="6" t="s">
        <v>30</v>
      </c>
      <c r="M5449" s="6" t="s">
        <v>30</v>
      </c>
      <c r="N5449" s="6" t="s">
        <v>31</v>
      </c>
      <c r="O5449" s="6" t="s">
        <v>30</v>
      </c>
      <c r="P5449" s="6" t="s">
        <v>38</v>
      </c>
      <c r="Q5449" s="6" t="s">
        <v>31</v>
      </c>
      <c r="R5449" s="6" t="s">
        <v>53</v>
      </c>
      <c r="S5449" s="8" t="n">
        <v>84.4</v>
      </c>
      <c r="T5449" s="8" t="n">
        <v>4116.15</v>
      </c>
      <c r="U5449" s="6" t="s">
        <v>31</v>
      </c>
      <c r="V5449" s="8" t="n">
        <f aca="false">IF(X5449="0-1 Year", ROUND(S5449/0.474, 2), IF(X5449="1-2 Years", ROUND(S5449/0.287, 2), ROUND(S5449/0.14, 2)))</f>
        <v>602.86</v>
      </c>
      <c r="W5449" s="6" t="str">
        <f aca="false">IF(V5449&gt;4000, "High", IF(V5449&gt;2000, "Medium", "Low"))</f>
        <v>Low</v>
      </c>
      <c r="X5449" s="9" t="s">
        <v>1765</v>
      </c>
      <c r="Y5449" s="10" t="n">
        <f aca="false">IF(U5449="Yes", 1, 0)</f>
        <v>1</v>
      </c>
      <c r="Z5449" s="10" t="n">
        <v>1</v>
      </c>
      <c r="AA5449" s="11" t="n">
        <f aca="false">MAX(0, ($S5449 * 0.35) - ($F5449 * 0.3))</f>
        <v>14.54</v>
      </c>
      <c r="AB5449" s="12" t="str">
        <f aca="false">IF(AA5449&gt;20,"High",IF(AA5449&gt;10,"Medium","Low"))</f>
        <v>Medium</v>
      </c>
    </row>
    <row r="5450" customFormat="false" ht="18.65" hidden="false" customHeight="false" outlineLevel="0" collapsed="false">
      <c r="A5450" s="5" t="s">
        <v>5494</v>
      </c>
      <c r="B5450" s="6" t="s">
        <v>29</v>
      </c>
      <c r="C5450" s="6" t="s">
        <v>31</v>
      </c>
      <c r="D5450" s="6" t="s">
        <v>31</v>
      </c>
      <c r="E5450" s="6" t="s">
        <v>30</v>
      </c>
      <c r="F5450" s="7" t="n">
        <v>40</v>
      </c>
      <c r="G5450" s="6" t="s">
        <v>31</v>
      </c>
      <c r="H5450" s="6" t="s">
        <v>30</v>
      </c>
      <c r="I5450" s="6" t="s">
        <v>517</v>
      </c>
      <c r="J5450" s="6" t="s">
        <v>31</v>
      </c>
      <c r="K5450" s="6" t="s">
        <v>31</v>
      </c>
      <c r="L5450" s="6" t="s">
        <v>31</v>
      </c>
      <c r="M5450" s="6" t="s">
        <v>31</v>
      </c>
      <c r="N5450" s="6" t="s">
        <v>31</v>
      </c>
      <c r="O5450" s="6" t="s">
        <v>30</v>
      </c>
      <c r="P5450" s="6" t="s">
        <v>33</v>
      </c>
      <c r="Q5450" s="6" t="s">
        <v>31</v>
      </c>
      <c r="R5450" s="6" t="s">
        <v>58</v>
      </c>
      <c r="S5450" s="8" t="n">
        <v>98.15</v>
      </c>
      <c r="T5450" s="8" t="n">
        <v>4116.8</v>
      </c>
      <c r="U5450" s="6" t="s">
        <v>30</v>
      </c>
      <c r="V5450" s="8" t="n">
        <f aca="false">IF(X5450="0-1 Year", ROUND(S5450/0.474, 2), IF(X5450="1-2 Years", ROUND(S5450/0.287, 2), ROUND(S5450/0.14, 2)))</f>
        <v>701.07</v>
      </c>
      <c r="W5450" s="6" t="str">
        <f aca="false">IF(V5450&gt;4000, "High", IF(V5450&gt;2000, "Medium", "Low"))</f>
        <v>Low</v>
      </c>
      <c r="X5450" s="9" t="s">
        <v>1765</v>
      </c>
      <c r="Y5450" s="10" t="n">
        <f aca="false">IF(U5450="Yes", 1, 0)</f>
        <v>0</v>
      </c>
      <c r="Z5450" s="10" t="n">
        <v>1</v>
      </c>
      <c r="AA5450" s="11" t="n">
        <f aca="false">MAX(0, ($S5450 * 0.35) - ($F5450 * 0.3))</f>
        <v>22.3525</v>
      </c>
      <c r="AB5450" s="12" t="str">
        <f aca="false">IF(AA5450&gt;20,"High",IF(AA5450&gt;10,"Medium","Low"))</f>
        <v>High</v>
      </c>
    </row>
    <row r="5451" customFormat="false" ht="18.65" hidden="false" customHeight="false" outlineLevel="0" collapsed="false">
      <c r="A5451" s="5" t="s">
        <v>5495</v>
      </c>
      <c r="B5451" s="6" t="s">
        <v>37</v>
      </c>
      <c r="C5451" s="6" t="s">
        <v>30</v>
      </c>
      <c r="D5451" s="6" t="s">
        <v>31</v>
      </c>
      <c r="E5451" s="6" t="s">
        <v>31</v>
      </c>
      <c r="F5451" s="7" t="n">
        <v>51</v>
      </c>
      <c r="G5451" s="6" t="s">
        <v>31</v>
      </c>
      <c r="H5451" s="6" t="s">
        <v>31</v>
      </c>
      <c r="I5451" s="6" t="s">
        <v>517</v>
      </c>
      <c r="J5451" s="6" t="s">
        <v>30</v>
      </c>
      <c r="K5451" s="6" t="s">
        <v>30</v>
      </c>
      <c r="L5451" s="6" t="s">
        <v>30</v>
      </c>
      <c r="M5451" s="6" t="s">
        <v>31</v>
      </c>
      <c r="N5451" s="6" t="s">
        <v>30</v>
      </c>
      <c r="O5451" s="6" t="s">
        <v>30</v>
      </c>
      <c r="P5451" s="6" t="s">
        <v>38</v>
      </c>
      <c r="Q5451" s="6" t="s">
        <v>31</v>
      </c>
      <c r="R5451" s="6" t="s">
        <v>39</v>
      </c>
      <c r="S5451" s="8" t="n">
        <v>80.75</v>
      </c>
      <c r="T5451" s="8" t="n">
        <v>4116.9</v>
      </c>
      <c r="U5451" s="6" t="s">
        <v>30</v>
      </c>
      <c r="V5451" s="8" t="n">
        <f aca="false">IF(X5451="0-1 Year", ROUND(S5451/0.474, 2), IF(X5451="1-2 Years", ROUND(S5451/0.287, 2), ROUND(S5451/0.14, 2)))</f>
        <v>576.79</v>
      </c>
      <c r="W5451" s="6" t="str">
        <f aca="false">IF(V5451&gt;4000, "High", IF(V5451&gt;2000, "Medium", "Low"))</f>
        <v>Low</v>
      </c>
      <c r="X5451" s="9" t="s">
        <v>1765</v>
      </c>
      <c r="Y5451" s="10" t="n">
        <f aca="false">IF(U5451="Yes", 1, 0)</f>
        <v>0</v>
      </c>
      <c r="Z5451" s="10" t="n">
        <v>1</v>
      </c>
      <c r="AA5451" s="11" t="n">
        <f aca="false">MAX(0, ($S5451 * 0.35) - ($F5451 * 0.3))</f>
        <v>12.9625</v>
      </c>
      <c r="AB5451" s="12" t="str">
        <f aca="false">IF(AA5451&gt;20,"High",IF(AA5451&gt;10,"Medium","Low"))</f>
        <v>Medium</v>
      </c>
    </row>
    <row r="5452" customFormat="false" ht="18.65" hidden="false" customHeight="false" outlineLevel="0" collapsed="false">
      <c r="A5452" s="5" t="s">
        <v>5496</v>
      </c>
      <c r="B5452" s="6" t="s">
        <v>29</v>
      </c>
      <c r="C5452" s="6" t="s">
        <v>31</v>
      </c>
      <c r="D5452" s="6" t="s">
        <v>31</v>
      </c>
      <c r="E5452" s="6" t="s">
        <v>30</v>
      </c>
      <c r="F5452" s="7" t="n">
        <v>67</v>
      </c>
      <c r="G5452" s="6" t="s">
        <v>31</v>
      </c>
      <c r="H5452" s="6" t="s">
        <v>30</v>
      </c>
      <c r="I5452" s="6" t="s">
        <v>203</v>
      </c>
      <c r="J5452" s="6" t="s">
        <v>31</v>
      </c>
      <c r="K5452" s="6" t="s">
        <v>31</v>
      </c>
      <c r="L5452" s="6" t="s">
        <v>30</v>
      </c>
      <c r="M5452" s="6" t="s">
        <v>31</v>
      </c>
      <c r="N5452" s="6" t="s">
        <v>30</v>
      </c>
      <c r="O5452" s="6" t="s">
        <v>30</v>
      </c>
      <c r="P5452" s="6" t="s">
        <v>33</v>
      </c>
      <c r="Q5452" s="6" t="s">
        <v>31</v>
      </c>
      <c r="R5452" s="6" t="s">
        <v>53</v>
      </c>
      <c r="S5452" s="8" t="n">
        <v>60.95</v>
      </c>
      <c r="T5452" s="8" t="n">
        <v>4119.4</v>
      </c>
      <c r="U5452" s="6" t="s">
        <v>30</v>
      </c>
      <c r="V5452" s="8" t="n">
        <f aca="false">IF(X5452="0-1 Year", ROUND(S5452/0.474, 2), IF(X5452="1-2 Years", ROUND(S5452/0.287, 2), ROUND(S5452/0.14, 2)))</f>
        <v>435.36</v>
      </c>
      <c r="W5452" s="6" t="str">
        <f aca="false">IF(V5452&gt;4000, "High", IF(V5452&gt;2000, "Medium", "Low"))</f>
        <v>Low</v>
      </c>
      <c r="X5452" s="9" t="s">
        <v>1765</v>
      </c>
      <c r="Y5452" s="10" t="n">
        <f aca="false">IF(U5452="Yes", 1, 0)</f>
        <v>0</v>
      </c>
      <c r="Z5452" s="10" t="n">
        <v>1</v>
      </c>
      <c r="AA5452" s="11" t="n">
        <f aca="false">MAX(0, ($S5452 * 0.35) - ($F5452 * 0.3))</f>
        <v>1.2325</v>
      </c>
      <c r="AB5452" s="12" t="str">
        <f aca="false">IF(AA5452&gt;20,"High",IF(AA5452&gt;10,"Medium","Low"))</f>
        <v>Low</v>
      </c>
    </row>
    <row r="5453" customFormat="false" ht="18.65" hidden="false" customHeight="false" outlineLevel="0" collapsed="false">
      <c r="A5453" s="5" t="s">
        <v>5497</v>
      </c>
      <c r="B5453" s="6" t="s">
        <v>37</v>
      </c>
      <c r="C5453" s="6" t="s">
        <v>30</v>
      </c>
      <c r="D5453" s="6" t="s">
        <v>31</v>
      </c>
      <c r="E5453" s="6" t="s">
        <v>31</v>
      </c>
      <c r="F5453" s="7" t="n">
        <v>71</v>
      </c>
      <c r="G5453" s="6" t="s">
        <v>30</v>
      </c>
      <c r="H5453" s="6" t="s">
        <v>202</v>
      </c>
      <c r="I5453" s="6" t="s">
        <v>203</v>
      </c>
      <c r="J5453" s="6" t="s">
        <v>31</v>
      </c>
      <c r="K5453" s="6" t="s">
        <v>31</v>
      </c>
      <c r="L5453" s="6" t="s">
        <v>30</v>
      </c>
      <c r="M5453" s="6" t="s">
        <v>31</v>
      </c>
      <c r="N5453" s="6" t="s">
        <v>31</v>
      </c>
      <c r="O5453" s="6" t="s">
        <v>31</v>
      </c>
      <c r="P5453" s="6" t="s">
        <v>166</v>
      </c>
      <c r="Q5453" s="6" t="s">
        <v>30</v>
      </c>
      <c r="R5453" s="6" t="s">
        <v>53</v>
      </c>
      <c r="S5453" s="8" t="n">
        <v>59.7</v>
      </c>
      <c r="T5453" s="8" t="n">
        <v>4122.65</v>
      </c>
      <c r="U5453" s="6" t="s">
        <v>30</v>
      </c>
      <c r="V5453" s="8" t="n">
        <f aca="false">IF(X5453="0-1 Year", ROUND(S5453/0.474, 2), IF(X5453="1-2 Years", ROUND(S5453/0.287, 2), ROUND(S5453/0.14, 2)))</f>
        <v>426.43</v>
      </c>
      <c r="W5453" s="6" t="str">
        <f aca="false">IF(V5453&gt;4000, "High", IF(V5453&gt;2000, "Medium", "Low"))</f>
        <v>Low</v>
      </c>
      <c r="X5453" s="9" t="s">
        <v>1765</v>
      </c>
      <c r="Y5453" s="10" t="n">
        <f aca="false">IF(U5453="Yes", 1, 0)</f>
        <v>0</v>
      </c>
      <c r="Z5453" s="10" t="n">
        <v>1</v>
      </c>
      <c r="AA5453" s="11" t="n">
        <f aca="false">MAX(0, ($S5453 * 0.35) - ($F5453 * 0.3))</f>
        <v>0</v>
      </c>
      <c r="AB5453" s="12" t="str">
        <f aca="false">IF(AA5453&gt;20,"High",IF(AA5453&gt;10,"Medium","Low"))</f>
        <v>Low</v>
      </c>
    </row>
    <row r="5454" customFormat="false" ht="18.65" hidden="false" customHeight="false" outlineLevel="0" collapsed="false">
      <c r="A5454" s="5" t="s">
        <v>5498</v>
      </c>
      <c r="B5454" s="6" t="s">
        <v>29</v>
      </c>
      <c r="C5454" s="6" t="s">
        <v>30</v>
      </c>
      <c r="D5454" s="6" t="s">
        <v>31</v>
      </c>
      <c r="E5454" s="6" t="s">
        <v>31</v>
      </c>
      <c r="F5454" s="7" t="n">
        <v>44</v>
      </c>
      <c r="G5454" s="6" t="s">
        <v>31</v>
      </c>
      <c r="H5454" s="6" t="s">
        <v>30</v>
      </c>
      <c r="I5454" s="6" t="s">
        <v>517</v>
      </c>
      <c r="J5454" s="6" t="s">
        <v>30</v>
      </c>
      <c r="K5454" s="6" t="s">
        <v>30</v>
      </c>
      <c r="L5454" s="6" t="s">
        <v>31</v>
      </c>
      <c r="M5454" s="6" t="s">
        <v>30</v>
      </c>
      <c r="N5454" s="6" t="s">
        <v>31</v>
      </c>
      <c r="O5454" s="6" t="s">
        <v>31</v>
      </c>
      <c r="P5454" s="6" t="s">
        <v>38</v>
      </c>
      <c r="Q5454" s="6" t="s">
        <v>31</v>
      </c>
      <c r="R5454" s="6" t="s">
        <v>53</v>
      </c>
      <c r="S5454" s="8" t="n">
        <v>92.95</v>
      </c>
      <c r="T5454" s="8" t="n">
        <v>4122.9</v>
      </c>
      <c r="U5454" s="6" t="s">
        <v>30</v>
      </c>
      <c r="V5454" s="8" t="n">
        <f aca="false">IF(X5454="0-1 Year", ROUND(S5454/0.474, 2), IF(X5454="1-2 Years", ROUND(S5454/0.287, 2), ROUND(S5454/0.14, 2)))</f>
        <v>663.93</v>
      </c>
      <c r="W5454" s="6" t="str">
        <f aca="false">IF(V5454&gt;4000, "High", IF(V5454&gt;2000, "Medium", "Low"))</f>
        <v>Low</v>
      </c>
      <c r="X5454" s="9" t="s">
        <v>1765</v>
      </c>
      <c r="Y5454" s="10" t="n">
        <f aca="false">IF(U5454="Yes", 1, 0)</f>
        <v>0</v>
      </c>
      <c r="Z5454" s="10" t="n">
        <v>1</v>
      </c>
      <c r="AA5454" s="11" t="n">
        <f aca="false">MAX(0, ($S5454 * 0.35) - ($F5454 * 0.3))</f>
        <v>19.3325</v>
      </c>
      <c r="AB5454" s="12" t="str">
        <f aca="false">IF(AA5454&gt;20,"High",IF(AA5454&gt;10,"Medium","Low"))</f>
        <v>Medium</v>
      </c>
    </row>
    <row r="5455" customFormat="false" ht="18.65" hidden="false" customHeight="false" outlineLevel="0" collapsed="false">
      <c r="A5455" s="5" t="s">
        <v>5499</v>
      </c>
      <c r="B5455" s="6" t="s">
        <v>37</v>
      </c>
      <c r="C5455" s="6" t="s">
        <v>30</v>
      </c>
      <c r="D5455" s="6" t="s">
        <v>31</v>
      </c>
      <c r="E5455" s="6" t="s">
        <v>30</v>
      </c>
      <c r="F5455" s="7" t="n">
        <v>57</v>
      </c>
      <c r="G5455" s="6" t="s">
        <v>31</v>
      </c>
      <c r="H5455" s="6" t="s">
        <v>30</v>
      </c>
      <c r="I5455" s="6" t="s">
        <v>203</v>
      </c>
      <c r="J5455" s="6" t="s">
        <v>31</v>
      </c>
      <c r="K5455" s="6" t="s">
        <v>31</v>
      </c>
      <c r="L5455" s="6" t="s">
        <v>30</v>
      </c>
      <c r="M5455" s="6" t="s">
        <v>31</v>
      </c>
      <c r="N5455" s="6" t="s">
        <v>31</v>
      </c>
      <c r="O5455" s="6" t="s">
        <v>30</v>
      </c>
      <c r="P5455" s="6" t="s">
        <v>166</v>
      </c>
      <c r="Q5455" s="6" t="s">
        <v>31</v>
      </c>
      <c r="R5455" s="6" t="s">
        <v>58</v>
      </c>
      <c r="S5455" s="8" t="n">
        <v>70.35</v>
      </c>
      <c r="T5455" s="8" t="n">
        <v>4124.65</v>
      </c>
      <c r="U5455" s="6" t="s">
        <v>30</v>
      </c>
      <c r="V5455" s="8" t="n">
        <f aca="false">IF(X5455="0-1 Year", ROUND(S5455/0.474, 2), IF(X5455="1-2 Years", ROUND(S5455/0.287, 2), ROUND(S5455/0.14, 2)))</f>
        <v>502.5</v>
      </c>
      <c r="W5455" s="6" t="str">
        <f aca="false">IF(V5455&gt;4000, "High", IF(V5455&gt;2000, "Medium", "Low"))</f>
        <v>Low</v>
      </c>
      <c r="X5455" s="9" t="s">
        <v>1765</v>
      </c>
      <c r="Y5455" s="10" t="n">
        <f aca="false">IF(U5455="Yes", 1, 0)</f>
        <v>0</v>
      </c>
      <c r="Z5455" s="10" t="n">
        <v>1</v>
      </c>
      <c r="AA5455" s="11" t="n">
        <f aca="false">MAX(0, ($S5455 * 0.35) - ($F5455 * 0.3))</f>
        <v>7.5225</v>
      </c>
      <c r="AB5455" s="12" t="str">
        <f aca="false">IF(AA5455&gt;20,"High",IF(AA5455&gt;10,"Medium","Low"))</f>
        <v>Low</v>
      </c>
    </row>
    <row r="5456" customFormat="false" ht="18.65" hidden="false" customHeight="false" outlineLevel="0" collapsed="false">
      <c r="A5456" s="5" t="s">
        <v>5500</v>
      </c>
      <c r="B5456" s="6" t="s">
        <v>29</v>
      </c>
      <c r="C5456" s="6" t="s">
        <v>30</v>
      </c>
      <c r="D5456" s="6" t="s">
        <v>30</v>
      </c>
      <c r="E5456" s="6" t="s">
        <v>30</v>
      </c>
      <c r="F5456" s="7" t="n">
        <v>51</v>
      </c>
      <c r="G5456" s="6" t="s">
        <v>31</v>
      </c>
      <c r="H5456" s="6" t="s">
        <v>31</v>
      </c>
      <c r="I5456" s="6" t="s">
        <v>203</v>
      </c>
      <c r="J5456" s="6" t="s">
        <v>31</v>
      </c>
      <c r="K5456" s="6" t="s">
        <v>31</v>
      </c>
      <c r="L5456" s="6" t="s">
        <v>31</v>
      </c>
      <c r="M5456" s="6" t="s">
        <v>31</v>
      </c>
      <c r="N5456" s="6" t="s">
        <v>31</v>
      </c>
      <c r="O5456" s="6" t="s">
        <v>30</v>
      </c>
      <c r="P5456" s="6" t="s">
        <v>33</v>
      </c>
      <c r="Q5456" s="6" t="s">
        <v>31</v>
      </c>
      <c r="R5456" s="6" t="s">
        <v>58</v>
      </c>
      <c r="S5456" s="8" t="n">
        <v>81.15</v>
      </c>
      <c r="T5456" s="8" t="n">
        <v>4126.2</v>
      </c>
      <c r="U5456" s="6" t="s">
        <v>30</v>
      </c>
      <c r="V5456" s="8" t="n">
        <f aca="false">IF(X5456="0-1 Year", ROUND(S5456/0.474, 2), IF(X5456="1-2 Years", ROUND(S5456/0.287, 2), ROUND(S5456/0.14, 2)))</f>
        <v>579.64</v>
      </c>
      <c r="W5456" s="6" t="str">
        <f aca="false">IF(V5456&gt;4000, "High", IF(V5456&gt;2000, "Medium", "Low"))</f>
        <v>Low</v>
      </c>
      <c r="X5456" s="9" t="s">
        <v>1765</v>
      </c>
      <c r="Y5456" s="10" t="n">
        <f aca="false">IF(U5456="Yes", 1, 0)</f>
        <v>0</v>
      </c>
      <c r="Z5456" s="10" t="n">
        <v>1</v>
      </c>
      <c r="AA5456" s="11" t="n">
        <f aca="false">MAX(0, ($S5456 * 0.35) - ($F5456 * 0.3))</f>
        <v>13.1025</v>
      </c>
      <c r="AB5456" s="12" t="str">
        <f aca="false">IF(AA5456&gt;20,"High",IF(AA5456&gt;10,"Medium","Low"))</f>
        <v>Medium</v>
      </c>
    </row>
    <row r="5457" customFormat="false" ht="18.65" hidden="false" customHeight="false" outlineLevel="0" collapsed="false">
      <c r="A5457" s="5" t="s">
        <v>5501</v>
      </c>
      <c r="B5457" s="6" t="s">
        <v>37</v>
      </c>
      <c r="C5457" s="6" t="s">
        <v>31</v>
      </c>
      <c r="D5457" s="6" t="s">
        <v>30</v>
      </c>
      <c r="E5457" s="6" t="s">
        <v>30</v>
      </c>
      <c r="F5457" s="7" t="n">
        <v>46</v>
      </c>
      <c r="G5457" s="6" t="s">
        <v>31</v>
      </c>
      <c r="H5457" s="6" t="s">
        <v>30</v>
      </c>
      <c r="I5457" s="6" t="s">
        <v>517</v>
      </c>
      <c r="J5457" s="6" t="s">
        <v>30</v>
      </c>
      <c r="K5457" s="6" t="s">
        <v>31</v>
      </c>
      <c r="L5457" s="6" t="s">
        <v>31</v>
      </c>
      <c r="M5457" s="6" t="s">
        <v>30</v>
      </c>
      <c r="N5457" s="6" t="s">
        <v>31</v>
      </c>
      <c r="O5457" s="6" t="s">
        <v>30</v>
      </c>
      <c r="P5457" s="6" t="s">
        <v>33</v>
      </c>
      <c r="Q5457" s="6" t="s">
        <v>31</v>
      </c>
      <c r="R5457" s="6" t="s">
        <v>53</v>
      </c>
      <c r="S5457" s="8" t="n">
        <v>91.3</v>
      </c>
      <c r="T5457" s="8" t="n">
        <v>4126.35</v>
      </c>
      <c r="U5457" s="6" t="s">
        <v>30</v>
      </c>
      <c r="V5457" s="8" t="n">
        <f aca="false">IF(X5457="0-1 Year", ROUND(S5457/0.474, 2), IF(X5457="1-2 Years", ROUND(S5457/0.287, 2), ROUND(S5457/0.14, 2)))</f>
        <v>652.14</v>
      </c>
      <c r="W5457" s="6" t="str">
        <f aca="false">IF(V5457&gt;4000, "High", IF(V5457&gt;2000, "Medium", "Low"))</f>
        <v>Low</v>
      </c>
      <c r="X5457" s="9" t="s">
        <v>1765</v>
      </c>
      <c r="Y5457" s="10" t="n">
        <f aca="false">IF(U5457="Yes", 1, 0)</f>
        <v>0</v>
      </c>
      <c r="Z5457" s="10" t="n">
        <v>1</v>
      </c>
      <c r="AA5457" s="11" t="n">
        <f aca="false">MAX(0, ($S5457 * 0.35) - ($F5457 * 0.3))</f>
        <v>18.155</v>
      </c>
      <c r="AB5457" s="12" t="str">
        <f aca="false">IF(AA5457&gt;20,"High",IF(AA5457&gt;10,"Medium","Low"))</f>
        <v>Medium</v>
      </c>
    </row>
    <row r="5458" customFormat="false" ht="18.65" hidden="false" customHeight="false" outlineLevel="0" collapsed="false">
      <c r="A5458" s="5" t="s">
        <v>5502</v>
      </c>
      <c r="B5458" s="6" t="s">
        <v>37</v>
      </c>
      <c r="C5458" s="6" t="s">
        <v>30</v>
      </c>
      <c r="D5458" s="6" t="s">
        <v>31</v>
      </c>
      <c r="E5458" s="6" t="s">
        <v>30</v>
      </c>
      <c r="F5458" s="7" t="n">
        <v>69</v>
      </c>
      <c r="G5458" s="6" t="s">
        <v>31</v>
      </c>
      <c r="H5458" s="6" t="s">
        <v>30</v>
      </c>
      <c r="I5458" s="6" t="s">
        <v>203</v>
      </c>
      <c r="J5458" s="6" t="s">
        <v>30</v>
      </c>
      <c r="K5458" s="6" t="s">
        <v>31</v>
      </c>
      <c r="L5458" s="6" t="s">
        <v>30</v>
      </c>
      <c r="M5458" s="6" t="s">
        <v>30</v>
      </c>
      <c r="N5458" s="6" t="s">
        <v>30</v>
      </c>
      <c r="O5458" s="6" t="s">
        <v>31</v>
      </c>
      <c r="P5458" s="6" t="s">
        <v>166</v>
      </c>
      <c r="Q5458" s="6" t="s">
        <v>31</v>
      </c>
      <c r="R5458" s="6" t="s">
        <v>58</v>
      </c>
      <c r="S5458" s="8" t="n">
        <v>61.45</v>
      </c>
      <c r="T5458" s="8" t="n">
        <v>4131.2</v>
      </c>
      <c r="U5458" s="6" t="s">
        <v>30</v>
      </c>
      <c r="V5458" s="8" t="n">
        <f aca="false">IF(X5458="0-1 Year", ROUND(S5458/0.474, 2), IF(X5458="1-2 Years", ROUND(S5458/0.287, 2), ROUND(S5458/0.14, 2)))</f>
        <v>438.93</v>
      </c>
      <c r="W5458" s="6" t="str">
        <f aca="false">IF(V5458&gt;4000, "High", IF(V5458&gt;2000, "Medium", "Low"))</f>
        <v>Low</v>
      </c>
      <c r="X5458" s="9" t="s">
        <v>1765</v>
      </c>
      <c r="Y5458" s="10" t="n">
        <f aca="false">IF(U5458="Yes", 1, 0)</f>
        <v>0</v>
      </c>
      <c r="Z5458" s="10" t="n">
        <v>1</v>
      </c>
      <c r="AA5458" s="11" t="n">
        <f aca="false">MAX(0, ($S5458 * 0.35) - ($F5458 * 0.3))</f>
        <v>0.807500000000001</v>
      </c>
      <c r="AB5458" s="12" t="str">
        <f aca="false">IF(AA5458&gt;20,"High",IF(AA5458&gt;10,"Medium","Low"))</f>
        <v>Low</v>
      </c>
    </row>
    <row r="5459" customFormat="false" ht="18.65" hidden="false" customHeight="false" outlineLevel="0" collapsed="false">
      <c r="A5459" s="5" t="s">
        <v>5503</v>
      </c>
      <c r="B5459" s="6" t="s">
        <v>29</v>
      </c>
      <c r="C5459" s="6" t="s">
        <v>30</v>
      </c>
      <c r="D5459" s="6" t="s">
        <v>30</v>
      </c>
      <c r="E5459" s="6" t="s">
        <v>30</v>
      </c>
      <c r="F5459" s="7" t="n">
        <v>40</v>
      </c>
      <c r="G5459" s="6" t="s">
        <v>31</v>
      </c>
      <c r="H5459" s="6" t="s">
        <v>31</v>
      </c>
      <c r="I5459" s="6" t="s">
        <v>517</v>
      </c>
      <c r="J5459" s="6" t="s">
        <v>30</v>
      </c>
      <c r="K5459" s="6" t="s">
        <v>30</v>
      </c>
      <c r="L5459" s="6" t="s">
        <v>31</v>
      </c>
      <c r="M5459" s="6" t="s">
        <v>31</v>
      </c>
      <c r="N5459" s="6" t="s">
        <v>31</v>
      </c>
      <c r="O5459" s="6" t="s">
        <v>31</v>
      </c>
      <c r="P5459" s="6" t="s">
        <v>38</v>
      </c>
      <c r="Q5459" s="6" t="s">
        <v>30</v>
      </c>
      <c r="R5459" s="6" t="s">
        <v>53</v>
      </c>
      <c r="S5459" s="8" t="n">
        <v>104.8</v>
      </c>
      <c r="T5459" s="8" t="n">
        <v>4131.95</v>
      </c>
      <c r="U5459" s="6" t="s">
        <v>31</v>
      </c>
      <c r="V5459" s="8" t="n">
        <f aca="false">IF(X5459="0-1 Year", ROUND(S5459/0.474, 2), IF(X5459="1-2 Years", ROUND(S5459/0.287, 2), ROUND(S5459/0.14, 2)))</f>
        <v>748.57</v>
      </c>
      <c r="W5459" s="6" t="str">
        <f aca="false">IF(V5459&gt;4000, "High", IF(V5459&gt;2000, "Medium", "Low"))</f>
        <v>Low</v>
      </c>
      <c r="X5459" s="9" t="s">
        <v>1765</v>
      </c>
      <c r="Y5459" s="10" t="n">
        <f aca="false">IF(U5459="Yes", 1, 0)</f>
        <v>1</v>
      </c>
      <c r="Z5459" s="10" t="n">
        <v>1</v>
      </c>
      <c r="AA5459" s="11" t="n">
        <f aca="false">MAX(0, ($S5459 * 0.35) - ($F5459 * 0.3))</f>
        <v>24.68</v>
      </c>
      <c r="AB5459" s="12" t="str">
        <f aca="false">IF(AA5459&gt;20,"High",IF(AA5459&gt;10,"Medium","Low"))</f>
        <v>High</v>
      </c>
    </row>
    <row r="5460" customFormat="false" ht="18.65" hidden="false" customHeight="false" outlineLevel="0" collapsed="false">
      <c r="A5460" s="5" t="s">
        <v>5504</v>
      </c>
      <c r="B5460" s="6" t="s">
        <v>37</v>
      </c>
      <c r="C5460" s="6" t="s">
        <v>31</v>
      </c>
      <c r="D5460" s="6" t="s">
        <v>30</v>
      </c>
      <c r="E5460" s="6" t="s">
        <v>30</v>
      </c>
      <c r="F5460" s="7" t="n">
        <v>41</v>
      </c>
      <c r="G5460" s="6" t="s">
        <v>31</v>
      </c>
      <c r="H5460" s="6" t="s">
        <v>31</v>
      </c>
      <c r="I5460" s="6" t="s">
        <v>517</v>
      </c>
      <c r="J5460" s="6" t="s">
        <v>30</v>
      </c>
      <c r="K5460" s="6" t="s">
        <v>31</v>
      </c>
      <c r="L5460" s="6" t="s">
        <v>31</v>
      </c>
      <c r="M5460" s="6" t="s">
        <v>30</v>
      </c>
      <c r="N5460" s="6" t="s">
        <v>31</v>
      </c>
      <c r="O5460" s="6" t="s">
        <v>31</v>
      </c>
      <c r="P5460" s="6" t="s">
        <v>38</v>
      </c>
      <c r="Q5460" s="6" t="s">
        <v>31</v>
      </c>
      <c r="R5460" s="6" t="s">
        <v>39</v>
      </c>
      <c r="S5460" s="8" t="n">
        <v>104.4</v>
      </c>
      <c r="T5460" s="8" t="n">
        <v>4133.95</v>
      </c>
      <c r="U5460" s="6" t="s">
        <v>30</v>
      </c>
      <c r="V5460" s="8" t="n">
        <f aca="false">IF(X5460="0-1 Year", ROUND(S5460/0.474, 2), IF(X5460="1-2 Years", ROUND(S5460/0.287, 2), ROUND(S5460/0.14, 2)))</f>
        <v>745.71</v>
      </c>
      <c r="W5460" s="6" t="str">
        <f aca="false">IF(V5460&gt;4000, "High", IF(V5460&gt;2000, "Medium", "Low"))</f>
        <v>Low</v>
      </c>
      <c r="X5460" s="9" t="s">
        <v>1765</v>
      </c>
      <c r="Y5460" s="10" t="n">
        <f aca="false">IF(U5460="Yes", 1, 0)</f>
        <v>0</v>
      </c>
      <c r="Z5460" s="10" t="n">
        <v>1</v>
      </c>
      <c r="AA5460" s="11" t="n">
        <f aca="false">MAX(0, ($S5460 * 0.35) - ($F5460 * 0.3))</f>
        <v>24.24</v>
      </c>
      <c r="AB5460" s="12" t="str">
        <f aca="false">IF(AA5460&gt;20,"High",IF(AA5460&gt;10,"Medium","Low"))</f>
        <v>High</v>
      </c>
    </row>
    <row r="5461" customFormat="false" ht="18.65" hidden="false" customHeight="false" outlineLevel="0" collapsed="false">
      <c r="A5461" s="5" t="s">
        <v>5505</v>
      </c>
      <c r="B5461" s="6" t="s">
        <v>37</v>
      </c>
      <c r="C5461" s="6" t="s">
        <v>30</v>
      </c>
      <c r="D5461" s="6" t="s">
        <v>31</v>
      </c>
      <c r="E5461" s="6" t="s">
        <v>31</v>
      </c>
      <c r="F5461" s="7" t="n">
        <v>69</v>
      </c>
      <c r="G5461" s="6" t="s">
        <v>31</v>
      </c>
      <c r="H5461" s="6" t="s">
        <v>30</v>
      </c>
      <c r="I5461" s="6" t="s">
        <v>203</v>
      </c>
      <c r="J5461" s="6" t="s">
        <v>30</v>
      </c>
      <c r="K5461" s="6" t="s">
        <v>31</v>
      </c>
      <c r="L5461" s="6" t="s">
        <v>31</v>
      </c>
      <c r="M5461" s="6" t="s">
        <v>31</v>
      </c>
      <c r="N5461" s="6" t="s">
        <v>30</v>
      </c>
      <c r="O5461" s="6" t="s">
        <v>30</v>
      </c>
      <c r="P5461" s="6" t="s">
        <v>33</v>
      </c>
      <c r="Q5461" s="6" t="s">
        <v>30</v>
      </c>
      <c r="R5461" s="6" t="s">
        <v>53</v>
      </c>
      <c r="S5461" s="8" t="n">
        <v>59.1</v>
      </c>
      <c r="T5461" s="8" t="n">
        <v>4134.7</v>
      </c>
      <c r="U5461" s="6" t="s">
        <v>30</v>
      </c>
      <c r="V5461" s="8" t="n">
        <f aca="false">IF(X5461="0-1 Year", ROUND(S5461/0.474, 2), IF(X5461="1-2 Years", ROUND(S5461/0.287, 2), ROUND(S5461/0.14, 2)))</f>
        <v>422.14</v>
      </c>
      <c r="W5461" s="6" t="str">
        <f aca="false">IF(V5461&gt;4000, "High", IF(V5461&gt;2000, "Medium", "Low"))</f>
        <v>Low</v>
      </c>
      <c r="X5461" s="9" t="s">
        <v>1765</v>
      </c>
      <c r="Y5461" s="10" t="n">
        <f aca="false">IF(U5461="Yes", 1, 0)</f>
        <v>0</v>
      </c>
      <c r="Z5461" s="10" t="n">
        <v>1</v>
      </c>
      <c r="AA5461" s="11" t="n">
        <f aca="false">MAX(0, ($S5461 * 0.35) - ($F5461 * 0.3))</f>
        <v>0</v>
      </c>
      <c r="AB5461" s="12" t="str">
        <f aca="false">IF(AA5461&gt;20,"High",IF(AA5461&gt;10,"Medium","Low"))</f>
        <v>Low</v>
      </c>
    </row>
    <row r="5462" customFormat="false" ht="18.65" hidden="false" customHeight="false" outlineLevel="0" collapsed="false">
      <c r="A5462" s="5" t="s">
        <v>5506</v>
      </c>
      <c r="B5462" s="6" t="s">
        <v>37</v>
      </c>
      <c r="C5462" s="6" t="s">
        <v>30</v>
      </c>
      <c r="D5462" s="6" t="s">
        <v>31</v>
      </c>
      <c r="E5462" s="6" t="s">
        <v>30</v>
      </c>
      <c r="F5462" s="7" t="n">
        <v>39</v>
      </c>
      <c r="G5462" s="6" t="s">
        <v>31</v>
      </c>
      <c r="H5462" s="6" t="s">
        <v>30</v>
      </c>
      <c r="I5462" s="6" t="s">
        <v>517</v>
      </c>
      <c r="J5462" s="6" t="s">
        <v>31</v>
      </c>
      <c r="K5462" s="6" t="s">
        <v>30</v>
      </c>
      <c r="L5462" s="6" t="s">
        <v>31</v>
      </c>
      <c r="M5462" s="6" t="s">
        <v>31</v>
      </c>
      <c r="N5462" s="6" t="s">
        <v>31</v>
      </c>
      <c r="O5462" s="6" t="s">
        <v>31</v>
      </c>
      <c r="P5462" s="6" t="s">
        <v>33</v>
      </c>
      <c r="Q5462" s="6" t="s">
        <v>31</v>
      </c>
      <c r="R5462" s="6" t="s">
        <v>58</v>
      </c>
      <c r="S5462" s="8" t="n">
        <v>104.7</v>
      </c>
      <c r="T5462" s="8" t="n">
        <v>4134.85</v>
      </c>
      <c r="U5462" s="6" t="s">
        <v>31</v>
      </c>
      <c r="V5462" s="8" t="n">
        <f aca="false">IF(X5462="0-1 Year", ROUND(S5462/0.474, 2), IF(X5462="1-2 Years", ROUND(S5462/0.287, 2), ROUND(S5462/0.14, 2)))</f>
        <v>747.86</v>
      </c>
      <c r="W5462" s="6" t="str">
        <f aca="false">IF(V5462&gt;4000, "High", IF(V5462&gt;2000, "Medium", "Low"))</f>
        <v>Low</v>
      </c>
      <c r="X5462" s="9" t="s">
        <v>1765</v>
      </c>
      <c r="Y5462" s="10" t="n">
        <f aca="false">IF(U5462="Yes", 1, 0)</f>
        <v>1</v>
      </c>
      <c r="Z5462" s="10" t="n">
        <v>1</v>
      </c>
      <c r="AA5462" s="11" t="n">
        <f aca="false">MAX(0, ($S5462 * 0.35) - ($F5462 * 0.3))</f>
        <v>24.945</v>
      </c>
      <c r="AB5462" s="12" t="str">
        <f aca="false">IF(AA5462&gt;20,"High",IF(AA5462&gt;10,"Medium","Low"))</f>
        <v>High</v>
      </c>
    </row>
    <row r="5463" customFormat="false" ht="18.65" hidden="false" customHeight="false" outlineLevel="0" collapsed="false">
      <c r="A5463" s="5" t="s">
        <v>5507</v>
      </c>
      <c r="B5463" s="6" t="s">
        <v>37</v>
      </c>
      <c r="C5463" s="6" t="s">
        <v>30</v>
      </c>
      <c r="D5463" s="6" t="s">
        <v>31</v>
      </c>
      <c r="E5463" s="6" t="s">
        <v>30</v>
      </c>
      <c r="F5463" s="7" t="n">
        <v>42</v>
      </c>
      <c r="G5463" s="6" t="s">
        <v>31</v>
      </c>
      <c r="H5463" s="6" t="s">
        <v>30</v>
      </c>
      <c r="I5463" s="6" t="s">
        <v>517</v>
      </c>
      <c r="J5463" s="6" t="s">
        <v>30</v>
      </c>
      <c r="K5463" s="6" t="s">
        <v>30</v>
      </c>
      <c r="L5463" s="6" t="s">
        <v>31</v>
      </c>
      <c r="M5463" s="6" t="s">
        <v>31</v>
      </c>
      <c r="N5463" s="6" t="s">
        <v>31</v>
      </c>
      <c r="O5463" s="6" t="s">
        <v>31</v>
      </c>
      <c r="P5463" s="6" t="s">
        <v>166</v>
      </c>
      <c r="Q5463" s="6" t="s">
        <v>31</v>
      </c>
      <c r="R5463" s="6" t="s">
        <v>58</v>
      </c>
      <c r="S5463" s="8" t="n">
        <v>99</v>
      </c>
      <c r="T5463" s="8" t="n">
        <v>4135</v>
      </c>
      <c r="U5463" s="6" t="s">
        <v>30</v>
      </c>
      <c r="V5463" s="8" t="n">
        <f aca="false">IF(X5463="0-1 Year", ROUND(S5463/0.474, 2), IF(X5463="1-2 Years", ROUND(S5463/0.287, 2), ROUND(S5463/0.14, 2)))</f>
        <v>707.14</v>
      </c>
      <c r="W5463" s="6" t="str">
        <f aca="false">IF(V5463&gt;4000, "High", IF(V5463&gt;2000, "Medium", "Low"))</f>
        <v>Low</v>
      </c>
      <c r="X5463" s="9" t="s">
        <v>1765</v>
      </c>
      <c r="Y5463" s="10" t="n">
        <f aca="false">IF(U5463="Yes", 1, 0)</f>
        <v>0</v>
      </c>
      <c r="Z5463" s="10" t="n">
        <v>1</v>
      </c>
      <c r="AA5463" s="11" t="n">
        <f aca="false">MAX(0, ($S5463 * 0.35) - ($F5463 * 0.3))</f>
        <v>22.05</v>
      </c>
      <c r="AB5463" s="12" t="str">
        <f aca="false">IF(AA5463&gt;20,"High",IF(AA5463&gt;10,"Medium","Low"))</f>
        <v>High</v>
      </c>
    </row>
    <row r="5464" customFormat="false" ht="18.65" hidden="false" customHeight="false" outlineLevel="0" collapsed="false">
      <c r="A5464" s="5" t="s">
        <v>5508</v>
      </c>
      <c r="B5464" s="6" t="s">
        <v>37</v>
      </c>
      <c r="C5464" s="6" t="s">
        <v>30</v>
      </c>
      <c r="D5464" s="6" t="s">
        <v>30</v>
      </c>
      <c r="E5464" s="6" t="s">
        <v>30</v>
      </c>
      <c r="F5464" s="7" t="n">
        <v>66</v>
      </c>
      <c r="G5464" s="6" t="s">
        <v>30</v>
      </c>
      <c r="H5464" s="6" t="s">
        <v>202</v>
      </c>
      <c r="I5464" s="6" t="s">
        <v>203</v>
      </c>
      <c r="J5464" s="6" t="s">
        <v>31</v>
      </c>
      <c r="K5464" s="6" t="s">
        <v>31</v>
      </c>
      <c r="L5464" s="6" t="s">
        <v>31</v>
      </c>
      <c r="M5464" s="6" t="s">
        <v>31</v>
      </c>
      <c r="N5464" s="6" t="s">
        <v>31</v>
      </c>
      <c r="O5464" s="6" t="s">
        <v>31</v>
      </c>
      <c r="P5464" s="6" t="s">
        <v>166</v>
      </c>
      <c r="Q5464" s="6" t="s">
        <v>31</v>
      </c>
      <c r="R5464" s="6" t="s">
        <v>53</v>
      </c>
      <c r="S5464" s="8" t="n">
        <v>62.5</v>
      </c>
      <c r="T5464" s="8" t="n">
        <v>4136.4</v>
      </c>
      <c r="U5464" s="6" t="s">
        <v>30</v>
      </c>
      <c r="V5464" s="8" t="n">
        <f aca="false">IF(X5464="0-1 Year", ROUND(S5464/0.474, 2), IF(X5464="1-2 Years", ROUND(S5464/0.287, 2), ROUND(S5464/0.14, 2)))</f>
        <v>446.43</v>
      </c>
      <c r="W5464" s="6" t="str">
        <f aca="false">IF(V5464&gt;4000, "High", IF(V5464&gt;2000, "Medium", "Low"))</f>
        <v>Low</v>
      </c>
      <c r="X5464" s="9" t="s">
        <v>1765</v>
      </c>
      <c r="Y5464" s="10" t="n">
        <f aca="false">IF(U5464="Yes", 1, 0)</f>
        <v>0</v>
      </c>
      <c r="Z5464" s="10" t="n">
        <v>1</v>
      </c>
      <c r="AA5464" s="11" t="n">
        <f aca="false">MAX(0, ($S5464 * 0.35) - ($F5464 * 0.3))</f>
        <v>2.075</v>
      </c>
      <c r="AB5464" s="12" t="str">
        <f aca="false">IF(AA5464&gt;20,"High",IF(AA5464&gt;10,"Medium","Low"))</f>
        <v>Low</v>
      </c>
    </row>
    <row r="5465" customFormat="false" ht="18.65" hidden="false" customHeight="false" outlineLevel="0" collapsed="false">
      <c r="A5465" s="5" t="s">
        <v>5509</v>
      </c>
      <c r="B5465" s="6" t="s">
        <v>29</v>
      </c>
      <c r="C5465" s="6" t="s">
        <v>30</v>
      </c>
      <c r="D5465" s="6" t="s">
        <v>31</v>
      </c>
      <c r="E5465" s="6" t="s">
        <v>31</v>
      </c>
      <c r="F5465" s="7" t="n">
        <v>47</v>
      </c>
      <c r="G5465" s="6" t="s">
        <v>31</v>
      </c>
      <c r="H5465" s="6" t="s">
        <v>30</v>
      </c>
      <c r="I5465" s="6" t="s">
        <v>517</v>
      </c>
      <c r="J5465" s="6" t="s">
        <v>31</v>
      </c>
      <c r="K5465" s="6" t="s">
        <v>30</v>
      </c>
      <c r="L5465" s="6" t="s">
        <v>31</v>
      </c>
      <c r="M5465" s="6" t="s">
        <v>30</v>
      </c>
      <c r="N5465" s="6" t="s">
        <v>30</v>
      </c>
      <c r="O5465" s="6" t="s">
        <v>31</v>
      </c>
      <c r="P5465" s="6" t="s">
        <v>38</v>
      </c>
      <c r="Q5465" s="6" t="s">
        <v>30</v>
      </c>
      <c r="R5465" s="6" t="s">
        <v>39</v>
      </c>
      <c r="S5465" s="8" t="n">
        <v>90.05</v>
      </c>
      <c r="T5465" s="8" t="n">
        <v>4137.2</v>
      </c>
      <c r="U5465" s="6" t="s">
        <v>30</v>
      </c>
      <c r="V5465" s="8" t="n">
        <f aca="false">IF(X5465="0-1 Year", ROUND(S5465/0.474, 2), IF(X5465="1-2 Years", ROUND(S5465/0.287, 2), ROUND(S5465/0.14, 2)))</f>
        <v>643.21</v>
      </c>
      <c r="W5465" s="6" t="str">
        <f aca="false">IF(V5465&gt;4000, "High", IF(V5465&gt;2000, "Medium", "Low"))</f>
        <v>Low</v>
      </c>
      <c r="X5465" s="9" t="s">
        <v>1765</v>
      </c>
      <c r="Y5465" s="10" t="n">
        <f aca="false">IF(U5465="Yes", 1, 0)</f>
        <v>0</v>
      </c>
      <c r="Z5465" s="10" t="n">
        <v>1</v>
      </c>
      <c r="AA5465" s="11" t="n">
        <f aca="false">MAX(0, ($S5465 * 0.35) - ($F5465 * 0.3))</f>
        <v>17.4175</v>
      </c>
      <c r="AB5465" s="12" t="str">
        <f aca="false">IF(AA5465&gt;20,"High",IF(AA5465&gt;10,"Medium","Low"))</f>
        <v>Medium</v>
      </c>
    </row>
    <row r="5466" customFormat="false" ht="18.65" hidden="false" customHeight="false" outlineLevel="0" collapsed="false">
      <c r="A5466" s="5" t="s">
        <v>5510</v>
      </c>
      <c r="B5466" s="6" t="s">
        <v>29</v>
      </c>
      <c r="C5466" s="6" t="s">
        <v>30</v>
      </c>
      <c r="D5466" s="6" t="s">
        <v>31</v>
      </c>
      <c r="E5466" s="6" t="s">
        <v>30</v>
      </c>
      <c r="F5466" s="7" t="n">
        <v>42</v>
      </c>
      <c r="G5466" s="6" t="s">
        <v>31</v>
      </c>
      <c r="H5466" s="6" t="s">
        <v>31</v>
      </c>
      <c r="I5466" s="6" t="s">
        <v>517</v>
      </c>
      <c r="J5466" s="6" t="s">
        <v>30</v>
      </c>
      <c r="K5466" s="6" t="s">
        <v>31</v>
      </c>
      <c r="L5466" s="6" t="s">
        <v>31</v>
      </c>
      <c r="M5466" s="6" t="s">
        <v>31</v>
      </c>
      <c r="N5466" s="6" t="s">
        <v>30</v>
      </c>
      <c r="O5466" s="6" t="s">
        <v>31</v>
      </c>
      <c r="P5466" s="6" t="s">
        <v>38</v>
      </c>
      <c r="Q5466" s="6" t="s">
        <v>31</v>
      </c>
      <c r="R5466" s="6" t="s">
        <v>39</v>
      </c>
      <c r="S5466" s="8" t="n">
        <v>99.45</v>
      </c>
      <c r="T5466" s="8" t="n">
        <v>4138.05</v>
      </c>
      <c r="U5466" s="6" t="s">
        <v>31</v>
      </c>
      <c r="V5466" s="8" t="n">
        <f aca="false">IF(X5466="0-1 Year", ROUND(S5466/0.474, 2), IF(X5466="1-2 Years", ROUND(S5466/0.287, 2), ROUND(S5466/0.14, 2)))</f>
        <v>710.36</v>
      </c>
      <c r="W5466" s="6" t="str">
        <f aca="false">IF(V5466&gt;4000, "High", IF(V5466&gt;2000, "Medium", "Low"))</f>
        <v>Low</v>
      </c>
      <c r="X5466" s="9" t="s">
        <v>1765</v>
      </c>
      <c r="Y5466" s="10" t="n">
        <f aca="false">IF(U5466="Yes", 1, 0)</f>
        <v>1</v>
      </c>
      <c r="Z5466" s="10" t="n">
        <v>1</v>
      </c>
      <c r="AA5466" s="11" t="n">
        <f aca="false">MAX(0, ($S5466 * 0.35) - ($F5466 * 0.3))</f>
        <v>22.2075</v>
      </c>
      <c r="AB5466" s="12" t="str">
        <f aca="false">IF(AA5466&gt;20,"High",IF(AA5466&gt;10,"Medium","Low"))</f>
        <v>High</v>
      </c>
    </row>
    <row r="5467" customFormat="false" ht="18.65" hidden="false" customHeight="false" outlineLevel="0" collapsed="false">
      <c r="A5467" s="5" t="s">
        <v>5511</v>
      </c>
      <c r="B5467" s="6" t="s">
        <v>29</v>
      </c>
      <c r="C5467" s="6" t="s">
        <v>30</v>
      </c>
      <c r="D5467" s="6" t="s">
        <v>31</v>
      </c>
      <c r="E5467" s="6" t="s">
        <v>31</v>
      </c>
      <c r="F5467" s="7" t="n">
        <v>70</v>
      </c>
      <c r="G5467" s="6" t="s">
        <v>30</v>
      </c>
      <c r="H5467" s="6" t="s">
        <v>202</v>
      </c>
      <c r="I5467" s="6" t="s">
        <v>203</v>
      </c>
      <c r="J5467" s="6" t="s">
        <v>30</v>
      </c>
      <c r="K5467" s="6" t="s">
        <v>31</v>
      </c>
      <c r="L5467" s="6" t="s">
        <v>31</v>
      </c>
      <c r="M5467" s="6" t="s">
        <v>31</v>
      </c>
      <c r="N5467" s="6" t="s">
        <v>31</v>
      </c>
      <c r="O5467" s="6" t="s">
        <v>31</v>
      </c>
      <c r="P5467" s="6" t="s">
        <v>33</v>
      </c>
      <c r="Q5467" s="6" t="s">
        <v>30</v>
      </c>
      <c r="R5467" s="6" t="s">
        <v>39</v>
      </c>
      <c r="S5467" s="8" t="n">
        <v>60.35</v>
      </c>
      <c r="T5467" s="8" t="n">
        <v>4138.7</v>
      </c>
      <c r="U5467" s="6" t="s">
        <v>30</v>
      </c>
      <c r="V5467" s="8" t="n">
        <f aca="false">IF(X5467="0-1 Year", ROUND(S5467/0.474, 2), IF(X5467="1-2 Years", ROUND(S5467/0.287, 2), ROUND(S5467/0.14, 2)))</f>
        <v>431.07</v>
      </c>
      <c r="W5467" s="6" t="str">
        <f aca="false">IF(V5467&gt;4000, "High", IF(V5467&gt;2000, "Medium", "Low"))</f>
        <v>Low</v>
      </c>
      <c r="X5467" s="9" t="s">
        <v>1765</v>
      </c>
      <c r="Y5467" s="10" t="n">
        <f aca="false">IF(U5467="Yes", 1, 0)</f>
        <v>0</v>
      </c>
      <c r="Z5467" s="10" t="n">
        <v>1</v>
      </c>
      <c r="AA5467" s="11" t="n">
        <f aca="false">MAX(0, ($S5467 * 0.35) - ($F5467 * 0.3))</f>
        <v>0.122499999999999</v>
      </c>
      <c r="AB5467" s="12" t="str">
        <f aca="false">IF(AA5467&gt;20,"High",IF(AA5467&gt;10,"Medium","Low"))</f>
        <v>Low</v>
      </c>
    </row>
    <row r="5468" customFormat="false" ht="18.65" hidden="false" customHeight="false" outlineLevel="0" collapsed="false">
      <c r="A5468" s="5" t="s">
        <v>5512</v>
      </c>
      <c r="B5468" s="6" t="s">
        <v>29</v>
      </c>
      <c r="C5468" s="6" t="s">
        <v>30</v>
      </c>
      <c r="D5468" s="6" t="s">
        <v>30</v>
      </c>
      <c r="E5468" s="6" t="s">
        <v>30</v>
      </c>
      <c r="F5468" s="7" t="n">
        <v>47</v>
      </c>
      <c r="G5468" s="6" t="s">
        <v>31</v>
      </c>
      <c r="H5468" s="6" t="s">
        <v>30</v>
      </c>
      <c r="I5468" s="6" t="s">
        <v>203</v>
      </c>
      <c r="J5468" s="6" t="s">
        <v>31</v>
      </c>
      <c r="K5468" s="6" t="s">
        <v>31</v>
      </c>
      <c r="L5468" s="6" t="s">
        <v>31</v>
      </c>
      <c r="M5468" s="6" t="s">
        <v>31</v>
      </c>
      <c r="N5468" s="6" t="s">
        <v>31</v>
      </c>
      <c r="O5468" s="6" t="s">
        <v>31</v>
      </c>
      <c r="P5468" s="6" t="s">
        <v>33</v>
      </c>
      <c r="Q5468" s="6" t="s">
        <v>31</v>
      </c>
      <c r="R5468" s="6" t="s">
        <v>53</v>
      </c>
      <c r="S5468" s="8" t="n">
        <v>86.95</v>
      </c>
      <c r="T5468" s="8" t="n">
        <v>4138.9</v>
      </c>
      <c r="U5468" s="6" t="s">
        <v>30</v>
      </c>
      <c r="V5468" s="8" t="n">
        <f aca="false">IF(X5468="0-1 Year", ROUND(S5468/0.474, 2), IF(X5468="1-2 Years", ROUND(S5468/0.287, 2), ROUND(S5468/0.14, 2)))</f>
        <v>621.07</v>
      </c>
      <c r="W5468" s="6" t="str">
        <f aca="false">IF(V5468&gt;4000, "High", IF(V5468&gt;2000, "Medium", "Low"))</f>
        <v>Low</v>
      </c>
      <c r="X5468" s="9" t="s">
        <v>1765</v>
      </c>
      <c r="Y5468" s="10" t="n">
        <f aca="false">IF(U5468="Yes", 1, 0)</f>
        <v>0</v>
      </c>
      <c r="Z5468" s="10" t="n">
        <v>1</v>
      </c>
      <c r="AA5468" s="11" t="n">
        <f aca="false">MAX(0, ($S5468 * 0.35) - ($F5468 * 0.3))</f>
        <v>16.3325</v>
      </c>
      <c r="AB5468" s="12" t="str">
        <f aca="false">IF(AA5468&gt;20,"High",IF(AA5468&gt;10,"Medium","Low"))</f>
        <v>Medium</v>
      </c>
    </row>
    <row r="5469" customFormat="false" ht="18.65" hidden="false" customHeight="false" outlineLevel="0" collapsed="false">
      <c r="A5469" s="5" t="s">
        <v>5513</v>
      </c>
      <c r="B5469" s="6" t="s">
        <v>29</v>
      </c>
      <c r="C5469" s="6" t="s">
        <v>31</v>
      </c>
      <c r="D5469" s="6" t="s">
        <v>31</v>
      </c>
      <c r="E5469" s="6" t="s">
        <v>30</v>
      </c>
      <c r="F5469" s="7" t="n">
        <v>57</v>
      </c>
      <c r="G5469" s="6" t="s">
        <v>31</v>
      </c>
      <c r="H5469" s="6" t="s">
        <v>31</v>
      </c>
      <c r="I5469" s="6" t="s">
        <v>203</v>
      </c>
      <c r="J5469" s="6" t="s">
        <v>30</v>
      </c>
      <c r="K5469" s="6" t="s">
        <v>31</v>
      </c>
      <c r="L5469" s="6" t="s">
        <v>31</v>
      </c>
      <c r="M5469" s="6" t="s">
        <v>30</v>
      </c>
      <c r="N5469" s="6" t="s">
        <v>31</v>
      </c>
      <c r="O5469" s="6" t="s">
        <v>30</v>
      </c>
      <c r="P5469" s="6" t="s">
        <v>33</v>
      </c>
      <c r="Q5469" s="6" t="s">
        <v>31</v>
      </c>
      <c r="R5469" s="6" t="s">
        <v>58</v>
      </c>
      <c r="S5469" s="8" t="n">
        <v>71.1</v>
      </c>
      <c r="T5469" s="8" t="n">
        <v>4140.1</v>
      </c>
      <c r="U5469" s="6" t="s">
        <v>30</v>
      </c>
      <c r="V5469" s="8" t="n">
        <f aca="false">IF(X5469="0-1 Year", ROUND(S5469/0.474, 2), IF(X5469="1-2 Years", ROUND(S5469/0.287, 2), ROUND(S5469/0.14, 2)))</f>
        <v>507.86</v>
      </c>
      <c r="W5469" s="6" t="str">
        <f aca="false">IF(V5469&gt;4000, "High", IF(V5469&gt;2000, "Medium", "Low"))</f>
        <v>Low</v>
      </c>
      <c r="X5469" s="9" t="s">
        <v>1765</v>
      </c>
      <c r="Y5469" s="10" t="n">
        <f aca="false">IF(U5469="Yes", 1, 0)</f>
        <v>0</v>
      </c>
      <c r="Z5469" s="10" t="n">
        <v>1</v>
      </c>
      <c r="AA5469" s="11" t="n">
        <f aca="false">MAX(0, ($S5469 * 0.35) - ($F5469 * 0.3))</f>
        <v>7.785</v>
      </c>
      <c r="AB5469" s="12" t="str">
        <f aca="false">IF(AA5469&gt;20,"High",IF(AA5469&gt;10,"Medium","Low"))</f>
        <v>Low</v>
      </c>
    </row>
    <row r="5470" customFormat="false" ht="18.65" hidden="false" customHeight="false" outlineLevel="0" collapsed="false">
      <c r="A5470" s="5" t="s">
        <v>5514</v>
      </c>
      <c r="B5470" s="6" t="s">
        <v>29</v>
      </c>
      <c r="C5470" s="6" t="s">
        <v>30</v>
      </c>
      <c r="D5470" s="6" t="s">
        <v>31</v>
      </c>
      <c r="E5470" s="6" t="s">
        <v>31</v>
      </c>
      <c r="F5470" s="7" t="n">
        <v>70</v>
      </c>
      <c r="G5470" s="6" t="s">
        <v>30</v>
      </c>
      <c r="H5470" s="6" t="s">
        <v>202</v>
      </c>
      <c r="I5470" s="6" t="s">
        <v>203</v>
      </c>
      <c r="J5470" s="6" t="s">
        <v>31</v>
      </c>
      <c r="K5470" s="6" t="s">
        <v>30</v>
      </c>
      <c r="L5470" s="6" t="s">
        <v>31</v>
      </c>
      <c r="M5470" s="6" t="s">
        <v>31</v>
      </c>
      <c r="N5470" s="6" t="s">
        <v>31</v>
      </c>
      <c r="O5470" s="6" t="s">
        <v>31</v>
      </c>
      <c r="P5470" s="6" t="s">
        <v>166</v>
      </c>
      <c r="Q5470" s="6" t="s">
        <v>30</v>
      </c>
      <c r="R5470" s="6" t="s">
        <v>53</v>
      </c>
      <c r="S5470" s="8" t="n">
        <v>59.5</v>
      </c>
      <c r="T5470" s="8" t="n">
        <v>4144.8</v>
      </c>
      <c r="U5470" s="6" t="s">
        <v>30</v>
      </c>
      <c r="V5470" s="8" t="n">
        <f aca="false">IF(X5470="0-1 Year", ROUND(S5470/0.474, 2), IF(X5470="1-2 Years", ROUND(S5470/0.287, 2), ROUND(S5470/0.14, 2)))</f>
        <v>425</v>
      </c>
      <c r="W5470" s="6" t="str">
        <f aca="false">IF(V5470&gt;4000, "High", IF(V5470&gt;2000, "Medium", "Low"))</f>
        <v>Low</v>
      </c>
      <c r="X5470" s="9" t="s">
        <v>1765</v>
      </c>
      <c r="Y5470" s="10" t="n">
        <f aca="false">IF(U5470="Yes", 1, 0)</f>
        <v>0</v>
      </c>
      <c r="Z5470" s="10" t="n">
        <v>1</v>
      </c>
      <c r="AA5470" s="11" t="n">
        <f aca="false">MAX(0, ($S5470 * 0.35) - ($F5470 * 0.3))</f>
        <v>0</v>
      </c>
      <c r="AB5470" s="12" t="str">
        <f aca="false">IF(AA5470&gt;20,"High",IF(AA5470&gt;10,"Medium","Low"))</f>
        <v>Low</v>
      </c>
    </row>
    <row r="5471" customFormat="false" ht="18.65" hidden="false" customHeight="false" outlineLevel="0" collapsed="false">
      <c r="A5471" s="5" t="s">
        <v>5515</v>
      </c>
      <c r="B5471" s="6" t="s">
        <v>37</v>
      </c>
      <c r="C5471" s="6" t="s">
        <v>30</v>
      </c>
      <c r="D5471" s="6" t="s">
        <v>30</v>
      </c>
      <c r="E5471" s="6" t="s">
        <v>30</v>
      </c>
      <c r="F5471" s="7" t="n">
        <v>55</v>
      </c>
      <c r="G5471" s="6" t="s">
        <v>31</v>
      </c>
      <c r="H5471" s="6" t="s">
        <v>31</v>
      </c>
      <c r="I5471" s="6" t="s">
        <v>517</v>
      </c>
      <c r="J5471" s="6" t="s">
        <v>30</v>
      </c>
      <c r="K5471" s="6" t="s">
        <v>30</v>
      </c>
      <c r="L5471" s="6" t="s">
        <v>30</v>
      </c>
      <c r="M5471" s="6" t="s">
        <v>30</v>
      </c>
      <c r="N5471" s="6" t="s">
        <v>30</v>
      </c>
      <c r="O5471" s="6" t="s">
        <v>30</v>
      </c>
      <c r="P5471" s="6" t="s">
        <v>38</v>
      </c>
      <c r="Q5471" s="6" t="s">
        <v>31</v>
      </c>
      <c r="R5471" s="6" t="s">
        <v>39</v>
      </c>
      <c r="S5471" s="8" t="n">
        <v>73.1</v>
      </c>
      <c r="T5471" s="8" t="n">
        <v>4144.9</v>
      </c>
      <c r="U5471" s="6" t="s">
        <v>30</v>
      </c>
      <c r="V5471" s="8" t="n">
        <f aca="false">IF(X5471="0-1 Year", ROUND(S5471/0.474, 2), IF(X5471="1-2 Years", ROUND(S5471/0.287, 2), ROUND(S5471/0.14, 2)))</f>
        <v>522.14</v>
      </c>
      <c r="W5471" s="6" t="str">
        <f aca="false">IF(V5471&gt;4000, "High", IF(V5471&gt;2000, "Medium", "Low"))</f>
        <v>Low</v>
      </c>
      <c r="X5471" s="9" t="s">
        <v>1765</v>
      </c>
      <c r="Y5471" s="10" t="n">
        <f aca="false">IF(U5471="Yes", 1, 0)</f>
        <v>0</v>
      </c>
      <c r="Z5471" s="10" t="n">
        <v>1</v>
      </c>
      <c r="AA5471" s="11" t="n">
        <f aca="false">MAX(0, ($S5471 * 0.35) - ($F5471 * 0.3))</f>
        <v>9.085</v>
      </c>
      <c r="AB5471" s="12" t="str">
        <f aca="false">IF(AA5471&gt;20,"High",IF(AA5471&gt;10,"Medium","Low"))</f>
        <v>Low</v>
      </c>
    </row>
    <row r="5472" customFormat="false" ht="18.65" hidden="false" customHeight="false" outlineLevel="0" collapsed="false">
      <c r="A5472" s="5" t="s">
        <v>5516</v>
      </c>
      <c r="B5472" s="6" t="s">
        <v>37</v>
      </c>
      <c r="C5472" s="6" t="s">
        <v>30</v>
      </c>
      <c r="D5472" s="6" t="s">
        <v>31</v>
      </c>
      <c r="E5472" s="6" t="s">
        <v>31</v>
      </c>
      <c r="F5472" s="7" t="n">
        <v>71</v>
      </c>
      <c r="G5472" s="6" t="s">
        <v>30</v>
      </c>
      <c r="H5472" s="6" t="s">
        <v>202</v>
      </c>
      <c r="I5472" s="6" t="s">
        <v>203</v>
      </c>
      <c r="J5472" s="6" t="s">
        <v>31</v>
      </c>
      <c r="K5472" s="6" t="s">
        <v>31</v>
      </c>
      <c r="L5472" s="6" t="s">
        <v>30</v>
      </c>
      <c r="M5472" s="6" t="s">
        <v>31</v>
      </c>
      <c r="N5472" s="6" t="s">
        <v>31</v>
      </c>
      <c r="O5472" s="6" t="s">
        <v>31</v>
      </c>
      <c r="P5472" s="6" t="s">
        <v>166</v>
      </c>
      <c r="Q5472" s="6" t="s">
        <v>30</v>
      </c>
      <c r="R5472" s="6" t="s">
        <v>34</v>
      </c>
      <c r="S5472" s="8" t="n">
        <v>58.65</v>
      </c>
      <c r="T5472" s="8" t="n">
        <v>4145.25</v>
      </c>
      <c r="U5472" s="6" t="s">
        <v>30</v>
      </c>
      <c r="V5472" s="8" t="n">
        <f aca="false">IF(X5472="0-1 Year", ROUND(S5472/0.474, 2), IF(X5472="1-2 Years", ROUND(S5472/0.287, 2), ROUND(S5472/0.14, 2)))</f>
        <v>418.93</v>
      </c>
      <c r="W5472" s="6" t="str">
        <f aca="false">IF(V5472&gt;4000, "High", IF(V5472&gt;2000, "Medium", "Low"))</f>
        <v>Low</v>
      </c>
      <c r="X5472" s="9" t="s">
        <v>1765</v>
      </c>
      <c r="Y5472" s="10" t="n">
        <f aca="false">IF(U5472="Yes", 1, 0)</f>
        <v>0</v>
      </c>
      <c r="Z5472" s="10" t="n">
        <v>1</v>
      </c>
      <c r="AA5472" s="11" t="n">
        <f aca="false">MAX(0, ($S5472 * 0.35) - ($F5472 * 0.3))</f>
        <v>0</v>
      </c>
      <c r="AB5472" s="12" t="str">
        <f aca="false">IF(AA5472&gt;20,"High",IF(AA5472&gt;10,"Medium","Low"))</f>
        <v>Low</v>
      </c>
    </row>
    <row r="5473" customFormat="false" ht="18.65" hidden="false" customHeight="false" outlineLevel="0" collapsed="false">
      <c r="A5473" s="5" t="s">
        <v>5517</v>
      </c>
      <c r="B5473" s="6" t="s">
        <v>37</v>
      </c>
      <c r="C5473" s="6" t="s">
        <v>30</v>
      </c>
      <c r="D5473" s="6" t="s">
        <v>31</v>
      </c>
      <c r="E5473" s="6" t="s">
        <v>30</v>
      </c>
      <c r="F5473" s="7" t="n">
        <v>71</v>
      </c>
      <c r="G5473" s="6" t="s">
        <v>30</v>
      </c>
      <c r="H5473" s="6" t="s">
        <v>202</v>
      </c>
      <c r="I5473" s="6" t="s">
        <v>203</v>
      </c>
      <c r="J5473" s="6" t="s">
        <v>30</v>
      </c>
      <c r="K5473" s="6" t="s">
        <v>31</v>
      </c>
      <c r="L5473" s="6" t="s">
        <v>31</v>
      </c>
      <c r="M5473" s="6" t="s">
        <v>31</v>
      </c>
      <c r="N5473" s="6" t="s">
        <v>31</v>
      </c>
      <c r="O5473" s="6" t="s">
        <v>31</v>
      </c>
      <c r="P5473" s="6" t="s">
        <v>166</v>
      </c>
      <c r="Q5473" s="6" t="s">
        <v>30</v>
      </c>
      <c r="R5473" s="6" t="s">
        <v>53</v>
      </c>
      <c r="S5473" s="8" t="n">
        <v>58.25</v>
      </c>
      <c r="T5473" s="8" t="n">
        <v>4145.9</v>
      </c>
      <c r="U5473" s="6" t="s">
        <v>30</v>
      </c>
      <c r="V5473" s="8" t="n">
        <f aca="false">IF(X5473="0-1 Year", ROUND(S5473/0.474, 2), IF(X5473="1-2 Years", ROUND(S5473/0.287, 2), ROUND(S5473/0.14, 2)))</f>
        <v>416.07</v>
      </c>
      <c r="W5473" s="6" t="str">
        <f aca="false">IF(V5473&gt;4000, "High", IF(V5473&gt;2000, "Medium", "Low"))</f>
        <v>Low</v>
      </c>
      <c r="X5473" s="9" t="s">
        <v>1765</v>
      </c>
      <c r="Y5473" s="10" t="n">
        <f aca="false">IF(U5473="Yes", 1, 0)</f>
        <v>0</v>
      </c>
      <c r="Z5473" s="10" t="n">
        <v>1</v>
      </c>
      <c r="AA5473" s="11" t="n">
        <f aca="false">MAX(0, ($S5473 * 0.35) - ($F5473 * 0.3))</f>
        <v>0</v>
      </c>
      <c r="AB5473" s="12" t="str">
        <f aca="false">IF(AA5473&gt;20,"High",IF(AA5473&gt;10,"Medium","Low"))</f>
        <v>Low</v>
      </c>
    </row>
    <row r="5474" customFormat="false" ht="18.65" hidden="false" customHeight="false" outlineLevel="0" collapsed="false">
      <c r="A5474" s="5" t="s">
        <v>5518</v>
      </c>
      <c r="B5474" s="6" t="s">
        <v>29</v>
      </c>
      <c r="C5474" s="6" t="s">
        <v>31</v>
      </c>
      <c r="D5474" s="6" t="s">
        <v>31</v>
      </c>
      <c r="E5474" s="6" t="s">
        <v>31</v>
      </c>
      <c r="F5474" s="7" t="n">
        <v>51</v>
      </c>
      <c r="G5474" s="6" t="s">
        <v>31</v>
      </c>
      <c r="H5474" s="6" t="s">
        <v>31</v>
      </c>
      <c r="I5474" s="6" t="s">
        <v>517</v>
      </c>
      <c r="J5474" s="6" t="s">
        <v>30</v>
      </c>
      <c r="K5474" s="6" t="s">
        <v>31</v>
      </c>
      <c r="L5474" s="6" t="s">
        <v>31</v>
      </c>
      <c r="M5474" s="6" t="s">
        <v>30</v>
      </c>
      <c r="N5474" s="6" t="s">
        <v>30</v>
      </c>
      <c r="O5474" s="6" t="s">
        <v>30</v>
      </c>
      <c r="P5474" s="6" t="s">
        <v>38</v>
      </c>
      <c r="Q5474" s="6" t="s">
        <v>31</v>
      </c>
      <c r="R5474" s="6" t="s">
        <v>39</v>
      </c>
      <c r="S5474" s="8" t="n">
        <v>84.2</v>
      </c>
      <c r="T5474" s="8" t="n">
        <v>4146.05</v>
      </c>
      <c r="U5474" s="6" t="s">
        <v>31</v>
      </c>
      <c r="V5474" s="8" t="n">
        <f aca="false">IF(X5474="0-1 Year", ROUND(S5474/0.474, 2), IF(X5474="1-2 Years", ROUND(S5474/0.287, 2), ROUND(S5474/0.14, 2)))</f>
        <v>601.43</v>
      </c>
      <c r="W5474" s="6" t="str">
        <f aca="false">IF(V5474&gt;4000, "High", IF(V5474&gt;2000, "Medium", "Low"))</f>
        <v>Low</v>
      </c>
      <c r="X5474" s="9" t="s">
        <v>1765</v>
      </c>
      <c r="Y5474" s="10" t="n">
        <f aca="false">IF(U5474="Yes", 1, 0)</f>
        <v>1</v>
      </c>
      <c r="Z5474" s="10" t="n">
        <v>1</v>
      </c>
      <c r="AA5474" s="11" t="n">
        <f aca="false">MAX(0, ($S5474 * 0.35) - ($F5474 * 0.3))</f>
        <v>14.17</v>
      </c>
      <c r="AB5474" s="12" t="str">
        <f aca="false">IF(AA5474&gt;20,"High",IF(AA5474&gt;10,"Medium","Low"))</f>
        <v>Medium</v>
      </c>
    </row>
    <row r="5475" customFormat="false" ht="18.65" hidden="false" customHeight="false" outlineLevel="0" collapsed="false">
      <c r="A5475" s="5" t="s">
        <v>5519</v>
      </c>
      <c r="B5475" s="6" t="s">
        <v>29</v>
      </c>
      <c r="C5475" s="6" t="s">
        <v>30</v>
      </c>
      <c r="D5475" s="6" t="s">
        <v>30</v>
      </c>
      <c r="E5475" s="6" t="s">
        <v>30</v>
      </c>
      <c r="F5475" s="7" t="n">
        <v>51</v>
      </c>
      <c r="G5475" s="6" t="s">
        <v>31</v>
      </c>
      <c r="H5475" s="6" t="s">
        <v>31</v>
      </c>
      <c r="I5475" s="6" t="s">
        <v>517</v>
      </c>
      <c r="J5475" s="6" t="s">
        <v>30</v>
      </c>
      <c r="K5475" s="6" t="s">
        <v>30</v>
      </c>
      <c r="L5475" s="6" t="s">
        <v>30</v>
      </c>
      <c r="M5475" s="6" t="s">
        <v>30</v>
      </c>
      <c r="N5475" s="6" t="s">
        <v>30</v>
      </c>
      <c r="O5475" s="6" t="s">
        <v>31</v>
      </c>
      <c r="P5475" s="6" t="s">
        <v>38</v>
      </c>
      <c r="Q5475" s="6" t="s">
        <v>30</v>
      </c>
      <c r="R5475" s="6" t="s">
        <v>53</v>
      </c>
      <c r="S5475" s="8" t="n">
        <v>83.4</v>
      </c>
      <c r="T5475" s="8" t="n">
        <v>4149.45</v>
      </c>
      <c r="U5475" s="6" t="s">
        <v>30</v>
      </c>
      <c r="V5475" s="8" t="n">
        <f aca="false">IF(X5475="0-1 Year", ROUND(S5475/0.474, 2), IF(X5475="1-2 Years", ROUND(S5475/0.287, 2), ROUND(S5475/0.14, 2)))</f>
        <v>595.71</v>
      </c>
      <c r="W5475" s="6" t="str">
        <f aca="false">IF(V5475&gt;4000, "High", IF(V5475&gt;2000, "Medium", "Low"))</f>
        <v>Low</v>
      </c>
      <c r="X5475" s="9" t="s">
        <v>1765</v>
      </c>
      <c r="Y5475" s="10" t="n">
        <f aca="false">IF(U5475="Yes", 1, 0)</f>
        <v>0</v>
      </c>
      <c r="Z5475" s="10" t="n">
        <v>1</v>
      </c>
      <c r="AA5475" s="11" t="n">
        <f aca="false">MAX(0, ($S5475 * 0.35) - ($F5475 * 0.3))</f>
        <v>13.89</v>
      </c>
      <c r="AB5475" s="12" t="str">
        <f aca="false">IF(AA5475&gt;20,"High",IF(AA5475&gt;10,"Medium","Low"))</f>
        <v>Medium</v>
      </c>
    </row>
    <row r="5476" customFormat="false" ht="18.65" hidden="false" customHeight="false" outlineLevel="0" collapsed="false">
      <c r="A5476" s="5" t="s">
        <v>5520</v>
      </c>
      <c r="B5476" s="6" t="s">
        <v>37</v>
      </c>
      <c r="C5476" s="6" t="s">
        <v>31</v>
      </c>
      <c r="D5476" s="6" t="s">
        <v>31</v>
      </c>
      <c r="E5476" s="6" t="s">
        <v>31</v>
      </c>
      <c r="F5476" s="7" t="n">
        <v>55</v>
      </c>
      <c r="G5476" s="6" t="s">
        <v>31</v>
      </c>
      <c r="H5476" s="6" t="s">
        <v>31</v>
      </c>
      <c r="I5476" s="6" t="s">
        <v>203</v>
      </c>
      <c r="J5476" s="6" t="s">
        <v>31</v>
      </c>
      <c r="K5476" s="6" t="s">
        <v>30</v>
      </c>
      <c r="L5476" s="6" t="s">
        <v>31</v>
      </c>
      <c r="M5476" s="6" t="s">
        <v>31</v>
      </c>
      <c r="N5476" s="6" t="s">
        <v>31</v>
      </c>
      <c r="O5476" s="6" t="s">
        <v>30</v>
      </c>
      <c r="P5476" s="6" t="s">
        <v>33</v>
      </c>
      <c r="Q5476" s="6" t="s">
        <v>30</v>
      </c>
      <c r="R5476" s="6" t="s">
        <v>39</v>
      </c>
      <c r="S5476" s="8" t="n">
        <v>76.25</v>
      </c>
      <c r="T5476" s="8" t="n">
        <v>4154.55</v>
      </c>
      <c r="U5476" s="6" t="s">
        <v>30</v>
      </c>
      <c r="V5476" s="8" t="n">
        <f aca="false">IF(X5476="0-1 Year", ROUND(S5476/0.474, 2), IF(X5476="1-2 Years", ROUND(S5476/0.287, 2), ROUND(S5476/0.14, 2)))</f>
        <v>544.64</v>
      </c>
      <c r="W5476" s="6" t="str">
        <f aca="false">IF(V5476&gt;4000, "High", IF(V5476&gt;2000, "Medium", "Low"))</f>
        <v>Low</v>
      </c>
      <c r="X5476" s="9" t="s">
        <v>1765</v>
      </c>
      <c r="Y5476" s="10" t="n">
        <f aca="false">IF(U5476="Yes", 1, 0)</f>
        <v>0</v>
      </c>
      <c r="Z5476" s="10" t="n">
        <v>1</v>
      </c>
      <c r="AA5476" s="11" t="n">
        <f aca="false">MAX(0, ($S5476 * 0.35) - ($F5476 * 0.3))</f>
        <v>10.1875</v>
      </c>
      <c r="AB5476" s="12" t="str">
        <f aca="false">IF(AA5476&gt;20,"High",IF(AA5476&gt;10,"Medium","Low"))</f>
        <v>Medium</v>
      </c>
    </row>
    <row r="5477" customFormat="false" ht="18.65" hidden="false" customHeight="false" outlineLevel="0" collapsed="false">
      <c r="A5477" s="5" t="s">
        <v>5521</v>
      </c>
      <c r="B5477" s="6" t="s">
        <v>29</v>
      </c>
      <c r="C5477" s="6" t="s">
        <v>30</v>
      </c>
      <c r="D5477" s="6" t="s">
        <v>30</v>
      </c>
      <c r="E5477" s="6" t="s">
        <v>30</v>
      </c>
      <c r="F5477" s="7" t="n">
        <v>46</v>
      </c>
      <c r="G5477" s="6" t="s">
        <v>31</v>
      </c>
      <c r="H5477" s="6" t="s">
        <v>31</v>
      </c>
      <c r="I5477" s="6" t="s">
        <v>517</v>
      </c>
      <c r="J5477" s="6" t="s">
        <v>31</v>
      </c>
      <c r="K5477" s="6" t="s">
        <v>31</v>
      </c>
      <c r="L5477" s="6" t="s">
        <v>30</v>
      </c>
      <c r="M5477" s="6" t="s">
        <v>30</v>
      </c>
      <c r="N5477" s="6" t="s">
        <v>30</v>
      </c>
      <c r="O5477" s="6" t="s">
        <v>31</v>
      </c>
      <c r="P5477" s="6" t="s">
        <v>38</v>
      </c>
      <c r="Q5477" s="6" t="s">
        <v>31</v>
      </c>
      <c r="R5477" s="6" t="s">
        <v>39</v>
      </c>
      <c r="S5477" s="8" t="n">
        <v>93.7</v>
      </c>
      <c r="T5477" s="8" t="n">
        <v>4154.8</v>
      </c>
      <c r="U5477" s="6" t="s">
        <v>31</v>
      </c>
      <c r="V5477" s="8" t="n">
        <f aca="false">IF(X5477="0-1 Year", ROUND(S5477/0.474, 2), IF(X5477="1-2 Years", ROUND(S5477/0.287, 2), ROUND(S5477/0.14, 2)))</f>
        <v>669.29</v>
      </c>
      <c r="W5477" s="6" t="str">
        <f aca="false">IF(V5477&gt;4000, "High", IF(V5477&gt;2000, "Medium", "Low"))</f>
        <v>Low</v>
      </c>
      <c r="X5477" s="9" t="s">
        <v>1765</v>
      </c>
      <c r="Y5477" s="10" t="n">
        <f aca="false">IF(U5477="Yes", 1, 0)</f>
        <v>1</v>
      </c>
      <c r="Z5477" s="10" t="n">
        <v>1</v>
      </c>
      <c r="AA5477" s="11" t="n">
        <f aca="false">MAX(0, ($S5477 * 0.35) - ($F5477 * 0.3))</f>
        <v>18.995</v>
      </c>
      <c r="AB5477" s="12" t="str">
        <f aca="false">IF(AA5477&gt;20,"High",IF(AA5477&gt;10,"Medium","Low"))</f>
        <v>Medium</v>
      </c>
    </row>
    <row r="5478" customFormat="false" ht="18.65" hidden="false" customHeight="false" outlineLevel="0" collapsed="false">
      <c r="A5478" s="5" t="s">
        <v>5522</v>
      </c>
      <c r="B5478" s="6" t="s">
        <v>29</v>
      </c>
      <c r="C5478" s="6" t="s">
        <v>30</v>
      </c>
      <c r="D5478" s="6" t="s">
        <v>31</v>
      </c>
      <c r="E5478" s="6" t="s">
        <v>30</v>
      </c>
      <c r="F5478" s="7" t="n">
        <v>53</v>
      </c>
      <c r="G5478" s="6" t="s">
        <v>31</v>
      </c>
      <c r="H5478" s="6" t="s">
        <v>31</v>
      </c>
      <c r="I5478" s="6" t="s">
        <v>203</v>
      </c>
      <c r="J5478" s="6" t="s">
        <v>31</v>
      </c>
      <c r="K5478" s="6" t="s">
        <v>30</v>
      </c>
      <c r="L5478" s="6" t="s">
        <v>31</v>
      </c>
      <c r="M5478" s="6" t="s">
        <v>31</v>
      </c>
      <c r="N5478" s="6" t="s">
        <v>31</v>
      </c>
      <c r="O5478" s="6" t="s">
        <v>30</v>
      </c>
      <c r="P5478" s="6" t="s">
        <v>33</v>
      </c>
      <c r="Q5478" s="6" t="s">
        <v>30</v>
      </c>
      <c r="R5478" s="6" t="s">
        <v>53</v>
      </c>
      <c r="S5478" s="8" t="n">
        <v>77.4</v>
      </c>
      <c r="T5478" s="8" t="n">
        <v>4155.95</v>
      </c>
      <c r="U5478" s="6" t="s">
        <v>30</v>
      </c>
      <c r="V5478" s="8" t="n">
        <f aca="false">IF(X5478="0-1 Year", ROUND(S5478/0.474, 2), IF(X5478="1-2 Years", ROUND(S5478/0.287, 2), ROUND(S5478/0.14, 2)))</f>
        <v>552.86</v>
      </c>
      <c r="W5478" s="6" t="str">
        <f aca="false">IF(V5478&gt;4000, "High", IF(V5478&gt;2000, "Medium", "Low"))</f>
        <v>Low</v>
      </c>
      <c r="X5478" s="9" t="s">
        <v>1765</v>
      </c>
      <c r="Y5478" s="10" t="n">
        <f aca="false">IF(U5478="Yes", 1, 0)</f>
        <v>0</v>
      </c>
      <c r="Z5478" s="10" t="n">
        <v>1</v>
      </c>
      <c r="AA5478" s="11" t="n">
        <f aca="false">MAX(0, ($S5478 * 0.35) - ($F5478 * 0.3))</f>
        <v>11.19</v>
      </c>
      <c r="AB5478" s="12" t="str">
        <f aca="false">IF(AA5478&gt;20,"High",IF(AA5478&gt;10,"Medium","Low"))</f>
        <v>Medium</v>
      </c>
    </row>
    <row r="5479" customFormat="false" ht="18.65" hidden="false" customHeight="false" outlineLevel="0" collapsed="false">
      <c r="A5479" s="5" t="s">
        <v>5523</v>
      </c>
      <c r="B5479" s="6" t="s">
        <v>37</v>
      </c>
      <c r="C5479" s="6" t="s">
        <v>31</v>
      </c>
      <c r="D5479" s="6" t="s">
        <v>31</v>
      </c>
      <c r="E5479" s="6" t="s">
        <v>30</v>
      </c>
      <c r="F5479" s="7" t="n">
        <v>43</v>
      </c>
      <c r="G5479" s="6" t="s">
        <v>31</v>
      </c>
      <c r="H5479" s="6" t="s">
        <v>31</v>
      </c>
      <c r="I5479" s="6" t="s">
        <v>517</v>
      </c>
      <c r="J5479" s="6" t="s">
        <v>31</v>
      </c>
      <c r="K5479" s="6" t="s">
        <v>31</v>
      </c>
      <c r="L5479" s="6" t="s">
        <v>30</v>
      </c>
      <c r="M5479" s="6" t="s">
        <v>30</v>
      </c>
      <c r="N5479" s="6" t="s">
        <v>31</v>
      </c>
      <c r="O5479" s="6" t="s">
        <v>30</v>
      </c>
      <c r="P5479" s="6" t="s">
        <v>38</v>
      </c>
      <c r="Q5479" s="6" t="s">
        <v>31</v>
      </c>
      <c r="R5479" s="6" t="s">
        <v>39</v>
      </c>
      <c r="S5479" s="8" t="n">
        <v>94.5</v>
      </c>
      <c r="T5479" s="8" t="n">
        <v>4156.8</v>
      </c>
      <c r="U5479" s="6" t="s">
        <v>30</v>
      </c>
      <c r="V5479" s="8" t="n">
        <f aca="false">IF(X5479="0-1 Year", ROUND(S5479/0.474, 2), IF(X5479="1-2 Years", ROUND(S5479/0.287, 2), ROUND(S5479/0.14, 2)))</f>
        <v>675</v>
      </c>
      <c r="W5479" s="6" t="str">
        <f aca="false">IF(V5479&gt;4000, "High", IF(V5479&gt;2000, "Medium", "Low"))</f>
        <v>Low</v>
      </c>
      <c r="X5479" s="9" t="s">
        <v>1765</v>
      </c>
      <c r="Y5479" s="10" t="n">
        <f aca="false">IF(U5479="Yes", 1, 0)</f>
        <v>0</v>
      </c>
      <c r="Z5479" s="10" t="n">
        <v>1</v>
      </c>
      <c r="AA5479" s="11" t="n">
        <f aca="false">MAX(0, ($S5479 * 0.35) - ($F5479 * 0.3))</f>
        <v>20.175</v>
      </c>
      <c r="AB5479" s="12" t="str">
        <f aca="false">IF(AA5479&gt;20,"High",IF(AA5479&gt;10,"Medium","Low"))</f>
        <v>High</v>
      </c>
    </row>
    <row r="5480" customFormat="false" ht="18.65" hidden="false" customHeight="false" outlineLevel="0" collapsed="false">
      <c r="A5480" s="5" t="s">
        <v>5524</v>
      </c>
      <c r="B5480" s="6" t="s">
        <v>29</v>
      </c>
      <c r="C5480" s="6" t="s">
        <v>30</v>
      </c>
      <c r="D5480" s="6" t="s">
        <v>31</v>
      </c>
      <c r="E5480" s="6" t="s">
        <v>31</v>
      </c>
      <c r="F5480" s="7" t="n">
        <v>61</v>
      </c>
      <c r="G5480" s="6" t="s">
        <v>31</v>
      </c>
      <c r="H5480" s="6" t="s">
        <v>30</v>
      </c>
      <c r="I5480" s="6" t="s">
        <v>203</v>
      </c>
      <c r="J5480" s="6" t="s">
        <v>31</v>
      </c>
      <c r="K5480" s="6" t="s">
        <v>31</v>
      </c>
      <c r="L5480" s="6" t="s">
        <v>31</v>
      </c>
      <c r="M5480" s="6" t="s">
        <v>31</v>
      </c>
      <c r="N5480" s="6" t="s">
        <v>30</v>
      </c>
      <c r="O5480" s="6" t="s">
        <v>30</v>
      </c>
      <c r="P5480" s="6" t="s">
        <v>166</v>
      </c>
      <c r="Q5480" s="6" t="s">
        <v>31</v>
      </c>
      <c r="R5480" s="6" t="s">
        <v>53</v>
      </c>
      <c r="S5480" s="8" t="n">
        <v>68.05</v>
      </c>
      <c r="T5480" s="8" t="n">
        <v>4158.25</v>
      </c>
      <c r="U5480" s="6" t="s">
        <v>30</v>
      </c>
      <c r="V5480" s="8" t="n">
        <f aca="false">IF(X5480="0-1 Year", ROUND(S5480/0.474, 2), IF(X5480="1-2 Years", ROUND(S5480/0.287, 2), ROUND(S5480/0.14, 2)))</f>
        <v>486.07</v>
      </c>
      <c r="W5480" s="6" t="str">
        <f aca="false">IF(V5480&gt;4000, "High", IF(V5480&gt;2000, "Medium", "Low"))</f>
        <v>Low</v>
      </c>
      <c r="X5480" s="9" t="s">
        <v>1765</v>
      </c>
      <c r="Y5480" s="10" t="n">
        <f aca="false">IF(U5480="Yes", 1, 0)</f>
        <v>0</v>
      </c>
      <c r="Z5480" s="10" t="n">
        <v>1</v>
      </c>
      <c r="AA5480" s="11" t="n">
        <f aca="false">MAX(0, ($S5480 * 0.35) - ($F5480 * 0.3))</f>
        <v>5.5175</v>
      </c>
      <c r="AB5480" s="12" t="str">
        <f aca="false">IF(AA5480&gt;20,"High",IF(AA5480&gt;10,"Medium","Low"))</f>
        <v>Low</v>
      </c>
    </row>
    <row r="5481" customFormat="false" ht="18.65" hidden="false" customHeight="false" outlineLevel="0" collapsed="false">
      <c r="A5481" s="5" t="s">
        <v>5525</v>
      </c>
      <c r="B5481" s="6" t="s">
        <v>29</v>
      </c>
      <c r="C5481" s="6" t="s">
        <v>31</v>
      </c>
      <c r="D5481" s="6" t="s">
        <v>31</v>
      </c>
      <c r="E5481" s="6" t="s">
        <v>30</v>
      </c>
      <c r="F5481" s="7" t="n">
        <v>49</v>
      </c>
      <c r="G5481" s="6" t="s">
        <v>31</v>
      </c>
      <c r="H5481" s="6" t="s">
        <v>31</v>
      </c>
      <c r="I5481" s="6" t="s">
        <v>517</v>
      </c>
      <c r="J5481" s="6" t="s">
        <v>31</v>
      </c>
      <c r="K5481" s="6" t="s">
        <v>31</v>
      </c>
      <c r="L5481" s="6" t="s">
        <v>31</v>
      </c>
      <c r="M5481" s="6" t="s">
        <v>30</v>
      </c>
      <c r="N5481" s="6" t="s">
        <v>30</v>
      </c>
      <c r="O5481" s="6" t="s">
        <v>30</v>
      </c>
      <c r="P5481" s="6" t="s">
        <v>38</v>
      </c>
      <c r="Q5481" s="6" t="s">
        <v>31</v>
      </c>
      <c r="R5481" s="6" t="s">
        <v>39</v>
      </c>
      <c r="S5481" s="8" t="n">
        <v>88.2</v>
      </c>
      <c r="T5481" s="8" t="n">
        <v>4159.45</v>
      </c>
      <c r="U5481" s="6" t="s">
        <v>30</v>
      </c>
      <c r="V5481" s="8" t="n">
        <f aca="false">IF(X5481="0-1 Year", ROUND(S5481/0.474, 2), IF(X5481="1-2 Years", ROUND(S5481/0.287, 2), ROUND(S5481/0.14, 2)))</f>
        <v>630</v>
      </c>
      <c r="W5481" s="6" t="str">
        <f aca="false">IF(V5481&gt;4000, "High", IF(V5481&gt;2000, "Medium", "Low"))</f>
        <v>Low</v>
      </c>
      <c r="X5481" s="9" t="s">
        <v>1765</v>
      </c>
      <c r="Y5481" s="10" t="n">
        <f aca="false">IF(U5481="Yes", 1, 0)</f>
        <v>0</v>
      </c>
      <c r="Z5481" s="10" t="n">
        <v>1</v>
      </c>
      <c r="AA5481" s="11" t="n">
        <f aca="false">MAX(0, ($S5481 * 0.35) - ($F5481 * 0.3))</f>
        <v>16.17</v>
      </c>
      <c r="AB5481" s="12" t="str">
        <f aca="false">IF(AA5481&gt;20,"High",IF(AA5481&gt;10,"Medium","Low"))</f>
        <v>Medium</v>
      </c>
    </row>
    <row r="5482" customFormat="false" ht="18.65" hidden="false" customHeight="false" outlineLevel="0" collapsed="false">
      <c r="A5482" s="5" t="s">
        <v>5526</v>
      </c>
      <c r="B5482" s="6" t="s">
        <v>37</v>
      </c>
      <c r="C5482" s="6" t="s">
        <v>30</v>
      </c>
      <c r="D5482" s="6" t="s">
        <v>31</v>
      </c>
      <c r="E5482" s="6" t="s">
        <v>30</v>
      </c>
      <c r="F5482" s="7" t="n">
        <v>41</v>
      </c>
      <c r="G5482" s="6" t="s">
        <v>31</v>
      </c>
      <c r="H5482" s="6" t="s">
        <v>30</v>
      </c>
      <c r="I5482" s="6" t="s">
        <v>517</v>
      </c>
      <c r="J5482" s="6" t="s">
        <v>31</v>
      </c>
      <c r="K5482" s="6" t="s">
        <v>31</v>
      </c>
      <c r="L5482" s="6" t="s">
        <v>31</v>
      </c>
      <c r="M5482" s="6" t="s">
        <v>30</v>
      </c>
      <c r="N5482" s="6" t="s">
        <v>31</v>
      </c>
      <c r="O5482" s="6" t="s">
        <v>31</v>
      </c>
      <c r="P5482" s="6" t="s">
        <v>33</v>
      </c>
      <c r="Q5482" s="6" t="s">
        <v>31</v>
      </c>
      <c r="R5482" s="6" t="s">
        <v>53</v>
      </c>
      <c r="S5482" s="8" t="n">
        <v>104.45</v>
      </c>
      <c r="T5482" s="8" t="n">
        <v>4162.05</v>
      </c>
      <c r="U5482" s="6" t="s">
        <v>30</v>
      </c>
      <c r="V5482" s="8" t="n">
        <f aca="false">IF(X5482="0-1 Year", ROUND(S5482/0.474, 2), IF(X5482="1-2 Years", ROUND(S5482/0.287, 2), ROUND(S5482/0.14, 2)))</f>
        <v>746.07</v>
      </c>
      <c r="W5482" s="6" t="str">
        <f aca="false">IF(V5482&gt;4000, "High", IF(V5482&gt;2000, "Medium", "Low"))</f>
        <v>Low</v>
      </c>
      <c r="X5482" s="9" t="s">
        <v>1765</v>
      </c>
      <c r="Y5482" s="10" t="n">
        <f aca="false">IF(U5482="Yes", 1, 0)</f>
        <v>0</v>
      </c>
      <c r="Z5482" s="10" t="n">
        <v>1</v>
      </c>
      <c r="AA5482" s="11" t="n">
        <f aca="false">MAX(0, ($S5482 * 0.35) - ($F5482 * 0.3))</f>
        <v>24.2575</v>
      </c>
      <c r="AB5482" s="12" t="str">
        <f aca="false">IF(AA5482&gt;20,"High",IF(AA5482&gt;10,"Medium","Low"))</f>
        <v>High</v>
      </c>
    </row>
    <row r="5483" customFormat="false" ht="18.65" hidden="false" customHeight="false" outlineLevel="0" collapsed="false">
      <c r="A5483" s="5" t="s">
        <v>5527</v>
      </c>
      <c r="B5483" s="6" t="s">
        <v>37</v>
      </c>
      <c r="C5483" s="6" t="s">
        <v>30</v>
      </c>
      <c r="D5483" s="6" t="s">
        <v>31</v>
      </c>
      <c r="E5483" s="6" t="s">
        <v>31</v>
      </c>
      <c r="F5483" s="7" t="n">
        <v>50</v>
      </c>
      <c r="G5483" s="6" t="s">
        <v>31</v>
      </c>
      <c r="H5483" s="6" t="s">
        <v>31</v>
      </c>
      <c r="I5483" s="6" t="s">
        <v>203</v>
      </c>
      <c r="J5483" s="6" t="s">
        <v>30</v>
      </c>
      <c r="K5483" s="6" t="s">
        <v>31</v>
      </c>
      <c r="L5483" s="6" t="s">
        <v>31</v>
      </c>
      <c r="M5483" s="6" t="s">
        <v>31</v>
      </c>
      <c r="N5483" s="6" t="s">
        <v>31</v>
      </c>
      <c r="O5483" s="6" t="s">
        <v>31</v>
      </c>
      <c r="P5483" s="6" t="s">
        <v>33</v>
      </c>
      <c r="Q5483" s="6" t="s">
        <v>31</v>
      </c>
      <c r="R5483" s="6" t="s">
        <v>58</v>
      </c>
      <c r="S5483" s="8" t="n">
        <v>84.15</v>
      </c>
      <c r="T5483" s="8" t="n">
        <v>4164.4</v>
      </c>
      <c r="U5483" s="6" t="s">
        <v>30</v>
      </c>
      <c r="V5483" s="8" t="n">
        <f aca="false">IF(X5483="0-1 Year", ROUND(S5483/0.474, 2), IF(X5483="1-2 Years", ROUND(S5483/0.287, 2), ROUND(S5483/0.14, 2)))</f>
        <v>601.07</v>
      </c>
      <c r="W5483" s="6" t="str">
        <f aca="false">IF(V5483&gt;4000, "High", IF(V5483&gt;2000, "Medium", "Low"))</f>
        <v>Low</v>
      </c>
      <c r="X5483" s="9" t="s">
        <v>1765</v>
      </c>
      <c r="Y5483" s="10" t="n">
        <f aca="false">IF(U5483="Yes", 1, 0)</f>
        <v>0</v>
      </c>
      <c r="Z5483" s="10" t="n">
        <v>1</v>
      </c>
      <c r="AA5483" s="11" t="n">
        <f aca="false">MAX(0, ($S5483 * 0.35) - ($F5483 * 0.3))</f>
        <v>14.4525</v>
      </c>
      <c r="AB5483" s="12" t="str">
        <f aca="false">IF(AA5483&gt;20,"High",IF(AA5483&gt;10,"Medium","Low"))</f>
        <v>Medium</v>
      </c>
    </row>
    <row r="5484" customFormat="false" ht="18.65" hidden="false" customHeight="false" outlineLevel="0" collapsed="false">
      <c r="A5484" s="5" t="s">
        <v>5528</v>
      </c>
      <c r="B5484" s="6" t="s">
        <v>37</v>
      </c>
      <c r="C5484" s="6" t="s">
        <v>30</v>
      </c>
      <c r="D5484" s="6" t="s">
        <v>30</v>
      </c>
      <c r="E5484" s="6" t="s">
        <v>30</v>
      </c>
      <c r="F5484" s="7" t="n">
        <v>57</v>
      </c>
      <c r="G5484" s="6" t="s">
        <v>31</v>
      </c>
      <c r="H5484" s="6" t="s">
        <v>30</v>
      </c>
      <c r="I5484" s="6" t="s">
        <v>203</v>
      </c>
      <c r="J5484" s="6" t="s">
        <v>31</v>
      </c>
      <c r="K5484" s="6" t="s">
        <v>31</v>
      </c>
      <c r="L5484" s="6" t="s">
        <v>31</v>
      </c>
      <c r="M5484" s="6" t="s">
        <v>31</v>
      </c>
      <c r="N5484" s="6" t="s">
        <v>31</v>
      </c>
      <c r="O5484" s="6" t="s">
        <v>30</v>
      </c>
      <c r="P5484" s="6" t="s">
        <v>166</v>
      </c>
      <c r="Q5484" s="6" t="s">
        <v>31</v>
      </c>
      <c r="R5484" s="6" t="s">
        <v>58</v>
      </c>
      <c r="S5484" s="8" t="n">
        <v>74.3</v>
      </c>
      <c r="T5484" s="8" t="n">
        <v>4166.35</v>
      </c>
      <c r="U5484" s="6" t="s">
        <v>30</v>
      </c>
      <c r="V5484" s="8" t="n">
        <f aca="false">IF(X5484="0-1 Year", ROUND(S5484/0.474, 2), IF(X5484="1-2 Years", ROUND(S5484/0.287, 2), ROUND(S5484/0.14, 2)))</f>
        <v>530.71</v>
      </c>
      <c r="W5484" s="6" t="str">
        <f aca="false">IF(V5484&gt;4000, "High", IF(V5484&gt;2000, "Medium", "Low"))</f>
        <v>Low</v>
      </c>
      <c r="X5484" s="9" t="s">
        <v>1765</v>
      </c>
      <c r="Y5484" s="10" t="n">
        <f aca="false">IF(U5484="Yes", 1, 0)</f>
        <v>0</v>
      </c>
      <c r="Z5484" s="10" t="n">
        <v>1</v>
      </c>
      <c r="AA5484" s="11" t="n">
        <f aca="false">MAX(0, ($S5484 * 0.35) - ($F5484 * 0.3))</f>
        <v>8.905</v>
      </c>
      <c r="AB5484" s="12" t="str">
        <f aca="false">IF(AA5484&gt;20,"High",IF(AA5484&gt;10,"Medium","Low"))</f>
        <v>Low</v>
      </c>
    </row>
    <row r="5485" customFormat="false" ht="18.65" hidden="false" customHeight="false" outlineLevel="0" collapsed="false">
      <c r="A5485" s="5" t="s">
        <v>5529</v>
      </c>
      <c r="B5485" s="6" t="s">
        <v>37</v>
      </c>
      <c r="C5485" s="6" t="s">
        <v>31</v>
      </c>
      <c r="D5485" s="6" t="s">
        <v>30</v>
      </c>
      <c r="E5485" s="6" t="s">
        <v>30</v>
      </c>
      <c r="F5485" s="7" t="n">
        <v>66</v>
      </c>
      <c r="G5485" s="6" t="s">
        <v>31</v>
      </c>
      <c r="H5485" s="6" t="s">
        <v>31</v>
      </c>
      <c r="I5485" s="6" t="s">
        <v>203</v>
      </c>
      <c r="J5485" s="6" t="s">
        <v>31</v>
      </c>
      <c r="K5485" s="6" t="s">
        <v>31</v>
      </c>
      <c r="L5485" s="6" t="s">
        <v>30</v>
      </c>
      <c r="M5485" s="6" t="s">
        <v>31</v>
      </c>
      <c r="N5485" s="6" t="s">
        <v>30</v>
      </c>
      <c r="O5485" s="6" t="s">
        <v>30</v>
      </c>
      <c r="P5485" s="6" t="s">
        <v>33</v>
      </c>
      <c r="Q5485" s="6" t="s">
        <v>31</v>
      </c>
      <c r="R5485" s="6" t="s">
        <v>58</v>
      </c>
      <c r="S5485" s="8" t="n">
        <v>63.85</v>
      </c>
      <c r="T5485" s="8" t="n">
        <v>4174.35</v>
      </c>
      <c r="U5485" s="6" t="s">
        <v>30</v>
      </c>
      <c r="V5485" s="8" t="n">
        <f aca="false">IF(X5485="0-1 Year", ROUND(S5485/0.474, 2), IF(X5485="1-2 Years", ROUND(S5485/0.287, 2), ROUND(S5485/0.14, 2)))</f>
        <v>456.07</v>
      </c>
      <c r="W5485" s="6" t="str">
        <f aca="false">IF(V5485&gt;4000, "High", IF(V5485&gt;2000, "Medium", "Low"))</f>
        <v>Low</v>
      </c>
      <c r="X5485" s="9" t="s">
        <v>1765</v>
      </c>
      <c r="Y5485" s="10" t="n">
        <f aca="false">IF(U5485="Yes", 1, 0)</f>
        <v>0</v>
      </c>
      <c r="Z5485" s="10" t="n">
        <v>1</v>
      </c>
      <c r="AA5485" s="11" t="n">
        <f aca="false">MAX(0, ($S5485 * 0.35) - ($F5485 * 0.3))</f>
        <v>2.5475</v>
      </c>
      <c r="AB5485" s="12" t="str">
        <f aca="false">IF(AA5485&gt;20,"High",IF(AA5485&gt;10,"Medium","Low"))</f>
        <v>Low</v>
      </c>
    </row>
    <row r="5486" customFormat="false" ht="18.65" hidden="false" customHeight="false" outlineLevel="0" collapsed="false">
      <c r="A5486" s="5" t="s">
        <v>5530</v>
      </c>
      <c r="B5486" s="6" t="s">
        <v>29</v>
      </c>
      <c r="C5486" s="6" t="s">
        <v>30</v>
      </c>
      <c r="D5486" s="6" t="s">
        <v>30</v>
      </c>
      <c r="E5486" s="6" t="s">
        <v>30</v>
      </c>
      <c r="F5486" s="7" t="n">
        <v>69</v>
      </c>
      <c r="G5486" s="6" t="s">
        <v>30</v>
      </c>
      <c r="H5486" s="6" t="s">
        <v>202</v>
      </c>
      <c r="I5486" s="6" t="s">
        <v>203</v>
      </c>
      <c r="J5486" s="6" t="s">
        <v>31</v>
      </c>
      <c r="K5486" s="6" t="s">
        <v>31</v>
      </c>
      <c r="L5486" s="6" t="s">
        <v>30</v>
      </c>
      <c r="M5486" s="6" t="s">
        <v>31</v>
      </c>
      <c r="N5486" s="6" t="s">
        <v>31</v>
      </c>
      <c r="O5486" s="6" t="s">
        <v>31</v>
      </c>
      <c r="P5486" s="6" t="s">
        <v>166</v>
      </c>
      <c r="Q5486" s="6" t="s">
        <v>31</v>
      </c>
      <c r="R5486" s="6" t="s">
        <v>53</v>
      </c>
      <c r="S5486" s="8" t="n">
        <v>60.05</v>
      </c>
      <c r="T5486" s="8" t="n">
        <v>4176.7</v>
      </c>
      <c r="U5486" s="6" t="s">
        <v>30</v>
      </c>
      <c r="V5486" s="8" t="n">
        <f aca="false">IF(X5486="0-1 Year", ROUND(S5486/0.474, 2), IF(X5486="1-2 Years", ROUND(S5486/0.287, 2), ROUND(S5486/0.14, 2)))</f>
        <v>428.93</v>
      </c>
      <c r="W5486" s="6" t="str">
        <f aca="false">IF(V5486&gt;4000, "High", IF(V5486&gt;2000, "Medium", "Low"))</f>
        <v>Low</v>
      </c>
      <c r="X5486" s="9" t="s">
        <v>1765</v>
      </c>
      <c r="Y5486" s="10" t="n">
        <f aca="false">IF(U5486="Yes", 1, 0)</f>
        <v>0</v>
      </c>
      <c r="Z5486" s="10" t="n">
        <v>1</v>
      </c>
      <c r="AA5486" s="11" t="n">
        <f aca="false">MAX(0, ($S5486 * 0.35) - ($F5486 * 0.3))</f>
        <v>0.317499999999999</v>
      </c>
      <c r="AB5486" s="12" t="str">
        <f aca="false">IF(AA5486&gt;20,"High",IF(AA5486&gt;10,"Medium","Low"))</f>
        <v>Low</v>
      </c>
    </row>
    <row r="5487" customFormat="false" ht="18.65" hidden="false" customHeight="false" outlineLevel="0" collapsed="false">
      <c r="A5487" s="5" t="s">
        <v>5531</v>
      </c>
      <c r="B5487" s="6" t="s">
        <v>29</v>
      </c>
      <c r="C5487" s="6" t="s">
        <v>30</v>
      </c>
      <c r="D5487" s="6" t="s">
        <v>31</v>
      </c>
      <c r="E5487" s="6" t="s">
        <v>30</v>
      </c>
      <c r="F5487" s="7" t="n">
        <v>40</v>
      </c>
      <c r="G5487" s="6" t="s">
        <v>31</v>
      </c>
      <c r="H5487" s="6" t="s">
        <v>31</v>
      </c>
      <c r="I5487" s="6" t="s">
        <v>517</v>
      </c>
      <c r="J5487" s="6" t="s">
        <v>30</v>
      </c>
      <c r="K5487" s="6" t="s">
        <v>31</v>
      </c>
      <c r="L5487" s="6" t="s">
        <v>31</v>
      </c>
      <c r="M5487" s="6" t="s">
        <v>30</v>
      </c>
      <c r="N5487" s="6" t="s">
        <v>31</v>
      </c>
      <c r="O5487" s="6" t="s">
        <v>31</v>
      </c>
      <c r="P5487" s="6" t="s">
        <v>33</v>
      </c>
      <c r="Q5487" s="6" t="s">
        <v>31</v>
      </c>
      <c r="R5487" s="6" t="s">
        <v>53</v>
      </c>
      <c r="S5487" s="8" t="n">
        <v>106</v>
      </c>
      <c r="T5487" s="8" t="n">
        <v>4178.65</v>
      </c>
      <c r="U5487" s="6" t="s">
        <v>30</v>
      </c>
      <c r="V5487" s="8" t="n">
        <f aca="false">IF(X5487="0-1 Year", ROUND(S5487/0.474, 2), IF(X5487="1-2 Years", ROUND(S5487/0.287, 2), ROUND(S5487/0.14, 2)))</f>
        <v>757.14</v>
      </c>
      <c r="W5487" s="6" t="str">
        <f aca="false">IF(V5487&gt;4000, "High", IF(V5487&gt;2000, "Medium", "Low"))</f>
        <v>Low</v>
      </c>
      <c r="X5487" s="9" t="s">
        <v>1765</v>
      </c>
      <c r="Y5487" s="10" t="n">
        <f aca="false">IF(U5487="Yes", 1, 0)</f>
        <v>0</v>
      </c>
      <c r="Z5487" s="10" t="n">
        <v>1</v>
      </c>
      <c r="AA5487" s="11" t="n">
        <f aca="false">MAX(0, ($S5487 * 0.35) - ($F5487 * 0.3))</f>
        <v>25.1</v>
      </c>
      <c r="AB5487" s="12" t="str">
        <f aca="false">IF(AA5487&gt;20,"High",IF(AA5487&gt;10,"Medium","Low"))</f>
        <v>High</v>
      </c>
    </row>
    <row r="5488" customFormat="false" ht="18.65" hidden="false" customHeight="false" outlineLevel="0" collapsed="false">
      <c r="A5488" s="5" t="s">
        <v>5532</v>
      </c>
      <c r="B5488" s="6" t="s">
        <v>37</v>
      </c>
      <c r="C5488" s="6" t="s">
        <v>30</v>
      </c>
      <c r="D5488" s="6" t="s">
        <v>30</v>
      </c>
      <c r="E5488" s="6" t="s">
        <v>30</v>
      </c>
      <c r="F5488" s="7" t="n">
        <v>50</v>
      </c>
      <c r="G5488" s="6" t="s">
        <v>31</v>
      </c>
      <c r="H5488" s="6" t="s">
        <v>31</v>
      </c>
      <c r="I5488" s="6" t="s">
        <v>203</v>
      </c>
      <c r="J5488" s="6" t="s">
        <v>31</v>
      </c>
      <c r="K5488" s="6" t="s">
        <v>30</v>
      </c>
      <c r="L5488" s="6" t="s">
        <v>31</v>
      </c>
      <c r="M5488" s="6" t="s">
        <v>31</v>
      </c>
      <c r="N5488" s="6" t="s">
        <v>31</v>
      </c>
      <c r="O5488" s="6" t="s">
        <v>31</v>
      </c>
      <c r="P5488" s="6" t="s">
        <v>33</v>
      </c>
      <c r="Q5488" s="6" t="s">
        <v>31</v>
      </c>
      <c r="R5488" s="6" t="s">
        <v>58</v>
      </c>
      <c r="S5488" s="8" t="n">
        <v>82.5</v>
      </c>
      <c r="T5488" s="8" t="n">
        <v>4179.1</v>
      </c>
      <c r="U5488" s="6" t="s">
        <v>30</v>
      </c>
      <c r="V5488" s="8" t="n">
        <f aca="false">IF(X5488="0-1 Year", ROUND(S5488/0.474, 2), IF(X5488="1-2 Years", ROUND(S5488/0.287, 2), ROUND(S5488/0.14, 2)))</f>
        <v>589.29</v>
      </c>
      <c r="W5488" s="6" t="str">
        <f aca="false">IF(V5488&gt;4000, "High", IF(V5488&gt;2000, "Medium", "Low"))</f>
        <v>Low</v>
      </c>
      <c r="X5488" s="9" t="s">
        <v>1765</v>
      </c>
      <c r="Y5488" s="10" t="n">
        <f aca="false">IF(U5488="Yes", 1, 0)</f>
        <v>0</v>
      </c>
      <c r="Z5488" s="10" t="n">
        <v>1</v>
      </c>
      <c r="AA5488" s="11" t="n">
        <f aca="false">MAX(0, ($S5488 * 0.35) - ($F5488 * 0.3))</f>
        <v>13.875</v>
      </c>
      <c r="AB5488" s="12" t="str">
        <f aca="false">IF(AA5488&gt;20,"High",IF(AA5488&gt;10,"Medium","Low"))</f>
        <v>Medium</v>
      </c>
    </row>
    <row r="5489" customFormat="false" ht="18.65" hidden="false" customHeight="false" outlineLevel="0" collapsed="false">
      <c r="A5489" s="5" t="s">
        <v>5533</v>
      </c>
      <c r="B5489" s="6" t="s">
        <v>29</v>
      </c>
      <c r="C5489" s="6" t="s">
        <v>30</v>
      </c>
      <c r="D5489" s="6" t="s">
        <v>31</v>
      </c>
      <c r="E5489" s="6" t="s">
        <v>31</v>
      </c>
      <c r="F5489" s="7" t="n">
        <v>72</v>
      </c>
      <c r="G5489" s="6" t="s">
        <v>30</v>
      </c>
      <c r="H5489" s="6" t="s">
        <v>202</v>
      </c>
      <c r="I5489" s="6" t="s">
        <v>203</v>
      </c>
      <c r="J5489" s="6" t="s">
        <v>31</v>
      </c>
      <c r="K5489" s="6" t="s">
        <v>31</v>
      </c>
      <c r="L5489" s="6" t="s">
        <v>31</v>
      </c>
      <c r="M5489" s="6" t="s">
        <v>31</v>
      </c>
      <c r="N5489" s="6" t="s">
        <v>30</v>
      </c>
      <c r="O5489" s="6" t="s">
        <v>31</v>
      </c>
      <c r="P5489" s="6" t="s">
        <v>166</v>
      </c>
      <c r="Q5489" s="6" t="s">
        <v>31</v>
      </c>
      <c r="R5489" s="6" t="s">
        <v>58</v>
      </c>
      <c r="S5489" s="8" t="n">
        <v>55.45</v>
      </c>
      <c r="T5489" s="8" t="n">
        <v>4179.2</v>
      </c>
      <c r="U5489" s="6" t="s">
        <v>30</v>
      </c>
      <c r="V5489" s="8" t="n">
        <f aca="false">IF(X5489="0-1 Year", ROUND(S5489/0.474, 2), IF(X5489="1-2 Years", ROUND(S5489/0.287, 2), ROUND(S5489/0.14, 2)))</f>
        <v>396.07</v>
      </c>
      <c r="W5489" s="6" t="str">
        <f aca="false">IF(V5489&gt;4000, "High", IF(V5489&gt;2000, "Medium", "Low"))</f>
        <v>Low</v>
      </c>
      <c r="X5489" s="9" t="s">
        <v>1765</v>
      </c>
      <c r="Y5489" s="10" t="n">
        <f aca="false">IF(U5489="Yes", 1, 0)</f>
        <v>0</v>
      </c>
      <c r="Z5489" s="10" t="n">
        <v>1</v>
      </c>
      <c r="AA5489" s="11" t="n">
        <f aca="false">MAX(0, ($S5489 * 0.35) - ($F5489 * 0.3))</f>
        <v>0</v>
      </c>
      <c r="AB5489" s="12" t="str">
        <f aca="false">IF(AA5489&gt;20,"High",IF(AA5489&gt;10,"Medium","Low"))</f>
        <v>Low</v>
      </c>
    </row>
    <row r="5490" customFormat="false" ht="18.65" hidden="false" customHeight="false" outlineLevel="0" collapsed="false">
      <c r="A5490" s="5" t="s">
        <v>5534</v>
      </c>
      <c r="B5490" s="6" t="s">
        <v>37</v>
      </c>
      <c r="C5490" s="6" t="s">
        <v>30</v>
      </c>
      <c r="D5490" s="6" t="s">
        <v>31</v>
      </c>
      <c r="E5490" s="6" t="s">
        <v>31</v>
      </c>
      <c r="F5490" s="7" t="n">
        <v>42</v>
      </c>
      <c r="G5490" s="6" t="s">
        <v>31</v>
      </c>
      <c r="H5490" s="6" t="s">
        <v>31</v>
      </c>
      <c r="I5490" s="6" t="s">
        <v>517</v>
      </c>
      <c r="J5490" s="6" t="s">
        <v>30</v>
      </c>
      <c r="K5490" s="6" t="s">
        <v>30</v>
      </c>
      <c r="L5490" s="6" t="s">
        <v>30</v>
      </c>
      <c r="M5490" s="6" t="s">
        <v>30</v>
      </c>
      <c r="N5490" s="6" t="s">
        <v>31</v>
      </c>
      <c r="O5490" s="6" t="s">
        <v>31</v>
      </c>
      <c r="P5490" s="6" t="s">
        <v>38</v>
      </c>
      <c r="Q5490" s="6" t="s">
        <v>31</v>
      </c>
      <c r="R5490" s="6" t="s">
        <v>39</v>
      </c>
      <c r="S5490" s="8" t="n">
        <v>94.2</v>
      </c>
      <c r="T5490" s="8" t="n">
        <v>4186.3</v>
      </c>
      <c r="U5490" s="6" t="s">
        <v>31</v>
      </c>
      <c r="V5490" s="8" t="n">
        <f aca="false">IF(X5490="0-1 Year", ROUND(S5490/0.474, 2), IF(X5490="1-2 Years", ROUND(S5490/0.287, 2), ROUND(S5490/0.14, 2)))</f>
        <v>672.86</v>
      </c>
      <c r="W5490" s="6" t="str">
        <f aca="false">IF(V5490&gt;4000, "High", IF(V5490&gt;2000, "Medium", "Low"))</f>
        <v>Low</v>
      </c>
      <c r="X5490" s="9" t="s">
        <v>1765</v>
      </c>
      <c r="Y5490" s="10" t="n">
        <f aca="false">IF(U5490="Yes", 1, 0)</f>
        <v>1</v>
      </c>
      <c r="Z5490" s="10" t="n">
        <v>1</v>
      </c>
      <c r="AA5490" s="11" t="n">
        <f aca="false">MAX(0, ($S5490 * 0.35) - ($F5490 * 0.3))</f>
        <v>20.37</v>
      </c>
      <c r="AB5490" s="12" t="str">
        <f aca="false">IF(AA5490&gt;20,"High",IF(AA5490&gt;10,"Medium","Low"))</f>
        <v>High</v>
      </c>
    </row>
    <row r="5491" customFormat="false" ht="18.65" hidden="false" customHeight="false" outlineLevel="0" collapsed="false">
      <c r="A5491" s="5" t="s">
        <v>5535</v>
      </c>
      <c r="B5491" s="6" t="s">
        <v>29</v>
      </c>
      <c r="C5491" s="6" t="s">
        <v>31</v>
      </c>
      <c r="D5491" s="6" t="s">
        <v>30</v>
      </c>
      <c r="E5491" s="6" t="s">
        <v>30</v>
      </c>
      <c r="F5491" s="7" t="n">
        <v>41</v>
      </c>
      <c r="G5491" s="6" t="s">
        <v>31</v>
      </c>
      <c r="H5491" s="6" t="s">
        <v>31</v>
      </c>
      <c r="I5491" s="6" t="s">
        <v>517</v>
      </c>
      <c r="J5491" s="6" t="s">
        <v>30</v>
      </c>
      <c r="K5491" s="6" t="s">
        <v>30</v>
      </c>
      <c r="L5491" s="6" t="s">
        <v>31</v>
      </c>
      <c r="M5491" s="6" t="s">
        <v>30</v>
      </c>
      <c r="N5491" s="6" t="s">
        <v>31</v>
      </c>
      <c r="O5491" s="6" t="s">
        <v>31</v>
      </c>
      <c r="P5491" s="6" t="s">
        <v>38</v>
      </c>
      <c r="Q5491" s="6" t="s">
        <v>31</v>
      </c>
      <c r="R5491" s="6" t="s">
        <v>39</v>
      </c>
      <c r="S5491" s="8" t="n">
        <v>98.4</v>
      </c>
      <c r="T5491" s="8" t="n">
        <v>4187.75</v>
      </c>
      <c r="U5491" s="6" t="s">
        <v>31</v>
      </c>
      <c r="V5491" s="8" t="n">
        <f aca="false">IF(X5491="0-1 Year", ROUND(S5491/0.474, 2), IF(X5491="1-2 Years", ROUND(S5491/0.287, 2), ROUND(S5491/0.14, 2)))</f>
        <v>702.86</v>
      </c>
      <c r="W5491" s="6" t="str">
        <f aca="false">IF(V5491&gt;4000, "High", IF(V5491&gt;2000, "Medium", "Low"))</f>
        <v>Low</v>
      </c>
      <c r="X5491" s="9" t="s">
        <v>1765</v>
      </c>
      <c r="Y5491" s="10" t="n">
        <f aca="false">IF(U5491="Yes", 1, 0)</f>
        <v>1</v>
      </c>
      <c r="Z5491" s="10" t="n">
        <v>1</v>
      </c>
      <c r="AA5491" s="11" t="n">
        <f aca="false">MAX(0, ($S5491 * 0.35) - ($F5491 * 0.3))</f>
        <v>22.14</v>
      </c>
      <c r="AB5491" s="12" t="str">
        <f aca="false">IF(AA5491&gt;20,"High",IF(AA5491&gt;10,"Medium","Low"))</f>
        <v>High</v>
      </c>
    </row>
    <row r="5492" customFormat="false" ht="18.65" hidden="false" customHeight="false" outlineLevel="0" collapsed="false">
      <c r="A5492" s="5" t="s">
        <v>5536</v>
      </c>
      <c r="B5492" s="6" t="s">
        <v>37</v>
      </c>
      <c r="C5492" s="6" t="s">
        <v>31</v>
      </c>
      <c r="D5492" s="6" t="s">
        <v>30</v>
      </c>
      <c r="E5492" s="6" t="s">
        <v>30</v>
      </c>
      <c r="F5492" s="7" t="n">
        <v>40</v>
      </c>
      <c r="G5492" s="6" t="s">
        <v>31</v>
      </c>
      <c r="H5492" s="6" t="s">
        <v>31</v>
      </c>
      <c r="I5492" s="6" t="s">
        <v>517</v>
      </c>
      <c r="J5492" s="6" t="s">
        <v>30</v>
      </c>
      <c r="K5492" s="6" t="s">
        <v>30</v>
      </c>
      <c r="L5492" s="6" t="s">
        <v>31</v>
      </c>
      <c r="M5492" s="6" t="s">
        <v>31</v>
      </c>
      <c r="N5492" s="6" t="s">
        <v>31</v>
      </c>
      <c r="O5492" s="6" t="s">
        <v>31</v>
      </c>
      <c r="P5492" s="6" t="s">
        <v>33</v>
      </c>
      <c r="Q5492" s="6" t="s">
        <v>31</v>
      </c>
      <c r="R5492" s="6" t="s">
        <v>58</v>
      </c>
      <c r="S5492" s="8" t="n">
        <v>103.75</v>
      </c>
      <c r="T5492" s="8" t="n">
        <v>4188.4</v>
      </c>
      <c r="U5492" s="6" t="s">
        <v>30</v>
      </c>
      <c r="V5492" s="8" t="n">
        <f aca="false">IF(X5492="0-1 Year", ROUND(S5492/0.474, 2), IF(X5492="1-2 Years", ROUND(S5492/0.287, 2), ROUND(S5492/0.14, 2)))</f>
        <v>741.07</v>
      </c>
      <c r="W5492" s="6" t="str">
        <f aca="false">IF(V5492&gt;4000, "High", IF(V5492&gt;2000, "Medium", "Low"))</f>
        <v>Low</v>
      </c>
      <c r="X5492" s="9" t="s">
        <v>1765</v>
      </c>
      <c r="Y5492" s="10" t="n">
        <f aca="false">IF(U5492="Yes", 1, 0)</f>
        <v>0</v>
      </c>
      <c r="Z5492" s="10" t="n">
        <v>1</v>
      </c>
      <c r="AA5492" s="11" t="n">
        <f aca="false">MAX(0, ($S5492 * 0.35) - ($F5492 * 0.3))</f>
        <v>24.3125</v>
      </c>
      <c r="AB5492" s="12" t="str">
        <f aca="false">IF(AA5492&gt;20,"High",IF(AA5492&gt;10,"Medium","Low"))</f>
        <v>High</v>
      </c>
    </row>
    <row r="5493" customFormat="false" ht="18.65" hidden="false" customHeight="false" outlineLevel="0" collapsed="false">
      <c r="A5493" s="5" t="s">
        <v>5537</v>
      </c>
      <c r="B5493" s="6" t="s">
        <v>29</v>
      </c>
      <c r="C5493" s="6" t="s">
        <v>30</v>
      </c>
      <c r="D5493" s="6" t="s">
        <v>31</v>
      </c>
      <c r="E5493" s="6" t="s">
        <v>31</v>
      </c>
      <c r="F5493" s="7" t="n">
        <v>66</v>
      </c>
      <c r="G5493" s="6" t="s">
        <v>31</v>
      </c>
      <c r="H5493" s="6" t="s">
        <v>31</v>
      </c>
      <c r="I5493" s="6" t="s">
        <v>203</v>
      </c>
      <c r="J5493" s="6" t="s">
        <v>30</v>
      </c>
      <c r="K5493" s="6" t="s">
        <v>30</v>
      </c>
      <c r="L5493" s="6" t="s">
        <v>31</v>
      </c>
      <c r="M5493" s="6" t="s">
        <v>30</v>
      </c>
      <c r="N5493" s="6" t="s">
        <v>31</v>
      </c>
      <c r="O5493" s="6" t="s">
        <v>30</v>
      </c>
      <c r="P5493" s="6" t="s">
        <v>166</v>
      </c>
      <c r="Q5493" s="6" t="s">
        <v>31</v>
      </c>
      <c r="R5493" s="6" t="s">
        <v>53</v>
      </c>
      <c r="S5493" s="8" t="n">
        <v>63.3</v>
      </c>
      <c r="T5493" s="8" t="n">
        <v>4189.7</v>
      </c>
      <c r="U5493" s="6" t="s">
        <v>30</v>
      </c>
      <c r="V5493" s="8" t="n">
        <f aca="false">IF(X5493="0-1 Year", ROUND(S5493/0.474, 2), IF(X5493="1-2 Years", ROUND(S5493/0.287, 2), ROUND(S5493/0.14, 2)))</f>
        <v>452.14</v>
      </c>
      <c r="W5493" s="6" t="str">
        <f aca="false">IF(V5493&gt;4000, "High", IF(V5493&gt;2000, "Medium", "Low"))</f>
        <v>Low</v>
      </c>
      <c r="X5493" s="9" t="s">
        <v>1765</v>
      </c>
      <c r="Y5493" s="10" t="n">
        <f aca="false">IF(U5493="Yes", 1, 0)</f>
        <v>0</v>
      </c>
      <c r="Z5493" s="10" t="n">
        <v>1</v>
      </c>
      <c r="AA5493" s="11" t="n">
        <f aca="false">MAX(0, ($S5493 * 0.35) - ($F5493 * 0.3))</f>
        <v>2.355</v>
      </c>
      <c r="AB5493" s="12" t="str">
        <f aca="false">IF(AA5493&gt;20,"High",IF(AA5493&gt;10,"Medium","Low"))</f>
        <v>Low</v>
      </c>
    </row>
    <row r="5494" customFormat="false" ht="18.65" hidden="false" customHeight="false" outlineLevel="0" collapsed="false">
      <c r="A5494" s="5" t="s">
        <v>5538</v>
      </c>
      <c r="B5494" s="6" t="s">
        <v>29</v>
      </c>
      <c r="C5494" s="6" t="s">
        <v>30</v>
      </c>
      <c r="D5494" s="6" t="s">
        <v>31</v>
      </c>
      <c r="E5494" s="6" t="s">
        <v>30</v>
      </c>
      <c r="F5494" s="7" t="n">
        <v>54</v>
      </c>
      <c r="G5494" s="6" t="s">
        <v>31</v>
      </c>
      <c r="H5494" s="6" t="s">
        <v>30</v>
      </c>
      <c r="I5494" s="6" t="s">
        <v>203</v>
      </c>
      <c r="J5494" s="6" t="s">
        <v>31</v>
      </c>
      <c r="K5494" s="6" t="s">
        <v>31</v>
      </c>
      <c r="L5494" s="6" t="s">
        <v>30</v>
      </c>
      <c r="M5494" s="6" t="s">
        <v>30</v>
      </c>
      <c r="N5494" s="6" t="s">
        <v>31</v>
      </c>
      <c r="O5494" s="6" t="s">
        <v>31</v>
      </c>
      <c r="P5494" s="6" t="s">
        <v>166</v>
      </c>
      <c r="Q5494" s="6" t="s">
        <v>31</v>
      </c>
      <c r="R5494" s="6" t="s">
        <v>53</v>
      </c>
      <c r="S5494" s="8" t="n">
        <v>74.55</v>
      </c>
      <c r="T5494" s="8" t="n">
        <v>4191.45</v>
      </c>
      <c r="U5494" s="6" t="s">
        <v>30</v>
      </c>
      <c r="V5494" s="8" t="n">
        <f aca="false">IF(X5494="0-1 Year", ROUND(S5494/0.474, 2), IF(X5494="1-2 Years", ROUND(S5494/0.287, 2), ROUND(S5494/0.14, 2)))</f>
        <v>532.5</v>
      </c>
      <c r="W5494" s="6" t="str">
        <f aca="false">IF(V5494&gt;4000, "High", IF(V5494&gt;2000, "Medium", "Low"))</f>
        <v>Low</v>
      </c>
      <c r="X5494" s="9" t="s">
        <v>1765</v>
      </c>
      <c r="Y5494" s="10" t="n">
        <f aca="false">IF(U5494="Yes", 1, 0)</f>
        <v>0</v>
      </c>
      <c r="Z5494" s="10" t="n">
        <v>1</v>
      </c>
      <c r="AA5494" s="11" t="n">
        <f aca="false">MAX(0, ($S5494 * 0.35) - ($F5494 * 0.3))</f>
        <v>9.8925</v>
      </c>
      <c r="AB5494" s="12" t="str">
        <f aca="false">IF(AA5494&gt;20,"High",IF(AA5494&gt;10,"Medium","Low"))</f>
        <v>Low</v>
      </c>
    </row>
    <row r="5495" customFormat="false" ht="18.65" hidden="false" customHeight="false" outlineLevel="0" collapsed="false">
      <c r="A5495" s="5" t="s">
        <v>5539</v>
      </c>
      <c r="B5495" s="6" t="s">
        <v>37</v>
      </c>
      <c r="C5495" s="6" t="s">
        <v>30</v>
      </c>
      <c r="D5495" s="6" t="s">
        <v>30</v>
      </c>
      <c r="E5495" s="6" t="s">
        <v>30</v>
      </c>
      <c r="F5495" s="7" t="n">
        <v>45</v>
      </c>
      <c r="G5495" s="6" t="s">
        <v>31</v>
      </c>
      <c r="H5495" s="6" t="s">
        <v>31</v>
      </c>
      <c r="I5495" s="6" t="s">
        <v>517</v>
      </c>
      <c r="J5495" s="6" t="s">
        <v>30</v>
      </c>
      <c r="K5495" s="6" t="s">
        <v>30</v>
      </c>
      <c r="L5495" s="6" t="s">
        <v>31</v>
      </c>
      <c r="M5495" s="6" t="s">
        <v>30</v>
      </c>
      <c r="N5495" s="6" t="s">
        <v>30</v>
      </c>
      <c r="O5495" s="6" t="s">
        <v>31</v>
      </c>
      <c r="P5495" s="6" t="s">
        <v>38</v>
      </c>
      <c r="Q5495" s="6" t="s">
        <v>31</v>
      </c>
      <c r="R5495" s="6" t="s">
        <v>58</v>
      </c>
      <c r="S5495" s="8" t="n">
        <v>89.3</v>
      </c>
      <c r="T5495" s="8" t="n">
        <v>4192.15</v>
      </c>
      <c r="U5495" s="6" t="s">
        <v>30</v>
      </c>
      <c r="V5495" s="8" t="n">
        <f aca="false">IF(X5495="0-1 Year", ROUND(S5495/0.474, 2), IF(X5495="1-2 Years", ROUND(S5495/0.287, 2), ROUND(S5495/0.14, 2)))</f>
        <v>637.86</v>
      </c>
      <c r="W5495" s="6" t="str">
        <f aca="false">IF(V5495&gt;4000, "High", IF(V5495&gt;2000, "Medium", "Low"))</f>
        <v>Low</v>
      </c>
      <c r="X5495" s="9" t="s">
        <v>1765</v>
      </c>
      <c r="Y5495" s="10" t="n">
        <f aca="false">IF(U5495="Yes", 1, 0)</f>
        <v>0</v>
      </c>
      <c r="Z5495" s="10" t="n">
        <v>1</v>
      </c>
      <c r="AA5495" s="11" t="n">
        <f aca="false">MAX(0, ($S5495 * 0.35) - ($F5495 * 0.3))</f>
        <v>17.755</v>
      </c>
      <c r="AB5495" s="12" t="str">
        <f aca="false">IF(AA5495&gt;20,"High",IF(AA5495&gt;10,"Medium","Low"))</f>
        <v>Medium</v>
      </c>
    </row>
    <row r="5496" customFormat="false" ht="18.65" hidden="false" customHeight="false" outlineLevel="0" collapsed="false">
      <c r="A5496" s="5" t="s">
        <v>5540</v>
      </c>
      <c r="B5496" s="6" t="s">
        <v>37</v>
      </c>
      <c r="C5496" s="6" t="s">
        <v>30</v>
      </c>
      <c r="D5496" s="6" t="s">
        <v>30</v>
      </c>
      <c r="E5496" s="6" t="s">
        <v>30</v>
      </c>
      <c r="F5496" s="7" t="n">
        <v>66</v>
      </c>
      <c r="G5496" s="6" t="s">
        <v>30</v>
      </c>
      <c r="H5496" s="6" t="s">
        <v>202</v>
      </c>
      <c r="I5496" s="6" t="s">
        <v>203</v>
      </c>
      <c r="J5496" s="6" t="s">
        <v>31</v>
      </c>
      <c r="K5496" s="6" t="s">
        <v>30</v>
      </c>
      <c r="L5496" s="6" t="s">
        <v>31</v>
      </c>
      <c r="M5496" s="6" t="s">
        <v>31</v>
      </c>
      <c r="N5496" s="6" t="s">
        <v>31</v>
      </c>
      <c r="O5496" s="6" t="s">
        <v>31</v>
      </c>
      <c r="P5496" s="6" t="s">
        <v>166</v>
      </c>
      <c r="Q5496" s="6" t="s">
        <v>31</v>
      </c>
      <c r="R5496" s="6" t="s">
        <v>53</v>
      </c>
      <c r="S5496" s="8" t="n">
        <v>61.35</v>
      </c>
      <c r="T5496" s="8" t="n">
        <v>4193.4</v>
      </c>
      <c r="U5496" s="6" t="s">
        <v>30</v>
      </c>
      <c r="V5496" s="8" t="n">
        <f aca="false">IF(X5496="0-1 Year", ROUND(S5496/0.474, 2), IF(X5496="1-2 Years", ROUND(S5496/0.287, 2), ROUND(S5496/0.14, 2)))</f>
        <v>438.21</v>
      </c>
      <c r="W5496" s="6" t="str">
        <f aca="false">IF(V5496&gt;4000, "High", IF(V5496&gt;2000, "Medium", "Low"))</f>
        <v>Low</v>
      </c>
      <c r="X5496" s="9" t="s">
        <v>1765</v>
      </c>
      <c r="Y5496" s="10" t="n">
        <f aca="false">IF(U5496="Yes", 1, 0)</f>
        <v>0</v>
      </c>
      <c r="Z5496" s="10" t="n">
        <v>1</v>
      </c>
      <c r="AA5496" s="11" t="n">
        <f aca="false">MAX(0, ($S5496 * 0.35) - ($F5496 * 0.3))</f>
        <v>1.6725</v>
      </c>
      <c r="AB5496" s="12" t="str">
        <f aca="false">IF(AA5496&gt;20,"High",IF(AA5496&gt;10,"Medium","Low"))</f>
        <v>Low</v>
      </c>
    </row>
    <row r="5497" customFormat="false" ht="18.65" hidden="false" customHeight="false" outlineLevel="0" collapsed="false">
      <c r="A5497" s="5" t="s">
        <v>5541</v>
      </c>
      <c r="B5497" s="6" t="s">
        <v>37</v>
      </c>
      <c r="C5497" s="6" t="s">
        <v>30</v>
      </c>
      <c r="D5497" s="6" t="s">
        <v>31</v>
      </c>
      <c r="E5497" s="6" t="s">
        <v>31</v>
      </c>
      <c r="F5497" s="7" t="n">
        <v>59</v>
      </c>
      <c r="G5497" s="6" t="s">
        <v>31</v>
      </c>
      <c r="H5497" s="6" t="s">
        <v>31</v>
      </c>
      <c r="I5497" s="6" t="s">
        <v>203</v>
      </c>
      <c r="J5497" s="6" t="s">
        <v>30</v>
      </c>
      <c r="K5497" s="6" t="s">
        <v>30</v>
      </c>
      <c r="L5497" s="6" t="s">
        <v>31</v>
      </c>
      <c r="M5497" s="6" t="s">
        <v>31</v>
      </c>
      <c r="N5497" s="6" t="s">
        <v>31</v>
      </c>
      <c r="O5497" s="6" t="s">
        <v>30</v>
      </c>
      <c r="P5497" s="6" t="s">
        <v>166</v>
      </c>
      <c r="Q5497" s="6" t="s">
        <v>31</v>
      </c>
      <c r="R5497" s="6" t="s">
        <v>53</v>
      </c>
      <c r="S5497" s="8" t="n">
        <v>72.1</v>
      </c>
      <c r="T5497" s="8" t="n">
        <v>4194.85</v>
      </c>
      <c r="U5497" s="6" t="s">
        <v>30</v>
      </c>
      <c r="V5497" s="8" t="n">
        <f aca="false">IF(X5497="0-1 Year", ROUND(S5497/0.474, 2), IF(X5497="1-2 Years", ROUND(S5497/0.287, 2), ROUND(S5497/0.14, 2)))</f>
        <v>515</v>
      </c>
      <c r="W5497" s="6" t="str">
        <f aca="false">IF(V5497&gt;4000, "High", IF(V5497&gt;2000, "Medium", "Low"))</f>
        <v>Low</v>
      </c>
      <c r="X5497" s="9" t="s">
        <v>1765</v>
      </c>
      <c r="Y5497" s="10" t="n">
        <f aca="false">IF(U5497="Yes", 1, 0)</f>
        <v>0</v>
      </c>
      <c r="Z5497" s="10" t="n">
        <v>1</v>
      </c>
      <c r="AA5497" s="11" t="n">
        <f aca="false">MAX(0, ($S5497 * 0.35) - ($F5497 * 0.3))</f>
        <v>7.535</v>
      </c>
      <c r="AB5497" s="12" t="str">
        <f aca="false">IF(AA5497&gt;20,"High",IF(AA5497&gt;10,"Medium","Low"))</f>
        <v>Low</v>
      </c>
    </row>
    <row r="5498" customFormat="false" ht="18.65" hidden="false" customHeight="false" outlineLevel="0" collapsed="false">
      <c r="A5498" s="5" t="s">
        <v>5542</v>
      </c>
      <c r="B5498" s="6" t="s">
        <v>29</v>
      </c>
      <c r="C5498" s="6" t="s">
        <v>31</v>
      </c>
      <c r="D5498" s="6" t="s">
        <v>30</v>
      </c>
      <c r="E5498" s="6" t="s">
        <v>30</v>
      </c>
      <c r="F5498" s="7" t="n">
        <v>45</v>
      </c>
      <c r="G5498" s="6" t="s">
        <v>31</v>
      </c>
      <c r="H5498" s="6" t="s">
        <v>31</v>
      </c>
      <c r="I5498" s="6" t="s">
        <v>517</v>
      </c>
      <c r="J5498" s="6" t="s">
        <v>30</v>
      </c>
      <c r="K5498" s="6" t="s">
        <v>30</v>
      </c>
      <c r="L5498" s="6" t="s">
        <v>30</v>
      </c>
      <c r="M5498" s="6" t="s">
        <v>30</v>
      </c>
      <c r="N5498" s="6" t="s">
        <v>31</v>
      </c>
      <c r="O5498" s="6" t="s">
        <v>31</v>
      </c>
      <c r="P5498" s="6" t="s">
        <v>38</v>
      </c>
      <c r="Q5498" s="6" t="s">
        <v>31</v>
      </c>
      <c r="R5498" s="6" t="s">
        <v>53</v>
      </c>
      <c r="S5498" s="8" t="n">
        <v>93.9</v>
      </c>
      <c r="T5498" s="8" t="n">
        <v>4200.25</v>
      </c>
      <c r="U5498" s="6" t="s">
        <v>30</v>
      </c>
      <c r="V5498" s="8" t="n">
        <f aca="false">IF(X5498="0-1 Year", ROUND(S5498/0.474, 2), IF(X5498="1-2 Years", ROUND(S5498/0.287, 2), ROUND(S5498/0.14, 2)))</f>
        <v>670.71</v>
      </c>
      <c r="W5498" s="6" t="str">
        <f aca="false">IF(V5498&gt;4000, "High", IF(V5498&gt;2000, "Medium", "Low"))</f>
        <v>Low</v>
      </c>
      <c r="X5498" s="9" t="s">
        <v>1765</v>
      </c>
      <c r="Y5498" s="10" t="n">
        <f aca="false">IF(U5498="Yes", 1, 0)</f>
        <v>0</v>
      </c>
      <c r="Z5498" s="10" t="n">
        <v>1</v>
      </c>
      <c r="AA5498" s="11" t="n">
        <f aca="false">MAX(0, ($S5498 * 0.35) - ($F5498 * 0.3))</f>
        <v>19.365</v>
      </c>
      <c r="AB5498" s="12" t="str">
        <f aca="false">IF(AA5498&gt;20,"High",IF(AA5498&gt;10,"Medium","Low"))</f>
        <v>Medium</v>
      </c>
    </row>
    <row r="5499" customFormat="false" ht="18.65" hidden="false" customHeight="false" outlineLevel="0" collapsed="false">
      <c r="A5499" s="5" t="s">
        <v>5543</v>
      </c>
      <c r="B5499" s="6" t="s">
        <v>37</v>
      </c>
      <c r="C5499" s="6" t="s">
        <v>30</v>
      </c>
      <c r="D5499" s="6" t="s">
        <v>31</v>
      </c>
      <c r="E5499" s="6" t="s">
        <v>31</v>
      </c>
      <c r="F5499" s="7" t="n">
        <v>43</v>
      </c>
      <c r="G5499" s="6" t="s">
        <v>31</v>
      </c>
      <c r="H5499" s="6" t="s">
        <v>31</v>
      </c>
      <c r="I5499" s="6" t="s">
        <v>517</v>
      </c>
      <c r="J5499" s="6" t="s">
        <v>30</v>
      </c>
      <c r="K5499" s="6" t="s">
        <v>30</v>
      </c>
      <c r="L5499" s="6" t="s">
        <v>31</v>
      </c>
      <c r="M5499" s="6" t="s">
        <v>30</v>
      </c>
      <c r="N5499" s="6" t="s">
        <v>31</v>
      </c>
      <c r="O5499" s="6" t="s">
        <v>31</v>
      </c>
      <c r="P5499" s="6" t="s">
        <v>38</v>
      </c>
      <c r="Q5499" s="6" t="s">
        <v>31</v>
      </c>
      <c r="R5499" s="6" t="s">
        <v>53</v>
      </c>
      <c r="S5499" s="8" t="n">
        <v>99.3</v>
      </c>
      <c r="T5499" s="8" t="n">
        <v>4209.95</v>
      </c>
      <c r="U5499" s="6" t="s">
        <v>30</v>
      </c>
      <c r="V5499" s="8" t="n">
        <f aca="false">IF(X5499="0-1 Year", ROUND(S5499/0.474, 2), IF(X5499="1-2 Years", ROUND(S5499/0.287, 2), ROUND(S5499/0.14, 2)))</f>
        <v>709.29</v>
      </c>
      <c r="W5499" s="6" t="str">
        <f aca="false">IF(V5499&gt;4000, "High", IF(V5499&gt;2000, "Medium", "Low"))</f>
        <v>Low</v>
      </c>
      <c r="X5499" s="9" t="s">
        <v>1765</v>
      </c>
      <c r="Y5499" s="10" t="n">
        <f aca="false">IF(U5499="Yes", 1, 0)</f>
        <v>0</v>
      </c>
      <c r="Z5499" s="10" t="n">
        <v>1</v>
      </c>
      <c r="AA5499" s="11" t="n">
        <f aca="false">MAX(0, ($S5499 * 0.35) - ($F5499 * 0.3))</f>
        <v>21.855</v>
      </c>
      <c r="AB5499" s="12" t="str">
        <f aca="false">IF(AA5499&gt;20,"High",IF(AA5499&gt;10,"Medium","Low"))</f>
        <v>High</v>
      </c>
    </row>
    <row r="5500" customFormat="false" ht="18.65" hidden="false" customHeight="false" outlineLevel="0" collapsed="false">
      <c r="A5500" s="5" t="s">
        <v>5544</v>
      </c>
      <c r="B5500" s="6" t="s">
        <v>29</v>
      </c>
      <c r="C5500" s="6" t="s">
        <v>30</v>
      </c>
      <c r="D5500" s="6" t="s">
        <v>30</v>
      </c>
      <c r="E5500" s="6" t="s">
        <v>30</v>
      </c>
      <c r="F5500" s="7" t="n">
        <v>43</v>
      </c>
      <c r="G5500" s="6" t="s">
        <v>31</v>
      </c>
      <c r="H5500" s="6" t="s">
        <v>31</v>
      </c>
      <c r="I5500" s="6" t="s">
        <v>517</v>
      </c>
      <c r="J5500" s="6" t="s">
        <v>30</v>
      </c>
      <c r="K5500" s="6" t="s">
        <v>30</v>
      </c>
      <c r="L5500" s="6" t="s">
        <v>30</v>
      </c>
      <c r="M5500" s="6" t="s">
        <v>31</v>
      </c>
      <c r="N5500" s="6" t="s">
        <v>31</v>
      </c>
      <c r="O5500" s="6" t="s">
        <v>31</v>
      </c>
      <c r="P5500" s="6" t="s">
        <v>33</v>
      </c>
      <c r="Q5500" s="6" t="s">
        <v>31</v>
      </c>
      <c r="R5500" s="6" t="s">
        <v>39</v>
      </c>
      <c r="S5500" s="8" t="n">
        <v>100</v>
      </c>
      <c r="T5500" s="8" t="n">
        <v>4211.55</v>
      </c>
      <c r="U5500" s="6" t="s">
        <v>31</v>
      </c>
      <c r="V5500" s="8" t="n">
        <f aca="false">IF(X5500="0-1 Year", ROUND(S5500/0.474, 2), IF(X5500="1-2 Years", ROUND(S5500/0.287, 2), ROUND(S5500/0.14, 2)))</f>
        <v>714.29</v>
      </c>
      <c r="W5500" s="6" t="str">
        <f aca="false">IF(V5500&gt;4000, "High", IF(V5500&gt;2000, "Medium", "Low"))</f>
        <v>Low</v>
      </c>
      <c r="X5500" s="9" t="s">
        <v>1765</v>
      </c>
      <c r="Y5500" s="10" t="n">
        <f aca="false">IF(U5500="Yes", 1, 0)</f>
        <v>1</v>
      </c>
      <c r="Z5500" s="10" t="n">
        <v>1</v>
      </c>
      <c r="AA5500" s="11" t="n">
        <f aca="false">MAX(0, ($S5500 * 0.35) - ($F5500 * 0.3))</f>
        <v>22.1</v>
      </c>
      <c r="AB5500" s="12" t="str">
        <f aca="false">IF(AA5500&gt;20,"High",IF(AA5500&gt;10,"Medium","Low"))</f>
        <v>High</v>
      </c>
    </row>
    <row r="5501" customFormat="false" ht="18.65" hidden="false" customHeight="false" outlineLevel="0" collapsed="false">
      <c r="A5501" s="5" t="s">
        <v>5545</v>
      </c>
      <c r="B5501" s="6" t="s">
        <v>29</v>
      </c>
      <c r="C5501" s="6" t="s">
        <v>30</v>
      </c>
      <c r="D5501" s="6" t="s">
        <v>31</v>
      </c>
      <c r="E5501" s="6" t="s">
        <v>31</v>
      </c>
      <c r="F5501" s="7" t="n">
        <v>41</v>
      </c>
      <c r="G5501" s="6" t="s">
        <v>31</v>
      </c>
      <c r="H5501" s="6" t="s">
        <v>31</v>
      </c>
      <c r="I5501" s="6" t="s">
        <v>517</v>
      </c>
      <c r="J5501" s="6" t="s">
        <v>30</v>
      </c>
      <c r="K5501" s="6" t="s">
        <v>30</v>
      </c>
      <c r="L5501" s="6" t="s">
        <v>31</v>
      </c>
      <c r="M5501" s="6" t="s">
        <v>31</v>
      </c>
      <c r="N5501" s="6" t="s">
        <v>31</v>
      </c>
      <c r="O5501" s="6" t="s">
        <v>31</v>
      </c>
      <c r="P5501" s="6" t="s">
        <v>33</v>
      </c>
      <c r="Q5501" s="6" t="s">
        <v>31</v>
      </c>
      <c r="R5501" s="6" t="s">
        <v>39</v>
      </c>
      <c r="S5501" s="8" t="n">
        <v>102.6</v>
      </c>
      <c r="T5501" s="8" t="n">
        <v>4213.35</v>
      </c>
      <c r="U5501" s="6" t="s">
        <v>31</v>
      </c>
      <c r="V5501" s="8" t="n">
        <f aca="false">IF(X5501="0-1 Year", ROUND(S5501/0.474, 2), IF(X5501="1-2 Years", ROUND(S5501/0.287, 2), ROUND(S5501/0.14, 2)))</f>
        <v>732.86</v>
      </c>
      <c r="W5501" s="6" t="str">
        <f aca="false">IF(V5501&gt;4000, "High", IF(V5501&gt;2000, "Medium", "Low"))</f>
        <v>Low</v>
      </c>
      <c r="X5501" s="9" t="s">
        <v>1765</v>
      </c>
      <c r="Y5501" s="10" t="n">
        <f aca="false">IF(U5501="Yes", 1, 0)</f>
        <v>1</v>
      </c>
      <c r="Z5501" s="10" t="n">
        <v>1</v>
      </c>
      <c r="AA5501" s="11" t="n">
        <f aca="false">MAX(0, ($S5501 * 0.35) - ($F5501 * 0.3))</f>
        <v>23.61</v>
      </c>
      <c r="AB5501" s="12" t="str">
        <f aca="false">IF(AA5501&gt;20,"High",IF(AA5501&gt;10,"Medium","Low"))</f>
        <v>High</v>
      </c>
    </row>
    <row r="5502" customFormat="false" ht="18.65" hidden="false" customHeight="false" outlineLevel="0" collapsed="false">
      <c r="A5502" s="5" t="s">
        <v>5546</v>
      </c>
      <c r="B5502" s="6" t="s">
        <v>37</v>
      </c>
      <c r="C5502" s="6" t="s">
        <v>30</v>
      </c>
      <c r="D5502" s="6" t="s">
        <v>31</v>
      </c>
      <c r="E5502" s="6" t="s">
        <v>31</v>
      </c>
      <c r="F5502" s="7" t="n">
        <v>55</v>
      </c>
      <c r="G5502" s="6" t="s">
        <v>31</v>
      </c>
      <c r="H5502" s="6" t="s">
        <v>31</v>
      </c>
      <c r="I5502" s="6" t="s">
        <v>203</v>
      </c>
      <c r="J5502" s="6" t="s">
        <v>31</v>
      </c>
      <c r="K5502" s="6" t="s">
        <v>31</v>
      </c>
      <c r="L5502" s="6" t="s">
        <v>30</v>
      </c>
      <c r="M5502" s="6" t="s">
        <v>31</v>
      </c>
      <c r="N5502" s="6" t="s">
        <v>31</v>
      </c>
      <c r="O5502" s="6" t="s">
        <v>30</v>
      </c>
      <c r="P5502" s="6" t="s">
        <v>33</v>
      </c>
      <c r="Q5502" s="6" t="s">
        <v>31</v>
      </c>
      <c r="R5502" s="6" t="s">
        <v>58</v>
      </c>
      <c r="S5502" s="8" t="n">
        <v>75</v>
      </c>
      <c r="T5502" s="8" t="n">
        <v>4213.9</v>
      </c>
      <c r="U5502" s="6" t="s">
        <v>30</v>
      </c>
      <c r="V5502" s="8" t="n">
        <f aca="false">IF(X5502="0-1 Year", ROUND(S5502/0.474, 2), IF(X5502="1-2 Years", ROUND(S5502/0.287, 2), ROUND(S5502/0.14, 2)))</f>
        <v>535.71</v>
      </c>
      <c r="W5502" s="6" t="str">
        <f aca="false">IF(V5502&gt;4000, "High", IF(V5502&gt;2000, "Medium", "Low"))</f>
        <v>Low</v>
      </c>
      <c r="X5502" s="9" t="s">
        <v>1765</v>
      </c>
      <c r="Y5502" s="10" t="n">
        <f aca="false">IF(U5502="Yes", 1, 0)</f>
        <v>0</v>
      </c>
      <c r="Z5502" s="10" t="n">
        <v>1</v>
      </c>
      <c r="AA5502" s="11" t="n">
        <f aca="false">MAX(0, ($S5502 * 0.35) - ($F5502 * 0.3))</f>
        <v>9.75</v>
      </c>
      <c r="AB5502" s="12" t="str">
        <f aca="false">IF(AA5502&gt;20,"High",IF(AA5502&gt;10,"Medium","Low"))</f>
        <v>Low</v>
      </c>
    </row>
    <row r="5503" customFormat="false" ht="18.65" hidden="false" customHeight="false" outlineLevel="0" collapsed="false">
      <c r="A5503" s="5" t="s">
        <v>5547</v>
      </c>
      <c r="B5503" s="6" t="s">
        <v>37</v>
      </c>
      <c r="C5503" s="6" t="s">
        <v>30</v>
      </c>
      <c r="D5503" s="6" t="s">
        <v>30</v>
      </c>
      <c r="E5503" s="6" t="s">
        <v>30</v>
      </c>
      <c r="F5503" s="7" t="n">
        <v>70</v>
      </c>
      <c r="G5503" s="6" t="s">
        <v>30</v>
      </c>
      <c r="H5503" s="6" t="s">
        <v>202</v>
      </c>
      <c r="I5503" s="6" t="s">
        <v>203</v>
      </c>
      <c r="J5503" s="6" t="s">
        <v>31</v>
      </c>
      <c r="K5503" s="6" t="s">
        <v>30</v>
      </c>
      <c r="L5503" s="6" t="s">
        <v>31</v>
      </c>
      <c r="M5503" s="6" t="s">
        <v>31</v>
      </c>
      <c r="N5503" s="6" t="s">
        <v>31</v>
      </c>
      <c r="O5503" s="6" t="s">
        <v>31</v>
      </c>
      <c r="P5503" s="6" t="s">
        <v>166</v>
      </c>
      <c r="Q5503" s="6" t="s">
        <v>31</v>
      </c>
      <c r="R5503" s="6" t="s">
        <v>53</v>
      </c>
      <c r="S5503" s="8" t="n">
        <v>58.35</v>
      </c>
      <c r="T5503" s="8" t="n">
        <v>4214.25</v>
      </c>
      <c r="U5503" s="6" t="s">
        <v>30</v>
      </c>
      <c r="V5503" s="8" t="n">
        <f aca="false">IF(X5503="0-1 Year", ROUND(S5503/0.474, 2), IF(X5503="1-2 Years", ROUND(S5503/0.287, 2), ROUND(S5503/0.14, 2)))</f>
        <v>416.79</v>
      </c>
      <c r="W5503" s="6" t="str">
        <f aca="false">IF(V5503&gt;4000, "High", IF(V5503&gt;2000, "Medium", "Low"))</f>
        <v>Low</v>
      </c>
      <c r="X5503" s="9" t="s">
        <v>1765</v>
      </c>
      <c r="Y5503" s="10" t="n">
        <f aca="false">IF(U5503="Yes", 1, 0)</f>
        <v>0</v>
      </c>
      <c r="Z5503" s="10" t="n">
        <v>1</v>
      </c>
      <c r="AA5503" s="11" t="n">
        <f aca="false">MAX(0, ($S5503 * 0.35) - ($F5503 * 0.3))</f>
        <v>0</v>
      </c>
      <c r="AB5503" s="12" t="str">
        <f aca="false">IF(AA5503&gt;20,"High",IF(AA5503&gt;10,"Medium","Low"))</f>
        <v>Low</v>
      </c>
    </row>
    <row r="5504" customFormat="false" ht="18.65" hidden="false" customHeight="false" outlineLevel="0" collapsed="false">
      <c r="A5504" s="5" t="s">
        <v>5548</v>
      </c>
      <c r="B5504" s="6" t="s">
        <v>29</v>
      </c>
      <c r="C5504" s="6" t="s">
        <v>30</v>
      </c>
      <c r="D5504" s="6" t="s">
        <v>30</v>
      </c>
      <c r="E5504" s="6" t="s">
        <v>30</v>
      </c>
      <c r="F5504" s="7" t="n">
        <v>52</v>
      </c>
      <c r="G5504" s="6" t="s">
        <v>31</v>
      </c>
      <c r="H5504" s="6" t="s">
        <v>31</v>
      </c>
      <c r="I5504" s="6" t="s">
        <v>203</v>
      </c>
      <c r="J5504" s="6" t="s">
        <v>31</v>
      </c>
      <c r="K5504" s="6" t="s">
        <v>30</v>
      </c>
      <c r="L5504" s="6" t="s">
        <v>30</v>
      </c>
      <c r="M5504" s="6" t="s">
        <v>31</v>
      </c>
      <c r="N5504" s="6" t="s">
        <v>31</v>
      </c>
      <c r="O5504" s="6" t="s">
        <v>31</v>
      </c>
      <c r="P5504" s="6" t="s">
        <v>166</v>
      </c>
      <c r="Q5504" s="6" t="s">
        <v>31</v>
      </c>
      <c r="R5504" s="6" t="s">
        <v>58</v>
      </c>
      <c r="S5504" s="8" t="n">
        <v>79.75</v>
      </c>
      <c r="T5504" s="8" t="n">
        <v>4217.8</v>
      </c>
      <c r="U5504" s="6" t="s">
        <v>30</v>
      </c>
      <c r="V5504" s="8" t="n">
        <f aca="false">IF(X5504="0-1 Year", ROUND(S5504/0.474, 2), IF(X5504="1-2 Years", ROUND(S5504/0.287, 2), ROUND(S5504/0.14, 2)))</f>
        <v>569.64</v>
      </c>
      <c r="W5504" s="6" t="str">
        <f aca="false">IF(V5504&gt;4000, "High", IF(V5504&gt;2000, "Medium", "Low"))</f>
        <v>Low</v>
      </c>
      <c r="X5504" s="9" t="s">
        <v>1765</v>
      </c>
      <c r="Y5504" s="10" t="n">
        <f aca="false">IF(U5504="Yes", 1, 0)</f>
        <v>0</v>
      </c>
      <c r="Z5504" s="10" t="n">
        <v>1</v>
      </c>
      <c r="AA5504" s="11" t="n">
        <f aca="false">MAX(0, ($S5504 * 0.35) - ($F5504 * 0.3))</f>
        <v>12.3125</v>
      </c>
      <c r="AB5504" s="12" t="str">
        <f aca="false">IF(AA5504&gt;20,"High",IF(AA5504&gt;10,"Medium","Low"))</f>
        <v>Medium</v>
      </c>
    </row>
    <row r="5505" customFormat="false" ht="18.65" hidden="false" customHeight="false" outlineLevel="0" collapsed="false">
      <c r="A5505" s="5" t="s">
        <v>5549</v>
      </c>
      <c r="B5505" s="6" t="s">
        <v>29</v>
      </c>
      <c r="C5505" s="6" t="s">
        <v>30</v>
      </c>
      <c r="D5505" s="6" t="s">
        <v>30</v>
      </c>
      <c r="E5505" s="6" t="s">
        <v>30</v>
      </c>
      <c r="F5505" s="7" t="n">
        <v>41</v>
      </c>
      <c r="G5505" s="6" t="s">
        <v>31</v>
      </c>
      <c r="H5505" s="6" t="s">
        <v>30</v>
      </c>
      <c r="I5505" s="6" t="s">
        <v>517</v>
      </c>
      <c r="J5505" s="6" t="s">
        <v>30</v>
      </c>
      <c r="K5505" s="6" t="s">
        <v>31</v>
      </c>
      <c r="L5505" s="6" t="s">
        <v>30</v>
      </c>
      <c r="M5505" s="6" t="s">
        <v>31</v>
      </c>
      <c r="N5505" s="6" t="s">
        <v>31</v>
      </c>
      <c r="O5505" s="6" t="s">
        <v>31</v>
      </c>
      <c r="P5505" s="6" t="s">
        <v>166</v>
      </c>
      <c r="Q5505" s="6" t="s">
        <v>31</v>
      </c>
      <c r="R5505" s="6" t="s">
        <v>58</v>
      </c>
      <c r="S5505" s="8" t="n">
        <v>99.65</v>
      </c>
      <c r="T5505" s="8" t="n">
        <v>4220.35</v>
      </c>
      <c r="U5505" s="6" t="s">
        <v>30</v>
      </c>
      <c r="V5505" s="8" t="n">
        <f aca="false">IF(X5505="0-1 Year", ROUND(S5505/0.474, 2), IF(X5505="1-2 Years", ROUND(S5505/0.287, 2), ROUND(S5505/0.14, 2)))</f>
        <v>711.79</v>
      </c>
      <c r="W5505" s="6" t="str">
        <f aca="false">IF(V5505&gt;4000, "High", IF(V5505&gt;2000, "Medium", "Low"))</f>
        <v>Low</v>
      </c>
      <c r="X5505" s="9" t="s">
        <v>1765</v>
      </c>
      <c r="Y5505" s="10" t="n">
        <f aca="false">IF(U5505="Yes", 1, 0)</f>
        <v>0</v>
      </c>
      <c r="Z5505" s="10" t="n">
        <v>1</v>
      </c>
      <c r="AA5505" s="11" t="n">
        <f aca="false">MAX(0, ($S5505 * 0.35) - ($F5505 * 0.3))</f>
        <v>22.5775</v>
      </c>
      <c r="AB5505" s="12" t="str">
        <f aca="false">IF(AA5505&gt;20,"High",IF(AA5505&gt;10,"Medium","Low"))</f>
        <v>High</v>
      </c>
    </row>
    <row r="5506" customFormat="false" ht="18.65" hidden="false" customHeight="false" outlineLevel="0" collapsed="false">
      <c r="A5506" s="5" t="s">
        <v>5550</v>
      </c>
      <c r="B5506" s="6" t="s">
        <v>29</v>
      </c>
      <c r="C5506" s="6" t="s">
        <v>30</v>
      </c>
      <c r="D5506" s="6" t="s">
        <v>30</v>
      </c>
      <c r="E5506" s="6" t="s">
        <v>30</v>
      </c>
      <c r="F5506" s="7" t="n">
        <v>42</v>
      </c>
      <c r="G5506" s="6" t="s">
        <v>31</v>
      </c>
      <c r="H5506" s="6" t="s">
        <v>31</v>
      </c>
      <c r="I5506" s="6" t="s">
        <v>517</v>
      </c>
      <c r="J5506" s="6" t="s">
        <v>30</v>
      </c>
      <c r="K5506" s="6" t="s">
        <v>30</v>
      </c>
      <c r="L5506" s="6" t="s">
        <v>30</v>
      </c>
      <c r="M5506" s="6" t="s">
        <v>31</v>
      </c>
      <c r="N5506" s="6" t="s">
        <v>31</v>
      </c>
      <c r="O5506" s="6" t="s">
        <v>31</v>
      </c>
      <c r="P5506" s="6" t="s">
        <v>38</v>
      </c>
      <c r="Q5506" s="6" t="s">
        <v>31</v>
      </c>
      <c r="R5506" s="6" t="s">
        <v>39</v>
      </c>
      <c r="S5506" s="8" t="n">
        <v>100.3</v>
      </c>
      <c r="T5506" s="8" t="n">
        <v>4222.95</v>
      </c>
      <c r="U5506" s="6" t="s">
        <v>30</v>
      </c>
      <c r="V5506" s="8" t="n">
        <f aca="false">IF(X5506="0-1 Year", ROUND(S5506/0.474, 2), IF(X5506="1-2 Years", ROUND(S5506/0.287, 2), ROUND(S5506/0.14, 2)))</f>
        <v>716.43</v>
      </c>
      <c r="W5506" s="6" t="str">
        <f aca="false">IF(V5506&gt;4000, "High", IF(V5506&gt;2000, "Medium", "Low"))</f>
        <v>Low</v>
      </c>
      <c r="X5506" s="9" t="s">
        <v>1765</v>
      </c>
      <c r="Y5506" s="10" t="n">
        <f aca="false">IF(U5506="Yes", 1, 0)</f>
        <v>0</v>
      </c>
      <c r="Z5506" s="10" t="n">
        <v>1</v>
      </c>
      <c r="AA5506" s="11" t="n">
        <f aca="false">MAX(0, ($S5506 * 0.35) - ($F5506 * 0.3))</f>
        <v>22.505</v>
      </c>
      <c r="AB5506" s="12" t="str">
        <f aca="false">IF(AA5506&gt;20,"High",IF(AA5506&gt;10,"Medium","Low"))</f>
        <v>High</v>
      </c>
    </row>
    <row r="5507" customFormat="false" ht="18.65" hidden="false" customHeight="false" outlineLevel="0" collapsed="false">
      <c r="A5507" s="5" t="s">
        <v>5551</v>
      </c>
      <c r="B5507" s="6" t="s">
        <v>37</v>
      </c>
      <c r="C5507" s="6" t="s">
        <v>30</v>
      </c>
      <c r="D5507" s="6" t="s">
        <v>30</v>
      </c>
      <c r="E5507" s="6" t="s">
        <v>30</v>
      </c>
      <c r="F5507" s="7" t="n">
        <v>60</v>
      </c>
      <c r="G5507" s="6" t="s">
        <v>31</v>
      </c>
      <c r="H5507" s="6" t="s">
        <v>30</v>
      </c>
      <c r="I5507" s="6" t="s">
        <v>203</v>
      </c>
      <c r="J5507" s="6" t="s">
        <v>30</v>
      </c>
      <c r="K5507" s="6" t="s">
        <v>31</v>
      </c>
      <c r="L5507" s="6" t="s">
        <v>31</v>
      </c>
      <c r="M5507" s="6" t="s">
        <v>31</v>
      </c>
      <c r="N5507" s="6" t="s">
        <v>31</v>
      </c>
      <c r="O5507" s="6" t="s">
        <v>30</v>
      </c>
      <c r="P5507" s="6" t="s">
        <v>33</v>
      </c>
      <c r="Q5507" s="6" t="s">
        <v>31</v>
      </c>
      <c r="R5507" s="6" t="s">
        <v>58</v>
      </c>
      <c r="S5507" s="8" t="n">
        <v>70.15</v>
      </c>
      <c r="T5507" s="8" t="n">
        <v>4224.7</v>
      </c>
      <c r="U5507" s="6" t="s">
        <v>30</v>
      </c>
      <c r="V5507" s="8" t="n">
        <f aca="false">IF(X5507="0-1 Year", ROUND(S5507/0.474, 2), IF(X5507="1-2 Years", ROUND(S5507/0.287, 2), ROUND(S5507/0.14, 2)))</f>
        <v>501.07</v>
      </c>
      <c r="W5507" s="6" t="str">
        <f aca="false">IF(V5507&gt;4000, "High", IF(V5507&gt;2000, "Medium", "Low"))</f>
        <v>Low</v>
      </c>
      <c r="X5507" s="9" t="s">
        <v>1765</v>
      </c>
      <c r="Y5507" s="10" t="n">
        <f aca="false">IF(U5507="Yes", 1, 0)</f>
        <v>0</v>
      </c>
      <c r="Z5507" s="10" t="n">
        <v>1</v>
      </c>
      <c r="AA5507" s="11" t="n">
        <f aca="false">MAX(0, ($S5507 * 0.35) - ($F5507 * 0.3))</f>
        <v>6.5525</v>
      </c>
      <c r="AB5507" s="12" t="str">
        <f aca="false">IF(AA5507&gt;20,"High",IF(AA5507&gt;10,"Medium","Low"))</f>
        <v>Low</v>
      </c>
    </row>
    <row r="5508" customFormat="false" ht="18.65" hidden="false" customHeight="false" outlineLevel="0" collapsed="false">
      <c r="A5508" s="5" t="s">
        <v>5552</v>
      </c>
      <c r="B5508" s="6" t="s">
        <v>29</v>
      </c>
      <c r="C5508" s="6" t="s">
        <v>30</v>
      </c>
      <c r="D5508" s="6" t="s">
        <v>31</v>
      </c>
      <c r="E5508" s="6" t="s">
        <v>30</v>
      </c>
      <c r="F5508" s="7" t="n">
        <v>61</v>
      </c>
      <c r="G5508" s="6" t="s">
        <v>31</v>
      </c>
      <c r="H5508" s="6" t="s">
        <v>31</v>
      </c>
      <c r="I5508" s="6" t="s">
        <v>203</v>
      </c>
      <c r="J5508" s="6" t="s">
        <v>31</v>
      </c>
      <c r="K5508" s="6" t="s">
        <v>30</v>
      </c>
      <c r="L5508" s="6" t="s">
        <v>31</v>
      </c>
      <c r="M5508" s="6" t="s">
        <v>30</v>
      </c>
      <c r="N5508" s="6" t="s">
        <v>30</v>
      </c>
      <c r="O5508" s="6" t="s">
        <v>31</v>
      </c>
      <c r="P5508" s="6" t="s">
        <v>166</v>
      </c>
      <c r="Q5508" s="6" t="s">
        <v>31</v>
      </c>
      <c r="R5508" s="6" t="s">
        <v>34</v>
      </c>
      <c r="S5508" s="8" t="n">
        <v>69.9</v>
      </c>
      <c r="T5508" s="8" t="n">
        <v>4226.7</v>
      </c>
      <c r="U5508" s="6" t="s">
        <v>30</v>
      </c>
      <c r="V5508" s="8" t="n">
        <f aca="false">IF(X5508="0-1 Year", ROUND(S5508/0.474, 2), IF(X5508="1-2 Years", ROUND(S5508/0.287, 2), ROUND(S5508/0.14, 2)))</f>
        <v>499.29</v>
      </c>
      <c r="W5508" s="6" t="str">
        <f aca="false">IF(V5508&gt;4000, "High", IF(V5508&gt;2000, "Medium", "Low"))</f>
        <v>Low</v>
      </c>
      <c r="X5508" s="9" t="s">
        <v>1765</v>
      </c>
      <c r="Y5508" s="10" t="n">
        <f aca="false">IF(U5508="Yes", 1, 0)</f>
        <v>0</v>
      </c>
      <c r="Z5508" s="10" t="n">
        <v>1</v>
      </c>
      <c r="AA5508" s="11" t="n">
        <f aca="false">MAX(0, ($S5508 * 0.35) - ($F5508 * 0.3))</f>
        <v>6.165</v>
      </c>
      <c r="AB5508" s="12" t="str">
        <f aca="false">IF(AA5508&gt;20,"High",IF(AA5508&gt;10,"Medium","Low"))</f>
        <v>Low</v>
      </c>
    </row>
    <row r="5509" customFormat="false" ht="18.65" hidden="false" customHeight="false" outlineLevel="0" collapsed="false">
      <c r="A5509" s="5" t="s">
        <v>5553</v>
      </c>
      <c r="B5509" s="6" t="s">
        <v>37</v>
      </c>
      <c r="C5509" s="6" t="s">
        <v>30</v>
      </c>
      <c r="D5509" s="6" t="s">
        <v>31</v>
      </c>
      <c r="E5509" s="6" t="s">
        <v>30</v>
      </c>
      <c r="F5509" s="7" t="n">
        <v>40</v>
      </c>
      <c r="G5509" s="6" t="s">
        <v>31</v>
      </c>
      <c r="H5509" s="6" t="s">
        <v>31</v>
      </c>
      <c r="I5509" s="6" t="s">
        <v>517</v>
      </c>
      <c r="J5509" s="6" t="s">
        <v>31</v>
      </c>
      <c r="K5509" s="6" t="s">
        <v>30</v>
      </c>
      <c r="L5509" s="6" t="s">
        <v>31</v>
      </c>
      <c r="M5509" s="6" t="s">
        <v>30</v>
      </c>
      <c r="N5509" s="6" t="s">
        <v>31</v>
      </c>
      <c r="O5509" s="6" t="s">
        <v>31</v>
      </c>
      <c r="P5509" s="6" t="s">
        <v>33</v>
      </c>
      <c r="Q5509" s="6" t="s">
        <v>30</v>
      </c>
      <c r="R5509" s="6" t="s">
        <v>53</v>
      </c>
      <c r="S5509" s="8" t="n">
        <v>105.75</v>
      </c>
      <c r="T5509" s="8" t="n">
        <v>4228.55</v>
      </c>
      <c r="U5509" s="6" t="s">
        <v>30</v>
      </c>
      <c r="V5509" s="8" t="n">
        <f aca="false">IF(X5509="0-1 Year", ROUND(S5509/0.474, 2), IF(X5509="1-2 Years", ROUND(S5509/0.287, 2), ROUND(S5509/0.14, 2)))</f>
        <v>755.36</v>
      </c>
      <c r="W5509" s="6" t="str">
        <f aca="false">IF(V5509&gt;4000, "High", IF(V5509&gt;2000, "Medium", "Low"))</f>
        <v>Low</v>
      </c>
      <c r="X5509" s="9" t="s">
        <v>1765</v>
      </c>
      <c r="Y5509" s="10" t="n">
        <f aca="false">IF(U5509="Yes", 1, 0)</f>
        <v>0</v>
      </c>
      <c r="Z5509" s="10" t="n">
        <v>1</v>
      </c>
      <c r="AA5509" s="11" t="n">
        <f aca="false">MAX(0, ($S5509 * 0.35) - ($F5509 * 0.3))</f>
        <v>25.0125</v>
      </c>
      <c r="AB5509" s="12" t="str">
        <f aca="false">IF(AA5509&gt;20,"High",IF(AA5509&gt;10,"Medium","Low"))</f>
        <v>High</v>
      </c>
    </row>
    <row r="5510" customFormat="false" ht="18.65" hidden="false" customHeight="false" outlineLevel="0" collapsed="false">
      <c r="A5510" s="5" t="s">
        <v>5554</v>
      </c>
      <c r="B5510" s="6" t="s">
        <v>29</v>
      </c>
      <c r="C5510" s="6" t="s">
        <v>30</v>
      </c>
      <c r="D5510" s="6" t="s">
        <v>31</v>
      </c>
      <c r="E5510" s="6" t="s">
        <v>31</v>
      </c>
      <c r="F5510" s="7" t="n">
        <v>58</v>
      </c>
      <c r="G5510" s="6" t="s">
        <v>31</v>
      </c>
      <c r="H5510" s="6" t="s">
        <v>31</v>
      </c>
      <c r="I5510" s="6" t="s">
        <v>203</v>
      </c>
      <c r="J5510" s="6" t="s">
        <v>31</v>
      </c>
      <c r="K5510" s="6" t="s">
        <v>31</v>
      </c>
      <c r="L5510" s="6" t="s">
        <v>31</v>
      </c>
      <c r="M5510" s="6" t="s">
        <v>31</v>
      </c>
      <c r="N5510" s="6" t="s">
        <v>30</v>
      </c>
      <c r="O5510" s="6" t="s">
        <v>30</v>
      </c>
      <c r="P5510" s="6" t="s">
        <v>166</v>
      </c>
      <c r="Q5510" s="6" t="s">
        <v>30</v>
      </c>
      <c r="R5510" s="6" t="s">
        <v>58</v>
      </c>
      <c r="S5510" s="8" t="n">
        <v>71.6</v>
      </c>
      <c r="T5510" s="8" t="n">
        <v>4230.25</v>
      </c>
      <c r="U5510" s="6" t="s">
        <v>30</v>
      </c>
      <c r="V5510" s="8" t="n">
        <f aca="false">IF(X5510="0-1 Year", ROUND(S5510/0.474, 2), IF(X5510="1-2 Years", ROUND(S5510/0.287, 2), ROUND(S5510/0.14, 2)))</f>
        <v>511.43</v>
      </c>
      <c r="W5510" s="6" t="str">
        <f aca="false">IF(V5510&gt;4000, "High", IF(V5510&gt;2000, "Medium", "Low"))</f>
        <v>Low</v>
      </c>
      <c r="X5510" s="9" t="s">
        <v>1765</v>
      </c>
      <c r="Y5510" s="10" t="n">
        <f aca="false">IF(U5510="Yes", 1, 0)</f>
        <v>0</v>
      </c>
      <c r="Z5510" s="10" t="n">
        <v>1</v>
      </c>
      <c r="AA5510" s="11" t="n">
        <f aca="false">MAX(0, ($S5510 * 0.35) - ($F5510 * 0.3))</f>
        <v>7.66</v>
      </c>
      <c r="AB5510" s="12" t="str">
        <f aca="false">IF(AA5510&gt;20,"High",IF(AA5510&gt;10,"Medium","Low"))</f>
        <v>Low</v>
      </c>
    </row>
    <row r="5511" customFormat="false" ht="18.65" hidden="false" customHeight="false" outlineLevel="0" collapsed="false">
      <c r="A5511" s="5" t="s">
        <v>5555</v>
      </c>
      <c r="B5511" s="6" t="s">
        <v>37</v>
      </c>
      <c r="C5511" s="6" t="s">
        <v>30</v>
      </c>
      <c r="D5511" s="6" t="s">
        <v>30</v>
      </c>
      <c r="E5511" s="6" t="s">
        <v>30</v>
      </c>
      <c r="F5511" s="7" t="n">
        <v>52</v>
      </c>
      <c r="G5511" s="6" t="s">
        <v>31</v>
      </c>
      <c r="H5511" s="6" t="s">
        <v>31</v>
      </c>
      <c r="I5511" s="6" t="s">
        <v>203</v>
      </c>
      <c r="J5511" s="6" t="s">
        <v>30</v>
      </c>
      <c r="K5511" s="6" t="s">
        <v>30</v>
      </c>
      <c r="L5511" s="6" t="s">
        <v>31</v>
      </c>
      <c r="M5511" s="6" t="s">
        <v>31</v>
      </c>
      <c r="N5511" s="6" t="s">
        <v>31</v>
      </c>
      <c r="O5511" s="6" t="s">
        <v>31</v>
      </c>
      <c r="P5511" s="6" t="s">
        <v>166</v>
      </c>
      <c r="Q5511" s="6" t="s">
        <v>31</v>
      </c>
      <c r="R5511" s="6" t="s">
        <v>53</v>
      </c>
      <c r="S5511" s="8" t="n">
        <v>80.95</v>
      </c>
      <c r="T5511" s="8" t="n">
        <v>4233.95</v>
      </c>
      <c r="U5511" s="6" t="s">
        <v>30</v>
      </c>
      <c r="V5511" s="8" t="n">
        <f aca="false">IF(X5511="0-1 Year", ROUND(S5511/0.474, 2), IF(X5511="1-2 Years", ROUND(S5511/0.287, 2), ROUND(S5511/0.14, 2)))</f>
        <v>578.21</v>
      </c>
      <c r="W5511" s="6" t="str">
        <f aca="false">IF(V5511&gt;4000, "High", IF(V5511&gt;2000, "Medium", "Low"))</f>
        <v>Low</v>
      </c>
      <c r="X5511" s="9" t="s">
        <v>1765</v>
      </c>
      <c r="Y5511" s="10" t="n">
        <f aca="false">IF(U5511="Yes", 1, 0)</f>
        <v>0</v>
      </c>
      <c r="Z5511" s="10" t="n">
        <v>1</v>
      </c>
      <c r="AA5511" s="11" t="n">
        <f aca="false">MAX(0, ($S5511 * 0.35) - ($F5511 * 0.3))</f>
        <v>12.7325</v>
      </c>
      <c r="AB5511" s="12" t="str">
        <f aca="false">IF(AA5511&gt;20,"High",IF(AA5511&gt;10,"Medium","Low"))</f>
        <v>Medium</v>
      </c>
    </row>
    <row r="5512" customFormat="false" ht="18.65" hidden="false" customHeight="false" outlineLevel="0" collapsed="false">
      <c r="A5512" s="5" t="s">
        <v>5556</v>
      </c>
      <c r="B5512" s="6" t="s">
        <v>29</v>
      </c>
      <c r="C5512" s="6" t="s">
        <v>30</v>
      </c>
      <c r="D5512" s="6" t="s">
        <v>31</v>
      </c>
      <c r="E5512" s="6" t="s">
        <v>30</v>
      </c>
      <c r="F5512" s="7" t="n">
        <v>63</v>
      </c>
      <c r="G5512" s="6" t="s">
        <v>31</v>
      </c>
      <c r="H5512" s="6" t="s">
        <v>31</v>
      </c>
      <c r="I5512" s="6" t="s">
        <v>203</v>
      </c>
      <c r="J5512" s="6" t="s">
        <v>30</v>
      </c>
      <c r="K5512" s="6" t="s">
        <v>31</v>
      </c>
      <c r="L5512" s="6" t="s">
        <v>30</v>
      </c>
      <c r="M5512" s="6" t="s">
        <v>31</v>
      </c>
      <c r="N5512" s="6" t="s">
        <v>30</v>
      </c>
      <c r="O5512" s="6" t="s">
        <v>31</v>
      </c>
      <c r="P5512" s="6" t="s">
        <v>166</v>
      </c>
      <c r="Q5512" s="6" t="s">
        <v>30</v>
      </c>
      <c r="R5512" s="6" t="s">
        <v>34</v>
      </c>
      <c r="S5512" s="8" t="n">
        <v>67.25</v>
      </c>
      <c r="T5512" s="8" t="n">
        <v>4234.15</v>
      </c>
      <c r="U5512" s="6" t="s">
        <v>30</v>
      </c>
      <c r="V5512" s="8" t="n">
        <f aca="false">IF(X5512="0-1 Year", ROUND(S5512/0.474, 2), IF(X5512="1-2 Years", ROUND(S5512/0.287, 2), ROUND(S5512/0.14, 2)))</f>
        <v>480.36</v>
      </c>
      <c r="W5512" s="6" t="str">
        <f aca="false">IF(V5512&gt;4000, "High", IF(V5512&gt;2000, "Medium", "Low"))</f>
        <v>Low</v>
      </c>
      <c r="X5512" s="9" t="s">
        <v>1765</v>
      </c>
      <c r="Y5512" s="10" t="n">
        <f aca="false">IF(U5512="Yes", 1, 0)</f>
        <v>0</v>
      </c>
      <c r="Z5512" s="10" t="n">
        <v>1</v>
      </c>
      <c r="AA5512" s="11" t="n">
        <f aca="false">MAX(0, ($S5512 * 0.35) - ($F5512 * 0.3))</f>
        <v>4.6375</v>
      </c>
      <c r="AB5512" s="12" t="str">
        <f aca="false">IF(AA5512&gt;20,"High",IF(AA5512&gt;10,"Medium","Low"))</f>
        <v>Low</v>
      </c>
    </row>
    <row r="5513" customFormat="false" ht="18.65" hidden="false" customHeight="false" outlineLevel="0" collapsed="false">
      <c r="A5513" s="5" t="s">
        <v>5557</v>
      </c>
      <c r="B5513" s="6" t="s">
        <v>37</v>
      </c>
      <c r="C5513" s="6" t="s">
        <v>30</v>
      </c>
      <c r="D5513" s="6" t="s">
        <v>31</v>
      </c>
      <c r="E5513" s="6" t="s">
        <v>31</v>
      </c>
      <c r="F5513" s="7" t="n">
        <v>46</v>
      </c>
      <c r="G5513" s="6" t="s">
        <v>31</v>
      </c>
      <c r="H5513" s="6" t="s">
        <v>30</v>
      </c>
      <c r="I5513" s="6" t="s">
        <v>517</v>
      </c>
      <c r="J5513" s="6" t="s">
        <v>30</v>
      </c>
      <c r="K5513" s="6" t="s">
        <v>30</v>
      </c>
      <c r="L5513" s="6" t="s">
        <v>31</v>
      </c>
      <c r="M5513" s="6" t="s">
        <v>31</v>
      </c>
      <c r="N5513" s="6" t="s">
        <v>30</v>
      </c>
      <c r="O5513" s="6" t="s">
        <v>31</v>
      </c>
      <c r="P5513" s="6" t="s">
        <v>33</v>
      </c>
      <c r="Q5513" s="6" t="s">
        <v>30</v>
      </c>
      <c r="R5513" s="6" t="s">
        <v>53</v>
      </c>
      <c r="S5513" s="8" t="n">
        <v>90.95</v>
      </c>
      <c r="T5513" s="8" t="n">
        <v>4236.6</v>
      </c>
      <c r="U5513" s="6" t="s">
        <v>30</v>
      </c>
      <c r="V5513" s="8" t="n">
        <f aca="false">IF(X5513="0-1 Year", ROUND(S5513/0.474, 2), IF(X5513="1-2 Years", ROUND(S5513/0.287, 2), ROUND(S5513/0.14, 2)))</f>
        <v>649.64</v>
      </c>
      <c r="W5513" s="6" t="str">
        <f aca="false">IF(V5513&gt;4000, "High", IF(V5513&gt;2000, "Medium", "Low"))</f>
        <v>Low</v>
      </c>
      <c r="X5513" s="9" t="s">
        <v>1765</v>
      </c>
      <c r="Y5513" s="10" t="n">
        <f aca="false">IF(U5513="Yes", 1, 0)</f>
        <v>0</v>
      </c>
      <c r="Z5513" s="10" t="n">
        <v>1</v>
      </c>
      <c r="AA5513" s="11" t="n">
        <f aca="false">MAX(0, ($S5513 * 0.35) - ($F5513 * 0.3))</f>
        <v>18.0325</v>
      </c>
      <c r="AB5513" s="12" t="str">
        <f aca="false">IF(AA5513&gt;20,"High",IF(AA5513&gt;10,"Medium","Low"))</f>
        <v>Medium</v>
      </c>
    </row>
    <row r="5514" customFormat="false" ht="18.65" hidden="false" customHeight="false" outlineLevel="0" collapsed="false">
      <c r="A5514" s="5" t="s">
        <v>5558</v>
      </c>
      <c r="B5514" s="6" t="s">
        <v>29</v>
      </c>
      <c r="C5514" s="6" t="s">
        <v>30</v>
      </c>
      <c r="D5514" s="6" t="s">
        <v>30</v>
      </c>
      <c r="E5514" s="6" t="s">
        <v>30</v>
      </c>
      <c r="F5514" s="7" t="n">
        <v>62</v>
      </c>
      <c r="G5514" s="6" t="s">
        <v>31</v>
      </c>
      <c r="H5514" s="6" t="s">
        <v>31</v>
      </c>
      <c r="I5514" s="6" t="s">
        <v>203</v>
      </c>
      <c r="J5514" s="6" t="s">
        <v>31</v>
      </c>
      <c r="K5514" s="6" t="s">
        <v>31</v>
      </c>
      <c r="L5514" s="6" t="s">
        <v>31</v>
      </c>
      <c r="M5514" s="6" t="s">
        <v>31</v>
      </c>
      <c r="N5514" s="6" t="s">
        <v>30</v>
      </c>
      <c r="O5514" s="6" t="s">
        <v>30</v>
      </c>
      <c r="P5514" s="6" t="s">
        <v>166</v>
      </c>
      <c r="Q5514" s="6" t="s">
        <v>30</v>
      </c>
      <c r="R5514" s="6" t="s">
        <v>53</v>
      </c>
      <c r="S5514" s="8" t="n">
        <v>69.4</v>
      </c>
      <c r="T5514" s="8" t="n">
        <v>4237.5</v>
      </c>
      <c r="U5514" s="6" t="s">
        <v>30</v>
      </c>
      <c r="V5514" s="8" t="n">
        <f aca="false">IF(X5514="0-1 Year", ROUND(S5514/0.474, 2), IF(X5514="1-2 Years", ROUND(S5514/0.287, 2), ROUND(S5514/0.14, 2)))</f>
        <v>495.71</v>
      </c>
      <c r="W5514" s="6" t="str">
        <f aca="false">IF(V5514&gt;4000, "High", IF(V5514&gt;2000, "Medium", "Low"))</f>
        <v>Low</v>
      </c>
      <c r="X5514" s="9" t="s">
        <v>1765</v>
      </c>
      <c r="Y5514" s="10" t="n">
        <f aca="false">IF(U5514="Yes", 1, 0)</f>
        <v>0</v>
      </c>
      <c r="Z5514" s="10" t="n">
        <v>1</v>
      </c>
      <c r="AA5514" s="11" t="n">
        <f aca="false">MAX(0, ($S5514 * 0.35) - ($F5514 * 0.3))</f>
        <v>5.69</v>
      </c>
      <c r="AB5514" s="12" t="str">
        <f aca="false">IF(AA5514&gt;20,"High",IF(AA5514&gt;10,"Medium","Low"))</f>
        <v>Low</v>
      </c>
    </row>
    <row r="5515" customFormat="false" ht="18.65" hidden="false" customHeight="false" outlineLevel="0" collapsed="false">
      <c r="A5515" s="5" t="s">
        <v>5559</v>
      </c>
      <c r="B5515" s="6" t="s">
        <v>29</v>
      </c>
      <c r="C5515" s="6" t="s">
        <v>30</v>
      </c>
      <c r="D5515" s="6" t="s">
        <v>31</v>
      </c>
      <c r="E5515" s="6" t="s">
        <v>31</v>
      </c>
      <c r="F5515" s="7" t="n">
        <v>55</v>
      </c>
      <c r="G5515" s="6" t="s">
        <v>31</v>
      </c>
      <c r="H5515" s="6" t="s">
        <v>30</v>
      </c>
      <c r="I5515" s="6" t="s">
        <v>517</v>
      </c>
      <c r="J5515" s="6" t="s">
        <v>30</v>
      </c>
      <c r="K5515" s="6" t="s">
        <v>31</v>
      </c>
      <c r="L5515" s="6" t="s">
        <v>30</v>
      </c>
      <c r="M5515" s="6" t="s">
        <v>31</v>
      </c>
      <c r="N5515" s="6" t="s">
        <v>30</v>
      </c>
      <c r="O5515" s="6" t="s">
        <v>30</v>
      </c>
      <c r="P5515" s="6" t="s">
        <v>38</v>
      </c>
      <c r="Q5515" s="6" t="s">
        <v>30</v>
      </c>
      <c r="R5515" s="6" t="s">
        <v>39</v>
      </c>
      <c r="S5515" s="8" t="n">
        <v>79.4</v>
      </c>
      <c r="T5515" s="8" t="n">
        <v>4238.45</v>
      </c>
      <c r="U5515" s="6" t="s">
        <v>30</v>
      </c>
      <c r="V5515" s="8" t="n">
        <f aca="false">IF(X5515="0-1 Year", ROUND(S5515/0.474, 2), IF(X5515="1-2 Years", ROUND(S5515/0.287, 2), ROUND(S5515/0.14, 2)))</f>
        <v>567.14</v>
      </c>
      <c r="W5515" s="6" t="str">
        <f aca="false">IF(V5515&gt;4000, "High", IF(V5515&gt;2000, "Medium", "Low"))</f>
        <v>Low</v>
      </c>
      <c r="X5515" s="9" t="s">
        <v>1765</v>
      </c>
      <c r="Y5515" s="10" t="n">
        <f aca="false">IF(U5515="Yes", 1, 0)</f>
        <v>0</v>
      </c>
      <c r="Z5515" s="10" t="n">
        <v>1</v>
      </c>
      <c r="AA5515" s="11" t="n">
        <f aca="false">MAX(0, ($S5515 * 0.35) - ($F5515 * 0.3))</f>
        <v>11.29</v>
      </c>
      <c r="AB5515" s="12" t="str">
        <f aca="false">IF(AA5515&gt;20,"High",IF(AA5515&gt;10,"Medium","Low"))</f>
        <v>Medium</v>
      </c>
    </row>
    <row r="5516" customFormat="false" ht="18.65" hidden="false" customHeight="false" outlineLevel="0" collapsed="false">
      <c r="A5516" s="5" t="s">
        <v>5560</v>
      </c>
      <c r="B5516" s="6" t="s">
        <v>29</v>
      </c>
      <c r="C5516" s="6" t="s">
        <v>30</v>
      </c>
      <c r="D5516" s="6" t="s">
        <v>30</v>
      </c>
      <c r="E5516" s="6" t="s">
        <v>30</v>
      </c>
      <c r="F5516" s="7" t="n">
        <v>51</v>
      </c>
      <c r="G5516" s="6" t="s">
        <v>31</v>
      </c>
      <c r="H5516" s="6" t="s">
        <v>31</v>
      </c>
      <c r="I5516" s="6" t="s">
        <v>517</v>
      </c>
      <c r="J5516" s="6" t="s">
        <v>30</v>
      </c>
      <c r="K5516" s="6" t="s">
        <v>30</v>
      </c>
      <c r="L5516" s="6" t="s">
        <v>31</v>
      </c>
      <c r="M5516" s="6" t="s">
        <v>30</v>
      </c>
      <c r="N5516" s="6" t="s">
        <v>30</v>
      </c>
      <c r="O5516" s="6" t="s">
        <v>30</v>
      </c>
      <c r="P5516" s="6" t="s">
        <v>38</v>
      </c>
      <c r="Q5516" s="6" t="s">
        <v>30</v>
      </c>
      <c r="R5516" s="6" t="s">
        <v>58</v>
      </c>
      <c r="S5516" s="8" t="n">
        <v>80</v>
      </c>
      <c r="T5516" s="8" t="n">
        <v>4242.35</v>
      </c>
      <c r="U5516" s="6" t="s">
        <v>31</v>
      </c>
      <c r="V5516" s="8" t="n">
        <f aca="false">IF(X5516="0-1 Year", ROUND(S5516/0.474, 2), IF(X5516="1-2 Years", ROUND(S5516/0.287, 2), ROUND(S5516/0.14, 2)))</f>
        <v>571.43</v>
      </c>
      <c r="W5516" s="6" t="str">
        <f aca="false">IF(V5516&gt;4000, "High", IF(V5516&gt;2000, "Medium", "Low"))</f>
        <v>Low</v>
      </c>
      <c r="X5516" s="9" t="s">
        <v>1765</v>
      </c>
      <c r="Y5516" s="10" t="n">
        <f aca="false">IF(U5516="Yes", 1, 0)</f>
        <v>1</v>
      </c>
      <c r="Z5516" s="10" t="n">
        <v>1</v>
      </c>
      <c r="AA5516" s="11" t="n">
        <f aca="false">MAX(0, ($S5516 * 0.35) - ($F5516 * 0.3))</f>
        <v>12.7</v>
      </c>
      <c r="AB5516" s="12" t="str">
        <f aca="false">IF(AA5516&gt;20,"High",IF(AA5516&gt;10,"Medium","Low"))</f>
        <v>Medium</v>
      </c>
    </row>
    <row r="5517" customFormat="false" ht="18.65" hidden="false" customHeight="false" outlineLevel="0" collapsed="false">
      <c r="A5517" s="5" t="s">
        <v>5561</v>
      </c>
      <c r="B5517" s="6" t="s">
        <v>29</v>
      </c>
      <c r="C5517" s="6" t="s">
        <v>30</v>
      </c>
      <c r="D5517" s="6" t="s">
        <v>30</v>
      </c>
      <c r="E5517" s="6" t="s">
        <v>30</v>
      </c>
      <c r="F5517" s="7" t="n">
        <v>46</v>
      </c>
      <c r="G5517" s="6" t="s">
        <v>31</v>
      </c>
      <c r="H5517" s="6" t="s">
        <v>31</v>
      </c>
      <c r="I5517" s="6" t="s">
        <v>517</v>
      </c>
      <c r="J5517" s="6" t="s">
        <v>31</v>
      </c>
      <c r="K5517" s="6" t="s">
        <v>30</v>
      </c>
      <c r="L5517" s="6" t="s">
        <v>30</v>
      </c>
      <c r="M5517" s="6" t="s">
        <v>30</v>
      </c>
      <c r="N5517" s="6" t="s">
        <v>31</v>
      </c>
      <c r="O5517" s="6" t="s">
        <v>30</v>
      </c>
      <c r="P5517" s="6" t="s">
        <v>38</v>
      </c>
      <c r="Q5517" s="6" t="s">
        <v>31</v>
      </c>
      <c r="R5517" s="6" t="s">
        <v>58</v>
      </c>
      <c r="S5517" s="8" t="n">
        <v>89.15</v>
      </c>
      <c r="T5517" s="8" t="n">
        <v>4245.55</v>
      </c>
      <c r="U5517" s="6" t="s">
        <v>30</v>
      </c>
      <c r="V5517" s="8" t="n">
        <f aca="false">IF(X5517="0-1 Year", ROUND(S5517/0.474, 2), IF(X5517="1-2 Years", ROUND(S5517/0.287, 2), ROUND(S5517/0.14, 2)))</f>
        <v>636.79</v>
      </c>
      <c r="W5517" s="6" t="str">
        <f aca="false">IF(V5517&gt;4000, "High", IF(V5517&gt;2000, "Medium", "Low"))</f>
        <v>Low</v>
      </c>
      <c r="X5517" s="9" t="s">
        <v>1765</v>
      </c>
      <c r="Y5517" s="10" t="n">
        <f aca="false">IF(U5517="Yes", 1, 0)</f>
        <v>0</v>
      </c>
      <c r="Z5517" s="10" t="n">
        <v>1</v>
      </c>
      <c r="AA5517" s="11" t="n">
        <f aca="false">MAX(0, ($S5517 * 0.35) - ($F5517 * 0.3))</f>
        <v>17.4025</v>
      </c>
      <c r="AB5517" s="12" t="str">
        <f aca="false">IF(AA5517&gt;20,"High",IF(AA5517&gt;10,"Medium","Low"))</f>
        <v>Medium</v>
      </c>
    </row>
    <row r="5518" customFormat="false" ht="18.65" hidden="false" customHeight="false" outlineLevel="0" collapsed="false">
      <c r="A5518" s="5" t="s">
        <v>5562</v>
      </c>
      <c r="B5518" s="6" t="s">
        <v>29</v>
      </c>
      <c r="C5518" s="6" t="s">
        <v>31</v>
      </c>
      <c r="D5518" s="6" t="s">
        <v>30</v>
      </c>
      <c r="E5518" s="6" t="s">
        <v>30</v>
      </c>
      <c r="F5518" s="7" t="n">
        <v>67</v>
      </c>
      <c r="G5518" s="6" t="s">
        <v>31</v>
      </c>
      <c r="H5518" s="6" t="s">
        <v>31</v>
      </c>
      <c r="I5518" s="6" t="s">
        <v>203</v>
      </c>
      <c r="J5518" s="6" t="s">
        <v>31</v>
      </c>
      <c r="K5518" s="6" t="s">
        <v>31</v>
      </c>
      <c r="L5518" s="6" t="s">
        <v>30</v>
      </c>
      <c r="M5518" s="6" t="s">
        <v>31</v>
      </c>
      <c r="N5518" s="6" t="s">
        <v>30</v>
      </c>
      <c r="O5518" s="6" t="s">
        <v>30</v>
      </c>
      <c r="P5518" s="6" t="s">
        <v>166</v>
      </c>
      <c r="Q5518" s="6" t="s">
        <v>31</v>
      </c>
      <c r="R5518" s="6" t="s">
        <v>53</v>
      </c>
      <c r="S5518" s="8" t="n">
        <v>64.55</v>
      </c>
      <c r="T5518" s="8" t="n">
        <v>4250.1</v>
      </c>
      <c r="U5518" s="6" t="s">
        <v>30</v>
      </c>
      <c r="V5518" s="8" t="n">
        <f aca="false">IF(X5518="0-1 Year", ROUND(S5518/0.474, 2), IF(X5518="1-2 Years", ROUND(S5518/0.287, 2), ROUND(S5518/0.14, 2)))</f>
        <v>461.07</v>
      </c>
      <c r="W5518" s="6" t="str">
        <f aca="false">IF(V5518&gt;4000, "High", IF(V5518&gt;2000, "Medium", "Low"))</f>
        <v>Low</v>
      </c>
      <c r="X5518" s="9" t="s">
        <v>1765</v>
      </c>
      <c r="Y5518" s="10" t="n">
        <f aca="false">IF(U5518="Yes", 1, 0)</f>
        <v>0</v>
      </c>
      <c r="Z5518" s="10" t="n">
        <v>1</v>
      </c>
      <c r="AA5518" s="11" t="n">
        <f aca="false">MAX(0, ($S5518 * 0.35) - ($F5518 * 0.3))</f>
        <v>2.4925</v>
      </c>
      <c r="AB5518" s="12" t="str">
        <f aca="false">IF(AA5518&gt;20,"High",IF(AA5518&gt;10,"Medium","Low"))</f>
        <v>Low</v>
      </c>
    </row>
    <row r="5519" customFormat="false" ht="18.65" hidden="false" customHeight="false" outlineLevel="0" collapsed="false">
      <c r="A5519" s="5" t="s">
        <v>5563</v>
      </c>
      <c r="B5519" s="6" t="s">
        <v>37</v>
      </c>
      <c r="C5519" s="6" t="s">
        <v>30</v>
      </c>
      <c r="D5519" s="6" t="s">
        <v>31</v>
      </c>
      <c r="E5519" s="6" t="s">
        <v>31</v>
      </c>
      <c r="F5519" s="7" t="n">
        <v>69</v>
      </c>
      <c r="G5519" s="6" t="s">
        <v>31</v>
      </c>
      <c r="H5519" s="6" t="s">
        <v>31</v>
      </c>
      <c r="I5519" s="6" t="s">
        <v>203</v>
      </c>
      <c r="J5519" s="6" t="s">
        <v>31</v>
      </c>
      <c r="K5519" s="6" t="s">
        <v>30</v>
      </c>
      <c r="L5519" s="6" t="s">
        <v>31</v>
      </c>
      <c r="M5519" s="6" t="s">
        <v>31</v>
      </c>
      <c r="N5519" s="6" t="s">
        <v>30</v>
      </c>
      <c r="O5519" s="6" t="s">
        <v>30</v>
      </c>
      <c r="P5519" s="6" t="s">
        <v>166</v>
      </c>
      <c r="Q5519" s="6" t="s">
        <v>31</v>
      </c>
      <c r="R5519" s="6" t="s">
        <v>58</v>
      </c>
      <c r="S5519" s="8" t="n">
        <v>64.15</v>
      </c>
      <c r="T5519" s="8" t="n">
        <v>4254.1</v>
      </c>
      <c r="U5519" s="6" t="s">
        <v>30</v>
      </c>
      <c r="V5519" s="8" t="n">
        <f aca="false">IF(X5519="0-1 Year", ROUND(S5519/0.474, 2), IF(X5519="1-2 Years", ROUND(S5519/0.287, 2), ROUND(S5519/0.14, 2)))</f>
        <v>458.21</v>
      </c>
      <c r="W5519" s="6" t="str">
        <f aca="false">IF(V5519&gt;4000, "High", IF(V5519&gt;2000, "Medium", "Low"))</f>
        <v>Low</v>
      </c>
      <c r="X5519" s="9" t="s">
        <v>1765</v>
      </c>
      <c r="Y5519" s="10" t="n">
        <f aca="false">IF(U5519="Yes", 1, 0)</f>
        <v>0</v>
      </c>
      <c r="Z5519" s="10" t="n">
        <v>1</v>
      </c>
      <c r="AA5519" s="11" t="n">
        <f aca="false">MAX(0, ($S5519 * 0.35) - ($F5519 * 0.3))</f>
        <v>1.7525</v>
      </c>
      <c r="AB5519" s="12" t="str">
        <f aca="false">IF(AA5519&gt;20,"High",IF(AA5519&gt;10,"Medium","Low"))</f>
        <v>Low</v>
      </c>
    </row>
    <row r="5520" customFormat="false" ht="18.65" hidden="false" customHeight="false" outlineLevel="0" collapsed="false">
      <c r="A5520" s="5" t="s">
        <v>5564</v>
      </c>
      <c r="B5520" s="6" t="s">
        <v>29</v>
      </c>
      <c r="C5520" s="6" t="s">
        <v>30</v>
      </c>
      <c r="D5520" s="6" t="s">
        <v>31</v>
      </c>
      <c r="E5520" s="6" t="s">
        <v>31</v>
      </c>
      <c r="F5520" s="7" t="n">
        <v>49</v>
      </c>
      <c r="G5520" s="6" t="s">
        <v>31</v>
      </c>
      <c r="H5520" s="6" t="s">
        <v>31</v>
      </c>
      <c r="I5520" s="6" t="s">
        <v>517</v>
      </c>
      <c r="J5520" s="6" t="s">
        <v>30</v>
      </c>
      <c r="K5520" s="6" t="s">
        <v>30</v>
      </c>
      <c r="L5520" s="6" t="s">
        <v>30</v>
      </c>
      <c r="M5520" s="6" t="s">
        <v>30</v>
      </c>
      <c r="N5520" s="6" t="s">
        <v>31</v>
      </c>
      <c r="O5520" s="6" t="s">
        <v>30</v>
      </c>
      <c r="P5520" s="6" t="s">
        <v>38</v>
      </c>
      <c r="Q5520" s="6" t="s">
        <v>30</v>
      </c>
      <c r="R5520" s="6" t="s">
        <v>39</v>
      </c>
      <c r="S5520" s="8" t="n">
        <v>84.5</v>
      </c>
      <c r="T5520" s="8" t="n">
        <v>4254.85</v>
      </c>
      <c r="U5520" s="6" t="s">
        <v>31</v>
      </c>
      <c r="V5520" s="8" t="n">
        <f aca="false">IF(X5520="0-1 Year", ROUND(S5520/0.474, 2), IF(X5520="1-2 Years", ROUND(S5520/0.287, 2), ROUND(S5520/0.14, 2)))</f>
        <v>603.57</v>
      </c>
      <c r="W5520" s="6" t="str">
        <f aca="false">IF(V5520&gt;4000, "High", IF(V5520&gt;2000, "Medium", "Low"))</f>
        <v>Low</v>
      </c>
      <c r="X5520" s="9" t="s">
        <v>1765</v>
      </c>
      <c r="Y5520" s="10" t="n">
        <f aca="false">IF(U5520="Yes", 1, 0)</f>
        <v>1</v>
      </c>
      <c r="Z5520" s="10" t="n">
        <v>1</v>
      </c>
      <c r="AA5520" s="11" t="n">
        <f aca="false">MAX(0, ($S5520 * 0.35) - ($F5520 * 0.3))</f>
        <v>14.875</v>
      </c>
      <c r="AB5520" s="12" t="str">
        <f aca="false">IF(AA5520&gt;20,"High",IF(AA5520&gt;10,"Medium","Low"))</f>
        <v>Medium</v>
      </c>
    </row>
    <row r="5521" customFormat="false" ht="18.65" hidden="false" customHeight="false" outlineLevel="0" collapsed="false">
      <c r="A5521" s="5" t="s">
        <v>5565</v>
      </c>
      <c r="B5521" s="6" t="s">
        <v>29</v>
      </c>
      <c r="C5521" s="6" t="s">
        <v>31</v>
      </c>
      <c r="D5521" s="6" t="s">
        <v>31</v>
      </c>
      <c r="E5521" s="6" t="s">
        <v>30</v>
      </c>
      <c r="F5521" s="7" t="n">
        <v>41</v>
      </c>
      <c r="G5521" s="6" t="s">
        <v>31</v>
      </c>
      <c r="H5521" s="6" t="s">
        <v>31</v>
      </c>
      <c r="I5521" s="6" t="s">
        <v>517</v>
      </c>
      <c r="J5521" s="6" t="s">
        <v>30</v>
      </c>
      <c r="K5521" s="6" t="s">
        <v>30</v>
      </c>
      <c r="L5521" s="6" t="s">
        <v>31</v>
      </c>
      <c r="M5521" s="6" t="s">
        <v>30</v>
      </c>
      <c r="N5521" s="6" t="s">
        <v>31</v>
      </c>
      <c r="O5521" s="6" t="s">
        <v>31</v>
      </c>
      <c r="P5521" s="6" t="s">
        <v>38</v>
      </c>
      <c r="Q5521" s="6" t="s">
        <v>31</v>
      </c>
      <c r="R5521" s="6" t="s">
        <v>39</v>
      </c>
      <c r="S5521" s="8" t="n">
        <v>99.8</v>
      </c>
      <c r="T5521" s="8" t="n">
        <v>4259.3</v>
      </c>
      <c r="U5521" s="6" t="s">
        <v>31</v>
      </c>
      <c r="V5521" s="8" t="n">
        <f aca="false">IF(X5521="0-1 Year", ROUND(S5521/0.474, 2), IF(X5521="1-2 Years", ROUND(S5521/0.287, 2), ROUND(S5521/0.14, 2)))</f>
        <v>712.86</v>
      </c>
      <c r="W5521" s="6" t="str">
        <f aca="false">IF(V5521&gt;4000, "High", IF(V5521&gt;2000, "Medium", "Low"))</f>
        <v>Low</v>
      </c>
      <c r="X5521" s="9" t="s">
        <v>1765</v>
      </c>
      <c r="Y5521" s="10" t="n">
        <f aca="false">IF(U5521="Yes", 1, 0)</f>
        <v>1</v>
      </c>
      <c r="Z5521" s="10" t="n">
        <v>1</v>
      </c>
      <c r="AA5521" s="11" t="n">
        <f aca="false">MAX(0, ($S5521 * 0.35) - ($F5521 * 0.3))</f>
        <v>22.63</v>
      </c>
      <c r="AB5521" s="12" t="str">
        <f aca="false">IF(AA5521&gt;20,"High",IF(AA5521&gt;10,"Medium","Low"))</f>
        <v>High</v>
      </c>
    </row>
    <row r="5522" customFormat="false" ht="18.65" hidden="false" customHeight="false" outlineLevel="0" collapsed="false">
      <c r="A5522" s="5" t="s">
        <v>5566</v>
      </c>
      <c r="B5522" s="6" t="s">
        <v>29</v>
      </c>
      <c r="C5522" s="6" t="s">
        <v>30</v>
      </c>
      <c r="D5522" s="6" t="s">
        <v>31</v>
      </c>
      <c r="E5522" s="6" t="s">
        <v>31</v>
      </c>
      <c r="F5522" s="7" t="n">
        <v>56</v>
      </c>
      <c r="G5522" s="6" t="s">
        <v>31</v>
      </c>
      <c r="H5522" s="6" t="s">
        <v>31</v>
      </c>
      <c r="I5522" s="6" t="s">
        <v>203</v>
      </c>
      <c r="J5522" s="6" t="s">
        <v>31</v>
      </c>
      <c r="K5522" s="6" t="s">
        <v>31</v>
      </c>
      <c r="L5522" s="6" t="s">
        <v>30</v>
      </c>
      <c r="M5522" s="6" t="s">
        <v>31</v>
      </c>
      <c r="N5522" s="6" t="s">
        <v>30</v>
      </c>
      <c r="O5522" s="6" t="s">
        <v>31</v>
      </c>
      <c r="P5522" s="6" t="s">
        <v>166</v>
      </c>
      <c r="Q5522" s="6" t="s">
        <v>31</v>
      </c>
      <c r="R5522" s="6" t="s">
        <v>58</v>
      </c>
      <c r="S5522" s="8" t="n">
        <v>75.85</v>
      </c>
      <c r="T5522" s="8" t="n">
        <v>4261.2</v>
      </c>
      <c r="U5522" s="6" t="s">
        <v>30</v>
      </c>
      <c r="V5522" s="8" t="n">
        <f aca="false">IF(X5522="0-1 Year", ROUND(S5522/0.474, 2), IF(X5522="1-2 Years", ROUND(S5522/0.287, 2), ROUND(S5522/0.14, 2)))</f>
        <v>541.79</v>
      </c>
      <c r="W5522" s="6" t="str">
        <f aca="false">IF(V5522&gt;4000, "High", IF(V5522&gt;2000, "Medium", "Low"))</f>
        <v>Low</v>
      </c>
      <c r="X5522" s="9" t="s">
        <v>1765</v>
      </c>
      <c r="Y5522" s="10" t="n">
        <f aca="false">IF(U5522="Yes", 1, 0)</f>
        <v>0</v>
      </c>
      <c r="Z5522" s="10" t="n">
        <v>1</v>
      </c>
      <c r="AA5522" s="11" t="n">
        <f aca="false">MAX(0, ($S5522 * 0.35) - ($F5522 * 0.3))</f>
        <v>9.7475</v>
      </c>
      <c r="AB5522" s="12" t="str">
        <f aca="false">IF(AA5522&gt;20,"High",IF(AA5522&gt;10,"Medium","Low"))</f>
        <v>Low</v>
      </c>
    </row>
    <row r="5523" customFormat="false" ht="18.65" hidden="false" customHeight="false" outlineLevel="0" collapsed="false">
      <c r="A5523" s="5" t="s">
        <v>5567</v>
      </c>
      <c r="B5523" s="6" t="s">
        <v>29</v>
      </c>
      <c r="C5523" s="6" t="s">
        <v>30</v>
      </c>
      <c r="D5523" s="6" t="s">
        <v>31</v>
      </c>
      <c r="E5523" s="6" t="s">
        <v>30</v>
      </c>
      <c r="F5523" s="7" t="n">
        <v>69</v>
      </c>
      <c r="G5523" s="6" t="s">
        <v>30</v>
      </c>
      <c r="H5523" s="6" t="s">
        <v>202</v>
      </c>
      <c r="I5523" s="6" t="s">
        <v>203</v>
      </c>
      <c r="J5523" s="6" t="s">
        <v>30</v>
      </c>
      <c r="K5523" s="6" t="s">
        <v>31</v>
      </c>
      <c r="L5523" s="6" t="s">
        <v>31</v>
      </c>
      <c r="M5523" s="6" t="s">
        <v>31</v>
      </c>
      <c r="N5523" s="6" t="s">
        <v>31</v>
      </c>
      <c r="O5523" s="6" t="s">
        <v>31</v>
      </c>
      <c r="P5523" s="6" t="s">
        <v>33</v>
      </c>
      <c r="Q5523" s="6" t="s">
        <v>31</v>
      </c>
      <c r="R5523" s="6" t="s">
        <v>58</v>
      </c>
      <c r="S5523" s="8" t="n">
        <v>60.8</v>
      </c>
      <c r="T5523" s="8" t="n">
        <v>4263.4</v>
      </c>
      <c r="U5523" s="6" t="s">
        <v>30</v>
      </c>
      <c r="V5523" s="8" t="n">
        <f aca="false">IF(X5523="0-1 Year", ROUND(S5523/0.474, 2), IF(X5523="1-2 Years", ROUND(S5523/0.287, 2), ROUND(S5523/0.14, 2)))</f>
        <v>434.29</v>
      </c>
      <c r="W5523" s="6" t="str">
        <f aca="false">IF(V5523&gt;4000, "High", IF(V5523&gt;2000, "Medium", "Low"))</f>
        <v>Low</v>
      </c>
      <c r="X5523" s="9" t="s">
        <v>1765</v>
      </c>
      <c r="Y5523" s="10" t="n">
        <f aca="false">IF(U5523="Yes", 1, 0)</f>
        <v>0</v>
      </c>
      <c r="Z5523" s="10" t="n">
        <v>1</v>
      </c>
      <c r="AA5523" s="11" t="n">
        <f aca="false">MAX(0, ($S5523 * 0.35) - ($F5523 * 0.3))</f>
        <v>0.579999999999998</v>
      </c>
      <c r="AB5523" s="12" t="str">
        <f aca="false">IF(AA5523&gt;20,"High",IF(AA5523&gt;10,"Medium","Low"))</f>
        <v>Low</v>
      </c>
    </row>
    <row r="5524" customFormat="false" ht="18.65" hidden="false" customHeight="false" outlineLevel="0" collapsed="false">
      <c r="A5524" s="5" t="s">
        <v>5568</v>
      </c>
      <c r="B5524" s="6" t="s">
        <v>37</v>
      </c>
      <c r="C5524" s="6" t="s">
        <v>30</v>
      </c>
      <c r="D5524" s="6" t="s">
        <v>31</v>
      </c>
      <c r="E5524" s="6" t="s">
        <v>31</v>
      </c>
      <c r="F5524" s="7" t="n">
        <v>62</v>
      </c>
      <c r="G5524" s="6" t="s">
        <v>31</v>
      </c>
      <c r="H5524" s="6" t="s">
        <v>30</v>
      </c>
      <c r="I5524" s="6" t="s">
        <v>203</v>
      </c>
      <c r="J5524" s="6" t="s">
        <v>31</v>
      </c>
      <c r="K5524" s="6" t="s">
        <v>30</v>
      </c>
      <c r="L5524" s="6" t="s">
        <v>31</v>
      </c>
      <c r="M5524" s="6" t="s">
        <v>31</v>
      </c>
      <c r="N5524" s="6" t="s">
        <v>31</v>
      </c>
      <c r="O5524" s="6" t="s">
        <v>30</v>
      </c>
      <c r="P5524" s="6" t="s">
        <v>33</v>
      </c>
      <c r="Q5524" s="6" t="s">
        <v>31</v>
      </c>
      <c r="R5524" s="6" t="s">
        <v>53</v>
      </c>
      <c r="S5524" s="8" t="n">
        <v>70.75</v>
      </c>
      <c r="T5524" s="8" t="n">
        <v>4263.45</v>
      </c>
      <c r="U5524" s="6" t="s">
        <v>30</v>
      </c>
      <c r="V5524" s="8" t="n">
        <f aca="false">IF(X5524="0-1 Year", ROUND(S5524/0.474, 2), IF(X5524="1-2 Years", ROUND(S5524/0.287, 2), ROUND(S5524/0.14, 2)))</f>
        <v>505.36</v>
      </c>
      <c r="W5524" s="6" t="str">
        <f aca="false">IF(V5524&gt;4000, "High", IF(V5524&gt;2000, "Medium", "Low"))</f>
        <v>Low</v>
      </c>
      <c r="X5524" s="9" t="s">
        <v>1765</v>
      </c>
      <c r="Y5524" s="10" t="n">
        <f aca="false">IF(U5524="Yes", 1, 0)</f>
        <v>0</v>
      </c>
      <c r="Z5524" s="10" t="n">
        <v>1</v>
      </c>
      <c r="AA5524" s="11" t="n">
        <f aca="false">MAX(0, ($S5524 * 0.35) - ($F5524 * 0.3))</f>
        <v>6.1625</v>
      </c>
      <c r="AB5524" s="12" t="str">
        <f aca="false">IF(AA5524&gt;20,"High",IF(AA5524&gt;10,"Medium","Low"))</f>
        <v>Low</v>
      </c>
    </row>
    <row r="5525" customFormat="false" ht="18.65" hidden="false" customHeight="false" outlineLevel="0" collapsed="false">
      <c r="A5525" s="5" t="s">
        <v>5569</v>
      </c>
      <c r="B5525" s="6" t="s">
        <v>37</v>
      </c>
      <c r="C5525" s="6" t="s">
        <v>30</v>
      </c>
      <c r="D5525" s="6" t="s">
        <v>31</v>
      </c>
      <c r="E5525" s="6" t="s">
        <v>31</v>
      </c>
      <c r="F5525" s="7" t="n">
        <v>72</v>
      </c>
      <c r="G5525" s="6" t="s">
        <v>30</v>
      </c>
      <c r="H5525" s="6" t="s">
        <v>202</v>
      </c>
      <c r="I5525" s="6" t="s">
        <v>203</v>
      </c>
      <c r="J5525" s="6" t="s">
        <v>30</v>
      </c>
      <c r="K5525" s="6" t="s">
        <v>31</v>
      </c>
      <c r="L5525" s="6" t="s">
        <v>31</v>
      </c>
      <c r="M5525" s="6" t="s">
        <v>31</v>
      </c>
      <c r="N5525" s="6" t="s">
        <v>31</v>
      </c>
      <c r="O5525" s="6" t="s">
        <v>31</v>
      </c>
      <c r="P5525" s="6" t="s">
        <v>166</v>
      </c>
      <c r="Q5525" s="6" t="s">
        <v>31</v>
      </c>
      <c r="R5525" s="6" t="s">
        <v>39</v>
      </c>
      <c r="S5525" s="8" t="n">
        <v>60</v>
      </c>
      <c r="T5525" s="8" t="n">
        <v>4264</v>
      </c>
      <c r="U5525" s="6" t="s">
        <v>30</v>
      </c>
      <c r="V5525" s="8" t="n">
        <f aca="false">IF(X5525="0-1 Year", ROUND(S5525/0.474, 2), IF(X5525="1-2 Years", ROUND(S5525/0.287, 2), ROUND(S5525/0.14, 2)))</f>
        <v>428.57</v>
      </c>
      <c r="W5525" s="6" t="str">
        <f aca="false">IF(V5525&gt;4000, "High", IF(V5525&gt;2000, "Medium", "Low"))</f>
        <v>Low</v>
      </c>
      <c r="X5525" s="9" t="s">
        <v>1765</v>
      </c>
      <c r="Y5525" s="10" t="n">
        <f aca="false">IF(U5525="Yes", 1, 0)</f>
        <v>0</v>
      </c>
      <c r="Z5525" s="10" t="n">
        <v>1</v>
      </c>
      <c r="AA5525" s="11" t="n">
        <f aca="false">MAX(0, ($S5525 * 0.35) - ($F5525 * 0.3))</f>
        <v>0</v>
      </c>
      <c r="AB5525" s="12" t="str">
        <f aca="false">IF(AA5525&gt;20,"High",IF(AA5525&gt;10,"Medium","Low"))</f>
        <v>Low</v>
      </c>
    </row>
    <row r="5526" customFormat="false" ht="18.65" hidden="false" customHeight="false" outlineLevel="0" collapsed="false">
      <c r="A5526" s="5" t="s">
        <v>5570</v>
      </c>
      <c r="B5526" s="6" t="s">
        <v>37</v>
      </c>
      <c r="C5526" s="6" t="s">
        <v>30</v>
      </c>
      <c r="D5526" s="6" t="s">
        <v>31</v>
      </c>
      <c r="E5526" s="6" t="s">
        <v>31</v>
      </c>
      <c r="F5526" s="7" t="n">
        <v>55</v>
      </c>
      <c r="G5526" s="6" t="s">
        <v>31</v>
      </c>
      <c r="H5526" s="6" t="s">
        <v>31</v>
      </c>
      <c r="I5526" s="6" t="s">
        <v>203</v>
      </c>
      <c r="J5526" s="6" t="s">
        <v>31</v>
      </c>
      <c r="K5526" s="6" t="s">
        <v>31</v>
      </c>
      <c r="L5526" s="6" t="s">
        <v>30</v>
      </c>
      <c r="M5526" s="6" t="s">
        <v>31</v>
      </c>
      <c r="N5526" s="6" t="s">
        <v>30</v>
      </c>
      <c r="O5526" s="6" t="s">
        <v>31</v>
      </c>
      <c r="P5526" s="6" t="s">
        <v>33</v>
      </c>
      <c r="Q5526" s="6" t="s">
        <v>31</v>
      </c>
      <c r="R5526" s="6" t="s">
        <v>53</v>
      </c>
      <c r="S5526" s="8" t="n">
        <v>75.75</v>
      </c>
      <c r="T5526" s="8" t="n">
        <v>4264.25</v>
      </c>
      <c r="U5526" s="6" t="s">
        <v>30</v>
      </c>
      <c r="V5526" s="8" t="n">
        <f aca="false">IF(X5526="0-1 Year", ROUND(S5526/0.474, 2), IF(X5526="1-2 Years", ROUND(S5526/0.287, 2), ROUND(S5526/0.14, 2)))</f>
        <v>541.07</v>
      </c>
      <c r="W5526" s="6" t="str">
        <f aca="false">IF(V5526&gt;4000, "High", IF(V5526&gt;2000, "Medium", "Low"))</f>
        <v>Low</v>
      </c>
      <c r="X5526" s="9" t="s">
        <v>1765</v>
      </c>
      <c r="Y5526" s="10" t="n">
        <f aca="false">IF(U5526="Yes", 1, 0)</f>
        <v>0</v>
      </c>
      <c r="Z5526" s="10" t="n">
        <v>1</v>
      </c>
      <c r="AA5526" s="11" t="n">
        <f aca="false">MAX(0, ($S5526 * 0.35) - ($F5526 * 0.3))</f>
        <v>10.0125</v>
      </c>
      <c r="AB5526" s="12" t="str">
        <f aca="false">IF(AA5526&gt;20,"High",IF(AA5526&gt;10,"Medium","Low"))</f>
        <v>Medium</v>
      </c>
    </row>
    <row r="5527" customFormat="false" ht="18.65" hidden="false" customHeight="false" outlineLevel="0" collapsed="false">
      <c r="A5527" s="5" t="s">
        <v>5571</v>
      </c>
      <c r="B5527" s="6" t="s">
        <v>29</v>
      </c>
      <c r="C5527" s="6" t="s">
        <v>30</v>
      </c>
      <c r="D5527" s="6" t="s">
        <v>31</v>
      </c>
      <c r="E5527" s="6" t="s">
        <v>30</v>
      </c>
      <c r="F5527" s="7" t="n">
        <v>66</v>
      </c>
      <c r="G5527" s="6" t="s">
        <v>31</v>
      </c>
      <c r="H5527" s="6" t="s">
        <v>31</v>
      </c>
      <c r="I5527" s="6" t="s">
        <v>203</v>
      </c>
      <c r="J5527" s="6" t="s">
        <v>30</v>
      </c>
      <c r="K5527" s="6" t="s">
        <v>30</v>
      </c>
      <c r="L5527" s="6" t="s">
        <v>30</v>
      </c>
      <c r="M5527" s="6" t="s">
        <v>31</v>
      </c>
      <c r="N5527" s="6" t="s">
        <v>30</v>
      </c>
      <c r="O5527" s="6" t="s">
        <v>31</v>
      </c>
      <c r="P5527" s="6" t="s">
        <v>38</v>
      </c>
      <c r="Q5527" s="6" t="s">
        <v>30</v>
      </c>
      <c r="R5527" s="6" t="s">
        <v>39</v>
      </c>
      <c r="S5527" s="8" t="n">
        <v>63.85</v>
      </c>
      <c r="T5527" s="8" t="n">
        <v>4264.6</v>
      </c>
      <c r="U5527" s="6" t="s">
        <v>30</v>
      </c>
      <c r="V5527" s="8" t="n">
        <f aca="false">IF(X5527="0-1 Year", ROUND(S5527/0.474, 2), IF(X5527="1-2 Years", ROUND(S5527/0.287, 2), ROUND(S5527/0.14, 2)))</f>
        <v>456.07</v>
      </c>
      <c r="W5527" s="6" t="str">
        <f aca="false">IF(V5527&gt;4000, "High", IF(V5527&gt;2000, "Medium", "Low"))</f>
        <v>Low</v>
      </c>
      <c r="X5527" s="9" t="s">
        <v>1765</v>
      </c>
      <c r="Y5527" s="10" t="n">
        <f aca="false">IF(U5527="Yes", 1, 0)</f>
        <v>0</v>
      </c>
      <c r="Z5527" s="10" t="n">
        <v>1</v>
      </c>
      <c r="AA5527" s="11" t="n">
        <f aca="false">MAX(0, ($S5527 * 0.35) - ($F5527 * 0.3))</f>
        <v>2.5475</v>
      </c>
      <c r="AB5527" s="12" t="str">
        <f aca="false">IF(AA5527&gt;20,"High",IF(AA5527&gt;10,"Medium","Low"))</f>
        <v>Low</v>
      </c>
    </row>
    <row r="5528" customFormat="false" ht="18.65" hidden="false" customHeight="false" outlineLevel="0" collapsed="false">
      <c r="A5528" s="5" t="s">
        <v>5572</v>
      </c>
      <c r="B5528" s="6" t="s">
        <v>37</v>
      </c>
      <c r="C5528" s="6" t="s">
        <v>30</v>
      </c>
      <c r="D5528" s="6" t="s">
        <v>30</v>
      </c>
      <c r="E5528" s="6" t="s">
        <v>30</v>
      </c>
      <c r="F5528" s="7" t="n">
        <v>72</v>
      </c>
      <c r="G5528" s="6" t="s">
        <v>31</v>
      </c>
      <c r="H5528" s="6" t="s">
        <v>31</v>
      </c>
      <c r="I5528" s="6" t="s">
        <v>203</v>
      </c>
      <c r="J5528" s="6" t="s">
        <v>31</v>
      </c>
      <c r="K5528" s="6" t="s">
        <v>31</v>
      </c>
      <c r="L5528" s="6" t="s">
        <v>30</v>
      </c>
      <c r="M5528" s="6" t="s">
        <v>30</v>
      </c>
      <c r="N5528" s="6" t="s">
        <v>30</v>
      </c>
      <c r="O5528" s="6" t="s">
        <v>30</v>
      </c>
      <c r="P5528" s="6" t="s">
        <v>166</v>
      </c>
      <c r="Q5528" s="6" t="s">
        <v>30</v>
      </c>
      <c r="R5528" s="6" t="s">
        <v>53</v>
      </c>
      <c r="S5528" s="8" t="n">
        <v>59.75</v>
      </c>
      <c r="T5528" s="8" t="n">
        <v>4265</v>
      </c>
      <c r="U5528" s="6" t="s">
        <v>30</v>
      </c>
      <c r="V5528" s="8" t="n">
        <f aca="false">IF(X5528="0-1 Year", ROUND(S5528/0.474, 2), IF(X5528="1-2 Years", ROUND(S5528/0.287, 2), ROUND(S5528/0.14, 2)))</f>
        <v>426.79</v>
      </c>
      <c r="W5528" s="6" t="str">
        <f aca="false">IF(V5528&gt;4000, "High", IF(V5528&gt;2000, "Medium", "Low"))</f>
        <v>Low</v>
      </c>
      <c r="X5528" s="9" t="s">
        <v>1765</v>
      </c>
      <c r="Y5528" s="10" t="n">
        <f aca="false">IF(U5528="Yes", 1, 0)</f>
        <v>0</v>
      </c>
      <c r="Z5528" s="10" t="n">
        <v>1</v>
      </c>
      <c r="AA5528" s="11" t="n">
        <f aca="false">MAX(0, ($S5528 * 0.35) - ($F5528 * 0.3))</f>
        <v>0</v>
      </c>
      <c r="AB5528" s="12" t="str">
        <f aca="false">IF(AA5528&gt;20,"High",IF(AA5528&gt;10,"Medium","Low"))</f>
        <v>Low</v>
      </c>
    </row>
    <row r="5529" customFormat="false" ht="18.65" hidden="false" customHeight="false" outlineLevel="0" collapsed="false">
      <c r="A5529" s="5" t="s">
        <v>5573</v>
      </c>
      <c r="B5529" s="6" t="s">
        <v>37</v>
      </c>
      <c r="C5529" s="6" t="s">
        <v>30</v>
      </c>
      <c r="D5529" s="6" t="s">
        <v>31</v>
      </c>
      <c r="E5529" s="6" t="s">
        <v>30</v>
      </c>
      <c r="F5529" s="7" t="n">
        <v>55</v>
      </c>
      <c r="G5529" s="6" t="s">
        <v>31</v>
      </c>
      <c r="H5529" s="6" t="s">
        <v>31</v>
      </c>
      <c r="I5529" s="6" t="s">
        <v>517</v>
      </c>
      <c r="J5529" s="6" t="s">
        <v>30</v>
      </c>
      <c r="K5529" s="6" t="s">
        <v>31</v>
      </c>
      <c r="L5529" s="6" t="s">
        <v>30</v>
      </c>
      <c r="M5529" s="6" t="s">
        <v>30</v>
      </c>
      <c r="N5529" s="6" t="s">
        <v>30</v>
      </c>
      <c r="O5529" s="6" t="s">
        <v>30</v>
      </c>
      <c r="P5529" s="6" t="s">
        <v>38</v>
      </c>
      <c r="Q5529" s="6" t="s">
        <v>31</v>
      </c>
      <c r="R5529" s="6" t="s">
        <v>58</v>
      </c>
      <c r="S5529" s="8" t="n">
        <v>77.75</v>
      </c>
      <c r="T5529" s="8" t="n">
        <v>4266.4</v>
      </c>
      <c r="U5529" s="6" t="s">
        <v>30</v>
      </c>
      <c r="V5529" s="8" t="n">
        <f aca="false">IF(X5529="0-1 Year", ROUND(S5529/0.474, 2), IF(X5529="1-2 Years", ROUND(S5529/0.287, 2), ROUND(S5529/0.14, 2)))</f>
        <v>555.36</v>
      </c>
      <c r="W5529" s="6" t="str">
        <f aca="false">IF(V5529&gt;4000, "High", IF(V5529&gt;2000, "Medium", "Low"))</f>
        <v>Low</v>
      </c>
      <c r="X5529" s="9" t="s">
        <v>1765</v>
      </c>
      <c r="Y5529" s="10" t="n">
        <f aca="false">IF(U5529="Yes", 1, 0)</f>
        <v>0</v>
      </c>
      <c r="Z5529" s="10" t="n">
        <v>1</v>
      </c>
      <c r="AA5529" s="11" t="n">
        <f aca="false">MAX(0, ($S5529 * 0.35) - ($F5529 * 0.3))</f>
        <v>10.7125</v>
      </c>
      <c r="AB5529" s="12" t="str">
        <f aca="false">IF(AA5529&gt;20,"High",IF(AA5529&gt;10,"Medium","Low"))</f>
        <v>Medium</v>
      </c>
    </row>
    <row r="5530" customFormat="false" ht="18.65" hidden="false" customHeight="false" outlineLevel="0" collapsed="false">
      <c r="A5530" s="5" t="s">
        <v>5574</v>
      </c>
      <c r="B5530" s="6" t="s">
        <v>29</v>
      </c>
      <c r="C5530" s="6" t="s">
        <v>30</v>
      </c>
      <c r="D5530" s="6" t="s">
        <v>30</v>
      </c>
      <c r="E5530" s="6" t="s">
        <v>30</v>
      </c>
      <c r="F5530" s="7" t="n">
        <v>51</v>
      </c>
      <c r="G5530" s="6" t="s">
        <v>31</v>
      </c>
      <c r="H5530" s="6" t="s">
        <v>30</v>
      </c>
      <c r="I5530" s="6" t="s">
        <v>517</v>
      </c>
      <c r="J5530" s="6" t="s">
        <v>31</v>
      </c>
      <c r="K5530" s="6" t="s">
        <v>30</v>
      </c>
      <c r="L5530" s="6" t="s">
        <v>30</v>
      </c>
      <c r="M5530" s="6" t="s">
        <v>30</v>
      </c>
      <c r="N5530" s="6" t="s">
        <v>31</v>
      </c>
      <c r="O5530" s="6" t="s">
        <v>30</v>
      </c>
      <c r="P5530" s="6" t="s">
        <v>33</v>
      </c>
      <c r="Q5530" s="6" t="s">
        <v>30</v>
      </c>
      <c r="R5530" s="6" t="s">
        <v>34</v>
      </c>
      <c r="S5530" s="8" t="n">
        <v>86.35</v>
      </c>
      <c r="T5530" s="8" t="n">
        <v>4267.15</v>
      </c>
      <c r="U5530" s="6" t="s">
        <v>30</v>
      </c>
      <c r="V5530" s="8" t="n">
        <f aca="false">IF(X5530="0-1 Year", ROUND(S5530/0.474, 2), IF(X5530="1-2 Years", ROUND(S5530/0.287, 2), ROUND(S5530/0.14, 2)))</f>
        <v>616.79</v>
      </c>
      <c r="W5530" s="6" t="str">
        <f aca="false">IF(V5530&gt;4000, "High", IF(V5530&gt;2000, "Medium", "Low"))</f>
        <v>Low</v>
      </c>
      <c r="X5530" s="9" t="s">
        <v>1765</v>
      </c>
      <c r="Y5530" s="10" t="n">
        <f aca="false">IF(U5530="Yes", 1, 0)</f>
        <v>0</v>
      </c>
      <c r="Z5530" s="10" t="n">
        <v>1</v>
      </c>
      <c r="AA5530" s="11" t="n">
        <f aca="false">MAX(0, ($S5530 * 0.35) - ($F5530 * 0.3))</f>
        <v>14.9225</v>
      </c>
      <c r="AB5530" s="12" t="str">
        <f aca="false">IF(AA5530&gt;20,"High",IF(AA5530&gt;10,"Medium","Low"))</f>
        <v>Medium</v>
      </c>
    </row>
    <row r="5531" customFormat="false" ht="18.65" hidden="false" customHeight="false" outlineLevel="0" collapsed="false">
      <c r="A5531" s="5" t="s">
        <v>5575</v>
      </c>
      <c r="B5531" s="6" t="s">
        <v>29</v>
      </c>
      <c r="C5531" s="6" t="s">
        <v>30</v>
      </c>
      <c r="D5531" s="6" t="s">
        <v>30</v>
      </c>
      <c r="E5531" s="6" t="s">
        <v>30</v>
      </c>
      <c r="F5531" s="7" t="n">
        <v>42</v>
      </c>
      <c r="G5531" s="6" t="s">
        <v>31</v>
      </c>
      <c r="H5531" s="6" t="s">
        <v>31</v>
      </c>
      <c r="I5531" s="6" t="s">
        <v>517</v>
      </c>
      <c r="J5531" s="6" t="s">
        <v>30</v>
      </c>
      <c r="K5531" s="6" t="s">
        <v>31</v>
      </c>
      <c r="L5531" s="6" t="s">
        <v>30</v>
      </c>
      <c r="M5531" s="6" t="s">
        <v>30</v>
      </c>
      <c r="N5531" s="6" t="s">
        <v>31</v>
      </c>
      <c r="O5531" s="6" t="s">
        <v>31</v>
      </c>
      <c r="P5531" s="6" t="s">
        <v>38</v>
      </c>
      <c r="Q5531" s="6" t="s">
        <v>31</v>
      </c>
      <c r="R5531" s="6" t="s">
        <v>39</v>
      </c>
      <c r="S5531" s="8" t="n">
        <v>101.75</v>
      </c>
      <c r="T5531" s="8" t="n">
        <v>4273.45</v>
      </c>
      <c r="U5531" s="6" t="s">
        <v>31</v>
      </c>
      <c r="V5531" s="8" t="n">
        <f aca="false">IF(X5531="0-1 Year", ROUND(S5531/0.474, 2), IF(X5531="1-2 Years", ROUND(S5531/0.287, 2), ROUND(S5531/0.14, 2)))</f>
        <v>726.79</v>
      </c>
      <c r="W5531" s="6" t="str">
        <f aca="false">IF(V5531&gt;4000, "High", IF(V5531&gt;2000, "Medium", "Low"))</f>
        <v>Low</v>
      </c>
      <c r="X5531" s="9" t="s">
        <v>1765</v>
      </c>
      <c r="Y5531" s="10" t="n">
        <f aca="false">IF(U5531="Yes", 1, 0)</f>
        <v>1</v>
      </c>
      <c r="Z5531" s="10" t="n">
        <v>1</v>
      </c>
      <c r="AA5531" s="11" t="n">
        <f aca="false">MAX(0, ($S5531 * 0.35) - ($F5531 * 0.3))</f>
        <v>23.0125</v>
      </c>
      <c r="AB5531" s="12" t="str">
        <f aca="false">IF(AA5531&gt;20,"High",IF(AA5531&gt;10,"Medium","Low"))</f>
        <v>High</v>
      </c>
    </row>
    <row r="5532" customFormat="false" ht="18.65" hidden="false" customHeight="false" outlineLevel="0" collapsed="false">
      <c r="A5532" s="5" t="s">
        <v>5576</v>
      </c>
      <c r="B5532" s="6" t="s">
        <v>37</v>
      </c>
      <c r="C5532" s="6" t="s">
        <v>31</v>
      </c>
      <c r="D5532" s="6" t="s">
        <v>31</v>
      </c>
      <c r="E5532" s="6" t="s">
        <v>30</v>
      </c>
      <c r="F5532" s="7" t="n">
        <v>56</v>
      </c>
      <c r="G5532" s="6" t="s">
        <v>31</v>
      </c>
      <c r="H5532" s="6" t="s">
        <v>31</v>
      </c>
      <c r="I5532" s="6" t="s">
        <v>517</v>
      </c>
      <c r="J5532" s="6" t="s">
        <v>30</v>
      </c>
      <c r="K5532" s="6" t="s">
        <v>30</v>
      </c>
      <c r="L5532" s="6" t="s">
        <v>30</v>
      </c>
      <c r="M5532" s="6" t="s">
        <v>31</v>
      </c>
      <c r="N5532" s="6" t="s">
        <v>30</v>
      </c>
      <c r="O5532" s="6" t="s">
        <v>30</v>
      </c>
      <c r="P5532" s="6" t="s">
        <v>38</v>
      </c>
      <c r="Q5532" s="6" t="s">
        <v>31</v>
      </c>
      <c r="R5532" s="6" t="s">
        <v>53</v>
      </c>
      <c r="S5532" s="8" t="n">
        <v>76.85</v>
      </c>
      <c r="T5532" s="8" t="n">
        <v>4275.75</v>
      </c>
      <c r="U5532" s="6" t="s">
        <v>30</v>
      </c>
      <c r="V5532" s="8" t="n">
        <f aca="false">IF(X5532="0-1 Year", ROUND(S5532/0.474, 2), IF(X5532="1-2 Years", ROUND(S5532/0.287, 2), ROUND(S5532/0.14, 2)))</f>
        <v>548.93</v>
      </c>
      <c r="W5532" s="6" t="str">
        <f aca="false">IF(V5532&gt;4000, "High", IF(V5532&gt;2000, "Medium", "Low"))</f>
        <v>Low</v>
      </c>
      <c r="X5532" s="9" t="s">
        <v>1765</v>
      </c>
      <c r="Y5532" s="10" t="n">
        <f aca="false">IF(U5532="Yes", 1, 0)</f>
        <v>0</v>
      </c>
      <c r="Z5532" s="10" t="n">
        <v>1</v>
      </c>
      <c r="AA5532" s="11" t="n">
        <f aca="false">MAX(0, ($S5532 * 0.35) - ($F5532 * 0.3))</f>
        <v>10.0975</v>
      </c>
      <c r="AB5532" s="12" t="str">
        <f aca="false">IF(AA5532&gt;20,"High",IF(AA5532&gt;10,"Medium","Low"))</f>
        <v>Medium</v>
      </c>
    </row>
    <row r="5533" customFormat="false" ht="18.65" hidden="false" customHeight="false" outlineLevel="0" collapsed="false">
      <c r="A5533" s="5" t="s">
        <v>5577</v>
      </c>
      <c r="B5533" s="6" t="s">
        <v>37</v>
      </c>
      <c r="C5533" s="6" t="s">
        <v>30</v>
      </c>
      <c r="D5533" s="6" t="s">
        <v>30</v>
      </c>
      <c r="E5533" s="6" t="s">
        <v>30</v>
      </c>
      <c r="F5533" s="7" t="n">
        <v>41</v>
      </c>
      <c r="G5533" s="6" t="s">
        <v>31</v>
      </c>
      <c r="H5533" s="6" t="s">
        <v>31</v>
      </c>
      <c r="I5533" s="6" t="s">
        <v>517</v>
      </c>
      <c r="J5533" s="6" t="s">
        <v>31</v>
      </c>
      <c r="K5533" s="6" t="s">
        <v>31</v>
      </c>
      <c r="L5533" s="6" t="s">
        <v>31</v>
      </c>
      <c r="M5533" s="6" t="s">
        <v>31</v>
      </c>
      <c r="N5533" s="6" t="s">
        <v>31</v>
      </c>
      <c r="O5533" s="6" t="s">
        <v>30</v>
      </c>
      <c r="P5533" s="6" t="s">
        <v>38</v>
      </c>
      <c r="Q5533" s="6" t="s">
        <v>31</v>
      </c>
      <c r="R5533" s="6" t="s">
        <v>39</v>
      </c>
      <c r="S5533" s="8" t="n">
        <v>106.5</v>
      </c>
      <c r="T5533" s="8" t="n">
        <v>4282.4</v>
      </c>
      <c r="U5533" s="6" t="s">
        <v>30</v>
      </c>
      <c r="V5533" s="8" t="n">
        <f aca="false">IF(X5533="0-1 Year", ROUND(S5533/0.474, 2), IF(X5533="1-2 Years", ROUND(S5533/0.287, 2), ROUND(S5533/0.14, 2)))</f>
        <v>760.71</v>
      </c>
      <c r="W5533" s="6" t="str">
        <f aca="false">IF(V5533&gt;4000, "High", IF(V5533&gt;2000, "Medium", "Low"))</f>
        <v>Low</v>
      </c>
      <c r="X5533" s="9" t="s">
        <v>1765</v>
      </c>
      <c r="Y5533" s="10" t="n">
        <f aca="false">IF(U5533="Yes", 1, 0)</f>
        <v>0</v>
      </c>
      <c r="Z5533" s="10" t="n">
        <v>1</v>
      </c>
      <c r="AA5533" s="11" t="n">
        <f aca="false">MAX(0, ($S5533 * 0.35) - ($F5533 * 0.3))</f>
        <v>24.975</v>
      </c>
      <c r="AB5533" s="12" t="str">
        <f aca="false">IF(AA5533&gt;20,"High",IF(AA5533&gt;10,"Medium","Low"))</f>
        <v>High</v>
      </c>
    </row>
    <row r="5534" customFormat="false" ht="18.65" hidden="false" customHeight="false" outlineLevel="0" collapsed="false">
      <c r="A5534" s="5" t="s">
        <v>5578</v>
      </c>
      <c r="B5534" s="6" t="s">
        <v>37</v>
      </c>
      <c r="C5534" s="6" t="s">
        <v>30</v>
      </c>
      <c r="D5534" s="6" t="s">
        <v>31</v>
      </c>
      <c r="E5534" s="6" t="s">
        <v>30</v>
      </c>
      <c r="F5534" s="7" t="n">
        <v>62</v>
      </c>
      <c r="G5534" s="6" t="s">
        <v>31</v>
      </c>
      <c r="H5534" s="6" t="s">
        <v>30</v>
      </c>
      <c r="I5534" s="6" t="s">
        <v>203</v>
      </c>
      <c r="J5534" s="6" t="s">
        <v>31</v>
      </c>
      <c r="K5534" s="6" t="s">
        <v>31</v>
      </c>
      <c r="L5534" s="6" t="s">
        <v>31</v>
      </c>
      <c r="M5534" s="6" t="s">
        <v>30</v>
      </c>
      <c r="N5534" s="6" t="s">
        <v>31</v>
      </c>
      <c r="O5534" s="6" t="s">
        <v>30</v>
      </c>
      <c r="P5534" s="6" t="s">
        <v>166</v>
      </c>
      <c r="Q5534" s="6" t="s">
        <v>31</v>
      </c>
      <c r="R5534" s="6" t="s">
        <v>58</v>
      </c>
      <c r="S5534" s="8" t="n">
        <v>72</v>
      </c>
      <c r="T5534" s="8" t="n">
        <v>4284.2</v>
      </c>
      <c r="U5534" s="6" t="s">
        <v>30</v>
      </c>
      <c r="V5534" s="8" t="n">
        <f aca="false">IF(X5534="0-1 Year", ROUND(S5534/0.474, 2), IF(X5534="1-2 Years", ROUND(S5534/0.287, 2), ROUND(S5534/0.14, 2)))</f>
        <v>514.29</v>
      </c>
      <c r="W5534" s="6" t="str">
        <f aca="false">IF(V5534&gt;4000, "High", IF(V5534&gt;2000, "Medium", "Low"))</f>
        <v>Low</v>
      </c>
      <c r="X5534" s="9" t="s">
        <v>1765</v>
      </c>
      <c r="Y5534" s="10" t="n">
        <f aca="false">IF(U5534="Yes", 1, 0)</f>
        <v>0</v>
      </c>
      <c r="Z5534" s="10" t="n">
        <v>1</v>
      </c>
      <c r="AA5534" s="11" t="n">
        <f aca="false">MAX(0, ($S5534 * 0.35) - ($F5534 * 0.3))</f>
        <v>6.6</v>
      </c>
      <c r="AB5534" s="12" t="str">
        <f aca="false">IF(AA5534&gt;20,"High",IF(AA5534&gt;10,"Medium","Low"))</f>
        <v>Low</v>
      </c>
    </row>
    <row r="5535" customFormat="false" ht="18.65" hidden="false" customHeight="false" outlineLevel="0" collapsed="false">
      <c r="A5535" s="5" t="s">
        <v>5579</v>
      </c>
      <c r="B5535" s="6" t="s">
        <v>29</v>
      </c>
      <c r="C5535" s="6" t="s">
        <v>30</v>
      </c>
      <c r="D5535" s="6" t="s">
        <v>30</v>
      </c>
      <c r="E5535" s="6" t="s">
        <v>30</v>
      </c>
      <c r="F5535" s="7" t="n">
        <v>56</v>
      </c>
      <c r="G5535" s="6" t="s">
        <v>31</v>
      </c>
      <c r="H5535" s="6" t="s">
        <v>30</v>
      </c>
      <c r="I5535" s="6" t="s">
        <v>203</v>
      </c>
      <c r="J5535" s="6" t="s">
        <v>30</v>
      </c>
      <c r="K5535" s="6" t="s">
        <v>31</v>
      </c>
      <c r="L5535" s="6" t="s">
        <v>30</v>
      </c>
      <c r="M5535" s="6" t="s">
        <v>31</v>
      </c>
      <c r="N5535" s="6" t="s">
        <v>31</v>
      </c>
      <c r="O5535" s="6" t="s">
        <v>31</v>
      </c>
      <c r="P5535" s="6" t="s">
        <v>33</v>
      </c>
      <c r="Q5535" s="6" t="s">
        <v>31</v>
      </c>
      <c r="R5535" s="6" t="s">
        <v>53</v>
      </c>
      <c r="S5535" s="8" t="n">
        <v>75.75</v>
      </c>
      <c r="T5535" s="8" t="n">
        <v>4284.65</v>
      </c>
      <c r="U5535" s="6" t="s">
        <v>30</v>
      </c>
      <c r="V5535" s="8" t="n">
        <f aca="false">IF(X5535="0-1 Year", ROUND(S5535/0.474, 2), IF(X5535="1-2 Years", ROUND(S5535/0.287, 2), ROUND(S5535/0.14, 2)))</f>
        <v>541.07</v>
      </c>
      <c r="W5535" s="6" t="str">
        <f aca="false">IF(V5535&gt;4000, "High", IF(V5535&gt;2000, "Medium", "Low"))</f>
        <v>Low</v>
      </c>
      <c r="X5535" s="9" t="s">
        <v>1765</v>
      </c>
      <c r="Y5535" s="10" t="n">
        <f aca="false">IF(U5535="Yes", 1, 0)</f>
        <v>0</v>
      </c>
      <c r="Z5535" s="10" t="n">
        <v>1</v>
      </c>
      <c r="AA5535" s="11" t="n">
        <f aca="false">MAX(0, ($S5535 * 0.35) - ($F5535 * 0.3))</f>
        <v>9.7125</v>
      </c>
      <c r="AB5535" s="12" t="str">
        <f aca="false">IF(AA5535&gt;20,"High",IF(AA5535&gt;10,"Medium","Low"))</f>
        <v>Low</v>
      </c>
    </row>
    <row r="5536" customFormat="false" ht="18.65" hidden="false" customHeight="false" outlineLevel="0" collapsed="false">
      <c r="A5536" s="5" t="s">
        <v>5580</v>
      </c>
      <c r="B5536" s="6" t="s">
        <v>29</v>
      </c>
      <c r="C5536" s="6" t="s">
        <v>31</v>
      </c>
      <c r="D5536" s="6" t="s">
        <v>31</v>
      </c>
      <c r="E5536" s="6" t="s">
        <v>30</v>
      </c>
      <c r="F5536" s="7" t="n">
        <v>39</v>
      </c>
      <c r="G5536" s="6" t="s">
        <v>31</v>
      </c>
      <c r="H5536" s="6" t="s">
        <v>31</v>
      </c>
      <c r="I5536" s="6" t="s">
        <v>517</v>
      </c>
      <c r="J5536" s="6" t="s">
        <v>30</v>
      </c>
      <c r="K5536" s="6" t="s">
        <v>31</v>
      </c>
      <c r="L5536" s="6" t="s">
        <v>31</v>
      </c>
      <c r="M5536" s="6" t="s">
        <v>30</v>
      </c>
      <c r="N5536" s="6" t="s">
        <v>31</v>
      </c>
      <c r="O5536" s="6" t="s">
        <v>31</v>
      </c>
      <c r="P5536" s="6" t="s">
        <v>38</v>
      </c>
      <c r="Q5536" s="6" t="s">
        <v>31</v>
      </c>
      <c r="R5536" s="6" t="s">
        <v>39</v>
      </c>
      <c r="S5536" s="8" t="n">
        <v>105.65</v>
      </c>
      <c r="T5536" s="8" t="n">
        <v>4284.8</v>
      </c>
      <c r="U5536" s="6" t="s">
        <v>31</v>
      </c>
      <c r="V5536" s="8" t="n">
        <f aca="false">IF(X5536="0-1 Year", ROUND(S5536/0.474, 2), IF(X5536="1-2 Years", ROUND(S5536/0.287, 2), ROUND(S5536/0.14, 2)))</f>
        <v>754.64</v>
      </c>
      <c r="W5536" s="6" t="str">
        <f aca="false">IF(V5536&gt;4000, "High", IF(V5536&gt;2000, "Medium", "Low"))</f>
        <v>Low</v>
      </c>
      <c r="X5536" s="9" t="s">
        <v>1765</v>
      </c>
      <c r="Y5536" s="10" t="n">
        <f aca="false">IF(U5536="Yes", 1, 0)</f>
        <v>1</v>
      </c>
      <c r="Z5536" s="10" t="n">
        <v>1</v>
      </c>
      <c r="AA5536" s="11" t="n">
        <f aca="false">MAX(0, ($S5536 * 0.35) - ($F5536 * 0.3))</f>
        <v>25.2775</v>
      </c>
      <c r="AB5536" s="12" t="str">
        <f aca="false">IF(AA5536&gt;20,"High",IF(AA5536&gt;10,"Medium","Low"))</f>
        <v>High</v>
      </c>
    </row>
    <row r="5537" customFormat="false" ht="18.65" hidden="false" customHeight="false" outlineLevel="0" collapsed="false">
      <c r="A5537" s="5" t="s">
        <v>5581</v>
      </c>
      <c r="B5537" s="6" t="s">
        <v>37</v>
      </c>
      <c r="C5537" s="6" t="s">
        <v>30</v>
      </c>
      <c r="D5537" s="6" t="s">
        <v>31</v>
      </c>
      <c r="E5537" s="6" t="s">
        <v>30</v>
      </c>
      <c r="F5537" s="7" t="n">
        <v>45</v>
      </c>
      <c r="G5537" s="6" t="s">
        <v>31</v>
      </c>
      <c r="H5537" s="6" t="s">
        <v>30</v>
      </c>
      <c r="I5537" s="6" t="s">
        <v>517</v>
      </c>
      <c r="J5537" s="6" t="s">
        <v>30</v>
      </c>
      <c r="K5537" s="6" t="s">
        <v>30</v>
      </c>
      <c r="L5537" s="6" t="s">
        <v>30</v>
      </c>
      <c r="M5537" s="6" t="s">
        <v>31</v>
      </c>
      <c r="N5537" s="6" t="s">
        <v>31</v>
      </c>
      <c r="O5537" s="6" t="s">
        <v>31</v>
      </c>
      <c r="P5537" s="6" t="s">
        <v>166</v>
      </c>
      <c r="Q5537" s="6" t="s">
        <v>31</v>
      </c>
      <c r="R5537" s="6" t="s">
        <v>58</v>
      </c>
      <c r="S5537" s="8" t="n">
        <v>95.2</v>
      </c>
      <c r="T5537" s="8" t="n">
        <v>4285.8</v>
      </c>
      <c r="U5537" s="6" t="s">
        <v>30</v>
      </c>
      <c r="V5537" s="8" t="n">
        <f aca="false">IF(X5537="0-1 Year", ROUND(S5537/0.474, 2), IF(X5537="1-2 Years", ROUND(S5537/0.287, 2), ROUND(S5537/0.14, 2)))</f>
        <v>680</v>
      </c>
      <c r="W5537" s="6" t="str">
        <f aca="false">IF(V5537&gt;4000, "High", IF(V5537&gt;2000, "Medium", "Low"))</f>
        <v>Low</v>
      </c>
      <c r="X5537" s="9" t="s">
        <v>1765</v>
      </c>
      <c r="Y5537" s="10" t="n">
        <f aca="false">IF(U5537="Yes", 1, 0)</f>
        <v>0</v>
      </c>
      <c r="Z5537" s="10" t="n">
        <v>1</v>
      </c>
      <c r="AA5537" s="11" t="n">
        <f aca="false">MAX(0, ($S5537 * 0.35) - ($F5537 * 0.3))</f>
        <v>19.82</v>
      </c>
      <c r="AB5537" s="12" t="str">
        <f aca="false">IF(AA5537&gt;20,"High",IF(AA5537&gt;10,"Medium","Low"))</f>
        <v>Medium</v>
      </c>
    </row>
    <row r="5538" customFormat="false" ht="18.65" hidden="false" customHeight="false" outlineLevel="0" collapsed="false">
      <c r="A5538" s="5" t="s">
        <v>5582</v>
      </c>
      <c r="B5538" s="6" t="s">
        <v>37</v>
      </c>
      <c r="C5538" s="6" t="s">
        <v>31</v>
      </c>
      <c r="D5538" s="6" t="s">
        <v>30</v>
      </c>
      <c r="E5538" s="6" t="s">
        <v>30</v>
      </c>
      <c r="F5538" s="7" t="n">
        <v>49</v>
      </c>
      <c r="G5538" s="6" t="s">
        <v>31</v>
      </c>
      <c r="H5538" s="6" t="s">
        <v>30</v>
      </c>
      <c r="I5538" s="6" t="s">
        <v>517</v>
      </c>
      <c r="J5538" s="6" t="s">
        <v>30</v>
      </c>
      <c r="K5538" s="6" t="s">
        <v>31</v>
      </c>
      <c r="L5538" s="6" t="s">
        <v>31</v>
      </c>
      <c r="M5538" s="6" t="s">
        <v>30</v>
      </c>
      <c r="N5538" s="6" t="s">
        <v>30</v>
      </c>
      <c r="O5538" s="6" t="s">
        <v>31</v>
      </c>
      <c r="P5538" s="6" t="s">
        <v>33</v>
      </c>
      <c r="Q5538" s="6" t="s">
        <v>31</v>
      </c>
      <c r="R5538" s="6" t="s">
        <v>53</v>
      </c>
      <c r="S5538" s="8" t="n">
        <v>89.85</v>
      </c>
      <c r="T5538" s="8" t="n">
        <v>4287.2</v>
      </c>
      <c r="U5538" s="6" t="s">
        <v>30</v>
      </c>
      <c r="V5538" s="8" t="n">
        <f aca="false">IF(X5538="0-1 Year", ROUND(S5538/0.474, 2), IF(X5538="1-2 Years", ROUND(S5538/0.287, 2), ROUND(S5538/0.14, 2)))</f>
        <v>641.79</v>
      </c>
      <c r="W5538" s="6" t="str">
        <f aca="false">IF(V5538&gt;4000, "High", IF(V5538&gt;2000, "Medium", "Low"))</f>
        <v>Low</v>
      </c>
      <c r="X5538" s="9" t="s">
        <v>1765</v>
      </c>
      <c r="Y5538" s="10" t="n">
        <f aca="false">IF(U5538="Yes", 1, 0)</f>
        <v>0</v>
      </c>
      <c r="Z5538" s="10" t="n">
        <v>1</v>
      </c>
      <c r="AA5538" s="11" t="n">
        <f aca="false">MAX(0, ($S5538 * 0.35) - ($F5538 * 0.3))</f>
        <v>16.7475</v>
      </c>
      <c r="AB5538" s="12" t="str">
        <f aca="false">IF(AA5538&gt;20,"High",IF(AA5538&gt;10,"Medium","Low"))</f>
        <v>Medium</v>
      </c>
    </row>
    <row r="5539" customFormat="false" ht="18.65" hidden="false" customHeight="false" outlineLevel="0" collapsed="false">
      <c r="A5539" s="5" t="s">
        <v>5583</v>
      </c>
      <c r="B5539" s="6" t="s">
        <v>37</v>
      </c>
      <c r="C5539" s="6" t="s">
        <v>30</v>
      </c>
      <c r="D5539" s="6" t="s">
        <v>31</v>
      </c>
      <c r="E5539" s="6" t="s">
        <v>31</v>
      </c>
      <c r="F5539" s="7" t="n">
        <v>44</v>
      </c>
      <c r="G5539" s="6" t="s">
        <v>31</v>
      </c>
      <c r="H5539" s="6" t="s">
        <v>31</v>
      </c>
      <c r="I5539" s="6" t="s">
        <v>517</v>
      </c>
      <c r="J5539" s="6" t="s">
        <v>30</v>
      </c>
      <c r="K5539" s="6" t="s">
        <v>31</v>
      </c>
      <c r="L5539" s="6" t="s">
        <v>31</v>
      </c>
      <c r="M5539" s="6" t="s">
        <v>30</v>
      </c>
      <c r="N5539" s="6" t="s">
        <v>30</v>
      </c>
      <c r="O5539" s="6" t="s">
        <v>31</v>
      </c>
      <c r="P5539" s="6" t="s">
        <v>33</v>
      </c>
      <c r="Q5539" s="6" t="s">
        <v>30</v>
      </c>
      <c r="R5539" s="6" t="s">
        <v>39</v>
      </c>
      <c r="S5539" s="8" t="n">
        <v>94.4</v>
      </c>
      <c r="T5539" s="8" t="n">
        <v>4295.35</v>
      </c>
      <c r="U5539" s="6" t="s">
        <v>30</v>
      </c>
      <c r="V5539" s="8" t="n">
        <f aca="false">IF(X5539="0-1 Year", ROUND(S5539/0.474, 2), IF(X5539="1-2 Years", ROUND(S5539/0.287, 2), ROUND(S5539/0.14, 2)))</f>
        <v>674.29</v>
      </c>
      <c r="W5539" s="6" t="str">
        <f aca="false">IF(V5539&gt;4000, "High", IF(V5539&gt;2000, "Medium", "Low"))</f>
        <v>Low</v>
      </c>
      <c r="X5539" s="9" t="s">
        <v>1765</v>
      </c>
      <c r="Y5539" s="10" t="n">
        <f aca="false">IF(U5539="Yes", 1, 0)</f>
        <v>0</v>
      </c>
      <c r="Z5539" s="10" t="n">
        <v>1</v>
      </c>
      <c r="AA5539" s="11" t="n">
        <f aca="false">MAX(0, ($S5539 * 0.35) - ($F5539 * 0.3))</f>
        <v>19.84</v>
      </c>
      <c r="AB5539" s="12" t="str">
        <f aca="false">IF(AA5539&gt;20,"High",IF(AA5539&gt;10,"Medium","Low"))</f>
        <v>Medium</v>
      </c>
    </row>
    <row r="5540" customFormat="false" ht="18.65" hidden="false" customHeight="false" outlineLevel="0" collapsed="false">
      <c r="A5540" s="5" t="s">
        <v>5584</v>
      </c>
      <c r="B5540" s="6" t="s">
        <v>37</v>
      </c>
      <c r="C5540" s="6" t="s">
        <v>30</v>
      </c>
      <c r="D5540" s="6" t="s">
        <v>30</v>
      </c>
      <c r="E5540" s="6" t="s">
        <v>30</v>
      </c>
      <c r="F5540" s="7" t="n">
        <v>52</v>
      </c>
      <c r="G5540" s="6" t="s">
        <v>31</v>
      </c>
      <c r="H5540" s="6" t="s">
        <v>31</v>
      </c>
      <c r="I5540" s="6" t="s">
        <v>517</v>
      </c>
      <c r="J5540" s="6" t="s">
        <v>30</v>
      </c>
      <c r="K5540" s="6" t="s">
        <v>31</v>
      </c>
      <c r="L5540" s="6" t="s">
        <v>30</v>
      </c>
      <c r="M5540" s="6" t="s">
        <v>30</v>
      </c>
      <c r="N5540" s="6" t="s">
        <v>30</v>
      </c>
      <c r="O5540" s="6" t="s">
        <v>30</v>
      </c>
      <c r="P5540" s="6" t="s">
        <v>33</v>
      </c>
      <c r="Q5540" s="6" t="s">
        <v>31</v>
      </c>
      <c r="R5540" s="6" t="s">
        <v>34</v>
      </c>
      <c r="S5540" s="8" t="n">
        <v>80.2</v>
      </c>
      <c r="T5540" s="8" t="n">
        <v>4297.6</v>
      </c>
      <c r="U5540" s="6" t="s">
        <v>30</v>
      </c>
      <c r="V5540" s="8" t="n">
        <f aca="false">IF(X5540="0-1 Year", ROUND(S5540/0.474, 2), IF(X5540="1-2 Years", ROUND(S5540/0.287, 2), ROUND(S5540/0.14, 2)))</f>
        <v>572.86</v>
      </c>
      <c r="W5540" s="6" t="str">
        <f aca="false">IF(V5540&gt;4000, "High", IF(V5540&gt;2000, "Medium", "Low"))</f>
        <v>Low</v>
      </c>
      <c r="X5540" s="9" t="s">
        <v>1765</v>
      </c>
      <c r="Y5540" s="10" t="n">
        <f aca="false">IF(U5540="Yes", 1, 0)</f>
        <v>0</v>
      </c>
      <c r="Z5540" s="10" t="n">
        <v>1</v>
      </c>
      <c r="AA5540" s="11" t="n">
        <f aca="false">MAX(0, ($S5540 * 0.35) - ($F5540 * 0.3))</f>
        <v>12.47</v>
      </c>
      <c r="AB5540" s="12" t="str">
        <f aca="false">IF(AA5540&gt;20,"High",IF(AA5540&gt;10,"Medium","Low"))</f>
        <v>Medium</v>
      </c>
    </row>
    <row r="5541" customFormat="false" ht="18.65" hidden="false" customHeight="false" outlineLevel="0" collapsed="false">
      <c r="A5541" s="5" t="s">
        <v>5585</v>
      </c>
      <c r="B5541" s="6" t="s">
        <v>29</v>
      </c>
      <c r="C5541" s="6" t="s">
        <v>30</v>
      </c>
      <c r="D5541" s="6" t="s">
        <v>31</v>
      </c>
      <c r="E5541" s="6" t="s">
        <v>30</v>
      </c>
      <c r="F5541" s="7" t="n">
        <v>49</v>
      </c>
      <c r="G5541" s="6" t="s">
        <v>31</v>
      </c>
      <c r="H5541" s="6" t="s">
        <v>30</v>
      </c>
      <c r="I5541" s="6" t="s">
        <v>517</v>
      </c>
      <c r="J5541" s="6" t="s">
        <v>30</v>
      </c>
      <c r="K5541" s="6" t="s">
        <v>31</v>
      </c>
      <c r="L5541" s="6" t="s">
        <v>30</v>
      </c>
      <c r="M5541" s="6" t="s">
        <v>30</v>
      </c>
      <c r="N5541" s="6" t="s">
        <v>31</v>
      </c>
      <c r="O5541" s="6" t="s">
        <v>30</v>
      </c>
      <c r="P5541" s="6" t="s">
        <v>38</v>
      </c>
      <c r="Q5541" s="6" t="s">
        <v>31</v>
      </c>
      <c r="R5541" s="6" t="s">
        <v>58</v>
      </c>
      <c r="S5541" s="8" t="n">
        <v>85.3</v>
      </c>
      <c r="T5541" s="8" t="n">
        <v>4297.95</v>
      </c>
      <c r="U5541" s="6" t="s">
        <v>30</v>
      </c>
      <c r="V5541" s="8" t="n">
        <f aca="false">IF(X5541="0-1 Year", ROUND(S5541/0.474, 2), IF(X5541="1-2 Years", ROUND(S5541/0.287, 2), ROUND(S5541/0.14, 2)))</f>
        <v>609.29</v>
      </c>
      <c r="W5541" s="6" t="str">
        <f aca="false">IF(V5541&gt;4000, "High", IF(V5541&gt;2000, "Medium", "Low"))</f>
        <v>Low</v>
      </c>
      <c r="X5541" s="9" t="s">
        <v>1765</v>
      </c>
      <c r="Y5541" s="10" t="n">
        <f aca="false">IF(U5541="Yes", 1, 0)</f>
        <v>0</v>
      </c>
      <c r="Z5541" s="10" t="n">
        <v>1</v>
      </c>
      <c r="AA5541" s="11" t="n">
        <f aca="false">MAX(0, ($S5541 * 0.35) - ($F5541 * 0.3))</f>
        <v>15.155</v>
      </c>
      <c r="AB5541" s="12" t="str">
        <f aca="false">IF(AA5541&gt;20,"High",IF(AA5541&gt;10,"Medium","Low"))</f>
        <v>Medium</v>
      </c>
    </row>
    <row r="5542" customFormat="false" ht="18.65" hidden="false" customHeight="false" outlineLevel="0" collapsed="false">
      <c r="A5542" s="5" t="s">
        <v>5586</v>
      </c>
      <c r="B5542" s="6" t="s">
        <v>29</v>
      </c>
      <c r="C5542" s="6" t="s">
        <v>30</v>
      </c>
      <c r="D5542" s="6" t="s">
        <v>30</v>
      </c>
      <c r="E5542" s="6" t="s">
        <v>30</v>
      </c>
      <c r="F5542" s="7" t="n">
        <v>42</v>
      </c>
      <c r="G5542" s="6" t="s">
        <v>31</v>
      </c>
      <c r="H5542" s="6" t="s">
        <v>31</v>
      </c>
      <c r="I5542" s="6" t="s">
        <v>517</v>
      </c>
      <c r="J5542" s="6" t="s">
        <v>31</v>
      </c>
      <c r="K5542" s="6" t="s">
        <v>31</v>
      </c>
      <c r="L5542" s="6" t="s">
        <v>31</v>
      </c>
      <c r="M5542" s="6" t="s">
        <v>30</v>
      </c>
      <c r="N5542" s="6" t="s">
        <v>30</v>
      </c>
      <c r="O5542" s="6" t="s">
        <v>31</v>
      </c>
      <c r="P5542" s="6" t="s">
        <v>33</v>
      </c>
      <c r="Q5542" s="6" t="s">
        <v>31</v>
      </c>
      <c r="R5542" s="6" t="s">
        <v>39</v>
      </c>
      <c r="S5542" s="8" t="n">
        <v>99</v>
      </c>
      <c r="T5542" s="8" t="n">
        <v>4298.45</v>
      </c>
      <c r="U5542" s="6" t="s">
        <v>30</v>
      </c>
      <c r="V5542" s="8" t="n">
        <f aca="false">IF(X5542="0-1 Year", ROUND(S5542/0.474, 2), IF(X5542="1-2 Years", ROUND(S5542/0.287, 2), ROUND(S5542/0.14, 2)))</f>
        <v>707.14</v>
      </c>
      <c r="W5542" s="6" t="str">
        <f aca="false">IF(V5542&gt;4000, "High", IF(V5542&gt;2000, "Medium", "Low"))</f>
        <v>Low</v>
      </c>
      <c r="X5542" s="9" t="s">
        <v>1765</v>
      </c>
      <c r="Y5542" s="10" t="n">
        <f aca="false">IF(U5542="Yes", 1, 0)</f>
        <v>0</v>
      </c>
      <c r="Z5542" s="10" t="n">
        <v>1</v>
      </c>
      <c r="AA5542" s="11" t="n">
        <f aca="false">MAX(0, ($S5542 * 0.35) - ($F5542 * 0.3))</f>
        <v>22.05</v>
      </c>
      <c r="AB5542" s="12" t="str">
        <f aca="false">IF(AA5542&gt;20,"High",IF(AA5542&gt;10,"Medium","Low"))</f>
        <v>High</v>
      </c>
    </row>
    <row r="5543" customFormat="false" ht="18.65" hidden="false" customHeight="false" outlineLevel="0" collapsed="false">
      <c r="A5543" s="5" t="s">
        <v>5587</v>
      </c>
      <c r="B5543" s="6" t="s">
        <v>37</v>
      </c>
      <c r="C5543" s="6" t="s">
        <v>30</v>
      </c>
      <c r="D5543" s="6" t="s">
        <v>30</v>
      </c>
      <c r="E5543" s="6" t="s">
        <v>30</v>
      </c>
      <c r="F5543" s="7" t="n">
        <v>58</v>
      </c>
      <c r="G5543" s="6" t="s">
        <v>31</v>
      </c>
      <c r="H5543" s="6" t="s">
        <v>31</v>
      </c>
      <c r="I5543" s="6" t="s">
        <v>203</v>
      </c>
      <c r="J5543" s="6" t="s">
        <v>31</v>
      </c>
      <c r="K5543" s="6" t="s">
        <v>31</v>
      </c>
      <c r="L5543" s="6" t="s">
        <v>31</v>
      </c>
      <c r="M5543" s="6" t="s">
        <v>31</v>
      </c>
      <c r="N5543" s="6" t="s">
        <v>30</v>
      </c>
      <c r="O5543" s="6" t="s">
        <v>30</v>
      </c>
      <c r="P5543" s="6" t="s">
        <v>33</v>
      </c>
      <c r="Q5543" s="6" t="s">
        <v>31</v>
      </c>
      <c r="R5543" s="6" t="s">
        <v>58</v>
      </c>
      <c r="S5543" s="8" t="n">
        <v>71.1</v>
      </c>
      <c r="T5543" s="8" t="n">
        <v>4299.2</v>
      </c>
      <c r="U5543" s="6" t="s">
        <v>30</v>
      </c>
      <c r="V5543" s="8" t="n">
        <f aca="false">IF(X5543="0-1 Year", ROUND(S5543/0.474, 2), IF(X5543="1-2 Years", ROUND(S5543/0.287, 2), ROUND(S5543/0.14, 2)))</f>
        <v>507.86</v>
      </c>
      <c r="W5543" s="6" t="str">
        <f aca="false">IF(V5543&gt;4000, "High", IF(V5543&gt;2000, "Medium", "Low"))</f>
        <v>Low</v>
      </c>
      <c r="X5543" s="9" t="s">
        <v>1765</v>
      </c>
      <c r="Y5543" s="10" t="n">
        <f aca="false">IF(U5543="Yes", 1, 0)</f>
        <v>0</v>
      </c>
      <c r="Z5543" s="10" t="n">
        <v>1</v>
      </c>
      <c r="AA5543" s="11" t="n">
        <f aca="false">MAX(0, ($S5543 * 0.35) - ($F5543 * 0.3))</f>
        <v>7.485</v>
      </c>
      <c r="AB5543" s="12" t="str">
        <f aca="false">IF(AA5543&gt;20,"High",IF(AA5543&gt;10,"Medium","Low"))</f>
        <v>Low</v>
      </c>
    </row>
    <row r="5544" customFormat="false" ht="18.65" hidden="false" customHeight="false" outlineLevel="0" collapsed="false">
      <c r="A5544" s="5" t="s">
        <v>5588</v>
      </c>
      <c r="B5544" s="6" t="s">
        <v>29</v>
      </c>
      <c r="C5544" s="6" t="s">
        <v>30</v>
      </c>
      <c r="D5544" s="6" t="s">
        <v>31</v>
      </c>
      <c r="E5544" s="6" t="s">
        <v>31</v>
      </c>
      <c r="F5544" s="7" t="n">
        <v>51</v>
      </c>
      <c r="G5544" s="6" t="s">
        <v>31</v>
      </c>
      <c r="H5544" s="6" t="s">
        <v>31</v>
      </c>
      <c r="I5544" s="6" t="s">
        <v>517</v>
      </c>
      <c r="J5544" s="6" t="s">
        <v>30</v>
      </c>
      <c r="K5544" s="6" t="s">
        <v>31</v>
      </c>
      <c r="L5544" s="6" t="s">
        <v>30</v>
      </c>
      <c r="M5544" s="6" t="s">
        <v>31</v>
      </c>
      <c r="N5544" s="6" t="s">
        <v>30</v>
      </c>
      <c r="O5544" s="6" t="s">
        <v>30</v>
      </c>
      <c r="P5544" s="6" t="s">
        <v>33</v>
      </c>
      <c r="Q5544" s="6" t="s">
        <v>30</v>
      </c>
      <c r="R5544" s="6" t="s">
        <v>53</v>
      </c>
      <c r="S5544" s="8" t="n">
        <v>84.2</v>
      </c>
      <c r="T5544" s="8" t="n">
        <v>4299.75</v>
      </c>
      <c r="U5544" s="6" t="s">
        <v>30</v>
      </c>
      <c r="V5544" s="8" t="n">
        <f aca="false">IF(X5544="0-1 Year", ROUND(S5544/0.474, 2), IF(X5544="1-2 Years", ROUND(S5544/0.287, 2), ROUND(S5544/0.14, 2)))</f>
        <v>601.43</v>
      </c>
      <c r="W5544" s="6" t="str">
        <f aca="false">IF(V5544&gt;4000, "High", IF(V5544&gt;2000, "Medium", "Low"))</f>
        <v>Low</v>
      </c>
      <c r="X5544" s="9" t="s">
        <v>1765</v>
      </c>
      <c r="Y5544" s="10" t="n">
        <f aca="false">IF(U5544="Yes", 1, 0)</f>
        <v>0</v>
      </c>
      <c r="Z5544" s="10" t="n">
        <v>1</v>
      </c>
      <c r="AA5544" s="11" t="n">
        <f aca="false">MAX(0, ($S5544 * 0.35) - ($F5544 * 0.3))</f>
        <v>14.17</v>
      </c>
      <c r="AB5544" s="12" t="str">
        <f aca="false">IF(AA5544&gt;20,"High",IF(AA5544&gt;10,"Medium","Low"))</f>
        <v>Medium</v>
      </c>
    </row>
    <row r="5545" customFormat="false" ht="18.65" hidden="false" customHeight="false" outlineLevel="0" collapsed="false">
      <c r="A5545" s="5" t="s">
        <v>5589</v>
      </c>
      <c r="B5545" s="6" t="s">
        <v>37</v>
      </c>
      <c r="C5545" s="6" t="s">
        <v>30</v>
      </c>
      <c r="D5545" s="6" t="s">
        <v>30</v>
      </c>
      <c r="E5545" s="6" t="s">
        <v>30</v>
      </c>
      <c r="F5545" s="7" t="n">
        <v>54</v>
      </c>
      <c r="G5545" s="6" t="s">
        <v>31</v>
      </c>
      <c r="H5545" s="6" t="s">
        <v>30</v>
      </c>
      <c r="I5545" s="6" t="s">
        <v>203</v>
      </c>
      <c r="J5545" s="6" t="s">
        <v>31</v>
      </c>
      <c r="K5545" s="6" t="s">
        <v>30</v>
      </c>
      <c r="L5545" s="6" t="s">
        <v>31</v>
      </c>
      <c r="M5545" s="6" t="s">
        <v>31</v>
      </c>
      <c r="N5545" s="6" t="s">
        <v>31</v>
      </c>
      <c r="O5545" s="6" t="s">
        <v>31</v>
      </c>
      <c r="P5545" s="6" t="s">
        <v>166</v>
      </c>
      <c r="Q5545" s="6" t="s">
        <v>30</v>
      </c>
      <c r="R5545" s="6" t="s">
        <v>39</v>
      </c>
      <c r="S5545" s="8" t="n">
        <v>80.6</v>
      </c>
      <c r="T5545" s="8" t="n">
        <v>4299.95</v>
      </c>
      <c r="U5545" s="6" t="s">
        <v>30</v>
      </c>
      <c r="V5545" s="8" t="n">
        <f aca="false">IF(X5545="0-1 Year", ROUND(S5545/0.474, 2), IF(X5545="1-2 Years", ROUND(S5545/0.287, 2), ROUND(S5545/0.14, 2)))</f>
        <v>575.71</v>
      </c>
      <c r="W5545" s="6" t="str">
        <f aca="false">IF(V5545&gt;4000, "High", IF(V5545&gt;2000, "Medium", "Low"))</f>
        <v>Low</v>
      </c>
      <c r="X5545" s="9" t="s">
        <v>1765</v>
      </c>
      <c r="Y5545" s="10" t="n">
        <f aca="false">IF(U5545="Yes", 1, 0)</f>
        <v>0</v>
      </c>
      <c r="Z5545" s="10" t="n">
        <v>1</v>
      </c>
      <c r="AA5545" s="11" t="n">
        <f aca="false">MAX(0, ($S5545 * 0.35) - ($F5545 * 0.3))</f>
        <v>12.01</v>
      </c>
      <c r="AB5545" s="12" t="str">
        <f aca="false">IF(AA5545&gt;20,"High",IF(AA5545&gt;10,"Medium","Low"))</f>
        <v>Medium</v>
      </c>
    </row>
    <row r="5546" customFormat="false" ht="18.65" hidden="false" customHeight="false" outlineLevel="0" collapsed="false">
      <c r="A5546" s="5" t="s">
        <v>5590</v>
      </c>
      <c r="B5546" s="6" t="s">
        <v>37</v>
      </c>
      <c r="C5546" s="6" t="s">
        <v>30</v>
      </c>
      <c r="D5546" s="6" t="s">
        <v>31</v>
      </c>
      <c r="E5546" s="6" t="s">
        <v>31</v>
      </c>
      <c r="F5546" s="7" t="n">
        <v>62</v>
      </c>
      <c r="G5546" s="6" t="s">
        <v>31</v>
      </c>
      <c r="H5546" s="6" t="s">
        <v>31</v>
      </c>
      <c r="I5546" s="6" t="s">
        <v>203</v>
      </c>
      <c r="J5546" s="6" t="s">
        <v>30</v>
      </c>
      <c r="K5546" s="6" t="s">
        <v>30</v>
      </c>
      <c r="L5546" s="6" t="s">
        <v>30</v>
      </c>
      <c r="M5546" s="6" t="s">
        <v>30</v>
      </c>
      <c r="N5546" s="6" t="s">
        <v>31</v>
      </c>
      <c r="O5546" s="6" t="s">
        <v>31</v>
      </c>
      <c r="P5546" s="6" t="s">
        <v>38</v>
      </c>
      <c r="Q5546" s="6" t="s">
        <v>31</v>
      </c>
      <c r="R5546" s="6" t="s">
        <v>58</v>
      </c>
      <c r="S5546" s="8" t="n">
        <v>70.45</v>
      </c>
      <c r="T5546" s="8" t="n">
        <v>4300.45</v>
      </c>
      <c r="U5546" s="6" t="s">
        <v>30</v>
      </c>
      <c r="V5546" s="8" t="n">
        <f aca="false">IF(X5546="0-1 Year", ROUND(S5546/0.474, 2), IF(X5546="1-2 Years", ROUND(S5546/0.287, 2), ROUND(S5546/0.14, 2)))</f>
        <v>503.21</v>
      </c>
      <c r="W5546" s="6" t="str">
        <f aca="false">IF(V5546&gt;4000, "High", IF(V5546&gt;2000, "Medium", "Low"))</f>
        <v>Low</v>
      </c>
      <c r="X5546" s="9" t="s">
        <v>1765</v>
      </c>
      <c r="Y5546" s="10" t="n">
        <f aca="false">IF(U5546="Yes", 1, 0)</f>
        <v>0</v>
      </c>
      <c r="Z5546" s="10" t="n">
        <v>1</v>
      </c>
      <c r="AA5546" s="11" t="n">
        <f aca="false">MAX(0, ($S5546 * 0.35) - ($F5546 * 0.3))</f>
        <v>6.0575</v>
      </c>
      <c r="AB5546" s="12" t="str">
        <f aca="false">IF(AA5546&gt;20,"High",IF(AA5546&gt;10,"Medium","Low"))</f>
        <v>Low</v>
      </c>
    </row>
    <row r="5547" customFormat="false" ht="18.65" hidden="false" customHeight="false" outlineLevel="0" collapsed="false">
      <c r="A5547" s="5" t="s">
        <v>5591</v>
      </c>
      <c r="B5547" s="6" t="s">
        <v>29</v>
      </c>
      <c r="C5547" s="6" t="s">
        <v>30</v>
      </c>
      <c r="D5547" s="6" t="s">
        <v>31</v>
      </c>
      <c r="E5547" s="6" t="s">
        <v>31</v>
      </c>
      <c r="F5547" s="7" t="n">
        <v>58</v>
      </c>
      <c r="G5547" s="6" t="s">
        <v>31</v>
      </c>
      <c r="H5547" s="6" t="s">
        <v>30</v>
      </c>
      <c r="I5547" s="6" t="s">
        <v>203</v>
      </c>
      <c r="J5547" s="6" t="s">
        <v>30</v>
      </c>
      <c r="K5547" s="6" t="s">
        <v>31</v>
      </c>
      <c r="L5547" s="6" t="s">
        <v>30</v>
      </c>
      <c r="M5547" s="6" t="s">
        <v>31</v>
      </c>
      <c r="N5547" s="6" t="s">
        <v>31</v>
      </c>
      <c r="O5547" s="6" t="s">
        <v>31</v>
      </c>
      <c r="P5547" s="6" t="s">
        <v>33</v>
      </c>
      <c r="Q5547" s="6" t="s">
        <v>31</v>
      </c>
      <c r="R5547" s="6" t="s">
        <v>58</v>
      </c>
      <c r="S5547" s="8" t="n">
        <v>75.2</v>
      </c>
      <c r="T5547" s="8" t="n">
        <v>4300.8</v>
      </c>
      <c r="U5547" s="6" t="s">
        <v>30</v>
      </c>
      <c r="V5547" s="8" t="n">
        <f aca="false">IF(X5547="0-1 Year", ROUND(S5547/0.474, 2), IF(X5547="1-2 Years", ROUND(S5547/0.287, 2), ROUND(S5547/0.14, 2)))</f>
        <v>537.14</v>
      </c>
      <c r="W5547" s="6" t="str">
        <f aca="false">IF(V5547&gt;4000, "High", IF(V5547&gt;2000, "Medium", "Low"))</f>
        <v>Low</v>
      </c>
      <c r="X5547" s="9" t="s">
        <v>1765</v>
      </c>
      <c r="Y5547" s="10" t="n">
        <f aca="false">IF(U5547="Yes", 1, 0)</f>
        <v>0</v>
      </c>
      <c r="Z5547" s="10" t="n">
        <v>1</v>
      </c>
      <c r="AA5547" s="11" t="n">
        <f aca="false">MAX(0, ($S5547 * 0.35) - ($F5547 * 0.3))</f>
        <v>8.92</v>
      </c>
      <c r="AB5547" s="12" t="str">
        <f aca="false">IF(AA5547&gt;20,"High",IF(AA5547&gt;10,"Medium","Low"))</f>
        <v>Low</v>
      </c>
    </row>
    <row r="5548" customFormat="false" ht="18.65" hidden="false" customHeight="false" outlineLevel="0" collapsed="false">
      <c r="A5548" s="5" t="s">
        <v>5592</v>
      </c>
      <c r="B5548" s="6" t="s">
        <v>37</v>
      </c>
      <c r="C5548" s="6" t="s">
        <v>30</v>
      </c>
      <c r="D5548" s="6" t="s">
        <v>31</v>
      </c>
      <c r="E5548" s="6" t="s">
        <v>31</v>
      </c>
      <c r="F5548" s="7" t="n">
        <v>42</v>
      </c>
      <c r="G5548" s="6" t="s">
        <v>31</v>
      </c>
      <c r="H5548" s="6" t="s">
        <v>30</v>
      </c>
      <c r="I5548" s="6" t="s">
        <v>517</v>
      </c>
      <c r="J5548" s="6" t="s">
        <v>30</v>
      </c>
      <c r="K5548" s="6" t="s">
        <v>30</v>
      </c>
      <c r="L5548" s="6" t="s">
        <v>31</v>
      </c>
      <c r="M5548" s="6" t="s">
        <v>31</v>
      </c>
      <c r="N5548" s="6" t="s">
        <v>31</v>
      </c>
      <c r="O5548" s="6" t="s">
        <v>31</v>
      </c>
      <c r="P5548" s="6" t="s">
        <v>166</v>
      </c>
      <c r="Q5548" s="6" t="s">
        <v>31</v>
      </c>
      <c r="R5548" s="6" t="s">
        <v>39</v>
      </c>
      <c r="S5548" s="8" t="n">
        <v>100.4</v>
      </c>
      <c r="T5548" s="8" t="n">
        <v>4303.65</v>
      </c>
      <c r="U5548" s="6" t="s">
        <v>30</v>
      </c>
      <c r="V5548" s="8" t="n">
        <f aca="false">IF(X5548="0-1 Year", ROUND(S5548/0.474, 2), IF(X5548="1-2 Years", ROUND(S5548/0.287, 2), ROUND(S5548/0.14, 2)))</f>
        <v>717.14</v>
      </c>
      <c r="W5548" s="6" t="str">
        <f aca="false">IF(V5548&gt;4000, "High", IF(V5548&gt;2000, "Medium", "Low"))</f>
        <v>Low</v>
      </c>
      <c r="X5548" s="9" t="s">
        <v>1765</v>
      </c>
      <c r="Y5548" s="10" t="n">
        <f aca="false">IF(U5548="Yes", 1, 0)</f>
        <v>0</v>
      </c>
      <c r="Z5548" s="10" t="n">
        <v>1</v>
      </c>
      <c r="AA5548" s="11" t="n">
        <f aca="false">MAX(0, ($S5548 * 0.35) - ($F5548 * 0.3))</f>
        <v>22.54</v>
      </c>
      <c r="AB5548" s="12" t="str">
        <f aca="false">IF(AA5548&gt;20,"High",IF(AA5548&gt;10,"Medium","Low"))</f>
        <v>High</v>
      </c>
    </row>
    <row r="5549" customFormat="false" ht="18.65" hidden="false" customHeight="false" outlineLevel="0" collapsed="false">
      <c r="A5549" s="5" t="s">
        <v>5593</v>
      </c>
      <c r="B5549" s="6" t="s">
        <v>29</v>
      </c>
      <c r="C5549" s="6" t="s">
        <v>31</v>
      </c>
      <c r="D5549" s="6" t="s">
        <v>31</v>
      </c>
      <c r="E5549" s="6" t="s">
        <v>30</v>
      </c>
      <c r="F5549" s="7" t="n">
        <v>43</v>
      </c>
      <c r="G5549" s="6" t="s">
        <v>31</v>
      </c>
      <c r="H5549" s="6" t="s">
        <v>30</v>
      </c>
      <c r="I5549" s="6" t="s">
        <v>517</v>
      </c>
      <c r="J5549" s="6" t="s">
        <v>30</v>
      </c>
      <c r="K5549" s="6" t="s">
        <v>31</v>
      </c>
      <c r="L5549" s="6" t="s">
        <v>31</v>
      </c>
      <c r="M5549" s="6" t="s">
        <v>30</v>
      </c>
      <c r="N5549" s="6" t="s">
        <v>31</v>
      </c>
      <c r="O5549" s="6" t="s">
        <v>31</v>
      </c>
      <c r="P5549" s="6" t="s">
        <v>33</v>
      </c>
      <c r="Q5549" s="6" t="s">
        <v>31</v>
      </c>
      <c r="R5549" s="6" t="s">
        <v>53</v>
      </c>
      <c r="S5549" s="8" t="n">
        <v>100.55</v>
      </c>
      <c r="T5549" s="8" t="n">
        <v>4304</v>
      </c>
      <c r="U5549" s="6" t="s">
        <v>30</v>
      </c>
      <c r="V5549" s="8" t="n">
        <f aca="false">IF(X5549="0-1 Year", ROUND(S5549/0.474, 2), IF(X5549="1-2 Years", ROUND(S5549/0.287, 2), ROUND(S5549/0.14, 2)))</f>
        <v>718.21</v>
      </c>
      <c r="W5549" s="6" t="str">
        <f aca="false">IF(V5549&gt;4000, "High", IF(V5549&gt;2000, "Medium", "Low"))</f>
        <v>Low</v>
      </c>
      <c r="X5549" s="9" t="s">
        <v>1765</v>
      </c>
      <c r="Y5549" s="10" t="n">
        <f aca="false">IF(U5549="Yes", 1, 0)</f>
        <v>0</v>
      </c>
      <c r="Z5549" s="10" t="n">
        <v>1</v>
      </c>
      <c r="AA5549" s="11" t="n">
        <f aca="false">MAX(0, ($S5549 * 0.35) - ($F5549 * 0.3))</f>
        <v>22.2925</v>
      </c>
      <c r="AB5549" s="12" t="str">
        <f aca="false">IF(AA5549&gt;20,"High",IF(AA5549&gt;10,"Medium","Low"))</f>
        <v>High</v>
      </c>
    </row>
    <row r="5550" customFormat="false" ht="18.65" hidden="false" customHeight="false" outlineLevel="0" collapsed="false">
      <c r="A5550" s="5" t="s">
        <v>5594</v>
      </c>
      <c r="B5550" s="6" t="s">
        <v>37</v>
      </c>
      <c r="C5550" s="6" t="s">
        <v>30</v>
      </c>
      <c r="D5550" s="6" t="s">
        <v>30</v>
      </c>
      <c r="E5550" s="6" t="s">
        <v>30</v>
      </c>
      <c r="F5550" s="7" t="n">
        <v>50</v>
      </c>
      <c r="G5550" s="6" t="s">
        <v>31</v>
      </c>
      <c r="H5550" s="6" t="s">
        <v>30</v>
      </c>
      <c r="I5550" s="6" t="s">
        <v>517</v>
      </c>
      <c r="J5550" s="6" t="s">
        <v>30</v>
      </c>
      <c r="K5550" s="6" t="s">
        <v>30</v>
      </c>
      <c r="L5550" s="6" t="s">
        <v>31</v>
      </c>
      <c r="M5550" s="6" t="s">
        <v>31</v>
      </c>
      <c r="N5550" s="6" t="s">
        <v>30</v>
      </c>
      <c r="O5550" s="6" t="s">
        <v>31</v>
      </c>
      <c r="P5550" s="6" t="s">
        <v>166</v>
      </c>
      <c r="Q5550" s="6" t="s">
        <v>31</v>
      </c>
      <c r="R5550" s="6" t="s">
        <v>53</v>
      </c>
      <c r="S5550" s="8" t="n">
        <v>89.7</v>
      </c>
      <c r="T5550" s="8" t="n">
        <v>4304.5</v>
      </c>
      <c r="U5550" s="6" t="s">
        <v>30</v>
      </c>
      <c r="V5550" s="8" t="n">
        <f aca="false">IF(X5550="0-1 Year", ROUND(S5550/0.474, 2), IF(X5550="1-2 Years", ROUND(S5550/0.287, 2), ROUND(S5550/0.14, 2)))</f>
        <v>640.71</v>
      </c>
      <c r="W5550" s="6" t="str">
        <f aca="false">IF(V5550&gt;4000, "High", IF(V5550&gt;2000, "Medium", "Low"))</f>
        <v>Low</v>
      </c>
      <c r="X5550" s="9" t="s">
        <v>1765</v>
      </c>
      <c r="Y5550" s="10" t="n">
        <f aca="false">IF(U5550="Yes", 1, 0)</f>
        <v>0</v>
      </c>
      <c r="Z5550" s="10" t="n">
        <v>1</v>
      </c>
      <c r="AA5550" s="11" t="n">
        <f aca="false">MAX(0, ($S5550 * 0.35) - ($F5550 * 0.3))</f>
        <v>16.395</v>
      </c>
      <c r="AB5550" s="12" t="str">
        <f aca="false">IF(AA5550&gt;20,"High",IF(AA5550&gt;10,"Medium","Low"))</f>
        <v>Medium</v>
      </c>
    </row>
    <row r="5551" customFormat="false" ht="18.65" hidden="false" customHeight="false" outlineLevel="0" collapsed="false">
      <c r="A5551" s="5" t="s">
        <v>5595</v>
      </c>
      <c r="B5551" s="6" t="s">
        <v>29</v>
      </c>
      <c r="C5551" s="6" t="s">
        <v>30</v>
      </c>
      <c r="D5551" s="6" t="s">
        <v>31</v>
      </c>
      <c r="E5551" s="6" t="s">
        <v>30</v>
      </c>
      <c r="F5551" s="7" t="n">
        <v>51</v>
      </c>
      <c r="G5551" s="6" t="s">
        <v>31</v>
      </c>
      <c r="H5551" s="6" t="s">
        <v>30</v>
      </c>
      <c r="I5551" s="6" t="s">
        <v>203</v>
      </c>
      <c r="J5551" s="6" t="s">
        <v>31</v>
      </c>
      <c r="K5551" s="6" t="s">
        <v>31</v>
      </c>
      <c r="L5551" s="6" t="s">
        <v>31</v>
      </c>
      <c r="M5551" s="6" t="s">
        <v>31</v>
      </c>
      <c r="N5551" s="6" t="s">
        <v>31</v>
      </c>
      <c r="O5551" s="6" t="s">
        <v>31</v>
      </c>
      <c r="P5551" s="6" t="s">
        <v>166</v>
      </c>
      <c r="Q5551" s="6" t="s">
        <v>31</v>
      </c>
      <c r="R5551" s="6" t="s">
        <v>58</v>
      </c>
      <c r="S5551" s="8" t="n">
        <v>83.85</v>
      </c>
      <c r="T5551" s="8" t="n">
        <v>4307.1</v>
      </c>
      <c r="U5551" s="6" t="s">
        <v>30</v>
      </c>
      <c r="V5551" s="8" t="n">
        <f aca="false">IF(X5551="0-1 Year", ROUND(S5551/0.474, 2), IF(X5551="1-2 Years", ROUND(S5551/0.287, 2), ROUND(S5551/0.14, 2)))</f>
        <v>598.93</v>
      </c>
      <c r="W5551" s="6" t="str">
        <f aca="false">IF(V5551&gt;4000, "High", IF(V5551&gt;2000, "Medium", "Low"))</f>
        <v>Low</v>
      </c>
      <c r="X5551" s="9" t="s">
        <v>1765</v>
      </c>
      <c r="Y5551" s="10" t="n">
        <f aca="false">IF(U5551="Yes", 1, 0)</f>
        <v>0</v>
      </c>
      <c r="Z5551" s="10" t="n">
        <v>1</v>
      </c>
      <c r="AA5551" s="11" t="n">
        <f aca="false">MAX(0, ($S5551 * 0.35) - ($F5551 * 0.3))</f>
        <v>14.0475</v>
      </c>
      <c r="AB5551" s="12" t="str">
        <f aca="false">IF(AA5551&gt;20,"High",IF(AA5551&gt;10,"Medium","Low"))</f>
        <v>Medium</v>
      </c>
    </row>
    <row r="5552" customFormat="false" ht="18.65" hidden="false" customHeight="false" outlineLevel="0" collapsed="false">
      <c r="A5552" s="5" t="s">
        <v>5596</v>
      </c>
      <c r="B5552" s="6" t="s">
        <v>29</v>
      </c>
      <c r="C5552" s="6" t="s">
        <v>30</v>
      </c>
      <c r="D5552" s="6" t="s">
        <v>30</v>
      </c>
      <c r="E5552" s="6" t="s">
        <v>30</v>
      </c>
      <c r="F5552" s="7" t="n">
        <v>54</v>
      </c>
      <c r="G5552" s="6" t="s">
        <v>31</v>
      </c>
      <c r="H5552" s="6" t="s">
        <v>31</v>
      </c>
      <c r="I5552" s="6" t="s">
        <v>517</v>
      </c>
      <c r="J5552" s="6" t="s">
        <v>30</v>
      </c>
      <c r="K5552" s="6" t="s">
        <v>31</v>
      </c>
      <c r="L5552" s="6" t="s">
        <v>30</v>
      </c>
      <c r="M5552" s="6" t="s">
        <v>30</v>
      </c>
      <c r="N5552" s="6" t="s">
        <v>30</v>
      </c>
      <c r="O5552" s="6" t="s">
        <v>30</v>
      </c>
      <c r="P5552" s="6" t="s">
        <v>38</v>
      </c>
      <c r="Q5552" s="6" t="s">
        <v>31</v>
      </c>
      <c r="R5552" s="6" t="s">
        <v>53</v>
      </c>
      <c r="S5552" s="8" t="n">
        <v>79.85</v>
      </c>
      <c r="T5552" s="8" t="n">
        <v>4308.25</v>
      </c>
      <c r="U5552" s="6" t="s">
        <v>30</v>
      </c>
      <c r="V5552" s="8" t="n">
        <f aca="false">IF(X5552="0-1 Year", ROUND(S5552/0.474, 2), IF(X5552="1-2 Years", ROUND(S5552/0.287, 2), ROUND(S5552/0.14, 2)))</f>
        <v>570.36</v>
      </c>
      <c r="W5552" s="6" t="str">
        <f aca="false">IF(V5552&gt;4000, "High", IF(V5552&gt;2000, "Medium", "Low"))</f>
        <v>Low</v>
      </c>
      <c r="X5552" s="9" t="s">
        <v>1765</v>
      </c>
      <c r="Y5552" s="10" t="n">
        <f aca="false">IF(U5552="Yes", 1, 0)</f>
        <v>0</v>
      </c>
      <c r="Z5552" s="10" t="n">
        <v>1</v>
      </c>
      <c r="AA5552" s="11" t="n">
        <f aca="false">MAX(0, ($S5552 * 0.35) - ($F5552 * 0.3))</f>
        <v>11.7475</v>
      </c>
      <c r="AB5552" s="12" t="str">
        <f aca="false">IF(AA5552&gt;20,"High",IF(AA5552&gt;10,"Medium","Low"))</f>
        <v>Medium</v>
      </c>
    </row>
    <row r="5553" customFormat="false" ht="18.65" hidden="false" customHeight="false" outlineLevel="0" collapsed="false">
      <c r="A5553" s="5" t="s">
        <v>5597</v>
      </c>
      <c r="B5553" s="6" t="s">
        <v>29</v>
      </c>
      <c r="C5553" s="6" t="s">
        <v>30</v>
      </c>
      <c r="D5553" s="6" t="s">
        <v>31</v>
      </c>
      <c r="E5553" s="6" t="s">
        <v>30</v>
      </c>
      <c r="F5553" s="7" t="n">
        <v>65</v>
      </c>
      <c r="G5553" s="6" t="s">
        <v>31</v>
      </c>
      <c r="H5553" s="6" t="s">
        <v>31</v>
      </c>
      <c r="I5553" s="6" t="s">
        <v>203</v>
      </c>
      <c r="J5553" s="6" t="s">
        <v>31</v>
      </c>
      <c r="K5553" s="6" t="s">
        <v>31</v>
      </c>
      <c r="L5553" s="6" t="s">
        <v>31</v>
      </c>
      <c r="M5553" s="6" t="s">
        <v>30</v>
      </c>
      <c r="N5553" s="6" t="s">
        <v>30</v>
      </c>
      <c r="O5553" s="6" t="s">
        <v>30</v>
      </c>
      <c r="P5553" s="6" t="s">
        <v>33</v>
      </c>
      <c r="Q5553" s="6" t="s">
        <v>30</v>
      </c>
      <c r="R5553" s="6" t="s">
        <v>58</v>
      </c>
      <c r="S5553" s="8" t="n">
        <v>67.05</v>
      </c>
      <c r="T5553" s="8" t="n">
        <v>4309.55</v>
      </c>
      <c r="U5553" s="6" t="s">
        <v>30</v>
      </c>
      <c r="V5553" s="8" t="n">
        <f aca="false">IF(X5553="0-1 Year", ROUND(S5553/0.474, 2), IF(X5553="1-2 Years", ROUND(S5553/0.287, 2), ROUND(S5553/0.14, 2)))</f>
        <v>478.93</v>
      </c>
      <c r="W5553" s="6" t="str">
        <f aca="false">IF(V5553&gt;4000, "High", IF(V5553&gt;2000, "Medium", "Low"))</f>
        <v>Low</v>
      </c>
      <c r="X5553" s="9" t="s">
        <v>1765</v>
      </c>
      <c r="Y5553" s="10" t="n">
        <f aca="false">IF(U5553="Yes", 1, 0)</f>
        <v>0</v>
      </c>
      <c r="Z5553" s="10" t="n">
        <v>1</v>
      </c>
      <c r="AA5553" s="11" t="n">
        <f aca="false">MAX(0, ($S5553 * 0.35) - ($F5553 * 0.3))</f>
        <v>3.9675</v>
      </c>
      <c r="AB5553" s="12" t="str">
        <f aca="false">IF(AA5553&gt;20,"High",IF(AA5553&gt;10,"Medium","Low"))</f>
        <v>Low</v>
      </c>
    </row>
    <row r="5554" customFormat="false" ht="18.65" hidden="false" customHeight="false" outlineLevel="0" collapsed="false">
      <c r="A5554" s="5" t="s">
        <v>5598</v>
      </c>
      <c r="B5554" s="6" t="s">
        <v>37</v>
      </c>
      <c r="C5554" s="6" t="s">
        <v>30</v>
      </c>
      <c r="D5554" s="6" t="s">
        <v>31</v>
      </c>
      <c r="E5554" s="6" t="s">
        <v>30</v>
      </c>
      <c r="F5554" s="7" t="n">
        <v>71</v>
      </c>
      <c r="G5554" s="6" t="s">
        <v>30</v>
      </c>
      <c r="H5554" s="6" t="s">
        <v>202</v>
      </c>
      <c r="I5554" s="6" t="s">
        <v>203</v>
      </c>
      <c r="J5554" s="6" t="s">
        <v>30</v>
      </c>
      <c r="K5554" s="6" t="s">
        <v>31</v>
      </c>
      <c r="L5554" s="6" t="s">
        <v>31</v>
      </c>
      <c r="M5554" s="6" t="s">
        <v>31</v>
      </c>
      <c r="N5554" s="6" t="s">
        <v>31</v>
      </c>
      <c r="O5554" s="6" t="s">
        <v>31</v>
      </c>
      <c r="P5554" s="6" t="s">
        <v>166</v>
      </c>
      <c r="Q5554" s="6" t="s">
        <v>31</v>
      </c>
      <c r="R5554" s="6" t="s">
        <v>58</v>
      </c>
      <c r="S5554" s="8" t="n">
        <v>61.4</v>
      </c>
      <c r="T5554" s="8" t="n">
        <v>4310.35</v>
      </c>
      <c r="U5554" s="6" t="s">
        <v>30</v>
      </c>
      <c r="V5554" s="8" t="n">
        <f aca="false">IF(X5554="0-1 Year", ROUND(S5554/0.474, 2), IF(X5554="1-2 Years", ROUND(S5554/0.287, 2), ROUND(S5554/0.14, 2)))</f>
        <v>438.57</v>
      </c>
      <c r="W5554" s="6" t="str">
        <f aca="false">IF(V5554&gt;4000, "High", IF(V5554&gt;2000, "Medium", "Low"))</f>
        <v>Low</v>
      </c>
      <c r="X5554" s="9" t="s">
        <v>1765</v>
      </c>
      <c r="Y5554" s="10" t="n">
        <f aca="false">IF(U5554="Yes", 1, 0)</f>
        <v>0</v>
      </c>
      <c r="Z5554" s="10" t="n">
        <v>1</v>
      </c>
      <c r="AA5554" s="11" t="n">
        <f aca="false">MAX(0, ($S5554 * 0.35) - ($F5554 * 0.3))</f>
        <v>0.189999999999998</v>
      </c>
      <c r="AB5554" s="12" t="str">
        <f aca="false">IF(AA5554&gt;20,"High",IF(AA5554&gt;10,"Medium","Low"))</f>
        <v>Low</v>
      </c>
    </row>
    <row r="5555" customFormat="false" ht="18.65" hidden="false" customHeight="false" outlineLevel="0" collapsed="false">
      <c r="A5555" s="5" t="s">
        <v>5599</v>
      </c>
      <c r="B5555" s="6" t="s">
        <v>29</v>
      </c>
      <c r="C5555" s="6" t="s">
        <v>30</v>
      </c>
      <c r="D5555" s="6" t="s">
        <v>31</v>
      </c>
      <c r="E5555" s="6" t="s">
        <v>30</v>
      </c>
      <c r="F5555" s="7" t="n">
        <v>46</v>
      </c>
      <c r="G5555" s="6" t="s">
        <v>31</v>
      </c>
      <c r="H5555" s="6" t="s">
        <v>31</v>
      </c>
      <c r="I5555" s="6" t="s">
        <v>517</v>
      </c>
      <c r="J5555" s="6" t="s">
        <v>30</v>
      </c>
      <c r="K5555" s="6" t="s">
        <v>31</v>
      </c>
      <c r="L5555" s="6" t="s">
        <v>31</v>
      </c>
      <c r="M5555" s="6" t="s">
        <v>30</v>
      </c>
      <c r="N5555" s="6" t="s">
        <v>31</v>
      </c>
      <c r="O5555" s="6" t="s">
        <v>30</v>
      </c>
      <c r="P5555" s="6" t="s">
        <v>33</v>
      </c>
      <c r="Q5555" s="6" t="s">
        <v>31</v>
      </c>
      <c r="R5555" s="6" t="s">
        <v>39</v>
      </c>
      <c r="S5555" s="8" t="n">
        <v>94.65</v>
      </c>
      <c r="T5555" s="8" t="n">
        <v>4312.5</v>
      </c>
      <c r="U5555" s="6" t="s">
        <v>30</v>
      </c>
      <c r="V5555" s="8" t="n">
        <f aca="false">IF(X5555="0-1 Year", ROUND(S5555/0.474, 2), IF(X5555="1-2 Years", ROUND(S5555/0.287, 2), ROUND(S5555/0.14, 2)))</f>
        <v>676.07</v>
      </c>
      <c r="W5555" s="6" t="str">
        <f aca="false">IF(V5555&gt;4000, "High", IF(V5555&gt;2000, "Medium", "Low"))</f>
        <v>Low</v>
      </c>
      <c r="X5555" s="9" t="s">
        <v>1765</v>
      </c>
      <c r="Y5555" s="10" t="n">
        <f aca="false">IF(U5555="Yes", 1, 0)</f>
        <v>0</v>
      </c>
      <c r="Z5555" s="10" t="n">
        <v>1</v>
      </c>
      <c r="AA5555" s="11" t="n">
        <f aca="false">MAX(0, ($S5555 * 0.35) - ($F5555 * 0.3))</f>
        <v>19.3275</v>
      </c>
      <c r="AB5555" s="12" t="str">
        <f aca="false">IF(AA5555&gt;20,"High",IF(AA5555&gt;10,"Medium","Low"))</f>
        <v>Medium</v>
      </c>
    </row>
    <row r="5556" customFormat="false" ht="18.65" hidden="false" customHeight="false" outlineLevel="0" collapsed="false">
      <c r="A5556" s="5" t="s">
        <v>5600</v>
      </c>
      <c r="B5556" s="6" t="s">
        <v>29</v>
      </c>
      <c r="C5556" s="6" t="s">
        <v>30</v>
      </c>
      <c r="D5556" s="6" t="s">
        <v>30</v>
      </c>
      <c r="E5556" s="6" t="s">
        <v>30</v>
      </c>
      <c r="F5556" s="7" t="n">
        <v>57</v>
      </c>
      <c r="G5556" s="6" t="s">
        <v>31</v>
      </c>
      <c r="H5556" s="6" t="s">
        <v>30</v>
      </c>
      <c r="I5556" s="6" t="s">
        <v>203</v>
      </c>
      <c r="J5556" s="6" t="s">
        <v>31</v>
      </c>
      <c r="K5556" s="6" t="s">
        <v>30</v>
      </c>
      <c r="L5556" s="6" t="s">
        <v>31</v>
      </c>
      <c r="M5556" s="6" t="s">
        <v>30</v>
      </c>
      <c r="N5556" s="6" t="s">
        <v>31</v>
      </c>
      <c r="O5556" s="6" t="s">
        <v>31</v>
      </c>
      <c r="P5556" s="6" t="s">
        <v>166</v>
      </c>
      <c r="Q5556" s="6" t="s">
        <v>31</v>
      </c>
      <c r="R5556" s="6" t="s">
        <v>53</v>
      </c>
      <c r="S5556" s="8" t="n">
        <v>74.35</v>
      </c>
      <c r="T5556" s="8" t="n">
        <v>4317.35</v>
      </c>
      <c r="U5556" s="6" t="s">
        <v>30</v>
      </c>
      <c r="V5556" s="8" t="n">
        <f aca="false">IF(X5556="0-1 Year", ROUND(S5556/0.474, 2), IF(X5556="1-2 Years", ROUND(S5556/0.287, 2), ROUND(S5556/0.14, 2)))</f>
        <v>531.07</v>
      </c>
      <c r="W5556" s="6" t="str">
        <f aca="false">IF(V5556&gt;4000, "High", IF(V5556&gt;2000, "Medium", "Low"))</f>
        <v>Low</v>
      </c>
      <c r="X5556" s="9" t="s">
        <v>1765</v>
      </c>
      <c r="Y5556" s="10" t="n">
        <f aca="false">IF(U5556="Yes", 1, 0)</f>
        <v>0</v>
      </c>
      <c r="Z5556" s="10" t="n">
        <v>1</v>
      </c>
      <c r="AA5556" s="11" t="n">
        <f aca="false">MAX(0, ($S5556 * 0.35) - ($F5556 * 0.3))</f>
        <v>8.9225</v>
      </c>
      <c r="AB5556" s="12" t="str">
        <f aca="false">IF(AA5556&gt;20,"High",IF(AA5556&gt;10,"Medium","Low"))</f>
        <v>Low</v>
      </c>
    </row>
    <row r="5557" customFormat="false" ht="18.65" hidden="false" customHeight="false" outlineLevel="0" collapsed="false">
      <c r="A5557" s="5" t="s">
        <v>5601</v>
      </c>
      <c r="B5557" s="6" t="s">
        <v>29</v>
      </c>
      <c r="C5557" s="6" t="s">
        <v>30</v>
      </c>
      <c r="D5557" s="6" t="s">
        <v>31</v>
      </c>
      <c r="E5557" s="6" t="s">
        <v>31</v>
      </c>
      <c r="F5557" s="7" t="n">
        <v>47</v>
      </c>
      <c r="G5557" s="6" t="s">
        <v>31</v>
      </c>
      <c r="H5557" s="6" t="s">
        <v>31</v>
      </c>
      <c r="I5557" s="6" t="s">
        <v>203</v>
      </c>
      <c r="J5557" s="6" t="s">
        <v>31</v>
      </c>
      <c r="K5557" s="6" t="s">
        <v>31</v>
      </c>
      <c r="L5557" s="6" t="s">
        <v>31</v>
      </c>
      <c r="M5557" s="6" t="s">
        <v>31</v>
      </c>
      <c r="N5557" s="6" t="s">
        <v>31</v>
      </c>
      <c r="O5557" s="6" t="s">
        <v>31</v>
      </c>
      <c r="P5557" s="6" t="s">
        <v>166</v>
      </c>
      <c r="Q5557" s="6" t="s">
        <v>31</v>
      </c>
      <c r="R5557" s="6" t="s">
        <v>34</v>
      </c>
      <c r="S5557" s="8" t="n">
        <v>90.5</v>
      </c>
      <c r="T5557" s="8" t="n">
        <v>4318.35</v>
      </c>
      <c r="U5557" s="6" t="s">
        <v>30</v>
      </c>
      <c r="V5557" s="8" t="n">
        <f aca="false">IF(X5557="0-1 Year", ROUND(S5557/0.474, 2), IF(X5557="1-2 Years", ROUND(S5557/0.287, 2), ROUND(S5557/0.14, 2)))</f>
        <v>646.43</v>
      </c>
      <c r="W5557" s="6" t="str">
        <f aca="false">IF(V5557&gt;4000, "High", IF(V5557&gt;2000, "Medium", "Low"))</f>
        <v>Low</v>
      </c>
      <c r="X5557" s="9" t="s">
        <v>1765</v>
      </c>
      <c r="Y5557" s="10" t="n">
        <f aca="false">IF(U5557="Yes", 1, 0)</f>
        <v>0</v>
      </c>
      <c r="Z5557" s="10" t="n">
        <v>1</v>
      </c>
      <c r="AA5557" s="11" t="n">
        <f aca="false">MAX(0, ($S5557 * 0.35) - ($F5557 * 0.3))</f>
        <v>17.575</v>
      </c>
      <c r="AB5557" s="12" t="str">
        <f aca="false">IF(AA5557&gt;20,"High",IF(AA5557&gt;10,"Medium","Low"))</f>
        <v>Medium</v>
      </c>
    </row>
    <row r="5558" customFormat="false" ht="18.65" hidden="false" customHeight="false" outlineLevel="0" collapsed="false">
      <c r="A5558" s="5" t="s">
        <v>5602</v>
      </c>
      <c r="B5558" s="6" t="s">
        <v>37</v>
      </c>
      <c r="C5558" s="6" t="s">
        <v>30</v>
      </c>
      <c r="D5558" s="6" t="s">
        <v>31</v>
      </c>
      <c r="E5558" s="6" t="s">
        <v>30</v>
      </c>
      <c r="F5558" s="7" t="n">
        <v>67</v>
      </c>
      <c r="G5558" s="6" t="s">
        <v>31</v>
      </c>
      <c r="H5558" s="6" t="s">
        <v>31</v>
      </c>
      <c r="I5558" s="6" t="s">
        <v>203</v>
      </c>
      <c r="J5558" s="6" t="s">
        <v>31</v>
      </c>
      <c r="K5558" s="6" t="s">
        <v>31</v>
      </c>
      <c r="L5558" s="6" t="s">
        <v>31</v>
      </c>
      <c r="M5558" s="6" t="s">
        <v>30</v>
      </c>
      <c r="N5558" s="6" t="s">
        <v>30</v>
      </c>
      <c r="O5558" s="6" t="s">
        <v>30</v>
      </c>
      <c r="P5558" s="6" t="s">
        <v>166</v>
      </c>
      <c r="Q5558" s="6" t="s">
        <v>30</v>
      </c>
      <c r="R5558" s="6" t="s">
        <v>34</v>
      </c>
      <c r="S5558" s="8" t="n">
        <v>65.65</v>
      </c>
      <c r="T5558" s="8" t="n">
        <v>4322.85</v>
      </c>
      <c r="U5558" s="6" t="s">
        <v>30</v>
      </c>
      <c r="V5558" s="8" t="n">
        <f aca="false">IF(X5558="0-1 Year", ROUND(S5558/0.474, 2), IF(X5558="1-2 Years", ROUND(S5558/0.287, 2), ROUND(S5558/0.14, 2)))</f>
        <v>468.93</v>
      </c>
      <c r="W5558" s="6" t="str">
        <f aca="false">IF(V5558&gt;4000, "High", IF(V5558&gt;2000, "Medium", "Low"))</f>
        <v>Low</v>
      </c>
      <c r="X5558" s="9" t="s">
        <v>1765</v>
      </c>
      <c r="Y5558" s="10" t="n">
        <f aca="false">IF(U5558="Yes", 1, 0)</f>
        <v>0</v>
      </c>
      <c r="Z5558" s="10" t="n">
        <v>1</v>
      </c>
      <c r="AA5558" s="11" t="n">
        <f aca="false">MAX(0, ($S5558 * 0.35) - ($F5558 * 0.3))</f>
        <v>2.8775</v>
      </c>
      <c r="AB5558" s="12" t="str">
        <f aca="false">IF(AA5558&gt;20,"High",IF(AA5558&gt;10,"Medium","Low"))</f>
        <v>Low</v>
      </c>
    </row>
    <row r="5559" customFormat="false" ht="18.65" hidden="false" customHeight="false" outlineLevel="0" collapsed="false">
      <c r="A5559" s="5" t="s">
        <v>5603</v>
      </c>
      <c r="B5559" s="6" t="s">
        <v>29</v>
      </c>
      <c r="C5559" s="6" t="s">
        <v>30</v>
      </c>
      <c r="D5559" s="6" t="s">
        <v>30</v>
      </c>
      <c r="E5559" s="6" t="s">
        <v>30</v>
      </c>
      <c r="F5559" s="7" t="n">
        <v>55</v>
      </c>
      <c r="G5559" s="6" t="s">
        <v>31</v>
      </c>
      <c r="H5559" s="6" t="s">
        <v>31</v>
      </c>
      <c r="I5559" s="6" t="s">
        <v>203</v>
      </c>
      <c r="J5559" s="6" t="s">
        <v>30</v>
      </c>
      <c r="K5559" s="6" t="s">
        <v>30</v>
      </c>
      <c r="L5559" s="6" t="s">
        <v>31</v>
      </c>
      <c r="M5559" s="6" t="s">
        <v>30</v>
      </c>
      <c r="N5559" s="6" t="s">
        <v>31</v>
      </c>
      <c r="O5559" s="6" t="s">
        <v>31</v>
      </c>
      <c r="P5559" s="6" t="s">
        <v>166</v>
      </c>
      <c r="Q5559" s="6" t="s">
        <v>31</v>
      </c>
      <c r="R5559" s="6" t="s">
        <v>53</v>
      </c>
      <c r="S5559" s="8" t="n">
        <v>77.8</v>
      </c>
      <c r="T5559" s="8" t="n">
        <v>4323.35</v>
      </c>
      <c r="U5559" s="6" t="s">
        <v>30</v>
      </c>
      <c r="V5559" s="8" t="n">
        <f aca="false">IF(X5559="0-1 Year", ROUND(S5559/0.474, 2), IF(X5559="1-2 Years", ROUND(S5559/0.287, 2), ROUND(S5559/0.14, 2)))</f>
        <v>555.71</v>
      </c>
      <c r="W5559" s="6" t="str">
        <f aca="false">IF(V5559&gt;4000, "High", IF(V5559&gt;2000, "Medium", "Low"))</f>
        <v>Low</v>
      </c>
      <c r="X5559" s="9" t="s">
        <v>1765</v>
      </c>
      <c r="Y5559" s="10" t="n">
        <f aca="false">IF(U5559="Yes", 1, 0)</f>
        <v>0</v>
      </c>
      <c r="Z5559" s="10" t="n">
        <v>1</v>
      </c>
      <c r="AA5559" s="11" t="n">
        <f aca="false">MAX(0, ($S5559 * 0.35) - ($F5559 * 0.3))</f>
        <v>10.73</v>
      </c>
      <c r="AB5559" s="12" t="str">
        <f aca="false">IF(AA5559&gt;20,"High",IF(AA5559&gt;10,"Medium","Low"))</f>
        <v>Medium</v>
      </c>
    </row>
    <row r="5560" customFormat="false" ht="18.65" hidden="false" customHeight="false" outlineLevel="0" collapsed="false">
      <c r="A5560" s="5" t="s">
        <v>5604</v>
      </c>
      <c r="B5560" s="6" t="s">
        <v>37</v>
      </c>
      <c r="C5560" s="6" t="s">
        <v>31</v>
      </c>
      <c r="D5560" s="6" t="s">
        <v>30</v>
      </c>
      <c r="E5560" s="6" t="s">
        <v>30</v>
      </c>
      <c r="F5560" s="7" t="n">
        <v>42</v>
      </c>
      <c r="G5560" s="6" t="s">
        <v>31</v>
      </c>
      <c r="H5560" s="6" t="s">
        <v>31</v>
      </c>
      <c r="I5560" s="6" t="s">
        <v>517</v>
      </c>
      <c r="J5560" s="6" t="s">
        <v>30</v>
      </c>
      <c r="K5560" s="6" t="s">
        <v>31</v>
      </c>
      <c r="L5560" s="6" t="s">
        <v>31</v>
      </c>
      <c r="M5560" s="6" t="s">
        <v>30</v>
      </c>
      <c r="N5560" s="6" t="s">
        <v>31</v>
      </c>
      <c r="O5560" s="6" t="s">
        <v>31</v>
      </c>
      <c r="P5560" s="6" t="s">
        <v>38</v>
      </c>
      <c r="Q5560" s="6" t="s">
        <v>31</v>
      </c>
      <c r="R5560" s="6" t="s">
        <v>53</v>
      </c>
      <c r="S5560" s="8" t="n">
        <v>104.75</v>
      </c>
      <c r="T5560" s="8" t="n">
        <v>4323.45</v>
      </c>
      <c r="U5560" s="6" t="s">
        <v>31</v>
      </c>
      <c r="V5560" s="8" t="n">
        <f aca="false">IF(X5560="0-1 Year", ROUND(S5560/0.474, 2), IF(X5560="1-2 Years", ROUND(S5560/0.287, 2), ROUND(S5560/0.14, 2)))</f>
        <v>748.21</v>
      </c>
      <c r="W5560" s="6" t="str">
        <f aca="false">IF(V5560&gt;4000, "High", IF(V5560&gt;2000, "Medium", "Low"))</f>
        <v>Low</v>
      </c>
      <c r="X5560" s="9" t="s">
        <v>1765</v>
      </c>
      <c r="Y5560" s="10" t="n">
        <f aca="false">IF(U5560="Yes", 1, 0)</f>
        <v>1</v>
      </c>
      <c r="Z5560" s="10" t="n">
        <v>1</v>
      </c>
      <c r="AA5560" s="11" t="n">
        <f aca="false">MAX(0, ($S5560 * 0.35) - ($F5560 * 0.3))</f>
        <v>24.0625</v>
      </c>
      <c r="AB5560" s="12" t="str">
        <f aca="false">IF(AA5560&gt;20,"High",IF(AA5560&gt;10,"Medium","Low"))</f>
        <v>High</v>
      </c>
    </row>
    <row r="5561" customFormat="false" ht="18.65" hidden="false" customHeight="false" outlineLevel="0" collapsed="false">
      <c r="A5561" s="5" t="s">
        <v>5605</v>
      </c>
      <c r="B5561" s="6" t="s">
        <v>37</v>
      </c>
      <c r="C5561" s="6" t="s">
        <v>30</v>
      </c>
      <c r="D5561" s="6" t="s">
        <v>31</v>
      </c>
      <c r="E5561" s="6" t="s">
        <v>30</v>
      </c>
      <c r="F5561" s="7" t="n">
        <v>68</v>
      </c>
      <c r="G5561" s="6" t="s">
        <v>31</v>
      </c>
      <c r="H5561" s="6" t="s">
        <v>30</v>
      </c>
      <c r="I5561" s="6" t="s">
        <v>203</v>
      </c>
      <c r="J5561" s="6" t="s">
        <v>30</v>
      </c>
      <c r="K5561" s="6" t="s">
        <v>31</v>
      </c>
      <c r="L5561" s="6" t="s">
        <v>30</v>
      </c>
      <c r="M5561" s="6" t="s">
        <v>31</v>
      </c>
      <c r="N5561" s="6" t="s">
        <v>31</v>
      </c>
      <c r="O5561" s="6" t="s">
        <v>30</v>
      </c>
      <c r="P5561" s="6" t="s">
        <v>166</v>
      </c>
      <c r="Q5561" s="6" t="s">
        <v>30</v>
      </c>
      <c r="R5561" s="6" t="s">
        <v>53</v>
      </c>
      <c r="S5561" s="8" t="n">
        <v>64.1</v>
      </c>
      <c r="T5561" s="8" t="n">
        <v>4326.25</v>
      </c>
      <c r="U5561" s="6" t="s">
        <v>30</v>
      </c>
      <c r="V5561" s="8" t="n">
        <f aca="false">IF(X5561="0-1 Year", ROUND(S5561/0.474, 2), IF(X5561="1-2 Years", ROUND(S5561/0.287, 2), ROUND(S5561/0.14, 2)))</f>
        <v>457.86</v>
      </c>
      <c r="W5561" s="6" t="str">
        <f aca="false">IF(V5561&gt;4000, "High", IF(V5561&gt;2000, "Medium", "Low"))</f>
        <v>Low</v>
      </c>
      <c r="X5561" s="9" t="s">
        <v>1765</v>
      </c>
      <c r="Y5561" s="10" t="n">
        <f aca="false">IF(U5561="Yes", 1, 0)</f>
        <v>0</v>
      </c>
      <c r="Z5561" s="10" t="n">
        <v>1</v>
      </c>
      <c r="AA5561" s="11" t="n">
        <f aca="false">MAX(0, ($S5561 * 0.35) - ($F5561 * 0.3))</f>
        <v>2.035</v>
      </c>
      <c r="AB5561" s="12" t="str">
        <f aca="false">IF(AA5561&gt;20,"High",IF(AA5561&gt;10,"Medium","Low"))</f>
        <v>Low</v>
      </c>
    </row>
    <row r="5562" customFormat="false" ht="18.65" hidden="false" customHeight="false" outlineLevel="0" collapsed="false">
      <c r="A5562" s="5" t="s">
        <v>5606</v>
      </c>
      <c r="B5562" s="6" t="s">
        <v>37</v>
      </c>
      <c r="C5562" s="6" t="s">
        <v>30</v>
      </c>
      <c r="D5562" s="6" t="s">
        <v>31</v>
      </c>
      <c r="E5562" s="6" t="s">
        <v>31</v>
      </c>
      <c r="F5562" s="7" t="n">
        <v>52</v>
      </c>
      <c r="G5562" s="6" t="s">
        <v>31</v>
      </c>
      <c r="H5562" s="6" t="s">
        <v>30</v>
      </c>
      <c r="I5562" s="6" t="s">
        <v>517</v>
      </c>
      <c r="J5562" s="6" t="s">
        <v>31</v>
      </c>
      <c r="K5562" s="6" t="s">
        <v>30</v>
      </c>
      <c r="L5562" s="6" t="s">
        <v>31</v>
      </c>
      <c r="M5562" s="6" t="s">
        <v>31</v>
      </c>
      <c r="N5562" s="6" t="s">
        <v>30</v>
      </c>
      <c r="O5562" s="6" t="s">
        <v>30</v>
      </c>
      <c r="P5562" s="6" t="s">
        <v>38</v>
      </c>
      <c r="Q5562" s="6" t="s">
        <v>31</v>
      </c>
      <c r="R5562" s="6" t="s">
        <v>53</v>
      </c>
      <c r="S5562" s="8" t="n">
        <v>84.05</v>
      </c>
      <c r="T5562" s="8" t="n">
        <v>4326.8</v>
      </c>
      <c r="U5562" s="6" t="s">
        <v>30</v>
      </c>
      <c r="V5562" s="8" t="n">
        <f aca="false">IF(X5562="0-1 Year", ROUND(S5562/0.474, 2), IF(X5562="1-2 Years", ROUND(S5562/0.287, 2), ROUND(S5562/0.14, 2)))</f>
        <v>600.36</v>
      </c>
      <c r="W5562" s="6" t="str">
        <f aca="false">IF(V5562&gt;4000, "High", IF(V5562&gt;2000, "Medium", "Low"))</f>
        <v>Low</v>
      </c>
      <c r="X5562" s="9" t="s">
        <v>1765</v>
      </c>
      <c r="Y5562" s="10" t="n">
        <f aca="false">IF(U5562="Yes", 1, 0)</f>
        <v>0</v>
      </c>
      <c r="Z5562" s="10" t="n">
        <v>1</v>
      </c>
      <c r="AA5562" s="11" t="n">
        <f aca="false">MAX(0, ($S5562 * 0.35) - ($F5562 * 0.3))</f>
        <v>13.8175</v>
      </c>
      <c r="AB5562" s="12" t="str">
        <f aca="false">IF(AA5562&gt;20,"High",IF(AA5562&gt;10,"Medium","Low"))</f>
        <v>Medium</v>
      </c>
    </row>
    <row r="5563" customFormat="false" ht="18.65" hidden="false" customHeight="false" outlineLevel="0" collapsed="false">
      <c r="A5563" s="5" t="s">
        <v>5607</v>
      </c>
      <c r="B5563" s="6" t="s">
        <v>37</v>
      </c>
      <c r="C5563" s="6" t="s">
        <v>30</v>
      </c>
      <c r="D5563" s="6" t="s">
        <v>30</v>
      </c>
      <c r="E5563" s="6" t="s">
        <v>30</v>
      </c>
      <c r="F5563" s="7" t="n">
        <v>42</v>
      </c>
      <c r="G5563" s="6" t="s">
        <v>31</v>
      </c>
      <c r="H5563" s="6" t="s">
        <v>30</v>
      </c>
      <c r="I5563" s="6" t="s">
        <v>517</v>
      </c>
      <c r="J5563" s="6" t="s">
        <v>30</v>
      </c>
      <c r="K5563" s="6" t="s">
        <v>31</v>
      </c>
      <c r="L5563" s="6" t="s">
        <v>31</v>
      </c>
      <c r="M5563" s="6" t="s">
        <v>31</v>
      </c>
      <c r="N5563" s="6" t="s">
        <v>31</v>
      </c>
      <c r="O5563" s="6" t="s">
        <v>31</v>
      </c>
      <c r="P5563" s="6" t="s">
        <v>38</v>
      </c>
      <c r="Q5563" s="6" t="s">
        <v>31</v>
      </c>
      <c r="R5563" s="6" t="s">
        <v>53</v>
      </c>
      <c r="S5563" s="8" t="n">
        <v>103.8</v>
      </c>
      <c r="T5563" s="8" t="n">
        <v>4327.5</v>
      </c>
      <c r="U5563" s="6" t="s">
        <v>30</v>
      </c>
      <c r="V5563" s="8" t="n">
        <f aca="false">IF(X5563="0-1 Year", ROUND(S5563/0.474, 2), IF(X5563="1-2 Years", ROUND(S5563/0.287, 2), ROUND(S5563/0.14, 2)))</f>
        <v>741.43</v>
      </c>
      <c r="W5563" s="6" t="str">
        <f aca="false">IF(V5563&gt;4000, "High", IF(V5563&gt;2000, "Medium", "Low"))</f>
        <v>Low</v>
      </c>
      <c r="X5563" s="9" t="s">
        <v>1765</v>
      </c>
      <c r="Y5563" s="10" t="n">
        <f aca="false">IF(U5563="Yes", 1, 0)</f>
        <v>0</v>
      </c>
      <c r="Z5563" s="10" t="n">
        <v>1</v>
      </c>
      <c r="AA5563" s="11" t="n">
        <f aca="false">MAX(0, ($S5563 * 0.35) - ($F5563 * 0.3))</f>
        <v>23.73</v>
      </c>
      <c r="AB5563" s="12" t="str">
        <f aca="false">IF(AA5563&gt;20,"High",IF(AA5563&gt;10,"Medium","Low"))</f>
        <v>High</v>
      </c>
    </row>
    <row r="5564" customFormat="false" ht="18.65" hidden="false" customHeight="false" outlineLevel="0" collapsed="false">
      <c r="A5564" s="5" t="s">
        <v>5608</v>
      </c>
      <c r="B5564" s="6" t="s">
        <v>29</v>
      </c>
      <c r="C5564" s="6" t="s">
        <v>30</v>
      </c>
      <c r="D5564" s="6" t="s">
        <v>30</v>
      </c>
      <c r="E5564" s="6" t="s">
        <v>30</v>
      </c>
      <c r="F5564" s="7" t="n">
        <v>52</v>
      </c>
      <c r="G5564" s="6" t="s">
        <v>31</v>
      </c>
      <c r="H5564" s="6" t="s">
        <v>30</v>
      </c>
      <c r="I5564" s="6" t="s">
        <v>517</v>
      </c>
      <c r="J5564" s="6" t="s">
        <v>30</v>
      </c>
      <c r="K5564" s="6" t="s">
        <v>30</v>
      </c>
      <c r="L5564" s="6" t="s">
        <v>31</v>
      </c>
      <c r="M5564" s="6" t="s">
        <v>30</v>
      </c>
      <c r="N5564" s="6" t="s">
        <v>30</v>
      </c>
      <c r="O5564" s="6" t="s">
        <v>31</v>
      </c>
      <c r="P5564" s="6" t="s">
        <v>38</v>
      </c>
      <c r="Q5564" s="6" t="s">
        <v>31</v>
      </c>
      <c r="R5564" s="6" t="s">
        <v>58</v>
      </c>
      <c r="S5564" s="8" t="n">
        <v>83.8</v>
      </c>
      <c r="T5564" s="8" t="n">
        <v>4331.4</v>
      </c>
      <c r="U5564" s="6" t="s">
        <v>30</v>
      </c>
      <c r="V5564" s="8" t="n">
        <f aca="false">IF(X5564="0-1 Year", ROUND(S5564/0.474, 2), IF(X5564="1-2 Years", ROUND(S5564/0.287, 2), ROUND(S5564/0.14, 2)))</f>
        <v>598.57</v>
      </c>
      <c r="W5564" s="6" t="str">
        <f aca="false">IF(V5564&gt;4000, "High", IF(V5564&gt;2000, "Medium", "Low"))</f>
        <v>Low</v>
      </c>
      <c r="X5564" s="9" t="s">
        <v>1765</v>
      </c>
      <c r="Y5564" s="10" t="n">
        <f aca="false">IF(U5564="Yes", 1, 0)</f>
        <v>0</v>
      </c>
      <c r="Z5564" s="10" t="n">
        <v>1</v>
      </c>
      <c r="AA5564" s="11" t="n">
        <f aca="false">MAX(0, ($S5564 * 0.35) - ($F5564 * 0.3))</f>
        <v>13.73</v>
      </c>
      <c r="AB5564" s="12" t="str">
        <f aca="false">IF(AA5564&gt;20,"High",IF(AA5564&gt;10,"Medium","Low"))</f>
        <v>Medium</v>
      </c>
    </row>
    <row r="5565" customFormat="false" ht="18.65" hidden="false" customHeight="false" outlineLevel="0" collapsed="false">
      <c r="A5565" s="5" t="s">
        <v>5609</v>
      </c>
      <c r="B5565" s="6" t="s">
        <v>37</v>
      </c>
      <c r="C5565" s="6" t="s">
        <v>30</v>
      </c>
      <c r="D5565" s="6" t="s">
        <v>30</v>
      </c>
      <c r="E5565" s="6" t="s">
        <v>30</v>
      </c>
      <c r="F5565" s="7" t="n">
        <v>40</v>
      </c>
      <c r="G5565" s="6" t="s">
        <v>31</v>
      </c>
      <c r="H5565" s="6" t="s">
        <v>31</v>
      </c>
      <c r="I5565" s="6" t="s">
        <v>517</v>
      </c>
      <c r="J5565" s="6" t="s">
        <v>30</v>
      </c>
      <c r="K5565" s="6" t="s">
        <v>30</v>
      </c>
      <c r="L5565" s="6" t="s">
        <v>31</v>
      </c>
      <c r="M5565" s="6" t="s">
        <v>31</v>
      </c>
      <c r="N5565" s="6" t="s">
        <v>31</v>
      </c>
      <c r="O5565" s="6" t="s">
        <v>31</v>
      </c>
      <c r="P5565" s="6" t="s">
        <v>33</v>
      </c>
      <c r="Q5565" s="6" t="s">
        <v>31</v>
      </c>
      <c r="R5565" s="6" t="s">
        <v>58</v>
      </c>
      <c r="S5565" s="8" t="n">
        <v>105.95</v>
      </c>
      <c r="T5565" s="8" t="n">
        <v>4335.2</v>
      </c>
      <c r="U5565" s="6" t="s">
        <v>30</v>
      </c>
      <c r="V5565" s="8" t="n">
        <f aca="false">IF(X5565="0-1 Year", ROUND(S5565/0.474, 2), IF(X5565="1-2 Years", ROUND(S5565/0.287, 2), ROUND(S5565/0.14, 2)))</f>
        <v>756.79</v>
      </c>
      <c r="W5565" s="6" t="str">
        <f aca="false">IF(V5565&gt;4000, "High", IF(V5565&gt;2000, "Medium", "Low"))</f>
        <v>Low</v>
      </c>
      <c r="X5565" s="9" t="s">
        <v>1765</v>
      </c>
      <c r="Y5565" s="10" t="n">
        <f aca="false">IF(U5565="Yes", 1, 0)</f>
        <v>0</v>
      </c>
      <c r="Z5565" s="10" t="n">
        <v>1</v>
      </c>
      <c r="AA5565" s="11" t="n">
        <f aca="false">MAX(0, ($S5565 * 0.35) - ($F5565 * 0.3))</f>
        <v>25.0825</v>
      </c>
      <c r="AB5565" s="12" t="str">
        <f aca="false">IF(AA5565&gt;20,"High",IF(AA5565&gt;10,"Medium","Low"))</f>
        <v>High</v>
      </c>
    </row>
    <row r="5566" customFormat="false" ht="18.65" hidden="false" customHeight="false" outlineLevel="0" collapsed="false">
      <c r="A5566" s="5" t="s">
        <v>5610</v>
      </c>
      <c r="B5566" s="6" t="s">
        <v>29</v>
      </c>
      <c r="C5566" s="6" t="s">
        <v>30</v>
      </c>
      <c r="D5566" s="6" t="s">
        <v>30</v>
      </c>
      <c r="E5566" s="6" t="s">
        <v>30</v>
      </c>
      <c r="F5566" s="7" t="n">
        <v>52</v>
      </c>
      <c r="G5566" s="6" t="s">
        <v>31</v>
      </c>
      <c r="H5566" s="6" t="s">
        <v>30</v>
      </c>
      <c r="I5566" s="6" t="s">
        <v>517</v>
      </c>
      <c r="J5566" s="6" t="s">
        <v>30</v>
      </c>
      <c r="K5566" s="6" t="s">
        <v>31</v>
      </c>
      <c r="L5566" s="6" t="s">
        <v>30</v>
      </c>
      <c r="M5566" s="6" t="s">
        <v>30</v>
      </c>
      <c r="N5566" s="6" t="s">
        <v>30</v>
      </c>
      <c r="O5566" s="6" t="s">
        <v>31</v>
      </c>
      <c r="P5566" s="6" t="s">
        <v>38</v>
      </c>
      <c r="Q5566" s="6" t="s">
        <v>31</v>
      </c>
      <c r="R5566" s="6" t="s">
        <v>39</v>
      </c>
      <c r="S5566" s="8" t="n">
        <v>85.35</v>
      </c>
      <c r="T5566" s="8" t="n">
        <v>4338.6</v>
      </c>
      <c r="U5566" s="6" t="s">
        <v>31</v>
      </c>
      <c r="V5566" s="8" t="n">
        <f aca="false">IF(X5566="0-1 Year", ROUND(S5566/0.474, 2), IF(X5566="1-2 Years", ROUND(S5566/0.287, 2), ROUND(S5566/0.14, 2)))</f>
        <v>609.64</v>
      </c>
      <c r="W5566" s="6" t="str">
        <f aca="false">IF(V5566&gt;4000, "High", IF(V5566&gt;2000, "Medium", "Low"))</f>
        <v>Low</v>
      </c>
      <c r="X5566" s="9" t="s">
        <v>1765</v>
      </c>
      <c r="Y5566" s="10" t="n">
        <f aca="false">IF(U5566="Yes", 1, 0)</f>
        <v>1</v>
      </c>
      <c r="Z5566" s="10" t="n">
        <v>1</v>
      </c>
      <c r="AA5566" s="11" t="n">
        <f aca="false">MAX(0, ($S5566 * 0.35) - ($F5566 * 0.3))</f>
        <v>14.2725</v>
      </c>
      <c r="AB5566" s="12" t="str">
        <f aca="false">IF(AA5566&gt;20,"High",IF(AA5566&gt;10,"Medium","Low"))</f>
        <v>Medium</v>
      </c>
    </row>
    <row r="5567" customFormat="false" ht="18.65" hidden="false" customHeight="false" outlineLevel="0" collapsed="false">
      <c r="A5567" s="5" t="s">
        <v>5611</v>
      </c>
      <c r="B5567" s="6" t="s">
        <v>37</v>
      </c>
      <c r="C5567" s="6" t="s">
        <v>30</v>
      </c>
      <c r="D5567" s="6" t="s">
        <v>31</v>
      </c>
      <c r="E5567" s="6" t="s">
        <v>31</v>
      </c>
      <c r="F5567" s="7" t="n">
        <v>49</v>
      </c>
      <c r="G5567" s="6" t="s">
        <v>31</v>
      </c>
      <c r="H5567" s="6" t="s">
        <v>30</v>
      </c>
      <c r="I5567" s="6" t="s">
        <v>203</v>
      </c>
      <c r="J5567" s="6" t="s">
        <v>31</v>
      </c>
      <c r="K5567" s="6" t="s">
        <v>31</v>
      </c>
      <c r="L5567" s="6" t="s">
        <v>31</v>
      </c>
      <c r="M5567" s="6" t="s">
        <v>31</v>
      </c>
      <c r="N5567" s="6" t="s">
        <v>31</v>
      </c>
      <c r="O5567" s="6" t="s">
        <v>31</v>
      </c>
      <c r="P5567" s="6" t="s">
        <v>33</v>
      </c>
      <c r="Q5567" s="6" t="s">
        <v>31</v>
      </c>
      <c r="R5567" s="6" t="s">
        <v>34</v>
      </c>
      <c r="S5567" s="8" t="n">
        <v>87.2</v>
      </c>
      <c r="T5567" s="8" t="n">
        <v>4345</v>
      </c>
      <c r="U5567" s="6" t="s">
        <v>30</v>
      </c>
      <c r="V5567" s="8" t="n">
        <f aca="false">IF(X5567="0-1 Year", ROUND(S5567/0.474, 2), IF(X5567="1-2 Years", ROUND(S5567/0.287, 2), ROUND(S5567/0.14, 2)))</f>
        <v>622.86</v>
      </c>
      <c r="W5567" s="6" t="str">
        <f aca="false">IF(V5567&gt;4000, "High", IF(V5567&gt;2000, "Medium", "Low"))</f>
        <v>Low</v>
      </c>
      <c r="X5567" s="9" t="s">
        <v>1765</v>
      </c>
      <c r="Y5567" s="10" t="n">
        <f aca="false">IF(U5567="Yes", 1, 0)</f>
        <v>0</v>
      </c>
      <c r="Z5567" s="10" t="n">
        <v>1</v>
      </c>
      <c r="AA5567" s="11" t="n">
        <f aca="false">MAX(0, ($S5567 * 0.35) - ($F5567 * 0.3))</f>
        <v>15.82</v>
      </c>
      <c r="AB5567" s="12" t="str">
        <f aca="false">IF(AA5567&gt;20,"High",IF(AA5567&gt;10,"Medium","Low"))</f>
        <v>Medium</v>
      </c>
    </row>
    <row r="5568" customFormat="false" ht="18.65" hidden="false" customHeight="false" outlineLevel="0" collapsed="false">
      <c r="A5568" s="5" t="s">
        <v>5612</v>
      </c>
      <c r="B5568" s="6" t="s">
        <v>29</v>
      </c>
      <c r="C5568" s="6" t="s">
        <v>30</v>
      </c>
      <c r="D5568" s="6" t="s">
        <v>30</v>
      </c>
      <c r="E5568" s="6" t="s">
        <v>30</v>
      </c>
      <c r="F5568" s="7" t="n">
        <v>41</v>
      </c>
      <c r="G5568" s="6" t="s">
        <v>31</v>
      </c>
      <c r="H5568" s="6" t="s">
        <v>31</v>
      </c>
      <c r="I5568" s="6" t="s">
        <v>517</v>
      </c>
      <c r="J5568" s="6" t="s">
        <v>30</v>
      </c>
      <c r="K5568" s="6" t="s">
        <v>31</v>
      </c>
      <c r="L5568" s="6" t="s">
        <v>31</v>
      </c>
      <c r="M5568" s="6" t="s">
        <v>30</v>
      </c>
      <c r="N5568" s="6" t="s">
        <v>31</v>
      </c>
      <c r="O5568" s="6" t="s">
        <v>31</v>
      </c>
      <c r="P5568" s="6" t="s">
        <v>38</v>
      </c>
      <c r="Q5568" s="6" t="s">
        <v>31</v>
      </c>
      <c r="R5568" s="6" t="s">
        <v>39</v>
      </c>
      <c r="S5568" s="8" t="n">
        <v>104.7</v>
      </c>
      <c r="T5568" s="8" t="n">
        <v>4346.4</v>
      </c>
      <c r="U5568" s="6" t="s">
        <v>31</v>
      </c>
      <c r="V5568" s="8" t="n">
        <f aca="false">IF(X5568="0-1 Year", ROUND(S5568/0.474, 2), IF(X5568="1-2 Years", ROUND(S5568/0.287, 2), ROUND(S5568/0.14, 2)))</f>
        <v>747.86</v>
      </c>
      <c r="W5568" s="6" t="str">
        <f aca="false">IF(V5568&gt;4000, "High", IF(V5568&gt;2000, "Medium", "Low"))</f>
        <v>Low</v>
      </c>
      <c r="X5568" s="9" t="s">
        <v>1765</v>
      </c>
      <c r="Y5568" s="10" t="n">
        <f aca="false">IF(U5568="Yes", 1, 0)</f>
        <v>1</v>
      </c>
      <c r="Z5568" s="10" t="n">
        <v>1</v>
      </c>
      <c r="AA5568" s="11" t="n">
        <f aca="false">MAX(0, ($S5568 * 0.35) - ($F5568 * 0.3))</f>
        <v>24.345</v>
      </c>
      <c r="AB5568" s="12" t="str">
        <f aca="false">IF(AA5568&gt;20,"High",IF(AA5568&gt;10,"Medium","Low"))</f>
        <v>High</v>
      </c>
    </row>
    <row r="5569" customFormat="false" ht="18.65" hidden="false" customHeight="false" outlineLevel="0" collapsed="false">
      <c r="A5569" s="5" t="s">
        <v>5613</v>
      </c>
      <c r="B5569" s="6" t="s">
        <v>29</v>
      </c>
      <c r="C5569" s="6" t="s">
        <v>30</v>
      </c>
      <c r="D5569" s="6" t="s">
        <v>30</v>
      </c>
      <c r="E5569" s="6" t="s">
        <v>30</v>
      </c>
      <c r="F5569" s="7" t="n">
        <v>53</v>
      </c>
      <c r="G5569" s="6" t="s">
        <v>31</v>
      </c>
      <c r="H5569" s="6" t="s">
        <v>30</v>
      </c>
      <c r="I5569" s="6" t="s">
        <v>517</v>
      </c>
      <c r="J5569" s="6" t="s">
        <v>30</v>
      </c>
      <c r="K5569" s="6" t="s">
        <v>31</v>
      </c>
      <c r="L5569" s="6" t="s">
        <v>30</v>
      </c>
      <c r="M5569" s="6" t="s">
        <v>31</v>
      </c>
      <c r="N5569" s="6" t="s">
        <v>30</v>
      </c>
      <c r="O5569" s="6" t="s">
        <v>30</v>
      </c>
      <c r="P5569" s="6" t="s">
        <v>38</v>
      </c>
      <c r="Q5569" s="6" t="s">
        <v>31</v>
      </c>
      <c r="R5569" s="6" t="s">
        <v>34</v>
      </c>
      <c r="S5569" s="8" t="n">
        <v>80.6</v>
      </c>
      <c r="T5569" s="8" t="n">
        <v>4348.1</v>
      </c>
      <c r="U5569" s="6" t="s">
        <v>30</v>
      </c>
      <c r="V5569" s="8" t="n">
        <f aca="false">IF(X5569="0-1 Year", ROUND(S5569/0.474, 2), IF(X5569="1-2 Years", ROUND(S5569/0.287, 2), ROUND(S5569/0.14, 2)))</f>
        <v>575.71</v>
      </c>
      <c r="W5569" s="6" t="str">
        <f aca="false">IF(V5569&gt;4000, "High", IF(V5569&gt;2000, "Medium", "Low"))</f>
        <v>Low</v>
      </c>
      <c r="X5569" s="9" t="s">
        <v>1765</v>
      </c>
      <c r="Y5569" s="10" t="n">
        <f aca="false">IF(U5569="Yes", 1, 0)</f>
        <v>0</v>
      </c>
      <c r="Z5569" s="10" t="n">
        <v>1</v>
      </c>
      <c r="AA5569" s="11" t="n">
        <f aca="false">MAX(0, ($S5569 * 0.35) - ($F5569 * 0.3))</f>
        <v>12.31</v>
      </c>
      <c r="AB5569" s="12" t="str">
        <f aca="false">IF(AA5569&gt;20,"High",IF(AA5569&gt;10,"Medium","Low"))</f>
        <v>Medium</v>
      </c>
    </row>
    <row r="5570" customFormat="false" ht="18.65" hidden="false" customHeight="false" outlineLevel="0" collapsed="false">
      <c r="A5570" s="5" t="s">
        <v>5614</v>
      </c>
      <c r="B5570" s="6" t="s">
        <v>29</v>
      </c>
      <c r="C5570" s="6" t="s">
        <v>30</v>
      </c>
      <c r="D5570" s="6" t="s">
        <v>31</v>
      </c>
      <c r="E5570" s="6" t="s">
        <v>30</v>
      </c>
      <c r="F5570" s="7" t="n">
        <v>52</v>
      </c>
      <c r="G5570" s="6" t="s">
        <v>31</v>
      </c>
      <c r="H5570" s="6" t="s">
        <v>30</v>
      </c>
      <c r="I5570" s="6" t="s">
        <v>517</v>
      </c>
      <c r="J5570" s="6" t="s">
        <v>31</v>
      </c>
      <c r="K5570" s="6" t="s">
        <v>30</v>
      </c>
      <c r="L5570" s="6" t="s">
        <v>30</v>
      </c>
      <c r="M5570" s="6" t="s">
        <v>30</v>
      </c>
      <c r="N5570" s="6" t="s">
        <v>31</v>
      </c>
      <c r="O5570" s="6" t="s">
        <v>30</v>
      </c>
      <c r="P5570" s="6" t="s">
        <v>38</v>
      </c>
      <c r="Q5570" s="6" t="s">
        <v>30</v>
      </c>
      <c r="R5570" s="6" t="s">
        <v>39</v>
      </c>
      <c r="S5570" s="8" t="n">
        <v>84.1</v>
      </c>
      <c r="T5570" s="8" t="n">
        <v>4348.65</v>
      </c>
      <c r="U5570" s="6" t="s">
        <v>31</v>
      </c>
      <c r="V5570" s="8" t="n">
        <f aca="false">IF(X5570="0-1 Year", ROUND(S5570/0.474, 2), IF(X5570="1-2 Years", ROUND(S5570/0.287, 2), ROUND(S5570/0.14, 2)))</f>
        <v>600.71</v>
      </c>
      <c r="W5570" s="6" t="str">
        <f aca="false">IF(V5570&gt;4000, "High", IF(V5570&gt;2000, "Medium", "Low"))</f>
        <v>Low</v>
      </c>
      <c r="X5570" s="9" t="s">
        <v>1765</v>
      </c>
      <c r="Y5570" s="10" t="n">
        <f aca="false">IF(U5570="Yes", 1, 0)</f>
        <v>1</v>
      </c>
      <c r="Z5570" s="10" t="n">
        <v>1</v>
      </c>
      <c r="AA5570" s="11" t="n">
        <f aca="false">MAX(0, ($S5570 * 0.35) - ($F5570 * 0.3))</f>
        <v>13.835</v>
      </c>
      <c r="AB5570" s="12" t="str">
        <f aca="false">IF(AA5570&gt;20,"High",IF(AA5570&gt;10,"Medium","Low"))</f>
        <v>Medium</v>
      </c>
    </row>
    <row r="5571" customFormat="false" ht="18.65" hidden="false" customHeight="false" outlineLevel="0" collapsed="false">
      <c r="A5571" s="5" t="s">
        <v>5615</v>
      </c>
      <c r="B5571" s="6" t="s">
        <v>37</v>
      </c>
      <c r="C5571" s="6" t="s">
        <v>31</v>
      </c>
      <c r="D5571" s="6" t="s">
        <v>30</v>
      </c>
      <c r="E5571" s="6" t="s">
        <v>30</v>
      </c>
      <c r="F5571" s="7" t="n">
        <v>54</v>
      </c>
      <c r="G5571" s="6" t="s">
        <v>31</v>
      </c>
      <c r="H5571" s="6" t="s">
        <v>31</v>
      </c>
      <c r="I5571" s="6" t="s">
        <v>203</v>
      </c>
      <c r="J5571" s="6" t="s">
        <v>31</v>
      </c>
      <c r="K5571" s="6" t="s">
        <v>31</v>
      </c>
      <c r="L5571" s="6" t="s">
        <v>30</v>
      </c>
      <c r="M5571" s="6" t="s">
        <v>31</v>
      </c>
      <c r="N5571" s="6" t="s">
        <v>31</v>
      </c>
      <c r="O5571" s="6" t="s">
        <v>31</v>
      </c>
      <c r="P5571" s="6" t="s">
        <v>33</v>
      </c>
      <c r="Q5571" s="6" t="s">
        <v>30</v>
      </c>
      <c r="R5571" s="6" t="s">
        <v>53</v>
      </c>
      <c r="S5571" s="8" t="n">
        <v>82.45</v>
      </c>
      <c r="T5571" s="8" t="n">
        <v>4350.1</v>
      </c>
      <c r="U5571" s="6" t="s">
        <v>31</v>
      </c>
      <c r="V5571" s="8" t="n">
        <f aca="false">IF(X5571="0-1 Year", ROUND(S5571/0.474, 2), IF(X5571="1-2 Years", ROUND(S5571/0.287, 2), ROUND(S5571/0.14, 2)))</f>
        <v>588.93</v>
      </c>
      <c r="W5571" s="6" t="str">
        <f aca="false">IF(V5571&gt;4000, "High", IF(V5571&gt;2000, "Medium", "Low"))</f>
        <v>Low</v>
      </c>
      <c r="X5571" s="9" t="s">
        <v>1765</v>
      </c>
      <c r="Y5571" s="10" t="n">
        <f aca="false">IF(U5571="Yes", 1, 0)</f>
        <v>1</v>
      </c>
      <c r="Z5571" s="10" t="n">
        <v>1</v>
      </c>
      <c r="AA5571" s="11" t="n">
        <f aca="false">MAX(0, ($S5571 * 0.35) - ($F5571 * 0.3))</f>
        <v>12.6575</v>
      </c>
      <c r="AB5571" s="12" t="str">
        <f aca="false">IF(AA5571&gt;20,"High",IF(AA5571&gt;10,"Medium","Low"))</f>
        <v>Medium</v>
      </c>
    </row>
    <row r="5572" customFormat="false" ht="18.65" hidden="false" customHeight="false" outlineLevel="0" collapsed="false">
      <c r="A5572" s="5" t="s">
        <v>5616</v>
      </c>
      <c r="B5572" s="6" t="s">
        <v>29</v>
      </c>
      <c r="C5572" s="6" t="s">
        <v>30</v>
      </c>
      <c r="D5572" s="6" t="s">
        <v>31</v>
      </c>
      <c r="E5572" s="6" t="s">
        <v>30</v>
      </c>
      <c r="F5572" s="7" t="n">
        <v>52</v>
      </c>
      <c r="G5572" s="6" t="s">
        <v>31</v>
      </c>
      <c r="H5572" s="6" t="s">
        <v>31</v>
      </c>
      <c r="I5572" s="6" t="s">
        <v>203</v>
      </c>
      <c r="J5572" s="6" t="s">
        <v>31</v>
      </c>
      <c r="K5572" s="6" t="s">
        <v>31</v>
      </c>
      <c r="L5572" s="6" t="s">
        <v>31</v>
      </c>
      <c r="M5572" s="6" t="s">
        <v>31</v>
      </c>
      <c r="N5572" s="6" t="s">
        <v>30</v>
      </c>
      <c r="O5572" s="6" t="s">
        <v>31</v>
      </c>
      <c r="P5572" s="6" t="s">
        <v>33</v>
      </c>
      <c r="Q5572" s="6" t="s">
        <v>31</v>
      </c>
      <c r="R5572" s="6" t="s">
        <v>58</v>
      </c>
      <c r="S5572" s="8" t="n">
        <v>81.4</v>
      </c>
      <c r="T5572" s="8" t="n">
        <v>4354.45</v>
      </c>
      <c r="U5572" s="6" t="s">
        <v>30</v>
      </c>
      <c r="V5572" s="8" t="n">
        <f aca="false">IF(X5572="0-1 Year", ROUND(S5572/0.474, 2), IF(X5572="1-2 Years", ROUND(S5572/0.287, 2), ROUND(S5572/0.14, 2)))</f>
        <v>581.43</v>
      </c>
      <c r="W5572" s="6" t="str">
        <f aca="false">IF(V5572&gt;4000, "High", IF(V5572&gt;2000, "Medium", "Low"))</f>
        <v>Low</v>
      </c>
      <c r="X5572" s="9" t="s">
        <v>1765</v>
      </c>
      <c r="Y5572" s="10" t="n">
        <f aca="false">IF(U5572="Yes", 1, 0)</f>
        <v>0</v>
      </c>
      <c r="Z5572" s="10" t="n">
        <v>1</v>
      </c>
      <c r="AA5572" s="11" t="n">
        <f aca="false">MAX(0, ($S5572 * 0.35) - ($F5572 * 0.3))</f>
        <v>12.89</v>
      </c>
      <c r="AB5572" s="12" t="str">
        <f aca="false">IF(AA5572&gt;20,"High",IF(AA5572&gt;10,"Medium","Low"))</f>
        <v>Medium</v>
      </c>
    </row>
    <row r="5573" customFormat="false" ht="18.65" hidden="false" customHeight="false" outlineLevel="0" collapsed="false">
      <c r="A5573" s="5" t="s">
        <v>5617</v>
      </c>
      <c r="B5573" s="6" t="s">
        <v>29</v>
      </c>
      <c r="C5573" s="6" t="s">
        <v>30</v>
      </c>
      <c r="D5573" s="6" t="s">
        <v>30</v>
      </c>
      <c r="E5573" s="6" t="s">
        <v>30</v>
      </c>
      <c r="F5573" s="7" t="n">
        <v>67</v>
      </c>
      <c r="G5573" s="6" t="s">
        <v>31</v>
      </c>
      <c r="H5573" s="6" t="s">
        <v>30</v>
      </c>
      <c r="I5573" s="6" t="s">
        <v>203</v>
      </c>
      <c r="J5573" s="6" t="s">
        <v>31</v>
      </c>
      <c r="K5573" s="6" t="s">
        <v>30</v>
      </c>
      <c r="L5573" s="6" t="s">
        <v>31</v>
      </c>
      <c r="M5573" s="6" t="s">
        <v>30</v>
      </c>
      <c r="N5573" s="6" t="s">
        <v>30</v>
      </c>
      <c r="O5573" s="6" t="s">
        <v>31</v>
      </c>
      <c r="P5573" s="6" t="s">
        <v>166</v>
      </c>
      <c r="Q5573" s="6" t="s">
        <v>30</v>
      </c>
      <c r="R5573" s="6" t="s">
        <v>53</v>
      </c>
      <c r="S5573" s="8" t="n">
        <v>65.55</v>
      </c>
      <c r="T5573" s="8" t="n">
        <v>4361.55</v>
      </c>
      <c r="U5573" s="6" t="s">
        <v>30</v>
      </c>
      <c r="V5573" s="8" t="n">
        <f aca="false">IF(X5573="0-1 Year", ROUND(S5573/0.474, 2), IF(X5573="1-2 Years", ROUND(S5573/0.287, 2), ROUND(S5573/0.14, 2)))</f>
        <v>468.21</v>
      </c>
      <c r="W5573" s="6" t="str">
        <f aca="false">IF(V5573&gt;4000, "High", IF(V5573&gt;2000, "Medium", "Low"))</f>
        <v>Low</v>
      </c>
      <c r="X5573" s="9" t="s">
        <v>1765</v>
      </c>
      <c r="Y5573" s="10" t="n">
        <f aca="false">IF(U5573="Yes", 1, 0)</f>
        <v>0</v>
      </c>
      <c r="Z5573" s="10" t="n">
        <v>1</v>
      </c>
      <c r="AA5573" s="11" t="n">
        <f aca="false">MAX(0, ($S5573 * 0.35) - ($F5573 * 0.3))</f>
        <v>2.8425</v>
      </c>
      <c r="AB5573" s="12" t="str">
        <f aca="false">IF(AA5573&gt;20,"High",IF(AA5573&gt;10,"Medium","Low"))</f>
        <v>Low</v>
      </c>
    </row>
    <row r="5574" customFormat="false" ht="18.65" hidden="false" customHeight="false" outlineLevel="0" collapsed="false">
      <c r="A5574" s="5" t="s">
        <v>5618</v>
      </c>
      <c r="B5574" s="6" t="s">
        <v>29</v>
      </c>
      <c r="C5574" s="6" t="s">
        <v>30</v>
      </c>
      <c r="D5574" s="6" t="s">
        <v>31</v>
      </c>
      <c r="E5574" s="6" t="s">
        <v>31</v>
      </c>
      <c r="F5574" s="7" t="n">
        <v>54</v>
      </c>
      <c r="G5574" s="6" t="s">
        <v>31</v>
      </c>
      <c r="H5574" s="6" t="s">
        <v>30</v>
      </c>
      <c r="I5574" s="6" t="s">
        <v>517</v>
      </c>
      <c r="J5574" s="6" t="s">
        <v>30</v>
      </c>
      <c r="K5574" s="6" t="s">
        <v>31</v>
      </c>
      <c r="L5574" s="6" t="s">
        <v>30</v>
      </c>
      <c r="M5574" s="6" t="s">
        <v>31</v>
      </c>
      <c r="N5574" s="6" t="s">
        <v>30</v>
      </c>
      <c r="O5574" s="6" t="s">
        <v>30</v>
      </c>
      <c r="P5574" s="6" t="s">
        <v>166</v>
      </c>
      <c r="Q5574" s="6" t="s">
        <v>31</v>
      </c>
      <c r="R5574" s="6" t="s">
        <v>53</v>
      </c>
      <c r="S5574" s="8" t="n">
        <v>79.95</v>
      </c>
      <c r="T5574" s="8" t="n">
        <v>4362.05</v>
      </c>
      <c r="U5574" s="6" t="s">
        <v>30</v>
      </c>
      <c r="V5574" s="8" t="n">
        <f aca="false">IF(X5574="0-1 Year", ROUND(S5574/0.474, 2), IF(X5574="1-2 Years", ROUND(S5574/0.287, 2), ROUND(S5574/0.14, 2)))</f>
        <v>571.07</v>
      </c>
      <c r="W5574" s="6" t="str">
        <f aca="false">IF(V5574&gt;4000, "High", IF(V5574&gt;2000, "Medium", "Low"))</f>
        <v>Low</v>
      </c>
      <c r="X5574" s="9" t="s">
        <v>1765</v>
      </c>
      <c r="Y5574" s="10" t="n">
        <f aca="false">IF(U5574="Yes", 1, 0)</f>
        <v>0</v>
      </c>
      <c r="Z5574" s="10" t="n">
        <v>1</v>
      </c>
      <c r="AA5574" s="11" t="n">
        <f aca="false">MAX(0, ($S5574 * 0.35) - ($F5574 * 0.3))</f>
        <v>11.7825</v>
      </c>
      <c r="AB5574" s="12" t="str">
        <f aca="false">IF(AA5574&gt;20,"High",IF(AA5574&gt;10,"Medium","Low"))</f>
        <v>Medium</v>
      </c>
    </row>
    <row r="5575" customFormat="false" ht="18.65" hidden="false" customHeight="false" outlineLevel="0" collapsed="false">
      <c r="A5575" s="5" t="s">
        <v>5619</v>
      </c>
      <c r="B5575" s="6" t="s">
        <v>37</v>
      </c>
      <c r="C5575" s="6" t="s">
        <v>30</v>
      </c>
      <c r="D5575" s="6" t="s">
        <v>31</v>
      </c>
      <c r="E5575" s="6" t="s">
        <v>30</v>
      </c>
      <c r="F5575" s="7" t="n">
        <v>44</v>
      </c>
      <c r="G5575" s="6" t="s">
        <v>31</v>
      </c>
      <c r="H5575" s="6" t="s">
        <v>31</v>
      </c>
      <c r="I5575" s="6" t="s">
        <v>517</v>
      </c>
      <c r="J5575" s="6" t="s">
        <v>30</v>
      </c>
      <c r="K5575" s="6" t="s">
        <v>30</v>
      </c>
      <c r="L5575" s="6" t="s">
        <v>30</v>
      </c>
      <c r="M5575" s="6" t="s">
        <v>30</v>
      </c>
      <c r="N5575" s="6" t="s">
        <v>31</v>
      </c>
      <c r="O5575" s="6" t="s">
        <v>31</v>
      </c>
      <c r="P5575" s="6" t="s">
        <v>38</v>
      </c>
      <c r="Q5575" s="6" t="s">
        <v>31</v>
      </c>
      <c r="R5575" s="6" t="s">
        <v>39</v>
      </c>
      <c r="S5575" s="8" t="n">
        <v>96.1</v>
      </c>
      <c r="T5575" s="8" t="n">
        <v>4364.1</v>
      </c>
      <c r="U5575" s="6" t="s">
        <v>31</v>
      </c>
      <c r="V5575" s="8" t="n">
        <f aca="false">IF(X5575="0-1 Year", ROUND(S5575/0.474, 2), IF(X5575="1-2 Years", ROUND(S5575/0.287, 2), ROUND(S5575/0.14, 2)))</f>
        <v>686.43</v>
      </c>
      <c r="W5575" s="6" t="str">
        <f aca="false">IF(V5575&gt;4000, "High", IF(V5575&gt;2000, "Medium", "Low"))</f>
        <v>Low</v>
      </c>
      <c r="X5575" s="9" t="s">
        <v>1765</v>
      </c>
      <c r="Y5575" s="10" t="n">
        <f aca="false">IF(U5575="Yes", 1, 0)</f>
        <v>1</v>
      </c>
      <c r="Z5575" s="10" t="n">
        <v>1</v>
      </c>
      <c r="AA5575" s="11" t="n">
        <f aca="false">MAX(0, ($S5575 * 0.35) - ($F5575 * 0.3))</f>
        <v>20.435</v>
      </c>
      <c r="AB5575" s="12" t="str">
        <f aca="false">IF(AA5575&gt;20,"High",IF(AA5575&gt;10,"Medium","Low"))</f>
        <v>High</v>
      </c>
    </row>
    <row r="5576" customFormat="false" ht="18.65" hidden="false" customHeight="false" outlineLevel="0" collapsed="false">
      <c r="A5576" s="5" t="s">
        <v>5620</v>
      </c>
      <c r="B5576" s="6" t="s">
        <v>37</v>
      </c>
      <c r="C5576" s="6" t="s">
        <v>31</v>
      </c>
      <c r="D5576" s="6" t="s">
        <v>31</v>
      </c>
      <c r="E5576" s="6" t="s">
        <v>30</v>
      </c>
      <c r="F5576" s="7" t="n">
        <v>50</v>
      </c>
      <c r="G5576" s="6" t="s">
        <v>31</v>
      </c>
      <c r="H5576" s="6" t="s">
        <v>31</v>
      </c>
      <c r="I5576" s="6" t="s">
        <v>517</v>
      </c>
      <c r="J5576" s="6" t="s">
        <v>30</v>
      </c>
      <c r="K5576" s="6" t="s">
        <v>31</v>
      </c>
      <c r="L5576" s="6" t="s">
        <v>30</v>
      </c>
      <c r="M5576" s="6" t="s">
        <v>30</v>
      </c>
      <c r="N5576" s="6" t="s">
        <v>31</v>
      </c>
      <c r="O5576" s="6" t="s">
        <v>30</v>
      </c>
      <c r="P5576" s="6" t="s">
        <v>38</v>
      </c>
      <c r="Q5576" s="6" t="s">
        <v>31</v>
      </c>
      <c r="R5576" s="6" t="s">
        <v>39</v>
      </c>
      <c r="S5576" s="8" t="n">
        <v>88.05</v>
      </c>
      <c r="T5576" s="8" t="n">
        <v>4367.35</v>
      </c>
      <c r="U5576" s="6" t="s">
        <v>31</v>
      </c>
      <c r="V5576" s="8" t="n">
        <f aca="false">IF(X5576="0-1 Year", ROUND(S5576/0.474, 2), IF(X5576="1-2 Years", ROUND(S5576/0.287, 2), ROUND(S5576/0.14, 2)))</f>
        <v>628.93</v>
      </c>
      <c r="W5576" s="6" t="str">
        <f aca="false">IF(V5576&gt;4000, "High", IF(V5576&gt;2000, "Medium", "Low"))</f>
        <v>Low</v>
      </c>
      <c r="X5576" s="9" t="s">
        <v>1765</v>
      </c>
      <c r="Y5576" s="10" t="n">
        <f aca="false">IF(U5576="Yes", 1, 0)</f>
        <v>1</v>
      </c>
      <c r="Z5576" s="10" t="n">
        <v>1</v>
      </c>
      <c r="AA5576" s="11" t="n">
        <f aca="false">MAX(0, ($S5576 * 0.35) - ($F5576 * 0.3))</f>
        <v>15.8175</v>
      </c>
      <c r="AB5576" s="12" t="str">
        <f aca="false">IF(AA5576&gt;20,"High",IF(AA5576&gt;10,"Medium","Low"))</f>
        <v>Medium</v>
      </c>
    </row>
    <row r="5577" customFormat="false" ht="18.65" hidden="false" customHeight="false" outlineLevel="0" collapsed="false">
      <c r="A5577" s="5" t="s">
        <v>5621</v>
      </c>
      <c r="B5577" s="6" t="s">
        <v>29</v>
      </c>
      <c r="C5577" s="6" t="s">
        <v>30</v>
      </c>
      <c r="D5577" s="6" t="s">
        <v>31</v>
      </c>
      <c r="E5577" s="6" t="s">
        <v>31</v>
      </c>
      <c r="F5577" s="7" t="n">
        <v>45</v>
      </c>
      <c r="G5577" s="6" t="s">
        <v>31</v>
      </c>
      <c r="H5577" s="6" t="s">
        <v>31</v>
      </c>
      <c r="I5577" s="6" t="s">
        <v>517</v>
      </c>
      <c r="J5577" s="6" t="s">
        <v>30</v>
      </c>
      <c r="K5577" s="6" t="s">
        <v>31</v>
      </c>
      <c r="L5577" s="6" t="s">
        <v>31</v>
      </c>
      <c r="M5577" s="6" t="s">
        <v>30</v>
      </c>
      <c r="N5577" s="6" t="s">
        <v>30</v>
      </c>
      <c r="O5577" s="6" t="s">
        <v>31</v>
      </c>
      <c r="P5577" s="6" t="s">
        <v>33</v>
      </c>
      <c r="Q5577" s="6" t="s">
        <v>31</v>
      </c>
      <c r="R5577" s="6" t="s">
        <v>58</v>
      </c>
      <c r="S5577" s="8" t="n">
        <v>95</v>
      </c>
      <c r="T5577" s="8" t="n">
        <v>4368.85</v>
      </c>
      <c r="U5577" s="6" t="s">
        <v>30</v>
      </c>
      <c r="V5577" s="8" t="n">
        <f aca="false">IF(X5577="0-1 Year", ROUND(S5577/0.474, 2), IF(X5577="1-2 Years", ROUND(S5577/0.287, 2), ROUND(S5577/0.14, 2)))</f>
        <v>678.57</v>
      </c>
      <c r="W5577" s="6" t="str">
        <f aca="false">IF(V5577&gt;4000, "High", IF(V5577&gt;2000, "Medium", "Low"))</f>
        <v>Low</v>
      </c>
      <c r="X5577" s="9" t="s">
        <v>1765</v>
      </c>
      <c r="Y5577" s="10" t="n">
        <f aca="false">IF(U5577="Yes", 1, 0)</f>
        <v>0</v>
      </c>
      <c r="Z5577" s="10" t="n">
        <v>1</v>
      </c>
      <c r="AA5577" s="11" t="n">
        <f aca="false">MAX(0, ($S5577 * 0.35) - ($F5577 * 0.3))</f>
        <v>19.75</v>
      </c>
      <c r="AB5577" s="12" t="str">
        <f aca="false">IF(AA5577&gt;20,"High",IF(AA5577&gt;10,"Medium","Low"))</f>
        <v>Medium</v>
      </c>
    </row>
    <row r="5578" customFormat="false" ht="18.65" hidden="false" customHeight="false" outlineLevel="0" collapsed="false">
      <c r="A5578" s="5" t="s">
        <v>5622</v>
      </c>
      <c r="B5578" s="6" t="s">
        <v>37</v>
      </c>
      <c r="C5578" s="6" t="s">
        <v>30</v>
      </c>
      <c r="D5578" s="6" t="s">
        <v>31</v>
      </c>
      <c r="E5578" s="6" t="s">
        <v>30</v>
      </c>
      <c r="F5578" s="7" t="n">
        <v>57</v>
      </c>
      <c r="G5578" s="6" t="s">
        <v>31</v>
      </c>
      <c r="H5578" s="6" t="s">
        <v>31</v>
      </c>
      <c r="I5578" s="6" t="s">
        <v>203</v>
      </c>
      <c r="J5578" s="6" t="s">
        <v>30</v>
      </c>
      <c r="K5578" s="6" t="s">
        <v>31</v>
      </c>
      <c r="L5578" s="6" t="s">
        <v>31</v>
      </c>
      <c r="M5578" s="6" t="s">
        <v>31</v>
      </c>
      <c r="N5578" s="6" t="s">
        <v>31</v>
      </c>
      <c r="O5578" s="6" t="s">
        <v>30</v>
      </c>
      <c r="P5578" s="6" t="s">
        <v>33</v>
      </c>
      <c r="Q5578" s="6" t="s">
        <v>30</v>
      </c>
      <c r="R5578" s="6" t="s">
        <v>53</v>
      </c>
      <c r="S5578" s="8" t="n">
        <v>74.6</v>
      </c>
      <c r="T5578" s="8" t="n">
        <v>4368.95</v>
      </c>
      <c r="U5578" s="6" t="s">
        <v>30</v>
      </c>
      <c r="V5578" s="8" t="n">
        <f aca="false">IF(X5578="0-1 Year", ROUND(S5578/0.474, 2), IF(X5578="1-2 Years", ROUND(S5578/0.287, 2), ROUND(S5578/0.14, 2)))</f>
        <v>532.86</v>
      </c>
      <c r="W5578" s="6" t="str">
        <f aca="false">IF(V5578&gt;4000, "High", IF(V5578&gt;2000, "Medium", "Low"))</f>
        <v>Low</v>
      </c>
      <c r="X5578" s="9" t="s">
        <v>1765</v>
      </c>
      <c r="Y5578" s="10" t="n">
        <f aca="false">IF(U5578="Yes", 1, 0)</f>
        <v>0</v>
      </c>
      <c r="Z5578" s="10" t="n">
        <v>1</v>
      </c>
      <c r="AA5578" s="11" t="n">
        <f aca="false">MAX(0, ($S5578 * 0.35) - ($F5578 * 0.3))</f>
        <v>9.01</v>
      </c>
      <c r="AB5578" s="12" t="str">
        <f aca="false">IF(AA5578&gt;20,"High",IF(AA5578&gt;10,"Medium","Low"))</f>
        <v>Low</v>
      </c>
    </row>
    <row r="5579" customFormat="false" ht="18.65" hidden="false" customHeight="false" outlineLevel="0" collapsed="false">
      <c r="A5579" s="5" t="s">
        <v>5623</v>
      </c>
      <c r="B5579" s="6" t="s">
        <v>37</v>
      </c>
      <c r="C5579" s="6" t="s">
        <v>31</v>
      </c>
      <c r="D5579" s="6" t="s">
        <v>30</v>
      </c>
      <c r="E5579" s="6" t="s">
        <v>30</v>
      </c>
      <c r="F5579" s="7" t="n">
        <v>54</v>
      </c>
      <c r="G5579" s="6" t="s">
        <v>31</v>
      </c>
      <c r="H5579" s="6" t="s">
        <v>31</v>
      </c>
      <c r="I5579" s="6" t="s">
        <v>517</v>
      </c>
      <c r="J5579" s="6" t="s">
        <v>30</v>
      </c>
      <c r="K5579" s="6" t="s">
        <v>31</v>
      </c>
      <c r="L5579" s="6" t="s">
        <v>30</v>
      </c>
      <c r="M5579" s="6" t="s">
        <v>30</v>
      </c>
      <c r="N5579" s="6" t="s">
        <v>30</v>
      </c>
      <c r="O5579" s="6" t="s">
        <v>30</v>
      </c>
      <c r="P5579" s="6" t="s">
        <v>38</v>
      </c>
      <c r="Q5579" s="6" t="s">
        <v>31</v>
      </c>
      <c r="R5579" s="6" t="s">
        <v>39</v>
      </c>
      <c r="S5579" s="8" t="n">
        <v>79.5</v>
      </c>
      <c r="T5579" s="8" t="n">
        <v>4370.25</v>
      </c>
      <c r="U5579" s="6" t="s">
        <v>31</v>
      </c>
      <c r="V5579" s="8" t="n">
        <f aca="false">IF(X5579="0-1 Year", ROUND(S5579/0.474, 2), IF(X5579="1-2 Years", ROUND(S5579/0.287, 2), ROUND(S5579/0.14, 2)))</f>
        <v>567.86</v>
      </c>
      <c r="W5579" s="6" t="str">
        <f aca="false">IF(V5579&gt;4000, "High", IF(V5579&gt;2000, "Medium", "Low"))</f>
        <v>Low</v>
      </c>
      <c r="X5579" s="9" t="s">
        <v>1765</v>
      </c>
      <c r="Y5579" s="10" t="n">
        <f aca="false">IF(U5579="Yes", 1, 0)</f>
        <v>1</v>
      </c>
      <c r="Z5579" s="10" t="n">
        <v>1</v>
      </c>
      <c r="AA5579" s="11" t="n">
        <f aca="false">MAX(0, ($S5579 * 0.35) - ($F5579 * 0.3))</f>
        <v>11.625</v>
      </c>
      <c r="AB5579" s="12" t="str">
        <f aca="false">IF(AA5579&gt;20,"High",IF(AA5579&gt;10,"Medium","Low"))</f>
        <v>Medium</v>
      </c>
    </row>
    <row r="5580" customFormat="false" ht="18.65" hidden="false" customHeight="false" outlineLevel="0" collapsed="false">
      <c r="A5580" s="5" t="s">
        <v>5624</v>
      </c>
      <c r="B5580" s="6" t="s">
        <v>37</v>
      </c>
      <c r="C5580" s="6" t="s">
        <v>30</v>
      </c>
      <c r="D5580" s="6" t="s">
        <v>31</v>
      </c>
      <c r="E5580" s="6" t="s">
        <v>30</v>
      </c>
      <c r="F5580" s="7" t="n">
        <v>66</v>
      </c>
      <c r="G5580" s="6" t="s">
        <v>31</v>
      </c>
      <c r="H5580" s="6" t="s">
        <v>31</v>
      </c>
      <c r="I5580" s="6" t="s">
        <v>203</v>
      </c>
      <c r="J5580" s="6" t="s">
        <v>31</v>
      </c>
      <c r="K5580" s="6" t="s">
        <v>31</v>
      </c>
      <c r="L5580" s="6" t="s">
        <v>31</v>
      </c>
      <c r="M5580" s="6" t="s">
        <v>30</v>
      </c>
      <c r="N5580" s="6" t="s">
        <v>30</v>
      </c>
      <c r="O5580" s="6" t="s">
        <v>30</v>
      </c>
      <c r="P5580" s="6" t="s">
        <v>166</v>
      </c>
      <c r="Q5580" s="6" t="s">
        <v>30</v>
      </c>
      <c r="R5580" s="6" t="s">
        <v>53</v>
      </c>
      <c r="S5580" s="8" t="n">
        <v>66.9</v>
      </c>
      <c r="T5580" s="8" t="n">
        <v>4370.25</v>
      </c>
      <c r="U5580" s="6" t="s">
        <v>30</v>
      </c>
      <c r="V5580" s="8" t="n">
        <f aca="false">IF(X5580="0-1 Year", ROUND(S5580/0.474, 2), IF(X5580="1-2 Years", ROUND(S5580/0.287, 2), ROUND(S5580/0.14, 2)))</f>
        <v>477.86</v>
      </c>
      <c r="W5580" s="6" t="str">
        <f aca="false">IF(V5580&gt;4000, "High", IF(V5580&gt;2000, "Medium", "Low"))</f>
        <v>Low</v>
      </c>
      <c r="X5580" s="9" t="s">
        <v>1765</v>
      </c>
      <c r="Y5580" s="10" t="n">
        <f aca="false">IF(U5580="Yes", 1, 0)</f>
        <v>0</v>
      </c>
      <c r="Z5580" s="10" t="n">
        <v>1</v>
      </c>
      <c r="AA5580" s="11" t="n">
        <f aca="false">MAX(0, ($S5580 * 0.35) - ($F5580 * 0.3))</f>
        <v>3.615</v>
      </c>
      <c r="AB5580" s="12" t="str">
        <f aca="false">IF(AA5580&gt;20,"High",IF(AA5580&gt;10,"Medium","Low"))</f>
        <v>Low</v>
      </c>
    </row>
    <row r="5581" customFormat="false" ht="18.65" hidden="false" customHeight="false" outlineLevel="0" collapsed="false">
      <c r="A5581" s="5" t="s">
        <v>5625</v>
      </c>
      <c r="B5581" s="6" t="s">
        <v>29</v>
      </c>
      <c r="C5581" s="6" t="s">
        <v>31</v>
      </c>
      <c r="D5581" s="6" t="s">
        <v>31</v>
      </c>
      <c r="E5581" s="6" t="s">
        <v>30</v>
      </c>
      <c r="F5581" s="7" t="n">
        <v>48</v>
      </c>
      <c r="G5581" s="6" t="s">
        <v>31</v>
      </c>
      <c r="H5581" s="6" t="s">
        <v>31</v>
      </c>
      <c r="I5581" s="6" t="s">
        <v>517</v>
      </c>
      <c r="J5581" s="6" t="s">
        <v>30</v>
      </c>
      <c r="K5581" s="6" t="s">
        <v>30</v>
      </c>
      <c r="L5581" s="6" t="s">
        <v>31</v>
      </c>
      <c r="M5581" s="6" t="s">
        <v>30</v>
      </c>
      <c r="N5581" s="6" t="s">
        <v>30</v>
      </c>
      <c r="O5581" s="6" t="s">
        <v>31</v>
      </c>
      <c r="P5581" s="6" t="s">
        <v>38</v>
      </c>
      <c r="Q5581" s="6" t="s">
        <v>31</v>
      </c>
      <c r="R5581" s="6" t="s">
        <v>58</v>
      </c>
      <c r="S5581" s="8" t="n">
        <v>91.05</v>
      </c>
      <c r="T5581" s="8" t="n">
        <v>4370.75</v>
      </c>
      <c r="U5581" s="6" t="s">
        <v>30</v>
      </c>
      <c r="V5581" s="8" t="n">
        <f aca="false">IF(X5581="0-1 Year", ROUND(S5581/0.474, 2), IF(X5581="1-2 Years", ROUND(S5581/0.287, 2), ROUND(S5581/0.14, 2)))</f>
        <v>650.36</v>
      </c>
      <c r="W5581" s="6" t="str">
        <f aca="false">IF(V5581&gt;4000, "High", IF(V5581&gt;2000, "Medium", "Low"))</f>
        <v>Low</v>
      </c>
      <c r="X5581" s="9" t="s">
        <v>1765</v>
      </c>
      <c r="Y5581" s="10" t="n">
        <f aca="false">IF(U5581="Yes", 1, 0)</f>
        <v>0</v>
      </c>
      <c r="Z5581" s="10" t="n">
        <v>1</v>
      </c>
      <c r="AA5581" s="11" t="n">
        <f aca="false">MAX(0, ($S5581 * 0.35) - ($F5581 * 0.3))</f>
        <v>17.4675</v>
      </c>
      <c r="AB5581" s="12" t="str">
        <f aca="false">IF(AA5581&gt;20,"High",IF(AA5581&gt;10,"Medium","Low"))</f>
        <v>Medium</v>
      </c>
    </row>
    <row r="5582" customFormat="false" ht="18.65" hidden="false" customHeight="false" outlineLevel="0" collapsed="false">
      <c r="A5582" s="5" t="s">
        <v>5626</v>
      </c>
      <c r="B5582" s="6" t="s">
        <v>29</v>
      </c>
      <c r="C5582" s="6" t="s">
        <v>31</v>
      </c>
      <c r="D5582" s="6" t="s">
        <v>30</v>
      </c>
      <c r="E5582" s="6" t="s">
        <v>30</v>
      </c>
      <c r="F5582" s="7" t="n">
        <v>60</v>
      </c>
      <c r="G5582" s="6" t="s">
        <v>31</v>
      </c>
      <c r="H5582" s="6" t="s">
        <v>31</v>
      </c>
      <c r="I5582" s="6" t="s">
        <v>203</v>
      </c>
      <c r="J5582" s="6" t="s">
        <v>31</v>
      </c>
      <c r="K5582" s="6" t="s">
        <v>31</v>
      </c>
      <c r="L5582" s="6" t="s">
        <v>30</v>
      </c>
      <c r="M5582" s="6" t="s">
        <v>30</v>
      </c>
      <c r="N5582" s="6" t="s">
        <v>30</v>
      </c>
      <c r="O5582" s="6" t="s">
        <v>31</v>
      </c>
      <c r="P5582" s="6" t="s">
        <v>33</v>
      </c>
      <c r="Q5582" s="6" t="s">
        <v>31</v>
      </c>
      <c r="R5582" s="6" t="s">
        <v>39</v>
      </c>
      <c r="S5582" s="8" t="n">
        <v>71.75</v>
      </c>
      <c r="T5582" s="8" t="n">
        <v>4374.55</v>
      </c>
      <c r="U5582" s="6" t="s">
        <v>30</v>
      </c>
      <c r="V5582" s="8" t="n">
        <f aca="false">IF(X5582="0-1 Year", ROUND(S5582/0.474, 2), IF(X5582="1-2 Years", ROUND(S5582/0.287, 2), ROUND(S5582/0.14, 2)))</f>
        <v>512.5</v>
      </c>
      <c r="W5582" s="6" t="str">
        <f aca="false">IF(V5582&gt;4000, "High", IF(V5582&gt;2000, "Medium", "Low"))</f>
        <v>Low</v>
      </c>
      <c r="X5582" s="9" t="s">
        <v>1765</v>
      </c>
      <c r="Y5582" s="10" t="n">
        <f aca="false">IF(U5582="Yes", 1, 0)</f>
        <v>0</v>
      </c>
      <c r="Z5582" s="10" t="n">
        <v>1</v>
      </c>
      <c r="AA5582" s="11" t="n">
        <f aca="false">MAX(0, ($S5582 * 0.35) - ($F5582 * 0.3))</f>
        <v>7.1125</v>
      </c>
      <c r="AB5582" s="12" t="str">
        <f aca="false">IF(AA5582&gt;20,"High",IF(AA5582&gt;10,"Medium","Low"))</f>
        <v>Low</v>
      </c>
    </row>
    <row r="5583" customFormat="false" ht="18.65" hidden="false" customHeight="false" outlineLevel="0" collapsed="false">
      <c r="A5583" s="5" t="s">
        <v>5627</v>
      </c>
      <c r="B5583" s="6" t="s">
        <v>29</v>
      </c>
      <c r="C5583" s="6" t="s">
        <v>30</v>
      </c>
      <c r="D5583" s="6" t="s">
        <v>31</v>
      </c>
      <c r="E5583" s="6" t="s">
        <v>31</v>
      </c>
      <c r="F5583" s="7" t="n">
        <v>68</v>
      </c>
      <c r="G5583" s="6" t="s">
        <v>31</v>
      </c>
      <c r="H5583" s="6" t="s">
        <v>30</v>
      </c>
      <c r="I5583" s="6" t="s">
        <v>203</v>
      </c>
      <c r="J5583" s="6" t="s">
        <v>31</v>
      </c>
      <c r="K5583" s="6" t="s">
        <v>31</v>
      </c>
      <c r="L5583" s="6" t="s">
        <v>31</v>
      </c>
      <c r="M5583" s="6" t="s">
        <v>31</v>
      </c>
      <c r="N5583" s="6" t="s">
        <v>30</v>
      </c>
      <c r="O5583" s="6" t="s">
        <v>30</v>
      </c>
      <c r="P5583" s="6" t="s">
        <v>166</v>
      </c>
      <c r="Q5583" s="6" t="s">
        <v>30</v>
      </c>
      <c r="R5583" s="6" t="s">
        <v>58</v>
      </c>
      <c r="S5583" s="8" t="n">
        <v>62.65</v>
      </c>
      <c r="T5583" s="8" t="n">
        <v>4375.8</v>
      </c>
      <c r="U5583" s="6" t="s">
        <v>30</v>
      </c>
      <c r="V5583" s="8" t="n">
        <f aca="false">IF(X5583="0-1 Year", ROUND(S5583/0.474, 2), IF(X5583="1-2 Years", ROUND(S5583/0.287, 2), ROUND(S5583/0.14, 2)))</f>
        <v>447.5</v>
      </c>
      <c r="W5583" s="6" t="str">
        <f aca="false">IF(V5583&gt;4000, "High", IF(V5583&gt;2000, "Medium", "Low"))</f>
        <v>Low</v>
      </c>
      <c r="X5583" s="9" t="s">
        <v>1765</v>
      </c>
      <c r="Y5583" s="10" t="n">
        <f aca="false">IF(U5583="Yes", 1, 0)</f>
        <v>0</v>
      </c>
      <c r="Z5583" s="10" t="n">
        <v>1</v>
      </c>
      <c r="AA5583" s="11" t="n">
        <f aca="false">MAX(0, ($S5583 * 0.35) - ($F5583 * 0.3))</f>
        <v>1.5275</v>
      </c>
      <c r="AB5583" s="12" t="str">
        <f aca="false">IF(AA5583&gt;20,"High",IF(AA5583&gt;10,"Medium","Low"))</f>
        <v>Low</v>
      </c>
    </row>
    <row r="5584" customFormat="false" ht="18.65" hidden="false" customHeight="false" outlineLevel="0" collapsed="false">
      <c r="A5584" s="5" t="s">
        <v>5628</v>
      </c>
      <c r="B5584" s="6" t="s">
        <v>29</v>
      </c>
      <c r="C5584" s="6" t="s">
        <v>30</v>
      </c>
      <c r="D5584" s="6" t="s">
        <v>30</v>
      </c>
      <c r="E5584" s="6" t="s">
        <v>30</v>
      </c>
      <c r="F5584" s="7" t="n">
        <v>44</v>
      </c>
      <c r="G5584" s="6" t="s">
        <v>31</v>
      </c>
      <c r="H5584" s="6" t="s">
        <v>30</v>
      </c>
      <c r="I5584" s="6" t="s">
        <v>517</v>
      </c>
      <c r="J5584" s="6" t="s">
        <v>30</v>
      </c>
      <c r="K5584" s="6" t="s">
        <v>30</v>
      </c>
      <c r="L5584" s="6" t="s">
        <v>31</v>
      </c>
      <c r="M5584" s="6" t="s">
        <v>31</v>
      </c>
      <c r="N5584" s="6" t="s">
        <v>31</v>
      </c>
      <c r="O5584" s="6" t="s">
        <v>31</v>
      </c>
      <c r="P5584" s="6" t="s">
        <v>166</v>
      </c>
      <c r="Q5584" s="6" t="s">
        <v>30</v>
      </c>
      <c r="R5584" s="6" t="s">
        <v>53</v>
      </c>
      <c r="S5584" s="8" t="n">
        <v>100.1</v>
      </c>
      <c r="T5584" s="8" t="n">
        <v>4378.35</v>
      </c>
      <c r="U5584" s="6" t="s">
        <v>30</v>
      </c>
      <c r="V5584" s="8" t="n">
        <f aca="false">IF(X5584="0-1 Year", ROUND(S5584/0.474, 2), IF(X5584="1-2 Years", ROUND(S5584/0.287, 2), ROUND(S5584/0.14, 2)))</f>
        <v>715</v>
      </c>
      <c r="W5584" s="6" t="str">
        <f aca="false">IF(V5584&gt;4000, "High", IF(V5584&gt;2000, "Medium", "Low"))</f>
        <v>Low</v>
      </c>
      <c r="X5584" s="9" t="s">
        <v>1765</v>
      </c>
      <c r="Y5584" s="10" t="n">
        <f aca="false">IF(U5584="Yes", 1, 0)</f>
        <v>0</v>
      </c>
      <c r="Z5584" s="10" t="n">
        <v>1</v>
      </c>
      <c r="AA5584" s="11" t="n">
        <f aca="false">MAX(0, ($S5584 * 0.35) - ($F5584 * 0.3))</f>
        <v>21.835</v>
      </c>
      <c r="AB5584" s="12" t="str">
        <f aca="false">IF(AA5584&gt;20,"High",IF(AA5584&gt;10,"Medium","Low"))</f>
        <v>High</v>
      </c>
    </row>
    <row r="5585" customFormat="false" ht="18.65" hidden="false" customHeight="false" outlineLevel="0" collapsed="false">
      <c r="A5585" s="5" t="s">
        <v>5629</v>
      </c>
      <c r="B5585" s="6" t="s">
        <v>37</v>
      </c>
      <c r="C5585" s="6" t="s">
        <v>30</v>
      </c>
      <c r="D5585" s="6" t="s">
        <v>31</v>
      </c>
      <c r="E5585" s="6" t="s">
        <v>30</v>
      </c>
      <c r="F5585" s="7" t="n">
        <v>64</v>
      </c>
      <c r="G5585" s="6" t="s">
        <v>31</v>
      </c>
      <c r="H5585" s="6" t="s">
        <v>30</v>
      </c>
      <c r="I5585" s="6" t="s">
        <v>203</v>
      </c>
      <c r="J5585" s="6" t="s">
        <v>30</v>
      </c>
      <c r="K5585" s="6" t="s">
        <v>31</v>
      </c>
      <c r="L5585" s="6" t="s">
        <v>31</v>
      </c>
      <c r="M5585" s="6" t="s">
        <v>31</v>
      </c>
      <c r="N5585" s="6" t="s">
        <v>30</v>
      </c>
      <c r="O5585" s="6" t="s">
        <v>31</v>
      </c>
      <c r="P5585" s="6" t="s">
        <v>166</v>
      </c>
      <c r="Q5585" s="6" t="s">
        <v>31</v>
      </c>
      <c r="R5585" s="6" t="s">
        <v>34</v>
      </c>
      <c r="S5585" s="8" t="n">
        <v>68.3</v>
      </c>
      <c r="T5585" s="8" t="n">
        <v>4378.8</v>
      </c>
      <c r="U5585" s="6" t="s">
        <v>30</v>
      </c>
      <c r="V5585" s="8" t="n">
        <f aca="false">IF(X5585="0-1 Year", ROUND(S5585/0.474, 2), IF(X5585="1-2 Years", ROUND(S5585/0.287, 2), ROUND(S5585/0.14, 2)))</f>
        <v>487.86</v>
      </c>
      <c r="W5585" s="6" t="str">
        <f aca="false">IF(V5585&gt;4000, "High", IF(V5585&gt;2000, "Medium", "Low"))</f>
        <v>Low</v>
      </c>
      <c r="X5585" s="9" t="s">
        <v>1765</v>
      </c>
      <c r="Y5585" s="10" t="n">
        <f aca="false">IF(U5585="Yes", 1, 0)</f>
        <v>0</v>
      </c>
      <c r="Z5585" s="10" t="n">
        <v>1</v>
      </c>
      <c r="AA5585" s="11" t="n">
        <f aca="false">MAX(0, ($S5585 * 0.35) - ($F5585 * 0.3))</f>
        <v>4.705</v>
      </c>
      <c r="AB5585" s="12" t="str">
        <f aca="false">IF(AA5585&gt;20,"High",IF(AA5585&gt;10,"Medium","Low"))</f>
        <v>Low</v>
      </c>
    </row>
    <row r="5586" customFormat="false" ht="18.65" hidden="false" customHeight="false" outlineLevel="0" collapsed="false">
      <c r="A5586" s="5" t="s">
        <v>5630</v>
      </c>
      <c r="B5586" s="6" t="s">
        <v>29</v>
      </c>
      <c r="C5586" s="6" t="s">
        <v>30</v>
      </c>
      <c r="D5586" s="6" t="s">
        <v>30</v>
      </c>
      <c r="E5586" s="6" t="s">
        <v>31</v>
      </c>
      <c r="F5586" s="7" t="n">
        <v>66</v>
      </c>
      <c r="G5586" s="6" t="s">
        <v>31</v>
      </c>
      <c r="H5586" s="6" t="s">
        <v>31</v>
      </c>
      <c r="I5586" s="6" t="s">
        <v>203</v>
      </c>
      <c r="J5586" s="6" t="s">
        <v>31</v>
      </c>
      <c r="K5586" s="6" t="s">
        <v>31</v>
      </c>
      <c r="L5586" s="6" t="s">
        <v>30</v>
      </c>
      <c r="M5586" s="6" t="s">
        <v>31</v>
      </c>
      <c r="N5586" s="6" t="s">
        <v>30</v>
      </c>
      <c r="O5586" s="6" t="s">
        <v>30</v>
      </c>
      <c r="P5586" s="6" t="s">
        <v>166</v>
      </c>
      <c r="Q5586" s="6" t="s">
        <v>30</v>
      </c>
      <c r="R5586" s="6" t="s">
        <v>53</v>
      </c>
      <c r="S5586" s="8" t="n">
        <v>65.7</v>
      </c>
      <c r="T5586" s="8" t="n">
        <v>4378.9</v>
      </c>
      <c r="U5586" s="6" t="s">
        <v>30</v>
      </c>
      <c r="V5586" s="8" t="n">
        <f aca="false">IF(X5586="0-1 Year", ROUND(S5586/0.474, 2), IF(X5586="1-2 Years", ROUND(S5586/0.287, 2), ROUND(S5586/0.14, 2)))</f>
        <v>469.29</v>
      </c>
      <c r="W5586" s="6" t="str">
        <f aca="false">IF(V5586&gt;4000, "High", IF(V5586&gt;2000, "Medium", "Low"))</f>
        <v>Low</v>
      </c>
      <c r="X5586" s="9" t="s">
        <v>1765</v>
      </c>
      <c r="Y5586" s="10" t="n">
        <f aca="false">IF(U5586="Yes", 1, 0)</f>
        <v>0</v>
      </c>
      <c r="Z5586" s="10" t="n">
        <v>1</v>
      </c>
      <c r="AA5586" s="11" t="n">
        <f aca="false">MAX(0, ($S5586 * 0.35) - ($F5586 * 0.3))</f>
        <v>3.195</v>
      </c>
      <c r="AB5586" s="12" t="str">
        <f aca="false">IF(AA5586&gt;20,"High",IF(AA5586&gt;10,"Medium","Low"))</f>
        <v>Low</v>
      </c>
    </row>
    <row r="5587" customFormat="false" ht="18.65" hidden="false" customHeight="false" outlineLevel="0" collapsed="false">
      <c r="A5587" s="5" t="s">
        <v>5631</v>
      </c>
      <c r="B5587" s="6" t="s">
        <v>37</v>
      </c>
      <c r="C5587" s="6" t="s">
        <v>31</v>
      </c>
      <c r="D5587" s="6" t="s">
        <v>30</v>
      </c>
      <c r="E5587" s="6" t="s">
        <v>30</v>
      </c>
      <c r="F5587" s="7" t="n">
        <v>45</v>
      </c>
      <c r="G5587" s="6" t="s">
        <v>31</v>
      </c>
      <c r="H5587" s="6" t="s">
        <v>31</v>
      </c>
      <c r="I5587" s="6" t="s">
        <v>517</v>
      </c>
      <c r="J5587" s="6" t="s">
        <v>31</v>
      </c>
      <c r="K5587" s="6" t="s">
        <v>31</v>
      </c>
      <c r="L5587" s="6" t="s">
        <v>30</v>
      </c>
      <c r="M5587" s="6" t="s">
        <v>31</v>
      </c>
      <c r="N5587" s="6" t="s">
        <v>31</v>
      </c>
      <c r="O5587" s="6" t="s">
        <v>30</v>
      </c>
      <c r="P5587" s="6" t="s">
        <v>38</v>
      </c>
      <c r="Q5587" s="6" t="s">
        <v>31</v>
      </c>
      <c r="R5587" s="6" t="s">
        <v>39</v>
      </c>
      <c r="S5587" s="8" t="n">
        <v>97.05</v>
      </c>
      <c r="T5587" s="8" t="n">
        <v>4385.05</v>
      </c>
      <c r="U5587" s="6" t="s">
        <v>30</v>
      </c>
      <c r="V5587" s="8" t="n">
        <f aca="false">IF(X5587="0-1 Year", ROUND(S5587/0.474, 2), IF(X5587="1-2 Years", ROUND(S5587/0.287, 2), ROUND(S5587/0.14, 2)))</f>
        <v>693.21</v>
      </c>
      <c r="W5587" s="6" t="str">
        <f aca="false">IF(V5587&gt;4000, "High", IF(V5587&gt;2000, "Medium", "Low"))</f>
        <v>Low</v>
      </c>
      <c r="X5587" s="9" t="s">
        <v>1765</v>
      </c>
      <c r="Y5587" s="10" t="n">
        <f aca="false">IF(U5587="Yes", 1, 0)</f>
        <v>0</v>
      </c>
      <c r="Z5587" s="10" t="n">
        <v>1</v>
      </c>
      <c r="AA5587" s="11" t="n">
        <f aca="false">MAX(0, ($S5587 * 0.35) - ($F5587 * 0.3))</f>
        <v>20.4675</v>
      </c>
      <c r="AB5587" s="12" t="str">
        <f aca="false">IF(AA5587&gt;20,"High",IF(AA5587&gt;10,"Medium","Low"))</f>
        <v>High</v>
      </c>
    </row>
    <row r="5588" customFormat="false" ht="18.65" hidden="false" customHeight="false" outlineLevel="0" collapsed="false">
      <c r="A5588" s="5" t="s">
        <v>5632</v>
      </c>
      <c r="B5588" s="6" t="s">
        <v>37</v>
      </c>
      <c r="C5588" s="6" t="s">
        <v>30</v>
      </c>
      <c r="D5588" s="6" t="s">
        <v>31</v>
      </c>
      <c r="E5588" s="6" t="s">
        <v>30</v>
      </c>
      <c r="F5588" s="7" t="n">
        <v>65</v>
      </c>
      <c r="G5588" s="6" t="s">
        <v>31</v>
      </c>
      <c r="H5588" s="6" t="s">
        <v>30</v>
      </c>
      <c r="I5588" s="6" t="s">
        <v>203</v>
      </c>
      <c r="J5588" s="6" t="s">
        <v>31</v>
      </c>
      <c r="K5588" s="6" t="s">
        <v>31</v>
      </c>
      <c r="L5588" s="6" t="s">
        <v>31</v>
      </c>
      <c r="M5588" s="6" t="s">
        <v>30</v>
      </c>
      <c r="N5588" s="6" t="s">
        <v>30</v>
      </c>
      <c r="O5588" s="6" t="s">
        <v>31</v>
      </c>
      <c r="P5588" s="6" t="s">
        <v>166</v>
      </c>
      <c r="Q5588" s="6" t="s">
        <v>30</v>
      </c>
      <c r="R5588" s="6" t="s">
        <v>53</v>
      </c>
      <c r="S5588" s="8" t="n">
        <v>71</v>
      </c>
      <c r="T5588" s="8" t="n">
        <v>4386.2</v>
      </c>
      <c r="U5588" s="6" t="s">
        <v>30</v>
      </c>
      <c r="V5588" s="8" t="n">
        <f aca="false">IF(X5588="0-1 Year", ROUND(S5588/0.474, 2), IF(X5588="1-2 Years", ROUND(S5588/0.287, 2), ROUND(S5588/0.14, 2)))</f>
        <v>507.14</v>
      </c>
      <c r="W5588" s="6" t="str">
        <f aca="false">IF(V5588&gt;4000, "High", IF(V5588&gt;2000, "Medium", "Low"))</f>
        <v>Low</v>
      </c>
      <c r="X5588" s="9" t="s">
        <v>1765</v>
      </c>
      <c r="Y5588" s="10" t="n">
        <f aca="false">IF(U5588="Yes", 1, 0)</f>
        <v>0</v>
      </c>
      <c r="Z5588" s="10" t="n">
        <v>1</v>
      </c>
      <c r="AA5588" s="11" t="n">
        <f aca="false">MAX(0, ($S5588 * 0.35) - ($F5588 * 0.3))</f>
        <v>5.35</v>
      </c>
      <c r="AB5588" s="12" t="str">
        <f aca="false">IF(AA5588&gt;20,"High",IF(AA5588&gt;10,"Medium","Low"))</f>
        <v>Low</v>
      </c>
    </row>
    <row r="5589" customFormat="false" ht="18.65" hidden="false" customHeight="false" outlineLevel="0" collapsed="false">
      <c r="A5589" s="5" t="s">
        <v>5633</v>
      </c>
      <c r="B5589" s="6" t="s">
        <v>29</v>
      </c>
      <c r="C5589" s="6" t="s">
        <v>31</v>
      </c>
      <c r="D5589" s="6" t="s">
        <v>31</v>
      </c>
      <c r="E5589" s="6" t="s">
        <v>30</v>
      </c>
      <c r="F5589" s="7" t="n">
        <v>43</v>
      </c>
      <c r="G5589" s="6" t="s">
        <v>31</v>
      </c>
      <c r="H5589" s="6" t="s">
        <v>31</v>
      </c>
      <c r="I5589" s="6" t="s">
        <v>517</v>
      </c>
      <c r="J5589" s="6" t="s">
        <v>30</v>
      </c>
      <c r="K5589" s="6" t="s">
        <v>31</v>
      </c>
      <c r="L5589" s="6" t="s">
        <v>30</v>
      </c>
      <c r="M5589" s="6" t="s">
        <v>30</v>
      </c>
      <c r="N5589" s="6" t="s">
        <v>31</v>
      </c>
      <c r="O5589" s="6" t="s">
        <v>31</v>
      </c>
      <c r="P5589" s="6" t="s">
        <v>38</v>
      </c>
      <c r="Q5589" s="6" t="s">
        <v>31</v>
      </c>
      <c r="R5589" s="6" t="s">
        <v>39</v>
      </c>
      <c r="S5589" s="8" t="n">
        <v>101</v>
      </c>
      <c r="T5589" s="8" t="n">
        <v>4388.4</v>
      </c>
      <c r="U5589" s="6" t="s">
        <v>31</v>
      </c>
      <c r="V5589" s="8" t="n">
        <f aca="false">IF(X5589="0-1 Year", ROUND(S5589/0.474, 2), IF(X5589="1-2 Years", ROUND(S5589/0.287, 2), ROUND(S5589/0.14, 2)))</f>
        <v>721.43</v>
      </c>
      <c r="W5589" s="6" t="str">
        <f aca="false">IF(V5589&gt;4000, "High", IF(V5589&gt;2000, "Medium", "Low"))</f>
        <v>Low</v>
      </c>
      <c r="X5589" s="9" t="s">
        <v>1765</v>
      </c>
      <c r="Y5589" s="10" t="n">
        <f aca="false">IF(U5589="Yes", 1, 0)</f>
        <v>1</v>
      </c>
      <c r="Z5589" s="10" t="n">
        <v>1</v>
      </c>
      <c r="AA5589" s="11" t="n">
        <f aca="false">MAX(0, ($S5589 * 0.35) - ($F5589 * 0.3))</f>
        <v>22.45</v>
      </c>
      <c r="AB5589" s="12" t="str">
        <f aca="false">IF(AA5589&gt;20,"High",IF(AA5589&gt;10,"Medium","Low"))</f>
        <v>High</v>
      </c>
    </row>
    <row r="5590" customFormat="false" ht="18.65" hidden="false" customHeight="false" outlineLevel="0" collapsed="false">
      <c r="A5590" s="5" t="s">
        <v>5634</v>
      </c>
      <c r="B5590" s="6" t="s">
        <v>29</v>
      </c>
      <c r="C5590" s="6" t="s">
        <v>30</v>
      </c>
      <c r="D5590" s="6" t="s">
        <v>30</v>
      </c>
      <c r="E5590" s="6" t="s">
        <v>30</v>
      </c>
      <c r="F5590" s="7" t="n">
        <v>72</v>
      </c>
      <c r="G5590" s="6" t="s">
        <v>30</v>
      </c>
      <c r="H5590" s="6" t="s">
        <v>202</v>
      </c>
      <c r="I5590" s="6" t="s">
        <v>203</v>
      </c>
      <c r="J5590" s="6" t="s">
        <v>31</v>
      </c>
      <c r="K5590" s="6" t="s">
        <v>30</v>
      </c>
      <c r="L5590" s="6" t="s">
        <v>31</v>
      </c>
      <c r="M5590" s="6" t="s">
        <v>31</v>
      </c>
      <c r="N5590" s="6" t="s">
        <v>31</v>
      </c>
      <c r="O5590" s="6" t="s">
        <v>31</v>
      </c>
      <c r="P5590" s="6" t="s">
        <v>166</v>
      </c>
      <c r="Q5590" s="6" t="s">
        <v>31</v>
      </c>
      <c r="R5590" s="6" t="s">
        <v>58</v>
      </c>
      <c r="S5590" s="8" t="n">
        <v>61.2</v>
      </c>
      <c r="T5590" s="8" t="n">
        <v>4390.25</v>
      </c>
      <c r="U5590" s="6" t="s">
        <v>30</v>
      </c>
      <c r="V5590" s="8" t="n">
        <f aca="false">IF(X5590="0-1 Year", ROUND(S5590/0.474, 2), IF(X5590="1-2 Years", ROUND(S5590/0.287, 2), ROUND(S5590/0.14, 2)))</f>
        <v>437.14</v>
      </c>
      <c r="W5590" s="6" t="str">
        <f aca="false">IF(V5590&gt;4000, "High", IF(V5590&gt;2000, "Medium", "Low"))</f>
        <v>Low</v>
      </c>
      <c r="X5590" s="9" t="s">
        <v>1765</v>
      </c>
      <c r="Y5590" s="10" t="n">
        <f aca="false">IF(U5590="Yes", 1, 0)</f>
        <v>0</v>
      </c>
      <c r="Z5590" s="10" t="n">
        <v>1</v>
      </c>
      <c r="AA5590" s="11" t="n">
        <f aca="false">MAX(0, ($S5590 * 0.35) - ($F5590 * 0.3))</f>
        <v>0</v>
      </c>
      <c r="AB5590" s="12" t="str">
        <f aca="false">IF(AA5590&gt;20,"High",IF(AA5590&gt;10,"Medium","Low"))</f>
        <v>Low</v>
      </c>
    </row>
    <row r="5591" customFormat="false" ht="18.65" hidden="false" customHeight="false" outlineLevel="0" collapsed="false">
      <c r="A5591" s="5" t="s">
        <v>5635</v>
      </c>
      <c r="B5591" s="6" t="s">
        <v>37</v>
      </c>
      <c r="C5591" s="6" t="s">
        <v>30</v>
      </c>
      <c r="D5591" s="6" t="s">
        <v>30</v>
      </c>
      <c r="E5591" s="6" t="s">
        <v>31</v>
      </c>
      <c r="F5591" s="7" t="n">
        <v>46</v>
      </c>
      <c r="G5591" s="6" t="s">
        <v>31</v>
      </c>
      <c r="H5591" s="6" t="s">
        <v>30</v>
      </c>
      <c r="I5591" s="6" t="s">
        <v>517</v>
      </c>
      <c r="J5591" s="6" t="s">
        <v>30</v>
      </c>
      <c r="K5591" s="6" t="s">
        <v>31</v>
      </c>
      <c r="L5591" s="6" t="s">
        <v>31</v>
      </c>
      <c r="M5591" s="6" t="s">
        <v>30</v>
      </c>
      <c r="N5591" s="6" t="s">
        <v>31</v>
      </c>
      <c r="O5591" s="6" t="s">
        <v>31</v>
      </c>
      <c r="P5591" s="6" t="s">
        <v>38</v>
      </c>
      <c r="Q5591" s="6" t="s">
        <v>31</v>
      </c>
      <c r="R5591" s="6" t="s">
        <v>39</v>
      </c>
      <c r="S5591" s="8" t="n">
        <v>99.8</v>
      </c>
      <c r="T5591" s="8" t="n">
        <v>4391.25</v>
      </c>
      <c r="U5591" s="6" t="s">
        <v>30</v>
      </c>
      <c r="V5591" s="8" t="n">
        <f aca="false">IF(X5591="0-1 Year", ROUND(S5591/0.474, 2), IF(X5591="1-2 Years", ROUND(S5591/0.287, 2), ROUND(S5591/0.14, 2)))</f>
        <v>712.86</v>
      </c>
      <c r="W5591" s="6" t="str">
        <f aca="false">IF(V5591&gt;4000, "High", IF(V5591&gt;2000, "Medium", "Low"))</f>
        <v>Low</v>
      </c>
      <c r="X5591" s="9" t="s">
        <v>1765</v>
      </c>
      <c r="Y5591" s="10" t="n">
        <f aca="false">IF(U5591="Yes", 1, 0)</f>
        <v>0</v>
      </c>
      <c r="Z5591" s="10" t="n">
        <v>1</v>
      </c>
      <c r="AA5591" s="11" t="n">
        <f aca="false">MAX(0, ($S5591 * 0.35) - ($F5591 * 0.3))</f>
        <v>21.13</v>
      </c>
      <c r="AB5591" s="12" t="str">
        <f aca="false">IF(AA5591&gt;20,"High",IF(AA5591&gt;10,"Medium","Low"))</f>
        <v>High</v>
      </c>
    </row>
    <row r="5592" customFormat="false" ht="18.65" hidden="false" customHeight="false" outlineLevel="0" collapsed="false">
      <c r="A5592" s="5" t="s">
        <v>5636</v>
      </c>
      <c r="B5592" s="6" t="s">
        <v>29</v>
      </c>
      <c r="C5592" s="6" t="s">
        <v>30</v>
      </c>
      <c r="D5592" s="6" t="s">
        <v>31</v>
      </c>
      <c r="E5592" s="6" t="s">
        <v>31</v>
      </c>
      <c r="F5592" s="7" t="n">
        <v>47</v>
      </c>
      <c r="G5592" s="6" t="s">
        <v>31</v>
      </c>
      <c r="H5592" s="6" t="s">
        <v>30</v>
      </c>
      <c r="I5592" s="6" t="s">
        <v>517</v>
      </c>
      <c r="J5592" s="6" t="s">
        <v>31</v>
      </c>
      <c r="K5592" s="6" t="s">
        <v>31</v>
      </c>
      <c r="L5592" s="6" t="s">
        <v>31</v>
      </c>
      <c r="M5592" s="6" t="s">
        <v>30</v>
      </c>
      <c r="N5592" s="6" t="s">
        <v>30</v>
      </c>
      <c r="O5592" s="6" t="s">
        <v>31</v>
      </c>
      <c r="P5592" s="6" t="s">
        <v>33</v>
      </c>
      <c r="Q5592" s="6" t="s">
        <v>31</v>
      </c>
      <c r="R5592" s="6" t="s">
        <v>39</v>
      </c>
      <c r="S5592" s="8" t="n">
        <v>96.1</v>
      </c>
      <c r="T5592" s="8" t="n">
        <v>4391.45</v>
      </c>
      <c r="U5592" s="6" t="s">
        <v>30</v>
      </c>
      <c r="V5592" s="8" t="n">
        <f aca="false">IF(X5592="0-1 Year", ROUND(S5592/0.474, 2), IF(X5592="1-2 Years", ROUND(S5592/0.287, 2), ROUND(S5592/0.14, 2)))</f>
        <v>686.43</v>
      </c>
      <c r="W5592" s="6" t="str">
        <f aca="false">IF(V5592&gt;4000, "High", IF(V5592&gt;2000, "Medium", "Low"))</f>
        <v>Low</v>
      </c>
      <c r="X5592" s="9" t="s">
        <v>1765</v>
      </c>
      <c r="Y5592" s="10" t="n">
        <f aca="false">IF(U5592="Yes", 1, 0)</f>
        <v>0</v>
      </c>
      <c r="Z5592" s="10" t="n">
        <v>1</v>
      </c>
      <c r="AA5592" s="11" t="n">
        <f aca="false">MAX(0, ($S5592 * 0.35) - ($F5592 * 0.3))</f>
        <v>19.535</v>
      </c>
      <c r="AB5592" s="12" t="str">
        <f aca="false">IF(AA5592&gt;20,"High",IF(AA5592&gt;10,"Medium","Low"))</f>
        <v>Medium</v>
      </c>
    </row>
    <row r="5593" customFormat="false" ht="18.65" hidden="false" customHeight="false" outlineLevel="0" collapsed="false">
      <c r="A5593" s="5" t="s">
        <v>5637</v>
      </c>
      <c r="B5593" s="6" t="s">
        <v>29</v>
      </c>
      <c r="C5593" s="6" t="s">
        <v>30</v>
      </c>
      <c r="D5593" s="6" t="s">
        <v>31</v>
      </c>
      <c r="E5593" s="6" t="s">
        <v>30</v>
      </c>
      <c r="F5593" s="7" t="n">
        <v>64</v>
      </c>
      <c r="G5593" s="6" t="s">
        <v>31</v>
      </c>
      <c r="H5593" s="6" t="s">
        <v>31</v>
      </c>
      <c r="I5593" s="6" t="s">
        <v>203</v>
      </c>
      <c r="J5593" s="6" t="s">
        <v>31</v>
      </c>
      <c r="K5593" s="6" t="s">
        <v>30</v>
      </c>
      <c r="L5593" s="6" t="s">
        <v>30</v>
      </c>
      <c r="M5593" s="6" t="s">
        <v>30</v>
      </c>
      <c r="N5593" s="6" t="s">
        <v>31</v>
      </c>
      <c r="O5593" s="6" t="s">
        <v>30</v>
      </c>
      <c r="P5593" s="6" t="s">
        <v>33</v>
      </c>
      <c r="Q5593" s="6" t="s">
        <v>31</v>
      </c>
      <c r="R5593" s="6" t="s">
        <v>58</v>
      </c>
      <c r="S5593" s="8" t="n">
        <v>66.15</v>
      </c>
      <c r="T5593" s="8" t="n">
        <v>4392.5</v>
      </c>
      <c r="U5593" s="6" t="s">
        <v>30</v>
      </c>
      <c r="V5593" s="8" t="n">
        <f aca="false">IF(X5593="0-1 Year", ROUND(S5593/0.474, 2), IF(X5593="1-2 Years", ROUND(S5593/0.287, 2), ROUND(S5593/0.14, 2)))</f>
        <v>472.5</v>
      </c>
      <c r="W5593" s="6" t="str">
        <f aca="false">IF(V5593&gt;4000, "High", IF(V5593&gt;2000, "Medium", "Low"))</f>
        <v>Low</v>
      </c>
      <c r="X5593" s="9" t="s">
        <v>1765</v>
      </c>
      <c r="Y5593" s="10" t="n">
        <f aca="false">IF(U5593="Yes", 1, 0)</f>
        <v>0</v>
      </c>
      <c r="Z5593" s="10" t="n">
        <v>1</v>
      </c>
      <c r="AA5593" s="11" t="n">
        <f aca="false">MAX(0, ($S5593 * 0.35) - ($F5593 * 0.3))</f>
        <v>3.9525</v>
      </c>
      <c r="AB5593" s="12" t="str">
        <f aca="false">IF(AA5593&gt;20,"High",IF(AA5593&gt;10,"Medium","Low"))</f>
        <v>Low</v>
      </c>
    </row>
    <row r="5594" customFormat="false" ht="18.65" hidden="false" customHeight="false" outlineLevel="0" collapsed="false">
      <c r="A5594" s="5" t="s">
        <v>5638</v>
      </c>
      <c r="B5594" s="6" t="s">
        <v>29</v>
      </c>
      <c r="C5594" s="6" t="s">
        <v>30</v>
      </c>
      <c r="D5594" s="6" t="s">
        <v>30</v>
      </c>
      <c r="E5594" s="6" t="s">
        <v>30</v>
      </c>
      <c r="F5594" s="7" t="n">
        <v>44</v>
      </c>
      <c r="G5594" s="6" t="s">
        <v>31</v>
      </c>
      <c r="H5594" s="6" t="s">
        <v>30</v>
      </c>
      <c r="I5594" s="6" t="s">
        <v>517</v>
      </c>
      <c r="J5594" s="6" t="s">
        <v>30</v>
      </c>
      <c r="K5594" s="6" t="s">
        <v>31</v>
      </c>
      <c r="L5594" s="6" t="s">
        <v>30</v>
      </c>
      <c r="M5594" s="6" t="s">
        <v>31</v>
      </c>
      <c r="N5594" s="6" t="s">
        <v>31</v>
      </c>
      <c r="O5594" s="6" t="s">
        <v>31</v>
      </c>
      <c r="P5594" s="6" t="s">
        <v>38</v>
      </c>
      <c r="Q5594" s="6" t="s">
        <v>30</v>
      </c>
      <c r="R5594" s="6" t="s">
        <v>39</v>
      </c>
      <c r="S5594" s="8" t="n">
        <v>100.55</v>
      </c>
      <c r="T5594" s="8" t="n">
        <v>4398.15</v>
      </c>
      <c r="U5594" s="6" t="s">
        <v>31</v>
      </c>
      <c r="V5594" s="8" t="n">
        <f aca="false">IF(X5594="0-1 Year", ROUND(S5594/0.474, 2), IF(X5594="1-2 Years", ROUND(S5594/0.287, 2), ROUND(S5594/0.14, 2)))</f>
        <v>718.21</v>
      </c>
      <c r="W5594" s="6" t="str">
        <f aca="false">IF(V5594&gt;4000, "High", IF(V5594&gt;2000, "Medium", "Low"))</f>
        <v>Low</v>
      </c>
      <c r="X5594" s="9" t="s">
        <v>1765</v>
      </c>
      <c r="Y5594" s="10" t="n">
        <f aca="false">IF(U5594="Yes", 1, 0)</f>
        <v>1</v>
      </c>
      <c r="Z5594" s="10" t="n">
        <v>1</v>
      </c>
      <c r="AA5594" s="11" t="n">
        <f aca="false">MAX(0, ($S5594 * 0.35) - ($F5594 * 0.3))</f>
        <v>21.9925</v>
      </c>
      <c r="AB5594" s="12" t="str">
        <f aca="false">IF(AA5594&gt;20,"High",IF(AA5594&gt;10,"Medium","Low"))</f>
        <v>High</v>
      </c>
    </row>
    <row r="5595" customFormat="false" ht="18.65" hidden="false" customHeight="false" outlineLevel="0" collapsed="false">
      <c r="A5595" s="5" t="s">
        <v>5639</v>
      </c>
      <c r="B5595" s="6" t="s">
        <v>37</v>
      </c>
      <c r="C5595" s="6" t="s">
        <v>30</v>
      </c>
      <c r="D5595" s="6" t="s">
        <v>30</v>
      </c>
      <c r="E5595" s="6" t="s">
        <v>30</v>
      </c>
      <c r="F5595" s="7" t="n">
        <v>46</v>
      </c>
      <c r="G5595" s="6" t="s">
        <v>31</v>
      </c>
      <c r="H5595" s="6" t="s">
        <v>31</v>
      </c>
      <c r="I5595" s="6" t="s">
        <v>517</v>
      </c>
      <c r="J5595" s="6" t="s">
        <v>30</v>
      </c>
      <c r="K5595" s="6" t="s">
        <v>30</v>
      </c>
      <c r="L5595" s="6" t="s">
        <v>30</v>
      </c>
      <c r="M5595" s="6" t="s">
        <v>30</v>
      </c>
      <c r="N5595" s="6" t="s">
        <v>31</v>
      </c>
      <c r="O5595" s="6" t="s">
        <v>31</v>
      </c>
      <c r="P5595" s="6" t="s">
        <v>38</v>
      </c>
      <c r="Q5595" s="6" t="s">
        <v>30</v>
      </c>
      <c r="R5595" s="6" t="s">
        <v>53</v>
      </c>
      <c r="S5595" s="8" t="n">
        <v>96.05</v>
      </c>
      <c r="T5595" s="8" t="n">
        <v>4399.5</v>
      </c>
      <c r="U5595" s="6" t="s">
        <v>31</v>
      </c>
      <c r="V5595" s="8" t="n">
        <f aca="false">IF(X5595="0-1 Year", ROUND(S5595/0.474, 2), IF(X5595="1-2 Years", ROUND(S5595/0.287, 2), ROUND(S5595/0.14, 2)))</f>
        <v>686.07</v>
      </c>
      <c r="W5595" s="6" t="str">
        <f aca="false">IF(V5595&gt;4000, "High", IF(V5595&gt;2000, "Medium", "Low"))</f>
        <v>Low</v>
      </c>
      <c r="X5595" s="9" t="s">
        <v>1765</v>
      </c>
      <c r="Y5595" s="10" t="n">
        <f aca="false">IF(U5595="Yes", 1, 0)</f>
        <v>1</v>
      </c>
      <c r="Z5595" s="10" t="n">
        <v>1</v>
      </c>
      <c r="AA5595" s="11" t="n">
        <f aca="false">MAX(0, ($S5595 * 0.35) - ($F5595 * 0.3))</f>
        <v>19.8175</v>
      </c>
      <c r="AB5595" s="12" t="str">
        <f aca="false">IF(AA5595&gt;20,"High",IF(AA5595&gt;10,"Medium","Low"))</f>
        <v>Medium</v>
      </c>
    </row>
    <row r="5596" customFormat="false" ht="18.65" hidden="false" customHeight="false" outlineLevel="0" collapsed="false">
      <c r="A5596" s="5" t="s">
        <v>5640</v>
      </c>
      <c r="B5596" s="6" t="s">
        <v>37</v>
      </c>
      <c r="C5596" s="6" t="s">
        <v>30</v>
      </c>
      <c r="D5596" s="6" t="s">
        <v>30</v>
      </c>
      <c r="E5596" s="6" t="s">
        <v>30</v>
      </c>
      <c r="F5596" s="7" t="n">
        <v>42</v>
      </c>
      <c r="G5596" s="6" t="s">
        <v>31</v>
      </c>
      <c r="H5596" s="6" t="s">
        <v>31</v>
      </c>
      <c r="I5596" s="6" t="s">
        <v>517</v>
      </c>
      <c r="J5596" s="6" t="s">
        <v>31</v>
      </c>
      <c r="K5596" s="6" t="s">
        <v>30</v>
      </c>
      <c r="L5596" s="6" t="s">
        <v>31</v>
      </c>
      <c r="M5596" s="6" t="s">
        <v>30</v>
      </c>
      <c r="N5596" s="6" t="s">
        <v>31</v>
      </c>
      <c r="O5596" s="6" t="s">
        <v>31</v>
      </c>
      <c r="P5596" s="6" t="s">
        <v>38</v>
      </c>
      <c r="Q5596" s="6" t="s">
        <v>31</v>
      </c>
      <c r="R5596" s="6" t="s">
        <v>39</v>
      </c>
      <c r="S5596" s="8" t="n">
        <v>105.2</v>
      </c>
      <c r="T5596" s="8" t="n">
        <v>4400.75</v>
      </c>
      <c r="U5596" s="6" t="s">
        <v>31</v>
      </c>
      <c r="V5596" s="8" t="n">
        <f aca="false">IF(X5596="0-1 Year", ROUND(S5596/0.474, 2), IF(X5596="1-2 Years", ROUND(S5596/0.287, 2), ROUND(S5596/0.14, 2)))</f>
        <v>751.43</v>
      </c>
      <c r="W5596" s="6" t="str">
        <f aca="false">IF(V5596&gt;4000, "High", IF(V5596&gt;2000, "Medium", "Low"))</f>
        <v>Low</v>
      </c>
      <c r="X5596" s="9" t="s">
        <v>1765</v>
      </c>
      <c r="Y5596" s="10" t="n">
        <f aca="false">IF(U5596="Yes", 1, 0)</f>
        <v>1</v>
      </c>
      <c r="Z5596" s="10" t="n">
        <v>1</v>
      </c>
      <c r="AA5596" s="11" t="n">
        <f aca="false">MAX(0, ($S5596 * 0.35) - ($F5596 * 0.3))</f>
        <v>24.22</v>
      </c>
      <c r="AB5596" s="12" t="str">
        <f aca="false">IF(AA5596&gt;20,"High",IF(AA5596&gt;10,"Medium","Low"))</f>
        <v>High</v>
      </c>
    </row>
    <row r="5597" customFormat="false" ht="18.65" hidden="false" customHeight="false" outlineLevel="0" collapsed="false">
      <c r="A5597" s="5" t="s">
        <v>5641</v>
      </c>
      <c r="B5597" s="6" t="s">
        <v>37</v>
      </c>
      <c r="C5597" s="6" t="s">
        <v>30</v>
      </c>
      <c r="D5597" s="6" t="s">
        <v>30</v>
      </c>
      <c r="E5597" s="6" t="s">
        <v>30</v>
      </c>
      <c r="F5597" s="7" t="n">
        <v>46</v>
      </c>
      <c r="G5597" s="6" t="s">
        <v>31</v>
      </c>
      <c r="H5597" s="6" t="s">
        <v>31</v>
      </c>
      <c r="I5597" s="6" t="s">
        <v>517</v>
      </c>
      <c r="J5597" s="6" t="s">
        <v>30</v>
      </c>
      <c r="K5597" s="6" t="s">
        <v>31</v>
      </c>
      <c r="L5597" s="6" t="s">
        <v>31</v>
      </c>
      <c r="M5597" s="6" t="s">
        <v>30</v>
      </c>
      <c r="N5597" s="6" t="s">
        <v>30</v>
      </c>
      <c r="O5597" s="6" t="s">
        <v>31</v>
      </c>
      <c r="P5597" s="6" t="s">
        <v>33</v>
      </c>
      <c r="Q5597" s="6" t="s">
        <v>31</v>
      </c>
      <c r="R5597" s="6" t="s">
        <v>39</v>
      </c>
      <c r="S5597" s="8" t="n">
        <v>94.15</v>
      </c>
      <c r="T5597" s="8" t="n">
        <v>4408.45</v>
      </c>
      <c r="U5597" s="6" t="s">
        <v>30</v>
      </c>
      <c r="V5597" s="8" t="n">
        <f aca="false">IF(X5597="0-1 Year", ROUND(S5597/0.474, 2), IF(X5597="1-2 Years", ROUND(S5597/0.287, 2), ROUND(S5597/0.14, 2)))</f>
        <v>672.5</v>
      </c>
      <c r="W5597" s="6" t="str">
        <f aca="false">IF(V5597&gt;4000, "High", IF(V5597&gt;2000, "Medium", "Low"))</f>
        <v>Low</v>
      </c>
      <c r="X5597" s="9" t="s">
        <v>1765</v>
      </c>
      <c r="Y5597" s="10" t="n">
        <f aca="false">IF(U5597="Yes", 1, 0)</f>
        <v>0</v>
      </c>
      <c r="Z5597" s="10" t="n">
        <v>1</v>
      </c>
      <c r="AA5597" s="11" t="n">
        <f aca="false">MAX(0, ($S5597 * 0.35) - ($F5597 * 0.3))</f>
        <v>19.1525</v>
      </c>
      <c r="AB5597" s="12" t="str">
        <f aca="false">IF(AA5597&gt;20,"High",IF(AA5597&gt;10,"Medium","Low"))</f>
        <v>Medium</v>
      </c>
    </row>
    <row r="5598" customFormat="false" ht="18.65" hidden="false" customHeight="false" outlineLevel="0" collapsed="false">
      <c r="A5598" s="5" t="s">
        <v>5642</v>
      </c>
      <c r="B5598" s="6" t="s">
        <v>29</v>
      </c>
      <c r="C5598" s="6" t="s">
        <v>31</v>
      </c>
      <c r="D5598" s="6" t="s">
        <v>31</v>
      </c>
      <c r="E5598" s="6" t="s">
        <v>30</v>
      </c>
      <c r="F5598" s="7" t="n">
        <v>43</v>
      </c>
      <c r="G5598" s="6" t="s">
        <v>31</v>
      </c>
      <c r="H5598" s="6" t="s">
        <v>31</v>
      </c>
      <c r="I5598" s="6" t="s">
        <v>517</v>
      </c>
      <c r="J5598" s="6" t="s">
        <v>30</v>
      </c>
      <c r="K5598" s="6" t="s">
        <v>31</v>
      </c>
      <c r="L5598" s="6" t="s">
        <v>31</v>
      </c>
      <c r="M5598" s="6" t="s">
        <v>30</v>
      </c>
      <c r="N5598" s="6" t="s">
        <v>31</v>
      </c>
      <c r="O5598" s="6" t="s">
        <v>31</v>
      </c>
      <c r="P5598" s="6" t="s">
        <v>38</v>
      </c>
      <c r="Q5598" s="6" t="s">
        <v>31</v>
      </c>
      <c r="R5598" s="6" t="s">
        <v>39</v>
      </c>
      <c r="S5598" s="8" t="n">
        <v>103</v>
      </c>
      <c r="T5598" s="8" t="n">
        <v>4414.3</v>
      </c>
      <c r="U5598" s="6" t="s">
        <v>31</v>
      </c>
      <c r="V5598" s="8" t="n">
        <f aca="false">IF(X5598="0-1 Year", ROUND(S5598/0.474, 2), IF(X5598="1-2 Years", ROUND(S5598/0.287, 2), ROUND(S5598/0.14, 2)))</f>
        <v>735.71</v>
      </c>
      <c r="W5598" s="6" t="str">
        <f aca="false">IF(V5598&gt;4000, "High", IF(V5598&gt;2000, "Medium", "Low"))</f>
        <v>Low</v>
      </c>
      <c r="X5598" s="9" t="s">
        <v>1765</v>
      </c>
      <c r="Y5598" s="10" t="n">
        <f aca="false">IF(U5598="Yes", 1, 0)</f>
        <v>1</v>
      </c>
      <c r="Z5598" s="10" t="n">
        <v>1</v>
      </c>
      <c r="AA5598" s="11" t="n">
        <f aca="false">MAX(0, ($S5598 * 0.35) - ($F5598 * 0.3))</f>
        <v>23.15</v>
      </c>
      <c r="AB5598" s="12" t="str">
        <f aca="false">IF(AA5598&gt;20,"High",IF(AA5598&gt;10,"Medium","Low"))</f>
        <v>High</v>
      </c>
    </row>
    <row r="5599" customFormat="false" ht="18.65" hidden="false" customHeight="false" outlineLevel="0" collapsed="false">
      <c r="A5599" s="5" t="s">
        <v>5643</v>
      </c>
      <c r="B5599" s="6" t="s">
        <v>37</v>
      </c>
      <c r="C5599" s="6" t="s">
        <v>30</v>
      </c>
      <c r="D5599" s="6" t="s">
        <v>31</v>
      </c>
      <c r="E5599" s="6" t="s">
        <v>31</v>
      </c>
      <c r="F5599" s="7" t="n">
        <v>58</v>
      </c>
      <c r="G5599" s="6" t="s">
        <v>31</v>
      </c>
      <c r="H5599" s="6" t="s">
        <v>31</v>
      </c>
      <c r="I5599" s="6" t="s">
        <v>203</v>
      </c>
      <c r="J5599" s="6" t="s">
        <v>31</v>
      </c>
      <c r="K5599" s="6" t="s">
        <v>30</v>
      </c>
      <c r="L5599" s="6" t="s">
        <v>31</v>
      </c>
      <c r="M5599" s="6" t="s">
        <v>31</v>
      </c>
      <c r="N5599" s="6" t="s">
        <v>31</v>
      </c>
      <c r="O5599" s="6" t="s">
        <v>30</v>
      </c>
      <c r="P5599" s="6" t="s">
        <v>166</v>
      </c>
      <c r="Q5599" s="6" t="s">
        <v>30</v>
      </c>
      <c r="R5599" s="6" t="s">
        <v>34</v>
      </c>
      <c r="S5599" s="8" t="n">
        <v>75.8</v>
      </c>
      <c r="T5599" s="8" t="n">
        <v>4415.75</v>
      </c>
      <c r="U5599" s="6" t="s">
        <v>30</v>
      </c>
      <c r="V5599" s="8" t="n">
        <f aca="false">IF(X5599="0-1 Year", ROUND(S5599/0.474, 2), IF(X5599="1-2 Years", ROUND(S5599/0.287, 2), ROUND(S5599/0.14, 2)))</f>
        <v>541.43</v>
      </c>
      <c r="W5599" s="6" t="str">
        <f aca="false">IF(V5599&gt;4000, "High", IF(V5599&gt;2000, "Medium", "Low"))</f>
        <v>Low</v>
      </c>
      <c r="X5599" s="9" t="s">
        <v>1765</v>
      </c>
      <c r="Y5599" s="10" t="n">
        <f aca="false">IF(U5599="Yes", 1, 0)</f>
        <v>0</v>
      </c>
      <c r="Z5599" s="10" t="n">
        <v>1</v>
      </c>
      <c r="AA5599" s="11" t="n">
        <f aca="false">MAX(0, ($S5599 * 0.35) - ($F5599 * 0.3))</f>
        <v>9.13</v>
      </c>
      <c r="AB5599" s="12" t="str">
        <f aca="false">IF(AA5599&gt;20,"High",IF(AA5599&gt;10,"Medium","Low"))</f>
        <v>Low</v>
      </c>
    </row>
    <row r="5600" customFormat="false" ht="18.65" hidden="false" customHeight="false" outlineLevel="0" collapsed="false">
      <c r="A5600" s="5" t="s">
        <v>5644</v>
      </c>
      <c r="B5600" s="6" t="s">
        <v>37</v>
      </c>
      <c r="C5600" s="6" t="s">
        <v>30</v>
      </c>
      <c r="D5600" s="6" t="s">
        <v>31</v>
      </c>
      <c r="E5600" s="6" t="s">
        <v>31</v>
      </c>
      <c r="F5600" s="7" t="n">
        <v>51</v>
      </c>
      <c r="G5600" s="6" t="s">
        <v>31</v>
      </c>
      <c r="H5600" s="6" t="s">
        <v>30</v>
      </c>
      <c r="I5600" s="6" t="s">
        <v>203</v>
      </c>
      <c r="J5600" s="6" t="s">
        <v>31</v>
      </c>
      <c r="K5600" s="6" t="s">
        <v>31</v>
      </c>
      <c r="L5600" s="6" t="s">
        <v>31</v>
      </c>
      <c r="M5600" s="6" t="s">
        <v>31</v>
      </c>
      <c r="N5600" s="6" t="s">
        <v>31</v>
      </c>
      <c r="O5600" s="6" t="s">
        <v>31</v>
      </c>
      <c r="P5600" s="6" t="s">
        <v>166</v>
      </c>
      <c r="Q5600" s="6" t="s">
        <v>30</v>
      </c>
      <c r="R5600" s="6" t="s">
        <v>58</v>
      </c>
      <c r="S5600" s="8" t="n">
        <v>85.5</v>
      </c>
      <c r="T5600" s="8" t="n">
        <v>4421.95</v>
      </c>
      <c r="U5600" s="6" t="s">
        <v>30</v>
      </c>
      <c r="V5600" s="8" t="n">
        <f aca="false">IF(X5600="0-1 Year", ROUND(S5600/0.474, 2), IF(X5600="1-2 Years", ROUND(S5600/0.287, 2), ROUND(S5600/0.14, 2)))</f>
        <v>610.71</v>
      </c>
      <c r="W5600" s="6" t="str">
        <f aca="false">IF(V5600&gt;4000, "High", IF(V5600&gt;2000, "Medium", "Low"))</f>
        <v>Low</v>
      </c>
      <c r="X5600" s="9" t="s">
        <v>1765</v>
      </c>
      <c r="Y5600" s="10" t="n">
        <f aca="false">IF(U5600="Yes", 1, 0)</f>
        <v>0</v>
      </c>
      <c r="Z5600" s="10" t="n">
        <v>1</v>
      </c>
      <c r="AA5600" s="11" t="n">
        <f aca="false">MAX(0, ($S5600 * 0.35) - ($F5600 * 0.3))</f>
        <v>14.625</v>
      </c>
      <c r="AB5600" s="12" t="str">
        <f aca="false">IF(AA5600&gt;20,"High",IF(AA5600&gt;10,"Medium","Low"))</f>
        <v>Medium</v>
      </c>
    </row>
    <row r="5601" customFormat="false" ht="18.65" hidden="false" customHeight="false" outlineLevel="0" collapsed="false">
      <c r="A5601" s="5" t="s">
        <v>5645</v>
      </c>
      <c r="B5601" s="6" t="s">
        <v>29</v>
      </c>
      <c r="C5601" s="6" t="s">
        <v>30</v>
      </c>
      <c r="D5601" s="6" t="s">
        <v>30</v>
      </c>
      <c r="E5601" s="6" t="s">
        <v>30</v>
      </c>
      <c r="F5601" s="7" t="n">
        <v>46</v>
      </c>
      <c r="G5601" s="6" t="s">
        <v>31</v>
      </c>
      <c r="H5601" s="6" t="s">
        <v>31</v>
      </c>
      <c r="I5601" s="6" t="s">
        <v>517</v>
      </c>
      <c r="J5601" s="6" t="s">
        <v>30</v>
      </c>
      <c r="K5601" s="6" t="s">
        <v>31</v>
      </c>
      <c r="L5601" s="6" t="s">
        <v>31</v>
      </c>
      <c r="M5601" s="6" t="s">
        <v>30</v>
      </c>
      <c r="N5601" s="6" t="s">
        <v>31</v>
      </c>
      <c r="O5601" s="6" t="s">
        <v>30</v>
      </c>
      <c r="P5601" s="6" t="s">
        <v>33</v>
      </c>
      <c r="Q5601" s="6" t="s">
        <v>31</v>
      </c>
      <c r="R5601" s="6" t="s">
        <v>58</v>
      </c>
      <c r="S5601" s="8" t="n">
        <v>94.9</v>
      </c>
      <c r="T5601" s="8" t="n">
        <v>4422.95</v>
      </c>
      <c r="U5601" s="6" t="s">
        <v>30</v>
      </c>
      <c r="V5601" s="8" t="n">
        <f aca="false">IF(X5601="0-1 Year", ROUND(S5601/0.474, 2), IF(X5601="1-2 Years", ROUND(S5601/0.287, 2), ROUND(S5601/0.14, 2)))</f>
        <v>677.86</v>
      </c>
      <c r="W5601" s="6" t="str">
        <f aca="false">IF(V5601&gt;4000, "High", IF(V5601&gt;2000, "Medium", "Low"))</f>
        <v>Low</v>
      </c>
      <c r="X5601" s="9" t="s">
        <v>1765</v>
      </c>
      <c r="Y5601" s="10" t="n">
        <f aca="false">IF(U5601="Yes", 1, 0)</f>
        <v>0</v>
      </c>
      <c r="Z5601" s="10" t="n">
        <v>1</v>
      </c>
      <c r="AA5601" s="11" t="n">
        <f aca="false">MAX(0, ($S5601 * 0.35) - ($F5601 * 0.3))</f>
        <v>19.415</v>
      </c>
      <c r="AB5601" s="12" t="str">
        <f aca="false">IF(AA5601&gt;20,"High",IF(AA5601&gt;10,"Medium","Low"))</f>
        <v>Medium</v>
      </c>
    </row>
    <row r="5602" customFormat="false" ht="18.65" hidden="false" customHeight="false" outlineLevel="0" collapsed="false">
      <c r="A5602" s="5" t="s">
        <v>5646</v>
      </c>
      <c r="B5602" s="6" t="s">
        <v>37</v>
      </c>
      <c r="C5602" s="6" t="s">
        <v>31</v>
      </c>
      <c r="D5602" s="6" t="s">
        <v>30</v>
      </c>
      <c r="E5602" s="6" t="s">
        <v>30</v>
      </c>
      <c r="F5602" s="7" t="n">
        <v>46</v>
      </c>
      <c r="G5602" s="6" t="s">
        <v>31</v>
      </c>
      <c r="H5602" s="6" t="s">
        <v>30</v>
      </c>
      <c r="I5602" s="6" t="s">
        <v>517</v>
      </c>
      <c r="J5602" s="6" t="s">
        <v>30</v>
      </c>
      <c r="K5602" s="6" t="s">
        <v>31</v>
      </c>
      <c r="L5602" s="6" t="s">
        <v>30</v>
      </c>
      <c r="M5602" s="6" t="s">
        <v>30</v>
      </c>
      <c r="N5602" s="6" t="s">
        <v>31</v>
      </c>
      <c r="O5602" s="6" t="s">
        <v>31</v>
      </c>
      <c r="P5602" s="6" t="s">
        <v>33</v>
      </c>
      <c r="Q5602" s="6" t="s">
        <v>30</v>
      </c>
      <c r="R5602" s="6" t="s">
        <v>58</v>
      </c>
      <c r="S5602" s="8" t="n">
        <v>95.25</v>
      </c>
      <c r="T5602" s="8" t="n">
        <v>4424.2</v>
      </c>
      <c r="U5602" s="6" t="s">
        <v>31</v>
      </c>
      <c r="V5602" s="8" t="n">
        <f aca="false">IF(X5602="0-1 Year", ROUND(S5602/0.474, 2), IF(X5602="1-2 Years", ROUND(S5602/0.287, 2), ROUND(S5602/0.14, 2)))</f>
        <v>680.36</v>
      </c>
      <c r="W5602" s="6" t="str">
        <f aca="false">IF(V5602&gt;4000, "High", IF(V5602&gt;2000, "Medium", "Low"))</f>
        <v>Low</v>
      </c>
      <c r="X5602" s="9" t="s">
        <v>1765</v>
      </c>
      <c r="Y5602" s="10" t="n">
        <f aca="false">IF(U5602="Yes", 1, 0)</f>
        <v>1</v>
      </c>
      <c r="Z5602" s="10" t="n">
        <v>1</v>
      </c>
      <c r="AA5602" s="11" t="n">
        <f aca="false">MAX(0, ($S5602 * 0.35) - ($F5602 * 0.3))</f>
        <v>19.5375</v>
      </c>
      <c r="AB5602" s="12" t="str">
        <f aca="false">IF(AA5602&gt;20,"High",IF(AA5602&gt;10,"Medium","Low"))</f>
        <v>Medium</v>
      </c>
    </row>
    <row r="5603" customFormat="false" ht="18.65" hidden="false" customHeight="false" outlineLevel="0" collapsed="false">
      <c r="A5603" s="5" t="s">
        <v>5647</v>
      </c>
      <c r="B5603" s="6" t="s">
        <v>29</v>
      </c>
      <c r="C5603" s="6" t="s">
        <v>30</v>
      </c>
      <c r="D5603" s="6" t="s">
        <v>31</v>
      </c>
      <c r="E5603" s="6" t="s">
        <v>30</v>
      </c>
      <c r="F5603" s="7" t="n">
        <v>66</v>
      </c>
      <c r="G5603" s="6" t="s">
        <v>31</v>
      </c>
      <c r="H5603" s="6" t="s">
        <v>31</v>
      </c>
      <c r="I5603" s="6" t="s">
        <v>203</v>
      </c>
      <c r="J5603" s="6" t="s">
        <v>31</v>
      </c>
      <c r="K5603" s="6" t="s">
        <v>31</v>
      </c>
      <c r="L5603" s="6" t="s">
        <v>31</v>
      </c>
      <c r="M5603" s="6" t="s">
        <v>30</v>
      </c>
      <c r="N5603" s="6" t="s">
        <v>30</v>
      </c>
      <c r="O5603" s="6" t="s">
        <v>30</v>
      </c>
      <c r="P5603" s="6" t="s">
        <v>166</v>
      </c>
      <c r="Q5603" s="6" t="s">
        <v>31</v>
      </c>
      <c r="R5603" s="6" t="s">
        <v>58</v>
      </c>
      <c r="S5603" s="8" t="n">
        <v>66.1</v>
      </c>
      <c r="T5603" s="8" t="n">
        <v>4428.45</v>
      </c>
      <c r="U5603" s="6" t="s">
        <v>30</v>
      </c>
      <c r="V5603" s="8" t="n">
        <f aca="false">IF(X5603="0-1 Year", ROUND(S5603/0.474, 2), IF(X5603="1-2 Years", ROUND(S5603/0.287, 2), ROUND(S5603/0.14, 2)))</f>
        <v>472.14</v>
      </c>
      <c r="W5603" s="6" t="str">
        <f aca="false">IF(V5603&gt;4000, "High", IF(V5603&gt;2000, "Medium", "Low"))</f>
        <v>Low</v>
      </c>
      <c r="X5603" s="9" t="s">
        <v>1765</v>
      </c>
      <c r="Y5603" s="10" t="n">
        <f aca="false">IF(U5603="Yes", 1, 0)</f>
        <v>0</v>
      </c>
      <c r="Z5603" s="10" t="n">
        <v>1</v>
      </c>
      <c r="AA5603" s="11" t="n">
        <f aca="false">MAX(0, ($S5603 * 0.35) - ($F5603 * 0.3))</f>
        <v>3.335</v>
      </c>
      <c r="AB5603" s="12" t="str">
        <f aca="false">IF(AA5603&gt;20,"High",IF(AA5603&gt;10,"Medium","Low"))</f>
        <v>Low</v>
      </c>
    </row>
    <row r="5604" customFormat="false" ht="18.65" hidden="false" customHeight="false" outlineLevel="0" collapsed="false">
      <c r="A5604" s="5" t="s">
        <v>5648</v>
      </c>
      <c r="B5604" s="6" t="s">
        <v>29</v>
      </c>
      <c r="C5604" s="6" t="s">
        <v>30</v>
      </c>
      <c r="D5604" s="6" t="s">
        <v>31</v>
      </c>
      <c r="E5604" s="6" t="s">
        <v>30</v>
      </c>
      <c r="F5604" s="7" t="n">
        <v>38</v>
      </c>
      <c r="G5604" s="6" t="s">
        <v>31</v>
      </c>
      <c r="H5604" s="6" t="s">
        <v>31</v>
      </c>
      <c r="I5604" s="6" t="s">
        <v>517</v>
      </c>
      <c r="J5604" s="6" t="s">
        <v>31</v>
      </c>
      <c r="K5604" s="6" t="s">
        <v>30</v>
      </c>
      <c r="L5604" s="6" t="s">
        <v>31</v>
      </c>
      <c r="M5604" s="6" t="s">
        <v>31</v>
      </c>
      <c r="N5604" s="6" t="s">
        <v>31</v>
      </c>
      <c r="O5604" s="6" t="s">
        <v>31</v>
      </c>
      <c r="P5604" s="6" t="s">
        <v>33</v>
      </c>
      <c r="Q5604" s="6" t="s">
        <v>31</v>
      </c>
      <c r="R5604" s="6" t="s">
        <v>39</v>
      </c>
      <c r="S5604" s="8" t="n">
        <v>110.7</v>
      </c>
      <c r="T5604" s="8" t="n">
        <v>4428.6</v>
      </c>
      <c r="U5604" s="6" t="s">
        <v>30</v>
      </c>
      <c r="V5604" s="8" t="n">
        <f aca="false">IF(X5604="0-1 Year", ROUND(S5604/0.474, 2), IF(X5604="1-2 Years", ROUND(S5604/0.287, 2), ROUND(S5604/0.14, 2)))</f>
        <v>790.71</v>
      </c>
      <c r="W5604" s="6" t="str">
        <f aca="false">IF(V5604&gt;4000, "High", IF(V5604&gt;2000, "Medium", "Low"))</f>
        <v>Low</v>
      </c>
      <c r="X5604" s="9" t="s">
        <v>1765</v>
      </c>
      <c r="Y5604" s="10" t="n">
        <f aca="false">IF(U5604="Yes", 1, 0)</f>
        <v>0</v>
      </c>
      <c r="Z5604" s="10" t="n">
        <v>1</v>
      </c>
      <c r="AA5604" s="11" t="n">
        <f aca="false">MAX(0, ($S5604 * 0.35) - ($F5604 * 0.3))</f>
        <v>27.345</v>
      </c>
      <c r="AB5604" s="12" t="str">
        <f aca="false">IF(AA5604&gt;20,"High",IF(AA5604&gt;10,"Medium","Low"))</f>
        <v>High</v>
      </c>
    </row>
    <row r="5605" customFormat="false" ht="18.65" hidden="false" customHeight="false" outlineLevel="0" collapsed="false">
      <c r="A5605" s="5" t="s">
        <v>5649</v>
      </c>
      <c r="B5605" s="6" t="s">
        <v>37</v>
      </c>
      <c r="C5605" s="6" t="s">
        <v>30</v>
      </c>
      <c r="D5605" s="6" t="s">
        <v>31</v>
      </c>
      <c r="E5605" s="6" t="s">
        <v>31</v>
      </c>
      <c r="F5605" s="7" t="n">
        <v>52</v>
      </c>
      <c r="G5605" s="6" t="s">
        <v>31</v>
      </c>
      <c r="H5605" s="6" t="s">
        <v>30</v>
      </c>
      <c r="I5605" s="6" t="s">
        <v>517</v>
      </c>
      <c r="J5605" s="6" t="s">
        <v>30</v>
      </c>
      <c r="K5605" s="6" t="s">
        <v>31</v>
      </c>
      <c r="L5605" s="6" t="s">
        <v>31</v>
      </c>
      <c r="M5605" s="6" t="s">
        <v>31</v>
      </c>
      <c r="N5605" s="6" t="s">
        <v>30</v>
      </c>
      <c r="O5605" s="6" t="s">
        <v>30</v>
      </c>
      <c r="P5605" s="6" t="s">
        <v>38</v>
      </c>
      <c r="Q5605" s="6" t="s">
        <v>30</v>
      </c>
      <c r="R5605" s="6" t="s">
        <v>53</v>
      </c>
      <c r="S5605" s="8" t="n">
        <v>85.8</v>
      </c>
      <c r="T5605" s="8" t="n">
        <v>4433.3</v>
      </c>
      <c r="U5605" s="6" t="s">
        <v>30</v>
      </c>
      <c r="V5605" s="8" t="n">
        <f aca="false">IF(X5605="0-1 Year", ROUND(S5605/0.474, 2), IF(X5605="1-2 Years", ROUND(S5605/0.287, 2), ROUND(S5605/0.14, 2)))</f>
        <v>612.86</v>
      </c>
      <c r="W5605" s="6" t="str">
        <f aca="false">IF(V5605&gt;4000, "High", IF(V5605&gt;2000, "Medium", "Low"))</f>
        <v>Low</v>
      </c>
      <c r="X5605" s="9" t="s">
        <v>1765</v>
      </c>
      <c r="Y5605" s="10" t="n">
        <f aca="false">IF(U5605="Yes", 1, 0)</f>
        <v>0</v>
      </c>
      <c r="Z5605" s="10" t="n">
        <v>1</v>
      </c>
      <c r="AA5605" s="11" t="n">
        <f aca="false">MAX(0, ($S5605 * 0.35) - ($F5605 * 0.3))</f>
        <v>14.43</v>
      </c>
      <c r="AB5605" s="12" t="str">
        <f aca="false">IF(AA5605&gt;20,"High",IF(AA5605&gt;10,"Medium","Low"))</f>
        <v>Medium</v>
      </c>
    </row>
    <row r="5606" customFormat="false" ht="18.65" hidden="false" customHeight="false" outlineLevel="0" collapsed="false">
      <c r="A5606" s="5" t="s">
        <v>5650</v>
      </c>
      <c r="B5606" s="6" t="s">
        <v>29</v>
      </c>
      <c r="C5606" s="6" t="s">
        <v>31</v>
      </c>
      <c r="D5606" s="6" t="s">
        <v>30</v>
      </c>
      <c r="E5606" s="6" t="s">
        <v>30</v>
      </c>
      <c r="F5606" s="7" t="n">
        <v>57</v>
      </c>
      <c r="G5606" s="6" t="s">
        <v>31</v>
      </c>
      <c r="H5606" s="6" t="s">
        <v>31</v>
      </c>
      <c r="I5606" s="6" t="s">
        <v>203</v>
      </c>
      <c r="J5606" s="6" t="s">
        <v>30</v>
      </c>
      <c r="K5606" s="6" t="s">
        <v>31</v>
      </c>
      <c r="L5606" s="6" t="s">
        <v>31</v>
      </c>
      <c r="M5606" s="6" t="s">
        <v>30</v>
      </c>
      <c r="N5606" s="6" t="s">
        <v>31</v>
      </c>
      <c r="O5606" s="6" t="s">
        <v>31</v>
      </c>
      <c r="P5606" s="6" t="s">
        <v>166</v>
      </c>
      <c r="Q5606" s="6" t="s">
        <v>31</v>
      </c>
      <c r="R5606" s="6" t="s">
        <v>53</v>
      </c>
      <c r="S5606" s="8" t="n">
        <v>79.75</v>
      </c>
      <c r="T5606" s="8" t="n">
        <v>4438.2</v>
      </c>
      <c r="U5606" s="6" t="s">
        <v>30</v>
      </c>
      <c r="V5606" s="8" t="n">
        <f aca="false">IF(X5606="0-1 Year", ROUND(S5606/0.474, 2), IF(X5606="1-2 Years", ROUND(S5606/0.287, 2), ROUND(S5606/0.14, 2)))</f>
        <v>569.64</v>
      </c>
      <c r="W5606" s="6" t="str">
        <f aca="false">IF(V5606&gt;4000, "High", IF(V5606&gt;2000, "Medium", "Low"))</f>
        <v>Low</v>
      </c>
      <c r="X5606" s="9" t="s">
        <v>1765</v>
      </c>
      <c r="Y5606" s="10" t="n">
        <f aca="false">IF(U5606="Yes", 1, 0)</f>
        <v>0</v>
      </c>
      <c r="Z5606" s="10" t="n">
        <v>1</v>
      </c>
      <c r="AA5606" s="11" t="n">
        <f aca="false">MAX(0, ($S5606 * 0.35) - ($F5606 * 0.3))</f>
        <v>10.8125</v>
      </c>
      <c r="AB5606" s="12" t="str">
        <f aca="false">IF(AA5606&gt;20,"High",IF(AA5606&gt;10,"Medium","Low"))</f>
        <v>Medium</v>
      </c>
    </row>
    <row r="5607" customFormat="false" ht="18.65" hidden="false" customHeight="false" outlineLevel="0" collapsed="false">
      <c r="A5607" s="5" t="s">
        <v>5651</v>
      </c>
      <c r="B5607" s="6" t="s">
        <v>37</v>
      </c>
      <c r="C5607" s="6" t="s">
        <v>30</v>
      </c>
      <c r="D5607" s="6" t="s">
        <v>30</v>
      </c>
      <c r="E5607" s="6" t="s">
        <v>30</v>
      </c>
      <c r="F5607" s="7" t="n">
        <v>45</v>
      </c>
      <c r="G5607" s="6" t="s">
        <v>31</v>
      </c>
      <c r="H5607" s="6" t="s">
        <v>31</v>
      </c>
      <c r="I5607" s="6" t="s">
        <v>517</v>
      </c>
      <c r="J5607" s="6" t="s">
        <v>31</v>
      </c>
      <c r="K5607" s="6" t="s">
        <v>31</v>
      </c>
      <c r="L5607" s="6" t="s">
        <v>30</v>
      </c>
      <c r="M5607" s="6" t="s">
        <v>30</v>
      </c>
      <c r="N5607" s="6" t="s">
        <v>30</v>
      </c>
      <c r="O5607" s="6" t="s">
        <v>31</v>
      </c>
      <c r="P5607" s="6" t="s">
        <v>33</v>
      </c>
      <c r="Q5607" s="6" t="s">
        <v>30</v>
      </c>
      <c r="R5607" s="6" t="s">
        <v>53</v>
      </c>
      <c r="S5607" s="8" t="n">
        <v>96.75</v>
      </c>
      <c r="T5607" s="8" t="n">
        <v>4442.75</v>
      </c>
      <c r="U5607" s="6" t="s">
        <v>30</v>
      </c>
      <c r="V5607" s="8" t="n">
        <f aca="false">IF(X5607="0-1 Year", ROUND(S5607/0.474, 2), IF(X5607="1-2 Years", ROUND(S5607/0.287, 2), ROUND(S5607/0.14, 2)))</f>
        <v>691.07</v>
      </c>
      <c r="W5607" s="6" t="str">
        <f aca="false">IF(V5607&gt;4000, "High", IF(V5607&gt;2000, "Medium", "Low"))</f>
        <v>Low</v>
      </c>
      <c r="X5607" s="9" t="s">
        <v>1765</v>
      </c>
      <c r="Y5607" s="10" t="n">
        <f aca="false">IF(U5607="Yes", 1, 0)</f>
        <v>0</v>
      </c>
      <c r="Z5607" s="10" t="n">
        <v>1</v>
      </c>
      <c r="AA5607" s="11" t="n">
        <f aca="false">MAX(0, ($S5607 * 0.35) - ($F5607 * 0.3))</f>
        <v>20.3625</v>
      </c>
      <c r="AB5607" s="12" t="str">
        <f aca="false">IF(AA5607&gt;20,"High",IF(AA5607&gt;10,"Medium","Low"))</f>
        <v>High</v>
      </c>
    </row>
    <row r="5608" customFormat="false" ht="18.65" hidden="false" customHeight="false" outlineLevel="0" collapsed="false">
      <c r="A5608" s="5" t="s">
        <v>5652</v>
      </c>
      <c r="B5608" s="6" t="s">
        <v>37</v>
      </c>
      <c r="C5608" s="6" t="s">
        <v>30</v>
      </c>
      <c r="D5608" s="6" t="s">
        <v>30</v>
      </c>
      <c r="E5608" s="6" t="s">
        <v>30</v>
      </c>
      <c r="F5608" s="7" t="n">
        <v>41</v>
      </c>
      <c r="G5608" s="6" t="s">
        <v>31</v>
      </c>
      <c r="H5608" s="6" t="s">
        <v>31</v>
      </c>
      <c r="I5608" s="6" t="s">
        <v>517</v>
      </c>
      <c r="J5608" s="6" t="s">
        <v>30</v>
      </c>
      <c r="K5608" s="6" t="s">
        <v>31</v>
      </c>
      <c r="L5608" s="6" t="s">
        <v>31</v>
      </c>
      <c r="M5608" s="6" t="s">
        <v>30</v>
      </c>
      <c r="N5608" s="6" t="s">
        <v>31</v>
      </c>
      <c r="O5608" s="6" t="s">
        <v>31</v>
      </c>
      <c r="P5608" s="6" t="s">
        <v>38</v>
      </c>
      <c r="Q5608" s="6" t="s">
        <v>31</v>
      </c>
      <c r="R5608" s="6" t="s">
        <v>39</v>
      </c>
      <c r="S5608" s="8" t="n">
        <v>106.3</v>
      </c>
      <c r="T5608" s="8" t="n">
        <v>4443.45</v>
      </c>
      <c r="U5608" s="6" t="s">
        <v>31</v>
      </c>
      <c r="V5608" s="8" t="n">
        <f aca="false">IF(X5608="0-1 Year", ROUND(S5608/0.474, 2), IF(X5608="1-2 Years", ROUND(S5608/0.287, 2), ROUND(S5608/0.14, 2)))</f>
        <v>759.29</v>
      </c>
      <c r="W5608" s="6" t="str">
        <f aca="false">IF(V5608&gt;4000, "High", IF(V5608&gt;2000, "Medium", "Low"))</f>
        <v>Low</v>
      </c>
      <c r="X5608" s="9" t="s">
        <v>1765</v>
      </c>
      <c r="Y5608" s="10" t="n">
        <f aca="false">IF(U5608="Yes", 1, 0)</f>
        <v>1</v>
      </c>
      <c r="Z5608" s="10" t="n">
        <v>1</v>
      </c>
      <c r="AA5608" s="11" t="n">
        <f aca="false">MAX(0, ($S5608 * 0.35) - ($F5608 * 0.3))</f>
        <v>24.905</v>
      </c>
      <c r="AB5608" s="12" t="str">
        <f aca="false">IF(AA5608&gt;20,"High",IF(AA5608&gt;10,"Medium","Low"))</f>
        <v>High</v>
      </c>
    </row>
    <row r="5609" customFormat="false" ht="18.65" hidden="false" customHeight="false" outlineLevel="0" collapsed="false">
      <c r="A5609" s="5" t="s">
        <v>5653</v>
      </c>
      <c r="B5609" s="6" t="s">
        <v>29</v>
      </c>
      <c r="C5609" s="6" t="s">
        <v>30</v>
      </c>
      <c r="D5609" s="6" t="s">
        <v>30</v>
      </c>
      <c r="E5609" s="6" t="s">
        <v>30</v>
      </c>
      <c r="F5609" s="7" t="n">
        <v>48</v>
      </c>
      <c r="G5609" s="6" t="s">
        <v>31</v>
      </c>
      <c r="H5609" s="6" t="s">
        <v>31</v>
      </c>
      <c r="I5609" s="6" t="s">
        <v>517</v>
      </c>
      <c r="J5609" s="6" t="s">
        <v>31</v>
      </c>
      <c r="K5609" s="6" t="s">
        <v>30</v>
      </c>
      <c r="L5609" s="6" t="s">
        <v>30</v>
      </c>
      <c r="M5609" s="6" t="s">
        <v>31</v>
      </c>
      <c r="N5609" s="6" t="s">
        <v>30</v>
      </c>
      <c r="O5609" s="6" t="s">
        <v>31</v>
      </c>
      <c r="P5609" s="6" t="s">
        <v>38</v>
      </c>
      <c r="Q5609" s="6" t="s">
        <v>31</v>
      </c>
      <c r="R5609" s="6" t="s">
        <v>39</v>
      </c>
      <c r="S5609" s="8" t="n">
        <v>95.4</v>
      </c>
      <c r="T5609" s="8" t="n">
        <v>4445.3</v>
      </c>
      <c r="U5609" s="6" t="s">
        <v>30</v>
      </c>
      <c r="V5609" s="8" t="n">
        <f aca="false">IF(X5609="0-1 Year", ROUND(S5609/0.474, 2), IF(X5609="1-2 Years", ROUND(S5609/0.287, 2), ROUND(S5609/0.14, 2)))</f>
        <v>681.43</v>
      </c>
      <c r="W5609" s="6" t="str">
        <f aca="false">IF(V5609&gt;4000, "High", IF(V5609&gt;2000, "Medium", "Low"))</f>
        <v>Low</v>
      </c>
      <c r="X5609" s="9" t="s">
        <v>1765</v>
      </c>
      <c r="Y5609" s="10" t="n">
        <f aca="false">IF(U5609="Yes", 1, 0)</f>
        <v>0</v>
      </c>
      <c r="Z5609" s="10" t="n">
        <v>1</v>
      </c>
      <c r="AA5609" s="11" t="n">
        <f aca="false">MAX(0, ($S5609 * 0.35) - ($F5609 * 0.3))</f>
        <v>18.99</v>
      </c>
      <c r="AB5609" s="12" t="str">
        <f aca="false">IF(AA5609&gt;20,"High",IF(AA5609&gt;10,"Medium","Low"))</f>
        <v>Medium</v>
      </c>
    </row>
    <row r="5610" customFormat="false" ht="18.65" hidden="false" customHeight="false" outlineLevel="0" collapsed="false">
      <c r="A5610" s="5" t="s">
        <v>5654</v>
      </c>
      <c r="B5610" s="6" t="s">
        <v>29</v>
      </c>
      <c r="C5610" s="6" t="s">
        <v>30</v>
      </c>
      <c r="D5610" s="6" t="s">
        <v>30</v>
      </c>
      <c r="E5610" s="6" t="s">
        <v>30</v>
      </c>
      <c r="F5610" s="7" t="n">
        <v>66</v>
      </c>
      <c r="G5610" s="6" t="s">
        <v>31</v>
      </c>
      <c r="H5610" s="6" t="s">
        <v>31</v>
      </c>
      <c r="I5610" s="6" t="s">
        <v>203</v>
      </c>
      <c r="J5610" s="6" t="s">
        <v>31</v>
      </c>
      <c r="K5610" s="6" t="s">
        <v>31</v>
      </c>
      <c r="L5610" s="6" t="s">
        <v>31</v>
      </c>
      <c r="M5610" s="6" t="s">
        <v>31</v>
      </c>
      <c r="N5610" s="6" t="s">
        <v>30</v>
      </c>
      <c r="O5610" s="6" t="s">
        <v>30</v>
      </c>
      <c r="P5610" s="6" t="s">
        <v>166</v>
      </c>
      <c r="Q5610" s="6" t="s">
        <v>30</v>
      </c>
      <c r="R5610" s="6" t="s">
        <v>53</v>
      </c>
      <c r="S5610" s="8" t="n">
        <v>68.75</v>
      </c>
      <c r="T5610" s="8" t="n">
        <v>4447.55</v>
      </c>
      <c r="U5610" s="6" t="s">
        <v>30</v>
      </c>
      <c r="V5610" s="8" t="n">
        <f aca="false">IF(X5610="0-1 Year", ROUND(S5610/0.474, 2), IF(X5610="1-2 Years", ROUND(S5610/0.287, 2), ROUND(S5610/0.14, 2)))</f>
        <v>491.07</v>
      </c>
      <c r="W5610" s="6" t="str">
        <f aca="false">IF(V5610&gt;4000, "High", IF(V5610&gt;2000, "Medium", "Low"))</f>
        <v>Low</v>
      </c>
      <c r="X5610" s="9" t="s">
        <v>1765</v>
      </c>
      <c r="Y5610" s="10" t="n">
        <f aca="false">IF(U5610="Yes", 1, 0)</f>
        <v>0</v>
      </c>
      <c r="Z5610" s="10" t="n">
        <v>1</v>
      </c>
      <c r="AA5610" s="11" t="n">
        <f aca="false">MAX(0, ($S5610 * 0.35) - ($F5610 * 0.3))</f>
        <v>4.2625</v>
      </c>
      <c r="AB5610" s="12" t="str">
        <f aca="false">IF(AA5610&gt;20,"High",IF(AA5610&gt;10,"Medium","Low"))</f>
        <v>Low</v>
      </c>
    </row>
    <row r="5611" customFormat="false" ht="18.65" hidden="false" customHeight="false" outlineLevel="0" collapsed="false">
      <c r="A5611" s="5" t="s">
        <v>5655</v>
      </c>
      <c r="B5611" s="6" t="s">
        <v>29</v>
      </c>
      <c r="C5611" s="6" t="s">
        <v>30</v>
      </c>
      <c r="D5611" s="6" t="s">
        <v>31</v>
      </c>
      <c r="E5611" s="6" t="s">
        <v>31</v>
      </c>
      <c r="F5611" s="7" t="n">
        <v>64</v>
      </c>
      <c r="G5611" s="6" t="s">
        <v>31</v>
      </c>
      <c r="H5611" s="6" t="s">
        <v>30</v>
      </c>
      <c r="I5611" s="6" t="s">
        <v>203</v>
      </c>
      <c r="J5611" s="6" t="s">
        <v>31</v>
      </c>
      <c r="K5611" s="6" t="s">
        <v>30</v>
      </c>
      <c r="L5611" s="6" t="s">
        <v>31</v>
      </c>
      <c r="M5611" s="6" t="s">
        <v>31</v>
      </c>
      <c r="N5611" s="6" t="s">
        <v>31</v>
      </c>
      <c r="O5611" s="6" t="s">
        <v>30</v>
      </c>
      <c r="P5611" s="6" t="s">
        <v>166</v>
      </c>
      <c r="Q5611" s="6" t="s">
        <v>30</v>
      </c>
      <c r="R5611" s="6" t="s">
        <v>34</v>
      </c>
      <c r="S5611" s="8" t="n">
        <v>69.25</v>
      </c>
      <c r="T5611" s="8" t="n">
        <v>4447.75</v>
      </c>
      <c r="U5611" s="6" t="s">
        <v>30</v>
      </c>
      <c r="V5611" s="8" t="n">
        <f aca="false">IF(X5611="0-1 Year", ROUND(S5611/0.474, 2), IF(X5611="1-2 Years", ROUND(S5611/0.287, 2), ROUND(S5611/0.14, 2)))</f>
        <v>494.64</v>
      </c>
      <c r="W5611" s="6" t="str">
        <f aca="false">IF(V5611&gt;4000, "High", IF(V5611&gt;2000, "Medium", "Low"))</f>
        <v>Low</v>
      </c>
      <c r="X5611" s="9" t="s">
        <v>1765</v>
      </c>
      <c r="Y5611" s="10" t="n">
        <f aca="false">IF(U5611="Yes", 1, 0)</f>
        <v>0</v>
      </c>
      <c r="Z5611" s="10" t="n">
        <v>1</v>
      </c>
      <c r="AA5611" s="11" t="n">
        <f aca="false">MAX(0, ($S5611 * 0.35) - ($F5611 * 0.3))</f>
        <v>5.0375</v>
      </c>
      <c r="AB5611" s="12" t="str">
        <f aca="false">IF(AA5611&gt;20,"High",IF(AA5611&gt;10,"Medium","Low"))</f>
        <v>Low</v>
      </c>
    </row>
    <row r="5612" customFormat="false" ht="18.65" hidden="false" customHeight="false" outlineLevel="0" collapsed="false">
      <c r="A5612" s="5" t="s">
        <v>5656</v>
      </c>
      <c r="B5612" s="6" t="s">
        <v>29</v>
      </c>
      <c r="C5612" s="6" t="s">
        <v>30</v>
      </c>
      <c r="D5612" s="6" t="s">
        <v>31</v>
      </c>
      <c r="E5612" s="6" t="s">
        <v>30</v>
      </c>
      <c r="F5612" s="7" t="n">
        <v>63</v>
      </c>
      <c r="G5612" s="6" t="s">
        <v>31</v>
      </c>
      <c r="H5612" s="6" t="s">
        <v>30</v>
      </c>
      <c r="I5612" s="6" t="s">
        <v>203</v>
      </c>
      <c r="J5612" s="6" t="s">
        <v>31</v>
      </c>
      <c r="K5612" s="6" t="s">
        <v>31</v>
      </c>
      <c r="L5612" s="6" t="s">
        <v>30</v>
      </c>
      <c r="M5612" s="6" t="s">
        <v>31</v>
      </c>
      <c r="N5612" s="6" t="s">
        <v>31</v>
      </c>
      <c r="O5612" s="6" t="s">
        <v>30</v>
      </c>
      <c r="P5612" s="6" t="s">
        <v>33</v>
      </c>
      <c r="Q5612" s="6" t="s">
        <v>30</v>
      </c>
      <c r="R5612" s="6" t="s">
        <v>58</v>
      </c>
      <c r="S5612" s="8" t="n">
        <v>70.8</v>
      </c>
      <c r="T5612" s="8" t="n">
        <v>4448.8</v>
      </c>
      <c r="U5612" s="6" t="s">
        <v>30</v>
      </c>
      <c r="V5612" s="8" t="n">
        <f aca="false">IF(X5612="0-1 Year", ROUND(S5612/0.474, 2), IF(X5612="1-2 Years", ROUND(S5612/0.287, 2), ROUND(S5612/0.14, 2)))</f>
        <v>505.71</v>
      </c>
      <c r="W5612" s="6" t="str">
        <f aca="false">IF(V5612&gt;4000, "High", IF(V5612&gt;2000, "Medium", "Low"))</f>
        <v>Low</v>
      </c>
      <c r="X5612" s="9" t="s">
        <v>1765</v>
      </c>
      <c r="Y5612" s="10" t="n">
        <f aca="false">IF(U5612="Yes", 1, 0)</f>
        <v>0</v>
      </c>
      <c r="Z5612" s="10" t="n">
        <v>1</v>
      </c>
      <c r="AA5612" s="11" t="n">
        <f aca="false">MAX(0, ($S5612 * 0.35) - ($F5612 * 0.3))</f>
        <v>5.88</v>
      </c>
      <c r="AB5612" s="12" t="str">
        <f aca="false">IF(AA5612&gt;20,"High",IF(AA5612&gt;10,"Medium","Low"))</f>
        <v>Low</v>
      </c>
    </row>
    <row r="5613" customFormat="false" ht="18.65" hidden="false" customHeight="false" outlineLevel="0" collapsed="false">
      <c r="A5613" s="5" t="s">
        <v>5657</v>
      </c>
      <c r="B5613" s="6" t="s">
        <v>37</v>
      </c>
      <c r="C5613" s="6" t="s">
        <v>30</v>
      </c>
      <c r="D5613" s="6" t="s">
        <v>30</v>
      </c>
      <c r="E5613" s="6" t="s">
        <v>31</v>
      </c>
      <c r="F5613" s="7" t="n">
        <v>53</v>
      </c>
      <c r="G5613" s="6" t="s">
        <v>31</v>
      </c>
      <c r="H5613" s="6" t="s">
        <v>31</v>
      </c>
      <c r="I5613" s="6" t="s">
        <v>203</v>
      </c>
      <c r="J5613" s="6" t="s">
        <v>30</v>
      </c>
      <c r="K5613" s="6" t="s">
        <v>31</v>
      </c>
      <c r="L5613" s="6" t="s">
        <v>31</v>
      </c>
      <c r="M5613" s="6" t="s">
        <v>31</v>
      </c>
      <c r="N5613" s="6" t="s">
        <v>31</v>
      </c>
      <c r="O5613" s="6" t="s">
        <v>31</v>
      </c>
      <c r="P5613" s="6" t="s">
        <v>33</v>
      </c>
      <c r="Q5613" s="6" t="s">
        <v>31</v>
      </c>
      <c r="R5613" s="6" t="s">
        <v>39</v>
      </c>
      <c r="S5613" s="8" t="n">
        <v>84.6</v>
      </c>
      <c r="T5613" s="8" t="n">
        <v>4449.75</v>
      </c>
      <c r="U5613" s="6" t="s">
        <v>30</v>
      </c>
      <c r="V5613" s="8" t="n">
        <f aca="false">IF(X5613="0-1 Year", ROUND(S5613/0.474, 2), IF(X5613="1-2 Years", ROUND(S5613/0.287, 2), ROUND(S5613/0.14, 2)))</f>
        <v>604.29</v>
      </c>
      <c r="W5613" s="6" t="str">
        <f aca="false">IF(V5613&gt;4000, "High", IF(V5613&gt;2000, "Medium", "Low"))</f>
        <v>Low</v>
      </c>
      <c r="X5613" s="9" t="s">
        <v>1765</v>
      </c>
      <c r="Y5613" s="10" t="n">
        <f aca="false">IF(U5613="Yes", 1, 0)</f>
        <v>0</v>
      </c>
      <c r="Z5613" s="10" t="n">
        <v>1</v>
      </c>
      <c r="AA5613" s="11" t="n">
        <f aca="false">MAX(0, ($S5613 * 0.35) - ($F5613 * 0.3))</f>
        <v>13.71</v>
      </c>
      <c r="AB5613" s="12" t="str">
        <f aca="false">IF(AA5613&gt;20,"High",IF(AA5613&gt;10,"Medium","Low"))</f>
        <v>Medium</v>
      </c>
    </row>
    <row r="5614" customFormat="false" ht="18.65" hidden="false" customHeight="false" outlineLevel="0" collapsed="false">
      <c r="A5614" s="5" t="s">
        <v>5658</v>
      </c>
      <c r="B5614" s="6" t="s">
        <v>29</v>
      </c>
      <c r="C5614" s="6" t="s">
        <v>30</v>
      </c>
      <c r="D5614" s="6" t="s">
        <v>31</v>
      </c>
      <c r="E5614" s="6" t="s">
        <v>31</v>
      </c>
      <c r="F5614" s="7" t="n">
        <v>43</v>
      </c>
      <c r="G5614" s="6" t="s">
        <v>31</v>
      </c>
      <c r="H5614" s="6" t="s">
        <v>31</v>
      </c>
      <c r="I5614" s="6" t="s">
        <v>517</v>
      </c>
      <c r="J5614" s="6" t="s">
        <v>30</v>
      </c>
      <c r="K5614" s="6" t="s">
        <v>30</v>
      </c>
      <c r="L5614" s="6" t="s">
        <v>31</v>
      </c>
      <c r="M5614" s="6" t="s">
        <v>31</v>
      </c>
      <c r="N5614" s="6" t="s">
        <v>31</v>
      </c>
      <c r="O5614" s="6" t="s">
        <v>31</v>
      </c>
      <c r="P5614" s="6" t="s">
        <v>33</v>
      </c>
      <c r="Q5614" s="6" t="s">
        <v>31</v>
      </c>
      <c r="R5614" s="6" t="s">
        <v>58</v>
      </c>
      <c r="S5614" s="8" t="n">
        <v>104.3</v>
      </c>
      <c r="T5614" s="8" t="n">
        <v>4451.85</v>
      </c>
      <c r="U5614" s="6" t="s">
        <v>30</v>
      </c>
      <c r="V5614" s="8" t="n">
        <f aca="false">IF(X5614="0-1 Year", ROUND(S5614/0.474, 2), IF(X5614="1-2 Years", ROUND(S5614/0.287, 2), ROUND(S5614/0.14, 2)))</f>
        <v>745</v>
      </c>
      <c r="W5614" s="6" t="str">
        <f aca="false">IF(V5614&gt;4000, "High", IF(V5614&gt;2000, "Medium", "Low"))</f>
        <v>Low</v>
      </c>
      <c r="X5614" s="9" t="s">
        <v>1765</v>
      </c>
      <c r="Y5614" s="10" t="n">
        <f aca="false">IF(U5614="Yes", 1, 0)</f>
        <v>0</v>
      </c>
      <c r="Z5614" s="10" t="n">
        <v>1</v>
      </c>
      <c r="AA5614" s="11" t="n">
        <f aca="false">MAX(0, ($S5614 * 0.35) - ($F5614 * 0.3))</f>
        <v>23.605</v>
      </c>
      <c r="AB5614" s="12" t="str">
        <f aca="false">IF(AA5614&gt;20,"High",IF(AA5614&gt;10,"Medium","Low"))</f>
        <v>High</v>
      </c>
    </row>
    <row r="5615" customFormat="false" ht="18.65" hidden="false" customHeight="false" outlineLevel="0" collapsed="false">
      <c r="A5615" s="5" t="s">
        <v>5659</v>
      </c>
      <c r="B5615" s="6" t="s">
        <v>29</v>
      </c>
      <c r="C5615" s="6" t="s">
        <v>30</v>
      </c>
      <c r="D5615" s="6" t="s">
        <v>31</v>
      </c>
      <c r="E5615" s="6" t="s">
        <v>31</v>
      </c>
      <c r="F5615" s="7" t="n">
        <v>60</v>
      </c>
      <c r="G5615" s="6" t="s">
        <v>31</v>
      </c>
      <c r="H5615" s="6" t="s">
        <v>31</v>
      </c>
      <c r="I5615" s="6" t="s">
        <v>517</v>
      </c>
      <c r="J5615" s="6" t="s">
        <v>30</v>
      </c>
      <c r="K5615" s="6" t="s">
        <v>30</v>
      </c>
      <c r="L5615" s="6" t="s">
        <v>30</v>
      </c>
      <c r="M5615" s="6" t="s">
        <v>30</v>
      </c>
      <c r="N5615" s="6" t="s">
        <v>30</v>
      </c>
      <c r="O5615" s="6" t="s">
        <v>30</v>
      </c>
      <c r="P5615" s="6" t="s">
        <v>38</v>
      </c>
      <c r="Q5615" s="6" t="s">
        <v>30</v>
      </c>
      <c r="R5615" s="6" t="s">
        <v>53</v>
      </c>
      <c r="S5615" s="8" t="n">
        <v>74.35</v>
      </c>
      <c r="T5615" s="8" t="n">
        <v>4453.3</v>
      </c>
      <c r="U5615" s="6" t="s">
        <v>30</v>
      </c>
      <c r="V5615" s="8" t="n">
        <f aca="false">IF(X5615="0-1 Year", ROUND(S5615/0.474, 2), IF(X5615="1-2 Years", ROUND(S5615/0.287, 2), ROUND(S5615/0.14, 2)))</f>
        <v>531.07</v>
      </c>
      <c r="W5615" s="6" t="str">
        <f aca="false">IF(V5615&gt;4000, "High", IF(V5615&gt;2000, "Medium", "Low"))</f>
        <v>Low</v>
      </c>
      <c r="X5615" s="9" t="s">
        <v>1765</v>
      </c>
      <c r="Y5615" s="10" t="n">
        <f aca="false">IF(U5615="Yes", 1, 0)</f>
        <v>0</v>
      </c>
      <c r="Z5615" s="10" t="n">
        <v>1</v>
      </c>
      <c r="AA5615" s="11" t="n">
        <f aca="false">MAX(0, ($S5615 * 0.35) - ($F5615 * 0.3))</f>
        <v>8.0225</v>
      </c>
      <c r="AB5615" s="12" t="str">
        <f aca="false">IF(AA5615&gt;20,"High",IF(AA5615&gt;10,"Medium","Low"))</f>
        <v>Low</v>
      </c>
    </row>
    <row r="5616" customFormat="false" ht="18.65" hidden="false" customHeight="false" outlineLevel="0" collapsed="false">
      <c r="A5616" s="5" t="s">
        <v>5660</v>
      </c>
      <c r="B5616" s="6" t="s">
        <v>37</v>
      </c>
      <c r="C5616" s="6" t="s">
        <v>30</v>
      </c>
      <c r="D5616" s="6" t="s">
        <v>31</v>
      </c>
      <c r="E5616" s="6" t="s">
        <v>31</v>
      </c>
      <c r="F5616" s="7" t="n">
        <v>41</v>
      </c>
      <c r="G5616" s="6" t="s">
        <v>31</v>
      </c>
      <c r="H5616" s="6" t="s">
        <v>31</v>
      </c>
      <c r="I5616" s="6" t="s">
        <v>517</v>
      </c>
      <c r="J5616" s="6" t="s">
        <v>30</v>
      </c>
      <c r="K5616" s="6" t="s">
        <v>31</v>
      </c>
      <c r="L5616" s="6" t="s">
        <v>31</v>
      </c>
      <c r="M5616" s="6" t="s">
        <v>31</v>
      </c>
      <c r="N5616" s="6" t="s">
        <v>31</v>
      </c>
      <c r="O5616" s="6" t="s">
        <v>31</v>
      </c>
      <c r="P5616" s="6" t="s">
        <v>33</v>
      </c>
      <c r="Q5616" s="6" t="s">
        <v>31</v>
      </c>
      <c r="R5616" s="6" t="s">
        <v>53</v>
      </c>
      <c r="S5616" s="8" t="n">
        <v>109.1</v>
      </c>
      <c r="T5616" s="8" t="n">
        <v>4454.25</v>
      </c>
      <c r="U5616" s="6" t="s">
        <v>30</v>
      </c>
      <c r="V5616" s="8" t="n">
        <f aca="false">IF(X5616="0-1 Year", ROUND(S5616/0.474, 2), IF(X5616="1-2 Years", ROUND(S5616/0.287, 2), ROUND(S5616/0.14, 2)))</f>
        <v>779.29</v>
      </c>
      <c r="W5616" s="6" t="str">
        <f aca="false">IF(V5616&gt;4000, "High", IF(V5616&gt;2000, "Medium", "Low"))</f>
        <v>Low</v>
      </c>
      <c r="X5616" s="9" t="s">
        <v>1765</v>
      </c>
      <c r="Y5616" s="10" t="n">
        <f aca="false">IF(U5616="Yes", 1, 0)</f>
        <v>0</v>
      </c>
      <c r="Z5616" s="10" t="n">
        <v>1</v>
      </c>
      <c r="AA5616" s="11" t="n">
        <f aca="false">MAX(0, ($S5616 * 0.35) - ($F5616 * 0.3))</f>
        <v>25.885</v>
      </c>
      <c r="AB5616" s="12" t="str">
        <f aca="false">IF(AA5616&gt;20,"High",IF(AA5616&gt;10,"Medium","Low"))</f>
        <v>High</v>
      </c>
    </row>
    <row r="5617" customFormat="false" ht="18.65" hidden="false" customHeight="false" outlineLevel="0" collapsed="false">
      <c r="A5617" s="5" t="s">
        <v>5661</v>
      </c>
      <c r="B5617" s="6" t="s">
        <v>37</v>
      </c>
      <c r="C5617" s="6" t="s">
        <v>31</v>
      </c>
      <c r="D5617" s="6" t="s">
        <v>31</v>
      </c>
      <c r="E5617" s="6" t="s">
        <v>31</v>
      </c>
      <c r="F5617" s="7" t="n">
        <v>60</v>
      </c>
      <c r="G5617" s="6" t="s">
        <v>31</v>
      </c>
      <c r="H5617" s="6" t="s">
        <v>30</v>
      </c>
      <c r="I5617" s="6" t="s">
        <v>203</v>
      </c>
      <c r="J5617" s="6" t="s">
        <v>31</v>
      </c>
      <c r="K5617" s="6" t="s">
        <v>31</v>
      </c>
      <c r="L5617" s="6" t="s">
        <v>31</v>
      </c>
      <c r="M5617" s="6" t="s">
        <v>31</v>
      </c>
      <c r="N5617" s="6" t="s">
        <v>30</v>
      </c>
      <c r="O5617" s="6" t="s">
        <v>31</v>
      </c>
      <c r="P5617" s="6" t="s">
        <v>33</v>
      </c>
      <c r="Q5617" s="6" t="s">
        <v>31</v>
      </c>
      <c r="R5617" s="6" t="s">
        <v>58</v>
      </c>
      <c r="S5617" s="8" t="n">
        <v>74.85</v>
      </c>
      <c r="T5617" s="8" t="n">
        <v>4456.35</v>
      </c>
      <c r="U5617" s="6" t="s">
        <v>30</v>
      </c>
      <c r="V5617" s="8" t="n">
        <f aca="false">IF(X5617="0-1 Year", ROUND(S5617/0.474, 2), IF(X5617="1-2 Years", ROUND(S5617/0.287, 2), ROUND(S5617/0.14, 2)))</f>
        <v>534.64</v>
      </c>
      <c r="W5617" s="6" t="str">
        <f aca="false">IF(V5617&gt;4000, "High", IF(V5617&gt;2000, "Medium", "Low"))</f>
        <v>Low</v>
      </c>
      <c r="X5617" s="9" t="s">
        <v>1765</v>
      </c>
      <c r="Y5617" s="10" t="n">
        <f aca="false">IF(U5617="Yes", 1, 0)</f>
        <v>0</v>
      </c>
      <c r="Z5617" s="10" t="n">
        <v>1</v>
      </c>
      <c r="AA5617" s="11" t="n">
        <f aca="false">MAX(0, ($S5617 * 0.35) - ($F5617 * 0.3))</f>
        <v>8.1975</v>
      </c>
      <c r="AB5617" s="12" t="str">
        <f aca="false">IF(AA5617&gt;20,"High",IF(AA5617&gt;10,"Medium","Low"))</f>
        <v>Low</v>
      </c>
    </row>
    <row r="5618" customFormat="false" ht="18.65" hidden="false" customHeight="false" outlineLevel="0" collapsed="false">
      <c r="A5618" s="5" t="s">
        <v>5662</v>
      </c>
      <c r="B5618" s="6" t="s">
        <v>29</v>
      </c>
      <c r="C5618" s="6" t="s">
        <v>30</v>
      </c>
      <c r="D5618" s="6" t="s">
        <v>31</v>
      </c>
      <c r="E5618" s="6" t="s">
        <v>31</v>
      </c>
      <c r="F5618" s="7" t="n">
        <v>45</v>
      </c>
      <c r="G5618" s="6" t="s">
        <v>31</v>
      </c>
      <c r="H5618" s="6" t="s">
        <v>31</v>
      </c>
      <c r="I5618" s="6" t="s">
        <v>517</v>
      </c>
      <c r="J5618" s="6" t="s">
        <v>30</v>
      </c>
      <c r="K5618" s="6" t="s">
        <v>31</v>
      </c>
      <c r="L5618" s="6" t="s">
        <v>31</v>
      </c>
      <c r="M5618" s="6" t="s">
        <v>30</v>
      </c>
      <c r="N5618" s="6" t="s">
        <v>30</v>
      </c>
      <c r="O5618" s="6" t="s">
        <v>31</v>
      </c>
      <c r="P5618" s="6" t="s">
        <v>38</v>
      </c>
      <c r="Q5618" s="6" t="s">
        <v>31</v>
      </c>
      <c r="R5618" s="6" t="s">
        <v>53</v>
      </c>
      <c r="S5618" s="8" t="n">
        <v>95.95</v>
      </c>
      <c r="T5618" s="8" t="n">
        <v>4456.65</v>
      </c>
      <c r="U5618" s="6" t="s">
        <v>30</v>
      </c>
      <c r="V5618" s="8" t="n">
        <f aca="false">IF(X5618="0-1 Year", ROUND(S5618/0.474, 2), IF(X5618="1-2 Years", ROUND(S5618/0.287, 2), ROUND(S5618/0.14, 2)))</f>
        <v>685.36</v>
      </c>
      <c r="W5618" s="6" t="str">
        <f aca="false">IF(V5618&gt;4000, "High", IF(V5618&gt;2000, "Medium", "Low"))</f>
        <v>Low</v>
      </c>
      <c r="X5618" s="9" t="s">
        <v>1765</v>
      </c>
      <c r="Y5618" s="10" t="n">
        <f aca="false">IF(U5618="Yes", 1, 0)</f>
        <v>0</v>
      </c>
      <c r="Z5618" s="10" t="n">
        <v>1</v>
      </c>
      <c r="AA5618" s="11" t="n">
        <f aca="false">MAX(0, ($S5618 * 0.35) - ($F5618 * 0.3))</f>
        <v>20.0825</v>
      </c>
      <c r="AB5618" s="12" t="str">
        <f aca="false">IF(AA5618&gt;20,"High",IF(AA5618&gt;10,"Medium","Low"))</f>
        <v>High</v>
      </c>
    </row>
    <row r="5619" customFormat="false" ht="18.65" hidden="false" customHeight="false" outlineLevel="0" collapsed="false">
      <c r="A5619" s="5" t="s">
        <v>5663</v>
      </c>
      <c r="B5619" s="6" t="s">
        <v>37</v>
      </c>
      <c r="C5619" s="6" t="s">
        <v>30</v>
      </c>
      <c r="D5619" s="6" t="s">
        <v>31</v>
      </c>
      <c r="E5619" s="6" t="s">
        <v>30</v>
      </c>
      <c r="F5619" s="7" t="n">
        <v>55</v>
      </c>
      <c r="G5619" s="6" t="s">
        <v>31</v>
      </c>
      <c r="H5619" s="6" t="s">
        <v>31</v>
      </c>
      <c r="I5619" s="6" t="s">
        <v>517</v>
      </c>
      <c r="J5619" s="6" t="s">
        <v>30</v>
      </c>
      <c r="K5619" s="6" t="s">
        <v>30</v>
      </c>
      <c r="L5619" s="6" t="s">
        <v>31</v>
      </c>
      <c r="M5619" s="6" t="s">
        <v>30</v>
      </c>
      <c r="N5619" s="6" t="s">
        <v>30</v>
      </c>
      <c r="O5619" s="6" t="s">
        <v>30</v>
      </c>
      <c r="P5619" s="6" t="s">
        <v>38</v>
      </c>
      <c r="Q5619" s="6" t="s">
        <v>31</v>
      </c>
      <c r="R5619" s="6" t="s">
        <v>39</v>
      </c>
      <c r="S5619" s="8" t="n">
        <v>77.75</v>
      </c>
      <c r="T5619" s="8" t="n">
        <v>4458.15</v>
      </c>
      <c r="U5619" s="6" t="s">
        <v>31</v>
      </c>
      <c r="V5619" s="8" t="n">
        <f aca="false">IF(X5619="0-1 Year", ROUND(S5619/0.474, 2), IF(X5619="1-2 Years", ROUND(S5619/0.287, 2), ROUND(S5619/0.14, 2)))</f>
        <v>555.36</v>
      </c>
      <c r="W5619" s="6" t="str">
        <f aca="false">IF(V5619&gt;4000, "High", IF(V5619&gt;2000, "Medium", "Low"))</f>
        <v>Low</v>
      </c>
      <c r="X5619" s="9" t="s">
        <v>1765</v>
      </c>
      <c r="Y5619" s="10" t="n">
        <f aca="false">IF(U5619="Yes", 1, 0)</f>
        <v>1</v>
      </c>
      <c r="Z5619" s="10" t="n">
        <v>1</v>
      </c>
      <c r="AA5619" s="11" t="n">
        <f aca="false">MAX(0, ($S5619 * 0.35) - ($F5619 * 0.3))</f>
        <v>10.7125</v>
      </c>
      <c r="AB5619" s="12" t="str">
        <f aca="false">IF(AA5619&gt;20,"High",IF(AA5619&gt;10,"Medium","Low"))</f>
        <v>Medium</v>
      </c>
    </row>
    <row r="5620" customFormat="false" ht="18.65" hidden="false" customHeight="false" outlineLevel="0" collapsed="false">
      <c r="A5620" s="5" t="s">
        <v>5664</v>
      </c>
      <c r="B5620" s="6" t="s">
        <v>29</v>
      </c>
      <c r="C5620" s="6" t="s">
        <v>30</v>
      </c>
      <c r="D5620" s="6" t="s">
        <v>31</v>
      </c>
      <c r="E5620" s="6" t="s">
        <v>31</v>
      </c>
      <c r="F5620" s="7" t="n">
        <v>65</v>
      </c>
      <c r="G5620" s="6" t="s">
        <v>31</v>
      </c>
      <c r="H5620" s="6" t="s">
        <v>31</v>
      </c>
      <c r="I5620" s="6" t="s">
        <v>203</v>
      </c>
      <c r="J5620" s="6" t="s">
        <v>31</v>
      </c>
      <c r="K5620" s="6" t="s">
        <v>31</v>
      </c>
      <c r="L5620" s="6" t="s">
        <v>30</v>
      </c>
      <c r="M5620" s="6" t="s">
        <v>30</v>
      </c>
      <c r="N5620" s="6" t="s">
        <v>30</v>
      </c>
      <c r="O5620" s="6" t="s">
        <v>31</v>
      </c>
      <c r="P5620" s="6" t="s">
        <v>166</v>
      </c>
      <c r="Q5620" s="6" t="s">
        <v>31</v>
      </c>
      <c r="R5620" s="6" t="s">
        <v>34</v>
      </c>
      <c r="S5620" s="8" t="n">
        <v>69.55</v>
      </c>
      <c r="T5620" s="8" t="n">
        <v>4459.15</v>
      </c>
      <c r="U5620" s="6" t="s">
        <v>30</v>
      </c>
      <c r="V5620" s="8" t="n">
        <f aca="false">IF(X5620="0-1 Year", ROUND(S5620/0.474, 2), IF(X5620="1-2 Years", ROUND(S5620/0.287, 2), ROUND(S5620/0.14, 2)))</f>
        <v>496.79</v>
      </c>
      <c r="W5620" s="6" t="str">
        <f aca="false">IF(V5620&gt;4000, "High", IF(V5620&gt;2000, "Medium", "Low"))</f>
        <v>Low</v>
      </c>
      <c r="X5620" s="9" t="s">
        <v>1765</v>
      </c>
      <c r="Y5620" s="10" t="n">
        <f aca="false">IF(U5620="Yes", 1, 0)</f>
        <v>0</v>
      </c>
      <c r="Z5620" s="10" t="n">
        <v>1</v>
      </c>
      <c r="AA5620" s="11" t="n">
        <f aca="false">MAX(0, ($S5620 * 0.35) - ($F5620 * 0.3))</f>
        <v>4.8425</v>
      </c>
      <c r="AB5620" s="12" t="str">
        <f aca="false">IF(AA5620&gt;20,"High",IF(AA5620&gt;10,"Medium","Low"))</f>
        <v>Low</v>
      </c>
    </row>
    <row r="5621" customFormat="false" ht="18.65" hidden="false" customHeight="false" outlineLevel="0" collapsed="false">
      <c r="A5621" s="5" t="s">
        <v>5665</v>
      </c>
      <c r="B5621" s="6" t="s">
        <v>37</v>
      </c>
      <c r="C5621" s="6" t="s">
        <v>31</v>
      </c>
      <c r="D5621" s="6" t="s">
        <v>30</v>
      </c>
      <c r="E5621" s="6" t="s">
        <v>30</v>
      </c>
      <c r="F5621" s="7" t="n">
        <v>45</v>
      </c>
      <c r="G5621" s="6" t="s">
        <v>31</v>
      </c>
      <c r="H5621" s="6" t="s">
        <v>31</v>
      </c>
      <c r="I5621" s="6" t="s">
        <v>517</v>
      </c>
      <c r="J5621" s="6" t="s">
        <v>30</v>
      </c>
      <c r="K5621" s="6" t="s">
        <v>30</v>
      </c>
      <c r="L5621" s="6" t="s">
        <v>31</v>
      </c>
      <c r="M5621" s="6" t="s">
        <v>30</v>
      </c>
      <c r="N5621" s="6" t="s">
        <v>31</v>
      </c>
      <c r="O5621" s="6" t="s">
        <v>31</v>
      </c>
      <c r="P5621" s="6" t="s">
        <v>33</v>
      </c>
      <c r="Q5621" s="6" t="s">
        <v>31</v>
      </c>
      <c r="R5621" s="6" t="s">
        <v>53</v>
      </c>
      <c r="S5621" s="8" t="n">
        <v>100.15</v>
      </c>
      <c r="T5621" s="8" t="n">
        <v>4459.8</v>
      </c>
      <c r="U5621" s="6" t="s">
        <v>30</v>
      </c>
      <c r="V5621" s="8" t="n">
        <f aca="false">IF(X5621="0-1 Year", ROUND(S5621/0.474, 2), IF(X5621="1-2 Years", ROUND(S5621/0.287, 2), ROUND(S5621/0.14, 2)))</f>
        <v>715.36</v>
      </c>
      <c r="W5621" s="6" t="str">
        <f aca="false">IF(V5621&gt;4000, "High", IF(V5621&gt;2000, "Medium", "Low"))</f>
        <v>Low</v>
      </c>
      <c r="X5621" s="9" t="s">
        <v>1765</v>
      </c>
      <c r="Y5621" s="10" t="n">
        <f aca="false">IF(U5621="Yes", 1, 0)</f>
        <v>0</v>
      </c>
      <c r="Z5621" s="10" t="n">
        <v>1</v>
      </c>
      <c r="AA5621" s="11" t="n">
        <f aca="false">MAX(0, ($S5621 * 0.35) - ($F5621 * 0.3))</f>
        <v>21.5525</v>
      </c>
      <c r="AB5621" s="12" t="str">
        <f aca="false">IF(AA5621&gt;20,"High",IF(AA5621&gt;10,"Medium","Low"))</f>
        <v>High</v>
      </c>
    </row>
    <row r="5622" customFormat="false" ht="18.65" hidden="false" customHeight="false" outlineLevel="0" collapsed="false">
      <c r="A5622" s="5" t="s">
        <v>5666</v>
      </c>
      <c r="B5622" s="6" t="s">
        <v>29</v>
      </c>
      <c r="C5622" s="6" t="s">
        <v>30</v>
      </c>
      <c r="D5622" s="6" t="s">
        <v>30</v>
      </c>
      <c r="E5622" s="6" t="s">
        <v>31</v>
      </c>
      <c r="F5622" s="7" t="n">
        <v>52</v>
      </c>
      <c r="G5622" s="6" t="s">
        <v>31</v>
      </c>
      <c r="H5622" s="6" t="s">
        <v>31</v>
      </c>
      <c r="I5622" s="6" t="s">
        <v>203</v>
      </c>
      <c r="J5622" s="6" t="s">
        <v>31</v>
      </c>
      <c r="K5622" s="6" t="s">
        <v>31</v>
      </c>
      <c r="L5622" s="6" t="s">
        <v>30</v>
      </c>
      <c r="M5622" s="6" t="s">
        <v>31</v>
      </c>
      <c r="N5622" s="6" t="s">
        <v>31</v>
      </c>
      <c r="O5622" s="6" t="s">
        <v>31</v>
      </c>
      <c r="P5622" s="6" t="s">
        <v>166</v>
      </c>
      <c r="Q5622" s="6" t="s">
        <v>31</v>
      </c>
      <c r="R5622" s="6" t="s">
        <v>34</v>
      </c>
      <c r="S5622" s="8" t="n">
        <v>85.15</v>
      </c>
      <c r="T5622" s="8" t="n">
        <v>4461.85</v>
      </c>
      <c r="U5622" s="6" t="s">
        <v>30</v>
      </c>
      <c r="V5622" s="8" t="n">
        <f aca="false">IF(X5622="0-1 Year", ROUND(S5622/0.474, 2), IF(X5622="1-2 Years", ROUND(S5622/0.287, 2), ROUND(S5622/0.14, 2)))</f>
        <v>608.21</v>
      </c>
      <c r="W5622" s="6" t="str">
        <f aca="false">IF(V5622&gt;4000, "High", IF(V5622&gt;2000, "Medium", "Low"))</f>
        <v>Low</v>
      </c>
      <c r="X5622" s="9" t="s">
        <v>1765</v>
      </c>
      <c r="Y5622" s="10" t="n">
        <f aca="false">IF(U5622="Yes", 1, 0)</f>
        <v>0</v>
      </c>
      <c r="Z5622" s="10" t="n">
        <v>1</v>
      </c>
      <c r="AA5622" s="11" t="n">
        <f aca="false">MAX(0, ($S5622 * 0.35) - ($F5622 * 0.3))</f>
        <v>14.2025</v>
      </c>
      <c r="AB5622" s="12" t="str">
        <f aca="false">IF(AA5622&gt;20,"High",IF(AA5622&gt;10,"Medium","Low"))</f>
        <v>Medium</v>
      </c>
    </row>
    <row r="5623" customFormat="false" ht="18.65" hidden="false" customHeight="false" outlineLevel="0" collapsed="false">
      <c r="A5623" s="5" t="s">
        <v>5667</v>
      </c>
      <c r="B5623" s="6" t="s">
        <v>29</v>
      </c>
      <c r="C5623" s="6" t="s">
        <v>30</v>
      </c>
      <c r="D5623" s="6" t="s">
        <v>30</v>
      </c>
      <c r="E5623" s="6" t="s">
        <v>30</v>
      </c>
      <c r="F5623" s="7" t="n">
        <v>72</v>
      </c>
      <c r="G5623" s="6" t="s">
        <v>30</v>
      </c>
      <c r="H5623" s="6" t="s">
        <v>202</v>
      </c>
      <c r="I5623" s="6" t="s">
        <v>203</v>
      </c>
      <c r="J5623" s="6" t="s">
        <v>31</v>
      </c>
      <c r="K5623" s="6" t="s">
        <v>31</v>
      </c>
      <c r="L5623" s="6" t="s">
        <v>31</v>
      </c>
      <c r="M5623" s="6" t="s">
        <v>31</v>
      </c>
      <c r="N5623" s="6" t="s">
        <v>31</v>
      </c>
      <c r="O5623" s="6" t="s">
        <v>31</v>
      </c>
      <c r="P5623" s="6" t="s">
        <v>166</v>
      </c>
      <c r="Q5623" s="6" t="s">
        <v>31</v>
      </c>
      <c r="R5623" s="6" t="s">
        <v>53</v>
      </c>
      <c r="S5623" s="8" t="n">
        <v>63.7</v>
      </c>
      <c r="T5623" s="8" t="n">
        <v>4464.8</v>
      </c>
      <c r="U5623" s="6" t="s">
        <v>30</v>
      </c>
      <c r="V5623" s="8" t="n">
        <f aca="false">IF(X5623="0-1 Year", ROUND(S5623/0.474, 2), IF(X5623="1-2 Years", ROUND(S5623/0.287, 2), ROUND(S5623/0.14, 2)))</f>
        <v>455</v>
      </c>
      <c r="W5623" s="6" t="str">
        <f aca="false">IF(V5623&gt;4000, "High", IF(V5623&gt;2000, "Medium", "Low"))</f>
        <v>Low</v>
      </c>
      <c r="X5623" s="9" t="s">
        <v>1765</v>
      </c>
      <c r="Y5623" s="10" t="n">
        <f aca="false">IF(U5623="Yes", 1, 0)</f>
        <v>0</v>
      </c>
      <c r="Z5623" s="10" t="n">
        <v>1</v>
      </c>
      <c r="AA5623" s="11" t="n">
        <f aca="false">MAX(0, ($S5623 * 0.35) - ($F5623 * 0.3))</f>
        <v>0.695</v>
      </c>
      <c r="AB5623" s="12" t="str">
        <f aca="false">IF(AA5623&gt;20,"High",IF(AA5623&gt;10,"Medium","Low"))</f>
        <v>Low</v>
      </c>
    </row>
    <row r="5624" customFormat="false" ht="18.65" hidden="false" customHeight="false" outlineLevel="0" collapsed="false">
      <c r="A5624" s="5" t="s">
        <v>5668</v>
      </c>
      <c r="B5624" s="6" t="s">
        <v>29</v>
      </c>
      <c r="C5624" s="6" t="s">
        <v>30</v>
      </c>
      <c r="D5624" s="6" t="s">
        <v>31</v>
      </c>
      <c r="E5624" s="6" t="s">
        <v>31</v>
      </c>
      <c r="F5624" s="7" t="n">
        <v>40</v>
      </c>
      <c r="G5624" s="6" t="s">
        <v>31</v>
      </c>
      <c r="H5624" s="6" t="s">
        <v>31</v>
      </c>
      <c r="I5624" s="6" t="s">
        <v>517</v>
      </c>
      <c r="J5624" s="6" t="s">
        <v>31</v>
      </c>
      <c r="K5624" s="6" t="s">
        <v>31</v>
      </c>
      <c r="L5624" s="6" t="s">
        <v>30</v>
      </c>
      <c r="M5624" s="6" t="s">
        <v>31</v>
      </c>
      <c r="N5624" s="6" t="s">
        <v>31</v>
      </c>
      <c r="O5624" s="6" t="s">
        <v>31</v>
      </c>
      <c r="P5624" s="6" t="s">
        <v>38</v>
      </c>
      <c r="Q5624" s="6" t="s">
        <v>31</v>
      </c>
      <c r="R5624" s="6" t="s">
        <v>58</v>
      </c>
      <c r="S5624" s="8" t="n">
        <v>110.1</v>
      </c>
      <c r="T5624" s="8" t="n">
        <v>4469.1</v>
      </c>
      <c r="U5624" s="6" t="s">
        <v>30</v>
      </c>
      <c r="V5624" s="8" t="n">
        <f aca="false">IF(X5624="0-1 Year", ROUND(S5624/0.474, 2), IF(X5624="1-2 Years", ROUND(S5624/0.287, 2), ROUND(S5624/0.14, 2)))</f>
        <v>786.43</v>
      </c>
      <c r="W5624" s="6" t="str">
        <f aca="false">IF(V5624&gt;4000, "High", IF(V5624&gt;2000, "Medium", "Low"))</f>
        <v>Low</v>
      </c>
      <c r="X5624" s="9" t="s">
        <v>1765</v>
      </c>
      <c r="Y5624" s="10" t="n">
        <f aca="false">IF(U5624="Yes", 1, 0)</f>
        <v>0</v>
      </c>
      <c r="Z5624" s="10" t="n">
        <v>1</v>
      </c>
      <c r="AA5624" s="11" t="n">
        <f aca="false">MAX(0, ($S5624 * 0.35) - ($F5624 * 0.3))</f>
        <v>26.535</v>
      </c>
      <c r="AB5624" s="12" t="str">
        <f aca="false">IF(AA5624&gt;20,"High",IF(AA5624&gt;10,"Medium","Low"))</f>
        <v>High</v>
      </c>
    </row>
    <row r="5625" customFormat="false" ht="18.65" hidden="false" customHeight="false" outlineLevel="0" collapsed="false">
      <c r="A5625" s="5" t="s">
        <v>5669</v>
      </c>
      <c r="B5625" s="6" t="s">
        <v>29</v>
      </c>
      <c r="C5625" s="6" t="s">
        <v>30</v>
      </c>
      <c r="D5625" s="6" t="s">
        <v>30</v>
      </c>
      <c r="E5625" s="6" t="s">
        <v>30</v>
      </c>
      <c r="F5625" s="7" t="n">
        <v>51</v>
      </c>
      <c r="G5625" s="6" t="s">
        <v>31</v>
      </c>
      <c r="H5625" s="6" t="s">
        <v>31</v>
      </c>
      <c r="I5625" s="6" t="s">
        <v>517</v>
      </c>
      <c r="J5625" s="6" t="s">
        <v>30</v>
      </c>
      <c r="K5625" s="6" t="s">
        <v>31</v>
      </c>
      <c r="L5625" s="6" t="s">
        <v>31</v>
      </c>
      <c r="M5625" s="6" t="s">
        <v>31</v>
      </c>
      <c r="N5625" s="6" t="s">
        <v>30</v>
      </c>
      <c r="O5625" s="6" t="s">
        <v>30</v>
      </c>
      <c r="P5625" s="6" t="s">
        <v>38</v>
      </c>
      <c r="Q5625" s="6" t="s">
        <v>31</v>
      </c>
      <c r="R5625" s="6" t="s">
        <v>39</v>
      </c>
      <c r="S5625" s="8" t="n">
        <v>87.35</v>
      </c>
      <c r="T5625" s="8" t="n">
        <v>4473</v>
      </c>
      <c r="U5625" s="6" t="s">
        <v>30</v>
      </c>
      <c r="V5625" s="8" t="n">
        <f aca="false">IF(X5625="0-1 Year", ROUND(S5625/0.474, 2), IF(X5625="1-2 Years", ROUND(S5625/0.287, 2), ROUND(S5625/0.14, 2)))</f>
        <v>623.93</v>
      </c>
      <c r="W5625" s="6" t="str">
        <f aca="false">IF(V5625&gt;4000, "High", IF(V5625&gt;2000, "Medium", "Low"))</f>
        <v>Low</v>
      </c>
      <c r="X5625" s="9" t="s">
        <v>1765</v>
      </c>
      <c r="Y5625" s="10" t="n">
        <f aca="false">IF(U5625="Yes", 1, 0)</f>
        <v>0</v>
      </c>
      <c r="Z5625" s="10" t="n">
        <v>1</v>
      </c>
      <c r="AA5625" s="11" t="n">
        <f aca="false">MAX(0, ($S5625 * 0.35) - ($F5625 * 0.3))</f>
        <v>15.2725</v>
      </c>
      <c r="AB5625" s="12" t="str">
        <f aca="false">IF(AA5625&gt;20,"High",IF(AA5625&gt;10,"Medium","Low"))</f>
        <v>Medium</v>
      </c>
    </row>
    <row r="5626" customFormat="false" ht="18.65" hidden="false" customHeight="false" outlineLevel="0" collapsed="false">
      <c r="A5626" s="5" t="s">
        <v>5670</v>
      </c>
      <c r="B5626" s="6" t="s">
        <v>29</v>
      </c>
      <c r="C5626" s="6" t="s">
        <v>30</v>
      </c>
      <c r="D5626" s="6" t="s">
        <v>31</v>
      </c>
      <c r="E5626" s="6" t="s">
        <v>30</v>
      </c>
      <c r="F5626" s="7" t="n">
        <v>48</v>
      </c>
      <c r="G5626" s="6" t="s">
        <v>31</v>
      </c>
      <c r="H5626" s="6" t="s">
        <v>31</v>
      </c>
      <c r="I5626" s="6" t="s">
        <v>517</v>
      </c>
      <c r="J5626" s="6" t="s">
        <v>31</v>
      </c>
      <c r="K5626" s="6" t="s">
        <v>31</v>
      </c>
      <c r="L5626" s="6" t="s">
        <v>31</v>
      </c>
      <c r="M5626" s="6" t="s">
        <v>30</v>
      </c>
      <c r="N5626" s="6" t="s">
        <v>31</v>
      </c>
      <c r="O5626" s="6" t="s">
        <v>30</v>
      </c>
      <c r="P5626" s="6" t="s">
        <v>166</v>
      </c>
      <c r="Q5626" s="6" t="s">
        <v>31</v>
      </c>
      <c r="R5626" s="6" t="s">
        <v>53</v>
      </c>
      <c r="S5626" s="8" t="n">
        <v>96.9</v>
      </c>
      <c r="T5626" s="8" t="n">
        <v>4473.45</v>
      </c>
      <c r="U5626" s="6" t="s">
        <v>30</v>
      </c>
      <c r="V5626" s="8" t="n">
        <f aca="false">IF(X5626="0-1 Year", ROUND(S5626/0.474, 2), IF(X5626="1-2 Years", ROUND(S5626/0.287, 2), ROUND(S5626/0.14, 2)))</f>
        <v>692.14</v>
      </c>
      <c r="W5626" s="6" t="str">
        <f aca="false">IF(V5626&gt;4000, "High", IF(V5626&gt;2000, "Medium", "Low"))</f>
        <v>Low</v>
      </c>
      <c r="X5626" s="9" t="s">
        <v>1765</v>
      </c>
      <c r="Y5626" s="10" t="n">
        <f aca="false">IF(U5626="Yes", 1, 0)</f>
        <v>0</v>
      </c>
      <c r="Z5626" s="10" t="n">
        <v>1</v>
      </c>
      <c r="AA5626" s="11" t="n">
        <f aca="false">MAX(0, ($S5626 * 0.35) - ($F5626 * 0.3))</f>
        <v>19.515</v>
      </c>
      <c r="AB5626" s="12" t="str">
        <f aca="false">IF(AA5626&gt;20,"High",IF(AA5626&gt;10,"Medium","Low"))</f>
        <v>Medium</v>
      </c>
    </row>
    <row r="5627" customFormat="false" ht="18.65" hidden="false" customHeight="false" outlineLevel="0" collapsed="false">
      <c r="A5627" s="5" t="s">
        <v>5671</v>
      </c>
      <c r="B5627" s="6" t="s">
        <v>37</v>
      </c>
      <c r="C5627" s="6" t="s">
        <v>30</v>
      </c>
      <c r="D5627" s="6" t="s">
        <v>30</v>
      </c>
      <c r="E5627" s="6" t="s">
        <v>30</v>
      </c>
      <c r="F5627" s="7" t="n">
        <v>51</v>
      </c>
      <c r="G5627" s="6" t="s">
        <v>31</v>
      </c>
      <c r="H5627" s="6" t="s">
        <v>30</v>
      </c>
      <c r="I5627" s="6" t="s">
        <v>517</v>
      </c>
      <c r="J5627" s="6" t="s">
        <v>30</v>
      </c>
      <c r="K5627" s="6" t="s">
        <v>30</v>
      </c>
      <c r="L5627" s="6" t="s">
        <v>30</v>
      </c>
      <c r="M5627" s="6" t="s">
        <v>30</v>
      </c>
      <c r="N5627" s="6" t="s">
        <v>31</v>
      </c>
      <c r="O5627" s="6" t="s">
        <v>31</v>
      </c>
      <c r="P5627" s="6" t="s">
        <v>33</v>
      </c>
      <c r="Q5627" s="6" t="s">
        <v>30</v>
      </c>
      <c r="R5627" s="6" t="s">
        <v>58</v>
      </c>
      <c r="S5627" s="8" t="n">
        <v>87.55</v>
      </c>
      <c r="T5627" s="8" t="n">
        <v>4475.9</v>
      </c>
      <c r="U5627" s="6" t="s">
        <v>30</v>
      </c>
      <c r="V5627" s="8" t="n">
        <f aca="false">IF(X5627="0-1 Year", ROUND(S5627/0.474, 2), IF(X5627="1-2 Years", ROUND(S5627/0.287, 2), ROUND(S5627/0.14, 2)))</f>
        <v>625.36</v>
      </c>
      <c r="W5627" s="6" t="str">
        <f aca="false">IF(V5627&gt;4000, "High", IF(V5627&gt;2000, "Medium", "Low"))</f>
        <v>Low</v>
      </c>
      <c r="X5627" s="9" t="s">
        <v>1765</v>
      </c>
      <c r="Y5627" s="10" t="n">
        <f aca="false">IF(U5627="Yes", 1, 0)</f>
        <v>0</v>
      </c>
      <c r="Z5627" s="10" t="n">
        <v>1</v>
      </c>
      <c r="AA5627" s="11" t="n">
        <f aca="false">MAX(0, ($S5627 * 0.35) - ($F5627 * 0.3))</f>
        <v>15.3425</v>
      </c>
      <c r="AB5627" s="12" t="str">
        <f aca="false">IF(AA5627&gt;20,"High",IF(AA5627&gt;10,"Medium","Low"))</f>
        <v>Medium</v>
      </c>
    </row>
    <row r="5628" customFormat="false" ht="18.65" hidden="false" customHeight="false" outlineLevel="0" collapsed="false">
      <c r="A5628" s="5" t="s">
        <v>5672</v>
      </c>
      <c r="B5628" s="6" t="s">
        <v>29</v>
      </c>
      <c r="C5628" s="6" t="s">
        <v>30</v>
      </c>
      <c r="D5628" s="6" t="s">
        <v>31</v>
      </c>
      <c r="E5628" s="6" t="s">
        <v>31</v>
      </c>
      <c r="F5628" s="7" t="n">
        <v>72</v>
      </c>
      <c r="G5628" s="6" t="s">
        <v>30</v>
      </c>
      <c r="H5628" s="6" t="s">
        <v>202</v>
      </c>
      <c r="I5628" s="6" t="s">
        <v>203</v>
      </c>
      <c r="J5628" s="6" t="s">
        <v>31</v>
      </c>
      <c r="K5628" s="6" t="s">
        <v>31</v>
      </c>
      <c r="L5628" s="6" t="s">
        <v>31</v>
      </c>
      <c r="M5628" s="6" t="s">
        <v>31</v>
      </c>
      <c r="N5628" s="6" t="s">
        <v>31</v>
      </c>
      <c r="O5628" s="6" t="s">
        <v>31</v>
      </c>
      <c r="P5628" s="6" t="s">
        <v>166</v>
      </c>
      <c r="Q5628" s="6" t="s">
        <v>31</v>
      </c>
      <c r="R5628" s="6" t="s">
        <v>58</v>
      </c>
      <c r="S5628" s="8" t="n">
        <v>65.25</v>
      </c>
      <c r="T5628" s="8" t="n">
        <v>4478.85</v>
      </c>
      <c r="U5628" s="6" t="s">
        <v>30</v>
      </c>
      <c r="V5628" s="8" t="n">
        <f aca="false">IF(X5628="0-1 Year", ROUND(S5628/0.474, 2), IF(X5628="1-2 Years", ROUND(S5628/0.287, 2), ROUND(S5628/0.14, 2)))</f>
        <v>466.07</v>
      </c>
      <c r="W5628" s="6" t="str">
        <f aca="false">IF(V5628&gt;4000, "High", IF(V5628&gt;2000, "Medium", "Low"))</f>
        <v>Low</v>
      </c>
      <c r="X5628" s="9" t="s">
        <v>1765</v>
      </c>
      <c r="Y5628" s="10" t="n">
        <f aca="false">IF(U5628="Yes", 1, 0)</f>
        <v>0</v>
      </c>
      <c r="Z5628" s="10" t="n">
        <v>1</v>
      </c>
      <c r="AA5628" s="11" t="n">
        <f aca="false">MAX(0, ($S5628 * 0.35) - ($F5628 * 0.3))</f>
        <v>1.2375</v>
      </c>
      <c r="AB5628" s="12" t="str">
        <f aca="false">IF(AA5628&gt;20,"High",IF(AA5628&gt;10,"Medium","Low"))</f>
        <v>Low</v>
      </c>
    </row>
    <row r="5629" customFormat="false" ht="18.65" hidden="false" customHeight="false" outlineLevel="0" collapsed="false">
      <c r="A5629" s="5" t="s">
        <v>5673</v>
      </c>
      <c r="B5629" s="6" t="s">
        <v>29</v>
      </c>
      <c r="C5629" s="6" t="s">
        <v>30</v>
      </c>
      <c r="D5629" s="6" t="s">
        <v>30</v>
      </c>
      <c r="E5629" s="6" t="s">
        <v>30</v>
      </c>
      <c r="F5629" s="7" t="n">
        <v>63</v>
      </c>
      <c r="G5629" s="6" t="s">
        <v>31</v>
      </c>
      <c r="H5629" s="6" t="s">
        <v>31</v>
      </c>
      <c r="I5629" s="6" t="s">
        <v>203</v>
      </c>
      <c r="J5629" s="6" t="s">
        <v>31</v>
      </c>
      <c r="K5629" s="6" t="s">
        <v>30</v>
      </c>
      <c r="L5629" s="6" t="s">
        <v>31</v>
      </c>
      <c r="M5629" s="6" t="s">
        <v>31</v>
      </c>
      <c r="N5629" s="6" t="s">
        <v>30</v>
      </c>
      <c r="O5629" s="6" t="s">
        <v>31</v>
      </c>
      <c r="P5629" s="6" t="s">
        <v>166</v>
      </c>
      <c r="Q5629" s="6" t="s">
        <v>31</v>
      </c>
      <c r="R5629" s="6" t="s">
        <v>53</v>
      </c>
      <c r="S5629" s="8" t="n">
        <v>71.9</v>
      </c>
      <c r="T5629" s="8" t="n">
        <v>4479.2</v>
      </c>
      <c r="U5629" s="6" t="s">
        <v>30</v>
      </c>
      <c r="V5629" s="8" t="n">
        <f aca="false">IF(X5629="0-1 Year", ROUND(S5629/0.474, 2), IF(X5629="1-2 Years", ROUND(S5629/0.287, 2), ROUND(S5629/0.14, 2)))</f>
        <v>513.57</v>
      </c>
      <c r="W5629" s="6" t="str">
        <f aca="false">IF(V5629&gt;4000, "High", IF(V5629&gt;2000, "Medium", "Low"))</f>
        <v>Low</v>
      </c>
      <c r="X5629" s="9" t="s">
        <v>1765</v>
      </c>
      <c r="Y5629" s="10" t="n">
        <f aca="false">IF(U5629="Yes", 1, 0)</f>
        <v>0</v>
      </c>
      <c r="Z5629" s="10" t="n">
        <v>1</v>
      </c>
      <c r="AA5629" s="11" t="n">
        <f aca="false">MAX(0, ($S5629 * 0.35) - ($F5629 * 0.3))</f>
        <v>6.265</v>
      </c>
      <c r="AB5629" s="12" t="str">
        <f aca="false">IF(AA5629&gt;20,"High",IF(AA5629&gt;10,"Medium","Low"))</f>
        <v>Low</v>
      </c>
    </row>
    <row r="5630" customFormat="false" ht="18.65" hidden="false" customHeight="false" outlineLevel="0" collapsed="false">
      <c r="A5630" s="5" t="s">
        <v>5674</v>
      </c>
      <c r="B5630" s="6" t="s">
        <v>29</v>
      </c>
      <c r="C5630" s="6" t="s">
        <v>30</v>
      </c>
      <c r="D5630" s="6" t="s">
        <v>31</v>
      </c>
      <c r="E5630" s="6" t="s">
        <v>30</v>
      </c>
      <c r="F5630" s="7" t="n">
        <v>64</v>
      </c>
      <c r="G5630" s="6" t="s">
        <v>31</v>
      </c>
      <c r="H5630" s="6" t="s">
        <v>31</v>
      </c>
      <c r="I5630" s="6" t="s">
        <v>203</v>
      </c>
      <c r="J5630" s="6" t="s">
        <v>30</v>
      </c>
      <c r="K5630" s="6" t="s">
        <v>31</v>
      </c>
      <c r="L5630" s="6" t="s">
        <v>30</v>
      </c>
      <c r="M5630" s="6" t="s">
        <v>31</v>
      </c>
      <c r="N5630" s="6" t="s">
        <v>30</v>
      </c>
      <c r="O5630" s="6" t="s">
        <v>31</v>
      </c>
      <c r="P5630" s="6" t="s">
        <v>33</v>
      </c>
      <c r="Q5630" s="6" t="s">
        <v>31</v>
      </c>
      <c r="R5630" s="6" t="s">
        <v>34</v>
      </c>
      <c r="S5630" s="8" t="n">
        <v>70.15</v>
      </c>
      <c r="T5630" s="8" t="n">
        <v>4480.7</v>
      </c>
      <c r="U5630" s="6" t="s">
        <v>30</v>
      </c>
      <c r="V5630" s="8" t="n">
        <f aca="false">IF(X5630="0-1 Year", ROUND(S5630/0.474, 2), IF(X5630="1-2 Years", ROUND(S5630/0.287, 2), ROUND(S5630/0.14, 2)))</f>
        <v>501.07</v>
      </c>
      <c r="W5630" s="6" t="str">
        <f aca="false">IF(V5630&gt;4000, "High", IF(V5630&gt;2000, "Medium", "Low"))</f>
        <v>Low</v>
      </c>
      <c r="X5630" s="9" t="s">
        <v>1765</v>
      </c>
      <c r="Y5630" s="10" t="n">
        <f aca="false">IF(U5630="Yes", 1, 0)</f>
        <v>0</v>
      </c>
      <c r="Z5630" s="10" t="n">
        <v>1</v>
      </c>
      <c r="AA5630" s="11" t="n">
        <f aca="false">MAX(0, ($S5630 * 0.35) - ($F5630 * 0.3))</f>
        <v>5.3525</v>
      </c>
      <c r="AB5630" s="12" t="str">
        <f aca="false">IF(AA5630&gt;20,"High",IF(AA5630&gt;10,"Medium","Low"))</f>
        <v>Low</v>
      </c>
    </row>
    <row r="5631" customFormat="false" ht="18.65" hidden="false" customHeight="false" outlineLevel="0" collapsed="false">
      <c r="A5631" s="5" t="s">
        <v>5675</v>
      </c>
      <c r="B5631" s="6" t="s">
        <v>37</v>
      </c>
      <c r="C5631" s="6" t="s">
        <v>31</v>
      </c>
      <c r="D5631" s="6" t="s">
        <v>30</v>
      </c>
      <c r="E5631" s="6" t="s">
        <v>30</v>
      </c>
      <c r="F5631" s="7" t="n">
        <v>64</v>
      </c>
      <c r="G5631" s="6" t="s">
        <v>31</v>
      </c>
      <c r="H5631" s="6" t="s">
        <v>30</v>
      </c>
      <c r="I5631" s="6" t="s">
        <v>203</v>
      </c>
      <c r="J5631" s="6" t="s">
        <v>31</v>
      </c>
      <c r="K5631" s="6" t="s">
        <v>31</v>
      </c>
      <c r="L5631" s="6" t="s">
        <v>30</v>
      </c>
      <c r="M5631" s="6" t="s">
        <v>31</v>
      </c>
      <c r="N5631" s="6" t="s">
        <v>31</v>
      </c>
      <c r="O5631" s="6" t="s">
        <v>30</v>
      </c>
      <c r="P5631" s="6" t="s">
        <v>166</v>
      </c>
      <c r="Q5631" s="6" t="s">
        <v>31</v>
      </c>
      <c r="R5631" s="6" t="s">
        <v>58</v>
      </c>
      <c r="S5631" s="8" t="n">
        <v>70.2</v>
      </c>
      <c r="T5631" s="8" t="n">
        <v>4481</v>
      </c>
      <c r="U5631" s="6" t="s">
        <v>31</v>
      </c>
      <c r="V5631" s="8" t="n">
        <f aca="false">IF(X5631="0-1 Year", ROUND(S5631/0.474, 2), IF(X5631="1-2 Years", ROUND(S5631/0.287, 2), ROUND(S5631/0.14, 2)))</f>
        <v>501.43</v>
      </c>
      <c r="W5631" s="6" t="str">
        <f aca="false">IF(V5631&gt;4000, "High", IF(V5631&gt;2000, "Medium", "Low"))</f>
        <v>Low</v>
      </c>
      <c r="X5631" s="9" t="s">
        <v>1765</v>
      </c>
      <c r="Y5631" s="10" t="n">
        <f aca="false">IF(U5631="Yes", 1, 0)</f>
        <v>1</v>
      </c>
      <c r="Z5631" s="10" t="n">
        <v>1</v>
      </c>
      <c r="AA5631" s="11" t="n">
        <f aca="false">MAX(0, ($S5631 * 0.35) - ($F5631 * 0.3))</f>
        <v>5.37</v>
      </c>
      <c r="AB5631" s="12" t="str">
        <f aca="false">IF(AA5631&gt;20,"High",IF(AA5631&gt;10,"Medium","Low"))</f>
        <v>Low</v>
      </c>
    </row>
    <row r="5632" customFormat="false" ht="18.65" hidden="false" customHeight="false" outlineLevel="0" collapsed="false">
      <c r="A5632" s="5" t="s">
        <v>5676</v>
      </c>
      <c r="B5632" s="6" t="s">
        <v>37</v>
      </c>
      <c r="C5632" s="6" t="s">
        <v>30</v>
      </c>
      <c r="D5632" s="6" t="s">
        <v>30</v>
      </c>
      <c r="E5632" s="6" t="s">
        <v>30</v>
      </c>
      <c r="F5632" s="7" t="n">
        <v>45</v>
      </c>
      <c r="G5632" s="6" t="s">
        <v>31</v>
      </c>
      <c r="H5632" s="6" t="s">
        <v>30</v>
      </c>
      <c r="I5632" s="6" t="s">
        <v>517</v>
      </c>
      <c r="J5632" s="6" t="s">
        <v>31</v>
      </c>
      <c r="K5632" s="6" t="s">
        <v>31</v>
      </c>
      <c r="L5632" s="6" t="s">
        <v>30</v>
      </c>
      <c r="M5632" s="6" t="s">
        <v>30</v>
      </c>
      <c r="N5632" s="6" t="s">
        <v>31</v>
      </c>
      <c r="O5632" s="6" t="s">
        <v>31</v>
      </c>
      <c r="P5632" s="6" t="s">
        <v>33</v>
      </c>
      <c r="Q5632" s="6" t="s">
        <v>31</v>
      </c>
      <c r="R5632" s="6" t="s">
        <v>39</v>
      </c>
      <c r="S5632" s="8" t="n">
        <v>100.3</v>
      </c>
      <c r="T5632" s="8" t="n">
        <v>4483.95</v>
      </c>
      <c r="U5632" s="6" t="s">
        <v>30</v>
      </c>
      <c r="V5632" s="8" t="n">
        <f aca="false">IF(X5632="0-1 Year", ROUND(S5632/0.474, 2), IF(X5632="1-2 Years", ROUND(S5632/0.287, 2), ROUND(S5632/0.14, 2)))</f>
        <v>716.43</v>
      </c>
      <c r="W5632" s="6" t="str">
        <f aca="false">IF(V5632&gt;4000, "High", IF(V5632&gt;2000, "Medium", "Low"))</f>
        <v>Low</v>
      </c>
      <c r="X5632" s="9" t="s">
        <v>1765</v>
      </c>
      <c r="Y5632" s="10" t="n">
        <f aca="false">IF(U5632="Yes", 1, 0)</f>
        <v>0</v>
      </c>
      <c r="Z5632" s="10" t="n">
        <v>1</v>
      </c>
      <c r="AA5632" s="11" t="n">
        <f aca="false">MAX(0, ($S5632 * 0.35) - ($F5632 * 0.3))</f>
        <v>21.605</v>
      </c>
      <c r="AB5632" s="12" t="str">
        <f aca="false">IF(AA5632&gt;20,"High",IF(AA5632&gt;10,"Medium","Low"))</f>
        <v>High</v>
      </c>
    </row>
    <row r="5633" customFormat="false" ht="18.65" hidden="false" customHeight="false" outlineLevel="0" collapsed="false">
      <c r="A5633" s="5" t="s">
        <v>5677</v>
      </c>
      <c r="B5633" s="6" t="s">
        <v>29</v>
      </c>
      <c r="C5633" s="6" t="s">
        <v>30</v>
      </c>
      <c r="D5633" s="6" t="s">
        <v>30</v>
      </c>
      <c r="E5633" s="6" t="s">
        <v>30</v>
      </c>
      <c r="F5633" s="7" t="n">
        <v>54</v>
      </c>
      <c r="G5633" s="6" t="s">
        <v>31</v>
      </c>
      <c r="H5633" s="6" t="s">
        <v>30</v>
      </c>
      <c r="I5633" s="6" t="s">
        <v>517</v>
      </c>
      <c r="J5633" s="6" t="s">
        <v>31</v>
      </c>
      <c r="K5633" s="6" t="s">
        <v>30</v>
      </c>
      <c r="L5633" s="6" t="s">
        <v>31</v>
      </c>
      <c r="M5633" s="6" t="s">
        <v>31</v>
      </c>
      <c r="N5633" s="6" t="s">
        <v>30</v>
      </c>
      <c r="O5633" s="6" t="s">
        <v>30</v>
      </c>
      <c r="P5633" s="6" t="s">
        <v>33</v>
      </c>
      <c r="Q5633" s="6" t="s">
        <v>30</v>
      </c>
      <c r="R5633" s="6" t="s">
        <v>39</v>
      </c>
      <c r="S5633" s="8" t="n">
        <v>84.4</v>
      </c>
      <c r="T5633" s="8" t="n">
        <v>4484.05</v>
      </c>
      <c r="U5633" s="6" t="s">
        <v>30</v>
      </c>
      <c r="V5633" s="8" t="n">
        <f aca="false">IF(X5633="0-1 Year", ROUND(S5633/0.474, 2), IF(X5633="1-2 Years", ROUND(S5633/0.287, 2), ROUND(S5633/0.14, 2)))</f>
        <v>602.86</v>
      </c>
      <c r="W5633" s="6" t="str">
        <f aca="false">IF(V5633&gt;4000, "High", IF(V5633&gt;2000, "Medium", "Low"))</f>
        <v>Low</v>
      </c>
      <c r="X5633" s="9" t="s">
        <v>1765</v>
      </c>
      <c r="Y5633" s="10" t="n">
        <f aca="false">IF(U5633="Yes", 1, 0)</f>
        <v>0</v>
      </c>
      <c r="Z5633" s="10" t="n">
        <v>1</v>
      </c>
      <c r="AA5633" s="11" t="n">
        <f aca="false">MAX(0, ($S5633 * 0.35) - ($F5633 * 0.3))</f>
        <v>13.34</v>
      </c>
      <c r="AB5633" s="12" t="str">
        <f aca="false">IF(AA5633&gt;20,"High",IF(AA5633&gt;10,"Medium","Low"))</f>
        <v>Medium</v>
      </c>
    </row>
    <row r="5634" customFormat="false" ht="18.65" hidden="false" customHeight="false" outlineLevel="0" collapsed="false">
      <c r="A5634" s="5" t="s">
        <v>5678</v>
      </c>
      <c r="B5634" s="6" t="s">
        <v>29</v>
      </c>
      <c r="C5634" s="6" t="s">
        <v>30</v>
      </c>
      <c r="D5634" s="6" t="s">
        <v>31</v>
      </c>
      <c r="E5634" s="6" t="s">
        <v>31</v>
      </c>
      <c r="F5634" s="7" t="n">
        <v>62</v>
      </c>
      <c r="G5634" s="6" t="s">
        <v>31</v>
      </c>
      <c r="H5634" s="6" t="s">
        <v>30</v>
      </c>
      <c r="I5634" s="6" t="s">
        <v>203</v>
      </c>
      <c r="J5634" s="6" t="s">
        <v>31</v>
      </c>
      <c r="K5634" s="6" t="s">
        <v>30</v>
      </c>
      <c r="L5634" s="6" t="s">
        <v>31</v>
      </c>
      <c r="M5634" s="6" t="s">
        <v>31</v>
      </c>
      <c r="N5634" s="6" t="s">
        <v>30</v>
      </c>
      <c r="O5634" s="6" t="s">
        <v>31</v>
      </c>
      <c r="P5634" s="6" t="s">
        <v>33</v>
      </c>
      <c r="Q5634" s="6" t="s">
        <v>30</v>
      </c>
      <c r="R5634" s="6" t="s">
        <v>58</v>
      </c>
      <c r="S5634" s="8" t="n">
        <v>71.4</v>
      </c>
      <c r="T5634" s="8" t="n">
        <v>4487.3</v>
      </c>
      <c r="U5634" s="6" t="s">
        <v>30</v>
      </c>
      <c r="V5634" s="8" t="n">
        <f aca="false">IF(X5634="0-1 Year", ROUND(S5634/0.474, 2), IF(X5634="1-2 Years", ROUND(S5634/0.287, 2), ROUND(S5634/0.14, 2)))</f>
        <v>510</v>
      </c>
      <c r="W5634" s="6" t="str">
        <f aca="false">IF(V5634&gt;4000, "High", IF(V5634&gt;2000, "Medium", "Low"))</f>
        <v>Low</v>
      </c>
      <c r="X5634" s="9" t="s">
        <v>1765</v>
      </c>
      <c r="Y5634" s="10" t="n">
        <f aca="false">IF(U5634="Yes", 1, 0)</f>
        <v>0</v>
      </c>
      <c r="Z5634" s="10" t="n">
        <v>1</v>
      </c>
      <c r="AA5634" s="11" t="n">
        <f aca="false">MAX(0, ($S5634 * 0.35) - ($F5634 * 0.3))</f>
        <v>6.39</v>
      </c>
      <c r="AB5634" s="12" t="str">
        <f aca="false">IF(AA5634&gt;20,"High",IF(AA5634&gt;10,"Medium","Low"))</f>
        <v>Low</v>
      </c>
    </row>
    <row r="5635" customFormat="false" ht="18.65" hidden="false" customHeight="false" outlineLevel="0" collapsed="false">
      <c r="A5635" s="5" t="s">
        <v>5679</v>
      </c>
      <c r="B5635" s="6" t="s">
        <v>37</v>
      </c>
      <c r="C5635" s="6" t="s">
        <v>30</v>
      </c>
      <c r="D5635" s="6" t="s">
        <v>31</v>
      </c>
      <c r="E5635" s="6" t="s">
        <v>31</v>
      </c>
      <c r="F5635" s="7" t="n">
        <v>71</v>
      </c>
      <c r="G5635" s="6" t="s">
        <v>31</v>
      </c>
      <c r="H5635" s="6" t="s">
        <v>30</v>
      </c>
      <c r="I5635" s="6" t="s">
        <v>203</v>
      </c>
      <c r="J5635" s="6" t="s">
        <v>31</v>
      </c>
      <c r="K5635" s="6" t="s">
        <v>31</v>
      </c>
      <c r="L5635" s="6" t="s">
        <v>31</v>
      </c>
      <c r="M5635" s="6" t="s">
        <v>31</v>
      </c>
      <c r="N5635" s="6" t="s">
        <v>30</v>
      </c>
      <c r="O5635" s="6" t="s">
        <v>30</v>
      </c>
      <c r="P5635" s="6" t="s">
        <v>166</v>
      </c>
      <c r="Q5635" s="6" t="s">
        <v>30</v>
      </c>
      <c r="R5635" s="6" t="s">
        <v>58</v>
      </c>
      <c r="S5635" s="8" t="n">
        <v>64.05</v>
      </c>
      <c r="T5635" s="8" t="n">
        <v>4492.9</v>
      </c>
      <c r="U5635" s="6" t="s">
        <v>30</v>
      </c>
      <c r="V5635" s="8" t="n">
        <f aca="false">IF(X5635="0-1 Year", ROUND(S5635/0.474, 2), IF(X5635="1-2 Years", ROUND(S5635/0.287, 2), ROUND(S5635/0.14, 2)))</f>
        <v>457.5</v>
      </c>
      <c r="W5635" s="6" t="str">
        <f aca="false">IF(V5635&gt;4000, "High", IF(V5635&gt;2000, "Medium", "Low"))</f>
        <v>Low</v>
      </c>
      <c r="X5635" s="9" t="s">
        <v>1765</v>
      </c>
      <c r="Y5635" s="10" t="n">
        <f aca="false">IF(U5635="Yes", 1, 0)</f>
        <v>0</v>
      </c>
      <c r="Z5635" s="10" t="n">
        <v>1</v>
      </c>
      <c r="AA5635" s="11" t="n">
        <f aca="false">MAX(0, ($S5635 * 0.35) - ($F5635 * 0.3))</f>
        <v>1.1175</v>
      </c>
      <c r="AB5635" s="12" t="str">
        <f aca="false">IF(AA5635&gt;20,"High",IF(AA5635&gt;10,"Medium","Low"))</f>
        <v>Low</v>
      </c>
    </row>
    <row r="5636" customFormat="false" ht="18.65" hidden="false" customHeight="false" outlineLevel="0" collapsed="false">
      <c r="A5636" s="5" t="s">
        <v>5680</v>
      </c>
      <c r="B5636" s="6" t="s">
        <v>29</v>
      </c>
      <c r="C5636" s="6" t="s">
        <v>30</v>
      </c>
      <c r="D5636" s="6" t="s">
        <v>31</v>
      </c>
      <c r="E5636" s="6" t="s">
        <v>31</v>
      </c>
      <c r="F5636" s="7" t="n">
        <v>49</v>
      </c>
      <c r="G5636" s="6" t="s">
        <v>31</v>
      </c>
      <c r="H5636" s="6" t="s">
        <v>30</v>
      </c>
      <c r="I5636" s="6" t="s">
        <v>517</v>
      </c>
      <c r="J5636" s="6" t="s">
        <v>30</v>
      </c>
      <c r="K5636" s="6" t="s">
        <v>31</v>
      </c>
      <c r="L5636" s="6" t="s">
        <v>31</v>
      </c>
      <c r="M5636" s="6" t="s">
        <v>30</v>
      </c>
      <c r="N5636" s="6" t="s">
        <v>31</v>
      </c>
      <c r="O5636" s="6" t="s">
        <v>30</v>
      </c>
      <c r="P5636" s="6" t="s">
        <v>38</v>
      </c>
      <c r="Q5636" s="6" t="s">
        <v>31</v>
      </c>
      <c r="R5636" s="6" t="s">
        <v>58</v>
      </c>
      <c r="S5636" s="8" t="n">
        <v>90.4</v>
      </c>
      <c r="T5636" s="8" t="n">
        <v>4494.65</v>
      </c>
      <c r="U5636" s="6" t="s">
        <v>30</v>
      </c>
      <c r="V5636" s="8" t="n">
        <f aca="false">IF(X5636="0-1 Year", ROUND(S5636/0.474, 2), IF(X5636="1-2 Years", ROUND(S5636/0.287, 2), ROUND(S5636/0.14, 2)))</f>
        <v>645.71</v>
      </c>
      <c r="W5636" s="6" t="str">
        <f aca="false">IF(V5636&gt;4000, "High", IF(V5636&gt;2000, "Medium", "Low"))</f>
        <v>Low</v>
      </c>
      <c r="X5636" s="9" t="s">
        <v>1765</v>
      </c>
      <c r="Y5636" s="10" t="n">
        <f aca="false">IF(U5636="Yes", 1, 0)</f>
        <v>0</v>
      </c>
      <c r="Z5636" s="10" t="n">
        <v>1</v>
      </c>
      <c r="AA5636" s="11" t="n">
        <f aca="false">MAX(0, ($S5636 * 0.35) - ($F5636 * 0.3))</f>
        <v>16.94</v>
      </c>
      <c r="AB5636" s="12" t="str">
        <f aca="false">IF(AA5636&gt;20,"High",IF(AA5636&gt;10,"Medium","Low"))</f>
        <v>Medium</v>
      </c>
    </row>
    <row r="5637" customFormat="false" ht="18.65" hidden="false" customHeight="false" outlineLevel="0" collapsed="false">
      <c r="A5637" s="5" t="s">
        <v>5681</v>
      </c>
      <c r="B5637" s="6" t="s">
        <v>37</v>
      </c>
      <c r="C5637" s="6" t="s">
        <v>31</v>
      </c>
      <c r="D5637" s="6" t="s">
        <v>31</v>
      </c>
      <c r="E5637" s="6" t="s">
        <v>30</v>
      </c>
      <c r="F5637" s="7" t="n">
        <v>44</v>
      </c>
      <c r="G5637" s="6" t="s">
        <v>31</v>
      </c>
      <c r="H5637" s="6" t="s">
        <v>31</v>
      </c>
      <c r="I5637" s="6" t="s">
        <v>517</v>
      </c>
      <c r="J5637" s="6" t="s">
        <v>30</v>
      </c>
      <c r="K5637" s="6" t="s">
        <v>30</v>
      </c>
      <c r="L5637" s="6" t="s">
        <v>31</v>
      </c>
      <c r="M5637" s="6" t="s">
        <v>31</v>
      </c>
      <c r="N5637" s="6" t="s">
        <v>31</v>
      </c>
      <c r="O5637" s="6" t="s">
        <v>31</v>
      </c>
      <c r="P5637" s="6" t="s">
        <v>38</v>
      </c>
      <c r="Q5637" s="6" t="s">
        <v>30</v>
      </c>
      <c r="R5637" s="6" t="s">
        <v>39</v>
      </c>
      <c r="S5637" s="8" t="n">
        <v>104.15</v>
      </c>
      <c r="T5637" s="8" t="n">
        <v>4495.65</v>
      </c>
      <c r="U5637" s="6" t="s">
        <v>30</v>
      </c>
      <c r="V5637" s="8" t="n">
        <f aca="false">IF(X5637="0-1 Year", ROUND(S5637/0.474, 2), IF(X5637="1-2 Years", ROUND(S5637/0.287, 2), ROUND(S5637/0.14, 2)))</f>
        <v>743.93</v>
      </c>
      <c r="W5637" s="6" t="str">
        <f aca="false">IF(V5637&gt;4000, "High", IF(V5637&gt;2000, "Medium", "Low"))</f>
        <v>Low</v>
      </c>
      <c r="X5637" s="9" t="s">
        <v>1765</v>
      </c>
      <c r="Y5637" s="10" t="n">
        <f aca="false">IF(U5637="Yes", 1, 0)</f>
        <v>0</v>
      </c>
      <c r="Z5637" s="10" t="n">
        <v>1</v>
      </c>
      <c r="AA5637" s="11" t="n">
        <f aca="false">MAX(0, ($S5637 * 0.35) - ($F5637 * 0.3))</f>
        <v>23.2525</v>
      </c>
      <c r="AB5637" s="12" t="str">
        <f aca="false">IF(AA5637&gt;20,"High",IF(AA5637&gt;10,"Medium","Low"))</f>
        <v>High</v>
      </c>
    </row>
    <row r="5638" customFormat="false" ht="18.65" hidden="false" customHeight="false" outlineLevel="0" collapsed="false">
      <c r="A5638" s="5" t="s">
        <v>5682</v>
      </c>
      <c r="B5638" s="6" t="s">
        <v>37</v>
      </c>
      <c r="C5638" s="6" t="s">
        <v>31</v>
      </c>
      <c r="D5638" s="6" t="s">
        <v>30</v>
      </c>
      <c r="E5638" s="6" t="s">
        <v>30</v>
      </c>
      <c r="F5638" s="7" t="n">
        <v>47</v>
      </c>
      <c r="G5638" s="6" t="s">
        <v>31</v>
      </c>
      <c r="H5638" s="6" t="s">
        <v>31</v>
      </c>
      <c r="I5638" s="6" t="s">
        <v>517</v>
      </c>
      <c r="J5638" s="6" t="s">
        <v>30</v>
      </c>
      <c r="K5638" s="6" t="s">
        <v>31</v>
      </c>
      <c r="L5638" s="6" t="s">
        <v>30</v>
      </c>
      <c r="M5638" s="6" t="s">
        <v>31</v>
      </c>
      <c r="N5638" s="6" t="s">
        <v>31</v>
      </c>
      <c r="O5638" s="6" t="s">
        <v>30</v>
      </c>
      <c r="P5638" s="6" t="s">
        <v>38</v>
      </c>
      <c r="Q5638" s="6" t="s">
        <v>31</v>
      </c>
      <c r="R5638" s="6" t="s">
        <v>39</v>
      </c>
      <c r="S5638" s="8" t="n">
        <v>95.05</v>
      </c>
      <c r="T5638" s="8" t="n">
        <v>4504.55</v>
      </c>
      <c r="U5638" s="6" t="s">
        <v>31</v>
      </c>
      <c r="V5638" s="8" t="n">
        <f aca="false">IF(X5638="0-1 Year", ROUND(S5638/0.474, 2), IF(X5638="1-2 Years", ROUND(S5638/0.287, 2), ROUND(S5638/0.14, 2)))</f>
        <v>678.93</v>
      </c>
      <c r="W5638" s="6" t="str">
        <f aca="false">IF(V5638&gt;4000, "High", IF(V5638&gt;2000, "Medium", "Low"))</f>
        <v>Low</v>
      </c>
      <c r="X5638" s="9" t="s">
        <v>1765</v>
      </c>
      <c r="Y5638" s="10" t="n">
        <f aca="false">IF(U5638="Yes", 1, 0)</f>
        <v>1</v>
      </c>
      <c r="Z5638" s="10" t="n">
        <v>1</v>
      </c>
      <c r="AA5638" s="11" t="n">
        <f aca="false">MAX(0, ($S5638 * 0.35) - ($F5638 * 0.3))</f>
        <v>19.1675</v>
      </c>
      <c r="AB5638" s="12" t="str">
        <f aca="false">IF(AA5638&gt;20,"High",IF(AA5638&gt;10,"Medium","Low"))</f>
        <v>Medium</v>
      </c>
    </row>
    <row r="5639" customFormat="false" ht="18.65" hidden="false" customHeight="false" outlineLevel="0" collapsed="false">
      <c r="A5639" s="5" t="s">
        <v>5683</v>
      </c>
      <c r="B5639" s="6" t="s">
        <v>37</v>
      </c>
      <c r="C5639" s="6" t="s">
        <v>30</v>
      </c>
      <c r="D5639" s="6" t="s">
        <v>31</v>
      </c>
      <c r="E5639" s="6" t="s">
        <v>30</v>
      </c>
      <c r="F5639" s="7" t="n">
        <v>70</v>
      </c>
      <c r="G5639" s="6" t="s">
        <v>30</v>
      </c>
      <c r="H5639" s="6" t="s">
        <v>202</v>
      </c>
      <c r="I5639" s="6" t="s">
        <v>203</v>
      </c>
      <c r="J5639" s="6" t="s">
        <v>31</v>
      </c>
      <c r="K5639" s="6" t="s">
        <v>31</v>
      </c>
      <c r="L5639" s="6" t="s">
        <v>31</v>
      </c>
      <c r="M5639" s="6" t="s">
        <v>31</v>
      </c>
      <c r="N5639" s="6" t="s">
        <v>31</v>
      </c>
      <c r="O5639" s="6" t="s">
        <v>31</v>
      </c>
      <c r="P5639" s="6" t="s">
        <v>166</v>
      </c>
      <c r="Q5639" s="6" t="s">
        <v>30</v>
      </c>
      <c r="R5639" s="6" t="s">
        <v>53</v>
      </c>
      <c r="S5639" s="8" t="n">
        <v>64.55</v>
      </c>
      <c r="T5639" s="8" t="n">
        <v>4504.9</v>
      </c>
      <c r="U5639" s="6" t="s">
        <v>30</v>
      </c>
      <c r="V5639" s="8" t="n">
        <f aca="false">IF(X5639="0-1 Year", ROUND(S5639/0.474, 2), IF(X5639="1-2 Years", ROUND(S5639/0.287, 2), ROUND(S5639/0.14, 2)))</f>
        <v>461.07</v>
      </c>
      <c r="W5639" s="6" t="str">
        <f aca="false">IF(V5639&gt;4000, "High", IF(V5639&gt;2000, "Medium", "Low"))</f>
        <v>Low</v>
      </c>
      <c r="X5639" s="9" t="s">
        <v>1765</v>
      </c>
      <c r="Y5639" s="10" t="n">
        <f aca="false">IF(U5639="Yes", 1, 0)</f>
        <v>0</v>
      </c>
      <c r="Z5639" s="10" t="n">
        <v>1</v>
      </c>
      <c r="AA5639" s="11" t="n">
        <f aca="false">MAX(0, ($S5639 * 0.35) - ($F5639 * 0.3))</f>
        <v>1.5925</v>
      </c>
      <c r="AB5639" s="12" t="str">
        <f aca="false">IF(AA5639&gt;20,"High",IF(AA5639&gt;10,"Medium","Low"))</f>
        <v>Low</v>
      </c>
    </row>
    <row r="5640" customFormat="false" ht="18.65" hidden="false" customHeight="false" outlineLevel="0" collapsed="false">
      <c r="A5640" s="5" t="s">
        <v>5684</v>
      </c>
      <c r="B5640" s="6" t="s">
        <v>29</v>
      </c>
      <c r="C5640" s="6" t="s">
        <v>30</v>
      </c>
      <c r="D5640" s="6" t="s">
        <v>30</v>
      </c>
      <c r="E5640" s="6" t="s">
        <v>31</v>
      </c>
      <c r="F5640" s="7" t="n">
        <v>41</v>
      </c>
      <c r="G5640" s="6" t="s">
        <v>31</v>
      </c>
      <c r="H5640" s="6" t="s">
        <v>30</v>
      </c>
      <c r="I5640" s="6" t="s">
        <v>517</v>
      </c>
      <c r="J5640" s="6" t="s">
        <v>31</v>
      </c>
      <c r="K5640" s="6" t="s">
        <v>31</v>
      </c>
      <c r="L5640" s="6" t="s">
        <v>31</v>
      </c>
      <c r="M5640" s="6" t="s">
        <v>31</v>
      </c>
      <c r="N5640" s="6" t="s">
        <v>31</v>
      </c>
      <c r="O5640" s="6" t="s">
        <v>31</v>
      </c>
      <c r="P5640" s="6" t="s">
        <v>166</v>
      </c>
      <c r="Q5640" s="6" t="s">
        <v>31</v>
      </c>
      <c r="R5640" s="6" t="s">
        <v>39</v>
      </c>
      <c r="S5640" s="8" t="n">
        <v>111.15</v>
      </c>
      <c r="T5640" s="8" t="n">
        <v>4507.15</v>
      </c>
      <c r="U5640" s="6" t="s">
        <v>30</v>
      </c>
      <c r="V5640" s="8" t="n">
        <f aca="false">IF(X5640="0-1 Year", ROUND(S5640/0.474, 2), IF(X5640="1-2 Years", ROUND(S5640/0.287, 2), ROUND(S5640/0.14, 2)))</f>
        <v>793.93</v>
      </c>
      <c r="W5640" s="6" t="str">
        <f aca="false">IF(V5640&gt;4000, "High", IF(V5640&gt;2000, "Medium", "Low"))</f>
        <v>Low</v>
      </c>
      <c r="X5640" s="9" t="s">
        <v>1765</v>
      </c>
      <c r="Y5640" s="10" t="n">
        <f aca="false">IF(U5640="Yes", 1, 0)</f>
        <v>0</v>
      </c>
      <c r="Z5640" s="10" t="n">
        <v>1</v>
      </c>
      <c r="AA5640" s="11" t="n">
        <f aca="false">MAX(0, ($S5640 * 0.35) - ($F5640 * 0.3))</f>
        <v>26.6025</v>
      </c>
      <c r="AB5640" s="12" t="str">
        <f aca="false">IF(AA5640&gt;20,"High",IF(AA5640&gt;10,"Medium","Low"))</f>
        <v>High</v>
      </c>
    </row>
    <row r="5641" customFormat="false" ht="18.65" hidden="false" customHeight="false" outlineLevel="0" collapsed="false">
      <c r="A5641" s="5" t="s">
        <v>5685</v>
      </c>
      <c r="B5641" s="6" t="s">
        <v>37</v>
      </c>
      <c r="C5641" s="6" t="s">
        <v>30</v>
      </c>
      <c r="D5641" s="6" t="s">
        <v>31</v>
      </c>
      <c r="E5641" s="6" t="s">
        <v>31</v>
      </c>
      <c r="F5641" s="7" t="n">
        <v>66</v>
      </c>
      <c r="G5641" s="6" t="s">
        <v>31</v>
      </c>
      <c r="H5641" s="6" t="s">
        <v>31</v>
      </c>
      <c r="I5641" s="6" t="s">
        <v>203</v>
      </c>
      <c r="J5641" s="6" t="s">
        <v>31</v>
      </c>
      <c r="K5641" s="6" t="s">
        <v>31</v>
      </c>
      <c r="L5641" s="6" t="s">
        <v>31</v>
      </c>
      <c r="M5641" s="6" t="s">
        <v>30</v>
      </c>
      <c r="N5641" s="6" t="s">
        <v>30</v>
      </c>
      <c r="O5641" s="6" t="s">
        <v>30</v>
      </c>
      <c r="P5641" s="6" t="s">
        <v>38</v>
      </c>
      <c r="Q5641" s="6" t="s">
        <v>31</v>
      </c>
      <c r="R5641" s="6" t="s">
        <v>53</v>
      </c>
      <c r="S5641" s="8" t="n">
        <v>67.45</v>
      </c>
      <c r="T5641" s="8" t="n">
        <v>4508.65</v>
      </c>
      <c r="U5641" s="6" t="s">
        <v>30</v>
      </c>
      <c r="V5641" s="8" t="n">
        <f aca="false">IF(X5641="0-1 Year", ROUND(S5641/0.474, 2), IF(X5641="1-2 Years", ROUND(S5641/0.287, 2), ROUND(S5641/0.14, 2)))</f>
        <v>481.79</v>
      </c>
      <c r="W5641" s="6" t="str">
        <f aca="false">IF(V5641&gt;4000, "High", IF(V5641&gt;2000, "Medium", "Low"))</f>
        <v>Low</v>
      </c>
      <c r="X5641" s="9" t="s">
        <v>1765</v>
      </c>
      <c r="Y5641" s="10" t="n">
        <f aca="false">IF(U5641="Yes", 1, 0)</f>
        <v>0</v>
      </c>
      <c r="Z5641" s="10" t="n">
        <v>1</v>
      </c>
      <c r="AA5641" s="11" t="n">
        <f aca="false">MAX(0, ($S5641 * 0.35) - ($F5641 * 0.3))</f>
        <v>3.8075</v>
      </c>
      <c r="AB5641" s="12" t="str">
        <f aca="false">IF(AA5641&gt;20,"High",IF(AA5641&gt;10,"Medium","Low"))</f>
        <v>Low</v>
      </c>
    </row>
    <row r="5642" customFormat="false" ht="18.65" hidden="false" customHeight="false" outlineLevel="0" collapsed="false">
      <c r="A5642" s="5" t="s">
        <v>5686</v>
      </c>
      <c r="B5642" s="6" t="s">
        <v>37</v>
      </c>
      <c r="C5642" s="6" t="s">
        <v>30</v>
      </c>
      <c r="D5642" s="6" t="s">
        <v>30</v>
      </c>
      <c r="E5642" s="6" t="s">
        <v>30</v>
      </c>
      <c r="F5642" s="7" t="n">
        <v>55</v>
      </c>
      <c r="G5642" s="6" t="s">
        <v>31</v>
      </c>
      <c r="H5642" s="6" t="s">
        <v>30</v>
      </c>
      <c r="I5642" s="6" t="s">
        <v>517</v>
      </c>
      <c r="J5642" s="6" t="s">
        <v>30</v>
      </c>
      <c r="K5642" s="6" t="s">
        <v>31</v>
      </c>
      <c r="L5642" s="6" t="s">
        <v>31</v>
      </c>
      <c r="M5642" s="6" t="s">
        <v>30</v>
      </c>
      <c r="N5642" s="6" t="s">
        <v>30</v>
      </c>
      <c r="O5642" s="6" t="s">
        <v>30</v>
      </c>
      <c r="P5642" s="6" t="s">
        <v>38</v>
      </c>
      <c r="Q5642" s="6" t="s">
        <v>31</v>
      </c>
      <c r="R5642" s="6" t="s">
        <v>39</v>
      </c>
      <c r="S5642" s="8" t="n">
        <v>81.55</v>
      </c>
      <c r="T5642" s="8" t="n">
        <v>4509.5</v>
      </c>
      <c r="U5642" s="6" t="s">
        <v>30</v>
      </c>
      <c r="V5642" s="8" t="n">
        <f aca="false">IF(X5642="0-1 Year", ROUND(S5642/0.474, 2), IF(X5642="1-2 Years", ROUND(S5642/0.287, 2), ROUND(S5642/0.14, 2)))</f>
        <v>582.5</v>
      </c>
      <c r="W5642" s="6" t="str">
        <f aca="false">IF(V5642&gt;4000, "High", IF(V5642&gt;2000, "Medium", "Low"))</f>
        <v>Low</v>
      </c>
      <c r="X5642" s="9" t="s">
        <v>1765</v>
      </c>
      <c r="Y5642" s="10" t="n">
        <f aca="false">IF(U5642="Yes", 1, 0)</f>
        <v>0</v>
      </c>
      <c r="Z5642" s="10" t="n">
        <v>1</v>
      </c>
      <c r="AA5642" s="11" t="n">
        <f aca="false">MAX(0, ($S5642 * 0.35) - ($F5642 * 0.3))</f>
        <v>12.0425</v>
      </c>
      <c r="AB5642" s="12" t="str">
        <f aca="false">IF(AA5642&gt;20,"High",IF(AA5642&gt;10,"Medium","Low"))</f>
        <v>Medium</v>
      </c>
    </row>
    <row r="5643" customFormat="false" ht="18.65" hidden="false" customHeight="false" outlineLevel="0" collapsed="false">
      <c r="A5643" s="5" t="s">
        <v>5687</v>
      </c>
      <c r="B5643" s="6" t="s">
        <v>29</v>
      </c>
      <c r="C5643" s="6" t="s">
        <v>30</v>
      </c>
      <c r="D5643" s="6" t="s">
        <v>30</v>
      </c>
      <c r="E5643" s="6" t="s">
        <v>30</v>
      </c>
      <c r="F5643" s="7" t="n">
        <v>44</v>
      </c>
      <c r="G5643" s="6" t="s">
        <v>31</v>
      </c>
      <c r="H5643" s="6" t="s">
        <v>30</v>
      </c>
      <c r="I5643" s="6" t="s">
        <v>517</v>
      </c>
      <c r="J5643" s="6" t="s">
        <v>31</v>
      </c>
      <c r="K5643" s="6" t="s">
        <v>31</v>
      </c>
      <c r="L5643" s="6" t="s">
        <v>31</v>
      </c>
      <c r="M5643" s="6" t="s">
        <v>30</v>
      </c>
      <c r="N5643" s="6" t="s">
        <v>31</v>
      </c>
      <c r="O5643" s="6" t="s">
        <v>31</v>
      </c>
      <c r="P5643" s="6" t="s">
        <v>33</v>
      </c>
      <c r="Q5643" s="6" t="s">
        <v>31</v>
      </c>
      <c r="R5643" s="6" t="s">
        <v>39</v>
      </c>
      <c r="S5643" s="8" t="n">
        <v>106.05</v>
      </c>
      <c r="T5643" s="8" t="n">
        <v>4510.8</v>
      </c>
      <c r="U5643" s="6" t="s">
        <v>30</v>
      </c>
      <c r="V5643" s="8" t="n">
        <f aca="false">IF(X5643="0-1 Year", ROUND(S5643/0.474, 2), IF(X5643="1-2 Years", ROUND(S5643/0.287, 2), ROUND(S5643/0.14, 2)))</f>
        <v>757.5</v>
      </c>
      <c r="W5643" s="6" t="str">
        <f aca="false">IF(V5643&gt;4000, "High", IF(V5643&gt;2000, "Medium", "Low"))</f>
        <v>Low</v>
      </c>
      <c r="X5643" s="9" t="s">
        <v>1765</v>
      </c>
      <c r="Y5643" s="10" t="n">
        <f aca="false">IF(U5643="Yes", 1, 0)</f>
        <v>0</v>
      </c>
      <c r="Z5643" s="10" t="n">
        <v>1</v>
      </c>
      <c r="AA5643" s="11" t="n">
        <f aca="false">MAX(0, ($S5643 * 0.35) - ($F5643 * 0.3))</f>
        <v>23.9175</v>
      </c>
      <c r="AB5643" s="12" t="str">
        <f aca="false">IF(AA5643&gt;20,"High",IF(AA5643&gt;10,"Medium","Low"))</f>
        <v>High</v>
      </c>
    </row>
    <row r="5644" customFormat="false" ht="18.65" hidden="false" customHeight="false" outlineLevel="0" collapsed="false">
      <c r="A5644" s="5" t="s">
        <v>5688</v>
      </c>
      <c r="B5644" s="6" t="s">
        <v>29</v>
      </c>
      <c r="C5644" s="6" t="s">
        <v>30</v>
      </c>
      <c r="D5644" s="6" t="s">
        <v>31</v>
      </c>
      <c r="E5644" s="6" t="s">
        <v>30</v>
      </c>
      <c r="F5644" s="7" t="n">
        <v>42</v>
      </c>
      <c r="G5644" s="6" t="s">
        <v>31</v>
      </c>
      <c r="H5644" s="6" t="s">
        <v>31</v>
      </c>
      <c r="I5644" s="6" t="s">
        <v>517</v>
      </c>
      <c r="J5644" s="6" t="s">
        <v>30</v>
      </c>
      <c r="K5644" s="6" t="s">
        <v>30</v>
      </c>
      <c r="L5644" s="6" t="s">
        <v>31</v>
      </c>
      <c r="M5644" s="6" t="s">
        <v>31</v>
      </c>
      <c r="N5644" s="6" t="s">
        <v>31</v>
      </c>
      <c r="O5644" s="6" t="s">
        <v>31</v>
      </c>
      <c r="P5644" s="6" t="s">
        <v>38</v>
      </c>
      <c r="Q5644" s="6" t="s">
        <v>31</v>
      </c>
      <c r="R5644" s="6" t="s">
        <v>53</v>
      </c>
      <c r="S5644" s="8" t="n">
        <v>106.15</v>
      </c>
      <c r="T5644" s="8" t="n">
        <v>4512.7</v>
      </c>
      <c r="U5644" s="6" t="s">
        <v>31</v>
      </c>
      <c r="V5644" s="8" t="n">
        <f aca="false">IF(X5644="0-1 Year", ROUND(S5644/0.474, 2), IF(X5644="1-2 Years", ROUND(S5644/0.287, 2), ROUND(S5644/0.14, 2)))</f>
        <v>758.21</v>
      </c>
      <c r="W5644" s="6" t="str">
        <f aca="false">IF(V5644&gt;4000, "High", IF(V5644&gt;2000, "Medium", "Low"))</f>
        <v>Low</v>
      </c>
      <c r="X5644" s="9" t="s">
        <v>1765</v>
      </c>
      <c r="Y5644" s="10" t="n">
        <f aca="false">IF(U5644="Yes", 1, 0)</f>
        <v>1</v>
      </c>
      <c r="Z5644" s="10" t="n">
        <v>1</v>
      </c>
      <c r="AA5644" s="11" t="n">
        <f aca="false">MAX(0, ($S5644 * 0.35) - ($F5644 * 0.3))</f>
        <v>24.5525</v>
      </c>
      <c r="AB5644" s="12" t="str">
        <f aca="false">IF(AA5644&gt;20,"High",IF(AA5644&gt;10,"Medium","Low"))</f>
        <v>High</v>
      </c>
    </row>
    <row r="5645" customFormat="false" ht="18.65" hidden="false" customHeight="false" outlineLevel="0" collapsed="false">
      <c r="A5645" s="5" t="s">
        <v>5689</v>
      </c>
      <c r="B5645" s="6" t="s">
        <v>37</v>
      </c>
      <c r="C5645" s="6" t="s">
        <v>30</v>
      </c>
      <c r="D5645" s="6" t="s">
        <v>31</v>
      </c>
      <c r="E5645" s="6" t="s">
        <v>30</v>
      </c>
      <c r="F5645" s="7" t="n">
        <v>56</v>
      </c>
      <c r="G5645" s="6" t="s">
        <v>31</v>
      </c>
      <c r="H5645" s="6" t="s">
        <v>30</v>
      </c>
      <c r="I5645" s="6" t="s">
        <v>517</v>
      </c>
      <c r="J5645" s="6" t="s">
        <v>31</v>
      </c>
      <c r="K5645" s="6" t="s">
        <v>30</v>
      </c>
      <c r="L5645" s="6" t="s">
        <v>31</v>
      </c>
      <c r="M5645" s="6" t="s">
        <v>30</v>
      </c>
      <c r="N5645" s="6" t="s">
        <v>30</v>
      </c>
      <c r="O5645" s="6" t="s">
        <v>30</v>
      </c>
      <c r="P5645" s="6" t="s">
        <v>166</v>
      </c>
      <c r="Q5645" s="6" t="s">
        <v>30</v>
      </c>
      <c r="R5645" s="6" t="s">
        <v>53</v>
      </c>
      <c r="S5645" s="8" t="n">
        <v>80.3</v>
      </c>
      <c r="T5645" s="8" t="n">
        <v>4513.65</v>
      </c>
      <c r="U5645" s="6" t="s">
        <v>30</v>
      </c>
      <c r="V5645" s="8" t="n">
        <f aca="false">IF(X5645="0-1 Year", ROUND(S5645/0.474, 2), IF(X5645="1-2 Years", ROUND(S5645/0.287, 2), ROUND(S5645/0.14, 2)))</f>
        <v>573.57</v>
      </c>
      <c r="W5645" s="6" t="str">
        <f aca="false">IF(V5645&gt;4000, "High", IF(V5645&gt;2000, "Medium", "Low"))</f>
        <v>Low</v>
      </c>
      <c r="X5645" s="9" t="s">
        <v>1765</v>
      </c>
      <c r="Y5645" s="10" t="n">
        <f aca="false">IF(U5645="Yes", 1, 0)</f>
        <v>0</v>
      </c>
      <c r="Z5645" s="10" t="n">
        <v>1</v>
      </c>
      <c r="AA5645" s="11" t="n">
        <f aca="false">MAX(0, ($S5645 * 0.35) - ($F5645 * 0.3))</f>
        <v>11.305</v>
      </c>
      <c r="AB5645" s="12" t="str">
        <f aca="false">IF(AA5645&gt;20,"High",IF(AA5645&gt;10,"Medium","Low"))</f>
        <v>Medium</v>
      </c>
    </row>
    <row r="5646" customFormat="false" ht="18.65" hidden="false" customHeight="false" outlineLevel="0" collapsed="false">
      <c r="A5646" s="5" t="s">
        <v>5690</v>
      </c>
      <c r="B5646" s="6" t="s">
        <v>37</v>
      </c>
      <c r="C5646" s="6" t="s">
        <v>31</v>
      </c>
      <c r="D5646" s="6" t="s">
        <v>30</v>
      </c>
      <c r="E5646" s="6" t="s">
        <v>30</v>
      </c>
      <c r="F5646" s="7" t="n">
        <v>49</v>
      </c>
      <c r="G5646" s="6" t="s">
        <v>31</v>
      </c>
      <c r="H5646" s="6" t="s">
        <v>31</v>
      </c>
      <c r="I5646" s="6" t="s">
        <v>517</v>
      </c>
      <c r="J5646" s="6" t="s">
        <v>30</v>
      </c>
      <c r="K5646" s="6" t="s">
        <v>30</v>
      </c>
      <c r="L5646" s="6" t="s">
        <v>31</v>
      </c>
      <c r="M5646" s="6" t="s">
        <v>30</v>
      </c>
      <c r="N5646" s="6" t="s">
        <v>30</v>
      </c>
      <c r="O5646" s="6" t="s">
        <v>31</v>
      </c>
      <c r="P5646" s="6" t="s">
        <v>38</v>
      </c>
      <c r="Q5646" s="6" t="s">
        <v>31</v>
      </c>
      <c r="R5646" s="6" t="s">
        <v>58</v>
      </c>
      <c r="S5646" s="8" t="n">
        <v>90.85</v>
      </c>
      <c r="T5646" s="8" t="n">
        <v>4515.85</v>
      </c>
      <c r="U5646" s="6" t="s">
        <v>31</v>
      </c>
      <c r="V5646" s="8" t="n">
        <f aca="false">IF(X5646="0-1 Year", ROUND(S5646/0.474, 2), IF(X5646="1-2 Years", ROUND(S5646/0.287, 2), ROUND(S5646/0.14, 2)))</f>
        <v>648.93</v>
      </c>
      <c r="W5646" s="6" t="str">
        <f aca="false">IF(V5646&gt;4000, "High", IF(V5646&gt;2000, "Medium", "Low"))</f>
        <v>Low</v>
      </c>
      <c r="X5646" s="9" t="s">
        <v>1765</v>
      </c>
      <c r="Y5646" s="10" t="n">
        <f aca="false">IF(U5646="Yes", 1, 0)</f>
        <v>1</v>
      </c>
      <c r="Z5646" s="10" t="n">
        <v>1</v>
      </c>
      <c r="AA5646" s="11" t="n">
        <f aca="false">MAX(0, ($S5646 * 0.35) - ($F5646 * 0.3))</f>
        <v>17.0975</v>
      </c>
      <c r="AB5646" s="12" t="str">
        <f aca="false">IF(AA5646&gt;20,"High",IF(AA5646&gt;10,"Medium","Low"))</f>
        <v>Medium</v>
      </c>
    </row>
    <row r="5647" customFormat="false" ht="18.65" hidden="false" customHeight="false" outlineLevel="0" collapsed="false">
      <c r="A5647" s="5" t="s">
        <v>5691</v>
      </c>
      <c r="B5647" s="6" t="s">
        <v>29</v>
      </c>
      <c r="C5647" s="6" t="s">
        <v>30</v>
      </c>
      <c r="D5647" s="6" t="s">
        <v>30</v>
      </c>
      <c r="E5647" s="6" t="s">
        <v>30</v>
      </c>
      <c r="F5647" s="7" t="n">
        <v>53</v>
      </c>
      <c r="G5647" s="6" t="s">
        <v>31</v>
      </c>
      <c r="H5647" s="6" t="s">
        <v>31</v>
      </c>
      <c r="I5647" s="6" t="s">
        <v>517</v>
      </c>
      <c r="J5647" s="6" t="s">
        <v>30</v>
      </c>
      <c r="K5647" s="6" t="s">
        <v>30</v>
      </c>
      <c r="L5647" s="6" t="s">
        <v>30</v>
      </c>
      <c r="M5647" s="6" t="s">
        <v>30</v>
      </c>
      <c r="N5647" s="6" t="s">
        <v>31</v>
      </c>
      <c r="O5647" s="6" t="s">
        <v>30</v>
      </c>
      <c r="P5647" s="6" t="s">
        <v>38</v>
      </c>
      <c r="Q5647" s="6" t="s">
        <v>30</v>
      </c>
      <c r="R5647" s="6" t="s">
        <v>53</v>
      </c>
      <c r="S5647" s="8" t="n">
        <v>85.45</v>
      </c>
      <c r="T5647" s="8" t="n">
        <v>4517.25</v>
      </c>
      <c r="U5647" s="6" t="s">
        <v>31</v>
      </c>
      <c r="V5647" s="8" t="n">
        <f aca="false">IF(X5647="0-1 Year", ROUND(S5647/0.474, 2), IF(X5647="1-2 Years", ROUND(S5647/0.287, 2), ROUND(S5647/0.14, 2)))</f>
        <v>610.36</v>
      </c>
      <c r="W5647" s="6" t="str">
        <f aca="false">IF(V5647&gt;4000, "High", IF(V5647&gt;2000, "Medium", "Low"))</f>
        <v>Low</v>
      </c>
      <c r="X5647" s="9" t="s">
        <v>1765</v>
      </c>
      <c r="Y5647" s="10" t="n">
        <f aca="false">IF(U5647="Yes", 1, 0)</f>
        <v>1</v>
      </c>
      <c r="Z5647" s="10" t="n">
        <v>1</v>
      </c>
      <c r="AA5647" s="11" t="n">
        <f aca="false">MAX(0, ($S5647 * 0.35) - ($F5647 * 0.3))</f>
        <v>14.0075</v>
      </c>
      <c r="AB5647" s="12" t="str">
        <f aca="false">IF(AA5647&gt;20,"High",IF(AA5647&gt;10,"Medium","Low"))</f>
        <v>Medium</v>
      </c>
    </row>
    <row r="5648" customFormat="false" ht="18.65" hidden="false" customHeight="false" outlineLevel="0" collapsed="false">
      <c r="A5648" s="5" t="s">
        <v>5692</v>
      </c>
      <c r="B5648" s="6" t="s">
        <v>37</v>
      </c>
      <c r="C5648" s="6" t="s">
        <v>30</v>
      </c>
      <c r="D5648" s="6" t="s">
        <v>31</v>
      </c>
      <c r="E5648" s="6" t="s">
        <v>31</v>
      </c>
      <c r="F5648" s="7" t="n">
        <v>59</v>
      </c>
      <c r="G5648" s="6" t="s">
        <v>31</v>
      </c>
      <c r="H5648" s="6" t="s">
        <v>31</v>
      </c>
      <c r="I5648" s="6" t="s">
        <v>203</v>
      </c>
      <c r="J5648" s="6" t="s">
        <v>31</v>
      </c>
      <c r="K5648" s="6" t="s">
        <v>30</v>
      </c>
      <c r="L5648" s="6" t="s">
        <v>31</v>
      </c>
      <c r="M5648" s="6" t="s">
        <v>31</v>
      </c>
      <c r="N5648" s="6" t="s">
        <v>31</v>
      </c>
      <c r="O5648" s="6" t="s">
        <v>30</v>
      </c>
      <c r="P5648" s="6" t="s">
        <v>166</v>
      </c>
      <c r="Q5648" s="6" t="s">
        <v>31</v>
      </c>
      <c r="R5648" s="6" t="s">
        <v>34</v>
      </c>
      <c r="S5648" s="8" t="n">
        <v>76.45</v>
      </c>
      <c r="T5648" s="8" t="n">
        <v>4519.5</v>
      </c>
      <c r="U5648" s="6" t="s">
        <v>30</v>
      </c>
      <c r="V5648" s="8" t="n">
        <f aca="false">IF(X5648="0-1 Year", ROUND(S5648/0.474, 2), IF(X5648="1-2 Years", ROUND(S5648/0.287, 2), ROUND(S5648/0.14, 2)))</f>
        <v>546.07</v>
      </c>
      <c r="W5648" s="6" t="str">
        <f aca="false">IF(V5648&gt;4000, "High", IF(V5648&gt;2000, "Medium", "Low"))</f>
        <v>Low</v>
      </c>
      <c r="X5648" s="9" t="s">
        <v>1765</v>
      </c>
      <c r="Y5648" s="10" t="n">
        <f aca="false">IF(U5648="Yes", 1, 0)</f>
        <v>0</v>
      </c>
      <c r="Z5648" s="10" t="n">
        <v>1</v>
      </c>
      <c r="AA5648" s="11" t="n">
        <f aca="false">MAX(0, ($S5648 * 0.35) - ($F5648 * 0.3))</f>
        <v>9.0575</v>
      </c>
      <c r="AB5648" s="12" t="str">
        <f aca="false">IF(AA5648&gt;20,"High",IF(AA5648&gt;10,"Medium","Low"))</f>
        <v>Low</v>
      </c>
    </row>
    <row r="5649" customFormat="false" ht="18.65" hidden="false" customHeight="false" outlineLevel="0" collapsed="false">
      <c r="A5649" s="5" t="s">
        <v>5693</v>
      </c>
      <c r="B5649" s="6" t="s">
        <v>29</v>
      </c>
      <c r="C5649" s="6" t="s">
        <v>30</v>
      </c>
      <c r="D5649" s="6" t="s">
        <v>31</v>
      </c>
      <c r="E5649" s="6" t="s">
        <v>31</v>
      </c>
      <c r="F5649" s="7" t="n">
        <v>49</v>
      </c>
      <c r="G5649" s="6" t="s">
        <v>31</v>
      </c>
      <c r="H5649" s="6" t="s">
        <v>31</v>
      </c>
      <c r="I5649" s="6" t="s">
        <v>517</v>
      </c>
      <c r="J5649" s="6" t="s">
        <v>30</v>
      </c>
      <c r="K5649" s="6" t="s">
        <v>31</v>
      </c>
      <c r="L5649" s="6" t="s">
        <v>31</v>
      </c>
      <c r="M5649" s="6" t="s">
        <v>30</v>
      </c>
      <c r="N5649" s="6" t="s">
        <v>31</v>
      </c>
      <c r="O5649" s="6" t="s">
        <v>30</v>
      </c>
      <c r="P5649" s="6" t="s">
        <v>33</v>
      </c>
      <c r="Q5649" s="6" t="s">
        <v>31</v>
      </c>
      <c r="R5649" s="6" t="s">
        <v>39</v>
      </c>
      <c r="S5649" s="8" t="n">
        <v>93.65</v>
      </c>
      <c r="T5649" s="8" t="n">
        <v>4520.15</v>
      </c>
      <c r="U5649" s="6" t="s">
        <v>30</v>
      </c>
      <c r="V5649" s="8" t="n">
        <f aca="false">IF(X5649="0-1 Year", ROUND(S5649/0.474, 2), IF(X5649="1-2 Years", ROUND(S5649/0.287, 2), ROUND(S5649/0.14, 2)))</f>
        <v>668.93</v>
      </c>
      <c r="W5649" s="6" t="str">
        <f aca="false">IF(V5649&gt;4000, "High", IF(V5649&gt;2000, "Medium", "Low"))</f>
        <v>Low</v>
      </c>
      <c r="X5649" s="9" t="s">
        <v>1765</v>
      </c>
      <c r="Y5649" s="10" t="n">
        <f aca="false">IF(U5649="Yes", 1, 0)</f>
        <v>0</v>
      </c>
      <c r="Z5649" s="10" t="n">
        <v>1</v>
      </c>
      <c r="AA5649" s="11" t="n">
        <f aca="false">MAX(0, ($S5649 * 0.35) - ($F5649 * 0.3))</f>
        <v>18.0775</v>
      </c>
      <c r="AB5649" s="12" t="str">
        <f aca="false">IF(AA5649&gt;20,"High",IF(AA5649&gt;10,"Medium","Low"))</f>
        <v>Medium</v>
      </c>
    </row>
    <row r="5650" customFormat="false" ht="18.65" hidden="false" customHeight="false" outlineLevel="0" collapsed="false">
      <c r="A5650" s="5" t="s">
        <v>5694</v>
      </c>
      <c r="B5650" s="6" t="s">
        <v>29</v>
      </c>
      <c r="C5650" s="6" t="s">
        <v>30</v>
      </c>
      <c r="D5650" s="6" t="s">
        <v>31</v>
      </c>
      <c r="E5650" s="6" t="s">
        <v>30</v>
      </c>
      <c r="F5650" s="7" t="n">
        <v>70</v>
      </c>
      <c r="G5650" s="6" t="s">
        <v>31</v>
      </c>
      <c r="H5650" s="6" t="s">
        <v>30</v>
      </c>
      <c r="I5650" s="6" t="s">
        <v>203</v>
      </c>
      <c r="J5650" s="6" t="s">
        <v>31</v>
      </c>
      <c r="K5650" s="6" t="s">
        <v>31</v>
      </c>
      <c r="L5650" s="6" t="s">
        <v>31</v>
      </c>
      <c r="M5650" s="6" t="s">
        <v>31</v>
      </c>
      <c r="N5650" s="6" t="s">
        <v>30</v>
      </c>
      <c r="O5650" s="6" t="s">
        <v>30</v>
      </c>
      <c r="P5650" s="6" t="s">
        <v>166</v>
      </c>
      <c r="Q5650" s="6" t="s">
        <v>30</v>
      </c>
      <c r="R5650" s="6" t="s">
        <v>58</v>
      </c>
      <c r="S5650" s="8" t="n">
        <v>64.95</v>
      </c>
      <c r="T5650" s="8" t="n">
        <v>4523.25</v>
      </c>
      <c r="U5650" s="6" t="s">
        <v>30</v>
      </c>
      <c r="V5650" s="8" t="n">
        <f aca="false">IF(X5650="0-1 Year", ROUND(S5650/0.474, 2), IF(X5650="1-2 Years", ROUND(S5650/0.287, 2), ROUND(S5650/0.14, 2)))</f>
        <v>463.93</v>
      </c>
      <c r="W5650" s="6" t="str">
        <f aca="false">IF(V5650&gt;4000, "High", IF(V5650&gt;2000, "Medium", "Low"))</f>
        <v>Low</v>
      </c>
      <c r="X5650" s="9" t="s">
        <v>1765</v>
      </c>
      <c r="Y5650" s="10" t="n">
        <f aca="false">IF(U5650="Yes", 1, 0)</f>
        <v>0</v>
      </c>
      <c r="Z5650" s="10" t="n">
        <v>1</v>
      </c>
      <c r="AA5650" s="11" t="n">
        <f aca="false">MAX(0, ($S5650 * 0.35) - ($F5650 * 0.3))</f>
        <v>1.7325</v>
      </c>
      <c r="AB5650" s="12" t="str">
        <f aca="false">IF(AA5650&gt;20,"High",IF(AA5650&gt;10,"Medium","Low"))</f>
        <v>Low</v>
      </c>
    </row>
    <row r="5651" customFormat="false" ht="18.65" hidden="false" customHeight="false" outlineLevel="0" collapsed="false">
      <c r="A5651" s="5" t="s">
        <v>5695</v>
      </c>
      <c r="B5651" s="6" t="s">
        <v>37</v>
      </c>
      <c r="C5651" s="6" t="s">
        <v>30</v>
      </c>
      <c r="D5651" s="6" t="s">
        <v>31</v>
      </c>
      <c r="E5651" s="6" t="s">
        <v>31</v>
      </c>
      <c r="F5651" s="7" t="n">
        <v>54</v>
      </c>
      <c r="G5651" s="6" t="s">
        <v>31</v>
      </c>
      <c r="H5651" s="6" t="s">
        <v>31</v>
      </c>
      <c r="I5651" s="6" t="s">
        <v>203</v>
      </c>
      <c r="J5651" s="6" t="s">
        <v>30</v>
      </c>
      <c r="K5651" s="6" t="s">
        <v>31</v>
      </c>
      <c r="L5651" s="6" t="s">
        <v>31</v>
      </c>
      <c r="M5651" s="6" t="s">
        <v>31</v>
      </c>
      <c r="N5651" s="6" t="s">
        <v>31</v>
      </c>
      <c r="O5651" s="6" t="s">
        <v>31</v>
      </c>
      <c r="P5651" s="6" t="s">
        <v>38</v>
      </c>
      <c r="Q5651" s="6" t="s">
        <v>31</v>
      </c>
      <c r="R5651" s="6" t="s">
        <v>39</v>
      </c>
      <c r="S5651" s="8" t="n">
        <v>86.2</v>
      </c>
      <c r="T5651" s="8" t="n">
        <v>4524.05</v>
      </c>
      <c r="U5651" s="6" t="s">
        <v>30</v>
      </c>
      <c r="V5651" s="8" t="n">
        <f aca="false">IF(X5651="0-1 Year", ROUND(S5651/0.474, 2), IF(X5651="1-2 Years", ROUND(S5651/0.287, 2), ROUND(S5651/0.14, 2)))</f>
        <v>615.71</v>
      </c>
      <c r="W5651" s="6" t="str">
        <f aca="false">IF(V5651&gt;4000, "High", IF(V5651&gt;2000, "Medium", "Low"))</f>
        <v>Low</v>
      </c>
      <c r="X5651" s="9" t="s">
        <v>1765</v>
      </c>
      <c r="Y5651" s="10" t="n">
        <f aca="false">IF(U5651="Yes", 1, 0)</f>
        <v>0</v>
      </c>
      <c r="Z5651" s="10" t="n">
        <v>1</v>
      </c>
      <c r="AA5651" s="11" t="n">
        <f aca="false">MAX(0, ($S5651 * 0.35) - ($F5651 * 0.3))</f>
        <v>13.97</v>
      </c>
      <c r="AB5651" s="12" t="str">
        <f aca="false">IF(AA5651&gt;20,"High",IF(AA5651&gt;10,"Medium","Low"))</f>
        <v>Medium</v>
      </c>
    </row>
    <row r="5652" customFormat="false" ht="18.65" hidden="false" customHeight="false" outlineLevel="0" collapsed="false">
      <c r="A5652" s="5" t="s">
        <v>5696</v>
      </c>
      <c r="B5652" s="6" t="s">
        <v>29</v>
      </c>
      <c r="C5652" s="6" t="s">
        <v>31</v>
      </c>
      <c r="D5652" s="6" t="s">
        <v>31</v>
      </c>
      <c r="E5652" s="6" t="s">
        <v>30</v>
      </c>
      <c r="F5652" s="7" t="n">
        <v>45</v>
      </c>
      <c r="G5652" s="6" t="s">
        <v>31</v>
      </c>
      <c r="H5652" s="6" t="s">
        <v>31</v>
      </c>
      <c r="I5652" s="6" t="s">
        <v>517</v>
      </c>
      <c r="J5652" s="6" t="s">
        <v>30</v>
      </c>
      <c r="K5652" s="6" t="s">
        <v>31</v>
      </c>
      <c r="L5652" s="6" t="s">
        <v>31</v>
      </c>
      <c r="M5652" s="6" t="s">
        <v>31</v>
      </c>
      <c r="N5652" s="6" t="s">
        <v>31</v>
      </c>
      <c r="O5652" s="6" t="s">
        <v>30</v>
      </c>
      <c r="P5652" s="6" t="s">
        <v>33</v>
      </c>
      <c r="Q5652" s="6" t="s">
        <v>31</v>
      </c>
      <c r="R5652" s="6" t="s">
        <v>53</v>
      </c>
      <c r="S5652" s="8" t="n">
        <v>98.7</v>
      </c>
      <c r="T5652" s="8" t="n">
        <v>4525.8</v>
      </c>
      <c r="U5652" s="6" t="s">
        <v>30</v>
      </c>
      <c r="V5652" s="8" t="n">
        <f aca="false">IF(X5652="0-1 Year", ROUND(S5652/0.474, 2), IF(X5652="1-2 Years", ROUND(S5652/0.287, 2), ROUND(S5652/0.14, 2)))</f>
        <v>705</v>
      </c>
      <c r="W5652" s="6" t="str">
        <f aca="false">IF(V5652&gt;4000, "High", IF(V5652&gt;2000, "Medium", "Low"))</f>
        <v>Low</v>
      </c>
      <c r="X5652" s="9" t="s">
        <v>1765</v>
      </c>
      <c r="Y5652" s="10" t="n">
        <f aca="false">IF(U5652="Yes", 1, 0)</f>
        <v>0</v>
      </c>
      <c r="Z5652" s="10" t="n">
        <v>1</v>
      </c>
      <c r="AA5652" s="11" t="n">
        <f aca="false">MAX(0, ($S5652 * 0.35) - ($F5652 * 0.3))</f>
        <v>21.045</v>
      </c>
      <c r="AB5652" s="12" t="str">
        <f aca="false">IF(AA5652&gt;20,"High",IF(AA5652&gt;10,"Medium","Low"))</f>
        <v>High</v>
      </c>
    </row>
    <row r="5653" customFormat="false" ht="18.65" hidden="false" customHeight="false" outlineLevel="0" collapsed="false">
      <c r="A5653" s="5" t="s">
        <v>5697</v>
      </c>
      <c r="B5653" s="6" t="s">
        <v>37</v>
      </c>
      <c r="C5653" s="6" t="s">
        <v>30</v>
      </c>
      <c r="D5653" s="6" t="s">
        <v>30</v>
      </c>
      <c r="E5653" s="6" t="s">
        <v>30</v>
      </c>
      <c r="F5653" s="7" t="n">
        <v>58</v>
      </c>
      <c r="G5653" s="6" t="s">
        <v>31</v>
      </c>
      <c r="H5653" s="6" t="s">
        <v>31</v>
      </c>
      <c r="I5653" s="6" t="s">
        <v>517</v>
      </c>
      <c r="J5653" s="6" t="s">
        <v>31</v>
      </c>
      <c r="K5653" s="6" t="s">
        <v>30</v>
      </c>
      <c r="L5653" s="6" t="s">
        <v>30</v>
      </c>
      <c r="M5653" s="6" t="s">
        <v>30</v>
      </c>
      <c r="N5653" s="6" t="s">
        <v>30</v>
      </c>
      <c r="O5653" s="6" t="s">
        <v>30</v>
      </c>
      <c r="P5653" s="6" t="s">
        <v>38</v>
      </c>
      <c r="Q5653" s="6" t="s">
        <v>31</v>
      </c>
      <c r="R5653" s="6" t="s">
        <v>53</v>
      </c>
      <c r="S5653" s="8" t="n">
        <v>79.8</v>
      </c>
      <c r="T5653" s="8" t="n">
        <v>4526.85</v>
      </c>
      <c r="U5653" s="6" t="s">
        <v>30</v>
      </c>
      <c r="V5653" s="8" t="n">
        <f aca="false">IF(X5653="0-1 Year", ROUND(S5653/0.474, 2), IF(X5653="1-2 Years", ROUND(S5653/0.287, 2), ROUND(S5653/0.14, 2)))</f>
        <v>570</v>
      </c>
      <c r="W5653" s="6" t="str">
        <f aca="false">IF(V5653&gt;4000, "High", IF(V5653&gt;2000, "Medium", "Low"))</f>
        <v>Low</v>
      </c>
      <c r="X5653" s="9" t="s">
        <v>1765</v>
      </c>
      <c r="Y5653" s="10" t="n">
        <f aca="false">IF(U5653="Yes", 1, 0)</f>
        <v>0</v>
      </c>
      <c r="Z5653" s="10" t="n">
        <v>1</v>
      </c>
      <c r="AA5653" s="11" t="n">
        <f aca="false">MAX(0, ($S5653 * 0.35) - ($F5653 * 0.3))</f>
        <v>10.53</v>
      </c>
      <c r="AB5653" s="12" t="str">
        <f aca="false">IF(AA5653&gt;20,"High",IF(AA5653&gt;10,"Medium","Low"))</f>
        <v>Medium</v>
      </c>
    </row>
    <row r="5654" customFormat="false" ht="18.65" hidden="false" customHeight="false" outlineLevel="0" collapsed="false">
      <c r="A5654" s="5" t="s">
        <v>5698</v>
      </c>
      <c r="B5654" s="6" t="s">
        <v>37</v>
      </c>
      <c r="C5654" s="6" t="s">
        <v>30</v>
      </c>
      <c r="D5654" s="6" t="s">
        <v>30</v>
      </c>
      <c r="E5654" s="6" t="s">
        <v>30</v>
      </c>
      <c r="F5654" s="7" t="n">
        <v>41</v>
      </c>
      <c r="G5654" s="6" t="s">
        <v>31</v>
      </c>
      <c r="H5654" s="6" t="s">
        <v>31</v>
      </c>
      <c r="I5654" s="6" t="s">
        <v>517</v>
      </c>
      <c r="J5654" s="6" t="s">
        <v>31</v>
      </c>
      <c r="K5654" s="6" t="s">
        <v>31</v>
      </c>
      <c r="L5654" s="6" t="s">
        <v>31</v>
      </c>
      <c r="M5654" s="6" t="s">
        <v>31</v>
      </c>
      <c r="N5654" s="6" t="s">
        <v>31</v>
      </c>
      <c r="O5654" s="6" t="s">
        <v>31</v>
      </c>
      <c r="P5654" s="6" t="s">
        <v>38</v>
      </c>
      <c r="Q5654" s="6" t="s">
        <v>31</v>
      </c>
      <c r="R5654" s="6" t="s">
        <v>53</v>
      </c>
      <c r="S5654" s="8" t="n">
        <v>114.5</v>
      </c>
      <c r="T5654" s="8" t="n">
        <v>4527.45</v>
      </c>
      <c r="U5654" s="6" t="s">
        <v>31</v>
      </c>
      <c r="V5654" s="8" t="n">
        <f aca="false">IF(X5654="0-1 Year", ROUND(S5654/0.474, 2), IF(X5654="1-2 Years", ROUND(S5654/0.287, 2), ROUND(S5654/0.14, 2)))</f>
        <v>817.86</v>
      </c>
      <c r="W5654" s="6" t="str">
        <f aca="false">IF(V5654&gt;4000, "High", IF(V5654&gt;2000, "Medium", "Low"))</f>
        <v>Low</v>
      </c>
      <c r="X5654" s="9" t="s">
        <v>1765</v>
      </c>
      <c r="Y5654" s="10" t="n">
        <f aca="false">IF(U5654="Yes", 1, 0)</f>
        <v>1</v>
      </c>
      <c r="Z5654" s="10" t="n">
        <v>1</v>
      </c>
      <c r="AA5654" s="11" t="n">
        <f aca="false">MAX(0, ($S5654 * 0.35) - ($F5654 * 0.3))</f>
        <v>27.775</v>
      </c>
      <c r="AB5654" s="12" t="str">
        <f aca="false">IF(AA5654&gt;20,"High",IF(AA5654&gt;10,"Medium","Low"))</f>
        <v>High</v>
      </c>
    </row>
    <row r="5655" customFormat="false" ht="18.65" hidden="false" customHeight="false" outlineLevel="0" collapsed="false">
      <c r="A5655" s="5" t="s">
        <v>5699</v>
      </c>
      <c r="B5655" s="6" t="s">
        <v>37</v>
      </c>
      <c r="C5655" s="6" t="s">
        <v>30</v>
      </c>
      <c r="D5655" s="6" t="s">
        <v>31</v>
      </c>
      <c r="E5655" s="6" t="s">
        <v>31</v>
      </c>
      <c r="F5655" s="7" t="n">
        <v>72</v>
      </c>
      <c r="G5655" s="6" t="s">
        <v>30</v>
      </c>
      <c r="H5655" s="6" t="s">
        <v>202</v>
      </c>
      <c r="I5655" s="6" t="s">
        <v>203</v>
      </c>
      <c r="J5655" s="6" t="s">
        <v>31</v>
      </c>
      <c r="K5655" s="6" t="s">
        <v>31</v>
      </c>
      <c r="L5655" s="6" t="s">
        <v>31</v>
      </c>
      <c r="M5655" s="6" t="s">
        <v>31</v>
      </c>
      <c r="N5655" s="6" t="s">
        <v>31</v>
      </c>
      <c r="O5655" s="6" t="s">
        <v>31</v>
      </c>
      <c r="P5655" s="6" t="s">
        <v>166</v>
      </c>
      <c r="Q5655" s="6" t="s">
        <v>30</v>
      </c>
      <c r="R5655" s="6" t="s">
        <v>53</v>
      </c>
      <c r="S5655" s="8" t="n">
        <v>64.45</v>
      </c>
      <c r="T5655" s="8" t="n">
        <v>4528</v>
      </c>
      <c r="U5655" s="6" t="s">
        <v>30</v>
      </c>
      <c r="V5655" s="8" t="n">
        <f aca="false">IF(X5655="0-1 Year", ROUND(S5655/0.474, 2), IF(X5655="1-2 Years", ROUND(S5655/0.287, 2), ROUND(S5655/0.14, 2)))</f>
        <v>460.36</v>
      </c>
      <c r="W5655" s="6" t="str">
        <f aca="false">IF(V5655&gt;4000, "High", IF(V5655&gt;2000, "Medium", "Low"))</f>
        <v>Low</v>
      </c>
      <c r="X5655" s="9" t="s">
        <v>1765</v>
      </c>
      <c r="Y5655" s="10" t="n">
        <f aca="false">IF(U5655="Yes", 1, 0)</f>
        <v>0</v>
      </c>
      <c r="Z5655" s="10" t="n">
        <v>1</v>
      </c>
      <c r="AA5655" s="11" t="n">
        <f aca="false">MAX(0, ($S5655 * 0.35) - ($F5655 * 0.3))</f>
        <v>0.957500000000003</v>
      </c>
      <c r="AB5655" s="12" t="str">
        <f aca="false">IF(AA5655&gt;20,"High",IF(AA5655&gt;10,"Medium","Low"))</f>
        <v>Low</v>
      </c>
    </row>
    <row r="5656" customFormat="false" ht="18.65" hidden="false" customHeight="false" outlineLevel="0" collapsed="false">
      <c r="A5656" s="5" t="s">
        <v>5700</v>
      </c>
      <c r="B5656" s="6" t="s">
        <v>29</v>
      </c>
      <c r="C5656" s="6" t="s">
        <v>30</v>
      </c>
      <c r="D5656" s="6" t="s">
        <v>30</v>
      </c>
      <c r="E5656" s="6" t="s">
        <v>30</v>
      </c>
      <c r="F5656" s="7" t="n">
        <v>43</v>
      </c>
      <c r="G5656" s="6" t="s">
        <v>31</v>
      </c>
      <c r="H5656" s="6" t="s">
        <v>31</v>
      </c>
      <c r="I5656" s="6" t="s">
        <v>517</v>
      </c>
      <c r="J5656" s="6" t="s">
        <v>30</v>
      </c>
      <c r="K5656" s="6" t="s">
        <v>31</v>
      </c>
      <c r="L5656" s="6" t="s">
        <v>30</v>
      </c>
      <c r="M5656" s="6" t="s">
        <v>30</v>
      </c>
      <c r="N5656" s="6" t="s">
        <v>31</v>
      </c>
      <c r="O5656" s="6" t="s">
        <v>31</v>
      </c>
      <c r="P5656" s="6" t="s">
        <v>38</v>
      </c>
      <c r="Q5656" s="6" t="s">
        <v>31</v>
      </c>
      <c r="R5656" s="6" t="s">
        <v>39</v>
      </c>
      <c r="S5656" s="8" t="n">
        <v>101.4</v>
      </c>
      <c r="T5656" s="8" t="n">
        <v>4528</v>
      </c>
      <c r="U5656" s="6" t="s">
        <v>31</v>
      </c>
      <c r="V5656" s="8" t="n">
        <f aca="false">IF(X5656="0-1 Year", ROUND(S5656/0.474, 2), IF(X5656="1-2 Years", ROUND(S5656/0.287, 2), ROUND(S5656/0.14, 2)))</f>
        <v>724.29</v>
      </c>
      <c r="W5656" s="6" t="str">
        <f aca="false">IF(V5656&gt;4000, "High", IF(V5656&gt;2000, "Medium", "Low"))</f>
        <v>Low</v>
      </c>
      <c r="X5656" s="9" t="s">
        <v>1765</v>
      </c>
      <c r="Y5656" s="10" t="n">
        <f aca="false">IF(U5656="Yes", 1, 0)</f>
        <v>1</v>
      </c>
      <c r="Z5656" s="10" t="n">
        <v>1</v>
      </c>
      <c r="AA5656" s="11" t="n">
        <f aca="false">MAX(0, ($S5656 * 0.35) - ($F5656 * 0.3))</f>
        <v>22.59</v>
      </c>
      <c r="AB5656" s="12" t="str">
        <f aca="false">IF(AA5656&gt;20,"High",IF(AA5656&gt;10,"Medium","Low"))</f>
        <v>High</v>
      </c>
    </row>
    <row r="5657" customFormat="false" ht="18.65" hidden="false" customHeight="false" outlineLevel="0" collapsed="false">
      <c r="A5657" s="5" t="s">
        <v>5701</v>
      </c>
      <c r="B5657" s="6" t="s">
        <v>37</v>
      </c>
      <c r="C5657" s="6" t="s">
        <v>30</v>
      </c>
      <c r="D5657" s="6" t="s">
        <v>30</v>
      </c>
      <c r="E5657" s="6" t="s">
        <v>31</v>
      </c>
      <c r="F5657" s="7" t="n">
        <v>43</v>
      </c>
      <c r="G5657" s="6" t="s">
        <v>31</v>
      </c>
      <c r="H5657" s="6" t="s">
        <v>30</v>
      </c>
      <c r="I5657" s="6" t="s">
        <v>517</v>
      </c>
      <c r="J5657" s="6" t="s">
        <v>31</v>
      </c>
      <c r="K5657" s="6" t="s">
        <v>31</v>
      </c>
      <c r="L5657" s="6" t="s">
        <v>30</v>
      </c>
      <c r="M5657" s="6" t="s">
        <v>31</v>
      </c>
      <c r="N5657" s="6" t="s">
        <v>31</v>
      </c>
      <c r="O5657" s="6" t="s">
        <v>31</v>
      </c>
      <c r="P5657" s="6" t="s">
        <v>33</v>
      </c>
      <c r="Q5657" s="6" t="s">
        <v>31</v>
      </c>
      <c r="R5657" s="6" t="s">
        <v>58</v>
      </c>
      <c r="S5657" s="8" t="n">
        <v>106</v>
      </c>
      <c r="T5657" s="8" t="n">
        <v>4532.3</v>
      </c>
      <c r="U5657" s="6" t="s">
        <v>30</v>
      </c>
      <c r="V5657" s="8" t="n">
        <f aca="false">IF(X5657="0-1 Year", ROUND(S5657/0.474, 2), IF(X5657="1-2 Years", ROUND(S5657/0.287, 2), ROUND(S5657/0.14, 2)))</f>
        <v>757.14</v>
      </c>
      <c r="W5657" s="6" t="str">
        <f aca="false">IF(V5657&gt;4000, "High", IF(V5657&gt;2000, "Medium", "Low"))</f>
        <v>Low</v>
      </c>
      <c r="X5657" s="9" t="s">
        <v>1765</v>
      </c>
      <c r="Y5657" s="10" t="n">
        <f aca="false">IF(U5657="Yes", 1, 0)</f>
        <v>0</v>
      </c>
      <c r="Z5657" s="10" t="n">
        <v>1</v>
      </c>
      <c r="AA5657" s="11" t="n">
        <f aca="false">MAX(0, ($S5657 * 0.35) - ($F5657 * 0.3))</f>
        <v>24.2</v>
      </c>
      <c r="AB5657" s="12" t="str">
        <f aca="false">IF(AA5657&gt;20,"High",IF(AA5657&gt;10,"Medium","Low"))</f>
        <v>High</v>
      </c>
    </row>
    <row r="5658" customFormat="false" ht="18.65" hidden="false" customHeight="false" outlineLevel="0" collapsed="false">
      <c r="A5658" s="5" t="s">
        <v>5702</v>
      </c>
      <c r="B5658" s="6" t="s">
        <v>37</v>
      </c>
      <c r="C5658" s="6" t="s">
        <v>30</v>
      </c>
      <c r="D5658" s="6" t="s">
        <v>31</v>
      </c>
      <c r="E5658" s="6" t="s">
        <v>30</v>
      </c>
      <c r="F5658" s="7" t="n">
        <v>47</v>
      </c>
      <c r="G5658" s="6" t="s">
        <v>31</v>
      </c>
      <c r="H5658" s="6" t="s">
        <v>31</v>
      </c>
      <c r="I5658" s="6" t="s">
        <v>517</v>
      </c>
      <c r="J5658" s="6" t="s">
        <v>31</v>
      </c>
      <c r="K5658" s="6" t="s">
        <v>31</v>
      </c>
      <c r="L5658" s="6" t="s">
        <v>31</v>
      </c>
      <c r="M5658" s="6" t="s">
        <v>30</v>
      </c>
      <c r="N5658" s="6" t="s">
        <v>31</v>
      </c>
      <c r="O5658" s="6" t="s">
        <v>30</v>
      </c>
      <c r="P5658" s="6" t="s">
        <v>38</v>
      </c>
      <c r="Q5658" s="6" t="s">
        <v>31</v>
      </c>
      <c r="R5658" s="6" t="s">
        <v>39</v>
      </c>
      <c r="S5658" s="8" t="n">
        <v>98.75</v>
      </c>
      <c r="T5658" s="8" t="n">
        <v>4533.7</v>
      </c>
      <c r="U5658" s="6" t="s">
        <v>31</v>
      </c>
      <c r="V5658" s="8" t="n">
        <f aca="false">IF(X5658="0-1 Year", ROUND(S5658/0.474, 2), IF(X5658="1-2 Years", ROUND(S5658/0.287, 2), ROUND(S5658/0.14, 2)))</f>
        <v>705.36</v>
      </c>
      <c r="W5658" s="6" t="str">
        <f aca="false">IF(V5658&gt;4000, "High", IF(V5658&gt;2000, "Medium", "Low"))</f>
        <v>Low</v>
      </c>
      <c r="X5658" s="9" t="s">
        <v>1765</v>
      </c>
      <c r="Y5658" s="10" t="n">
        <f aca="false">IF(U5658="Yes", 1, 0)</f>
        <v>1</v>
      </c>
      <c r="Z5658" s="10" t="n">
        <v>1</v>
      </c>
      <c r="AA5658" s="11" t="n">
        <f aca="false">MAX(0, ($S5658 * 0.35) - ($F5658 * 0.3))</f>
        <v>20.4625</v>
      </c>
      <c r="AB5658" s="12" t="str">
        <f aca="false">IF(AA5658&gt;20,"High",IF(AA5658&gt;10,"Medium","Low"))</f>
        <v>High</v>
      </c>
    </row>
    <row r="5659" customFormat="false" ht="18.65" hidden="false" customHeight="false" outlineLevel="0" collapsed="false">
      <c r="A5659" s="5" t="s">
        <v>5703</v>
      </c>
      <c r="B5659" s="6" t="s">
        <v>37</v>
      </c>
      <c r="C5659" s="6" t="s">
        <v>31</v>
      </c>
      <c r="D5659" s="6" t="s">
        <v>31</v>
      </c>
      <c r="E5659" s="6" t="s">
        <v>30</v>
      </c>
      <c r="F5659" s="7" t="n">
        <v>43</v>
      </c>
      <c r="G5659" s="6" t="s">
        <v>31</v>
      </c>
      <c r="H5659" s="6" t="s">
        <v>31</v>
      </c>
      <c r="I5659" s="6" t="s">
        <v>517</v>
      </c>
      <c r="J5659" s="6" t="s">
        <v>30</v>
      </c>
      <c r="K5659" s="6" t="s">
        <v>30</v>
      </c>
      <c r="L5659" s="6" t="s">
        <v>31</v>
      </c>
      <c r="M5659" s="6" t="s">
        <v>31</v>
      </c>
      <c r="N5659" s="6" t="s">
        <v>31</v>
      </c>
      <c r="O5659" s="6" t="s">
        <v>31</v>
      </c>
      <c r="P5659" s="6" t="s">
        <v>33</v>
      </c>
      <c r="Q5659" s="6" t="s">
        <v>31</v>
      </c>
      <c r="R5659" s="6" t="s">
        <v>39</v>
      </c>
      <c r="S5659" s="8" t="n">
        <v>107.55</v>
      </c>
      <c r="T5659" s="8" t="n">
        <v>4533.9</v>
      </c>
      <c r="U5659" s="6" t="s">
        <v>31</v>
      </c>
      <c r="V5659" s="8" t="n">
        <f aca="false">IF(X5659="0-1 Year", ROUND(S5659/0.474, 2), IF(X5659="1-2 Years", ROUND(S5659/0.287, 2), ROUND(S5659/0.14, 2)))</f>
        <v>768.21</v>
      </c>
      <c r="W5659" s="6" t="str">
        <f aca="false">IF(V5659&gt;4000, "High", IF(V5659&gt;2000, "Medium", "Low"))</f>
        <v>Low</v>
      </c>
      <c r="X5659" s="9" t="s">
        <v>1765</v>
      </c>
      <c r="Y5659" s="10" t="n">
        <f aca="false">IF(U5659="Yes", 1, 0)</f>
        <v>1</v>
      </c>
      <c r="Z5659" s="10" t="n">
        <v>1</v>
      </c>
      <c r="AA5659" s="11" t="n">
        <f aca="false">MAX(0, ($S5659 * 0.35) - ($F5659 * 0.3))</f>
        <v>24.7425</v>
      </c>
      <c r="AB5659" s="12" t="str">
        <f aca="false">IF(AA5659&gt;20,"High",IF(AA5659&gt;10,"Medium","Low"))</f>
        <v>High</v>
      </c>
    </row>
    <row r="5660" customFormat="false" ht="18.65" hidden="false" customHeight="false" outlineLevel="0" collapsed="false">
      <c r="A5660" s="5" t="s">
        <v>5704</v>
      </c>
      <c r="B5660" s="6" t="s">
        <v>29</v>
      </c>
      <c r="C5660" s="6" t="s">
        <v>30</v>
      </c>
      <c r="D5660" s="6" t="s">
        <v>30</v>
      </c>
      <c r="E5660" s="6" t="s">
        <v>30</v>
      </c>
      <c r="F5660" s="7" t="n">
        <v>56</v>
      </c>
      <c r="G5660" s="6" t="s">
        <v>31</v>
      </c>
      <c r="H5660" s="6" t="s">
        <v>30</v>
      </c>
      <c r="I5660" s="6" t="s">
        <v>203</v>
      </c>
      <c r="J5660" s="6" t="s">
        <v>30</v>
      </c>
      <c r="K5660" s="6" t="s">
        <v>31</v>
      </c>
      <c r="L5660" s="6" t="s">
        <v>31</v>
      </c>
      <c r="M5660" s="6" t="s">
        <v>31</v>
      </c>
      <c r="N5660" s="6" t="s">
        <v>31</v>
      </c>
      <c r="O5660" s="6" t="s">
        <v>31</v>
      </c>
      <c r="P5660" s="6" t="s">
        <v>166</v>
      </c>
      <c r="Q5660" s="6" t="s">
        <v>31</v>
      </c>
      <c r="R5660" s="6" t="s">
        <v>58</v>
      </c>
      <c r="S5660" s="8" t="n">
        <v>81.8</v>
      </c>
      <c r="T5660" s="8" t="n">
        <v>4534.45</v>
      </c>
      <c r="U5660" s="6" t="s">
        <v>30</v>
      </c>
      <c r="V5660" s="8" t="n">
        <f aca="false">IF(X5660="0-1 Year", ROUND(S5660/0.474, 2), IF(X5660="1-2 Years", ROUND(S5660/0.287, 2), ROUND(S5660/0.14, 2)))</f>
        <v>584.29</v>
      </c>
      <c r="W5660" s="6" t="str">
        <f aca="false">IF(V5660&gt;4000, "High", IF(V5660&gt;2000, "Medium", "Low"))</f>
        <v>Low</v>
      </c>
      <c r="X5660" s="9" t="s">
        <v>1765</v>
      </c>
      <c r="Y5660" s="10" t="n">
        <f aca="false">IF(U5660="Yes", 1, 0)</f>
        <v>0</v>
      </c>
      <c r="Z5660" s="10" t="n">
        <v>1</v>
      </c>
      <c r="AA5660" s="11" t="n">
        <f aca="false">MAX(0, ($S5660 * 0.35) - ($F5660 * 0.3))</f>
        <v>11.83</v>
      </c>
      <c r="AB5660" s="12" t="str">
        <f aca="false">IF(AA5660&gt;20,"High",IF(AA5660&gt;10,"Medium","Low"))</f>
        <v>Medium</v>
      </c>
    </row>
    <row r="5661" customFormat="false" ht="18.65" hidden="false" customHeight="false" outlineLevel="0" collapsed="false">
      <c r="A5661" s="5" t="s">
        <v>5705</v>
      </c>
      <c r="B5661" s="6" t="s">
        <v>29</v>
      </c>
      <c r="C5661" s="6" t="s">
        <v>31</v>
      </c>
      <c r="D5661" s="6" t="s">
        <v>31</v>
      </c>
      <c r="E5661" s="6" t="s">
        <v>31</v>
      </c>
      <c r="F5661" s="7" t="n">
        <v>41</v>
      </c>
      <c r="G5661" s="6" t="s">
        <v>31</v>
      </c>
      <c r="H5661" s="6" t="s">
        <v>31</v>
      </c>
      <c r="I5661" s="6" t="s">
        <v>517</v>
      </c>
      <c r="J5661" s="6" t="s">
        <v>30</v>
      </c>
      <c r="K5661" s="6" t="s">
        <v>31</v>
      </c>
      <c r="L5661" s="6" t="s">
        <v>31</v>
      </c>
      <c r="M5661" s="6" t="s">
        <v>31</v>
      </c>
      <c r="N5661" s="6" t="s">
        <v>31</v>
      </c>
      <c r="O5661" s="6" t="s">
        <v>31</v>
      </c>
      <c r="P5661" s="6" t="s">
        <v>33</v>
      </c>
      <c r="Q5661" s="6" t="s">
        <v>31</v>
      </c>
      <c r="R5661" s="6" t="s">
        <v>39</v>
      </c>
      <c r="S5661" s="8" t="n">
        <v>111.95</v>
      </c>
      <c r="T5661" s="8" t="n">
        <v>4534.9</v>
      </c>
      <c r="U5661" s="6" t="s">
        <v>31</v>
      </c>
      <c r="V5661" s="8" t="n">
        <f aca="false">IF(X5661="0-1 Year", ROUND(S5661/0.474, 2), IF(X5661="1-2 Years", ROUND(S5661/0.287, 2), ROUND(S5661/0.14, 2)))</f>
        <v>799.64</v>
      </c>
      <c r="W5661" s="6" t="str">
        <f aca="false">IF(V5661&gt;4000, "High", IF(V5661&gt;2000, "Medium", "Low"))</f>
        <v>Low</v>
      </c>
      <c r="X5661" s="9" t="s">
        <v>1765</v>
      </c>
      <c r="Y5661" s="10" t="n">
        <f aca="false">IF(U5661="Yes", 1, 0)</f>
        <v>1</v>
      </c>
      <c r="Z5661" s="10" t="n">
        <v>1</v>
      </c>
      <c r="AA5661" s="11" t="n">
        <f aca="false">MAX(0, ($S5661 * 0.35) - ($F5661 * 0.3))</f>
        <v>26.8825</v>
      </c>
      <c r="AB5661" s="12" t="str">
        <f aca="false">IF(AA5661&gt;20,"High",IF(AA5661&gt;10,"Medium","Low"))</f>
        <v>High</v>
      </c>
    </row>
    <row r="5662" customFormat="false" ht="18.65" hidden="false" customHeight="false" outlineLevel="0" collapsed="false">
      <c r="A5662" s="5" t="s">
        <v>5706</v>
      </c>
      <c r="B5662" s="6" t="s">
        <v>29</v>
      </c>
      <c r="C5662" s="6" t="s">
        <v>30</v>
      </c>
      <c r="D5662" s="6" t="s">
        <v>30</v>
      </c>
      <c r="E5662" s="6" t="s">
        <v>30</v>
      </c>
      <c r="F5662" s="7" t="n">
        <v>47</v>
      </c>
      <c r="G5662" s="6" t="s">
        <v>31</v>
      </c>
      <c r="H5662" s="6" t="s">
        <v>31</v>
      </c>
      <c r="I5662" s="6" t="s">
        <v>517</v>
      </c>
      <c r="J5662" s="6" t="s">
        <v>31</v>
      </c>
      <c r="K5662" s="6" t="s">
        <v>31</v>
      </c>
      <c r="L5662" s="6" t="s">
        <v>30</v>
      </c>
      <c r="M5662" s="6" t="s">
        <v>30</v>
      </c>
      <c r="N5662" s="6" t="s">
        <v>31</v>
      </c>
      <c r="O5662" s="6" t="s">
        <v>30</v>
      </c>
      <c r="P5662" s="6" t="s">
        <v>33</v>
      </c>
      <c r="Q5662" s="6" t="s">
        <v>30</v>
      </c>
      <c r="R5662" s="6" t="s">
        <v>53</v>
      </c>
      <c r="S5662" s="8" t="n">
        <v>94.8</v>
      </c>
      <c r="T5662" s="8" t="n">
        <v>4535.85</v>
      </c>
      <c r="U5662" s="6" t="s">
        <v>30</v>
      </c>
      <c r="V5662" s="8" t="n">
        <f aca="false">IF(X5662="0-1 Year", ROUND(S5662/0.474, 2), IF(X5662="1-2 Years", ROUND(S5662/0.287, 2), ROUND(S5662/0.14, 2)))</f>
        <v>677.14</v>
      </c>
      <c r="W5662" s="6" t="str">
        <f aca="false">IF(V5662&gt;4000, "High", IF(V5662&gt;2000, "Medium", "Low"))</f>
        <v>Low</v>
      </c>
      <c r="X5662" s="9" t="s">
        <v>1765</v>
      </c>
      <c r="Y5662" s="10" t="n">
        <f aca="false">IF(U5662="Yes", 1, 0)</f>
        <v>0</v>
      </c>
      <c r="Z5662" s="10" t="n">
        <v>1</v>
      </c>
      <c r="AA5662" s="11" t="n">
        <f aca="false">MAX(0, ($S5662 * 0.35) - ($F5662 * 0.3))</f>
        <v>19.08</v>
      </c>
      <c r="AB5662" s="12" t="str">
        <f aca="false">IF(AA5662&gt;20,"High",IF(AA5662&gt;10,"Medium","Low"))</f>
        <v>Medium</v>
      </c>
    </row>
    <row r="5663" customFormat="false" ht="18.65" hidden="false" customHeight="false" outlineLevel="0" collapsed="false">
      <c r="A5663" s="5" t="s">
        <v>5707</v>
      </c>
      <c r="B5663" s="6" t="s">
        <v>37</v>
      </c>
      <c r="C5663" s="6" t="s">
        <v>30</v>
      </c>
      <c r="D5663" s="6" t="s">
        <v>31</v>
      </c>
      <c r="E5663" s="6" t="s">
        <v>31</v>
      </c>
      <c r="F5663" s="7" t="n">
        <v>51</v>
      </c>
      <c r="G5663" s="6" t="s">
        <v>31</v>
      </c>
      <c r="H5663" s="6" t="s">
        <v>31</v>
      </c>
      <c r="I5663" s="6" t="s">
        <v>517</v>
      </c>
      <c r="J5663" s="6" t="s">
        <v>31</v>
      </c>
      <c r="K5663" s="6" t="s">
        <v>31</v>
      </c>
      <c r="L5663" s="6" t="s">
        <v>30</v>
      </c>
      <c r="M5663" s="6" t="s">
        <v>30</v>
      </c>
      <c r="N5663" s="6" t="s">
        <v>30</v>
      </c>
      <c r="O5663" s="6" t="s">
        <v>31</v>
      </c>
      <c r="P5663" s="6" t="s">
        <v>38</v>
      </c>
      <c r="Q5663" s="6" t="s">
        <v>31</v>
      </c>
      <c r="R5663" s="6" t="s">
        <v>39</v>
      </c>
      <c r="S5663" s="8" t="n">
        <v>93.8</v>
      </c>
      <c r="T5663" s="8" t="n">
        <v>4539.35</v>
      </c>
      <c r="U5663" s="6" t="s">
        <v>30</v>
      </c>
      <c r="V5663" s="8" t="n">
        <f aca="false">IF(X5663="0-1 Year", ROUND(S5663/0.474, 2), IF(X5663="1-2 Years", ROUND(S5663/0.287, 2), ROUND(S5663/0.14, 2)))</f>
        <v>670</v>
      </c>
      <c r="W5663" s="6" t="str">
        <f aca="false">IF(V5663&gt;4000, "High", IF(V5663&gt;2000, "Medium", "Low"))</f>
        <v>Low</v>
      </c>
      <c r="X5663" s="9" t="s">
        <v>1765</v>
      </c>
      <c r="Y5663" s="10" t="n">
        <f aca="false">IF(U5663="Yes", 1, 0)</f>
        <v>0</v>
      </c>
      <c r="Z5663" s="10" t="n">
        <v>1</v>
      </c>
      <c r="AA5663" s="11" t="n">
        <f aca="false">MAX(0, ($S5663 * 0.35) - ($F5663 * 0.3))</f>
        <v>17.53</v>
      </c>
      <c r="AB5663" s="12" t="str">
        <f aca="false">IF(AA5663&gt;20,"High",IF(AA5663&gt;10,"Medium","Low"))</f>
        <v>Medium</v>
      </c>
    </row>
    <row r="5664" customFormat="false" ht="18.65" hidden="false" customHeight="false" outlineLevel="0" collapsed="false">
      <c r="A5664" s="5" t="s">
        <v>5708</v>
      </c>
      <c r="B5664" s="6" t="s">
        <v>37</v>
      </c>
      <c r="C5664" s="6" t="s">
        <v>30</v>
      </c>
      <c r="D5664" s="6" t="s">
        <v>30</v>
      </c>
      <c r="E5664" s="6" t="s">
        <v>30</v>
      </c>
      <c r="F5664" s="7" t="n">
        <v>68</v>
      </c>
      <c r="G5664" s="6" t="s">
        <v>30</v>
      </c>
      <c r="H5664" s="6" t="s">
        <v>202</v>
      </c>
      <c r="I5664" s="6" t="s">
        <v>203</v>
      </c>
      <c r="J5664" s="6" t="s">
        <v>31</v>
      </c>
      <c r="K5664" s="6" t="s">
        <v>31</v>
      </c>
      <c r="L5664" s="6" t="s">
        <v>31</v>
      </c>
      <c r="M5664" s="6" t="s">
        <v>31</v>
      </c>
      <c r="N5664" s="6" t="s">
        <v>31</v>
      </c>
      <c r="O5664" s="6" t="s">
        <v>31</v>
      </c>
      <c r="P5664" s="6" t="s">
        <v>166</v>
      </c>
      <c r="Q5664" s="6" t="s">
        <v>30</v>
      </c>
      <c r="R5664" s="6" t="s">
        <v>58</v>
      </c>
      <c r="S5664" s="8" t="n">
        <v>64.35</v>
      </c>
      <c r="T5664" s="8" t="n">
        <v>4539.6</v>
      </c>
      <c r="U5664" s="6" t="s">
        <v>30</v>
      </c>
      <c r="V5664" s="8" t="n">
        <f aca="false">IF(X5664="0-1 Year", ROUND(S5664/0.474, 2), IF(X5664="1-2 Years", ROUND(S5664/0.287, 2), ROUND(S5664/0.14, 2)))</f>
        <v>459.64</v>
      </c>
      <c r="W5664" s="6" t="str">
        <f aca="false">IF(V5664&gt;4000, "High", IF(V5664&gt;2000, "Medium", "Low"))</f>
        <v>Low</v>
      </c>
      <c r="X5664" s="9" t="s">
        <v>1765</v>
      </c>
      <c r="Y5664" s="10" t="n">
        <f aca="false">IF(U5664="Yes", 1, 0)</f>
        <v>0</v>
      </c>
      <c r="Z5664" s="10" t="n">
        <v>1</v>
      </c>
      <c r="AA5664" s="11" t="n">
        <f aca="false">MAX(0, ($S5664 * 0.35) - ($F5664 * 0.3))</f>
        <v>2.1225</v>
      </c>
      <c r="AB5664" s="12" t="str">
        <f aca="false">IF(AA5664&gt;20,"High",IF(AA5664&gt;10,"Medium","Low"))</f>
        <v>Low</v>
      </c>
    </row>
    <row r="5665" customFormat="false" ht="18.65" hidden="false" customHeight="false" outlineLevel="0" collapsed="false">
      <c r="A5665" s="5" t="s">
        <v>5709</v>
      </c>
      <c r="B5665" s="6" t="s">
        <v>29</v>
      </c>
      <c r="C5665" s="6" t="s">
        <v>31</v>
      </c>
      <c r="D5665" s="6" t="s">
        <v>31</v>
      </c>
      <c r="E5665" s="6" t="s">
        <v>31</v>
      </c>
      <c r="F5665" s="7" t="n">
        <v>46</v>
      </c>
      <c r="G5665" s="6" t="s">
        <v>31</v>
      </c>
      <c r="H5665" s="6" t="s">
        <v>31</v>
      </c>
      <c r="I5665" s="6" t="s">
        <v>517</v>
      </c>
      <c r="J5665" s="6" t="s">
        <v>31</v>
      </c>
      <c r="K5665" s="6" t="s">
        <v>31</v>
      </c>
      <c r="L5665" s="6" t="s">
        <v>31</v>
      </c>
      <c r="M5665" s="6" t="s">
        <v>30</v>
      </c>
      <c r="N5665" s="6" t="s">
        <v>31</v>
      </c>
      <c r="O5665" s="6" t="s">
        <v>30</v>
      </c>
      <c r="P5665" s="6" t="s">
        <v>38</v>
      </c>
      <c r="Q5665" s="6" t="s">
        <v>31</v>
      </c>
      <c r="R5665" s="6" t="s">
        <v>39</v>
      </c>
      <c r="S5665" s="8" t="n">
        <v>100.7</v>
      </c>
      <c r="T5665" s="8" t="n">
        <v>4541.2</v>
      </c>
      <c r="U5665" s="6" t="s">
        <v>31</v>
      </c>
      <c r="V5665" s="8" t="n">
        <f aca="false">IF(X5665="0-1 Year", ROUND(S5665/0.474, 2), IF(X5665="1-2 Years", ROUND(S5665/0.287, 2), ROUND(S5665/0.14, 2)))</f>
        <v>719.29</v>
      </c>
      <c r="W5665" s="6" t="str">
        <f aca="false">IF(V5665&gt;4000, "High", IF(V5665&gt;2000, "Medium", "Low"))</f>
        <v>Low</v>
      </c>
      <c r="X5665" s="9" t="s">
        <v>1765</v>
      </c>
      <c r="Y5665" s="10" t="n">
        <f aca="false">IF(U5665="Yes", 1, 0)</f>
        <v>1</v>
      </c>
      <c r="Z5665" s="10" t="n">
        <v>1</v>
      </c>
      <c r="AA5665" s="11" t="n">
        <f aca="false">MAX(0, ($S5665 * 0.35) - ($F5665 * 0.3))</f>
        <v>21.445</v>
      </c>
      <c r="AB5665" s="12" t="str">
        <f aca="false">IF(AA5665&gt;20,"High",IF(AA5665&gt;10,"Medium","Low"))</f>
        <v>High</v>
      </c>
    </row>
    <row r="5666" customFormat="false" ht="18.65" hidden="false" customHeight="false" outlineLevel="0" collapsed="false">
      <c r="A5666" s="5" t="s">
        <v>5710</v>
      </c>
      <c r="B5666" s="6" t="s">
        <v>29</v>
      </c>
      <c r="C5666" s="6" t="s">
        <v>30</v>
      </c>
      <c r="D5666" s="6" t="s">
        <v>31</v>
      </c>
      <c r="E5666" s="6" t="s">
        <v>31</v>
      </c>
      <c r="F5666" s="7" t="n">
        <v>59</v>
      </c>
      <c r="G5666" s="6" t="s">
        <v>31</v>
      </c>
      <c r="H5666" s="6" t="s">
        <v>30</v>
      </c>
      <c r="I5666" s="6" t="s">
        <v>203</v>
      </c>
      <c r="J5666" s="6" t="s">
        <v>30</v>
      </c>
      <c r="K5666" s="6" t="s">
        <v>31</v>
      </c>
      <c r="L5666" s="6" t="s">
        <v>31</v>
      </c>
      <c r="M5666" s="6" t="s">
        <v>31</v>
      </c>
      <c r="N5666" s="6" t="s">
        <v>31</v>
      </c>
      <c r="O5666" s="6" t="s">
        <v>31</v>
      </c>
      <c r="P5666" s="6" t="s">
        <v>33</v>
      </c>
      <c r="Q5666" s="6" t="s">
        <v>30</v>
      </c>
      <c r="R5666" s="6" t="s">
        <v>58</v>
      </c>
      <c r="S5666" s="8" t="n">
        <v>76.75</v>
      </c>
      <c r="T5666" s="8" t="n">
        <v>4541.9</v>
      </c>
      <c r="U5666" s="6" t="s">
        <v>30</v>
      </c>
      <c r="V5666" s="8" t="n">
        <f aca="false">IF(X5666="0-1 Year", ROUND(S5666/0.474, 2), IF(X5666="1-2 Years", ROUND(S5666/0.287, 2), ROUND(S5666/0.14, 2)))</f>
        <v>548.21</v>
      </c>
      <c r="W5666" s="6" t="str">
        <f aca="false">IF(V5666&gt;4000, "High", IF(V5666&gt;2000, "Medium", "Low"))</f>
        <v>Low</v>
      </c>
      <c r="X5666" s="9" t="s">
        <v>1765</v>
      </c>
      <c r="Y5666" s="10" t="n">
        <f aca="false">IF(U5666="Yes", 1, 0)</f>
        <v>0</v>
      </c>
      <c r="Z5666" s="10" t="n">
        <v>1</v>
      </c>
      <c r="AA5666" s="11" t="n">
        <f aca="false">MAX(0, ($S5666 * 0.35) - ($F5666 * 0.3))</f>
        <v>9.1625</v>
      </c>
      <c r="AB5666" s="12" t="str">
        <f aca="false">IF(AA5666&gt;20,"High",IF(AA5666&gt;10,"Medium","Low"))</f>
        <v>Low</v>
      </c>
    </row>
    <row r="5667" customFormat="false" ht="18.65" hidden="false" customHeight="false" outlineLevel="0" collapsed="false">
      <c r="A5667" s="5" t="s">
        <v>5711</v>
      </c>
      <c r="B5667" s="6" t="s">
        <v>37</v>
      </c>
      <c r="C5667" s="6" t="s">
        <v>30</v>
      </c>
      <c r="D5667" s="6" t="s">
        <v>31</v>
      </c>
      <c r="E5667" s="6" t="s">
        <v>31</v>
      </c>
      <c r="F5667" s="7" t="n">
        <v>59</v>
      </c>
      <c r="G5667" s="6" t="s">
        <v>31</v>
      </c>
      <c r="H5667" s="6" t="s">
        <v>30</v>
      </c>
      <c r="I5667" s="6" t="s">
        <v>203</v>
      </c>
      <c r="J5667" s="6" t="s">
        <v>30</v>
      </c>
      <c r="K5667" s="6" t="s">
        <v>31</v>
      </c>
      <c r="L5667" s="6" t="s">
        <v>30</v>
      </c>
      <c r="M5667" s="6" t="s">
        <v>31</v>
      </c>
      <c r="N5667" s="6" t="s">
        <v>31</v>
      </c>
      <c r="O5667" s="6" t="s">
        <v>31</v>
      </c>
      <c r="P5667" s="6" t="s">
        <v>166</v>
      </c>
      <c r="Q5667" s="6" t="s">
        <v>31</v>
      </c>
      <c r="R5667" s="6" t="s">
        <v>58</v>
      </c>
      <c r="S5667" s="8" t="n">
        <v>75.95</v>
      </c>
      <c r="T5667" s="8" t="n">
        <v>4542.35</v>
      </c>
      <c r="U5667" s="6" t="s">
        <v>30</v>
      </c>
      <c r="V5667" s="8" t="n">
        <f aca="false">IF(X5667="0-1 Year", ROUND(S5667/0.474, 2), IF(X5667="1-2 Years", ROUND(S5667/0.287, 2), ROUND(S5667/0.14, 2)))</f>
        <v>542.5</v>
      </c>
      <c r="W5667" s="6" t="str">
        <f aca="false">IF(V5667&gt;4000, "High", IF(V5667&gt;2000, "Medium", "Low"))</f>
        <v>Low</v>
      </c>
      <c r="X5667" s="9" t="s">
        <v>1765</v>
      </c>
      <c r="Y5667" s="10" t="n">
        <f aca="false">IF(U5667="Yes", 1, 0)</f>
        <v>0</v>
      </c>
      <c r="Z5667" s="10" t="n">
        <v>1</v>
      </c>
      <c r="AA5667" s="11" t="n">
        <f aca="false">MAX(0, ($S5667 * 0.35) - ($F5667 * 0.3))</f>
        <v>8.8825</v>
      </c>
      <c r="AB5667" s="12" t="str">
        <f aca="false">IF(AA5667&gt;20,"High",IF(AA5667&gt;10,"Medium","Low"))</f>
        <v>Low</v>
      </c>
    </row>
    <row r="5668" customFormat="false" ht="18.65" hidden="false" customHeight="false" outlineLevel="0" collapsed="false">
      <c r="A5668" s="5" t="s">
        <v>5712</v>
      </c>
      <c r="B5668" s="6" t="s">
        <v>37</v>
      </c>
      <c r="C5668" s="6" t="s">
        <v>30</v>
      </c>
      <c r="D5668" s="6" t="s">
        <v>31</v>
      </c>
      <c r="E5668" s="6" t="s">
        <v>31</v>
      </c>
      <c r="F5668" s="7" t="n">
        <v>70</v>
      </c>
      <c r="G5668" s="6" t="s">
        <v>31</v>
      </c>
      <c r="H5668" s="6" t="s">
        <v>31</v>
      </c>
      <c r="I5668" s="6" t="s">
        <v>203</v>
      </c>
      <c r="J5668" s="6" t="s">
        <v>31</v>
      </c>
      <c r="K5668" s="6" t="s">
        <v>30</v>
      </c>
      <c r="L5668" s="6" t="s">
        <v>30</v>
      </c>
      <c r="M5668" s="6" t="s">
        <v>30</v>
      </c>
      <c r="N5668" s="6" t="s">
        <v>30</v>
      </c>
      <c r="O5668" s="6" t="s">
        <v>31</v>
      </c>
      <c r="P5668" s="6" t="s">
        <v>33</v>
      </c>
      <c r="Q5668" s="6" t="s">
        <v>30</v>
      </c>
      <c r="R5668" s="6" t="s">
        <v>53</v>
      </c>
      <c r="S5668" s="8" t="n">
        <v>65.2</v>
      </c>
      <c r="T5668" s="8" t="n">
        <v>4543.15</v>
      </c>
      <c r="U5668" s="6" t="s">
        <v>30</v>
      </c>
      <c r="V5668" s="8" t="n">
        <f aca="false">IF(X5668="0-1 Year", ROUND(S5668/0.474, 2), IF(X5668="1-2 Years", ROUND(S5668/0.287, 2), ROUND(S5668/0.14, 2)))</f>
        <v>465.71</v>
      </c>
      <c r="W5668" s="6" t="str">
        <f aca="false">IF(V5668&gt;4000, "High", IF(V5668&gt;2000, "Medium", "Low"))</f>
        <v>Low</v>
      </c>
      <c r="X5668" s="9" t="s">
        <v>1765</v>
      </c>
      <c r="Y5668" s="10" t="n">
        <f aca="false">IF(U5668="Yes", 1, 0)</f>
        <v>0</v>
      </c>
      <c r="Z5668" s="10" t="n">
        <v>1</v>
      </c>
      <c r="AA5668" s="11" t="n">
        <f aca="false">MAX(0, ($S5668 * 0.35) - ($F5668 * 0.3))</f>
        <v>1.82</v>
      </c>
      <c r="AB5668" s="12" t="str">
        <f aca="false">IF(AA5668&gt;20,"High",IF(AA5668&gt;10,"Medium","Low"))</f>
        <v>Low</v>
      </c>
    </row>
    <row r="5669" customFormat="false" ht="18.65" hidden="false" customHeight="false" outlineLevel="0" collapsed="false">
      <c r="A5669" s="5" t="s">
        <v>5713</v>
      </c>
      <c r="B5669" s="6" t="s">
        <v>29</v>
      </c>
      <c r="C5669" s="6" t="s">
        <v>30</v>
      </c>
      <c r="D5669" s="6" t="s">
        <v>31</v>
      </c>
      <c r="E5669" s="6" t="s">
        <v>31</v>
      </c>
      <c r="F5669" s="7" t="n">
        <v>60</v>
      </c>
      <c r="G5669" s="6" t="s">
        <v>31</v>
      </c>
      <c r="H5669" s="6" t="s">
        <v>30</v>
      </c>
      <c r="I5669" s="6" t="s">
        <v>203</v>
      </c>
      <c r="J5669" s="6" t="s">
        <v>30</v>
      </c>
      <c r="K5669" s="6" t="s">
        <v>31</v>
      </c>
      <c r="L5669" s="6" t="s">
        <v>30</v>
      </c>
      <c r="M5669" s="6" t="s">
        <v>31</v>
      </c>
      <c r="N5669" s="6" t="s">
        <v>31</v>
      </c>
      <c r="O5669" s="6" t="s">
        <v>31</v>
      </c>
      <c r="P5669" s="6" t="s">
        <v>166</v>
      </c>
      <c r="Q5669" s="6" t="s">
        <v>30</v>
      </c>
      <c r="R5669" s="6" t="s">
        <v>53</v>
      </c>
      <c r="S5669" s="8" t="n">
        <v>76.95</v>
      </c>
      <c r="T5669" s="8" t="n">
        <v>4543.95</v>
      </c>
      <c r="U5669" s="6" t="s">
        <v>30</v>
      </c>
      <c r="V5669" s="8" t="n">
        <f aca="false">IF(X5669="0-1 Year", ROUND(S5669/0.474, 2), IF(X5669="1-2 Years", ROUND(S5669/0.287, 2), ROUND(S5669/0.14, 2)))</f>
        <v>549.64</v>
      </c>
      <c r="W5669" s="6" t="str">
        <f aca="false">IF(V5669&gt;4000, "High", IF(V5669&gt;2000, "Medium", "Low"))</f>
        <v>Low</v>
      </c>
      <c r="X5669" s="9" t="s">
        <v>1765</v>
      </c>
      <c r="Y5669" s="10" t="n">
        <f aca="false">IF(U5669="Yes", 1, 0)</f>
        <v>0</v>
      </c>
      <c r="Z5669" s="10" t="n">
        <v>1</v>
      </c>
      <c r="AA5669" s="11" t="n">
        <f aca="false">MAX(0, ($S5669 * 0.35) - ($F5669 * 0.3))</f>
        <v>8.9325</v>
      </c>
      <c r="AB5669" s="12" t="str">
        <f aca="false">IF(AA5669&gt;20,"High",IF(AA5669&gt;10,"Medium","Low"))</f>
        <v>Low</v>
      </c>
    </row>
    <row r="5670" customFormat="false" ht="18.65" hidden="false" customHeight="false" outlineLevel="0" collapsed="false">
      <c r="A5670" s="5" t="s">
        <v>5714</v>
      </c>
      <c r="B5670" s="6" t="s">
        <v>29</v>
      </c>
      <c r="C5670" s="6" t="s">
        <v>31</v>
      </c>
      <c r="D5670" s="6" t="s">
        <v>31</v>
      </c>
      <c r="E5670" s="6" t="s">
        <v>30</v>
      </c>
      <c r="F5670" s="7" t="n">
        <v>72</v>
      </c>
      <c r="G5670" s="6" t="s">
        <v>30</v>
      </c>
      <c r="H5670" s="6" t="s">
        <v>202</v>
      </c>
      <c r="I5670" s="6" t="s">
        <v>203</v>
      </c>
      <c r="J5670" s="6" t="s">
        <v>31</v>
      </c>
      <c r="K5670" s="6" t="s">
        <v>31</v>
      </c>
      <c r="L5670" s="6" t="s">
        <v>31</v>
      </c>
      <c r="M5670" s="6" t="s">
        <v>31</v>
      </c>
      <c r="N5670" s="6" t="s">
        <v>31</v>
      </c>
      <c r="O5670" s="6" t="s">
        <v>31</v>
      </c>
      <c r="P5670" s="6" t="s">
        <v>166</v>
      </c>
      <c r="Q5670" s="6" t="s">
        <v>31</v>
      </c>
      <c r="R5670" s="6" t="s">
        <v>58</v>
      </c>
      <c r="S5670" s="8" t="n">
        <v>64.95</v>
      </c>
      <c r="T5670" s="8" t="n">
        <v>4546</v>
      </c>
      <c r="U5670" s="6" t="s">
        <v>30</v>
      </c>
      <c r="V5670" s="8" t="n">
        <f aca="false">IF(X5670="0-1 Year", ROUND(S5670/0.474, 2), IF(X5670="1-2 Years", ROUND(S5670/0.287, 2), ROUND(S5670/0.14, 2)))</f>
        <v>463.93</v>
      </c>
      <c r="W5670" s="6" t="str">
        <f aca="false">IF(V5670&gt;4000, "High", IF(V5670&gt;2000, "Medium", "Low"))</f>
        <v>Low</v>
      </c>
      <c r="X5670" s="9" t="s">
        <v>1765</v>
      </c>
      <c r="Y5670" s="10" t="n">
        <f aca="false">IF(U5670="Yes", 1, 0)</f>
        <v>0</v>
      </c>
      <c r="Z5670" s="10" t="n">
        <v>1</v>
      </c>
      <c r="AA5670" s="11" t="n">
        <f aca="false">MAX(0, ($S5670 * 0.35) - ($F5670 * 0.3))</f>
        <v>1.1325</v>
      </c>
      <c r="AB5670" s="12" t="str">
        <f aca="false">IF(AA5670&gt;20,"High",IF(AA5670&gt;10,"Medium","Low"))</f>
        <v>Low</v>
      </c>
    </row>
    <row r="5671" customFormat="false" ht="18.65" hidden="false" customHeight="false" outlineLevel="0" collapsed="false">
      <c r="A5671" s="5" t="s">
        <v>5715</v>
      </c>
      <c r="B5671" s="6" t="s">
        <v>29</v>
      </c>
      <c r="C5671" s="6" t="s">
        <v>31</v>
      </c>
      <c r="D5671" s="6" t="s">
        <v>31</v>
      </c>
      <c r="E5671" s="6" t="s">
        <v>30</v>
      </c>
      <c r="F5671" s="7" t="n">
        <v>49</v>
      </c>
      <c r="G5671" s="6" t="s">
        <v>31</v>
      </c>
      <c r="H5671" s="6" t="s">
        <v>31</v>
      </c>
      <c r="I5671" s="6" t="s">
        <v>517</v>
      </c>
      <c r="J5671" s="6" t="s">
        <v>30</v>
      </c>
      <c r="K5671" s="6" t="s">
        <v>31</v>
      </c>
      <c r="L5671" s="6" t="s">
        <v>30</v>
      </c>
      <c r="M5671" s="6" t="s">
        <v>30</v>
      </c>
      <c r="N5671" s="6" t="s">
        <v>30</v>
      </c>
      <c r="O5671" s="6" t="s">
        <v>31</v>
      </c>
      <c r="P5671" s="6" t="s">
        <v>38</v>
      </c>
      <c r="Q5671" s="6" t="s">
        <v>30</v>
      </c>
      <c r="R5671" s="6" t="s">
        <v>58</v>
      </c>
      <c r="S5671" s="8" t="n">
        <v>90.05</v>
      </c>
      <c r="T5671" s="8" t="n">
        <v>4547.25</v>
      </c>
      <c r="U5671" s="6" t="s">
        <v>31</v>
      </c>
      <c r="V5671" s="8" t="n">
        <f aca="false">IF(X5671="0-1 Year", ROUND(S5671/0.474, 2), IF(X5671="1-2 Years", ROUND(S5671/0.287, 2), ROUND(S5671/0.14, 2)))</f>
        <v>643.21</v>
      </c>
      <c r="W5671" s="6" t="str">
        <f aca="false">IF(V5671&gt;4000, "High", IF(V5671&gt;2000, "Medium", "Low"))</f>
        <v>Low</v>
      </c>
      <c r="X5671" s="9" t="s">
        <v>1765</v>
      </c>
      <c r="Y5671" s="10" t="n">
        <f aca="false">IF(U5671="Yes", 1, 0)</f>
        <v>1</v>
      </c>
      <c r="Z5671" s="10" t="n">
        <v>1</v>
      </c>
      <c r="AA5671" s="11" t="n">
        <f aca="false">MAX(0, ($S5671 * 0.35) - ($F5671 * 0.3))</f>
        <v>16.8175</v>
      </c>
      <c r="AB5671" s="12" t="str">
        <f aca="false">IF(AA5671&gt;20,"High",IF(AA5671&gt;10,"Medium","Low"))</f>
        <v>Medium</v>
      </c>
    </row>
    <row r="5672" customFormat="false" ht="18.65" hidden="false" customHeight="false" outlineLevel="0" collapsed="false">
      <c r="A5672" s="5" t="s">
        <v>5716</v>
      </c>
      <c r="B5672" s="6" t="s">
        <v>29</v>
      </c>
      <c r="C5672" s="6" t="s">
        <v>30</v>
      </c>
      <c r="D5672" s="6" t="s">
        <v>31</v>
      </c>
      <c r="E5672" s="6" t="s">
        <v>31</v>
      </c>
      <c r="F5672" s="7" t="n">
        <v>72</v>
      </c>
      <c r="G5672" s="6" t="s">
        <v>30</v>
      </c>
      <c r="H5672" s="6" t="s">
        <v>202</v>
      </c>
      <c r="I5672" s="6" t="s">
        <v>203</v>
      </c>
      <c r="J5672" s="6" t="s">
        <v>31</v>
      </c>
      <c r="K5672" s="6" t="s">
        <v>30</v>
      </c>
      <c r="L5672" s="6" t="s">
        <v>31</v>
      </c>
      <c r="M5672" s="6" t="s">
        <v>31</v>
      </c>
      <c r="N5672" s="6" t="s">
        <v>31</v>
      </c>
      <c r="O5672" s="6" t="s">
        <v>31</v>
      </c>
      <c r="P5672" s="6" t="s">
        <v>166</v>
      </c>
      <c r="Q5672" s="6" t="s">
        <v>30</v>
      </c>
      <c r="R5672" s="6" t="s">
        <v>53</v>
      </c>
      <c r="S5672" s="8" t="n">
        <v>60.95</v>
      </c>
      <c r="T5672" s="8" t="n">
        <v>4549.05</v>
      </c>
      <c r="U5672" s="6" t="s">
        <v>30</v>
      </c>
      <c r="V5672" s="8" t="n">
        <f aca="false">IF(X5672="0-1 Year", ROUND(S5672/0.474, 2), IF(X5672="1-2 Years", ROUND(S5672/0.287, 2), ROUND(S5672/0.14, 2)))</f>
        <v>435.36</v>
      </c>
      <c r="W5672" s="6" t="str">
        <f aca="false">IF(V5672&gt;4000, "High", IF(V5672&gt;2000, "Medium", "Low"))</f>
        <v>Low</v>
      </c>
      <c r="X5672" s="9" t="s">
        <v>1765</v>
      </c>
      <c r="Y5672" s="10" t="n">
        <f aca="false">IF(U5672="Yes", 1, 0)</f>
        <v>0</v>
      </c>
      <c r="Z5672" s="10" t="n">
        <v>1</v>
      </c>
      <c r="AA5672" s="11" t="n">
        <f aca="false">MAX(0, ($S5672 * 0.35) - ($F5672 * 0.3))</f>
        <v>0</v>
      </c>
      <c r="AB5672" s="12" t="str">
        <f aca="false">IF(AA5672&gt;20,"High",IF(AA5672&gt;10,"Medium","Low"))</f>
        <v>Low</v>
      </c>
    </row>
    <row r="5673" customFormat="false" ht="18.65" hidden="false" customHeight="false" outlineLevel="0" collapsed="false">
      <c r="A5673" s="5" t="s">
        <v>5717</v>
      </c>
      <c r="B5673" s="6" t="s">
        <v>29</v>
      </c>
      <c r="C5673" s="6" t="s">
        <v>30</v>
      </c>
      <c r="D5673" s="6" t="s">
        <v>30</v>
      </c>
      <c r="E5673" s="6" t="s">
        <v>30</v>
      </c>
      <c r="F5673" s="7" t="n">
        <v>50</v>
      </c>
      <c r="G5673" s="6" t="s">
        <v>31</v>
      </c>
      <c r="H5673" s="6" t="s">
        <v>30</v>
      </c>
      <c r="I5673" s="6" t="s">
        <v>517</v>
      </c>
      <c r="J5673" s="6" t="s">
        <v>31</v>
      </c>
      <c r="K5673" s="6" t="s">
        <v>31</v>
      </c>
      <c r="L5673" s="6" t="s">
        <v>31</v>
      </c>
      <c r="M5673" s="6" t="s">
        <v>31</v>
      </c>
      <c r="N5673" s="6" t="s">
        <v>30</v>
      </c>
      <c r="O5673" s="6" t="s">
        <v>30</v>
      </c>
      <c r="P5673" s="6" t="s">
        <v>33</v>
      </c>
      <c r="Q5673" s="6" t="s">
        <v>31</v>
      </c>
      <c r="R5673" s="6" t="s">
        <v>58</v>
      </c>
      <c r="S5673" s="8" t="n">
        <v>90.1</v>
      </c>
      <c r="T5673" s="8" t="n">
        <v>4549.45</v>
      </c>
      <c r="U5673" s="6" t="s">
        <v>30</v>
      </c>
      <c r="V5673" s="8" t="n">
        <f aca="false">IF(X5673="0-1 Year", ROUND(S5673/0.474, 2), IF(X5673="1-2 Years", ROUND(S5673/0.287, 2), ROUND(S5673/0.14, 2)))</f>
        <v>643.57</v>
      </c>
      <c r="W5673" s="6" t="str">
        <f aca="false">IF(V5673&gt;4000, "High", IF(V5673&gt;2000, "Medium", "Low"))</f>
        <v>Low</v>
      </c>
      <c r="X5673" s="9" t="s">
        <v>1765</v>
      </c>
      <c r="Y5673" s="10" t="n">
        <f aca="false">IF(U5673="Yes", 1, 0)</f>
        <v>0</v>
      </c>
      <c r="Z5673" s="10" t="n">
        <v>1</v>
      </c>
      <c r="AA5673" s="11" t="n">
        <f aca="false">MAX(0, ($S5673 * 0.35) - ($F5673 * 0.3))</f>
        <v>16.535</v>
      </c>
      <c r="AB5673" s="12" t="str">
        <f aca="false">IF(AA5673&gt;20,"High",IF(AA5673&gt;10,"Medium","Low"))</f>
        <v>Medium</v>
      </c>
    </row>
    <row r="5674" customFormat="false" ht="18.65" hidden="false" customHeight="false" outlineLevel="0" collapsed="false">
      <c r="A5674" s="5" t="s">
        <v>5718</v>
      </c>
      <c r="B5674" s="6" t="s">
        <v>29</v>
      </c>
      <c r="C5674" s="6" t="s">
        <v>30</v>
      </c>
      <c r="D5674" s="6" t="s">
        <v>30</v>
      </c>
      <c r="E5674" s="6" t="s">
        <v>31</v>
      </c>
      <c r="F5674" s="7" t="n">
        <v>70</v>
      </c>
      <c r="G5674" s="6" t="s">
        <v>31</v>
      </c>
      <c r="H5674" s="6" t="s">
        <v>31</v>
      </c>
      <c r="I5674" s="6" t="s">
        <v>203</v>
      </c>
      <c r="J5674" s="6" t="s">
        <v>31</v>
      </c>
      <c r="K5674" s="6" t="s">
        <v>31</v>
      </c>
      <c r="L5674" s="6" t="s">
        <v>30</v>
      </c>
      <c r="M5674" s="6" t="s">
        <v>31</v>
      </c>
      <c r="N5674" s="6" t="s">
        <v>30</v>
      </c>
      <c r="O5674" s="6" t="s">
        <v>30</v>
      </c>
      <c r="P5674" s="6" t="s">
        <v>33</v>
      </c>
      <c r="Q5674" s="6" t="s">
        <v>30</v>
      </c>
      <c r="R5674" s="6" t="s">
        <v>53</v>
      </c>
      <c r="S5674" s="8" t="n">
        <v>64.95</v>
      </c>
      <c r="T5674" s="8" t="n">
        <v>4551.5</v>
      </c>
      <c r="U5674" s="6" t="s">
        <v>30</v>
      </c>
      <c r="V5674" s="8" t="n">
        <f aca="false">IF(X5674="0-1 Year", ROUND(S5674/0.474, 2), IF(X5674="1-2 Years", ROUND(S5674/0.287, 2), ROUND(S5674/0.14, 2)))</f>
        <v>463.93</v>
      </c>
      <c r="W5674" s="6" t="str">
        <f aca="false">IF(V5674&gt;4000, "High", IF(V5674&gt;2000, "Medium", "Low"))</f>
        <v>Low</v>
      </c>
      <c r="X5674" s="9" t="s">
        <v>1765</v>
      </c>
      <c r="Y5674" s="10" t="n">
        <f aca="false">IF(U5674="Yes", 1, 0)</f>
        <v>0</v>
      </c>
      <c r="Z5674" s="10" t="n">
        <v>1</v>
      </c>
      <c r="AA5674" s="11" t="n">
        <f aca="false">MAX(0, ($S5674 * 0.35) - ($F5674 * 0.3))</f>
        <v>1.7325</v>
      </c>
      <c r="AB5674" s="12" t="str">
        <f aca="false">IF(AA5674&gt;20,"High",IF(AA5674&gt;10,"Medium","Low"))</f>
        <v>Low</v>
      </c>
    </row>
    <row r="5675" customFormat="false" ht="18.65" hidden="false" customHeight="false" outlineLevel="0" collapsed="false">
      <c r="A5675" s="5" t="s">
        <v>5719</v>
      </c>
      <c r="B5675" s="6" t="s">
        <v>37</v>
      </c>
      <c r="C5675" s="6" t="s">
        <v>30</v>
      </c>
      <c r="D5675" s="6" t="s">
        <v>31</v>
      </c>
      <c r="E5675" s="6" t="s">
        <v>31</v>
      </c>
      <c r="F5675" s="7" t="n">
        <v>51</v>
      </c>
      <c r="G5675" s="6" t="s">
        <v>31</v>
      </c>
      <c r="H5675" s="6" t="s">
        <v>31</v>
      </c>
      <c r="I5675" s="6" t="s">
        <v>517</v>
      </c>
      <c r="J5675" s="6" t="s">
        <v>30</v>
      </c>
      <c r="K5675" s="6" t="s">
        <v>30</v>
      </c>
      <c r="L5675" s="6" t="s">
        <v>31</v>
      </c>
      <c r="M5675" s="6" t="s">
        <v>30</v>
      </c>
      <c r="N5675" s="6" t="s">
        <v>30</v>
      </c>
      <c r="O5675" s="6" t="s">
        <v>31</v>
      </c>
      <c r="P5675" s="6" t="s">
        <v>33</v>
      </c>
      <c r="Q5675" s="6" t="s">
        <v>31</v>
      </c>
      <c r="R5675" s="6" t="s">
        <v>39</v>
      </c>
      <c r="S5675" s="8" t="n">
        <v>90.15</v>
      </c>
      <c r="T5675" s="8" t="n">
        <v>4554.85</v>
      </c>
      <c r="U5675" s="6" t="s">
        <v>30</v>
      </c>
      <c r="V5675" s="8" t="n">
        <f aca="false">IF(X5675="0-1 Year", ROUND(S5675/0.474, 2), IF(X5675="1-2 Years", ROUND(S5675/0.287, 2), ROUND(S5675/0.14, 2)))</f>
        <v>643.93</v>
      </c>
      <c r="W5675" s="6" t="str">
        <f aca="false">IF(V5675&gt;4000, "High", IF(V5675&gt;2000, "Medium", "Low"))</f>
        <v>Low</v>
      </c>
      <c r="X5675" s="9" t="s">
        <v>1765</v>
      </c>
      <c r="Y5675" s="10" t="n">
        <f aca="false">IF(U5675="Yes", 1, 0)</f>
        <v>0</v>
      </c>
      <c r="Z5675" s="10" t="n">
        <v>1</v>
      </c>
      <c r="AA5675" s="11" t="n">
        <f aca="false">MAX(0, ($S5675 * 0.35) - ($F5675 * 0.3))</f>
        <v>16.2525</v>
      </c>
      <c r="AB5675" s="12" t="str">
        <f aca="false">IF(AA5675&gt;20,"High",IF(AA5675&gt;10,"Medium","Low"))</f>
        <v>Medium</v>
      </c>
    </row>
    <row r="5676" customFormat="false" ht="18.65" hidden="false" customHeight="false" outlineLevel="0" collapsed="false">
      <c r="A5676" s="5" t="s">
        <v>5720</v>
      </c>
      <c r="B5676" s="6" t="s">
        <v>29</v>
      </c>
      <c r="C5676" s="6" t="s">
        <v>31</v>
      </c>
      <c r="D5676" s="6" t="s">
        <v>31</v>
      </c>
      <c r="E5676" s="6" t="s">
        <v>30</v>
      </c>
      <c r="F5676" s="7" t="n">
        <v>65</v>
      </c>
      <c r="G5676" s="6" t="s">
        <v>31</v>
      </c>
      <c r="H5676" s="6" t="s">
        <v>30</v>
      </c>
      <c r="I5676" s="6" t="s">
        <v>517</v>
      </c>
      <c r="J5676" s="6" t="s">
        <v>30</v>
      </c>
      <c r="K5676" s="6" t="s">
        <v>30</v>
      </c>
      <c r="L5676" s="6" t="s">
        <v>30</v>
      </c>
      <c r="M5676" s="6" t="s">
        <v>30</v>
      </c>
      <c r="N5676" s="6" t="s">
        <v>30</v>
      </c>
      <c r="O5676" s="6" t="s">
        <v>30</v>
      </c>
      <c r="P5676" s="6" t="s">
        <v>33</v>
      </c>
      <c r="Q5676" s="6" t="s">
        <v>31</v>
      </c>
      <c r="R5676" s="6" t="s">
        <v>53</v>
      </c>
      <c r="S5676" s="8" t="n">
        <v>70.95</v>
      </c>
      <c r="T5676" s="8" t="n">
        <v>4555.2</v>
      </c>
      <c r="U5676" s="6" t="s">
        <v>30</v>
      </c>
      <c r="V5676" s="8" t="n">
        <f aca="false">IF(X5676="0-1 Year", ROUND(S5676/0.474, 2), IF(X5676="1-2 Years", ROUND(S5676/0.287, 2), ROUND(S5676/0.14, 2)))</f>
        <v>506.79</v>
      </c>
      <c r="W5676" s="6" t="str">
        <f aca="false">IF(V5676&gt;4000, "High", IF(V5676&gt;2000, "Medium", "Low"))</f>
        <v>Low</v>
      </c>
      <c r="X5676" s="9" t="s">
        <v>1765</v>
      </c>
      <c r="Y5676" s="10" t="n">
        <f aca="false">IF(U5676="Yes", 1, 0)</f>
        <v>0</v>
      </c>
      <c r="Z5676" s="10" t="n">
        <v>1</v>
      </c>
      <c r="AA5676" s="11" t="n">
        <f aca="false">MAX(0, ($S5676 * 0.35) - ($F5676 * 0.3))</f>
        <v>5.3325</v>
      </c>
      <c r="AB5676" s="12" t="str">
        <f aca="false">IF(AA5676&gt;20,"High",IF(AA5676&gt;10,"Medium","Low"))</f>
        <v>Low</v>
      </c>
    </row>
    <row r="5677" customFormat="false" ht="18.65" hidden="false" customHeight="false" outlineLevel="0" collapsed="false">
      <c r="A5677" s="5" t="s">
        <v>5721</v>
      </c>
      <c r="B5677" s="6" t="s">
        <v>29</v>
      </c>
      <c r="C5677" s="6" t="s">
        <v>30</v>
      </c>
      <c r="D5677" s="6" t="s">
        <v>31</v>
      </c>
      <c r="E5677" s="6" t="s">
        <v>30</v>
      </c>
      <c r="F5677" s="7" t="n">
        <v>56</v>
      </c>
      <c r="G5677" s="6" t="s">
        <v>31</v>
      </c>
      <c r="H5677" s="6" t="s">
        <v>30</v>
      </c>
      <c r="I5677" s="6" t="s">
        <v>517</v>
      </c>
      <c r="J5677" s="6" t="s">
        <v>30</v>
      </c>
      <c r="K5677" s="6" t="s">
        <v>30</v>
      </c>
      <c r="L5677" s="6" t="s">
        <v>30</v>
      </c>
      <c r="M5677" s="6" t="s">
        <v>30</v>
      </c>
      <c r="N5677" s="6" t="s">
        <v>30</v>
      </c>
      <c r="O5677" s="6" t="s">
        <v>31</v>
      </c>
      <c r="P5677" s="6" t="s">
        <v>33</v>
      </c>
      <c r="Q5677" s="6" t="s">
        <v>31</v>
      </c>
      <c r="R5677" s="6" t="s">
        <v>39</v>
      </c>
      <c r="S5677" s="8" t="n">
        <v>80.9</v>
      </c>
      <c r="T5677" s="8" t="n">
        <v>4557.5</v>
      </c>
      <c r="U5677" s="6" t="s">
        <v>30</v>
      </c>
      <c r="V5677" s="8" t="n">
        <f aca="false">IF(X5677="0-1 Year", ROUND(S5677/0.474, 2), IF(X5677="1-2 Years", ROUND(S5677/0.287, 2), ROUND(S5677/0.14, 2)))</f>
        <v>577.86</v>
      </c>
      <c r="W5677" s="6" t="str">
        <f aca="false">IF(V5677&gt;4000, "High", IF(V5677&gt;2000, "Medium", "Low"))</f>
        <v>Low</v>
      </c>
      <c r="X5677" s="9" t="s">
        <v>1765</v>
      </c>
      <c r="Y5677" s="10" t="n">
        <f aca="false">IF(U5677="Yes", 1, 0)</f>
        <v>0</v>
      </c>
      <c r="Z5677" s="10" t="n">
        <v>1</v>
      </c>
      <c r="AA5677" s="11" t="n">
        <f aca="false">MAX(0, ($S5677 * 0.35) - ($F5677 * 0.3))</f>
        <v>11.515</v>
      </c>
      <c r="AB5677" s="12" t="str">
        <f aca="false">IF(AA5677&gt;20,"High",IF(AA5677&gt;10,"Medium","Low"))</f>
        <v>Medium</v>
      </c>
    </row>
    <row r="5678" customFormat="false" ht="18.65" hidden="false" customHeight="false" outlineLevel="0" collapsed="false">
      <c r="A5678" s="5" t="s">
        <v>5722</v>
      </c>
      <c r="B5678" s="6" t="s">
        <v>29</v>
      </c>
      <c r="C5678" s="6" t="s">
        <v>30</v>
      </c>
      <c r="D5678" s="6" t="s">
        <v>31</v>
      </c>
      <c r="E5678" s="6" t="s">
        <v>30</v>
      </c>
      <c r="F5678" s="7" t="n">
        <v>47</v>
      </c>
      <c r="G5678" s="6" t="s">
        <v>31</v>
      </c>
      <c r="H5678" s="6" t="s">
        <v>31</v>
      </c>
      <c r="I5678" s="6" t="s">
        <v>517</v>
      </c>
      <c r="J5678" s="6" t="s">
        <v>30</v>
      </c>
      <c r="K5678" s="6" t="s">
        <v>30</v>
      </c>
      <c r="L5678" s="6" t="s">
        <v>30</v>
      </c>
      <c r="M5678" s="6" t="s">
        <v>30</v>
      </c>
      <c r="N5678" s="6" t="s">
        <v>31</v>
      </c>
      <c r="O5678" s="6" t="s">
        <v>31</v>
      </c>
      <c r="P5678" s="6" t="s">
        <v>33</v>
      </c>
      <c r="Q5678" s="6" t="s">
        <v>31</v>
      </c>
      <c r="R5678" s="6" t="s">
        <v>58</v>
      </c>
      <c r="S5678" s="8" t="n">
        <v>95.2</v>
      </c>
      <c r="T5678" s="8" t="n">
        <v>4563</v>
      </c>
      <c r="U5678" s="6" t="s">
        <v>30</v>
      </c>
      <c r="V5678" s="8" t="n">
        <f aca="false">IF(X5678="0-1 Year", ROUND(S5678/0.474, 2), IF(X5678="1-2 Years", ROUND(S5678/0.287, 2), ROUND(S5678/0.14, 2)))</f>
        <v>680</v>
      </c>
      <c r="W5678" s="6" t="str">
        <f aca="false">IF(V5678&gt;4000, "High", IF(V5678&gt;2000, "Medium", "Low"))</f>
        <v>Low</v>
      </c>
      <c r="X5678" s="9" t="s">
        <v>1765</v>
      </c>
      <c r="Y5678" s="10" t="n">
        <f aca="false">IF(U5678="Yes", 1, 0)</f>
        <v>0</v>
      </c>
      <c r="Z5678" s="10" t="n">
        <v>1</v>
      </c>
      <c r="AA5678" s="11" t="n">
        <f aca="false">MAX(0, ($S5678 * 0.35) - ($F5678 * 0.3))</f>
        <v>19.22</v>
      </c>
      <c r="AB5678" s="12" t="str">
        <f aca="false">IF(AA5678&gt;20,"High",IF(AA5678&gt;10,"Medium","Low"))</f>
        <v>Medium</v>
      </c>
    </row>
    <row r="5679" customFormat="false" ht="18.65" hidden="false" customHeight="false" outlineLevel="0" collapsed="false">
      <c r="A5679" s="5" t="s">
        <v>5723</v>
      </c>
      <c r="B5679" s="6" t="s">
        <v>29</v>
      </c>
      <c r="C5679" s="6" t="s">
        <v>31</v>
      </c>
      <c r="D5679" s="6" t="s">
        <v>31</v>
      </c>
      <c r="E5679" s="6" t="s">
        <v>30</v>
      </c>
      <c r="F5679" s="7" t="n">
        <v>46</v>
      </c>
      <c r="G5679" s="6" t="s">
        <v>31</v>
      </c>
      <c r="H5679" s="6" t="s">
        <v>31</v>
      </c>
      <c r="I5679" s="6" t="s">
        <v>517</v>
      </c>
      <c r="J5679" s="6" t="s">
        <v>30</v>
      </c>
      <c r="K5679" s="6" t="s">
        <v>30</v>
      </c>
      <c r="L5679" s="6" t="s">
        <v>31</v>
      </c>
      <c r="M5679" s="6" t="s">
        <v>30</v>
      </c>
      <c r="N5679" s="6" t="s">
        <v>31</v>
      </c>
      <c r="O5679" s="6" t="s">
        <v>31</v>
      </c>
      <c r="P5679" s="6" t="s">
        <v>38</v>
      </c>
      <c r="Q5679" s="6" t="s">
        <v>31</v>
      </c>
      <c r="R5679" s="6" t="s">
        <v>39</v>
      </c>
      <c r="S5679" s="8" t="n">
        <v>98.85</v>
      </c>
      <c r="T5679" s="8" t="n">
        <v>4564.9</v>
      </c>
      <c r="U5679" s="6" t="s">
        <v>30</v>
      </c>
      <c r="V5679" s="8" t="n">
        <f aca="false">IF(X5679="0-1 Year", ROUND(S5679/0.474, 2), IF(X5679="1-2 Years", ROUND(S5679/0.287, 2), ROUND(S5679/0.14, 2)))</f>
        <v>706.07</v>
      </c>
      <c r="W5679" s="6" t="str">
        <f aca="false">IF(V5679&gt;4000, "High", IF(V5679&gt;2000, "Medium", "Low"))</f>
        <v>Low</v>
      </c>
      <c r="X5679" s="9" t="s">
        <v>1765</v>
      </c>
      <c r="Y5679" s="10" t="n">
        <f aca="false">IF(U5679="Yes", 1, 0)</f>
        <v>0</v>
      </c>
      <c r="Z5679" s="10" t="n">
        <v>1</v>
      </c>
      <c r="AA5679" s="11" t="n">
        <f aca="false">MAX(0, ($S5679 * 0.35) - ($F5679 * 0.3))</f>
        <v>20.7975</v>
      </c>
      <c r="AB5679" s="12" t="str">
        <f aca="false">IF(AA5679&gt;20,"High",IF(AA5679&gt;10,"Medium","Low"))</f>
        <v>High</v>
      </c>
    </row>
    <row r="5680" customFormat="false" ht="18.65" hidden="false" customHeight="false" outlineLevel="0" collapsed="false">
      <c r="A5680" s="5" t="s">
        <v>5724</v>
      </c>
      <c r="B5680" s="6" t="s">
        <v>29</v>
      </c>
      <c r="C5680" s="6" t="s">
        <v>30</v>
      </c>
      <c r="D5680" s="6" t="s">
        <v>30</v>
      </c>
      <c r="E5680" s="6" t="s">
        <v>30</v>
      </c>
      <c r="F5680" s="7" t="n">
        <v>72</v>
      </c>
      <c r="G5680" s="6" t="s">
        <v>30</v>
      </c>
      <c r="H5680" s="6" t="s">
        <v>202</v>
      </c>
      <c r="I5680" s="6" t="s">
        <v>203</v>
      </c>
      <c r="J5680" s="6" t="s">
        <v>31</v>
      </c>
      <c r="K5680" s="6" t="s">
        <v>31</v>
      </c>
      <c r="L5680" s="6" t="s">
        <v>31</v>
      </c>
      <c r="M5680" s="6" t="s">
        <v>31</v>
      </c>
      <c r="N5680" s="6" t="s">
        <v>31</v>
      </c>
      <c r="O5680" s="6" t="s">
        <v>31</v>
      </c>
      <c r="P5680" s="6" t="s">
        <v>166</v>
      </c>
      <c r="Q5680" s="6" t="s">
        <v>31</v>
      </c>
      <c r="R5680" s="6" t="s">
        <v>53</v>
      </c>
      <c r="S5680" s="8" t="n">
        <v>65.6</v>
      </c>
      <c r="T5680" s="8" t="n">
        <v>4566.5</v>
      </c>
      <c r="U5680" s="6" t="s">
        <v>30</v>
      </c>
      <c r="V5680" s="8" t="n">
        <f aca="false">IF(X5680="0-1 Year", ROUND(S5680/0.474, 2), IF(X5680="1-2 Years", ROUND(S5680/0.287, 2), ROUND(S5680/0.14, 2)))</f>
        <v>468.57</v>
      </c>
      <c r="W5680" s="6" t="str">
        <f aca="false">IF(V5680&gt;4000, "High", IF(V5680&gt;2000, "Medium", "Low"))</f>
        <v>Low</v>
      </c>
      <c r="X5680" s="9" t="s">
        <v>1765</v>
      </c>
      <c r="Y5680" s="10" t="n">
        <f aca="false">IF(U5680="Yes", 1, 0)</f>
        <v>0</v>
      </c>
      <c r="Z5680" s="10" t="n">
        <v>1</v>
      </c>
      <c r="AA5680" s="11" t="n">
        <f aca="false">MAX(0, ($S5680 * 0.35) - ($F5680 * 0.3))</f>
        <v>1.36</v>
      </c>
      <c r="AB5680" s="12" t="str">
        <f aca="false">IF(AA5680&gt;20,"High",IF(AA5680&gt;10,"Medium","Low"))</f>
        <v>Low</v>
      </c>
    </row>
    <row r="5681" customFormat="false" ht="18.65" hidden="false" customHeight="false" outlineLevel="0" collapsed="false">
      <c r="A5681" s="5" t="s">
        <v>5725</v>
      </c>
      <c r="B5681" s="6" t="s">
        <v>37</v>
      </c>
      <c r="C5681" s="6" t="s">
        <v>30</v>
      </c>
      <c r="D5681" s="6" t="s">
        <v>31</v>
      </c>
      <c r="E5681" s="6" t="s">
        <v>31</v>
      </c>
      <c r="F5681" s="7" t="n">
        <v>72</v>
      </c>
      <c r="G5681" s="6" t="s">
        <v>30</v>
      </c>
      <c r="H5681" s="6" t="s">
        <v>202</v>
      </c>
      <c r="I5681" s="6" t="s">
        <v>203</v>
      </c>
      <c r="J5681" s="6" t="s">
        <v>31</v>
      </c>
      <c r="K5681" s="6" t="s">
        <v>31</v>
      </c>
      <c r="L5681" s="6" t="s">
        <v>31</v>
      </c>
      <c r="M5681" s="6" t="s">
        <v>31</v>
      </c>
      <c r="N5681" s="6" t="s">
        <v>31</v>
      </c>
      <c r="O5681" s="6" t="s">
        <v>31</v>
      </c>
      <c r="P5681" s="6" t="s">
        <v>166</v>
      </c>
      <c r="Q5681" s="6" t="s">
        <v>30</v>
      </c>
      <c r="R5681" s="6" t="s">
        <v>53</v>
      </c>
      <c r="S5681" s="8" t="n">
        <v>65.7</v>
      </c>
      <c r="T5681" s="8" t="n">
        <v>4575.35</v>
      </c>
      <c r="U5681" s="6" t="s">
        <v>30</v>
      </c>
      <c r="V5681" s="8" t="n">
        <f aca="false">IF(X5681="0-1 Year", ROUND(S5681/0.474, 2), IF(X5681="1-2 Years", ROUND(S5681/0.287, 2), ROUND(S5681/0.14, 2)))</f>
        <v>469.29</v>
      </c>
      <c r="W5681" s="6" t="str">
        <f aca="false">IF(V5681&gt;4000, "High", IF(V5681&gt;2000, "Medium", "Low"))</f>
        <v>Low</v>
      </c>
      <c r="X5681" s="9" t="s">
        <v>1765</v>
      </c>
      <c r="Y5681" s="10" t="n">
        <f aca="false">IF(U5681="Yes", 1, 0)</f>
        <v>0</v>
      </c>
      <c r="Z5681" s="10" t="n">
        <v>1</v>
      </c>
      <c r="AA5681" s="11" t="n">
        <f aca="false">MAX(0, ($S5681 * 0.35) - ($F5681 * 0.3))</f>
        <v>1.395</v>
      </c>
      <c r="AB5681" s="12" t="str">
        <f aca="false">IF(AA5681&gt;20,"High",IF(AA5681&gt;10,"Medium","Low"))</f>
        <v>Low</v>
      </c>
    </row>
    <row r="5682" customFormat="false" ht="18.65" hidden="false" customHeight="false" outlineLevel="0" collapsed="false">
      <c r="A5682" s="5" t="s">
        <v>5726</v>
      </c>
      <c r="B5682" s="6" t="s">
        <v>29</v>
      </c>
      <c r="C5682" s="6" t="s">
        <v>30</v>
      </c>
      <c r="D5682" s="6" t="s">
        <v>30</v>
      </c>
      <c r="E5682" s="6" t="s">
        <v>30</v>
      </c>
      <c r="F5682" s="7" t="n">
        <v>63</v>
      </c>
      <c r="G5682" s="6" t="s">
        <v>31</v>
      </c>
      <c r="H5682" s="6" t="s">
        <v>31</v>
      </c>
      <c r="I5682" s="6" t="s">
        <v>203</v>
      </c>
      <c r="J5682" s="6" t="s">
        <v>31</v>
      </c>
      <c r="K5682" s="6" t="s">
        <v>31</v>
      </c>
      <c r="L5682" s="6" t="s">
        <v>31</v>
      </c>
      <c r="M5682" s="6" t="s">
        <v>31</v>
      </c>
      <c r="N5682" s="6" t="s">
        <v>30</v>
      </c>
      <c r="O5682" s="6" t="s">
        <v>30</v>
      </c>
      <c r="P5682" s="6" t="s">
        <v>33</v>
      </c>
      <c r="Q5682" s="6" t="s">
        <v>30</v>
      </c>
      <c r="R5682" s="6" t="s">
        <v>39</v>
      </c>
      <c r="S5682" s="8" t="n">
        <v>71.5</v>
      </c>
      <c r="T5682" s="8" t="n">
        <v>4576.3</v>
      </c>
      <c r="U5682" s="6" t="s">
        <v>30</v>
      </c>
      <c r="V5682" s="8" t="n">
        <f aca="false">IF(X5682="0-1 Year", ROUND(S5682/0.474, 2), IF(X5682="1-2 Years", ROUND(S5682/0.287, 2), ROUND(S5682/0.14, 2)))</f>
        <v>510.71</v>
      </c>
      <c r="W5682" s="6" t="str">
        <f aca="false">IF(V5682&gt;4000, "High", IF(V5682&gt;2000, "Medium", "Low"))</f>
        <v>Low</v>
      </c>
      <c r="X5682" s="9" t="s">
        <v>1765</v>
      </c>
      <c r="Y5682" s="10" t="n">
        <f aca="false">IF(U5682="Yes", 1, 0)</f>
        <v>0</v>
      </c>
      <c r="Z5682" s="10" t="n">
        <v>1</v>
      </c>
      <c r="AA5682" s="11" t="n">
        <f aca="false">MAX(0, ($S5682 * 0.35) - ($F5682 * 0.3))</f>
        <v>6.125</v>
      </c>
      <c r="AB5682" s="12" t="str">
        <f aca="false">IF(AA5682&gt;20,"High",IF(AA5682&gt;10,"Medium","Low"))</f>
        <v>Low</v>
      </c>
    </row>
    <row r="5683" customFormat="false" ht="18.65" hidden="false" customHeight="false" outlineLevel="0" collapsed="false">
      <c r="A5683" s="5" t="s">
        <v>5727</v>
      </c>
      <c r="B5683" s="6" t="s">
        <v>29</v>
      </c>
      <c r="C5683" s="6" t="s">
        <v>30</v>
      </c>
      <c r="D5683" s="6" t="s">
        <v>30</v>
      </c>
      <c r="E5683" s="6" t="s">
        <v>30</v>
      </c>
      <c r="F5683" s="7" t="n">
        <v>52</v>
      </c>
      <c r="G5683" s="6" t="s">
        <v>31</v>
      </c>
      <c r="H5683" s="6" t="s">
        <v>31</v>
      </c>
      <c r="I5683" s="6" t="s">
        <v>517</v>
      </c>
      <c r="J5683" s="6" t="s">
        <v>30</v>
      </c>
      <c r="K5683" s="6" t="s">
        <v>30</v>
      </c>
      <c r="L5683" s="6" t="s">
        <v>31</v>
      </c>
      <c r="M5683" s="6" t="s">
        <v>30</v>
      </c>
      <c r="N5683" s="6" t="s">
        <v>30</v>
      </c>
      <c r="O5683" s="6" t="s">
        <v>31</v>
      </c>
      <c r="P5683" s="6" t="s">
        <v>166</v>
      </c>
      <c r="Q5683" s="6" t="s">
        <v>31</v>
      </c>
      <c r="R5683" s="6" t="s">
        <v>58</v>
      </c>
      <c r="S5683" s="8" t="n">
        <v>89.45</v>
      </c>
      <c r="T5683" s="8" t="n">
        <v>4577.75</v>
      </c>
      <c r="U5683" s="6" t="s">
        <v>30</v>
      </c>
      <c r="V5683" s="8" t="n">
        <f aca="false">IF(X5683="0-1 Year", ROUND(S5683/0.474, 2), IF(X5683="1-2 Years", ROUND(S5683/0.287, 2), ROUND(S5683/0.14, 2)))</f>
        <v>638.93</v>
      </c>
      <c r="W5683" s="6" t="str">
        <f aca="false">IF(V5683&gt;4000, "High", IF(V5683&gt;2000, "Medium", "Low"))</f>
        <v>Low</v>
      </c>
      <c r="X5683" s="9" t="s">
        <v>1765</v>
      </c>
      <c r="Y5683" s="10" t="n">
        <f aca="false">IF(U5683="Yes", 1, 0)</f>
        <v>0</v>
      </c>
      <c r="Z5683" s="10" t="n">
        <v>1</v>
      </c>
      <c r="AA5683" s="11" t="n">
        <f aca="false">MAX(0, ($S5683 * 0.35) - ($F5683 * 0.3))</f>
        <v>15.7075</v>
      </c>
      <c r="AB5683" s="12" t="str">
        <f aca="false">IF(AA5683&gt;20,"High",IF(AA5683&gt;10,"Medium","Low"))</f>
        <v>Medium</v>
      </c>
    </row>
    <row r="5684" customFormat="false" ht="18.65" hidden="false" customHeight="false" outlineLevel="0" collapsed="false">
      <c r="A5684" s="5" t="s">
        <v>5728</v>
      </c>
      <c r="B5684" s="6" t="s">
        <v>37</v>
      </c>
      <c r="C5684" s="6" t="s">
        <v>30</v>
      </c>
      <c r="D5684" s="6" t="s">
        <v>30</v>
      </c>
      <c r="E5684" s="6" t="s">
        <v>30</v>
      </c>
      <c r="F5684" s="7" t="n">
        <v>69</v>
      </c>
      <c r="G5684" s="6" t="s">
        <v>31</v>
      </c>
      <c r="H5684" s="6" t="s">
        <v>31</v>
      </c>
      <c r="I5684" s="6" t="s">
        <v>203</v>
      </c>
      <c r="J5684" s="6" t="s">
        <v>31</v>
      </c>
      <c r="K5684" s="6" t="s">
        <v>31</v>
      </c>
      <c r="L5684" s="6" t="s">
        <v>30</v>
      </c>
      <c r="M5684" s="6" t="s">
        <v>31</v>
      </c>
      <c r="N5684" s="6" t="s">
        <v>30</v>
      </c>
      <c r="O5684" s="6" t="s">
        <v>30</v>
      </c>
      <c r="P5684" s="6" t="s">
        <v>166</v>
      </c>
      <c r="Q5684" s="6" t="s">
        <v>31</v>
      </c>
      <c r="R5684" s="6" t="s">
        <v>34</v>
      </c>
      <c r="S5684" s="8" t="n">
        <v>66.9</v>
      </c>
      <c r="T5684" s="8" t="n">
        <v>4577.9</v>
      </c>
      <c r="U5684" s="6" t="s">
        <v>30</v>
      </c>
      <c r="V5684" s="8" t="n">
        <f aca="false">IF(X5684="0-1 Year", ROUND(S5684/0.474, 2), IF(X5684="1-2 Years", ROUND(S5684/0.287, 2), ROUND(S5684/0.14, 2)))</f>
        <v>477.86</v>
      </c>
      <c r="W5684" s="6" t="str">
        <f aca="false">IF(V5684&gt;4000, "High", IF(V5684&gt;2000, "Medium", "Low"))</f>
        <v>Low</v>
      </c>
      <c r="X5684" s="9" t="s">
        <v>1765</v>
      </c>
      <c r="Y5684" s="10" t="n">
        <f aca="false">IF(U5684="Yes", 1, 0)</f>
        <v>0</v>
      </c>
      <c r="Z5684" s="10" t="n">
        <v>1</v>
      </c>
      <c r="AA5684" s="11" t="n">
        <f aca="false">MAX(0, ($S5684 * 0.35) - ($F5684 * 0.3))</f>
        <v>2.715</v>
      </c>
      <c r="AB5684" s="12" t="str">
        <f aca="false">IF(AA5684&gt;20,"High",IF(AA5684&gt;10,"Medium","Low"))</f>
        <v>Low</v>
      </c>
    </row>
    <row r="5685" customFormat="false" ht="18.65" hidden="false" customHeight="false" outlineLevel="0" collapsed="false">
      <c r="A5685" s="5" t="s">
        <v>5729</v>
      </c>
      <c r="B5685" s="6" t="s">
        <v>29</v>
      </c>
      <c r="C5685" s="6" t="s">
        <v>30</v>
      </c>
      <c r="D5685" s="6" t="s">
        <v>31</v>
      </c>
      <c r="E5685" s="6" t="s">
        <v>30</v>
      </c>
      <c r="F5685" s="7" t="n">
        <v>42</v>
      </c>
      <c r="G5685" s="6" t="s">
        <v>31</v>
      </c>
      <c r="H5685" s="6" t="s">
        <v>31</v>
      </c>
      <c r="I5685" s="6" t="s">
        <v>517</v>
      </c>
      <c r="J5685" s="6" t="s">
        <v>30</v>
      </c>
      <c r="K5685" s="6" t="s">
        <v>30</v>
      </c>
      <c r="L5685" s="6" t="s">
        <v>31</v>
      </c>
      <c r="M5685" s="6" t="s">
        <v>31</v>
      </c>
      <c r="N5685" s="6" t="s">
        <v>31</v>
      </c>
      <c r="O5685" s="6" t="s">
        <v>31</v>
      </c>
      <c r="P5685" s="6" t="s">
        <v>33</v>
      </c>
      <c r="Q5685" s="6" t="s">
        <v>31</v>
      </c>
      <c r="R5685" s="6" t="s">
        <v>39</v>
      </c>
      <c r="S5685" s="8" t="n">
        <v>108.3</v>
      </c>
      <c r="T5685" s="8" t="n">
        <v>4586.15</v>
      </c>
      <c r="U5685" s="6" t="s">
        <v>30</v>
      </c>
      <c r="V5685" s="8" t="n">
        <f aca="false">IF(X5685="0-1 Year", ROUND(S5685/0.474, 2), IF(X5685="1-2 Years", ROUND(S5685/0.287, 2), ROUND(S5685/0.14, 2)))</f>
        <v>773.57</v>
      </c>
      <c r="W5685" s="6" t="str">
        <f aca="false">IF(V5685&gt;4000, "High", IF(V5685&gt;2000, "Medium", "Low"))</f>
        <v>Low</v>
      </c>
      <c r="X5685" s="9" t="s">
        <v>1765</v>
      </c>
      <c r="Y5685" s="10" t="n">
        <f aca="false">IF(U5685="Yes", 1, 0)</f>
        <v>0</v>
      </c>
      <c r="Z5685" s="10" t="n">
        <v>1</v>
      </c>
      <c r="AA5685" s="11" t="n">
        <f aca="false">MAX(0, ($S5685 * 0.35) - ($F5685 * 0.3))</f>
        <v>25.305</v>
      </c>
      <c r="AB5685" s="12" t="str">
        <f aca="false">IF(AA5685&gt;20,"High",IF(AA5685&gt;10,"Medium","Low"))</f>
        <v>High</v>
      </c>
    </row>
    <row r="5686" customFormat="false" ht="18.65" hidden="false" customHeight="false" outlineLevel="0" collapsed="false">
      <c r="A5686" s="5" t="s">
        <v>5730</v>
      </c>
      <c r="B5686" s="6" t="s">
        <v>37</v>
      </c>
      <c r="C5686" s="6" t="s">
        <v>30</v>
      </c>
      <c r="D5686" s="6" t="s">
        <v>30</v>
      </c>
      <c r="E5686" s="6" t="s">
        <v>30</v>
      </c>
      <c r="F5686" s="7" t="n">
        <v>55</v>
      </c>
      <c r="G5686" s="6" t="s">
        <v>31</v>
      </c>
      <c r="H5686" s="6" t="s">
        <v>31</v>
      </c>
      <c r="I5686" s="6" t="s">
        <v>517</v>
      </c>
      <c r="J5686" s="6" t="s">
        <v>31</v>
      </c>
      <c r="K5686" s="6" t="s">
        <v>30</v>
      </c>
      <c r="L5686" s="6" t="s">
        <v>31</v>
      </c>
      <c r="M5686" s="6" t="s">
        <v>30</v>
      </c>
      <c r="N5686" s="6" t="s">
        <v>30</v>
      </c>
      <c r="O5686" s="6" t="s">
        <v>30</v>
      </c>
      <c r="P5686" s="6" t="s">
        <v>33</v>
      </c>
      <c r="Q5686" s="6" t="s">
        <v>31</v>
      </c>
      <c r="R5686" s="6" t="s">
        <v>58</v>
      </c>
      <c r="S5686" s="8" t="n">
        <v>84.25</v>
      </c>
      <c r="T5686" s="8" t="n">
        <v>4589.85</v>
      </c>
      <c r="U5686" s="6" t="s">
        <v>30</v>
      </c>
      <c r="V5686" s="8" t="n">
        <f aca="false">IF(X5686="0-1 Year", ROUND(S5686/0.474, 2), IF(X5686="1-2 Years", ROUND(S5686/0.287, 2), ROUND(S5686/0.14, 2)))</f>
        <v>601.79</v>
      </c>
      <c r="W5686" s="6" t="str">
        <f aca="false">IF(V5686&gt;4000, "High", IF(V5686&gt;2000, "Medium", "Low"))</f>
        <v>Low</v>
      </c>
      <c r="X5686" s="9" t="s">
        <v>1765</v>
      </c>
      <c r="Y5686" s="10" t="n">
        <f aca="false">IF(U5686="Yes", 1, 0)</f>
        <v>0</v>
      </c>
      <c r="Z5686" s="10" t="n">
        <v>1</v>
      </c>
      <c r="AA5686" s="11" t="n">
        <f aca="false">MAX(0, ($S5686 * 0.35) - ($F5686 * 0.3))</f>
        <v>12.9875</v>
      </c>
      <c r="AB5686" s="12" t="str">
        <f aca="false">IF(AA5686&gt;20,"High",IF(AA5686&gt;10,"Medium","Low"))</f>
        <v>Medium</v>
      </c>
    </row>
    <row r="5687" customFormat="false" ht="18.65" hidden="false" customHeight="false" outlineLevel="0" collapsed="false">
      <c r="A5687" s="5" t="s">
        <v>5731</v>
      </c>
      <c r="B5687" s="6" t="s">
        <v>37</v>
      </c>
      <c r="C5687" s="6" t="s">
        <v>31</v>
      </c>
      <c r="D5687" s="6" t="s">
        <v>30</v>
      </c>
      <c r="E5687" s="6" t="s">
        <v>30</v>
      </c>
      <c r="F5687" s="7" t="n">
        <v>59</v>
      </c>
      <c r="G5687" s="6" t="s">
        <v>31</v>
      </c>
      <c r="H5687" s="6" t="s">
        <v>31</v>
      </c>
      <c r="I5687" s="6" t="s">
        <v>517</v>
      </c>
      <c r="J5687" s="6" t="s">
        <v>30</v>
      </c>
      <c r="K5687" s="6" t="s">
        <v>31</v>
      </c>
      <c r="L5687" s="6" t="s">
        <v>30</v>
      </c>
      <c r="M5687" s="6" t="s">
        <v>30</v>
      </c>
      <c r="N5687" s="6" t="s">
        <v>30</v>
      </c>
      <c r="O5687" s="6" t="s">
        <v>30</v>
      </c>
      <c r="P5687" s="6" t="s">
        <v>166</v>
      </c>
      <c r="Q5687" s="6" t="s">
        <v>31</v>
      </c>
      <c r="R5687" s="6" t="s">
        <v>58</v>
      </c>
      <c r="S5687" s="8" t="n">
        <v>79.2</v>
      </c>
      <c r="T5687" s="8" t="n">
        <v>4590.35</v>
      </c>
      <c r="U5687" s="6" t="s">
        <v>30</v>
      </c>
      <c r="V5687" s="8" t="n">
        <f aca="false">IF(X5687="0-1 Year", ROUND(S5687/0.474, 2), IF(X5687="1-2 Years", ROUND(S5687/0.287, 2), ROUND(S5687/0.14, 2)))</f>
        <v>565.71</v>
      </c>
      <c r="W5687" s="6" t="str">
        <f aca="false">IF(V5687&gt;4000, "High", IF(V5687&gt;2000, "Medium", "Low"))</f>
        <v>Low</v>
      </c>
      <c r="X5687" s="9" t="s">
        <v>1765</v>
      </c>
      <c r="Y5687" s="10" t="n">
        <f aca="false">IF(U5687="Yes", 1, 0)</f>
        <v>0</v>
      </c>
      <c r="Z5687" s="10" t="n">
        <v>1</v>
      </c>
      <c r="AA5687" s="11" t="n">
        <f aca="false">MAX(0, ($S5687 * 0.35) - ($F5687 * 0.3))</f>
        <v>10.02</v>
      </c>
      <c r="AB5687" s="12" t="str">
        <f aca="false">IF(AA5687&gt;20,"High",IF(AA5687&gt;10,"Medium","Low"))</f>
        <v>Medium</v>
      </c>
    </row>
    <row r="5688" customFormat="false" ht="18.65" hidden="false" customHeight="false" outlineLevel="0" collapsed="false">
      <c r="A5688" s="5" t="s">
        <v>5732</v>
      </c>
      <c r="B5688" s="6" t="s">
        <v>37</v>
      </c>
      <c r="C5688" s="6" t="s">
        <v>30</v>
      </c>
      <c r="D5688" s="6" t="s">
        <v>31</v>
      </c>
      <c r="E5688" s="6" t="s">
        <v>30</v>
      </c>
      <c r="F5688" s="7" t="n">
        <v>46</v>
      </c>
      <c r="G5688" s="6" t="s">
        <v>31</v>
      </c>
      <c r="H5688" s="6" t="s">
        <v>31</v>
      </c>
      <c r="I5688" s="6" t="s">
        <v>517</v>
      </c>
      <c r="J5688" s="6" t="s">
        <v>30</v>
      </c>
      <c r="K5688" s="6" t="s">
        <v>31</v>
      </c>
      <c r="L5688" s="6" t="s">
        <v>30</v>
      </c>
      <c r="M5688" s="6" t="s">
        <v>31</v>
      </c>
      <c r="N5688" s="6" t="s">
        <v>31</v>
      </c>
      <c r="O5688" s="6" t="s">
        <v>31</v>
      </c>
      <c r="P5688" s="6" t="s">
        <v>33</v>
      </c>
      <c r="Q5688" s="6" t="s">
        <v>31</v>
      </c>
      <c r="R5688" s="6" t="s">
        <v>39</v>
      </c>
      <c r="S5688" s="8" t="n">
        <v>103.15</v>
      </c>
      <c r="T5688" s="8" t="n">
        <v>4594.65</v>
      </c>
      <c r="U5688" s="6" t="s">
        <v>30</v>
      </c>
      <c r="V5688" s="8" t="n">
        <f aca="false">IF(X5688="0-1 Year", ROUND(S5688/0.474, 2), IF(X5688="1-2 Years", ROUND(S5688/0.287, 2), ROUND(S5688/0.14, 2)))</f>
        <v>736.79</v>
      </c>
      <c r="W5688" s="6" t="str">
        <f aca="false">IF(V5688&gt;4000, "High", IF(V5688&gt;2000, "Medium", "Low"))</f>
        <v>Low</v>
      </c>
      <c r="X5688" s="9" t="s">
        <v>1765</v>
      </c>
      <c r="Y5688" s="10" t="n">
        <f aca="false">IF(U5688="Yes", 1, 0)</f>
        <v>0</v>
      </c>
      <c r="Z5688" s="10" t="n">
        <v>1</v>
      </c>
      <c r="AA5688" s="11" t="n">
        <f aca="false">MAX(0, ($S5688 * 0.35) - ($F5688 * 0.3))</f>
        <v>22.3025</v>
      </c>
      <c r="AB5688" s="12" t="str">
        <f aca="false">IF(AA5688&gt;20,"High",IF(AA5688&gt;10,"Medium","Low"))</f>
        <v>High</v>
      </c>
    </row>
    <row r="5689" customFormat="false" ht="18.65" hidden="false" customHeight="false" outlineLevel="0" collapsed="false">
      <c r="A5689" s="5" t="s">
        <v>5733</v>
      </c>
      <c r="B5689" s="6" t="s">
        <v>37</v>
      </c>
      <c r="C5689" s="6" t="s">
        <v>30</v>
      </c>
      <c r="D5689" s="6" t="s">
        <v>31</v>
      </c>
      <c r="E5689" s="6" t="s">
        <v>30</v>
      </c>
      <c r="F5689" s="7" t="n">
        <v>41</v>
      </c>
      <c r="G5689" s="6" t="s">
        <v>31</v>
      </c>
      <c r="H5689" s="6" t="s">
        <v>31</v>
      </c>
      <c r="I5689" s="6" t="s">
        <v>517</v>
      </c>
      <c r="J5689" s="6" t="s">
        <v>31</v>
      </c>
      <c r="K5689" s="6" t="s">
        <v>31</v>
      </c>
      <c r="L5689" s="6" t="s">
        <v>31</v>
      </c>
      <c r="M5689" s="6" t="s">
        <v>31</v>
      </c>
      <c r="N5689" s="6" t="s">
        <v>31</v>
      </c>
      <c r="O5689" s="6" t="s">
        <v>31</v>
      </c>
      <c r="P5689" s="6" t="s">
        <v>38</v>
      </c>
      <c r="Q5689" s="6" t="s">
        <v>31</v>
      </c>
      <c r="R5689" s="6" t="s">
        <v>53</v>
      </c>
      <c r="S5689" s="8" t="n">
        <v>113.6</v>
      </c>
      <c r="T5689" s="8" t="n">
        <v>4594.95</v>
      </c>
      <c r="U5689" s="6" t="s">
        <v>31</v>
      </c>
      <c r="V5689" s="8" t="n">
        <f aca="false">IF(X5689="0-1 Year", ROUND(S5689/0.474, 2), IF(X5689="1-2 Years", ROUND(S5689/0.287, 2), ROUND(S5689/0.14, 2)))</f>
        <v>811.43</v>
      </c>
      <c r="W5689" s="6" t="str">
        <f aca="false">IF(V5689&gt;4000, "High", IF(V5689&gt;2000, "Medium", "Low"))</f>
        <v>Low</v>
      </c>
      <c r="X5689" s="9" t="s">
        <v>1765</v>
      </c>
      <c r="Y5689" s="10" t="n">
        <f aca="false">IF(U5689="Yes", 1, 0)</f>
        <v>1</v>
      </c>
      <c r="Z5689" s="10" t="n">
        <v>1</v>
      </c>
      <c r="AA5689" s="11" t="n">
        <f aca="false">MAX(0, ($S5689 * 0.35) - ($F5689 * 0.3))</f>
        <v>27.46</v>
      </c>
      <c r="AB5689" s="12" t="str">
        <f aca="false">IF(AA5689&gt;20,"High",IF(AA5689&gt;10,"Medium","Low"))</f>
        <v>High</v>
      </c>
    </row>
    <row r="5690" customFormat="false" ht="18.65" hidden="false" customHeight="false" outlineLevel="0" collapsed="false">
      <c r="A5690" s="5" t="s">
        <v>5734</v>
      </c>
      <c r="B5690" s="6" t="s">
        <v>37</v>
      </c>
      <c r="C5690" s="6" t="s">
        <v>31</v>
      </c>
      <c r="D5690" s="6" t="s">
        <v>31</v>
      </c>
      <c r="E5690" s="6" t="s">
        <v>30</v>
      </c>
      <c r="F5690" s="7" t="n">
        <v>42</v>
      </c>
      <c r="G5690" s="6" t="s">
        <v>31</v>
      </c>
      <c r="H5690" s="6" t="s">
        <v>31</v>
      </c>
      <c r="I5690" s="6" t="s">
        <v>517</v>
      </c>
      <c r="J5690" s="6" t="s">
        <v>31</v>
      </c>
      <c r="K5690" s="6" t="s">
        <v>30</v>
      </c>
      <c r="L5690" s="6" t="s">
        <v>31</v>
      </c>
      <c r="M5690" s="6" t="s">
        <v>30</v>
      </c>
      <c r="N5690" s="6" t="s">
        <v>31</v>
      </c>
      <c r="O5690" s="6" t="s">
        <v>31</v>
      </c>
      <c r="P5690" s="6" t="s">
        <v>33</v>
      </c>
      <c r="Q5690" s="6" t="s">
        <v>31</v>
      </c>
      <c r="R5690" s="6" t="s">
        <v>53</v>
      </c>
      <c r="S5690" s="8" t="n">
        <v>105.2</v>
      </c>
      <c r="T5690" s="8" t="n">
        <v>4599.15</v>
      </c>
      <c r="U5690" s="6" t="s">
        <v>30</v>
      </c>
      <c r="V5690" s="8" t="n">
        <f aca="false">IF(X5690="0-1 Year", ROUND(S5690/0.474, 2), IF(X5690="1-2 Years", ROUND(S5690/0.287, 2), ROUND(S5690/0.14, 2)))</f>
        <v>751.43</v>
      </c>
      <c r="W5690" s="6" t="str">
        <f aca="false">IF(V5690&gt;4000, "High", IF(V5690&gt;2000, "Medium", "Low"))</f>
        <v>Low</v>
      </c>
      <c r="X5690" s="9" t="s">
        <v>1765</v>
      </c>
      <c r="Y5690" s="10" t="n">
        <f aca="false">IF(U5690="Yes", 1, 0)</f>
        <v>0</v>
      </c>
      <c r="Z5690" s="10" t="n">
        <v>1</v>
      </c>
      <c r="AA5690" s="11" t="n">
        <f aca="false">MAX(0, ($S5690 * 0.35) - ($F5690 * 0.3))</f>
        <v>24.22</v>
      </c>
      <c r="AB5690" s="12" t="str">
        <f aca="false">IF(AA5690&gt;20,"High",IF(AA5690&gt;10,"Medium","Low"))</f>
        <v>High</v>
      </c>
    </row>
    <row r="5691" customFormat="false" ht="18.65" hidden="false" customHeight="false" outlineLevel="0" collapsed="false">
      <c r="A5691" s="5" t="s">
        <v>5735</v>
      </c>
      <c r="B5691" s="6" t="s">
        <v>37</v>
      </c>
      <c r="C5691" s="6" t="s">
        <v>31</v>
      </c>
      <c r="D5691" s="6" t="s">
        <v>30</v>
      </c>
      <c r="E5691" s="6" t="s">
        <v>30</v>
      </c>
      <c r="F5691" s="7" t="n">
        <v>43</v>
      </c>
      <c r="G5691" s="6" t="s">
        <v>31</v>
      </c>
      <c r="H5691" s="6" t="s">
        <v>30</v>
      </c>
      <c r="I5691" s="6" t="s">
        <v>517</v>
      </c>
      <c r="J5691" s="6" t="s">
        <v>31</v>
      </c>
      <c r="K5691" s="6" t="s">
        <v>31</v>
      </c>
      <c r="L5691" s="6" t="s">
        <v>30</v>
      </c>
      <c r="M5691" s="6" t="s">
        <v>31</v>
      </c>
      <c r="N5691" s="6" t="s">
        <v>31</v>
      </c>
      <c r="O5691" s="6" t="s">
        <v>31</v>
      </c>
      <c r="P5691" s="6" t="s">
        <v>38</v>
      </c>
      <c r="Q5691" s="6" t="s">
        <v>31</v>
      </c>
      <c r="R5691" s="6" t="s">
        <v>58</v>
      </c>
      <c r="S5691" s="8" t="n">
        <v>108.15</v>
      </c>
      <c r="T5691" s="8" t="n">
        <v>4600.7</v>
      </c>
      <c r="U5691" s="6" t="s">
        <v>31</v>
      </c>
      <c r="V5691" s="8" t="n">
        <f aca="false">IF(X5691="0-1 Year", ROUND(S5691/0.474, 2), IF(X5691="1-2 Years", ROUND(S5691/0.287, 2), ROUND(S5691/0.14, 2)))</f>
        <v>772.5</v>
      </c>
      <c r="W5691" s="6" t="str">
        <f aca="false">IF(V5691&gt;4000, "High", IF(V5691&gt;2000, "Medium", "Low"))</f>
        <v>Low</v>
      </c>
      <c r="X5691" s="9" t="s">
        <v>1765</v>
      </c>
      <c r="Y5691" s="10" t="n">
        <f aca="false">IF(U5691="Yes", 1, 0)</f>
        <v>1</v>
      </c>
      <c r="Z5691" s="10" t="n">
        <v>1</v>
      </c>
      <c r="AA5691" s="11" t="n">
        <f aca="false">MAX(0, ($S5691 * 0.35) - ($F5691 * 0.3))</f>
        <v>24.9525</v>
      </c>
      <c r="AB5691" s="12" t="str">
        <f aca="false">IF(AA5691&gt;20,"High",IF(AA5691&gt;10,"Medium","Low"))</f>
        <v>High</v>
      </c>
    </row>
    <row r="5692" customFormat="false" ht="18.65" hidden="false" customHeight="false" outlineLevel="0" collapsed="false">
      <c r="A5692" s="5" t="s">
        <v>5736</v>
      </c>
      <c r="B5692" s="6" t="s">
        <v>37</v>
      </c>
      <c r="C5692" s="6" t="s">
        <v>30</v>
      </c>
      <c r="D5692" s="6" t="s">
        <v>31</v>
      </c>
      <c r="E5692" s="6" t="s">
        <v>31</v>
      </c>
      <c r="F5692" s="7" t="n">
        <v>55</v>
      </c>
      <c r="G5692" s="6" t="s">
        <v>31</v>
      </c>
      <c r="H5692" s="6" t="s">
        <v>31</v>
      </c>
      <c r="I5692" s="6" t="s">
        <v>517</v>
      </c>
      <c r="J5692" s="6" t="s">
        <v>31</v>
      </c>
      <c r="K5692" s="6" t="s">
        <v>31</v>
      </c>
      <c r="L5692" s="6" t="s">
        <v>30</v>
      </c>
      <c r="M5692" s="6" t="s">
        <v>30</v>
      </c>
      <c r="N5692" s="6" t="s">
        <v>30</v>
      </c>
      <c r="O5692" s="6" t="s">
        <v>30</v>
      </c>
      <c r="P5692" s="6" t="s">
        <v>38</v>
      </c>
      <c r="Q5692" s="6" t="s">
        <v>31</v>
      </c>
      <c r="R5692" s="6" t="s">
        <v>39</v>
      </c>
      <c r="S5692" s="8" t="n">
        <v>85.1</v>
      </c>
      <c r="T5692" s="8" t="n">
        <v>4600.95</v>
      </c>
      <c r="U5692" s="6" t="s">
        <v>30</v>
      </c>
      <c r="V5692" s="8" t="n">
        <f aca="false">IF(X5692="0-1 Year", ROUND(S5692/0.474, 2), IF(X5692="1-2 Years", ROUND(S5692/0.287, 2), ROUND(S5692/0.14, 2)))</f>
        <v>607.86</v>
      </c>
      <c r="W5692" s="6" t="str">
        <f aca="false">IF(V5692&gt;4000, "High", IF(V5692&gt;2000, "Medium", "Low"))</f>
        <v>Low</v>
      </c>
      <c r="X5692" s="9" t="s">
        <v>1765</v>
      </c>
      <c r="Y5692" s="10" t="n">
        <f aca="false">IF(U5692="Yes", 1, 0)</f>
        <v>0</v>
      </c>
      <c r="Z5692" s="10" t="n">
        <v>1</v>
      </c>
      <c r="AA5692" s="11" t="n">
        <f aca="false">MAX(0, ($S5692 * 0.35) - ($F5692 * 0.3))</f>
        <v>13.285</v>
      </c>
      <c r="AB5692" s="12" t="str">
        <f aca="false">IF(AA5692&gt;20,"High",IF(AA5692&gt;10,"Medium","Low"))</f>
        <v>Medium</v>
      </c>
    </row>
    <row r="5693" customFormat="false" ht="18.65" hidden="false" customHeight="false" outlineLevel="0" collapsed="false">
      <c r="A5693" s="5" t="s">
        <v>5737</v>
      </c>
      <c r="B5693" s="6" t="s">
        <v>37</v>
      </c>
      <c r="C5693" s="6" t="s">
        <v>30</v>
      </c>
      <c r="D5693" s="6" t="s">
        <v>31</v>
      </c>
      <c r="E5693" s="6" t="s">
        <v>31</v>
      </c>
      <c r="F5693" s="7" t="n">
        <v>49</v>
      </c>
      <c r="G5693" s="6" t="s">
        <v>31</v>
      </c>
      <c r="H5693" s="6" t="s">
        <v>31</v>
      </c>
      <c r="I5693" s="6" t="s">
        <v>517</v>
      </c>
      <c r="J5693" s="6" t="s">
        <v>30</v>
      </c>
      <c r="K5693" s="6" t="s">
        <v>30</v>
      </c>
      <c r="L5693" s="6" t="s">
        <v>30</v>
      </c>
      <c r="M5693" s="6" t="s">
        <v>30</v>
      </c>
      <c r="N5693" s="6" t="s">
        <v>31</v>
      </c>
      <c r="O5693" s="6" t="s">
        <v>31</v>
      </c>
      <c r="P5693" s="6" t="s">
        <v>38</v>
      </c>
      <c r="Q5693" s="6" t="s">
        <v>31</v>
      </c>
      <c r="R5693" s="6" t="s">
        <v>53</v>
      </c>
      <c r="S5693" s="8" t="n">
        <v>95.4</v>
      </c>
      <c r="T5693" s="8" t="n">
        <v>4613.95</v>
      </c>
      <c r="U5693" s="6" t="s">
        <v>30</v>
      </c>
      <c r="V5693" s="8" t="n">
        <f aca="false">IF(X5693="0-1 Year", ROUND(S5693/0.474, 2), IF(X5693="1-2 Years", ROUND(S5693/0.287, 2), ROUND(S5693/0.14, 2)))</f>
        <v>681.43</v>
      </c>
      <c r="W5693" s="6" t="str">
        <f aca="false">IF(V5693&gt;4000, "High", IF(V5693&gt;2000, "Medium", "Low"))</f>
        <v>Low</v>
      </c>
      <c r="X5693" s="9" t="s">
        <v>1765</v>
      </c>
      <c r="Y5693" s="10" t="n">
        <f aca="false">IF(U5693="Yes", 1, 0)</f>
        <v>0</v>
      </c>
      <c r="Z5693" s="10" t="n">
        <v>1</v>
      </c>
      <c r="AA5693" s="11" t="n">
        <f aca="false">MAX(0, ($S5693 * 0.35) - ($F5693 * 0.3))</f>
        <v>18.69</v>
      </c>
      <c r="AB5693" s="12" t="str">
        <f aca="false">IF(AA5693&gt;20,"High",IF(AA5693&gt;10,"Medium","Low"))</f>
        <v>Medium</v>
      </c>
    </row>
    <row r="5694" customFormat="false" ht="18.65" hidden="false" customHeight="false" outlineLevel="0" collapsed="false">
      <c r="A5694" s="5" t="s">
        <v>5738</v>
      </c>
      <c r="B5694" s="6" t="s">
        <v>29</v>
      </c>
      <c r="C5694" s="6" t="s">
        <v>30</v>
      </c>
      <c r="D5694" s="6" t="s">
        <v>31</v>
      </c>
      <c r="E5694" s="6" t="s">
        <v>30</v>
      </c>
      <c r="F5694" s="7" t="n">
        <v>51</v>
      </c>
      <c r="G5694" s="6" t="s">
        <v>31</v>
      </c>
      <c r="H5694" s="6" t="s">
        <v>31</v>
      </c>
      <c r="I5694" s="6" t="s">
        <v>517</v>
      </c>
      <c r="J5694" s="6" t="s">
        <v>30</v>
      </c>
      <c r="K5694" s="6" t="s">
        <v>31</v>
      </c>
      <c r="L5694" s="6" t="s">
        <v>30</v>
      </c>
      <c r="M5694" s="6" t="s">
        <v>30</v>
      </c>
      <c r="N5694" s="6" t="s">
        <v>30</v>
      </c>
      <c r="O5694" s="6" t="s">
        <v>31</v>
      </c>
      <c r="P5694" s="6" t="s">
        <v>33</v>
      </c>
      <c r="Q5694" s="6" t="s">
        <v>31</v>
      </c>
      <c r="R5694" s="6" t="s">
        <v>58</v>
      </c>
      <c r="S5694" s="8" t="n">
        <v>90.35</v>
      </c>
      <c r="T5694" s="8" t="n">
        <v>4614.55</v>
      </c>
      <c r="U5694" s="6" t="s">
        <v>30</v>
      </c>
      <c r="V5694" s="8" t="n">
        <f aca="false">IF(X5694="0-1 Year", ROUND(S5694/0.474, 2), IF(X5694="1-2 Years", ROUND(S5694/0.287, 2), ROUND(S5694/0.14, 2)))</f>
        <v>645.36</v>
      </c>
      <c r="W5694" s="6" t="str">
        <f aca="false">IF(V5694&gt;4000, "High", IF(V5694&gt;2000, "Medium", "Low"))</f>
        <v>Low</v>
      </c>
      <c r="X5694" s="9" t="s">
        <v>1765</v>
      </c>
      <c r="Y5694" s="10" t="n">
        <f aca="false">IF(U5694="Yes", 1, 0)</f>
        <v>0</v>
      </c>
      <c r="Z5694" s="10" t="n">
        <v>1</v>
      </c>
      <c r="AA5694" s="11" t="n">
        <f aca="false">MAX(0, ($S5694 * 0.35) - ($F5694 * 0.3))</f>
        <v>16.3225</v>
      </c>
      <c r="AB5694" s="12" t="str">
        <f aca="false">IF(AA5694&gt;20,"High",IF(AA5694&gt;10,"Medium","Low"))</f>
        <v>Medium</v>
      </c>
    </row>
    <row r="5695" customFormat="false" ht="18.65" hidden="false" customHeight="false" outlineLevel="0" collapsed="false">
      <c r="A5695" s="5" t="s">
        <v>5739</v>
      </c>
      <c r="B5695" s="6" t="s">
        <v>37</v>
      </c>
      <c r="C5695" s="6" t="s">
        <v>30</v>
      </c>
      <c r="D5695" s="6" t="s">
        <v>30</v>
      </c>
      <c r="E5695" s="6" t="s">
        <v>30</v>
      </c>
      <c r="F5695" s="7" t="n">
        <v>47</v>
      </c>
      <c r="G5695" s="6" t="s">
        <v>31</v>
      </c>
      <c r="H5695" s="6" t="s">
        <v>31</v>
      </c>
      <c r="I5695" s="6" t="s">
        <v>517</v>
      </c>
      <c r="J5695" s="6" t="s">
        <v>31</v>
      </c>
      <c r="K5695" s="6" t="s">
        <v>30</v>
      </c>
      <c r="L5695" s="6" t="s">
        <v>31</v>
      </c>
      <c r="M5695" s="6" t="s">
        <v>30</v>
      </c>
      <c r="N5695" s="6" t="s">
        <v>31</v>
      </c>
      <c r="O5695" s="6" t="s">
        <v>30</v>
      </c>
      <c r="P5695" s="6" t="s">
        <v>33</v>
      </c>
      <c r="Q5695" s="6" t="s">
        <v>30</v>
      </c>
      <c r="R5695" s="6" t="s">
        <v>58</v>
      </c>
      <c r="S5695" s="8" t="n">
        <v>94.9</v>
      </c>
      <c r="T5695" s="8" t="n">
        <v>4615.25</v>
      </c>
      <c r="U5695" s="6" t="s">
        <v>30</v>
      </c>
      <c r="V5695" s="8" t="n">
        <f aca="false">IF(X5695="0-1 Year", ROUND(S5695/0.474, 2), IF(X5695="1-2 Years", ROUND(S5695/0.287, 2), ROUND(S5695/0.14, 2)))</f>
        <v>677.86</v>
      </c>
      <c r="W5695" s="6" t="str">
        <f aca="false">IF(V5695&gt;4000, "High", IF(V5695&gt;2000, "Medium", "Low"))</f>
        <v>Low</v>
      </c>
      <c r="X5695" s="9" t="s">
        <v>1765</v>
      </c>
      <c r="Y5695" s="10" t="n">
        <f aca="false">IF(U5695="Yes", 1, 0)</f>
        <v>0</v>
      </c>
      <c r="Z5695" s="10" t="n">
        <v>1</v>
      </c>
      <c r="AA5695" s="11" t="n">
        <f aca="false">MAX(0, ($S5695 * 0.35) - ($F5695 * 0.3))</f>
        <v>19.115</v>
      </c>
      <c r="AB5695" s="12" t="str">
        <f aca="false">IF(AA5695&gt;20,"High",IF(AA5695&gt;10,"Medium","Low"))</f>
        <v>Medium</v>
      </c>
    </row>
    <row r="5696" customFormat="false" ht="18.65" hidden="false" customHeight="false" outlineLevel="0" collapsed="false">
      <c r="A5696" s="5" t="s">
        <v>5740</v>
      </c>
      <c r="B5696" s="6" t="s">
        <v>37</v>
      </c>
      <c r="C5696" s="6" t="s">
        <v>30</v>
      </c>
      <c r="D5696" s="6" t="s">
        <v>31</v>
      </c>
      <c r="E5696" s="6" t="s">
        <v>31</v>
      </c>
      <c r="F5696" s="7" t="n">
        <v>67</v>
      </c>
      <c r="G5696" s="6" t="s">
        <v>31</v>
      </c>
      <c r="H5696" s="6" t="s">
        <v>31</v>
      </c>
      <c r="I5696" s="6" t="s">
        <v>203</v>
      </c>
      <c r="J5696" s="6" t="s">
        <v>30</v>
      </c>
      <c r="K5696" s="6" t="s">
        <v>30</v>
      </c>
      <c r="L5696" s="6" t="s">
        <v>31</v>
      </c>
      <c r="M5696" s="6" t="s">
        <v>31</v>
      </c>
      <c r="N5696" s="6" t="s">
        <v>30</v>
      </c>
      <c r="O5696" s="6" t="s">
        <v>31</v>
      </c>
      <c r="P5696" s="6" t="s">
        <v>166</v>
      </c>
      <c r="Q5696" s="6" t="s">
        <v>31</v>
      </c>
      <c r="R5696" s="6" t="s">
        <v>53</v>
      </c>
      <c r="S5696" s="8" t="n">
        <v>69.9</v>
      </c>
      <c r="T5696" s="8" t="n">
        <v>4615.9</v>
      </c>
      <c r="U5696" s="6" t="s">
        <v>30</v>
      </c>
      <c r="V5696" s="8" t="n">
        <f aca="false">IF(X5696="0-1 Year", ROUND(S5696/0.474, 2), IF(X5696="1-2 Years", ROUND(S5696/0.287, 2), ROUND(S5696/0.14, 2)))</f>
        <v>499.29</v>
      </c>
      <c r="W5696" s="6" t="str">
        <f aca="false">IF(V5696&gt;4000, "High", IF(V5696&gt;2000, "Medium", "Low"))</f>
        <v>Low</v>
      </c>
      <c r="X5696" s="9" t="s">
        <v>1765</v>
      </c>
      <c r="Y5696" s="10" t="n">
        <f aca="false">IF(U5696="Yes", 1, 0)</f>
        <v>0</v>
      </c>
      <c r="Z5696" s="10" t="n">
        <v>1</v>
      </c>
      <c r="AA5696" s="11" t="n">
        <f aca="false">MAX(0, ($S5696 * 0.35) - ($F5696 * 0.3))</f>
        <v>4.365</v>
      </c>
      <c r="AB5696" s="12" t="str">
        <f aca="false">IF(AA5696&gt;20,"High",IF(AA5696&gt;10,"Medium","Low"))</f>
        <v>Low</v>
      </c>
    </row>
    <row r="5697" customFormat="false" ht="18.65" hidden="false" customHeight="false" outlineLevel="0" collapsed="false">
      <c r="A5697" s="5" t="s">
        <v>5741</v>
      </c>
      <c r="B5697" s="6" t="s">
        <v>37</v>
      </c>
      <c r="C5697" s="6" t="s">
        <v>30</v>
      </c>
      <c r="D5697" s="6" t="s">
        <v>31</v>
      </c>
      <c r="E5697" s="6" t="s">
        <v>31</v>
      </c>
      <c r="F5697" s="7" t="n">
        <v>61</v>
      </c>
      <c r="G5697" s="6" t="s">
        <v>31</v>
      </c>
      <c r="H5697" s="6" t="s">
        <v>30</v>
      </c>
      <c r="I5697" s="6" t="s">
        <v>203</v>
      </c>
      <c r="J5697" s="6" t="s">
        <v>30</v>
      </c>
      <c r="K5697" s="6" t="s">
        <v>30</v>
      </c>
      <c r="L5697" s="6" t="s">
        <v>31</v>
      </c>
      <c r="M5697" s="6" t="s">
        <v>31</v>
      </c>
      <c r="N5697" s="6" t="s">
        <v>31</v>
      </c>
      <c r="O5697" s="6" t="s">
        <v>31</v>
      </c>
      <c r="P5697" s="6" t="s">
        <v>166</v>
      </c>
      <c r="Q5697" s="6" t="s">
        <v>31</v>
      </c>
      <c r="R5697" s="6" t="s">
        <v>53</v>
      </c>
      <c r="S5697" s="8" t="n">
        <v>73.8</v>
      </c>
      <c r="T5697" s="8" t="n">
        <v>4616.05</v>
      </c>
      <c r="U5697" s="6" t="s">
        <v>30</v>
      </c>
      <c r="V5697" s="8" t="n">
        <f aca="false">IF(X5697="0-1 Year", ROUND(S5697/0.474, 2), IF(X5697="1-2 Years", ROUND(S5697/0.287, 2), ROUND(S5697/0.14, 2)))</f>
        <v>527.14</v>
      </c>
      <c r="W5697" s="6" t="str">
        <f aca="false">IF(V5697&gt;4000, "High", IF(V5697&gt;2000, "Medium", "Low"))</f>
        <v>Low</v>
      </c>
      <c r="X5697" s="9" t="s">
        <v>1765</v>
      </c>
      <c r="Y5697" s="10" t="n">
        <f aca="false">IF(U5697="Yes", 1, 0)</f>
        <v>0</v>
      </c>
      <c r="Z5697" s="10" t="n">
        <v>1</v>
      </c>
      <c r="AA5697" s="11" t="n">
        <f aca="false">MAX(0, ($S5697 * 0.35) - ($F5697 * 0.3))</f>
        <v>7.53</v>
      </c>
      <c r="AB5697" s="12" t="str">
        <f aca="false">IF(AA5697&gt;20,"High",IF(AA5697&gt;10,"Medium","Low"))</f>
        <v>Low</v>
      </c>
    </row>
    <row r="5698" customFormat="false" ht="18.65" hidden="false" customHeight="false" outlineLevel="0" collapsed="false">
      <c r="A5698" s="5" t="s">
        <v>5742</v>
      </c>
      <c r="B5698" s="6" t="s">
        <v>29</v>
      </c>
      <c r="C5698" s="6" t="s">
        <v>30</v>
      </c>
      <c r="D5698" s="6" t="s">
        <v>31</v>
      </c>
      <c r="E5698" s="6" t="s">
        <v>31</v>
      </c>
      <c r="F5698" s="7" t="n">
        <v>53</v>
      </c>
      <c r="G5698" s="6" t="s">
        <v>31</v>
      </c>
      <c r="H5698" s="6" t="s">
        <v>31</v>
      </c>
      <c r="I5698" s="6" t="s">
        <v>203</v>
      </c>
      <c r="J5698" s="6" t="s">
        <v>31</v>
      </c>
      <c r="K5698" s="6" t="s">
        <v>30</v>
      </c>
      <c r="L5698" s="6" t="s">
        <v>31</v>
      </c>
      <c r="M5698" s="6" t="s">
        <v>31</v>
      </c>
      <c r="N5698" s="6" t="s">
        <v>31</v>
      </c>
      <c r="O5698" s="6" t="s">
        <v>31</v>
      </c>
      <c r="P5698" s="6" t="s">
        <v>38</v>
      </c>
      <c r="Q5698" s="6" t="s">
        <v>30</v>
      </c>
      <c r="R5698" s="6" t="s">
        <v>39</v>
      </c>
      <c r="S5698" s="8" t="n">
        <v>85.7</v>
      </c>
      <c r="T5698" s="8" t="n">
        <v>4616.1</v>
      </c>
      <c r="U5698" s="6" t="s">
        <v>30</v>
      </c>
      <c r="V5698" s="8" t="n">
        <f aca="false">IF(X5698="0-1 Year", ROUND(S5698/0.474, 2), IF(X5698="1-2 Years", ROUND(S5698/0.287, 2), ROUND(S5698/0.14, 2)))</f>
        <v>612.14</v>
      </c>
      <c r="W5698" s="6" t="str">
        <f aca="false">IF(V5698&gt;4000, "High", IF(V5698&gt;2000, "Medium", "Low"))</f>
        <v>Low</v>
      </c>
      <c r="X5698" s="9" t="s">
        <v>1765</v>
      </c>
      <c r="Y5698" s="10" t="n">
        <f aca="false">IF(U5698="Yes", 1, 0)</f>
        <v>0</v>
      </c>
      <c r="Z5698" s="10" t="n">
        <v>1</v>
      </c>
      <c r="AA5698" s="11" t="n">
        <f aca="false">MAX(0, ($S5698 * 0.35) - ($F5698 * 0.3))</f>
        <v>14.095</v>
      </c>
      <c r="AB5698" s="12" t="str">
        <f aca="false">IF(AA5698&gt;20,"High",IF(AA5698&gt;10,"Medium","Low"))</f>
        <v>Medium</v>
      </c>
    </row>
    <row r="5699" customFormat="false" ht="18.65" hidden="false" customHeight="false" outlineLevel="0" collapsed="false">
      <c r="A5699" s="5" t="s">
        <v>5743</v>
      </c>
      <c r="B5699" s="6" t="s">
        <v>37</v>
      </c>
      <c r="C5699" s="6" t="s">
        <v>30</v>
      </c>
      <c r="D5699" s="6" t="s">
        <v>31</v>
      </c>
      <c r="E5699" s="6" t="s">
        <v>30</v>
      </c>
      <c r="F5699" s="7" t="n">
        <v>51</v>
      </c>
      <c r="G5699" s="6" t="s">
        <v>31</v>
      </c>
      <c r="H5699" s="6" t="s">
        <v>30</v>
      </c>
      <c r="I5699" s="6" t="s">
        <v>517</v>
      </c>
      <c r="J5699" s="6" t="s">
        <v>31</v>
      </c>
      <c r="K5699" s="6" t="s">
        <v>31</v>
      </c>
      <c r="L5699" s="6" t="s">
        <v>31</v>
      </c>
      <c r="M5699" s="6" t="s">
        <v>30</v>
      </c>
      <c r="N5699" s="6" t="s">
        <v>31</v>
      </c>
      <c r="O5699" s="6" t="s">
        <v>30</v>
      </c>
      <c r="P5699" s="6" t="s">
        <v>33</v>
      </c>
      <c r="Q5699" s="6" t="s">
        <v>31</v>
      </c>
      <c r="R5699" s="6" t="s">
        <v>39</v>
      </c>
      <c r="S5699" s="8" t="n">
        <v>93.5</v>
      </c>
      <c r="T5699" s="8" t="n">
        <v>4619.55</v>
      </c>
      <c r="U5699" s="6" t="s">
        <v>30</v>
      </c>
      <c r="V5699" s="8" t="n">
        <f aca="false">IF(X5699="0-1 Year", ROUND(S5699/0.474, 2), IF(X5699="1-2 Years", ROUND(S5699/0.287, 2), ROUND(S5699/0.14, 2)))</f>
        <v>667.86</v>
      </c>
      <c r="W5699" s="6" t="str">
        <f aca="false">IF(V5699&gt;4000, "High", IF(V5699&gt;2000, "Medium", "Low"))</f>
        <v>Low</v>
      </c>
      <c r="X5699" s="9" t="s">
        <v>1765</v>
      </c>
      <c r="Y5699" s="10" t="n">
        <f aca="false">IF(U5699="Yes", 1, 0)</f>
        <v>0</v>
      </c>
      <c r="Z5699" s="10" t="n">
        <v>1</v>
      </c>
      <c r="AA5699" s="11" t="n">
        <f aca="false">MAX(0, ($S5699 * 0.35) - ($F5699 * 0.3))</f>
        <v>17.425</v>
      </c>
      <c r="AB5699" s="12" t="str">
        <f aca="false">IF(AA5699&gt;20,"High",IF(AA5699&gt;10,"Medium","Low"))</f>
        <v>Medium</v>
      </c>
    </row>
    <row r="5700" customFormat="false" ht="18.65" hidden="false" customHeight="false" outlineLevel="0" collapsed="false">
      <c r="A5700" s="5" t="s">
        <v>5744</v>
      </c>
      <c r="B5700" s="6" t="s">
        <v>37</v>
      </c>
      <c r="C5700" s="6" t="s">
        <v>30</v>
      </c>
      <c r="D5700" s="6" t="s">
        <v>31</v>
      </c>
      <c r="E5700" s="6" t="s">
        <v>31</v>
      </c>
      <c r="F5700" s="7" t="n">
        <v>56</v>
      </c>
      <c r="G5700" s="6" t="s">
        <v>31</v>
      </c>
      <c r="H5700" s="6" t="s">
        <v>31</v>
      </c>
      <c r="I5700" s="6" t="s">
        <v>203</v>
      </c>
      <c r="J5700" s="6" t="s">
        <v>31</v>
      </c>
      <c r="K5700" s="6" t="s">
        <v>31</v>
      </c>
      <c r="L5700" s="6" t="s">
        <v>31</v>
      </c>
      <c r="M5700" s="6" t="s">
        <v>31</v>
      </c>
      <c r="N5700" s="6" t="s">
        <v>31</v>
      </c>
      <c r="O5700" s="6" t="s">
        <v>30</v>
      </c>
      <c r="P5700" s="6" t="s">
        <v>166</v>
      </c>
      <c r="Q5700" s="6" t="s">
        <v>30</v>
      </c>
      <c r="R5700" s="6" t="s">
        <v>58</v>
      </c>
      <c r="S5700" s="8" t="n">
        <v>81.25</v>
      </c>
      <c r="T5700" s="8" t="n">
        <v>4620.4</v>
      </c>
      <c r="U5700" s="6" t="s">
        <v>30</v>
      </c>
      <c r="V5700" s="8" t="n">
        <f aca="false">IF(X5700="0-1 Year", ROUND(S5700/0.474, 2), IF(X5700="1-2 Years", ROUND(S5700/0.287, 2), ROUND(S5700/0.14, 2)))</f>
        <v>580.36</v>
      </c>
      <c r="W5700" s="6" t="str">
        <f aca="false">IF(V5700&gt;4000, "High", IF(V5700&gt;2000, "Medium", "Low"))</f>
        <v>Low</v>
      </c>
      <c r="X5700" s="9" t="s">
        <v>1765</v>
      </c>
      <c r="Y5700" s="10" t="n">
        <f aca="false">IF(U5700="Yes", 1, 0)</f>
        <v>0</v>
      </c>
      <c r="Z5700" s="10" t="n">
        <v>1</v>
      </c>
      <c r="AA5700" s="11" t="n">
        <f aca="false">MAX(0, ($S5700 * 0.35) - ($F5700 * 0.3))</f>
        <v>11.6375</v>
      </c>
      <c r="AB5700" s="12" t="str">
        <f aca="false">IF(AA5700&gt;20,"High",IF(AA5700&gt;10,"Medium","Low"))</f>
        <v>Medium</v>
      </c>
    </row>
    <row r="5701" customFormat="false" ht="18.65" hidden="false" customHeight="false" outlineLevel="0" collapsed="false">
      <c r="A5701" s="5" t="s">
        <v>5745</v>
      </c>
      <c r="B5701" s="6" t="s">
        <v>29</v>
      </c>
      <c r="C5701" s="6" t="s">
        <v>30</v>
      </c>
      <c r="D5701" s="6" t="s">
        <v>31</v>
      </c>
      <c r="E5701" s="6" t="s">
        <v>31</v>
      </c>
      <c r="F5701" s="7" t="n">
        <v>67</v>
      </c>
      <c r="G5701" s="6" t="s">
        <v>31</v>
      </c>
      <c r="H5701" s="6" t="s">
        <v>30</v>
      </c>
      <c r="I5701" s="6" t="s">
        <v>203</v>
      </c>
      <c r="J5701" s="6" t="s">
        <v>31</v>
      </c>
      <c r="K5701" s="6" t="s">
        <v>30</v>
      </c>
      <c r="L5701" s="6" t="s">
        <v>31</v>
      </c>
      <c r="M5701" s="6" t="s">
        <v>31</v>
      </c>
      <c r="N5701" s="6" t="s">
        <v>30</v>
      </c>
      <c r="O5701" s="6" t="s">
        <v>31</v>
      </c>
      <c r="P5701" s="6" t="s">
        <v>166</v>
      </c>
      <c r="Q5701" s="6" t="s">
        <v>30</v>
      </c>
      <c r="R5701" s="6" t="s">
        <v>34</v>
      </c>
      <c r="S5701" s="8" t="n">
        <v>67.85</v>
      </c>
      <c r="T5701" s="8" t="n">
        <v>4627.65</v>
      </c>
      <c r="U5701" s="6" t="s">
        <v>30</v>
      </c>
      <c r="V5701" s="8" t="n">
        <f aca="false">IF(X5701="0-1 Year", ROUND(S5701/0.474, 2), IF(X5701="1-2 Years", ROUND(S5701/0.287, 2), ROUND(S5701/0.14, 2)))</f>
        <v>484.64</v>
      </c>
      <c r="W5701" s="6" t="str">
        <f aca="false">IF(V5701&gt;4000, "High", IF(V5701&gt;2000, "Medium", "Low"))</f>
        <v>Low</v>
      </c>
      <c r="X5701" s="9" t="s">
        <v>1765</v>
      </c>
      <c r="Y5701" s="10" t="n">
        <f aca="false">IF(U5701="Yes", 1, 0)</f>
        <v>0</v>
      </c>
      <c r="Z5701" s="10" t="n">
        <v>1</v>
      </c>
      <c r="AA5701" s="11" t="n">
        <f aca="false">MAX(0, ($S5701 * 0.35) - ($F5701 * 0.3))</f>
        <v>3.6475</v>
      </c>
      <c r="AB5701" s="12" t="str">
        <f aca="false">IF(AA5701&gt;20,"High",IF(AA5701&gt;10,"Medium","Low"))</f>
        <v>Low</v>
      </c>
    </row>
    <row r="5702" customFormat="false" ht="18.65" hidden="false" customHeight="false" outlineLevel="0" collapsed="false">
      <c r="A5702" s="5" t="s">
        <v>5746</v>
      </c>
      <c r="B5702" s="6" t="s">
        <v>29</v>
      </c>
      <c r="C5702" s="6" t="s">
        <v>30</v>
      </c>
      <c r="D5702" s="6" t="s">
        <v>31</v>
      </c>
      <c r="E5702" s="6" t="s">
        <v>30</v>
      </c>
      <c r="F5702" s="7" t="n">
        <v>52</v>
      </c>
      <c r="G5702" s="6" t="s">
        <v>31</v>
      </c>
      <c r="H5702" s="6" t="s">
        <v>31</v>
      </c>
      <c r="I5702" s="6" t="s">
        <v>517</v>
      </c>
      <c r="J5702" s="6" t="s">
        <v>31</v>
      </c>
      <c r="K5702" s="6" t="s">
        <v>30</v>
      </c>
      <c r="L5702" s="6" t="s">
        <v>31</v>
      </c>
      <c r="M5702" s="6" t="s">
        <v>31</v>
      </c>
      <c r="N5702" s="6" t="s">
        <v>30</v>
      </c>
      <c r="O5702" s="6" t="s">
        <v>30</v>
      </c>
      <c r="P5702" s="6" t="s">
        <v>166</v>
      </c>
      <c r="Q5702" s="6" t="s">
        <v>31</v>
      </c>
      <c r="R5702" s="6" t="s">
        <v>58</v>
      </c>
      <c r="S5702" s="8" t="n">
        <v>91.6</v>
      </c>
      <c r="T5702" s="8" t="n">
        <v>4627.8</v>
      </c>
      <c r="U5702" s="6" t="s">
        <v>30</v>
      </c>
      <c r="V5702" s="8" t="n">
        <f aca="false">IF(X5702="0-1 Year", ROUND(S5702/0.474, 2), IF(X5702="1-2 Years", ROUND(S5702/0.287, 2), ROUND(S5702/0.14, 2)))</f>
        <v>654.29</v>
      </c>
      <c r="W5702" s="6" t="str">
        <f aca="false">IF(V5702&gt;4000, "High", IF(V5702&gt;2000, "Medium", "Low"))</f>
        <v>Low</v>
      </c>
      <c r="X5702" s="9" t="s">
        <v>1765</v>
      </c>
      <c r="Y5702" s="10" t="n">
        <f aca="false">IF(U5702="Yes", 1, 0)</f>
        <v>0</v>
      </c>
      <c r="Z5702" s="10" t="n">
        <v>1</v>
      </c>
      <c r="AA5702" s="11" t="n">
        <f aca="false">MAX(0, ($S5702 * 0.35) - ($F5702 * 0.3))</f>
        <v>16.46</v>
      </c>
      <c r="AB5702" s="12" t="str">
        <f aca="false">IF(AA5702&gt;20,"High",IF(AA5702&gt;10,"Medium","Low"))</f>
        <v>Medium</v>
      </c>
    </row>
    <row r="5703" customFormat="false" ht="18.65" hidden="false" customHeight="false" outlineLevel="0" collapsed="false">
      <c r="A5703" s="5" t="s">
        <v>5747</v>
      </c>
      <c r="B5703" s="6" t="s">
        <v>37</v>
      </c>
      <c r="C5703" s="6" t="s">
        <v>30</v>
      </c>
      <c r="D5703" s="6" t="s">
        <v>30</v>
      </c>
      <c r="E5703" s="6" t="s">
        <v>31</v>
      </c>
      <c r="F5703" s="7" t="n">
        <v>48</v>
      </c>
      <c r="G5703" s="6" t="s">
        <v>31</v>
      </c>
      <c r="H5703" s="6" t="s">
        <v>30</v>
      </c>
      <c r="I5703" s="6" t="s">
        <v>517</v>
      </c>
      <c r="J5703" s="6" t="s">
        <v>30</v>
      </c>
      <c r="K5703" s="6" t="s">
        <v>31</v>
      </c>
      <c r="L5703" s="6" t="s">
        <v>31</v>
      </c>
      <c r="M5703" s="6" t="s">
        <v>31</v>
      </c>
      <c r="N5703" s="6" t="s">
        <v>31</v>
      </c>
      <c r="O5703" s="6" t="s">
        <v>30</v>
      </c>
      <c r="P5703" s="6" t="s">
        <v>166</v>
      </c>
      <c r="Q5703" s="6" t="s">
        <v>31</v>
      </c>
      <c r="R5703" s="6" t="s">
        <v>34</v>
      </c>
      <c r="S5703" s="8" t="n">
        <v>95.5</v>
      </c>
      <c r="T5703" s="8" t="n">
        <v>4627.85</v>
      </c>
      <c r="U5703" s="6" t="s">
        <v>31</v>
      </c>
      <c r="V5703" s="8" t="n">
        <f aca="false">IF(X5703="0-1 Year", ROUND(S5703/0.474, 2), IF(X5703="1-2 Years", ROUND(S5703/0.287, 2), ROUND(S5703/0.14, 2)))</f>
        <v>682.14</v>
      </c>
      <c r="W5703" s="6" t="str">
        <f aca="false">IF(V5703&gt;4000, "High", IF(V5703&gt;2000, "Medium", "Low"))</f>
        <v>Low</v>
      </c>
      <c r="X5703" s="9" t="s">
        <v>1765</v>
      </c>
      <c r="Y5703" s="10" t="n">
        <f aca="false">IF(U5703="Yes", 1, 0)</f>
        <v>1</v>
      </c>
      <c r="Z5703" s="10" t="n">
        <v>1</v>
      </c>
      <c r="AA5703" s="11" t="n">
        <f aca="false">MAX(0, ($S5703 * 0.35) - ($F5703 * 0.3))</f>
        <v>19.025</v>
      </c>
      <c r="AB5703" s="12" t="str">
        <f aca="false">IF(AA5703&gt;20,"High",IF(AA5703&gt;10,"Medium","Low"))</f>
        <v>Medium</v>
      </c>
    </row>
    <row r="5704" customFormat="false" ht="18.65" hidden="false" customHeight="false" outlineLevel="0" collapsed="false">
      <c r="A5704" s="5" t="s">
        <v>5748</v>
      </c>
      <c r="B5704" s="6" t="s">
        <v>37</v>
      </c>
      <c r="C5704" s="6" t="s">
        <v>30</v>
      </c>
      <c r="D5704" s="6" t="s">
        <v>31</v>
      </c>
      <c r="E5704" s="6" t="s">
        <v>31</v>
      </c>
      <c r="F5704" s="7" t="n">
        <v>46</v>
      </c>
      <c r="G5704" s="6" t="s">
        <v>31</v>
      </c>
      <c r="H5704" s="6" t="s">
        <v>31</v>
      </c>
      <c r="I5704" s="6" t="s">
        <v>517</v>
      </c>
      <c r="J5704" s="6" t="s">
        <v>31</v>
      </c>
      <c r="K5704" s="6" t="s">
        <v>30</v>
      </c>
      <c r="L5704" s="6" t="s">
        <v>31</v>
      </c>
      <c r="M5704" s="6" t="s">
        <v>31</v>
      </c>
      <c r="N5704" s="6" t="s">
        <v>30</v>
      </c>
      <c r="O5704" s="6" t="s">
        <v>31</v>
      </c>
      <c r="P5704" s="6" t="s">
        <v>166</v>
      </c>
      <c r="Q5704" s="6" t="s">
        <v>30</v>
      </c>
      <c r="R5704" s="6" t="s">
        <v>34</v>
      </c>
      <c r="S5704" s="8" t="n">
        <v>99.65</v>
      </c>
      <c r="T5704" s="8" t="n">
        <v>4630.2</v>
      </c>
      <c r="U5704" s="6" t="s">
        <v>30</v>
      </c>
      <c r="V5704" s="8" t="n">
        <f aca="false">IF(X5704="0-1 Year", ROUND(S5704/0.474, 2), IF(X5704="1-2 Years", ROUND(S5704/0.287, 2), ROUND(S5704/0.14, 2)))</f>
        <v>711.79</v>
      </c>
      <c r="W5704" s="6" t="str">
        <f aca="false">IF(V5704&gt;4000, "High", IF(V5704&gt;2000, "Medium", "Low"))</f>
        <v>Low</v>
      </c>
      <c r="X5704" s="9" t="s">
        <v>1765</v>
      </c>
      <c r="Y5704" s="10" t="n">
        <f aca="false">IF(U5704="Yes", 1, 0)</f>
        <v>0</v>
      </c>
      <c r="Z5704" s="10" t="n">
        <v>1</v>
      </c>
      <c r="AA5704" s="11" t="n">
        <f aca="false">MAX(0, ($S5704 * 0.35) - ($F5704 * 0.3))</f>
        <v>21.0775</v>
      </c>
      <c r="AB5704" s="12" t="str">
        <f aca="false">IF(AA5704&gt;20,"High",IF(AA5704&gt;10,"Medium","Low"))</f>
        <v>High</v>
      </c>
    </row>
    <row r="5705" customFormat="false" ht="18.65" hidden="false" customHeight="false" outlineLevel="0" collapsed="false">
      <c r="A5705" s="5" t="s">
        <v>5749</v>
      </c>
      <c r="B5705" s="6" t="s">
        <v>29</v>
      </c>
      <c r="C5705" s="6" t="s">
        <v>30</v>
      </c>
      <c r="D5705" s="6" t="s">
        <v>31</v>
      </c>
      <c r="E5705" s="6" t="s">
        <v>31</v>
      </c>
      <c r="F5705" s="7" t="n">
        <v>52</v>
      </c>
      <c r="G5705" s="6" t="s">
        <v>31</v>
      </c>
      <c r="H5705" s="6" t="s">
        <v>31</v>
      </c>
      <c r="I5705" s="6" t="s">
        <v>517</v>
      </c>
      <c r="J5705" s="6" t="s">
        <v>30</v>
      </c>
      <c r="K5705" s="6" t="s">
        <v>31</v>
      </c>
      <c r="L5705" s="6" t="s">
        <v>30</v>
      </c>
      <c r="M5705" s="6" t="s">
        <v>31</v>
      </c>
      <c r="N5705" s="6" t="s">
        <v>30</v>
      </c>
      <c r="O5705" s="6" t="s">
        <v>31</v>
      </c>
      <c r="P5705" s="6" t="s">
        <v>38</v>
      </c>
      <c r="Q5705" s="6" t="s">
        <v>31</v>
      </c>
      <c r="R5705" s="6" t="s">
        <v>53</v>
      </c>
      <c r="S5705" s="8" t="n">
        <v>93.25</v>
      </c>
      <c r="T5705" s="8" t="n">
        <v>4631.7</v>
      </c>
      <c r="U5705" s="6" t="s">
        <v>30</v>
      </c>
      <c r="V5705" s="8" t="n">
        <f aca="false">IF(X5705="0-1 Year", ROUND(S5705/0.474, 2), IF(X5705="1-2 Years", ROUND(S5705/0.287, 2), ROUND(S5705/0.14, 2)))</f>
        <v>666.07</v>
      </c>
      <c r="W5705" s="6" t="str">
        <f aca="false">IF(V5705&gt;4000, "High", IF(V5705&gt;2000, "Medium", "Low"))</f>
        <v>Low</v>
      </c>
      <c r="X5705" s="9" t="s">
        <v>1765</v>
      </c>
      <c r="Y5705" s="10" t="n">
        <f aca="false">IF(U5705="Yes", 1, 0)</f>
        <v>0</v>
      </c>
      <c r="Z5705" s="10" t="n">
        <v>1</v>
      </c>
      <c r="AA5705" s="11" t="n">
        <f aca="false">MAX(0, ($S5705 * 0.35) - ($F5705 * 0.3))</f>
        <v>17.0375</v>
      </c>
      <c r="AB5705" s="12" t="str">
        <f aca="false">IF(AA5705&gt;20,"High",IF(AA5705&gt;10,"Medium","Low"))</f>
        <v>Medium</v>
      </c>
    </row>
    <row r="5706" customFormat="false" ht="18.65" hidden="false" customHeight="false" outlineLevel="0" collapsed="false">
      <c r="A5706" s="5" t="s">
        <v>5750</v>
      </c>
      <c r="B5706" s="6" t="s">
        <v>29</v>
      </c>
      <c r="C5706" s="6" t="s">
        <v>30</v>
      </c>
      <c r="D5706" s="6" t="s">
        <v>30</v>
      </c>
      <c r="E5706" s="6" t="s">
        <v>31</v>
      </c>
      <c r="F5706" s="7" t="n">
        <v>45</v>
      </c>
      <c r="G5706" s="6" t="s">
        <v>31</v>
      </c>
      <c r="H5706" s="6" t="s">
        <v>31</v>
      </c>
      <c r="I5706" s="6" t="s">
        <v>517</v>
      </c>
      <c r="J5706" s="6" t="s">
        <v>30</v>
      </c>
      <c r="K5706" s="6" t="s">
        <v>30</v>
      </c>
      <c r="L5706" s="6" t="s">
        <v>31</v>
      </c>
      <c r="M5706" s="6" t="s">
        <v>30</v>
      </c>
      <c r="N5706" s="6" t="s">
        <v>31</v>
      </c>
      <c r="O5706" s="6" t="s">
        <v>31</v>
      </c>
      <c r="P5706" s="6" t="s">
        <v>166</v>
      </c>
      <c r="Q5706" s="6" t="s">
        <v>30</v>
      </c>
      <c r="R5706" s="6" t="s">
        <v>53</v>
      </c>
      <c r="S5706" s="8" t="n">
        <v>99.7</v>
      </c>
      <c r="T5706" s="8" t="n">
        <v>4634.35</v>
      </c>
      <c r="U5706" s="6" t="s">
        <v>30</v>
      </c>
      <c r="V5706" s="8" t="n">
        <f aca="false">IF(X5706="0-1 Year", ROUND(S5706/0.474, 2), IF(X5706="1-2 Years", ROUND(S5706/0.287, 2), ROUND(S5706/0.14, 2)))</f>
        <v>712.14</v>
      </c>
      <c r="W5706" s="6" t="str">
        <f aca="false">IF(V5706&gt;4000, "High", IF(V5706&gt;2000, "Medium", "Low"))</f>
        <v>Low</v>
      </c>
      <c r="X5706" s="9" t="s">
        <v>1765</v>
      </c>
      <c r="Y5706" s="10" t="n">
        <f aca="false">IF(U5706="Yes", 1, 0)</f>
        <v>0</v>
      </c>
      <c r="Z5706" s="10" t="n">
        <v>1</v>
      </c>
      <c r="AA5706" s="11" t="n">
        <f aca="false">MAX(0, ($S5706 * 0.35) - ($F5706 * 0.3))</f>
        <v>21.395</v>
      </c>
      <c r="AB5706" s="12" t="str">
        <f aca="false">IF(AA5706&gt;20,"High",IF(AA5706&gt;10,"Medium","Low"))</f>
        <v>High</v>
      </c>
    </row>
    <row r="5707" customFormat="false" ht="18.65" hidden="false" customHeight="false" outlineLevel="0" collapsed="false">
      <c r="A5707" s="5" t="s">
        <v>5751</v>
      </c>
      <c r="B5707" s="6" t="s">
        <v>37</v>
      </c>
      <c r="C5707" s="6" t="s">
        <v>30</v>
      </c>
      <c r="D5707" s="6" t="s">
        <v>31</v>
      </c>
      <c r="E5707" s="6" t="s">
        <v>30</v>
      </c>
      <c r="F5707" s="7" t="n">
        <v>59</v>
      </c>
      <c r="G5707" s="6" t="s">
        <v>31</v>
      </c>
      <c r="H5707" s="6" t="s">
        <v>30</v>
      </c>
      <c r="I5707" s="6" t="s">
        <v>517</v>
      </c>
      <c r="J5707" s="6" t="s">
        <v>31</v>
      </c>
      <c r="K5707" s="6" t="s">
        <v>30</v>
      </c>
      <c r="L5707" s="6" t="s">
        <v>31</v>
      </c>
      <c r="M5707" s="6" t="s">
        <v>30</v>
      </c>
      <c r="N5707" s="6" t="s">
        <v>30</v>
      </c>
      <c r="O5707" s="6" t="s">
        <v>30</v>
      </c>
      <c r="P5707" s="6" t="s">
        <v>33</v>
      </c>
      <c r="Q5707" s="6" t="s">
        <v>31</v>
      </c>
      <c r="R5707" s="6" t="s">
        <v>58</v>
      </c>
      <c r="S5707" s="8" t="n">
        <v>81.25</v>
      </c>
      <c r="T5707" s="8" t="n">
        <v>4639.45</v>
      </c>
      <c r="U5707" s="6" t="s">
        <v>30</v>
      </c>
      <c r="V5707" s="8" t="n">
        <f aca="false">IF(X5707="0-1 Year", ROUND(S5707/0.474, 2), IF(X5707="1-2 Years", ROUND(S5707/0.287, 2), ROUND(S5707/0.14, 2)))</f>
        <v>580.36</v>
      </c>
      <c r="W5707" s="6" t="str">
        <f aca="false">IF(V5707&gt;4000, "High", IF(V5707&gt;2000, "Medium", "Low"))</f>
        <v>Low</v>
      </c>
      <c r="X5707" s="9" t="s">
        <v>1765</v>
      </c>
      <c r="Y5707" s="10" t="n">
        <f aca="false">IF(U5707="Yes", 1, 0)</f>
        <v>0</v>
      </c>
      <c r="Z5707" s="10" t="n">
        <v>1</v>
      </c>
      <c r="AA5707" s="11" t="n">
        <f aca="false">MAX(0, ($S5707 * 0.35) - ($F5707 * 0.3))</f>
        <v>10.7375</v>
      </c>
      <c r="AB5707" s="12" t="str">
        <f aca="false">IF(AA5707&gt;20,"High",IF(AA5707&gt;10,"Medium","Low"))</f>
        <v>Medium</v>
      </c>
    </row>
    <row r="5708" customFormat="false" ht="18.65" hidden="false" customHeight="false" outlineLevel="0" collapsed="false">
      <c r="A5708" s="5" t="s">
        <v>5752</v>
      </c>
      <c r="B5708" s="6" t="s">
        <v>29</v>
      </c>
      <c r="C5708" s="6" t="s">
        <v>31</v>
      </c>
      <c r="D5708" s="6" t="s">
        <v>31</v>
      </c>
      <c r="E5708" s="6" t="s">
        <v>30</v>
      </c>
      <c r="F5708" s="7" t="n">
        <v>72</v>
      </c>
      <c r="G5708" s="6" t="s">
        <v>30</v>
      </c>
      <c r="H5708" s="6" t="s">
        <v>202</v>
      </c>
      <c r="I5708" s="6" t="s">
        <v>203</v>
      </c>
      <c r="J5708" s="6" t="s">
        <v>31</v>
      </c>
      <c r="K5708" s="6" t="s">
        <v>31</v>
      </c>
      <c r="L5708" s="6" t="s">
        <v>31</v>
      </c>
      <c r="M5708" s="6" t="s">
        <v>31</v>
      </c>
      <c r="N5708" s="6" t="s">
        <v>31</v>
      </c>
      <c r="O5708" s="6" t="s">
        <v>31</v>
      </c>
      <c r="P5708" s="6" t="s">
        <v>166</v>
      </c>
      <c r="Q5708" s="6" t="s">
        <v>31</v>
      </c>
      <c r="R5708" s="6" t="s">
        <v>58</v>
      </c>
      <c r="S5708" s="8" t="n">
        <v>64.45</v>
      </c>
      <c r="T5708" s="8" t="n">
        <v>4641.1</v>
      </c>
      <c r="U5708" s="6" t="s">
        <v>30</v>
      </c>
      <c r="V5708" s="8" t="n">
        <f aca="false">IF(X5708="0-1 Year", ROUND(S5708/0.474, 2), IF(X5708="1-2 Years", ROUND(S5708/0.287, 2), ROUND(S5708/0.14, 2)))</f>
        <v>460.36</v>
      </c>
      <c r="W5708" s="6" t="str">
        <f aca="false">IF(V5708&gt;4000, "High", IF(V5708&gt;2000, "Medium", "Low"))</f>
        <v>Low</v>
      </c>
      <c r="X5708" s="9" t="s">
        <v>1765</v>
      </c>
      <c r="Y5708" s="10" t="n">
        <f aca="false">IF(U5708="Yes", 1, 0)</f>
        <v>0</v>
      </c>
      <c r="Z5708" s="10" t="n">
        <v>1</v>
      </c>
      <c r="AA5708" s="11" t="n">
        <f aca="false">MAX(0, ($S5708 * 0.35) - ($F5708 * 0.3))</f>
        <v>0.957500000000003</v>
      </c>
      <c r="AB5708" s="12" t="str">
        <f aca="false">IF(AA5708&gt;20,"High",IF(AA5708&gt;10,"Medium","Low"))</f>
        <v>Low</v>
      </c>
    </row>
    <row r="5709" customFormat="false" ht="18.65" hidden="false" customHeight="false" outlineLevel="0" collapsed="false">
      <c r="A5709" s="5" t="s">
        <v>5753</v>
      </c>
      <c r="B5709" s="6" t="s">
        <v>29</v>
      </c>
      <c r="C5709" s="6" t="s">
        <v>30</v>
      </c>
      <c r="D5709" s="6" t="s">
        <v>30</v>
      </c>
      <c r="E5709" s="6" t="s">
        <v>30</v>
      </c>
      <c r="F5709" s="7" t="n">
        <v>52</v>
      </c>
      <c r="G5709" s="6" t="s">
        <v>31</v>
      </c>
      <c r="H5709" s="6" t="s">
        <v>31</v>
      </c>
      <c r="I5709" s="6" t="s">
        <v>203</v>
      </c>
      <c r="J5709" s="6" t="s">
        <v>31</v>
      </c>
      <c r="K5709" s="6" t="s">
        <v>31</v>
      </c>
      <c r="L5709" s="6" t="s">
        <v>31</v>
      </c>
      <c r="M5709" s="6" t="s">
        <v>31</v>
      </c>
      <c r="N5709" s="6" t="s">
        <v>31</v>
      </c>
      <c r="O5709" s="6" t="s">
        <v>31</v>
      </c>
      <c r="P5709" s="6" t="s">
        <v>166</v>
      </c>
      <c r="Q5709" s="6" t="s">
        <v>31</v>
      </c>
      <c r="R5709" s="6" t="s">
        <v>34</v>
      </c>
      <c r="S5709" s="8" t="n">
        <v>89.25</v>
      </c>
      <c r="T5709" s="8" t="n">
        <v>4652.4</v>
      </c>
      <c r="U5709" s="6" t="s">
        <v>30</v>
      </c>
      <c r="V5709" s="8" t="n">
        <f aca="false">IF(X5709="0-1 Year", ROUND(S5709/0.474, 2), IF(X5709="1-2 Years", ROUND(S5709/0.287, 2), ROUND(S5709/0.14, 2)))</f>
        <v>637.5</v>
      </c>
      <c r="W5709" s="6" t="str">
        <f aca="false">IF(V5709&gt;4000, "High", IF(V5709&gt;2000, "Medium", "Low"))</f>
        <v>Low</v>
      </c>
      <c r="X5709" s="9" t="s">
        <v>1765</v>
      </c>
      <c r="Y5709" s="10" t="n">
        <f aca="false">IF(U5709="Yes", 1, 0)</f>
        <v>0</v>
      </c>
      <c r="Z5709" s="10" t="n">
        <v>1</v>
      </c>
      <c r="AA5709" s="11" t="n">
        <f aca="false">MAX(0, ($S5709 * 0.35) - ($F5709 * 0.3))</f>
        <v>15.6375</v>
      </c>
      <c r="AB5709" s="12" t="str">
        <f aca="false">IF(AA5709&gt;20,"High",IF(AA5709&gt;10,"Medium","Low"))</f>
        <v>Medium</v>
      </c>
    </row>
    <row r="5710" customFormat="false" ht="18.65" hidden="false" customHeight="false" outlineLevel="0" collapsed="false">
      <c r="A5710" s="5" t="s">
        <v>5754</v>
      </c>
      <c r="B5710" s="6" t="s">
        <v>29</v>
      </c>
      <c r="C5710" s="6" t="s">
        <v>30</v>
      </c>
      <c r="D5710" s="6" t="s">
        <v>31</v>
      </c>
      <c r="E5710" s="6" t="s">
        <v>31</v>
      </c>
      <c r="F5710" s="7" t="n">
        <v>67</v>
      </c>
      <c r="G5710" s="6" t="s">
        <v>31</v>
      </c>
      <c r="H5710" s="6" t="s">
        <v>31</v>
      </c>
      <c r="I5710" s="6" t="s">
        <v>203</v>
      </c>
      <c r="J5710" s="6" t="s">
        <v>31</v>
      </c>
      <c r="K5710" s="6" t="s">
        <v>31</v>
      </c>
      <c r="L5710" s="6" t="s">
        <v>31</v>
      </c>
      <c r="M5710" s="6" t="s">
        <v>31</v>
      </c>
      <c r="N5710" s="6" t="s">
        <v>30</v>
      </c>
      <c r="O5710" s="6" t="s">
        <v>30</v>
      </c>
      <c r="P5710" s="6" t="s">
        <v>33</v>
      </c>
      <c r="Q5710" s="6" t="s">
        <v>31</v>
      </c>
      <c r="R5710" s="6" t="s">
        <v>58</v>
      </c>
      <c r="S5710" s="8" t="n">
        <v>69.35</v>
      </c>
      <c r="T5710" s="8" t="n">
        <v>4653.25</v>
      </c>
      <c r="U5710" s="6" t="s">
        <v>30</v>
      </c>
      <c r="V5710" s="8" t="n">
        <f aca="false">IF(X5710="0-1 Year", ROUND(S5710/0.474, 2), IF(X5710="1-2 Years", ROUND(S5710/0.287, 2), ROUND(S5710/0.14, 2)))</f>
        <v>495.36</v>
      </c>
      <c r="W5710" s="6" t="str">
        <f aca="false">IF(V5710&gt;4000, "High", IF(V5710&gt;2000, "Medium", "Low"))</f>
        <v>Low</v>
      </c>
      <c r="X5710" s="9" t="s">
        <v>1765</v>
      </c>
      <c r="Y5710" s="10" t="n">
        <f aca="false">IF(U5710="Yes", 1, 0)</f>
        <v>0</v>
      </c>
      <c r="Z5710" s="10" t="n">
        <v>1</v>
      </c>
      <c r="AA5710" s="11" t="n">
        <f aca="false">MAX(0, ($S5710 * 0.35) - ($F5710 * 0.3))</f>
        <v>4.1725</v>
      </c>
      <c r="AB5710" s="12" t="str">
        <f aca="false">IF(AA5710&gt;20,"High",IF(AA5710&gt;10,"Medium","Low"))</f>
        <v>Low</v>
      </c>
    </row>
    <row r="5711" customFormat="false" ht="18.65" hidden="false" customHeight="false" outlineLevel="0" collapsed="false">
      <c r="A5711" s="5" t="s">
        <v>5755</v>
      </c>
      <c r="B5711" s="6" t="s">
        <v>29</v>
      </c>
      <c r="C5711" s="6" t="s">
        <v>30</v>
      </c>
      <c r="D5711" s="6" t="s">
        <v>31</v>
      </c>
      <c r="E5711" s="6" t="s">
        <v>31</v>
      </c>
      <c r="F5711" s="7" t="n">
        <v>65</v>
      </c>
      <c r="G5711" s="6" t="s">
        <v>31</v>
      </c>
      <c r="H5711" s="6" t="s">
        <v>31</v>
      </c>
      <c r="I5711" s="6" t="s">
        <v>203</v>
      </c>
      <c r="J5711" s="6" t="s">
        <v>31</v>
      </c>
      <c r="K5711" s="6" t="s">
        <v>31</v>
      </c>
      <c r="L5711" s="6" t="s">
        <v>31</v>
      </c>
      <c r="M5711" s="6" t="s">
        <v>30</v>
      </c>
      <c r="N5711" s="6" t="s">
        <v>30</v>
      </c>
      <c r="O5711" s="6" t="s">
        <v>31</v>
      </c>
      <c r="P5711" s="6" t="s">
        <v>33</v>
      </c>
      <c r="Q5711" s="6" t="s">
        <v>30</v>
      </c>
      <c r="R5711" s="6" t="s">
        <v>58</v>
      </c>
      <c r="S5711" s="8" t="n">
        <v>72.45</v>
      </c>
      <c r="T5711" s="8" t="n">
        <v>4653.85</v>
      </c>
      <c r="U5711" s="6" t="s">
        <v>31</v>
      </c>
      <c r="V5711" s="8" t="n">
        <f aca="false">IF(X5711="0-1 Year", ROUND(S5711/0.474, 2), IF(X5711="1-2 Years", ROUND(S5711/0.287, 2), ROUND(S5711/0.14, 2)))</f>
        <v>517.5</v>
      </c>
      <c r="W5711" s="6" t="str">
        <f aca="false">IF(V5711&gt;4000, "High", IF(V5711&gt;2000, "Medium", "Low"))</f>
        <v>Low</v>
      </c>
      <c r="X5711" s="9" t="s">
        <v>1765</v>
      </c>
      <c r="Y5711" s="10" t="n">
        <f aca="false">IF(U5711="Yes", 1, 0)</f>
        <v>1</v>
      </c>
      <c r="Z5711" s="10" t="n">
        <v>1</v>
      </c>
      <c r="AA5711" s="11" t="n">
        <f aca="false">MAX(0, ($S5711 * 0.35) - ($F5711 * 0.3))</f>
        <v>5.8575</v>
      </c>
      <c r="AB5711" s="12" t="str">
        <f aca="false">IF(AA5711&gt;20,"High",IF(AA5711&gt;10,"Medium","Low"))</f>
        <v>Low</v>
      </c>
    </row>
    <row r="5712" customFormat="false" ht="18.65" hidden="false" customHeight="false" outlineLevel="0" collapsed="false">
      <c r="A5712" s="5" t="s">
        <v>5756</v>
      </c>
      <c r="B5712" s="6" t="s">
        <v>37</v>
      </c>
      <c r="C5712" s="6" t="s">
        <v>30</v>
      </c>
      <c r="D5712" s="6" t="s">
        <v>31</v>
      </c>
      <c r="E5712" s="6" t="s">
        <v>31</v>
      </c>
      <c r="F5712" s="7" t="n">
        <v>55</v>
      </c>
      <c r="G5712" s="6" t="s">
        <v>31</v>
      </c>
      <c r="H5712" s="6" t="s">
        <v>31</v>
      </c>
      <c r="I5712" s="6" t="s">
        <v>203</v>
      </c>
      <c r="J5712" s="6" t="s">
        <v>31</v>
      </c>
      <c r="K5712" s="6" t="s">
        <v>30</v>
      </c>
      <c r="L5712" s="6" t="s">
        <v>31</v>
      </c>
      <c r="M5712" s="6" t="s">
        <v>31</v>
      </c>
      <c r="N5712" s="6" t="s">
        <v>31</v>
      </c>
      <c r="O5712" s="6" t="s">
        <v>31</v>
      </c>
      <c r="P5712" s="6" t="s">
        <v>166</v>
      </c>
      <c r="Q5712" s="6" t="s">
        <v>31</v>
      </c>
      <c r="R5712" s="6" t="s">
        <v>53</v>
      </c>
      <c r="S5712" s="8" t="n">
        <v>85.1</v>
      </c>
      <c r="T5712" s="8" t="n">
        <v>4657.95</v>
      </c>
      <c r="U5712" s="6" t="s">
        <v>30</v>
      </c>
      <c r="V5712" s="8" t="n">
        <f aca="false">IF(X5712="0-1 Year", ROUND(S5712/0.474, 2), IF(X5712="1-2 Years", ROUND(S5712/0.287, 2), ROUND(S5712/0.14, 2)))</f>
        <v>607.86</v>
      </c>
      <c r="W5712" s="6" t="str">
        <f aca="false">IF(V5712&gt;4000, "High", IF(V5712&gt;2000, "Medium", "Low"))</f>
        <v>Low</v>
      </c>
      <c r="X5712" s="9" t="s">
        <v>1765</v>
      </c>
      <c r="Y5712" s="10" t="n">
        <f aca="false">IF(U5712="Yes", 1, 0)</f>
        <v>0</v>
      </c>
      <c r="Z5712" s="10" t="n">
        <v>1</v>
      </c>
      <c r="AA5712" s="11" t="n">
        <f aca="false">MAX(0, ($S5712 * 0.35) - ($F5712 * 0.3))</f>
        <v>13.285</v>
      </c>
      <c r="AB5712" s="12" t="str">
        <f aca="false">IF(AA5712&gt;20,"High",IF(AA5712&gt;10,"Medium","Low"))</f>
        <v>Medium</v>
      </c>
    </row>
    <row r="5713" customFormat="false" ht="18.65" hidden="false" customHeight="false" outlineLevel="0" collapsed="false">
      <c r="A5713" s="5" t="s">
        <v>5757</v>
      </c>
      <c r="B5713" s="6" t="s">
        <v>29</v>
      </c>
      <c r="C5713" s="6" t="s">
        <v>30</v>
      </c>
      <c r="D5713" s="6" t="s">
        <v>31</v>
      </c>
      <c r="E5713" s="6" t="s">
        <v>31</v>
      </c>
      <c r="F5713" s="7" t="n">
        <v>60</v>
      </c>
      <c r="G5713" s="6" t="s">
        <v>31</v>
      </c>
      <c r="H5713" s="6" t="s">
        <v>30</v>
      </c>
      <c r="I5713" s="6" t="s">
        <v>203</v>
      </c>
      <c r="J5713" s="6" t="s">
        <v>31</v>
      </c>
      <c r="K5713" s="6" t="s">
        <v>31</v>
      </c>
      <c r="L5713" s="6" t="s">
        <v>30</v>
      </c>
      <c r="M5713" s="6" t="s">
        <v>31</v>
      </c>
      <c r="N5713" s="6" t="s">
        <v>31</v>
      </c>
      <c r="O5713" s="6" t="s">
        <v>31</v>
      </c>
      <c r="P5713" s="6" t="s">
        <v>38</v>
      </c>
      <c r="Q5713" s="6" t="s">
        <v>31</v>
      </c>
      <c r="R5713" s="6" t="s">
        <v>58</v>
      </c>
      <c r="S5713" s="8" t="n">
        <v>79.05</v>
      </c>
      <c r="T5713" s="8" t="n">
        <v>4663.4</v>
      </c>
      <c r="U5713" s="6" t="s">
        <v>30</v>
      </c>
      <c r="V5713" s="8" t="n">
        <f aca="false">IF(X5713="0-1 Year", ROUND(S5713/0.474, 2), IF(X5713="1-2 Years", ROUND(S5713/0.287, 2), ROUND(S5713/0.14, 2)))</f>
        <v>564.64</v>
      </c>
      <c r="W5713" s="6" t="str">
        <f aca="false">IF(V5713&gt;4000, "High", IF(V5713&gt;2000, "Medium", "Low"))</f>
        <v>Low</v>
      </c>
      <c r="X5713" s="9" t="s">
        <v>1765</v>
      </c>
      <c r="Y5713" s="10" t="n">
        <f aca="false">IF(U5713="Yes", 1, 0)</f>
        <v>0</v>
      </c>
      <c r="Z5713" s="10" t="n">
        <v>1</v>
      </c>
      <c r="AA5713" s="11" t="n">
        <f aca="false">MAX(0, ($S5713 * 0.35) - ($F5713 * 0.3))</f>
        <v>9.6675</v>
      </c>
      <c r="AB5713" s="12" t="str">
        <f aca="false">IF(AA5713&gt;20,"High",IF(AA5713&gt;10,"Medium","Low"))</f>
        <v>Low</v>
      </c>
    </row>
    <row r="5714" customFormat="false" ht="18.65" hidden="false" customHeight="false" outlineLevel="0" collapsed="false">
      <c r="A5714" s="5" t="s">
        <v>5758</v>
      </c>
      <c r="B5714" s="6" t="s">
        <v>29</v>
      </c>
      <c r="C5714" s="6" t="s">
        <v>30</v>
      </c>
      <c r="D5714" s="6" t="s">
        <v>31</v>
      </c>
      <c r="E5714" s="6" t="s">
        <v>30</v>
      </c>
      <c r="F5714" s="7" t="n">
        <v>70</v>
      </c>
      <c r="G5714" s="6" t="s">
        <v>31</v>
      </c>
      <c r="H5714" s="6" t="s">
        <v>30</v>
      </c>
      <c r="I5714" s="6" t="s">
        <v>203</v>
      </c>
      <c r="J5714" s="6" t="s">
        <v>31</v>
      </c>
      <c r="K5714" s="6" t="s">
        <v>31</v>
      </c>
      <c r="L5714" s="6" t="s">
        <v>30</v>
      </c>
      <c r="M5714" s="6" t="s">
        <v>31</v>
      </c>
      <c r="N5714" s="6" t="s">
        <v>30</v>
      </c>
      <c r="O5714" s="6" t="s">
        <v>31</v>
      </c>
      <c r="P5714" s="6" t="s">
        <v>166</v>
      </c>
      <c r="Q5714" s="6" t="s">
        <v>30</v>
      </c>
      <c r="R5714" s="6" t="s">
        <v>34</v>
      </c>
      <c r="S5714" s="8" t="n">
        <v>67.95</v>
      </c>
      <c r="T5714" s="8" t="n">
        <v>4664.15</v>
      </c>
      <c r="U5714" s="6" t="s">
        <v>30</v>
      </c>
      <c r="V5714" s="8" t="n">
        <f aca="false">IF(X5714="0-1 Year", ROUND(S5714/0.474, 2), IF(X5714="1-2 Years", ROUND(S5714/0.287, 2), ROUND(S5714/0.14, 2)))</f>
        <v>485.36</v>
      </c>
      <c r="W5714" s="6" t="str">
        <f aca="false">IF(V5714&gt;4000, "High", IF(V5714&gt;2000, "Medium", "Low"))</f>
        <v>Low</v>
      </c>
      <c r="X5714" s="9" t="s">
        <v>1765</v>
      </c>
      <c r="Y5714" s="10" t="n">
        <f aca="false">IF(U5714="Yes", 1, 0)</f>
        <v>0</v>
      </c>
      <c r="Z5714" s="10" t="n">
        <v>1</v>
      </c>
      <c r="AA5714" s="11" t="n">
        <f aca="false">MAX(0, ($S5714 * 0.35) - ($F5714 * 0.3))</f>
        <v>2.7825</v>
      </c>
      <c r="AB5714" s="12" t="str">
        <f aca="false">IF(AA5714&gt;20,"High",IF(AA5714&gt;10,"Medium","Low"))</f>
        <v>Low</v>
      </c>
    </row>
    <row r="5715" customFormat="false" ht="18.65" hidden="false" customHeight="false" outlineLevel="0" collapsed="false">
      <c r="A5715" s="5" t="s">
        <v>5759</v>
      </c>
      <c r="B5715" s="6" t="s">
        <v>37</v>
      </c>
      <c r="C5715" s="6" t="s">
        <v>30</v>
      </c>
      <c r="D5715" s="6" t="s">
        <v>30</v>
      </c>
      <c r="E5715" s="6" t="s">
        <v>30</v>
      </c>
      <c r="F5715" s="7" t="n">
        <v>46</v>
      </c>
      <c r="G5715" s="6" t="s">
        <v>31</v>
      </c>
      <c r="H5715" s="6" t="s">
        <v>30</v>
      </c>
      <c r="I5715" s="6" t="s">
        <v>517</v>
      </c>
      <c r="J5715" s="6" t="s">
        <v>31</v>
      </c>
      <c r="K5715" s="6" t="s">
        <v>31</v>
      </c>
      <c r="L5715" s="6" t="s">
        <v>31</v>
      </c>
      <c r="M5715" s="6" t="s">
        <v>30</v>
      </c>
      <c r="N5715" s="6" t="s">
        <v>31</v>
      </c>
      <c r="O5715" s="6" t="s">
        <v>30</v>
      </c>
      <c r="P5715" s="6" t="s">
        <v>33</v>
      </c>
      <c r="Q5715" s="6" t="s">
        <v>31</v>
      </c>
      <c r="R5715" s="6" t="s">
        <v>58</v>
      </c>
      <c r="S5715" s="8" t="n">
        <v>95.65</v>
      </c>
      <c r="T5715" s="8" t="n">
        <v>4664.2</v>
      </c>
      <c r="U5715" s="6" t="s">
        <v>30</v>
      </c>
      <c r="V5715" s="8" t="n">
        <f aca="false">IF(X5715="0-1 Year", ROUND(S5715/0.474, 2), IF(X5715="1-2 Years", ROUND(S5715/0.287, 2), ROUND(S5715/0.14, 2)))</f>
        <v>683.21</v>
      </c>
      <c r="W5715" s="6" t="str">
        <f aca="false">IF(V5715&gt;4000, "High", IF(V5715&gt;2000, "Medium", "Low"))</f>
        <v>Low</v>
      </c>
      <c r="X5715" s="9" t="s">
        <v>1765</v>
      </c>
      <c r="Y5715" s="10" t="n">
        <f aca="false">IF(U5715="Yes", 1, 0)</f>
        <v>0</v>
      </c>
      <c r="Z5715" s="10" t="n">
        <v>1</v>
      </c>
      <c r="AA5715" s="11" t="n">
        <f aca="false">MAX(0, ($S5715 * 0.35) - ($F5715 * 0.3))</f>
        <v>19.6775</v>
      </c>
      <c r="AB5715" s="12" t="str">
        <f aca="false">IF(AA5715&gt;20,"High",IF(AA5715&gt;10,"Medium","Low"))</f>
        <v>Medium</v>
      </c>
    </row>
    <row r="5716" customFormat="false" ht="18.65" hidden="false" customHeight="false" outlineLevel="0" collapsed="false">
      <c r="A5716" s="5" t="s">
        <v>5760</v>
      </c>
      <c r="B5716" s="6" t="s">
        <v>29</v>
      </c>
      <c r="C5716" s="6" t="s">
        <v>30</v>
      </c>
      <c r="D5716" s="6" t="s">
        <v>31</v>
      </c>
      <c r="E5716" s="6" t="s">
        <v>31</v>
      </c>
      <c r="F5716" s="7" t="n">
        <v>72</v>
      </c>
      <c r="G5716" s="6" t="s">
        <v>30</v>
      </c>
      <c r="H5716" s="6" t="s">
        <v>202</v>
      </c>
      <c r="I5716" s="6" t="s">
        <v>203</v>
      </c>
      <c r="J5716" s="6" t="s">
        <v>31</v>
      </c>
      <c r="K5716" s="6" t="s">
        <v>31</v>
      </c>
      <c r="L5716" s="6" t="s">
        <v>31</v>
      </c>
      <c r="M5716" s="6" t="s">
        <v>31</v>
      </c>
      <c r="N5716" s="6" t="s">
        <v>31</v>
      </c>
      <c r="O5716" s="6" t="s">
        <v>31</v>
      </c>
      <c r="P5716" s="6" t="s">
        <v>166</v>
      </c>
      <c r="Q5716" s="6" t="s">
        <v>31</v>
      </c>
      <c r="R5716" s="6" t="s">
        <v>53</v>
      </c>
      <c r="S5716" s="8" t="n">
        <v>65.65</v>
      </c>
      <c r="T5716" s="8" t="n">
        <v>4664.5</v>
      </c>
      <c r="U5716" s="6" t="s">
        <v>30</v>
      </c>
      <c r="V5716" s="8" t="n">
        <f aca="false">IF(X5716="0-1 Year", ROUND(S5716/0.474, 2), IF(X5716="1-2 Years", ROUND(S5716/0.287, 2), ROUND(S5716/0.14, 2)))</f>
        <v>468.93</v>
      </c>
      <c r="W5716" s="6" t="str">
        <f aca="false">IF(V5716&gt;4000, "High", IF(V5716&gt;2000, "Medium", "Low"))</f>
        <v>Low</v>
      </c>
      <c r="X5716" s="9" t="s">
        <v>1765</v>
      </c>
      <c r="Y5716" s="10" t="n">
        <f aca="false">IF(U5716="Yes", 1, 0)</f>
        <v>0</v>
      </c>
      <c r="Z5716" s="10" t="n">
        <v>1</v>
      </c>
      <c r="AA5716" s="11" t="n">
        <f aca="false">MAX(0, ($S5716 * 0.35) - ($F5716 * 0.3))</f>
        <v>1.3775</v>
      </c>
      <c r="AB5716" s="12" t="str">
        <f aca="false">IF(AA5716&gt;20,"High",IF(AA5716&gt;10,"Medium","Low"))</f>
        <v>Low</v>
      </c>
    </row>
    <row r="5717" customFormat="false" ht="18.65" hidden="false" customHeight="false" outlineLevel="0" collapsed="false">
      <c r="A5717" s="5" t="s">
        <v>5761</v>
      </c>
      <c r="B5717" s="6" t="s">
        <v>29</v>
      </c>
      <c r="C5717" s="6" t="s">
        <v>30</v>
      </c>
      <c r="D5717" s="6" t="s">
        <v>30</v>
      </c>
      <c r="E5717" s="6" t="s">
        <v>30</v>
      </c>
      <c r="F5717" s="7" t="n">
        <v>54</v>
      </c>
      <c r="G5717" s="6" t="s">
        <v>31</v>
      </c>
      <c r="H5717" s="6" t="s">
        <v>30</v>
      </c>
      <c r="I5717" s="6" t="s">
        <v>517</v>
      </c>
      <c r="J5717" s="6" t="s">
        <v>31</v>
      </c>
      <c r="K5717" s="6" t="s">
        <v>30</v>
      </c>
      <c r="L5717" s="6" t="s">
        <v>31</v>
      </c>
      <c r="M5717" s="6" t="s">
        <v>30</v>
      </c>
      <c r="N5717" s="6" t="s">
        <v>31</v>
      </c>
      <c r="O5717" s="6" t="s">
        <v>30</v>
      </c>
      <c r="P5717" s="6" t="s">
        <v>38</v>
      </c>
      <c r="Q5717" s="6" t="s">
        <v>30</v>
      </c>
      <c r="R5717" s="6" t="s">
        <v>34</v>
      </c>
      <c r="S5717" s="8" t="n">
        <v>89.8</v>
      </c>
      <c r="T5717" s="8" t="n">
        <v>4667</v>
      </c>
      <c r="U5717" s="6" t="s">
        <v>30</v>
      </c>
      <c r="V5717" s="8" t="n">
        <f aca="false">IF(X5717="0-1 Year", ROUND(S5717/0.474, 2), IF(X5717="1-2 Years", ROUND(S5717/0.287, 2), ROUND(S5717/0.14, 2)))</f>
        <v>641.43</v>
      </c>
      <c r="W5717" s="6" t="str">
        <f aca="false">IF(V5717&gt;4000, "High", IF(V5717&gt;2000, "Medium", "Low"))</f>
        <v>Low</v>
      </c>
      <c r="X5717" s="9" t="s">
        <v>1765</v>
      </c>
      <c r="Y5717" s="10" t="n">
        <f aca="false">IF(U5717="Yes", 1, 0)</f>
        <v>0</v>
      </c>
      <c r="Z5717" s="10" t="n">
        <v>1</v>
      </c>
      <c r="AA5717" s="11" t="n">
        <f aca="false">MAX(0, ($S5717 * 0.35) - ($F5717 * 0.3))</f>
        <v>15.23</v>
      </c>
      <c r="AB5717" s="12" t="str">
        <f aca="false">IF(AA5717&gt;20,"High",IF(AA5717&gt;10,"Medium","Low"))</f>
        <v>Medium</v>
      </c>
    </row>
    <row r="5718" customFormat="false" ht="18.65" hidden="false" customHeight="false" outlineLevel="0" collapsed="false">
      <c r="A5718" s="5" t="s">
        <v>5762</v>
      </c>
      <c r="B5718" s="6" t="s">
        <v>29</v>
      </c>
      <c r="C5718" s="6" t="s">
        <v>30</v>
      </c>
      <c r="D5718" s="6" t="s">
        <v>30</v>
      </c>
      <c r="E5718" s="6" t="s">
        <v>30</v>
      </c>
      <c r="F5718" s="7" t="n">
        <v>47</v>
      </c>
      <c r="G5718" s="6" t="s">
        <v>31</v>
      </c>
      <c r="H5718" s="6" t="s">
        <v>31</v>
      </c>
      <c r="I5718" s="6" t="s">
        <v>517</v>
      </c>
      <c r="J5718" s="6" t="s">
        <v>31</v>
      </c>
      <c r="K5718" s="6" t="s">
        <v>31</v>
      </c>
      <c r="L5718" s="6" t="s">
        <v>30</v>
      </c>
      <c r="M5718" s="6" t="s">
        <v>31</v>
      </c>
      <c r="N5718" s="6" t="s">
        <v>31</v>
      </c>
      <c r="O5718" s="6" t="s">
        <v>30</v>
      </c>
      <c r="P5718" s="6" t="s">
        <v>38</v>
      </c>
      <c r="Q5718" s="6" t="s">
        <v>30</v>
      </c>
      <c r="R5718" s="6" t="s">
        <v>34</v>
      </c>
      <c r="S5718" s="8" t="n">
        <v>100.75</v>
      </c>
      <c r="T5718" s="8" t="n">
        <v>4669.2</v>
      </c>
      <c r="U5718" s="6" t="s">
        <v>30</v>
      </c>
      <c r="V5718" s="8" t="n">
        <f aca="false">IF(X5718="0-1 Year", ROUND(S5718/0.474, 2), IF(X5718="1-2 Years", ROUND(S5718/0.287, 2), ROUND(S5718/0.14, 2)))</f>
        <v>719.64</v>
      </c>
      <c r="W5718" s="6" t="str">
        <f aca="false">IF(V5718&gt;4000, "High", IF(V5718&gt;2000, "Medium", "Low"))</f>
        <v>Low</v>
      </c>
      <c r="X5718" s="9" t="s">
        <v>1765</v>
      </c>
      <c r="Y5718" s="10" t="n">
        <f aca="false">IF(U5718="Yes", 1, 0)</f>
        <v>0</v>
      </c>
      <c r="Z5718" s="10" t="n">
        <v>1</v>
      </c>
      <c r="AA5718" s="11" t="n">
        <f aca="false">MAX(0, ($S5718 * 0.35) - ($F5718 * 0.3))</f>
        <v>21.1625</v>
      </c>
      <c r="AB5718" s="12" t="str">
        <f aca="false">IF(AA5718&gt;20,"High",IF(AA5718&gt;10,"Medium","Low"))</f>
        <v>High</v>
      </c>
    </row>
    <row r="5719" customFormat="false" ht="18.65" hidden="false" customHeight="false" outlineLevel="0" collapsed="false">
      <c r="A5719" s="5" t="s">
        <v>5763</v>
      </c>
      <c r="B5719" s="6" t="s">
        <v>29</v>
      </c>
      <c r="C5719" s="6" t="s">
        <v>30</v>
      </c>
      <c r="D5719" s="6" t="s">
        <v>31</v>
      </c>
      <c r="E5719" s="6" t="s">
        <v>30</v>
      </c>
      <c r="F5719" s="7" t="n">
        <v>67</v>
      </c>
      <c r="G5719" s="6" t="s">
        <v>31</v>
      </c>
      <c r="H5719" s="6" t="s">
        <v>30</v>
      </c>
      <c r="I5719" s="6" t="s">
        <v>203</v>
      </c>
      <c r="J5719" s="6" t="s">
        <v>31</v>
      </c>
      <c r="K5719" s="6" t="s">
        <v>31</v>
      </c>
      <c r="L5719" s="6" t="s">
        <v>30</v>
      </c>
      <c r="M5719" s="6" t="s">
        <v>31</v>
      </c>
      <c r="N5719" s="6" t="s">
        <v>30</v>
      </c>
      <c r="O5719" s="6" t="s">
        <v>31</v>
      </c>
      <c r="P5719" s="6" t="s">
        <v>166</v>
      </c>
      <c r="Q5719" s="6" t="s">
        <v>31</v>
      </c>
      <c r="R5719" s="6" t="s">
        <v>58</v>
      </c>
      <c r="S5719" s="8" t="n">
        <v>69.2</v>
      </c>
      <c r="T5719" s="8" t="n">
        <v>4671.65</v>
      </c>
      <c r="U5719" s="6" t="s">
        <v>30</v>
      </c>
      <c r="V5719" s="8" t="n">
        <f aca="false">IF(X5719="0-1 Year", ROUND(S5719/0.474, 2), IF(X5719="1-2 Years", ROUND(S5719/0.287, 2), ROUND(S5719/0.14, 2)))</f>
        <v>494.29</v>
      </c>
      <c r="W5719" s="6" t="str">
        <f aca="false">IF(V5719&gt;4000, "High", IF(V5719&gt;2000, "Medium", "Low"))</f>
        <v>Low</v>
      </c>
      <c r="X5719" s="9" t="s">
        <v>1765</v>
      </c>
      <c r="Y5719" s="10" t="n">
        <f aca="false">IF(U5719="Yes", 1, 0)</f>
        <v>0</v>
      </c>
      <c r="Z5719" s="10" t="n">
        <v>1</v>
      </c>
      <c r="AA5719" s="11" t="n">
        <f aca="false">MAX(0, ($S5719 * 0.35) - ($F5719 * 0.3))</f>
        <v>4.12</v>
      </c>
      <c r="AB5719" s="12" t="str">
        <f aca="false">IF(AA5719&gt;20,"High",IF(AA5719&gt;10,"Medium","Low"))</f>
        <v>Low</v>
      </c>
    </row>
    <row r="5720" customFormat="false" ht="18.65" hidden="false" customHeight="false" outlineLevel="0" collapsed="false">
      <c r="A5720" s="5" t="s">
        <v>5764</v>
      </c>
      <c r="B5720" s="6" t="s">
        <v>29</v>
      </c>
      <c r="C5720" s="6" t="s">
        <v>30</v>
      </c>
      <c r="D5720" s="6" t="s">
        <v>30</v>
      </c>
      <c r="E5720" s="6" t="s">
        <v>31</v>
      </c>
      <c r="F5720" s="7" t="n">
        <v>72</v>
      </c>
      <c r="G5720" s="6" t="s">
        <v>30</v>
      </c>
      <c r="H5720" s="6" t="s">
        <v>202</v>
      </c>
      <c r="I5720" s="6" t="s">
        <v>203</v>
      </c>
      <c r="J5720" s="6" t="s">
        <v>31</v>
      </c>
      <c r="K5720" s="6" t="s">
        <v>31</v>
      </c>
      <c r="L5720" s="6" t="s">
        <v>31</v>
      </c>
      <c r="M5720" s="6" t="s">
        <v>31</v>
      </c>
      <c r="N5720" s="6" t="s">
        <v>31</v>
      </c>
      <c r="O5720" s="6" t="s">
        <v>31</v>
      </c>
      <c r="P5720" s="6" t="s">
        <v>166</v>
      </c>
      <c r="Q5720" s="6" t="s">
        <v>30</v>
      </c>
      <c r="R5720" s="6" t="s">
        <v>58</v>
      </c>
      <c r="S5720" s="8" t="n">
        <v>67.2</v>
      </c>
      <c r="T5720" s="8" t="n">
        <v>4671.7</v>
      </c>
      <c r="U5720" s="6" t="s">
        <v>30</v>
      </c>
      <c r="V5720" s="8" t="n">
        <f aca="false">IF(X5720="0-1 Year", ROUND(S5720/0.474, 2), IF(X5720="1-2 Years", ROUND(S5720/0.287, 2), ROUND(S5720/0.14, 2)))</f>
        <v>480</v>
      </c>
      <c r="W5720" s="6" t="str">
        <f aca="false">IF(V5720&gt;4000, "High", IF(V5720&gt;2000, "Medium", "Low"))</f>
        <v>Low</v>
      </c>
      <c r="X5720" s="9" t="s">
        <v>1765</v>
      </c>
      <c r="Y5720" s="10" t="n">
        <f aca="false">IF(U5720="Yes", 1, 0)</f>
        <v>0</v>
      </c>
      <c r="Z5720" s="10" t="n">
        <v>1</v>
      </c>
      <c r="AA5720" s="11" t="n">
        <f aca="false">MAX(0, ($S5720 * 0.35) - ($F5720 * 0.3))</f>
        <v>1.92</v>
      </c>
      <c r="AB5720" s="12" t="str">
        <f aca="false">IF(AA5720&gt;20,"High",IF(AA5720&gt;10,"Medium","Low"))</f>
        <v>Low</v>
      </c>
    </row>
    <row r="5721" customFormat="false" ht="18.65" hidden="false" customHeight="false" outlineLevel="0" collapsed="false">
      <c r="A5721" s="5" t="s">
        <v>5765</v>
      </c>
      <c r="B5721" s="6" t="s">
        <v>37</v>
      </c>
      <c r="C5721" s="6" t="s">
        <v>30</v>
      </c>
      <c r="D5721" s="6" t="s">
        <v>30</v>
      </c>
      <c r="E5721" s="6" t="s">
        <v>30</v>
      </c>
      <c r="F5721" s="7" t="n">
        <v>46</v>
      </c>
      <c r="G5721" s="6" t="s">
        <v>31</v>
      </c>
      <c r="H5721" s="6" t="s">
        <v>31</v>
      </c>
      <c r="I5721" s="6" t="s">
        <v>517</v>
      </c>
      <c r="J5721" s="6" t="s">
        <v>30</v>
      </c>
      <c r="K5721" s="6" t="s">
        <v>30</v>
      </c>
      <c r="L5721" s="6" t="s">
        <v>31</v>
      </c>
      <c r="M5721" s="6" t="s">
        <v>30</v>
      </c>
      <c r="N5721" s="6" t="s">
        <v>31</v>
      </c>
      <c r="O5721" s="6" t="s">
        <v>31</v>
      </c>
      <c r="P5721" s="6" t="s">
        <v>33</v>
      </c>
      <c r="Q5721" s="6" t="s">
        <v>31</v>
      </c>
      <c r="R5721" s="6" t="s">
        <v>39</v>
      </c>
      <c r="S5721" s="8" t="n">
        <v>101.1</v>
      </c>
      <c r="T5721" s="8" t="n">
        <v>4674.4</v>
      </c>
      <c r="U5721" s="6" t="s">
        <v>30</v>
      </c>
      <c r="V5721" s="8" t="n">
        <f aca="false">IF(X5721="0-1 Year", ROUND(S5721/0.474, 2), IF(X5721="1-2 Years", ROUND(S5721/0.287, 2), ROUND(S5721/0.14, 2)))</f>
        <v>722.14</v>
      </c>
      <c r="W5721" s="6" t="str">
        <f aca="false">IF(V5721&gt;4000, "High", IF(V5721&gt;2000, "Medium", "Low"))</f>
        <v>Low</v>
      </c>
      <c r="X5721" s="9" t="s">
        <v>1765</v>
      </c>
      <c r="Y5721" s="10" t="n">
        <f aca="false">IF(U5721="Yes", 1, 0)</f>
        <v>0</v>
      </c>
      <c r="Z5721" s="10" t="n">
        <v>1</v>
      </c>
      <c r="AA5721" s="11" t="n">
        <f aca="false">MAX(0, ($S5721 * 0.35) - ($F5721 * 0.3))</f>
        <v>21.585</v>
      </c>
      <c r="AB5721" s="12" t="str">
        <f aca="false">IF(AA5721&gt;20,"High",IF(AA5721&gt;10,"Medium","Low"))</f>
        <v>High</v>
      </c>
    </row>
    <row r="5722" customFormat="false" ht="18.65" hidden="false" customHeight="false" outlineLevel="0" collapsed="false">
      <c r="A5722" s="5" t="s">
        <v>5766</v>
      </c>
      <c r="B5722" s="6" t="s">
        <v>29</v>
      </c>
      <c r="C5722" s="6" t="s">
        <v>30</v>
      </c>
      <c r="D5722" s="6" t="s">
        <v>31</v>
      </c>
      <c r="E5722" s="6" t="s">
        <v>31</v>
      </c>
      <c r="F5722" s="7" t="n">
        <v>63</v>
      </c>
      <c r="G5722" s="6" t="s">
        <v>31</v>
      </c>
      <c r="H5722" s="6" t="s">
        <v>30</v>
      </c>
      <c r="I5722" s="6" t="s">
        <v>203</v>
      </c>
      <c r="J5722" s="6" t="s">
        <v>31</v>
      </c>
      <c r="K5722" s="6" t="s">
        <v>31</v>
      </c>
      <c r="L5722" s="6" t="s">
        <v>31</v>
      </c>
      <c r="M5722" s="6" t="s">
        <v>31</v>
      </c>
      <c r="N5722" s="6" t="s">
        <v>31</v>
      </c>
      <c r="O5722" s="6" t="s">
        <v>30</v>
      </c>
      <c r="P5722" s="6" t="s">
        <v>166</v>
      </c>
      <c r="Q5722" s="6" t="s">
        <v>30</v>
      </c>
      <c r="R5722" s="6" t="s">
        <v>58</v>
      </c>
      <c r="S5722" s="8" t="n">
        <v>74.5</v>
      </c>
      <c r="T5722" s="8" t="n">
        <v>4674.55</v>
      </c>
      <c r="U5722" s="6" t="s">
        <v>30</v>
      </c>
      <c r="V5722" s="8" t="n">
        <f aca="false">IF(X5722="0-1 Year", ROUND(S5722/0.474, 2), IF(X5722="1-2 Years", ROUND(S5722/0.287, 2), ROUND(S5722/0.14, 2)))</f>
        <v>532.14</v>
      </c>
      <c r="W5722" s="6" t="str">
        <f aca="false">IF(V5722&gt;4000, "High", IF(V5722&gt;2000, "Medium", "Low"))</f>
        <v>Low</v>
      </c>
      <c r="X5722" s="9" t="s">
        <v>1765</v>
      </c>
      <c r="Y5722" s="10" t="n">
        <f aca="false">IF(U5722="Yes", 1, 0)</f>
        <v>0</v>
      </c>
      <c r="Z5722" s="10" t="n">
        <v>1</v>
      </c>
      <c r="AA5722" s="11" t="n">
        <f aca="false">MAX(0, ($S5722 * 0.35) - ($F5722 * 0.3))</f>
        <v>7.175</v>
      </c>
      <c r="AB5722" s="12" t="str">
        <f aca="false">IF(AA5722&gt;20,"High",IF(AA5722&gt;10,"Medium","Low"))</f>
        <v>Low</v>
      </c>
    </row>
    <row r="5723" customFormat="false" ht="18.65" hidden="false" customHeight="false" outlineLevel="0" collapsed="false">
      <c r="A5723" s="5" t="s">
        <v>5767</v>
      </c>
      <c r="B5723" s="6" t="s">
        <v>29</v>
      </c>
      <c r="C5723" s="6" t="s">
        <v>30</v>
      </c>
      <c r="D5723" s="6" t="s">
        <v>31</v>
      </c>
      <c r="E5723" s="6" t="s">
        <v>31</v>
      </c>
      <c r="F5723" s="7" t="n">
        <v>63</v>
      </c>
      <c r="G5723" s="6" t="s">
        <v>31</v>
      </c>
      <c r="H5723" s="6" t="s">
        <v>31</v>
      </c>
      <c r="I5723" s="6" t="s">
        <v>203</v>
      </c>
      <c r="J5723" s="6" t="s">
        <v>31</v>
      </c>
      <c r="K5723" s="6" t="s">
        <v>30</v>
      </c>
      <c r="L5723" s="6" t="s">
        <v>31</v>
      </c>
      <c r="M5723" s="6" t="s">
        <v>31</v>
      </c>
      <c r="N5723" s="6" t="s">
        <v>30</v>
      </c>
      <c r="O5723" s="6" t="s">
        <v>31</v>
      </c>
      <c r="P5723" s="6" t="s">
        <v>166</v>
      </c>
      <c r="Q5723" s="6" t="s">
        <v>30</v>
      </c>
      <c r="R5723" s="6" t="s">
        <v>34</v>
      </c>
      <c r="S5723" s="8" t="n">
        <v>75.7</v>
      </c>
      <c r="T5723" s="8" t="n">
        <v>4676.7</v>
      </c>
      <c r="U5723" s="6" t="s">
        <v>30</v>
      </c>
      <c r="V5723" s="8" t="n">
        <f aca="false">IF(X5723="0-1 Year", ROUND(S5723/0.474, 2), IF(X5723="1-2 Years", ROUND(S5723/0.287, 2), ROUND(S5723/0.14, 2)))</f>
        <v>540.71</v>
      </c>
      <c r="W5723" s="6" t="str">
        <f aca="false">IF(V5723&gt;4000, "High", IF(V5723&gt;2000, "Medium", "Low"))</f>
        <v>Low</v>
      </c>
      <c r="X5723" s="9" t="s">
        <v>1765</v>
      </c>
      <c r="Y5723" s="10" t="n">
        <f aca="false">IF(U5723="Yes", 1, 0)</f>
        <v>0</v>
      </c>
      <c r="Z5723" s="10" t="n">
        <v>1</v>
      </c>
      <c r="AA5723" s="11" t="n">
        <f aca="false">MAX(0, ($S5723 * 0.35) - ($F5723 * 0.3))</f>
        <v>7.595</v>
      </c>
      <c r="AB5723" s="12" t="str">
        <f aca="false">IF(AA5723&gt;20,"High",IF(AA5723&gt;10,"Medium","Low"))</f>
        <v>Low</v>
      </c>
    </row>
    <row r="5724" customFormat="false" ht="18.65" hidden="false" customHeight="false" outlineLevel="0" collapsed="false">
      <c r="A5724" s="5" t="s">
        <v>5768</v>
      </c>
      <c r="B5724" s="6" t="s">
        <v>29</v>
      </c>
      <c r="C5724" s="6" t="s">
        <v>30</v>
      </c>
      <c r="D5724" s="6" t="s">
        <v>31</v>
      </c>
      <c r="E5724" s="6" t="s">
        <v>30</v>
      </c>
      <c r="F5724" s="7" t="n">
        <v>67</v>
      </c>
      <c r="G5724" s="6" t="s">
        <v>31</v>
      </c>
      <c r="H5724" s="6" t="s">
        <v>31</v>
      </c>
      <c r="I5724" s="6" t="s">
        <v>203</v>
      </c>
      <c r="J5724" s="6" t="s">
        <v>31</v>
      </c>
      <c r="K5724" s="6" t="s">
        <v>31</v>
      </c>
      <c r="L5724" s="6" t="s">
        <v>31</v>
      </c>
      <c r="M5724" s="6" t="s">
        <v>31</v>
      </c>
      <c r="N5724" s="6" t="s">
        <v>30</v>
      </c>
      <c r="O5724" s="6" t="s">
        <v>30</v>
      </c>
      <c r="P5724" s="6" t="s">
        <v>166</v>
      </c>
      <c r="Q5724" s="6" t="s">
        <v>30</v>
      </c>
      <c r="R5724" s="6" t="s">
        <v>58</v>
      </c>
      <c r="S5724" s="8" t="n">
        <v>70.9</v>
      </c>
      <c r="T5724" s="8" t="n">
        <v>4677.1</v>
      </c>
      <c r="U5724" s="6" t="s">
        <v>30</v>
      </c>
      <c r="V5724" s="8" t="n">
        <f aca="false">IF(X5724="0-1 Year", ROUND(S5724/0.474, 2), IF(X5724="1-2 Years", ROUND(S5724/0.287, 2), ROUND(S5724/0.14, 2)))</f>
        <v>506.43</v>
      </c>
      <c r="W5724" s="6" t="str">
        <f aca="false">IF(V5724&gt;4000, "High", IF(V5724&gt;2000, "Medium", "Low"))</f>
        <v>Low</v>
      </c>
      <c r="X5724" s="9" t="s">
        <v>1765</v>
      </c>
      <c r="Y5724" s="10" t="n">
        <f aca="false">IF(U5724="Yes", 1, 0)</f>
        <v>0</v>
      </c>
      <c r="Z5724" s="10" t="n">
        <v>1</v>
      </c>
      <c r="AA5724" s="11" t="n">
        <f aca="false">MAX(0, ($S5724 * 0.35) - ($F5724 * 0.3))</f>
        <v>4.715</v>
      </c>
      <c r="AB5724" s="12" t="str">
        <f aca="false">IF(AA5724&gt;20,"High",IF(AA5724&gt;10,"Medium","Low"))</f>
        <v>Low</v>
      </c>
    </row>
    <row r="5725" customFormat="false" ht="18.65" hidden="false" customHeight="false" outlineLevel="0" collapsed="false">
      <c r="A5725" s="5" t="s">
        <v>5769</v>
      </c>
      <c r="B5725" s="6" t="s">
        <v>29</v>
      </c>
      <c r="C5725" s="6" t="s">
        <v>31</v>
      </c>
      <c r="D5725" s="6" t="s">
        <v>31</v>
      </c>
      <c r="E5725" s="6" t="s">
        <v>30</v>
      </c>
      <c r="F5725" s="7" t="n">
        <v>46</v>
      </c>
      <c r="G5725" s="6" t="s">
        <v>31</v>
      </c>
      <c r="H5725" s="6" t="s">
        <v>31</v>
      </c>
      <c r="I5725" s="6" t="s">
        <v>517</v>
      </c>
      <c r="J5725" s="6" t="s">
        <v>30</v>
      </c>
      <c r="K5725" s="6" t="s">
        <v>30</v>
      </c>
      <c r="L5725" s="6" t="s">
        <v>31</v>
      </c>
      <c r="M5725" s="6" t="s">
        <v>30</v>
      </c>
      <c r="N5725" s="6" t="s">
        <v>31</v>
      </c>
      <c r="O5725" s="6" t="s">
        <v>31</v>
      </c>
      <c r="P5725" s="6" t="s">
        <v>38</v>
      </c>
      <c r="Q5725" s="6" t="s">
        <v>31</v>
      </c>
      <c r="R5725" s="6" t="s">
        <v>39</v>
      </c>
      <c r="S5725" s="8" t="n">
        <v>101</v>
      </c>
      <c r="T5725" s="8" t="n">
        <v>4680.05</v>
      </c>
      <c r="U5725" s="6" t="s">
        <v>31</v>
      </c>
      <c r="V5725" s="8" t="n">
        <f aca="false">IF(X5725="0-1 Year", ROUND(S5725/0.474, 2), IF(X5725="1-2 Years", ROUND(S5725/0.287, 2), ROUND(S5725/0.14, 2)))</f>
        <v>721.43</v>
      </c>
      <c r="W5725" s="6" t="str">
        <f aca="false">IF(V5725&gt;4000, "High", IF(V5725&gt;2000, "Medium", "Low"))</f>
        <v>Low</v>
      </c>
      <c r="X5725" s="9" t="s">
        <v>1765</v>
      </c>
      <c r="Y5725" s="10" t="n">
        <f aca="false">IF(U5725="Yes", 1, 0)</f>
        <v>1</v>
      </c>
      <c r="Z5725" s="10" t="n">
        <v>1</v>
      </c>
      <c r="AA5725" s="11" t="n">
        <f aca="false">MAX(0, ($S5725 * 0.35) - ($F5725 * 0.3))</f>
        <v>21.55</v>
      </c>
      <c r="AB5725" s="12" t="str">
        <f aca="false">IF(AA5725&gt;20,"High",IF(AA5725&gt;10,"Medium","Low"))</f>
        <v>High</v>
      </c>
    </row>
    <row r="5726" customFormat="false" ht="18.65" hidden="false" customHeight="false" outlineLevel="0" collapsed="false">
      <c r="A5726" s="5" t="s">
        <v>5770</v>
      </c>
      <c r="B5726" s="6" t="s">
        <v>29</v>
      </c>
      <c r="C5726" s="6" t="s">
        <v>30</v>
      </c>
      <c r="D5726" s="6" t="s">
        <v>31</v>
      </c>
      <c r="E5726" s="6" t="s">
        <v>30</v>
      </c>
      <c r="F5726" s="7" t="n">
        <v>71</v>
      </c>
      <c r="G5726" s="6" t="s">
        <v>31</v>
      </c>
      <c r="H5726" s="6" t="s">
        <v>31</v>
      </c>
      <c r="I5726" s="6" t="s">
        <v>203</v>
      </c>
      <c r="J5726" s="6" t="s">
        <v>31</v>
      </c>
      <c r="K5726" s="6" t="s">
        <v>31</v>
      </c>
      <c r="L5726" s="6" t="s">
        <v>30</v>
      </c>
      <c r="M5726" s="6" t="s">
        <v>31</v>
      </c>
      <c r="N5726" s="6" t="s">
        <v>30</v>
      </c>
      <c r="O5726" s="6" t="s">
        <v>30</v>
      </c>
      <c r="P5726" s="6" t="s">
        <v>166</v>
      </c>
      <c r="Q5726" s="6" t="s">
        <v>30</v>
      </c>
      <c r="R5726" s="6" t="s">
        <v>53</v>
      </c>
      <c r="S5726" s="8" t="n">
        <v>65.15</v>
      </c>
      <c r="T5726" s="8" t="n">
        <v>4681.75</v>
      </c>
      <c r="U5726" s="6" t="s">
        <v>30</v>
      </c>
      <c r="V5726" s="8" t="n">
        <f aca="false">IF(X5726="0-1 Year", ROUND(S5726/0.474, 2), IF(X5726="1-2 Years", ROUND(S5726/0.287, 2), ROUND(S5726/0.14, 2)))</f>
        <v>465.36</v>
      </c>
      <c r="W5726" s="6" t="str">
        <f aca="false">IF(V5726&gt;4000, "High", IF(V5726&gt;2000, "Medium", "Low"))</f>
        <v>Low</v>
      </c>
      <c r="X5726" s="9" t="s">
        <v>1765</v>
      </c>
      <c r="Y5726" s="10" t="n">
        <f aca="false">IF(U5726="Yes", 1, 0)</f>
        <v>0</v>
      </c>
      <c r="Z5726" s="10" t="n">
        <v>1</v>
      </c>
      <c r="AA5726" s="11" t="n">
        <f aca="false">MAX(0, ($S5726 * 0.35) - ($F5726 * 0.3))</f>
        <v>1.5025</v>
      </c>
      <c r="AB5726" s="12" t="str">
        <f aca="false">IF(AA5726&gt;20,"High",IF(AA5726&gt;10,"Medium","Low"))</f>
        <v>Low</v>
      </c>
    </row>
    <row r="5727" customFormat="false" ht="18.65" hidden="false" customHeight="false" outlineLevel="0" collapsed="false">
      <c r="A5727" s="5" t="s">
        <v>5771</v>
      </c>
      <c r="B5727" s="6" t="s">
        <v>37</v>
      </c>
      <c r="C5727" s="6" t="s">
        <v>30</v>
      </c>
      <c r="D5727" s="6" t="s">
        <v>31</v>
      </c>
      <c r="E5727" s="6" t="s">
        <v>31</v>
      </c>
      <c r="F5727" s="7" t="n">
        <v>72</v>
      </c>
      <c r="G5727" s="6" t="s">
        <v>30</v>
      </c>
      <c r="H5727" s="6" t="s">
        <v>202</v>
      </c>
      <c r="I5727" s="6" t="s">
        <v>203</v>
      </c>
      <c r="J5727" s="6" t="s">
        <v>31</v>
      </c>
      <c r="K5727" s="6" t="s">
        <v>31</v>
      </c>
      <c r="L5727" s="6" t="s">
        <v>31</v>
      </c>
      <c r="M5727" s="6" t="s">
        <v>31</v>
      </c>
      <c r="N5727" s="6" t="s">
        <v>31</v>
      </c>
      <c r="O5727" s="6" t="s">
        <v>31</v>
      </c>
      <c r="P5727" s="6" t="s">
        <v>166</v>
      </c>
      <c r="Q5727" s="6" t="s">
        <v>31</v>
      </c>
      <c r="R5727" s="6" t="s">
        <v>53</v>
      </c>
      <c r="S5727" s="8" t="n">
        <v>63.8</v>
      </c>
      <c r="T5727" s="8" t="n">
        <v>4684.3</v>
      </c>
      <c r="U5727" s="6" t="s">
        <v>30</v>
      </c>
      <c r="V5727" s="8" t="n">
        <f aca="false">IF(X5727="0-1 Year", ROUND(S5727/0.474, 2), IF(X5727="1-2 Years", ROUND(S5727/0.287, 2), ROUND(S5727/0.14, 2)))</f>
        <v>455.71</v>
      </c>
      <c r="W5727" s="6" t="str">
        <f aca="false">IF(V5727&gt;4000, "High", IF(V5727&gt;2000, "Medium", "Low"))</f>
        <v>Low</v>
      </c>
      <c r="X5727" s="9" t="s">
        <v>1765</v>
      </c>
      <c r="Y5727" s="10" t="n">
        <f aca="false">IF(U5727="Yes", 1, 0)</f>
        <v>0</v>
      </c>
      <c r="Z5727" s="10" t="n">
        <v>1</v>
      </c>
      <c r="AA5727" s="11" t="n">
        <f aca="false">MAX(0, ($S5727 * 0.35) - ($F5727 * 0.3))</f>
        <v>0.73</v>
      </c>
      <c r="AB5727" s="12" t="str">
        <f aca="false">IF(AA5727&gt;20,"High",IF(AA5727&gt;10,"Medium","Low"))</f>
        <v>Low</v>
      </c>
    </row>
    <row r="5728" customFormat="false" ht="18.65" hidden="false" customHeight="false" outlineLevel="0" collapsed="false">
      <c r="A5728" s="5" t="s">
        <v>5772</v>
      </c>
      <c r="B5728" s="6" t="s">
        <v>29</v>
      </c>
      <c r="C5728" s="6" t="s">
        <v>31</v>
      </c>
      <c r="D5728" s="6" t="s">
        <v>31</v>
      </c>
      <c r="E5728" s="6" t="s">
        <v>30</v>
      </c>
      <c r="F5728" s="7" t="n">
        <v>72</v>
      </c>
      <c r="G5728" s="6" t="s">
        <v>30</v>
      </c>
      <c r="H5728" s="6" t="s">
        <v>202</v>
      </c>
      <c r="I5728" s="6" t="s">
        <v>203</v>
      </c>
      <c r="J5728" s="6" t="s">
        <v>31</v>
      </c>
      <c r="K5728" s="6" t="s">
        <v>31</v>
      </c>
      <c r="L5728" s="6" t="s">
        <v>31</v>
      </c>
      <c r="M5728" s="6" t="s">
        <v>31</v>
      </c>
      <c r="N5728" s="6" t="s">
        <v>31</v>
      </c>
      <c r="O5728" s="6" t="s">
        <v>31</v>
      </c>
      <c r="P5728" s="6" t="s">
        <v>166</v>
      </c>
      <c r="Q5728" s="6" t="s">
        <v>31</v>
      </c>
      <c r="R5728" s="6" t="s">
        <v>53</v>
      </c>
      <c r="S5728" s="8" t="n">
        <v>63.1</v>
      </c>
      <c r="T5728" s="8" t="n">
        <v>4685.55</v>
      </c>
      <c r="U5728" s="6" t="s">
        <v>30</v>
      </c>
      <c r="V5728" s="8" t="n">
        <f aca="false">IF(X5728="0-1 Year", ROUND(S5728/0.474, 2), IF(X5728="1-2 Years", ROUND(S5728/0.287, 2), ROUND(S5728/0.14, 2)))</f>
        <v>450.71</v>
      </c>
      <c r="W5728" s="6" t="str">
        <f aca="false">IF(V5728&gt;4000, "High", IF(V5728&gt;2000, "Medium", "Low"))</f>
        <v>Low</v>
      </c>
      <c r="X5728" s="9" t="s">
        <v>1765</v>
      </c>
      <c r="Y5728" s="10" t="n">
        <f aca="false">IF(U5728="Yes", 1, 0)</f>
        <v>0</v>
      </c>
      <c r="Z5728" s="10" t="n">
        <v>1</v>
      </c>
      <c r="AA5728" s="11" t="n">
        <f aca="false">MAX(0, ($S5728 * 0.35) - ($F5728 * 0.3))</f>
        <v>0.485000000000003</v>
      </c>
      <c r="AB5728" s="12" t="str">
        <f aca="false">IF(AA5728&gt;20,"High",IF(AA5728&gt;10,"Medium","Low"))</f>
        <v>Low</v>
      </c>
    </row>
    <row r="5729" customFormat="false" ht="18.65" hidden="false" customHeight="false" outlineLevel="0" collapsed="false">
      <c r="A5729" s="5" t="s">
        <v>5773</v>
      </c>
      <c r="B5729" s="6" t="s">
        <v>29</v>
      </c>
      <c r="C5729" s="6" t="s">
        <v>31</v>
      </c>
      <c r="D5729" s="6" t="s">
        <v>31</v>
      </c>
      <c r="E5729" s="6" t="s">
        <v>31</v>
      </c>
      <c r="F5729" s="7" t="n">
        <v>43</v>
      </c>
      <c r="G5729" s="6" t="s">
        <v>31</v>
      </c>
      <c r="H5729" s="6" t="s">
        <v>31</v>
      </c>
      <c r="I5729" s="6" t="s">
        <v>517</v>
      </c>
      <c r="J5729" s="6" t="s">
        <v>30</v>
      </c>
      <c r="K5729" s="6" t="s">
        <v>31</v>
      </c>
      <c r="L5729" s="6" t="s">
        <v>31</v>
      </c>
      <c r="M5729" s="6" t="s">
        <v>31</v>
      </c>
      <c r="N5729" s="6" t="s">
        <v>31</v>
      </c>
      <c r="O5729" s="6" t="s">
        <v>31</v>
      </c>
      <c r="P5729" s="6" t="s">
        <v>38</v>
      </c>
      <c r="Q5729" s="6" t="s">
        <v>31</v>
      </c>
      <c r="R5729" s="6" t="s">
        <v>53</v>
      </c>
      <c r="S5729" s="8" t="n">
        <v>110.75</v>
      </c>
      <c r="T5729" s="8" t="n">
        <v>4687.9</v>
      </c>
      <c r="U5729" s="6" t="s">
        <v>31</v>
      </c>
      <c r="V5729" s="8" t="n">
        <f aca="false">IF(X5729="0-1 Year", ROUND(S5729/0.474, 2), IF(X5729="1-2 Years", ROUND(S5729/0.287, 2), ROUND(S5729/0.14, 2)))</f>
        <v>791.07</v>
      </c>
      <c r="W5729" s="6" t="str">
        <f aca="false">IF(V5729&gt;4000, "High", IF(V5729&gt;2000, "Medium", "Low"))</f>
        <v>Low</v>
      </c>
      <c r="X5729" s="9" t="s">
        <v>1765</v>
      </c>
      <c r="Y5729" s="10" t="n">
        <f aca="false">IF(U5729="Yes", 1, 0)</f>
        <v>1</v>
      </c>
      <c r="Z5729" s="10" t="n">
        <v>1</v>
      </c>
      <c r="AA5729" s="11" t="n">
        <f aca="false">MAX(0, ($S5729 * 0.35) - ($F5729 * 0.3))</f>
        <v>25.8625</v>
      </c>
      <c r="AB5729" s="12" t="str">
        <f aca="false">IF(AA5729&gt;20,"High",IF(AA5729&gt;10,"Medium","Low"))</f>
        <v>High</v>
      </c>
    </row>
    <row r="5730" customFormat="false" ht="18.65" hidden="false" customHeight="false" outlineLevel="0" collapsed="false">
      <c r="A5730" s="5" t="s">
        <v>5774</v>
      </c>
      <c r="B5730" s="6" t="s">
        <v>29</v>
      </c>
      <c r="C5730" s="6" t="s">
        <v>30</v>
      </c>
      <c r="D5730" s="6" t="s">
        <v>31</v>
      </c>
      <c r="E5730" s="6" t="s">
        <v>31</v>
      </c>
      <c r="F5730" s="7" t="n">
        <v>64</v>
      </c>
      <c r="G5730" s="6" t="s">
        <v>31</v>
      </c>
      <c r="H5730" s="6" t="s">
        <v>30</v>
      </c>
      <c r="I5730" s="6" t="s">
        <v>203</v>
      </c>
      <c r="J5730" s="6" t="s">
        <v>31</v>
      </c>
      <c r="K5730" s="6" t="s">
        <v>30</v>
      </c>
      <c r="L5730" s="6" t="s">
        <v>31</v>
      </c>
      <c r="M5730" s="6" t="s">
        <v>30</v>
      </c>
      <c r="N5730" s="6" t="s">
        <v>31</v>
      </c>
      <c r="O5730" s="6" t="s">
        <v>31</v>
      </c>
      <c r="P5730" s="6" t="s">
        <v>33</v>
      </c>
      <c r="Q5730" s="6" t="s">
        <v>31</v>
      </c>
      <c r="R5730" s="6" t="s">
        <v>58</v>
      </c>
      <c r="S5730" s="8" t="n">
        <v>73.05</v>
      </c>
      <c r="T5730" s="8" t="n">
        <v>4688.65</v>
      </c>
      <c r="U5730" s="6" t="s">
        <v>30</v>
      </c>
      <c r="V5730" s="8" t="n">
        <f aca="false">IF(X5730="0-1 Year", ROUND(S5730/0.474, 2), IF(X5730="1-2 Years", ROUND(S5730/0.287, 2), ROUND(S5730/0.14, 2)))</f>
        <v>521.79</v>
      </c>
      <c r="W5730" s="6" t="str">
        <f aca="false">IF(V5730&gt;4000, "High", IF(V5730&gt;2000, "Medium", "Low"))</f>
        <v>Low</v>
      </c>
      <c r="X5730" s="9" t="s">
        <v>1765</v>
      </c>
      <c r="Y5730" s="10" t="n">
        <f aca="false">IF(U5730="Yes", 1, 0)</f>
        <v>0</v>
      </c>
      <c r="Z5730" s="10" t="n">
        <v>1</v>
      </c>
      <c r="AA5730" s="11" t="n">
        <f aca="false">MAX(0, ($S5730 * 0.35) - ($F5730 * 0.3))</f>
        <v>6.3675</v>
      </c>
      <c r="AB5730" s="12" t="str">
        <f aca="false">IF(AA5730&gt;20,"High",IF(AA5730&gt;10,"Medium","Low"))</f>
        <v>Low</v>
      </c>
    </row>
    <row r="5731" customFormat="false" ht="18.65" hidden="false" customHeight="false" outlineLevel="0" collapsed="false">
      <c r="A5731" s="5" t="s">
        <v>5775</v>
      </c>
      <c r="B5731" s="6" t="s">
        <v>37</v>
      </c>
      <c r="C5731" s="6" t="s">
        <v>30</v>
      </c>
      <c r="D5731" s="6" t="s">
        <v>31</v>
      </c>
      <c r="E5731" s="6" t="s">
        <v>30</v>
      </c>
      <c r="F5731" s="7" t="n">
        <v>71</v>
      </c>
      <c r="G5731" s="6" t="s">
        <v>30</v>
      </c>
      <c r="H5731" s="6" t="s">
        <v>202</v>
      </c>
      <c r="I5731" s="6" t="s">
        <v>203</v>
      </c>
      <c r="J5731" s="6" t="s">
        <v>31</v>
      </c>
      <c r="K5731" s="6" t="s">
        <v>31</v>
      </c>
      <c r="L5731" s="6" t="s">
        <v>31</v>
      </c>
      <c r="M5731" s="6" t="s">
        <v>31</v>
      </c>
      <c r="N5731" s="6" t="s">
        <v>31</v>
      </c>
      <c r="O5731" s="6" t="s">
        <v>31</v>
      </c>
      <c r="P5731" s="6" t="s">
        <v>33</v>
      </c>
      <c r="Q5731" s="6" t="s">
        <v>30</v>
      </c>
      <c r="R5731" s="6" t="s">
        <v>53</v>
      </c>
      <c r="S5731" s="8" t="n">
        <v>66.8</v>
      </c>
      <c r="T5731" s="8" t="n">
        <v>4689.15</v>
      </c>
      <c r="U5731" s="6" t="s">
        <v>30</v>
      </c>
      <c r="V5731" s="8" t="n">
        <f aca="false">IF(X5731="0-1 Year", ROUND(S5731/0.474, 2), IF(X5731="1-2 Years", ROUND(S5731/0.287, 2), ROUND(S5731/0.14, 2)))</f>
        <v>477.14</v>
      </c>
      <c r="W5731" s="6" t="str">
        <f aca="false">IF(V5731&gt;4000, "High", IF(V5731&gt;2000, "Medium", "Low"))</f>
        <v>Low</v>
      </c>
      <c r="X5731" s="9" t="s">
        <v>1765</v>
      </c>
      <c r="Y5731" s="10" t="n">
        <f aca="false">IF(U5731="Yes", 1, 0)</f>
        <v>0</v>
      </c>
      <c r="Z5731" s="10" t="n">
        <v>1</v>
      </c>
      <c r="AA5731" s="11" t="n">
        <f aca="false">MAX(0, ($S5731 * 0.35) - ($F5731 * 0.3))</f>
        <v>2.08</v>
      </c>
      <c r="AB5731" s="12" t="str">
        <f aca="false">IF(AA5731&gt;20,"High",IF(AA5731&gt;10,"Medium","Low"))</f>
        <v>Low</v>
      </c>
    </row>
    <row r="5732" customFormat="false" ht="18.65" hidden="false" customHeight="false" outlineLevel="0" collapsed="false">
      <c r="A5732" s="5" t="s">
        <v>5776</v>
      </c>
      <c r="B5732" s="6" t="s">
        <v>37</v>
      </c>
      <c r="C5732" s="6" t="s">
        <v>31</v>
      </c>
      <c r="D5732" s="6" t="s">
        <v>30</v>
      </c>
      <c r="E5732" s="6" t="s">
        <v>30</v>
      </c>
      <c r="F5732" s="7" t="n">
        <v>41</v>
      </c>
      <c r="G5732" s="6" t="s">
        <v>31</v>
      </c>
      <c r="H5732" s="6" t="s">
        <v>31</v>
      </c>
      <c r="I5732" s="6" t="s">
        <v>517</v>
      </c>
      <c r="J5732" s="6" t="s">
        <v>31</v>
      </c>
      <c r="K5732" s="6" t="s">
        <v>31</v>
      </c>
      <c r="L5732" s="6" t="s">
        <v>31</v>
      </c>
      <c r="M5732" s="6" t="s">
        <v>30</v>
      </c>
      <c r="N5732" s="6" t="s">
        <v>31</v>
      </c>
      <c r="O5732" s="6" t="s">
        <v>31</v>
      </c>
      <c r="P5732" s="6" t="s">
        <v>38</v>
      </c>
      <c r="Q5732" s="6" t="s">
        <v>31</v>
      </c>
      <c r="R5732" s="6" t="s">
        <v>39</v>
      </c>
      <c r="S5732" s="8" t="n">
        <v>113.2</v>
      </c>
      <c r="T5732" s="8" t="n">
        <v>4689.5</v>
      </c>
      <c r="U5732" s="6" t="s">
        <v>31</v>
      </c>
      <c r="V5732" s="8" t="n">
        <f aca="false">IF(X5732="0-1 Year", ROUND(S5732/0.474, 2), IF(X5732="1-2 Years", ROUND(S5732/0.287, 2), ROUND(S5732/0.14, 2)))</f>
        <v>808.57</v>
      </c>
      <c r="W5732" s="6" t="str">
        <f aca="false">IF(V5732&gt;4000, "High", IF(V5732&gt;2000, "Medium", "Low"))</f>
        <v>Low</v>
      </c>
      <c r="X5732" s="9" t="s">
        <v>1765</v>
      </c>
      <c r="Y5732" s="10" t="n">
        <f aca="false">IF(U5732="Yes", 1, 0)</f>
        <v>1</v>
      </c>
      <c r="Z5732" s="10" t="n">
        <v>1</v>
      </c>
      <c r="AA5732" s="11" t="n">
        <f aca="false">MAX(0, ($S5732 * 0.35) - ($F5732 * 0.3))</f>
        <v>27.32</v>
      </c>
      <c r="AB5732" s="12" t="str">
        <f aca="false">IF(AA5732&gt;20,"High",IF(AA5732&gt;10,"Medium","Low"))</f>
        <v>High</v>
      </c>
    </row>
    <row r="5733" customFormat="false" ht="18.65" hidden="false" customHeight="false" outlineLevel="0" collapsed="false">
      <c r="A5733" s="5" t="s">
        <v>5777</v>
      </c>
      <c r="B5733" s="6" t="s">
        <v>29</v>
      </c>
      <c r="C5733" s="6" t="s">
        <v>30</v>
      </c>
      <c r="D5733" s="6" t="s">
        <v>31</v>
      </c>
      <c r="E5733" s="6" t="s">
        <v>30</v>
      </c>
      <c r="F5733" s="7" t="n">
        <v>49</v>
      </c>
      <c r="G5733" s="6" t="s">
        <v>31</v>
      </c>
      <c r="H5733" s="6" t="s">
        <v>30</v>
      </c>
      <c r="I5733" s="6" t="s">
        <v>517</v>
      </c>
      <c r="J5733" s="6" t="s">
        <v>30</v>
      </c>
      <c r="K5733" s="6" t="s">
        <v>31</v>
      </c>
      <c r="L5733" s="6" t="s">
        <v>30</v>
      </c>
      <c r="M5733" s="6" t="s">
        <v>30</v>
      </c>
      <c r="N5733" s="6" t="s">
        <v>31</v>
      </c>
      <c r="O5733" s="6" t="s">
        <v>31</v>
      </c>
      <c r="P5733" s="6" t="s">
        <v>166</v>
      </c>
      <c r="Q5733" s="6" t="s">
        <v>31</v>
      </c>
      <c r="R5733" s="6" t="s">
        <v>39</v>
      </c>
      <c r="S5733" s="8" t="n">
        <v>94.8</v>
      </c>
      <c r="T5733" s="8" t="n">
        <v>4690.65</v>
      </c>
      <c r="U5733" s="6" t="s">
        <v>30</v>
      </c>
      <c r="V5733" s="8" t="n">
        <f aca="false">IF(X5733="0-1 Year", ROUND(S5733/0.474, 2), IF(X5733="1-2 Years", ROUND(S5733/0.287, 2), ROUND(S5733/0.14, 2)))</f>
        <v>677.14</v>
      </c>
      <c r="W5733" s="6" t="str">
        <f aca="false">IF(V5733&gt;4000, "High", IF(V5733&gt;2000, "Medium", "Low"))</f>
        <v>Low</v>
      </c>
      <c r="X5733" s="9" t="s">
        <v>1765</v>
      </c>
      <c r="Y5733" s="10" t="n">
        <f aca="false">IF(U5733="Yes", 1, 0)</f>
        <v>0</v>
      </c>
      <c r="Z5733" s="10" t="n">
        <v>1</v>
      </c>
      <c r="AA5733" s="11" t="n">
        <f aca="false">MAX(0, ($S5733 * 0.35) - ($F5733 * 0.3))</f>
        <v>18.48</v>
      </c>
      <c r="AB5733" s="12" t="str">
        <f aca="false">IF(AA5733&gt;20,"High",IF(AA5733&gt;10,"Medium","Low"))</f>
        <v>Medium</v>
      </c>
    </row>
    <row r="5734" customFormat="false" ht="18.65" hidden="false" customHeight="false" outlineLevel="0" collapsed="false">
      <c r="A5734" s="5" t="s">
        <v>5778</v>
      </c>
      <c r="B5734" s="6" t="s">
        <v>29</v>
      </c>
      <c r="C5734" s="6" t="s">
        <v>30</v>
      </c>
      <c r="D5734" s="6" t="s">
        <v>31</v>
      </c>
      <c r="E5734" s="6" t="s">
        <v>31</v>
      </c>
      <c r="F5734" s="7" t="n">
        <v>71</v>
      </c>
      <c r="G5734" s="6" t="s">
        <v>31</v>
      </c>
      <c r="H5734" s="6" t="s">
        <v>31</v>
      </c>
      <c r="I5734" s="6" t="s">
        <v>203</v>
      </c>
      <c r="J5734" s="6" t="s">
        <v>31</v>
      </c>
      <c r="K5734" s="6" t="s">
        <v>30</v>
      </c>
      <c r="L5734" s="6" t="s">
        <v>30</v>
      </c>
      <c r="M5734" s="6" t="s">
        <v>30</v>
      </c>
      <c r="N5734" s="6" t="s">
        <v>31</v>
      </c>
      <c r="O5734" s="6" t="s">
        <v>30</v>
      </c>
      <c r="P5734" s="6" t="s">
        <v>33</v>
      </c>
      <c r="Q5734" s="6" t="s">
        <v>31</v>
      </c>
      <c r="R5734" s="6" t="s">
        <v>39</v>
      </c>
      <c r="S5734" s="8" t="n">
        <v>66.2</v>
      </c>
      <c r="T5734" s="8" t="n">
        <v>4692.55</v>
      </c>
      <c r="U5734" s="6" t="s">
        <v>30</v>
      </c>
      <c r="V5734" s="8" t="n">
        <f aca="false">IF(X5734="0-1 Year", ROUND(S5734/0.474, 2), IF(X5734="1-2 Years", ROUND(S5734/0.287, 2), ROUND(S5734/0.14, 2)))</f>
        <v>472.86</v>
      </c>
      <c r="W5734" s="6" t="str">
        <f aca="false">IF(V5734&gt;4000, "High", IF(V5734&gt;2000, "Medium", "Low"))</f>
        <v>Low</v>
      </c>
      <c r="X5734" s="9" t="s">
        <v>1765</v>
      </c>
      <c r="Y5734" s="10" t="n">
        <f aca="false">IF(U5734="Yes", 1, 0)</f>
        <v>0</v>
      </c>
      <c r="Z5734" s="10" t="n">
        <v>1</v>
      </c>
      <c r="AA5734" s="11" t="n">
        <f aca="false">MAX(0, ($S5734 * 0.35) - ($F5734 * 0.3))</f>
        <v>1.87</v>
      </c>
      <c r="AB5734" s="12" t="str">
        <f aca="false">IF(AA5734&gt;20,"High",IF(AA5734&gt;10,"Medium","Low"))</f>
        <v>Low</v>
      </c>
    </row>
    <row r="5735" customFormat="false" ht="18.65" hidden="false" customHeight="false" outlineLevel="0" collapsed="false">
      <c r="A5735" s="5" t="s">
        <v>5779</v>
      </c>
      <c r="B5735" s="6" t="s">
        <v>37</v>
      </c>
      <c r="C5735" s="6" t="s">
        <v>30</v>
      </c>
      <c r="D5735" s="6" t="s">
        <v>31</v>
      </c>
      <c r="E5735" s="6" t="s">
        <v>30</v>
      </c>
      <c r="F5735" s="7" t="n">
        <v>48</v>
      </c>
      <c r="G5735" s="6" t="s">
        <v>31</v>
      </c>
      <c r="H5735" s="6" t="s">
        <v>30</v>
      </c>
      <c r="I5735" s="6" t="s">
        <v>517</v>
      </c>
      <c r="J5735" s="6" t="s">
        <v>30</v>
      </c>
      <c r="K5735" s="6" t="s">
        <v>31</v>
      </c>
      <c r="L5735" s="6" t="s">
        <v>31</v>
      </c>
      <c r="M5735" s="6" t="s">
        <v>30</v>
      </c>
      <c r="N5735" s="6" t="s">
        <v>31</v>
      </c>
      <c r="O5735" s="6" t="s">
        <v>31</v>
      </c>
      <c r="P5735" s="6" t="s">
        <v>33</v>
      </c>
      <c r="Q5735" s="6" t="s">
        <v>31</v>
      </c>
      <c r="R5735" s="6" t="s">
        <v>39</v>
      </c>
      <c r="S5735" s="8" t="n">
        <v>97.05</v>
      </c>
      <c r="T5735" s="8" t="n">
        <v>4692.95</v>
      </c>
      <c r="U5735" s="6" t="s">
        <v>30</v>
      </c>
      <c r="V5735" s="8" t="n">
        <f aca="false">IF(X5735="0-1 Year", ROUND(S5735/0.474, 2), IF(X5735="1-2 Years", ROUND(S5735/0.287, 2), ROUND(S5735/0.14, 2)))</f>
        <v>693.21</v>
      </c>
      <c r="W5735" s="6" t="str">
        <f aca="false">IF(V5735&gt;4000, "High", IF(V5735&gt;2000, "Medium", "Low"))</f>
        <v>Low</v>
      </c>
      <c r="X5735" s="9" t="s">
        <v>1765</v>
      </c>
      <c r="Y5735" s="10" t="n">
        <f aca="false">IF(U5735="Yes", 1, 0)</f>
        <v>0</v>
      </c>
      <c r="Z5735" s="10" t="n">
        <v>1</v>
      </c>
      <c r="AA5735" s="11" t="n">
        <f aca="false">MAX(0, ($S5735 * 0.35) - ($F5735 * 0.3))</f>
        <v>19.5675</v>
      </c>
      <c r="AB5735" s="12" t="str">
        <f aca="false">IF(AA5735&gt;20,"High",IF(AA5735&gt;10,"Medium","Low"))</f>
        <v>Medium</v>
      </c>
    </row>
    <row r="5736" customFormat="false" ht="18.65" hidden="false" customHeight="false" outlineLevel="0" collapsed="false">
      <c r="A5736" s="5" t="s">
        <v>5780</v>
      </c>
      <c r="B5736" s="6" t="s">
        <v>37</v>
      </c>
      <c r="C5736" s="6" t="s">
        <v>30</v>
      </c>
      <c r="D5736" s="6" t="s">
        <v>31</v>
      </c>
      <c r="E5736" s="6" t="s">
        <v>30</v>
      </c>
      <c r="F5736" s="7" t="n">
        <v>59</v>
      </c>
      <c r="G5736" s="6" t="s">
        <v>31</v>
      </c>
      <c r="H5736" s="6" t="s">
        <v>31</v>
      </c>
      <c r="I5736" s="6" t="s">
        <v>203</v>
      </c>
      <c r="J5736" s="6" t="s">
        <v>30</v>
      </c>
      <c r="K5736" s="6" t="s">
        <v>31</v>
      </c>
      <c r="L5736" s="6" t="s">
        <v>30</v>
      </c>
      <c r="M5736" s="6" t="s">
        <v>31</v>
      </c>
      <c r="N5736" s="6" t="s">
        <v>31</v>
      </c>
      <c r="O5736" s="6" t="s">
        <v>31</v>
      </c>
      <c r="P5736" s="6" t="s">
        <v>33</v>
      </c>
      <c r="Q5736" s="6" t="s">
        <v>31</v>
      </c>
      <c r="R5736" s="6" t="s">
        <v>39</v>
      </c>
      <c r="S5736" s="8" t="n">
        <v>80.1</v>
      </c>
      <c r="T5736" s="8" t="n">
        <v>4693.2</v>
      </c>
      <c r="U5736" s="6" t="s">
        <v>30</v>
      </c>
      <c r="V5736" s="8" t="n">
        <f aca="false">IF(X5736="0-1 Year", ROUND(S5736/0.474, 2), IF(X5736="1-2 Years", ROUND(S5736/0.287, 2), ROUND(S5736/0.14, 2)))</f>
        <v>572.14</v>
      </c>
      <c r="W5736" s="6" t="str">
        <f aca="false">IF(V5736&gt;4000, "High", IF(V5736&gt;2000, "Medium", "Low"))</f>
        <v>Low</v>
      </c>
      <c r="X5736" s="9" t="s">
        <v>1765</v>
      </c>
      <c r="Y5736" s="10" t="n">
        <f aca="false">IF(U5736="Yes", 1, 0)</f>
        <v>0</v>
      </c>
      <c r="Z5736" s="10" t="n">
        <v>1</v>
      </c>
      <c r="AA5736" s="11" t="n">
        <f aca="false">MAX(0, ($S5736 * 0.35) - ($F5736 * 0.3))</f>
        <v>10.335</v>
      </c>
      <c r="AB5736" s="12" t="str">
        <f aca="false">IF(AA5736&gt;20,"High",IF(AA5736&gt;10,"Medium","Low"))</f>
        <v>Medium</v>
      </c>
    </row>
    <row r="5737" customFormat="false" ht="18.65" hidden="false" customHeight="false" outlineLevel="0" collapsed="false">
      <c r="A5737" s="5" t="s">
        <v>5781</v>
      </c>
      <c r="B5737" s="6" t="s">
        <v>29</v>
      </c>
      <c r="C5737" s="6" t="s">
        <v>30</v>
      </c>
      <c r="D5737" s="6" t="s">
        <v>30</v>
      </c>
      <c r="E5737" s="6" t="s">
        <v>30</v>
      </c>
      <c r="F5737" s="7" t="n">
        <v>62</v>
      </c>
      <c r="G5737" s="6" t="s">
        <v>31</v>
      </c>
      <c r="H5737" s="6" t="s">
        <v>30</v>
      </c>
      <c r="I5737" s="6" t="s">
        <v>203</v>
      </c>
      <c r="J5737" s="6" t="s">
        <v>31</v>
      </c>
      <c r="K5737" s="6" t="s">
        <v>31</v>
      </c>
      <c r="L5737" s="6" t="s">
        <v>30</v>
      </c>
      <c r="M5737" s="6" t="s">
        <v>30</v>
      </c>
      <c r="N5737" s="6" t="s">
        <v>31</v>
      </c>
      <c r="O5737" s="6" t="s">
        <v>31</v>
      </c>
      <c r="P5737" s="6" t="s">
        <v>33</v>
      </c>
      <c r="Q5737" s="6" t="s">
        <v>31</v>
      </c>
      <c r="R5737" s="6" t="s">
        <v>58</v>
      </c>
      <c r="S5737" s="8" t="n">
        <v>74.3</v>
      </c>
      <c r="T5737" s="8" t="n">
        <v>4698.05</v>
      </c>
      <c r="U5737" s="6" t="s">
        <v>30</v>
      </c>
      <c r="V5737" s="8" t="n">
        <f aca="false">IF(X5737="0-1 Year", ROUND(S5737/0.474, 2), IF(X5737="1-2 Years", ROUND(S5737/0.287, 2), ROUND(S5737/0.14, 2)))</f>
        <v>530.71</v>
      </c>
      <c r="W5737" s="6" t="str">
        <f aca="false">IF(V5737&gt;4000, "High", IF(V5737&gt;2000, "Medium", "Low"))</f>
        <v>Low</v>
      </c>
      <c r="X5737" s="9" t="s">
        <v>1765</v>
      </c>
      <c r="Y5737" s="10" t="n">
        <f aca="false">IF(U5737="Yes", 1, 0)</f>
        <v>0</v>
      </c>
      <c r="Z5737" s="10" t="n">
        <v>1</v>
      </c>
      <c r="AA5737" s="11" t="n">
        <f aca="false">MAX(0, ($S5737 * 0.35) - ($F5737 * 0.3))</f>
        <v>7.405</v>
      </c>
      <c r="AB5737" s="12" t="str">
        <f aca="false">IF(AA5737&gt;20,"High",IF(AA5737&gt;10,"Medium","Low"))</f>
        <v>Low</v>
      </c>
    </row>
    <row r="5738" customFormat="false" ht="18.65" hidden="false" customHeight="false" outlineLevel="0" collapsed="false">
      <c r="A5738" s="5" t="s">
        <v>5782</v>
      </c>
      <c r="B5738" s="6" t="s">
        <v>37</v>
      </c>
      <c r="C5738" s="6" t="s">
        <v>30</v>
      </c>
      <c r="D5738" s="6" t="s">
        <v>31</v>
      </c>
      <c r="E5738" s="6" t="s">
        <v>30</v>
      </c>
      <c r="F5738" s="7" t="n">
        <v>47</v>
      </c>
      <c r="G5738" s="6" t="s">
        <v>31</v>
      </c>
      <c r="H5738" s="6" t="s">
        <v>31</v>
      </c>
      <c r="I5738" s="6" t="s">
        <v>517</v>
      </c>
      <c r="J5738" s="6" t="s">
        <v>30</v>
      </c>
      <c r="K5738" s="6" t="s">
        <v>30</v>
      </c>
      <c r="L5738" s="6" t="s">
        <v>31</v>
      </c>
      <c r="M5738" s="6" t="s">
        <v>30</v>
      </c>
      <c r="N5738" s="6" t="s">
        <v>31</v>
      </c>
      <c r="O5738" s="6" t="s">
        <v>31</v>
      </c>
      <c r="P5738" s="6" t="s">
        <v>38</v>
      </c>
      <c r="Q5738" s="6" t="s">
        <v>31</v>
      </c>
      <c r="R5738" s="6" t="s">
        <v>39</v>
      </c>
      <c r="S5738" s="8" t="n">
        <v>100.5</v>
      </c>
      <c r="T5738" s="8" t="n">
        <v>4707.1</v>
      </c>
      <c r="U5738" s="6" t="s">
        <v>30</v>
      </c>
      <c r="V5738" s="8" t="n">
        <f aca="false">IF(X5738="0-1 Year", ROUND(S5738/0.474, 2), IF(X5738="1-2 Years", ROUND(S5738/0.287, 2), ROUND(S5738/0.14, 2)))</f>
        <v>717.86</v>
      </c>
      <c r="W5738" s="6" t="str">
        <f aca="false">IF(V5738&gt;4000, "High", IF(V5738&gt;2000, "Medium", "Low"))</f>
        <v>Low</v>
      </c>
      <c r="X5738" s="9" t="s">
        <v>1765</v>
      </c>
      <c r="Y5738" s="10" t="n">
        <f aca="false">IF(U5738="Yes", 1, 0)</f>
        <v>0</v>
      </c>
      <c r="Z5738" s="10" t="n">
        <v>1</v>
      </c>
      <c r="AA5738" s="11" t="n">
        <f aca="false">MAX(0, ($S5738 * 0.35) - ($F5738 * 0.3))</f>
        <v>21.075</v>
      </c>
      <c r="AB5738" s="12" t="str">
        <f aca="false">IF(AA5738&gt;20,"High",IF(AA5738&gt;10,"Medium","Low"))</f>
        <v>High</v>
      </c>
    </row>
    <row r="5739" customFormat="false" ht="18.65" hidden="false" customHeight="false" outlineLevel="0" collapsed="false">
      <c r="A5739" s="5" t="s">
        <v>5783</v>
      </c>
      <c r="B5739" s="6" t="s">
        <v>37</v>
      </c>
      <c r="C5739" s="6" t="s">
        <v>30</v>
      </c>
      <c r="D5739" s="6" t="s">
        <v>31</v>
      </c>
      <c r="E5739" s="6" t="s">
        <v>31</v>
      </c>
      <c r="F5739" s="7" t="n">
        <v>63</v>
      </c>
      <c r="G5739" s="6" t="s">
        <v>31</v>
      </c>
      <c r="H5739" s="6" t="s">
        <v>30</v>
      </c>
      <c r="I5739" s="6" t="s">
        <v>203</v>
      </c>
      <c r="J5739" s="6" t="s">
        <v>31</v>
      </c>
      <c r="K5739" s="6" t="s">
        <v>31</v>
      </c>
      <c r="L5739" s="6" t="s">
        <v>31</v>
      </c>
      <c r="M5739" s="6" t="s">
        <v>31</v>
      </c>
      <c r="N5739" s="6" t="s">
        <v>31</v>
      </c>
      <c r="O5739" s="6" t="s">
        <v>30</v>
      </c>
      <c r="P5739" s="6" t="s">
        <v>166</v>
      </c>
      <c r="Q5739" s="6" t="s">
        <v>30</v>
      </c>
      <c r="R5739" s="6" t="s">
        <v>58</v>
      </c>
      <c r="S5739" s="8" t="n">
        <v>75.55</v>
      </c>
      <c r="T5739" s="8" t="n">
        <v>4707.85</v>
      </c>
      <c r="U5739" s="6" t="s">
        <v>30</v>
      </c>
      <c r="V5739" s="8" t="n">
        <f aca="false">IF(X5739="0-1 Year", ROUND(S5739/0.474, 2), IF(X5739="1-2 Years", ROUND(S5739/0.287, 2), ROUND(S5739/0.14, 2)))</f>
        <v>539.64</v>
      </c>
      <c r="W5739" s="6" t="str">
        <f aca="false">IF(V5739&gt;4000, "High", IF(V5739&gt;2000, "Medium", "Low"))</f>
        <v>Low</v>
      </c>
      <c r="X5739" s="9" t="s">
        <v>1765</v>
      </c>
      <c r="Y5739" s="10" t="n">
        <f aca="false">IF(U5739="Yes", 1, 0)</f>
        <v>0</v>
      </c>
      <c r="Z5739" s="10" t="n">
        <v>1</v>
      </c>
      <c r="AA5739" s="11" t="n">
        <f aca="false">MAX(0, ($S5739 * 0.35) - ($F5739 * 0.3))</f>
        <v>7.5425</v>
      </c>
      <c r="AB5739" s="12" t="str">
        <f aca="false">IF(AA5739&gt;20,"High",IF(AA5739&gt;10,"Medium","Low"))</f>
        <v>Low</v>
      </c>
    </row>
    <row r="5740" customFormat="false" ht="18.65" hidden="false" customHeight="false" outlineLevel="0" collapsed="false">
      <c r="A5740" s="5" t="s">
        <v>5784</v>
      </c>
      <c r="B5740" s="6" t="s">
        <v>29</v>
      </c>
      <c r="C5740" s="6" t="s">
        <v>30</v>
      </c>
      <c r="D5740" s="6" t="s">
        <v>31</v>
      </c>
      <c r="E5740" s="6" t="s">
        <v>31</v>
      </c>
      <c r="F5740" s="7" t="n">
        <v>55</v>
      </c>
      <c r="G5740" s="6" t="s">
        <v>31</v>
      </c>
      <c r="H5740" s="6" t="s">
        <v>31</v>
      </c>
      <c r="I5740" s="6" t="s">
        <v>517</v>
      </c>
      <c r="J5740" s="6" t="s">
        <v>30</v>
      </c>
      <c r="K5740" s="6" t="s">
        <v>30</v>
      </c>
      <c r="L5740" s="6" t="s">
        <v>30</v>
      </c>
      <c r="M5740" s="6" t="s">
        <v>30</v>
      </c>
      <c r="N5740" s="6" t="s">
        <v>30</v>
      </c>
      <c r="O5740" s="6" t="s">
        <v>31</v>
      </c>
      <c r="P5740" s="6" t="s">
        <v>38</v>
      </c>
      <c r="Q5740" s="6" t="s">
        <v>30</v>
      </c>
      <c r="R5740" s="6" t="s">
        <v>53</v>
      </c>
      <c r="S5740" s="8" t="n">
        <v>85.5</v>
      </c>
      <c r="T5740" s="8" t="n">
        <v>4713.4</v>
      </c>
      <c r="U5740" s="6" t="s">
        <v>30</v>
      </c>
      <c r="V5740" s="8" t="n">
        <f aca="false">IF(X5740="0-1 Year", ROUND(S5740/0.474, 2), IF(X5740="1-2 Years", ROUND(S5740/0.287, 2), ROUND(S5740/0.14, 2)))</f>
        <v>610.71</v>
      </c>
      <c r="W5740" s="6" t="str">
        <f aca="false">IF(V5740&gt;4000, "High", IF(V5740&gt;2000, "Medium", "Low"))</f>
        <v>Low</v>
      </c>
      <c r="X5740" s="9" t="s">
        <v>1765</v>
      </c>
      <c r="Y5740" s="10" t="n">
        <f aca="false">IF(U5740="Yes", 1, 0)</f>
        <v>0</v>
      </c>
      <c r="Z5740" s="10" t="n">
        <v>1</v>
      </c>
      <c r="AA5740" s="11" t="n">
        <f aca="false">MAX(0, ($S5740 * 0.35) - ($F5740 * 0.3))</f>
        <v>13.425</v>
      </c>
      <c r="AB5740" s="12" t="str">
        <f aca="false">IF(AA5740&gt;20,"High",IF(AA5740&gt;10,"Medium","Low"))</f>
        <v>Medium</v>
      </c>
    </row>
    <row r="5741" customFormat="false" ht="18.65" hidden="false" customHeight="false" outlineLevel="0" collapsed="false">
      <c r="A5741" s="5" t="s">
        <v>5785</v>
      </c>
      <c r="B5741" s="6" t="s">
        <v>29</v>
      </c>
      <c r="C5741" s="6" t="s">
        <v>31</v>
      </c>
      <c r="D5741" s="6" t="s">
        <v>30</v>
      </c>
      <c r="E5741" s="6" t="s">
        <v>30</v>
      </c>
      <c r="F5741" s="7" t="n">
        <v>49</v>
      </c>
      <c r="G5741" s="6" t="s">
        <v>31</v>
      </c>
      <c r="H5741" s="6" t="s">
        <v>31</v>
      </c>
      <c r="I5741" s="6" t="s">
        <v>517</v>
      </c>
      <c r="J5741" s="6" t="s">
        <v>30</v>
      </c>
      <c r="K5741" s="6" t="s">
        <v>30</v>
      </c>
      <c r="L5741" s="6" t="s">
        <v>30</v>
      </c>
      <c r="M5741" s="6" t="s">
        <v>30</v>
      </c>
      <c r="N5741" s="6" t="s">
        <v>31</v>
      </c>
      <c r="O5741" s="6" t="s">
        <v>31</v>
      </c>
      <c r="P5741" s="6" t="s">
        <v>38</v>
      </c>
      <c r="Q5741" s="6" t="s">
        <v>31</v>
      </c>
      <c r="R5741" s="6" t="s">
        <v>39</v>
      </c>
      <c r="S5741" s="8" t="n">
        <v>96.2</v>
      </c>
      <c r="T5741" s="8" t="n">
        <v>4718.25</v>
      </c>
      <c r="U5741" s="6" t="s">
        <v>31</v>
      </c>
      <c r="V5741" s="8" t="n">
        <f aca="false">IF(X5741="0-1 Year", ROUND(S5741/0.474, 2), IF(X5741="1-2 Years", ROUND(S5741/0.287, 2), ROUND(S5741/0.14, 2)))</f>
        <v>687.14</v>
      </c>
      <c r="W5741" s="6" t="str">
        <f aca="false">IF(V5741&gt;4000, "High", IF(V5741&gt;2000, "Medium", "Low"))</f>
        <v>Low</v>
      </c>
      <c r="X5741" s="9" t="s">
        <v>1765</v>
      </c>
      <c r="Y5741" s="10" t="n">
        <f aca="false">IF(U5741="Yes", 1, 0)</f>
        <v>1</v>
      </c>
      <c r="Z5741" s="10" t="n">
        <v>1</v>
      </c>
      <c r="AA5741" s="11" t="n">
        <f aca="false">MAX(0, ($S5741 * 0.35) - ($F5741 * 0.3))</f>
        <v>18.97</v>
      </c>
      <c r="AB5741" s="12" t="str">
        <f aca="false">IF(AA5741&gt;20,"High",IF(AA5741&gt;10,"Medium","Low"))</f>
        <v>Medium</v>
      </c>
    </row>
    <row r="5742" customFormat="false" ht="18.65" hidden="false" customHeight="false" outlineLevel="0" collapsed="false">
      <c r="A5742" s="5" t="s">
        <v>5786</v>
      </c>
      <c r="B5742" s="6" t="s">
        <v>29</v>
      </c>
      <c r="C5742" s="6" t="s">
        <v>30</v>
      </c>
      <c r="D5742" s="6" t="s">
        <v>31</v>
      </c>
      <c r="E5742" s="6" t="s">
        <v>31</v>
      </c>
      <c r="F5742" s="7" t="n">
        <v>72</v>
      </c>
      <c r="G5742" s="6" t="s">
        <v>30</v>
      </c>
      <c r="H5742" s="6" t="s">
        <v>202</v>
      </c>
      <c r="I5742" s="6" t="s">
        <v>203</v>
      </c>
      <c r="J5742" s="6" t="s">
        <v>31</v>
      </c>
      <c r="K5742" s="6" t="s">
        <v>31</v>
      </c>
      <c r="L5742" s="6" t="s">
        <v>31</v>
      </c>
      <c r="M5742" s="6" t="s">
        <v>31</v>
      </c>
      <c r="N5742" s="6" t="s">
        <v>31</v>
      </c>
      <c r="O5742" s="6" t="s">
        <v>31</v>
      </c>
      <c r="P5742" s="6" t="s">
        <v>166</v>
      </c>
      <c r="Q5742" s="6" t="s">
        <v>31</v>
      </c>
      <c r="R5742" s="6" t="s">
        <v>58</v>
      </c>
      <c r="S5742" s="8" t="n">
        <v>64.8</v>
      </c>
      <c r="T5742" s="8" t="n">
        <v>4719.75</v>
      </c>
      <c r="U5742" s="6" t="s">
        <v>30</v>
      </c>
      <c r="V5742" s="8" t="n">
        <f aca="false">IF(X5742="0-1 Year", ROUND(S5742/0.474, 2), IF(X5742="1-2 Years", ROUND(S5742/0.287, 2), ROUND(S5742/0.14, 2)))</f>
        <v>462.86</v>
      </c>
      <c r="W5742" s="6" t="str">
        <f aca="false">IF(V5742&gt;4000, "High", IF(V5742&gt;2000, "Medium", "Low"))</f>
        <v>Low</v>
      </c>
      <c r="X5742" s="9" t="s">
        <v>1765</v>
      </c>
      <c r="Y5742" s="10" t="n">
        <f aca="false">IF(U5742="Yes", 1, 0)</f>
        <v>0</v>
      </c>
      <c r="Z5742" s="10" t="n">
        <v>1</v>
      </c>
      <c r="AA5742" s="11" t="n">
        <f aca="false">MAX(0, ($S5742 * 0.35) - ($F5742 * 0.3))</f>
        <v>1.08</v>
      </c>
      <c r="AB5742" s="12" t="str">
        <f aca="false">IF(AA5742&gt;20,"High",IF(AA5742&gt;10,"Medium","Low"))</f>
        <v>Low</v>
      </c>
    </row>
    <row r="5743" customFormat="false" ht="18.65" hidden="false" customHeight="false" outlineLevel="0" collapsed="false">
      <c r="A5743" s="5" t="s">
        <v>5787</v>
      </c>
      <c r="B5743" s="6" t="s">
        <v>29</v>
      </c>
      <c r="C5743" s="6" t="s">
        <v>30</v>
      </c>
      <c r="D5743" s="6" t="s">
        <v>31</v>
      </c>
      <c r="E5743" s="6" t="s">
        <v>31</v>
      </c>
      <c r="F5743" s="7" t="n">
        <v>72</v>
      </c>
      <c r="G5743" s="6" t="s">
        <v>31</v>
      </c>
      <c r="H5743" s="6" t="s">
        <v>31</v>
      </c>
      <c r="I5743" s="6" t="s">
        <v>203</v>
      </c>
      <c r="J5743" s="6" t="s">
        <v>31</v>
      </c>
      <c r="K5743" s="6" t="s">
        <v>31</v>
      </c>
      <c r="L5743" s="6" t="s">
        <v>31</v>
      </c>
      <c r="M5743" s="6" t="s">
        <v>30</v>
      </c>
      <c r="N5743" s="6" t="s">
        <v>30</v>
      </c>
      <c r="O5743" s="6" t="s">
        <v>30</v>
      </c>
      <c r="P5743" s="6" t="s">
        <v>166</v>
      </c>
      <c r="Q5743" s="6" t="s">
        <v>30</v>
      </c>
      <c r="R5743" s="6" t="s">
        <v>58</v>
      </c>
      <c r="S5743" s="8" t="n">
        <v>64.45</v>
      </c>
      <c r="T5743" s="8" t="n">
        <v>4720</v>
      </c>
      <c r="U5743" s="6" t="s">
        <v>30</v>
      </c>
      <c r="V5743" s="8" t="n">
        <f aca="false">IF(X5743="0-1 Year", ROUND(S5743/0.474, 2), IF(X5743="1-2 Years", ROUND(S5743/0.287, 2), ROUND(S5743/0.14, 2)))</f>
        <v>460.36</v>
      </c>
      <c r="W5743" s="6" t="str">
        <f aca="false">IF(V5743&gt;4000, "High", IF(V5743&gt;2000, "Medium", "Low"))</f>
        <v>Low</v>
      </c>
      <c r="X5743" s="9" t="s">
        <v>1765</v>
      </c>
      <c r="Y5743" s="10" t="n">
        <f aca="false">IF(U5743="Yes", 1, 0)</f>
        <v>0</v>
      </c>
      <c r="Z5743" s="10" t="n">
        <v>1</v>
      </c>
      <c r="AA5743" s="11" t="n">
        <f aca="false">MAX(0, ($S5743 * 0.35) - ($F5743 * 0.3))</f>
        <v>0.957500000000003</v>
      </c>
      <c r="AB5743" s="12" t="str">
        <f aca="false">IF(AA5743&gt;20,"High",IF(AA5743&gt;10,"Medium","Low"))</f>
        <v>Low</v>
      </c>
    </row>
    <row r="5744" customFormat="false" ht="18.65" hidden="false" customHeight="false" outlineLevel="0" collapsed="false">
      <c r="A5744" s="5" t="s">
        <v>5788</v>
      </c>
      <c r="B5744" s="6" t="s">
        <v>29</v>
      </c>
      <c r="C5744" s="6" t="s">
        <v>30</v>
      </c>
      <c r="D5744" s="6" t="s">
        <v>31</v>
      </c>
      <c r="E5744" s="6" t="s">
        <v>30</v>
      </c>
      <c r="F5744" s="7" t="n">
        <v>61</v>
      </c>
      <c r="G5744" s="6" t="s">
        <v>31</v>
      </c>
      <c r="H5744" s="6" t="s">
        <v>31</v>
      </c>
      <c r="I5744" s="6" t="s">
        <v>203</v>
      </c>
      <c r="J5744" s="6" t="s">
        <v>31</v>
      </c>
      <c r="K5744" s="6" t="s">
        <v>30</v>
      </c>
      <c r="L5744" s="6" t="s">
        <v>31</v>
      </c>
      <c r="M5744" s="6" t="s">
        <v>31</v>
      </c>
      <c r="N5744" s="6" t="s">
        <v>30</v>
      </c>
      <c r="O5744" s="6" t="s">
        <v>31</v>
      </c>
      <c r="P5744" s="6" t="s">
        <v>166</v>
      </c>
      <c r="Q5744" s="6" t="s">
        <v>30</v>
      </c>
      <c r="R5744" s="6" t="s">
        <v>58</v>
      </c>
      <c r="S5744" s="8" t="n">
        <v>75.35</v>
      </c>
      <c r="T5744" s="8" t="n">
        <v>4729.3</v>
      </c>
      <c r="U5744" s="6" t="s">
        <v>30</v>
      </c>
      <c r="V5744" s="8" t="n">
        <f aca="false">IF(X5744="0-1 Year", ROUND(S5744/0.474, 2), IF(X5744="1-2 Years", ROUND(S5744/0.287, 2), ROUND(S5744/0.14, 2)))</f>
        <v>538.21</v>
      </c>
      <c r="W5744" s="6" t="str">
        <f aca="false">IF(V5744&gt;4000, "High", IF(V5744&gt;2000, "Medium", "Low"))</f>
        <v>Low</v>
      </c>
      <c r="X5744" s="9" t="s">
        <v>1765</v>
      </c>
      <c r="Y5744" s="10" t="n">
        <f aca="false">IF(U5744="Yes", 1, 0)</f>
        <v>0</v>
      </c>
      <c r="Z5744" s="10" t="n">
        <v>1</v>
      </c>
      <c r="AA5744" s="11" t="n">
        <f aca="false">MAX(0, ($S5744 * 0.35) - ($F5744 * 0.3))</f>
        <v>8.07249999999999</v>
      </c>
      <c r="AB5744" s="12" t="str">
        <f aca="false">IF(AA5744&gt;20,"High",IF(AA5744&gt;10,"Medium","Low"))</f>
        <v>Low</v>
      </c>
    </row>
    <row r="5745" customFormat="false" ht="18.65" hidden="false" customHeight="false" outlineLevel="0" collapsed="false">
      <c r="A5745" s="5" t="s">
        <v>5789</v>
      </c>
      <c r="B5745" s="6" t="s">
        <v>37</v>
      </c>
      <c r="C5745" s="6" t="s">
        <v>30</v>
      </c>
      <c r="D5745" s="6" t="s">
        <v>30</v>
      </c>
      <c r="E5745" s="6" t="s">
        <v>30</v>
      </c>
      <c r="F5745" s="7" t="n">
        <v>50</v>
      </c>
      <c r="G5745" s="6" t="s">
        <v>31</v>
      </c>
      <c r="H5745" s="6" t="s">
        <v>31</v>
      </c>
      <c r="I5745" s="6" t="s">
        <v>517</v>
      </c>
      <c r="J5745" s="6" t="s">
        <v>30</v>
      </c>
      <c r="K5745" s="6" t="s">
        <v>30</v>
      </c>
      <c r="L5745" s="6" t="s">
        <v>30</v>
      </c>
      <c r="M5745" s="6" t="s">
        <v>30</v>
      </c>
      <c r="N5745" s="6" t="s">
        <v>31</v>
      </c>
      <c r="O5745" s="6" t="s">
        <v>31</v>
      </c>
      <c r="P5745" s="6" t="s">
        <v>38</v>
      </c>
      <c r="Q5745" s="6" t="s">
        <v>31</v>
      </c>
      <c r="R5745" s="6" t="s">
        <v>39</v>
      </c>
      <c r="S5745" s="8" t="n">
        <v>95.7</v>
      </c>
      <c r="T5745" s="8" t="n">
        <v>4729.75</v>
      </c>
      <c r="U5745" s="6" t="s">
        <v>30</v>
      </c>
      <c r="V5745" s="8" t="n">
        <f aca="false">IF(X5745="0-1 Year", ROUND(S5745/0.474, 2), IF(X5745="1-2 Years", ROUND(S5745/0.287, 2), ROUND(S5745/0.14, 2)))</f>
        <v>683.57</v>
      </c>
      <c r="W5745" s="6" t="str">
        <f aca="false">IF(V5745&gt;4000, "High", IF(V5745&gt;2000, "Medium", "Low"))</f>
        <v>Low</v>
      </c>
      <c r="X5745" s="9" t="s">
        <v>1765</v>
      </c>
      <c r="Y5745" s="10" t="n">
        <f aca="false">IF(U5745="Yes", 1, 0)</f>
        <v>0</v>
      </c>
      <c r="Z5745" s="10" t="n">
        <v>1</v>
      </c>
      <c r="AA5745" s="11" t="n">
        <f aca="false">MAX(0, ($S5745 * 0.35) - ($F5745 * 0.3))</f>
        <v>18.495</v>
      </c>
      <c r="AB5745" s="12" t="str">
        <f aca="false">IF(AA5745&gt;20,"High",IF(AA5745&gt;10,"Medium","Low"))</f>
        <v>Medium</v>
      </c>
    </row>
    <row r="5746" customFormat="false" ht="18.65" hidden="false" customHeight="false" outlineLevel="0" collapsed="false">
      <c r="A5746" s="5" t="s">
        <v>5790</v>
      </c>
      <c r="B5746" s="6" t="s">
        <v>37</v>
      </c>
      <c r="C5746" s="6" t="s">
        <v>30</v>
      </c>
      <c r="D5746" s="6" t="s">
        <v>30</v>
      </c>
      <c r="E5746" s="6" t="s">
        <v>30</v>
      </c>
      <c r="F5746" s="7" t="n">
        <v>47</v>
      </c>
      <c r="G5746" s="6" t="s">
        <v>31</v>
      </c>
      <c r="H5746" s="6" t="s">
        <v>30</v>
      </c>
      <c r="I5746" s="6" t="s">
        <v>517</v>
      </c>
      <c r="J5746" s="6" t="s">
        <v>31</v>
      </c>
      <c r="K5746" s="6" t="s">
        <v>30</v>
      </c>
      <c r="L5746" s="6" t="s">
        <v>31</v>
      </c>
      <c r="M5746" s="6" t="s">
        <v>31</v>
      </c>
      <c r="N5746" s="6" t="s">
        <v>31</v>
      </c>
      <c r="O5746" s="6" t="s">
        <v>31</v>
      </c>
      <c r="P5746" s="6" t="s">
        <v>33</v>
      </c>
      <c r="Q5746" s="6" t="s">
        <v>31</v>
      </c>
      <c r="R5746" s="6" t="s">
        <v>39</v>
      </c>
      <c r="S5746" s="8" t="n">
        <v>103.7</v>
      </c>
      <c r="T5746" s="8" t="n">
        <v>4730.6</v>
      </c>
      <c r="U5746" s="6" t="s">
        <v>30</v>
      </c>
      <c r="V5746" s="8" t="n">
        <f aca="false">IF(X5746="0-1 Year", ROUND(S5746/0.474, 2), IF(X5746="1-2 Years", ROUND(S5746/0.287, 2), ROUND(S5746/0.14, 2)))</f>
        <v>740.71</v>
      </c>
      <c r="W5746" s="6" t="str">
        <f aca="false">IF(V5746&gt;4000, "High", IF(V5746&gt;2000, "Medium", "Low"))</f>
        <v>Low</v>
      </c>
      <c r="X5746" s="9" t="s">
        <v>1765</v>
      </c>
      <c r="Y5746" s="10" t="n">
        <f aca="false">IF(U5746="Yes", 1, 0)</f>
        <v>0</v>
      </c>
      <c r="Z5746" s="10" t="n">
        <v>1</v>
      </c>
      <c r="AA5746" s="11" t="n">
        <f aca="false">MAX(0, ($S5746 * 0.35) - ($F5746 * 0.3))</f>
        <v>22.195</v>
      </c>
      <c r="AB5746" s="12" t="str">
        <f aca="false">IF(AA5746&gt;20,"High",IF(AA5746&gt;10,"Medium","Low"))</f>
        <v>High</v>
      </c>
    </row>
    <row r="5747" customFormat="false" ht="18.65" hidden="false" customHeight="false" outlineLevel="0" collapsed="false">
      <c r="A5747" s="5" t="s">
        <v>5791</v>
      </c>
      <c r="B5747" s="6" t="s">
        <v>37</v>
      </c>
      <c r="C5747" s="6" t="s">
        <v>30</v>
      </c>
      <c r="D5747" s="6" t="s">
        <v>31</v>
      </c>
      <c r="E5747" s="6" t="s">
        <v>31</v>
      </c>
      <c r="F5747" s="7" t="n">
        <v>45</v>
      </c>
      <c r="G5747" s="6" t="s">
        <v>31</v>
      </c>
      <c r="H5747" s="6" t="s">
        <v>31</v>
      </c>
      <c r="I5747" s="6" t="s">
        <v>517</v>
      </c>
      <c r="J5747" s="6" t="s">
        <v>31</v>
      </c>
      <c r="K5747" s="6" t="s">
        <v>31</v>
      </c>
      <c r="L5747" s="6" t="s">
        <v>30</v>
      </c>
      <c r="M5747" s="6" t="s">
        <v>30</v>
      </c>
      <c r="N5747" s="6" t="s">
        <v>31</v>
      </c>
      <c r="O5747" s="6" t="s">
        <v>31</v>
      </c>
      <c r="P5747" s="6" t="s">
        <v>38</v>
      </c>
      <c r="Q5747" s="6" t="s">
        <v>31</v>
      </c>
      <c r="R5747" s="6" t="s">
        <v>39</v>
      </c>
      <c r="S5747" s="8" t="n">
        <v>105.15</v>
      </c>
      <c r="T5747" s="8" t="n">
        <v>4730.9</v>
      </c>
      <c r="U5747" s="6" t="s">
        <v>30</v>
      </c>
      <c r="V5747" s="8" t="n">
        <f aca="false">IF(X5747="0-1 Year", ROUND(S5747/0.474, 2), IF(X5747="1-2 Years", ROUND(S5747/0.287, 2), ROUND(S5747/0.14, 2)))</f>
        <v>751.07</v>
      </c>
      <c r="W5747" s="6" t="str">
        <f aca="false">IF(V5747&gt;4000, "High", IF(V5747&gt;2000, "Medium", "Low"))</f>
        <v>Low</v>
      </c>
      <c r="X5747" s="9" t="s">
        <v>1765</v>
      </c>
      <c r="Y5747" s="10" t="n">
        <f aca="false">IF(U5747="Yes", 1, 0)</f>
        <v>0</v>
      </c>
      <c r="Z5747" s="10" t="n">
        <v>1</v>
      </c>
      <c r="AA5747" s="11" t="n">
        <f aca="false">MAX(0, ($S5747 * 0.35) - ($F5747 * 0.3))</f>
        <v>23.3025</v>
      </c>
      <c r="AB5747" s="12" t="str">
        <f aca="false">IF(AA5747&gt;20,"High",IF(AA5747&gt;10,"Medium","Low"))</f>
        <v>High</v>
      </c>
    </row>
    <row r="5748" customFormat="false" ht="18.65" hidden="false" customHeight="false" outlineLevel="0" collapsed="false">
      <c r="A5748" s="5" t="s">
        <v>5792</v>
      </c>
      <c r="B5748" s="6" t="s">
        <v>29</v>
      </c>
      <c r="C5748" s="6" t="s">
        <v>31</v>
      </c>
      <c r="D5748" s="6" t="s">
        <v>31</v>
      </c>
      <c r="E5748" s="6" t="s">
        <v>31</v>
      </c>
      <c r="F5748" s="7" t="n">
        <v>72</v>
      </c>
      <c r="G5748" s="6" t="s">
        <v>30</v>
      </c>
      <c r="H5748" s="6" t="s">
        <v>202</v>
      </c>
      <c r="I5748" s="6" t="s">
        <v>203</v>
      </c>
      <c r="J5748" s="6" t="s">
        <v>31</v>
      </c>
      <c r="K5748" s="6" t="s">
        <v>31</v>
      </c>
      <c r="L5748" s="6" t="s">
        <v>31</v>
      </c>
      <c r="M5748" s="6" t="s">
        <v>31</v>
      </c>
      <c r="N5748" s="6" t="s">
        <v>31</v>
      </c>
      <c r="O5748" s="6" t="s">
        <v>31</v>
      </c>
      <c r="P5748" s="6" t="s">
        <v>166</v>
      </c>
      <c r="Q5748" s="6" t="s">
        <v>31</v>
      </c>
      <c r="R5748" s="6" t="s">
        <v>53</v>
      </c>
      <c r="S5748" s="8" t="n">
        <v>64.8</v>
      </c>
      <c r="T5748" s="8" t="n">
        <v>4732.35</v>
      </c>
      <c r="U5748" s="6" t="s">
        <v>30</v>
      </c>
      <c r="V5748" s="8" t="n">
        <f aca="false">IF(X5748="0-1 Year", ROUND(S5748/0.474, 2), IF(X5748="1-2 Years", ROUND(S5748/0.287, 2), ROUND(S5748/0.14, 2)))</f>
        <v>462.86</v>
      </c>
      <c r="W5748" s="6" t="str">
        <f aca="false">IF(V5748&gt;4000, "High", IF(V5748&gt;2000, "Medium", "Low"))</f>
        <v>Low</v>
      </c>
      <c r="X5748" s="9" t="s">
        <v>1765</v>
      </c>
      <c r="Y5748" s="10" t="n">
        <f aca="false">IF(U5748="Yes", 1, 0)</f>
        <v>0</v>
      </c>
      <c r="Z5748" s="10" t="n">
        <v>1</v>
      </c>
      <c r="AA5748" s="11" t="n">
        <f aca="false">MAX(0, ($S5748 * 0.35) - ($F5748 * 0.3))</f>
        <v>1.08</v>
      </c>
      <c r="AB5748" s="12" t="str">
        <f aca="false">IF(AA5748&gt;20,"High",IF(AA5748&gt;10,"Medium","Low"))</f>
        <v>Low</v>
      </c>
    </row>
    <row r="5749" customFormat="false" ht="18.65" hidden="false" customHeight="false" outlineLevel="0" collapsed="false">
      <c r="A5749" s="5" t="s">
        <v>5793</v>
      </c>
      <c r="B5749" s="6" t="s">
        <v>29</v>
      </c>
      <c r="C5749" s="6" t="s">
        <v>30</v>
      </c>
      <c r="D5749" s="6" t="s">
        <v>31</v>
      </c>
      <c r="E5749" s="6" t="s">
        <v>30</v>
      </c>
      <c r="F5749" s="7" t="n">
        <v>49</v>
      </c>
      <c r="G5749" s="6" t="s">
        <v>31</v>
      </c>
      <c r="H5749" s="6" t="s">
        <v>31</v>
      </c>
      <c r="I5749" s="6" t="s">
        <v>517</v>
      </c>
      <c r="J5749" s="6" t="s">
        <v>31</v>
      </c>
      <c r="K5749" s="6" t="s">
        <v>31</v>
      </c>
      <c r="L5749" s="6" t="s">
        <v>30</v>
      </c>
      <c r="M5749" s="6" t="s">
        <v>30</v>
      </c>
      <c r="N5749" s="6" t="s">
        <v>31</v>
      </c>
      <c r="O5749" s="6" t="s">
        <v>30</v>
      </c>
      <c r="P5749" s="6" t="s">
        <v>38</v>
      </c>
      <c r="Q5749" s="6" t="s">
        <v>31</v>
      </c>
      <c r="R5749" s="6" t="s">
        <v>53</v>
      </c>
      <c r="S5749" s="8" t="n">
        <v>93.85</v>
      </c>
      <c r="T5749" s="8" t="n">
        <v>4733.1</v>
      </c>
      <c r="U5749" s="6" t="s">
        <v>30</v>
      </c>
      <c r="V5749" s="8" t="n">
        <f aca="false">IF(X5749="0-1 Year", ROUND(S5749/0.474, 2), IF(X5749="1-2 Years", ROUND(S5749/0.287, 2), ROUND(S5749/0.14, 2)))</f>
        <v>670.36</v>
      </c>
      <c r="W5749" s="6" t="str">
        <f aca="false">IF(V5749&gt;4000, "High", IF(V5749&gt;2000, "Medium", "Low"))</f>
        <v>Low</v>
      </c>
      <c r="X5749" s="9" t="s">
        <v>1765</v>
      </c>
      <c r="Y5749" s="10" t="n">
        <f aca="false">IF(U5749="Yes", 1, 0)</f>
        <v>0</v>
      </c>
      <c r="Z5749" s="10" t="n">
        <v>1</v>
      </c>
      <c r="AA5749" s="11" t="n">
        <f aca="false">MAX(0, ($S5749 * 0.35) - ($F5749 * 0.3))</f>
        <v>18.1475</v>
      </c>
      <c r="AB5749" s="12" t="str">
        <f aca="false">IF(AA5749&gt;20,"High",IF(AA5749&gt;10,"Medium","Low"))</f>
        <v>Medium</v>
      </c>
    </row>
    <row r="5750" customFormat="false" ht="18.65" hidden="false" customHeight="false" outlineLevel="0" collapsed="false">
      <c r="A5750" s="5" t="s">
        <v>5794</v>
      </c>
      <c r="B5750" s="6" t="s">
        <v>29</v>
      </c>
      <c r="C5750" s="6" t="s">
        <v>30</v>
      </c>
      <c r="D5750" s="6" t="s">
        <v>30</v>
      </c>
      <c r="E5750" s="6" t="s">
        <v>30</v>
      </c>
      <c r="F5750" s="7" t="n">
        <v>54</v>
      </c>
      <c r="G5750" s="6" t="s">
        <v>31</v>
      </c>
      <c r="H5750" s="6" t="s">
        <v>31</v>
      </c>
      <c r="I5750" s="6" t="s">
        <v>203</v>
      </c>
      <c r="J5750" s="6" t="s">
        <v>31</v>
      </c>
      <c r="K5750" s="6" t="s">
        <v>30</v>
      </c>
      <c r="L5750" s="6" t="s">
        <v>31</v>
      </c>
      <c r="M5750" s="6" t="s">
        <v>31</v>
      </c>
      <c r="N5750" s="6" t="s">
        <v>31</v>
      </c>
      <c r="O5750" s="6" t="s">
        <v>31</v>
      </c>
      <c r="P5750" s="6" t="s">
        <v>166</v>
      </c>
      <c r="Q5750" s="6" t="s">
        <v>30</v>
      </c>
      <c r="R5750" s="6" t="s">
        <v>53</v>
      </c>
      <c r="S5750" s="8" t="n">
        <v>87.1</v>
      </c>
      <c r="T5750" s="8" t="n">
        <v>4735.2</v>
      </c>
      <c r="U5750" s="6" t="s">
        <v>30</v>
      </c>
      <c r="V5750" s="8" t="n">
        <f aca="false">IF(X5750="0-1 Year", ROUND(S5750/0.474, 2), IF(X5750="1-2 Years", ROUND(S5750/0.287, 2), ROUND(S5750/0.14, 2)))</f>
        <v>622.14</v>
      </c>
      <c r="W5750" s="6" t="str">
        <f aca="false">IF(V5750&gt;4000, "High", IF(V5750&gt;2000, "Medium", "Low"))</f>
        <v>Low</v>
      </c>
      <c r="X5750" s="9" t="s">
        <v>1765</v>
      </c>
      <c r="Y5750" s="10" t="n">
        <f aca="false">IF(U5750="Yes", 1, 0)</f>
        <v>0</v>
      </c>
      <c r="Z5750" s="10" t="n">
        <v>1</v>
      </c>
      <c r="AA5750" s="11" t="n">
        <f aca="false">MAX(0, ($S5750 * 0.35) - ($F5750 * 0.3))</f>
        <v>14.285</v>
      </c>
      <c r="AB5750" s="12" t="str">
        <f aca="false">IF(AA5750&gt;20,"High",IF(AA5750&gt;10,"Medium","Low"))</f>
        <v>Medium</v>
      </c>
    </row>
    <row r="5751" customFormat="false" ht="18.65" hidden="false" customHeight="false" outlineLevel="0" collapsed="false">
      <c r="A5751" s="5" t="s">
        <v>5795</v>
      </c>
      <c r="B5751" s="6" t="s">
        <v>37</v>
      </c>
      <c r="C5751" s="6" t="s">
        <v>31</v>
      </c>
      <c r="D5751" s="6" t="s">
        <v>30</v>
      </c>
      <c r="E5751" s="6" t="s">
        <v>30</v>
      </c>
      <c r="F5751" s="7" t="n">
        <v>45</v>
      </c>
      <c r="G5751" s="6" t="s">
        <v>31</v>
      </c>
      <c r="H5751" s="6" t="s">
        <v>31</v>
      </c>
      <c r="I5751" s="6" t="s">
        <v>517</v>
      </c>
      <c r="J5751" s="6" t="s">
        <v>30</v>
      </c>
      <c r="K5751" s="6" t="s">
        <v>30</v>
      </c>
      <c r="L5751" s="6" t="s">
        <v>31</v>
      </c>
      <c r="M5751" s="6" t="s">
        <v>30</v>
      </c>
      <c r="N5751" s="6" t="s">
        <v>31</v>
      </c>
      <c r="O5751" s="6" t="s">
        <v>31</v>
      </c>
      <c r="P5751" s="6" t="s">
        <v>33</v>
      </c>
      <c r="Q5751" s="6" t="s">
        <v>31</v>
      </c>
      <c r="R5751" s="6" t="s">
        <v>53</v>
      </c>
      <c r="S5751" s="8" t="n">
        <v>102.15</v>
      </c>
      <c r="T5751" s="8" t="n">
        <v>4735.35</v>
      </c>
      <c r="U5751" s="6" t="s">
        <v>30</v>
      </c>
      <c r="V5751" s="8" t="n">
        <f aca="false">IF(X5751="0-1 Year", ROUND(S5751/0.474, 2), IF(X5751="1-2 Years", ROUND(S5751/0.287, 2), ROUND(S5751/0.14, 2)))</f>
        <v>729.64</v>
      </c>
      <c r="W5751" s="6" t="str">
        <f aca="false">IF(V5751&gt;4000, "High", IF(V5751&gt;2000, "Medium", "Low"))</f>
        <v>Low</v>
      </c>
      <c r="X5751" s="9" t="s">
        <v>1765</v>
      </c>
      <c r="Y5751" s="10" t="n">
        <f aca="false">IF(U5751="Yes", 1, 0)</f>
        <v>0</v>
      </c>
      <c r="Z5751" s="10" t="n">
        <v>1</v>
      </c>
      <c r="AA5751" s="11" t="n">
        <f aca="false">MAX(0, ($S5751 * 0.35) - ($F5751 * 0.3))</f>
        <v>22.2525</v>
      </c>
      <c r="AB5751" s="12" t="str">
        <f aca="false">IF(AA5751&gt;20,"High",IF(AA5751&gt;10,"Medium","Low"))</f>
        <v>High</v>
      </c>
    </row>
    <row r="5752" customFormat="false" ht="18.65" hidden="false" customHeight="false" outlineLevel="0" collapsed="false">
      <c r="A5752" s="5" t="s">
        <v>5796</v>
      </c>
      <c r="B5752" s="6" t="s">
        <v>29</v>
      </c>
      <c r="C5752" s="6" t="s">
        <v>30</v>
      </c>
      <c r="D5752" s="6" t="s">
        <v>30</v>
      </c>
      <c r="E5752" s="6" t="s">
        <v>30</v>
      </c>
      <c r="F5752" s="7" t="n">
        <v>52</v>
      </c>
      <c r="G5752" s="6" t="s">
        <v>31</v>
      </c>
      <c r="H5752" s="6" t="s">
        <v>30</v>
      </c>
      <c r="I5752" s="6" t="s">
        <v>517</v>
      </c>
      <c r="J5752" s="6" t="s">
        <v>31</v>
      </c>
      <c r="K5752" s="6" t="s">
        <v>30</v>
      </c>
      <c r="L5752" s="6" t="s">
        <v>31</v>
      </c>
      <c r="M5752" s="6" t="s">
        <v>30</v>
      </c>
      <c r="N5752" s="6" t="s">
        <v>31</v>
      </c>
      <c r="O5752" s="6" t="s">
        <v>30</v>
      </c>
      <c r="P5752" s="6" t="s">
        <v>33</v>
      </c>
      <c r="Q5752" s="6" t="s">
        <v>30</v>
      </c>
      <c r="R5752" s="6" t="s">
        <v>39</v>
      </c>
      <c r="S5752" s="8" t="n">
        <v>91.25</v>
      </c>
      <c r="T5752" s="8" t="n">
        <v>4738.3</v>
      </c>
      <c r="U5752" s="6" t="s">
        <v>30</v>
      </c>
      <c r="V5752" s="8" t="n">
        <f aca="false">IF(X5752="0-1 Year", ROUND(S5752/0.474, 2), IF(X5752="1-2 Years", ROUND(S5752/0.287, 2), ROUND(S5752/0.14, 2)))</f>
        <v>651.79</v>
      </c>
      <c r="W5752" s="6" t="str">
        <f aca="false">IF(V5752&gt;4000, "High", IF(V5752&gt;2000, "Medium", "Low"))</f>
        <v>Low</v>
      </c>
      <c r="X5752" s="9" t="s">
        <v>1765</v>
      </c>
      <c r="Y5752" s="10" t="n">
        <f aca="false">IF(U5752="Yes", 1, 0)</f>
        <v>0</v>
      </c>
      <c r="Z5752" s="10" t="n">
        <v>1</v>
      </c>
      <c r="AA5752" s="11" t="n">
        <f aca="false">MAX(0, ($S5752 * 0.35) - ($F5752 * 0.3))</f>
        <v>16.3375</v>
      </c>
      <c r="AB5752" s="12" t="str">
        <f aca="false">IF(AA5752&gt;20,"High",IF(AA5752&gt;10,"Medium","Low"))</f>
        <v>Medium</v>
      </c>
    </row>
    <row r="5753" customFormat="false" ht="18.65" hidden="false" customHeight="false" outlineLevel="0" collapsed="false">
      <c r="A5753" s="5" t="s">
        <v>5797</v>
      </c>
      <c r="B5753" s="6" t="s">
        <v>37</v>
      </c>
      <c r="C5753" s="6" t="s">
        <v>31</v>
      </c>
      <c r="D5753" s="6" t="s">
        <v>31</v>
      </c>
      <c r="E5753" s="6" t="s">
        <v>30</v>
      </c>
      <c r="F5753" s="7" t="n">
        <v>66</v>
      </c>
      <c r="G5753" s="6" t="s">
        <v>31</v>
      </c>
      <c r="H5753" s="6" t="s">
        <v>31</v>
      </c>
      <c r="I5753" s="6" t="s">
        <v>203</v>
      </c>
      <c r="J5753" s="6" t="s">
        <v>30</v>
      </c>
      <c r="K5753" s="6" t="s">
        <v>31</v>
      </c>
      <c r="L5753" s="6" t="s">
        <v>31</v>
      </c>
      <c r="M5753" s="6" t="s">
        <v>30</v>
      </c>
      <c r="N5753" s="6" t="s">
        <v>31</v>
      </c>
      <c r="O5753" s="6" t="s">
        <v>30</v>
      </c>
      <c r="P5753" s="6" t="s">
        <v>33</v>
      </c>
      <c r="Q5753" s="6" t="s">
        <v>31</v>
      </c>
      <c r="R5753" s="6" t="s">
        <v>53</v>
      </c>
      <c r="S5753" s="8" t="n">
        <v>70.85</v>
      </c>
      <c r="T5753" s="8" t="n">
        <v>4738.85</v>
      </c>
      <c r="U5753" s="6" t="s">
        <v>30</v>
      </c>
      <c r="V5753" s="8" t="n">
        <f aca="false">IF(X5753="0-1 Year", ROUND(S5753/0.474, 2), IF(X5753="1-2 Years", ROUND(S5753/0.287, 2), ROUND(S5753/0.14, 2)))</f>
        <v>506.07</v>
      </c>
      <c r="W5753" s="6" t="str">
        <f aca="false">IF(V5753&gt;4000, "High", IF(V5753&gt;2000, "Medium", "Low"))</f>
        <v>Low</v>
      </c>
      <c r="X5753" s="9" t="s">
        <v>1765</v>
      </c>
      <c r="Y5753" s="10" t="n">
        <f aca="false">IF(U5753="Yes", 1, 0)</f>
        <v>0</v>
      </c>
      <c r="Z5753" s="10" t="n">
        <v>1</v>
      </c>
      <c r="AA5753" s="11" t="n">
        <f aca="false">MAX(0, ($S5753 * 0.35) - ($F5753 * 0.3))</f>
        <v>4.9975</v>
      </c>
      <c r="AB5753" s="12" t="str">
        <f aca="false">IF(AA5753&gt;20,"High",IF(AA5753&gt;10,"Medium","Low"))</f>
        <v>Low</v>
      </c>
    </row>
    <row r="5754" customFormat="false" ht="18.65" hidden="false" customHeight="false" outlineLevel="0" collapsed="false">
      <c r="A5754" s="5" t="s">
        <v>5798</v>
      </c>
      <c r="B5754" s="6" t="s">
        <v>29</v>
      </c>
      <c r="C5754" s="6" t="s">
        <v>30</v>
      </c>
      <c r="D5754" s="6" t="s">
        <v>30</v>
      </c>
      <c r="E5754" s="6" t="s">
        <v>30</v>
      </c>
      <c r="F5754" s="7" t="n">
        <v>45</v>
      </c>
      <c r="G5754" s="6" t="s">
        <v>31</v>
      </c>
      <c r="H5754" s="6" t="s">
        <v>31</v>
      </c>
      <c r="I5754" s="6" t="s">
        <v>517</v>
      </c>
      <c r="J5754" s="6" t="s">
        <v>30</v>
      </c>
      <c r="K5754" s="6" t="s">
        <v>31</v>
      </c>
      <c r="L5754" s="6" t="s">
        <v>30</v>
      </c>
      <c r="M5754" s="6" t="s">
        <v>30</v>
      </c>
      <c r="N5754" s="6" t="s">
        <v>31</v>
      </c>
      <c r="O5754" s="6" t="s">
        <v>31</v>
      </c>
      <c r="P5754" s="6" t="s">
        <v>38</v>
      </c>
      <c r="Q5754" s="6" t="s">
        <v>31</v>
      </c>
      <c r="R5754" s="6" t="s">
        <v>58</v>
      </c>
      <c r="S5754" s="8" t="n">
        <v>100.85</v>
      </c>
      <c r="T5754" s="8" t="n">
        <v>4740</v>
      </c>
      <c r="U5754" s="6" t="s">
        <v>31</v>
      </c>
      <c r="V5754" s="8" t="n">
        <f aca="false">IF(X5754="0-1 Year", ROUND(S5754/0.474, 2), IF(X5754="1-2 Years", ROUND(S5754/0.287, 2), ROUND(S5754/0.14, 2)))</f>
        <v>720.36</v>
      </c>
      <c r="W5754" s="6" t="str">
        <f aca="false">IF(V5754&gt;4000, "High", IF(V5754&gt;2000, "Medium", "Low"))</f>
        <v>Low</v>
      </c>
      <c r="X5754" s="9" t="s">
        <v>1765</v>
      </c>
      <c r="Y5754" s="10" t="n">
        <f aca="false">IF(U5754="Yes", 1, 0)</f>
        <v>1</v>
      </c>
      <c r="Z5754" s="10" t="n">
        <v>1</v>
      </c>
      <c r="AA5754" s="11" t="n">
        <f aca="false">MAX(0, ($S5754 * 0.35) - ($F5754 * 0.3))</f>
        <v>21.7975</v>
      </c>
      <c r="AB5754" s="12" t="str">
        <f aca="false">IF(AA5754&gt;20,"High",IF(AA5754&gt;10,"Medium","Low"))</f>
        <v>High</v>
      </c>
    </row>
    <row r="5755" customFormat="false" ht="18.65" hidden="false" customHeight="false" outlineLevel="0" collapsed="false">
      <c r="A5755" s="5" t="s">
        <v>5799</v>
      </c>
      <c r="B5755" s="6" t="s">
        <v>29</v>
      </c>
      <c r="C5755" s="6" t="s">
        <v>30</v>
      </c>
      <c r="D5755" s="6" t="s">
        <v>31</v>
      </c>
      <c r="E5755" s="6" t="s">
        <v>30</v>
      </c>
      <c r="F5755" s="7" t="n">
        <v>68</v>
      </c>
      <c r="G5755" s="6" t="s">
        <v>31</v>
      </c>
      <c r="H5755" s="6" t="s">
        <v>30</v>
      </c>
      <c r="I5755" s="6" t="s">
        <v>203</v>
      </c>
      <c r="J5755" s="6" t="s">
        <v>31</v>
      </c>
      <c r="K5755" s="6" t="s">
        <v>31</v>
      </c>
      <c r="L5755" s="6" t="s">
        <v>31</v>
      </c>
      <c r="M5755" s="6" t="s">
        <v>30</v>
      </c>
      <c r="N5755" s="6" t="s">
        <v>30</v>
      </c>
      <c r="O5755" s="6" t="s">
        <v>31</v>
      </c>
      <c r="P5755" s="6" t="s">
        <v>166</v>
      </c>
      <c r="Q5755" s="6" t="s">
        <v>30</v>
      </c>
      <c r="R5755" s="6" t="s">
        <v>53</v>
      </c>
      <c r="S5755" s="8" t="n">
        <v>70.95</v>
      </c>
      <c r="T5755" s="8" t="n">
        <v>4741.45</v>
      </c>
      <c r="U5755" s="6" t="s">
        <v>30</v>
      </c>
      <c r="V5755" s="8" t="n">
        <f aca="false">IF(X5755="0-1 Year", ROUND(S5755/0.474, 2), IF(X5755="1-2 Years", ROUND(S5755/0.287, 2), ROUND(S5755/0.14, 2)))</f>
        <v>506.79</v>
      </c>
      <c r="W5755" s="6" t="str">
        <f aca="false">IF(V5755&gt;4000, "High", IF(V5755&gt;2000, "Medium", "Low"))</f>
        <v>Low</v>
      </c>
      <c r="X5755" s="9" t="s">
        <v>1765</v>
      </c>
      <c r="Y5755" s="10" t="n">
        <f aca="false">IF(U5755="Yes", 1, 0)</f>
        <v>0</v>
      </c>
      <c r="Z5755" s="10" t="n">
        <v>1</v>
      </c>
      <c r="AA5755" s="11" t="n">
        <f aca="false">MAX(0, ($S5755 * 0.35) - ($F5755 * 0.3))</f>
        <v>4.4325</v>
      </c>
      <c r="AB5755" s="12" t="str">
        <f aca="false">IF(AA5755&gt;20,"High",IF(AA5755&gt;10,"Medium","Low"))</f>
        <v>Low</v>
      </c>
    </row>
    <row r="5756" customFormat="false" ht="18.65" hidden="false" customHeight="false" outlineLevel="0" collapsed="false">
      <c r="A5756" s="5" t="s">
        <v>5800</v>
      </c>
      <c r="B5756" s="6" t="s">
        <v>29</v>
      </c>
      <c r="C5756" s="6" t="s">
        <v>31</v>
      </c>
      <c r="D5756" s="6" t="s">
        <v>30</v>
      </c>
      <c r="E5756" s="6" t="s">
        <v>30</v>
      </c>
      <c r="F5756" s="7" t="n">
        <v>48</v>
      </c>
      <c r="G5756" s="6" t="s">
        <v>31</v>
      </c>
      <c r="H5756" s="6" t="s">
        <v>31</v>
      </c>
      <c r="I5756" s="6" t="s">
        <v>517</v>
      </c>
      <c r="J5756" s="6" t="s">
        <v>30</v>
      </c>
      <c r="K5756" s="6" t="s">
        <v>31</v>
      </c>
      <c r="L5756" s="6" t="s">
        <v>30</v>
      </c>
      <c r="M5756" s="6" t="s">
        <v>30</v>
      </c>
      <c r="N5756" s="6" t="s">
        <v>31</v>
      </c>
      <c r="O5756" s="6" t="s">
        <v>31</v>
      </c>
      <c r="P5756" s="6" t="s">
        <v>33</v>
      </c>
      <c r="Q5756" s="6" t="s">
        <v>31</v>
      </c>
      <c r="R5756" s="6" t="s">
        <v>39</v>
      </c>
      <c r="S5756" s="8" t="n">
        <v>99</v>
      </c>
      <c r="T5756" s="8" t="n">
        <v>4744.35</v>
      </c>
      <c r="U5756" s="6" t="s">
        <v>30</v>
      </c>
      <c r="V5756" s="8" t="n">
        <f aca="false">IF(X5756="0-1 Year", ROUND(S5756/0.474, 2), IF(X5756="1-2 Years", ROUND(S5756/0.287, 2), ROUND(S5756/0.14, 2)))</f>
        <v>707.14</v>
      </c>
      <c r="W5756" s="6" t="str">
        <f aca="false">IF(V5756&gt;4000, "High", IF(V5756&gt;2000, "Medium", "Low"))</f>
        <v>Low</v>
      </c>
      <c r="X5756" s="9" t="s">
        <v>1765</v>
      </c>
      <c r="Y5756" s="10" t="n">
        <f aca="false">IF(U5756="Yes", 1, 0)</f>
        <v>0</v>
      </c>
      <c r="Z5756" s="10" t="n">
        <v>1</v>
      </c>
      <c r="AA5756" s="11" t="n">
        <f aca="false">MAX(0, ($S5756 * 0.35) - ($F5756 * 0.3))</f>
        <v>20.25</v>
      </c>
      <c r="AB5756" s="12" t="str">
        <f aca="false">IF(AA5756&gt;20,"High",IF(AA5756&gt;10,"Medium","Low"))</f>
        <v>High</v>
      </c>
    </row>
    <row r="5757" customFormat="false" ht="18.65" hidden="false" customHeight="false" outlineLevel="0" collapsed="false">
      <c r="A5757" s="5" t="s">
        <v>5801</v>
      </c>
      <c r="B5757" s="6" t="s">
        <v>29</v>
      </c>
      <c r="C5757" s="6" t="s">
        <v>30</v>
      </c>
      <c r="D5757" s="6" t="s">
        <v>31</v>
      </c>
      <c r="E5757" s="6" t="s">
        <v>30</v>
      </c>
      <c r="F5757" s="7" t="n">
        <v>72</v>
      </c>
      <c r="G5757" s="6" t="s">
        <v>30</v>
      </c>
      <c r="H5757" s="6" t="s">
        <v>202</v>
      </c>
      <c r="I5757" s="6" t="s">
        <v>203</v>
      </c>
      <c r="J5757" s="6" t="s">
        <v>31</v>
      </c>
      <c r="K5757" s="6" t="s">
        <v>31</v>
      </c>
      <c r="L5757" s="6" t="s">
        <v>31</v>
      </c>
      <c r="M5757" s="6" t="s">
        <v>31</v>
      </c>
      <c r="N5757" s="6" t="s">
        <v>31</v>
      </c>
      <c r="O5757" s="6" t="s">
        <v>31</v>
      </c>
      <c r="P5757" s="6" t="s">
        <v>166</v>
      </c>
      <c r="Q5757" s="6" t="s">
        <v>31</v>
      </c>
      <c r="R5757" s="6" t="s">
        <v>39</v>
      </c>
      <c r="S5757" s="8" t="n">
        <v>64.7</v>
      </c>
      <c r="T5757" s="8" t="n">
        <v>4746.05</v>
      </c>
      <c r="U5757" s="6" t="s">
        <v>30</v>
      </c>
      <c r="V5757" s="8" t="n">
        <f aca="false">IF(X5757="0-1 Year", ROUND(S5757/0.474, 2), IF(X5757="1-2 Years", ROUND(S5757/0.287, 2), ROUND(S5757/0.14, 2)))</f>
        <v>462.14</v>
      </c>
      <c r="W5757" s="6" t="str">
        <f aca="false">IF(V5757&gt;4000, "High", IF(V5757&gt;2000, "Medium", "Low"))</f>
        <v>Low</v>
      </c>
      <c r="X5757" s="9" t="s">
        <v>1765</v>
      </c>
      <c r="Y5757" s="10" t="n">
        <f aca="false">IF(U5757="Yes", 1, 0)</f>
        <v>0</v>
      </c>
      <c r="Z5757" s="10" t="n">
        <v>1</v>
      </c>
      <c r="AA5757" s="11" t="n">
        <f aca="false">MAX(0, ($S5757 * 0.35) - ($F5757 * 0.3))</f>
        <v>1.045</v>
      </c>
      <c r="AB5757" s="12" t="str">
        <f aca="false">IF(AA5757&gt;20,"High",IF(AA5757&gt;10,"Medium","Low"))</f>
        <v>Low</v>
      </c>
    </row>
    <row r="5758" customFormat="false" ht="18.65" hidden="false" customHeight="false" outlineLevel="0" collapsed="false">
      <c r="A5758" s="5" t="s">
        <v>5802</v>
      </c>
      <c r="B5758" s="6" t="s">
        <v>37</v>
      </c>
      <c r="C5758" s="6" t="s">
        <v>31</v>
      </c>
      <c r="D5758" s="6" t="s">
        <v>31</v>
      </c>
      <c r="E5758" s="6" t="s">
        <v>30</v>
      </c>
      <c r="F5758" s="7" t="n">
        <v>47</v>
      </c>
      <c r="G5758" s="6" t="s">
        <v>31</v>
      </c>
      <c r="H5758" s="6" t="s">
        <v>31</v>
      </c>
      <c r="I5758" s="6" t="s">
        <v>517</v>
      </c>
      <c r="J5758" s="6" t="s">
        <v>30</v>
      </c>
      <c r="K5758" s="6" t="s">
        <v>30</v>
      </c>
      <c r="L5758" s="6" t="s">
        <v>31</v>
      </c>
      <c r="M5758" s="6" t="s">
        <v>30</v>
      </c>
      <c r="N5758" s="6" t="s">
        <v>31</v>
      </c>
      <c r="O5758" s="6" t="s">
        <v>31</v>
      </c>
      <c r="P5758" s="6" t="s">
        <v>38</v>
      </c>
      <c r="Q5758" s="6" t="s">
        <v>30</v>
      </c>
      <c r="R5758" s="6" t="s">
        <v>39</v>
      </c>
      <c r="S5758" s="8" t="n">
        <v>99.7</v>
      </c>
      <c r="T5758" s="8" t="n">
        <v>4747.2</v>
      </c>
      <c r="U5758" s="6" t="s">
        <v>30</v>
      </c>
      <c r="V5758" s="8" t="n">
        <f aca="false">IF(X5758="0-1 Year", ROUND(S5758/0.474, 2), IF(X5758="1-2 Years", ROUND(S5758/0.287, 2), ROUND(S5758/0.14, 2)))</f>
        <v>712.14</v>
      </c>
      <c r="W5758" s="6" t="str">
        <f aca="false">IF(V5758&gt;4000, "High", IF(V5758&gt;2000, "Medium", "Low"))</f>
        <v>Low</v>
      </c>
      <c r="X5758" s="9" t="s">
        <v>1765</v>
      </c>
      <c r="Y5758" s="10" t="n">
        <f aca="false">IF(U5758="Yes", 1, 0)</f>
        <v>0</v>
      </c>
      <c r="Z5758" s="10" t="n">
        <v>1</v>
      </c>
      <c r="AA5758" s="11" t="n">
        <f aca="false">MAX(0, ($S5758 * 0.35) - ($F5758 * 0.3))</f>
        <v>20.795</v>
      </c>
      <c r="AB5758" s="12" t="str">
        <f aca="false">IF(AA5758&gt;20,"High",IF(AA5758&gt;10,"Medium","Low"))</f>
        <v>High</v>
      </c>
    </row>
    <row r="5759" customFormat="false" ht="18.65" hidden="false" customHeight="false" outlineLevel="0" collapsed="false">
      <c r="A5759" s="5" t="s">
        <v>5803</v>
      </c>
      <c r="B5759" s="6" t="s">
        <v>29</v>
      </c>
      <c r="C5759" s="6" t="s">
        <v>30</v>
      </c>
      <c r="D5759" s="6" t="s">
        <v>30</v>
      </c>
      <c r="E5759" s="6" t="s">
        <v>30</v>
      </c>
      <c r="F5759" s="7" t="n">
        <v>50</v>
      </c>
      <c r="G5759" s="6" t="s">
        <v>31</v>
      </c>
      <c r="H5759" s="6" t="s">
        <v>30</v>
      </c>
      <c r="I5759" s="6" t="s">
        <v>517</v>
      </c>
      <c r="J5759" s="6" t="s">
        <v>31</v>
      </c>
      <c r="K5759" s="6" t="s">
        <v>31</v>
      </c>
      <c r="L5759" s="6" t="s">
        <v>30</v>
      </c>
      <c r="M5759" s="6" t="s">
        <v>31</v>
      </c>
      <c r="N5759" s="6" t="s">
        <v>30</v>
      </c>
      <c r="O5759" s="6" t="s">
        <v>31</v>
      </c>
      <c r="P5759" s="6" t="s">
        <v>38</v>
      </c>
      <c r="Q5759" s="6" t="s">
        <v>31</v>
      </c>
      <c r="R5759" s="6" t="s">
        <v>58</v>
      </c>
      <c r="S5759" s="8" t="n">
        <v>93.5</v>
      </c>
      <c r="T5759" s="8" t="n">
        <v>4747.5</v>
      </c>
      <c r="U5759" s="6" t="s">
        <v>30</v>
      </c>
      <c r="V5759" s="8" t="n">
        <f aca="false">IF(X5759="0-1 Year", ROUND(S5759/0.474, 2), IF(X5759="1-2 Years", ROUND(S5759/0.287, 2), ROUND(S5759/0.14, 2)))</f>
        <v>667.86</v>
      </c>
      <c r="W5759" s="6" t="str">
        <f aca="false">IF(V5759&gt;4000, "High", IF(V5759&gt;2000, "Medium", "Low"))</f>
        <v>Low</v>
      </c>
      <c r="X5759" s="9" t="s">
        <v>1765</v>
      </c>
      <c r="Y5759" s="10" t="n">
        <f aca="false">IF(U5759="Yes", 1, 0)</f>
        <v>0</v>
      </c>
      <c r="Z5759" s="10" t="n">
        <v>1</v>
      </c>
      <c r="AA5759" s="11" t="n">
        <f aca="false">MAX(0, ($S5759 * 0.35) - ($F5759 * 0.3))</f>
        <v>17.725</v>
      </c>
      <c r="AB5759" s="12" t="str">
        <f aca="false">IF(AA5759&gt;20,"High",IF(AA5759&gt;10,"Medium","Low"))</f>
        <v>Medium</v>
      </c>
    </row>
    <row r="5760" customFormat="false" ht="18.65" hidden="false" customHeight="false" outlineLevel="0" collapsed="false">
      <c r="A5760" s="5" t="s">
        <v>5804</v>
      </c>
      <c r="B5760" s="6" t="s">
        <v>29</v>
      </c>
      <c r="C5760" s="6" t="s">
        <v>30</v>
      </c>
      <c r="D5760" s="6" t="s">
        <v>31</v>
      </c>
      <c r="E5760" s="6" t="s">
        <v>30</v>
      </c>
      <c r="F5760" s="7" t="n">
        <v>61</v>
      </c>
      <c r="G5760" s="6" t="s">
        <v>31</v>
      </c>
      <c r="H5760" s="6" t="s">
        <v>30</v>
      </c>
      <c r="I5760" s="6" t="s">
        <v>203</v>
      </c>
      <c r="J5760" s="6" t="s">
        <v>31</v>
      </c>
      <c r="K5760" s="6" t="s">
        <v>31</v>
      </c>
      <c r="L5760" s="6" t="s">
        <v>30</v>
      </c>
      <c r="M5760" s="6" t="s">
        <v>31</v>
      </c>
      <c r="N5760" s="6" t="s">
        <v>31</v>
      </c>
      <c r="O5760" s="6" t="s">
        <v>31</v>
      </c>
      <c r="P5760" s="6" t="s">
        <v>166</v>
      </c>
      <c r="Q5760" s="6" t="s">
        <v>31</v>
      </c>
      <c r="R5760" s="6" t="s">
        <v>34</v>
      </c>
      <c r="S5760" s="8" t="n">
        <v>81.05</v>
      </c>
      <c r="T5760" s="8" t="n">
        <v>4747.65</v>
      </c>
      <c r="U5760" s="6" t="s">
        <v>30</v>
      </c>
      <c r="V5760" s="8" t="n">
        <f aca="false">IF(X5760="0-1 Year", ROUND(S5760/0.474, 2), IF(X5760="1-2 Years", ROUND(S5760/0.287, 2), ROUND(S5760/0.14, 2)))</f>
        <v>578.93</v>
      </c>
      <c r="W5760" s="6" t="str">
        <f aca="false">IF(V5760&gt;4000, "High", IF(V5760&gt;2000, "Medium", "Low"))</f>
        <v>Low</v>
      </c>
      <c r="X5760" s="9" t="s">
        <v>1765</v>
      </c>
      <c r="Y5760" s="10" t="n">
        <f aca="false">IF(U5760="Yes", 1, 0)</f>
        <v>0</v>
      </c>
      <c r="Z5760" s="10" t="n">
        <v>1</v>
      </c>
      <c r="AA5760" s="11" t="n">
        <f aca="false">MAX(0, ($S5760 * 0.35) - ($F5760 * 0.3))</f>
        <v>10.0675</v>
      </c>
      <c r="AB5760" s="12" t="str">
        <f aca="false">IF(AA5760&gt;20,"High",IF(AA5760&gt;10,"Medium","Low"))</f>
        <v>Medium</v>
      </c>
    </row>
    <row r="5761" customFormat="false" ht="18.65" hidden="false" customHeight="false" outlineLevel="0" collapsed="false">
      <c r="A5761" s="5" t="s">
        <v>5805</v>
      </c>
      <c r="B5761" s="6" t="s">
        <v>29</v>
      </c>
      <c r="C5761" s="6" t="s">
        <v>30</v>
      </c>
      <c r="D5761" s="6" t="s">
        <v>30</v>
      </c>
      <c r="E5761" s="6" t="s">
        <v>30</v>
      </c>
      <c r="F5761" s="7" t="n">
        <v>45</v>
      </c>
      <c r="G5761" s="6" t="s">
        <v>31</v>
      </c>
      <c r="H5761" s="6" t="s">
        <v>31</v>
      </c>
      <c r="I5761" s="6" t="s">
        <v>517</v>
      </c>
      <c r="J5761" s="6" t="s">
        <v>30</v>
      </c>
      <c r="K5761" s="6" t="s">
        <v>30</v>
      </c>
      <c r="L5761" s="6" t="s">
        <v>31</v>
      </c>
      <c r="M5761" s="6" t="s">
        <v>31</v>
      </c>
      <c r="N5761" s="6" t="s">
        <v>31</v>
      </c>
      <c r="O5761" s="6" t="s">
        <v>31</v>
      </c>
      <c r="P5761" s="6" t="s">
        <v>38</v>
      </c>
      <c r="Q5761" s="6" t="s">
        <v>31</v>
      </c>
      <c r="R5761" s="6" t="s">
        <v>53</v>
      </c>
      <c r="S5761" s="8" t="n">
        <v>103.65</v>
      </c>
      <c r="T5761" s="8" t="n">
        <v>4747.85</v>
      </c>
      <c r="U5761" s="6" t="s">
        <v>30</v>
      </c>
      <c r="V5761" s="8" t="n">
        <f aca="false">IF(X5761="0-1 Year", ROUND(S5761/0.474, 2), IF(X5761="1-2 Years", ROUND(S5761/0.287, 2), ROUND(S5761/0.14, 2)))</f>
        <v>740.36</v>
      </c>
      <c r="W5761" s="6" t="str">
        <f aca="false">IF(V5761&gt;4000, "High", IF(V5761&gt;2000, "Medium", "Low"))</f>
        <v>Low</v>
      </c>
      <c r="X5761" s="9" t="s">
        <v>1765</v>
      </c>
      <c r="Y5761" s="10" t="n">
        <f aca="false">IF(U5761="Yes", 1, 0)</f>
        <v>0</v>
      </c>
      <c r="Z5761" s="10" t="n">
        <v>1</v>
      </c>
      <c r="AA5761" s="11" t="n">
        <f aca="false">MAX(0, ($S5761 * 0.35) - ($F5761 * 0.3))</f>
        <v>22.7775</v>
      </c>
      <c r="AB5761" s="12" t="str">
        <f aca="false">IF(AA5761&gt;20,"High",IF(AA5761&gt;10,"Medium","Low"))</f>
        <v>High</v>
      </c>
    </row>
    <row r="5762" customFormat="false" ht="18.65" hidden="false" customHeight="false" outlineLevel="0" collapsed="false">
      <c r="A5762" s="5" t="s">
        <v>5806</v>
      </c>
      <c r="B5762" s="6" t="s">
        <v>29</v>
      </c>
      <c r="C5762" s="6" t="s">
        <v>30</v>
      </c>
      <c r="D5762" s="6" t="s">
        <v>31</v>
      </c>
      <c r="E5762" s="6" t="s">
        <v>31</v>
      </c>
      <c r="F5762" s="7" t="n">
        <v>71</v>
      </c>
      <c r="G5762" s="6" t="s">
        <v>31</v>
      </c>
      <c r="H5762" s="6" t="s">
        <v>31</v>
      </c>
      <c r="I5762" s="6" t="s">
        <v>203</v>
      </c>
      <c r="J5762" s="6" t="s">
        <v>31</v>
      </c>
      <c r="K5762" s="6" t="s">
        <v>31</v>
      </c>
      <c r="L5762" s="6" t="s">
        <v>30</v>
      </c>
      <c r="M5762" s="6" t="s">
        <v>31</v>
      </c>
      <c r="N5762" s="6" t="s">
        <v>30</v>
      </c>
      <c r="O5762" s="6" t="s">
        <v>30</v>
      </c>
      <c r="P5762" s="6" t="s">
        <v>33</v>
      </c>
      <c r="Q5762" s="6" t="s">
        <v>31</v>
      </c>
      <c r="R5762" s="6" t="s">
        <v>58</v>
      </c>
      <c r="S5762" s="8" t="n">
        <v>66.85</v>
      </c>
      <c r="T5762" s="8" t="n">
        <v>4748.7</v>
      </c>
      <c r="U5762" s="6" t="s">
        <v>30</v>
      </c>
      <c r="V5762" s="8" t="n">
        <f aca="false">IF(X5762="0-1 Year", ROUND(S5762/0.474, 2), IF(X5762="1-2 Years", ROUND(S5762/0.287, 2), ROUND(S5762/0.14, 2)))</f>
        <v>477.5</v>
      </c>
      <c r="W5762" s="6" t="str">
        <f aca="false">IF(V5762&gt;4000, "High", IF(V5762&gt;2000, "Medium", "Low"))</f>
        <v>Low</v>
      </c>
      <c r="X5762" s="9" t="s">
        <v>1765</v>
      </c>
      <c r="Y5762" s="10" t="n">
        <f aca="false">IF(U5762="Yes", 1, 0)</f>
        <v>0</v>
      </c>
      <c r="Z5762" s="10" t="n">
        <v>1</v>
      </c>
      <c r="AA5762" s="11" t="n">
        <f aca="false">MAX(0, ($S5762 * 0.35) - ($F5762 * 0.3))</f>
        <v>2.0975</v>
      </c>
      <c r="AB5762" s="12" t="str">
        <f aca="false">IF(AA5762&gt;20,"High",IF(AA5762&gt;10,"Medium","Low"))</f>
        <v>Low</v>
      </c>
    </row>
    <row r="5763" customFormat="false" ht="18.65" hidden="false" customHeight="false" outlineLevel="0" collapsed="false">
      <c r="A5763" s="5" t="s">
        <v>5807</v>
      </c>
      <c r="B5763" s="6" t="s">
        <v>29</v>
      </c>
      <c r="C5763" s="6" t="s">
        <v>30</v>
      </c>
      <c r="D5763" s="6" t="s">
        <v>31</v>
      </c>
      <c r="E5763" s="6" t="s">
        <v>31</v>
      </c>
      <c r="F5763" s="7" t="n">
        <v>47</v>
      </c>
      <c r="G5763" s="6" t="s">
        <v>31</v>
      </c>
      <c r="H5763" s="6" t="s">
        <v>31</v>
      </c>
      <c r="I5763" s="6" t="s">
        <v>517</v>
      </c>
      <c r="J5763" s="6" t="s">
        <v>30</v>
      </c>
      <c r="K5763" s="6" t="s">
        <v>31</v>
      </c>
      <c r="L5763" s="6" t="s">
        <v>30</v>
      </c>
      <c r="M5763" s="6" t="s">
        <v>30</v>
      </c>
      <c r="N5763" s="6" t="s">
        <v>31</v>
      </c>
      <c r="O5763" s="6" t="s">
        <v>31</v>
      </c>
      <c r="P5763" s="6" t="s">
        <v>38</v>
      </c>
      <c r="Q5763" s="6" t="s">
        <v>31</v>
      </c>
      <c r="R5763" s="6" t="s">
        <v>39</v>
      </c>
      <c r="S5763" s="8" t="n">
        <v>99.35</v>
      </c>
      <c r="T5763" s="8" t="n">
        <v>4749.15</v>
      </c>
      <c r="U5763" s="6" t="s">
        <v>31</v>
      </c>
      <c r="V5763" s="8" t="n">
        <f aca="false">IF(X5763="0-1 Year", ROUND(S5763/0.474, 2), IF(X5763="1-2 Years", ROUND(S5763/0.287, 2), ROUND(S5763/0.14, 2)))</f>
        <v>709.64</v>
      </c>
      <c r="W5763" s="6" t="str">
        <f aca="false">IF(V5763&gt;4000, "High", IF(V5763&gt;2000, "Medium", "Low"))</f>
        <v>Low</v>
      </c>
      <c r="X5763" s="9" t="s">
        <v>1765</v>
      </c>
      <c r="Y5763" s="10" t="n">
        <f aca="false">IF(U5763="Yes", 1, 0)</f>
        <v>1</v>
      </c>
      <c r="Z5763" s="10" t="n">
        <v>1</v>
      </c>
      <c r="AA5763" s="11" t="n">
        <f aca="false">MAX(0, ($S5763 * 0.35) - ($F5763 * 0.3))</f>
        <v>20.6725</v>
      </c>
      <c r="AB5763" s="12" t="str">
        <f aca="false">IF(AA5763&gt;20,"High",IF(AA5763&gt;10,"Medium","Low"))</f>
        <v>High</v>
      </c>
    </row>
    <row r="5764" customFormat="false" ht="18.65" hidden="false" customHeight="false" outlineLevel="0" collapsed="false">
      <c r="A5764" s="5" t="s">
        <v>5808</v>
      </c>
      <c r="B5764" s="6" t="s">
        <v>29</v>
      </c>
      <c r="C5764" s="6" t="s">
        <v>31</v>
      </c>
      <c r="D5764" s="6" t="s">
        <v>31</v>
      </c>
      <c r="E5764" s="6" t="s">
        <v>30</v>
      </c>
      <c r="F5764" s="7" t="n">
        <v>51</v>
      </c>
      <c r="G5764" s="6" t="s">
        <v>31</v>
      </c>
      <c r="H5764" s="6" t="s">
        <v>31</v>
      </c>
      <c r="I5764" s="6" t="s">
        <v>517</v>
      </c>
      <c r="J5764" s="6" t="s">
        <v>31</v>
      </c>
      <c r="K5764" s="6" t="s">
        <v>30</v>
      </c>
      <c r="L5764" s="6" t="s">
        <v>31</v>
      </c>
      <c r="M5764" s="6" t="s">
        <v>30</v>
      </c>
      <c r="N5764" s="6" t="s">
        <v>31</v>
      </c>
      <c r="O5764" s="6" t="s">
        <v>30</v>
      </c>
      <c r="P5764" s="6" t="s">
        <v>38</v>
      </c>
      <c r="Q5764" s="6" t="s">
        <v>31</v>
      </c>
      <c r="R5764" s="6" t="s">
        <v>53</v>
      </c>
      <c r="S5764" s="8" t="n">
        <v>93.8</v>
      </c>
      <c r="T5764" s="8" t="n">
        <v>4750.95</v>
      </c>
      <c r="U5764" s="6" t="s">
        <v>31</v>
      </c>
      <c r="V5764" s="8" t="n">
        <f aca="false">IF(X5764="0-1 Year", ROUND(S5764/0.474, 2), IF(X5764="1-2 Years", ROUND(S5764/0.287, 2), ROUND(S5764/0.14, 2)))</f>
        <v>670</v>
      </c>
      <c r="W5764" s="6" t="str">
        <f aca="false">IF(V5764&gt;4000, "High", IF(V5764&gt;2000, "Medium", "Low"))</f>
        <v>Low</v>
      </c>
      <c r="X5764" s="9" t="s">
        <v>1765</v>
      </c>
      <c r="Y5764" s="10" t="n">
        <f aca="false">IF(U5764="Yes", 1, 0)</f>
        <v>1</v>
      </c>
      <c r="Z5764" s="10" t="n">
        <v>1</v>
      </c>
      <c r="AA5764" s="11" t="n">
        <f aca="false">MAX(0, ($S5764 * 0.35) - ($F5764 * 0.3))</f>
        <v>17.53</v>
      </c>
      <c r="AB5764" s="12" t="str">
        <f aca="false">IF(AA5764&gt;20,"High",IF(AA5764&gt;10,"Medium","Low"))</f>
        <v>Medium</v>
      </c>
    </row>
    <row r="5765" customFormat="false" ht="18.65" hidden="false" customHeight="false" outlineLevel="0" collapsed="false">
      <c r="A5765" s="5" t="s">
        <v>5809</v>
      </c>
      <c r="B5765" s="6" t="s">
        <v>37</v>
      </c>
      <c r="C5765" s="6" t="s">
        <v>31</v>
      </c>
      <c r="D5765" s="6" t="s">
        <v>31</v>
      </c>
      <c r="E5765" s="6" t="s">
        <v>30</v>
      </c>
      <c r="F5765" s="7" t="n">
        <v>46</v>
      </c>
      <c r="G5765" s="6" t="s">
        <v>31</v>
      </c>
      <c r="H5765" s="6" t="s">
        <v>31</v>
      </c>
      <c r="I5765" s="6" t="s">
        <v>517</v>
      </c>
      <c r="J5765" s="6" t="s">
        <v>30</v>
      </c>
      <c r="K5765" s="6" t="s">
        <v>30</v>
      </c>
      <c r="L5765" s="6" t="s">
        <v>30</v>
      </c>
      <c r="M5765" s="6" t="s">
        <v>31</v>
      </c>
      <c r="N5765" s="6" t="s">
        <v>31</v>
      </c>
      <c r="O5765" s="6" t="s">
        <v>31</v>
      </c>
      <c r="P5765" s="6" t="s">
        <v>33</v>
      </c>
      <c r="Q5765" s="6" t="s">
        <v>30</v>
      </c>
      <c r="R5765" s="6" t="s">
        <v>39</v>
      </c>
      <c r="S5765" s="8" t="n">
        <v>100.25</v>
      </c>
      <c r="T5765" s="8" t="n">
        <v>4753.85</v>
      </c>
      <c r="U5765" s="6" t="s">
        <v>30</v>
      </c>
      <c r="V5765" s="8" t="n">
        <f aca="false">IF(X5765="0-1 Year", ROUND(S5765/0.474, 2), IF(X5765="1-2 Years", ROUND(S5765/0.287, 2), ROUND(S5765/0.14, 2)))</f>
        <v>716.07</v>
      </c>
      <c r="W5765" s="6" t="str">
        <f aca="false">IF(V5765&gt;4000, "High", IF(V5765&gt;2000, "Medium", "Low"))</f>
        <v>Low</v>
      </c>
      <c r="X5765" s="9" t="s">
        <v>1765</v>
      </c>
      <c r="Y5765" s="10" t="n">
        <f aca="false">IF(U5765="Yes", 1, 0)</f>
        <v>0</v>
      </c>
      <c r="Z5765" s="10" t="n">
        <v>1</v>
      </c>
      <c r="AA5765" s="11" t="n">
        <f aca="false">MAX(0, ($S5765 * 0.35) - ($F5765 * 0.3))</f>
        <v>21.2875</v>
      </c>
      <c r="AB5765" s="12" t="str">
        <f aca="false">IF(AA5765&gt;20,"High",IF(AA5765&gt;10,"Medium","Low"))</f>
        <v>High</v>
      </c>
    </row>
    <row r="5766" customFormat="false" ht="18.65" hidden="false" customHeight="false" outlineLevel="0" collapsed="false">
      <c r="A5766" s="5" t="s">
        <v>5810</v>
      </c>
      <c r="B5766" s="6" t="s">
        <v>29</v>
      </c>
      <c r="C5766" s="6" t="s">
        <v>30</v>
      </c>
      <c r="D5766" s="6" t="s">
        <v>31</v>
      </c>
      <c r="E5766" s="6" t="s">
        <v>31</v>
      </c>
      <c r="F5766" s="7" t="n">
        <v>72</v>
      </c>
      <c r="G5766" s="6" t="s">
        <v>30</v>
      </c>
      <c r="H5766" s="6" t="s">
        <v>202</v>
      </c>
      <c r="I5766" s="6" t="s">
        <v>203</v>
      </c>
      <c r="J5766" s="6" t="s">
        <v>31</v>
      </c>
      <c r="K5766" s="6" t="s">
        <v>31</v>
      </c>
      <c r="L5766" s="6" t="s">
        <v>31</v>
      </c>
      <c r="M5766" s="6" t="s">
        <v>31</v>
      </c>
      <c r="N5766" s="6" t="s">
        <v>31</v>
      </c>
      <c r="O5766" s="6" t="s">
        <v>31</v>
      </c>
      <c r="P5766" s="6" t="s">
        <v>166</v>
      </c>
      <c r="Q5766" s="6" t="s">
        <v>31</v>
      </c>
      <c r="R5766" s="6" t="s">
        <v>58</v>
      </c>
      <c r="S5766" s="8" t="n">
        <v>65.1</v>
      </c>
      <c r="T5766" s="8" t="n">
        <v>4754.3</v>
      </c>
      <c r="U5766" s="6" t="s">
        <v>30</v>
      </c>
      <c r="V5766" s="8" t="n">
        <f aca="false">IF(X5766="0-1 Year", ROUND(S5766/0.474, 2), IF(X5766="1-2 Years", ROUND(S5766/0.287, 2), ROUND(S5766/0.14, 2)))</f>
        <v>465</v>
      </c>
      <c r="W5766" s="6" t="str">
        <f aca="false">IF(V5766&gt;4000, "High", IF(V5766&gt;2000, "Medium", "Low"))</f>
        <v>Low</v>
      </c>
      <c r="X5766" s="9" t="s">
        <v>1765</v>
      </c>
      <c r="Y5766" s="10" t="n">
        <f aca="false">IF(U5766="Yes", 1, 0)</f>
        <v>0</v>
      </c>
      <c r="Z5766" s="10" t="n">
        <v>1</v>
      </c>
      <c r="AA5766" s="11" t="n">
        <f aca="false">MAX(0, ($S5766 * 0.35) - ($F5766 * 0.3))</f>
        <v>1.185</v>
      </c>
      <c r="AB5766" s="12" t="str">
        <f aca="false">IF(AA5766&gt;20,"High",IF(AA5766&gt;10,"Medium","Low"))</f>
        <v>Low</v>
      </c>
    </row>
    <row r="5767" customFormat="false" ht="18.65" hidden="false" customHeight="false" outlineLevel="0" collapsed="false">
      <c r="A5767" s="5" t="s">
        <v>5811</v>
      </c>
      <c r="B5767" s="6" t="s">
        <v>37</v>
      </c>
      <c r="C5767" s="6" t="s">
        <v>30</v>
      </c>
      <c r="D5767" s="6" t="s">
        <v>31</v>
      </c>
      <c r="E5767" s="6" t="s">
        <v>31</v>
      </c>
      <c r="F5767" s="7" t="n">
        <v>72</v>
      </c>
      <c r="G5767" s="6" t="s">
        <v>31</v>
      </c>
      <c r="H5767" s="6" t="s">
        <v>31</v>
      </c>
      <c r="I5767" s="6" t="s">
        <v>203</v>
      </c>
      <c r="J5767" s="6" t="s">
        <v>31</v>
      </c>
      <c r="K5767" s="6" t="s">
        <v>30</v>
      </c>
      <c r="L5767" s="6" t="s">
        <v>31</v>
      </c>
      <c r="M5767" s="6" t="s">
        <v>31</v>
      </c>
      <c r="N5767" s="6" t="s">
        <v>30</v>
      </c>
      <c r="O5767" s="6" t="s">
        <v>30</v>
      </c>
      <c r="P5767" s="6" t="s">
        <v>166</v>
      </c>
      <c r="Q5767" s="6" t="s">
        <v>30</v>
      </c>
      <c r="R5767" s="6" t="s">
        <v>53</v>
      </c>
      <c r="S5767" s="8" t="n">
        <v>66.85</v>
      </c>
      <c r="T5767" s="8" t="n">
        <v>4758.8</v>
      </c>
      <c r="U5767" s="6" t="s">
        <v>30</v>
      </c>
      <c r="V5767" s="8" t="n">
        <f aca="false">IF(X5767="0-1 Year", ROUND(S5767/0.474, 2), IF(X5767="1-2 Years", ROUND(S5767/0.287, 2), ROUND(S5767/0.14, 2)))</f>
        <v>477.5</v>
      </c>
      <c r="W5767" s="6" t="str">
        <f aca="false">IF(V5767&gt;4000, "High", IF(V5767&gt;2000, "Medium", "Low"))</f>
        <v>Low</v>
      </c>
      <c r="X5767" s="9" t="s">
        <v>1765</v>
      </c>
      <c r="Y5767" s="10" t="n">
        <f aca="false">IF(U5767="Yes", 1, 0)</f>
        <v>0</v>
      </c>
      <c r="Z5767" s="10" t="n">
        <v>1</v>
      </c>
      <c r="AA5767" s="11" t="n">
        <f aca="false">MAX(0, ($S5767 * 0.35) - ($F5767 * 0.3))</f>
        <v>1.7975</v>
      </c>
      <c r="AB5767" s="12" t="str">
        <f aca="false">IF(AA5767&gt;20,"High",IF(AA5767&gt;10,"Medium","Low"))</f>
        <v>Low</v>
      </c>
    </row>
    <row r="5768" customFormat="false" ht="18.65" hidden="false" customHeight="false" outlineLevel="0" collapsed="false">
      <c r="A5768" s="5" t="s">
        <v>5812</v>
      </c>
      <c r="B5768" s="6" t="s">
        <v>37</v>
      </c>
      <c r="C5768" s="6" t="s">
        <v>30</v>
      </c>
      <c r="D5768" s="6" t="s">
        <v>31</v>
      </c>
      <c r="E5768" s="6" t="s">
        <v>30</v>
      </c>
      <c r="F5768" s="7" t="n">
        <v>64</v>
      </c>
      <c r="G5768" s="6" t="s">
        <v>31</v>
      </c>
      <c r="H5768" s="6" t="s">
        <v>30</v>
      </c>
      <c r="I5768" s="6" t="s">
        <v>203</v>
      </c>
      <c r="J5768" s="6" t="s">
        <v>31</v>
      </c>
      <c r="K5768" s="6" t="s">
        <v>31</v>
      </c>
      <c r="L5768" s="6" t="s">
        <v>31</v>
      </c>
      <c r="M5768" s="6" t="s">
        <v>31</v>
      </c>
      <c r="N5768" s="6" t="s">
        <v>30</v>
      </c>
      <c r="O5768" s="6" t="s">
        <v>31</v>
      </c>
      <c r="P5768" s="6" t="s">
        <v>166</v>
      </c>
      <c r="Q5768" s="6" t="s">
        <v>31</v>
      </c>
      <c r="R5768" s="6" t="s">
        <v>34</v>
      </c>
      <c r="S5768" s="8" t="n">
        <v>74.35</v>
      </c>
      <c r="T5768" s="8" t="n">
        <v>4759.55</v>
      </c>
      <c r="U5768" s="6" t="s">
        <v>30</v>
      </c>
      <c r="V5768" s="8" t="n">
        <f aca="false">IF(X5768="0-1 Year", ROUND(S5768/0.474, 2), IF(X5768="1-2 Years", ROUND(S5768/0.287, 2), ROUND(S5768/0.14, 2)))</f>
        <v>531.07</v>
      </c>
      <c r="W5768" s="6" t="str">
        <f aca="false">IF(V5768&gt;4000, "High", IF(V5768&gt;2000, "Medium", "Low"))</f>
        <v>Low</v>
      </c>
      <c r="X5768" s="9" t="s">
        <v>1765</v>
      </c>
      <c r="Y5768" s="10" t="n">
        <f aca="false">IF(U5768="Yes", 1, 0)</f>
        <v>0</v>
      </c>
      <c r="Z5768" s="10" t="n">
        <v>1</v>
      </c>
      <c r="AA5768" s="11" t="n">
        <f aca="false">MAX(0, ($S5768 * 0.35) - ($F5768 * 0.3))</f>
        <v>6.8225</v>
      </c>
      <c r="AB5768" s="12" t="str">
        <f aca="false">IF(AA5768&gt;20,"High",IF(AA5768&gt;10,"Medium","Low"))</f>
        <v>Low</v>
      </c>
    </row>
    <row r="5769" customFormat="false" ht="18.65" hidden="false" customHeight="false" outlineLevel="0" collapsed="false">
      <c r="A5769" s="5" t="s">
        <v>5813</v>
      </c>
      <c r="B5769" s="6" t="s">
        <v>37</v>
      </c>
      <c r="C5769" s="6" t="s">
        <v>30</v>
      </c>
      <c r="D5769" s="6" t="s">
        <v>31</v>
      </c>
      <c r="E5769" s="6" t="s">
        <v>30</v>
      </c>
      <c r="F5769" s="7" t="n">
        <v>70</v>
      </c>
      <c r="G5769" s="6" t="s">
        <v>31</v>
      </c>
      <c r="H5769" s="6" t="s">
        <v>31</v>
      </c>
      <c r="I5769" s="6" t="s">
        <v>203</v>
      </c>
      <c r="J5769" s="6" t="s">
        <v>31</v>
      </c>
      <c r="K5769" s="6" t="s">
        <v>30</v>
      </c>
      <c r="L5769" s="6" t="s">
        <v>31</v>
      </c>
      <c r="M5769" s="6" t="s">
        <v>31</v>
      </c>
      <c r="N5769" s="6" t="s">
        <v>30</v>
      </c>
      <c r="O5769" s="6" t="s">
        <v>30</v>
      </c>
      <c r="P5769" s="6" t="s">
        <v>166</v>
      </c>
      <c r="Q5769" s="6" t="s">
        <v>30</v>
      </c>
      <c r="R5769" s="6" t="s">
        <v>58</v>
      </c>
      <c r="S5769" s="8" t="n">
        <v>65.3</v>
      </c>
      <c r="T5769" s="8" t="n">
        <v>4759.75</v>
      </c>
      <c r="U5769" s="6" t="s">
        <v>31</v>
      </c>
      <c r="V5769" s="8" t="n">
        <f aca="false">IF(X5769="0-1 Year", ROUND(S5769/0.474, 2), IF(X5769="1-2 Years", ROUND(S5769/0.287, 2), ROUND(S5769/0.14, 2)))</f>
        <v>466.43</v>
      </c>
      <c r="W5769" s="6" t="str">
        <f aca="false">IF(V5769&gt;4000, "High", IF(V5769&gt;2000, "Medium", "Low"))</f>
        <v>Low</v>
      </c>
      <c r="X5769" s="9" t="s">
        <v>1765</v>
      </c>
      <c r="Y5769" s="10" t="n">
        <f aca="false">IF(U5769="Yes", 1, 0)</f>
        <v>1</v>
      </c>
      <c r="Z5769" s="10" t="n">
        <v>1</v>
      </c>
      <c r="AA5769" s="11" t="n">
        <f aca="false">MAX(0, ($S5769 * 0.35) - ($F5769 * 0.3))</f>
        <v>1.855</v>
      </c>
      <c r="AB5769" s="12" t="str">
        <f aca="false">IF(AA5769&gt;20,"High",IF(AA5769&gt;10,"Medium","Low"))</f>
        <v>Low</v>
      </c>
    </row>
    <row r="5770" customFormat="false" ht="18.65" hidden="false" customHeight="false" outlineLevel="0" collapsed="false">
      <c r="A5770" s="5" t="s">
        <v>5814</v>
      </c>
      <c r="B5770" s="6" t="s">
        <v>37</v>
      </c>
      <c r="C5770" s="6" t="s">
        <v>30</v>
      </c>
      <c r="D5770" s="6" t="s">
        <v>30</v>
      </c>
      <c r="E5770" s="6" t="s">
        <v>30</v>
      </c>
      <c r="F5770" s="7" t="n">
        <v>43</v>
      </c>
      <c r="G5770" s="6" t="s">
        <v>31</v>
      </c>
      <c r="H5770" s="6" t="s">
        <v>31</v>
      </c>
      <c r="I5770" s="6" t="s">
        <v>517</v>
      </c>
      <c r="J5770" s="6" t="s">
        <v>30</v>
      </c>
      <c r="K5770" s="6" t="s">
        <v>31</v>
      </c>
      <c r="L5770" s="6" t="s">
        <v>31</v>
      </c>
      <c r="M5770" s="6" t="s">
        <v>30</v>
      </c>
      <c r="N5770" s="6" t="s">
        <v>31</v>
      </c>
      <c r="O5770" s="6" t="s">
        <v>31</v>
      </c>
      <c r="P5770" s="6" t="s">
        <v>166</v>
      </c>
      <c r="Q5770" s="6" t="s">
        <v>31</v>
      </c>
      <c r="R5770" s="6" t="s">
        <v>39</v>
      </c>
      <c r="S5770" s="8" t="n">
        <v>104.6</v>
      </c>
      <c r="T5770" s="8" t="n">
        <v>4759.85</v>
      </c>
      <c r="U5770" s="6" t="s">
        <v>31</v>
      </c>
      <c r="V5770" s="8" t="n">
        <f aca="false">IF(X5770="0-1 Year", ROUND(S5770/0.474, 2), IF(X5770="1-2 Years", ROUND(S5770/0.287, 2), ROUND(S5770/0.14, 2)))</f>
        <v>747.14</v>
      </c>
      <c r="W5770" s="6" t="str">
        <f aca="false">IF(V5770&gt;4000, "High", IF(V5770&gt;2000, "Medium", "Low"))</f>
        <v>Low</v>
      </c>
      <c r="X5770" s="9" t="s">
        <v>1765</v>
      </c>
      <c r="Y5770" s="10" t="n">
        <f aca="false">IF(U5770="Yes", 1, 0)</f>
        <v>1</v>
      </c>
      <c r="Z5770" s="10" t="n">
        <v>1</v>
      </c>
      <c r="AA5770" s="11" t="n">
        <f aca="false">MAX(0, ($S5770 * 0.35) - ($F5770 * 0.3))</f>
        <v>23.71</v>
      </c>
      <c r="AB5770" s="12" t="str">
        <f aca="false">IF(AA5770&gt;20,"High",IF(AA5770&gt;10,"Medium","Low"))</f>
        <v>High</v>
      </c>
    </row>
    <row r="5771" customFormat="false" ht="18.65" hidden="false" customHeight="false" outlineLevel="0" collapsed="false">
      <c r="A5771" s="5" t="s">
        <v>5815</v>
      </c>
      <c r="B5771" s="6" t="s">
        <v>37</v>
      </c>
      <c r="C5771" s="6" t="s">
        <v>30</v>
      </c>
      <c r="D5771" s="6" t="s">
        <v>31</v>
      </c>
      <c r="E5771" s="6" t="s">
        <v>31</v>
      </c>
      <c r="F5771" s="7" t="n">
        <v>72</v>
      </c>
      <c r="G5771" s="6" t="s">
        <v>31</v>
      </c>
      <c r="H5771" s="6" t="s">
        <v>31</v>
      </c>
      <c r="I5771" s="6" t="s">
        <v>203</v>
      </c>
      <c r="J5771" s="6" t="s">
        <v>31</v>
      </c>
      <c r="K5771" s="6" t="s">
        <v>31</v>
      </c>
      <c r="L5771" s="6" t="s">
        <v>30</v>
      </c>
      <c r="M5771" s="6" t="s">
        <v>31</v>
      </c>
      <c r="N5771" s="6" t="s">
        <v>30</v>
      </c>
      <c r="O5771" s="6" t="s">
        <v>30</v>
      </c>
      <c r="P5771" s="6" t="s">
        <v>166</v>
      </c>
      <c r="Q5771" s="6" t="s">
        <v>30</v>
      </c>
      <c r="R5771" s="6" t="s">
        <v>58</v>
      </c>
      <c r="S5771" s="8" t="n">
        <v>66.75</v>
      </c>
      <c r="T5771" s="8" t="n">
        <v>4760.3</v>
      </c>
      <c r="U5771" s="6" t="s">
        <v>30</v>
      </c>
      <c r="V5771" s="8" t="n">
        <f aca="false">IF(X5771="0-1 Year", ROUND(S5771/0.474, 2), IF(X5771="1-2 Years", ROUND(S5771/0.287, 2), ROUND(S5771/0.14, 2)))</f>
        <v>476.79</v>
      </c>
      <c r="W5771" s="6" t="str">
        <f aca="false">IF(V5771&gt;4000, "High", IF(V5771&gt;2000, "Medium", "Low"))</f>
        <v>Low</v>
      </c>
      <c r="X5771" s="9" t="s">
        <v>1765</v>
      </c>
      <c r="Y5771" s="10" t="n">
        <f aca="false">IF(U5771="Yes", 1, 0)</f>
        <v>0</v>
      </c>
      <c r="Z5771" s="10" t="n">
        <v>1</v>
      </c>
      <c r="AA5771" s="11" t="n">
        <f aca="false">MAX(0, ($S5771 * 0.35) - ($F5771 * 0.3))</f>
        <v>1.7625</v>
      </c>
      <c r="AB5771" s="12" t="str">
        <f aca="false">IF(AA5771&gt;20,"High",IF(AA5771&gt;10,"Medium","Low"))</f>
        <v>Low</v>
      </c>
    </row>
    <row r="5772" customFormat="false" ht="18.65" hidden="false" customHeight="false" outlineLevel="0" collapsed="false">
      <c r="A5772" s="5" t="s">
        <v>5816</v>
      </c>
      <c r="B5772" s="6" t="s">
        <v>29</v>
      </c>
      <c r="C5772" s="6" t="s">
        <v>30</v>
      </c>
      <c r="D5772" s="6" t="s">
        <v>31</v>
      </c>
      <c r="E5772" s="6" t="s">
        <v>30</v>
      </c>
      <c r="F5772" s="7" t="n">
        <v>64</v>
      </c>
      <c r="G5772" s="6" t="s">
        <v>31</v>
      </c>
      <c r="H5772" s="6" t="s">
        <v>30</v>
      </c>
      <c r="I5772" s="6" t="s">
        <v>517</v>
      </c>
      <c r="J5772" s="6" t="s">
        <v>31</v>
      </c>
      <c r="K5772" s="6" t="s">
        <v>30</v>
      </c>
      <c r="L5772" s="6" t="s">
        <v>30</v>
      </c>
      <c r="M5772" s="6" t="s">
        <v>30</v>
      </c>
      <c r="N5772" s="6" t="s">
        <v>30</v>
      </c>
      <c r="O5772" s="6" t="s">
        <v>30</v>
      </c>
      <c r="P5772" s="6" t="s">
        <v>38</v>
      </c>
      <c r="Q5772" s="6" t="s">
        <v>31</v>
      </c>
      <c r="R5772" s="6" t="s">
        <v>34</v>
      </c>
      <c r="S5772" s="8" t="n">
        <v>73.55</v>
      </c>
      <c r="T5772" s="8" t="n">
        <v>4764</v>
      </c>
      <c r="U5772" s="6" t="s">
        <v>30</v>
      </c>
      <c r="V5772" s="8" t="n">
        <f aca="false">IF(X5772="0-1 Year", ROUND(S5772/0.474, 2), IF(X5772="1-2 Years", ROUND(S5772/0.287, 2), ROUND(S5772/0.14, 2)))</f>
        <v>525.36</v>
      </c>
      <c r="W5772" s="6" t="str">
        <f aca="false">IF(V5772&gt;4000, "High", IF(V5772&gt;2000, "Medium", "Low"))</f>
        <v>Low</v>
      </c>
      <c r="X5772" s="9" t="s">
        <v>1765</v>
      </c>
      <c r="Y5772" s="10" t="n">
        <f aca="false">IF(U5772="Yes", 1, 0)</f>
        <v>0</v>
      </c>
      <c r="Z5772" s="10" t="n">
        <v>1</v>
      </c>
      <c r="AA5772" s="11" t="n">
        <f aca="false">MAX(0, ($S5772 * 0.35) - ($F5772 * 0.3))</f>
        <v>6.5425</v>
      </c>
      <c r="AB5772" s="12" t="str">
        <f aca="false">IF(AA5772&gt;20,"High",IF(AA5772&gt;10,"Medium","Low"))</f>
        <v>Low</v>
      </c>
    </row>
    <row r="5773" customFormat="false" ht="18.65" hidden="false" customHeight="false" outlineLevel="0" collapsed="false">
      <c r="A5773" s="5" t="s">
        <v>5817</v>
      </c>
      <c r="B5773" s="6" t="s">
        <v>37</v>
      </c>
      <c r="C5773" s="6" t="s">
        <v>30</v>
      </c>
      <c r="D5773" s="6" t="s">
        <v>30</v>
      </c>
      <c r="E5773" s="6" t="s">
        <v>30</v>
      </c>
      <c r="F5773" s="7" t="n">
        <v>60</v>
      </c>
      <c r="G5773" s="6" t="s">
        <v>31</v>
      </c>
      <c r="H5773" s="6" t="s">
        <v>31</v>
      </c>
      <c r="I5773" s="6" t="s">
        <v>517</v>
      </c>
      <c r="J5773" s="6" t="s">
        <v>30</v>
      </c>
      <c r="K5773" s="6" t="s">
        <v>30</v>
      </c>
      <c r="L5773" s="6" t="s">
        <v>31</v>
      </c>
      <c r="M5773" s="6" t="s">
        <v>30</v>
      </c>
      <c r="N5773" s="6" t="s">
        <v>30</v>
      </c>
      <c r="O5773" s="6" t="s">
        <v>30</v>
      </c>
      <c r="P5773" s="6" t="s">
        <v>33</v>
      </c>
      <c r="Q5773" s="6" t="s">
        <v>31</v>
      </c>
      <c r="R5773" s="6" t="s">
        <v>53</v>
      </c>
      <c r="S5773" s="8" t="n">
        <v>79.2</v>
      </c>
      <c r="T5773" s="8" t="n">
        <v>4765</v>
      </c>
      <c r="U5773" s="6" t="s">
        <v>30</v>
      </c>
      <c r="V5773" s="8" t="n">
        <f aca="false">IF(X5773="0-1 Year", ROUND(S5773/0.474, 2), IF(X5773="1-2 Years", ROUND(S5773/0.287, 2), ROUND(S5773/0.14, 2)))</f>
        <v>565.71</v>
      </c>
      <c r="W5773" s="6" t="str">
        <f aca="false">IF(V5773&gt;4000, "High", IF(V5773&gt;2000, "Medium", "Low"))</f>
        <v>Low</v>
      </c>
      <c r="X5773" s="9" t="s">
        <v>1765</v>
      </c>
      <c r="Y5773" s="10" t="n">
        <f aca="false">IF(U5773="Yes", 1, 0)</f>
        <v>0</v>
      </c>
      <c r="Z5773" s="10" t="n">
        <v>1</v>
      </c>
      <c r="AA5773" s="11" t="n">
        <f aca="false">MAX(0, ($S5773 * 0.35) - ($F5773 * 0.3))</f>
        <v>9.72</v>
      </c>
      <c r="AB5773" s="12" t="str">
        <f aca="false">IF(AA5773&gt;20,"High",IF(AA5773&gt;10,"Medium","Low"))</f>
        <v>Low</v>
      </c>
    </row>
    <row r="5774" customFormat="false" ht="18.65" hidden="false" customHeight="false" outlineLevel="0" collapsed="false">
      <c r="A5774" s="5" t="s">
        <v>5818</v>
      </c>
      <c r="B5774" s="6" t="s">
        <v>29</v>
      </c>
      <c r="C5774" s="6" t="s">
        <v>30</v>
      </c>
      <c r="D5774" s="6" t="s">
        <v>31</v>
      </c>
      <c r="E5774" s="6" t="s">
        <v>31</v>
      </c>
      <c r="F5774" s="7" t="n">
        <v>53</v>
      </c>
      <c r="G5774" s="6" t="s">
        <v>31</v>
      </c>
      <c r="H5774" s="6" t="s">
        <v>30</v>
      </c>
      <c r="I5774" s="6" t="s">
        <v>517</v>
      </c>
      <c r="J5774" s="6" t="s">
        <v>30</v>
      </c>
      <c r="K5774" s="6" t="s">
        <v>31</v>
      </c>
      <c r="L5774" s="6" t="s">
        <v>30</v>
      </c>
      <c r="M5774" s="6" t="s">
        <v>31</v>
      </c>
      <c r="N5774" s="6" t="s">
        <v>31</v>
      </c>
      <c r="O5774" s="6" t="s">
        <v>30</v>
      </c>
      <c r="P5774" s="6" t="s">
        <v>38</v>
      </c>
      <c r="Q5774" s="6" t="s">
        <v>31</v>
      </c>
      <c r="R5774" s="6" t="s">
        <v>39</v>
      </c>
      <c r="S5774" s="8" t="n">
        <v>92.55</v>
      </c>
      <c r="T5774" s="8" t="n">
        <v>4779.45</v>
      </c>
      <c r="U5774" s="6" t="s">
        <v>30</v>
      </c>
      <c r="V5774" s="8" t="n">
        <f aca="false">IF(X5774="0-1 Year", ROUND(S5774/0.474, 2), IF(X5774="1-2 Years", ROUND(S5774/0.287, 2), ROUND(S5774/0.14, 2)))</f>
        <v>661.07</v>
      </c>
      <c r="W5774" s="6" t="str">
        <f aca="false">IF(V5774&gt;4000, "High", IF(V5774&gt;2000, "Medium", "Low"))</f>
        <v>Low</v>
      </c>
      <c r="X5774" s="9" t="s">
        <v>1765</v>
      </c>
      <c r="Y5774" s="10" t="n">
        <f aca="false">IF(U5774="Yes", 1, 0)</f>
        <v>0</v>
      </c>
      <c r="Z5774" s="10" t="n">
        <v>1</v>
      </c>
      <c r="AA5774" s="11" t="n">
        <f aca="false">MAX(0, ($S5774 * 0.35) - ($F5774 * 0.3))</f>
        <v>16.4925</v>
      </c>
      <c r="AB5774" s="12" t="str">
        <f aca="false">IF(AA5774&gt;20,"High",IF(AA5774&gt;10,"Medium","Low"))</f>
        <v>Medium</v>
      </c>
    </row>
    <row r="5775" customFormat="false" ht="18.65" hidden="false" customHeight="false" outlineLevel="0" collapsed="false">
      <c r="A5775" s="5" t="s">
        <v>5819</v>
      </c>
      <c r="B5775" s="6" t="s">
        <v>37</v>
      </c>
      <c r="C5775" s="6" t="s">
        <v>30</v>
      </c>
      <c r="D5775" s="6" t="s">
        <v>31</v>
      </c>
      <c r="E5775" s="6" t="s">
        <v>31</v>
      </c>
      <c r="F5775" s="7" t="n">
        <v>49</v>
      </c>
      <c r="G5775" s="6" t="s">
        <v>31</v>
      </c>
      <c r="H5775" s="6" t="s">
        <v>31</v>
      </c>
      <c r="I5775" s="6" t="s">
        <v>517</v>
      </c>
      <c r="J5775" s="6" t="s">
        <v>30</v>
      </c>
      <c r="K5775" s="6" t="s">
        <v>30</v>
      </c>
      <c r="L5775" s="6" t="s">
        <v>30</v>
      </c>
      <c r="M5775" s="6" t="s">
        <v>30</v>
      </c>
      <c r="N5775" s="6" t="s">
        <v>31</v>
      </c>
      <c r="O5775" s="6" t="s">
        <v>31</v>
      </c>
      <c r="P5775" s="6" t="s">
        <v>38</v>
      </c>
      <c r="Q5775" s="6" t="s">
        <v>31</v>
      </c>
      <c r="R5775" s="6" t="s">
        <v>39</v>
      </c>
      <c r="S5775" s="8" t="n">
        <v>95.6</v>
      </c>
      <c r="T5775" s="8" t="n">
        <v>4783.5</v>
      </c>
      <c r="U5775" s="6" t="s">
        <v>31</v>
      </c>
      <c r="V5775" s="8" t="n">
        <f aca="false">IF(X5775="0-1 Year", ROUND(S5775/0.474, 2), IF(X5775="1-2 Years", ROUND(S5775/0.287, 2), ROUND(S5775/0.14, 2)))</f>
        <v>682.86</v>
      </c>
      <c r="W5775" s="6" t="str">
        <f aca="false">IF(V5775&gt;4000, "High", IF(V5775&gt;2000, "Medium", "Low"))</f>
        <v>Low</v>
      </c>
      <c r="X5775" s="9" t="s">
        <v>1765</v>
      </c>
      <c r="Y5775" s="10" t="n">
        <f aca="false">IF(U5775="Yes", 1, 0)</f>
        <v>1</v>
      </c>
      <c r="Z5775" s="10" t="n">
        <v>1</v>
      </c>
      <c r="AA5775" s="11" t="n">
        <f aca="false">MAX(0, ($S5775 * 0.35) - ($F5775 * 0.3))</f>
        <v>18.76</v>
      </c>
      <c r="AB5775" s="12" t="str">
        <f aca="false">IF(AA5775&gt;20,"High",IF(AA5775&gt;10,"Medium","Low"))</f>
        <v>Medium</v>
      </c>
    </row>
    <row r="5776" customFormat="false" ht="18.65" hidden="false" customHeight="false" outlineLevel="0" collapsed="false">
      <c r="A5776" s="5" t="s">
        <v>5820</v>
      </c>
      <c r="B5776" s="6" t="s">
        <v>37</v>
      </c>
      <c r="C5776" s="6" t="s">
        <v>30</v>
      </c>
      <c r="D5776" s="6" t="s">
        <v>31</v>
      </c>
      <c r="E5776" s="6" t="s">
        <v>31</v>
      </c>
      <c r="F5776" s="7" t="n">
        <v>72</v>
      </c>
      <c r="G5776" s="6" t="s">
        <v>30</v>
      </c>
      <c r="H5776" s="6" t="s">
        <v>202</v>
      </c>
      <c r="I5776" s="6" t="s">
        <v>203</v>
      </c>
      <c r="J5776" s="6" t="s">
        <v>31</v>
      </c>
      <c r="K5776" s="6" t="s">
        <v>31</v>
      </c>
      <c r="L5776" s="6" t="s">
        <v>31</v>
      </c>
      <c r="M5776" s="6" t="s">
        <v>31</v>
      </c>
      <c r="N5776" s="6" t="s">
        <v>31</v>
      </c>
      <c r="O5776" s="6" t="s">
        <v>31</v>
      </c>
      <c r="P5776" s="6" t="s">
        <v>166</v>
      </c>
      <c r="Q5776" s="6" t="s">
        <v>31</v>
      </c>
      <c r="R5776" s="6" t="s">
        <v>58</v>
      </c>
      <c r="S5776" s="8" t="n">
        <v>65.2</v>
      </c>
      <c r="T5776" s="8" t="n">
        <v>4784.45</v>
      </c>
      <c r="U5776" s="6" t="s">
        <v>30</v>
      </c>
      <c r="V5776" s="8" t="n">
        <f aca="false">IF(X5776="0-1 Year", ROUND(S5776/0.474, 2), IF(X5776="1-2 Years", ROUND(S5776/0.287, 2), ROUND(S5776/0.14, 2)))</f>
        <v>465.71</v>
      </c>
      <c r="W5776" s="6" t="str">
        <f aca="false">IF(V5776&gt;4000, "High", IF(V5776&gt;2000, "Medium", "Low"))</f>
        <v>Low</v>
      </c>
      <c r="X5776" s="9" t="s">
        <v>1765</v>
      </c>
      <c r="Y5776" s="10" t="n">
        <f aca="false">IF(U5776="Yes", 1, 0)</f>
        <v>0</v>
      </c>
      <c r="Z5776" s="10" t="n">
        <v>1</v>
      </c>
      <c r="AA5776" s="11" t="n">
        <f aca="false">MAX(0, ($S5776 * 0.35) - ($F5776 * 0.3))</f>
        <v>1.22</v>
      </c>
      <c r="AB5776" s="12" t="str">
        <f aca="false">IF(AA5776&gt;20,"High",IF(AA5776&gt;10,"Medium","Low"))</f>
        <v>Low</v>
      </c>
    </row>
    <row r="5777" customFormat="false" ht="18.65" hidden="false" customHeight="false" outlineLevel="0" collapsed="false">
      <c r="A5777" s="5" t="s">
        <v>5821</v>
      </c>
      <c r="B5777" s="6" t="s">
        <v>37</v>
      </c>
      <c r="C5777" s="6" t="s">
        <v>30</v>
      </c>
      <c r="D5777" s="6" t="s">
        <v>30</v>
      </c>
      <c r="E5777" s="6" t="s">
        <v>30</v>
      </c>
      <c r="F5777" s="7" t="n">
        <v>59</v>
      </c>
      <c r="G5777" s="6" t="s">
        <v>31</v>
      </c>
      <c r="H5777" s="6" t="s">
        <v>31</v>
      </c>
      <c r="I5777" s="6" t="s">
        <v>203</v>
      </c>
      <c r="J5777" s="6" t="s">
        <v>31</v>
      </c>
      <c r="K5777" s="6" t="s">
        <v>31</v>
      </c>
      <c r="L5777" s="6" t="s">
        <v>31</v>
      </c>
      <c r="M5777" s="6" t="s">
        <v>31</v>
      </c>
      <c r="N5777" s="6" t="s">
        <v>30</v>
      </c>
      <c r="O5777" s="6" t="s">
        <v>31</v>
      </c>
      <c r="P5777" s="6" t="s">
        <v>33</v>
      </c>
      <c r="Q5777" s="6" t="s">
        <v>30</v>
      </c>
      <c r="R5777" s="6" t="s">
        <v>58</v>
      </c>
      <c r="S5777" s="8" t="n">
        <v>79.85</v>
      </c>
      <c r="T5777" s="8" t="n">
        <v>4786.1</v>
      </c>
      <c r="U5777" s="6" t="s">
        <v>30</v>
      </c>
      <c r="V5777" s="8" t="n">
        <f aca="false">IF(X5777="0-1 Year", ROUND(S5777/0.474, 2), IF(X5777="1-2 Years", ROUND(S5777/0.287, 2), ROUND(S5777/0.14, 2)))</f>
        <v>570.36</v>
      </c>
      <c r="W5777" s="6" t="str">
        <f aca="false">IF(V5777&gt;4000, "High", IF(V5777&gt;2000, "Medium", "Low"))</f>
        <v>Low</v>
      </c>
      <c r="X5777" s="9" t="s">
        <v>1765</v>
      </c>
      <c r="Y5777" s="10" t="n">
        <f aca="false">IF(U5777="Yes", 1, 0)</f>
        <v>0</v>
      </c>
      <c r="Z5777" s="10" t="n">
        <v>1</v>
      </c>
      <c r="AA5777" s="11" t="n">
        <f aca="false">MAX(0, ($S5777 * 0.35) - ($F5777 * 0.3))</f>
        <v>10.2475</v>
      </c>
      <c r="AB5777" s="12" t="str">
        <f aca="false">IF(AA5777&gt;20,"High",IF(AA5777&gt;10,"Medium","Low"))</f>
        <v>Medium</v>
      </c>
    </row>
    <row r="5778" customFormat="false" ht="18.65" hidden="false" customHeight="false" outlineLevel="0" collapsed="false">
      <c r="A5778" s="5" t="s">
        <v>5822</v>
      </c>
      <c r="B5778" s="6" t="s">
        <v>37</v>
      </c>
      <c r="C5778" s="6" t="s">
        <v>30</v>
      </c>
      <c r="D5778" s="6" t="s">
        <v>31</v>
      </c>
      <c r="E5778" s="6" t="s">
        <v>30</v>
      </c>
      <c r="F5778" s="7" t="n">
        <v>63</v>
      </c>
      <c r="G5778" s="6" t="s">
        <v>31</v>
      </c>
      <c r="H5778" s="6" t="s">
        <v>31</v>
      </c>
      <c r="I5778" s="6" t="s">
        <v>203</v>
      </c>
      <c r="J5778" s="6" t="s">
        <v>31</v>
      </c>
      <c r="K5778" s="6" t="s">
        <v>31</v>
      </c>
      <c r="L5778" s="6" t="s">
        <v>30</v>
      </c>
      <c r="M5778" s="6" t="s">
        <v>30</v>
      </c>
      <c r="N5778" s="6" t="s">
        <v>31</v>
      </c>
      <c r="O5778" s="6" t="s">
        <v>31</v>
      </c>
      <c r="P5778" s="6" t="s">
        <v>33</v>
      </c>
      <c r="Q5778" s="6" t="s">
        <v>31</v>
      </c>
      <c r="R5778" s="6" t="s">
        <v>58</v>
      </c>
      <c r="S5778" s="8" t="n">
        <v>79.7</v>
      </c>
      <c r="T5778" s="8" t="n">
        <v>4786.15</v>
      </c>
      <c r="U5778" s="6" t="s">
        <v>30</v>
      </c>
      <c r="V5778" s="8" t="n">
        <f aca="false">IF(X5778="0-1 Year", ROUND(S5778/0.474, 2), IF(X5778="1-2 Years", ROUND(S5778/0.287, 2), ROUND(S5778/0.14, 2)))</f>
        <v>569.29</v>
      </c>
      <c r="W5778" s="6" t="str">
        <f aca="false">IF(V5778&gt;4000, "High", IF(V5778&gt;2000, "Medium", "Low"))</f>
        <v>Low</v>
      </c>
      <c r="X5778" s="9" t="s">
        <v>1765</v>
      </c>
      <c r="Y5778" s="10" t="n">
        <f aca="false">IF(U5778="Yes", 1, 0)</f>
        <v>0</v>
      </c>
      <c r="Z5778" s="10" t="n">
        <v>1</v>
      </c>
      <c r="AA5778" s="11" t="n">
        <f aca="false">MAX(0, ($S5778 * 0.35) - ($F5778 * 0.3))</f>
        <v>8.995</v>
      </c>
      <c r="AB5778" s="12" t="str">
        <f aca="false">IF(AA5778&gt;20,"High",IF(AA5778&gt;10,"Medium","Low"))</f>
        <v>Low</v>
      </c>
    </row>
    <row r="5779" customFormat="false" ht="18.65" hidden="false" customHeight="false" outlineLevel="0" collapsed="false">
      <c r="A5779" s="5" t="s">
        <v>5823</v>
      </c>
      <c r="B5779" s="6" t="s">
        <v>29</v>
      </c>
      <c r="C5779" s="6" t="s">
        <v>30</v>
      </c>
      <c r="D5779" s="6" t="s">
        <v>31</v>
      </c>
      <c r="E5779" s="6" t="s">
        <v>31</v>
      </c>
      <c r="F5779" s="7" t="n">
        <v>56</v>
      </c>
      <c r="G5779" s="6" t="s">
        <v>31</v>
      </c>
      <c r="H5779" s="6" t="s">
        <v>30</v>
      </c>
      <c r="I5779" s="6" t="s">
        <v>517</v>
      </c>
      <c r="J5779" s="6" t="s">
        <v>30</v>
      </c>
      <c r="K5779" s="6" t="s">
        <v>31</v>
      </c>
      <c r="L5779" s="6" t="s">
        <v>31</v>
      </c>
      <c r="M5779" s="6" t="s">
        <v>31</v>
      </c>
      <c r="N5779" s="6" t="s">
        <v>30</v>
      </c>
      <c r="O5779" s="6" t="s">
        <v>30</v>
      </c>
      <c r="P5779" s="6" t="s">
        <v>33</v>
      </c>
      <c r="Q5779" s="6" t="s">
        <v>31</v>
      </c>
      <c r="R5779" s="6" t="s">
        <v>34</v>
      </c>
      <c r="S5779" s="8" t="n">
        <v>85.85</v>
      </c>
      <c r="T5779" s="8" t="n">
        <v>4793.8</v>
      </c>
      <c r="U5779" s="6" t="s">
        <v>30</v>
      </c>
      <c r="V5779" s="8" t="n">
        <f aca="false">IF(X5779="0-1 Year", ROUND(S5779/0.474, 2), IF(X5779="1-2 Years", ROUND(S5779/0.287, 2), ROUND(S5779/0.14, 2)))</f>
        <v>613.21</v>
      </c>
      <c r="W5779" s="6" t="str">
        <f aca="false">IF(V5779&gt;4000, "High", IF(V5779&gt;2000, "Medium", "Low"))</f>
        <v>Low</v>
      </c>
      <c r="X5779" s="9" t="s">
        <v>1765</v>
      </c>
      <c r="Y5779" s="10" t="n">
        <f aca="false">IF(U5779="Yes", 1, 0)</f>
        <v>0</v>
      </c>
      <c r="Z5779" s="10" t="n">
        <v>1</v>
      </c>
      <c r="AA5779" s="11" t="n">
        <f aca="false">MAX(0, ($S5779 * 0.35) - ($F5779 * 0.3))</f>
        <v>13.2475</v>
      </c>
      <c r="AB5779" s="12" t="str">
        <f aca="false">IF(AA5779&gt;20,"High",IF(AA5779&gt;10,"Medium","Low"))</f>
        <v>Medium</v>
      </c>
    </row>
    <row r="5780" customFormat="false" ht="18.65" hidden="false" customHeight="false" outlineLevel="0" collapsed="false">
      <c r="A5780" s="5" t="s">
        <v>5824</v>
      </c>
      <c r="B5780" s="6" t="s">
        <v>29</v>
      </c>
      <c r="C5780" s="6" t="s">
        <v>30</v>
      </c>
      <c r="D5780" s="6" t="s">
        <v>30</v>
      </c>
      <c r="E5780" s="6" t="s">
        <v>30</v>
      </c>
      <c r="F5780" s="7" t="n">
        <v>66</v>
      </c>
      <c r="G5780" s="6" t="s">
        <v>31</v>
      </c>
      <c r="H5780" s="6" t="s">
        <v>31</v>
      </c>
      <c r="I5780" s="6" t="s">
        <v>203</v>
      </c>
      <c r="J5780" s="6" t="s">
        <v>31</v>
      </c>
      <c r="K5780" s="6" t="s">
        <v>31</v>
      </c>
      <c r="L5780" s="6" t="s">
        <v>31</v>
      </c>
      <c r="M5780" s="6" t="s">
        <v>30</v>
      </c>
      <c r="N5780" s="6" t="s">
        <v>30</v>
      </c>
      <c r="O5780" s="6" t="s">
        <v>31</v>
      </c>
      <c r="P5780" s="6" t="s">
        <v>166</v>
      </c>
      <c r="Q5780" s="6" t="s">
        <v>31</v>
      </c>
      <c r="R5780" s="6" t="s">
        <v>58</v>
      </c>
      <c r="S5780" s="8" t="n">
        <v>74.6</v>
      </c>
      <c r="T5780" s="8" t="n">
        <v>4798.4</v>
      </c>
      <c r="U5780" s="6" t="s">
        <v>30</v>
      </c>
      <c r="V5780" s="8" t="n">
        <f aca="false">IF(X5780="0-1 Year", ROUND(S5780/0.474, 2), IF(X5780="1-2 Years", ROUND(S5780/0.287, 2), ROUND(S5780/0.14, 2)))</f>
        <v>532.86</v>
      </c>
      <c r="W5780" s="6" t="str">
        <f aca="false">IF(V5780&gt;4000, "High", IF(V5780&gt;2000, "Medium", "Low"))</f>
        <v>Low</v>
      </c>
      <c r="X5780" s="9" t="s">
        <v>1765</v>
      </c>
      <c r="Y5780" s="10" t="n">
        <f aca="false">IF(U5780="Yes", 1, 0)</f>
        <v>0</v>
      </c>
      <c r="Z5780" s="10" t="n">
        <v>1</v>
      </c>
      <c r="AA5780" s="11" t="n">
        <f aca="false">MAX(0, ($S5780 * 0.35) - ($F5780 * 0.3))</f>
        <v>6.31</v>
      </c>
      <c r="AB5780" s="12" t="str">
        <f aca="false">IF(AA5780&gt;20,"High",IF(AA5780&gt;10,"Medium","Low"))</f>
        <v>Low</v>
      </c>
    </row>
    <row r="5781" customFormat="false" ht="18.65" hidden="false" customHeight="false" outlineLevel="0" collapsed="false">
      <c r="A5781" s="5" t="s">
        <v>5825</v>
      </c>
      <c r="B5781" s="6" t="s">
        <v>29</v>
      </c>
      <c r="C5781" s="6" t="s">
        <v>30</v>
      </c>
      <c r="D5781" s="6" t="s">
        <v>30</v>
      </c>
      <c r="E5781" s="6" t="s">
        <v>30</v>
      </c>
      <c r="F5781" s="7" t="n">
        <v>60</v>
      </c>
      <c r="G5781" s="6" t="s">
        <v>31</v>
      </c>
      <c r="H5781" s="6" t="s">
        <v>30</v>
      </c>
      <c r="I5781" s="6" t="s">
        <v>203</v>
      </c>
      <c r="J5781" s="6" t="s">
        <v>31</v>
      </c>
      <c r="K5781" s="6" t="s">
        <v>30</v>
      </c>
      <c r="L5781" s="6" t="s">
        <v>31</v>
      </c>
      <c r="M5781" s="6" t="s">
        <v>31</v>
      </c>
      <c r="N5781" s="6" t="s">
        <v>31</v>
      </c>
      <c r="O5781" s="6" t="s">
        <v>31</v>
      </c>
      <c r="P5781" s="6" t="s">
        <v>33</v>
      </c>
      <c r="Q5781" s="6" t="s">
        <v>30</v>
      </c>
      <c r="R5781" s="6" t="s">
        <v>34</v>
      </c>
      <c r="S5781" s="8" t="n">
        <v>79</v>
      </c>
      <c r="T5781" s="8" t="n">
        <v>4801.1</v>
      </c>
      <c r="U5781" s="6" t="s">
        <v>30</v>
      </c>
      <c r="V5781" s="8" t="n">
        <f aca="false">IF(X5781="0-1 Year", ROUND(S5781/0.474, 2), IF(X5781="1-2 Years", ROUND(S5781/0.287, 2), ROUND(S5781/0.14, 2)))</f>
        <v>564.29</v>
      </c>
      <c r="W5781" s="6" t="str">
        <f aca="false">IF(V5781&gt;4000, "High", IF(V5781&gt;2000, "Medium", "Low"))</f>
        <v>Low</v>
      </c>
      <c r="X5781" s="9" t="s">
        <v>1765</v>
      </c>
      <c r="Y5781" s="10" t="n">
        <f aca="false">IF(U5781="Yes", 1, 0)</f>
        <v>0</v>
      </c>
      <c r="Z5781" s="10" t="n">
        <v>1</v>
      </c>
      <c r="AA5781" s="11" t="n">
        <f aca="false">MAX(0, ($S5781 * 0.35) - ($F5781 * 0.3))</f>
        <v>9.65</v>
      </c>
      <c r="AB5781" s="12" t="str">
        <f aca="false">IF(AA5781&gt;20,"High",IF(AA5781&gt;10,"Medium","Low"))</f>
        <v>Low</v>
      </c>
    </row>
    <row r="5782" customFormat="false" ht="18.65" hidden="false" customHeight="false" outlineLevel="0" collapsed="false">
      <c r="A5782" s="5" t="s">
        <v>5826</v>
      </c>
      <c r="B5782" s="6" t="s">
        <v>29</v>
      </c>
      <c r="C5782" s="6" t="s">
        <v>30</v>
      </c>
      <c r="D5782" s="6" t="s">
        <v>31</v>
      </c>
      <c r="E5782" s="6" t="s">
        <v>30</v>
      </c>
      <c r="F5782" s="7" t="n">
        <v>72</v>
      </c>
      <c r="G5782" s="6" t="s">
        <v>31</v>
      </c>
      <c r="H5782" s="6" t="s">
        <v>31</v>
      </c>
      <c r="I5782" s="6" t="s">
        <v>203</v>
      </c>
      <c r="J5782" s="6" t="s">
        <v>31</v>
      </c>
      <c r="K5782" s="6" t="s">
        <v>31</v>
      </c>
      <c r="L5782" s="6" t="s">
        <v>31</v>
      </c>
      <c r="M5782" s="6" t="s">
        <v>31</v>
      </c>
      <c r="N5782" s="6" t="s">
        <v>30</v>
      </c>
      <c r="O5782" s="6" t="s">
        <v>30</v>
      </c>
      <c r="P5782" s="6" t="s">
        <v>166</v>
      </c>
      <c r="Q5782" s="6" t="s">
        <v>31</v>
      </c>
      <c r="R5782" s="6" t="s">
        <v>53</v>
      </c>
      <c r="S5782" s="8" t="n">
        <v>67.8</v>
      </c>
      <c r="T5782" s="8" t="n">
        <v>4804.65</v>
      </c>
      <c r="U5782" s="6" t="s">
        <v>30</v>
      </c>
      <c r="V5782" s="8" t="n">
        <f aca="false">IF(X5782="0-1 Year", ROUND(S5782/0.474, 2), IF(X5782="1-2 Years", ROUND(S5782/0.287, 2), ROUND(S5782/0.14, 2)))</f>
        <v>484.29</v>
      </c>
      <c r="W5782" s="6" t="str">
        <f aca="false">IF(V5782&gt;4000, "High", IF(V5782&gt;2000, "Medium", "Low"))</f>
        <v>Low</v>
      </c>
      <c r="X5782" s="9" t="s">
        <v>1765</v>
      </c>
      <c r="Y5782" s="10" t="n">
        <f aca="false">IF(U5782="Yes", 1, 0)</f>
        <v>0</v>
      </c>
      <c r="Z5782" s="10" t="n">
        <v>1</v>
      </c>
      <c r="AA5782" s="11" t="n">
        <f aca="false">MAX(0, ($S5782 * 0.35) - ($F5782 * 0.3))</f>
        <v>2.13</v>
      </c>
      <c r="AB5782" s="12" t="str">
        <f aca="false">IF(AA5782&gt;20,"High",IF(AA5782&gt;10,"Medium","Low"))</f>
        <v>Low</v>
      </c>
    </row>
    <row r="5783" customFormat="false" ht="18.65" hidden="false" customHeight="false" outlineLevel="0" collapsed="false">
      <c r="A5783" s="5" t="s">
        <v>5827</v>
      </c>
      <c r="B5783" s="6" t="s">
        <v>37</v>
      </c>
      <c r="C5783" s="6" t="s">
        <v>30</v>
      </c>
      <c r="D5783" s="6" t="s">
        <v>31</v>
      </c>
      <c r="E5783" s="6" t="s">
        <v>30</v>
      </c>
      <c r="F5783" s="7" t="n">
        <v>72</v>
      </c>
      <c r="G5783" s="6" t="s">
        <v>31</v>
      </c>
      <c r="H5783" s="6" t="s">
        <v>31</v>
      </c>
      <c r="I5783" s="6" t="s">
        <v>203</v>
      </c>
      <c r="J5783" s="6" t="s">
        <v>31</v>
      </c>
      <c r="K5783" s="6" t="s">
        <v>31</v>
      </c>
      <c r="L5783" s="6" t="s">
        <v>30</v>
      </c>
      <c r="M5783" s="6" t="s">
        <v>31</v>
      </c>
      <c r="N5783" s="6" t="s">
        <v>30</v>
      </c>
      <c r="O5783" s="6" t="s">
        <v>30</v>
      </c>
      <c r="P5783" s="6" t="s">
        <v>166</v>
      </c>
      <c r="Q5783" s="6" t="s">
        <v>30</v>
      </c>
      <c r="R5783" s="6" t="s">
        <v>53</v>
      </c>
      <c r="S5783" s="8" t="n">
        <v>64.75</v>
      </c>
      <c r="T5783" s="8" t="n">
        <v>4804.75</v>
      </c>
      <c r="U5783" s="6" t="s">
        <v>30</v>
      </c>
      <c r="V5783" s="8" t="n">
        <f aca="false">IF(X5783="0-1 Year", ROUND(S5783/0.474, 2), IF(X5783="1-2 Years", ROUND(S5783/0.287, 2), ROUND(S5783/0.14, 2)))</f>
        <v>462.5</v>
      </c>
      <c r="W5783" s="6" t="str">
        <f aca="false">IF(V5783&gt;4000, "High", IF(V5783&gt;2000, "Medium", "Low"))</f>
        <v>Low</v>
      </c>
      <c r="X5783" s="9" t="s">
        <v>1765</v>
      </c>
      <c r="Y5783" s="10" t="n">
        <f aca="false">IF(U5783="Yes", 1, 0)</f>
        <v>0</v>
      </c>
      <c r="Z5783" s="10" t="n">
        <v>1</v>
      </c>
      <c r="AA5783" s="11" t="n">
        <f aca="false">MAX(0, ($S5783 * 0.35) - ($F5783 * 0.3))</f>
        <v>1.0625</v>
      </c>
      <c r="AB5783" s="12" t="str">
        <f aca="false">IF(AA5783&gt;20,"High",IF(AA5783&gt;10,"Medium","Low"))</f>
        <v>Low</v>
      </c>
    </row>
    <row r="5784" customFormat="false" ht="18.65" hidden="false" customHeight="false" outlineLevel="0" collapsed="false">
      <c r="A5784" s="5" t="s">
        <v>5828</v>
      </c>
      <c r="B5784" s="6" t="s">
        <v>37</v>
      </c>
      <c r="C5784" s="6" t="s">
        <v>31</v>
      </c>
      <c r="D5784" s="6" t="s">
        <v>31</v>
      </c>
      <c r="E5784" s="6" t="s">
        <v>30</v>
      </c>
      <c r="F5784" s="7" t="n">
        <v>55</v>
      </c>
      <c r="G5784" s="6" t="s">
        <v>31</v>
      </c>
      <c r="H5784" s="6" t="s">
        <v>30</v>
      </c>
      <c r="I5784" s="6" t="s">
        <v>517</v>
      </c>
      <c r="J5784" s="6" t="s">
        <v>30</v>
      </c>
      <c r="K5784" s="6" t="s">
        <v>30</v>
      </c>
      <c r="L5784" s="6" t="s">
        <v>31</v>
      </c>
      <c r="M5784" s="6" t="s">
        <v>31</v>
      </c>
      <c r="N5784" s="6" t="s">
        <v>31</v>
      </c>
      <c r="O5784" s="6" t="s">
        <v>30</v>
      </c>
      <c r="P5784" s="6" t="s">
        <v>166</v>
      </c>
      <c r="Q5784" s="6" t="s">
        <v>30</v>
      </c>
      <c r="R5784" s="6" t="s">
        <v>58</v>
      </c>
      <c r="S5784" s="8" t="n">
        <v>88.8</v>
      </c>
      <c r="T5784" s="8" t="n">
        <v>4805.3</v>
      </c>
      <c r="U5784" s="6" t="s">
        <v>30</v>
      </c>
      <c r="V5784" s="8" t="n">
        <f aca="false">IF(X5784="0-1 Year", ROUND(S5784/0.474, 2), IF(X5784="1-2 Years", ROUND(S5784/0.287, 2), ROUND(S5784/0.14, 2)))</f>
        <v>634.29</v>
      </c>
      <c r="W5784" s="6" t="str">
        <f aca="false">IF(V5784&gt;4000, "High", IF(V5784&gt;2000, "Medium", "Low"))</f>
        <v>Low</v>
      </c>
      <c r="X5784" s="9" t="s">
        <v>1765</v>
      </c>
      <c r="Y5784" s="10" t="n">
        <f aca="false">IF(U5784="Yes", 1, 0)</f>
        <v>0</v>
      </c>
      <c r="Z5784" s="10" t="n">
        <v>1</v>
      </c>
      <c r="AA5784" s="11" t="n">
        <f aca="false">MAX(0, ($S5784 * 0.35) - ($F5784 * 0.3))</f>
        <v>14.58</v>
      </c>
      <c r="AB5784" s="12" t="str">
        <f aca="false">IF(AA5784&gt;20,"High",IF(AA5784&gt;10,"Medium","Low"))</f>
        <v>Medium</v>
      </c>
    </row>
    <row r="5785" customFormat="false" ht="18.65" hidden="false" customHeight="false" outlineLevel="0" collapsed="false">
      <c r="A5785" s="5" t="s">
        <v>5829</v>
      </c>
      <c r="B5785" s="6" t="s">
        <v>29</v>
      </c>
      <c r="C5785" s="6" t="s">
        <v>30</v>
      </c>
      <c r="D5785" s="6" t="s">
        <v>30</v>
      </c>
      <c r="E5785" s="6" t="s">
        <v>30</v>
      </c>
      <c r="F5785" s="7" t="n">
        <v>65</v>
      </c>
      <c r="G5785" s="6" t="s">
        <v>31</v>
      </c>
      <c r="H5785" s="6" t="s">
        <v>31</v>
      </c>
      <c r="I5785" s="6" t="s">
        <v>203</v>
      </c>
      <c r="J5785" s="6" t="s">
        <v>30</v>
      </c>
      <c r="K5785" s="6" t="s">
        <v>31</v>
      </c>
      <c r="L5785" s="6" t="s">
        <v>31</v>
      </c>
      <c r="M5785" s="6" t="s">
        <v>31</v>
      </c>
      <c r="N5785" s="6" t="s">
        <v>30</v>
      </c>
      <c r="O5785" s="6" t="s">
        <v>31</v>
      </c>
      <c r="P5785" s="6" t="s">
        <v>166</v>
      </c>
      <c r="Q5785" s="6" t="s">
        <v>31</v>
      </c>
      <c r="R5785" s="6" t="s">
        <v>58</v>
      </c>
      <c r="S5785" s="8" t="n">
        <v>74.2</v>
      </c>
      <c r="T5785" s="8" t="n">
        <v>4805.65</v>
      </c>
      <c r="U5785" s="6" t="s">
        <v>30</v>
      </c>
      <c r="V5785" s="8" t="n">
        <f aca="false">IF(X5785="0-1 Year", ROUND(S5785/0.474, 2), IF(X5785="1-2 Years", ROUND(S5785/0.287, 2), ROUND(S5785/0.14, 2)))</f>
        <v>530</v>
      </c>
      <c r="W5785" s="6" t="str">
        <f aca="false">IF(V5785&gt;4000, "High", IF(V5785&gt;2000, "Medium", "Low"))</f>
        <v>Low</v>
      </c>
      <c r="X5785" s="9" t="s">
        <v>1765</v>
      </c>
      <c r="Y5785" s="10" t="n">
        <f aca="false">IF(U5785="Yes", 1, 0)</f>
        <v>0</v>
      </c>
      <c r="Z5785" s="10" t="n">
        <v>1</v>
      </c>
      <c r="AA5785" s="11" t="n">
        <f aca="false">MAX(0, ($S5785 * 0.35) - ($F5785 * 0.3))</f>
        <v>6.47</v>
      </c>
      <c r="AB5785" s="12" t="str">
        <f aca="false">IF(AA5785&gt;20,"High",IF(AA5785&gt;10,"Medium","Low"))</f>
        <v>Low</v>
      </c>
    </row>
    <row r="5786" customFormat="false" ht="18.65" hidden="false" customHeight="false" outlineLevel="0" collapsed="false">
      <c r="A5786" s="5" t="s">
        <v>5830</v>
      </c>
      <c r="B5786" s="6" t="s">
        <v>29</v>
      </c>
      <c r="C5786" s="6" t="s">
        <v>30</v>
      </c>
      <c r="D5786" s="6" t="s">
        <v>30</v>
      </c>
      <c r="E5786" s="6" t="s">
        <v>30</v>
      </c>
      <c r="F5786" s="7" t="n">
        <v>58</v>
      </c>
      <c r="G5786" s="6" t="s">
        <v>31</v>
      </c>
      <c r="H5786" s="6" t="s">
        <v>31</v>
      </c>
      <c r="I5786" s="6" t="s">
        <v>517</v>
      </c>
      <c r="J5786" s="6" t="s">
        <v>30</v>
      </c>
      <c r="K5786" s="6" t="s">
        <v>30</v>
      </c>
      <c r="L5786" s="6" t="s">
        <v>30</v>
      </c>
      <c r="M5786" s="6" t="s">
        <v>31</v>
      </c>
      <c r="N5786" s="6" t="s">
        <v>30</v>
      </c>
      <c r="O5786" s="6" t="s">
        <v>30</v>
      </c>
      <c r="P5786" s="6" t="s">
        <v>38</v>
      </c>
      <c r="Q5786" s="6" t="s">
        <v>30</v>
      </c>
      <c r="R5786" s="6" t="s">
        <v>53</v>
      </c>
      <c r="S5786" s="8" t="n">
        <v>80.65</v>
      </c>
      <c r="T5786" s="8" t="n">
        <v>4807.35</v>
      </c>
      <c r="U5786" s="6" t="s">
        <v>30</v>
      </c>
      <c r="V5786" s="8" t="n">
        <f aca="false">IF(X5786="0-1 Year", ROUND(S5786/0.474, 2), IF(X5786="1-2 Years", ROUND(S5786/0.287, 2), ROUND(S5786/0.14, 2)))</f>
        <v>576.07</v>
      </c>
      <c r="W5786" s="6" t="str">
        <f aca="false">IF(V5786&gt;4000, "High", IF(V5786&gt;2000, "Medium", "Low"))</f>
        <v>Low</v>
      </c>
      <c r="X5786" s="9" t="s">
        <v>1765</v>
      </c>
      <c r="Y5786" s="10" t="n">
        <f aca="false">IF(U5786="Yes", 1, 0)</f>
        <v>0</v>
      </c>
      <c r="Z5786" s="10" t="n">
        <v>1</v>
      </c>
      <c r="AA5786" s="11" t="n">
        <f aca="false">MAX(0, ($S5786 * 0.35) - ($F5786 * 0.3))</f>
        <v>10.8275</v>
      </c>
      <c r="AB5786" s="12" t="str">
        <f aca="false">IF(AA5786&gt;20,"High",IF(AA5786&gt;10,"Medium","Low"))</f>
        <v>Medium</v>
      </c>
    </row>
    <row r="5787" customFormat="false" ht="18.65" hidden="false" customHeight="false" outlineLevel="0" collapsed="false">
      <c r="A5787" s="5" t="s">
        <v>5831</v>
      </c>
      <c r="B5787" s="6" t="s">
        <v>29</v>
      </c>
      <c r="C5787" s="6" t="s">
        <v>30</v>
      </c>
      <c r="D5787" s="6" t="s">
        <v>30</v>
      </c>
      <c r="E5787" s="6" t="s">
        <v>30</v>
      </c>
      <c r="F5787" s="7" t="n">
        <v>72</v>
      </c>
      <c r="G5787" s="6" t="s">
        <v>30</v>
      </c>
      <c r="H5787" s="6" t="s">
        <v>202</v>
      </c>
      <c r="I5787" s="6" t="s">
        <v>203</v>
      </c>
      <c r="J5787" s="6" t="s">
        <v>31</v>
      </c>
      <c r="K5787" s="6" t="s">
        <v>31</v>
      </c>
      <c r="L5787" s="6" t="s">
        <v>31</v>
      </c>
      <c r="M5787" s="6" t="s">
        <v>31</v>
      </c>
      <c r="N5787" s="6" t="s">
        <v>31</v>
      </c>
      <c r="O5787" s="6" t="s">
        <v>31</v>
      </c>
      <c r="P5787" s="6" t="s">
        <v>166</v>
      </c>
      <c r="Q5787" s="6" t="s">
        <v>31</v>
      </c>
      <c r="R5787" s="6" t="s">
        <v>53</v>
      </c>
      <c r="S5787" s="8" t="n">
        <v>65.55</v>
      </c>
      <c r="T5787" s="8" t="n">
        <v>4807.45</v>
      </c>
      <c r="U5787" s="6" t="s">
        <v>30</v>
      </c>
      <c r="V5787" s="8" t="n">
        <f aca="false">IF(X5787="0-1 Year", ROUND(S5787/0.474, 2), IF(X5787="1-2 Years", ROUND(S5787/0.287, 2), ROUND(S5787/0.14, 2)))</f>
        <v>468.21</v>
      </c>
      <c r="W5787" s="6" t="str">
        <f aca="false">IF(V5787&gt;4000, "High", IF(V5787&gt;2000, "Medium", "Low"))</f>
        <v>Low</v>
      </c>
      <c r="X5787" s="9" t="s">
        <v>1765</v>
      </c>
      <c r="Y5787" s="10" t="n">
        <f aca="false">IF(U5787="Yes", 1, 0)</f>
        <v>0</v>
      </c>
      <c r="Z5787" s="10" t="n">
        <v>1</v>
      </c>
      <c r="AA5787" s="11" t="n">
        <f aca="false">MAX(0, ($S5787 * 0.35) - ($F5787 * 0.3))</f>
        <v>1.3425</v>
      </c>
      <c r="AB5787" s="12" t="str">
        <f aca="false">IF(AA5787&gt;20,"High",IF(AA5787&gt;10,"Medium","Low"))</f>
        <v>Low</v>
      </c>
    </row>
    <row r="5788" customFormat="false" ht="18.65" hidden="false" customHeight="false" outlineLevel="0" collapsed="false">
      <c r="A5788" s="5" t="s">
        <v>5832</v>
      </c>
      <c r="B5788" s="6" t="s">
        <v>29</v>
      </c>
      <c r="C5788" s="6" t="s">
        <v>30</v>
      </c>
      <c r="D5788" s="6" t="s">
        <v>31</v>
      </c>
      <c r="E5788" s="6" t="s">
        <v>30</v>
      </c>
      <c r="F5788" s="7" t="n">
        <v>72</v>
      </c>
      <c r="G5788" s="6" t="s">
        <v>31</v>
      </c>
      <c r="H5788" s="6" t="s">
        <v>31</v>
      </c>
      <c r="I5788" s="6" t="s">
        <v>203</v>
      </c>
      <c r="J5788" s="6" t="s">
        <v>31</v>
      </c>
      <c r="K5788" s="6" t="s">
        <v>31</v>
      </c>
      <c r="L5788" s="6" t="s">
        <v>31</v>
      </c>
      <c r="M5788" s="6" t="s">
        <v>31</v>
      </c>
      <c r="N5788" s="6" t="s">
        <v>30</v>
      </c>
      <c r="O5788" s="6" t="s">
        <v>30</v>
      </c>
      <c r="P5788" s="6" t="s">
        <v>166</v>
      </c>
      <c r="Q5788" s="6" t="s">
        <v>30</v>
      </c>
      <c r="R5788" s="6" t="s">
        <v>34</v>
      </c>
      <c r="S5788" s="8" t="n">
        <v>68.15</v>
      </c>
      <c r="T5788" s="8" t="n">
        <v>4808.7</v>
      </c>
      <c r="U5788" s="6" t="s">
        <v>30</v>
      </c>
      <c r="V5788" s="8" t="n">
        <f aca="false">IF(X5788="0-1 Year", ROUND(S5788/0.474, 2), IF(X5788="1-2 Years", ROUND(S5788/0.287, 2), ROUND(S5788/0.14, 2)))</f>
        <v>486.79</v>
      </c>
      <c r="W5788" s="6" t="str">
        <f aca="false">IF(V5788&gt;4000, "High", IF(V5788&gt;2000, "Medium", "Low"))</f>
        <v>Low</v>
      </c>
      <c r="X5788" s="9" t="s">
        <v>1765</v>
      </c>
      <c r="Y5788" s="10" t="n">
        <f aca="false">IF(U5788="Yes", 1, 0)</f>
        <v>0</v>
      </c>
      <c r="Z5788" s="10" t="n">
        <v>1</v>
      </c>
      <c r="AA5788" s="11" t="n">
        <f aca="false">MAX(0, ($S5788 * 0.35) - ($F5788 * 0.3))</f>
        <v>2.2525</v>
      </c>
      <c r="AB5788" s="12" t="str">
        <f aca="false">IF(AA5788&gt;20,"High",IF(AA5788&gt;10,"Medium","Low"))</f>
        <v>Low</v>
      </c>
    </row>
    <row r="5789" customFormat="false" ht="18.65" hidden="false" customHeight="false" outlineLevel="0" collapsed="false">
      <c r="A5789" s="5" t="s">
        <v>5833</v>
      </c>
      <c r="B5789" s="6" t="s">
        <v>29</v>
      </c>
      <c r="C5789" s="6" t="s">
        <v>30</v>
      </c>
      <c r="D5789" s="6" t="s">
        <v>31</v>
      </c>
      <c r="E5789" s="6" t="s">
        <v>31</v>
      </c>
      <c r="F5789" s="7" t="n">
        <v>72</v>
      </c>
      <c r="G5789" s="6" t="s">
        <v>31</v>
      </c>
      <c r="H5789" s="6" t="s">
        <v>31</v>
      </c>
      <c r="I5789" s="6" t="s">
        <v>203</v>
      </c>
      <c r="J5789" s="6" t="s">
        <v>31</v>
      </c>
      <c r="K5789" s="6" t="s">
        <v>30</v>
      </c>
      <c r="L5789" s="6" t="s">
        <v>31</v>
      </c>
      <c r="M5789" s="6" t="s">
        <v>31</v>
      </c>
      <c r="N5789" s="6" t="s">
        <v>30</v>
      </c>
      <c r="O5789" s="6" t="s">
        <v>30</v>
      </c>
      <c r="P5789" s="6" t="s">
        <v>166</v>
      </c>
      <c r="Q5789" s="6" t="s">
        <v>31</v>
      </c>
      <c r="R5789" s="6" t="s">
        <v>58</v>
      </c>
      <c r="S5789" s="8" t="n">
        <v>66.5</v>
      </c>
      <c r="T5789" s="8" t="n">
        <v>4811.6</v>
      </c>
      <c r="U5789" s="6" t="s">
        <v>30</v>
      </c>
      <c r="V5789" s="8" t="n">
        <f aca="false">IF(X5789="0-1 Year", ROUND(S5789/0.474, 2), IF(X5789="1-2 Years", ROUND(S5789/0.287, 2), ROUND(S5789/0.14, 2)))</f>
        <v>475</v>
      </c>
      <c r="W5789" s="6" t="str">
        <f aca="false">IF(V5789&gt;4000, "High", IF(V5789&gt;2000, "Medium", "Low"))</f>
        <v>Low</v>
      </c>
      <c r="X5789" s="9" t="s">
        <v>1765</v>
      </c>
      <c r="Y5789" s="10" t="n">
        <f aca="false">IF(U5789="Yes", 1, 0)</f>
        <v>0</v>
      </c>
      <c r="Z5789" s="10" t="n">
        <v>1</v>
      </c>
      <c r="AA5789" s="11" t="n">
        <f aca="false">MAX(0, ($S5789 * 0.35) - ($F5789 * 0.3))</f>
        <v>1.675</v>
      </c>
      <c r="AB5789" s="12" t="str">
        <f aca="false">IF(AA5789&gt;20,"High",IF(AA5789&gt;10,"Medium","Low"))</f>
        <v>Low</v>
      </c>
    </row>
    <row r="5790" customFormat="false" ht="18.65" hidden="false" customHeight="false" outlineLevel="0" collapsed="false">
      <c r="A5790" s="5" t="s">
        <v>5834</v>
      </c>
      <c r="B5790" s="6" t="s">
        <v>29</v>
      </c>
      <c r="C5790" s="6" t="s">
        <v>30</v>
      </c>
      <c r="D5790" s="6" t="s">
        <v>31</v>
      </c>
      <c r="E5790" s="6" t="s">
        <v>30</v>
      </c>
      <c r="F5790" s="7" t="n">
        <v>51</v>
      </c>
      <c r="G5790" s="6" t="s">
        <v>31</v>
      </c>
      <c r="H5790" s="6" t="s">
        <v>31</v>
      </c>
      <c r="I5790" s="6" t="s">
        <v>517</v>
      </c>
      <c r="J5790" s="6" t="s">
        <v>30</v>
      </c>
      <c r="K5790" s="6" t="s">
        <v>30</v>
      </c>
      <c r="L5790" s="6" t="s">
        <v>30</v>
      </c>
      <c r="M5790" s="6" t="s">
        <v>30</v>
      </c>
      <c r="N5790" s="6" t="s">
        <v>31</v>
      </c>
      <c r="O5790" s="6" t="s">
        <v>31</v>
      </c>
      <c r="P5790" s="6" t="s">
        <v>38</v>
      </c>
      <c r="Q5790" s="6" t="s">
        <v>31</v>
      </c>
      <c r="R5790" s="6" t="s">
        <v>39</v>
      </c>
      <c r="S5790" s="8" t="n">
        <v>94.65</v>
      </c>
      <c r="T5790" s="8" t="n">
        <v>4812.75</v>
      </c>
      <c r="U5790" s="6" t="s">
        <v>31</v>
      </c>
      <c r="V5790" s="8" t="n">
        <f aca="false">IF(X5790="0-1 Year", ROUND(S5790/0.474, 2), IF(X5790="1-2 Years", ROUND(S5790/0.287, 2), ROUND(S5790/0.14, 2)))</f>
        <v>676.07</v>
      </c>
      <c r="W5790" s="6" t="str">
        <f aca="false">IF(V5790&gt;4000, "High", IF(V5790&gt;2000, "Medium", "Low"))</f>
        <v>Low</v>
      </c>
      <c r="X5790" s="9" t="s">
        <v>1765</v>
      </c>
      <c r="Y5790" s="10" t="n">
        <f aca="false">IF(U5790="Yes", 1, 0)</f>
        <v>1</v>
      </c>
      <c r="Z5790" s="10" t="n">
        <v>1</v>
      </c>
      <c r="AA5790" s="11" t="n">
        <f aca="false">MAX(0, ($S5790 * 0.35) - ($F5790 * 0.3))</f>
        <v>17.8275</v>
      </c>
      <c r="AB5790" s="12" t="str">
        <f aca="false">IF(AA5790&gt;20,"High",IF(AA5790&gt;10,"Medium","Low"))</f>
        <v>Medium</v>
      </c>
    </row>
    <row r="5791" customFormat="false" ht="18.65" hidden="false" customHeight="false" outlineLevel="0" collapsed="false">
      <c r="A5791" s="5" t="s">
        <v>5835</v>
      </c>
      <c r="B5791" s="6" t="s">
        <v>29</v>
      </c>
      <c r="C5791" s="6" t="s">
        <v>31</v>
      </c>
      <c r="D5791" s="6" t="s">
        <v>30</v>
      </c>
      <c r="E5791" s="6" t="s">
        <v>30</v>
      </c>
      <c r="F5791" s="7" t="n">
        <v>50</v>
      </c>
      <c r="G5791" s="6" t="s">
        <v>31</v>
      </c>
      <c r="H5791" s="6" t="s">
        <v>31</v>
      </c>
      <c r="I5791" s="6" t="s">
        <v>517</v>
      </c>
      <c r="J5791" s="6" t="s">
        <v>30</v>
      </c>
      <c r="K5791" s="6" t="s">
        <v>30</v>
      </c>
      <c r="L5791" s="6" t="s">
        <v>30</v>
      </c>
      <c r="M5791" s="6" t="s">
        <v>30</v>
      </c>
      <c r="N5791" s="6" t="s">
        <v>31</v>
      </c>
      <c r="O5791" s="6" t="s">
        <v>31</v>
      </c>
      <c r="P5791" s="6" t="s">
        <v>38</v>
      </c>
      <c r="Q5791" s="6" t="s">
        <v>31</v>
      </c>
      <c r="R5791" s="6" t="s">
        <v>39</v>
      </c>
      <c r="S5791" s="8" t="n">
        <v>95.7</v>
      </c>
      <c r="T5791" s="8" t="n">
        <v>4816.7</v>
      </c>
      <c r="U5791" s="6" t="s">
        <v>31</v>
      </c>
      <c r="V5791" s="8" t="n">
        <f aca="false">IF(X5791="0-1 Year", ROUND(S5791/0.474, 2), IF(X5791="1-2 Years", ROUND(S5791/0.287, 2), ROUND(S5791/0.14, 2)))</f>
        <v>683.57</v>
      </c>
      <c r="W5791" s="6" t="str">
        <f aca="false">IF(V5791&gt;4000, "High", IF(V5791&gt;2000, "Medium", "Low"))</f>
        <v>Low</v>
      </c>
      <c r="X5791" s="9" t="s">
        <v>1765</v>
      </c>
      <c r="Y5791" s="10" t="n">
        <f aca="false">IF(U5791="Yes", 1, 0)</f>
        <v>1</v>
      </c>
      <c r="Z5791" s="10" t="n">
        <v>1</v>
      </c>
      <c r="AA5791" s="11" t="n">
        <f aca="false">MAX(0, ($S5791 * 0.35) - ($F5791 * 0.3))</f>
        <v>18.495</v>
      </c>
      <c r="AB5791" s="12" t="str">
        <f aca="false">IF(AA5791&gt;20,"High",IF(AA5791&gt;10,"Medium","Low"))</f>
        <v>Medium</v>
      </c>
    </row>
    <row r="5792" customFormat="false" ht="18.65" hidden="false" customHeight="false" outlineLevel="0" collapsed="false">
      <c r="A5792" s="5" t="s">
        <v>5836</v>
      </c>
      <c r="B5792" s="6" t="s">
        <v>29</v>
      </c>
      <c r="C5792" s="6" t="s">
        <v>30</v>
      </c>
      <c r="D5792" s="6" t="s">
        <v>31</v>
      </c>
      <c r="E5792" s="6" t="s">
        <v>30</v>
      </c>
      <c r="F5792" s="7" t="n">
        <v>64</v>
      </c>
      <c r="G5792" s="6" t="s">
        <v>31</v>
      </c>
      <c r="H5792" s="6" t="s">
        <v>31</v>
      </c>
      <c r="I5792" s="6" t="s">
        <v>203</v>
      </c>
      <c r="J5792" s="6" t="s">
        <v>30</v>
      </c>
      <c r="K5792" s="6" t="s">
        <v>31</v>
      </c>
      <c r="L5792" s="6" t="s">
        <v>31</v>
      </c>
      <c r="M5792" s="6" t="s">
        <v>31</v>
      </c>
      <c r="N5792" s="6" t="s">
        <v>31</v>
      </c>
      <c r="O5792" s="6" t="s">
        <v>30</v>
      </c>
      <c r="P5792" s="6" t="s">
        <v>166</v>
      </c>
      <c r="Q5792" s="6" t="s">
        <v>31</v>
      </c>
      <c r="R5792" s="6" t="s">
        <v>53</v>
      </c>
      <c r="S5792" s="8" t="n">
        <v>76.1</v>
      </c>
      <c r="T5792" s="8" t="n">
        <v>4818.8</v>
      </c>
      <c r="U5792" s="6" t="s">
        <v>30</v>
      </c>
      <c r="V5792" s="8" t="n">
        <f aca="false">IF(X5792="0-1 Year", ROUND(S5792/0.474, 2), IF(X5792="1-2 Years", ROUND(S5792/0.287, 2), ROUND(S5792/0.14, 2)))</f>
        <v>543.57</v>
      </c>
      <c r="W5792" s="6" t="str">
        <f aca="false">IF(V5792&gt;4000, "High", IF(V5792&gt;2000, "Medium", "Low"))</f>
        <v>Low</v>
      </c>
      <c r="X5792" s="9" t="s">
        <v>1765</v>
      </c>
      <c r="Y5792" s="10" t="n">
        <f aca="false">IF(U5792="Yes", 1, 0)</f>
        <v>0</v>
      </c>
      <c r="Z5792" s="10" t="n">
        <v>1</v>
      </c>
      <c r="AA5792" s="11" t="n">
        <f aca="false">MAX(0, ($S5792 * 0.35) - ($F5792 * 0.3))</f>
        <v>7.435</v>
      </c>
      <c r="AB5792" s="12" t="str">
        <f aca="false">IF(AA5792&gt;20,"High",IF(AA5792&gt;10,"Medium","Low"))</f>
        <v>Low</v>
      </c>
    </row>
    <row r="5793" customFormat="false" ht="18.65" hidden="false" customHeight="false" outlineLevel="0" collapsed="false">
      <c r="A5793" s="5" t="s">
        <v>5837</v>
      </c>
      <c r="B5793" s="6" t="s">
        <v>37</v>
      </c>
      <c r="C5793" s="6" t="s">
        <v>31</v>
      </c>
      <c r="D5793" s="6" t="s">
        <v>31</v>
      </c>
      <c r="E5793" s="6" t="s">
        <v>30</v>
      </c>
      <c r="F5793" s="7" t="n">
        <v>62</v>
      </c>
      <c r="G5793" s="6" t="s">
        <v>31</v>
      </c>
      <c r="H5793" s="6" t="s">
        <v>30</v>
      </c>
      <c r="I5793" s="6" t="s">
        <v>203</v>
      </c>
      <c r="J5793" s="6" t="s">
        <v>31</v>
      </c>
      <c r="K5793" s="6" t="s">
        <v>30</v>
      </c>
      <c r="L5793" s="6" t="s">
        <v>31</v>
      </c>
      <c r="M5793" s="6" t="s">
        <v>31</v>
      </c>
      <c r="N5793" s="6" t="s">
        <v>31</v>
      </c>
      <c r="O5793" s="6" t="s">
        <v>31</v>
      </c>
      <c r="P5793" s="6" t="s">
        <v>166</v>
      </c>
      <c r="Q5793" s="6" t="s">
        <v>31</v>
      </c>
      <c r="R5793" s="6" t="s">
        <v>58</v>
      </c>
      <c r="S5793" s="8" t="n">
        <v>79.95</v>
      </c>
      <c r="T5793" s="8" t="n">
        <v>4819.75</v>
      </c>
      <c r="U5793" s="6" t="s">
        <v>30</v>
      </c>
      <c r="V5793" s="8" t="n">
        <f aca="false">IF(X5793="0-1 Year", ROUND(S5793/0.474, 2), IF(X5793="1-2 Years", ROUND(S5793/0.287, 2), ROUND(S5793/0.14, 2)))</f>
        <v>571.07</v>
      </c>
      <c r="W5793" s="6" t="str">
        <f aca="false">IF(V5793&gt;4000, "High", IF(V5793&gt;2000, "Medium", "Low"))</f>
        <v>Low</v>
      </c>
      <c r="X5793" s="9" t="s">
        <v>1765</v>
      </c>
      <c r="Y5793" s="10" t="n">
        <f aca="false">IF(U5793="Yes", 1, 0)</f>
        <v>0</v>
      </c>
      <c r="Z5793" s="10" t="n">
        <v>1</v>
      </c>
      <c r="AA5793" s="11" t="n">
        <f aca="false">MAX(0, ($S5793 * 0.35) - ($F5793 * 0.3))</f>
        <v>9.3825</v>
      </c>
      <c r="AB5793" s="12" t="str">
        <f aca="false">IF(AA5793&gt;20,"High",IF(AA5793&gt;10,"Medium","Low"))</f>
        <v>Low</v>
      </c>
    </row>
    <row r="5794" customFormat="false" ht="18.65" hidden="false" customHeight="false" outlineLevel="0" collapsed="false">
      <c r="A5794" s="5" t="s">
        <v>5838</v>
      </c>
      <c r="B5794" s="6" t="s">
        <v>29</v>
      </c>
      <c r="C5794" s="6" t="s">
        <v>30</v>
      </c>
      <c r="D5794" s="6" t="s">
        <v>31</v>
      </c>
      <c r="E5794" s="6" t="s">
        <v>31</v>
      </c>
      <c r="F5794" s="7" t="n">
        <v>65</v>
      </c>
      <c r="G5794" s="6" t="s">
        <v>31</v>
      </c>
      <c r="H5794" s="6" t="s">
        <v>30</v>
      </c>
      <c r="I5794" s="6" t="s">
        <v>203</v>
      </c>
      <c r="J5794" s="6" t="s">
        <v>31</v>
      </c>
      <c r="K5794" s="6" t="s">
        <v>30</v>
      </c>
      <c r="L5794" s="6" t="s">
        <v>30</v>
      </c>
      <c r="M5794" s="6" t="s">
        <v>31</v>
      </c>
      <c r="N5794" s="6" t="s">
        <v>31</v>
      </c>
      <c r="O5794" s="6" t="s">
        <v>31</v>
      </c>
      <c r="P5794" s="6" t="s">
        <v>166</v>
      </c>
      <c r="Q5794" s="6" t="s">
        <v>31</v>
      </c>
      <c r="R5794" s="6" t="s">
        <v>53</v>
      </c>
      <c r="S5794" s="8" t="n">
        <v>74.8</v>
      </c>
      <c r="T5794" s="8" t="n">
        <v>4820.15</v>
      </c>
      <c r="U5794" s="6" t="s">
        <v>31</v>
      </c>
      <c r="V5794" s="8" t="n">
        <f aca="false">IF(X5794="0-1 Year", ROUND(S5794/0.474, 2), IF(X5794="1-2 Years", ROUND(S5794/0.287, 2), ROUND(S5794/0.14, 2)))</f>
        <v>534.29</v>
      </c>
      <c r="W5794" s="6" t="str">
        <f aca="false">IF(V5794&gt;4000, "High", IF(V5794&gt;2000, "Medium", "Low"))</f>
        <v>Low</v>
      </c>
      <c r="X5794" s="9" t="s">
        <v>1765</v>
      </c>
      <c r="Y5794" s="10" t="n">
        <f aca="false">IF(U5794="Yes", 1, 0)</f>
        <v>1</v>
      </c>
      <c r="Z5794" s="10" t="n">
        <v>1</v>
      </c>
      <c r="AA5794" s="11" t="n">
        <f aca="false">MAX(0, ($S5794 * 0.35) - ($F5794 * 0.3))</f>
        <v>6.68</v>
      </c>
      <c r="AB5794" s="12" t="str">
        <f aca="false">IF(AA5794&gt;20,"High",IF(AA5794&gt;10,"Medium","Low"))</f>
        <v>Low</v>
      </c>
    </row>
    <row r="5795" customFormat="false" ht="18.65" hidden="false" customHeight="false" outlineLevel="0" collapsed="false">
      <c r="A5795" s="5" t="s">
        <v>5839</v>
      </c>
      <c r="B5795" s="6" t="s">
        <v>37</v>
      </c>
      <c r="C5795" s="6" t="s">
        <v>30</v>
      </c>
      <c r="D5795" s="6" t="s">
        <v>31</v>
      </c>
      <c r="E5795" s="6" t="s">
        <v>31</v>
      </c>
      <c r="F5795" s="7" t="n">
        <v>61</v>
      </c>
      <c r="G5795" s="6" t="s">
        <v>31</v>
      </c>
      <c r="H5795" s="6" t="s">
        <v>31</v>
      </c>
      <c r="I5795" s="6" t="s">
        <v>203</v>
      </c>
      <c r="J5795" s="6" t="s">
        <v>31</v>
      </c>
      <c r="K5795" s="6" t="s">
        <v>31</v>
      </c>
      <c r="L5795" s="6" t="s">
        <v>31</v>
      </c>
      <c r="M5795" s="6" t="s">
        <v>31</v>
      </c>
      <c r="N5795" s="6" t="s">
        <v>30</v>
      </c>
      <c r="O5795" s="6" t="s">
        <v>31</v>
      </c>
      <c r="P5795" s="6" t="s">
        <v>33</v>
      </c>
      <c r="Q5795" s="6" t="s">
        <v>31</v>
      </c>
      <c r="R5795" s="6" t="s">
        <v>39</v>
      </c>
      <c r="S5795" s="8" t="n">
        <v>79.4</v>
      </c>
      <c r="T5795" s="8" t="n">
        <v>4820.55</v>
      </c>
      <c r="U5795" s="6" t="s">
        <v>30</v>
      </c>
      <c r="V5795" s="8" t="n">
        <f aca="false">IF(X5795="0-1 Year", ROUND(S5795/0.474, 2), IF(X5795="1-2 Years", ROUND(S5795/0.287, 2), ROUND(S5795/0.14, 2)))</f>
        <v>567.14</v>
      </c>
      <c r="W5795" s="6" t="str">
        <f aca="false">IF(V5795&gt;4000, "High", IF(V5795&gt;2000, "Medium", "Low"))</f>
        <v>Low</v>
      </c>
      <c r="X5795" s="9" t="s">
        <v>1765</v>
      </c>
      <c r="Y5795" s="10" t="n">
        <f aca="false">IF(U5795="Yes", 1, 0)</f>
        <v>0</v>
      </c>
      <c r="Z5795" s="10" t="n">
        <v>1</v>
      </c>
      <c r="AA5795" s="11" t="n">
        <f aca="false">MAX(0, ($S5795 * 0.35) - ($F5795 * 0.3))</f>
        <v>9.49</v>
      </c>
      <c r="AB5795" s="12" t="str">
        <f aca="false">IF(AA5795&gt;20,"High",IF(AA5795&gt;10,"Medium","Low"))</f>
        <v>Low</v>
      </c>
    </row>
    <row r="5796" customFormat="false" ht="18.65" hidden="false" customHeight="false" outlineLevel="0" collapsed="false">
      <c r="A5796" s="5" t="s">
        <v>5840</v>
      </c>
      <c r="B5796" s="6" t="s">
        <v>37</v>
      </c>
      <c r="C5796" s="6" t="s">
        <v>30</v>
      </c>
      <c r="D5796" s="6" t="s">
        <v>30</v>
      </c>
      <c r="E5796" s="6" t="s">
        <v>31</v>
      </c>
      <c r="F5796" s="7" t="n">
        <v>46</v>
      </c>
      <c r="G5796" s="6" t="s">
        <v>31</v>
      </c>
      <c r="H5796" s="6" t="s">
        <v>30</v>
      </c>
      <c r="I5796" s="6" t="s">
        <v>517</v>
      </c>
      <c r="J5796" s="6" t="s">
        <v>31</v>
      </c>
      <c r="K5796" s="6" t="s">
        <v>31</v>
      </c>
      <c r="L5796" s="6" t="s">
        <v>30</v>
      </c>
      <c r="M5796" s="6" t="s">
        <v>31</v>
      </c>
      <c r="N5796" s="6" t="s">
        <v>31</v>
      </c>
      <c r="O5796" s="6" t="s">
        <v>31</v>
      </c>
      <c r="P5796" s="6" t="s">
        <v>33</v>
      </c>
      <c r="Q5796" s="6" t="s">
        <v>31</v>
      </c>
      <c r="R5796" s="6" t="s">
        <v>53</v>
      </c>
      <c r="S5796" s="8" t="n">
        <v>105.2</v>
      </c>
      <c r="T5796" s="8" t="n">
        <v>4822.85</v>
      </c>
      <c r="U5796" s="6" t="s">
        <v>31</v>
      </c>
      <c r="V5796" s="8" t="n">
        <f aca="false">IF(X5796="0-1 Year", ROUND(S5796/0.474, 2), IF(X5796="1-2 Years", ROUND(S5796/0.287, 2), ROUND(S5796/0.14, 2)))</f>
        <v>751.43</v>
      </c>
      <c r="W5796" s="6" t="str">
        <f aca="false">IF(V5796&gt;4000, "High", IF(V5796&gt;2000, "Medium", "Low"))</f>
        <v>Low</v>
      </c>
      <c r="X5796" s="9" t="s">
        <v>1765</v>
      </c>
      <c r="Y5796" s="10" t="n">
        <f aca="false">IF(U5796="Yes", 1, 0)</f>
        <v>1</v>
      </c>
      <c r="Z5796" s="10" t="n">
        <v>1</v>
      </c>
      <c r="AA5796" s="11" t="n">
        <f aca="false">MAX(0, ($S5796 * 0.35) - ($F5796 * 0.3))</f>
        <v>23.02</v>
      </c>
      <c r="AB5796" s="12" t="str">
        <f aca="false">IF(AA5796&gt;20,"High",IF(AA5796&gt;10,"Medium","Low"))</f>
        <v>High</v>
      </c>
    </row>
    <row r="5797" customFormat="false" ht="18.65" hidden="false" customHeight="false" outlineLevel="0" collapsed="false">
      <c r="A5797" s="5" t="s">
        <v>5841</v>
      </c>
      <c r="B5797" s="6" t="s">
        <v>29</v>
      </c>
      <c r="C5797" s="6" t="s">
        <v>31</v>
      </c>
      <c r="D5797" s="6" t="s">
        <v>31</v>
      </c>
      <c r="E5797" s="6" t="s">
        <v>30</v>
      </c>
      <c r="F5797" s="7" t="n">
        <v>56</v>
      </c>
      <c r="G5797" s="6" t="s">
        <v>31</v>
      </c>
      <c r="H5797" s="6" t="s">
        <v>30</v>
      </c>
      <c r="I5797" s="6" t="s">
        <v>203</v>
      </c>
      <c r="J5797" s="6" t="s">
        <v>31</v>
      </c>
      <c r="K5797" s="6" t="s">
        <v>31</v>
      </c>
      <c r="L5797" s="6" t="s">
        <v>31</v>
      </c>
      <c r="M5797" s="6" t="s">
        <v>31</v>
      </c>
      <c r="N5797" s="6" t="s">
        <v>31</v>
      </c>
      <c r="O5797" s="6" t="s">
        <v>31</v>
      </c>
      <c r="P5797" s="6" t="s">
        <v>166</v>
      </c>
      <c r="Q5797" s="6" t="s">
        <v>31</v>
      </c>
      <c r="R5797" s="6" t="s">
        <v>53</v>
      </c>
      <c r="S5797" s="8" t="n">
        <v>85.65</v>
      </c>
      <c r="T5797" s="8" t="n">
        <v>4824.45</v>
      </c>
      <c r="U5797" s="6" t="s">
        <v>30</v>
      </c>
      <c r="V5797" s="8" t="n">
        <f aca="false">IF(X5797="0-1 Year", ROUND(S5797/0.474, 2), IF(X5797="1-2 Years", ROUND(S5797/0.287, 2), ROUND(S5797/0.14, 2)))</f>
        <v>611.79</v>
      </c>
      <c r="W5797" s="6" t="str">
        <f aca="false">IF(V5797&gt;4000, "High", IF(V5797&gt;2000, "Medium", "Low"))</f>
        <v>Low</v>
      </c>
      <c r="X5797" s="9" t="s">
        <v>1765</v>
      </c>
      <c r="Y5797" s="10" t="n">
        <f aca="false">IF(U5797="Yes", 1, 0)</f>
        <v>0</v>
      </c>
      <c r="Z5797" s="10" t="n">
        <v>1</v>
      </c>
      <c r="AA5797" s="11" t="n">
        <f aca="false">MAX(0, ($S5797 * 0.35) - ($F5797 * 0.3))</f>
        <v>13.1775</v>
      </c>
      <c r="AB5797" s="12" t="str">
        <f aca="false">IF(AA5797&gt;20,"High",IF(AA5797&gt;10,"Medium","Low"))</f>
        <v>Medium</v>
      </c>
    </row>
    <row r="5798" customFormat="false" ht="18.65" hidden="false" customHeight="false" outlineLevel="0" collapsed="false">
      <c r="A5798" s="5" t="s">
        <v>5842</v>
      </c>
      <c r="B5798" s="6" t="s">
        <v>29</v>
      </c>
      <c r="C5798" s="6" t="s">
        <v>30</v>
      </c>
      <c r="D5798" s="6" t="s">
        <v>31</v>
      </c>
      <c r="E5798" s="6" t="s">
        <v>31</v>
      </c>
      <c r="F5798" s="7" t="n">
        <v>58</v>
      </c>
      <c r="G5798" s="6" t="s">
        <v>31</v>
      </c>
      <c r="H5798" s="6" t="s">
        <v>31</v>
      </c>
      <c r="I5798" s="6" t="s">
        <v>517</v>
      </c>
      <c r="J5798" s="6" t="s">
        <v>30</v>
      </c>
      <c r="K5798" s="6" t="s">
        <v>30</v>
      </c>
      <c r="L5798" s="6" t="s">
        <v>30</v>
      </c>
      <c r="M5798" s="6" t="s">
        <v>30</v>
      </c>
      <c r="N5798" s="6" t="s">
        <v>31</v>
      </c>
      <c r="O5798" s="6" t="s">
        <v>30</v>
      </c>
      <c r="P5798" s="6" t="s">
        <v>166</v>
      </c>
      <c r="Q5798" s="6" t="s">
        <v>30</v>
      </c>
      <c r="R5798" s="6" t="s">
        <v>53</v>
      </c>
      <c r="S5798" s="8" t="n">
        <v>82.5</v>
      </c>
      <c r="T5798" s="8" t="n">
        <v>4828.05</v>
      </c>
      <c r="U5798" s="6" t="s">
        <v>30</v>
      </c>
      <c r="V5798" s="8" t="n">
        <f aca="false">IF(X5798="0-1 Year", ROUND(S5798/0.474, 2), IF(X5798="1-2 Years", ROUND(S5798/0.287, 2), ROUND(S5798/0.14, 2)))</f>
        <v>589.29</v>
      </c>
      <c r="W5798" s="6" t="str">
        <f aca="false">IF(V5798&gt;4000, "High", IF(V5798&gt;2000, "Medium", "Low"))</f>
        <v>Low</v>
      </c>
      <c r="X5798" s="9" t="s">
        <v>1765</v>
      </c>
      <c r="Y5798" s="10" t="n">
        <f aca="false">IF(U5798="Yes", 1, 0)</f>
        <v>0</v>
      </c>
      <c r="Z5798" s="10" t="n">
        <v>1</v>
      </c>
      <c r="AA5798" s="11" t="n">
        <f aca="false">MAX(0, ($S5798 * 0.35) - ($F5798 * 0.3))</f>
        <v>11.475</v>
      </c>
      <c r="AB5798" s="12" t="str">
        <f aca="false">IF(AA5798&gt;20,"High",IF(AA5798&gt;10,"Medium","Low"))</f>
        <v>Medium</v>
      </c>
    </row>
    <row r="5799" customFormat="false" ht="18.65" hidden="false" customHeight="false" outlineLevel="0" collapsed="false">
      <c r="A5799" s="5" t="s">
        <v>5843</v>
      </c>
      <c r="B5799" s="6" t="s">
        <v>37</v>
      </c>
      <c r="C5799" s="6" t="s">
        <v>31</v>
      </c>
      <c r="D5799" s="6" t="s">
        <v>31</v>
      </c>
      <c r="E5799" s="6" t="s">
        <v>30</v>
      </c>
      <c r="F5799" s="7" t="n">
        <v>43</v>
      </c>
      <c r="G5799" s="6" t="s">
        <v>31</v>
      </c>
      <c r="H5799" s="6" t="s">
        <v>31</v>
      </c>
      <c r="I5799" s="6" t="s">
        <v>517</v>
      </c>
      <c r="J5799" s="6" t="s">
        <v>31</v>
      </c>
      <c r="K5799" s="6" t="s">
        <v>30</v>
      </c>
      <c r="L5799" s="6" t="s">
        <v>31</v>
      </c>
      <c r="M5799" s="6" t="s">
        <v>31</v>
      </c>
      <c r="N5799" s="6" t="s">
        <v>31</v>
      </c>
      <c r="O5799" s="6" t="s">
        <v>31</v>
      </c>
      <c r="P5799" s="6" t="s">
        <v>33</v>
      </c>
      <c r="Q5799" s="6" t="s">
        <v>31</v>
      </c>
      <c r="R5799" s="6" t="s">
        <v>34</v>
      </c>
      <c r="S5799" s="8" t="n">
        <v>109.55</v>
      </c>
      <c r="T5799" s="8" t="n">
        <v>4830.25</v>
      </c>
      <c r="U5799" s="6" t="s">
        <v>31</v>
      </c>
      <c r="V5799" s="8" t="n">
        <f aca="false">IF(X5799="0-1 Year", ROUND(S5799/0.474, 2), IF(X5799="1-2 Years", ROUND(S5799/0.287, 2), ROUND(S5799/0.14, 2)))</f>
        <v>782.5</v>
      </c>
      <c r="W5799" s="6" t="str">
        <f aca="false">IF(V5799&gt;4000, "High", IF(V5799&gt;2000, "Medium", "Low"))</f>
        <v>Low</v>
      </c>
      <c r="X5799" s="9" t="s">
        <v>1765</v>
      </c>
      <c r="Y5799" s="10" t="n">
        <f aca="false">IF(U5799="Yes", 1, 0)</f>
        <v>1</v>
      </c>
      <c r="Z5799" s="10" t="n">
        <v>1</v>
      </c>
      <c r="AA5799" s="11" t="n">
        <f aca="false">MAX(0, ($S5799 * 0.35) - ($F5799 * 0.3))</f>
        <v>25.4425</v>
      </c>
      <c r="AB5799" s="12" t="str">
        <f aca="false">IF(AA5799&gt;20,"High",IF(AA5799&gt;10,"Medium","Low"))</f>
        <v>High</v>
      </c>
    </row>
    <row r="5800" customFormat="false" ht="18.65" hidden="false" customHeight="false" outlineLevel="0" collapsed="false">
      <c r="A5800" s="5" t="s">
        <v>5844</v>
      </c>
      <c r="B5800" s="6" t="s">
        <v>37</v>
      </c>
      <c r="C5800" s="6" t="s">
        <v>30</v>
      </c>
      <c r="D5800" s="6" t="s">
        <v>31</v>
      </c>
      <c r="E5800" s="6" t="s">
        <v>30</v>
      </c>
      <c r="F5800" s="7" t="n">
        <v>48</v>
      </c>
      <c r="G5800" s="6" t="s">
        <v>31</v>
      </c>
      <c r="H5800" s="6" t="s">
        <v>30</v>
      </c>
      <c r="I5800" s="6" t="s">
        <v>517</v>
      </c>
      <c r="J5800" s="6" t="s">
        <v>30</v>
      </c>
      <c r="K5800" s="6" t="s">
        <v>30</v>
      </c>
      <c r="L5800" s="6" t="s">
        <v>31</v>
      </c>
      <c r="M5800" s="6" t="s">
        <v>31</v>
      </c>
      <c r="N5800" s="6" t="s">
        <v>31</v>
      </c>
      <c r="O5800" s="6" t="s">
        <v>31</v>
      </c>
      <c r="P5800" s="6" t="s">
        <v>38</v>
      </c>
      <c r="Q5800" s="6" t="s">
        <v>31</v>
      </c>
      <c r="R5800" s="6" t="s">
        <v>58</v>
      </c>
      <c r="S5800" s="8" t="n">
        <v>100.05</v>
      </c>
      <c r="T5800" s="8" t="n">
        <v>4834</v>
      </c>
      <c r="U5800" s="6" t="s">
        <v>30</v>
      </c>
      <c r="V5800" s="8" t="n">
        <f aca="false">IF(X5800="0-1 Year", ROUND(S5800/0.474, 2), IF(X5800="1-2 Years", ROUND(S5800/0.287, 2), ROUND(S5800/0.14, 2)))</f>
        <v>714.64</v>
      </c>
      <c r="W5800" s="6" t="str">
        <f aca="false">IF(V5800&gt;4000, "High", IF(V5800&gt;2000, "Medium", "Low"))</f>
        <v>Low</v>
      </c>
      <c r="X5800" s="9" t="s">
        <v>1765</v>
      </c>
      <c r="Y5800" s="10" t="n">
        <f aca="false">IF(U5800="Yes", 1, 0)</f>
        <v>0</v>
      </c>
      <c r="Z5800" s="10" t="n">
        <v>1</v>
      </c>
      <c r="AA5800" s="11" t="n">
        <f aca="false">MAX(0, ($S5800 * 0.35) - ($F5800 * 0.3))</f>
        <v>20.6175</v>
      </c>
      <c r="AB5800" s="12" t="str">
        <f aca="false">IF(AA5800&gt;20,"High",IF(AA5800&gt;10,"Medium","Low"))</f>
        <v>High</v>
      </c>
    </row>
    <row r="5801" customFormat="false" ht="18.65" hidden="false" customHeight="false" outlineLevel="0" collapsed="false">
      <c r="A5801" s="5" t="s">
        <v>5845</v>
      </c>
      <c r="B5801" s="6" t="s">
        <v>29</v>
      </c>
      <c r="C5801" s="6" t="s">
        <v>30</v>
      </c>
      <c r="D5801" s="6" t="s">
        <v>30</v>
      </c>
      <c r="E5801" s="6" t="s">
        <v>30</v>
      </c>
      <c r="F5801" s="7" t="n">
        <v>51</v>
      </c>
      <c r="G5801" s="6" t="s">
        <v>31</v>
      </c>
      <c r="H5801" s="6" t="s">
        <v>31</v>
      </c>
      <c r="I5801" s="6" t="s">
        <v>517</v>
      </c>
      <c r="J5801" s="6" t="s">
        <v>31</v>
      </c>
      <c r="K5801" s="6" t="s">
        <v>31</v>
      </c>
      <c r="L5801" s="6" t="s">
        <v>30</v>
      </c>
      <c r="M5801" s="6" t="s">
        <v>30</v>
      </c>
      <c r="N5801" s="6" t="s">
        <v>31</v>
      </c>
      <c r="O5801" s="6" t="s">
        <v>30</v>
      </c>
      <c r="P5801" s="6" t="s">
        <v>33</v>
      </c>
      <c r="Q5801" s="6" t="s">
        <v>31</v>
      </c>
      <c r="R5801" s="6" t="s">
        <v>39</v>
      </c>
      <c r="S5801" s="8" t="n">
        <v>94.8</v>
      </c>
      <c r="T5801" s="8" t="n">
        <v>4837.6</v>
      </c>
      <c r="U5801" s="6" t="s">
        <v>31</v>
      </c>
      <c r="V5801" s="8" t="n">
        <f aca="false">IF(X5801="0-1 Year", ROUND(S5801/0.474, 2), IF(X5801="1-2 Years", ROUND(S5801/0.287, 2), ROUND(S5801/0.14, 2)))</f>
        <v>677.14</v>
      </c>
      <c r="W5801" s="6" t="str">
        <f aca="false">IF(V5801&gt;4000, "High", IF(V5801&gt;2000, "Medium", "Low"))</f>
        <v>Low</v>
      </c>
      <c r="X5801" s="9" t="s">
        <v>1765</v>
      </c>
      <c r="Y5801" s="10" t="n">
        <f aca="false">IF(U5801="Yes", 1, 0)</f>
        <v>1</v>
      </c>
      <c r="Z5801" s="10" t="n">
        <v>1</v>
      </c>
      <c r="AA5801" s="11" t="n">
        <f aca="false">MAX(0, ($S5801 * 0.35) - ($F5801 * 0.3))</f>
        <v>17.88</v>
      </c>
      <c r="AB5801" s="12" t="str">
        <f aca="false">IF(AA5801&gt;20,"High",IF(AA5801&gt;10,"Medium","Low"))</f>
        <v>Medium</v>
      </c>
    </row>
    <row r="5802" customFormat="false" ht="18.65" hidden="false" customHeight="false" outlineLevel="0" collapsed="false">
      <c r="A5802" s="5" t="s">
        <v>5846</v>
      </c>
      <c r="B5802" s="6" t="s">
        <v>29</v>
      </c>
      <c r="C5802" s="6" t="s">
        <v>31</v>
      </c>
      <c r="D5802" s="6" t="s">
        <v>31</v>
      </c>
      <c r="E5802" s="6" t="s">
        <v>30</v>
      </c>
      <c r="F5802" s="7" t="n">
        <v>51</v>
      </c>
      <c r="G5802" s="6" t="s">
        <v>31</v>
      </c>
      <c r="H5802" s="6" t="s">
        <v>31</v>
      </c>
      <c r="I5802" s="6" t="s">
        <v>517</v>
      </c>
      <c r="J5802" s="6" t="s">
        <v>31</v>
      </c>
      <c r="K5802" s="6" t="s">
        <v>30</v>
      </c>
      <c r="L5802" s="6" t="s">
        <v>31</v>
      </c>
      <c r="M5802" s="6" t="s">
        <v>30</v>
      </c>
      <c r="N5802" s="6" t="s">
        <v>30</v>
      </c>
      <c r="O5802" s="6" t="s">
        <v>31</v>
      </c>
      <c r="P5802" s="6" t="s">
        <v>33</v>
      </c>
      <c r="Q5802" s="6" t="s">
        <v>31</v>
      </c>
      <c r="R5802" s="6" t="s">
        <v>53</v>
      </c>
      <c r="S5802" s="8" t="n">
        <v>93.65</v>
      </c>
      <c r="T5802" s="8" t="n">
        <v>4839.15</v>
      </c>
      <c r="U5802" s="6" t="s">
        <v>30</v>
      </c>
      <c r="V5802" s="8" t="n">
        <f aca="false">IF(X5802="0-1 Year", ROUND(S5802/0.474, 2), IF(X5802="1-2 Years", ROUND(S5802/0.287, 2), ROUND(S5802/0.14, 2)))</f>
        <v>668.93</v>
      </c>
      <c r="W5802" s="6" t="str">
        <f aca="false">IF(V5802&gt;4000, "High", IF(V5802&gt;2000, "Medium", "Low"))</f>
        <v>Low</v>
      </c>
      <c r="X5802" s="9" t="s">
        <v>1765</v>
      </c>
      <c r="Y5802" s="10" t="n">
        <f aca="false">IF(U5802="Yes", 1, 0)</f>
        <v>0</v>
      </c>
      <c r="Z5802" s="10" t="n">
        <v>1</v>
      </c>
      <c r="AA5802" s="11" t="n">
        <f aca="false">MAX(0, ($S5802 * 0.35) - ($F5802 * 0.3))</f>
        <v>17.4775</v>
      </c>
      <c r="AB5802" s="12" t="str">
        <f aca="false">IF(AA5802&gt;20,"High",IF(AA5802&gt;10,"Medium","Low"))</f>
        <v>Medium</v>
      </c>
    </row>
    <row r="5803" customFormat="false" ht="18.65" hidden="false" customHeight="false" outlineLevel="0" collapsed="false">
      <c r="A5803" s="5" t="s">
        <v>5847</v>
      </c>
      <c r="B5803" s="6" t="s">
        <v>37</v>
      </c>
      <c r="C5803" s="6" t="s">
        <v>30</v>
      </c>
      <c r="D5803" s="6" t="s">
        <v>31</v>
      </c>
      <c r="E5803" s="6" t="s">
        <v>31</v>
      </c>
      <c r="F5803" s="7" t="n">
        <v>57</v>
      </c>
      <c r="G5803" s="6" t="s">
        <v>31</v>
      </c>
      <c r="H5803" s="6" t="s">
        <v>31</v>
      </c>
      <c r="I5803" s="6" t="s">
        <v>203</v>
      </c>
      <c r="J5803" s="6" t="s">
        <v>31</v>
      </c>
      <c r="K5803" s="6" t="s">
        <v>30</v>
      </c>
      <c r="L5803" s="6" t="s">
        <v>31</v>
      </c>
      <c r="M5803" s="6" t="s">
        <v>31</v>
      </c>
      <c r="N5803" s="6" t="s">
        <v>31</v>
      </c>
      <c r="O5803" s="6" t="s">
        <v>31</v>
      </c>
      <c r="P5803" s="6" t="s">
        <v>166</v>
      </c>
      <c r="Q5803" s="6" t="s">
        <v>31</v>
      </c>
      <c r="R5803" s="6" t="s">
        <v>39</v>
      </c>
      <c r="S5803" s="8" t="n">
        <v>84.5</v>
      </c>
      <c r="T5803" s="8" t="n">
        <v>4845.4</v>
      </c>
      <c r="U5803" s="6" t="s">
        <v>30</v>
      </c>
      <c r="V5803" s="8" t="n">
        <f aca="false">IF(X5803="0-1 Year", ROUND(S5803/0.474, 2), IF(X5803="1-2 Years", ROUND(S5803/0.287, 2), ROUND(S5803/0.14, 2)))</f>
        <v>603.57</v>
      </c>
      <c r="W5803" s="6" t="str">
        <f aca="false">IF(V5803&gt;4000, "High", IF(V5803&gt;2000, "Medium", "Low"))</f>
        <v>Low</v>
      </c>
      <c r="X5803" s="9" t="s">
        <v>1765</v>
      </c>
      <c r="Y5803" s="10" t="n">
        <f aca="false">IF(U5803="Yes", 1, 0)</f>
        <v>0</v>
      </c>
      <c r="Z5803" s="10" t="n">
        <v>1</v>
      </c>
      <c r="AA5803" s="11" t="n">
        <f aca="false">MAX(0, ($S5803 * 0.35) - ($F5803 * 0.3))</f>
        <v>12.475</v>
      </c>
      <c r="AB5803" s="12" t="str">
        <f aca="false">IF(AA5803&gt;20,"High",IF(AA5803&gt;10,"Medium","Low"))</f>
        <v>Medium</v>
      </c>
    </row>
    <row r="5804" customFormat="false" ht="18.65" hidden="false" customHeight="false" outlineLevel="0" collapsed="false">
      <c r="A5804" s="5" t="s">
        <v>5848</v>
      </c>
      <c r="B5804" s="6" t="s">
        <v>37</v>
      </c>
      <c r="C5804" s="6" t="s">
        <v>30</v>
      </c>
      <c r="D5804" s="6" t="s">
        <v>30</v>
      </c>
      <c r="E5804" s="6" t="s">
        <v>30</v>
      </c>
      <c r="F5804" s="7" t="n">
        <v>60</v>
      </c>
      <c r="G5804" s="6" t="s">
        <v>31</v>
      </c>
      <c r="H5804" s="6" t="s">
        <v>31</v>
      </c>
      <c r="I5804" s="6" t="s">
        <v>203</v>
      </c>
      <c r="J5804" s="6" t="s">
        <v>30</v>
      </c>
      <c r="K5804" s="6" t="s">
        <v>30</v>
      </c>
      <c r="L5804" s="6" t="s">
        <v>31</v>
      </c>
      <c r="M5804" s="6" t="s">
        <v>31</v>
      </c>
      <c r="N5804" s="6" t="s">
        <v>31</v>
      </c>
      <c r="O5804" s="6" t="s">
        <v>31</v>
      </c>
      <c r="P5804" s="6" t="s">
        <v>33</v>
      </c>
      <c r="Q5804" s="6" t="s">
        <v>30</v>
      </c>
      <c r="R5804" s="6" t="s">
        <v>58</v>
      </c>
      <c r="S5804" s="8" t="n">
        <v>80.55</v>
      </c>
      <c r="T5804" s="8" t="n">
        <v>4847.05</v>
      </c>
      <c r="U5804" s="6" t="s">
        <v>30</v>
      </c>
      <c r="V5804" s="8" t="n">
        <f aca="false">IF(X5804="0-1 Year", ROUND(S5804/0.474, 2), IF(X5804="1-2 Years", ROUND(S5804/0.287, 2), ROUND(S5804/0.14, 2)))</f>
        <v>575.36</v>
      </c>
      <c r="W5804" s="6" t="str">
        <f aca="false">IF(V5804&gt;4000, "High", IF(V5804&gt;2000, "Medium", "Low"))</f>
        <v>Low</v>
      </c>
      <c r="X5804" s="9" t="s">
        <v>1765</v>
      </c>
      <c r="Y5804" s="10" t="n">
        <f aca="false">IF(U5804="Yes", 1, 0)</f>
        <v>0</v>
      </c>
      <c r="Z5804" s="10" t="n">
        <v>1</v>
      </c>
      <c r="AA5804" s="11" t="n">
        <f aca="false">MAX(0, ($S5804 * 0.35) - ($F5804 * 0.3))</f>
        <v>10.1925</v>
      </c>
      <c r="AB5804" s="12" t="str">
        <f aca="false">IF(AA5804&gt;20,"High",IF(AA5804&gt;10,"Medium","Low"))</f>
        <v>Medium</v>
      </c>
    </row>
    <row r="5805" customFormat="false" ht="18.65" hidden="false" customHeight="false" outlineLevel="0" collapsed="false">
      <c r="A5805" s="5" t="s">
        <v>5849</v>
      </c>
      <c r="B5805" s="6" t="s">
        <v>37</v>
      </c>
      <c r="C5805" s="6" t="s">
        <v>30</v>
      </c>
      <c r="D5805" s="6" t="s">
        <v>31</v>
      </c>
      <c r="E5805" s="6" t="s">
        <v>30</v>
      </c>
      <c r="F5805" s="7" t="n">
        <v>49</v>
      </c>
      <c r="G5805" s="6" t="s">
        <v>31</v>
      </c>
      <c r="H5805" s="6" t="s">
        <v>31</v>
      </c>
      <c r="I5805" s="6" t="s">
        <v>517</v>
      </c>
      <c r="J5805" s="6" t="s">
        <v>31</v>
      </c>
      <c r="K5805" s="6" t="s">
        <v>30</v>
      </c>
      <c r="L5805" s="6" t="s">
        <v>30</v>
      </c>
      <c r="M5805" s="6" t="s">
        <v>30</v>
      </c>
      <c r="N5805" s="6" t="s">
        <v>31</v>
      </c>
      <c r="O5805" s="6" t="s">
        <v>31</v>
      </c>
      <c r="P5805" s="6" t="s">
        <v>38</v>
      </c>
      <c r="Q5805" s="6" t="s">
        <v>31</v>
      </c>
      <c r="R5805" s="6" t="s">
        <v>34</v>
      </c>
      <c r="S5805" s="8" t="n">
        <v>100.85</v>
      </c>
      <c r="T5805" s="8" t="n">
        <v>4847.35</v>
      </c>
      <c r="U5805" s="6" t="s">
        <v>30</v>
      </c>
      <c r="V5805" s="8" t="n">
        <f aca="false">IF(X5805="0-1 Year", ROUND(S5805/0.474, 2), IF(X5805="1-2 Years", ROUND(S5805/0.287, 2), ROUND(S5805/0.14, 2)))</f>
        <v>720.36</v>
      </c>
      <c r="W5805" s="6" t="str">
        <f aca="false">IF(V5805&gt;4000, "High", IF(V5805&gt;2000, "Medium", "Low"))</f>
        <v>Low</v>
      </c>
      <c r="X5805" s="9" t="s">
        <v>1765</v>
      </c>
      <c r="Y5805" s="10" t="n">
        <f aca="false">IF(U5805="Yes", 1, 0)</f>
        <v>0</v>
      </c>
      <c r="Z5805" s="10" t="n">
        <v>1</v>
      </c>
      <c r="AA5805" s="11" t="n">
        <f aca="false">MAX(0, ($S5805 * 0.35) - ($F5805 * 0.3))</f>
        <v>20.5975</v>
      </c>
      <c r="AB5805" s="12" t="str">
        <f aca="false">IF(AA5805&gt;20,"High",IF(AA5805&gt;10,"Medium","Low"))</f>
        <v>High</v>
      </c>
    </row>
    <row r="5806" customFormat="false" ht="18.65" hidden="false" customHeight="false" outlineLevel="0" collapsed="false">
      <c r="A5806" s="5" t="s">
        <v>5850</v>
      </c>
      <c r="B5806" s="6" t="s">
        <v>37</v>
      </c>
      <c r="C5806" s="6" t="s">
        <v>30</v>
      </c>
      <c r="D5806" s="6" t="s">
        <v>30</v>
      </c>
      <c r="E5806" s="6" t="s">
        <v>30</v>
      </c>
      <c r="F5806" s="7" t="n">
        <v>47</v>
      </c>
      <c r="G5806" s="6" t="s">
        <v>31</v>
      </c>
      <c r="H5806" s="6" t="s">
        <v>31</v>
      </c>
      <c r="I5806" s="6" t="s">
        <v>517</v>
      </c>
      <c r="J5806" s="6" t="s">
        <v>30</v>
      </c>
      <c r="K5806" s="6" t="s">
        <v>31</v>
      </c>
      <c r="L5806" s="6" t="s">
        <v>31</v>
      </c>
      <c r="M5806" s="6" t="s">
        <v>30</v>
      </c>
      <c r="N5806" s="6" t="s">
        <v>31</v>
      </c>
      <c r="O5806" s="6" t="s">
        <v>31</v>
      </c>
      <c r="P5806" s="6" t="s">
        <v>38</v>
      </c>
      <c r="Q5806" s="6" t="s">
        <v>31</v>
      </c>
      <c r="R5806" s="6" t="s">
        <v>39</v>
      </c>
      <c r="S5806" s="8" t="n">
        <v>106.35</v>
      </c>
      <c r="T5806" s="8" t="n">
        <v>4849.1</v>
      </c>
      <c r="U5806" s="6" t="s">
        <v>30</v>
      </c>
      <c r="V5806" s="8" t="n">
        <f aca="false">IF(X5806="0-1 Year", ROUND(S5806/0.474, 2), IF(X5806="1-2 Years", ROUND(S5806/0.287, 2), ROUND(S5806/0.14, 2)))</f>
        <v>759.64</v>
      </c>
      <c r="W5806" s="6" t="str">
        <f aca="false">IF(V5806&gt;4000, "High", IF(V5806&gt;2000, "Medium", "Low"))</f>
        <v>Low</v>
      </c>
      <c r="X5806" s="9" t="s">
        <v>1765</v>
      </c>
      <c r="Y5806" s="10" t="n">
        <f aca="false">IF(U5806="Yes", 1, 0)</f>
        <v>0</v>
      </c>
      <c r="Z5806" s="10" t="n">
        <v>1</v>
      </c>
      <c r="AA5806" s="11" t="n">
        <f aca="false">MAX(0, ($S5806 * 0.35) - ($F5806 * 0.3))</f>
        <v>23.1225</v>
      </c>
      <c r="AB5806" s="12" t="str">
        <f aca="false">IF(AA5806&gt;20,"High",IF(AA5806&gt;10,"Medium","Low"))</f>
        <v>High</v>
      </c>
    </row>
    <row r="5807" customFormat="false" ht="18.65" hidden="false" customHeight="false" outlineLevel="0" collapsed="false">
      <c r="A5807" s="5" t="s">
        <v>5851</v>
      </c>
      <c r="B5807" s="6" t="s">
        <v>29</v>
      </c>
      <c r="C5807" s="6" t="s">
        <v>30</v>
      </c>
      <c r="D5807" s="6" t="s">
        <v>31</v>
      </c>
      <c r="E5807" s="6" t="s">
        <v>30</v>
      </c>
      <c r="F5807" s="7" t="n">
        <v>49</v>
      </c>
      <c r="G5807" s="6" t="s">
        <v>31</v>
      </c>
      <c r="H5807" s="6" t="s">
        <v>31</v>
      </c>
      <c r="I5807" s="6" t="s">
        <v>517</v>
      </c>
      <c r="J5807" s="6" t="s">
        <v>30</v>
      </c>
      <c r="K5807" s="6" t="s">
        <v>31</v>
      </c>
      <c r="L5807" s="6" t="s">
        <v>30</v>
      </c>
      <c r="M5807" s="6" t="s">
        <v>30</v>
      </c>
      <c r="N5807" s="6" t="s">
        <v>31</v>
      </c>
      <c r="O5807" s="6" t="s">
        <v>31</v>
      </c>
      <c r="P5807" s="6" t="s">
        <v>38</v>
      </c>
      <c r="Q5807" s="6" t="s">
        <v>31</v>
      </c>
      <c r="R5807" s="6" t="s">
        <v>53</v>
      </c>
      <c r="S5807" s="8" t="n">
        <v>99.05</v>
      </c>
      <c r="T5807" s="8" t="n">
        <v>4853.75</v>
      </c>
      <c r="U5807" s="6" t="s">
        <v>31</v>
      </c>
      <c r="V5807" s="8" t="n">
        <f aca="false">IF(X5807="0-1 Year", ROUND(S5807/0.474, 2), IF(X5807="1-2 Years", ROUND(S5807/0.287, 2), ROUND(S5807/0.14, 2)))</f>
        <v>707.5</v>
      </c>
      <c r="W5807" s="6" t="str">
        <f aca="false">IF(V5807&gt;4000, "High", IF(V5807&gt;2000, "Medium", "Low"))</f>
        <v>Low</v>
      </c>
      <c r="X5807" s="9" t="s">
        <v>1765</v>
      </c>
      <c r="Y5807" s="10" t="n">
        <f aca="false">IF(U5807="Yes", 1, 0)</f>
        <v>1</v>
      </c>
      <c r="Z5807" s="10" t="n">
        <v>1</v>
      </c>
      <c r="AA5807" s="11" t="n">
        <f aca="false">MAX(0, ($S5807 * 0.35) - ($F5807 * 0.3))</f>
        <v>19.9675</v>
      </c>
      <c r="AB5807" s="12" t="str">
        <f aca="false">IF(AA5807&gt;20,"High",IF(AA5807&gt;10,"Medium","Low"))</f>
        <v>Medium</v>
      </c>
    </row>
    <row r="5808" customFormat="false" ht="18.65" hidden="false" customHeight="false" outlineLevel="0" collapsed="false">
      <c r="A5808" s="5" t="s">
        <v>5852</v>
      </c>
      <c r="B5808" s="6" t="s">
        <v>37</v>
      </c>
      <c r="C5808" s="6" t="s">
        <v>30</v>
      </c>
      <c r="D5808" s="6" t="s">
        <v>31</v>
      </c>
      <c r="E5808" s="6" t="s">
        <v>30</v>
      </c>
      <c r="F5808" s="7" t="n">
        <v>46</v>
      </c>
      <c r="G5808" s="6" t="s">
        <v>31</v>
      </c>
      <c r="H5808" s="6" t="s">
        <v>31</v>
      </c>
      <c r="I5808" s="6" t="s">
        <v>517</v>
      </c>
      <c r="J5808" s="6" t="s">
        <v>30</v>
      </c>
      <c r="K5808" s="6" t="s">
        <v>31</v>
      </c>
      <c r="L5808" s="6" t="s">
        <v>31</v>
      </c>
      <c r="M5808" s="6" t="s">
        <v>31</v>
      </c>
      <c r="N5808" s="6" t="s">
        <v>31</v>
      </c>
      <c r="O5808" s="6" t="s">
        <v>31</v>
      </c>
      <c r="P5808" s="6" t="s">
        <v>166</v>
      </c>
      <c r="Q5808" s="6" t="s">
        <v>31</v>
      </c>
      <c r="R5808" s="6" t="s">
        <v>58</v>
      </c>
      <c r="S5808" s="8" t="n">
        <v>108.9</v>
      </c>
      <c r="T5808" s="8" t="n">
        <v>4854.3</v>
      </c>
      <c r="U5808" s="6" t="s">
        <v>30</v>
      </c>
      <c r="V5808" s="8" t="n">
        <f aca="false">IF(X5808="0-1 Year", ROUND(S5808/0.474, 2), IF(X5808="1-2 Years", ROUND(S5808/0.287, 2), ROUND(S5808/0.14, 2)))</f>
        <v>777.86</v>
      </c>
      <c r="W5808" s="6" t="str">
        <f aca="false">IF(V5808&gt;4000, "High", IF(V5808&gt;2000, "Medium", "Low"))</f>
        <v>Low</v>
      </c>
      <c r="X5808" s="9" t="s">
        <v>1765</v>
      </c>
      <c r="Y5808" s="10" t="n">
        <f aca="false">IF(U5808="Yes", 1, 0)</f>
        <v>0</v>
      </c>
      <c r="Z5808" s="10" t="n">
        <v>1</v>
      </c>
      <c r="AA5808" s="11" t="n">
        <f aca="false">MAX(0, ($S5808 * 0.35) - ($F5808 * 0.3))</f>
        <v>24.315</v>
      </c>
      <c r="AB5808" s="12" t="str">
        <f aca="false">IF(AA5808&gt;20,"High",IF(AA5808&gt;10,"Medium","Low"))</f>
        <v>High</v>
      </c>
    </row>
    <row r="5809" customFormat="false" ht="18.65" hidden="false" customHeight="false" outlineLevel="0" collapsed="false">
      <c r="A5809" s="5" t="s">
        <v>5853</v>
      </c>
      <c r="B5809" s="6" t="s">
        <v>29</v>
      </c>
      <c r="C5809" s="6" t="s">
        <v>30</v>
      </c>
      <c r="D5809" s="6" t="s">
        <v>31</v>
      </c>
      <c r="E5809" s="6" t="s">
        <v>31</v>
      </c>
      <c r="F5809" s="7" t="n">
        <v>72</v>
      </c>
      <c r="G5809" s="6" t="s">
        <v>31</v>
      </c>
      <c r="H5809" s="6" t="s">
        <v>30</v>
      </c>
      <c r="I5809" s="6" t="s">
        <v>203</v>
      </c>
      <c r="J5809" s="6" t="s">
        <v>31</v>
      </c>
      <c r="K5809" s="6" t="s">
        <v>31</v>
      </c>
      <c r="L5809" s="6" t="s">
        <v>30</v>
      </c>
      <c r="M5809" s="6" t="s">
        <v>31</v>
      </c>
      <c r="N5809" s="6" t="s">
        <v>31</v>
      </c>
      <c r="O5809" s="6" t="s">
        <v>30</v>
      </c>
      <c r="P5809" s="6" t="s">
        <v>166</v>
      </c>
      <c r="Q5809" s="6" t="s">
        <v>30</v>
      </c>
      <c r="R5809" s="6" t="s">
        <v>53</v>
      </c>
      <c r="S5809" s="8" t="n">
        <v>68.4</v>
      </c>
      <c r="T5809" s="8" t="n">
        <v>4855.35</v>
      </c>
      <c r="U5809" s="6" t="s">
        <v>30</v>
      </c>
      <c r="V5809" s="8" t="n">
        <f aca="false">IF(X5809="0-1 Year", ROUND(S5809/0.474, 2), IF(X5809="1-2 Years", ROUND(S5809/0.287, 2), ROUND(S5809/0.14, 2)))</f>
        <v>488.57</v>
      </c>
      <c r="W5809" s="6" t="str">
        <f aca="false">IF(V5809&gt;4000, "High", IF(V5809&gt;2000, "Medium", "Low"))</f>
        <v>Low</v>
      </c>
      <c r="X5809" s="9" t="s">
        <v>1765</v>
      </c>
      <c r="Y5809" s="10" t="n">
        <f aca="false">IF(U5809="Yes", 1, 0)</f>
        <v>0</v>
      </c>
      <c r="Z5809" s="10" t="n">
        <v>1</v>
      </c>
      <c r="AA5809" s="11" t="n">
        <f aca="false">MAX(0, ($S5809 * 0.35) - ($F5809 * 0.3))</f>
        <v>2.34</v>
      </c>
      <c r="AB5809" s="12" t="str">
        <f aca="false">IF(AA5809&gt;20,"High",IF(AA5809&gt;10,"Medium","Low"))</f>
        <v>Low</v>
      </c>
    </row>
    <row r="5810" customFormat="false" ht="18.65" hidden="false" customHeight="false" outlineLevel="0" collapsed="false">
      <c r="A5810" s="5" t="s">
        <v>5854</v>
      </c>
      <c r="B5810" s="6" t="s">
        <v>29</v>
      </c>
      <c r="C5810" s="6" t="s">
        <v>30</v>
      </c>
      <c r="D5810" s="6" t="s">
        <v>31</v>
      </c>
      <c r="E5810" s="6" t="s">
        <v>30</v>
      </c>
      <c r="F5810" s="7" t="n">
        <v>50</v>
      </c>
      <c r="G5810" s="6" t="s">
        <v>31</v>
      </c>
      <c r="H5810" s="6" t="s">
        <v>31</v>
      </c>
      <c r="I5810" s="6" t="s">
        <v>517</v>
      </c>
      <c r="J5810" s="6" t="s">
        <v>30</v>
      </c>
      <c r="K5810" s="6" t="s">
        <v>31</v>
      </c>
      <c r="L5810" s="6" t="s">
        <v>30</v>
      </c>
      <c r="M5810" s="6" t="s">
        <v>30</v>
      </c>
      <c r="N5810" s="6" t="s">
        <v>31</v>
      </c>
      <c r="O5810" s="6" t="s">
        <v>31</v>
      </c>
      <c r="P5810" s="6" t="s">
        <v>33</v>
      </c>
      <c r="Q5810" s="6" t="s">
        <v>31</v>
      </c>
      <c r="R5810" s="6" t="s">
        <v>39</v>
      </c>
      <c r="S5810" s="8" t="n">
        <v>98.25</v>
      </c>
      <c r="T5810" s="8" t="n">
        <v>4858.7</v>
      </c>
      <c r="U5810" s="6" t="s">
        <v>30</v>
      </c>
      <c r="V5810" s="8" t="n">
        <f aca="false">IF(X5810="0-1 Year", ROUND(S5810/0.474, 2), IF(X5810="1-2 Years", ROUND(S5810/0.287, 2), ROUND(S5810/0.14, 2)))</f>
        <v>701.79</v>
      </c>
      <c r="W5810" s="6" t="str">
        <f aca="false">IF(V5810&gt;4000, "High", IF(V5810&gt;2000, "Medium", "Low"))</f>
        <v>Low</v>
      </c>
      <c r="X5810" s="9" t="s">
        <v>1765</v>
      </c>
      <c r="Y5810" s="10" t="n">
        <f aca="false">IF(U5810="Yes", 1, 0)</f>
        <v>0</v>
      </c>
      <c r="Z5810" s="10" t="n">
        <v>1</v>
      </c>
      <c r="AA5810" s="11" t="n">
        <f aca="false">MAX(0, ($S5810 * 0.35) - ($F5810 * 0.3))</f>
        <v>19.3875</v>
      </c>
      <c r="AB5810" s="12" t="str">
        <f aca="false">IF(AA5810&gt;20,"High",IF(AA5810&gt;10,"Medium","Low"))</f>
        <v>Medium</v>
      </c>
    </row>
    <row r="5811" customFormat="false" ht="18.65" hidden="false" customHeight="false" outlineLevel="0" collapsed="false">
      <c r="A5811" s="5" t="s">
        <v>5855</v>
      </c>
      <c r="B5811" s="6" t="s">
        <v>29</v>
      </c>
      <c r="C5811" s="6" t="s">
        <v>30</v>
      </c>
      <c r="D5811" s="6" t="s">
        <v>31</v>
      </c>
      <c r="E5811" s="6" t="s">
        <v>31</v>
      </c>
      <c r="F5811" s="7" t="n">
        <v>70</v>
      </c>
      <c r="G5811" s="6" t="s">
        <v>31</v>
      </c>
      <c r="H5811" s="6" t="s">
        <v>31</v>
      </c>
      <c r="I5811" s="6" t="s">
        <v>203</v>
      </c>
      <c r="J5811" s="6" t="s">
        <v>31</v>
      </c>
      <c r="K5811" s="6" t="s">
        <v>30</v>
      </c>
      <c r="L5811" s="6" t="s">
        <v>31</v>
      </c>
      <c r="M5811" s="6" t="s">
        <v>30</v>
      </c>
      <c r="N5811" s="6" t="s">
        <v>31</v>
      </c>
      <c r="O5811" s="6" t="s">
        <v>30</v>
      </c>
      <c r="P5811" s="6" t="s">
        <v>166</v>
      </c>
      <c r="Q5811" s="6" t="s">
        <v>30</v>
      </c>
      <c r="R5811" s="6" t="s">
        <v>58</v>
      </c>
      <c r="S5811" s="8" t="n">
        <v>68.95</v>
      </c>
      <c r="T5811" s="8" t="n">
        <v>4858.7</v>
      </c>
      <c r="U5811" s="6" t="s">
        <v>30</v>
      </c>
      <c r="V5811" s="8" t="n">
        <f aca="false">IF(X5811="0-1 Year", ROUND(S5811/0.474, 2), IF(X5811="1-2 Years", ROUND(S5811/0.287, 2), ROUND(S5811/0.14, 2)))</f>
        <v>492.5</v>
      </c>
      <c r="W5811" s="6" t="str">
        <f aca="false">IF(V5811&gt;4000, "High", IF(V5811&gt;2000, "Medium", "Low"))</f>
        <v>Low</v>
      </c>
      <c r="X5811" s="9" t="s">
        <v>1765</v>
      </c>
      <c r="Y5811" s="10" t="n">
        <f aca="false">IF(U5811="Yes", 1, 0)</f>
        <v>0</v>
      </c>
      <c r="Z5811" s="10" t="n">
        <v>1</v>
      </c>
      <c r="AA5811" s="11" t="n">
        <f aca="false">MAX(0, ($S5811 * 0.35) - ($F5811 * 0.3))</f>
        <v>3.1325</v>
      </c>
      <c r="AB5811" s="12" t="str">
        <f aca="false">IF(AA5811&gt;20,"High",IF(AA5811&gt;10,"Medium","Low"))</f>
        <v>Low</v>
      </c>
    </row>
    <row r="5812" customFormat="false" ht="18.65" hidden="false" customHeight="false" outlineLevel="0" collapsed="false">
      <c r="A5812" s="5" t="s">
        <v>5856</v>
      </c>
      <c r="B5812" s="6" t="s">
        <v>29</v>
      </c>
      <c r="C5812" s="6" t="s">
        <v>31</v>
      </c>
      <c r="D5812" s="6" t="s">
        <v>31</v>
      </c>
      <c r="E5812" s="6" t="s">
        <v>31</v>
      </c>
      <c r="F5812" s="7" t="n">
        <v>60</v>
      </c>
      <c r="G5812" s="6" t="s">
        <v>31</v>
      </c>
      <c r="H5812" s="6" t="s">
        <v>31</v>
      </c>
      <c r="I5812" s="6" t="s">
        <v>517</v>
      </c>
      <c r="J5812" s="6" t="s">
        <v>31</v>
      </c>
      <c r="K5812" s="6" t="s">
        <v>30</v>
      </c>
      <c r="L5812" s="6" t="s">
        <v>30</v>
      </c>
      <c r="M5812" s="6" t="s">
        <v>30</v>
      </c>
      <c r="N5812" s="6" t="s">
        <v>30</v>
      </c>
      <c r="O5812" s="6" t="s">
        <v>30</v>
      </c>
      <c r="P5812" s="6" t="s">
        <v>38</v>
      </c>
      <c r="Q5812" s="6" t="s">
        <v>31</v>
      </c>
      <c r="R5812" s="6" t="s">
        <v>39</v>
      </c>
      <c r="S5812" s="8" t="n">
        <v>80.95</v>
      </c>
      <c r="T5812" s="8" t="n">
        <v>4859.1</v>
      </c>
      <c r="U5812" s="6" t="s">
        <v>30</v>
      </c>
      <c r="V5812" s="8" t="n">
        <f aca="false">IF(X5812="0-1 Year", ROUND(S5812/0.474, 2), IF(X5812="1-2 Years", ROUND(S5812/0.287, 2), ROUND(S5812/0.14, 2)))</f>
        <v>578.21</v>
      </c>
      <c r="W5812" s="6" t="str">
        <f aca="false">IF(V5812&gt;4000, "High", IF(V5812&gt;2000, "Medium", "Low"))</f>
        <v>Low</v>
      </c>
      <c r="X5812" s="9" t="s">
        <v>1765</v>
      </c>
      <c r="Y5812" s="10" t="n">
        <f aca="false">IF(U5812="Yes", 1, 0)</f>
        <v>0</v>
      </c>
      <c r="Z5812" s="10" t="n">
        <v>1</v>
      </c>
      <c r="AA5812" s="11" t="n">
        <f aca="false">MAX(0, ($S5812 * 0.35) - ($F5812 * 0.3))</f>
        <v>10.3325</v>
      </c>
      <c r="AB5812" s="12" t="str">
        <f aca="false">IF(AA5812&gt;20,"High",IF(AA5812&gt;10,"Medium","Low"))</f>
        <v>Medium</v>
      </c>
    </row>
    <row r="5813" customFormat="false" ht="18.65" hidden="false" customHeight="false" outlineLevel="0" collapsed="false">
      <c r="A5813" s="5" t="s">
        <v>5857</v>
      </c>
      <c r="B5813" s="6" t="s">
        <v>37</v>
      </c>
      <c r="C5813" s="6" t="s">
        <v>30</v>
      </c>
      <c r="D5813" s="6" t="s">
        <v>31</v>
      </c>
      <c r="E5813" s="6" t="s">
        <v>31</v>
      </c>
      <c r="F5813" s="7" t="n">
        <v>66</v>
      </c>
      <c r="G5813" s="6" t="s">
        <v>31</v>
      </c>
      <c r="H5813" s="6" t="s">
        <v>31</v>
      </c>
      <c r="I5813" s="6" t="s">
        <v>517</v>
      </c>
      <c r="J5813" s="6" t="s">
        <v>30</v>
      </c>
      <c r="K5813" s="6" t="s">
        <v>30</v>
      </c>
      <c r="L5813" s="6" t="s">
        <v>30</v>
      </c>
      <c r="M5813" s="6" t="s">
        <v>30</v>
      </c>
      <c r="N5813" s="6" t="s">
        <v>30</v>
      </c>
      <c r="O5813" s="6" t="s">
        <v>30</v>
      </c>
      <c r="P5813" s="6" t="s">
        <v>33</v>
      </c>
      <c r="Q5813" s="6" t="s">
        <v>31</v>
      </c>
      <c r="R5813" s="6" t="s">
        <v>53</v>
      </c>
      <c r="S5813" s="8" t="n">
        <v>74.25</v>
      </c>
      <c r="T5813" s="8" t="n">
        <v>4859.25</v>
      </c>
      <c r="U5813" s="6" t="s">
        <v>30</v>
      </c>
      <c r="V5813" s="8" t="n">
        <f aca="false">IF(X5813="0-1 Year", ROUND(S5813/0.474, 2), IF(X5813="1-2 Years", ROUND(S5813/0.287, 2), ROUND(S5813/0.14, 2)))</f>
        <v>530.36</v>
      </c>
      <c r="W5813" s="6" t="str">
        <f aca="false">IF(V5813&gt;4000, "High", IF(V5813&gt;2000, "Medium", "Low"))</f>
        <v>Low</v>
      </c>
      <c r="X5813" s="9" t="s">
        <v>1765</v>
      </c>
      <c r="Y5813" s="10" t="n">
        <f aca="false">IF(U5813="Yes", 1, 0)</f>
        <v>0</v>
      </c>
      <c r="Z5813" s="10" t="n">
        <v>1</v>
      </c>
      <c r="AA5813" s="11" t="n">
        <f aca="false">MAX(0, ($S5813 * 0.35) - ($F5813 * 0.3))</f>
        <v>6.1875</v>
      </c>
      <c r="AB5813" s="12" t="str">
        <f aca="false">IF(AA5813&gt;20,"High",IF(AA5813&gt;10,"Medium","Low"))</f>
        <v>Low</v>
      </c>
    </row>
    <row r="5814" customFormat="false" ht="18.65" hidden="false" customHeight="false" outlineLevel="0" collapsed="false">
      <c r="A5814" s="5" t="s">
        <v>5858</v>
      </c>
      <c r="B5814" s="6" t="s">
        <v>29</v>
      </c>
      <c r="C5814" s="6" t="s">
        <v>30</v>
      </c>
      <c r="D5814" s="6" t="s">
        <v>31</v>
      </c>
      <c r="E5814" s="6" t="s">
        <v>31</v>
      </c>
      <c r="F5814" s="7" t="n">
        <v>68</v>
      </c>
      <c r="G5814" s="6" t="s">
        <v>31</v>
      </c>
      <c r="H5814" s="6" t="s">
        <v>31</v>
      </c>
      <c r="I5814" s="6" t="s">
        <v>203</v>
      </c>
      <c r="J5814" s="6" t="s">
        <v>30</v>
      </c>
      <c r="K5814" s="6" t="s">
        <v>31</v>
      </c>
      <c r="L5814" s="6" t="s">
        <v>30</v>
      </c>
      <c r="M5814" s="6" t="s">
        <v>31</v>
      </c>
      <c r="N5814" s="6" t="s">
        <v>30</v>
      </c>
      <c r="O5814" s="6" t="s">
        <v>31</v>
      </c>
      <c r="P5814" s="6" t="s">
        <v>166</v>
      </c>
      <c r="Q5814" s="6" t="s">
        <v>30</v>
      </c>
      <c r="R5814" s="6" t="s">
        <v>58</v>
      </c>
      <c r="S5814" s="8" t="n">
        <v>70.8</v>
      </c>
      <c r="T5814" s="8" t="n">
        <v>4859.95</v>
      </c>
      <c r="U5814" s="6" t="s">
        <v>30</v>
      </c>
      <c r="V5814" s="8" t="n">
        <f aca="false">IF(X5814="0-1 Year", ROUND(S5814/0.474, 2), IF(X5814="1-2 Years", ROUND(S5814/0.287, 2), ROUND(S5814/0.14, 2)))</f>
        <v>505.71</v>
      </c>
      <c r="W5814" s="6" t="str">
        <f aca="false">IF(V5814&gt;4000, "High", IF(V5814&gt;2000, "Medium", "Low"))</f>
        <v>Low</v>
      </c>
      <c r="X5814" s="9" t="s">
        <v>1765</v>
      </c>
      <c r="Y5814" s="10" t="n">
        <f aca="false">IF(U5814="Yes", 1, 0)</f>
        <v>0</v>
      </c>
      <c r="Z5814" s="10" t="n">
        <v>1</v>
      </c>
      <c r="AA5814" s="11" t="n">
        <f aca="false">MAX(0, ($S5814 * 0.35) - ($F5814 * 0.3))</f>
        <v>4.38</v>
      </c>
      <c r="AB5814" s="12" t="str">
        <f aca="false">IF(AA5814&gt;20,"High",IF(AA5814&gt;10,"Medium","Low"))</f>
        <v>Low</v>
      </c>
    </row>
    <row r="5815" customFormat="false" ht="18.65" hidden="false" customHeight="false" outlineLevel="0" collapsed="false">
      <c r="A5815" s="5" t="s">
        <v>5859</v>
      </c>
      <c r="B5815" s="6" t="s">
        <v>37</v>
      </c>
      <c r="C5815" s="6" t="s">
        <v>31</v>
      </c>
      <c r="D5815" s="6" t="s">
        <v>30</v>
      </c>
      <c r="E5815" s="6" t="s">
        <v>30</v>
      </c>
      <c r="F5815" s="7" t="n">
        <v>44</v>
      </c>
      <c r="G5815" s="6" t="s">
        <v>31</v>
      </c>
      <c r="H5815" s="6" t="s">
        <v>31</v>
      </c>
      <c r="I5815" s="6" t="s">
        <v>517</v>
      </c>
      <c r="J5815" s="6" t="s">
        <v>31</v>
      </c>
      <c r="K5815" s="6" t="s">
        <v>31</v>
      </c>
      <c r="L5815" s="6" t="s">
        <v>31</v>
      </c>
      <c r="M5815" s="6" t="s">
        <v>30</v>
      </c>
      <c r="N5815" s="6" t="s">
        <v>31</v>
      </c>
      <c r="O5815" s="6" t="s">
        <v>31</v>
      </c>
      <c r="P5815" s="6" t="s">
        <v>33</v>
      </c>
      <c r="Q5815" s="6" t="s">
        <v>31</v>
      </c>
      <c r="R5815" s="6" t="s">
        <v>58</v>
      </c>
      <c r="S5815" s="8" t="n">
        <v>109.8</v>
      </c>
      <c r="T5815" s="8" t="n">
        <v>4860.35</v>
      </c>
      <c r="U5815" s="6" t="s">
        <v>30</v>
      </c>
      <c r="V5815" s="8" t="n">
        <f aca="false">IF(X5815="0-1 Year", ROUND(S5815/0.474, 2), IF(X5815="1-2 Years", ROUND(S5815/0.287, 2), ROUND(S5815/0.14, 2)))</f>
        <v>784.29</v>
      </c>
      <c r="W5815" s="6" t="str">
        <f aca="false">IF(V5815&gt;4000, "High", IF(V5815&gt;2000, "Medium", "Low"))</f>
        <v>Low</v>
      </c>
      <c r="X5815" s="9" t="s">
        <v>1765</v>
      </c>
      <c r="Y5815" s="10" t="n">
        <f aca="false">IF(U5815="Yes", 1, 0)</f>
        <v>0</v>
      </c>
      <c r="Z5815" s="10" t="n">
        <v>1</v>
      </c>
      <c r="AA5815" s="11" t="n">
        <f aca="false">MAX(0, ($S5815 * 0.35) - ($F5815 * 0.3))</f>
        <v>25.23</v>
      </c>
      <c r="AB5815" s="12" t="str">
        <f aca="false">IF(AA5815&gt;20,"High",IF(AA5815&gt;10,"Medium","Low"))</f>
        <v>High</v>
      </c>
    </row>
    <row r="5816" customFormat="false" ht="18.65" hidden="false" customHeight="false" outlineLevel="0" collapsed="false">
      <c r="A5816" s="5" t="s">
        <v>5860</v>
      </c>
      <c r="B5816" s="6" t="s">
        <v>29</v>
      </c>
      <c r="C5816" s="6" t="s">
        <v>30</v>
      </c>
      <c r="D5816" s="6" t="s">
        <v>31</v>
      </c>
      <c r="E5816" s="6" t="s">
        <v>30</v>
      </c>
      <c r="F5816" s="7" t="n">
        <v>61</v>
      </c>
      <c r="G5816" s="6" t="s">
        <v>31</v>
      </c>
      <c r="H5816" s="6" t="s">
        <v>31</v>
      </c>
      <c r="I5816" s="6" t="s">
        <v>203</v>
      </c>
      <c r="J5816" s="6" t="s">
        <v>31</v>
      </c>
      <c r="K5816" s="6" t="s">
        <v>31</v>
      </c>
      <c r="L5816" s="6" t="s">
        <v>31</v>
      </c>
      <c r="M5816" s="6" t="s">
        <v>31</v>
      </c>
      <c r="N5816" s="6" t="s">
        <v>30</v>
      </c>
      <c r="O5816" s="6" t="s">
        <v>31</v>
      </c>
      <c r="P5816" s="6" t="s">
        <v>166</v>
      </c>
      <c r="Q5816" s="6" t="s">
        <v>31</v>
      </c>
      <c r="R5816" s="6" t="s">
        <v>53</v>
      </c>
      <c r="S5816" s="8" t="n">
        <v>80.8</v>
      </c>
      <c r="T5816" s="8" t="n">
        <v>4860.85</v>
      </c>
      <c r="U5816" s="6" t="s">
        <v>30</v>
      </c>
      <c r="V5816" s="8" t="n">
        <f aca="false">IF(X5816="0-1 Year", ROUND(S5816/0.474, 2), IF(X5816="1-2 Years", ROUND(S5816/0.287, 2), ROUND(S5816/0.14, 2)))</f>
        <v>577.14</v>
      </c>
      <c r="W5816" s="6" t="str">
        <f aca="false">IF(V5816&gt;4000, "High", IF(V5816&gt;2000, "Medium", "Low"))</f>
        <v>Low</v>
      </c>
      <c r="X5816" s="9" t="s">
        <v>1765</v>
      </c>
      <c r="Y5816" s="10" t="n">
        <f aca="false">IF(U5816="Yes", 1, 0)</f>
        <v>0</v>
      </c>
      <c r="Z5816" s="10" t="n">
        <v>1</v>
      </c>
      <c r="AA5816" s="11" t="n">
        <f aca="false">MAX(0, ($S5816 * 0.35) - ($F5816 * 0.3))</f>
        <v>9.98</v>
      </c>
      <c r="AB5816" s="12" t="str">
        <f aca="false">IF(AA5816&gt;20,"High",IF(AA5816&gt;10,"Medium","Low"))</f>
        <v>Low</v>
      </c>
    </row>
    <row r="5817" customFormat="false" ht="18.65" hidden="false" customHeight="false" outlineLevel="0" collapsed="false">
      <c r="A5817" s="5" t="s">
        <v>5861</v>
      </c>
      <c r="B5817" s="6" t="s">
        <v>37</v>
      </c>
      <c r="C5817" s="6" t="s">
        <v>30</v>
      </c>
      <c r="D5817" s="6" t="s">
        <v>30</v>
      </c>
      <c r="E5817" s="6" t="s">
        <v>30</v>
      </c>
      <c r="F5817" s="7" t="n">
        <v>63</v>
      </c>
      <c r="G5817" s="6" t="s">
        <v>31</v>
      </c>
      <c r="H5817" s="6" t="s">
        <v>31</v>
      </c>
      <c r="I5817" s="6" t="s">
        <v>203</v>
      </c>
      <c r="J5817" s="6" t="s">
        <v>31</v>
      </c>
      <c r="K5817" s="6" t="s">
        <v>31</v>
      </c>
      <c r="L5817" s="6" t="s">
        <v>31</v>
      </c>
      <c r="M5817" s="6" t="s">
        <v>31</v>
      </c>
      <c r="N5817" s="6" t="s">
        <v>31</v>
      </c>
      <c r="O5817" s="6" t="s">
        <v>30</v>
      </c>
      <c r="P5817" s="6" t="s">
        <v>166</v>
      </c>
      <c r="Q5817" s="6" t="s">
        <v>31</v>
      </c>
      <c r="R5817" s="6" t="s">
        <v>58</v>
      </c>
      <c r="S5817" s="8" t="n">
        <v>79.85</v>
      </c>
      <c r="T5817" s="8" t="n">
        <v>4861.45</v>
      </c>
      <c r="U5817" s="6" t="s">
        <v>30</v>
      </c>
      <c r="V5817" s="8" t="n">
        <f aca="false">IF(X5817="0-1 Year", ROUND(S5817/0.474, 2), IF(X5817="1-2 Years", ROUND(S5817/0.287, 2), ROUND(S5817/0.14, 2)))</f>
        <v>570.36</v>
      </c>
      <c r="W5817" s="6" t="str">
        <f aca="false">IF(V5817&gt;4000, "High", IF(V5817&gt;2000, "Medium", "Low"))</f>
        <v>Low</v>
      </c>
      <c r="X5817" s="9" t="s">
        <v>1765</v>
      </c>
      <c r="Y5817" s="10" t="n">
        <f aca="false">IF(U5817="Yes", 1, 0)</f>
        <v>0</v>
      </c>
      <c r="Z5817" s="10" t="n">
        <v>1</v>
      </c>
      <c r="AA5817" s="11" t="n">
        <f aca="false">MAX(0, ($S5817 * 0.35) - ($F5817 * 0.3))</f>
        <v>9.0475</v>
      </c>
      <c r="AB5817" s="12" t="str">
        <f aca="false">IF(AA5817&gt;20,"High",IF(AA5817&gt;10,"Medium","Low"))</f>
        <v>Low</v>
      </c>
    </row>
    <row r="5818" customFormat="false" ht="18.65" hidden="false" customHeight="false" outlineLevel="0" collapsed="false">
      <c r="A5818" s="5" t="s">
        <v>5862</v>
      </c>
      <c r="B5818" s="6" t="s">
        <v>37</v>
      </c>
      <c r="C5818" s="6" t="s">
        <v>30</v>
      </c>
      <c r="D5818" s="6" t="s">
        <v>31</v>
      </c>
      <c r="E5818" s="6" t="s">
        <v>30</v>
      </c>
      <c r="F5818" s="7" t="n">
        <v>53</v>
      </c>
      <c r="G5818" s="6" t="s">
        <v>31</v>
      </c>
      <c r="H5818" s="6" t="s">
        <v>31</v>
      </c>
      <c r="I5818" s="6" t="s">
        <v>517</v>
      </c>
      <c r="J5818" s="6" t="s">
        <v>30</v>
      </c>
      <c r="K5818" s="6" t="s">
        <v>30</v>
      </c>
      <c r="L5818" s="6" t="s">
        <v>30</v>
      </c>
      <c r="M5818" s="6" t="s">
        <v>31</v>
      </c>
      <c r="N5818" s="6" t="s">
        <v>30</v>
      </c>
      <c r="O5818" s="6" t="s">
        <v>31</v>
      </c>
      <c r="P5818" s="6" t="s">
        <v>33</v>
      </c>
      <c r="Q5818" s="6" t="s">
        <v>31</v>
      </c>
      <c r="R5818" s="6" t="s">
        <v>39</v>
      </c>
      <c r="S5818" s="8" t="n">
        <v>91.15</v>
      </c>
      <c r="T5818" s="8" t="n">
        <v>4862.5</v>
      </c>
      <c r="U5818" s="6" t="s">
        <v>30</v>
      </c>
      <c r="V5818" s="8" t="n">
        <f aca="false">IF(X5818="0-1 Year", ROUND(S5818/0.474, 2), IF(X5818="1-2 Years", ROUND(S5818/0.287, 2), ROUND(S5818/0.14, 2)))</f>
        <v>651.07</v>
      </c>
      <c r="W5818" s="6" t="str">
        <f aca="false">IF(V5818&gt;4000, "High", IF(V5818&gt;2000, "Medium", "Low"))</f>
        <v>Low</v>
      </c>
      <c r="X5818" s="9" t="s">
        <v>1765</v>
      </c>
      <c r="Y5818" s="10" t="n">
        <f aca="false">IF(U5818="Yes", 1, 0)</f>
        <v>0</v>
      </c>
      <c r="Z5818" s="10" t="n">
        <v>1</v>
      </c>
      <c r="AA5818" s="11" t="n">
        <f aca="false">MAX(0, ($S5818 * 0.35) - ($F5818 * 0.3))</f>
        <v>16.0025</v>
      </c>
      <c r="AB5818" s="12" t="str">
        <f aca="false">IF(AA5818&gt;20,"High",IF(AA5818&gt;10,"Medium","Low"))</f>
        <v>Medium</v>
      </c>
    </row>
    <row r="5819" customFormat="false" ht="18.65" hidden="false" customHeight="false" outlineLevel="0" collapsed="false">
      <c r="A5819" s="5" t="s">
        <v>5863</v>
      </c>
      <c r="B5819" s="6" t="s">
        <v>37</v>
      </c>
      <c r="C5819" s="6" t="s">
        <v>31</v>
      </c>
      <c r="D5819" s="6" t="s">
        <v>30</v>
      </c>
      <c r="E5819" s="6" t="s">
        <v>30</v>
      </c>
      <c r="F5819" s="7" t="n">
        <v>46</v>
      </c>
      <c r="G5819" s="6" t="s">
        <v>31</v>
      </c>
      <c r="H5819" s="6" t="s">
        <v>31</v>
      </c>
      <c r="I5819" s="6" t="s">
        <v>517</v>
      </c>
      <c r="J5819" s="6" t="s">
        <v>30</v>
      </c>
      <c r="K5819" s="6" t="s">
        <v>31</v>
      </c>
      <c r="L5819" s="6" t="s">
        <v>31</v>
      </c>
      <c r="M5819" s="6" t="s">
        <v>30</v>
      </c>
      <c r="N5819" s="6" t="s">
        <v>31</v>
      </c>
      <c r="O5819" s="6" t="s">
        <v>31</v>
      </c>
      <c r="P5819" s="6" t="s">
        <v>38</v>
      </c>
      <c r="Q5819" s="6" t="s">
        <v>31</v>
      </c>
      <c r="R5819" s="6" t="s">
        <v>39</v>
      </c>
      <c r="S5819" s="8" t="n">
        <v>104.45</v>
      </c>
      <c r="T5819" s="8" t="n">
        <v>4863.85</v>
      </c>
      <c r="U5819" s="6" t="s">
        <v>30</v>
      </c>
      <c r="V5819" s="8" t="n">
        <f aca="false">IF(X5819="0-1 Year", ROUND(S5819/0.474, 2), IF(X5819="1-2 Years", ROUND(S5819/0.287, 2), ROUND(S5819/0.14, 2)))</f>
        <v>746.07</v>
      </c>
      <c r="W5819" s="6" t="str">
        <f aca="false">IF(V5819&gt;4000, "High", IF(V5819&gt;2000, "Medium", "Low"))</f>
        <v>Low</v>
      </c>
      <c r="X5819" s="9" t="s">
        <v>1765</v>
      </c>
      <c r="Y5819" s="10" t="n">
        <f aca="false">IF(U5819="Yes", 1, 0)</f>
        <v>0</v>
      </c>
      <c r="Z5819" s="10" t="n">
        <v>1</v>
      </c>
      <c r="AA5819" s="11" t="n">
        <f aca="false">MAX(0, ($S5819 * 0.35) - ($F5819 * 0.3))</f>
        <v>22.7575</v>
      </c>
      <c r="AB5819" s="12" t="str">
        <f aca="false">IF(AA5819&gt;20,"High",IF(AA5819&gt;10,"Medium","Low"))</f>
        <v>High</v>
      </c>
    </row>
    <row r="5820" customFormat="false" ht="18.65" hidden="false" customHeight="false" outlineLevel="0" collapsed="false">
      <c r="A5820" s="5" t="s">
        <v>5864</v>
      </c>
      <c r="B5820" s="6" t="s">
        <v>29</v>
      </c>
      <c r="C5820" s="6" t="s">
        <v>30</v>
      </c>
      <c r="D5820" s="6" t="s">
        <v>31</v>
      </c>
      <c r="E5820" s="6" t="s">
        <v>30</v>
      </c>
      <c r="F5820" s="7" t="n">
        <v>53</v>
      </c>
      <c r="G5820" s="6" t="s">
        <v>31</v>
      </c>
      <c r="H5820" s="6" t="s">
        <v>30</v>
      </c>
      <c r="I5820" s="6" t="s">
        <v>517</v>
      </c>
      <c r="J5820" s="6" t="s">
        <v>30</v>
      </c>
      <c r="K5820" s="6" t="s">
        <v>31</v>
      </c>
      <c r="L5820" s="6" t="s">
        <v>30</v>
      </c>
      <c r="M5820" s="6" t="s">
        <v>30</v>
      </c>
      <c r="N5820" s="6" t="s">
        <v>31</v>
      </c>
      <c r="O5820" s="6" t="s">
        <v>31</v>
      </c>
      <c r="P5820" s="6" t="s">
        <v>33</v>
      </c>
      <c r="Q5820" s="6" t="s">
        <v>31</v>
      </c>
      <c r="R5820" s="6" t="s">
        <v>53</v>
      </c>
      <c r="S5820" s="8" t="n">
        <v>94.25</v>
      </c>
      <c r="T5820" s="8" t="n">
        <v>4867.95</v>
      </c>
      <c r="U5820" s="6" t="s">
        <v>31</v>
      </c>
      <c r="V5820" s="8" t="n">
        <f aca="false">IF(X5820="0-1 Year", ROUND(S5820/0.474, 2), IF(X5820="1-2 Years", ROUND(S5820/0.287, 2), ROUND(S5820/0.14, 2)))</f>
        <v>673.21</v>
      </c>
      <c r="W5820" s="6" t="str">
        <f aca="false">IF(V5820&gt;4000, "High", IF(V5820&gt;2000, "Medium", "Low"))</f>
        <v>Low</v>
      </c>
      <c r="X5820" s="9" t="s">
        <v>1765</v>
      </c>
      <c r="Y5820" s="10" t="n">
        <f aca="false">IF(U5820="Yes", 1, 0)</f>
        <v>1</v>
      </c>
      <c r="Z5820" s="10" t="n">
        <v>1</v>
      </c>
      <c r="AA5820" s="11" t="n">
        <f aca="false">MAX(0, ($S5820 * 0.35) - ($F5820 * 0.3))</f>
        <v>17.0875</v>
      </c>
      <c r="AB5820" s="12" t="str">
        <f aca="false">IF(AA5820&gt;20,"High",IF(AA5820&gt;10,"Medium","Low"))</f>
        <v>Medium</v>
      </c>
    </row>
    <row r="5821" customFormat="false" ht="18.65" hidden="false" customHeight="false" outlineLevel="0" collapsed="false">
      <c r="A5821" s="5" t="s">
        <v>5865</v>
      </c>
      <c r="B5821" s="6" t="s">
        <v>37</v>
      </c>
      <c r="C5821" s="6" t="s">
        <v>30</v>
      </c>
      <c r="D5821" s="6" t="s">
        <v>31</v>
      </c>
      <c r="E5821" s="6" t="s">
        <v>31</v>
      </c>
      <c r="F5821" s="7" t="n">
        <v>67</v>
      </c>
      <c r="G5821" s="6" t="s">
        <v>31</v>
      </c>
      <c r="H5821" s="6" t="s">
        <v>31</v>
      </c>
      <c r="I5821" s="6" t="s">
        <v>203</v>
      </c>
      <c r="J5821" s="6" t="s">
        <v>31</v>
      </c>
      <c r="K5821" s="6" t="s">
        <v>31</v>
      </c>
      <c r="L5821" s="6" t="s">
        <v>30</v>
      </c>
      <c r="M5821" s="6" t="s">
        <v>31</v>
      </c>
      <c r="N5821" s="6" t="s">
        <v>31</v>
      </c>
      <c r="O5821" s="6" t="s">
        <v>30</v>
      </c>
      <c r="P5821" s="6" t="s">
        <v>166</v>
      </c>
      <c r="Q5821" s="6" t="s">
        <v>30</v>
      </c>
      <c r="R5821" s="6" t="s">
        <v>58</v>
      </c>
      <c r="S5821" s="8" t="n">
        <v>74</v>
      </c>
      <c r="T5821" s="8" t="n">
        <v>4868.4</v>
      </c>
      <c r="U5821" s="6" t="s">
        <v>30</v>
      </c>
      <c r="V5821" s="8" t="n">
        <f aca="false">IF(X5821="0-1 Year", ROUND(S5821/0.474, 2), IF(X5821="1-2 Years", ROUND(S5821/0.287, 2), ROUND(S5821/0.14, 2)))</f>
        <v>528.57</v>
      </c>
      <c r="W5821" s="6" t="str">
        <f aca="false">IF(V5821&gt;4000, "High", IF(V5821&gt;2000, "Medium", "Low"))</f>
        <v>Low</v>
      </c>
      <c r="X5821" s="9" t="s">
        <v>1765</v>
      </c>
      <c r="Y5821" s="10" t="n">
        <f aca="false">IF(U5821="Yes", 1, 0)</f>
        <v>0</v>
      </c>
      <c r="Z5821" s="10" t="n">
        <v>1</v>
      </c>
      <c r="AA5821" s="11" t="n">
        <f aca="false">MAX(0, ($S5821 * 0.35) - ($F5821 * 0.3))</f>
        <v>5.8</v>
      </c>
      <c r="AB5821" s="12" t="str">
        <f aca="false">IF(AA5821&gt;20,"High",IF(AA5821&gt;10,"Medium","Low"))</f>
        <v>Low</v>
      </c>
    </row>
    <row r="5822" customFormat="false" ht="18.65" hidden="false" customHeight="false" outlineLevel="0" collapsed="false">
      <c r="A5822" s="5" t="s">
        <v>5866</v>
      </c>
      <c r="B5822" s="6" t="s">
        <v>37</v>
      </c>
      <c r="C5822" s="6" t="s">
        <v>31</v>
      </c>
      <c r="D5822" s="6" t="s">
        <v>30</v>
      </c>
      <c r="E5822" s="6" t="s">
        <v>30</v>
      </c>
      <c r="F5822" s="7" t="n">
        <v>64</v>
      </c>
      <c r="G5822" s="6" t="s">
        <v>31</v>
      </c>
      <c r="H5822" s="6" t="s">
        <v>31</v>
      </c>
      <c r="I5822" s="6" t="s">
        <v>203</v>
      </c>
      <c r="J5822" s="6" t="s">
        <v>30</v>
      </c>
      <c r="K5822" s="6" t="s">
        <v>31</v>
      </c>
      <c r="L5822" s="6" t="s">
        <v>31</v>
      </c>
      <c r="M5822" s="6" t="s">
        <v>31</v>
      </c>
      <c r="N5822" s="6" t="s">
        <v>30</v>
      </c>
      <c r="O5822" s="6" t="s">
        <v>31</v>
      </c>
      <c r="P5822" s="6" t="s">
        <v>38</v>
      </c>
      <c r="Q5822" s="6" t="s">
        <v>30</v>
      </c>
      <c r="R5822" s="6" t="s">
        <v>58</v>
      </c>
      <c r="S5822" s="8" t="n">
        <v>74.65</v>
      </c>
      <c r="T5822" s="8" t="n">
        <v>4869.35</v>
      </c>
      <c r="U5822" s="6" t="s">
        <v>30</v>
      </c>
      <c r="V5822" s="8" t="n">
        <f aca="false">IF(X5822="0-1 Year", ROUND(S5822/0.474, 2), IF(X5822="1-2 Years", ROUND(S5822/0.287, 2), ROUND(S5822/0.14, 2)))</f>
        <v>533.21</v>
      </c>
      <c r="W5822" s="6" t="str">
        <f aca="false">IF(V5822&gt;4000, "High", IF(V5822&gt;2000, "Medium", "Low"))</f>
        <v>Low</v>
      </c>
      <c r="X5822" s="9" t="s">
        <v>1765</v>
      </c>
      <c r="Y5822" s="10" t="n">
        <f aca="false">IF(U5822="Yes", 1, 0)</f>
        <v>0</v>
      </c>
      <c r="Z5822" s="10" t="n">
        <v>1</v>
      </c>
      <c r="AA5822" s="11" t="n">
        <f aca="false">MAX(0, ($S5822 * 0.35) - ($F5822 * 0.3))</f>
        <v>6.9275</v>
      </c>
      <c r="AB5822" s="12" t="str">
        <f aca="false">IF(AA5822&gt;20,"High",IF(AA5822&gt;10,"Medium","Low"))</f>
        <v>Low</v>
      </c>
    </row>
    <row r="5823" customFormat="false" ht="18.65" hidden="false" customHeight="false" outlineLevel="0" collapsed="false">
      <c r="A5823" s="5" t="s">
        <v>5867</v>
      </c>
      <c r="B5823" s="6" t="s">
        <v>29</v>
      </c>
      <c r="C5823" s="6" t="s">
        <v>30</v>
      </c>
      <c r="D5823" s="6" t="s">
        <v>30</v>
      </c>
      <c r="E5823" s="6" t="s">
        <v>30</v>
      </c>
      <c r="F5823" s="7" t="n">
        <v>54</v>
      </c>
      <c r="G5823" s="6" t="s">
        <v>31</v>
      </c>
      <c r="H5823" s="6" t="s">
        <v>31</v>
      </c>
      <c r="I5823" s="6" t="s">
        <v>517</v>
      </c>
      <c r="J5823" s="6" t="s">
        <v>30</v>
      </c>
      <c r="K5823" s="6" t="s">
        <v>30</v>
      </c>
      <c r="L5823" s="6" t="s">
        <v>31</v>
      </c>
      <c r="M5823" s="6" t="s">
        <v>30</v>
      </c>
      <c r="N5823" s="6" t="s">
        <v>30</v>
      </c>
      <c r="O5823" s="6" t="s">
        <v>31</v>
      </c>
      <c r="P5823" s="6" t="s">
        <v>38</v>
      </c>
      <c r="Q5823" s="6" t="s">
        <v>30</v>
      </c>
      <c r="R5823" s="6" t="s">
        <v>58</v>
      </c>
      <c r="S5823" s="8" t="n">
        <v>89.4</v>
      </c>
      <c r="T5823" s="8" t="n">
        <v>4869.5</v>
      </c>
      <c r="U5823" s="6" t="s">
        <v>30</v>
      </c>
      <c r="V5823" s="8" t="n">
        <f aca="false">IF(X5823="0-1 Year", ROUND(S5823/0.474, 2), IF(X5823="1-2 Years", ROUND(S5823/0.287, 2), ROUND(S5823/0.14, 2)))</f>
        <v>638.57</v>
      </c>
      <c r="W5823" s="6" t="str">
        <f aca="false">IF(V5823&gt;4000, "High", IF(V5823&gt;2000, "Medium", "Low"))</f>
        <v>Low</v>
      </c>
      <c r="X5823" s="9" t="s">
        <v>1765</v>
      </c>
      <c r="Y5823" s="10" t="n">
        <f aca="false">IF(U5823="Yes", 1, 0)</f>
        <v>0</v>
      </c>
      <c r="Z5823" s="10" t="n">
        <v>1</v>
      </c>
      <c r="AA5823" s="11" t="n">
        <f aca="false">MAX(0, ($S5823 * 0.35) - ($F5823 * 0.3))</f>
        <v>15.09</v>
      </c>
      <c r="AB5823" s="12" t="str">
        <f aca="false">IF(AA5823&gt;20,"High",IF(AA5823&gt;10,"Medium","Low"))</f>
        <v>Medium</v>
      </c>
    </row>
    <row r="5824" customFormat="false" ht="18.65" hidden="false" customHeight="false" outlineLevel="0" collapsed="false">
      <c r="A5824" s="5" t="s">
        <v>5868</v>
      </c>
      <c r="B5824" s="6" t="s">
        <v>29</v>
      </c>
      <c r="C5824" s="6" t="s">
        <v>31</v>
      </c>
      <c r="D5824" s="6" t="s">
        <v>31</v>
      </c>
      <c r="E5824" s="6" t="s">
        <v>30</v>
      </c>
      <c r="F5824" s="7" t="n">
        <v>47</v>
      </c>
      <c r="G5824" s="6" t="s">
        <v>31</v>
      </c>
      <c r="H5824" s="6" t="s">
        <v>31</v>
      </c>
      <c r="I5824" s="6" t="s">
        <v>517</v>
      </c>
      <c r="J5824" s="6" t="s">
        <v>30</v>
      </c>
      <c r="K5824" s="6" t="s">
        <v>30</v>
      </c>
      <c r="L5824" s="6" t="s">
        <v>31</v>
      </c>
      <c r="M5824" s="6" t="s">
        <v>30</v>
      </c>
      <c r="N5824" s="6" t="s">
        <v>31</v>
      </c>
      <c r="O5824" s="6" t="s">
        <v>31</v>
      </c>
      <c r="P5824" s="6" t="s">
        <v>38</v>
      </c>
      <c r="Q5824" s="6" t="s">
        <v>31</v>
      </c>
      <c r="R5824" s="6" t="s">
        <v>39</v>
      </c>
      <c r="S5824" s="8" t="n">
        <v>100.05</v>
      </c>
      <c r="T5824" s="8" t="n">
        <v>4871.05</v>
      </c>
      <c r="U5824" s="6" t="s">
        <v>31</v>
      </c>
      <c r="V5824" s="8" t="n">
        <f aca="false">IF(X5824="0-1 Year", ROUND(S5824/0.474, 2), IF(X5824="1-2 Years", ROUND(S5824/0.287, 2), ROUND(S5824/0.14, 2)))</f>
        <v>714.64</v>
      </c>
      <c r="W5824" s="6" t="str">
        <f aca="false">IF(V5824&gt;4000, "High", IF(V5824&gt;2000, "Medium", "Low"))</f>
        <v>Low</v>
      </c>
      <c r="X5824" s="9" t="s">
        <v>1765</v>
      </c>
      <c r="Y5824" s="10" t="n">
        <f aca="false">IF(U5824="Yes", 1, 0)</f>
        <v>1</v>
      </c>
      <c r="Z5824" s="10" t="n">
        <v>1</v>
      </c>
      <c r="AA5824" s="11" t="n">
        <f aca="false">MAX(0, ($S5824 * 0.35) - ($F5824 * 0.3))</f>
        <v>20.9175</v>
      </c>
      <c r="AB5824" s="12" t="str">
        <f aca="false">IF(AA5824&gt;20,"High",IF(AA5824&gt;10,"Medium","Low"))</f>
        <v>High</v>
      </c>
    </row>
    <row r="5825" customFormat="false" ht="18.65" hidden="false" customHeight="false" outlineLevel="0" collapsed="false">
      <c r="A5825" s="5" t="s">
        <v>5869</v>
      </c>
      <c r="B5825" s="6" t="s">
        <v>37</v>
      </c>
      <c r="C5825" s="6" t="s">
        <v>31</v>
      </c>
      <c r="D5825" s="6" t="s">
        <v>31</v>
      </c>
      <c r="E5825" s="6" t="s">
        <v>30</v>
      </c>
      <c r="F5825" s="7" t="n">
        <v>53</v>
      </c>
      <c r="G5825" s="6" t="s">
        <v>31</v>
      </c>
      <c r="H5825" s="6" t="s">
        <v>30</v>
      </c>
      <c r="I5825" s="6" t="s">
        <v>517</v>
      </c>
      <c r="J5825" s="6" t="s">
        <v>30</v>
      </c>
      <c r="K5825" s="6" t="s">
        <v>31</v>
      </c>
      <c r="L5825" s="6" t="s">
        <v>31</v>
      </c>
      <c r="M5825" s="6" t="s">
        <v>31</v>
      </c>
      <c r="N5825" s="6" t="s">
        <v>31</v>
      </c>
      <c r="O5825" s="6" t="s">
        <v>30</v>
      </c>
      <c r="P5825" s="6" t="s">
        <v>33</v>
      </c>
      <c r="Q5825" s="6" t="s">
        <v>31</v>
      </c>
      <c r="R5825" s="6" t="s">
        <v>39</v>
      </c>
      <c r="S5825" s="8" t="n">
        <v>94</v>
      </c>
      <c r="T5825" s="8" t="n">
        <v>4871.45</v>
      </c>
      <c r="U5825" s="6" t="s">
        <v>30</v>
      </c>
      <c r="V5825" s="8" t="n">
        <f aca="false">IF(X5825="0-1 Year", ROUND(S5825/0.474, 2), IF(X5825="1-2 Years", ROUND(S5825/0.287, 2), ROUND(S5825/0.14, 2)))</f>
        <v>671.43</v>
      </c>
      <c r="W5825" s="6" t="str">
        <f aca="false">IF(V5825&gt;4000, "High", IF(V5825&gt;2000, "Medium", "Low"))</f>
        <v>Low</v>
      </c>
      <c r="X5825" s="9" t="s">
        <v>1765</v>
      </c>
      <c r="Y5825" s="10" t="n">
        <f aca="false">IF(U5825="Yes", 1, 0)</f>
        <v>0</v>
      </c>
      <c r="Z5825" s="10" t="n">
        <v>1</v>
      </c>
      <c r="AA5825" s="11" t="n">
        <f aca="false">MAX(0, ($S5825 * 0.35) - ($F5825 * 0.3))</f>
        <v>17</v>
      </c>
      <c r="AB5825" s="12" t="str">
        <f aca="false">IF(AA5825&gt;20,"High",IF(AA5825&gt;10,"Medium","Low"))</f>
        <v>Medium</v>
      </c>
    </row>
    <row r="5826" customFormat="false" ht="18.65" hidden="false" customHeight="false" outlineLevel="0" collapsed="false">
      <c r="A5826" s="5" t="s">
        <v>5870</v>
      </c>
      <c r="B5826" s="6" t="s">
        <v>37</v>
      </c>
      <c r="C5826" s="6" t="s">
        <v>30</v>
      </c>
      <c r="D5826" s="6" t="s">
        <v>31</v>
      </c>
      <c r="E5826" s="6" t="s">
        <v>30</v>
      </c>
      <c r="F5826" s="7" t="n">
        <v>53</v>
      </c>
      <c r="G5826" s="6" t="s">
        <v>31</v>
      </c>
      <c r="H5826" s="6" t="s">
        <v>30</v>
      </c>
      <c r="I5826" s="6" t="s">
        <v>517</v>
      </c>
      <c r="J5826" s="6" t="s">
        <v>30</v>
      </c>
      <c r="K5826" s="6" t="s">
        <v>30</v>
      </c>
      <c r="L5826" s="6" t="s">
        <v>30</v>
      </c>
      <c r="M5826" s="6" t="s">
        <v>31</v>
      </c>
      <c r="N5826" s="6" t="s">
        <v>31</v>
      </c>
      <c r="O5826" s="6" t="s">
        <v>31</v>
      </c>
      <c r="P5826" s="6" t="s">
        <v>33</v>
      </c>
      <c r="Q5826" s="6" t="s">
        <v>31</v>
      </c>
      <c r="R5826" s="6" t="s">
        <v>39</v>
      </c>
      <c r="S5826" s="8" t="n">
        <v>93.45</v>
      </c>
      <c r="T5826" s="8" t="n">
        <v>4872.2</v>
      </c>
      <c r="U5826" s="6" t="s">
        <v>30</v>
      </c>
      <c r="V5826" s="8" t="n">
        <f aca="false">IF(X5826="0-1 Year", ROUND(S5826/0.474, 2), IF(X5826="1-2 Years", ROUND(S5826/0.287, 2), ROUND(S5826/0.14, 2)))</f>
        <v>667.5</v>
      </c>
      <c r="W5826" s="6" t="str">
        <f aca="false">IF(V5826&gt;4000, "High", IF(V5826&gt;2000, "Medium", "Low"))</f>
        <v>Low</v>
      </c>
      <c r="X5826" s="9" t="s">
        <v>1765</v>
      </c>
      <c r="Y5826" s="10" t="n">
        <f aca="false">IF(U5826="Yes", 1, 0)</f>
        <v>0</v>
      </c>
      <c r="Z5826" s="10" t="n">
        <v>1</v>
      </c>
      <c r="AA5826" s="11" t="n">
        <f aca="false">MAX(0, ($S5826 * 0.35) - ($F5826 * 0.3))</f>
        <v>16.8075</v>
      </c>
      <c r="AB5826" s="12" t="str">
        <f aca="false">IF(AA5826&gt;20,"High",IF(AA5826&gt;10,"Medium","Low"))</f>
        <v>Medium</v>
      </c>
    </row>
    <row r="5827" customFormat="false" ht="18.65" hidden="false" customHeight="false" outlineLevel="0" collapsed="false">
      <c r="A5827" s="5" t="s">
        <v>5871</v>
      </c>
      <c r="B5827" s="6" t="s">
        <v>37</v>
      </c>
      <c r="C5827" s="6" t="s">
        <v>30</v>
      </c>
      <c r="D5827" s="6" t="s">
        <v>31</v>
      </c>
      <c r="E5827" s="6" t="s">
        <v>31</v>
      </c>
      <c r="F5827" s="7" t="n">
        <v>70</v>
      </c>
      <c r="G5827" s="6" t="s">
        <v>31</v>
      </c>
      <c r="H5827" s="6" t="s">
        <v>31</v>
      </c>
      <c r="I5827" s="6" t="s">
        <v>203</v>
      </c>
      <c r="J5827" s="6" t="s">
        <v>31</v>
      </c>
      <c r="K5827" s="6" t="s">
        <v>31</v>
      </c>
      <c r="L5827" s="6" t="s">
        <v>30</v>
      </c>
      <c r="M5827" s="6" t="s">
        <v>30</v>
      </c>
      <c r="N5827" s="6" t="s">
        <v>31</v>
      </c>
      <c r="O5827" s="6" t="s">
        <v>30</v>
      </c>
      <c r="P5827" s="6" t="s">
        <v>166</v>
      </c>
      <c r="Q5827" s="6" t="s">
        <v>31</v>
      </c>
      <c r="R5827" s="6" t="s">
        <v>58</v>
      </c>
      <c r="S5827" s="8" t="n">
        <v>69.2</v>
      </c>
      <c r="T5827" s="8" t="n">
        <v>4872.35</v>
      </c>
      <c r="U5827" s="6" t="s">
        <v>30</v>
      </c>
      <c r="V5827" s="8" t="n">
        <f aca="false">IF(X5827="0-1 Year", ROUND(S5827/0.474, 2), IF(X5827="1-2 Years", ROUND(S5827/0.287, 2), ROUND(S5827/0.14, 2)))</f>
        <v>494.29</v>
      </c>
      <c r="W5827" s="6" t="str">
        <f aca="false">IF(V5827&gt;4000, "High", IF(V5827&gt;2000, "Medium", "Low"))</f>
        <v>Low</v>
      </c>
      <c r="X5827" s="9" t="s">
        <v>1765</v>
      </c>
      <c r="Y5827" s="10" t="n">
        <f aca="false">IF(U5827="Yes", 1, 0)</f>
        <v>0</v>
      </c>
      <c r="Z5827" s="10" t="n">
        <v>1</v>
      </c>
      <c r="AA5827" s="11" t="n">
        <f aca="false">MAX(0, ($S5827 * 0.35) - ($F5827 * 0.3))</f>
        <v>3.22</v>
      </c>
      <c r="AB5827" s="12" t="str">
        <f aca="false">IF(AA5827&gt;20,"High",IF(AA5827&gt;10,"Medium","Low"))</f>
        <v>Low</v>
      </c>
    </row>
    <row r="5828" customFormat="false" ht="18.65" hidden="false" customHeight="false" outlineLevel="0" collapsed="false">
      <c r="A5828" s="5" t="s">
        <v>5872</v>
      </c>
      <c r="B5828" s="6" t="s">
        <v>29</v>
      </c>
      <c r="C5828" s="6" t="s">
        <v>30</v>
      </c>
      <c r="D5828" s="6" t="s">
        <v>31</v>
      </c>
      <c r="E5828" s="6" t="s">
        <v>31</v>
      </c>
      <c r="F5828" s="7" t="n">
        <v>49</v>
      </c>
      <c r="G5828" s="6" t="s">
        <v>31</v>
      </c>
      <c r="H5828" s="6" t="s">
        <v>31</v>
      </c>
      <c r="I5828" s="6" t="s">
        <v>517</v>
      </c>
      <c r="J5828" s="6" t="s">
        <v>30</v>
      </c>
      <c r="K5828" s="6" t="s">
        <v>30</v>
      </c>
      <c r="L5828" s="6" t="s">
        <v>31</v>
      </c>
      <c r="M5828" s="6" t="s">
        <v>30</v>
      </c>
      <c r="N5828" s="6" t="s">
        <v>31</v>
      </c>
      <c r="O5828" s="6" t="s">
        <v>31</v>
      </c>
      <c r="P5828" s="6" t="s">
        <v>38</v>
      </c>
      <c r="Q5828" s="6" t="s">
        <v>31</v>
      </c>
      <c r="R5828" s="6" t="s">
        <v>39</v>
      </c>
      <c r="S5828" s="8" t="n">
        <v>99.8</v>
      </c>
      <c r="T5828" s="8" t="n">
        <v>4872.45</v>
      </c>
      <c r="U5828" s="6" t="s">
        <v>31</v>
      </c>
      <c r="V5828" s="8" t="n">
        <f aca="false">IF(X5828="0-1 Year", ROUND(S5828/0.474, 2), IF(X5828="1-2 Years", ROUND(S5828/0.287, 2), ROUND(S5828/0.14, 2)))</f>
        <v>712.86</v>
      </c>
      <c r="W5828" s="6" t="str">
        <f aca="false">IF(V5828&gt;4000, "High", IF(V5828&gt;2000, "Medium", "Low"))</f>
        <v>Low</v>
      </c>
      <c r="X5828" s="9" t="s">
        <v>1765</v>
      </c>
      <c r="Y5828" s="10" t="n">
        <f aca="false">IF(U5828="Yes", 1, 0)</f>
        <v>1</v>
      </c>
      <c r="Z5828" s="10" t="n">
        <v>1</v>
      </c>
      <c r="AA5828" s="11" t="n">
        <f aca="false">MAX(0, ($S5828 * 0.35) - ($F5828 * 0.3))</f>
        <v>20.23</v>
      </c>
      <c r="AB5828" s="12" t="str">
        <f aca="false">IF(AA5828&gt;20,"High",IF(AA5828&gt;10,"Medium","Low"))</f>
        <v>High</v>
      </c>
    </row>
    <row r="5829" customFormat="false" ht="18.65" hidden="false" customHeight="false" outlineLevel="0" collapsed="false">
      <c r="A5829" s="5" t="s">
        <v>5873</v>
      </c>
      <c r="B5829" s="6" t="s">
        <v>37</v>
      </c>
      <c r="C5829" s="6" t="s">
        <v>31</v>
      </c>
      <c r="D5829" s="6" t="s">
        <v>31</v>
      </c>
      <c r="E5829" s="6" t="s">
        <v>30</v>
      </c>
      <c r="F5829" s="7" t="n">
        <v>55</v>
      </c>
      <c r="G5829" s="6" t="s">
        <v>31</v>
      </c>
      <c r="H5829" s="6" t="s">
        <v>31</v>
      </c>
      <c r="I5829" s="6" t="s">
        <v>517</v>
      </c>
      <c r="J5829" s="6" t="s">
        <v>30</v>
      </c>
      <c r="K5829" s="6" t="s">
        <v>31</v>
      </c>
      <c r="L5829" s="6" t="s">
        <v>31</v>
      </c>
      <c r="M5829" s="6" t="s">
        <v>30</v>
      </c>
      <c r="N5829" s="6" t="s">
        <v>30</v>
      </c>
      <c r="O5829" s="6" t="s">
        <v>30</v>
      </c>
      <c r="P5829" s="6" t="s">
        <v>38</v>
      </c>
      <c r="Q5829" s="6" t="s">
        <v>31</v>
      </c>
      <c r="R5829" s="6" t="s">
        <v>39</v>
      </c>
      <c r="S5829" s="8" t="n">
        <v>85.45</v>
      </c>
      <c r="T5829" s="8" t="n">
        <v>4874.7</v>
      </c>
      <c r="U5829" s="6" t="s">
        <v>31</v>
      </c>
      <c r="V5829" s="8" t="n">
        <f aca="false">IF(X5829="0-1 Year", ROUND(S5829/0.474, 2), IF(X5829="1-2 Years", ROUND(S5829/0.287, 2), ROUND(S5829/0.14, 2)))</f>
        <v>610.36</v>
      </c>
      <c r="W5829" s="6" t="str">
        <f aca="false">IF(V5829&gt;4000, "High", IF(V5829&gt;2000, "Medium", "Low"))</f>
        <v>Low</v>
      </c>
      <c r="X5829" s="9" t="s">
        <v>1765</v>
      </c>
      <c r="Y5829" s="10" t="n">
        <f aca="false">IF(U5829="Yes", 1, 0)</f>
        <v>1</v>
      </c>
      <c r="Z5829" s="10" t="n">
        <v>1</v>
      </c>
      <c r="AA5829" s="11" t="n">
        <f aca="false">MAX(0, ($S5829 * 0.35) - ($F5829 * 0.3))</f>
        <v>13.4075</v>
      </c>
      <c r="AB5829" s="12" t="str">
        <f aca="false">IF(AA5829&gt;20,"High",IF(AA5829&gt;10,"Medium","Low"))</f>
        <v>Medium</v>
      </c>
    </row>
    <row r="5830" customFormat="false" ht="18.65" hidden="false" customHeight="false" outlineLevel="0" collapsed="false">
      <c r="A5830" s="5" t="s">
        <v>5874</v>
      </c>
      <c r="B5830" s="6" t="s">
        <v>37</v>
      </c>
      <c r="C5830" s="6" t="s">
        <v>31</v>
      </c>
      <c r="D5830" s="6" t="s">
        <v>30</v>
      </c>
      <c r="E5830" s="6" t="s">
        <v>30</v>
      </c>
      <c r="F5830" s="7" t="n">
        <v>46</v>
      </c>
      <c r="G5830" s="6" t="s">
        <v>31</v>
      </c>
      <c r="H5830" s="6" t="s">
        <v>31</v>
      </c>
      <c r="I5830" s="6" t="s">
        <v>517</v>
      </c>
      <c r="J5830" s="6" t="s">
        <v>31</v>
      </c>
      <c r="K5830" s="6" t="s">
        <v>31</v>
      </c>
      <c r="L5830" s="6" t="s">
        <v>31</v>
      </c>
      <c r="M5830" s="6" t="s">
        <v>30</v>
      </c>
      <c r="N5830" s="6" t="s">
        <v>31</v>
      </c>
      <c r="O5830" s="6" t="s">
        <v>31</v>
      </c>
      <c r="P5830" s="6" t="s">
        <v>33</v>
      </c>
      <c r="Q5830" s="6" t="s">
        <v>31</v>
      </c>
      <c r="R5830" s="6" t="s">
        <v>39</v>
      </c>
      <c r="S5830" s="8" t="n">
        <v>110</v>
      </c>
      <c r="T5830" s="8" t="n">
        <v>4874.8</v>
      </c>
      <c r="U5830" s="6" t="s">
        <v>31</v>
      </c>
      <c r="V5830" s="8" t="n">
        <f aca="false">IF(X5830="0-1 Year", ROUND(S5830/0.474, 2), IF(X5830="1-2 Years", ROUND(S5830/0.287, 2), ROUND(S5830/0.14, 2)))</f>
        <v>785.71</v>
      </c>
      <c r="W5830" s="6" t="str">
        <f aca="false">IF(V5830&gt;4000, "High", IF(V5830&gt;2000, "Medium", "Low"))</f>
        <v>Low</v>
      </c>
      <c r="X5830" s="9" t="s">
        <v>1765</v>
      </c>
      <c r="Y5830" s="10" t="n">
        <f aca="false">IF(U5830="Yes", 1, 0)</f>
        <v>1</v>
      </c>
      <c r="Z5830" s="10" t="n">
        <v>1</v>
      </c>
      <c r="AA5830" s="11" t="n">
        <f aca="false">MAX(0, ($S5830 * 0.35) - ($F5830 * 0.3))</f>
        <v>24.7</v>
      </c>
      <c r="AB5830" s="12" t="str">
        <f aca="false">IF(AA5830&gt;20,"High",IF(AA5830&gt;10,"Medium","Low"))</f>
        <v>High</v>
      </c>
    </row>
    <row r="5831" customFormat="false" ht="18.65" hidden="false" customHeight="false" outlineLevel="0" collapsed="false">
      <c r="A5831" s="5" t="s">
        <v>5875</v>
      </c>
      <c r="B5831" s="6" t="s">
        <v>29</v>
      </c>
      <c r="C5831" s="6" t="s">
        <v>30</v>
      </c>
      <c r="D5831" s="6" t="s">
        <v>31</v>
      </c>
      <c r="E5831" s="6" t="s">
        <v>30</v>
      </c>
      <c r="F5831" s="7" t="n">
        <v>45</v>
      </c>
      <c r="G5831" s="6" t="s">
        <v>31</v>
      </c>
      <c r="H5831" s="6" t="s">
        <v>31</v>
      </c>
      <c r="I5831" s="6" t="s">
        <v>517</v>
      </c>
      <c r="J5831" s="6" t="s">
        <v>30</v>
      </c>
      <c r="K5831" s="6" t="s">
        <v>31</v>
      </c>
      <c r="L5831" s="6" t="s">
        <v>31</v>
      </c>
      <c r="M5831" s="6" t="s">
        <v>30</v>
      </c>
      <c r="N5831" s="6" t="s">
        <v>31</v>
      </c>
      <c r="O5831" s="6" t="s">
        <v>31</v>
      </c>
      <c r="P5831" s="6" t="s">
        <v>38</v>
      </c>
      <c r="Q5831" s="6" t="s">
        <v>31</v>
      </c>
      <c r="R5831" s="6" t="s">
        <v>53</v>
      </c>
      <c r="S5831" s="8" t="n">
        <v>107.75</v>
      </c>
      <c r="T5831" s="8" t="n">
        <v>4882.8</v>
      </c>
      <c r="U5831" s="6" t="s">
        <v>30</v>
      </c>
      <c r="V5831" s="8" t="n">
        <f aca="false">IF(X5831="0-1 Year", ROUND(S5831/0.474, 2), IF(X5831="1-2 Years", ROUND(S5831/0.287, 2), ROUND(S5831/0.14, 2)))</f>
        <v>769.64</v>
      </c>
      <c r="W5831" s="6" t="str">
        <f aca="false">IF(V5831&gt;4000, "High", IF(V5831&gt;2000, "Medium", "Low"))</f>
        <v>Low</v>
      </c>
      <c r="X5831" s="9" t="s">
        <v>1765</v>
      </c>
      <c r="Y5831" s="10" t="n">
        <f aca="false">IF(U5831="Yes", 1, 0)</f>
        <v>0</v>
      </c>
      <c r="Z5831" s="10" t="n">
        <v>1</v>
      </c>
      <c r="AA5831" s="11" t="n">
        <f aca="false">MAX(0, ($S5831 * 0.35) - ($F5831 * 0.3))</f>
        <v>24.2125</v>
      </c>
      <c r="AB5831" s="12" t="str">
        <f aca="false">IF(AA5831&gt;20,"High",IF(AA5831&gt;10,"Medium","Low"))</f>
        <v>High</v>
      </c>
    </row>
    <row r="5832" customFormat="false" ht="18.65" hidden="false" customHeight="false" outlineLevel="0" collapsed="false">
      <c r="A5832" s="5" t="s">
        <v>5876</v>
      </c>
      <c r="B5832" s="6" t="s">
        <v>37</v>
      </c>
      <c r="C5832" s="6" t="s">
        <v>30</v>
      </c>
      <c r="D5832" s="6" t="s">
        <v>30</v>
      </c>
      <c r="E5832" s="6" t="s">
        <v>30</v>
      </c>
      <c r="F5832" s="7" t="n">
        <v>57</v>
      </c>
      <c r="G5832" s="6" t="s">
        <v>31</v>
      </c>
      <c r="H5832" s="6" t="s">
        <v>31</v>
      </c>
      <c r="I5832" s="6" t="s">
        <v>517</v>
      </c>
      <c r="J5832" s="6" t="s">
        <v>31</v>
      </c>
      <c r="K5832" s="6" t="s">
        <v>31</v>
      </c>
      <c r="L5832" s="6" t="s">
        <v>30</v>
      </c>
      <c r="M5832" s="6" t="s">
        <v>31</v>
      </c>
      <c r="N5832" s="6" t="s">
        <v>30</v>
      </c>
      <c r="O5832" s="6" t="s">
        <v>30</v>
      </c>
      <c r="P5832" s="6" t="s">
        <v>38</v>
      </c>
      <c r="Q5832" s="6" t="s">
        <v>31</v>
      </c>
      <c r="R5832" s="6" t="s">
        <v>53</v>
      </c>
      <c r="S5832" s="8" t="n">
        <v>87.55</v>
      </c>
      <c r="T5832" s="8" t="n">
        <v>4884.85</v>
      </c>
      <c r="U5832" s="6" t="s">
        <v>30</v>
      </c>
      <c r="V5832" s="8" t="n">
        <f aca="false">IF(X5832="0-1 Year", ROUND(S5832/0.474, 2), IF(X5832="1-2 Years", ROUND(S5832/0.287, 2), ROUND(S5832/0.14, 2)))</f>
        <v>625.36</v>
      </c>
      <c r="W5832" s="6" t="str">
        <f aca="false">IF(V5832&gt;4000, "High", IF(V5832&gt;2000, "Medium", "Low"))</f>
        <v>Low</v>
      </c>
      <c r="X5832" s="9" t="s">
        <v>1765</v>
      </c>
      <c r="Y5832" s="10" t="n">
        <f aca="false">IF(U5832="Yes", 1, 0)</f>
        <v>0</v>
      </c>
      <c r="Z5832" s="10" t="n">
        <v>1</v>
      </c>
      <c r="AA5832" s="11" t="n">
        <f aca="false">MAX(0, ($S5832 * 0.35) - ($F5832 * 0.3))</f>
        <v>13.5425</v>
      </c>
      <c r="AB5832" s="12" t="str">
        <f aca="false">IF(AA5832&gt;20,"High",IF(AA5832&gt;10,"Medium","Low"))</f>
        <v>Medium</v>
      </c>
    </row>
    <row r="5833" customFormat="false" ht="18.65" hidden="false" customHeight="false" outlineLevel="0" collapsed="false">
      <c r="A5833" s="5" t="s">
        <v>5877</v>
      </c>
      <c r="B5833" s="6" t="s">
        <v>37</v>
      </c>
      <c r="C5833" s="6" t="s">
        <v>30</v>
      </c>
      <c r="D5833" s="6" t="s">
        <v>31</v>
      </c>
      <c r="E5833" s="6" t="s">
        <v>31</v>
      </c>
      <c r="F5833" s="7" t="n">
        <v>69</v>
      </c>
      <c r="G5833" s="6" t="s">
        <v>31</v>
      </c>
      <c r="H5833" s="6" t="s">
        <v>31</v>
      </c>
      <c r="I5833" s="6" t="s">
        <v>203</v>
      </c>
      <c r="J5833" s="6" t="s">
        <v>31</v>
      </c>
      <c r="K5833" s="6" t="s">
        <v>31</v>
      </c>
      <c r="L5833" s="6" t="s">
        <v>30</v>
      </c>
      <c r="M5833" s="6" t="s">
        <v>31</v>
      </c>
      <c r="N5833" s="6" t="s">
        <v>31</v>
      </c>
      <c r="O5833" s="6" t="s">
        <v>30</v>
      </c>
      <c r="P5833" s="6" t="s">
        <v>33</v>
      </c>
      <c r="Q5833" s="6" t="s">
        <v>30</v>
      </c>
      <c r="R5833" s="6" t="s">
        <v>58</v>
      </c>
      <c r="S5833" s="8" t="n">
        <v>73.7</v>
      </c>
      <c r="T5833" s="8" t="n">
        <v>4885.85</v>
      </c>
      <c r="U5833" s="6" t="s">
        <v>30</v>
      </c>
      <c r="V5833" s="8" t="n">
        <f aca="false">IF(X5833="0-1 Year", ROUND(S5833/0.474, 2), IF(X5833="1-2 Years", ROUND(S5833/0.287, 2), ROUND(S5833/0.14, 2)))</f>
        <v>526.43</v>
      </c>
      <c r="W5833" s="6" t="str">
        <f aca="false">IF(V5833&gt;4000, "High", IF(V5833&gt;2000, "Medium", "Low"))</f>
        <v>Low</v>
      </c>
      <c r="X5833" s="9" t="s">
        <v>1765</v>
      </c>
      <c r="Y5833" s="10" t="n">
        <f aca="false">IF(U5833="Yes", 1, 0)</f>
        <v>0</v>
      </c>
      <c r="Z5833" s="10" t="n">
        <v>1</v>
      </c>
      <c r="AA5833" s="11" t="n">
        <f aca="false">MAX(0, ($S5833 * 0.35) - ($F5833 * 0.3))</f>
        <v>5.095</v>
      </c>
      <c r="AB5833" s="12" t="str">
        <f aca="false">IF(AA5833&gt;20,"High",IF(AA5833&gt;10,"Medium","Low"))</f>
        <v>Low</v>
      </c>
    </row>
    <row r="5834" customFormat="false" ht="18.65" hidden="false" customHeight="false" outlineLevel="0" collapsed="false">
      <c r="A5834" s="5" t="s">
        <v>5878</v>
      </c>
      <c r="B5834" s="6" t="s">
        <v>37</v>
      </c>
      <c r="C5834" s="6" t="s">
        <v>30</v>
      </c>
      <c r="D5834" s="6" t="s">
        <v>31</v>
      </c>
      <c r="E5834" s="6" t="s">
        <v>31</v>
      </c>
      <c r="F5834" s="7" t="n">
        <v>72</v>
      </c>
      <c r="G5834" s="6" t="s">
        <v>31</v>
      </c>
      <c r="H5834" s="6" t="s">
        <v>30</v>
      </c>
      <c r="I5834" s="6" t="s">
        <v>203</v>
      </c>
      <c r="J5834" s="6" t="s">
        <v>31</v>
      </c>
      <c r="K5834" s="6" t="s">
        <v>31</v>
      </c>
      <c r="L5834" s="6" t="s">
        <v>31</v>
      </c>
      <c r="M5834" s="6" t="s">
        <v>30</v>
      </c>
      <c r="N5834" s="6" t="s">
        <v>30</v>
      </c>
      <c r="O5834" s="6" t="s">
        <v>31</v>
      </c>
      <c r="P5834" s="6" t="s">
        <v>166</v>
      </c>
      <c r="Q5834" s="6" t="s">
        <v>30</v>
      </c>
      <c r="R5834" s="6" t="s">
        <v>58</v>
      </c>
      <c r="S5834" s="8" t="n">
        <v>68.75</v>
      </c>
      <c r="T5834" s="8" t="n">
        <v>4888.2</v>
      </c>
      <c r="U5834" s="6" t="s">
        <v>30</v>
      </c>
      <c r="V5834" s="8" t="n">
        <f aca="false">IF(X5834="0-1 Year", ROUND(S5834/0.474, 2), IF(X5834="1-2 Years", ROUND(S5834/0.287, 2), ROUND(S5834/0.14, 2)))</f>
        <v>491.07</v>
      </c>
      <c r="W5834" s="6" t="str">
        <f aca="false">IF(V5834&gt;4000, "High", IF(V5834&gt;2000, "Medium", "Low"))</f>
        <v>Low</v>
      </c>
      <c r="X5834" s="9" t="s">
        <v>1765</v>
      </c>
      <c r="Y5834" s="10" t="n">
        <f aca="false">IF(U5834="Yes", 1, 0)</f>
        <v>0</v>
      </c>
      <c r="Z5834" s="10" t="n">
        <v>1</v>
      </c>
      <c r="AA5834" s="11" t="n">
        <f aca="false">MAX(0, ($S5834 * 0.35) - ($F5834 * 0.3))</f>
        <v>2.4625</v>
      </c>
      <c r="AB5834" s="12" t="str">
        <f aca="false">IF(AA5834&gt;20,"High",IF(AA5834&gt;10,"Medium","Low"))</f>
        <v>Low</v>
      </c>
    </row>
    <row r="5835" customFormat="false" ht="18.65" hidden="false" customHeight="false" outlineLevel="0" collapsed="false">
      <c r="A5835" s="5" t="s">
        <v>5879</v>
      </c>
      <c r="B5835" s="6" t="s">
        <v>37</v>
      </c>
      <c r="C5835" s="6" t="s">
        <v>31</v>
      </c>
      <c r="D5835" s="6" t="s">
        <v>31</v>
      </c>
      <c r="E5835" s="6" t="s">
        <v>30</v>
      </c>
      <c r="F5835" s="7" t="n">
        <v>50</v>
      </c>
      <c r="G5835" s="6" t="s">
        <v>31</v>
      </c>
      <c r="H5835" s="6" t="s">
        <v>31</v>
      </c>
      <c r="I5835" s="6" t="s">
        <v>517</v>
      </c>
      <c r="J5835" s="6" t="s">
        <v>30</v>
      </c>
      <c r="K5835" s="6" t="s">
        <v>31</v>
      </c>
      <c r="L5835" s="6" t="s">
        <v>31</v>
      </c>
      <c r="M5835" s="6" t="s">
        <v>30</v>
      </c>
      <c r="N5835" s="6" t="s">
        <v>31</v>
      </c>
      <c r="O5835" s="6" t="s">
        <v>30</v>
      </c>
      <c r="P5835" s="6" t="s">
        <v>38</v>
      </c>
      <c r="Q5835" s="6" t="s">
        <v>31</v>
      </c>
      <c r="R5835" s="6" t="s">
        <v>39</v>
      </c>
      <c r="S5835" s="8" t="n">
        <v>95.05</v>
      </c>
      <c r="T5835" s="8" t="n">
        <v>4888.7</v>
      </c>
      <c r="U5835" s="6" t="s">
        <v>31</v>
      </c>
      <c r="V5835" s="8" t="n">
        <f aca="false">IF(X5835="0-1 Year", ROUND(S5835/0.474, 2), IF(X5835="1-2 Years", ROUND(S5835/0.287, 2), ROUND(S5835/0.14, 2)))</f>
        <v>678.93</v>
      </c>
      <c r="W5835" s="6" t="str">
        <f aca="false">IF(V5835&gt;4000, "High", IF(V5835&gt;2000, "Medium", "Low"))</f>
        <v>Low</v>
      </c>
      <c r="X5835" s="9" t="s">
        <v>1765</v>
      </c>
      <c r="Y5835" s="10" t="n">
        <f aca="false">IF(U5835="Yes", 1, 0)</f>
        <v>1</v>
      </c>
      <c r="Z5835" s="10" t="n">
        <v>1</v>
      </c>
      <c r="AA5835" s="11" t="n">
        <f aca="false">MAX(0, ($S5835 * 0.35) - ($F5835 * 0.3))</f>
        <v>18.2675</v>
      </c>
      <c r="AB5835" s="12" t="str">
        <f aca="false">IF(AA5835&gt;20,"High",IF(AA5835&gt;10,"Medium","Low"))</f>
        <v>Medium</v>
      </c>
    </row>
    <row r="5836" customFormat="false" ht="18.65" hidden="false" customHeight="false" outlineLevel="0" collapsed="false">
      <c r="A5836" s="5" t="s">
        <v>5880</v>
      </c>
      <c r="B5836" s="6" t="s">
        <v>37</v>
      </c>
      <c r="C5836" s="6" t="s">
        <v>30</v>
      </c>
      <c r="D5836" s="6" t="s">
        <v>31</v>
      </c>
      <c r="E5836" s="6" t="s">
        <v>31</v>
      </c>
      <c r="F5836" s="7" t="n">
        <v>49</v>
      </c>
      <c r="G5836" s="6" t="s">
        <v>31</v>
      </c>
      <c r="H5836" s="6" t="s">
        <v>31</v>
      </c>
      <c r="I5836" s="6" t="s">
        <v>517</v>
      </c>
      <c r="J5836" s="6" t="s">
        <v>30</v>
      </c>
      <c r="K5836" s="6" t="s">
        <v>31</v>
      </c>
      <c r="L5836" s="6" t="s">
        <v>30</v>
      </c>
      <c r="M5836" s="6" t="s">
        <v>30</v>
      </c>
      <c r="N5836" s="6" t="s">
        <v>31</v>
      </c>
      <c r="O5836" s="6" t="s">
        <v>31</v>
      </c>
      <c r="P5836" s="6" t="s">
        <v>38</v>
      </c>
      <c r="Q5836" s="6" t="s">
        <v>31</v>
      </c>
      <c r="R5836" s="6" t="s">
        <v>39</v>
      </c>
      <c r="S5836" s="8" t="n">
        <v>98.35</v>
      </c>
      <c r="T5836" s="8" t="n">
        <v>4889.2</v>
      </c>
      <c r="U5836" s="6" t="s">
        <v>30</v>
      </c>
      <c r="V5836" s="8" t="n">
        <f aca="false">IF(X5836="0-1 Year", ROUND(S5836/0.474, 2), IF(X5836="1-2 Years", ROUND(S5836/0.287, 2), ROUND(S5836/0.14, 2)))</f>
        <v>702.5</v>
      </c>
      <c r="W5836" s="6" t="str">
        <f aca="false">IF(V5836&gt;4000, "High", IF(V5836&gt;2000, "Medium", "Low"))</f>
        <v>Low</v>
      </c>
      <c r="X5836" s="9" t="s">
        <v>1765</v>
      </c>
      <c r="Y5836" s="10" t="n">
        <f aca="false">IF(U5836="Yes", 1, 0)</f>
        <v>0</v>
      </c>
      <c r="Z5836" s="10" t="n">
        <v>1</v>
      </c>
      <c r="AA5836" s="11" t="n">
        <f aca="false">MAX(0, ($S5836 * 0.35) - ($F5836 * 0.3))</f>
        <v>19.7225</v>
      </c>
      <c r="AB5836" s="12" t="str">
        <f aca="false">IF(AA5836&gt;20,"High",IF(AA5836&gt;10,"Medium","Low"))</f>
        <v>Medium</v>
      </c>
    </row>
    <row r="5837" customFormat="false" ht="18.65" hidden="false" customHeight="false" outlineLevel="0" collapsed="false">
      <c r="A5837" s="5" t="s">
        <v>5881</v>
      </c>
      <c r="B5837" s="6" t="s">
        <v>29</v>
      </c>
      <c r="C5837" s="6" t="s">
        <v>30</v>
      </c>
      <c r="D5837" s="6" t="s">
        <v>30</v>
      </c>
      <c r="E5837" s="6" t="s">
        <v>30</v>
      </c>
      <c r="F5837" s="7" t="n">
        <v>47</v>
      </c>
      <c r="G5837" s="6" t="s">
        <v>31</v>
      </c>
      <c r="H5837" s="6" t="s">
        <v>31</v>
      </c>
      <c r="I5837" s="6" t="s">
        <v>517</v>
      </c>
      <c r="J5837" s="6" t="s">
        <v>30</v>
      </c>
      <c r="K5837" s="6" t="s">
        <v>31</v>
      </c>
      <c r="L5837" s="6" t="s">
        <v>31</v>
      </c>
      <c r="M5837" s="6" t="s">
        <v>30</v>
      </c>
      <c r="N5837" s="6" t="s">
        <v>31</v>
      </c>
      <c r="O5837" s="6" t="s">
        <v>31</v>
      </c>
      <c r="P5837" s="6" t="s">
        <v>33</v>
      </c>
      <c r="Q5837" s="6" t="s">
        <v>31</v>
      </c>
      <c r="R5837" s="6" t="s">
        <v>39</v>
      </c>
      <c r="S5837" s="8" t="n">
        <v>103.1</v>
      </c>
      <c r="T5837" s="8" t="n">
        <v>4889.3</v>
      </c>
      <c r="U5837" s="6" t="s">
        <v>30</v>
      </c>
      <c r="V5837" s="8" t="n">
        <f aca="false">IF(X5837="0-1 Year", ROUND(S5837/0.474, 2), IF(X5837="1-2 Years", ROUND(S5837/0.287, 2), ROUND(S5837/0.14, 2)))</f>
        <v>736.43</v>
      </c>
      <c r="W5837" s="6" t="str">
        <f aca="false">IF(V5837&gt;4000, "High", IF(V5837&gt;2000, "Medium", "Low"))</f>
        <v>Low</v>
      </c>
      <c r="X5837" s="9" t="s">
        <v>1765</v>
      </c>
      <c r="Y5837" s="10" t="n">
        <f aca="false">IF(U5837="Yes", 1, 0)</f>
        <v>0</v>
      </c>
      <c r="Z5837" s="10" t="n">
        <v>1</v>
      </c>
      <c r="AA5837" s="11" t="n">
        <f aca="false">MAX(0, ($S5837 * 0.35) - ($F5837 * 0.3))</f>
        <v>21.985</v>
      </c>
      <c r="AB5837" s="12" t="str">
        <f aca="false">IF(AA5837&gt;20,"High",IF(AA5837&gt;10,"Medium","Low"))</f>
        <v>High</v>
      </c>
    </row>
    <row r="5838" customFormat="false" ht="18.65" hidden="false" customHeight="false" outlineLevel="0" collapsed="false">
      <c r="A5838" s="5" t="s">
        <v>5882</v>
      </c>
      <c r="B5838" s="6" t="s">
        <v>29</v>
      </c>
      <c r="C5838" s="6" t="s">
        <v>30</v>
      </c>
      <c r="D5838" s="6" t="s">
        <v>31</v>
      </c>
      <c r="E5838" s="6" t="s">
        <v>30</v>
      </c>
      <c r="F5838" s="7" t="n">
        <v>58</v>
      </c>
      <c r="G5838" s="6" t="s">
        <v>31</v>
      </c>
      <c r="H5838" s="6" t="s">
        <v>31</v>
      </c>
      <c r="I5838" s="6" t="s">
        <v>203</v>
      </c>
      <c r="J5838" s="6" t="s">
        <v>31</v>
      </c>
      <c r="K5838" s="6" t="s">
        <v>31</v>
      </c>
      <c r="L5838" s="6" t="s">
        <v>31</v>
      </c>
      <c r="M5838" s="6" t="s">
        <v>30</v>
      </c>
      <c r="N5838" s="6" t="s">
        <v>31</v>
      </c>
      <c r="O5838" s="6" t="s">
        <v>31</v>
      </c>
      <c r="P5838" s="6" t="s">
        <v>166</v>
      </c>
      <c r="Q5838" s="6" t="s">
        <v>31</v>
      </c>
      <c r="R5838" s="6" t="s">
        <v>39</v>
      </c>
      <c r="S5838" s="8" t="n">
        <v>86.1</v>
      </c>
      <c r="T5838" s="8" t="n">
        <v>4890.5</v>
      </c>
      <c r="U5838" s="6" t="s">
        <v>30</v>
      </c>
      <c r="V5838" s="8" t="n">
        <f aca="false">IF(X5838="0-1 Year", ROUND(S5838/0.474, 2), IF(X5838="1-2 Years", ROUND(S5838/0.287, 2), ROUND(S5838/0.14, 2)))</f>
        <v>615</v>
      </c>
      <c r="W5838" s="6" t="str">
        <f aca="false">IF(V5838&gt;4000, "High", IF(V5838&gt;2000, "Medium", "Low"))</f>
        <v>Low</v>
      </c>
      <c r="X5838" s="9" t="s">
        <v>1765</v>
      </c>
      <c r="Y5838" s="10" t="n">
        <f aca="false">IF(U5838="Yes", 1, 0)</f>
        <v>0</v>
      </c>
      <c r="Z5838" s="10" t="n">
        <v>1</v>
      </c>
      <c r="AA5838" s="11" t="n">
        <f aca="false">MAX(0, ($S5838 * 0.35) - ($F5838 * 0.3))</f>
        <v>12.735</v>
      </c>
      <c r="AB5838" s="12" t="str">
        <f aca="false">IF(AA5838&gt;20,"High",IF(AA5838&gt;10,"Medium","Low"))</f>
        <v>Medium</v>
      </c>
    </row>
    <row r="5839" customFormat="false" ht="18.65" hidden="false" customHeight="false" outlineLevel="0" collapsed="false">
      <c r="A5839" s="5" t="s">
        <v>5883</v>
      </c>
      <c r="B5839" s="6" t="s">
        <v>37</v>
      </c>
      <c r="C5839" s="6" t="s">
        <v>30</v>
      </c>
      <c r="D5839" s="6" t="s">
        <v>30</v>
      </c>
      <c r="E5839" s="6" t="s">
        <v>31</v>
      </c>
      <c r="F5839" s="7" t="n">
        <v>70</v>
      </c>
      <c r="G5839" s="6" t="s">
        <v>31</v>
      </c>
      <c r="H5839" s="6" t="s">
        <v>31</v>
      </c>
      <c r="I5839" s="6" t="s">
        <v>203</v>
      </c>
      <c r="J5839" s="6" t="s">
        <v>31</v>
      </c>
      <c r="K5839" s="6" t="s">
        <v>31</v>
      </c>
      <c r="L5839" s="6" t="s">
        <v>30</v>
      </c>
      <c r="M5839" s="6" t="s">
        <v>31</v>
      </c>
      <c r="N5839" s="6" t="s">
        <v>30</v>
      </c>
      <c r="O5839" s="6" t="s">
        <v>30</v>
      </c>
      <c r="P5839" s="6" t="s">
        <v>166</v>
      </c>
      <c r="Q5839" s="6" t="s">
        <v>30</v>
      </c>
      <c r="R5839" s="6" t="s">
        <v>39</v>
      </c>
      <c r="S5839" s="8" t="n">
        <v>66</v>
      </c>
      <c r="T5839" s="8" t="n">
        <v>4891.5</v>
      </c>
      <c r="U5839" s="6" t="s">
        <v>30</v>
      </c>
      <c r="V5839" s="8" t="n">
        <f aca="false">IF(X5839="0-1 Year", ROUND(S5839/0.474, 2), IF(X5839="1-2 Years", ROUND(S5839/0.287, 2), ROUND(S5839/0.14, 2)))</f>
        <v>471.43</v>
      </c>
      <c r="W5839" s="6" t="str">
        <f aca="false">IF(V5839&gt;4000, "High", IF(V5839&gt;2000, "Medium", "Low"))</f>
        <v>Low</v>
      </c>
      <c r="X5839" s="9" t="s">
        <v>1765</v>
      </c>
      <c r="Y5839" s="10" t="n">
        <f aca="false">IF(U5839="Yes", 1, 0)</f>
        <v>0</v>
      </c>
      <c r="Z5839" s="10" t="n">
        <v>1</v>
      </c>
      <c r="AA5839" s="11" t="n">
        <f aca="false">MAX(0, ($S5839 * 0.35) - ($F5839 * 0.3))</f>
        <v>2.1</v>
      </c>
      <c r="AB5839" s="12" t="str">
        <f aca="false">IF(AA5839&gt;20,"High",IF(AA5839&gt;10,"Medium","Low"))</f>
        <v>Low</v>
      </c>
    </row>
    <row r="5840" customFormat="false" ht="18.65" hidden="false" customHeight="false" outlineLevel="0" collapsed="false">
      <c r="A5840" s="5" t="s">
        <v>5884</v>
      </c>
      <c r="B5840" s="6" t="s">
        <v>37</v>
      </c>
      <c r="C5840" s="6" t="s">
        <v>30</v>
      </c>
      <c r="D5840" s="6" t="s">
        <v>30</v>
      </c>
      <c r="E5840" s="6" t="s">
        <v>30</v>
      </c>
      <c r="F5840" s="7" t="n">
        <v>43</v>
      </c>
      <c r="G5840" s="6" t="s">
        <v>31</v>
      </c>
      <c r="H5840" s="6" t="s">
        <v>31</v>
      </c>
      <c r="I5840" s="6" t="s">
        <v>517</v>
      </c>
      <c r="J5840" s="6" t="s">
        <v>31</v>
      </c>
      <c r="K5840" s="6" t="s">
        <v>31</v>
      </c>
      <c r="L5840" s="6" t="s">
        <v>31</v>
      </c>
      <c r="M5840" s="6" t="s">
        <v>31</v>
      </c>
      <c r="N5840" s="6" t="s">
        <v>31</v>
      </c>
      <c r="O5840" s="6" t="s">
        <v>31</v>
      </c>
      <c r="P5840" s="6" t="s">
        <v>166</v>
      </c>
      <c r="Q5840" s="6" t="s">
        <v>30</v>
      </c>
      <c r="R5840" s="6" t="s">
        <v>58</v>
      </c>
      <c r="S5840" s="8" t="n">
        <v>115.05</v>
      </c>
      <c r="T5840" s="8" t="n">
        <v>4895.1</v>
      </c>
      <c r="U5840" s="6" t="s">
        <v>30</v>
      </c>
      <c r="V5840" s="8" t="n">
        <f aca="false">IF(X5840="0-1 Year", ROUND(S5840/0.474, 2), IF(X5840="1-2 Years", ROUND(S5840/0.287, 2), ROUND(S5840/0.14, 2)))</f>
        <v>821.79</v>
      </c>
      <c r="W5840" s="6" t="str">
        <f aca="false">IF(V5840&gt;4000, "High", IF(V5840&gt;2000, "Medium", "Low"))</f>
        <v>Low</v>
      </c>
      <c r="X5840" s="9" t="s">
        <v>1765</v>
      </c>
      <c r="Y5840" s="10" t="n">
        <f aca="false">IF(U5840="Yes", 1, 0)</f>
        <v>0</v>
      </c>
      <c r="Z5840" s="10" t="n">
        <v>1</v>
      </c>
      <c r="AA5840" s="11" t="n">
        <f aca="false">MAX(0, ($S5840 * 0.35) - ($F5840 * 0.3))</f>
        <v>27.3675</v>
      </c>
      <c r="AB5840" s="12" t="str">
        <f aca="false">IF(AA5840&gt;20,"High",IF(AA5840&gt;10,"Medium","Low"))</f>
        <v>High</v>
      </c>
    </row>
    <row r="5841" customFormat="false" ht="18.65" hidden="false" customHeight="false" outlineLevel="0" collapsed="false">
      <c r="A5841" s="5" t="s">
        <v>5885</v>
      </c>
      <c r="B5841" s="6" t="s">
        <v>29</v>
      </c>
      <c r="C5841" s="6" t="s">
        <v>30</v>
      </c>
      <c r="D5841" s="6" t="s">
        <v>31</v>
      </c>
      <c r="E5841" s="6" t="s">
        <v>31</v>
      </c>
      <c r="F5841" s="7" t="n">
        <v>63</v>
      </c>
      <c r="G5841" s="6" t="s">
        <v>31</v>
      </c>
      <c r="H5841" s="6" t="s">
        <v>30</v>
      </c>
      <c r="I5841" s="6" t="s">
        <v>517</v>
      </c>
      <c r="J5841" s="6" t="s">
        <v>30</v>
      </c>
      <c r="K5841" s="6" t="s">
        <v>31</v>
      </c>
      <c r="L5841" s="6" t="s">
        <v>31</v>
      </c>
      <c r="M5841" s="6" t="s">
        <v>30</v>
      </c>
      <c r="N5841" s="6" t="s">
        <v>30</v>
      </c>
      <c r="O5841" s="6" t="s">
        <v>30</v>
      </c>
      <c r="P5841" s="6" t="s">
        <v>38</v>
      </c>
      <c r="Q5841" s="6" t="s">
        <v>31</v>
      </c>
      <c r="R5841" s="6" t="s">
        <v>58</v>
      </c>
      <c r="S5841" s="8" t="n">
        <v>80.3</v>
      </c>
      <c r="T5841" s="8" t="n">
        <v>4896.35</v>
      </c>
      <c r="U5841" s="6" t="s">
        <v>30</v>
      </c>
      <c r="V5841" s="8" t="n">
        <f aca="false">IF(X5841="0-1 Year", ROUND(S5841/0.474, 2), IF(X5841="1-2 Years", ROUND(S5841/0.287, 2), ROUND(S5841/0.14, 2)))</f>
        <v>573.57</v>
      </c>
      <c r="W5841" s="6" t="str">
        <f aca="false">IF(V5841&gt;4000, "High", IF(V5841&gt;2000, "Medium", "Low"))</f>
        <v>Low</v>
      </c>
      <c r="X5841" s="9" t="s">
        <v>1765</v>
      </c>
      <c r="Y5841" s="10" t="n">
        <f aca="false">IF(U5841="Yes", 1, 0)</f>
        <v>0</v>
      </c>
      <c r="Z5841" s="10" t="n">
        <v>1</v>
      </c>
      <c r="AA5841" s="11" t="n">
        <f aca="false">MAX(0, ($S5841 * 0.35) - ($F5841 * 0.3))</f>
        <v>9.205</v>
      </c>
      <c r="AB5841" s="12" t="str">
        <f aca="false">IF(AA5841&gt;20,"High",IF(AA5841&gt;10,"Medium","Low"))</f>
        <v>Low</v>
      </c>
    </row>
    <row r="5842" customFormat="false" ht="18.65" hidden="false" customHeight="false" outlineLevel="0" collapsed="false">
      <c r="A5842" s="5" t="s">
        <v>5886</v>
      </c>
      <c r="B5842" s="6" t="s">
        <v>29</v>
      </c>
      <c r="C5842" s="6" t="s">
        <v>30</v>
      </c>
      <c r="D5842" s="6" t="s">
        <v>31</v>
      </c>
      <c r="E5842" s="6" t="s">
        <v>31</v>
      </c>
      <c r="F5842" s="7" t="n">
        <v>45</v>
      </c>
      <c r="G5842" s="6" t="s">
        <v>31</v>
      </c>
      <c r="H5842" s="6" t="s">
        <v>31</v>
      </c>
      <c r="I5842" s="6" t="s">
        <v>517</v>
      </c>
      <c r="J5842" s="6" t="s">
        <v>30</v>
      </c>
      <c r="K5842" s="6" t="s">
        <v>31</v>
      </c>
      <c r="L5842" s="6" t="s">
        <v>31</v>
      </c>
      <c r="M5842" s="6" t="s">
        <v>31</v>
      </c>
      <c r="N5842" s="6" t="s">
        <v>31</v>
      </c>
      <c r="O5842" s="6" t="s">
        <v>31</v>
      </c>
      <c r="P5842" s="6" t="s">
        <v>166</v>
      </c>
      <c r="Q5842" s="6" t="s">
        <v>31</v>
      </c>
      <c r="R5842" s="6" t="s">
        <v>53</v>
      </c>
      <c r="S5842" s="8" t="n">
        <v>109.75</v>
      </c>
      <c r="T5842" s="8" t="n">
        <v>4900.65</v>
      </c>
      <c r="U5842" s="6" t="s">
        <v>30</v>
      </c>
      <c r="V5842" s="8" t="n">
        <f aca="false">IF(X5842="0-1 Year", ROUND(S5842/0.474, 2), IF(X5842="1-2 Years", ROUND(S5842/0.287, 2), ROUND(S5842/0.14, 2)))</f>
        <v>783.93</v>
      </c>
      <c r="W5842" s="6" t="str">
        <f aca="false">IF(V5842&gt;4000, "High", IF(V5842&gt;2000, "Medium", "Low"))</f>
        <v>Low</v>
      </c>
      <c r="X5842" s="9" t="s">
        <v>1765</v>
      </c>
      <c r="Y5842" s="10" t="n">
        <f aca="false">IF(U5842="Yes", 1, 0)</f>
        <v>0</v>
      </c>
      <c r="Z5842" s="10" t="n">
        <v>1</v>
      </c>
      <c r="AA5842" s="11" t="n">
        <f aca="false">MAX(0, ($S5842 * 0.35) - ($F5842 * 0.3))</f>
        <v>24.9125</v>
      </c>
      <c r="AB5842" s="12" t="str">
        <f aca="false">IF(AA5842&gt;20,"High",IF(AA5842&gt;10,"Medium","Low"))</f>
        <v>High</v>
      </c>
    </row>
    <row r="5843" customFormat="false" ht="18.65" hidden="false" customHeight="false" outlineLevel="0" collapsed="false">
      <c r="A5843" s="5" t="s">
        <v>5887</v>
      </c>
      <c r="B5843" s="6" t="s">
        <v>37</v>
      </c>
      <c r="C5843" s="6" t="s">
        <v>30</v>
      </c>
      <c r="D5843" s="6" t="s">
        <v>31</v>
      </c>
      <c r="E5843" s="6" t="s">
        <v>30</v>
      </c>
      <c r="F5843" s="7" t="n">
        <v>56</v>
      </c>
      <c r="G5843" s="6" t="s">
        <v>31</v>
      </c>
      <c r="H5843" s="6" t="s">
        <v>31</v>
      </c>
      <c r="I5843" s="6" t="s">
        <v>517</v>
      </c>
      <c r="J5843" s="6" t="s">
        <v>30</v>
      </c>
      <c r="K5843" s="6" t="s">
        <v>30</v>
      </c>
      <c r="L5843" s="6" t="s">
        <v>30</v>
      </c>
      <c r="M5843" s="6" t="s">
        <v>30</v>
      </c>
      <c r="N5843" s="6" t="s">
        <v>31</v>
      </c>
      <c r="O5843" s="6" t="s">
        <v>30</v>
      </c>
      <c r="P5843" s="6" t="s">
        <v>38</v>
      </c>
      <c r="Q5843" s="6" t="s">
        <v>31</v>
      </c>
      <c r="R5843" s="6" t="s">
        <v>53</v>
      </c>
      <c r="S5843" s="8" t="n">
        <v>85.6</v>
      </c>
      <c r="T5843" s="8" t="n">
        <v>4902.8</v>
      </c>
      <c r="U5843" s="6" t="s">
        <v>30</v>
      </c>
      <c r="V5843" s="8" t="n">
        <f aca="false">IF(X5843="0-1 Year", ROUND(S5843/0.474, 2), IF(X5843="1-2 Years", ROUND(S5843/0.287, 2), ROUND(S5843/0.14, 2)))</f>
        <v>611.43</v>
      </c>
      <c r="W5843" s="6" t="str">
        <f aca="false">IF(V5843&gt;4000, "High", IF(V5843&gt;2000, "Medium", "Low"))</f>
        <v>Low</v>
      </c>
      <c r="X5843" s="9" t="s">
        <v>1765</v>
      </c>
      <c r="Y5843" s="10" t="n">
        <f aca="false">IF(U5843="Yes", 1, 0)</f>
        <v>0</v>
      </c>
      <c r="Z5843" s="10" t="n">
        <v>1</v>
      </c>
      <c r="AA5843" s="11" t="n">
        <f aca="false">MAX(0, ($S5843 * 0.35) - ($F5843 * 0.3))</f>
        <v>13.16</v>
      </c>
      <c r="AB5843" s="12" t="str">
        <f aca="false">IF(AA5843&gt;20,"High",IF(AA5843&gt;10,"Medium","Low"))</f>
        <v>Medium</v>
      </c>
    </row>
    <row r="5844" customFormat="false" ht="18.65" hidden="false" customHeight="false" outlineLevel="0" collapsed="false">
      <c r="A5844" s="5" t="s">
        <v>5888</v>
      </c>
      <c r="B5844" s="6" t="s">
        <v>29</v>
      </c>
      <c r="C5844" s="6" t="s">
        <v>31</v>
      </c>
      <c r="D5844" s="6" t="s">
        <v>31</v>
      </c>
      <c r="E5844" s="6" t="s">
        <v>30</v>
      </c>
      <c r="F5844" s="7" t="n">
        <v>59</v>
      </c>
      <c r="G5844" s="6" t="s">
        <v>31</v>
      </c>
      <c r="H5844" s="6" t="s">
        <v>30</v>
      </c>
      <c r="I5844" s="6" t="s">
        <v>517</v>
      </c>
      <c r="J5844" s="6" t="s">
        <v>31</v>
      </c>
      <c r="K5844" s="6" t="s">
        <v>31</v>
      </c>
      <c r="L5844" s="6" t="s">
        <v>31</v>
      </c>
      <c r="M5844" s="6" t="s">
        <v>30</v>
      </c>
      <c r="N5844" s="6" t="s">
        <v>30</v>
      </c>
      <c r="O5844" s="6" t="s">
        <v>30</v>
      </c>
      <c r="P5844" s="6" t="s">
        <v>33</v>
      </c>
      <c r="Q5844" s="6" t="s">
        <v>31</v>
      </c>
      <c r="R5844" s="6" t="s">
        <v>58</v>
      </c>
      <c r="S5844" s="8" t="n">
        <v>82.95</v>
      </c>
      <c r="T5844" s="8" t="n">
        <v>4903.15</v>
      </c>
      <c r="U5844" s="6" t="s">
        <v>30</v>
      </c>
      <c r="V5844" s="8" t="n">
        <f aca="false">IF(X5844="0-1 Year", ROUND(S5844/0.474, 2), IF(X5844="1-2 Years", ROUND(S5844/0.287, 2), ROUND(S5844/0.14, 2)))</f>
        <v>592.5</v>
      </c>
      <c r="W5844" s="6" t="str">
        <f aca="false">IF(V5844&gt;4000, "High", IF(V5844&gt;2000, "Medium", "Low"))</f>
        <v>Low</v>
      </c>
      <c r="X5844" s="9" t="s">
        <v>1765</v>
      </c>
      <c r="Y5844" s="10" t="n">
        <f aca="false">IF(U5844="Yes", 1, 0)</f>
        <v>0</v>
      </c>
      <c r="Z5844" s="10" t="n">
        <v>1</v>
      </c>
      <c r="AA5844" s="11" t="n">
        <f aca="false">MAX(0, ($S5844 * 0.35) - ($F5844 * 0.3))</f>
        <v>11.3325</v>
      </c>
      <c r="AB5844" s="12" t="str">
        <f aca="false">IF(AA5844&gt;20,"High",IF(AA5844&gt;10,"Medium","Low"))</f>
        <v>Medium</v>
      </c>
    </row>
    <row r="5845" customFormat="false" ht="18.65" hidden="false" customHeight="false" outlineLevel="0" collapsed="false">
      <c r="A5845" s="5" t="s">
        <v>5889</v>
      </c>
      <c r="B5845" s="6" t="s">
        <v>29</v>
      </c>
      <c r="C5845" s="6" t="s">
        <v>30</v>
      </c>
      <c r="D5845" s="6" t="s">
        <v>30</v>
      </c>
      <c r="E5845" s="6" t="s">
        <v>30</v>
      </c>
      <c r="F5845" s="7" t="n">
        <v>46</v>
      </c>
      <c r="G5845" s="6" t="s">
        <v>31</v>
      </c>
      <c r="H5845" s="6" t="s">
        <v>31</v>
      </c>
      <c r="I5845" s="6" t="s">
        <v>517</v>
      </c>
      <c r="J5845" s="6" t="s">
        <v>30</v>
      </c>
      <c r="K5845" s="6" t="s">
        <v>31</v>
      </c>
      <c r="L5845" s="6" t="s">
        <v>31</v>
      </c>
      <c r="M5845" s="6" t="s">
        <v>31</v>
      </c>
      <c r="N5845" s="6" t="s">
        <v>31</v>
      </c>
      <c r="O5845" s="6" t="s">
        <v>31</v>
      </c>
      <c r="P5845" s="6" t="s">
        <v>166</v>
      </c>
      <c r="Q5845" s="6" t="s">
        <v>30</v>
      </c>
      <c r="R5845" s="6" t="s">
        <v>39</v>
      </c>
      <c r="S5845" s="8" t="n">
        <v>108.65</v>
      </c>
      <c r="T5845" s="8" t="n">
        <v>4903.2</v>
      </c>
      <c r="U5845" s="6" t="s">
        <v>30</v>
      </c>
      <c r="V5845" s="8" t="n">
        <f aca="false">IF(X5845="0-1 Year", ROUND(S5845/0.474, 2), IF(X5845="1-2 Years", ROUND(S5845/0.287, 2), ROUND(S5845/0.14, 2)))</f>
        <v>776.07</v>
      </c>
      <c r="W5845" s="6" t="str">
        <f aca="false">IF(V5845&gt;4000, "High", IF(V5845&gt;2000, "Medium", "Low"))</f>
        <v>Low</v>
      </c>
      <c r="X5845" s="9" t="s">
        <v>1765</v>
      </c>
      <c r="Y5845" s="10" t="n">
        <f aca="false">IF(U5845="Yes", 1, 0)</f>
        <v>0</v>
      </c>
      <c r="Z5845" s="10" t="n">
        <v>1</v>
      </c>
      <c r="AA5845" s="11" t="n">
        <f aca="false">MAX(0, ($S5845 * 0.35) - ($F5845 * 0.3))</f>
        <v>24.2275</v>
      </c>
      <c r="AB5845" s="12" t="str">
        <f aca="false">IF(AA5845&gt;20,"High",IF(AA5845&gt;10,"Medium","Low"))</f>
        <v>High</v>
      </c>
    </row>
    <row r="5846" customFormat="false" ht="18.65" hidden="false" customHeight="false" outlineLevel="0" collapsed="false">
      <c r="A5846" s="5" t="s">
        <v>5890</v>
      </c>
      <c r="B5846" s="6" t="s">
        <v>37</v>
      </c>
      <c r="C5846" s="6" t="s">
        <v>30</v>
      </c>
      <c r="D5846" s="6" t="s">
        <v>30</v>
      </c>
      <c r="E5846" s="6" t="s">
        <v>30</v>
      </c>
      <c r="F5846" s="7" t="n">
        <v>46</v>
      </c>
      <c r="G5846" s="6" t="s">
        <v>31</v>
      </c>
      <c r="H5846" s="6" t="s">
        <v>30</v>
      </c>
      <c r="I5846" s="6" t="s">
        <v>517</v>
      </c>
      <c r="J5846" s="6" t="s">
        <v>30</v>
      </c>
      <c r="K5846" s="6" t="s">
        <v>31</v>
      </c>
      <c r="L5846" s="6" t="s">
        <v>31</v>
      </c>
      <c r="M5846" s="6" t="s">
        <v>31</v>
      </c>
      <c r="N5846" s="6" t="s">
        <v>31</v>
      </c>
      <c r="O5846" s="6" t="s">
        <v>31</v>
      </c>
      <c r="P5846" s="6" t="s">
        <v>166</v>
      </c>
      <c r="Q5846" s="6" t="s">
        <v>31</v>
      </c>
      <c r="R5846" s="6" t="s">
        <v>53</v>
      </c>
      <c r="S5846" s="8" t="n">
        <v>104.4</v>
      </c>
      <c r="T5846" s="8" t="n">
        <v>4904.2</v>
      </c>
      <c r="U5846" s="6" t="s">
        <v>30</v>
      </c>
      <c r="V5846" s="8" t="n">
        <f aca="false">IF(X5846="0-1 Year", ROUND(S5846/0.474, 2), IF(X5846="1-2 Years", ROUND(S5846/0.287, 2), ROUND(S5846/0.14, 2)))</f>
        <v>745.71</v>
      </c>
      <c r="W5846" s="6" t="str">
        <f aca="false">IF(V5846&gt;4000, "High", IF(V5846&gt;2000, "Medium", "Low"))</f>
        <v>Low</v>
      </c>
      <c r="X5846" s="9" t="s">
        <v>1765</v>
      </c>
      <c r="Y5846" s="10" t="n">
        <f aca="false">IF(U5846="Yes", 1, 0)</f>
        <v>0</v>
      </c>
      <c r="Z5846" s="10" t="n">
        <v>1</v>
      </c>
      <c r="AA5846" s="11" t="n">
        <f aca="false">MAX(0, ($S5846 * 0.35) - ($F5846 * 0.3))</f>
        <v>22.74</v>
      </c>
      <c r="AB5846" s="12" t="str">
        <f aca="false">IF(AA5846&gt;20,"High",IF(AA5846&gt;10,"Medium","Low"))</f>
        <v>High</v>
      </c>
    </row>
    <row r="5847" customFormat="false" ht="18.65" hidden="false" customHeight="false" outlineLevel="0" collapsed="false">
      <c r="A5847" s="5" t="s">
        <v>5891</v>
      </c>
      <c r="B5847" s="6" t="s">
        <v>37</v>
      </c>
      <c r="C5847" s="6" t="s">
        <v>30</v>
      </c>
      <c r="D5847" s="6" t="s">
        <v>30</v>
      </c>
      <c r="E5847" s="6" t="s">
        <v>30</v>
      </c>
      <c r="F5847" s="7" t="n">
        <v>48</v>
      </c>
      <c r="G5847" s="6" t="s">
        <v>31</v>
      </c>
      <c r="H5847" s="6" t="s">
        <v>30</v>
      </c>
      <c r="I5847" s="6" t="s">
        <v>517</v>
      </c>
      <c r="J5847" s="6" t="s">
        <v>31</v>
      </c>
      <c r="K5847" s="6" t="s">
        <v>30</v>
      </c>
      <c r="L5847" s="6" t="s">
        <v>31</v>
      </c>
      <c r="M5847" s="6" t="s">
        <v>31</v>
      </c>
      <c r="N5847" s="6" t="s">
        <v>31</v>
      </c>
      <c r="O5847" s="6" t="s">
        <v>31</v>
      </c>
      <c r="P5847" s="6" t="s">
        <v>166</v>
      </c>
      <c r="Q5847" s="6" t="s">
        <v>31</v>
      </c>
      <c r="R5847" s="6" t="s">
        <v>58</v>
      </c>
      <c r="S5847" s="8" t="n">
        <v>102.5</v>
      </c>
      <c r="T5847" s="8" t="n">
        <v>4904.25</v>
      </c>
      <c r="U5847" s="6" t="s">
        <v>30</v>
      </c>
      <c r="V5847" s="8" t="n">
        <f aca="false">IF(X5847="0-1 Year", ROUND(S5847/0.474, 2), IF(X5847="1-2 Years", ROUND(S5847/0.287, 2), ROUND(S5847/0.14, 2)))</f>
        <v>732.14</v>
      </c>
      <c r="W5847" s="6" t="str">
        <f aca="false">IF(V5847&gt;4000, "High", IF(V5847&gt;2000, "Medium", "Low"))</f>
        <v>Low</v>
      </c>
      <c r="X5847" s="9" t="s">
        <v>1765</v>
      </c>
      <c r="Y5847" s="10" t="n">
        <f aca="false">IF(U5847="Yes", 1, 0)</f>
        <v>0</v>
      </c>
      <c r="Z5847" s="10" t="n">
        <v>1</v>
      </c>
      <c r="AA5847" s="11" t="n">
        <f aca="false">MAX(0, ($S5847 * 0.35) - ($F5847 * 0.3))</f>
        <v>21.475</v>
      </c>
      <c r="AB5847" s="12" t="str">
        <f aca="false">IF(AA5847&gt;20,"High",IF(AA5847&gt;10,"Medium","Low"))</f>
        <v>High</v>
      </c>
    </row>
    <row r="5848" customFormat="false" ht="18.65" hidden="false" customHeight="false" outlineLevel="0" collapsed="false">
      <c r="A5848" s="5" t="s">
        <v>5892</v>
      </c>
      <c r="B5848" s="6" t="s">
        <v>29</v>
      </c>
      <c r="C5848" s="6" t="s">
        <v>31</v>
      </c>
      <c r="D5848" s="6" t="s">
        <v>31</v>
      </c>
      <c r="E5848" s="6" t="s">
        <v>30</v>
      </c>
      <c r="F5848" s="7" t="n">
        <v>61</v>
      </c>
      <c r="G5848" s="6" t="s">
        <v>31</v>
      </c>
      <c r="H5848" s="6" t="s">
        <v>31</v>
      </c>
      <c r="I5848" s="6" t="s">
        <v>517</v>
      </c>
      <c r="J5848" s="6" t="s">
        <v>30</v>
      </c>
      <c r="K5848" s="6" t="s">
        <v>31</v>
      </c>
      <c r="L5848" s="6" t="s">
        <v>30</v>
      </c>
      <c r="M5848" s="6" t="s">
        <v>30</v>
      </c>
      <c r="N5848" s="6" t="s">
        <v>30</v>
      </c>
      <c r="O5848" s="6" t="s">
        <v>30</v>
      </c>
      <c r="P5848" s="6" t="s">
        <v>38</v>
      </c>
      <c r="Q5848" s="6" t="s">
        <v>31</v>
      </c>
      <c r="R5848" s="6" t="s">
        <v>39</v>
      </c>
      <c r="S5848" s="8" t="n">
        <v>82.15</v>
      </c>
      <c r="T5848" s="8" t="n">
        <v>4904.85</v>
      </c>
      <c r="U5848" s="6" t="s">
        <v>30</v>
      </c>
      <c r="V5848" s="8" t="n">
        <f aca="false">IF(X5848="0-1 Year", ROUND(S5848/0.474, 2), IF(X5848="1-2 Years", ROUND(S5848/0.287, 2), ROUND(S5848/0.14, 2)))</f>
        <v>586.79</v>
      </c>
      <c r="W5848" s="6" t="str">
        <f aca="false">IF(V5848&gt;4000, "High", IF(V5848&gt;2000, "Medium", "Low"))</f>
        <v>Low</v>
      </c>
      <c r="X5848" s="9" t="s">
        <v>1765</v>
      </c>
      <c r="Y5848" s="10" t="n">
        <f aca="false">IF(U5848="Yes", 1, 0)</f>
        <v>0</v>
      </c>
      <c r="Z5848" s="10" t="n">
        <v>1</v>
      </c>
      <c r="AA5848" s="11" t="n">
        <f aca="false">MAX(0, ($S5848 * 0.35) - ($F5848 * 0.3))</f>
        <v>10.4525</v>
      </c>
      <c r="AB5848" s="12" t="str">
        <f aca="false">IF(AA5848&gt;20,"High",IF(AA5848&gt;10,"Medium","Low"))</f>
        <v>Medium</v>
      </c>
    </row>
    <row r="5849" customFormat="false" ht="18.65" hidden="false" customHeight="false" outlineLevel="0" collapsed="false">
      <c r="A5849" s="5" t="s">
        <v>5893</v>
      </c>
      <c r="B5849" s="6" t="s">
        <v>29</v>
      </c>
      <c r="C5849" s="6" t="s">
        <v>31</v>
      </c>
      <c r="D5849" s="6" t="s">
        <v>30</v>
      </c>
      <c r="E5849" s="6" t="s">
        <v>30</v>
      </c>
      <c r="F5849" s="7" t="n">
        <v>51</v>
      </c>
      <c r="G5849" s="6" t="s">
        <v>31</v>
      </c>
      <c r="H5849" s="6" t="s">
        <v>30</v>
      </c>
      <c r="I5849" s="6" t="s">
        <v>517</v>
      </c>
      <c r="J5849" s="6" t="s">
        <v>30</v>
      </c>
      <c r="K5849" s="6" t="s">
        <v>30</v>
      </c>
      <c r="L5849" s="6" t="s">
        <v>31</v>
      </c>
      <c r="M5849" s="6" t="s">
        <v>30</v>
      </c>
      <c r="N5849" s="6" t="s">
        <v>31</v>
      </c>
      <c r="O5849" s="6" t="s">
        <v>31</v>
      </c>
      <c r="P5849" s="6" t="s">
        <v>33</v>
      </c>
      <c r="Q5849" s="6" t="s">
        <v>31</v>
      </c>
      <c r="R5849" s="6" t="s">
        <v>53</v>
      </c>
      <c r="S5849" s="8" t="n">
        <v>94</v>
      </c>
      <c r="T5849" s="8" t="n">
        <v>4905.75</v>
      </c>
      <c r="U5849" s="6" t="s">
        <v>30</v>
      </c>
      <c r="V5849" s="8" t="n">
        <f aca="false">IF(X5849="0-1 Year", ROUND(S5849/0.474, 2), IF(X5849="1-2 Years", ROUND(S5849/0.287, 2), ROUND(S5849/0.14, 2)))</f>
        <v>671.43</v>
      </c>
      <c r="W5849" s="6" t="str">
        <f aca="false">IF(V5849&gt;4000, "High", IF(V5849&gt;2000, "Medium", "Low"))</f>
        <v>Low</v>
      </c>
      <c r="X5849" s="9" t="s">
        <v>1765</v>
      </c>
      <c r="Y5849" s="10" t="n">
        <f aca="false">IF(U5849="Yes", 1, 0)</f>
        <v>0</v>
      </c>
      <c r="Z5849" s="10" t="n">
        <v>1</v>
      </c>
      <c r="AA5849" s="11" t="n">
        <f aca="false">MAX(0, ($S5849 * 0.35) - ($F5849 * 0.3))</f>
        <v>17.6</v>
      </c>
      <c r="AB5849" s="12" t="str">
        <f aca="false">IF(AA5849&gt;20,"High",IF(AA5849&gt;10,"Medium","Low"))</f>
        <v>Medium</v>
      </c>
    </row>
    <row r="5850" customFormat="false" ht="18.65" hidden="false" customHeight="false" outlineLevel="0" collapsed="false">
      <c r="A5850" s="5" t="s">
        <v>5894</v>
      </c>
      <c r="B5850" s="6" t="s">
        <v>29</v>
      </c>
      <c r="C5850" s="6" t="s">
        <v>30</v>
      </c>
      <c r="D5850" s="6" t="s">
        <v>30</v>
      </c>
      <c r="E5850" s="6" t="s">
        <v>30</v>
      </c>
      <c r="F5850" s="7" t="n">
        <v>72</v>
      </c>
      <c r="G5850" s="6" t="s">
        <v>31</v>
      </c>
      <c r="H5850" s="6" t="s">
        <v>31</v>
      </c>
      <c r="I5850" s="6" t="s">
        <v>203</v>
      </c>
      <c r="J5850" s="6" t="s">
        <v>31</v>
      </c>
      <c r="K5850" s="6" t="s">
        <v>31</v>
      </c>
      <c r="L5850" s="6" t="s">
        <v>31</v>
      </c>
      <c r="M5850" s="6" t="s">
        <v>31</v>
      </c>
      <c r="N5850" s="6" t="s">
        <v>30</v>
      </c>
      <c r="O5850" s="6" t="s">
        <v>30</v>
      </c>
      <c r="P5850" s="6" t="s">
        <v>166</v>
      </c>
      <c r="Q5850" s="6" t="s">
        <v>30</v>
      </c>
      <c r="R5850" s="6" t="s">
        <v>53</v>
      </c>
      <c r="S5850" s="8" t="n">
        <v>69.65</v>
      </c>
      <c r="T5850" s="8" t="n">
        <v>4908.25</v>
      </c>
      <c r="U5850" s="6" t="s">
        <v>30</v>
      </c>
      <c r="V5850" s="8" t="n">
        <f aca="false">IF(X5850="0-1 Year", ROUND(S5850/0.474, 2), IF(X5850="1-2 Years", ROUND(S5850/0.287, 2), ROUND(S5850/0.14, 2)))</f>
        <v>497.5</v>
      </c>
      <c r="W5850" s="6" t="str">
        <f aca="false">IF(V5850&gt;4000, "High", IF(V5850&gt;2000, "Medium", "Low"))</f>
        <v>Low</v>
      </c>
      <c r="X5850" s="9" t="s">
        <v>1765</v>
      </c>
      <c r="Y5850" s="10" t="n">
        <f aca="false">IF(U5850="Yes", 1, 0)</f>
        <v>0</v>
      </c>
      <c r="Z5850" s="10" t="n">
        <v>1</v>
      </c>
      <c r="AA5850" s="11" t="n">
        <f aca="false">MAX(0, ($S5850 * 0.35) - ($F5850 * 0.3))</f>
        <v>2.7775</v>
      </c>
      <c r="AB5850" s="12" t="str">
        <f aca="false">IF(AA5850&gt;20,"High",IF(AA5850&gt;10,"Medium","Low"))</f>
        <v>Low</v>
      </c>
    </row>
    <row r="5851" customFormat="false" ht="18.65" hidden="false" customHeight="false" outlineLevel="0" collapsed="false">
      <c r="A5851" s="5" t="s">
        <v>5895</v>
      </c>
      <c r="B5851" s="6" t="s">
        <v>29</v>
      </c>
      <c r="C5851" s="6" t="s">
        <v>30</v>
      </c>
      <c r="D5851" s="6" t="s">
        <v>31</v>
      </c>
      <c r="E5851" s="6" t="s">
        <v>30</v>
      </c>
      <c r="F5851" s="7" t="n">
        <v>51</v>
      </c>
      <c r="G5851" s="6" t="s">
        <v>31</v>
      </c>
      <c r="H5851" s="6" t="s">
        <v>31</v>
      </c>
      <c r="I5851" s="6" t="s">
        <v>517</v>
      </c>
      <c r="J5851" s="6" t="s">
        <v>31</v>
      </c>
      <c r="K5851" s="6" t="s">
        <v>31</v>
      </c>
      <c r="L5851" s="6" t="s">
        <v>30</v>
      </c>
      <c r="M5851" s="6" t="s">
        <v>30</v>
      </c>
      <c r="N5851" s="6" t="s">
        <v>30</v>
      </c>
      <c r="O5851" s="6" t="s">
        <v>31</v>
      </c>
      <c r="P5851" s="6" t="s">
        <v>33</v>
      </c>
      <c r="Q5851" s="6" t="s">
        <v>31</v>
      </c>
      <c r="R5851" s="6" t="s">
        <v>58</v>
      </c>
      <c r="S5851" s="8" t="n">
        <v>96.4</v>
      </c>
      <c r="T5851" s="8" t="n">
        <v>4911.05</v>
      </c>
      <c r="U5851" s="6" t="s">
        <v>30</v>
      </c>
      <c r="V5851" s="8" t="n">
        <f aca="false">IF(X5851="0-1 Year", ROUND(S5851/0.474, 2), IF(X5851="1-2 Years", ROUND(S5851/0.287, 2), ROUND(S5851/0.14, 2)))</f>
        <v>688.57</v>
      </c>
      <c r="W5851" s="6" t="str">
        <f aca="false">IF(V5851&gt;4000, "High", IF(V5851&gt;2000, "Medium", "Low"))</f>
        <v>Low</v>
      </c>
      <c r="X5851" s="9" t="s">
        <v>1765</v>
      </c>
      <c r="Y5851" s="10" t="n">
        <f aca="false">IF(U5851="Yes", 1, 0)</f>
        <v>0</v>
      </c>
      <c r="Z5851" s="10" t="n">
        <v>1</v>
      </c>
      <c r="AA5851" s="11" t="n">
        <f aca="false">MAX(0, ($S5851 * 0.35) - ($F5851 * 0.3))</f>
        <v>18.44</v>
      </c>
      <c r="AB5851" s="12" t="str">
        <f aca="false">IF(AA5851&gt;20,"High",IF(AA5851&gt;10,"Medium","Low"))</f>
        <v>Medium</v>
      </c>
    </row>
    <row r="5852" customFormat="false" ht="18.65" hidden="false" customHeight="false" outlineLevel="0" collapsed="false">
      <c r="A5852" s="5" t="s">
        <v>5896</v>
      </c>
      <c r="B5852" s="6" t="s">
        <v>37</v>
      </c>
      <c r="C5852" s="6" t="s">
        <v>30</v>
      </c>
      <c r="D5852" s="6" t="s">
        <v>31</v>
      </c>
      <c r="E5852" s="6" t="s">
        <v>30</v>
      </c>
      <c r="F5852" s="7" t="n">
        <v>68</v>
      </c>
      <c r="G5852" s="6" t="s">
        <v>31</v>
      </c>
      <c r="H5852" s="6" t="s">
        <v>31</v>
      </c>
      <c r="I5852" s="6" t="s">
        <v>203</v>
      </c>
      <c r="J5852" s="6" t="s">
        <v>31</v>
      </c>
      <c r="K5852" s="6" t="s">
        <v>31</v>
      </c>
      <c r="L5852" s="6" t="s">
        <v>31</v>
      </c>
      <c r="M5852" s="6" t="s">
        <v>31</v>
      </c>
      <c r="N5852" s="6" t="s">
        <v>30</v>
      </c>
      <c r="O5852" s="6" t="s">
        <v>30</v>
      </c>
      <c r="P5852" s="6" t="s">
        <v>166</v>
      </c>
      <c r="Q5852" s="6" t="s">
        <v>30</v>
      </c>
      <c r="R5852" s="6" t="s">
        <v>58</v>
      </c>
      <c r="S5852" s="8" t="n">
        <v>70.9</v>
      </c>
      <c r="T5852" s="8" t="n">
        <v>4911.35</v>
      </c>
      <c r="U5852" s="6" t="s">
        <v>30</v>
      </c>
      <c r="V5852" s="8" t="n">
        <f aca="false">IF(X5852="0-1 Year", ROUND(S5852/0.474, 2), IF(X5852="1-2 Years", ROUND(S5852/0.287, 2), ROUND(S5852/0.14, 2)))</f>
        <v>506.43</v>
      </c>
      <c r="W5852" s="6" t="str">
        <f aca="false">IF(V5852&gt;4000, "High", IF(V5852&gt;2000, "Medium", "Low"))</f>
        <v>Low</v>
      </c>
      <c r="X5852" s="9" t="s">
        <v>1765</v>
      </c>
      <c r="Y5852" s="10" t="n">
        <f aca="false">IF(U5852="Yes", 1, 0)</f>
        <v>0</v>
      </c>
      <c r="Z5852" s="10" t="n">
        <v>1</v>
      </c>
      <c r="AA5852" s="11" t="n">
        <f aca="false">MAX(0, ($S5852 * 0.35) - ($F5852 * 0.3))</f>
        <v>4.415</v>
      </c>
      <c r="AB5852" s="12" t="str">
        <f aca="false">IF(AA5852&gt;20,"High",IF(AA5852&gt;10,"Medium","Low"))</f>
        <v>Low</v>
      </c>
    </row>
    <row r="5853" customFormat="false" ht="18.65" hidden="false" customHeight="false" outlineLevel="0" collapsed="false">
      <c r="A5853" s="5" t="s">
        <v>5897</v>
      </c>
      <c r="B5853" s="6" t="s">
        <v>29</v>
      </c>
      <c r="C5853" s="6" t="s">
        <v>31</v>
      </c>
      <c r="D5853" s="6" t="s">
        <v>30</v>
      </c>
      <c r="E5853" s="6" t="s">
        <v>30</v>
      </c>
      <c r="F5853" s="7" t="n">
        <v>51</v>
      </c>
      <c r="G5853" s="6" t="s">
        <v>31</v>
      </c>
      <c r="H5853" s="6" t="s">
        <v>31</v>
      </c>
      <c r="I5853" s="6" t="s">
        <v>517</v>
      </c>
      <c r="J5853" s="6" t="s">
        <v>30</v>
      </c>
      <c r="K5853" s="6" t="s">
        <v>30</v>
      </c>
      <c r="L5853" s="6" t="s">
        <v>31</v>
      </c>
      <c r="M5853" s="6" t="s">
        <v>30</v>
      </c>
      <c r="N5853" s="6" t="s">
        <v>31</v>
      </c>
      <c r="O5853" s="6" t="s">
        <v>31</v>
      </c>
      <c r="P5853" s="6" t="s">
        <v>38</v>
      </c>
      <c r="Q5853" s="6" t="s">
        <v>31</v>
      </c>
      <c r="R5853" s="6" t="s">
        <v>39</v>
      </c>
      <c r="S5853" s="8" t="n">
        <v>97.8</v>
      </c>
      <c r="T5853" s="8" t="n">
        <v>4913.3</v>
      </c>
      <c r="U5853" s="6" t="s">
        <v>31</v>
      </c>
      <c r="V5853" s="8" t="n">
        <f aca="false">IF(X5853="0-1 Year", ROUND(S5853/0.474, 2), IF(X5853="1-2 Years", ROUND(S5853/0.287, 2), ROUND(S5853/0.14, 2)))</f>
        <v>698.57</v>
      </c>
      <c r="W5853" s="6" t="str">
        <f aca="false">IF(V5853&gt;4000, "High", IF(V5853&gt;2000, "Medium", "Low"))</f>
        <v>Low</v>
      </c>
      <c r="X5853" s="9" t="s">
        <v>1765</v>
      </c>
      <c r="Y5853" s="10" t="n">
        <f aca="false">IF(U5853="Yes", 1, 0)</f>
        <v>1</v>
      </c>
      <c r="Z5853" s="10" t="n">
        <v>1</v>
      </c>
      <c r="AA5853" s="11" t="n">
        <f aca="false">MAX(0, ($S5853 * 0.35) - ($F5853 * 0.3))</f>
        <v>18.93</v>
      </c>
      <c r="AB5853" s="12" t="str">
        <f aca="false">IF(AA5853&gt;20,"High",IF(AA5853&gt;10,"Medium","Low"))</f>
        <v>Medium</v>
      </c>
    </row>
    <row r="5854" customFormat="false" ht="18.65" hidden="false" customHeight="false" outlineLevel="0" collapsed="false">
      <c r="A5854" s="5" t="s">
        <v>5898</v>
      </c>
      <c r="B5854" s="6" t="s">
        <v>29</v>
      </c>
      <c r="C5854" s="6" t="s">
        <v>30</v>
      </c>
      <c r="D5854" s="6" t="s">
        <v>31</v>
      </c>
      <c r="E5854" s="6" t="s">
        <v>30</v>
      </c>
      <c r="F5854" s="7" t="n">
        <v>61</v>
      </c>
      <c r="G5854" s="6" t="s">
        <v>31</v>
      </c>
      <c r="H5854" s="6" t="s">
        <v>31</v>
      </c>
      <c r="I5854" s="6" t="s">
        <v>203</v>
      </c>
      <c r="J5854" s="6" t="s">
        <v>30</v>
      </c>
      <c r="K5854" s="6" t="s">
        <v>31</v>
      </c>
      <c r="L5854" s="6" t="s">
        <v>31</v>
      </c>
      <c r="M5854" s="6" t="s">
        <v>30</v>
      </c>
      <c r="N5854" s="6" t="s">
        <v>31</v>
      </c>
      <c r="O5854" s="6" t="s">
        <v>31</v>
      </c>
      <c r="P5854" s="6" t="s">
        <v>33</v>
      </c>
      <c r="Q5854" s="6" t="s">
        <v>31</v>
      </c>
      <c r="R5854" s="6" t="s">
        <v>39</v>
      </c>
      <c r="S5854" s="8" t="n">
        <v>79.8</v>
      </c>
      <c r="T5854" s="8" t="n">
        <v>4914.8</v>
      </c>
      <c r="U5854" s="6" t="s">
        <v>30</v>
      </c>
      <c r="V5854" s="8" t="n">
        <f aca="false">IF(X5854="0-1 Year", ROUND(S5854/0.474, 2), IF(X5854="1-2 Years", ROUND(S5854/0.287, 2), ROUND(S5854/0.14, 2)))</f>
        <v>570</v>
      </c>
      <c r="W5854" s="6" t="str">
        <f aca="false">IF(V5854&gt;4000, "High", IF(V5854&gt;2000, "Medium", "Low"))</f>
        <v>Low</v>
      </c>
      <c r="X5854" s="9" t="s">
        <v>1765</v>
      </c>
      <c r="Y5854" s="10" t="n">
        <f aca="false">IF(U5854="Yes", 1, 0)</f>
        <v>0</v>
      </c>
      <c r="Z5854" s="10" t="n">
        <v>1</v>
      </c>
      <c r="AA5854" s="11" t="n">
        <f aca="false">MAX(0, ($S5854 * 0.35) - ($F5854 * 0.3))</f>
        <v>9.63</v>
      </c>
      <c r="AB5854" s="12" t="str">
        <f aca="false">IF(AA5854&gt;20,"High",IF(AA5854&gt;10,"Medium","Low"))</f>
        <v>Low</v>
      </c>
    </row>
    <row r="5855" customFormat="false" ht="18.65" hidden="false" customHeight="false" outlineLevel="0" collapsed="false">
      <c r="A5855" s="5" t="s">
        <v>5899</v>
      </c>
      <c r="B5855" s="6" t="s">
        <v>29</v>
      </c>
      <c r="C5855" s="6" t="s">
        <v>30</v>
      </c>
      <c r="D5855" s="6" t="s">
        <v>31</v>
      </c>
      <c r="E5855" s="6" t="s">
        <v>30</v>
      </c>
      <c r="F5855" s="7" t="n">
        <v>50</v>
      </c>
      <c r="G5855" s="6" t="s">
        <v>31</v>
      </c>
      <c r="H5855" s="6" t="s">
        <v>31</v>
      </c>
      <c r="I5855" s="6" t="s">
        <v>517</v>
      </c>
      <c r="J5855" s="6" t="s">
        <v>31</v>
      </c>
      <c r="K5855" s="6" t="s">
        <v>31</v>
      </c>
      <c r="L5855" s="6" t="s">
        <v>30</v>
      </c>
      <c r="M5855" s="6" t="s">
        <v>30</v>
      </c>
      <c r="N5855" s="6" t="s">
        <v>30</v>
      </c>
      <c r="O5855" s="6" t="s">
        <v>31</v>
      </c>
      <c r="P5855" s="6" t="s">
        <v>38</v>
      </c>
      <c r="Q5855" s="6" t="s">
        <v>31</v>
      </c>
      <c r="R5855" s="6" t="s">
        <v>58</v>
      </c>
      <c r="S5855" s="8" t="n">
        <v>94.4</v>
      </c>
      <c r="T5855" s="8" t="n">
        <v>4914.9</v>
      </c>
      <c r="U5855" s="6" t="s">
        <v>30</v>
      </c>
      <c r="V5855" s="8" t="n">
        <f aca="false">IF(X5855="0-1 Year", ROUND(S5855/0.474, 2), IF(X5855="1-2 Years", ROUND(S5855/0.287, 2), ROUND(S5855/0.14, 2)))</f>
        <v>674.29</v>
      </c>
      <c r="W5855" s="6" t="str">
        <f aca="false">IF(V5855&gt;4000, "High", IF(V5855&gt;2000, "Medium", "Low"))</f>
        <v>Low</v>
      </c>
      <c r="X5855" s="9" t="s">
        <v>1765</v>
      </c>
      <c r="Y5855" s="10" t="n">
        <f aca="false">IF(U5855="Yes", 1, 0)</f>
        <v>0</v>
      </c>
      <c r="Z5855" s="10" t="n">
        <v>1</v>
      </c>
      <c r="AA5855" s="11" t="n">
        <f aca="false">MAX(0, ($S5855 * 0.35) - ($F5855 * 0.3))</f>
        <v>18.04</v>
      </c>
      <c r="AB5855" s="12" t="str">
        <f aca="false">IF(AA5855&gt;20,"High",IF(AA5855&gt;10,"Medium","Low"))</f>
        <v>Medium</v>
      </c>
    </row>
    <row r="5856" customFormat="false" ht="18.65" hidden="false" customHeight="false" outlineLevel="0" collapsed="false">
      <c r="A5856" s="5" t="s">
        <v>5900</v>
      </c>
      <c r="B5856" s="6" t="s">
        <v>29</v>
      </c>
      <c r="C5856" s="6" t="s">
        <v>30</v>
      </c>
      <c r="D5856" s="6" t="s">
        <v>30</v>
      </c>
      <c r="E5856" s="6" t="s">
        <v>30</v>
      </c>
      <c r="F5856" s="7" t="n">
        <v>44</v>
      </c>
      <c r="G5856" s="6" t="s">
        <v>31</v>
      </c>
      <c r="H5856" s="6" t="s">
        <v>31</v>
      </c>
      <c r="I5856" s="6" t="s">
        <v>517</v>
      </c>
      <c r="J5856" s="6" t="s">
        <v>31</v>
      </c>
      <c r="K5856" s="6" t="s">
        <v>31</v>
      </c>
      <c r="L5856" s="6" t="s">
        <v>31</v>
      </c>
      <c r="M5856" s="6" t="s">
        <v>30</v>
      </c>
      <c r="N5856" s="6" t="s">
        <v>31</v>
      </c>
      <c r="O5856" s="6" t="s">
        <v>31</v>
      </c>
      <c r="P5856" s="6" t="s">
        <v>38</v>
      </c>
      <c r="Q5856" s="6" t="s">
        <v>31</v>
      </c>
      <c r="R5856" s="6" t="s">
        <v>39</v>
      </c>
      <c r="S5856" s="8" t="n">
        <v>111.5</v>
      </c>
      <c r="T5856" s="8" t="n">
        <v>4915.15</v>
      </c>
      <c r="U5856" s="6" t="s">
        <v>30</v>
      </c>
      <c r="V5856" s="8" t="n">
        <f aca="false">IF(X5856="0-1 Year", ROUND(S5856/0.474, 2), IF(X5856="1-2 Years", ROUND(S5856/0.287, 2), ROUND(S5856/0.14, 2)))</f>
        <v>796.43</v>
      </c>
      <c r="W5856" s="6" t="str">
        <f aca="false">IF(V5856&gt;4000, "High", IF(V5856&gt;2000, "Medium", "Low"))</f>
        <v>Low</v>
      </c>
      <c r="X5856" s="9" t="s">
        <v>1765</v>
      </c>
      <c r="Y5856" s="10" t="n">
        <f aca="false">IF(U5856="Yes", 1, 0)</f>
        <v>0</v>
      </c>
      <c r="Z5856" s="10" t="n">
        <v>1</v>
      </c>
      <c r="AA5856" s="11" t="n">
        <f aca="false">MAX(0, ($S5856 * 0.35) - ($F5856 * 0.3))</f>
        <v>25.825</v>
      </c>
      <c r="AB5856" s="12" t="str">
        <f aca="false">IF(AA5856&gt;20,"High",IF(AA5856&gt;10,"Medium","Low"))</f>
        <v>High</v>
      </c>
    </row>
    <row r="5857" customFormat="false" ht="18.65" hidden="false" customHeight="false" outlineLevel="0" collapsed="false">
      <c r="A5857" s="5" t="s">
        <v>5901</v>
      </c>
      <c r="B5857" s="6" t="s">
        <v>37</v>
      </c>
      <c r="C5857" s="6" t="s">
        <v>30</v>
      </c>
      <c r="D5857" s="6" t="s">
        <v>31</v>
      </c>
      <c r="E5857" s="6" t="s">
        <v>30</v>
      </c>
      <c r="F5857" s="7" t="n">
        <v>58</v>
      </c>
      <c r="G5857" s="6" t="s">
        <v>31</v>
      </c>
      <c r="H5857" s="6" t="s">
        <v>31</v>
      </c>
      <c r="I5857" s="6" t="s">
        <v>203</v>
      </c>
      <c r="J5857" s="6" t="s">
        <v>31</v>
      </c>
      <c r="K5857" s="6" t="s">
        <v>30</v>
      </c>
      <c r="L5857" s="6" t="s">
        <v>31</v>
      </c>
      <c r="M5857" s="6" t="s">
        <v>31</v>
      </c>
      <c r="N5857" s="6" t="s">
        <v>31</v>
      </c>
      <c r="O5857" s="6" t="s">
        <v>31</v>
      </c>
      <c r="P5857" s="6" t="s">
        <v>166</v>
      </c>
      <c r="Q5857" s="6" t="s">
        <v>31</v>
      </c>
      <c r="R5857" s="6" t="s">
        <v>39</v>
      </c>
      <c r="S5857" s="8" t="n">
        <v>84.3</v>
      </c>
      <c r="T5857" s="8" t="n">
        <v>4916.4</v>
      </c>
      <c r="U5857" s="6" t="s">
        <v>30</v>
      </c>
      <c r="V5857" s="8" t="n">
        <f aca="false">IF(X5857="0-1 Year", ROUND(S5857/0.474, 2), IF(X5857="1-2 Years", ROUND(S5857/0.287, 2), ROUND(S5857/0.14, 2)))</f>
        <v>602.14</v>
      </c>
      <c r="W5857" s="6" t="str">
        <f aca="false">IF(V5857&gt;4000, "High", IF(V5857&gt;2000, "Medium", "Low"))</f>
        <v>Low</v>
      </c>
      <c r="X5857" s="9" t="s">
        <v>1765</v>
      </c>
      <c r="Y5857" s="10" t="n">
        <f aca="false">IF(U5857="Yes", 1, 0)</f>
        <v>0</v>
      </c>
      <c r="Z5857" s="10" t="n">
        <v>1</v>
      </c>
      <c r="AA5857" s="11" t="n">
        <f aca="false">MAX(0, ($S5857 * 0.35) - ($F5857 * 0.3))</f>
        <v>12.105</v>
      </c>
      <c r="AB5857" s="12" t="str">
        <f aca="false">IF(AA5857&gt;20,"High",IF(AA5857&gt;10,"Medium","Low"))</f>
        <v>Medium</v>
      </c>
    </row>
    <row r="5858" customFormat="false" ht="18.65" hidden="false" customHeight="false" outlineLevel="0" collapsed="false">
      <c r="A5858" s="5" t="s">
        <v>5902</v>
      </c>
      <c r="B5858" s="6" t="s">
        <v>37</v>
      </c>
      <c r="C5858" s="6" t="s">
        <v>30</v>
      </c>
      <c r="D5858" s="6" t="s">
        <v>31</v>
      </c>
      <c r="E5858" s="6" t="s">
        <v>30</v>
      </c>
      <c r="F5858" s="7" t="n">
        <v>55</v>
      </c>
      <c r="G5858" s="6" t="s">
        <v>31</v>
      </c>
      <c r="H5858" s="6" t="s">
        <v>31</v>
      </c>
      <c r="I5858" s="6" t="s">
        <v>203</v>
      </c>
      <c r="J5858" s="6" t="s">
        <v>31</v>
      </c>
      <c r="K5858" s="6" t="s">
        <v>31</v>
      </c>
      <c r="L5858" s="6" t="s">
        <v>31</v>
      </c>
      <c r="M5858" s="6" t="s">
        <v>31</v>
      </c>
      <c r="N5858" s="6" t="s">
        <v>31</v>
      </c>
      <c r="O5858" s="6" t="s">
        <v>31</v>
      </c>
      <c r="P5858" s="6" t="s">
        <v>33</v>
      </c>
      <c r="Q5858" s="6" t="s">
        <v>31</v>
      </c>
      <c r="R5858" s="6" t="s">
        <v>39</v>
      </c>
      <c r="S5858" s="8" t="n">
        <v>90.15</v>
      </c>
      <c r="T5858" s="8" t="n">
        <v>4916.95</v>
      </c>
      <c r="U5858" s="6" t="s">
        <v>30</v>
      </c>
      <c r="V5858" s="8" t="n">
        <f aca="false">IF(X5858="0-1 Year", ROUND(S5858/0.474, 2), IF(X5858="1-2 Years", ROUND(S5858/0.287, 2), ROUND(S5858/0.14, 2)))</f>
        <v>643.93</v>
      </c>
      <c r="W5858" s="6" t="str">
        <f aca="false">IF(V5858&gt;4000, "High", IF(V5858&gt;2000, "Medium", "Low"))</f>
        <v>Low</v>
      </c>
      <c r="X5858" s="9" t="s">
        <v>1765</v>
      </c>
      <c r="Y5858" s="10" t="n">
        <f aca="false">IF(U5858="Yes", 1, 0)</f>
        <v>0</v>
      </c>
      <c r="Z5858" s="10" t="n">
        <v>1</v>
      </c>
      <c r="AA5858" s="11" t="n">
        <f aca="false">MAX(0, ($S5858 * 0.35) - ($F5858 * 0.3))</f>
        <v>15.0525</v>
      </c>
      <c r="AB5858" s="12" t="str">
        <f aca="false">IF(AA5858&gt;20,"High",IF(AA5858&gt;10,"Medium","Low"))</f>
        <v>Medium</v>
      </c>
    </row>
    <row r="5859" customFormat="false" ht="18.65" hidden="false" customHeight="false" outlineLevel="0" collapsed="false">
      <c r="A5859" s="5" t="s">
        <v>5903</v>
      </c>
      <c r="B5859" s="6" t="s">
        <v>37</v>
      </c>
      <c r="C5859" s="6" t="s">
        <v>30</v>
      </c>
      <c r="D5859" s="6" t="s">
        <v>30</v>
      </c>
      <c r="E5859" s="6" t="s">
        <v>30</v>
      </c>
      <c r="F5859" s="7" t="n">
        <v>49</v>
      </c>
      <c r="G5859" s="6" t="s">
        <v>31</v>
      </c>
      <c r="H5859" s="6" t="s">
        <v>30</v>
      </c>
      <c r="I5859" s="6" t="s">
        <v>517</v>
      </c>
      <c r="J5859" s="6" t="s">
        <v>30</v>
      </c>
      <c r="K5859" s="6" t="s">
        <v>30</v>
      </c>
      <c r="L5859" s="6" t="s">
        <v>31</v>
      </c>
      <c r="M5859" s="6" t="s">
        <v>31</v>
      </c>
      <c r="N5859" s="6" t="s">
        <v>31</v>
      </c>
      <c r="O5859" s="6" t="s">
        <v>31</v>
      </c>
      <c r="P5859" s="6" t="s">
        <v>166</v>
      </c>
      <c r="Q5859" s="6" t="s">
        <v>30</v>
      </c>
      <c r="R5859" s="6" t="s">
        <v>58</v>
      </c>
      <c r="S5859" s="8" t="n">
        <v>100.65</v>
      </c>
      <c r="T5859" s="8" t="n">
        <v>4917.75</v>
      </c>
      <c r="U5859" s="6" t="s">
        <v>30</v>
      </c>
      <c r="V5859" s="8" t="n">
        <f aca="false">IF(X5859="0-1 Year", ROUND(S5859/0.474, 2), IF(X5859="1-2 Years", ROUND(S5859/0.287, 2), ROUND(S5859/0.14, 2)))</f>
        <v>718.93</v>
      </c>
      <c r="W5859" s="6" t="str">
        <f aca="false">IF(V5859&gt;4000, "High", IF(V5859&gt;2000, "Medium", "Low"))</f>
        <v>Low</v>
      </c>
      <c r="X5859" s="9" t="s">
        <v>1765</v>
      </c>
      <c r="Y5859" s="10" t="n">
        <f aca="false">IF(U5859="Yes", 1, 0)</f>
        <v>0</v>
      </c>
      <c r="Z5859" s="10" t="n">
        <v>1</v>
      </c>
      <c r="AA5859" s="11" t="n">
        <f aca="false">MAX(0, ($S5859 * 0.35) - ($F5859 * 0.3))</f>
        <v>20.5275</v>
      </c>
      <c r="AB5859" s="12" t="str">
        <f aca="false">IF(AA5859&gt;20,"High",IF(AA5859&gt;10,"Medium","Low"))</f>
        <v>High</v>
      </c>
    </row>
    <row r="5860" customFormat="false" ht="18.65" hidden="false" customHeight="false" outlineLevel="0" collapsed="false">
      <c r="A5860" s="5" t="s">
        <v>5904</v>
      </c>
      <c r="B5860" s="6" t="s">
        <v>29</v>
      </c>
      <c r="C5860" s="6" t="s">
        <v>30</v>
      </c>
      <c r="D5860" s="6" t="s">
        <v>31</v>
      </c>
      <c r="E5860" s="6" t="s">
        <v>31</v>
      </c>
      <c r="F5860" s="7" t="n">
        <v>49</v>
      </c>
      <c r="G5860" s="6" t="s">
        <v>31</v>
      </c>
      <c r="H5860" s="6" t="s">
        <v>31</v>
      </c>
      <c r="I5860" s="6" t="s">
        <v>517</v>
      </c>
      <c r="J5860" s="6" t="s">
        <v>30</v>
      </c>
      <c r="K5860" s="6" t="s">
        <v>30</v>
      </c>
      <c r="L5860" s="6" t="s">
        <v>30</v>
      </c>
      <c r="M5860" s="6" t="s">
        <v>31</v>
      </c>
      <c r="N5860" s="6" t="s">
        <v>31</v>
      </c>
      <c r="O5860" s="6" t="s">
        <v>31</v>
      </c>
      <c r="P5860" s="6" t="s">
        <v>33</v>
      </c>
      <c r="Q5860" s="6" t="s">
        <v>31</v>
      </c>
      <c r="R5860" s="6" t="s">
        <v>39</v>
      </c>
      <c r="S5860" s="8" t="n">
        <v>97.95</v>
      </c>
      <c r="T5860" s="8" t="n">
        <v>4917.9</v>
      </c>
      <c r="U5860" s="6" t="s">
        <v>30</v>
      </c>
      <c r="V5860" s="8" t="n">
        <f aca="false">IF(X5860="0-1 Year", ROUND(S5860/0.474, 2), IF(X5860="1-2 Years", ROUND(S5860/0.287, 2), ROUND(S5860/0.14, 2)))</f>
        <v>699.64</v>
      </c>
      <c r="W5860" s="6" t="str">
        <f aca="false">IF(V5860&gt;4000, "High", IF(V5860&gt;2000, "Medium", "Low"))</f>
        <v>Low</v>
      </c>
      <c r="X5860" s="9" t="s">
        <v>1765</v>
      </c>
      <c r="Y5860" s="10" t="n">
        <f aca="false">IF(U5860="Yes", 1, 0)</f>
        <v>0</v>
      </c>
      <c r="Z5860" s="10" t="n">
        <v>1</v>
      </c>
      <c r="AA5860" s="11" t="n">
        <f aca="false">MAX(0, ($S5860 * 0.35) - ($F5860 * 0.3))</f>
        <v>19.5825</v>
      </c>
      <c r="AB5860" s="12" t="str">
        <f aca="false">IF(AA5860&gt;20,"High",IF(AA5860&gt;10,"Medium","Low"))</f>
        <v>Medium</v>
      </c>
    </row>
    <row r="5861" customFormat="false" ht="18.65" hidden="false" customHeight="false" outlineLevel="0" collapsed="false">
      <c r="A5861" s="5" t="s">
        <v>5905</v>
      </c>
      <c r="B5861" s="6" t="s">
        <v>37</v>
      </c>
      <c r="C5861" s="6" t="s">
        <v>30</v>
      </c>
      <c r="D5861" s="6" t="s">
        <v>31</v>
      </c>
      <c r="E5861" s="6" t="s">
        <v>30</v>
      </c>
      <c r="F5861" s="7" t="n">
        <v>72</v>
      </c>
      <c r="G5861" s="6" t="s">
        <v>30</v>
      </c>
      <c r="H5861" s="6" t="s">
        <v>202</v>
      </c>
      <c r="I5861" s="6" t="s">
        <v>203</v>
      </c>
      <c r="J5861" s="6" t="s">
        <v>31</v>
      </c>
      <c r="K5861" s="6" t="s">
        <v>31</v>
      </c>
      <c r="L5861" s="6" t="s">
        <v>31</v>
      </c>
      <c r="M5861" s="6" t="s">
        <v>31</v>
      </c>
      <c r="N5861" s="6" t="s">
        <v>31</v>
      </c>
      <c r="O5861" s="6" t="s">
        <v>31</v>
      </c>
      <c r="P5861" s="6" t="s">
        <v>166</v>
      </c>
      <c r="Q5861" s="6" t="s">
        <v>30</v>
      </c>
      <c r="R5861" s="6" t="s">
        <v>53</v>
      </c>
      <c r="S5861" s="8" t="n">
        <v>65.5</v>
      </c>
      <c r="T5861" s="8" t="n">
        <v>4919.7</v>
      </c>
      <c r="U5861" s="6" t="s">
        <v>30</v>
      </c>
      <c r="V5861" s="8" t="n">
        <f aca="false">IF(X5861="0-1 Year", ROUND(S5861/0.474, 2), IF(X5861="1-2 Years", ROUND(S5861/0.287, 2), ROUND(S5861/0.14, 2)))</f>
        <v>467.86</v>
      </c>
      <c r="W5861" s="6" t="str">
        <f aca="false">IF(V5861&gt;4000, "High", IF(V5861&gt;2000, "Medium", "Low"))</f>
        <v>Low</v>
      </c>
      <c r="X5861" s="9" t="s">
        <v>1765</v>
      </c>
      <c r="Y5861" s="10" t="n">
        <f aca="false">IF(U5861="Yes", 1, 0)</f>
        <v>0</v>
      </c>
      <c r="Z5861" s="10" t="n">
        <v>1</v>
      </c>
      <c r="AA5861" s="11" t="n">
        <f aca="false">MAX(0, ($S5861 * 0.35) - ($F5861 * 0.3))</f>
        <v>1.325</v>
      </c>
      <c r="AB5861" s="12" t="str">
        <f aca="false">IF(AA5861&gt;20,"High",IF(AA5861&gt;10,"Medium","Low"))</f>
        <v>Low</v>
      </c>
    </row>
    <row r="5862" customFormat="false" ht="18.65" hidden="false" customHeight="false" outlineLevel="0" collapsed="false">
      <c r="A5862" s="5" t="s">
        <v>5906</v>
      </c>
      <c r="B5862" s="6" t="s">
        <v>29</v>
      </c>
      <c r="C5862" s="6" t="s">
        <v>30</v>
      </c>
      <c r="D5862" s="6" t="s">
        <v>30</v>
      </c>
      <c r="E5862" s="6" t="s">
        <v>30</v>
      </c>
      <c r="F5862" s="7" t="n">
        <v>49</v>
      </c>
      <c r="G5862" s="6" t="s">
        <v>31</v>
      </c>
      <c r="H5862" s="6" t="s">
        <v>31</v>
      </c>
      <c r="I5862" s="6" t="s">
        <v>517</v>
      </c>
      <c r="J5862" s="6" t="s">
        <v>30</v>
      </c>
      <c r="K5862" s="6" t="s">
        <v>31</v>
      </c>
      <c r="L5862" s="6" t="s">
        <v>30</v>
      </c>
      <c r="M5862" s="6" t="s">
        <v>30</v>
      </c>
      <c r="N5862" s="6" t="s">
        <v>31</v>
      </c>
      <c r="O5862" s="6" t="s">
        <v>31</v>
      </c>
      <c r="P5862" s="6" t="s">
        <v>38</v>
      </c>
      <c r="Q5862" s="6" t="s">
        <v>30</v>
      </c>
      <c r="R5862" s="6" t="s">
        <v>39</v>
      </c>
      <c r="S5862" s="8" t="n">
        <v>98.7</v>
      </c>
      <c r="T5862" s="8" t="n">
        <v>4920.55</v>
      </c>
      <c r="U5862" s="6" t="s">
        <v>30</v>
      </c>
      <c r="V5862" s="8" t="n">
        <f aca="false">IF(X5862="0-1 Year", ROUND(S5862/0.474, 2), IF(X5862="1-2 Years", ROUND(S5862/0.287, 2), ROUND(S5862/0.14, 2)))</f>
        <v>705</v>
      </c>
      <c r="W5862" s="6" t="str">
        <f aca="false">IF(V5862&gt;4000, "High", IF(V5862&gt;2000, "Medium", "Low"))</f>
        <v>Low</v>
      </c>
      <c r="X5862" s="9" t="s">
        <v>1765</v>
      </c>
      <c r="Y5862" s="10" t="n">
        <f aca="false">IF(U5862="Yes", 1, 0)</f>
        <v>0</v>
      </c>
      <c r="Z5862" s="10" t="n">
        <v>1</v>
      </c>
      <c r="AA5862" s="11" t="n">
        <f aca="false">MAX(0, ($S5862 * 0.35) - ($F5862 * 0.3))</f>
        <v>19.845</v>
      </c>
      <c r="AB5862" s="12" t="str">
        <f aca="false">IF(AA5862&gt;20,"High",IF(AA5862&gt;10,"Medium","Low"))</f>
        <v>Medium</v>
      </c>
    </row>
    <row r="5863" customFormat="false" ht="18.65" hidden="false" customHeight="false" outlineLevel="0" collapsed="false">
      <c r="A5863" s="5" t="s">
        <v>5907</v>
      </c>
      <c r="B5863" s="6" t="s">
        <v>29</v>
      </c>
      <c r="C5863" s="6" t="s">
        <v>30</v>
      </c>
      <c r="D5863" s="6" t="s">
        <v>31</v>
      </c>
      <c r="E5863" s="6" t="s">
        <v>30</v>
      </c>
      <c r="F5863" s="7" t="n">
        <v>49</v>
      </c>
      <c r="G5863" s="6" t="s">
        <v>31</v>
      </c>
      <c r="H5863" s="6" t="s">
        <v>30</v>
      </c>
      <c r="I5863" s="6" t="s">
        <v>517</v>
      </c>
      <c r="J5863" s="6" t="s">
        <v>30</v>
      </c>
      <c r="K5863" s="6" t="s">
        <v>30</v>
      </c>
      <c r="L5863" s="6" t="s">
        <v>31</v>
      </c>
      <c r="M5863" s="6" t="s">
        <v>31</v>
      </c>
      <c r="N5863" s="6" t="s">
        <v>31</v>
      </c>
      <c r="O5863" s="6" t="s">
        <v>31</v>
      </c>
      <c r="P5863" s="6" t="s">
        <v>33</v>
      </c>
      <c r="Q5863" s="6" t="s">
        <v>31</v>
      </c>
      <c r="R5863" s="6" t="s">
        <v>58</v>
      </c>
      <c r="S5863" s="8" t="n">
        <v>99.25</v>
      </c>
      <c r="T5863" s="8" t="n">
        <v>4920.8</v>
      </c>
      <c r="U5863" s="6" t="s">
        <v>30</v>
      </c>
      <c r="V5863" s="8" t="n">
        <f aca="false">IF(X5863="0-1 Year", ROUND(S5863/0.474, 2), IF(X5863="1-2 Years", ROUND(S5863/0.287, 2), ROUND(S5863/0.14, 2)))</f>
        <v>708.93</v>
      </c>
      <c r="W5863" s="6" t="str">
        <f aca="false">IF(V5863&gt;4000, "High", IF(V5863&gt;2000, "Medium", "Low"))</f>
        <v>Low</v>
      </c>
      <c r="X5863" s="9" t="s">
        <v>1765</v>
      </c>
      <c r="Y5863" s="10" t="n">
        <f aca="false">IF(U5863="Yes", 1, 0)</f>
        <v>0</v>
      </c>
      <c r="Z5863" s="10" t="n">
        <v>1</v>
      </c>
      <c r="AA5863" s="11" t="n">
        <f aca="false">MAX(0, ($S5863 * 0.35) - ($F5863 * 0.3))</f>
        <v>20.0375</v>
      </c>
      <c r="AB5863" s="12" t="str">
        <f aca="false">IF(AA5863&gt;20,"High",IF(AA5863&gt;10,"Medium","Low"))</f>
        <v>High</v>
      </c>
    </row>
    <row r="5864" customFormat="false" ht="18.65" hidden="false" customHeight="false" outlineLevel="0" collapsed="false">
      <c r="A5864" s="5" t="s">
        <v>5908</v>
      </c>
      <c r="B5864" s="6" t="s">
        <v>37</v>
      </c>
      <c r="C5864" s="6" t="s">
        <v>30</v>
      </c>
      <c r="D5864" s="6" t="s">
        <v>30</v>
      </c>
      <c r="E5864" s="6" t="s">
        <v>30</v>
      </c>
      <c r="F5864" s="7" t="n">
        <v>53</v>
      </c>
      <c r="G5864" s="6" t="s">
        <v>31</v>
      </c>
      <c r="H5864" s="6" t="s">
        <v>31</v>
      </c>
      <c r="I5864" s="6" t="s">
        <v>517</v>
      </c>
      <c r="J5864" s="6" t="s">
        <v>31</v>
      </c>
      <c r="K5864" s="6" t="s">
        <v>31</v>
      </c>
      <c r="L5864" s="6" t="s">
        <v>31</v>
      </c>
      <c r="M5864" s="6" t="s">
        <v>30</v>
      </c>
      <c r="N5864" s="6" t="s">
        <v>30</v>
      </c>
      <c r="O5864" s="6" t="s">
        <v>30</v>
      </c>
      <c r="P5864" s="6" t="s">
        <v>38</v>
      </c>
      <c r="Q5864" s="6" t="s">
        <v>30</v>
      </c>
      <c r="R5864" s="6" t="s">
        <v>39</v>
      </c>
      <c r="S5864" s="8" t="n">
        <v>90.8</v>
      </c>
      <c r="T5864" s="8" t="n">
        <v>4921.2</v>
      </c>
      <c r="U5864" s="6" t="s">
        <v>30</v>
      </c>
      <c r="V5864" s="8" t="n">
        <f aca="false">IF(X5864="0-1 Year", ROUND(S5864/0.474, 2), IF(X5864="1-2 Years", ROUND(S5864/0.287, 2), ROUND(S5864/0.14, 2)))</f>
        <v>648.57</v>
      </c>
      <c r="W5864" s="6" t="str">
        <f aca="false">IF(V5864&gt;4000, "High", IF(V5864&gt;2000, "Medium", "Low"))</f>
        <v>Low</v>
      </c>
      <c r="X5864" s="9" t="s">
        <v>1765</v>
      </c>
      <c r="Y5864" s="10" t="n">
        <f aca="false">IF(U5864="Yes", 1, 0)</f>
        <v>0</v>
      </c>
      <c r="Z5864" s="10" t="n">
        <v>1</v>
      </c>
      <c r="AA5864" s="11" t="n">
        <f aca="false">MAX(0, ($S5864 * 0.35) - ($F5864 * 0.3))</f>
        <v>15.88</v>
      </c>
      <c r="AB5864" s="12" t="str">
        <f aca="false">IF(AA5864&gt;20,"High",IF(AA5864&gt;10,"Medium","Low"))</f>
        <v>Medium</v>
      </c>
    </row>
    <row r="5865" customFormat="false" ht="18.65" hidden="false" customHeight="false" outlineLevel="0" collapsed="false">
      <c r="A5865" s="5" t="s">
        <v>5909</v>
      </c>
      <c r="B5865" s="6" t="s">
        <v>29</v>
      </c>
      <c r="C5865" s="6" t="s">
        <v>30</v>
      </c>
      <c r="D5865" s="6" t="s">
        <v>30</v>
      </c>
      <c r="E5865" s="6" t="s">
        <v>30</v>
      </c>
      <c r="F5865" s="7" t="n">
        <v>56</v>
      </c>
      <c r="G5865" s="6" t="s">
        <v>31</v>
      </c>
      <c r="H5865" s="6" t="s">
        <v>31</v>
      </c>
      <c r="I5865" s="6" t="s">
        <v>517</v>
      </c>
      <c r="J5865" s="6" t="s">
        <v>31</v>
      </c>
      <c r="K5865" s="6" t="s">
        <v>31</v>
      </c>
      <c r="L5865" s="6" t="s">
        <v>30</v>
      </c>
      <c r="M5865" s="6" t="s">
        <v>30</v>
      </c>
      <c r="N5865" s="6" t="s">
        <v>30</v>
      </c>
      <c r="O5865" s="6" t="s">
        <v>30</v>
      </c>
      <c r="P5865" s="6" t="s">
        <v>38</v>
      </c>
      <c r="Q5865" s="6" t="s">
        <v>31</v>
      </c>
      <c r="R5865" s="6" t="s">
        <v>39</v>
      </c>
      <c r="S5865" s="8" t="n">
        <v>86.4</v>
      </c>
      <c r="T5865" s="8" t="n">
        <v>4922.4</v>
      </c>
      <c r="U5865" s="6" t="s">
        <v>30</v>
      </c>
      <c r="V5865" s="8" t="n">
        <f aca="false">IF(X5865="0-1 Year", ROUND(S5865/0.474, 2), IF(X5865="1-2 Years", ROUND(S5865/0.287, 2), ROUND(S5865/0.14, 2)))</f>
        <v>617.14</v>
      </c>
      <c r="W5865" s="6" t="str">
        <f aca="false">IF(V5865&gt;4000, "High", IF(V5865&gt;2000, "Medium", "Low"))</f>
        <v>Low</v>
      </c>
      <c r="X5865" s="9" t="s">
        <v>1765</v>
      </c>
      <c r="Y5865" s="10" t="n">
        <f aca="false">IF(U5865="Yes", 1, 0)</f>
        <v>0</v>
      </c>
      <c r="Z5865" s="10" t="n">
        <v>1</v>
      </c>
      <c r="AA5865" s="11" t="n">
        <f aca="false">MAX(0, ($S5865 * 0.35) - ($F5865 * 0.3))</f>
        <v>13.44</v>
      </c>
      <c r="AB5865" s="12" t="str">
        <f aca="false">IF(AA5865&gt;20,"High",IF(AA5865&gt;10,"Medium","Low"))</f>
        <v>Medium</v>
      </c>
    </row>
    <row r="5866" customFormat="false" ht="18.65" hidden="false" customHeight="false" outlineLevel="0" collapsed="false">
      <c r="A5866" s="5" t="s">
        <v>5910</v>
      </c>
      <c r="B5866" s="6" t="s">
        <v>29</v>
      </c>
      <c r="C5866" s="6" t="s">
        <v>31</v>
      </c>
      <c r="D5866" s="6" t="s">
        <v>31</v>
      </c>
      <c r="E5866" s="6" t="s">
        <v>30</v>
      </c>
      <c r="F5866" s="7" t="n">
        <v>57</v>
      </c>
      <c r="G5866" s="6" t="s">
        <v>31</v>
      </c>
      <c r="H5866" s="6" t="s">
        <v>31</v>
      </c>
      <c r="I5866" s="6" t="s">
        <v>517</v>
      </c>
      <c r="J5866" s="6" t="s">
        <v>30</v>
      </c>
      <c r="K5866" s="6" t="s">
        <v>31</v>
      </c>
      <c r="L5866" s="6" t="s">
        <v>30</v>
      </c>
      <c r="M5866" s="6" t="s">
        <v>30</v>
      </c>
      <c r="N5866" s="6" t="s">
        <v>30</v>
      </c>
      <c r="O5866" s="6" t="s">
        <v>31</v>
      </c>
      <c r="P5866" s="6" t="s">
        <v>38</v>
      </c>
      <c r="Q5866" s="6" t="s">
        <v>31</v>
      </c>
      <c r="R5866" s="6" t="s">
        <v>39</v>
      </c>
      <c r="S5866" s="8" t="n">
        <v>89.85</v>
      </c>
      <c r="T5866" s="8" t="n">
        <v>4925.35</v>
      </c>
      <c r="U5866" s="6" t="s">
        <v>30</v>
      </c>
      <c r="V5866" s="8" t="n">
        <f aca="false">IF(X5866="0-1 Year", ROUND(S5866/0.474, 2), IF(X5866="1-2 Years", ROUND(S5866/0.287, 2), ROUND(S5866/0.14, 2)))</f>
        <v>641.79</v>
      </c>
      <c r="W5866" s="6" t="str">
        <f aca="false">IF(V5866&gt;4000, "High", IF(V5866&gt;2000, "Medium", "Low"))</f>
        <v>Low</v>
      </c>
      <c r="X5866" s="9" t="s">
        <v>1765</v>
      </c>
      <c r="Y5866" s="10" t="n">
        <f aca="false">IF(U5866="Yes", 1, 0)</f>
        <v>0</v>
      </c>
      <c r="Z5866" s="10" t="n">
        <v>1</v>
      </c>
      <c r="AA5866" s="11" t="n">
        <f aca="false">MAX(0, ($S5866 * 0.35) - ($F5866 * 0.3))</f>
        <v>14.3475</v>
      </c>
      <c r="AB5866" s="12" t="str">
        <f aca="false">IF(AA5866&gt;20,"High",IF(AA5866&gt;10,"Medium","Low"))</f>
        <v>Medium</v>
      </c>
    </row>
    <row r="5867" customFormat="false" ht="18.65" hidden="false" customHeight="false" outlineLevel="0" collapsed="false">
      <c r="A5867" s="5" t="s">
        <v>5911</v>
      </c>
      <c r="B5867" s="6" t="s">
        <v>29</v>
      </c>
      <c r="C5867" s="6" t="s">
        <v>30</v>
      </c>
      <c r="D5867" s="6" t="s">
        <v>31</v>
      </c>
      <c r="E5867" s="6" t="s">
        <v>30</v>
      </c>
      <c r="F5867" s="7" t="n">
        <v>65</v>
      </c>
      <c r="G5867" s="6" t="s">
        <v>31</v>
      </c>
      <c r="H5867" s="6" t="s">
        <v>31</v>
      </c>
      <c r="I5867" s="6" t="s">
        <v>203</v>
      </c>
      <c r="J5867" s="6" t="s">
        <v>31</v>
      </c>
      <c r="K5867" s="6" t="s">
        <v>30</v>
      </c>
      <c r="L5867" s="6" t="s">
        <v>31</v>
      </c>
      <c r="M5867" s="6" t="s">
        <v>31</v>
      </c>
      <c r="N5867" s="6" t="s">
        <v>30</v>
      </c>
      <c r="O5867" s="6" t="s">
        <v>31</v>
      </c>
      <c r="P5867" s="6" t="s">
        <v>166</v>
      </c>
      <c r="Q5867" s="6" t="s">
        <v>30</v>
      </c>
      <c r="R5867" s="6" t="s">
        <v>53</v>
      </c>
      <c r="S5867" s="8" t="n">
        <v>76.15</v>
      </c>
      <c r="T5867" s="8" t="n">
        <v>4929.55</v>
      </c>
      <c r="U5867" s="6" t="s">
        <v>30</v>
      </c>
      <c r="V5867" s="8" t="n">
        <f aca="false">IF(X5867="0-1 Year", ROUND(S5867/0.474, 2), IF(X5867="1-2 Years", ROUND(S5867/0.287, 2), ROUND(S5867/0.14, 2)))</f>
        <v>543.93</v>
      </c>
      <c r="W5867" s="6" t="str">
        <f aca="false">IF(V5867&gt;4000, "High", IF(V5867&gt;2000, "Medium", "Low"))</f>
        <v>Low</v>
      </c>
      <c r="X5867" s="9" t="s">
        <v>1765</v>
      </c>
      <c r="Y5867" s="10" t="n">
        <f aca="false">IF(U5867="Yes", 1, 0)</f>
        <v>0</v>
      </c>
      <c r="Z5867" s="10" t="n">
        <v>1</v>
      </c>
      <c r="AA5867" s="11" t="n">
        <f aca="false">MAX(0, ($S5867 * 0.35) - ($F5867 * 0.3))</f>
        <v>7.1525</v>
      </c>
      <c r="AB5867" s="12" t="str">
        <f aca="false">IF(AA5867&gt;20,"High",IF(AA5867&gt;10,"Medium","Low"))</f>
        <v>Low</v>
      </c>
    </row>
    <row r="5868" customFormat="false" ht="18.65" hidden="false" customHeight="false" outlineLevel="0" collapsed="false">
      <c r="A5868" s="5" t="s">
        <v>5912</v>
      </c>
      <c r="B5868" s="6" t="s">
        <v>29</v>
      </c>
      <c r="C5868" s="6" t="s">
        <v>31</v>
      </c>
      <c r="D5868" s="6" t="s">
        <v>30</v>
      </c>
      <c r="E5868" s="6" t="s">
        <v>30</v>
      </c>
      <c r="F5868" s="7" t="n">
        <v>54</v>
      </c>
      <c r="G5868" s="6" t="s">
        <v>31</v>
      </c>
      <c r="H5868" s="6" t="s">
        <v>31</v>
      </c>
      <c r="I5868" s="6" t="s">
        <v>517</v>
      </c>
      <c r="J5868" s="6" t="s">
        <v>30</v>
      </c>
      <c r="K5868" s="6" t="s">
        <v>31</v>
      </c>
      <c r="L5868" s="6" t="s">
        <v>30</v>
      </c>
      <c r="M5868" s="6" t="s">
        <v>30</v>
      </c>
      <c r="N5868" s="6" t="s">
        <v>30</v>
      </c>
      <c r="O5868" s="6" t="s">
        <v>31</v>
      </c>
      <c r="P5868" s="6" t="s">
        <v>38</v>
      </c>
      <c r="Q5868" s="6" t="s">
        <v>31</v>
      </c>
      <c r="R5868" s="6" t="s">
        <v>39</v>
      </c>
      <c r="S5868" s="8" t="n">
        <v>90.05</v>
      </c>
      <c r="T5868" s="8" t="n">
        <v>4931.8</v>
      </c>
      <c r="U5868" s="6" t="s">
        <v>30</v>
      </c>
      <c r="V5868" s="8" t="n">
        <f aca="false">IF(X5868="0-1 Year", ROUND(S5868/0.474, 2), IF(X5868="1-2 Years", ROUND(S5868/0.287, 2), ROUND(S5868/0.14, 2)))</f>
        <v>643.21</v>
      </c>
      <c r="W5868" s="6" t="str">
        <f aca="false">IF(V5868&gt;4000, "High", IF(V5868&gt;2000, "Medium", "Low"))</f>
        <v>Low</v>
      </c>
      <c r="X5868" s="9" t="s">
        <v>1765</v>
      </c>
      <c r="Y5868" s="10" t="n">
        <f aca="false">IF(U5868="Yes", 1, 0)</f>
        <v>0</v>
      </c>
      <c r="Z5868" s="10" t="n">
        <v>1</v>
      </c>
      <c r="AA5868" s="11" t="n">
        <f aca="false">MAX(0, ($S5868 * 0.35) - ($F5868 * 0.3))</f>
        <v>15.3175</v>
      </c>
      <c r="AB5868" s="12" t="str">
        <f aca="false">IF(AA5868&gt;20,"High",IF(AA5868&gt;10,"Medium","Low"))</f>
        <v>Medium</v>
      </c>
    </row>
    <row r="5869" customFormat="false" ht="18.65" hidden="false" customHeight="false" outlineLevel="0" collapsed="false">
      <c r="A5869" s="5" t="s">
        <v>5913</v>
      </c>
      <c r="B5869" s="6" t="s">
        <v>29</v>
      </c>
      <c r="C5869" s="6" t="s">
        <v>30</v>
      </c>
      <c r="D5869" s="6" t="s">
        <v>31</v>
      </c>
      <c r="E5869" s="6" t="s">
        <v>30</v>
      </c>
      <c r="F5869" s="7" t="n">
        <v>61</v>
      </c>
      <c r="G5869" s="6" t="s">
        <v>31</v>
      </c>
      <c r="H5869" s="6" t="s">
        <v>31</v>
      </c>
      <c r="I5869" s="6" t="s">
        <v>203</v>
      </c>
      <c r="J5869" s="6" t="s">
        <v>30</v>
      </c>
      <c r="K5869" s="6" t="s">
        <v>31</v>
      </c>
      <c r="L5869" s="6" t="s">
        <v>31</v>
      </c>
      <c r="M5869" s="6" t="s">
        <v>30</v>
      </c>
      <c r="N5869" s="6" t="s">
        <v>31</v>
      </c>
      <c r="O5869" s="6" t="s">
        <v>31</v>
      </c>
      <c r="P5869" s="6" t="s">
        <v>166</v>
      </c>
      <c r="Q5869" s="6" t="s">
        <v>30</v>
      </c>
      <c r="R5869" s="6" t="s">
        <v>53</v>
      </c>
      <c r="S5869" s="8" t="n">
        <v>80.9</v>
      </c>
      <c r="T5869" s="8" t="n">
        <v>4932.5</v>
      </c>
      <c r="U5869" s="6" t="s">
        <v>30</v>
      </c>
      <c r="V5869" s="8" t="n">
        <f aca="false">IF(X5869="0-1 Year", ROUND(S5869/0.474, 2), IF(X5869="1-2 Years", ROUND(S5869/0.287, 2), ROUND(S5869/0.14, 2)))</f>
        <v>577.86</v>
      </c>
      <c r="W5869" s="6" t="str">
        <f aca="false">IF(V5869&gt;4000, "High", IF(V5869&gt;2000, "Medium", "Low"))</f>
        <v>Low</v>
      </c>
      <c r="X5869" s="9" t="s">
        <v>1765</v>
      </c>
      <c r="Y5869" s="10" t="n">
        <f aca="false">IF(U5869="Yes", 1, 0)</f>
        <v>0</v>
      </c>
      <c r="Z5869" s="10" t="n">
        <v>1</v>
      </c>
      <c r="AA5869" s="11" t="n">
        <f aca="false">MAX(0, ($S5869 * 0.35) - ($F5869 * 0.3))</f>
        <v>10.015</v>
      </c>
      <c r="AB5869" s="12" t="str">
        <f aca="false">IF(AA5869&gt;20,"High",IF(AA5869&gt;10,"Medium","Low"))</f>
        <v>Medium</v>
      </c>
    </row>
    <row r="5870" customFormat="false" ht="18.65" hidden="false" customHeight="false" outlineLevel="0" collapsed="false">
      <c r="A5870" s="5" t="s">
        <v>5914</v>
      </c>
      <c r="B5870" s="6" t="s">
        <v>29</v>
      </c>
      <c r="C5870" s="6" t="s">
        <v>30</v>
      </c>
      <c r="D5870" s="6" t="s">
        <v>30</v>
      </c>
      <c r="E5870" s="6" t="s">
        <v>30</v>
      </c>
      <c r="F5870" s="7" t="n">
        <v>57</v>
      </c>
      <c r="G5870" s="6" t="s">
        <v>31</v>
      </c>
      <c r="H5870" s="6" t="s">
        <v>31</v>
      </c>
      <c r="I5870" s="6" t="s">
        <v>517</v>
      </c>
      <c r="J5870" s="6" t="s">
        <v>30</v>
      </c>
      <c r="K5870" s="6" t="s">
        <v>30</v>
      </c>
      <c r="L5870" s="6" t="s">
        <v>30</v>
      </c>
      <c r="M5870" s="6" t="s">
        <v>30</v>
      </c>
      <c r="N5870" s="6" t="s">
        <v>31</v>
      </c>
      <c r="O5870" s="6" t="s">
        <v>30</v>
      </c>
      <c r="P5870" s="6" t="s">
        <v>33</v>
      </c>
      <c r="Q5870" s="6" t="s">
        <v>31</v>
      </c>
      <c r="R5870" s="6" t="s">
        <v>39</v>
      </c>
      <c r="S5870" s="8" t="n">
        <v>86.9</v>
      </c>
      <c r="T5870" s="8" t="n">
        <v>4939.25</v>
      </c>
      <c r="U5870" s="6" t="s">
        <v>30</v>
      </c>
      <c r="V5870" s="8" t="n">
        <f aca="false">IF(X5870="0-1 Year", ROUND(S5870/0.474, 2), IF(X5870="1-2 Years", ROUND(S5870/0.287, 2), ROUND(S5870/0.14, 2)))</f>
        <v>620.71</v>
      </c>
      <c r="W5870" s="6" t="str">
        <f aca="false">IF(V5870&gt;4000, "High", IF(V5870&gt;2000, "Medium", "Low"))</f>
        <v>Low</v>
      </c>
      <c r="X5870" s="9" t="s">
        <v>1765</v>
      </c>
      <c r="Y5870" s="10" t="n">
        <f aca="false">IF(U5870="Yes", 1, 0)</f>
        <v>0</v>
      </c>
      <c r="Z5870" s="10" t="n">
        <v>1</v>
      </c>
      <c r="AA5870" s="11" t="n">
        <f aca="false">MAX(0, ($S5870 * 0.35) - ($F5870 * 0.3))</f>
        <v>13.315</v>
      </c>
      <c r="AB5870" s="12" t="str">
        <f aca="false">IF(AA5870&gt;20,"High",IF(AA5870&gt;10,"Medium","Low"))</f>
        <v>Medium</v>
      </c>
    </row>
    <row r="5871" customFormat="false" ht="18.65" hidden="false" customHeight="false" outlineLevel="0" collapsed="false">
      <c r="A5871" s="5" t="s">
        <v>5915</v>
      </c>
      <c r="B5871" s="6" t="s">
        <v>37</v>
      </c>
      <c r="C5871" s="6" t="s">
        <v>30</v>
      </c>
      <c r="D5871" s="6" t="s">
        <v>31</v>
      </c>
      <c r="E5871" s="6" t="s">
        <v>31</v>
      </c>
      <c r="F5871" s="7" t="n">
        <v>49</v>
      </c>
      <c r="G5871" s="6" t="s">
        <v>31</v>
      </c>
      <c r="H5871" s="6" t="s">
        <v>31</v>
      </c>
      <c r="I5871" s="6" t="s">
        <v>517</v>
      </c>
      <c r="J5871" s="6" t="s">
        <v>30</v>
      </c>
      <c r="K5871" s="6" t="s">
        <v>31</v>
      </c>
      <c r="L5871" s="6" t="s">
        <v>30</v>
      </c>
      <c r="M5871" s="6" t="s">
        <v>30</v>
      </c>
      <c r="N5871" s="6" t="s">
        <v>31</v>
      </c>
      <c r="O5871" s="6" t="s">
        <v>31</v>
      </c>
      <c r="P5871" s="6" t="s">
        <v>33</v>
      </c>
      <c r="Q5871" s="6" t="s">
        <v>30</v>
      </c>
      <c r="R5871" s="6" t="s">
        <v>34</v>
      </c>
      <c r="S5871" s="8" t="n">
        <v>100.45</v>
      </c>
      <c r="T5871" s="8" t="n">
        <v>4941.8</v>
      </c>
      <c r="U5871" s="6" t="s">
        <v>31</v>
      </c>
      <c r="V5871" s="8" t="n">
        <f aca="false">IF(X5871="0-1 Year", ROUND(S5871/0.474, 2), IF(X5871="1-2 Years", ROUND(S5871/0.287, 2), ROUND(S5871/0.14, 2)))</f>
        <v>717.5</v>
      </c>
      <c r="W5871" s="6" t="str">
        <f aca="false">IF(V5871&gt;4000, "High", IF(V5871&gt;2000, "Medium", "Low"))</f>
        <v>Low</v>
      </c>
      <c r="X5871" s="9" t="s">
        <v>1765</v>
      </c>
      <c r="Y5871" s="10" t="n">
        <f aca="false">IF(U5871="Yes", 1, 0)</f>
        <v>1</v>
      </c>
      <c r="Z5871" s="10" t="n">
        <v>1</v>
      </c>
      <c r="AA5871" s="11" t="n">
        <f aca="false">MAX(0, ($S5871 * 0.35) - ($F5871 * 0.3))</f>
        <v>20.4575</v>
      </c>
      <c r="AB5871" s="12" t="str">
        <f aca="false">IF(AA5871&gt;20,"High",IF(AA5871&gt;10,"Medium","Low"))</f>
        <v>High</v>
      </c>
    </row>
    <row r="5872" customFormat="false" ht="18.65" hidden="false" customHeight="false" outlineLevel="0" collapsed="false">
      <c r="A5872" s="5" t="s">
        <v>5916</v>
      </c>
      <c r="B5872" s="6" t="s">
        <v>37</v>
      </c>
      <c r="C5872" s="6" t="s">
        <v>30</v>
      </c>
      <c r="D5872" s="6" t="s">
        <v>30</v>
      </c>
      <c r="E5872" s="6" t="s">
        <v>30</v>
      </c>
      <c r="F5872" s="7" t="n">
        <v>48</v>
      </c>
      <c r="G5872" s="6" t="s">
        <v>31</v>
      </c>
      <c r="H5872" s="6" t="s">
        <v>31</v>
      </c>
      <c r="I5872" s="6" t="s">
        <v>517</v>
      </c>
      <c r="J5872" s="6" t="s">
        <v>30</v>
      </c>
      <c r="K5872" s="6" t="s">
        <v>30</v>
      </c>
      <c r="L5872" s="6" t="s">
        <v>31</v>
      </c>
      <c r="M5872" s="6" t="s">
        <v>31</v>
      </c>
      <c r="N5872" s="6" t="s">
        <v>31</v>
      </c>
      <c r="O5872" s="6" t="s">
        <v>31</v>
      </c>
      <c r="P5872" s="6" t="s">
        <v>38</v>
      </c>
      <c r="Q5872" s="6" t="s">
        <v>31</v>
      </c>
      <c r="R5872" s="6" t="s">
        <v>39</v>
      </c>
      <c r="S5872" s="8" t="n">
        <v>103.85</v>
      </c>
      <c r="T5872" s="8" t="n">
        <v>4946.05</v>
      </c>
      <c r="U5872" s="6" t="s">
        <v>30</v>
      </c>
      <c r="V5872" s="8" t="n">
        <f aca="false">IF(X5872="0-1 Year", ROUND(S5872/0.474, 2), IF(X5872="1-2 Years", ROUND(S5872/0.287, 2), ROUND(S5872/0.14, 2)))</f>
        <v>741.79</v>
      </c>
      <c r="W5872" s="6" t="str">
        <f aca="false">IF(V5872&gt;4000, "High", IF(V5872&gt;2000, "Medium", "Low"))</f>
        <v>Low</v>
      </c>
      <c r="X5872" s="9" t="s">
        <v>1765</v>
      </c>
      <c r="Y5872" s="10" t="n">
        <f aca="false">IF(U5872="Yes", 1, 0)</f>
        <v>0</v>
      </c>
      <c r="Z5872" s="10" t="n">
        <v>1</v>
      </c>
      <c r="AA5872" s="11" t="n">
        <f aca="false">MAX(0, ($S5872 * 0.35) - ($F5872 * 0.3))</f>
        <v>21.9475</v>
      </c>
      <c r="AB5872" s="12" t="str">
        <f aca="false">IF(AA5872&gt;20,"High",IF(AA5872&gt;10,"Medium","Low"))</f>
        <v>High</v>
      </c>
    </row>
    <row r="5873" customFormat="false" ht="18.65" hidden="false" customHeight="false" outlineLevel="0" collapsed="false">
      <c r="A5873" s="5" t="s">
        <v>5917</v>
      </c>
      <c r="B5873" s="6" t="s">
        <v>37</v>
      </c>
      <c r="C5873" s="6" t="s">
        <v>30</v>
      </c>
      <c r="D5873" s="6" t="s">
        <v>31</v>
      </c>
      <c r="E5873" s="6" t="s">
        <v>31</v>
      </c>
      <c r="F5873" s="7" t="n">
        <v>60</v>
      </c>
      <c r="G5873" s="6" t="s">
        <v>31</v>
      </c>
      <c r="H5873" s="6" t="s">
        <v>30</v>
      </c>
      <c r="I5873" s="6" t="s">
        <v>203</v>
      </c>
      <c r="J5873" s="6" t="s">
        <v>30</v>
      </c>
      <c r="K5873" s="6" t="s">
        <v>31</v>
      </c>
      <c r="L5873" s="6" t="s">
        <v>31</v>
      </c>
      <c r="M5873" s="6" t="s">
        <v>31</v>
      </c>
      <c r="N5873" s="6" t="s">
        <v>31</v>
      </c>
      <c r="O5873" s="6" t="s">
        <v>31</v>
      </c>
      <c r="P5873" s="6" t="s">
        <v>166</v>
      </c>
      <c r="Q5873" s="6" t="s">
        <v>31</v>
      </c>
      <c r="R5873" s="6" t="s">
        <v>53</v>
      </c>
      <c r="S5873" s="8" t="n">
        <v>80.6</v>
      </c>
      <c r="T5873" s="8" t="n">
        <v>4946.7</v>
      </c>
      <c r="U5873" s="6" t="s">
        <v>30</v>
      </c>
      <c r="V5873" s="8" t="n">
        <f aca="false">IF(X5873="0-1 Year", ROUND(S5873/0.474, 2), IF(X5873="1-2 Years", ROUND(S5873/0.287, 2), ROUND(S5873/0.14, 2)))</f>
        <v>575.71</v>
      </c>
      <c r="W5873" s="6" t="str">
        <f aca="false">IF(V5873&gt;4000, "High", IF(V5873&gt;2000, "Medium", "Low"))</f>
        <v>Low</v>
      </c>
      <c r="X5873" s="9" t="s">
        <v>1765</v>
      </c>
      <c r="Y5873" s="10" t="n">
        <f aca="false">IF(U5873="Yes", 1, 0)</f>
        <v>0</v>
      </c>
      <c r="Z5873" s="10" t="n">
        <v>1</v>
      </c>
      <c r="AA5873" s="11" t="n">
        <f aca="false">MAX(0, ($S5873 * 0.35) - ($F5873 * 0.3))</f>
        <v>10.21</v>
      </c>
      <c r="AB5873" s="12" t="str">
        <f aca="false">IF(AA5873&gt;20,"High",IF(AA5873&gt;10,"Medium","Low"))</f>
        <v>Medium</v>
      </c>
    </row>
    <row r="5874" customFormat="false" ht="18.65" hidden="false" customHeight="false" outlineLevel="0" collapsed="false">
      <c r="A5874" s="5" t="s">
        <v>5918</v>
      </c>
      <c r="B5874" s="6" t="s">
        <v>37</v>
      </c>
      <c r="C5874" s="6" t="s">
        <v>30</v>
      </c>
      <c r="D5874" s="6" t="s">
        <v>31</v>
      </c>
      <c r="E5874" s="6" t="s">
        <v>30</v>
      </c>
      <c r="F5874" s="7" t="n">
        <v>51</v>
      </c>
      <c r="G5874" s="6" t="s">
        <v>31</v>
      </c>
      <c r="H5874" s="6" t="s">
        <v>31</v>
      </c>
      <c r="I5874" s="6" t="s">
        <v>517</v>
      </c>
      <c r="J5874" s="6" t="s">
        <v>30</v>
      </c>
      <c r="K5874" s="6" t="s">
        <v>30</v>
      </c>
      <c r="L5874" s="6" t="s">
        <v>31</v>
      </c>
      <c r="M5874" s="6" t="s">
        <v>30</v>
      </c>
      <c r="N5874" s="6" t="s">
        <v>31</v>
      </c>
      <c r="O5874" s="6" t="s">
        <v>31</v>
      </c>
      <c r="P5874" s="6" t="s">
        <v>33</v>
      </c>
      <c r="Q5874" s="6" t="s">
        <v>31</v>
      </c>
      <c r="R5874" s="6" t="s">
        <v>39</v>
      </c>
      <c r="S5874" s="8" t="n">
        <v>98.85</v>
      </c>
      <c r="T5874" s="8" t="n">
        <v>4947.55</v>
      </c>
      <c r="U5874" s="6" t="s">
        <v>30</v>
      </c>
      <c r="V5874" s="8" t="n">
        <f aca="false">IF(X5874="0-1 Year", ROUND(S5874/0.474, 2), IF(X5874="1-2 Years", ROUND(S5874/0.287, 2), ROUND(S5874/0.14, 2)))</f>
        <v>706.07</v>
      </c>
      <c r="W5874" s="6" t="str">
        <f aca="false">IF(V5874&gt;4000, "High", IF(V5874&gt;2000, "Medium", "Low"))</f>
        <v>Low</v>
      </c>
      <c r="X5874" s="9" t="s">
        <v>1765</v>
      </c>
      <c r="Y5874" s="10" t="n">
        <f aca="false">IF(U5874="Yes", 1, 0)</f>
        <v>0</v>
      </c>
      <c r="Z5874" s="10" t="n">
        <v>1</v>
      </c>
      <c r="AA5874" s="11" t="n">
        <f aca="false">MAX(0, ($S5874 * 0.35) - ($F5874 * 0.3))</f>
        <v>19.2975</v>
      </c>
      <c r="AB5874" s="12" t="str">
        <f aca="false">IF(AA5874&gt;20,"High",IF(AA5874&gt;10,"Medium","Low"))</f>
        <v>Medium</v>
      </c>
    </row>
    <row r="5875" customFormat="false" ht="18.65" hidden="false" customHeight="false" outlineLevel="0" collapsed="false">
      <c r="A5875" s="5" t="s">
        <v>5919</v>
      </c>
      <c r="B5875" s="6" t="s">
        <v>37</v>
      </c>
      <c r="C5875" s="6" t="s">
        <v>30</v>
      </c>
      <c r="D5875" s="6" t="s">
        <v>30</v>
      </c>
      <c r="E5875" s="6" t="s">
        <v>30</v>
      </c>
      <c r="F5875" s="7" t="n">
        <v>59</v>
      </c>
      <c r="G5875" s="6" t="s">
        <v>31</v>
      </c>
      <c r="H5875" s="6" t="s">
        <v>31</v>
      </c>
      <c r="I5875" s="6" t="s">
        <v>517</v>
      </c>
      <c r="J5875" s="6" t="s">
        <v>30</v>
      </c>
      <c r="K5875" s="6" t="s">
        <v>31</v>
      </c>
      <c r="L5875" s="6" t="s">
        <v>31</v>
      </c>
      <c r="M5875" s="6" t="s">
        <v>30</v>
      </c>
      <c r="N5875" s="6" t="s">
        <v>30</v>
      </c>
      <c r="O5875" s="6" t="s">
        <v>30</v>
      </c>
      <c r="P5875" s="6" t="s">
        <v>38</v>
      </c>
      <c r="Q5875" s="6" t="s">
        <v>31</v>
      </c>
      <c r="R5875" s="6" t="s">
        <v>39</v>
      </c>
      <c r="S5875" s="8" t="n">
        <v>83.25</v>
      </c>
      <c r="T5875" s="8" t="n">
        <v>4949.1</v>
      </c>
      <c r="U5875" s="6" t="s">
        <v>30</v>
      </c>
      <c r="V5875" s="8" t="n">
        <f aca="false">IF(X5875="0-1 Year", ROUND(S5875/0.474, 2), IF(X5875="1-2 Years", ROUND(S5875/0.287, 2), ROUND(S5875/0.14, 2)))</f>
        <v>594.64</v>
      </c>
      <c r="W5875" s="6" t="str">
        <f aca="false">IF(V5875&gt;4000, "High", IF(V5875&gt;2000, "Medium", "Low"))</f>
        <v>Low</v>
      </c>
      <c r="X5875" s="9" t="s">
        <v>1765</v>
      </c>
      <c r="Y5875" s="10" t="n">
        <f aca="false">IF(U5875="Yes", 1, 0)</f>
        <v>0</v>
      </c>
      <c r="Z5875" s="10" t="n">
        <v>1</v>
      </c>
      <c r="AA5875" s="11" t="n">
        <f aca="false">MAX(0, ($S5875 * 0.35) - ($F5875 * 0.3))</f>
        <v>11.4375</v>
      </c>
      <c r="AB5875" s="12" t="str">
        <f aca="false">IF(AA5875&gt;20,"High",IF(AA5875&gt;10,"Medium","Low"))</f>
        <v>Medium</v>
      </c>
    </row>
    <row r="5876" customFormat="false" ht="18.65" hidden="false" customHeight="false" outlineLevel="0" collapsed="false">
      <c r="A5876" s="5" t="s">
        <v>5920</v>
      </c>
      <c r="B5876" s="6" t="s">
        <v>29</v>
      </c>
      <c r="C5876" s="6" t="s">
        <v>30</v>
      </c>
      <c r="D5876" s="6" t="s">
        <v>31</v>
      </c>
      <c r="E5876" s="6" t="s">
        <v>30</v>
      </c>
      <c r="F5876" s="7" t="n">
        <v>56</v>
      </c>
      <c r="G5876" s="6" t="s">
        <v>31</v>
      </c>
      <c r="H5876" s="6" t="s">
        <v>30</v>
      </c>
      <c r="I5876" s="6" t="s">
        <v>517</v>
      </c>
      <c r="J5876" s="6" t="s">
        <v>30</v>
      </c>
      <c r="K5876" s="6" t="s">
        <v>30</v>
      </c>
      <c r="L5876" s="6" t="s">
        <v>30</v>
      </c>
      <c r="M5876" s="6" t="s">
        <v>30</v>
      </c>
      <c r="N5876" s="6" t="s">
        <v>31</v>
      </c>
      <c r="O5876" s="6" t="s">
        <v>31</v>
      </c>
      <c r="P5876" s="6" t="s">
        <v>38</v>
      </c>
      <c r="Q5876" s="6" t="s">
        <v>30</v>
      </c>
      <c r="R5876" s="6" t="s">
        <v>34</v>
      </c>
      <c r="S5876" s="8" t="n">
        <v>89.7</v>
      </c>
      <c r="T5876" s="8" t="n">
        <v>4952.95</v>
      </c>
      <c r="U5876" s="6" t="s">
        <v>30</v>
      </c>
      <c r="V5876" s="8" t="n">
        <f aca="false">IF(X5876="0-1 Year", ROUND(S5876/0.474, 2), IF(X5876="1-2 Years", ROUND(S5876/0.287, 2), ROUND(S5876/0.14, 2)))</f>
        <v>640.71</v>
      </c>
      <c r="W5876" s="6" t="str">
        <f aca="false">IF(V5876&gt;4000, "High", IF(V5876&gt;2000, "Medium", "Low"))</f>
        <v>Low</v>
      </c>
      <c r="X5876" s="9" t="s">
        <v>1765</v>
      </c>
      <c r="Y5876" s="10" t="n">
        <f aca="false">IF(U5876="Yes", 1, 0)</f>
        <v>0</v>
      </c>
      <c r="Z5876" s="10" t="n">
        <v>1</v>
      </c>
      <c r="AA5876" s="11" t="n">
        <f aca="false">MAX(0, ($S5876 * 0.35) - ($F5876 * 0.3))</f>
        <v>14.595</v>
      </c>
      <c r="AB5876" s="12" t="str">
        <f aca="false">IF(AA5876&gt;20,"High",IF(AA5876&gt;10,"Medium","Low"))</f>
        <v>Medium</v>
      </c>
    </row>
    <row r="5877" customFormat="false" ht="18.65" hidden="false" customHeight="false" outlineLevel="0" collapsed="false">
      <c r="A5877" s="5" t="s">
        <v>5921</v>
      </c>
      <c r="B5877" s="6" t="s">
        <v>29</v>
      </c>
      <c r="C5877" s="6" t="s">
        <v>30</v>
      </c>
      <c r="D5877" s="6" t="s">
        <v>31</v>
      </c>
      <c r="E5877" s="6" t="s">
        <v>31</v>
      </c>
      <c r="F5877" s="7" t="n">
        <v>68</v>
      </c>
      <c r="G5877" s="6" t="s">
        <v>31</v>
      </c>
      <c r="H5877" s="6" t="s">
        <v>30</v>
      </c>
      <c r="I5877" s="6" t="s">
        <v>203</v>
      </c>
      <c r="J5877" s="6" t="s">
        <v>30</v>
      </c>
      <c r="K5877" s="6" t="s">
        <v>30</v>
      </c>
      <c r="L5877" s="6" t="s">
        <v>31</v>
      </c>
      <c r="M5877" s="6" t="s">
        <v>31</v>
      </c>
      <c r="N5877" s="6" t="s">
        <v>31</v>
      </c>
      <c r="O5877" s="6" t="s">
        <v>31</v>
      </c>
      <c r="P5877" s="6" t="s">
        <v>166</v>
      </c>
      <c r="Q5877" s="6" t="s">
        <v>31</v>
      </c>
      <c r="R5877" s="6" t="s">
        <v>53</v>
      </c>
      <c r="S5877" s="8" t="n">
        <v>72.95</v>
      </c>
      <c r="T5877" s="8" t="n">
        <v>4953.25</v>
      </c>
      <c r="U5877" s="6" t="s">
        <v>30</v>
      </c>
      <c r="V5877" s="8" t="n">
        <f aca="false">IF(X5877="0-1 Year", ROUND(S5877/0.474, 2), IF(X5877="1-2 Years", ROUND(S5877/0.287, 2), ROUND(S5877/0.14, 2)))</f>
        <v>521.07</v>
      </c>
      <c r="W5877" s="6" t="str">
        <f aca="false">IF(V5877&gt;4000, "High", IF(V5877&gt;2000, "Medium", "Low"))</f>
        <v>Low</v>
      </c>
      <c r="X5877" s="9" t="s">
        <v>1765</v>
      </c>
      <c r="Y5877" s="10" t="n">
        <f aca="false">IF(U5877="Yes", 1, 0)</f>
        <v>0</v>
      </c>
      <c r="Z5877" s="10" t="n">
        <v>1</v>
      </c>
      <c r="AA5877" s="11" t="n">
        <f aca="false">MAX(0, ($S5877 * 0.35) - ($F5877 * 0.3))</f>
        <v>5.1325</v>
      </c>
      <c r="AB5877" s="12" t="str">
        <f aca="false">IF(AA5877&gt;20,"High",IF(AA5877&gt;10,"Medium","Low"))</f>
        <v>Low</v>
      </c>
    </row>
    <row r="5878" customFormat="false" ht="18.65" hidden="false" customHeight="false" outlineLevel="0" collapsed="false">
      <c r="A5878" s="5" t="s">
        <v>5922</v>
      </c>
      <c r="B5878" s="6" t="s">
        <v>37</v>
      </c>
      <c r="C5878" s="6" t="s">
        <v>31</v>
      </c>
      <c r="D5878" s="6" t="s">
        <v>30</v>
      </c>
      <c r="E5878" s="6" t="s">
        <v>30</v>
      </c>
      <c r="F5878" s="7" t="n">
        <v>62</v>
      </c>
      <c r="G5878" s="6" t="s">
        <v>31</v>
      </c>
      <c r="H5878" s="6" t="s">
        <v>31</v>
      </c>
      <c r="I5878" s="6" t="s">
        <v>517</v>
      </c>
      <c r="J5878" s="6" t="s">
        <v>30</v>
      </c>
      <c r="K5878" s="6" t="s">
        <v>30</v>
      </c>
      <c r="L5878" s="6" t="s">
        <v>30</v>
      </c>
      <c r="M5878" s="6" t="s">
        <v>30</v>
      </c>
      <c r="N5878" s="6" t="s">
        <v>31</v>
      </c>
      <c r="O5878" s="6" t="s">
        <v>30</v>
      </c>
      <c r="P5878" s="6" t="s">
        <v>33</v>
      </c>
      <c r="Q5878" s="6" t="s">
        <v>30</v>
      </c>
      <c r="R5878" s="6" t="s">
        <v>39</v>
      </c>
      <c r="S5878" s="8" t="n">
        <v>84.45</v>
      </c>
      <c r="T5878" s="8" t="n">
        <v>4959.15</v>
      </c>
      <c r="U5878" s="6" t="s">
        <v>30</v>
      </c>
      <c r="V5878" s="8" t="n">
        <f aca="false">IF(X5878="0-1 Year", ROUND(S5878/0.474, 2), IF(X5878="1-2 Years", ROUND(S5878/0.287, 2), ROUND(S5878/0.14, 2)))</f>
        <v>603.21</v>
      </c>
      <c r="W5878" s="6" t="str">
        <f aca="false">IF(V5878&gt;4000, "High", IF(V5878&gt;2000, "Medium", "Low"))</f>
        <v>Low</v>
      </c>
      <c r="X5878" s="9" t="s">
        <v>1765</v>
      </c>
      <c r="Y5878" s="10" t="n">
        <f aca="false">IF(U5878="Yes", 1, 0)</f>
        <v>0</v>
      </c>
      <c r="Z5878" s="10" t="n">
        <v>1</v>
      </c>
      <c r="AA5878" s="11" t="n">
        <f aca="false">MAX(0, ($S5878 * 0.35) - ($F5878 * 0.3))</f>
        <v>10.9575</v>
      </c>
      <c r="AB5878" s="12" t="str">
        <f aca="false">IF(AA5878&gt;20,"High",IF(AA5878&gt;10,"Medium","Low"))</f>
        <v>Medium</v>
      </c>
    </row>
    <row r="5879" customFormat="false" ht="18.65" hidden="false" customHeight="false" outlineLevel="0" collapsed="false">
      <c r="A5879" s="5" t="s">
        <v>5923</v>
      </c>
      <c r="B5879" s="6" t="s">
        <v>37</v>
      </c>
      <c r="C5879" s="6" t="s">
        <v>30</v>
      </c>
      <c r="D5879" s="6" t="s">
        <v>31</v>
      </c>
      <c r="E5879" s="6" t="s">
        <v>30</v>
      </c>
      <c r="F5879" s="7" t="n">
        <v>55</v>
      </c>
      <c r="G5879" s="6" t="s">
        <v>31</v>
      </c>
      <c r="H5879" s="6" t="s">
        <v>31</v>
      </c>
      <c r="I5879" s="6" t="s">
        <v>517</v>
      </c>
      <c r="J5879" s="6" t="s">
        <v>31</v>
      </c>
      <c r="K5879" s="6" t="s">
        <v>30</v>
      </c>
      <c r="L5879" s="6" t="s">
        <v>30</v>
      </c>
      <c r="M5879" s="6" t="s">
        <v>30</v>
      </c>
      <c r="N5879" s="6" t="s">
        <v>31</v>
      </c>
      <c r="O5879" s="6" t="s">
        <v>30</v>
      </c>
      <c r="P5879" s="6" t="s">
        <v>38</v>
      </c>
      <c r="Q5879" s="6" t="s">
        <v>31</v>
      </c>
      <c r="R5879" s="6" t="s">
        <v>53</v>
      </c>
      <c r="S5879" s="8" t="n">
        <v>89.8</v>
      </c>
      <c r="T5879" s="8" t="n">
        <v>4959.6</v>
      </c>
      <c r="U5879" s="6" t="s">
        <v>30</v>
      </c>
      <c r="V5879" s="8" t="n">
        <f aca="false">IF(X5879="0-1 Year", ROUND(S5879/0.474, 2), IF(X5879="1-2 Years", ROUND(S5879/0.287, 2), ROUND(S5879/0.14, 2)))</f>
        <v>641.43</v>
      </c>
      <c r="W5879" s="6" t="str">
        <f aca="false">IF(V5879&gt;4000, "High", IF(V5879&gt;2000, "Medium", "Low"))</f>
        <v>Low</v>
      </c>
      <c r="X5879" s="9" t="s">
        <v>1765</v>
      </c>
      <c r="Y5879" s="10" t="n">
        <f aca="false">IF(U5879="Yes", 1, 0)</f>
        <v>0</v>
      </c>
      <c r="Z5879" s="10" t="n">
        <v>1</v>
      </c>
      <c r="AA5879" s="11" t="n">
        <f aca="false">MAX(0, ($S5879 * 0.35) - ($F5879 * 0.3))</f>
        <v>14.93</v>
      </c>
      <c r="AB5879" s="12" t="str">
        <f aca="false">IF(AA5879&gt;20,"High",IF(AA5879&gt;10,"Medium","Low"))</f>
        <v>Medium</v>
      </c>
    </row>
    <row r="5880" customFormat="false" ht="18.65" hidden="false" customHeight="false" outlineLevel="0" collapsed="false">
      <c r="A5880" s="5" t="s">
        <v>5924</v>
      </c>
      <c r="B5880" s="6" t="s">
        <v>29</v>
      </c>
      <c r="C5880" s="6" t="s">
        <v>30</v>
      </c>
      <c r="D5880" s="6" t="s">
        <v>30</v>
      </c>
      <c r="E5880" s="6" t="s">
        <v>30</v>
      </c>
      <c r="F5880" s="7" t="n">
        <v>45</v>
      </c>
      <c r="G5880" s="6" t="s">
        <v>31</v>
      </c>
      <c r="H5880" s="6" t="s">
        <v>31</v>
      </c>
      <c r="I5880" s="6" t="s">
        <v>517</v>
      </c>
      <c r="J5880" s="6" t="s">
        <v>31</v>
      </c>
      <c r="K5880" s="6" t="s">
        <v>30</v>
      </c>
      <c r="L5880" s="6" t="s">
        <v>31</v>
      </c>
      <c r="M5880" s="6" t="s">
        <v>31</v>
      </c>
      <c r="N5880" s="6" t="s">
        <v>31</v>
      </c>
      <c r="O5880" s="6" t="s">
        <v>31</v>
      </c>
      <c r="P5880" s="6" t="s">
        <v>38</v>
      </c>
      <c r="Q5880" s="6" t="s">
        <v>31</v>
      </c>
      <c r="R5880" s="6" t="s">
        <v>58</v>
      </c>
      <c r="S5880" s="8" t="n">
        <v>108.45</v>
      </c>
      <c r="T5880" s="8" t="n">
        <v>4964.7</v>
      </c>
      <c r="U5880" s="6" t="s">
        <v>30</v>
      </c>
      <c r="V5880" s="8" t="n">
        <f aca="false">IF(X5880="0-1 Year", ROUND(S5880/0.474, 2), IF(X5880="1-2 Years", ROUND(S5880/0.287, 2), ROUND(S5880/0.14, 2)))</f>
        <v>774.64</v>
      </c>
      <c r="W5880" s="6" t="str">
        <f aca="false">IF(V5880&gt;4000, "High", IF(V5880&gt;2000, "Medium", "Low"))</f>
        <v>Low</v>
      </c>
      <c r="X5880" s="9" t="s">
        <v>1765</v>
      </c>
      <c r="Y5880" s="10" t="n">
        <f aca="false">IF(U5880="Yes", 1, 0)</f>
        <v>0</v>
      </c>
      <c r="Z5880" s="10" t="n">
        <v>1</v>
      </c>
      <c r="AA5880" s="11" t="n">
        <f aca="false">MAX(0, ($S5880 * 0.35) - ($F5880 * 0.3))</f>
        <v>24.4575</v>
      </c>
      <c r="AB5880" s="12" t="str">
        <f aca="false">IF(AA5880&gt;20,"High",IF(AA5880&gt;10,"Medium","Low"))</f>
        <v>High</v>
      </c>
    </row>
    <row r="5881" customFormat="false" ht="18.65" hidden="false" customHeight="false" outlineLevel="0" collapsed="false">
      <c r="A5881" s="5" t="s">
        <v>5925</v>
      </c>
      <c r="B5881" s="6" t="s">
        <v>37</v>
      </c>
      <c r="C5881" s="6" t="s">
        <v>30</v>
      </c>
      <c r="D5881" s="6" t="s">
        <v>31</v>
      </c>
      <c r="E5881" s="6" t="s">
        <v>31</v>
      </c>
      <c r="F5881" s="7" t="n">
        <v>54</v>
      </c>
      <c r="G5881" s="6" t="s">
        <v>31</v>
      </c>
      <c r="H5881" s="6" t="s">
        <v>31</v>
      </c>
      <c r="I5881" s="6" t="s">
        <v>203</v>
      </c>
      <c r="J5881" s="6" t="s">
        <v>31</v>
      </c>
      <c r="K5881" s="6" t="s">
        <v>31</v>
      </c>
      <c r="L5881" s="6" t="s">
        <v>31</v>
      </c>
      <c r="M5881" s="6" t="s">
        <v>31</v>
      </c>
      <c r="N5881" s="6" t="s">
        <v>31</v>
      </c>
      <c r="O5881" s="6" t="s">
        <v>31</v>
      </c>
      <c r="P5881" s="6" t="s">
        <v>166</v>
      </c>
      <c r="Q5881" s="6" t="s">
        <v>30</v>
      </c>
      <c r="R5881" s="6" t="s">
        <v>58</v>
      </c>
      <c r="S5881" s="8" t="n">
        <v>91.3</v>
      </c>
      <c r="T5881" s="8" t="n">
        <v>4965</v>
      </c>
      <c r="U5881" s="6" t="s">
        <v>30</v>
      </c>
      <c r="V5881" s="8" t="n">
        <f aca="false">IF(X5881="0-1 Year", ROUND(S5881/0.474, 2), IF(X5881="1-2 Years", ROUND(S5881/0.287, 2), ROUND(S5881/0.14, 2)))</f>
        <v>652.14</v>
      </c>
      <c r="W5881" s="6" t="str">
        <f aca="false">IF(V5881&gt;4000, "High", IF(V5881&gt;2000, "Medium", "Low"))</f>
        <v>Low</v>
      </c>
      <c r="X5881" s="9" t="s">
        <v>1765</v>
      </c>
      <c r="Y5881" s="10" t="n">
        <f aca="false">IF(U5881="Yes", 1, 0)</f>
        <v>0</v>
      </c>
      <c r="Z5881" s="10" t="n">
        <v>1</v>
      </c>
      <c r="AA5881" s="11" t="n">
        <f aca="false">MAX(0, ($S5881 * 0.35) - ($F5881 * 0.3))</f>
        <v>15.755</v>
      </c>
      <c r="AB5881" s="12" t="str">
        <f aca="false">IF(AA5881&gt;20,"High",IF(AA5881&gt;10,"Medium","Low"))</f>
        <v>Medium</v>
      </c>
    </row>
    <row r="5882" customFormat="false" ht="18.65" hidden="false" customHeight="false" outlineLevel="0" collapsed="false">
      <c r="A5882" s="5" t="s">
        <v>5926</v>
      </c>
      <c r="B5882" s="6" t="s">
        <v>37</v>
      </c>
      <c r="C5882" s="6" t="s">
        <v>30</v>
      </c>
      <c r="D5882" s="6" t="s">
        <v>31</v>
      </c>
      <c r="E5882" s="6" t="s">
        <v>30</v>
      </c>
      <c r="F5882" s="7" t="n">
        <v>63</v>
      </c>
      <c r="G5882" s="6" t="s">
        <v>31</v>
      </c>
      <c r="H5882" s="6" t="s">
        <v>31</v>
      </c>
      <c r="I5882" s="6" t="s">
        <v>517</v>
      </c>
      <c r="J5882" s="6" t="s">
        <v>30</v>
      </c>
      <c r="K5882" s="6" t="s">
        <v>30</v>
      </c>
      <c r="L5882" s="6" t="s">
        <v>30</v>
      </c>
      <c r="M5882" s="6" t="s">
        <v>31</v>
      </c>
      <c r="N5882" s="6" t="s">
        <v>30</v>
      </c>
      <c r="O5882" s="6" t="s">
        <v>30</v>
      </c>
      <c r="P5882" s="6" t="s">
        <v>33</v>
      </c>
      <c r="Q5882" s="6" t="s">
        <v>31</v>
      </c>
      <c r="R5882" s="6" t="s">
        <v>58</v>
      </c>
      <c r="S5882" s="8" t="n">
        <v>81.2</v>
      </c>
      <c r="T5882" s="8" t="n">
        <v>4965.1</v>
      </c>
      <c r="U5882" s="6" t="s">
        <v>30</v>
      </c>
      <c r="V5882" s="8" t="n">
        <f aca="false">IF(X5882="0-1 Year", ROUND(S5882/0.474, 2), IF(X5882="1-2 Years", ROUND(S5882/0.287, 2), ROUND(S5882/0.14, 2)))</f>
        <v>580</v>
      </c>
      <c r="W5882" s="6" t="str">
        <f aca="false">IF(V5882&gt;4000, "High", IF(V5882&gt;2000, "Medium", "Low"))</f>
        <v>Low</v>
      </c>
      <c r="X5882" s="9" t="s">
        <v>1765</v>
      </c>
      <c r="Y5882" s="10" t="n">
        <f aca="false">IF(U5882="Yes", 1, 0)</f>
        <v>0</v>
      </c>
      <c r="Z5882" s="10" t="n">
        <v>1</v>
      </c>
      <c r="AA5882" s="11" t="n">
        <f aca="false">MAX(0, ($S5882 * 0.35) - ($F5882 * 0.3))</f>
        <v>9.52</v>
      </c>
      <c r="AB5882" s="12" t="str">
        <f aca="false">IF(AA5882&gt;20,"High",IF(AA5882&gt;10,"Medium","Low"))</f>
        <v>Low</v>
      </c>
    </row>
    <row r="5883" customFormat="false" ht="18.65" hidden="false" customHeight="false" outlineLevel="0" collapsed="false">
      <c r="A5883" s="5" t="s">
        <v>5927</v>
      </c>
      <c r="B5883" s="6" t="s">
        <v>37</v>
      </c>
      <c r="C5883" s="6" t="s">
        <v>30</v>
      </c>
      <c r="D5883" s="6" t="s">
        <v>31</v>
      </c>
      <c r="E5883" s="6" t="s">
        <v>31</v>
      </c>
      <c r="F5883" s="7" t="n">
        <v>56</v>
      </c>
      <c r="G5883" s="6" t="s">
        <v>31</v>
      </c>
      <c r="H5883" s="6" t="s">
        <v>30</v>
      </c>
      <c r="I5883" s="6" t="s">
        <v>517</v>
      </c>
      <c r="J5883" s="6" t="s">
        <v>30</v>
      </c>
      <c r="K5883" s="6" t="s">
        <v>30</v>
      </c>
      <c r="L5883" s="6" t="s">
        <v>30</v>
      </c>
      <c r="M5883" s="6" t="s">
        <v>30</v>
      </c>
      <c r="N5883" s="6" t="s">
        <v>31</v>
      </c>
      <c r="O5883" s="6" t="s">
        <v>31</v>
      </c>
      <c r="P5883" s="6" t="s">
        <v>33</v>
      </c>
      <c r="Q5883" s="6" t="s">
        <v>30</v>
      </c>
      <c r="R5883" s="6" t="s">
        <v>53</v>
      </c>
      <c r="S5883" s="8" t="n">
        <v>88.9</v>
      </c>
      <c r="T5883" s="8" t="n">
        <v>4968</v>
      </c>
      <c r="U5883" s="6" t="s">
        <v>30</v>
      </c>
      <c r="V5883" s="8" t="n">
        <f aca="false">IF(X5883="0-1 Year", ROUND(S5883/0.474, 2), IF(X5883="1-2 Years", ROUND(S5883/0.287, 2), ROUND(S5883/0.14, 2)))</f>
        <v>635</v>
      </c>
      <c r="W5883" s="6" t="str">
        <f aca="false">IF(V5883&gt;4000, "High", IF(V5883&gt;2000, "Medium", "Low"))</f>
        <v>Low</v>
      </c>
      <c r="X5883" s="9" t="s">
        <v>1765</v>
      </c>
      <c r="Y5883" s="10" t="n">
        <f aca="false">IF(U5883="Yes", 1, 0)</f>
        <v>0</v>
      </c>
      <c r="Z5883" s="10" t="n">
        <v>1</v>
      </c>
      <c r="AA5883" s="11" t="n">
        <f aca="false">MAX(0, ($S5883 * 0.35) - ($F5883 * 0.3))</f>
        <v>14.315</v>
      </c>
      <c r="AB5883" s="12" t="str">
        <f aca="false">IF(AA5883&gt;20,"High",IF(AA5883&gt;10,"Medium","Low"))</f>
        <v>Medium</v>
      </c>
    </row>
    <row r="5884" customFormat="false" ht="18.65" hidden="false" customHeight="false" outlineLevel="0" collapsed="false">
      <c r="A5884" s="5" t="s">
        <v>5928</v>
      </c>
      <c r="B5884" s="6" t="s">
        <v>37</v>
      </c>
      <c r="C5884" s="6" t="s">
        <v>31</v>
      </c>
      <c r="D5884" s="6" t="s">
        <v>31</v>
      </c>
      <c r="E5884" s="6" t="s">
        <v>31</v>
      </c>
      <c r="F5884" s="7" t="n">
        <v>46</v>
      </c>
      <c r="G5884" s="6" t="s">
        <v>31</v>
      </c>
      <c r="H5884" s="6" t="s">
        <v>31</v>
      </c>
      <c r="I5884" s="6" t="s">
        <v>517</v>
      </c>
      <c r="J5884" s="6" t="s">
        <v>31</v>
      </c>
      <c r="K5884" s="6" t="s">
        <v>31</v>
      </c>
      <c r="L5884" s="6" t="s">
        <v>30</v>
      </c>
      <c r="M5884" s="6" t="s">
        <v>31</v>
      </c>
      <c r="N5884" s="6" t="s">
        <v>31</v>
      </c>
      <c r="O5884" s="6" t="s">
        <v>31</v>
      </c>
      <c r="P5884" s="6" t="s">
        <v>38</v>
      </c>
      <c r="Q5884" s="6" t="s">
        <v>31</v>
      </c>
      <c r="R5884" s="6" t="s">
        <v>39</v>
      </c>
      <c r="S5884" s="8" t="n">
        <v>110.2</v>
      </c>
      <c r="T5884" s="8" t="n">
        <v>4972.1</v>
      </c>
      <c r="U5884" s="6" t="s">
        <v>30</v>
      </c>
      <c r="V5884" s="8" t="n">
        <f aca="false">IF(X5884="0-1 Year", ROUND(S5884/0.474, 2), IF(X5884="1-2 Years", ROUND(S5884/0.287, 2), ROUND(S5884/0.14, 2)))</f>
        <v>787.14</v>
      </c>
      <c r="W5884" s="6" t="str">
        <f aca="false">IF(V5884&gt;4000, "High", IF(V5884&gt;2000, "Medium", "Low"))</f>
        <v>Low</v>
      </c>
      <c r="X5884" s="9" t="s">
        <v>1765</v>
      </c>
      <c r="Y5884" s="10" t="n">
        <f aca="false">IF(U5884="Yes", 1, 0)</f>
        <v>0</v>
      </c>
      <c r="Z5884" s="10" t="n">
        <v>1</v>
      </c>
      <c r="AA5884" s="11" t="n">
        <f aca="false">MAX(0, ($S5884 * 0.35) - ($F5884 * 0.3))</f>
        <v>24.77</v>
      </c>
      <c r="AB5884" s="12" t="str">
        <f aca="false">IF(AA5884&gt;20,"High",IF(AA5884&gt;10,"Medium","Low"))</f>
        <v>High</v>
      </c>
    </row>
    <row r="5885" customFormat="false" ht="18.65" hidden="false" customHeight="false" outlineLevel="0" collapsed="false">
      <c r="A5885" s="5" t="s">
        <v>5929</v>
      </c>
      <c r="B5885" s="6" t="s">
        <v>29</v>
      </c>
      <c r="C5885" s="6" t="s">
        <v>30</v>
      </c>
      <c r="D5885" s="6" t="s">
        <v>31</v>
      </c>
      <c r="E5885" s="6" t="s">
        <v>31</v>
      </c>
      <c r="F5885" s="7" t="n">
        <v>71</v>
      </c>
      <c r="G5885" s="6" t="s">
        <v>31</v>
      </c>
      <c r="H5885" s="6" t="s">
        <v>30</v>
      </c>
      <c r="I5885" s="6" t="s">
        <v>203</v>
      </c>
      <c r="J5885" s="6" t="s">
        <v>31</v>
      </c>
      <c r="K5885" s="6" t="s">
        <v>30</v>
      </c>
      <c r="L5885" s="6" t="s">
        <v>31</v>
      </c>
      <c r="M5885" s="6" t="s">
        <v>31</v>
      </c>
      <c r="N5885" s="6" t="s">
        <v>30</v>
      </c>
      <c r="O5885" s="6" t="s">
        <v>31</v>
      </c>
      <c r="P5885" s="6" t="s">
        <v>166</v>
      </c>
      <c r="Q5885" s="6" t="s">
        <v>31</v>
      </c>
      <c r="R5885" s="6" t="s">
        <v>58</v>
      </c>
      <c r="S5885" s="8" t="n">
        <v>70.85</v>
      </c>
      <c r="T5885" s="8" t="n">
        <v>4973.4</v>
      </c>
      <c r="U5885" s="6" t="s">
        <v>30</v>
      </c>
      <c r="V5885" s="8" t="n">
        <f aca="false">IF(X5885="0-1 Year", ROUND(S5885/0.474, 2), IF(X5885="1-2 Years", ROUND(S5885/0.287, 2), ROUND(S5885/0.14, 2)))</f>
        <v>506.07</v>
      </c>
      <c r="W5885" s="6" t="str">
        <f aca="false">IF(V5885&gt;4000, "High", IF(V5885&gt;2000, "Medium", "Low"))</f>
        <v>Low</v>
      </c>
      <c r="X5885" s="9" t="s">
        <v>1765</v>
      </c>
      <c r="Y5885" s="10" t="n">
        <f aca="false">IF(U5885="Yes", 1, 0)</f>
        <v>0</v>
      </c>
      <c r="Z5885" s="10" t="n">
        <v>1</v>
      </c>
      <c r="AA5885" s="11" t="n">
        <f aca="false">MAX(0, ($S5885 * 0.35) - ($F5885 * 0.3))</f>
        <v>3.4975</v>
      </c>
      <c r="AB5885" s="12" t="str">
        <f aca="false">IF(AA5885&gt;20,"High",IF(AA5885&gt;10,"Medium","Low"))</f>
        <v>Low</v>
      </c>
    </row>
    <row r="5886" customFormat="false" ht="18.65" hidden="false" customHeight="false" outlineLevel="0" collapsed="false">
      <c r="A5886" s="5" t="s">
        <v>5930</v>
      </c>
      <c r="B5886" s="6" t="s">
        <v>37</v>
      </c>
      <c r="C5886" s="6" t="s">
        <v>30</v>
      </c>
      <c r="D5886" s="6" t="s">
        <v>31</v>
      </c>
      <c r="E5886" s="6" t="s">
        <v>31</v>
      </c>
      <c r="F5886" s="7" t="n">
        <v>52</v>
      </c>
      <c r="G5886" s="6" t="s">
        <v>31</v>
      </c>
      <c r="H5886" s="6" t="s">
        <v>31</v>
      </c>
      <c r="I5886" s="6" t="s">
        <v>517</v>
      </c>
      <c r="J5886" s="6" t="s">
        <v>30</v>
      </c>
      <c r="K5886" s="6" t="s">
        <v>31</v>
      </c>
      <c r="L5886" s="6" t="s">
        <v>31</v>
      </c>
      <c r="M5886" s="6" t="s">
        <v>30</v>
      </c>
      <c r="N5886" s="6" t="s">
        <v>31</v>
      </c>
      <c r="O5886" s="6" t="s">
        <v>30</v>
      </c>
      <c r="P5886" s="6" t="s">
        <v>33</v>
      </c>
      <c r="Q5886" s="6" t="s">
        <v>31</v>
      </c>
      <c r="R5886" s="6" t="s">
        <v>58</v>
      </c>
      <c r="S5886" s="8" t="n">
        <v>95.7</v>
      </c>
      <c r="T5886" s="8" t="n">
        <v>4976.15</v>
      </c>
      <c r="U5886" s="6" t="s">
        <v>30</v>
      </c>
      <c r="V5886" s="8" t="n">
        <f aca="false">IF(X5886="0-1 Year", ROUND(S5886/0.474, 2), IF(X5886="1-2 Years", ROUND(S5886/0.287, 2), ROUND(S5886/0.14, 2)))</f>
        <v>683.57</v>
      </c>
      <c r="W5886" s="6" t="str">
        <f aca="false">IF(V5886&gt;4000, "High", IF(V5886&gt;2000, "Medium", "Low"))</f>
        <v>Low</v>
      </c>
      <c r="X5886" s="9" t="s">
        <v>1765</v>
      </c>
      <c r="Y5886" s="10" t="n">
        <f aca="false">IF(U5886="Yes", 1, 0)</f>
        <v>0</v>
      </c>
      <c r="Z5886" s="10" t="n">
        <v>1</v>
      </c>
      <c r="AA5886" s="11" t="n">
        <f aca="false">MAX(0, ($S5886 * 0.35) - ($F5886 * 0.3))</f>
        <v>17.895</v>
      </c>
      <c r="AB5886" s="12" t="str">
        <f aca="false">IF(AA5886&gt;20,"High",IF(AA5886&gt;10,"Medium","Low"))</f>
        <v>Medium</v>
      </c>
    </row>
    <row r="5887" customFormat="false" ht="18.65" hidden="false" customHeight="false" outlineLevel="0" collapsed="false">
      <c r="A5887" s="5" t="s">
        <v>5931</v>
      </c>
      <c r="B5887" s="6" t="s">
        <v>29</v>
      </c>
      <c r="C5887" s="6" t="s">
        <v>30</v>
      </c>
      <c r="D5887" s="6" t="s">
        <v>31</v>
      </c>
      <c r="E5887" s="6" t="s">
        <v>31</v>
      </c>
      <c r="F5887" s="7" t="n">
        <v>61</v>
      </c>
      <c r="G5887" s="6" t="s">
        <v>31</v>
      </c>
      <c r="H5887" s="6" t="s">
        <v>31</v>
      </c>
      <c r="I5887" s="6" t="s">
        <v>203</v>
      </c>
      <c r="J5887" s="6" t="s">
        <v>30</v>
      </c>
      <c r="K5887" s="6" t="s">
        <v>30</v>
      </c>
      <c r="L5887" s="6" t="s">
        <v>31</v>
      </c>
      <c r="M5887" s="6" t="s">
        <v>31</v>
      </c>
      <c r="N5887" s="6" t="s">
        <v>31</v>
      </c>
      <c r="O5887" s="6" t="s">
        <v>31</v>
      </c>
      <c r="P5887" s="6" t="s">
        <v>166</v>
      </c>
      <c r="Q5887" s="6" t="s">
        <v>31</v>
      </c>
      <c r="R5887" s="6" t="s">
        <v>53</v>
      </c>
      <c r="S5887" s="8" t="n">
        <v>81</v>
      </c>
      <c r="T5887" s="8" t="n">
        <v>4976.15</v>
      </c>
      <c r="U5887" s="6" t="s">
        <v>30</v>
      </c>
      <c r="V5887" s="8" t="n">
        <f aca="false">IF(X5887="0-1 Year", ROUND(S5887/0.474, 2), IF(X5887="1-2 Years", ROUND(S5887/0.287, 2), ROUND(S5887/0.14, 2)))</f>
        <v>578.57</v>
      </c>
      <c r="W5887" s="6" t="str">
        <f aca="false">IF(V5887&gt;4000, "High", IF(V5887&gt;2000, "Medium", "Low"))</f>
        <v>Low</v>
      </c>
      <c r="X5887" s="9" t="s">
        <v>1765</v>
      </c>
      <c r="Y5887" s="10" t="n">
        <f aca="false">IF(U5887="Yes", 1, 0)</f>
        <v>0</v>
      </c>
      <c r="Z5887" s="10" t="n">
        <v>1</v>
      </c>
      <c r="AA5887" s="11" t="n">
        <f aca="false">MAX(0, ($S5887 * 0.35) - ($F5887 * 0.3))</f>
        <v>10.05</v>
      </c>
      <c r="AB5887" s="12" t="str">
        <f aca="false">IF(AA5887&gt;20,"High",IF(AA5887&gt;10,"Medium","Low"))</f>
        <v>Medium</v>
      </c>
    </row>
    <row r="5888" customFormat="false" ht="18.65" hidden="false" customHeight="false" outlineLevel="0" collapsed="false">
      <c r="A5888" s="5" t="s">
        <v>5932</v>
      </c>
      <c r="B5888" s="6" t="s">
        <v>37</v>
      </c>
      <c r="C5888" s="6" t="s">
        <v>30</v>
      </c>
      <c r="D5888" s="6" t="s">
        <v>31</v>
      </c>
      <c r="E5888" s="6" t="s">
        <v>31</v>
      </c>
      <c r="F5888" s="7" t="n">
        <v>48</v>
      </c>
      <c r="G5888" s="6" t="s">
        <v>31</v>
      </c>
      <c r="H5888" s="6" t="s">
        <v>30</v>
      </c>
      <c r="I5888" s="6" t="s">
        <v>517</v>
      </c>
      <c r="J5888" s="6" t="s">
        <v>31</v>
      </c>
      <c r="K5888" s="6" t="s">
        <v>30</v>
      </c>
      <c r="L5888" s="6" t="s">
        <v>31</v>
      </c>
      <c r="M5888" s="6" t="s">
        <v>30</v>
      </c>
      <c r="N5888" s="6" t="s">
        <v>31</v>
      </c>
      <c r="O5888" s="6" t="s">
        <v>31</v>
      </c>
      <c r="P5888" s="6" t="s">
        <v>33</v>
      </c>
      <c r="Q5888" s="6" t="s">
        <v>31</v>
      </c>
      <c r="R5888" s="6" t="s">
        <v>53</v>
      </c>
      <c r="S5888" s="8" t="n">
        <v>99.7</v>
      </c>
      <c r="T5888" s="8" t="n">
        <v>4977.2</v>
      </c>
      <c r="U5888" s="6" t="s">
        <v>30</v>
      </c>
      <c r="V5888" s="8" t="n">
        <f aca="false">IF(X5888="0-1 Year", ROUND(S5888/0.474, 2), IF(X5888="1-2 Years", ROUND(S5888/0.287, 2), ROUND(S5888/0.14, 2)))</f>
        <v>712.14</v>
      </c>
      <c r="W5888" s="6" t="str">
        <f aca="false">IF(V5888&gt;4000, "High", IF(V5888&gt;2000, "Medium", "Low"))</f>
        <v>Low</v>
      </c>
      <c r="X5888" s="9" t="s">
        <v>1765</v>
      </c>
      <c r="Y5888" s="10" t="n">
        <f aca="false">IF(U5888="Yes", 1, 0)</f>
        <v>0</v>
      </c>
      <c r="Z5888" s="10" t="n">
        <v>1</v>
      </c>
      <c r="AA5888" s="11" t="n">
        <f aca="false">MAX(0, ($S5888 * 0.35) - ($F5888 * 0.3))</f>
        <v>20.495</v>
      </c>
      <c r="AB5888" s="12" t="str">
        <f aca="false">IF(AA5888&gt;20,"High",IF(AA5888&gt;10,"Medium","Low"))</f>
        <v>High</v>
      </c>
    </row>
    <row r="5889" customFormat="false" ht="18.65" hidden="false" customHeight="false" outlineLevel="0" collapsed="false">
      <c r="A5889" s="5" t="s">
        <v>5933</v>
      </c>
      <c r="B5889" s="6" t="s">
        <v>29</v>
      </c>
      <c r="C5889" s="6" t="s">
        <v>30</v>
      </c>
      <c r="D5889" s="6" t="s">
        <v>30</v>
      </c>
      <c r="E5889" s="6" t="s">
        <v>30</v>
      </c>
      <c r="F5889" s="7" t="n">
        <v>62</v>
      </c>
      <c r="G5889" s="6" t="s">
        <v>31</v>
      </c>
      <c r="H5889" s="6" t="s">
        <v>30</v>
      </c>
      <c r="I5889" s="6" t="s">
        <v>203</v>
      </c>
      <c r="J5889" s="6" t="s">
        <v>30</v>
      </c>
      <c r="K5889" s="6" t="s">
        <v>31</v>
      </c>
      <c r="L5889" s="6" t="s">
        <v>31</v>
      </c>
      <c r="M5889" s="6" t="s">
        <v>31</v>
      </c>
      <c r="N5889" s="6" t="s">
        <v>31</v>
      </c>
      <c r="O5889" s="6" t="s">
        <v>31</v>
      </c>
      <c r="P5889" s="6" t="s">
        <v>38</v>
      </c>
      <c r="Q5889" s="6" t="s">
        <v>31</v>
      </c>
      <c r="R5889" s="6" t="s">
        <v>53</v>
      </c>
      <c r="S5889" s="8" t="n">
        <v>80.4</v>
      </c>
      <c r="T5889" s="8" t="n">
        <v>4981.15</v>
      </c>
      <c r="U5889" s="6" t="s">
        <v>30</v>
      </c>
      <c r="V5889" s="8" t="n">
        <f aca="false">IF(X5889="0-1 Year", ROUND(S5889/0.474, 2), IF(X5889="1-2 Years", ROUND(S5889/0.287, 2), ROUND(S5889/0.14, 2)))</f>
        <v>574.29</v>
      </c>
      <c r="W5889" s="6" t="str">
        <f aca="false">IF(V5889&gt;4000, "High", IF(V5889&gt;2000, "Medium", "Low"))</f>
        <v>Low</v>
      </c>
      <c r="X5889" s="9" t="s">
        <v>1765</v>
      </c>
      <c r="Y5889" s="10" t="n">
        <f aca="false">IF(U5889="Yes", 1, 0)</f>
        <v>0</v>
      </c>
      <c r="Z5889" s="10" t="n">
        <v>1</v>
      </c>
      <c r="AA5889" s="11" t="n">
        <f aca="false">MAX(0, ($S5889 * 0.35) - ($F5889 * 0.3))</f>
        <v>9.54</v>
      </c>
      <c r="AB5889" s="12" t="str">
        <f aca="false">IF(AA5889&gt;20,"High",IF(AA5889&gt;10,"Medium","Low"))</f>
        <v>Low</v>
      </c>
    </row>
    <row r="5890" customFormat="false" ht="18.65" hidden="false" customHeight="false" outlineLevel="0" collapsed="false">
      <c r="A5890" s="5" t="s">
        <v>5934</v>
      </c>
      <c r="B5890" s="6" t="s">
        <v>37</v>
      </c>
      <c r="C5890" s="6" t="s">
        <v>31</v>
      </c>
      <c r="D5890" s="6" t="s">
        <v>31</v>
      </c>
      <c r="E5890" s="6" t="s">
        <v>31</v>
      </c>
      <c r="F5890" s="7" t="n">
        <v>71</v>
      </c>
      <c r="G5890" s="6" t="s">
        <v>31</v>
      </c>
      <c r="H5890" s="6" t="s">
        <v>31</v>
      </c>
      <c r="I5890" s="6" t="s">
        <v>203</v>
      </c>
      <c r="J5890" s="6" t="s">
        <v>31</v>
      </c>
      <c r="K5890" s="6" t="s">
        <v>31</v>
      </c>
      <c r="L5890" s="6" t="s">
        <v>30</v>
      </c>
      <c r="M5890" s="6" t="s">
        <v>30</v>
      </c>
      <c r="N5890" s="6" t="s">
        <v>31</v>
      </c>
      <c r="O5890" s="6" t="s">
        <v>30</v>
      </c>
      <c r="P5890" s="6" t="s">
        <v>33</v>
      </c>
      <c r="Q5890" s="6" t="s">
        <v>30</v>
      </c>
      <c r="R5890" s="6" t="s">
        <v>39</v>
      </c>
      <c r="S5890" s="8" t="n">
        <v>69.2</v>
      </c>
      <c r="T5890" s="8" t="n">
        <v>4982.5</v>
      </c>
      <c r="U5890" s="6" t="s">
        <v>30</v>
      </c>
      <c r="V5890" s="8" t="n">
        <f aca="false">IF(X5890="0-1 Year", ROUND(S5890/0.474, 2), IF(X5890="1-2 Years", ROUND(S5890/0.287, 2), ROUND(S5890/0.14, 2)))</f>
        <v>494.29</v>
      </c>
      <c r="W5890" s="6" t="str">
        <f aca="false">IF(V5890&gt;4000, "High", IF(V5890&gt;2000, "Medium", "Low"))</f>
        <v>Low</v>
      </c>
      <c r="X5890" s="9" t="s">
        <v>1765</v>
      </c>
      <c r="Y5890" s="10" t="n">
        <f aca="false">IF(U5890="Yes", 1, 0)</f>
        <v>0</v>
      </c>
      <c r="Z5890" s="10" t="n">
        <v>1</v>
      </c>
      <c r="AA5890" s="11" t="n">
        <f aca="false">MAX(0, ($S5890 * 0.35) - ($F5890 * 0.3))</f>
        <v>2.92</v>
      </c>
      <c r="AB5890" s="12" t="str">
        <f aca="false">IF(AA5890&gt;20,"High",IF(AA5890&gt;10,"Medium","Low"))</f>
        <v>Low</v>
      </c>
    </row>
    <row r="5891" customFormat="false" ht="18.65" hidden="false" customHeight="false" outlineLevel="0" collapsed="false">
      <c r="A5891" s="5" t="s">
        <v>5935</v>
      </c>
      <c r="B5891" s="6" t="s">
        <v>29</v>
      </c>
      <c r="C5891" s="6" t="s">
        <v>30</v>
      </c>
      <c r="D5891" s="6" t="s">
        <v>31</v>
      </c>
      <c r="E5891" s="6" t="s">
        <v>31</v>
      </c>
      <c r="F5891" s="7" t="n">
        <v>62</v>
      </c>
      <c r="G5891" s="6" t="s">
        <v>31</v>
      </c>
      <c r="H5891" s="6" t="s">
        <v>30</v>
      </c>
      <c r="I5891" s="6" t="s">
        <v>517</v>
      </c>
      <c r="J5891" s="6" t="s">
        <v>31</v>
      </c>
      <c r="K5891" s="6" t="s">
        <v>31</v>
      </c>
      <c r="L5891" s="6" t="s">
        <v>30</v>
      </c>
      <c r="M5891" s="6" t="s">
        <v>30</v>
      </c>
      <c r="N5891" s="6" t="s">
        <v>30</v>
      </c>
      <c r="O5891" s="6" t="s">
        <v>30</v>
      </c>
      <c r="P5891" s="6" t="s">
        <v>33</v>
      </c>
      <c r="Q5891" s="6" t="s">
        <v>31</v>
      </c>
      <c r="R5891" s="6" t="s">
        <v>58</v>
      </c>
      <c r="S5891" s="8" t="n">
        <v>81.45</v>
      </c>
      <c r="T5891" s="8" t="n">
        <v>4983.05</v>
      </c>
      <c r="U5891" s="6" t="s">
        <v>30</v>
      </c>
      <c r="V5891" s="8" t="n">
        <f aca="false">IF(X5891="0-1 Year", ROUND(S5891/0.474, 2), IF(X5891="1-2 Years", ROUND(S5891/0.287, 2), ROUND(S5891/0.14, 2)))</f>
        <v>581.79</v>
      </c>
      <c r="W5891" s="6" t="str">
        <f aca="false">IF(V5891&gt;4000, "High", IF(V5891&gt;2000, "Medium", "Low"))</f>
        <v>Low</v>
      </c>
      <c r="X5891" s="9" t="s">
        <v>1765</v>
      </c>
      <c r="Y5891" s="10" t="n">
        <f aca="false">IF(U5891="Yes", 1, 0)</f>
        <v>0</v>
      </c>
      <c r="Z5891" s="10" t="n">
        <v>1</v>
      </c>
      <c r="AA5891" s="11" t="n">
        <f aca="false">MAX(0, ($S5891 * 0.35) - ($F5891 * 0.3))</f>
        <v>9.9075</v>
      </c>
      <c r="AB5891" s="12" t="str">
        <f aca="false">IF(AA5891&gt;20,"High",IF(AA5891&gt;10,"Medium","Low"))</f>
        <v>Low</v>
      </c>
    </row>
    <row r="5892" customFormat="false" ht="18.65" hidden="false" customHeight="false" outlineLevel="0" collapsed="false">
      <c r="A5892" s="5" t="s">
        <v>5936</v>
      </c>
      <c r="B5892" s="6" t="s">
        <v>29</v>
      </c>
      <c r="C5892" s="6" t="s">
        <v>30</v>
      </c>
      <c r="D5892" s="6" t="s">
        <v>30</v>
      </c>
      <c r="E5892" s="6" t="s">
        <v>31</v>
      </c>
      <c r="F5892" s="7" t="n">
        <v>60</v>
      </c>
      <c r="G5892" s="6" t="s">
        <v>31</v>
      </c>
      <c r="H5892" s="6" t="s">
        <v>31</v>
      </c>
      <c r="I5892" s="6" t="s">
        <v>203</v>
      </c>
      <c r="J5892" s="6" t="s">
        <v>31</v>
      </c>
      <c r="K5892" s="6" t="s">
        <v>30</v>
      </c>
      <c r="L5892" s="6" t="s">
        <v>31</v>
      </c>
      <c r="M5892" s="6" t="s">
        <v>31</v>
      </c>
      <c r="N5892" s="6" t="s">
        <v>31</v>
      </c>
      <c r="O5892" s="6" t="s">
        <v>31</v>
      </c>
      <c r="P5892" s="6" t="s">
        <v>166</v>
      </c>
      <c r="Q5892" s="6" t="s">
        <v>31</v>
      </c>
      <c r="R5892" s="6" t="s">
        <v>39</v>
      </c>
      <c r="S5892" s="8" t="n">
        <v>84.95</v>
      </c>
      <c r="T5892" s="8" t="n">
        <v>4984.85</v>
      </c>
      <c r="U5892" s="6" t="s">
        <v>30</v>
      </c>
      <c r="V5892" s="8" t="n">
        <f aca="false">IF(X5892="0-1 Year", ROUND(S5892/0.474, 2), IF(X5892="1-2 Years", ROUND(S5892/0.287, 2), ROUND(S5892/0.14, 2)))</f>
        <v>606.79</v>
      </c>
      <c r="W5892" s="6" t="str">
        <f aca="false">IF(V5892&gt;4000, "High", IF(V5892&gt;2000, "Medium", "Low"))</f>
        <v>Low</v>
      </c>
      <c r="X5892" s="9" t="s">
        <v>1765</v>
      </c>
      <c r="Y5892" s="10" t="n">
        <f aca="false">IF(U5892="Yes", 1, 0)</f>
        <v>0</v>
      </c>
      <c r="Z5892" s="10" t="n">
        <v>1</v>
      </c>
      <c r="AA5892" s="11" t="n">
        <f aca="false">MAX(0, ($S5892 * 0.35) - ($F5892 * 0.3))</f>
        <v>11.7325</v>
      </c>
      <c r="AB5892" s="12" t="str">
        <f aca="false">IF(AA5892&gt;20,"High",IF(AA5892&gt;10,"Medium","Low"))</f>
        <v>Medium</v>
      </c>
    </row>
    <row r="5893" customFormat="false" ht="18.65" hidden="false" customHeight="false" outlineLevel="0" collapsed="false">
      <c r="A5893" s="5" t="s">
        <v>5937</v>
      </c>
      <c r="B5893" s="6" t="s">
        <v>37</v>
      </c>
      <c r="C5893" s="6" t="s">
        <v>30</v>
      </c>
      <c r="D5893" s="6" t="s">
        <v>31</v>
      </c>
      <c r="E5893" s="6" t="s">
        <v>30</v>
      </c>
      <c r="F5893" s="7" t="n">
        <v>62</v>
      </c>
      <c r="G5893" s="6" t="s">
        <v>31</v>
      </c>
      <c r="H5893" s="6" t="s">
        <v>30</v>
      </c>
      <c r="I5893" s="6" t="s">
        <v>203</v>
      </c>
      <c r="J5893" s="6" t="s">
        <v>31</v>
      </c>
      <c r="K5893" s="6" t="s">
        <v>30</v>
      </c>
      <c r="L5893" s="6" t="s">
        <v>31</v>
      </c>
      <c r="M5893" s="6" t="s">
        <v>31</v>
      </c>
      <c r="N5893" s="6" t="s">
        <v>31</v>
      </c>
      <c r="O5893" s="6" t="s">
        <v>31</v>
      </c>
      <c r="P5893" s="6" t="s">
        <v>166</v>
      </c>
      <c r="Q5893" s="6" t="s">
        <v>30</v>
      </c>
      <c r="R5893" s="6" t="s">
        <v>34</v>
      </c>
      <c r="S5893" s="8" t="n">
        <v>81</v>
      </c>
      <c r="T5893" s="8" t="n">
        <v>4985.9</v>
      </c>
      <c r="U5893" s="6" t="s">
        <v>30</v>
      </c>
      <c r="V5893" s="8" t="n">
        <f aca="false">IF(X5893="0-1 Year", ROUND(S5893/0.474, 2), IF(X5893="1-2 Years", ROUND(S5893/0.287, 2), ROUND(S5893/0.14, 2)))</f>
        <v>578.57</v>
      </c>
      <c r="W5893" s="6" t="str">
        <f aca="false">IF(V5893&gt;4000, "High", IF(V5893&gt;2000, "Medium", "Low"))</f>
        <v>Low</v>
      </c>
      <c r="X5893" s="9" t="s">
        <v>1765</v>
      </c>
      <c r="Y5893" s="10" t="n">
        <f aca="false">IF(U5893="Yes", 1, 0)</f>
        <v>0</v>
      </c>
      <c r="Z5893" s="10" t="n">
        <v>1</v>
      </c>
      <c r="AA5893" s="11" t="n">
        <f aca="false">MAX(0, ($S5893 * 0.35) - ($F5893 * 0.3))</f>
        <v>9.75</v>
      </c>
      <c r="AB5893" s="12" t="str">
        <f aca="false">IF(AA5893&gt;20,"High",IF(AA5893&gt;10,"Medium","Low"))</f>
        <v>Low</v>
      </c>
    </row>
    <row r="5894" customFormat="false" ht="18.65" hidden="false" customHeight="false" outlineLevel="0" collapsed="false">
      <c r="A5894" s="5" t="s">
        <v>5938</v>
      </c>
      <c r="B5894" s="6" t="s">
        <v>29</v>
      </c>
      <c r="C5894" s="6" t="s">
        <v>30</v>
      </c>
      <c r="D5894" s="6" t="s">
        <v>31</v>
      </c>
      <c r="E5894" s="6" t="s">
        <v>31</v>
      </c>
      <c r="F5894" s="7" t="n">
        <v>52</v>
      </c>
      <c r="G5894" s="6" t="s">
        <v>31</v>
      </c>
      <c r="H5894" s="6" t="s">
        <v>31</v>
      </c>
      <c r="I5894" s="6" t="s">
        <v>517</v>
      </c>
      <c r="J5894" s="6" t="s">
        <v>30</v>
      </c>
      <c r="K5894" s="6" t="s">
        <v>30</v>
      </c>
      <c r="L5894" s="6" t="s">
        <v>31</v>
      </c>
      <c r="M5894" s="6" t="s">
        <v>31</v>
      </c>
      <c r="N5894" s="6" t="s">
        <v>30</v>
      </c>
      <c r="O5894" s="6" t="s">
        <v>31</v>
      </c>
      <c r="P5894" s="6" t="s">
        <v>166</v>
      </c>
      <c r="Q5894" s="6" t="s">
        <v>31</v>
      </c>
      <c r="R5894" s="6" t="s">
        <v>53</v>
      </c>
      <c r="S5894" s="8" t="n">
        <v>96.25</v>
      </c>
      <c r="T5894" s="8" t="n">
        <v>4990.25</v>
      </c>
      <c r="U5894" s="6" t="s">
        <v>31</v>
      </c>
      <c r="V5894" s="8" t="n">
        <f aca="false">IF(X5894="0-1 Year", ROUND(S5894/0.474, 2), IF(X5894="1-2 Years", ROUND(S5894/0.287, 2), ROUND(S5894/0.14, 2)))</f>
        <v>687.5</v>
      </c>
      <c r="W5894" s="6" t="str">
        <f aca="false">IF(V5894&gt;4000, "High", IF(V5894&gt;2000, "Medium", "Low"))</f>
        <v>Low</v>
      </c>
      <c r="X5894" s="9" t="s">
        <v>1765</v>
      </c>
      <c r="Y5894" s="10" t="n">
        <f aca="false">IF(U5894="Yes", 1, 0)</f>
        <v>1</v>
      </c>
      <c r="Z5894" s="10" t="n">
        <v>1</v>
      </c>
      <c r="AA5894" s="11" t="n">
        <f aca="false">MAX(0, ($S5894 * 0.35) - ($F5894 * 0.3))</f>
        <v>18.0875</v>
      </c>
      <c r="AB5894" s="12" t="str">
        <f aca="false">IF(AA5894&gt;20,"High",IF(AA5894&gt;10,"Medium","Low"))</f>
        <v>Medium</v>
      </c>
    </row>
    <row r="5895" customFormat="false" ht="18.65" hidden="false" customHeight="false" outlineLevel="0" collapsed="false">
      <c r="A5895" s="5" t="s">
        <v>5939</v>
      </c>
      <c r="B5895" s="6" t="s">
        <v>37</v>
      </c>
      <c r="C5895" s="6" t="s">
        <v>30</v>
      </c>
      <c r="D5895" s="6" t="s">
        <v>30</v>
      </c>
      <c r="E5895" s="6" t="s">
        <v>30</v>
      </c>
      <c r="F5895" s="7" t="n">
        <v>67</v>
      </c>
      <c r="G5895" s="6" t="s">
        <v>31</v>
      </c>
      <c r="H5895" s="6" t="s">
        <v>30</v>
      </c>
      <c r="I5895" s="6" t="s">
        <v>203</v>
      </c>
      <c r="J5895" s="6" t="s">
        <v>31</v>
      </c>
      <c r="K5895" s="6" t="s">
        <v>30</v>
      </c>
      <c r="L5895" s="6" t="s">
        <v>31</v>
      </c>
      <c r="M5895" s="6" t="s">
        <v>31</v>
      </c>
      <c r="N5895" s="6" t="s">
        <v>30</v>
      </c>
      <c r="O5895" s="6" t="s">
        <v>31</v>
      </c>
      <c r="P5895" s="6" t="s">
        <v>33</v>
      </c>
      <c r="Q5895" s="6" t="s">
        <v>31</v>
      </c>
      <c r="R5895" s="6" t="s">
        <v>53</v>
      </c>
      <c r="S5895" s="8" t="n">
        <v>72.35</v>
      </c>
      <c r="T5895" s="8" t="n">
        <v>4991.5</v>
      </c>
      <c r="U5895" s="6" t="s">
        <v>30</v>
      </c>
      <c r="V5895" s="8" t="n">
        <f aca="false">IF(X5895="0-1 Year", ROUND(S5895/0.474, 2), IF(X5895="1-2 Years", ROUND(S5895/0.287, 2), ROUND(S5895/0.14, 2)))</f>
        <v>516.79</v>
      </c>
      <c r="W5895" s="6" t="str">
        <f aca="false">IF(V5895&gt;4000, "High", IF(V5895&gt;2000, "Medium", "Low"))</f>
        <v>Low</v>
      </c>
      <c r="X5895" s="9" t="s">
        <v>1765</v>
      </c>
      <c r="Y5895" s="10" t="n">
        <f aca="false">IF(U5895="Yes", 1, 0)</f>
        <v>0</v>
      </c>
      <c r="Z5895" s="10" t="n">
        <v>1</v>
      </c>
      <c r="AA5895" s="11" t="n">
        <f aca="false">MAX(0, ($S5895 * 0.35) - ($F5895 * 0.3))</f>
        <v>5.2225</v>
      </c>
      <c r="AB5895" s="12" t="str">
        <f aca="false">IF(AA5895&gt;20,"High",IF(AA5895&gt;10,"Medium","Low"))</f>
        <v>Low</v>
      </c>
    </row>
    <row r="5896" customFormat="false" ht="18.65" hidden="false" customHeight="false" outlineLevel="0" collapsed="false">
      <c r="A5896" s="5" t="s">
        <v>5940</v>
      </c>
      <c r="B5896" s="6" t="s">
        <v>37</v>
      </c>
      <c r="C5896" s="6" t="s">
        <v>30</v>
      </c>
      <c r="D5896" s="6" t="s">
        <v>31</v>
      </c>
      <c r="E5896" s="6" t="s">
        <v>31</v>
      </c>
      <c r="F5896" s="7" t="n">
        <v>52</v>
      </c>
      <c r="G5896" s="6" t="s">
        <v>31</v>
      </c>
      <c r="H5896" s="6" t="s">
        <v>31</v>
      </c>
      <c r="I5896" s="6" t="s">
        <v>517</v>
      </c>
      <c r="J5896" s="6" t="s">
        <v>31</v>
      </c>
      <c r="K5896" s="6" t="s">
        <v>31</v>
      </c>
      <c r="L5896" s="6" t="s">
        <v>31</v>
      </c>
      <c r="M5896" s="6" t="s">
        <v>30</v>
      </c>
      <c r="N5896" s="6" t="s">
        <v>30</v>
      </c>
      <c r="O5896" s="6" t="s">
        <v>31</v>
      </c>
      <c r="P5896" s="6" t="s">
        <v>38</v>
      </c>
      <c r="Q5896" s="6" t="s">
        <v>30</v>
      </c>
      <c r="R5896" s="6" t="s">
        <v>53</v>
      </c>
      <c r="S5896" s="8" t="n">
        <v>98.15</v>
      </c>
      <c r="T5896" s="8" t="n">
        <v>4993.4</v>
      </c>
      <c r="U5896" s="6" t="s">
        <v>30</v>
      </c>
      <c r="V5896" s="8" t="n">
        <f aca="false">IF(X5896="0-1 Year", ROUND(S5896/0.474, 2), IF(X5896="1-2 Years", ROUND(S5896/0.287, 2), ROUND(S5896/0.14, 2)))</f>
        <v>701.07</v>
      </c>
      <c r="W5896" s="6" t="str">
        <f aca="false">IF(V5896&gt;4000, "High", IF(V5896&gt;2000, "Medium", "Low"))</f>
        <v>Low</v>
      </c>
      <c r="X5896" s="9" t="s">
        <v>1765</v>
      </c>
      <c r="Y5896" s="10" t="n">
        <f aca="false">IF(U5896="Yes", 1, 0)</f>
        <v>0</v>
      </c>
      <c r="Z5896" s="10" t="n">
        <v>1</v>
      </c>
      <c r="AA5896" s="11" t="n">
        <f aca="false">MAX(0, ($S5896 * 0.35) - ($F5896 * 0.3))</f>
        <v>18.7525</v>
      </c>
      <c r="AB5896" s="12" t="str">
        <f aca="false">IF(AA5896&gt;20,"High",IF(AA5896&gt;10,"Medium","Low"))</f>
        <v>Medium</v>
      </c>
    </row>
    <row r="5897" customFormat="false" ht="18.65" hidden="false" customHeight="false" outlineLevel="0" collapsed="false">
      <c r="A5897" s="5" t="s">
        <v>5941</v>
      </c>
      <c r="B5897" s="6" t="s">
        <v>37</v>
      </c>
      <c r="C5897" s="6" t="s">
        <v>30</v>
      </c>
      <c r="D5897" s="6" t="s">
        <v>30</v>
      </c>
      <c r="E5897" s="6" t="s">
        <v>30</v>
      </c>
      <c r="F5897" s="7" t="n">
        <v>63</v>
      </c>
      <c r="G5897" s="6" t="s">
        <v>31</v>
      </c>
      <c r="H5897" s="6" t="s">
        <v>31</v>
      </c>
      <c r="I5897" s="6" t="s">
        <v>203</v>
      </c>
      <c r="J5897" s="6" t="s">
        <v>31</v>
      </c>
      <c r="K5897" s="6" t="s">
        <v>31</v>
      </c>
      <c r="L5897" s="6" t="s">
        <v>31</v>
      </c>
      <c r="M5897" s="6" t="s">
        <v>31</v>
      </c>
      <c r="N5897" s="6" t="s">
        <v>30</v>
      </c>
      <c r="O5897" s="6" t="s">
        <v>31</v>
      </c>
      <c r="P5897" s="6" t="s">
        <v>166</v>
      </c>
      <c r="Q5897" s="6" t="s">
        <v>31</v>
      </c>
      <c r="R5897" s="6" t="s">
        <v>58</v>
      </c>
      <c r="S5897" s="8" t="n">
        <v>80.3</v>
      </c>
      <c r="T5897" s="8" t="n">
        <v>4995.35</v>
      </c>
      <c r="U5897" s="6" t="s">
        <v>30</v>
      </c>
      <c r="V5897" s="8" t="n">
        <f aca="false">IF(X5897="0-1 Year", ROUND(S5897/0.474, 2), IF(X5897="1-2 Years", ROUND(S5897/0.287, 2), ROUND(S5897/0.14, 2)))</f>
        <v>573.57</v>
      </c>
      <c r="W5897" s="6" t="str">
        <f aca="false">IF(V5897&gt;4000, "High", IF(V5897&gt;2000, "Medium", "Low"))</f>
        <v>Low</v>
      </c>
      <c r="X5897" s="9" t="s">
        <v>1765</v>
      </c>
      <c r="Y5897" s="10" t="n">
        <f aca="false">IF(U5897="Yes", 1, 0)</f>
        <v>0</v>
      </c>
      <c r="Z5897" s="10" t="n">
        <v>1</v>
      </c>
      <c r="AA5897" s="11" t="n">
        <f aca="false">MAX(0, ($S5897 * 0.35) - ($F5897 * 0.3))</f>
        <v>9.205</v>
      </c>
      <c r="AB5897" s="12" t="str">
        <f aca="false">IF(AA5897&gt;20,"High",IF(AA5897&gt;10,"Medium","Low"))</f>
        <v>Low</v>
      </c>
    </row>
    <row r="5898" customFormat="false" ht="18.65" hidden="false" customHeight="false" outlineLevel="0" collapsed="false">
      <c r="A5898" s="5" t="s">
        <v>5942</v>
      </c>
      <c r="B5898" s="6" t="s">
        <v>37</v>
      </c>
      <c r="C5898" s="6" t="s">
        <v>30</v>
      </c>
      <c r="D5898" s="6" t="s">
        <v>31</v>
      </c>
      <c r="E5898" s="6" t="s">
        <v>31</v>
      </c>
      <c r="F5898" s="7" t="n">
        <v>48</v>
      </c>
      <c r="G5898" s="6" t="s">
        <v>31</v>
      </c>
      <c r="H5898" s="6" t="s">
        <v>31</v>
      </c>
      <c r="I5898" s="6" t="s">
        <v>517</v>
      </c>
      <c r="J5898" s="6" t="s">
        <v>31</v>
      </c>
      <c r="K5898" s="6" t="s">
        <v>31</v>
      </c>
      <c r="L5898" s="6" t="s">
        <v>30</v>
      </c>
      <c r="M5898" s="6" t="s">
        <v>30</v>
      </c>
      <c r="N5898" s="6" t="s">
        <v>31</v>
      </c>
      <c r="O5898" s="6" t="s">
        <v>31</v>
      </c>
      <c r="P5898" s="6" t="s">
        <v>38</v>
      </c>
      <c r="Q5898" s="6" t="s">
        <v>31</v>
      </c>
      <c r="R5898" s="6" t="s">
        <v>58</v>
      </c>
      <c r="S5898" s="8" t="n">
        <v>105.25</v>
      </c>
      <c r="T5898" s="8" t="n">
        <v>4997.5</v>
      </c>
      <c r="U5898" s="6" t="s">
        <v>30</v>
      </c>
      <c r="V5898" s="8" t="n">
        <f aca="false">IF(X5898="0-1 Year", ROUND(S5898/0.474, 2), IF(X5898="1-2 Years", ROUND(S5898/0.287, 2), ROUND(S5898/0.14, 2)))</f>
        <v>751.79</v>
      </c>
      <c r="W5898" s="6" t="str">
        <f aca="false">IF(V5898&gt;4000, "High", IF(V5898&gt;2000, "Medium", "Low"))</f>
        <v>Low</v>
      </c>
      <c r="X5898" s="9" t="s">
        <v>1765</v>
      </c>
      <c r="Y5898" s="10" t="n">
        <f aca="false">IF(U5898="Yes", 1, 0)</f>
        <v>0</v>
      </c>
      <c r="Z5898" s="10" t="n">
        <v>1</v>
      </c>
      <c r="AA5898" s="11" t="n">
        <f aca="false">MAX(0, ($S5898 * 0.35) - ($F5898 * 0.3))</f>
        <v>22.4375</v>
      </c>
      <c r="AB5898" s="12" t="str">
        <f aca="false">IF(AA5898&gt;20,"High",IF(AA5898&gt;10,"Medium","Low"))</f>
        <v>High</v>
      </c>
    </row>
    <row r="5899" customFormat="false" ht="18.65" hidden="false" customHeight="false" outlineLevel="0" collapsed="false">
      <c r="A5899" s="5" t="s">
        <v>5943</v>
      </c>
      <c r="B5899" s="6" t="s">
        <v>37</v>
      </c>
      <c r="C5899" s="6" t="s">
        <v>30</v>
      </c>
      <c r="D5899" s="6" t="s">
        <v>31</v>
      </c>
      <c r="E5899" s="6" t="s">
        <v>31</v>
      </c>
      <c r="F5899" s="7" t="n">
        <v>51</v>
      </c>
      <c r="G5899" s="6" t="s">
        <v>31</v>
      </c>
      <c r="H5899" s="6" t="s">
        <v>31</v>
      </c>
      <c r="I5899" s="6" t="s">
        <v>517</v>
      </c>
      <c r="J5899" s="6" t="s">
        <v>31</v>
      </c>
      <c r="K5899" s="6" t="s">
        <v>30</v>
      </c>
      <c r="L5899" s="6" t="s">
        <v>30</v>
      </c>
      <c r="M5899" s="6" t="s">
        <v>31</v>
      </c>
      <c r="N5899" s="6" t="s">
        <v>31</v>
      </c>
      <c r="O5899" s="6" t="s">
        <v>30</v>
      </c>
      <c r="P5899" s="6" t="s">
        <v>33</v>
      </c>
      <c r="Q5899" s="6" t="s">
        <v>31</v>
      </c>
      <c r="R5899" s="6" t="s">
        <v>34</v>
      </c>
      <c r="S5899" s="8" t="n">
        <v>95.15</v>
      </c>
      <c r="T5899" s="8" t="n">
        <v>5000.05</v>
      </c>
      <c r="U5899" s="6" t="s">
        <v>30</v>
      </c>
      <c r="V5899" s="8" t="n">
        <f aca="false">IF(X5899="0-1 Year", ROUND(S5899/0.474, 2), IF(X5899="1-2 Years", ROUND(S5899/0.287, 2), ROUND(S5899/0.14, 2)))</f>
        <v>679.64</v>
      </c>
      <c r="W5899" s="6" t="str">
        <f aca="false">IF(V5899&gt;4000, "High", IF(V5899&gt;2000, "Medium", "Low"))</f>
        <v>Low</v>
      </c>
      <c r="X5899" s="9" t="s">
        <v>1765</v>
      </c>
      <c r="Y5899" s="10" t="n">
        <f aca="false">IF(U5899="Yes", 1, 0)</f>
        <v>0</v>
      </c>
      <c r="Z5899" s="10" t="n">
        <v>1</v>
      </c>
      <c r="AA5899" s="11" t="n">
        <f aca="false">MAX(0, ($S5899 * 0.35) - ($F5899 * 0.3))</f>
        <v>18.0025</v>
      </c>
      <c r="AB5899" s="12" t="str">
        <f aca="false">IF(AA5899&gt;20,"High",IF(AA5899&gt;10,"Medium","Low"))</f>
        <v>Medium</v>
      </c>
    </row>
    <row r="5900" customFormat="false" ht="18.65" hidden="false" customHeight="false" outlineLevel="0" collapsed="false">
      <c r="A5900" s="5" t="s">
        <v>5944</v>
      </c>
      <c r="B5900" s="6" t="s">
        <v>37</v>
      </c>
      <c r="C5900" s="6" t="s">
        <v>30</v>
      </c>
      <c r="D5900" s="6" t="s">
        <v>31</v>
      </c>
      <c r="E5900" s="6" t="s">
        <v>30</v>
      </c>
      <c r="F5900" s="7" t="n">
        <v>53</v>
      </c>
      <c r="G5900" s="6" t="s">
        <v>31</v>
      </c>
      <c r="H5900" s="6" t="s">
        <v>30</v>
      </c>
      <c r="I5900" s="6" t="s">
        <v>517</v>
      </c>
      <c r="J5900" s="6" t="s">
        <v>30</v>
      </c>
      <c r="K5900" s="6" t="s">
        <v>30</v>
      </c>
      <c r="L5900" s="6" t="s">
        <v>31</v>
      </c>
      <c r="M5900" s="6" t="s">
        <v>30</v>
      </c>
      <c r="N5900" s="6" t="s">
        <v>31</v>
      </c>
      <c r="O5900" s="6" t="s">
        <v>31</v>
      </c>
      <c r="P5900" s="6" t="s">
        <v>33</v>
      </c>
      <c r="Q5900" s="6" t="s">
        <v>31</v>
      </c>
      <c r="R5900" s="6" t="s">
        <v>53</v>
      </c>
      <c r="S5900" s="8" t="n">
        <v>94.85</v>
      </c>
      <c r="T5900" s="8" t="n">
        <v>5000.2</v>
      </c>
      <c r="U5900" s="6" t="s">
        <v>31</v>
      </c>
      <c r="V5900" s="8" t="n">
        <f aca="false">IF(X5900="0-1 Year", ROUND(S5900/0.474, 2), IF(X5900="1-2 Years", ROUND(S5900/0.287, 2), ROUND(S5900/0.14, 2)))</f>
        <v>677.5</v>
      </c>
      <c r="W5900" s="6" t="str">
        <f aca="false">IF(V5900&gt;4000, "High", IF(V5900&gt;2000, "Medium", "Low"))</f>
        <v>Low</v>
      </c>
      <c r="X5900" s="9" t="s">
        <v>1765</v>
      </c>
      <c r="Y5900" s="10" t="n">
        <f aca="false">IF(U5900="Yes", 1, 0)</f>
        <v>1</v>
      </c>
      <c r="Z5900" s="10" t="n">
        <v>1</v>
      </c>
      <c r="AA5900" s="11" t="n">
        <f aca="false">MAX(0, ($S5900 * 0.35) - ($F5900 * 0.3))</f>
        <v>17.2975</v>
      </c>
      <c r="AB5900" s="12" t="str">
        <f aca="false">IF(AA5900&gt;20,"High",IF(AA5900&gt;10,"Medium","Low"))</f>
        <v>Medium</v>
      </c>
    </row>
    <row r="5901" customFormat="false" ht="18.65" hidden="false" customHeight="false" outlineLevel="0" collapsed="false">
      <c r="A5901" s="5" t="s">
        <v>5945</v>
      </c>
      <c r="B5901" s="6" t="s">
        <v>37</v>
      </c>
      <c r="C5901" s="6" t="s">
        <v>30</v>
      </c>
      <c r="D5901" s="6" t="s">
        <v>31</v>
      </c>
      <c r="E5901" s="6" t="s">
        <v>31</v>
      </c>
      <c r="F5901" s="7" t="n">
        <v>72</v>
      </c>
      <c r="G5901" s="6" t="s">
        <v>31</v>
      </c>
      <c r="H5901" s="6" t="s">
        <v>30</v>
      </c>
      <c r="I5901" s="6" t="s">
        <v>203</v>
      </c>
      <c r="J5901" s="6" t="s">
        <v>31</v>
      </c>
      <c r="K5901" s="6" t="s">
        <v>31</v>
      </c>
      <c r="L5901" s="6" t="s">
        <v>31</v>
      </c>
      <c r="M5901" s="6" t="s">
        <v>30</v>
      </c>
      <c r="N5901" s="6" t="s">
        <v>31</v>
      </c>
      <c r="O5901" s="6" t="s">
        <v>30</v>
      </c>
      <c r="P5901" s="6" t="s">
        <v>166</v>
      </c>
      <c r="Q5901" s="6" t="s">
        <v>31</v>
      </c>
      <c r="R5901" s="6" t="s">
        <v>58</v>
      </c>
      <c r="S5901" s="8" t="n">
        <v>70.65</v>
      </c>
      <c r="T5901" s="8" t="n">
        <v>5011.15</v>
      </c>
      <c r="U5901" s="6" t="s">
        <v>30</v>
      </c>
      <c r="V5901" s="8" t="n">
        <f aca="false">IF(X5901="0-1 Year", ROUND(S5901/0.474, 2), IF(X5901="1-2 Years", ROUND(S5901/0.287, 2), ROUND(S5901/0.14, 2)))</f>
        <v>504.64</v>
      </c>
      <c r="W5901" s="6" t="str">
        <f aca="false">IF(V5901&gt;4000, "High", IF(V5901&gt;2000, "Medium", "Low"))</f>
        <v>Low</v>
      </c>
      <c r="X5901" s="9" t="s">
        <v>1765</v>
      </c>
      <c r="Y5901" s="10" t="n">
        <f aca="false">IF(U5901="Yes", 1, 0)</f>
        <v>0</v>
      </c>
      <c r="Z5901" s="10" t="n">
        <v>1</v>
      </c>
      <c r="AA5901" s="11" t="n">
        <f aca="false">MAX(0, ($S5901 * 0.35) - ($F5901 * 0.3))</f>
        <v>3.1275</v>
      </c>
      <c r="AB5901" s="12" t="str">
        <f aca="false">IF(AA5901&gt;20,"High",IF(AA5901&gt;10,"Medium","Low"))</f>
        <v>Low</v>
      </c>
    </row>
    <row r="5902" customFormat="false" ht="18.65" hidden="false" customHeight="false" outlineLevel="0" collapsed="false">
      <c r="A5902" s="5" t="s">
        <v>5946</v>
      </c>
      <c r="B5902" s="6" t="s">
        <v>29</v>
      </c>
      <c r="C5902" s="6" t="s">
        <v>31</v>
      </c>
      <c r="D5902" s="6" t="s">
        <v>31</v>
      </c>
      <c r="E5902" s="6" t="s">
        <v>30</v>
      </c>
      <c r="F5902" s="7" t="n">
        <v>71</v>
      </c>
      <c r="G5902" s="6" t="s">
        <v>31</v>
      </c>
      <c r="H5902" s="6" t="s">
        <v>30</v>
      </c>
      <c r="I5902" s="6" t="s">
        <v>203</v>
      </c>
      <c r="J5902" s="6" t="s">
        <v>31</v>
      </c>
      <c r="K5902" s="6" t="s">
        <v>31</v>
      </c>
      <c r="L5902" s="6" t="s">
        <v>30</v>
      </c>
      <c r="M5902" s="6" t="s">
        <v>31</v>
      </c>
      <c r="N5902" s="6" t="s">
        <v>31</v>
      </c>
      <c r="O5902" s="6" t="s">
        <v>30</v>
      </c>
      <c r="P5902" s="6" t="s">
        <v>33</v>
      </c>
      <c r="Q5902" s="6" t="s">
        <v>31</v>
      </c>
      <c r="R5902" s="6" t="s">
        <v>53</v>
      </c>
      <c r="S5902" s="8" t="n">
        <v>71</v>
      </c>
      <c r="T5902" s="8" t="n">
        <v>5012.1</v>
      </c>
      <c r="U5902" s="6" t="s">
        <v>30</v>
      </c>
      <c r="V5902" s="8" t="n">
        <f aca="false">IF(X5902="0-1 Year", ROUND(S5902/0.474, 2), IF(X5902="1-2 Years", ROUND(S5902/0.287, 2), ROUND(S5902/0.14, 2)))</f>
        <v>507.14</v>
      </c>
      <c r="W5902" s="6" t="str">
        <f aca="false">IF(V5902&gt;4000, "High", IF(V5902&gt;2000, "Medium", "Low"))</f>
        <v>Low</v>
      </c>
      <c r="X5902" s="9" t="s">
        <v>1765</v>
      </c>
      <c r="Y5902" s="10" t="n">
        <f aca="false">IF(U5902="Yes", 1, 0)</f>
        <v>0</v>
      </c>
      <c r="Z5902" s="10" t="n">
        <v>1</v>
      </c>
      <c r="AA5902" s="11" t="n">
        <f aca="false">MAX(0, ($S5902 * 0.35) - ($F5902 * 0.3))</f>
        <v>3.55</v>
      </c>
      <c r="AB5902" s="12" t="str">
        <f aca="false">IF(AA5902&gt;20,"High",IF(AA5902&gt;10,"Medium","Low"))</f>
        <v>Low</v>
      </c>
    </row>
    <row r="5903" customFormat="false" ht="18.65" hidden="false" customHeight="false" outlineLevel="0" collapsed="false">
      <c r="A5903" s="5" t="s">
        <v>5947</v>
      </c>
      <c r="B5903" s="6" t="s">
        <v>29</v>
      </c>
      <c r="C5903" s="6" t="s">
        <v>30</v>
      </c>
      <c r="D5903" s="6" t="s">
        <v>30</v>
      </c>
      <c r="E5903" s="6" t="s">
        <v>31</v>
      </c>
      <c r="F5903" s="7" t="n">
        <v>57</v>
      </c>
      <c r="G5903" s="6" t="s">
        <v>31</v>
      </c>
      <c r="H5903" s="6" t="s">
        <v>31</v>
      </c>
      <c r="I5903" s="6" t="s">
        <v>203</v>
      </c>
      <c r="J5903" s="6" t="s">
        <v>31</v>
      </c>
      <c r="K5903" s="6" t="s">
        <v>31</v>
      </c>
      <c r="L5903" s="6" t="s">
        <v>31</v>
      </c>
      <c r="M5903" s="6" t="s">
        <v>31</v>
      </c>
      <c r="N5903" s="6" t="s">
        <v>31</v>
      </c>
      <c r="O5903" s="6" t="s">
        <v>31</v>
      </c>
      <c r="P5903" s="6" t="s">
        <v>166</v>
      </c>
      <c r="Q5903" s="6" t="s">
        <v>30</v>
      </c>
      <c r="R5903" s="6" t="s">
        <v>34</v>
      </c>
      <c r="S5903" s="8" t="n">
        <v>89.55</v>
      </c>
      <c r="T5903" s="8" t="n">
        <v>5012.35</v>
      </c>
      <c r="U5903" s="6" t="s">
        <v>30</v>
      </c>
      <c r="V5903" s="8" t="n">
        <f aca="false">IF(X5903="0-1 Year", ROUND(S5903/0.474, 2), IF(X5903="1-2 Years", ROUND(S5903/0.287, 2), ROUND(S5903/0.14, 2)))</f>
        <v>639.64</v>
      </c>
      <c r="W5903" s="6" t="str">
        <f aca="false">IF(V5903&gt;4000, "High", IF(V5903&gt;2000, "Medium", "Low"))</f>
        <v>Low</v>
      </c>
      <c r="X5903" s="9" t="s">
        <v>1765</v>
      </c>
      <c r="Y5903" s="10" t="n">
        <f aca="false">IF(U5903="Yes", 1, 0)</f>
        <v>0</v>
      </c>
      <c r="Z5903" s="10" t="n">
        <v>1</v>
      </c>
      <c r="AA5903" s="11" t="n">
        <f aca="false">MAX(0, ($S5903 * 0.35) - ($F5903 * 0.3))</f>
        <v>14.2425</v>
      </c>
      <c r="AB5903" s="12" t="str">
        <f aca="false">IF(AA5903&gt;20,"High",IF(AA5903&gt;10,"Medium","Low"))</f>
        <v>Medium</v>
      </c>
    </row>
    <row r="5904" customFormat="false" ht="18.65" hidden="false" customHeight="false" outlineLevel="0" collapsed="false">
      <c r="A5904" s="5" t="s">
        <v>5948</v>
      </c>
      <c r="B5904" s="6" t="s">
        <v>29</v>
      </c>
      <c r="C5904" s="6" t="s">
        <v>30</v>
      </c>
      <c r="D5904" s="6" t="s">
        <v>31</v>
      </c>
      <c r="E5904" s="6" t="s">
        <v>31</v>
      </c>
      <c r="F5904" s="7" t="n">
        <v>66</v>
      </c>
      <c r="G5904" s="6" t="s">
        <v>31</v>
      </c>
      <c r="H5904" s="6" t="s">
        <v>30</v>
      </c>
      <c r="I5904" s="6" t="s">
        <v>203</v>
      </c>
      <c r="J5904" s="6" t="s">
        <v>31</v>
      </c>
      <c r="K5904" s="6" t="s">
        <v>31</v>
      </c>
      <c r="L5904" s="6" t="s">
        <v>31</v>
      </c>
      <c r="M5904" s="6" t="s">
        <v>31</v>
      </c>
      <c r="N5904" s="6" t="s">
        <v>31</v>
      </c>
      <c r="O5904" s="6" t="s">
        <v>30</v>
      </c>
      <c r="P5904" s="6" t="s">
        <v>33</v>
      </c>
      <c r="Q5904" s="6" t="s">
        <v>31</v>
      </c>
      <c r="R5904" s="6" t="s">
        <v>39</v>
      </c>
      <c r="S5904" s="8" t="n">
        <v>75.1</v>
      </c>
      <c r="T5904" s="8" t="n">
        <v>5013</v>
      </c>
      <c r="U5904" s="6" t="s">
        <v>30</v>
      </c>
      <c r="V5904" s="8" t="n">
        <f aca="false">IF(X5904="0-1 Year", ROUND(S5904/0.474, 2), IF(X5904="1-2 Years", ROUND(S5904/0.287, 2), ROUND(S5904/0.14, 2)))</f>
        <v>536.43</v>
      </c>
      <c r="W5904" s="6" t="str">
        <f aca="false">IF(V5904&gt;4000, "High", IF(V5904&gt;2000, "Medium", "Low"))</f>
        <v>Low</v>
      </c>
      <c r="X5904" s="9" t="s">
        <v>1765</v>
      </c>
      <c r="Y5904" s="10" t="n">
        <f aca="false">IF(U5904="Yes", 1, 0)</f>
        <v>0</v>
      </c>
      <c r="Z5904" s="10" t="n">
        <v>1</v>
      </c>
      <c r="AA5904" s="11" t="n">
        <f aca="false">MAX(0, ($S5904 * 0.35) - ($F5904 * 0.3))</f>
        <v>6.485</v>
      </c>
      <c r="AB5904" s="12" t="str">
        <f aca="false">IF(AA5904&gt;20,"High",IF(AA5904&gt;10,"Medium","Low"))</f>
        <v>Low</v>
      </c>
    </row>
    <row r="5905" customFormat="false" ht="18.65" hidden="false" customHeight="false" outlineLevel="0" collapsed="false">
      <c r="A5905" s="5" t="s">
        <v>5949</v>
      </c>
      <c r="B5905" s="6" t="s">
        <v>37</v>
      </c>
      <c r="C5905" s="6" t="s">
        <v>31</v>
      </c>
      <c r="D5905" s="6" t="s">
        <v>31</v>
      </c>
      <c r="E5905" s="6" t="s">
        <v>30</v>
      </c>
      <c r="F5905" s="7" t="n">
        <v>53</v>
      </c>
      <c r="G5905" s="6" t="s">
        <v>31</v>
      </c>
      <c r="H5905" s="6" t="s">
        <v>31</v>
      </c>
      <c r="I5905" s="6" t="s">
        <v>517</v>
      </c>
      <c r="J5905" s="6" t="s">
        <v>30</v>
      </c>
      <c r="K5905" s="6" t="s">
        <v>30</v>
      </c>
      <c r="L5905" s="6" t="s">
        <v>30</v>
      </c>
      <c r="M5905" s="6" t="s">
        <v>30</v>
      </c>
      <c r="N5905" s="6" t="s">
        <v>31</v>
      </c>
      <c r="O5905" s="6" t="s">
        <v>31</v>
      </c>
      <c r="P5905" s="6" t="s">
        <v>33</v>
      </c>
      <c r="Q5905" s="6" t="s">
        <v>31</v>
      </c>
      <c r="R5905" s="6" t="s">
        <v>58</v>
      </c>
      <c r="S5905" s="8" t="n">
        <v>95.85</v>
      </c>
      <c r="T5905" s="8" t="n">
        <v>5016.25</v>
      </c>
      <c r="U5905" s="6" t="s">
        <v>30</v>
      </c>
      <c r="V5905" s="8" t="n">
        <f aca="false">IF(X5905="0-1 Year", ROUND(S5905/0.474, 2), IF(X5905="1-2 Years", ROUND(S5905/0.287, 2), ROUND(S5905/0.14, 2)))</f>
        <v>684.64</v>
      </c>
      <c r="W5905" s="6" t="str">
        <f aca="false">IF(V5905&gt;4000, "High", IF(V5905&gt;2000, "Medium", "Low"))</f>
        <v>Low</v>
      </c>
      <c r="X5905" s="9" t="s">
        <v>1765</v>
      </c>
      <c r="Y5905" s="10" t="n">
        <f aca="false">IF(U5905="Yes", 1, 0)</f>
        <v>0</v>
      </c>
      <c r="Z5905" s="10" t="n">
        <v>1</v>
      </c>
      <c r="AA5905" s="11" t="n">
        <f aca="false">MAX(0, ($S5905 * 0.35) - ($F5905 * 0.3))</f>
        <v>17.6475</v>
      </c>
      <c r="AB5905" s="12" t="str">
        <f aca="false">IF(AA5905&gt;20,"High",IF(AA5905&gt;10,"Medium","Low"))</f>
        <v>Medium</v>
      </c>
    </row>
    <row r="5906" customFormat="false" ht="18.65" hidden="false" customHeight="false" outlineLevel="0" collapsed="false">
      <c r="A5906" s="5" t="s">
        <v>5950</v>
      </c>
      <c r="B5906" s="6" t="s">
        <v>29</v>
      </c>
      <c r="C5906" s="6" t="s">
        <v>30</v>
      </c>
      <c r="D5906" s="6" t="s">
        <v>31</v>
      </c>
      <c r="E5906" s="6" t="s">
        <v>31</v>
      </c>
      <c r="F5906" s="7" t="n">
        <v>72</v>
      </c>
      <c r="G5906" s="6" t="s">
        <v>31</v>
      </c>
      <c r="H5906" s="6" t="s">
        <v>31</v>
      </c>
      <c r="I5906" s="6" t="s">
        <v>203</v>
      </c>
      <c r="J5906" s="6" t="s">
        <v>31</v>
      </c>
      <c r="K5906" s="6" t="s">
        <v>31</v>
      </c>
      <c r="L5906" s="6" t="s">
        <v>31</v>
      </c>
      <c r="M5906" s="6" t="s">
        <v>31</v>
      </c>
      <c r="N5906" s="6" t="s">
        <v>30</v>
      </c>
      <c r="O5906" s="6" t="s">
        <v>30</v>
      </c>
      <c r="P5906" s="6" t="s">
        <v>166</v>
      </c>
      <c r="Q5906" s="6" t="s">
        <v>30</v>
      </c>
      <c r="R5906" s="6" t="s">
        <v>58</v>
      </c>
      <c r="S5906" s="8" t="n">
        <v>72.1</v>
      </c>
      <c r="T5906" s="8" t="n">
        <v>5016.65</v>
      </c>
      <c r="U5906" s="6" t="s">
        <v>30</v>
      </c>
      <c r="V5906" s="8" t="n">
        <f aca="false">IF(X5906="0-1 Year", ROUND(S5906/0.474, 2), IF(X5906="1-2 Years", ROUND(S5906/0.287, 2), ROUND(S5906/0.14, 2)))</f>
        <v>515</v>
      </c>
      <c r="W5906" s="6" t="str">
        <f aca="false">IF(V5906&gt;4000, "High", IF(V5906&gt;2000, "Medium", "Low"))</f>
        <v>Low</v>
      </c>
      <c r="X5906" s="9" t="s">
        <v>1765</v>
      </c>
      <c r="Y5906" s="10" t="n">
        <f aca="false">IF(U5906="Yes", 1, 0)</f>
        <v>0</v>
      </c>
      <c r="Z5906" s="10" t="n">
        <v>1</v>
      </c>
      <c r="AA5906" s="11" t="n">
        <f aca="false">MAX(0, ($S5906 * 0.35) - ($F5906 * 0.3))</f>
        <v>3.635</v>
      </c>
      <c r="AB5906" s="12" t="str">
        <f aca="false">IF(AA5906&gt;20,"High",IF(AA5906&gt;10,"Medium","Low"))</f>
        <v>Low</v>
      </c>
    </row>
    <row r="5907" customFormat="false" ht="18.65" hidden="false" customHeight="false" outlineLevel="0" collapsed="false">
      <c r="A5907" s="5" t="s">
        <v>5951</v>
      </c>
      <c r="B5907" s="6" t="s">
        <v>29</v>
      </c>
      <c r="C5907" s="6" t="s">
        <v>31</v>
      </c>
      <c r="D5907" s="6" t="s">
        <v>31</v>
      </c>
      <c r="E5907" s="6" t="s">
        <v>30</v>
      </c>
      <c r="F5907" s="7" t="n">
        <v>64</v>
      </c>
      <c r="G5907" s="6" t="s">
        <v>31</v>
      </c>
      <c r="H5907" s="6" t="s">
        <v>30</v>
      </c>
      <c r="I5907" s="6" t="s">
        <v>517</v>
      </c>
      <c r="J5907" s="6" t="s">
        <v>31</v>
      </c>
      <c r="K5907" s="6" t="s">
        <v>30</v>
      </c>
      <c r="L5907" s="6" t="s">
        <v>31</v>
      </c>
      <c r="M5907" s="6" t="s">
        <v>30</v>
      </c>
      <c r="N5907" s="6" t="s">
        <v>30</v>
      </c>
      <c r="O5907" s="6" t="s">
        <v>30</v>
      </c>
      <c r="P5907" s="6" t="s">
        <v>33</v>
      </c>
      <c r="Q5907" s="6" t="s">
        <v>30</v>
      </c>
      <c r="R5907" s="6" t="s">
        <v>58</v>
      </c>
      <c r="S5907" s="8" t="n">
        <v>80.3</v>
      </c>
      <c r="T5907" s="8" t="n">
        <v>5017.7</v>
      </c>
      <c r="U5907" s="6" t="s">
        <v>30</v>
      </c>
      <c r="V5907" s="8" t="n">
        <f aca="false">IF(X5907="0-1 Year", ROUND(S5907/0.474, 2), IF(X5907="1-2 Years", ROUND(S5907/0.287, 2), ROUND(S5907/0.14, 2)))</f>
        <v>573.57</v>
      </c>
      <c r="W5907" s="6" t="str">
        <f aca="false">IF(V5907&gt;4000, "High", IF(V5907&gt;2000, "Medium", "Low"))</f>
        <v>Low</v>
      </c>
      <c r="X5907" s="9" t="s">
        <v>1765</v>
      </c>
      <c r="Y5907" s="10" t="n">
        <f aca="false">IF(U5907="Yes", 1, 0)</f>
        <v>0</v>
      </c>
      <c r="Z5907" s="10" t="n">
        <v>1</v>
      </c>
      <c r="AA5907" s="11" t="n">
        <f aca="false">MAX(0, ($S5907 * 0.35) - ($F5907 * 0.3))</f>
        <v>8.905</v>
      </c>
      <c r="AB5907" s="12" t="str">
        <f aca="false">IF(AA5907&gt;20,"High",IF(AA5907&gt;10,"Medium","Low"))</f>
        <v>Low</v>
      </c>
    </row>
    <row r="5908" customFormat="false" ht="18.65" hidden="false" customHeight="false" outlineLevel="0" collapsed="false">
      <c r="A5908" s="5" t="s">
        <v>5952</v>
      </c>
      <c r="B5908" s="6" t="s">
        <v>29</v>
      </c>
      <c r="C5908" s="6" t="s">
        <v>30</v>
      </c>
      <c r="D5908" s="6" t="s">
        <v>31</v>
      </c>
      <c r="E5908" s="6" t="s">
        <v>31</v>
      </c>
      <c r="F5908" s="7" t="n">
        <v>50</v>
      </c>
      <c r="G5908" s="6" t="s">
        <v>31</v>
      </c>
      <c r="H5908" s="6" t="s">
        <v>31</v>
      </c>
      <c r="I5908" s="6" t="s">
        <v>517</v>
      </c>
      <c r="J5908" s="6" t="s">
        <v>30</v>
      </c>
      <c r="K5908" s="6" t="s">
        <v>31</v>
      </c>
      <c r="L5908" s="6" t="s">
        <v>31</v>
      </c>
      <c r="M5908" s="6" t="s">
        <v>30</v>
      </c>
      <c r="N5908" s="6" t="s">
        <v>31</v>
      </c>
      <c r="O5908" s="6" t="s">
        <v>31</v>
      </c>
      <c r="P5908" s="6" t="s">
        <v>38</v>
      </c>
      <c r="Q5908" s="6" t="s">
        <v>31</v>
      </c>
      <c r="R5908" s="6" t="s">
        <v>53</v>
      </c>
      <c r="S5908" s="8" t="n">
        <v>103.85</v>
      </c>
      <c r="T5908" s="8" t="n">
        <v>5017.9</v>
      </c>
      <c r="U5908" s="6" t="s">
        <v>31</v>
      </c>
      <c r="V5908" s="8" t="n">
        <f aca="false">IF(X5908="0-1 Year", ROUND(S5908/0.474, 2), IF(X5908="1-2 Years", ROUND(S5908/0.287, 2), ROUND(S5908/0.14, 2)))</f>
        <v>741.79</v>
      </c>
      <c r="W5908" s="6" t="str">
        <f aca="false">IF(V5908&gt;4000, "High", IF(V5908&gt;2000, "Medium", "Low"))</f>
        <v>Low</v>
      </c>
      <c r="X5908" s="9" t="s">
        <v>1765</v>
      </c>
      <c r="Y5908" s="10" t="n">
        <f aca="false">IF(U5908="Yes", 1, 0)</f>
        <v>1</v>
      </c>
      <c r="Z5908" s="10" t="n">
        <v>1</v>
      </c>
      <c r="AA5908" s="11" t="n">
        <f aca="false">MAX(0, ($S5908 * 0.35) - ($F5908 * 0.3))</f>
        <v>21.3475</v>
      </c>
      <c r="AB5908" s="12" t="str">
        <f aca="false">IF(AA5908&gt;20,"High",IF(AA5908&gt;10,"Medium","Low"))</f>
        <v>High</v>
      </c>
    </row>
    <row r="5909" customFormat="false" ht="18.65" hidden="false" customHeight="false" outlineLevel="0" collapsed="false">
      <c r="A5909" s="5" t="s">
        <v>5953</v>
      </c>
      <c r="B5909" s="6" t="s">
        <v>29</v>
      </c>
      <c r="C5909" s="6" t="s">
        <v>30</v>
      </c>
      <c r="D5909" s="6" t="s">
        <v>30</v>
      </c>
      <c r="E5909" s="6" t="s">
        <v>30</v>
      </c>
      <c r="F5909" s="7" t="n">
        <v>68</v>
      </c>
      <c r="G5909" s="6" t="s">
        <v>31</v>
      </c>
      <c r="H5909" s="6" t="s">
        <v>31</v>
      </c>
      <c r="I5909" s="6" t="s">
        <v>203</v>
      </c>
      <c r="J5909" s="6" t="s">
        <v>31</v>
      </c>
      <c r="K5909" s="6" t="s">
        <v>31</v>
      </c>
      <c r="L5909" s="6" t="s">
        <v>31</v>
      </c>
      <c r="M5909" s="6" t="s">
        <v>30</v>
      </c>
      <c r="N5909" s="6" t="s">
        <v>30</v>
      </c>
      <c r="O5909" s="6" t="s">
        <v>31</v>
      </c>
      <c r="P5909" s="6" t="s">
        <v>33</v>
      </c>
      <c r="Q5909" s="6" t="s">
        <v>31</v>
      </c>
      <c r="R5909" s="6" t="s">
        <v>58</v>
      </c>
      <c r="S5909" s="8" t="n">
        <v>76.9</v>
      </c>
      <c r="T5909" s="8" t="n">
        <v>5023</v>
      </c>
      <c r="U5909" s="6" t="s">
        <v>30</v>
      </c>
      <c r="V5909" s="8" t="n">
        <f aca="false">IF(X5909="0-1 Year", ROUND(S5909/0.474, 2), IF(X5909="1-2 Years", ROUND(S5909/0.287, 2), ROUND(S5909/0.14, 2)))</f>
        <v>549.29</v>
      </c>
      <c r="W5909" s="6" t="str">
        <f aca="false">IF(V5909&gt;4000, "High", IF(V5909&gt;2000, "Medium", "Low"))</f>
        <v>Low</v>
      </c>
      <c r="X5909" s="9" t="s">
        <v>1765</v>
      </c>
      <c r="Y5909" s="10" t="n">
        <f aca="false">IF(U5909="Yes", 1, 0)</f>
        <v>0</v>
      </c>
      <c r="Z5909" s="10" t="n">
        <v>1</v>
      </c>
      <c r="AA5909" s="11" t="n">
        <f aca="false">MAX(0, ($S5909 * 0.35) - ($F5909 * 0.3))</f>
        <v>6.515</v>
      </c>
      <c r="AB5909" s="12" t="str">
        <f aca="false">IF(AA5909&gt;20,"High",IF(AA5909&gt;10,"Medium","Low"))</f>
        <v>Low</v>
      </c>
    </row>
    <row r="5910" customFormat="false" ht="18.65" hidden="false" customHeight="false" outlineLevel="0" collapsed="false">
      <c r="A5910" s="5" t="s">
        <v>5954</v>
      </c>
      <c r="B5910" s="6" t="s">
        <v>37</v>
      </c>
      <c r="C5910" s="6" t="s">
        <v>30</v>
      </c>
      <c r="D5910" s="6" t="s">
        <v>31</v>
      </c>
      <c r="E5910" s="6" t="s">
        <v>30</v>
      </c>
      <c r="F5910" s="7" t="n">
        <v>49</v>
      </c>
      <c r="G5910" s="6" t="s">
        <v>31</v>
      </c>
      <c r="H5910" s="6" t="s">
        <v>30</v>
      </c>
      <c r="I5910" s="6" t="s">
        <v>517</v>
      </c>
      <c r="J5910" s="6" t="s">
        <v>30</v>
      </c>
      <c r="K5910" s="6" t="s">
        <v>31</v>
      </c>
      <c r="L5910" s="6" t="s">
        <v>31</v>
      </c>
      <c r="M5910" s="6" t="s">
        <v>30</v>
      </c>
      <c r="N5910" s="6" t="s">
        <v>31</v>
      </c>
      <c r="O5910" s="6" t="s">
        <v>31</v>
      </c>
      <c r="P5910" s="6" t="s">
        <v>38</v>
      </c>
      <c r="Q5910" s="6" t="s">
        <v>30</v>
      </c>
      <c r="R5910" s="6" t="s">
        <v>39</v>
      </c>
      <c r="S5910" s="8" t="n">
        <v>99.4</v>
      </c>
      <c r="T5910" s="8" t="n">
        <v>5025</v>
      </c>
      <c r="U5910" s="6" t="s">
        <v>30</v>
      </c>
      <c r="V5910" s="8" t="n">
        <f aca="false">IF(X5910="0-1 Year", ROUND(S5910/0.474, 2), IF(X5910="1-2 Years", ROUND(S5910/0.287, 2), ROUND(S5910/0.14, 2)))</f>
        <v>710</v>
      </c>
      <c r="W5910" s="6" t="str">
        <f aca="false">IF(V5910&gt;4000, "High", IF(V5910&gt;2000, "Medium", "Low"))</f>
        <v>Low</v>
      </c>
      <c r="X5910" s="9" t="s">
        <v>1765</v>
      </c>
      <c r="Y5910" s="10" t="n">
        <f aca="false">IF(U5910="Yes", 1, 0)</f>
        <v>0</v>
      </c>
      <c r="Z5910" s="10" t="n">
        <v>1</v>
      </c>
      <c r="AA5910" s="11" t="n">
        <f aca="false">MAX(0, ($S5910 * 0.35) - ($F5910 * 0.3))</f>
        <v>20.09</v>
      </c>
      <c r="AB5910" s="12" t="str">
        <f aca="false">IF(AA5910&gt;20,"High",IF(AA5910&gt;10,"Medium","Low"))</f>
        <v>High</v>
      </c>
    </row>
    <row r="5911" customFormat="false" ht="18.65" hidden="false" customHeight="false" outlineLevel="0" collapsed="false">
      <c r="A5911" s="5" t="s">
        <v>5955</v>
      </c>
      <c r="B5911" s="6" t="s">
        <v>37</v>
      </c>
      <c r="C5911" s="6" t="s">
        <v>30</v>
      </c>
      <c r="D5911" s="6" t="s">
        <v>31</v>
      </c>
      <c r="E5911" s="6" t="s">
        <v>30</v>
      </c>
      <c r="F5911" s="7" t="n">
        <v>52</v>
      </c>
      <c r="G5911" s="6" t="s">
        <v>31</v>
      </c>
      <c r="H5911" s="6" t="s">
        <v>31</v>
      </c>
      <c r="I5911" s="6" t="s">
        <v>517</v>
      </c>
      <c r="J5911" s="6" t="s">
        <v>30</v>
      </c>
      <c r="K5911" s="6" t="s">
        <v>31</v>
      </c>
      <c r="L5911" s="6" t="s">
        <v>31</v>
      </c>
      <c r="M5911" s="6" t="s">
        <v>30</v>
      </c>
      <c r="N5911" s="6" t="s">
        <v>31</v>
      </c>
      <c r="O5911" s="6" t="s">
        <v>30</v>
      </c>
      <c r="P5911" s="6" t="s">
        <v>38</v>
      </c>
      <c r="Q5911" s="6" t="s">
        <v>30</v>
      </c>
      <c r="R5911" s="6" t="s">
        <v>53</v>
      </c>
      <c r="S5911" s="8" t="n">
        <v>94.6</v>
      </c>
      <c r="T5911" s="8" t="n">
        <v>5025.8</v>
      </c>
      <c r="U5911" s="6" t="s">
        <v>30</v>
      </c>
      <c r="V5911" s="8" t="n">
        <f aca="false">IF(X5911="0-1 Year", ROUND(S5911/0.474, 2), IF(X5911="1-2 Years", ROUND(S5911/0.287, 2), ROUND(S5911/0.14, 2)))</f>
        <v>675.71</v>
      </c>
      <c r="W5911" s="6" t="str">
        <f aca="false">IF(V5911&gt;4000, "High", IF(V5911&gt;2000, "Medium", "Low"))</f>
        <v>Low</v>
      </c>
      <c r="X5911" s="9" t="s">
        <v>1765</v>
      </c>
      <c r="Y5911" s="10" t="n">
        <f aca="false">IF(U5911="Yes", 1, 0)</f>
        <v>0</v>
      </c>
      <c r="Z5911" s="10" t="n">
        <v>1</v>
      </c>
      <c r="AA5911" s="11" t="n">
        <f aca="false">MAX(0, ($S5911 * 0.35) - ($F5911 * 0.3))</f>
        <v>17.51</v>
      </c>
      <c r="AB5911" s="12" t="str">
        <f aca="false">IF(AA5911&gt;20,"High",IF(AA5911&gt;10,"Medium","Low"))</f>
        <v>Medium</v>
      </c>
    </row>
    <row r="5912" customFormat="false" ht="18.65" hidden="false" customHeight="false" outlineLevel="0" collapsed="false">
      <c r="A5912" s="5" t="s">
        <v>5956</v>
      </c>
      <c r="B5912" s="6" t="s">
        <v>37</v>
      </c>
      <c r="C5912" s="6" t="s">
        <v>30</v>
      </c>
      <c r="D5912" s="6" t="s">
        <v>31</v>
      </c>
      <c r="E5912" s="6" t="s">
        <v>31</v>
      </c>
      <c r="F5912" s="7" t="n">
        <v>72</v>
      </c>
      <c r="G5912" s="6" t="s">
        <v>31</v>
      </c>
      <c r="H5912" s="6" t="s">
        <v>31</v>
      </c>
      <c r="I5912" s="6" t="s">
        <v>203</v>
      </c>
      <c r="J5912" s="6" t="s">
        <v>31</v>
      </c>
      <c r="K5912" s="6" t="s">
        <v>30</v>
      </c>
      <c r="L5912" s="6" t="s">
        <v>31</v>
      </c>
      <c r="M5912" s="6" t="s">
        <v>30</v>
      </c>
      <c r="N5912" s="6" t="s">
        <v>31</v>
      </c>
      <c r="O5912" s="6" t="s">
        <v>30</v>
      </c>
      <c r="P5912" s="6" t="s">
        <v>166</v>
      </c>
      <c r="Q5912" s="6" t="s">
        <v>31</v>
      </c>
      <c r="R5912" s="6" t="s">
        <v>53</v>
      </c>
      <c r="S5912" s="8" t="n">
        <v>71.45</v>
      </c>
      <c r="T5912" s="8" t="n">
        <v>5025.85</v>
      </c>
      <c r="U5912" s="6" t="s">
        <v>30</v>
      </c>
      <c r="V5912" s="8" t="n">
        <f aca="false">IF(X5912="0-1 Year", ROUND(S5912/0.474, 2), IF(X5912="1-2 Years", ROUND(S5912/0.287, 2), ROUND(S5912/0.14, 2)))</f>
        <v>510.36</v>
      </c>
      <c r="W5912" s="6" t="str">
        <f aca="false">IF(V5912&gt;4000, "High", IF(V5912&gt;2000, "Medium", "Low"))</f>
        <v>Low</v>
      </c>
      <c r="X5912" s="9" t="s">
        <v>1765</v>
      </c>
      <c r="Y5912" s="10" t="n">
        <f aca="false">IF(U5912="Yes", 1, 0)</f>
        <v>0</v>
      </c>
      <c r="Z5912" s="10" t="n">
        <v>1</v>
      </c>
      <c r="AA5912" s="11" t="n">
        <f aca="false">MAX(0, ($S5912 * 0.35) - ($F5912 * 0.3))</f>
        <v>3.4075</v>
      </c>
      <c r="AB5912" s="12" t="str">
        <f aca="false">IF(AA5912&gt;20,"High",IF(AA5912&gt;10,"Medium","Low"))</f>
        <v>Low</v>
      </c>
    </row>
    <row r="5913" customFormat="false" ht="18.65" hidden="false" customHeight="false" outlineLevel="0" collapsed="false">
      <c r="A5913" s="5" t="s">
        <v>5957</v>
      </c>
      <c r="B5913" s="6" t="s">
        <v>37</v>
      </c>
      <c r="C5913" s="6" t="s">
        <v>30</v>
      </c>
      <c r="D5913" s="6" t="s">
        <v>31</v>
      </c>
      <c r="E5913" s="6" t="s">
        <v>30</v>
      </c>
      <c r="F5913" s="7" t="n">
        <v>63</v>
      </c>
      <c r="G5913" s="6" t="s">
        <v>31</v>
      </c>
      <c r="H5913" s="6" t="s">
        <v>31</v>
      </c>
      <c r="I5913" s="6" t="s">
        <v>517</v>
      </c>
      <c r="J5913" s="6" t="s">
        <v>30</v>
      </c>
      <c r="K5913" s="6" t="s">
        <v>31</v>
      </c>
      <c r="L5913" s="6" t="s">
        <v>30</v>
      </c>
      <c r="M5913" s="6" t="s">
        <v>30</v>
      </c>
      <c r="N5913" s="6" t="s">
        <v>30</v>
      </c>
      <c r="O5913" s="6" t="s">
        <v>30</v>
      </c>
      <c r="P5913" s="6" t="s">
        <v>38</v>
      </c>
      <c r="Q5913" s="6" t="s">
        <v>31</v>
      </c>
      <c r="R5913" s="6" t="s">
        <v>53</v>
      </c>
      <c r="S5913" s="8" t="n">
        <v>81.55</v>
      </c>
      <c r="T5913" s="8" t="n">
        <v>5029.05</v>
      </c>
      <c r="U5913" s="6" t="s">
        <v>30</v>
      </c>
      <c r="V5913" s="8" t="n">
        <f aca="false">IF(X5913="0-1 Year", ROUND(S5913/0.474, 2), IF(X5913="1-2 Years", ROUND(S5913/0.287, 2), ROUND(S5913/0.14, 2)))</f>
        <v>582.5</v>
      </c>
      <c r="W5913" s="6" t="str">
        <f aca="false">IF(V5913&gt;4000, "High", IF(V5913&gt;2000, "Medium", "Low"))</f>
        <v>Low</v>
      </c>
      <c r="X5913" s="9" t="s">
        <v>1765</v>
      </c>
      <c r="Y5913" s="10" t="n">
        <f aca="false">IF(U5913="Yes", 1, 0)</f>
        <v>0</v>
      </c>
      <c r="Z5913" s="10" t="n">
        <v>1</v>
      </c>
      <c r="AA5913" s="11" t="n">
        <f aca="false">MAX(0, ($S5913 * 0.35) - ($F5913 * 0.3))</f>
        <v>9.6425</v>
      </c>
      <c r="AB5913" s="12" t="str">
        <f aca="false">IF(AA5913&gt;20,"High",IF(AA5913&gt;10,"Medium","Low"))</f>
        <v>Low</v>
      </c>
    </row>
    <row r="5914" customFormat="false" ht="18.65" hidden="false" customHeight="false" outlineLevel="0" collapsed="false">
      <c r="A5914" s="5" t="s">
        <v>5958</v>
      </c>
      <c r="B5914" s="6" t="s">
        <v>29</v>
      </c>
      <c r="C5914" s="6" t="s">
        <v>30</v>
      </c>
      <c r="D5914" s="6" t="s">
        <v>31</v>
      </c>
      <c r="E5914" s="6" t="s">
        <v>30</v>
      </c>
      <c r="F5914" s="7" t="n">
        <v>53</v>
      </c>
      <c r="G5914" s="6" t="s">
        <v>31</v>
      </c>
      <c r="H5914" s="6" t="s">
        <v>31</v>
      </c>
      <c r="I5914" s="6" t="s">
        <v>517</v>
      </c>
      <c r="J5914" s="6" t="s">
        <v>31</v>
      </c>
      <c r="K5914" s="6" t="s">
        <v>30</v>
      </c>
      <c r="L5914" s="6" t="s">
        <v>31</v>
      </c>
      <c r="M5914" s="6" t="s">
        <v>30</v>
      </c>
      <c r="N5914" s="6" t="s">
        <v>30</v>
      </c>
      <c r="O5914" s="6" t="s">
        <v>31</v>
      </c>
      <c r="P5914" s="6" t="s">
        <v>38</v>
      </c>
      <c r="Q5914" s="6" t="s">
        <v>30</v>
      </c>
      <c r="R5914" s="6" t="s">
        <v>39</v>
      </c>
      <c r="S5914" s="8" t="n">
        <v>93.9</v>
      </c>
      <c r="T5914" s="8" t="n">
        <v>5029.2</v>
      </c>
      <c r="U5914" s="6" t="s">
        <v>31</v>
      </c>
      <c r="V5914" s="8" t="n">
        <f aca="false">IF(X5914="0-1 Year", ROUND(S5914/0.474, 2), IF(X5914="1-2 Years", ROUND(S5914/0.287, 2), ROUND(S5914/0.14, 2)))</f>
        <v>670.71</v>
      </c>
      <c r="W5914" s="6" t="str">
        <f aca="false">IF(V5914&gt;4000, "High", IF(V5914&gt;2000, "Medium", "Low"))</f>
        <v>Low</v>
      </c>
      <c r="X5914" s="9" t="s">
        <v>1765</v>
      </c>
      <c r="Y5914" s="10" t="n">
        <f aca="false">IF(U5914="Yes", 1, 0)</f>
        <v>1</v>
      </c>
      <c r="Z5914" s="10" t="n">
        <v>1</v>
      </c>
      <c r="AA5914" s="11" t="n">
        <f aca="false">MAX(0, ($S5914 * 0.35) - ($F5914 * 0.3))</f>
        <v>16.965</v>
      </c>
      <c r="AB5914" s="12" t="str">
        <f aca="false">IF(AA5914&gt;20,"High",IF(AA5914&gt;10,"Medium","Low"))</f>
        <v>Medium</v>
      </c>
    </row>
    <row r="5915" customFormat="false" ht="18.65" hidden="false" customHeight="false" outlineLevel="0" collapsed="false">
      <c r="A5915" s="5" t="s">
        <v>5959</v>
      </c>
      <c r="B5915" s="6" t="s">
        <v>29</v>
      </c>
      <c r="C5915" s="6" t="s">
        <v>31</v>
      </c>
      <c r="D5915" s="6" t="s">
        <v>30</v>
      </c>
      <c r="E5915" s="6" t="s">
        <v>30</v>
      </c>
      <c r="F5915" s="7" t="n">
        <v>69</v>
      </c>
      <c r="G5915" s="6" t="s">
        <v>31</v>
      </c>
      <c r="H5915" s="6" t="s">
        <v>31</v>
      </c>
      <c r="I5915" s="6" t="s">
        <v>203</v>
      </c>
      <c r="J5915" s="6" t="s">
        <v>31</v>
      </c>
      <c r="K5915" s="6" t="s">
        <v>30</v>
      </c>
      <c r="L5915" s="6" t="s">
        <v>31</v>
      </c>
      <c r="M5915" s="6" t="s">
        <v>31</v>
      </c>
      <c r="N5915" s="6" t="s">
        <v>30</v>
      </c>
      <c r="O5915" s="6" t="s">
        <v>31</v>
      </c>
      <c r="P5915" s="6" t="s">
        <v>166</v>
      </c>
      <c r="Q5915" s="6" t="s">
        <v>30</v>
      </c>
      <c r="R5915" s="6" t="s">
        <v>58</v>
      </c>
      <c r="S5915" s="8" t="n">
        <v>74.1</v>
      </c>
      <c r="T5915" s="8" t="n">
        <v>5031</v>
      </c>
      <c r="U5915" s="6" t="s">
        <v>30</v>
      </c>
      <c r="V5915" s="8" t="n">
        <f aca="false">IF(X5915="0-1 Year", ROUND(S5915/0.474, 2), IF(X5915="1-2 Years", ROUND(S5915/0.287, 2), ROUND(S5915/0.14, 2)))</f>
        <v>529.29</v>
      </c>
      <c r="W5915" s="6" t="str">
        <f aca="false">IF(V5915&gt;4000, "High", IF(V5915&gt;2000, "Medium", "Low"))</f>
        <v>Low</v>
      </c>
      <c r="X5915" s="9" t="s">
        <v>1765</v>
      </c>
      <c r="Y5915" s="10" t="n">
        <f aca="false">IF(U5915="Yes", 1, 0)</f>
        <v>0</v>
      </c>
      <c r="Z5915" s="10" t="n">
        <v>1</v>
      </c>
      <c r="AA5915" s="11" t="n">
        <f aca="false">MAX(0, ($S5915 * 0.35) - ($F5915 * 0.3))</f>
        <v>5.235</v>
      </c>
      <c r="AB5915" s="12" t="str">
        <f aca="false">IF(AA5915&gt;20,"High",IF(AA5915&gt;10,"Medium","Low"))</f>
        <v>Low</v>
      </c>
    </row>
    <row r="5916" customFormat="false" ht="18.65" hidden="false" customHeight="false" outlineLevel="0" collapsed="false">
      <c r="A5916" s="5" t="s">
        <v>5960</v>
      </c>
      <c r="B5916" s="6" t="s">
        <v>29</v>
      </c>
      <c r="C5916" s="6" t="s">
        <v>30</v>
      </c>
      <c r="D5916" s="6" t="s">
        <v>30</v>
      </c>
      <c r="E5916" s="6" t="s">
        <v>30</v>
      </c>
      <c r="F5916" s="7" t="n">
        <v>45</v>
      </c>
      <c r="G5916" s="6" t="s">
        <v>31</v>
      </c>
      <c r="H5916" s="6" t="s">
        <v>30</v>
      </c>
      <c r="I5916" s="6" t="s">
        <v>517</v>
      </c>
      <c r="J5916" s="6" t="s">
        <v>31</v>
      </c>
      <c r="K5916" s="6" t="s">
        <v>31</v>
      </c>
      <c r="L5916" s="6" t="s">
        <v>31</v>
      </c>
      <c r="M5916" s="6" t="s">
        <v>31</v>
      </c>
      <c r="N5916" s="6" t="s">
        <v>31</v>
      </c>
      <c r="O5916" s="6" t="s">
        <v>31</v>
      </c>
      <c r="P5916" s="6" t="s">
        <v>33</v>
      </c>
      <c r="Q5916" s="6" t="s">
        <v>30</v>
      </c>
      <c r="R5916" s="6" t="s">
        <v>58</v>
      </c>
      <c r="S5916" s="8" t="n">
        <v>112.2</v>
      </c>
      <c r="T5916" s="8" t="n">
        <v>5031.85</v>
      </c>
      <c r="U5916" s="6" t="s">
        <v>30</v>
      </c>
      <c r="V5916" s="8" t="n">
        <f aca="false">IF(X5916="0-1 Year", ROUND(S5916/0.474, 2), IF(X5916="1-2 Years", ROUND(S5916/0.287, 2), ROUND(S5916/0.14, 2)))</f>
        <v>801.43</v>
      </c>
      <c r="W5916" s="6" t="str">
        <f aca="false">IF(V5916&gt;4000, "High", IF(V5916&gt;2000, "Medium", "Low"))</f>
        <v>Low</v>
      </c>
      <c r="X5916" s="9" t="s">
        <v>1765</v>
      </c>
      <c r="Y5916" s="10" t="n">
        <f aca="false">IF(U5916="Yes", 1, 0)</f>
        <v>0</v>
      </c>
      <c r="Z5916" s="10" t="n">
        <v>1</v>
      </c>
      <c r="AA5916" s="11" t="n">
        <f aca="false">MAX(0, ($S5916 * 0.35) - ($F5916 * 0.3))</f>
        <v>25.77</v>
      </c>
      <c r="AB5916" s="12" t="str">
        <f aca="false">IF(AA5916&gt;20,"High",IF(AA5916&gt;10,"Medium","Low"))</f>
        <v>High</v>
      </c>
    </row>
    <row r="5917" customFormat="false" ht="18.65" hidden="false" customHeight="false" outlineLevel="0" collapsed="false">
      <c r="A5917" s="5" t="s">
        <v>5961</v>
      </c>
      <c r="B5917" s="6" t="s">
        <v>37</v>
      </c>
      <c r="C5917" s="6" t="s">
        <v>30</v>
      </c>
      <c r="D5917" s="6" t="s">
        <v>31</v>
      </c>
      <c r="E5917" s="6" t="s">
        <v>30</v>
      </c>
      <c r="F5917" s="7" t="n">
        <v>45</v>
      </c>
      <c r="G5917" s="6" t="s">
        <v>31</v>
      </c>
      <c r="H5917" s="6" t="s">
        <v>31</v>
      </c>
      <c r="I5917" s="6" t="s">
        <v>517</v>
      </c>
      <c r="J5917" s="6" t="s">
        <v>31</v>
      </c>
      <c r="K5917" s="6" t="s">
        <v>31</v>
      </c>
      <c r="L5917" s="6" t="s">
        <v>31</v>
      </c>
      <c r="M5917" s="6" t="s">
        <v>31</v>
      </c>
      <c r="N5917" s="6" t="s">
        <v>31</v>
      </c>
      <c r="O5917" s="6" t="s">
        <v>31</v>
      </c>
      <c r="P5917" s="6" t="s">
        <v>33</v>
      </c>
      <c r="Q5917" s="6" t="s">
        <v>30</v>
      </c>
      <c r="R5917" s="6" t="s">
        <v>34</v>
      </c>
      <c r="S5917" s="8" t="n">
        <v>113.3</v>
      </c>
      <c r="T5917" s="8" t="n">
        <v>5032.25</v>
      </c>
      <c r="U5917" s="6" t="s">
        <v>30</v>
      </c>
      <c r="V5917" s="8" t="n">
        <f aca="false">IF(X5917="0-1 Year", ROUND(S5917/0.474, 2), IF(X5917="1-2 Years", ROUND(S5917/0.287, 2), ROUND(S5917/0.14, 2)))</f>
        <v>809.29</v>
      </c>
      <c r="W5917" s="6" t="str">
        <f aca="false">IF(V5917&gt;4000, "High", IF(V5917&gt;2000, "Medium", "Low"))</f>
        <v>Low</v>
      </c>
      <c r="X5917" s="9" t="s">
        <v>1765</v>
      </c>
      <c r="Y5917" s="10" t="n">
        <f aca="false">IF(U5917="Yes", 1, 0)</f>
        <v>0</v>
      </c>
      <c r="Z5917" s="10" t="n">
        <v>1</v>
      </c>
      <c r="AA5917" s="11" t="n">
        <f aca="false">MAX(0, ($S5917 * 0.35) - ($F5917 * 0.3))</f>
        <v>26.155</v>
      </c>
      <c r="AB5917" s="12" t="str">
        <f aca="false">IF(AA5917&gt;20,"High",IF(AA5917&gt;10,"Medium","Low"))</f>
        <v>High</v>
      </c>
    </row>
    <row r="5918" customFormat="false" ht="18.65" hidden="false" customHeight="false" outlineLevel="0" collapsed="false">
      <c r="A5918" s="5" t="s">
        <v>5962</v>
      </c>
      <c r="B5918" s="6" t="s">
        <v>29</v>
      </c>
      <c r="C5918" s="6" t="s">
        <v>30</v>
      </c>
      <c r="D5918" s="6" t="s">
        <v>31</v>
      </c>
      <c r="E5918" s="6" t="s">
        <v>30</v>
      </c>
      <c r="F5918" s="7" t="n">
        <v>63</v>
      </c>
      <c r="G5918" s="6" t="s">
        <v>31</v>
      </c>
      <c r="H5918" s="6" t="s">
        <v>31</v>
      </c>
      <c r="I5918" s="6" t="s">
        <v>203</v>
      </c>
      <c r="J5918" s="6" t="s">
        <v>30</v>
      </c>
      <c r="K5918" s="6" t="s">
        <v>30</v>
      </c>
      <c r="L5918" s="6" t="s">
        <v>31</v>
      </c>
      <c r="M5918" s="6" t="s">
        <v>31</v>
      </c>
      <c r="N5918" s="6" t="s">
        <v>31</v>
      </c>
      <c r="O5918" s="6" t="s">
        <v>31</v>
      </c>
      <c r="P5918" s="6" t="s">
        <v>166</v>
      </c>
      <c r="Q5918" s="6" t="s">
        <v>30</v>
      </c>
      <c r="R5918" s="6" t="s">
        <v>58</v>
      </c>
      <c r="S5918" s="8" t="n">
        <v>79.8</v>
      </c>
      <c r="T5918" s="8" t="n">
        <v>5034.05</v>
      </c>
      <c r="U5918" s="6" t="s">
        <v>30</v>
      </c>
      <c r="V5918" s="8" t="n">
        <f aca="false">IF(X5918="0-1 Year", ROUND(S5918/0.474, 2), IF(X5918="1-2 Years", ROUND(S5918/0.287, 2), ROUND(S5918/0.14, 2)))</f>
        <v>570</v>
      </c>
      <c r="W5918" s="6" t="str">
        <f aca="false">IF(V5918&gt;4000, "High", IF(V5918&gt;2000, "Medium", "Low"))</f>
        <v>Low</v>
      </c>
      <c r="X5918" s="9" t="s">
        <v>1765</v>
      </c>
      <c r="Y5918" s="10" t="n">
        <f aca="false">IF(U5918="Yes", 1, 0)</f>
        <v>0</v>
      </c>
      <c r="Z5918" s="10" t="n">
        <v>1</v>
      </c>
      <c r="AA5918" s="11" t="n">
        <f aca="false">MAX(0, ($S5918 * 0.35) - ($F5918 * 0.3))</f>
        <v>9.03</v>
      </c>
      <c r="AB5918" s="12" t="str">
        <f aca="false">IF(AA5918&gt;20,"High",IF(AA5918&gt;10,"Medium","Low"))</f>
        <v>Low</v>
      </c>
    </row>
    <row r="5919" customFormat="false" ht="18.65" hidden="false" customHeight="false" outlineLevel="0" collapsed="false">
      <c r="A5919" s="5" t="s">
        <v>5963</v>
      </c>
      <c r="B5919" s="6" t="s">
        <v>29</v>
      </c>
      <c r="C5919" s="6" t="s">
        <v>30</v>
      </c>
      <c r="D5919" s="6" t="s">
        <v>30</v>
      </c>
      <c r="E5919" s="6" t="s">
        <v>30</v>
      </c>
      <c r="F5919" s="7" t="n">
        <v>49</v>
      </c>
      <c r="G5919" s="6" t="s">
        <v>31</v>
      </c>
      <c r="H5919" s="6" t="s">
        <v>31</v>
      </c>
      <c r="I5919" s="6" t="s">
        <v>517</v>
      </c>
      <c r="J5919" s="6" t="s">
        <v>30</v>
      </c>
      <c r="K5919" s="6" t="s">
        <v>31</v>
      </c>
      <c r="L5919" s="6" t="s">
        <v>31</v>
      </c>
      <c r="M5919" s="6" t="s">
        <v>30</v>
      </c>
      <c r="N5919" s="6" t="s">
        <v>31</v>
      </c>
      <c r="O5919" s="6" t="s">
        <v>31</v>
      </c>
      <c r="P5919" s="6" t="s">
        <v>38</v>
      </c>
      <c r="Q5919" s="6" t="s">
        <v>31</v>
      </c>
      <c r="R5919" s="6" t="s">
        <v>53</v>
      </c>
      <c r="S5919" s="8" t="n">
        <v>103.7</v>
      </c>
      <c r="T5919" s="8" t="n">
        <v>5036.3</v>
      </c>
      <c r="U5919" s="6" t="s">
        <v>31</v>
      </c>
      <c r="V5919" s="8" t="n">
        <f aca="false">IF(X5919="0-1 Year", ROUND(S5919/0.474, 2), IF(X5919="1-2 Years", ROUND(S5919/0.287, 2), ROUND(S5919/0.14, 2)))</f>
        <v>740.71</v>
      </c>
      <c r="W5919" s="6" t="str">
        <f aca="false">IF(V5919&gt;4000, "High", IF(V5919&gt;2000, "Medium", "Low"))</f>
        <v>Low</v>
      </c>
      <c r="X5919" s="9" t="s">
        <v>1765</v>
      </c>
      <c r="Y5919" s="10" t="n">
        <f aca="false">IF(U5919="Yes", 1, 0)</f>
        <v>1</v>
      </c>
      <c r="Z5919" s="10" t="n">
        <v>1</v>
      </c>
      <c r="AA5919" s="11" t="n">
        <f aca="false">MAX(0, ($S5919 * 0.35) - ($F5919 * 0.3))</f>
        <v>21.595</v>
      </c>
      <c r="AB5919" s="12" t="str">
        <f aca="false">IF(AA5919&gt;20,"High",IF(AA5919&gt;10,"Medium","Low"))</f>
        <v>High</v>
      </c>
    </row>
    <row r="5920" customFormat="false" ht="18.65" hidden="false" customHeight="false" outlineLevel="0" collapsed="false">
      <c r="A5920" s="5" t="s">
        <v>5964</v>
      </c>
      <c r="B5920" s="6" t="s">
        <v>29</v>
      </c>
      <c r="C5920" s="6" t="s">
        <v>30</v>
      </c>
      <c r="D5920" s="6" t="s">
        <v>30</v>
      </c>
      <c r="E5920" s="6" t="s">
        <v>31</v>
      </c>
      <c r="F5920" s="7" t="n">
        <v>53</v>
      </c>
      <c r="G5920" s="6" t="s">
        <v>31</v>
      </c>
      <c r="H5920" s="6" t="s">
        <v>30</v>
      </c>
      <c r="I5920" s="6" t="s">
        <v>517</v>
      </c>
      <c r="J5920" s="6" t="s">
        <v>31</v>
      </c>
      <c r="K5920" s="6" t="s">
        <v>31</v>
      </c>
      <c r="L5920" s="6" t="s">
        <v>31</v>
      </c>
      <c r="M5920" s="6" t="s">
        <v>30</v>
      </c>
      <c r="N5920" s="6" t="s">
        <v>30</v>
      </c>
      <c r="O5920" s="6" t="s">
        <v>31</v>
      </c>
      <c r="P5920" s="6" t="s">
        <v>33</v>
      </c>
      <c r="Q5920" s="6" t="s">
        <v>30</v>
      </c>
      <c r="R5920" s="6" t="s">
        <v>39</v>
      </c>
      <c r="S5920" s="8" t="n">
        <v>95.95</v>
      </c>
      <c r="T5920" s="8" t="n">
        <v>5036.9</v>
      </c>
      <c r="U5920" s="6" t="s">
        <v>30</v>
      </c>
      <c r="V5920" s="8" t="n">
        <f aca="false">IF(X5920="0-1 Year", ROUND(S5920/0.474, 2), IF(X5920="1-2 Years", ROUND(S5920/0.287, 2), ROUND(S5920/0.14, 2)))</f>
        <v>685.36</v>
      </c>
      <c r="W5920" s="6" t="str">
        <f aca="false">IF(V5920&gt;4000, "High", IF(V5920&gt;2000, "Medium", "Low"))</f>
        <v>Low</v>
      </c>
      <c r="X5920" s="9" t="s">
        <v>1765</v>
      </c>
      <c r="Y5920" s="10" t="n">
        <f aca="false">IF(U5920="Yes", 1, 0)</f>
        <v>0</v>
      </c>
      <c r="Z5920" s="10" t="n">
        <v>1</v>
      </c>
      <c r="AA5920" s="11" t="n">
        <f aca="false">MAX(0, ($S5920 * 0.35) - ($F5920 * 0.3))</f>
        <v>17.6825</v>
      </c>
      <c r="AB5920" s="12" t="str">
        <f aca="false">IF(AA5920&gt;20,"High",IF(AA5920&gt;10,"Medium","Low"))</f>
        <v>Medium</v>
      </c>
    </row>
    <row r="5921" customFormat="false" ht="18.65" hidden="false" customHeight="false" outlineLevel="0" collapsed="false">
      <c r="A5921" s="5" t="s">
        <v>5965</v>
      </c>
      <c r="B5921" s="6" t="s">
        <v>37</v>
      </c>
      <c r="C5921" s="6" t="s">
        <v>30</v>
      </c>
      <c r="D5921" s="6" t="s">
        <v>31</v>
      </c>
      <c r="E5921" s="6" t="s">
        <v>31</v>
      </c>
      <c r="F5921" s="7" t="n">
        <v>48</v>
      </c>
      <c r="G5921" s="6" t="s">
        <v>31</v>
      </c>
      <c r="H5921" s="6" t="s">
        <v>31</v>
      </c>
      <c r="I5921" s="6" t="s">
        <v>517</v>
      </c>
      <c r="J5921" s="6" t="s">
        <v>31</v>
      </c>
      <c r="K5921" s="6" t="s">
        <v>31</v>
      </c>
      <c r="L5921" s="6" t="s">
        <v>30</v>
      </c>
      <c r="M5921" s="6" t="s">
        <v>30</v>
      </c>
      <c r="N5921" s="6" t="s">
        <v>31</v>
      </c>
      <c r="O5921" s="6" t="s">
        <v>31</v>
      </c>
      <c r="P5921" s="6" t="s">
        <v>33</v>
      </c>
      <c r="Q5921" s="6" t="s">
        <v>31</v>
      </c>
      <c r="R5921" s="6" t="s">
        <v>58</v>
      </c>
      <c r="S5921" s="8" t="n">
        <v>103.25</v>
      </c>
      <c r="T5921" s="8" t="n">
        <v>5037.55</v>
      </c>
      <c r="U5921" s="6" t="s">
        <v>31</v>
      </c>
      <c r="V5921" s="8" t="n">
        <f aca="false">IF(X5921="0-1 Year", ROUND(S5921/0.474, 2), IF(X5921="1-2 Years", ROUND(S5921/0.287, 2), ROUND(S5921/0.14, 2)))</f>
        <v>737.5</v>
      </c>
      <c r="W5921" s="6" t="str">
        <f aca="false">IF(V5921&gt;4000, "High", IF(V5921&gt;2000, "Medium", "Low"))</f>
        <v>Low</v>
      </c>
      <c r="X5921" s="9" t="s">
        <v>1765</v>
      </c>
      <c r="Y5921" s="10" t="n">
        <f aca="false">IF(U5921="Yes", 1, 0)</f>
        <v>1</v>
      </c>
      <c r="Z5921" s="10" t="n">
        <v>1</v>
      </c>
      <c r="AA5921" s="11" t="n">
        <f aca="false">MAX(0, ($S5921 * 0.35) - ($F5921 * 0.3))</f>
        <v>21.7375</v>
      </c>
      <c r="AB5921" s="12" t="str">
        <f aca="false">IF(AA5921&gt;20,"High",IF(AA5921&gt;10,"Medium","Low"))</f>
        <v>High</v>
      </c>
    </row>
    <row r="5922" customFormat="false" ht="18.65" hidden="false" customHeight="false" outlineLevel="0" collapsed="false">
      <c r="A5922" s="5" t="s">
        <v>5966</v>
      </c>
      <c r="B5922" s="6" t="s">
        <v>29</v>
      </c>
      <c r="C5922" s="6" t="s">
        <v>30</v>
      </c>
      <c r="D5922" s="6" t="s">
        <v>30</v>
      </c>
      <c r="E5922" s="6" t="s">
        <v>30</v>
      </c>
      <c r="F5922" s="7" t="n">
        <v>51</v>
      </c>
      <c r="G5922" s="6" t="s">
        <v>31</v>
      </c>
      <c r="H5922" s="6" t="s">
        <v>30</v>
      </c>
      <c r="I5922" s="6" t="s">
        <v>517</v>
      </c>
      <c r="J5922" s="6" t="s">
        <v>30</v>
      </c>
      <c r="K5922" s="6" t="s">
        <v>31</v>
      </c>
      <c r="L5922" s="6" t="s">
        <v>31</v>
      </c>
      <c r="M5922" s="6" t="s">
        <v>30</v>
      </c>
      <c r="N5922" s="6" t="s">
        <v>31</v>
      </c>
      <c r="O5922" s="6" t="s">
        <v>31</v>
      </c>
      <c r="P5922" s="6" t="s">
        <v>38</v>
      </c>
      <c r="Q5922" s="6" t="s">
        <v>31</v>
      </c>
      <c r="R5922" s="6" t="s">
        <v>39</v>
      </c>
      <c r="S5922" s="8" t="n">
        <v>99</v>
      </c>
      <c r="T5922" s="8" t="n">
        <v>5038.15</v>
      </c>
      <c r="U5922" s="6" t="s">
        <v>30</v>
      </c>
      <c r="V5922" s="8" t="n">
        <f aca="false">IF(X5922="0-1 Year", ROUND(S5922/0.474, 2), IF(X5922="1-2 Years", ROUND(S5922/0.287, 2), ROUND(S5922/0.14, 2)))</f>
        <v>707.14</v>
      </c>
      <c r="W5922" s="6" t="str">
        <f aca="false">IF(V5922&gt;4000, "High", IF(V5922&gt;2000, "Medium", "Low"))</f>
        <v>Low</v>
      </c>
      <c r="X5922" s="9" t="s">
        <v>1765</v>
      </c>
      <c r="Y5922" s="10" t="n">
        <f aca="false">IF(U5922="Yes", 1, 0)</f>
        <v>0</v>
      </c>
      <c r="Z5922" s="10" t="n">
        <v>1</v>
      </c>
      <c r="AA5922" s="11" t="n">
        <f aca="false">MAX(0, ($S5922 * 0.35) - ($F5922 * 0.3))</f>
        <v>19.35</v>
      </c>
      <c r="AB5922" s="12" t="str">
        <f aca="false">IF(AA5922&gt;20,"High",IF(AA5922&gt;10,"Medium","Low"))</f>
        <v>Medium</v>
      </c>
    </row>
    <row r="5923" customFormat="false" ht="18.65" hidden="false" customHeight="false" outlineLevel="0" collapsed="false">
      <c r="A5923" s="5" t="s">
        <v>5967</v>
      </c>
      <c r="B5923" s="6" t="s">
        <v>37</v>
      </c>
      <c r="C5923" s="6" t="s">
        <v>30</v>
      </c>
      <c r="D5923" s="6" t="s">
        <v>30</v>
      </c>
      <c r="E5923" s="6" t="s">
        <v>30</v>
      </c>
      <c r="F5923" s="7" t="n">
        <v>50</v>
      </c>
      <c r="G5923" s="6" t="s">
        <v>31</v>
      </c>
      <c r="H5923" s="6" t="s">
        <v>30</v>
      </c>
      <c r="I5923" s="6" t="s">
        <v>517</v>
      </c>
      <c r="J5923" s="6" t="s">
        <v>30</v>
      </c>
      <c r="K5923" s="6" t="s">
        <v>31</v>
      </c>
      <c r="L5923" s="6" t="s">
        <v>30</v>
      </c>
      <c r="M5923" s="6" t="s">
        <v>31</v>
      </c>
      <c r="N5923" s="6" t="s">
        <v>31</v>
      </c>
      <c r="O5923" s="6" t="s">
        <v>31</v>
      </c>
      <c r="P5923" s="6" t="s">
        <v>166</v>
      </c>
      <c r="Q5923" s="6" t="s">
        <v>31</v>
      </c>
      <c r="R5923" s="6" t="s">
        <v>34</v>
      </c>
      <c r="S5923" s="8" t="n">
        <v>100.2</v>
      </c>
      <c r="T5923" s="8" t="n">
        <v>5038.45</v>
      </c>
      <c r="U5923" s="6" t="s">
        <v>30</v>
      </c>
      <c r="V5923" s="8" t="n">
        <f aca="false">IF(X5923="0-1 Year", ROUND(S5923/0.474, 2), IF(X5923="1-2 Years", ROUND(S5923/0.287, 2), ROUND(S5923/0.14, 2)))</f>
        <v>715.71</v>
      </c>
      <c r="W5923" s="6" t="str">
        <f aca="false">IF(V5923&gt;4000, "High", IF(V5923&gt;2000, "Medium", "Low"))</f>
        <v>Low</v>
      </c>
      <c r="X5923" s="9" t="s">
        <v>1765</v>
      </c>
      <c r="Y5923" s="10" t="n">
        <f aca="false">IF(U5923="Yes", 1, 0)</f>
        <v>0</v>
      </c>
      <c r="Z5923" s="10" t="n">
        <v>1</v>
      </c>
      <c r="AA5923" s="11" t="n">
        <f aca="false">MAX(0, ($S5923 * 0.35) - ($F5923 * 0.3))</f>
        <v>20.07</v>
      </c>
      <c r="AB5923" s="12" t="str">
        <f aca="false">IF(AA5923&gt;20,"High",IF(AA5923&gt;10,"Medium","Low"))</f>
        <v>High</v>
      </c>
    </row>
    <row r="5924" customFormat="false" ht="18.65" hidden="false" customHeight="false" outlineLevel="0" collapsed="false">
      <c r="A5924" s="5" t="s">
        <v>5968</v>
      </c>
      <c r="B5924" s="6" t="s">
        <v>29</v>
      </c>
      <c r="C5924" s="6" t="s">
        <v>30</v>
      </c>
      <c r="D5924" s="6" t="s">
        <v>31</v>
      </c>
      <c r="E5924" s="6" t="s">
        <v>30</v>
      </c>
      <c r="F5924" s="7" t="n">
        <v>63</v>
      </c>
      <c r="G5924" s="6" t="s">
        <v>31</v>
      </c>
      <c r="H5924" s="6" t="s">
        <v>31</v>
      </c>
      <c r="I5924" s="6" t="s">
        <v>203</v>
      </c>
      <c r="J5924" s="6" t="s">
        <v>31</v>
      </c>
      <c r="K5924" s="6" t="s">
        <v>31</v>
      </c>
      <c r="L5924" s="6" t="s">
        <v>31</v>
      </c>
      <c r="M5924" s="6" t="s">
        <v>31</v>
      </c>
      <c r="N5924" s="6" t="s">
        <v>30</v>
      </c>
      <c r="O5924" s="6" t="s">
        <v>31</v>
      </c>
      <c r="P5924" s="6" t="s">
        <v>33</v>
      </c>
      <c r="Q5924" s="6" t="s">
        <v>30</v>
      </c>
      <c r="R5924" s="6" t="s">
        <v>58</v>
      </c>
      <c r="S5924" s="8" t="n">
        <v>80</v>
      </c>
      <c r="T5924" s="8" t="n">
        <v>5040.2</v>
      </c>
      <c r="U5924" s="6" t="s">
        <v>30</v>
      </c>
      <c r="V5924" s="8" t="n">
        <f aca="false">IF(X5924="0-1 Year", ROUND(S5924/0.474, 2), IF(X5924="1-2 Years", ROUND(S5924/0.287, 2), ROUND(S5924/0.14, 2)))</f>
        <v>571.43</v>
      </c>
      <c r="W5924" s="6" t="str">
        <f aca="false">IF(V5924&gt;4000, "High", IF(V5924&gt;2000, "Medium", "Low"))</f>
        <v>Low</v>
      </c>
      <c r="X5924" s="9" t="s">
        <v>1765</v>
      </c>
      <c r="Y5924" s="10" t="n">
        <f aca="false">IF(U5924="Yes", 1, 0)</f>
        <v>0</v>
      </c>
      <c r="Z5924" s="10" t="n">
        <v>1</v>
      </c>
      <c r="AA5924" s="11" t="n">
        <f aca="false">MAX(0, ($S5924 * 0.35) - ($F5924 * 0.3))</f>
        <v>9.1</v>
      </c>
      <c r="AB5924" s="12" t="str">
        <f aca="false">IF(AA5924&gt;20,"High",IF(AA5924&gt;10,"Medium","Low"))</f>
        <v>Low</v>
      </c>
    </row>
    <row r="5925" customFormat="false" ht="18.65" hidden="false" customHeight="false" outlineLevel="0" collapsed="false">
      <c r="A5925" s="5" t="s">
        <v>5969</v>
      </c>
      <c r="B5925" s="6" t="s">
        <v>37</v>
      </c>
      <c r="C5925" s="6" t="s">
        <v>30</v>
      </c>
      <c r="D5925" s="6" t="s">
        <v>30</v>
      </c>
      <c r="E5925" s="6" t="s">
        <v>30</v>
      </c>
      <c r="F5925" s="7" t="n">
        <v>53</v>
      </c>
      <c r="G5925" s="6" t="s">
        <v>31</v>
      </c>
      <c r="H5925" s="6" t="s">
        <v>30</v>
      </c>
      <c r="I5925" s="6" t="s">
        <v>517</v>
      </c>
      <c r="J5925" s="6" t="s">
        <v>30</v>
      </c>
      <c r="K5925" s="6" t="s">
        <v>31</v>
      </c>
      <c r="L5925" s="6" t="s">
        <v>31</v>
      </c>
      <c r="M5925" s="6" t="s">
        <v>31</v>
      </c>
      <c r="N5925" s="6" t="s">
        <v>30</v>
      </c>
      <c r="O5925" s="6" t="s">
        <v>31</v>
      </c>
      <c r="P5925" s="6" t="s">
        <v>33</v>
      </c>
      <c r="Q5925" s="6" t="s">
        <v>31</v>
      </c>
      <c r="R5925" s="6" t="s">
        <v>58</v>
      </c>
      <c r="S5925" s="8" t="n">
        <v>94.45</v>
      </c>
      <c r="T5925" s="8" t="n">
        <v>5042.75</v>
      </c>
      <c r="U5925" s="6" t="s">
        <v>30</v>
      </c>
      <c r="V5925" s="8" t="n">
        <f aca="false">IF(X5925="0-1 Year", ROUND(S5925/0.474, 2), IF(X5925="1-2 Years", ROUND(S5925/0.287, 2), ROUND(S5925/0.14, 2)))</f>
        <v>674.64</v>
      </c>
      <c r="W5925" s="6" t="str">
        <f aca="false">IF(V5925&gt;4000, "High", IF(V5925&gt;2000, "Medium", "Low"))</f>
        <v>Low</v>
      </c>
      <c r="X5925" s="9" t="s">
        <v>1765</v>
      </c>
      <c r="Y5925" s="10" t="n">
        <f aca="false">IF(U5925="Yes", 1, 0)</f>
        <v>0</v>
      </c>
      <c r="Z5925" s="10" t="n">
        <v>1</v>
      </c>
      <c r="AA5925" s="11" t="n">
        <f aca="false">MAX(0, ($S5925 * 0.35) - ($F5925 * 0.3))</f>
        <v>17.1575</v>
      </c>
      <c r="AB5925" s="12" t="str">
        <f aca="false">IF(AA5925&gt;20,"High",IF(AA5925&gt;10,"Medium","Low"))</f>
        <v>Medium</v>
      </c>
    </row>
    <row r="5926" customFormat="false" ht="18.65" hidden="false" customHeight="false" outlineLevel="0" collapsed="false">
      <c r="A5926" s="5" t="s">
        <v>5970</v>
      </c>
      <c r="B5926" s="6" t="s">
        <v>29</v>
      </c>
      <c r="C5926" s="6" t="s">
        <v>30</v>
      </c>
      <c r="D5926" s="6" t="s">
        <v>31</v>
      </c>
      <c r="E5926" s="6" t="s">
        <v>30</v>
      </c>
      <c r="F5926" s="7" t="n">
        <v>53</v>
      </c>
      <c r="G5926" s="6" t="s">
        <v>31</v>
      </c>
      <c r="H5926" s="6" t="s">
        <v>31</v>
      </c>
      <c r="I5926" s="6" t="s">
        <v>517</v>
      </c>
      <c r="J5926" s="6" t="s">
        <v>30</v>
      </c>
      <c r="K5926" s="6" t="s">
        <v>31</v>
      </c>
      <c r="L5926" s="6" t="s">
        <v>30</v>
      </c>
      <c r="M5926" s="6" t="s">
        <v>31</v>
      </c>
      <c r="N5926" s="6" t="s">
        <v>30</v>
      </c>
      <c r="O5926" s="6" t="s">
        <v>31</v>
      </c>
      <c r="P5926" s="6" t="s">
        <v>33</v>
      </c>
      <c r="Q5926" s="6" t="s">
        <v>30</v>
      </c>
      <c r="R5926" s="6" t="s">
        <v>53</v>
      </c>
      <c r="S5926" s="8" t="n">
        <v>97.75</v>
      </c>
      <c r="T5926" s="8" t="n">
        <v>5043.2</v>
      </c>
      <c r="U5926" s="6" t="s">
        <v>30</v>
      </c>
      <c r="V5926" s="8" t="n">
        <f aca="false">IF(X5926="0-1 Year", ROUND(S5926/0.474, 2), IF(X5926="1-2 Years", ROUND(S5926/0.287, 2), ROUND(S5926/0.14, 2)))</f>
        <v>698.21</v>
      </c>
      <c r="W5926" s="6" t="str">
        <f aca="false">IF(V5926&gt;4000, "High", IF(V5926&gt;2000, "Medium", "Low"))</f>
        <v>Low</v>
      </c>
      <c r="X5926" s="9" t="s">
        <v>1765</v>
      </c>
      <c r="Y5926" s="10" t="n">
        <f aca="false">IF(U5926="Yes", 1, 0)</f>
        <v>0</v>
      </c>
      <c r="Z5926" s="10" t="n">
        <v>1</v>
      </c>
      <c r="AA5926" s="11" t="n">
        <f aca="false">MAX(0, ($S5926 * 0.35) - ($F5926 * 0.3))</f>
        <v>18.3125</v>
      </c>
      <c r="AB5926" s="12" t="str">
        <f aca="false">IF(AA5926&gt;20,"High",IF(AA5926&gt;10,"Medium","Low"))</f>
        <v>Medium</v>
      </c>
    </row>
    <row r="5927" customFormat="false" ht="18.65" hidden="false" customHeight="false" outlineLevel="0" collapsed="false">
      <c r="A5927" s="5" t="s">
        <v>5971</v>
      </c>
      <c r="B5927" s="6" t="s">
        <v>37</v>
      </c>
      <c r="C5927" s="6" t="s">
        <v>31</v>
      </c>
      <c r="D5927" s="6" t="s">
        <v>31</v>
      </c>
      <c r="E5927" s="6" t="s">
        <v>30</v>
      </c>
      <c r="F5927" s="7" t="n">
        <v>55</v>
      </c>
      <c r="G5927" s="6" t="s">
        <v>31</v>
      </c>
      <c r="H5927" s="6" t="s">
        <v>31</v>
      </c>
      <c r="I5927" s="6" t="s">
        <v>517</v>
      </c>
      <c r="J5927" s="6" t="s">
        <v>30</v>
      </c>
      <c r="K5927" s="6" t="s">
        <v>31</v>
      </c>
      <c r="L5927" s="6" t="s">
        <v>31</v>
      </c>
      <c r="M5927" s="6" t="s">
        <v>31</v>
      </c>
      <c r="N5927" s="6" t="s">
        <v>30</v>
      </c>
      <c r="O5927" s="6" t="s">
        <v>30</v>
      </c>
      <c r="P5927" s="6" t="s">
        <v>38</v>
      </c>
      <c r="Q5927" s="6" t="s">
        <v>30</v>
      </c>
      <c r="R5927" s="6" t="s">
        <v>39</v>
      </c>
      <c r="S5927" s="8" t="n">
        <v>90.45</v>
      </c>
      <c r="T5927" s="8" t="n">
        <v>5044.8</v>
      </c>
      <c r="U5927" s="6" t="s">
        <v>30</v>
      </c>
      <c r="V5927" s="8" t="n">
        <f aca="false">IF(X5927="0-1 Year", ROUND(S5927/0.474, 2), IF(X5927="1-2 Years", ROUND(S5927/0.287, 2), ROUND(S5927/0.14, 2)))</f>
        <v>646.07</v>
      </c>
      <c r="W5927" s="6" t="str">
        <f aca="false">IF(V5927&gt;4000, "High", IF(V5927&gt;2000, "Medium", "Low"))</f>
        <v>Low</v>
      </c>
      <c r="X5927" s="9" t="s">
        <v>1765</v>
      </c>
      <c r="Y5927" s="10" t="n">
        <f aca="false">IF(U5927="Yes", 1, 0)</f>
        <v>0</v>
      </c>
      <c r="Z5927" s="10" t="n">
        <v>1</v>
      </c>
      <c r="AA5927" s="11" t="n">
        <f aca="false">MAX(0, ($S5927 * 0.35) - ($F5927 * 0.3))</f>
        <v>15.1575</v>
      </c>
      <c r="AB5927" s="12" t="str">
        <f aca="false">IF(AA5927&gt;20,"High",IF(AA5927&gt;10,"Medium","Low"))</f>
        <v>Medium</v>
      </c>
    </row>
    <row r="5928" customFormat="false" ht="18.65" hidden="false" customHeight="false" outlineLevel="0" collapsed="false">
      <c r="A5928" s="5" t="s">
        <v>5972</v>
      </c>
      <c r="B5928" s="6" t="s">
        <v>29</v>
      </c>
      <c r="C5928" s="6" t="s">
        <v>30</v>
      </c>
      <c r="D5928" s="6" t="s">
        <v>31</v>
      </c>
      <c r="E5928" s="6" t="s">
        <v>30</v>
      </c>
      <c r="F5928" s="7" t="n">
        <v>50</v>
      </c>
      <c r="G5928" s="6" t="s">
        <v>31</v>
      </c>
      <c r="H5928" s="6" t="s">
        <v>31</v>
      </c>
      <c r="I5928" s="6" t="s">
        <v>517</v>
      </c>
      <c r="J5928" s="6" t="s">
        <v>30</v>
      </c>
      <c r="K5928" s="6" t="s">
        <v>30</v>
      </c>
      <c r="L5928" s="6" t="s">
        <v>30</v>
      </c>
      <c r="M5928" s="6" t="s">
        <v>31</v>
      </c>
      <c r="N5928" s="6" t="s">
        <v>31</v>
      </c>
      <c r="O5928" s="6" t="s">
        <v>31</v>
      </c>
      <c r="P5928" s="6" t="s">
        <v>33</v>
      </c>
      <c r="Q5928" s="6" t="s">
        <v>30</v>
      </c>
      <c r="R5928" s="6" t="s">
        <v>39</v>
      </c>
      <c r="S5928" s="8" t="n">
        <v>99.4</v>
      </c>
      <c r="T5928" s="8" t="n">
        <v>5059.75</v>
      </c>
      <c r="U5928" s="6" t="s">
        <v>30</v>
      </c>
      <c r="V5928" s="8" t="n">
        <f aca="false">IF(X5928="0-1 Year", ROUND(S5928/0.474, 2), IF(X5928="1-2 Years", ROUND(S5928/0.287, 2), ROUND(S5928/0.14, 2)))</f>
        <v>710</v>
      </c>
      <c r="W5928" s="6" t="str">
        <f aca="false">IF(V5928&gt;4000, "High", IF(V5928&gt;2000, "Medium", "Low"))</f>
        <v>Low</v>
      </c>
      <c r="X5928" s="9" t="s">
        <v>1765</v>
      </c>
      <c r="Y5928" s="10" t="n">
        <f aca="false">IF(U5928="Yes", 1, 0)</f>
        <v>0</v>
      </c>
      <c r="Z5928" s="10" t="n">
        <v>1</v>
      </c>
      <c r="AA5928" s="11" t="n">
        <f aca="false">MAX(0, ($S5928 * 0.35) - ($F5928 * 0.3))</f>
        <v>19.79</v>
      </c>
      <c r="AB5928" s="12" t="str">
        <f aca="false">IF(AA5928&gt;20,"High",IF(AA5928&gt;10,"Medium","Low"))</f>
        <v>Medium</v>
      </c>
    </row>
    <row r="5929" customFormat="false" ht="18.65" hidden="false" customHeight="false" outlineLevel="0" collapsed="false">
      <c r="A5929" s="5" t="s">
        <v>5973</v>
      </c>
      <c r="B5929" s="6" t="s">
        <v>29</v>
      </c>
      <c r="C5929" s="6" t="s">
        <v>31</v>
      </c>
      <c r="D5929" s="6" t="s">
        <v>30</v>
      </c>
      <c r="E5929" s="6" t="s">
        <v>30</v>
      </c>
      <c r="F5929" s="7" t="n">
        <v>67</v>
      </c>
      <c r="G5929" s="6" t="s">
        <v>31</v>
      </c>
      <c r="H5929" s="6" t="s">
        <v>31</v>
      </c>
      <c r="I5929" s="6" t="s">
        <v>517</v>
      </c>
      <c r="J5929" s="6" t="s">
        <v>30</v>
      </c>
      <c r="K5929" s="6" t="s">
        <v>30</v>
      </c>
      <c r="L5929" s="6" t="s">
        <v>30</v>
      </c>
      <c r="M5929" s="6" t="s">
        <v>30</v>
      </c>
      <c r="N5929" s="6" t="s">
        <v>30</v>
      </c>
      <c r="O5929" s="6" t="s">
        <v>30</v>
      </c>
      <c r="P5929" s="6" t="s">
        <v>38</v>
      </c>
      <c r="Q5929" s="6" t="s">
        <v>31</v>
      </c>
      <c r="R5929" s="6" t="s">
        <v>34</v>
      </c>
      <c r="S5929" s="8" t="n">
        <v>75.7</v>
      </c>
      <c r="T5929" s="8" t="n">
        <v>5060.85</v>
      </c>
      <c r="U5929" s="6" t="s">
        <v>30</v>
      </c>
      <c r="V5929" s="8" t="n">
        <f aca="false">IF(X5929="0-1 Year", ROUND(S5929/0.474, 2), IF(X5929="1-2 Years", ROUND(S5929/0.287, 2), ROUND(S5929/0.14, 2)))</f>
        <v>540.71</v>
      </c>
      <c r="W5929" s="6" t="str">
        <f aca="false">IF(V5929&gt;4000, "High", IF(V5929&gt;2000, "Medium", "Low"))</f>
        <v>Low</v>
      </c>
      <c r="X5929" s="9" t="s">
        <v>1765</v>
      </c>
      <c r="Y5929" s="10" t="n">
        <f aca="false">IF(U5929="Yes", 1, 0)</f>
        <v>0</v>
      </c>
      <c r="Z5929" s="10" t="n">
        <v>1</v>
      </c>
      <c r="AA5929" s="11" t="n">
        <f aca="false">MAX(0, ($S5929 * 0.35) - ($F5929 * 0.3))</f>
        <v>6.395</v>
      </c>
      <c r="AB5929" s="12" t="str">
        <f aca="false">IF(AA5929&gt;20,"High",IF(AA5929&gt;10,"Medium","Low"))</f>
        <v>Low</v>
      </c>
    </row>
    <row r="5930" customFormat="false" ht="18.65" hidden="false" customHeight="false" outlineLevel="0" collapsed="false">
      <c r="A5930" s="5" t="s">
        <v>5974</v>
      </c>
      <c r="B5930" s="6" t="s">
        <v>37</v>
      </c>
      <c r="C5930" s="6" t="s">
        <v>30</v>
      </c>
      <c r="D5930" s="6" t="s">
        <v>30</v>
      </c>
      <c r="E5930" s="6" t="s">
        <v>30</v>
      </c>
      <c r="F5930" s="7" t="n">
        <v>54</v>
      </c>
      <c r="G5930" s="6" t="s">
        <v>31</v>
      </c>
      <c r="H5930" s="6" t="s">
        <v>30</v>
      </c>
      <c r="I5930" s="6" t="s">
        <v>517</v>
      </c>
      <c r="J5930" s="6" t="s">
        <v>30</v>
      </c>
      <c r="K5930" s="6" t="s">
        <v>30</v>
      </c>
      <c r="L5930" s="6" t="s">
        <v>31</v>
      </c>
      <c r="M5930" s="6" t="s">
        <v>30</v>
      </c>
      <c r="N5930" s="6" t="s">
        <v>31</v>
      </c>
      <c r="O5930" s="6" t="s">
        <v>31</v>
      </c>
      <c r="P5930" s="6" t="s">
        <v>33</v>
      </c>
      <c r="Q5930" s="6" t="s">
        <v>31</v>
      </c>
      <c r="R5930" s="6" t="s">
        <v>58</v>
      </c>
      <c r="S5930" s="8" t="n">
        <v>94.1</v>
      </c>
      <c r="T5930" s="8" t="n">
        <v>5060.9</v>
      </c>
      <c r="U5930" s="6" t="s">
        <v>30</v>
      </c>
      <c r="V5930" s="8" t="n">
        <f aca="false">IF(X5930="0-1 Year", ROUND(S5930/0.474, 2), IF(X5930="1-2 Years", ROUND(S5930/0.287, 2), ROUND(S5930/0.14, 2)))</f>
        <v>672.14</v>
      </c>
      <c r="W5930" s="6" t="str">
        <f aca="false">IF(V5930&gt;4000, "High", IF(V5930&gt;2000, "Medium", "Low"))</f>
        <v>Low</v>
      </c>
      <c r="X5930" s="9" t="s">
        <v>1765</v>
      </c>
      <c r="Y5930" s="10" t="n">
        <f aca="false">IF(U5930="Yes", 1, 0)</f>
        <v>0</v>
      </c>
      <c r="Z5930" s="10" t="n">
        <v>1</v>
      </c>
      <c r="AA5930" s="11" t="n">
        <f aca="false">MAX(0, ($S5930 * 0.35) - ($F5930 * 0.3))</f>
        <v>16.735</v>
      </c>
      <c r="AB5930" s="12" t="str">
        <f aca="false">IF(AA5930&gt;20,"High",IF(AA5930&gt;10,"Medium","Low"))</f>
        <v>Medium</v>
      </c>
    </row>
    <row r="5931" customFormat="false" ht="18.65" hidden="false" customHeight="false" outlineLevel="0" collapsed="false">
      <c r="A5931" s="5" t="s">
        <v>5975</v>
      </c>
      <c r="B5931" s="6" t="s">
        <v>37</v>
      </c>
      <c r="C5931" s="6" t="s">
        <v>30</v>
      </c>
      <c r="D5931" s="6" t="s">
        <v>31</v>
      </c>
      <c r="E5931" s="6" t="s">
        <v>30</v>
      </c>
      <c r="F5931" s="7" t="n">
        <v>67</v>
      </c>
      <c r="G5931" s="6" t="s">
        <v>31</v>
      </c>
      <c r="H5931" s="6" t="s">
        <v>31</v>
      </c>
      <c r="I5931" s="6" t="s">
        <v>203</v>
      </c>
      <c r="J5931" s="6" t="s">
        <v>31</v>
      </c>
      <c r="K5931" s="6" t="s">
        <v>31</v>
      </c>
      <c r="L5931" s="6" t="s">
        <v>31</v>
      </c>
      <c r="M5931" s="6" t="s">
        <v>30</v>
      </c>
      <c r="N5931" s="6" t="s">
        <v>30</v>
      </c>
      <c r="O5931" s="6" t="s">
        <v>31</v>
      </c>
      <c r="P5931" s="6" t="s">
        <v>33</v>
      </c>
      <c r="Q5931" s="6" t="s">
        <v>30</v>
      </c>
      <c r="R5931" s="6" t="s">
        <v>34</v>
      </c>
      <c r="S5931" s="8" t="n">
        <v>75.1</v>
      </c>
      <c r="T5931" s="8" t="n">
        <v>5064.45</v>
      </c>
      <c r="U5931" s="6" t="s">
        <v>30</v>
      </c>
      <c r="V5931" s="8" t="n">
        <f aca="false">IF(X5931="0-1 Year", ROUND(S5931/0.474, 2), IF(X5931="1-2 Years", ROUND(S5931/0.287, 2), ROUND(S5931/0.14, 2)))</f>
        <v>536.43</v>
      </c>
      <c r="W5931" s="6" t="str">
        <f aca="false">IF(V5931&gt;4000, "High", IF(V5931&gt;2000, "Medium", "Low"))</f>
        <v>Low</v>
      </c>
      <c r="X5931" s="9" t="s">
        <v>1765</v>
      </c>
      <c r="Y5931" s="10" t="n">
        <f aca="false">IF(U5931="Yes", 1, 0)</f>
        <v>0</v>
      </c>
      <c r="Z5931" s="10" t="n">
        <v>1</v>
      </c>
      <c r="AA5931" s="11" t="n">
        <f aca="false">MAX(0, ($S5931 * 0.35) - ($F5931 * 0.3))</f>
        <v>6.185</v>
      </c>
      <c r="AB5931" s="12" t="str">
        <f aca="false">IF(AA5931&gt;20,"High",IF(AA5931&gt;10,"Medium","Low"))</f>
        <v>Low</v>
      </c>
    </row>
    <row r="5932" customFormat="false" ht="18.65" hidden="false" customHeight="false" outlineLevel="0" collapsed="false">
      <c r="A5932" s="5" t="s">
        <v>5976</v>
      </c>
      <c r="B5932" s="6" t="s">
        <v>37</v>
      </c>
      <c r="C5932" s="6" t="s">
        <v>30</v>
      </c>
      <c r="D5932" s="6" t="s">
        <v>30</v>
      </c>
      <c r="E5932" s="6" t="s">
        <v>30</v>
      </c>
      <c r="F5932" s="7" t="n">
        <v>54</v>
      </c>
      <c r="G5932" s="6" t="s">
        <v>31</v>
      </c>
      <c r="H5932" s="6" t="s">
        <v>31</v>
      </c>
      <c r="I5932" s="6" t="s">
        <v>517</v>
      </c>
      <c r="J5932" s="6" t="s">
        <v>30</v>
      </c>
      <c r="K5932" s="6" t="s">
        <v>30</v>
      </c>
      <c r="L5932" s="6" t="s">
        <v>31</v>
      </c>
      <c r="M5932" s="6" t="s">
        <v>31</v>
      </c>
      <c r="N5932" s="6" t="s">
        <v>30</v>
      </c>
      <c r="O5932" s="6" t="s">
        <v>31</v>
      </c>
      <c r="P5932" s="6" t="s">
        <v>166</v>
      </c>
      <c r="Q5932" s="6" t="s">
        <v>31</v>
      </c>
      <c r="R5932" s="6" t="s">
        <v>53</v>
      </c>
      <c r="S5932" s="8" t="n">
        <v>95.1</v>
      </c>
      <c r="T5932" s="8" t="n">
        <v>5064.85</v>
      </c>
      <c r="U5932" s="6" t="s">
        <v>30</v>
      </c>
      <c r="V5932" s="8" t="n">
        <f aca="false">IF(X5932="0-1 Year", ROUND(S5932/0.474, 2), IF(X5932="1-2 Years", ROUND(S5932/0.287, 2), ROUND(S5932/0.14, 2)))</f>
        <v>679.29</v>
      </c>
      <c r="W5932" s="6" t="str">
        <f aca="false">IF(V5932&gt;4000, "High", IF(V5932&gt;2000, "Medium", "Low"))</f>
        <v>Low</v>
      </c>
      <c r="X5932" s="9" t="s">
        <v>1765</v>
      </c>
      <c r="Y5932" s="10" t="n">
        <f aca="false">IF(U5932="Yes", 1, 0)</f>
        <v>0</v>
      </c>
      <c r="Z5932" s="10" t="n">
        <v>1</v>
      </c>
      <c r="AA5932" s="11" t="n">
        <f aca="false">MAX(0, ($S5932 * 0.35) - ($F5932 * 0.3))</f>
        <v>17.085</v>
      </c>
      <c r="AB5932" s="12" t="str">
        <f aca="false">IF(AA5932&gt;20,"High",IF(AA5932&gt;10,"Medium","Low"))</f>
        <v>Medium</v>
      </c>
    </row>
    <row r="5933" customFormat="false" ht="18.65" hidden="false" customHeight="false" outlineLevel="0" collapsed="false">
      <c r="A5933" s="5" t="s">
        <v>5977</v>
      </c>
      <c r="B5933" s="6" t="s">
        <v>29</v>
      </c>
      <c r="C5933" s="6" t="s">
        <v>30</v>
      </c>
      <c r="D5933" s="6" t="s">
        <v>30</v>
      </c>
      <c r="E5933" s="6" t="s">
        <v>30</v>
      </c>
      <c r="F5933" s="7" t="n">
        <v>48</v>
      </c>
      <c r="G5933" s="6" t="s">
        <v>31</v>
      </c>
      <c r="H5933" s="6" t="s">
        <v>31</v>
      </c>
      <c r="I5933" s="6" t="s">
        <v>517</v>
      </c>
      <c r="J5933" s="6" t="s">
        <v>30</v>
      </c>
      <c r="K5933" s="6" t="s">
        <v>31</v>
      </c>
      <c r="L5933" s="6" t="s">
        <v>31</v>
      </c>
      <c r="M5933" s="6" t="s">
        <v>30</v>
      </c>
      <c r="N5933" s="6" t="s">
        <v>31</v>
      </c>
      <c r="O5933" s="6" t="s">
        <v>31</v>
      </c>
      <c r="P5933" s="6" t="s">
        <v>166</v>
      </c>
      <c r="Q5933" s="6" t="s">
        <v>31</v>
      </c>
      <c r="R5933" s="6" t="s">
        <v>53</v>
      </c>
      <c r="S5933" s="8" t="n">
        <v>108.1</v>
      </c>
      <c r="T5933" s="8" t="n">
        <v>5067.45</v>
      </c>
      <c r="U5933" s="6" t="s">
        <v>30</v>
      </c>
      <c r="V5933" s="8" t="n">
        <f aca="false">IF(X5933="0-1 Year", ROUND(S5933/0.474, 2), IF(X5933="1-2 Years", ROUND(S5933/0.287, 2), ROUND(S5933/0.14, 2)))</f>
        <v>772.14</v>
      </c>
      <c r="W5933" s="6" t="str">
        <f aca="false">IF(V5933&gt;4000, "High", IF(V5933&gt;2000, "Medium", "Low"))</f>
        <v>Low</v>
      </c>
      <c r="X5933" s="9" t="s">
        <v>1765</v>
      </c>
      <c r="Y5933" s="10" t="n">
        <f aca="false">IF(U5933="Yes", 1, 0)</f>
        <v>0</v>
      </c>
      <c r="Z5933" s="10" t="n">
        <v>1</v>
      </c>
      <c r="AA5933" s="11" t="n">
        <f aca="false">MAX(0, ($S5933 * 0.35) - ($F5933 * 0.3))</f>
        <v>23.435</v>
      </c>
      <c r="AB5933" s="12" t="str">
        <f aca="false">IF(AA5933&gt;20,"High",IF(AA5933&gt;10,"Medium","Low"))</f>
        <v>High</v>
      </c>
    </row>
    <row r="5934" customFormat="false" ht="18.65" hidden="false" customHeight="false" outlineLevel="0" collapsed="false">
      <c r="A5934" s="5" t="s">
        <v>5978</v>
      </c>
      <c r="B5934" s="6" t="s">
        <v>37</v>
      </c>
      <c r="C5934" s="6" t="s">
        <v>31</v>
      </c>
      <c r="D5934" s="6" t="s">
        <v>31</v>
      </c>
      <c r="E5934" s="6" t="s">
        <v>31</v>
      </c>
      <c r="F5934" s="7" t="n">
        <v>48</v>
      </c>
      <c r="G5934" s="6" t="s">
        <v>31</v>
      </c>
      <c r="H5934" s="6" t="s">
        <v>30</v>
      </c>
      <c r="I5934" s="6" t="s">
        <v>517</v>
      </c>
      <c r="J5934" s="6" t="s">
        <v>31</v>
      </c>
      <c r="K5934" s="6" t="s">
        <v>30</v>
      </c>
      <c r="L5934" s="6" t="s">
        <v>31</v>
      </c>
      <c r="M5934" s="6" t="s">
        <v>31</v>
      </c>
      <c r="N5934" s="6" t="s">
        <v>31</v>
      </c>
      <c r="O5934" s="6" t="s">
        <v>31</v>
      </c>
      <c r="P5934" s="6" t="s">
        <v>38</v>
      </c>
      <c r="Q5934" s="6" t="s">
        <v>31</v>
      </c>
      <c r="R5934" s="6" t="s">
        <v>39</v>
      </c>
      <c r="S5934" s="8" t="n">
        <v>104.5</v>
      </c>
      <c r="T5934" s="8" t="n">
        <v>5068.05</v>
      </c>
      <c r="U5934" s="6" t="s">
        <v>30</v>
      </c>
      <c r="V5934" s="8" t="n">
        <f aca="false">IF(X5934="0-1 Year", ROUND(S5934/0.474, 2), IF(X5934="1-2 Years", ROUND(S5934/0.287, 2), ROUND(S5934/0.14, 2)))</f>
        <v>746.43</v>
      </c>
      <c r="W5934" s="6" t="str">
        <f aca="false">IF(V5934&gt;4000, "High", IF(V5934&gt;2000, "Medium", "Low"))</f>
        <v>Low</v>
      </c>
      <c r="X5934" s="9" t="s">
        <v>1765</v>
      </c>
      <c r="Y5934" s="10" t="n">
        <f aca="false">IF(U5934="Yes", 1, 0)</f>
        <v>0</v>
      </c>
      <c r="Z5934" s="10" t="n">
        <v>1</v>
      </c>
      <c r="AA5934" s="11" t="n">
        <f aca="false">MAX(0, ($S5934 * 0.35) - ($F5934 * 0.3))</f>
        <v>22.175</v>
      </c>
      <c r="AB5934" s="12" t="str">
        <f aca="false">IF(AA5934&gt;20,"High",IF(AA5934&gt;10,"Medium","Low"))</f>
        <v>High</v>
      </c>
    </row>
    <row r="5935" customFormat="false" ht="18.65" hidden="false" customHeight="false" outlineLevel="0" collapsed="false">
      <c r="A5935" s="5" t="s">
        <v>5979</v>
      </c>
      <c r="B5935" s="6" t="s">
        <v>29</v>
      </c>
      <c r="C5935" s="6" t="s">
        <v>30</v>
      </c>
      <c r="D5935" s="6" t="s">
        <v>30</v>
      </c>
      <c r="E5935" s="6" t="s">
        <v>31</v>
      </c>
      <c r="F5935" s="7" t="n">
        <v>49</v>
      </c>
      <c r="G5935" s="6" t="s">
        <v>31</v>
      </c>
      <c r="H5935" s="6" t="s">
        <v>31</v>
      </c>
      <c r="I5935" s="6" t="s">
        <v>517</v>
      </c>
      <c r="J5935" s="6" t="s">
        <v>30</v>
      </c>
      <c r="K5935" s="6" t="s">
        <v>30</v>
      </c>
      <c r="L5935" s="6" t="s">
        <v>30</v>
      </c>
      <c r="M5935" s="6" t="s">
        <v>31</v>
      </c>
      <c r="N5935" s="6" t="s">
        <v>31</v>
      </c>
      <c r="O5935" s="6" t="s">
        <v>31</v>
      </c>
      <c r="P5935" s="6" t="s">
        <v>33</v>
      </c>
      <c r="Q5935" s="6" t="s">
        <v>31</v>
      </c>
      <c r="R5935" s="6" t="s">
        <v>53</v>
      </c>
      <c r="S5935" s="8" t="n">
        <v>100.6</v>
      </c>
      <c r="T5935" s="8" t="n">
        <v>5069.65</v>
      </c>
      <c r="U5935" s="6" t="s">
        <v>31</v>
      </c>
      <c r="V5935" s="8" t="n">
        <f aca="false">IF(X5935="0-1 Year", ROUND(S5935/0.474, 2), IF(X5935="1-2 Years", ROUND(S5935/0.287, 2), ROUND(S5935/0.14, 2)))</f>
        <v>718.57</v>
      </c>
      <c r="W5935" s="6" t="str">
        <f aca="false">IF(V5935&gt;4000, "High", IF(V5935&gt;2000, "Medium", "Low"))</f>
        <v>Low</v>
      </c>
      <c r="X5935" s="9" t="s">
        <v>1765</v>
      </c>
      <c r="Y5935" s="10" t="n">
        <f aca="false">IF(U5935="Yes", 1, 0)</f>
        <v>1</v>
      </c>
      <c r="Z5935" s="10" t="n">
        <v>1</v>
      </c>
      <c r="AA5935" s="11" t="n">
        <f aca="false">MAX(0, ($S5935 * 0.35) - ($F5935 * 0.3))</f>
        <v>20.51</v>
      </c>
      <c r="AB5935" s="12" t="str">
        <f aca="false">IF(AA5935&gt;20,"High",IF(AA5935&gt;10,"Medium","Low"))</f>
        <v>High</v>
      </c>
    </row>
    <row r="5936" customFormat="false" ht="18.65" hidden="false" customHeight="false" outlineLevel="0" collapsed="false">
      <c r="A5936" s="5" t="s">
        <v>5980</v>
      </c>
      <c r="B5936" s="6" t="s">
        <v>37</v>
      </c>
      <c r="C5936" s="6" t="s">
        <v>31</v>
      </c>
      <c r="D5936" s="6" t="s">
        <v>30</v>
      </c>
      <c r="E5936" s="6" t="s">
        <v>30</v>
      </c>
      <c r="F5936" s="7" t="n">
        <v>49</v>
      </c>
      <c r="G5936" s="6" t="s">
        <v>31</v>
      </c>
      <c r="H5936" s="6" t="s">
        <v>31</v>
      </c>
      <c r="I5936" s="6" t="s">
        <v>517</v>
      </c>
      <c r="J5936" s="6" t="s">
        <v>31</v>
      </c>
      <c r="K5936" s="6" t="s">
        <v>30</v>
      </c>
      <c r="L5936" s="6" t="s">
        <v>30</v>
      </c>
      <c r="M5936" s="6" t="s">
        <v>30</v>
      </c>
      <c r="N5936" s="6" t="s">
        <v>31</v>
      </c>
      <c r="O5936" s="6" t="s">
        <v>31</v>
      </c>
      <c r="P5936" s="6" t="s">
        <v>38</v>
      </c>
      <c r="Q5936" s="6" t="s">
        <v>30</v>
      </c>
      <c r="R5936" s="6" t="s">
        <v>58</v>
      </c>
      <c r="S5936" s="8" t="n">
        <v>101.55</v>
      </c>
      <c r="T5936" s="8" t="n">
        <v>5070.4</v>
      </c>
      <c r="U5936" s="6" t="s">
        <v>30</v>
      </c>
      <c r="V5936" s="8" t="n">
        <f aca="false">IF(X5936="0-1 Year", ROUND(S5936/0.474, 2), IF(X5936="1-2 Years", ROUND(S5936/0.287, 2), ROUND(S5936/0.14, 2)))</f>
        <v>725.36</v>
      </c>
      <c r="W5936" s="6" t="str">
        <f aca="false">IF(V5936&gt;4000, "High", IF(V5936&gt;2000, "Medium", "Low"))</f>
        <v>Low</v>
      </c>
      <c r="X5936" s="9" t="s">
        <v>1765</v>
      </c>
      <c r="Y5936" s="10" t="n">
        <f aca="false">IF(U5936="Yes", 1, 0)</f>
        <v>0</v>
      </c>
      <c r="Z5936" s="10" t="n">
        <v>1</v>
      </c>
      <c r="AA5936" s="11" t="n">
        <f aca="false">MAX(0, ($S5936 * 0.35) - ($F5936 * 0.3))</f>
        <v>20.8425</v>
      </c>
      <c r="AB5936" s="12" t="str">
        <f aca="false">IF(AA5936&gt;20,"High",IF(AA5936&gt;10,"Medium","Low"))</f>
        <v>High</v>
      </c>
    </row>
    <row r="5937" customFormat="false" ht="18.65" hidden="false" customHeight="false" outlineLevel="0" collapsed="false">
      <c r="A5937" s="5" t="s">
        <v>5981</v>
      </c>
      <c r="B5937" s="6" t="s">
        <v>29</v>
      </c>
      <c r="C5937" s="6" t="s">
        <v>30</v>
      </c>
      <c r="D5937" s="6" t="s">
        <v>31</v>
      </c>
      <c r="E5937" s="6" t="s">
        <v>31</v>
      </c>
      <c r="F5937" s="7" t="n">
        <v>50</v>
      </c>
      <c r="G5937" s="6" t="s">
        <v>31</v>
      </c>
      <c r="H5937" s="6" t="s">
        <v>31</v>
      </c>
      <c r="I5937" s="6" t="s">
        <v>517</v>
      </c>
      <c r="J5937" s="6" t="s">
        <v>30</v>
      </c>
      <c r="K5937" s="6" t="s">
        <v>31</v>
      </c>
      <c r="L5937" s="6" t="s">
        <v>30</v>
      </c>
      <c r="M5937" s="6" t="s">
        <v>31</v>
      </c>
      <c r="N5937" s="6" t="s">
        <v>31</v>
      </c>
      <c r="O5937" s="6" t="s">
        <v>31</v>
      </c>
      <c r="P5937" s="6" t="s">
        <v>38</v>
      </c>
      <c r="Q5937" s="6" t="s">
        <v>30</v>
      </c>
      <c r="R5937" s="6" t="s">
        <v>39</v>
      </c>
      <c r="S5937" s="8" t="n">
        <v>103.7</v>
      </c>
      <c r="T5937" s="8" t="n">
        <v>5071.05</v>
      </c>
      <c r="U5937" s="6" t="s">
        <v>31</v>
      </c>
      <c r="V5937" s="8" t="n">
        <f aca="false">IF(X5937="0-1 Year", ROUND(S5937/0.474, 2), IF(X5937="1-2 Years", ROUND(S5937/0.287, 2), ROUND(S5937/0.14, 2)))</f>
        <v>740.71</v>
      </c>
      <c r="W5937" s="6" t="str">
        <f aca="false">IF(V5937&gt;4000, "High", IF(V5937&gt;2000, "Medium", "Low"))</f>
        <v>Low</v>
      </c>
      <c r="X5937" s="9" t="s">
        <v>1765</v>
      </c>
      <c r="Y5937" s="10" t="n">
        <f aca="false">IF(U5937="Yes", 1, 0)</f>
        <v>1</v>
      </c>
      <c r="Z5937" s="10" t="n">
        <v>1</v>
      </c>
      <c r="AA5937" s="11" t="n">
        <f aca="false">MAX(0, ($S5937 * 0.35) - ($F5937 * 0.3))</f>
        <v>21.295</v>
      </c>
      <c r="AB5937" s="12" t="str">
        <f aca="false">IF(AA5937&gt;20,"High",IF(AA5937&gt;10,"Medium","Low"))</f>
        <v>High</v>
      </c>
    </row>
    <row r="5938" customFormat="false" ht="18.65" hidden="false" customHeight="false" outlineLevel="0" collapsed="false">
      <c r="A5938" s="5" t="s">
        <v>5982</v>
      </c>
      <c r="B5938" s="6" t="s">
        <v>37</v>
      </c>
      <c r="C5938" s="6" t="s">
        <v>30</v>
      </c>
      <c r="D5938" s="6" t="s">
        <v>31</v>
      </c>
      <c r="E5938" s="6" t="s">
        <v>31</v>
      </c>
      <c r="F5938" s="7" t="n">
        <v>65</v>
      </c>
      <c r="G5938" s="6" t="s">
        <v>31</v>
      </c>
      <c r="H5938" s="6" t="s">
        <v>31</v>
      </c>
      <c r="I5938" s="6" t="s">
        <v>203</v>
      </c>
      <c r="J5938" s="6" t="s">
        <v>30</v>
      </c>
      <c r="K5938" s="6" t="s">
        <v>31</v>
      </c>
      <c r="L5938" s="6" t="s">
        <v>30</v>
      </c>
      <c r="M5938" s="6" t="s">
        <v>31</v>
      </c>
      <c r="N5938" s="6" t="s">
        <v>31</v>
      </c>
      <c r="O5938" s="6" t="s">
        <v>31</v>
      </c>
      <c r="P5938" s="6" t="s">
        <v>166</v>
      </c>
      <c r="Q5938" s="6" t="s">
        <v>31</v>
      </c>
      <c r="R5938" s="6" t="s">
        <v>53</v>
      </c>
      <c r="S5938" s="8" t="n">
        <v>79.4</v>
      </c>
      <c r="T5938" s="8" t="n">
        <v>5071.9</v>
      </c>
      <c r="U5938" s="6" t="s">
        <v>30</v>
      </c>
      <c r="V5938" s="8" t="n">
        <f aca="false">IF(X5938="0-1 Year", ROUND(S5938/0.474, 2), IF(X5938="1-2 Years", ROUND(S5938/0.287, 2), ROUND(S5938/0.14, 2)))</f>
        <v>567.14</v>
      </c>
      <c r="W5938" s="6" t="str">
        <f aca="false">IF(V5938&gt;4000, "High", IF(V5938&gt;2000, "Medium", "Low"))</f>
        <v>Low</v>
      </c>
      <c r="X5938" s="9" t="s">
        <v>1765</v>
      </c>
      <c r="Y5938" s="10" t="n">
        <f aca="false">IF(U5938="Yes", 1, 0)</f>
        <v>0</v>
      </c>
      <c r="Z5938" s="10" t="n">
        <v>1</v>
      </c>
      <c r="AA5938" s="11" t="n">
        <f aca="false">MAX(0, ($S5938 * 0.35) - ($F5938 * 0.3))</f>
        <v>8.29</v>
      </c>
      <c r="AB5938" s="12" t="str">
        <f aca="false">IF(AA5938&gt;20,"High",IF(AA5938&gt;10,"Medium","Low"))</f>
        <v>Low</v>
      </c>
    </row>
    <row r="5939" customFormat="false" ht="18.65" hidden="false" customHeight="false" outlineLevel="0" collapsed="false">
      <c r="A5939" s="5" t="s">
        <v>5983</v>
      </c>
      <c r="B5939" s="6" t="s">
        <v>37</v>
      </c>
      <c r="C5939" s="6" t="s">
        <v>30</v>
      </c>
      <c r="D5939" s="6" t="s">
        <v>31</v>
      </c>
      <c r="E5939" s="6" t="s">
        <v>30</v>
      </c>
      <c r="F5939" s="7" t="n">
        <v>55</v>
      </c>
      <c r="G5939" s="6" t="s">
        <v>31</v>
      </c>
      <c r="H5939" s="6" t="s">
        <v>31</v>
      </c>
      <c r="I5939" s="6" t="s">
        <v>517</v>
      </c>
      <c r="J5939" s="6" t="s">
        <v>30</v>
      </c>
      <c r="K5939" s="6" t="s">
        <v>31</v>
      </c>
      <c r="L5939" s="6" t="s">
        <v>31</v>
      </c>
      <c r="M5939" s="6" t="s">
        <v>30</v>
      </c>
      <c r="N5939" s="6" t="s">
        <v>31</v>
      </c>
      <c r="O5939" s="6" t="s">
        <v>30</v>
      </c>
      <c r="P5939" s="6" t="s">
        <v>38</v>
      </c>
      <c r="Q5939" s="6" t="s">
        <v>31</v>
      </c>
      <c r="R5939" s="6" t="s">
        <v>58</v>
      </c>
      <c r="S5939" s="8" t="n">
        <v>94.45</v>
      </c>
      <c r="T5939" s="8" t="n">
        <v>5073.1</v>
      </c>
      <c r="U5939" s="6" t="s">
        <v>30</v>
      </c>
      <c r="V5939" s="8" t="n">
        <f aca="false">IF(X5939="0-1 Year", ROUND(S5939/0.474, 2), IF(X5939="1-2 Years", ROUND(S5939/0.287, 2), ROUND(S5939/0.14, 2)))</f>
        <v>674.64</v>
      </c>
      <c r="W5939" s="6" t="str">
        <f aca="false">IF(V5939&gt;4000, "High", IF(V5939&gt;2000, "Medium", "Low"))</f>
        <v>Low</v>
      </c>
      <c r="X5939" s="9" t="s">
        <v>1765</v>
      </c>
      <c r="Y5939" s="10" t="n">
        <f aca="false">IF(U5939="Yes", 1, 0)</f>
        <v>0</v>
      </c>
      <c r="Z5939" s="10" t="n">
        <v>1</v>
      </c>
      <c r="AA5939" s="11" t="n">
        <f aca="false">MAX(0, ($S5939 * 0.35) - ($F5939 * 0.3))</f>
        <v>16.5575</v>
      </c>
      <c r="AB5939" s="12" t="str">
        <f aca="false">IF(AA5939&gt;20,"High",IF(AA5939&gt;10,"Medium","Low"))</f>
        <v>Medium</v>
      </c>
    </row>
    <row r="5940" customFormat="false" ht="18.65" hidden="false" customHeight="false" outlineLevel="0" collapsed="false">
      <c r="A5940" s="5" t="s">
        <v>5984</v>
      </c>
      <c r="B5940" s="6" t="s">
        <v>29</v>
      </c>
      <c r="C5940" s="6" t="s">
        <v>30</v>
      </c>
      <c r="D5940" s="6" t="s">
        <v>30</v>
      </c>
      <c r="E5940" s="6" t="s">
        <v>30</v>
      </c>
      <c r="F5940" s="7" t="n">
        <v>48</v>
      </c>
      <c r="G5940" s="6" t="s">
        <v>31</v>
      </c>
      <c r="H5940" s="6" t="s">
        <v>31</v>
      </c>
      <c r="I5940" s="6" t="s">
        <v>517</v>
      </c>
      <c r="J5940" s="6" t="s">
        <v>30</v>
      </c>
      <c r="K5940" s="6" t="s">
        <v>31</v>
      </c>
      <c r="L5940" s="6" t="s">
        <v>31</v>
      </c>
      <c r="M5940" s="6" t="s">
        <v>30</v>
      </c>
      <c r="N5940" s="6" t="s">
        <v>31</v>
      </c>
      <c r="O5940" s="6" t="s">
        <v>31</v>
      </c>
      <c r="P5940" s="6" t="s">
        <v>33</v>
      </c>
      <c r="Q5940" s="6" t="s">
        <v>31</v>
      </c>
      <c r="R5940" s="6" t="s">
        <v>58</v>
      </c>
      <c r="S5940" s="8" t="n">
        <v>106.1</v>
      </c>
      <c r="T5940" s="8" t="n">
        <v>5082.8</v>
      </c>
      <c r="U5940" s="6" t="s">
        <v>31</v>
      </c>
      <c r="V5940" s="8" t="n">
        <f aca="false">IF(X5940="0-1 Year", ROUND(S5940/0.474, 2), IF(X5940="1-2 Years", ROUND(S5940/0.287, 2), ROUND(S5940/0.14, 2)))</f>
        <v>757.86</v>
      </c>
      <c r="W5940" s="6" t="str">
        <f aca="false">IF(V5940&gt;4000, "High", IF(V5940&gt;2000, "Medium", "Low"))</f>
        <v>Low</v>
      </c>
      <c r="X5940" s="9" t="s">
        <v>1765</v>
      </c>
      <c r="Y5940" s="10" t="n">
        <f aca="false">IF(U5940="Yes", 1, 0)</f>
        <v>1</v>
      </c>
      <c r="Z5940" s="10" t="n">
        <v>1</v>
      </c>
      <c r="AA5940" s="11" t="n">
        <f aca="false">MAX(0, ($S5940 * 0.35) - ($F5940 * 0.3))</f>
        <v>22.735</v>
      </c>
      <c r="AB5940" s="12" t="str">
        <f aca="false">IF(AA5940&gt;20,"High",IF(AA5940&gt;10,"Medium","Low"))</f>
        <v>High</v>
      </c>
    </row>
    <row r="5941" customFormat="false" ht="18.65" hidden="false" customHeight="false" outlineLevel="0" collapsed="false">
      <c r="A5941" s="5" t="s">
        <v>5985</v>
      </c>
      <c r="B5941" s="6" t="s">
        <v>37</v>
      </c>
      <c r="C5941" s="6" t="s">
        <v>30</v>
      </c>
      <c r="D5941" s="6" t="s">
        <v>31</v>
      </c>
      <c r="E5941" s="6" t="s">
        <v>30</v>
      </c>
      <c r="F5941" s="7" t="n">
        <v>48</v>
      </c>
      <c r="G5941" s="6" t="s">
        <v>31</v>
      </c>
      <c r="H5941" s="6" t="s">
        <v>31</v>
      </c>
      <c r="I5941" s="6" t="s">
        <v>517</v>
      </c>
      <c r="J5941" s="6" t="s">
        <v>30</v>
      </c>
      <c r="K5941" s="6" t="s">
        <v>31</v>
      </c>
      <c r="L5941" s="6" t="s">
        <v>30</v>
      </c>
      <c r="M5941" s="6" t="s">
        <v>31</v>
      </c>
      <c r="N5941" s="6" t="s">
        <v>31</v>
      </c>
      <c r="O5941" s="6" t="s">
        <v>31</v>
      </c>
      <c r="P5941" s="6" t="s">
        <v>38</v>
      </c>
      <c r="Q5941" s="6" t="s">
        <v>31</v>
      </c>
      <c r="R5941" s="6" t="s">
        <v>58</v>
      </c>
      <c r="S5941" s="8" t="n">
        <v>105.1</v>
      </c>
      <c r="T5941" s="8" t="n">
        <v>5083.55</v>
      </c>
      <c r="U5941" s="6" t="s">
        <v>30</v>
      </c>
      <c r="V5941" s="8" t="n">
        <f aca="false">IF(X5941="0-1 Year", ROUND(S5941/0.474, 2), IF(X5941="1-2 Years", ROUND(S5941/0.287, 2), ROUND(S5941/0.14, 2)))</f>
        <v>750.71</v>
      </c>
      <c r="W5941" s="6" t="str">
        <f aca="false">IF(V5941&gt;4000, "High", IF(V5941&gt;2000, "Medium", "Low"))</f>
        <v>Low</v>
      </c>
      <c r="X5941" s="9" t="s">
        <v>1765</v>
      </c>
      <c r="Y5941" s="10" t="n">
        <f aca="false">IF(U5941="Yes", 1, 0)</f>
        <v>0</v>
      </c>
      <c r="Z5941" s="10" t="n">
        <v>1</v>
      </c>
      <c r="AA5941" s="11" t="n">
        <f aca="false">MAX(0, ($S5941 * 0.35) - ($F5941 * 0.3))</f>
        <v>22.385</v>
      </c>
      <c r="AB5941" s="12" t="str">
        <f aca="false">IF(AA5941&gt;20,"High",IF(AA5941&gt;10,"Medium","Low"))</f>
        <v>High</v>
      </c>
    </row>
    <row r="5942" customFormat="false" ht="18.65" hidden="false" customHeight="false" outlineLevel="0" collapsed="false">
      <c r="A5942" s="5" t="s">
        <v>5986</v>
      </c>
      <c r="B5942" s="6" t="s">
        <v>29</v>
      </c>
      <c r="C5942" s="6" t="s">
        <v>30</v>
      </c>
      <c r="D5942" s="6" t="s">
        <v>31</v>
      </c>
      <c r="E5942" s="6" t="s">
        <v>30</v>
      </c>
      <c r="F5942" s="7" t="n">
        <v>59</v>
      </c>
      <c r="G5942" s="6" t="s">
        <v>31</v>
      </c>
      <c r="H5942" s="6" t="s">
        <v>31</v>
      </c>
      <c r="I5942" s="6" t="s">
        <v>517</v>
      </c>
      <c r="J5942" s="6" t="s">
        <v>30</v>
      </c>
      <c r="K5942" s="6" t="s">
        <v>30</v>
      </c>
      <c r="L5942" s="6" t="s">
        <v>30</v>
      </c>
      <c r="M5942" s="6" t="s">
        <v>30</v>
      </c>
      <c r="N5942" s="6" t="s">
        <v>30</v>
      </c>
      <c r="O5942" s="6" t="s">
        <v>31</v>
      </c>
      <c r="P5942" s="6" t="s">
        <v>33</v>
      </c>
      <c r="Q5942" s="6" t="s">
        <v>30</v>
      </c>
      <c r="R5942" s="6" t="s">
        <v>39</v>
      </c>
      <c r="S5942" s="8" t="n">
        <v>85.55</v>
      </c>
      <c r="T5942" s="8" t="n">
        <v>5084.65</v>
      </c>
      <c r="U5942" s="6" t="s">
        <v>31</v>
      </c>
      <c r="V5942" s="8" t="n">
        <f aca="false">IF(X5942="0-1 Year", ROUND(S5942/0.474, 2), IF(X5942="1-2 Years", ROUND(S5942/0.287, 2), ROUND(S5942/0.14, 2)))</f>
        <v>611.07</v>
      </c>
      <c r="W5942" s="6" t="str">
        <f aca="false">IF(V5942&gt;4000, "High", IF(V5942&gt;2000, "Medium", "Low"))</f>
        <v>Low</v>
      </c>
      <c r="X5942" s="9" t="s">
        <v>1765</v>
      </c>
      <c r="Y5942" s="10" t="n">
        <f aca="false">IF(U5942="Yes", 1, 0)</f>
        <v>1</v>
      </c>
      <c r="Z5942" s="10" t="n">
        <v>1</v>
      </c>
      <c r="AA5942" s="11" t="n">
        <f aca="false">MAX(0, ($S5942 * 0.35) - ($F5942 * 0.3))</f>
        <v>12.2425</v>
      </c>
      <c r="AB5942" s="12" t="str">
        <f aca="false">IF(AA5942&gt;20,"High",IF(AA5942&gt;10,"Medium","Low"))</f>
        <v>Medium</v>
      </c>
    </row>
    <row r="5943" customFormat="false" ht="18.65" hidden="false" customHeight="false" outlineLevel="0" collapsed="false">
      <c r="A5943" s="5" t="s">
        <v>5987</v>
      </c>
      <c r="B5943" s="6" t="s">
        <v>29</v>
      </c>
      <c r="C5943" s="6" t="s">
        <v>30</v>
      </c>
      <c r="D5943" s="6" t="s">
        <v>31</v>
      </c>
      <c r="E5943" s="6" t="s">
        <v>30</v>
      </c>
      <c r="F5943" s="7" t="n">
        <v>52</v>
      </c>
      <c r="G5943" s="6" t="s">
        <v>31</v>
      </c>
      <c r="H5943" s="6" t="s">
        <v>31</v>
      </c>
      <c r="I5943" s="6" t="s">
        <v>517</v>
      </c>
      <c r="J5943" s="6" t="s">
        <v>30</v>
      </c>
      <c r="K5943" s="6" t="s">
        <v>31</v>
      </c>
      <c r="L5943" s="6" t="s">
        <v>30</v>
      </c>
      <c r="M5943" s="6" t="s">
        <v>31</v>
      </c>
      <c r="N5943" s="6" t="s">
        <v>30</v>
      </c>
      <c r="O5943" s="6" t="s">
        <v>31</v>
      </c>
      <c r="P5943" s="6" t="s">
        <v>38</v>
      </c>
      <c r="Q5943" s="6" t="s">
        <v>31</v>
      </c>
      <c r="R5943" s="6" t="s">
        <v>58</v>
      </c>
      <c r="S5943" s="8" t="n">
        <v>95.65</v>
      </c>
      <c r="T5943" s="8" t="n">
        <v>5088.4</v>
      </c>
      <c r="U5943" s="6" t="s">
        <v>30</v>
      </c>
      <c r="V5943" s="8" t="n">
        <f aca="false">IF(X5943="0-1 Year", ROUND(S5943/0.474, 2), IF(X5943="1-2 Years", ROUND(S5943/0.287, 2), ROUND(S5943/0.14, 2)))</f>
        <v>683.21</v>
      </c>
      <c r="W5943" s="6" t="str">
        <f aca="false">IF(V5943&gt;4000, "High", IF(V5943&gt;2000, "Medium", "Low"))</f>
        <v>Low</v>
      </c>
      <c r="X5943" s="9" t="s">
        <v>1765</v>
      </c>
      <c r="Y5943" s="10" t="n">
        <f aca="false">IF(U5943="Yes", 1, 0)</f>
        <v>0</v>
      </c>
      <c r="Z5943" s="10" t="n">
        <v>1</v>
      </c>
      <c r="AA5943" s="11" t="n">
        <f aca="false">MAX(0, ($S5943 * 0.35) - ($F5943 * 0.3))</f>
        <v>17.8775</v>
      </c>
      <c r="AB5943" s="12" t="str">
        <f aca="false">IF(AA5943&gt;20,"High",IF(AA5943&gt;10,"Medium","Low"))</f>
        <v>Medium</v>
      </c>
    </row>
    <row r="5944" customFormat="false" ht="18.65" hidden="false" customHeight="false" outlineLevel="0" collapsed="false">
      <c r="A5944" s="5" t="s">
        <v>5988</v>
      </c>
      <c r="B5944" s="6" t="s">
        <v>29</v>
      </c>
      <c r="C5944" s="6" t="s">
        <v>30</v>
      </c>
      <c r="D5944" s="6" t="s">
        <v>31</v>
      </c>
      <c r="E5944" s="6" t="s">
        <v>31</v>
      </c>
      <c r="F5944" s="7" t="n">
        <v>55</v>
      </c>
      <c r="G5944" s="6" t="s">
        <v>31</v>
      </c>
      <c r="H5944" s="6" t="s">
        <v>31</v>
      </c>
      <c r="I5944" s="6" t="s">
        <v>517</v>
      </c>
      <c r="J5944" s="6" t="s">
        <v>30</v>
      </c>
      <c r="K5944" s="6" t="s">
        <v>30</v>
      </c>
      <c r="L5944" s="6" t="s">
        <v>31</v>
      </c>
      <c r="M5944" s="6" t="s">
        <v>30</v>
      </c>
      <c r="N5944" s="6" t="s">
        <v>31</v>
      </c>
      <c r="O5944" s="6" t="s">
        <v>30</v>
      </c>
      <c r="P5944" s="6" t="s">
        <v>38</v>
      </c>
      <c r="Q5944" s="6" t="s">
        <v>31</v>
      </c>
      <c r="R5944" s="6" t="s">
        <v>58</v>
      </c>
      <c r="S5944" s="8" t="n">
        <v>90.4</v>
      </c>
      <c r="T5944" s="8" t="n">
        <v>5099.15</v>
      </c>
      <c r="U5944" s="6" t="s">
        <v>30</v>
      </c>
      <c r="V5944" s="8" t="n">
        <f aca="false">IF(X5944="0-1 Year", ROUND(S5944/0.474, 2), IF(X5944="1-2 Years", ROUND(S5944/0.287, 2), ROUND(S5944/0.14, 2)))</f>
        <v>645.71</v>
      </c>
      <c r="W5944" s="6" t="str">
        <f aca="false">IF(V5944&gt;4000, "High", IF(V5944&gt;2000, "Medium", "Low"))</f>
        <v>Low</v>
      </c>
      <c r="X5944" s="9" t="s">
        <v>1765</v>
      </c>
      <c r="Y5944" s="10" t="n">
        <f aca="false">IF(U5944="Yes", 1, 0)</f>
        <v>0</v>
      </c>
      <c r="Z5944" s="10" t="n">
        <v>1</v>
      </c>
      <c r="AA5944" s="11" t="n">
        <f aca="false">MAX(0, ($S5944 * 0.35) - ($F5944 * 0.3))</f>
        <v>15.14</v>
      </c>
      <c r="AB5944" s="12" t="str">
        <f aca="false">IF(AA5944&gt;20,"High",IF(AA5944&gt;10,"Medium","Low"))</f>
        <v>Medium</v>
      </c>
    </row>
    <row r="5945" customFormat="false" ht="18.65" hidden="false" customHeight="false" outlineLevel="0" collapsed="false">
      <c r="A5945" s="5" t="s">
        <v>5989</v>
      </c>
      <c r="B5945" s="6" t="s">
        <v>29</v>
      </c>
      <c r="C5945" s="6" t="s">
        <v>30</v>
      </c>
      <c r="D5945" s="6" t="s">
        <v>31</v>
      </c>
      <c r="E5945" s="6" t="s">
        <v>31</v>
      </c>
      <c r="F5945" s="7" t="n">
        <v>72</v>
      </c>
      <c r="G5945" s="6" t="s">
        <v>31</v>
      </c>
      <c r="H5945" s="6" t="s">
        <v>31</v>
      </c>
      <c r="I5945" s="6" t="s">
        <v>203</v>
      </c>
      <c r="J5945" s="6" t="s">
        <v>31</v>
      </c>
      <c r="K5945" s="6" t="s">
        <v>31</v>
      </c>
      <c r="L5945" s="6" t="s">
        <v>31</v>
      </c>
      <c r="M5945" s="6" t="s">
        <v>31</v>
      </c>
      <c r="N5945" s="6" t="s">
        <v>30</v>
      </c>
      <c r="O5945" s="6" t="s">
        <v>30</v>
      </c>
      <c r="P5945" s="6" t="s">
        <v>166</v>
      </c>
      <c r="Q5945" s="6" t="s">
        <v>30</v>
      </c>
      <c r="R5945" s="6" t="s">
        <v>53</v>
      </c>
      <c r="S5945" s="8" t="n">
        <v>69.85</v>
      </c>
      <c r="T5945" s="8" t="n">
        <v>5102.35</v>
      </c>
      <c r="U5945" s="6" t="s">
        <v>30</v>
      </c>
      <c r="V5945" s="8" t="n">
        <f aca="false">IF(X5945="0-1 Year", ROUND(S5945/0.474, 2), IF(X5945="1-2 Years", ROUND(S5945/0.287, 2), ROUND(S5945/0.14, 2)))</f>
        <v>498.93</v>
      </c>
      <c r="W5945" s="6" t="str">
        <f aca="false">IF(V5945&gt;4000, "High", IF(V5945&gt;2000, "Medium", "Low"))</f>
        <v>Low</v>
      </c>
      <c r="X5945" s="9" t="s">
        <v>1765</v>
      </c>
      <c r="Y5945" s="10" t="n">
        <f aca="false">IF(U5945="Yes", 1, 0)</f>
        <v>0</v>
      </c>
      <c r="Z5945" s="10" t="n">
        <v>1</v>
      </c>
      <c r="AA5945" s="11" t="n">
        <f aca="false">MAX(0, ($S5945 * 0.35) - ($F5945 * 0.3))</f>
        <v>2.8475</v>
      </c>
      <c r="AB5945" s="12" t="str">
        <f aca="false">IF(AA5945&gt;20,"High",IF(AA5945&gt;10,"Medium","Low"))</f>
        <v>Low</v>
      </c>
    </row>
    <row r="5946" customFormat="false" ht="18.65" hidden="false" customHeight="false" outlineLevel="0" collapsed="false">
      <c r="A5946" s="5" t="s">
        <v>5990</v>
      </c>
      <c r="B5946" s="6" t="s">
        <v>37</v>
      </c>
      <c r="C5946" s="6" t="s">
        <v>30</v>
      </c>
      <c r="D5946" s="6" t="s">
        <v>31</v>
      </c>
      <c r="E5946" s="6" t="s">
        <v>30</v>
      </c>
      <c r="F5946" s="7" t="n">
        <v>56</v>
      </c>
      <c r="G5946" s="6" t="s">
        <v>31</v>
      </c>
      <c r="H5946" s="6" t="s">
        <v>31</v>
      </c>
      <c r="I5946" s="6" t="s">
        <v>517</v>
      </c>
      <c r="J5946" s="6" t="s">
        <v>30</v>
      </c>
      <c r="K5946" s="6" t="s">
        <v>31</v>
      </c>
      <c r="L5946" s="6" t="s">
        <v>31</v>
      </c>
      <c r="M5946" s="6" t="s">
        <v>31</v>
      </c>
      <c r="N5946" s="6" t="s">
        <v>30</v>
      </c>
      <c r="O5946" s="6" t="s">
        <v>30</v>
      </c>
      <c r="P5946" s="6" t="s">
        <v>38</v>
      </c>
      <c r="Q5946" s="6" t="s">
        <v>30</v>
      </c>
      <c r="R5946" s="6" t="s">
        <v>39</v>
      </c>
      <c r="S5946" s="8" t="n">
        <v>90.55</v>
      </c>
      <c r="T5946" s="8" t="n">
        <v>5116.6</v>
      </c>
      <c r="U5946" s="6" t="s">
        <v>30</v>
      </c>
      <c r="V5946" s="8" t="n">
        <f aca="false">IF(X5946="0-1 Year", ROUND(S5946/0.474, 2), IF(X5946="1-2 Years", ROUND(S5946/0.287, 2), ROUND(S5946/0.14, 2)))</f>
        <v>646.79</v>
      </c>
      <c r="W5946" s="6" t="str">
        <f aca="false">IF(V5946&gt;4000, "High", IF(V5946&gt;2000, "Medium", "Low"))</f>
        <v>Low</v>
      </c>
      <c r="X5946" s="9" t="s">
        <v>1765</v>
      </c>
      <c r="Y5946" s="10" t="n">
        <f aca="false">IF(U5946="Yes", 1, 0)</f>
        <v>0</v>
      </c>
      <c r="Z5946" s="10" t="n">
        <v>1</v>
      </c>
      <c r="AA5946" s="11" t="n">
        <f aca="false">MAX(0, ($S5946 * 0.35) - ($F5946 * 0.3))</f>
        <v>14.8925</v>
      </c>
      <c r="AB5946" s="12" t="str">
        <f aca="false">IF(AA5946&gt;20,"High",IF(AA5946&gt;10,"Medium","Low"))</f>
        <v>Medium</v>
      </c>
    </row>
    <row r="5947" customFormat="false" ht="18.65" hidden="false" customHeight="false" outlineLevel="0" collapsed="false">
      <c r="A5947" s="5" t="s">
        <v>5991</v>
      </c>
      <c r="B5947" s="6" t="s">
        <v>29</v>
      </c>
      <c r="C5947" s="6" t="s">
        <v>30</v>
      </c>
      <c r="D5947" s="6" t="s">
        <v>31</v>
      </c>
      <c r="E5947" s="6" t="s">
        <v>31</v>
      </c>
      <c r="F5947" s="7" t="n">
        <v>47</v>
      </c>
      <c r="G5947" s="6" t="s">
        <v>31</v>
      </c>
      <c r="H5947" s="6" t="s">
        <v>31</v>
      </c>
      <c r="I5947" s="6" t="s">
        <v>517</v>
      </c>
      <c r="J5947" s="6" t="s">
        <v>30</v>
      </c>
      <c r="K5947" s="6" t="s">
        <v>30</v>
      </c>
      <c r="L5947" s="6" t="s">
        <v>31</v>
      </c>
      <c r="M5947" s="6" t="s">
        <v>31</v>
      </c>
      <c r="N5947" s="6" t="s">
        <v>31</v>
      </c>
      <c r="O5947" s="6" t="s">
        <v>31</v>
      </c>
      <c r="P5947" s="6" t="s">
        <v>38</v>
      </c>
      <c r="Q5947" s="6" t="s">
        <v>31</v>
      </c>
      <c r="R5947" s="6" t="s">
        <v>53</v>
      </c>
      <c r="S5947" s="8" t="n">
        <v>107.35</v>
      </c>
      <c r="T5947" s="8" t="n">
        <v>5118.95</v>
      </c>
      <c r="U5947" s="6" t="s">
        <v>31</v>
      </c>
      <c r="V5947" s="8" t="n">
        <f aca="false">IF(X5947="0-1 Year", ROUND(S5947/0.474, 2), IF(X5947="1-2 Years", ROUND(S5947/0.287, 2), ROUND(S5947/0.14, 2)))</f>
        <v>766.79</v>
      </c>
      <c r="W5947" s="6" t="str">
        <f aca="false">IF(V5947&gt;4000, "High", IF(V5947&gt;2000, "Medium", "Low"))</f>
        <v>Low</v>
      </c>
      <c r="X5947" s="9" t="s">
        <v>1765</v>
      </c>
      <c r="Y5947" s="10" t="n">
        <f aca="false">IF(U5947="Yes", 1, 0)</f>
        <v>1</v>
      </c>
      <c r="Z5947" s="10" t="n">
        <v>1</v>
      </c>
      <c r="AA5947" s="11" t="n">
        <f aca="false">MAX(0, ($S5947 * 0.35) - ($F5947 * 0.3))</f>
        <v>23.4725</v>
      </c>
      <c r="AB5947" s="12" t="str">
        <f aca="false">IF(AA5947&gt;20,"High",IF(AA5947&gt;10,"Medium","Low"))</f>
        <v>High</v>
      </c>
    </row>
    <row r="5948" customFormat="false" ht="18.65" hidden="false" customHeight="false" outlineLevel="0" collapsed="false">
      <c r="A5948" s="5" t="s">
        <v>5992</v>
      </c>
      <c r="B5948" s="6" t="s">
        <v>37</v>
      </c>
      <c r="C5948" s="6" t="s">
        <v>30</v>
      </c>
      <c r="D5948" s="6" t="s">
        <v>30</v>
      </c>
      <c r="E5948" s="6" t="s">
        <v>30</v>
      </c>
      <c r="F5948" s="7" t="n">
        <v>48</v>
      </c>
      <c r="G5948" s="6" t="s">
        <v>31</v>
      </c>
      <c r="H5948" s="6" t="s">
        <v>31</v>
      </c>
      <c r="I5948" s="6" t="s">
        <v>517</v>
      </c>
      <c r="J5948" s="6" t="s">
        <v>30</v>
      </c>
      <c r="K5948" s="6" t="s">
        <v>31</v>
      </c>
      <c r="L5948" s="6" t="s">
        <v>31</v>
      </c>
      <c r="M5948" s="6" t="s">
        <v>30</v>
      </c>
      <c r="N5948" s="6" t="s">
        <v>31</v>
      </c>
      <c r="O5948" s="6" t="s">
        <v>31</v>
      </c>
      <c r="P5948" s="6" t="s">
        <v>38</v>
      </c>
      <c r="Q5948" s="6" t="s">
        <v>31</v>
      </c>
      <c r="R5948" s="6" t="s">
        <v>53</v>
      </c>
      <c r="S5948" s="8" t="n">
        <v>107.4</v>
      </c>
      <c r="T5948" s="8" t="n">
        <v>5121.3</v>
      </c>
      <c r="U5948" s="6" t="s">
        <v>31</v>
      </c>
      <c r="V5948" s="8" t="n">
        <f aca="false">IF(X5948="0-1 Year", ROUND(S5948/0.474, 2), IF(X5948="1-2 Years", ROUND(S5948/0.287, 2), ROUND(S5948/0.14, 2)))</f>
        <v>767.14</v>
      </c>
      <c r="W5948" s="6" t="str">
        <f aca="false">IF(V5948&gt;4000, "High", IF(V5948&gt;2000, "Medium", "Low"))</f>
        <v>Low</v>
      </c>
      <c r="X5948" s="9" t="s">
        <v>1765</v>
      </c>
      <c r="Y5948" s="10" t="n">
        <f aca="false">IF(U5948="Yes", 1, 0)</f>
        <v>1</v>
      </c>
      <c r="Z5948" s="10" t="n">
        <v>1</v>
      </c>
      <c r="AA5948" s="11" t="n">
        <f aca="false">MAX(0, ($S5948 * 0.35) - ($F5948 * 0.3))</f>
        <v>23.19</v>
      </c>
      <c r="AB5948" s="12" t="str">
        <f aca="false">IF(AA5948&gt;20,"High",IF(AA5948&gt;10,"Medium","Low"))</f>
        <v>High</v>
      </c>
    </row>
    <row r="5949" customFormat="false" ht="18.65" hidden="false" customHeight="false" outlineLevel="0" collapsed="false">
      <c r="A5949" s="5" t="s">
        <v>5993</v>
      </c>
      <c r="B5949" s="6" t="s">
        <v>37</v>
      </c>
      <c r="C5949" s="6" t="s">
        <v>30</v>
      </c>
      <c r="D5949" s="6" t="s">
        <v>30</v>
      </c>
      <c r="E5949" s="6" t="s">
        <v>30</v>
      </c>
      <c r="F5949" s="7" t="n">
        <v>54</v>
      </c>
      <c r="G5949" s="6" t="s">
        <v>31</v>
      </c>
      <c r="H5949" s="6" t="s">
        <v>31</v>
      </c>
      <c r="I5949" s="6" t="s">
        <v>517</v>
      </c>
      <c r="J5949" s="6" t="s">
        <v>30</v>
      </c>
      <c r="K5949" s="6" t="s">
        <v>31</v>
      </c>
      <c r="L5949" s="6" t="s">
        <v>31</v>
      </c>
      <c r="M5949" s="6" t="s">
        <v>30</v>
      </c>
      <c r="N5949" s="6" t="s">
        <v>31</v>
      </c>
      <c r="O5949" s="6" t="s">
        <v>30</v>
      </c>
      <c r="P5949" s="6" t="s">
        <v>33</v>
      </c>
      <c r="Q5949" s="6" t="s">
        <v>31</v>
      </c>
      <c r="R5949" s="6" t="s">
        <v>53</v>
      </c>
      <c r="S5949" s="8" t="n">
        <v>94.75</v>
      </c>
      <c r="T5949" s="8" t="n">
        <v>5121.75</v>
      </c>
      <c r="U5949" s="6" t="s">
        <v>30</v>
      </c>
      <c r="V5949" s="8" t="n">
        <f aca="false">IF(X5949="0-1 Year", ROUND(S5949/0.474, 2), IF(X5949="1-2 Years", ROUND(S5949/0.287, 2), ROUND(S5949/0.14, 2)))</f>
        <v>676.79</v>
      </c>
      <c r="W5949" s="6" t="str">
        <f aca="false">IF(V5949&gt;4000, "High", IF(V5949&gt;2000, "Medium", "Low"))</f>
        <v>Low</v>
      </c>
      <c r="X5949" s="9" t="s">
        <v>1765</v>
      </c>
      <c r="Y5949" s="10" t="n">
        <f aca="false">IF(U5949="Yes", 1, 0)</f>
        <v>0</v>
      </c>
      <c r="Z5949" s="10" t="n">
        <v>1</v>
      </c>
      <c r="AA5949" s="11" t="n">
        <f aca="false">MAX(0, ($S5949 * 0.35) - ($F5949 * 0.3))</f>
        <v>16.9625</v>
      </c>
      <c r="AB5949" s="12" t="str">
        <f aca="false">IF(AA5949&gt;20,"High",IF(AA5949&gt;10,"Medium","Low"))</f>
        <v>Medium</v>
      </c>
    </row>
    <row r="5950" customFormat="false" ht="18.65" hidden="false" customHeight="false" outlineLevel="0" collapsed="false">
      <c r="A5950" s="5" t="s">
        <v>5994</v>
      </c>
      <c r="B5950" s="6" t="s">
        <v>29</v>
      </c>
      <c r="C5950" s="6" t="s">
        <v>30</v>
      </c>
      <c r="D5950" s="6" t="s">
        <v>31</v>
      </c>
      <c r="E5950" s="6" t="s">
        <v>30</v>
      </c>
      <c r="F5950" s="7" t="n">
        <v>47</v>
      </c>
      <c r="G5950" s="6" t="s">
        <v>31</v>
      </c>
      <c r="H5950" s="6" t="s">
        <v>31</v>
      </c>
      <c r="I5950" s="6" t="s">
        <v>517</v>
      </c>
      <c r="J5950" s="6" t="s">
        <v>30</v>
      </c>
      <c r="K5950" s="6" t="s">
        <v>31</v>
      </c>
      <c r="L5950" s="6" t="s">
        <v>31</v>
      </c>
      <c r="M5950" s="6" t="s">
        <v>31</v>
      </c>
      <c r="N5950" s="6" t="s">
        <v>31</v>
      </c>
      <c r="O5950" s="6" t="s">
        <v>31</v>
      </c>
      <c r="P5950" s="6" t="s">
        <v>38</v>
      </c>
      <c r="Q5950" s="6" t="s">
        <v>31</v>
      </c>
      <c r="R5950" s="6" t="s">
        <v>39</v>
      </c>
      <c r="S5950" s="8" t="n">
        <v>109.55</v>
      </c>
      <c r="T5950" s="8" t="n">
        <v>5124.55</v>
      </c>
      <c r="U5950" s="6" t="s">
        <v>31</v>
      </c>
      <c r="V5950" s="8" t="n">
        <f aca="false">IF(X5950="0-1 Year", ROUND(S5950/0.474, 2), IF(X5950="1-2 Years", ROUND(S5950/0.287, 2), ROUND(S5950/0.14, 2)))</f>
        <v>782.5</v>
      </c>
      <c r="W5950" s="6" t="str">
        <f aca="false">IF(V5950&gt;4000, "High", IF(V5950&gt;2000, "Medium", "Low"))</f>
        <v>Low</v>
      </c>
      <c r="X5950" s="9" t="s">
        <v>1765</v>
      </c>
      <c r="Y5950" s="10" t="n">
        <f aca="false">IF(U5950="Yes", 1, 0)</f>
        <v>1</v>
      </c>
      <c r="Z5950" s="10" t="n">
        <v>1</v>
      </c>
      <c r="AA5950" s="11" t="n">
        <f aca="false">MAX(0, ($S5950 * 0.35) - ($F5950 * 0.3))</f>
        <v>24.2425</v>
      </c>
      <c r="AB5950" s="12" t="str">
        <f aca="false">IF(AA5950&gt;20,"High",IF(AA5950&gt;10,"Medium","Low"))</f>
        <v>High</v>
      </c>
    </row>
    <row r="5951" customFormat="false" ht="18.65" hidden="false" customHeight="false" outlineLevel="0" collapsed="false">
      <c r="A5951" s="5" t="s">
        <v>5995</v>
      </c>
      <c r="B5951" s="6" t="s">
        <v>29</v>
      </c>
      <c r="C5951" s="6" t="s">
        <v>30</v>
      </c>
      <c r="D5951" s="6" t="s">
        <v>30</v>
      </c>
      <c r="E5951" s="6" t="s">
        <v>30</v>
      </c>
      <c r="F5951" s="7" t="n">
        <v>56</v>
      </c>
      <c r="G5951" s="6" t="s">
        <v>31</v>
      </c>
      <c r="H5951" s="6" t="s">
        <v>31</v>
      </c>
      <c r="I5951" s="6" t="s">
        <v>517</v>
      </c>
      <c r="J5951" s="6" t="s">
        <v>30</v>
      </c>
      <c r="K5951" s="6" t="s">
        <v>31</v>
      </c>
      <c r="L5951" s="6" t="s">
        <v>30</v>
      </c>
      <c r="M5951" s="6" t="s">
        <v>31</v>
      </c>
      <c r="N5951" s="6" t="s">
        <v>30</v>
      </c>
      <c r="O5951" s="6" t="s">
        <v>31</v>
      </c>
      <c r="P5951" s="6" t="s">
        <v>38</v>
      </c>
      <c r="Q5951" s="6" t="s">
        <v>31</v>
      </c>
      <c r="R5951" s="6" t="s">
        <v>39</v>
      </c>
      <c r="S5951" s="8" t="n">
        <v>94.45</v>
      </c>
      <c r="T5951" s="8" t="n">
        <v>5124.6</v>
      </c>
      <c r="U5951" s="6" t="s">
        <v>31</v>
      </c>
      <c r="V5951" s="8" t="n">
        <f aca="false">IF(X5951="0-1 Year", ROUND(S5951/0.474, 2), IF(X5951="1-2 Years", ROUND(S5951/0.287, 2), ROUND(S5951/0.14, 2)))</f>
        <v>674.64</v>
      </c>
      <c r="W5951" s="6" t="str">
        <f aca="false">IF(V5951&gt;4000, "High", IF(V5951&gt;2000, "Medium", "Low"))</f>
        <v>Low</v>
      </c>
      <c r="X5951" s="9" t="s">
        <v>1765</v>
      </c>
      <c r="Y5951" s="10" t="n">
        <f aca="false">IF(U5951="Yes", 1, 0)</f>
        <v>1</v>
      </c>
      <c r="Z5951" s="10" t="n">
        <v>1</v>
      </c>
      <c r="AA5951" s="11" t="n">
        <f aca="false">MAX(0, ($S5951 * 0.35) - ($F5951 * 0.3))</f>
        <v>16.2575</v>
      </c>
      <c r="AB5951" s="12" t="str">
        <f aca="false">IF(AA5951&gt;20,"High",IF(AA5951&gt;10,"Medium","Low"))</f>
        <v>Medium</v>
      </c>
    </row>
    <row r="5952" customFormat="false" ht="18.65" hidden="false" customHeight="false" outlineLevel="0" collapsed="false">
      <c r="A5952" s="5" t="s">
        <v>5996</v>
      </c>
      <c r="B5952" s="6" t="s">
        <v>37</v>
      </c>
      <c r="C5952" s="6" t="s">
        <v>30</v>
      </c>
      <c r="D5952" s="6" t="s">
        <v>30</v>
      </c>
      <c r="E5952" s="6" t="s">
        <v>30</v>
      </c>
      <c r="F5952" s="7" t="n">
        <v>45</v>
      </c>
      <c r="G5952" s="6" t="s">
        <v>31</v>
      </c>
      <c r="H5952" s="6" t="s">
        <v>31</v>
      </c>
      <c r="I5952" s="6" t="s">
        <v>517</v>
      </c>
      <c r="J5952" s="6" t="s">
        <v>31</v>
      </c>
      <c r="K5952" s="6" t="s">
        <v>31</v>
      </c>
      <c r="L5952" s="6" t="s">
        <v>31</v>
      </c>
      <c r="M5952" s="6" t="s">
        <v>31</v>
      </c>
      <c r="N5952" s="6" t="s">
        <v>31</v>
      </c>
      <c r="O5952" s="6" t="s">
        <v>31</v>
      </c>
      <c r="P5952" s="6" t="s">
        <v>38</v>
      </c>
      <c r="Q5952" s="6" t="s">
        <v>31</v>
      </c>
      <c r="R5952" s="6" t="s">
        <v>39</v>
      </c>
      <c r="S5952" s="8" t="n">
        <v>115.65</v>
      </c>
      <c r="T5952" s="8" t="n">
        <v>5125.5</v>
      </c>
      <c r="U5952" s="6" t="s">
        <v>30</v>
      </c>
      <c r="V5952" s="8" t="n">
        <f aca="false">IF(X5952="0-1 Year", ROUND(S5952/0.474, 2), IF(X5952="1-2 Years", ROUND(S5952/0.287, 2), ROUND(S5952/0.14, 2)))</f>
        <v>826.07</v>
      </c>
      <c r="W5952" s="6" t="str">
        <f aca="false">IF(V5952&gt;4000, "High", IF(V5952&gt;2000, "Medium", "Low"))</f>
        <v>Low</v>
      </c>
      <c r="X5952" s="9" t="s">
        <v>1765</v>
      </c>
      <c r="Y5952" s="10" t="n">
        <f aca="false">IF(U5952="Yes", 1, 0)</f>
        <v>0</v>
      </c>
      <c r="Z5952" s="10" t="n">
        <v>1</v>
      </c>
      <c r="AA5952" s="11" t="n">
        <f aca="false">MAX(0, ($S5952 * 0.35) - ($F5952 * 0.3))</f>
        <v>26.9775</v>
      </c>
      <c r="AB5952" s="12" t="str">
        <f aca="false">IF(AA5952&gt;20,"High",IF(AA5952&gt;10,"Medium","Low"))</f>
        <v>High</v>
      </c>
    </row>
    <row r="5953" customFormat="false" ht="18.65" hidden="false" customHeight="false" outlineLevel="0" collapsed="false">
      <c r="A5953" s="5" t="s">
        <v>5997</v>
      </c>
      <c r="B5953" s="6" t="s">
        <v>29</v>
      </c>
      <c r="C5953" s="6" t="s">
        <v>31</v>
      </c>
      <c r="D5953" s="6" t="s">
        <v>31</v>
      </c>
      <c r="E5953" s="6" t="s">
        <v>31</v>
      </c>
      <c r="F5953" s="7" t="n">
        <v>58</v>
      </c>
      <c r="G5953" s="6" t="s">
        <v>31</v>
      </c>
      <c r="H5953" s="6" t="s">
        <v>31</v>
      </c>
      <c r="I5953" s="6" t="s">
        <v>517</v>
      </c>
      <c r="J5953" s="6" t="s">
        <v>31</v>
      </c>
      <c r="K5953" s="6" t="s">
        <v>31</v>
      </c>
      <c r="L5953" s="6" t="s">
        <v>30</v>
      </c>
      <c r="M5953" s="6" t="s">
        <v>31</v>
      </c>
      <c r="N5953" s="6" t="s">
        <v>30</v>
      </c>
      <c r="O5953" s="6" t="s">
        <v>30</v>
      </c>
      <c r="P5953" s="6" t="s">
        <v>33</v>
      </c>
      <c r="Q5953" s="6" t="s">
        <v>31</v>
      </c>
      <c r="R5953" s="6" t="s">
        <v>53</v>
      </c>
      <c r="S5953" s="8" t="n">
        <v>89.85</v>
      </c>
      <c r="T5953" s="8" t="n">
        <v>5125.75</v>
      </c>
      <c r="U5953" s="6" t="s">
        <v>30</v>
      </c>
      <c r="V5953" s="8" t="n">
        <f aca="false">IF(X5953="0-1 Year", ROUND(S5953/0.474, 2), IF(X5953="1-2 Years", ROUND(S5953/0.287, 2), ROUND(S5953/0.14, 2)))</f>
        <v>641.79</v>
      </c>
      <c r="W5953" s="6" t="str">
        <f aca="false">IF(V5953&gt;4000, "High", IF(V5953&gt;2000, "Medium", "Low"))</f>
        <v>Low</v>
      </c>
      <c r="X5953" s="9" t="s">
        <v>1765</v>
      </c>
      <c r="Y5953" s="10" t="n">
        <f aca="false">IF(U5953="Yes", 1, 0)</f>
        <v>0</v>
      </c>
      <c r="Z5953" s="10" t="n">
        <v>1</v>
      </c>
      <c r="AA5953" s="11" t="n">
        <f aca="false">MAX(0, ($S5953 * 0.35) - ($F5953 * 0.3))</f>
        <v>14.0475</v>
      </c>
      <c r="AB5953" s="12" t="str">
        <f aca="false">IF(AA5953&gt;20,"High",IF(AA5953&gt;10,"Medium","Low"))</f>
        <v>Medium</v>
      </c>
    </row>
    <row r="5954" customFormat="false" ht="18.65" hidden="false" customHeight="false" outlineLevel="0" collapsed="false">
      <c r="A5954" s="5" t="s">
        <v>5998</v>
      </c>
      <c r="B5954" s="6" t="s">
        <v>37</v>
      </c>
      <c r="C5954" s="6" t="s">
        <v>30</v>
      </c>
      <c r="D5954" s="6" t="s">
        <v>30</v>
      </c>
      <c r="E5954" s="6" t="s">
        <v>30</v>
      </c>
      <c r="F5954" s="7" t="n">
        <v>47</v>
      </c>
      <c r="G5954" s="6" t="s">
        <v>31</v>
      </c>
      <c r="H5954" s="6" t="s">
        <v>31</v>
      </c>
      <c r="I5954" s="6" t="s">
        <v>517</v>
      </c>
      <c r="J5954" s="6" t="s">
        <v>30</v>
      </c>
      <c r="K5954" s="6" t="s">
        <v>31</v>
      </c>
      <c r="L5954" s="6" t="s">
        <v>31</v>
      </c>
      <c r="M5954" s="6" t="s">
        <v>30</v>
      </c>
      <c r="N5954" s="6" t="s">
        <v>31</v>
      </c>
      <c r="O5954" s="6" t="s">
        <v>31</v>
      </c>
      <c r="P5954" s="6" t="s">
        <v>38</v>
      </c>
      <c r="Q5954" s="6" t="s">
        <v>31</v>
      </c>
      <c r="R5954" s="6" t="s">
        <v>39</v>
      </c>
      <c r="S5954" s="8" t="n">
        <v>106.4</v>
      </c>
      <c r="T5954" s="8" t="n">
        <v>5127.95</v>
      </c>
      <c r="U5954" s="6" t="s">
        <v>31</v>
      </c>
      <c r="V5954" s="8" t="n">
        <f aca="false">IF(X5954="0-1 Year", ROUND(S5954/0.474, 2), IF(X5954="1-2 Years", ROUND(S5954/0.287, 2), ROUND(S5954/0.14, 2)))</f>
        <v>760</v>
      </c>
      <c r="W5954" s="6" t="str">
        <f aca="false">IF(V5954&gt;4000, "High", IF(V5954&gt;2000, "Medium", "Low"))</f>
        <v>Low</v>
      </c>
      <c r="X5954" s="9" t="s">
        <v>1765</v>
      </c>
      <c r="Y5954" s="10" t="n">
        <f aca="false">IF(U5954="Yes", 1, 0)</f>
        <v>1</v>
      </c>
      <c r="Z5954" s="10" t="n">
        <v>1</v>
      </c>
      <c r="AA5954" s="11" t="n">
        <f aca="false">MAX(0, ($S5954 * 0.35) - ($F5954 * 0.3))</f>
        <v>23.14</v>
      </c>
      <c r="AB5954" s="12" t="str">
        <f aca="false">IF(AA5954&gt;20,"High",IF(AA5954&gt;10,"Medium","Low"))</f>
        <v>High</v>
      </c>
    </row>
    <row r="5955" customFormat="false" ht="18.65" hidden="false" customHeight="false" outlineLevel="0" collapsed="false">
      <c r="A5955" s="5" t="s">
        <v>5999</v>
      </c>
      <c r="B5955" s="6" t="s">
        <v>37</v>
      </c>
      <c r="C5955" s="6" t="s">
        <v>30</v>
      </c>
      <c r="D5955" s="6" t="s">
        <v>31</v>
      </c>
      <c r="E5955" s="6" t="s">
        <v>30</v>
      </c>
      <c r="F5955" s="7" t="n">
        <v>64</v>
      </c>
      <c r="G5955" s="6" t="s">
        <v>31</v>
      </c>
      <c r="H5955" s="6" t="s">
        <v>31</v>
      </c>
      <c r="I5955" s="6" t="s">
        <v>203</v>
      </c>
      <c r="J5955" s="6" t="s">
        <v>31</v>
      </c>
      <c r="K5955" s="6" t="s">
        <v>31</v>
      </c>
      <c r="L5955" s="6" t="s">
        <v>31</v>
      </c>
      <c r="M5955" s="6" t="s">
        <v>31</v>
      </c>
      <c r="N5955" s="6" t="s">
        <v>30</v>
      </c>
      <c r="O5955" s="6" t="s">
        <v>31</v>
      </c>
      <c r="P5955" s="6" t="s">
        <v>166</v>
      </c>
      <c r="Q5955" s="6" t="s">
        <v>31</v>
      </c>
      <c r="R5955" s="6" t="s">
        <v>34</v>
      </c>
      <c r="S5955" s="8" t="n">
        <v>81.3</v>
      </c>
      <c r="T5955" s="8" t="n">
        <v>5129.3</v>
      </c>
      <c r="U5955" s="6" t="s">
        <v>30</v>
      </c>
      <c r="V5955" s="8" t="n">
        <f aca="false">IF(X5955="0-1 Year", ROUND(S5955/0.474, 2), IF(X5955="1-2 Years", ROUND(S5955/0.287, 2), ROUND(S5955/0.14, 2)))</f>
        <v>580.71</v>
      </c>
      <c r="W5955" s="6" t="str">
        <f aca="false">IF(V5955&gt;4000, "High", IF(V5955&gt;2000, "Medium", "Low"))</f>
        <v>Low</v>
      </c>
      <c r="X5955" s="9" t="s">
        <v>1765</v>
      </c>
      <c r="Y5955" s="10" t="n">
        <f aca="false">IF(U5955="Yes", 1, 0)</f>
        <v>0</v>
      </c>
      <c r="Z5955" s="10" t="n">
        <v>1</v>
      </c>
      <c r="AA5955" s="11" t="n">
        <f aca="false">MAX(0, ($S5955 * 0.35) - ($F5955 * 0.3))</f>
        <v>9.255</v>
      </c>
      <c r="AB5955" s="12" t="str">
        <f aca="false">IF(AA5955&gt;20,"High",IF(AA5955&gt;10,"Medium","Low"))</f>
        <v>Low</v>
      </c>
    </row>
    <row r="5956" customFormat="false" ht="18.65" hidden="false" customHeight="false" outlineLevel="0" collapsed="false">
      <c r="A5956" s="5" t="s">
        <v>6000</v>
      </c>
      <c r="B5956" s="6" t="s">
        <v>37</v>
      </c>
      <c r="C5956" s="6" t="s">
        <v>30</v>
      </c>
      <c r="D5956" s="6" t="s">
        <v>30</v>
      </c>
      <c r="E5956" s="6" t="s">
        <v>30</v>
      </c>
      <c r="F5956" s="7" t="n">
        <v>54</v>
      </c>
      <c r="G5956" s="6" t="s">
        <v>31</v>
      </c>
      <c r="H5956" s="6" t="s">
        <v>31</v>
      </c>
      <c r="I5956" s="6" t="s">
        <v>517</v>
      </c>
      <c r="J5956" s="6" t="s">
        <v>30</v>
      </c>
      <c r="K5956" s="6" t="s">
        <v>31</v>
      </c>
      <c r="L5956" s="6" t="s">
        <v>30</v>
      </c>
      <c r="M5956" s="6" t="s">
        <v>30</v>
      </c>
      <c r="N5956" s="6" t="s">
        <v>31</v>
      </c>
      <c r="O5956" s="6" t="s">
        <v>31</v>
      </c>
      <c r="P5956" s="6" t="s">
        <v>166</v>
      </c>
      <c r="Q5956" s="6" t="s">
        <v>31</v>
      </c>
      <c r="R5956" s="6" t="s">
        <v>53</v>
      </c>
      <c r="S5956" s="8" t="n">
        <v>97.2</v>
      </c>
      <c r="T5956" s="8" t="n">
        <v>5129.45</v>
      </c>
      <c r="U5956" s="6" t="s">
        <v>30</v>
      </c>
      <c r="V5956" s="8" t="n">
        <f aca="false">IF(X5956="0-1 Year", ROUND(S5956/0.474, 2), IF(X5956="1-2 Years", ROUND(S5956/0.287, 2), ROUND(S5956/0.14, 2)))</f>
        <v>694.29</v>
      </c>
      <c r="W5956" s="6" t="str">
        <f aca="false">IF(V5956&gt;4000, "High", IF(V5956&gt;2000, "Medium", "Low"))</f>
        <v>Low</v>
      </c>
      <c r="X5956" s="9" t="s">
        <v>1765</v>
      </c>
      <c r="Y5956" s="10" t="n">
        <f aca="false">IF(U5956="Yes", 1, 0)</f>
        <v>0</v>
      </c>
      <c r="Z5956" s="10" t="n">
        <v>1</v>
      </c>
      <c r="AA5956" s="11" t="n">
        <f aca="false">MAX(0, ($S5956 * 0.35) - ($F5956 * 0.3))</f>
        <v>17.82</v>
      </c>
      <c r="AB5956" s="12" t="str">
        <f aca="false">IF(AA5956&gt;20,"High",IF(AA5956&gt;10,"Medium","Low"))</f>
        <v>Medium</v>
      </c>
    </row>
    <row r="5957" customFormat="false" ht="18.65" hidden="false" customHeight="false" outlineLevel="0" collapsed="false">
      <c r="A5957" s="5" t="s">
        <v>6001</v>
      </c>
      <c r="B5957" s="6" t="s">
        <v>29</v>
      </c>
      <c r="C5957" s="6" t="s">
        <v>30</v>
      </c>
      <c r="D5957" s="6" t="s">
        <v>31</v>
      </c>
      <c r="E5957" s="6" t="s">
        <v>30</v>
      </c>
      <c r="F5957" s="7" t="n">
        <v>47</v>
      </c>
      <c r="G5957" s="6" t="s">
        <v>31</v>
      </c>
      <c r="H5957" s="6" t="s">
        <v>31</v>
      </c>
      <c r="I5957" s="6" t="s">
        <v>517</v>
      </c>
      <c r="J5957" s="6" t="s">
        <v>30</v>
      </c>
      <c r="K5957" s="6" t="s">
        <v>31</v>
      </c>
      <c r="L5957" s="6" t="s">
        <v>31</v>
      </c>
      <c r="M5957" s="6" t="s">
        <v>30</v>
      </c>
      <c r="N5957" s="6" t="s">
        <v>31</v>
      </c>
      <c r="O5957" s="6" t="s">
        <v>31</v>
      </c>
      <c r="P5957" s="6" t="s">
        <v>38</v>
      </c>
      <c r="Q5957" s="6" t="s">
        <v>31</v>
      </c>
      <c r="R5957" s="6" t="s">
        <v>39</v>
      </c>
      <c r="S5957" s="8" t="n">
        <v>104.1</v>
      </c>
      <c r="T5957" s="8" t="n">
        <v>5135.15</v>
      </c>
      <c r="U5957" s="6" t="s">
        <v>30</v>
      </c>
      <c r="V5957" s="8" t="n">
        <f aca="false">IF(X5957="0-1 Year", ROUND(S5957/0.474, 2), IF(X5957="1-2 Years", ROUND(S5957/0.287, 2), ROUND(S5957/0.14, 2)))</f>
        <v>743.57</v>
      </c>
      <c r="W5957" s="6" t="str">
        <f aca="false">IF(V5957&gt;4000, "High", IF(V5957&gt;2000, "Medium", "Low"))</f>
        <v>Low</v>
      </c>
      <c r="X5957" s="9" t="s">
        <v>1765</v>
      </c>
      <c r="Y5957" s="10" t="n">
        <f aca="false">IF(U5957="Yes", 1, 0)</f>
        <v>0</v>
      </c>
      <c r="Z5957" s="10" t="n">
        <v>1</v>
      </c>
      <c r="AA5957" s="11" t="n">
        <f aca="false">MAX(0, ($S5957 * 0.35) - ($F5957 * 0.3))</f>
        <v>22.335</v>
      </c>
      <c r="AB5957" s="12" t="str">
        <f aca="false">IF(AA5957&gt;20,"High",IF(AA5957&gt;10,"Medium","Low"))</f>
        <v>High</v>
      </c>
    </row>
    <row r="5958" customFormat="false" ht="18.65" hidden="false" customHeight="false" outlineLevel="0" collapsed="false">
      <c r="A5958" s="5" t="s">
        <v>6002</v>
      </c>
      <c r="B5958" s="6" t="s">
        <v>29</v>
      </c>
      <c r="C5958" s="6" t="s">
        <v>30</v>
      </c>
      <c r="D5958" s="6" t="s">
        <v>31</v>
      </c>
      <c r="E5958" s="6" t="s">
        <v>31</v>
      </c>
      <c r="F5958" s="7" t="n">
        <v>64</v>
      </c>
      <c r="G5958" s="6" t="s">
        <v>31</v>
      </c>
      <c r="H5958" s="6" t="s">
        <v>30</v>
      </c>
      <c r="I5958" s="6" t="s">
        <v>517</v>
      </c>
      <c r="J5958" s="6" t="s">
        <v>31</v>
      </c>
      <c r="K5958" s="6" t="s">
        <v>31</v>
      </c>
      <c r="L5958" s="6" t="s">
        <v>30</v>
      </c>
      <c r="M5958" s="6" t="s">
        <v>30</v>
      </c>
      <c r="N5958" s="6" t="s">
        <v>30</v>
      </c>
      <c r="O5958" s="6" t="s">
        <v>30</v>
      </c>
      <c r="P5958" s="6" t="s">
        <v>38</v>
      </c>
      <c r="Q5958" s="6" t="s">
        <v>30</v>
      </c>
      <c r="R5958" s="6" t="s">
        <v>39</v>
      </c>
      <c r="S5958" s="8" t="n">
        <v>81.05</v>
      </c>
      <c r="T5958" s="8" t="n">
        <v>5135.35</v>
      </c>
      <c r="U5958" s="6" t="s">
        <v>30</v>
      </c>
      <c r="V5958" s="8" t="n">
        <f aca="false">IF(X5958="0-1 Year", ROUND(S5958/0.474, 2), IF(X5958="1-2 Years", ROUND(S5958/0.287, 2), ROUND(S5958/0.14, 2)))</f>
        <v>578.93</v>
      </c>
      <c r="W5958" s="6" t="str">
        <f aca="false">IF(V5958&gt;4000, "High", IF(V5958&gt;2000, "Medium", "Low"))</f>
        <v>Low</v>
      </c>
      <c r="X5958" s="9" t="s">
        <v>1765</v>
      </c>
      <c r="Y5958" s="10" t="n">
        <f aca="false">IF(U5958="Yes", 1, 0)</f>
        <v>0</v>
      </c>
      <c r="Z5958" s="10" t="n">
        <v>1</v>
      </c>
      <c r="AA5958" s="11" t="n">
        <f aca="false">MAX(0, ($S5958 * 0.35) - ($F5958 * 0.3))</f>
        <v>9.1675</v>
      </c>
      <c r="AB5958" s="12" t="str">
        <f aca="false">IF(AA5958&gt;20,"High",IF(AA5958&gt;10,"Medium","Low"))</f>
        <v>Low</v>
      </c>
    </row>
    <row r="5959" customFormat="false" ht="18.65" hidden="false" customHeight="false" outlineLevel="0" collapsed="false">
      <c r="A5959" s="5" t="s">
        <v>6003</v>
      </c>
      <c r="B5959" s="6" t="s">
        <v>37</v>
      </c>
      <c r="C5959" s="6" t="s">
        <v>30</v>
      </c>
      <c r="D5959" s="6" t="s">
        <v>31</v>
      </c>
      <c r="E5959" s="6" t="s">
        <v>30</v>
      </c>
      <c r="F5959" s="7" t="n">
        <v>52</v>
      </c>
      <c r="G5959" s="6" t="s">
        <v>31</v>
      </c>
      <c r="H5959" s="6" t="s">
        <v>31</v>
      </c>
      <c r="I5959" s="6" t="s">
        <v>517</v>
      </c>
      <c r="J5959" s="6" t="s">
        <v>30</v>
      </c>
      <c r="K5959" s="6" t="s">
        <v>31</v>
      </c>
      <c r="L5959" s="6" t="s">
        <v>30</v>
      </c>
      <c r="M5959" s="6" t="s">
        <v>31</v>
      </c>
      <c r="N5959" s="6" t="s">
        <v>31</v>
      </c>
      <c r="O5959" s="6" t="s">
        <v>31</v>
      </c>
      <c r="P5959" s="6" t="s">
        <v>38</v>
      </c>
      <c r="Q5959" s="6" t="s">
        <v>31</v>
      </c>
      <c r="R5959" s="6" t="s">
        <v>58</v>
      </c>
      <c r="S5959" s="8" t="n">
        <v>102.7</v>
      </c>
      <c r="T5959" s="8" t="n">
        <v>5138.1</v>
      </c>
      <c r="U5959" s="6" t="s">
        <v>30</v>
      </c>
      <c r="V5959" s="8" t="n">
        <f aca="false">IF(X5959="0-1 Year", ROUND(S5959/0.474, 2), IF(X5959="1-2 Years", ROUND(S5959/0.287, 2), ROUND(S5959/0.14, 2)))</f>
        <v>733.57</v>
      </c>
      <c r="W5959" s="6" t="str">
        <f aca="false">IF(V5959&gt;4000, "High", IF(V5959&gt;2000, "Medium", "Low"))</f>
        <v>Low</v>
      </c>
      <c r="X5959" s="9" t="s">
        <v>1765</v>
      </c>
      <c r="Y5959" s="10" t="n">
        <f aca="false">IF(U5959="Yes", 1, 0)</f>
        <v>0</v>
      </c>
      <c r="Z5959" s="10" t="n">
        <v>1</v>
      </c>
      <c r="AA5959" s="11" t="n">
        <f aca="false">MAX(0, ($S5959 * 0.35) - ($F5959 * 0.3))</f>
        <v>20.345</v>
      </c>
      <c r="AB5959" s="12" t="str">
        <f aca="false">IF(AA5959&gt;20,"High",IF(AA5959&gt;10,"Medium","Low"))</f>
        <v>High</v>
      </c>
    </row>
    <row r="5960" customFormat="false" ht="18.65" hidden="false" customHeight="false" outlineLevel="0" collapsed="false">
      <c r="A5960" s="5" t="s">
        <v>6004</v>
      </c>
      <c r="B5960" s="6" t="s">
        <v>29</v>
      </c>
      <c r="C5960" s="6" t="s">
        <v>31</v>
      </c>
      <c r="D5960" s="6" t="s">
        <v>31</v>
      </c>
      <c r="E5960" s="6" t="s">
        <v>31</v>
      </c>
      <c r="F5960" s="7" t="n">
        <v>71</v>
      </c>
      <c r="G5960" s="6" t="s">
        <v>31</v>
      </c>
      <c r="H5960" s="6" t="s">
        <v>31</v>
      </c>
      <c r="I5960" s="6" t="s">
        <v>203</v>
      </c>
      <c r="J5960" s="6" t="s">
        <v>30</v>
      </c>
      <c r="K5960" s="6" t="s">
        <v>31</v>
      </c>
      <c r="L5960" s="6" t="s">
        <v>31</v>
      </c>
      <c r="M5960" s="6" t="s">
        <v>31</v>
      </c>
      <c r="N5960" s="6" t="s">
        <v>30</v>
      </c>
      <c r="O5960" s="6" t="s">
        <v>31</v>
      </c>
      <c r="P5960" s="6" t="s">
        <v>33</v>
      </c>
      <c r="Q5960" s="6" t="s">
        <v>31</v>
      </c>
      <c r="R5960" s="6" t="s">
        <v>53</v>
      </c>
      <c r="S5960" s="8" t="n">
        <v>72.9</v>
      </c>
      <c r="T5960" s="8" t="n">
        <v>5139.65</v>
      </c>
      <c r="U5960" s="6" t="s">
        <v>30</v>
      </c>
      <c r="V5960" s="8" t="n">
        <f aca="false">IF(X5960="0-1 Year", ROUND(S5960/0.474, 2), IF(X5960="1-2 Years", ROUND(S5960/0.287, 2), ROUND(S5960/0.14, 2)))</f>
        <v>520.71</v>
      </c>
      <c r="W5960" s="6" t="str">
        <f aca="false">IF(V5960&gt;4000, "High", IF(V5960&gt;2000, "Medium", "Low"))</f>
        <v>Low</v>
      </c>
      <c r="X5960" s="9" t="s">
        <v>1765</v>
      </c>
      <c r="Y5960" s="10" t="n">
        <f aca="false">IF(U5960="Yes", 1, 0)</f>
        <v>0</v>
      </c>
      <c r="Z5960" s="10" t="n">
        <v>1</v>
      </c>
      <c r="AA5960" s="11" t="n">
        <f aca="false">MAX(0, ($S5960 * 0.35) - ($F5960 * 0.3))</f>
        <v>4.215</v>
      </c>
      <c r="AB5960" s="12" t="str">
        <f aca="false">IF(AA5960&gt;20,"High",IF(AA5960&gt;10,"Medium","Low"))</f>
        <v>Low</v>
      </c>
    </row>
    <row r="5961" customFormat="false" ht="18.65" hidden="false" customHeight="false" outlineLevel="0" collapsed="false">
      <c r="A5961" s="5" t="s">
        <v>6005</v>
      </c>
      <c r="B5961" s="6" t="s">
        <v>37</v>
      </c>
      <c r="C5961" s="6" t="s">
        <v>30</v>
      </c>
      <c r="D5961" s="6" t="s">
        <v>31</v>
      </c>
      <c r="E5961" s="6" t="s">
        <v>30</v>
      </c>
      <c r="F5961" s="7" t="n">
        <v>53</v>
      </c>
      <c r="G5961" s="6" t="s">
        <v>31</v>
      </c>
      <c r="H5961" s="6" t="s">
        <v>31</v>
      </c>
      <c r="I5961" s="6" t="s">
        <v>517</v>
      </c>
      <c r="J5961" s="6" t="s">
        <v>30</v>
      </c>
      <c r="K5961" s="6" t="s">
        <v>31</v>
      </c>
      <c r="L5961" s="6" t="s">
        <v>30</v>
      </c>
      <c r="M5961" s="6" t="s">
        <v>30</v>
      </c>
      <c r="N5961" s="6" t="s">
        <v>31</v>
      </c>
      <c r="O5961" s="6" t="s">
        <v>31</v>
      </c>
      <c r="P5961" s="6" t="s">
        <v>38</v>
      </c>
      <c r="Q5961" s="6" t="s">
        <v>31</v>
      </c>
      <c r="R5961" s="6" t="s">
        <v>58</v>
      </c>
      <c r="S5961" s="8" t="n">
        <v>98.4</v>
      </c>
      <c r="T5961" s="8" t="n">
        <v>5149.5</v>
      </c>
      <c r="U5961" s="6" t="s">
        <v>31</v>
      </c>
      <c r="V5961" s="8" t="n">
        <f aca="false">IF(X5961="0-1 Year", ROUND(S5961/0.474, 2), IF(X5961="1-2 Years", ROUND(S5961/0.287, 2), ROUND(S5961/0.14, 2)))</f>
        <v>702.86</v>
      </c>
      <c r="W5961" s="6" t="str">
        <f aca="false">IF(V5961&gt;4000, "High", IF(V5961&gt;2000, "Medium", "Low"))</f>
        <v>Low</v>
      </c>
      <c r="X5961" s="9" t="s">
        <v>1765</v>
      </c>
      <c r="Y5961" s="10" t="n">
        <f aca="false">IF(U5961="Yes", 1, 0)</f>
        <v>1</v>
      </c>
      <c r="Z5961" s="10" t="n">
        <v>1</v>
      </c>
      <c r="AA5961" s="11" t="n">
        <f aca="false">MAX(0, ($S5961 * 0.35) - ($F5961 * 0.3))</f>
        <v>18.54</v>
      </c>
      <c r="AB5961" s="12" t="str">
        <f aca="false">IF(AA5961&gt;20,"High",IF(AA5961&gt;10,"Medium","Low"))</f>
        <v>Medium</v>
      </c>
    </row>
    <row r="5962" customFormat="false" ht="18.65" hidden="false" customHeight="false" outlineLevel="0" collapsed="false">
      <c r="A5962" s="5" t="s">
        <v>6006</v>
      </c>
      <c r="B5962" s="6" t="s">
        <v>37</v>
      </c>
      <c r="C5962" s="6" t="s">
        <v>30</v>
      </c>
      <c r="D5962" s="6" t="s">
        <v>31</v>
      </c>
      <c r="E5962" s="6" t="s">
        <v>30</v>
      </c>
      <c r="F5962" s="7" t="n">
        <v>62</v>
      </c>
      <c r="G5962" s="6" t="s">
        <v>31</v>
      </c>
      <c r="H5962" s="6" t="s">
        <v>31</v>
      </c>
      <c r="I5962" s="6" t="s">
        <v>203</v>
      </c>
      <c r="J5962" s="6" t="s">
        <v>31</v>
      </c>
      <c r="K5962" s="6" t="s">
        <v>31</v>
      </c>
      <c r="L5962" s="6" t="s">
        <v>30</v>
      </c>
      <c r="M5962" s="6" t="s">
        <v>31</v>
      </c>
      <c r="N5962" s="6" t="s">
        <v>31</v>
      </c>
      <c r="O5962" s="6" t="s">
        <v>31</v>
      </c>
      <c r="P5962" s="6" t="s">
        <v>166</v>
      </c>
      <c r="Q5962" s="6" t="s">
        <v>31</v>
      </c>
      <c r="R5962" s="6" t="s">
        <v>39</v>
      </c>
      <c r="S5962" s="8" t="n">
        <v>84.95</v>
      </c>
      <c r="T5962" s="8" t="n">
        <v>5150.55</v>
      </c>
      <c r="U5962" s="6" t="s">
        <v>30</v>
      </c>
      <c r="V5962" s="8" t="n">
        <f aca="false">IF(X5962="0-1 Year", ROUND(S5962/0.474, 2), IF(X5962="1-2 Years", ROUND(S5962/0.287, 2), ROUND(S5962/0.14, 2)))</f>
        <v>606.79</v>
      </c>
      <c r="W5962" s="6" t="str">
        <f aca="false">IF(V5962&gt;4000, "High", IF(V5962&gt;2000, "Medium", "Low"))</f>
        <v>Low</v>
      </c>
      <c r="X5962" s="9" t="s">
        <v>1765</v>
      </c>
      <c r="Y5962" s="10" t="n">
        <f aca="false">IF(U5962="Yes", 1, 0)</f>
        <v>0</v>
      </c>
      <c r="Z5962" s="10" t="n">
        <v>1</v>
      </c>
      <c r="AA5962" s="11" t="n">
        <f aca="false">MAX(0, ($S5962 * 0.35) - ($F5962 * 0.3))</f>
        <v>11.1325</v>
      </c>
      <c r="AB5962" s="12" t="str">
        <f aca="false">IF(AA5962&gt;20,"High",IF(AA5962&gt;10,"Medium","Low"))</f>
        <v>Medium</v>
      </c>
    </row>
    <row r="5963" customFormat="false" ht="18.65" hidden="false" customHeight="false" outlineLevel="0" collapsed="false">
      <c r="A5963" s="5" t="s">
        <v>6007</v>
      </c>
      <c r="B5963" s="6" t="s">
        <v>37</v>
      </c>
      <c r="C5963" s="6" t="s">
        <v>30</v>
      </c>
      <c r="D5963" s="6" t="s">
        <v>31</v>
      </c>
      <c r="E5963" s="6" t="s">
        <v>31</v>
      </c>
      <c r="F5963" s="7" t="n">
        <v>50</v>
      </c>
      <c r="G5963" s="6" t="s">
        <v>31</v>
      </c>
      <c r="H5963" s="6" t="s">
        <v>30</v>
      </c>
      <c r="I5963" s="6" t="s">
        <v>517</v>
      </c>
      <c r="J5963" s="6" t="s">
        <v>30</v>
      </c>
      <c r="K5963" s="6" t="s">
        <v>30</v>
      </c>
      <c r="L5963" s="6" t="s">
        <v>31</v>
      </c>
      <c r="M5963" s="6" t="s">
        <v>31</v>
      </c>
      <c r="N5963" s="6" t="s">
        <v>31</v>
      </c>
      <c r="O5963" s="6" t="s">
        <v>31</v>
      </c>
      <c r="P5963" s="6" t="s">
        <v>33</v>
      </c>
      <c r="Q5963" s="6" t="s">
        <v>30</v>
      </c>
      <c r="R5963" s="6" t="s">
        <v>34</v>
      </c>
      <c r="S5963" s="8" t="n">
        <v>103.05</v>
      </c>
      <c r="T5963" s="8" t="n">
        <v>5153.5</v>
      </c>
      <c r="U5963" s="6" t="s">
        <v>30</v>
      </c>
      <c r="V5963" s="8" t="n">
        <f aca="false">IF(X5963="0-1 Year", ROUND(S5963/0.474, 2), IF(X5963="1-2 Years", ROUND(S5963/0.287, 2), ROUND(S5963/0.14, 2)))</f>
        <v>736.07</v>
      </c>
      <c r="W5963" s="6" t="str">
        <f aca="false">IF(V5963&gt;4000, "High", IF(V5963&gt;2000, "Medium", "Low"))</f>
        <v>Low</v>
      </c>
      <c r="X5963" s="9" t="s">
        <v>1765</v>
      </c>
      <c r="Y5963" s="10" t="n">
        <f aca="false">IF(U5963="Yes", 1, 0)</f>
        <v>0</v>
      </c>
      <c r="Z5963" s="10" t="n">
        <v>1</v>
      </c>
      <c r="AA5963" s="11" t="n">
        <f aca="false">MAX(0, ($S5963 * 0.35) - ($F5963 * 0.3))</f>
        <v>21.0675</v>
      </c>
      <c r="AB5963" s="12" t="str">
        <f aca="false">IF(AA5963&gt;20,"High",IF(AA5963&gt;10,"Medium","Low"))</f>
        <v>High</v>
      </c>
    </row>
    <row r="5964" customFormat="false" ht="18.65" hidden="false" customHeight="false" outlineLevel="0" collapsed="false">
      <c r="A5964" s="5" t="s">
        <v>6008</v>
      </c>
      <c r="B5964" s="6" t="s">
        <v>29</v>
      </c>
      <c r="C5964" s="6" t="s">
        <v>30</v>
      </c>
      <c r="D5964" s="6" t="s">
        <v>31</v>
      </c>
      <c r="E5964" s="6" t="s">
        <v>31</v>
      </c>
      <c r="F5964" s="7" t="n">
        <v>71</v>
      </c>
      <c r="G5964" s="6" t="s">
        <v>31</v>
      </c>
      <c r="H5964" s="6" t="s">
        <v>30</v>
      </c>
      <c r="I5964" s="6" t="s">
        <v>203</v>
      </c>
      <c r="J5964" s="6" t="s">
        <v>30</v>
      </c>
      <c r="K5964" s="6" t="s">
        <v>31</v>
      </c>
      <c r="L5964" s="6" t="s">
        <v>30</v>
      </c>
      <c r="M5964" s="6" t="s">
        <v>31</v>
      </c>
      <c r="N5964" s="6" t="s">
        <v>31</v>
      </c>
      <c r="O5964" s="6" t="s">
        <v>31</v>
      </c>
      <c r="P5964" s="6" t="s">
        <v>166</v>
      </c>
      <c r="Q5964" s="6" t="s">
        <v>31</v>
      </c>
      <c r="R5964" s="6" t="s">
        <v>58</v>
      </c>
      <c r="S5964" s="8" t="n">
        <v>73.35</v>
      </c>
      <c r="T5964" s="8" t="n">
        <v>5154.5</v>
      </c>
      <c r="U5964" s="6" t="s">
        <v>30</v>
      </c>
      <c r="V5964" s="8" t="n">
        <f aca="false">IF(X5964="0-1 Year", ROUND(S5964/0.474, 2), IF(X5964="1-2 Years", ROUND(S5964/0.287, 2), ROUND(S5964/0.14, 2)))</f>
        <v>523.93</v>
      </c>
      <c r="W5964" s="6" t="str">
        <f aca="false">IF(V5964&gt;4000, "High", IF(V5964&gt;2000, "Medium", "Low"))</f>
        <v>Low</v>
      </c>
      <c r="X5964" s="9" t="s">
        <v>1765</v>
      </c>
      <c r="Y5964" s="10" t="n">
        <f aca="false">IF(U5964="Yes", 1, 0)</f>
        <v>0</v>
      </c>
      <c r="Z5964" s="10" t="n">
        <v>1</v>
      </c>
      <c r="AA5964" s="11" t="n">
        <f aca="false">MAX(0, ($S5964 * 0.35) - ($F5964 * 0.3))</f>
        <v>4.3725</v>
      </c>
      <c r="AB5964" s="12" t="str">
        <f aca="false">IF(AA5964&gt;20,"High",IF(AA5964&gt;10,"Medium","Low"))</f>
        <v>Low</v>
      </c>
    </row>
    <row r="5965" customFormat="false" ht="18.65" hidden="false" customHeight="false" outlineLevel="0" collapsed="false">
      <c r="A5965" s="5" t="s">
        <v>6009</v>
      </c>
      <c r="B5965" s="6" t="s">
        <v>29</v>
      </c>
      <c r="C5965" s="6" t="s">
        <v>31</v>
      </c>
      <c r="D5965" s="6" t="s">
        <v>31</v>
      </c>
      <c r="E5965" s="6" t="s">
        <v>31</v>
      </c>
      <c r="F5965" s="7" t="n">
        <v>66</v>
      </c>
      <c r="G5965" s="6" t="s">
        <v>31</v>
      </c>
      <c r="H5965" s="6" t="s">
        <v>31</v>
      </c>
      <c r="I5965" s="6" t="s">
        <v>203</v>
      </c>
      <c r="J5965" s="6" t="s">
        <v>31</v>
      </c>
      <c r="K5965" s="6" t="s">
        <v>31</v>
      </c>
      <c r="L5965" s="6" t="s">
        <v>31</v>
      </c>
      <c r="M5965" s="6" t="s">
        <v>31</v>
      </c>
      <c r="N5965" s="6" t="s">
        <v>31</v>
      </c>
      <c r="O5965" s="6" t="s">
        <v>30</v>
      </c>
      <c r="P5965" s="6" t="s">
        <v>166</v>
      </c>
      <c r="Q5965" s="6" t="s">
        <v>30</v>
      </c>
      <c r="R5965" s="6" t="s">
        <v>58</v>
      </c>
      <c r="S5965" s="8" t="n">
        <v>79.4</v>
      </c>
      <c r="T5965" s="8" t="n">
        <v>5154.6</v>
      </c>
      <c r="U5965" s="6" t="s">
        <v>31</v>
      </c>
      <c r="V5965" s="8" t="n">
        <f aca="false">IF(X5965="0-1 Year", ROUND(S5965/0.474, 2), IF(X5965="1-2 Years", ROUND(S5965/0.287, 2), ROUND(S5965/0.14, 2)))</f>
        <v>567.14</v>
      </c>
      <c r="W5965" s="6" t="str">
        <f aca="false">IF(V5965&gt;4000, "High", IF(V5965&gt;2000, "Medium", "Low"))</f>
        <v>Low</v>
      </c>
      <c r="X5965" s="9" t="s">
        <v>1765</v>
      </c>
      <c r="Y5965" s="10" t="n">
        <f aca="false">IF(U5965="Yes", 1, 0)</f>
        <v>1</v>
      </c>
      <c r="Z5965" s="10" t="n">
        <v>1</v>
      </c>
      <c r="AA5965" s="11" t="n">
        <f aca="false">MAX(0, ($S5965 * 0.35) - ($F5965 * 0.3))</f>
        <v>7.99</v>
      </c>
      <c r="AB5965" s="12" t="str">
        <f aca="false">IF(AA5965&gt;20,"High",IF(AA5965&gt;10,"Medium","Low"))</f>
        <v>Low</v>
      </c>
    </row>
    <row r="5966" customFormat="false" ht="18.65" hidden="false" customHeight="false" outlineLevel="0" collapsed="false">
      <c r="A5966" s="5" t="s">
        <v>6010</v>
      </c>
      <c r="B5966" s="6" t="s">
        <v>37</v>
      </c>
      <c r="C5966" s="6" t="s">
        <v>30</v>
      </c>
      <c r="D5966" s="6" t="s">
        <v>31</v>
      </c>
      <c r="E5966" s="6" t="s">
        <v>31</v>
      </c>
      <c r="F5966" s="7" t="n">
        <v>68</v>
      </c>
      <c r="G5966" s="6" t="s">
        <v>31</v>
      </c>
      <c r="H5966" s="6" t="s">
        <v>31</v>
      </c>
      <c r="I5966" s="6" t="s">
        <v>203</v>
      </c>
      <c r="J5966" s="6" t="s">
        <v>31</v>
      </c>
      <c r="K5966" s="6" t="s">
        <v>31</v>
      </c>
      <c r="L5966" s="6" t="s">
        <v>31</v>
      </c>
      <c r="M5966" s="6" t="s">
        <v>30</v>
      </c>
      <c r="N5966" s="6" t="s">
        <v>31</v>
      </c>
      <c r="O5966" s="6" t="s">
        <v>30</v>
      </c>
      <c r="P5966" s="6" t="s">
        <v>33</v>
      </c>
      <c r="Q5966" s="6" t="s">
        <v>31</v>
      </c>
      <c r="R5966" s="6" t="s">
        <v>58</v>
      </c>
      <c r="S5966" s="8" t="n">
        <v>73</v>
      </c>
      <c r="T5966" s="8" t="n">
        <v>5163</v>
      </c>
      <c r="U5966" s="6" t="s">
        <v>30</v>
      </c>
      <c r="V5966" s="8" t="n">
        <f aca="false">IF(X5966="0-1 Year", ROUND(S5966/0.474, 2), IF(X5966="1-2 Years", ROUND(S5966/0.287, 2), ROUND(S5966/0.14, 2)))</f>
        <v>521.43</v>
      </c>
      <c r="W5966" s="6" t="str">
        <f aca="false">IF(V5966&gt;4000, "High", IF(V5966&gt;2000, "Medium", "Low"))</f>
        <v>Low</v>
      </c>
      <c r="X5966" s="9" t="s">
        <v>1765</v>
      </c>
      <c r="Y5966" s="10" t="n">
        <f aca="false">IF(U5966="Yes", 1, 0)</f>
        <v>0</v>
      </c>
      <c r="Z5966" s="10" t="n">
        <v>1</v>
      </c>
      <c r="AA5966" s="11" t="n">
        <f aca="false">MAX(0, ($S5966 * 0.35) - ($F5966 * 0.3))</f>
        <v>5.15</v>
      </c>
      <c r="AB5966" s="12" t="str">
        <f aca="false">IF(AA5966&gt;20,"High",IF(AA5966&gt;10,"Medium","Low"))</f>
        <v>Low</v>
      </c>
    </row>
    <row r="5967" customFormat="false" ht="18.65" hidden="false" customHeight="false" outlineLevel="0" collapsed="false">
      <c r="A5967" s="5" t="s">
        <v>6011</v>
      </c>
      <c r="B5967" s="6" t="s">
        <v>29</v>
      </c>
      <c r="C5967" s="6" t="s">
        <v>31</v>
      </c>
      <c r="D5967" s="6" t="s">
        <v>31</v>
      </c>
      <c r="E5967" s="6" t="s">
        <v>30</v>
      </c>
      <c r="F5967" s="7" t="n">
        <v>50</v>
      </c>
      <c r="G5967" s="6" t="s">
        <v>31</v>
      </c>
      <c r="H5967" s="6" t="s">
        <v>31</v>
      </c>
      <c r="I5967" s="6" t="s">
        <v>517</v>
      </c>
      <c r="J5967" s="6" t="s">
        <v>31</v>
      </c>
      <c r="K5967" s="6" t="s">
        <v>30</v>
      </c>
      <c r="L5967" s="6" t="s">
        <v>31</v>
      </c>
      <c r="M5967" s="6" t="s">
        <v>30</v>
      </c>
      <c r="N5967" s="6" t="s">
        <v>31</v>
      </c>
      <c r="O5967" s="6" t="s">
        <v>31</v>
      </c>
      <c r="P5967" s="6" t="s">
        <v>166</v>
      </c>
      <c r="Q5967" s="6" t="s">
        <v>31</v>
      </c>
      <c r="R5967" s="6" t="s">
        <v>58</v>
      </c>
      <c r="S5967" s="8" t="n">
        <v>105.05</v>
      </c>
      <c r="T5967" s="8" t="n">
        <v>5163.3</v>
      </c>
      <c r="U5967" s="6" t="s">
        <v>30</v>
      </c>
      <c r="V5967" s="8" t="n">
        <f aca="false">IF(X5967="0-1 Year", ROUND(S5967/0.474, 2), IF(X5967="1-2 Years", ROUND(S5967/0.287, 2), ROUND(S5967/0.14, 2)))</f>
        <v>750.36</v>
      </c>
      <c r="W5967" s="6" t="str">
        <f aca="false">IF(V5967&gt;4000, "High", IF(V5967&gt;2000, "Medium", "Low"))</f>
        <v>Low</v>
      </c>
      <c r="X5967" s="9" t="s">
        <v>1765</v>
      </c>
      <c r="Y5967" s="10" t="n">
        <f aca="false">IF(U5967="Yes", 1, 0)</f>
        <v>0</v>
      </c>
      <c r="Z5967" s="10" t="n">
        <v>1</v>
      </c>
      <c r="AA5967" s="11" t="n">
        <f aca="false">MAX(0, ($S5967 * 0.35) - ($F5967 * 0.3))</f>
        <v>21.7675</v>
      </c>
      <c r="AB5967" s="12" t="str">
        <f aca="false">IF(AA5967&gt;20,"High",IF(AA5967&gt;10,"Medium","Low"))</f>
        <v>High</v>
      </c>
    </row>
    <row r="5968" customFormat="false" ht="18.65" hidden="false" customHeight="false" outlineLevel="0" collapsed="false">
      <c r="A5968" s="5" t="s">
        <v>6012</v>
      </c>
      <c r="B5968" s="6" t="s">
        <v>37</v>
      </c>
      <c r="C5968" s="6" t="s">
        <v>30</v>
      </c>
      <c r="D5968" s="6" t="s">
        <v>31</v>
      </c>
      <c r="E5968" s="6" t="s">
        <v>31</v>
      </c>
      <c r="F5968" s="7" t="n">
        <v>72</v>
      </c>
      <c r="G5968" s="6" t="s">
        <v>31</v>
      </c>
      <c r="H5968" s="6" t="s">
        <v>31</v>
      </c>
      <c r="I5968" s="6" t="s">
        <v>203</v>
      </c>
      <c r="J5968" s="6" t="s">
        <v>31</v>
      </c>
      <c r="K5968" s="6" t="s">
        <v>31</v>
      </c>
      <c r="L5968" s="6" t="s">
        <v>31</v>
      </c>
      <c r="M5968" s="6" t="s">
        <v>31</v>
      </c>
      <c r="N5968" s="6" t="s">
        <v>30</v>
      </c>
      <c r="O5968" s="6" t="s">
        <v>30</v>
      </c>
      <c r="P5968" s="6" t="s">
        <v>166</v>
      </c>
      <c r="Q5968" s="6" t="s">
        <v>31</v>
      </c>
      <c r="R5968" s="6" t="s">
        <v>53</v>
      </c>
      <c r="S5968" s="8" t="n">
        <v>70.45</v>
      </c>
      <c r="T5968" s="8" t="n">
        <v>5165.7</v>
      </c>
      <c r="U5968" s="6" t="s">
        <v>30</v>
      </c>
      <c r="V5968" s="8" t="n">
        <f aca="false">IF(X5968="0-1 Year", ROUND(S5968/0.474, 2), IF(X5968="1-2 Years", ROUND(S5968/0.287, 2), ROUND(S5968/0.14, 2)))</f>
        <v>503.21</v>
      </c>
      <c r="W5968" s="6" t="str">
        <f aca="false">IF(V5968&gt;4000, "High", IF(V5968&gt;2000, "Medium", "Low"))</f>
        <v>Low</v>
      </c>
      <c r="X5968" s="9" t="s">
        <v>1765</v>
      </c>
      <c r="Y5968" s="10" t="n">
        <f aca="false">IF(U5968="Yes", 1, 0)</f>
        <v>0</v>
      </c>
      <c r="Z5968" s="10" t="n">
        <v>1</v>
      </c>
      <c r="AA5968" s="11" t="n">
        <f aca="false">MAX(0, ($S5968 * 0.35) - ($F5968 * 0.3))</f>
        <v>3.0575</v>
      </c>
      <c r="AB5968" s="12" t="str">
        <f aca="false">IF(AA5968&gt;20,"High",IF(AA5968&gt;10,"Medium","Low"))</f>
        <v>Low</v>
      </c>
    </row>
    <row r="5969" customFormat="false" ht="18.65" hidden="false" customHeight="false" outlineLevel="0" collapsed="false">
      <c r="A5969" s="5" t="s">
        <v>6013</v>
      </c>
      <c r="B5969" s="6" t="s">
        <v>37</v>
      </c>
      <c r="C5969" s="6" t="s">
        <v>31</v>
      </c>
      <c r="D5969" s="6" t="s">
        <v>30</v>
      </c>
      <c r="E5969" s="6" t="s">
        <v>30</v>
      </c>
      <c r="F5969" s="7" t="n">
        <v>49</v>
      </c>
      <c r="G5969" s="6" t="s">
        <v>31</v>
      </c>
      <c r="H5969" s="6" t="s">
        <v>31</v>
      </c>
      <c r="I5969" s="6" t="s">
        <v>517</v>
      </c>
      <c r="J5969" s="6" t="s">
        <v>31</v>
      </c>
      <c r="K5969" s="6" t="s">
        <v>31</v>
      </c>
      <c r="L5969" s="6" t="s">
        <v>31</v>
      </c>
      <c r="M5969" s="6" t="s">
        <v>31</v>
      </c>
      <c r="N5969" s="6" t="s">
        <v>30</v>
      </c>
      <c r="O5969" s="6" t="s">
        <v>31</v>
      </c>
      <c r="P5969" s="6" t="s">
        <v>33</v>
      </c>
      <c r="Q5969" s="6" t="s">
        <v>30</v>
      </c>
      <c r="R5969" s="6" t="s">
        <v>53</v>
      </c>
      <c r="S5969" s="8" t="n">
        <v>103</v>
      </c>
      <c r="T5969" s="8" t="n">
        <v>5166.2</v>
      </c>
      <c r="U5969" s="6" t="s">
        <v>30</v>
      </c>
      <c r="V5969" s="8" t="n">
        <f aca="false">IF(X5969="0-1 Year", ROUND(S5969/0.474, 2), IF(X5969="1-2 Years", ROUND(S5969/0.287, 2), ROUND(S5969/0.14, 2)))</f>
        <v>735.71</v>
      </c>
      <c r="W5969" s="6" t="str">
        <f aca="false">IF(V5969&gt;4000, "High", IF(V5969&gt;2000, "Medium", "Low"))</f>
        <v>Low</v>
      </c>
      <c r="X5969" s="9" t="s">
        <v>1765</v>
      </c>
      <c r="Y5969" s="10" t="n">
        <f aca="false">IF(U5969="Yes", 1, 0)</f>
        <v>0</v>
      </c>
      <c r="Z5969" s="10" t="n">
        <v>1</v>
      </c>
      <c r="AA5969" s="11" t="n">
        <f aca="false">MAX(0, ($S5969 * 0.35) - ($F5969 * 0.3))</f>
        <v>21.35</v>
      </c>
      <c r="AB5969" s="12" t="str">
        <f aca="false">IF(AA5969&gt;20,"High",IF(AA5969&gt;10,"Medium","Low"))</f>
        <v>High</v>
      </c>
    </row>
    <row r="5970" customFormat="false" ht="18.65" hidden="false" customHeight="false" outlineLevel="0" collapsed="false">
      <c r="A5970" s="5" t="s">
        <v>6014</v>
      </c>
      <c r="B5970" s="6" t="s">
        <v>29</v>
      </c>
      <c r="C5970" s="6" t="s">
        <v>30</v>
      </c>
      <c r="D5970" s="6" t="s">
        <v>30</v>
      </c>
      <c r="E5970" s="6" t="s">
        <v>30</v>
      </c>
      <c r="F5970" s="7" t="n">
        <v>49</v>
      </c>
      <c r="G5970" s="6" t="s">
        <v>31</v>
      </c>
      <c r="H5970" s="6" t="s">
        <v>31</v>
      </c>
      <c r="I5970" s="6" t="s">
        <v>517</v>
      </c>
      <c r="J5970" s="6" t="s">
        <v>30</v>
      </c>
      <c r="K5970" s="6" t="s">
        <v>31</v>
      </c>
      <c r="L5970" s="6" t="s">
        <v>30</v>
      </c>
      <c r="M5970" s="6" t="s">
        <v>31</v>
      </c>
      <c r="N5970" s="6" t="s">
        <v>31</v>
      </c>
      <c r="O5970" s="6" t="s">
        <v>31</v>
      </c>
      <c r="P5970" s="6" t="s">
        <v>33</v>
      </c>
      <c r="Q5970" s="6" t="s">
        <v>31</v>
      </c>
      <c r="R5970" s="6" t="s">
        <v>53</v>
      </c>
      <c r="S5970" s="8" t="n">
        <v>106.65</v>
      </c>
      <c r="T5970" s="8" t="n">
        <v>5168.1</v>
      </c>
      <c r="U5970" s="6" t="s">
        <v>30</v>
      </c>
      <c r="V5970" s="8" t="n">
        <f aca="false">IF(X5970="0-1 Year", ROUND(S5970/0.474, 2), IF(X5970="1-2 Years", ROUND(S5970/0.287, 2), ROUND(S5970/0.14, 2)))</f>
        <v>761.79</v>
      </c>
      <c r="W5970" s="6" t="str">
        <f aca="false">IF(V5970&gt;4000, "High", IF(V5970&gt;2000, "Medium", "Low"))</f>
        <v>Low</v>
      </c>
      <c r="X5970" s="9" t="s">
        <v>1765</v>
      </c>
      <c r="Y5970" s="10" t="n">
        <f aca="false">IF(U5970="Yes", 1, 0)</f>
        <v>0</v>
      </c>
      <c r="Z5970" s="10" t="n">
        <v>1</v>
      </c>
      <c r="AA5970" s="11" t="n">
        <f aca="false">MAX(0, ($S5970 * 0.35) - ($F5970 * 0.3))</f>
        <v>22.6275</v>
      </c>
      <c r="AB5970" s="12" t="str">
        <f aca="false">IF(AA5970&gt;20,"High",IF(AA5970&gt;10,"Medium","Low"))</f>
        <v>High</v>
      </c>
    </row>
    <row r="5971" customFormat="false" ht="18.65" hidden="false" customHeight="false" outlineLevel="0" collapsed="false">
      <c r="A5971" s="5" t="s">
        <v>6015</v>
      </c>
      <c r="B5971" s="6" t="s">
        <v>37</v>
      </c>
      <c r="C5971" s="6" t="s">
        <v>30</v>
      </c>
      <c r="D5971" s="6" t="s">
        <v>31</v>
      </c>
      <c r="E5971" s="6" t="s">
        <v>30</v>
      </c>
      <c r="F5971" s="7" t="n">
        <v>49</v>
      </c>
      <c r="G5971" s="6" t="s">
        <v>31</v>
      </c>
      <c r="H5971" s="6" t="s">
        <v>31</v>
      </c>
      <c r="I5971" s="6" t="s">
        <v>517</v>
      </c>
      <c r="J5971" s="6" t="s">
        <v>31</v>
      </c>
      <c r="K5971" s="6" t="s">
        <v>31</v>
      </c>
      <c r="L5971" s="6" t="s">
        <v>31</v>
      </c>
      <c r="M5971" s="6" t="s">
        <v>31</v>
      </c>
      <c r="N5971" s="6" t="s">
        <v>30</v>
      </c>
      <c r="O5971" s="6" t="s">
        <v>31</v>
      </c>
      <c r="P5971" s="6" t="s">
        <v>166</v>
      </c>
      <c r="Q5971" s="6" t="s">
        <v>30</v>
      </c>
      <c r="R5971" s="6" t="s">
        <v>58</v>
      </c>
      <c r="S5971" s="8" t="n">
        <v>106.65</v>
      </c>
      <c r="T5971" s="8" t="n">
        <v>5174.35</v>
      </c>
      <c r="U5971" s="6" t="s">
        <v>30</v>
      </c>
      <c r="V5971" s="8" t="n">
        <f aca="false">IF(X5971="0-1 Year", ROUND(S5971/0.474, 2), IF(X5971="1-2 Years", ROUND(S5971/0.287, 2), ROUND(S5971/0.14, 2)))</f>
        <v>761.79</v>
      </c>
      <c r="W5971" s="6" t="str">
        <f aca="false">IF(V5971&gt;4000, "High", IF(V5971&gt;2000, "Medium", "Low"))</f>
        <v>Low</v>
      </c>
      <c r="X5971" s="9" t="s">
        <v>1765</v>
      </c>
      <c r="Y5971" s="10" t="n">
        <f aca="false">IF(U5971="Yes", 1, 0)</f>
        <v>0</v>
      </c>
      <c r="Z5971" s="10" t="n">
        <v>1</v>
      </c>
      <c r="AA5971" s="11" t="n">
        <f aca="false">MAX(0, ($S5971 * 0.35) - ($F5971 * 0.3))</f>
        <v>22.6275</v>
      </c>
      <c r="AB5971" s="12" t="str">
        <f aca="false">IF(AA5971&gt;20,"High",IF(AA5971&gt;10,"Medium","Low"))</f>
        <v>High</v>
      </c>
    </row>
    <row r="5972" customFormat="false" ht="18.65" hidden="false" customHeight="false" outlineLevel="0" collapsed="false">
      <c r="A5972" s="5" t="s">
        <v>6016</v>
      </c>
      <c r="B5972" s="6" t="s">
        <v>37</v>
      </c>
      <c r="C5972" s="6" t="s">
        <v>30</v>
      </c>
      <c r="D5972" s="6" t="s">
        <v>30</v>
      </c>
      <c r="E5972" s="6" t="s">
        <v>30</v>
      </c>
      <c r="F5972" s="7" t="n">
        <v>61</v>
      </c>
      <c r="G5972" s="6" t="s">
        <v>31</v>
      </c>
      <c r="H5972" s="6" t="s">
        <v>31</v>
      </c>
      <c r="I5972" s="6" t="s">
        <v>203</v>
      </c>
      <c r="J5972" s="6" t="s">
        <v>31</v>
      </c>
      <c r="K5972" s="6" t="s">
        <v>30</v>
      </c>
      <c r="L5972" s="6" t="s">
        <v>31</v>
      </c>
      <c r="M5972" s="6" t="s">
        <v>31</v>
      </c>
      <c r="N5972" s="6" t="s">
        <v>31</v>
      </c>
      <c r="O5972" s="6" t="s">
        <v>31</v>
      </c>
      <c r="P5972" s="6" t="s">
        <v>166</v>
      </c>
      <c r="Q5972" s="6" t="s">
        <v>30</v>
      </c>
      <c r="R5972" s="6" t="s">
        <v>58</v>
      </c>
      <c r="S5972" s="8" t="n">
        <v>86.45</v>
      </c>
      <c r="T5972" s="8" t="n">
        <v>5175.3</v>
      </c>
      <c r="U5972" s="6" t="s">
        <v>30</v>
      </c>
      <c r="V5972" s="8" t="n">
        <f aca="false">IF(X5972="0-1 Year", ROUND(S5972/0.474, 2), IF(X5972="1-2 Years", ROUND(S5972/0.287, 2), ROUND(S5972/0.14, 2)))</f>
        <v>617.5</v>
      </c>
      <c r="W5972" s="6" t="str">
        <f aca="false">IF(V5972&gt;4000, "High", IF(V5972&gt;2000, "Medium", "Low"))</f>
        <v>Low</v>
      </c>
      <c r="X5972" s="9" t="s">
        <v>1765</v>
      </c>
      <c r="Y5972" s="10" t="n">
        <f aca="false">IF(U5972="Yes", 1, 0)</f>
        <v>0</v>
      </c>
      <c r="Z5972" s="10" t="n">
        <v>1</v>
      </c>
      <c r="AA5972" s="11" t="n">
        <f aca="false">MAX(0, ($S5972 * 0.35) - ($F5972 * 0.3))</f>
        <v>11.9575</v>
      </c>
      <c r="AB5972" s="12" t="str">
        <f aca="false">IF(AA5972&gt;20,"High",IF(AA5972&gt;10,"Medium","Low"))</f>
        <v>Medium</v>
      </c>
    </row>
    <row r="5973" customFormat="false" ht="18.65" hidden="false" customHeight="false" outlineLevel="0" collapsed="false">
      <c r="A5973" s="5" t="s">
        <v>6017</v>
      </c>
      <c r="B5973" s="6" t="s">
        <v>29</v>
      </c>
      <c r="C5973" s="6" t="s">
        <v>30</v>
      </c>
      <c r="D5973" s="6" t="s">
        <v>31</v>
      </c>
      <c r="E5973" s="6" t="s">
        <v>31</v>
      </c>
      <c r="F5973" s="7" t="n">
        <v>59</v>
      </c>
      <c r="G5973" s="6" t="s">
        <v>31</v>
      </c>
      <c r="H5973" s="6" t="s">
        <v>30</v>
      </c>
      <c r="I5973" s="6" t="s">
        <v>203</v>
      </c>
      <c r="J5973" s="6" t="s">
        <v>31</v>
      </c>
      <c r="K5973" s="6" t="s">
        <v>31</v>
      </c>
      <c r="L5973" s="6" t="s">
        <v>31</v>
      </c>
      <c r="M5973" s="6" t="s">
        <v>31</v>
      </c>
      <c r="N5973" s="6" t="s">
        <v>31</v>
      </c>
      <c r="O5973" s="6" t="s">
        <v>31</v>
      </c>
      <c r="P5973" s="6" t="s">
        <v>166</v>
      </c>
      <c r="Q5973" s="6" t="s">
        <v>31</v>
      </c>
      <c r="R5973" s="6" t="s">
        <v>39</v>
      </c>
      <c r="S5973" s="8" t="n">
        <v>86.75</v>
      </c>
      <c r="T5973" s="8" t="n">
        <v>5186</v>
      </c>
      <c r="U5973" s="6" t="s">
        <v>30</v>
      </c>
      <c r="V5973" s="8" t="n">
        <f aca="false">IF(X5973="0-1 Year", ROUND(S5973/0.474, 2), IF(X5973="1-2 Years", ROUND(S5973/0.287, 2), ROUND(S5973/0.14, 2)))</f>
        <v>619.64</v>
      </c>
      <c r="W5973" s="6" t="str">
        <f aca="false">IF(V5973&gt;4000, "High", IF(V5973&gt;2000, "Medium", "Low"))</f>
        <v>Low</v>
      </c>
      <c r="X5973" s="9" t="s">
        <v>1765</v>
      </c>
      <c r="Y5973" s="10" t="n">
        <f aca="false">IF(U5973="Yes", 1, 0)</f>
        <v>0</v>
      </c>
      <c r="Z5973" s="10" t="n">
        <v>1</v>
      </c>
      <c r="AA5973" s="11" t="n">
        <f aca="false">MAX(0, ($S5973 * 0.35) - ($F5973 * 0.3))</f>
        <v>12.6625</v>
      </c>
      <c r="AB5973" s="12" t="str">
        <f aca="false">IF(AA5973&gt;20,"High",IF(AA5973&gt;10,"Medium","Low"))</f>
        <v>Medium</v>
      </c>
    </row>
    <row r="5974" customFormat="false" ht="18.65" hidden="false" customHeight="false" outlineLevel="0" collapsed="false">
      <c r="A5974" s="5" t="s">
        <v>6018</v>
      </c>
      <c r="B5974" s="6" t="s">
        <v>37</v>
      </c>
      <c r="C5974" s="6" t="s">
        <v>31</v>
      </c>
      <c r="D5974" s="6" t="s">
        <v>31</v>
      </c>
      <c r="E5974" s="6" t="s">
        <v>30</v>
      </c>
      <c r="F5974" s="7" t="n">
        <v>50</v>
      </c>
      <c r="G5974" s="6" t="s">
        <v>31</v>
      </c>
      <c r="H5974" s="6" t="s">
        <v>31</v>
      </c>
      <c r="I5974" s="6" t="s">
        <v>517</v>
      </c>
      <c r="J5974" s="6" t="s">
        <v>30</v>
      </c>
      <c r="K5974" s="6" t="s">
        <v>30</v>
      </c>
      <c r="L5974" s="6" t="s">
        <v>30</v>
      </c>
      <c r="M5974" s="6" t="s">
        <v>31</v>
      </c>
      <c r="N5974" s="6" t="s">
        <v>31</v>
      </c>
      <c r="O5974" s="6" t="s">
        <v>31</v>
      </c>
      <c r="P5974" s="6" t="s">
        <v>33</v>
      </c>
      <c r="Q5974" s="6" t="s">
        <v>31</v>
      </c>
      <c r="R5974" s="6" t="s">
        <v>39</v>
      </c>
      <c r="S5974" s="8" t="n">
        <v>100.65</v>
      </c>
      <c r="T5974" s="8" t="n">
        <v>5189.75</v>
      </c>
      <c r="U5974" s="6" t="s">
        <v>30</v>
      </c>
      <c r="V5974" s="8" t="n">
        <f aca="false">IF(X5974="0-1 Year", ROUND(S5974/0.474, 2), IF(X5974="1-2 Years", ROUND(S5974/0.287, 2), ROUND(S5974/0.14, 2)))</f>
        <v>718.93</v>
      </c>
      <c r="W5974" s="6" t="str">
        <f aca="false">IF(V5974&gt;4000, "High", IF(V5974&gt;2000, "Medium", "Low"))</f>
        <v>Low</v>
      </c>
      <c r="X5974" s="9" t="s">
        <v>1765</v>
      </c>
      <c r="Y5974" s="10" t="n">
        <f aca="false">IF(U5974="Yes", 1, 0)</f>
        <v>0</v>
      </c>
      <c r="Z5974" s="10" t="n">
        <v>1</v>
      </c>
      <c r="AA5974" s="11" t="n">
        <f aca="false">MAX(0, ($S5974 * 0.35) - ($F5974 * 0.3))</f>
        <v>20.2275</v>
      </c>
      <c r="AB5974" s="12" t="str">
        <f aca="false">IF(AA5974&gt;20,"High",IF(AA5974&gt;10,"Medium","Low"))</f>
        <v>High</v>
      </c>
    </row>
    <row r="5975" customFormat="false" ht="18.65" hidden="false" customHeight="false" outlineLevel="0" collapsed="false">
      <c r="A5975" s="5" t="s">
        <v>6019</v>
      </c>
      <c r="B5975" s="6" t="s">
        <v>37</v>
      </c>
      <c r="C5975" s="6" t="s">
        <v>30</v>
      </c>
      <c r="D5975" s="6" t="s">
        <v>30</v>
      </c>
      <c r="E5975" s="6" t="s">
        <v>30</v>
      </c>
      <c r="F5975" s="7" t="n">
        <v>62</v>
      </c>
      <c r="G5975" s="6" t="s">
        <v>31</v>
      </c>
      <c r="H5975" s="6" t="s">
        <v>31</v>
      </c>
      <c r="I5975" s="6" t="s">
        <v>203</v>
      </c>
      <c r="J5975" s="6" t="s">
        <v>30</v>
      </c>
      <c r="K5975" s="6" t="s">
        <v>31</v>
      </c>
      <c r="L5975" s="6" t="s">
        <v>31</v>
      </c>
      <c r="M5975" s="6" t="s">
        <v>31</v>
      </c>
      <c r="N5975" s="6" t="s">
        <v>31</v>
      </c>
      <c r="O5975" s="6" t="s">
        <v>31</v>
      </c>
      <c r="P5975" s="6" t="s">
        <v>166</v>
      </c>
      <c r="Q5975" s="6" t="s">
        <v>30</v>
      </c>
      <c r="R5975" s="6" t="s">
        <v>53</v>
      </c>
      <c r="S5975" s="8" t="n">
        <v>84.5</v>
      </c>
      <c r="T5975" s="8" t="n">
        <v>5193.2</v>
      </c>
      <c r="U5975" s="6" t="s">
        <v>30</v>
      </c>
      <c r="V5975" s="8" t="n">
        <f aca="false">IF(X5975="0-1 Year", ROUND(S5975/0.474, 2), IF(X5975="1-2 Years", ROUND(S5975/0.287, 2), ROUND(S5975/0.14, 2)))</f>
        <v>603.57</v>
      </c>
      <c r="W5975" s="6" t="str">
        <f aca="false">IF(V5975&gt;4000, "High", IF(V5975&gt;2000, "Medium", "Low"))</f>
        <v>Low</v>
      </c>
      <c r="X5975" s="9" t="s">
        <v>1765</v>
      </c>
      <c r="Y5975" s="10" t="n">
        <f aca="false">IF(U5975="Yes", 1, 0)</f>
        <v>0</v>
      </c>
      <c r="Z5975" s="10" t="n">
        <v>1</v>
      </c>
      <c r="AA5975" s="11" t="n">
        <f aca="false">MAX(0, ($S5975 * 0.35) - ($F5975 * 0.3))</f>
        <v>10.975</v>
      </c>
      <c r="AB5975" s="12" t="str">
        <f aca="false">IF(AA5975&gt;20,"High",IF(AA5975&gt;10,"Medium","Low"))</f>
        <v>Medium</v>
      </c>
    </row>
    <row r="5976" customFormat="false" ht="18.65" hidden="false" customHeight="false" outlineLevel="0" collapsed="false">
      <c r="A5976" s="5" t="s">
        <v>6020</v>
      </c>
      <c r="B5976" s="6" t="s">
        <v>37</v>
      </c>
      <c r="C5976" s="6" t="s">
        <v>30</v>
      </c>
      <c r="D5976" s="6" t="s">
        <v>31</v>
      </c>
      <c r="E5976" s="6" t="s">
        <v>31</v>
      </c>
      <c r="F5976" s="7" t="n">
        <v>59</v>
      </c>
      <c r="G5976" s="6" t="s">
        <v>31</v>
      </c>
      <c r="H5976" s="6" t="s">
        <v>31</v>
      </c>
      <c r="I5976" s="6" t="s">
        <v>203</v>
      </c>
      <c r="J5976" s="6" t="s">
        <v>31</v>
      </c>
      <c r="K5976" s="6" t="s">
        <v>31</v>
      </c>
      <c r="L5976" s="6" t="s">
        <v>31</v>
      </c>
      <c r="M5976" s="6" t="s">
        <v>31</v>
      </c>
      <c r="N5976" s="6" t="s">
        <v>31</v>
      </c>
      <c r="O5976" s="6" t="s">
        <v>31</v>
      </c>
      <c r="P5976" s="6" t="s">
        <v>166</v>
      </c>
      <c r="Q5976" s="6" t="s">
        <v>30</v>
      </c>
      <c r="R5976" s="6" t="s">
        <v>58</v>
      </c>
      <c r="S5976" s="8" t="n">
        <v>90.3</v>
      </c>
      <c r="T5976" s="8" t="n">
        <v>5194.05</v>
      </c>
      <c r="U5976" s="6" t="s">
        <v>30</v>
      </c>
      <c r="V5976" s="8" t="n">
        <f aca="false">IF(X5976="0-1 Year", ROUND(S5976/0.474, 2), IF(X5976="1-2 Years", ROUND(S5976/0.287, 2), ROUND(S5976/0.14, 2)))</f>
        <v>645</v>
      </c>
      <c r="W5976" s="6" t="str">
        <f aca="false">IF(V5976&gt;4000, "High", IF(V5976&gt;2000, "Medium", "Low"))</f>
        <v>Low</v>
      </c>
      <c r="X5976" s="9" t="s">
        <v>1765</v>
      </c>
      <c r="Y5976" s="10" t="n">
        <f aca="false">IF(U5976="Yes", 1, 0)</f>
        <v>0</v>
      </c>
      <c r="Z5976" s="10" t="n">
        <v>1</v>
      </c>
      <c r="AA5976" s="11" t="n">
        <f aca="false">MAX(0, ($S5976 * 0.35) - ($F5976 * 0.3))</f>
        <v>13.905</v>
      </c>
      <c r="AB5976" s="12" t="str">
        <f aca="false">IF(AA5976&gt;20,"High",IF(AA5976&gt;10,"Medium","Low"))</f>
        <v>Medium</v>
      </c>
    </row>
    <row r="5977" customFormat="false" ht="18.65" hidden="false" customHeight="false" outlineLevel="0" collapsed="false">
      <c r="A5977" s="5" t="s">
        <v>6021</v>
      </c>
      <c r="B5977" s="6" t="s">
        <v>29</v>
      </c>
      <c r="C5977" s="6" t="s">
        <v>30</v>
      </c>
      <c r="D5977" s="6" t="s">
        <v>30</v>
      </c>
      <c r="E5977" s="6" t="s">
        <v>31</v>
      </c>
      <c r="F5977" s="7" t="n">
        <v>66</v>
      </c>
      <c r="G5977" s="6" t="s">
        <v>31</v>
      </c>
      <c r="H5977" s="6" t="s">
        <v>30</v>
      </c>
      <c r="I5977" s="6" t="s">
        <v>203</v>
      </c>
      <c r="J5977" s="6" t="s">
        <v>30</v>
      </c>
      <c r="K5977" s="6" t="s">
        <v>31</v>
      </c>
      <c r="L5977" s="6" t="s">
        <v>31</v>
      </c>
      <c r="M5977" s="6" t="s">
        <v>31</v>
      </c>
      <c r="N5977" s="6" t="s">
        <v>31</v>
      </c>
      <c r="O5977" s="6" t="s">
        <v>31</v>
      </c>
      <c r="P5977" s="6" t="s">
        <v>166</v>
      </c>
      <c r="Q5977" s="6" t="s">
        <v>31</v>
      </c>
      <c r="R5977" s="6" t="s">
        <v>58</v>
      </c>
      <c r="S5977" s="8" t="n">
        <v>79.5</v>
      </c>
      <c r="T5977" s="8" t="n">
        <v>5196.1</v>
      </c>
      <c r="U5977" s="6" t="s">
        <v>30</v>
      </c>
      <c r="V5977" s="8" t="n">
        <f aca="false">IF(X5977="0-1 Year", ROUND(S5977/0.474, 2), IF(X5977="1-2 Years", ROUND(S5977/0.287, 2), ROUND(S5977/0.14, 2)))</f>
        <v>567.86</v>
      </c>
      <c r="W5977" s="6" t="str">
        <f aca="false">IF(V5977&gt;4000, "High", IF(V5977&gt;2000, "Medium", "Low"))</f>
        <v>Low</v>
      </c>
      <c r="X5977" s="9" t="s">
        <v>1765</v>
      </c>
      <c r="Y5977" s="10" t="n">
        <f aca="false">IF(U5977="Yes", 1, 0)</f>
        <v>0</v>
      </c>
      <c r="Z5977" s="10" t="n">
        <v>1</v>
      </c>
      <c r="AA5977" s="11" t="n">
        <f aca="false">MAX(0, ($S5977 * 0.35) - ($F5977 * 0.3))</f>
        <v>8.025</v>
      </c>
      <c r="AB5977" s="12" t="str">
        <f aca="false">IF(AA5977&gt;20,"High",IF(AA5977&gt;10,"Medium","Low"))</f>
        <v>Low</v>
      </c>
    </row>
    <row r="5978" customFormat="false" ht="18.65" hidden="false" customHeight="false" outlineLevel="0" collapsed="false">
      <c r="A5978" s="5" t="s">
        <v>6022</v>
      </c>
      <c r="B5978" s="6" t="s">
        <v>29</v>
      </c>
      <c r="C5978" s="6" t="s">
        <v>31</v>
      </c>
      <c r="D5978" s="6" t="s">
        <v>31</v>
      </c>
      <c r="E5978" s="6" t="s">
        <v>30</v>
      </c>
      <c r="F5978" s="7" t="n">
        <v>57</v>
      </c>
      <c r="G5978" s="6" t="s">
        <v>31</v>
      </c>
      <c r="H5978" s="6" t="s">
        <v>30</v>
      </c>
      <c r="I5978" s="6" t="s">
        <v>517</v>
      </c>
      <c r="J5978" s="6" t="s">
        <v>30</v>
      </c>
      <c r="K5978" s="6" t="s">
        <v>31</v>
      </c>
      <c r="L5978" s="6" t="s">
        <v>31</v>
      </c>
      <c r="M5978" s="6" t="s">
        <v>30</v>
      </c>
      <c r="N5978" s="6" t="s">
        <v>31</v>
      </c>
      <c r="O5978" s="6" t="s">
        <v>30</v>
      </c>
      <c r="P5978" s="6" t="s">
        <v>33</v>
      </c>
      <c r="Q5978" s="6" t="s">
        <v>31</v>
      </c>
      <c r="R5978" s="6" t="s">
        <v>39</v>
      </c>
      <c r="S5978" s="8" t="n">
        <v>90.65</v>
      </c>
      <c r="T5978" s="8" t="n">
        <v>5199.8</v>
      </c>
      <c r="U5978" s="6" t="s">
        <v>30</v>
      </c>
      <c r="V5978" s="8" t="n">
        <f aca="false">IF(X5978="0-1 Year", ROUND(S5978/0.474, 2), IF(X5978="1-2 Years", ROUND(S5978/0.287, 2), ROUND(S5978/0.14, 2)))</f>
        <v>647.5</v>
      </c>
      <c r="W5978" s="6" t="str">
        <f aca="false">IF(V5978&gt;4000, "High", IF(V5978&gt;2000, "Medium", "Low"))</f>
        <v>Low</v>
      </c>
      <c r="X5978" s="9" t="s">
        <v>1765</v>
      </c>
      <c r="Y5978" s="10" t="n">
        <f aca="false">IF(U5978="Yes", 1, 0)</f>
        <v>0</v>
      </c>
      <c r="Z5978" s="10" t="n">
        <v>1</v>
      </c>
      <c r="AA5978" s="11" t="n">
        <f aca="false">MAX(0, ($S5978 * 0.35) - ($F5978 * 0.3))</f>
        <v>14.6275</v>
      </c>
      <c r="AB5978" s="12" t="str">
        <f aca="false">IF(AA5978&gt;20,"High",IF(AA5978&gt;10,"Medium","Low"))</f>
        <v>Medium</v>
      </c>
    </row>
    <row r="5979" customFormat="false" ht="18.65" hidden="false" customHeight="false" outlineLevel="0" collapsed="false">
      <c r="A5979" s="5" t="s">
        <v>6023</v>
      </c>
      <c r="B5979" s="6" t="s">
        <v>37</v>
      </c>
      <c r="C5979" s="6" t="s">
        <v>30</v>
      </c>
      <c r="D5979" s="6" t="s">
        <v>30</v>
      </c>
      <c r="E5979" s="6" t="s">
        <v>30</v>
      </c>
      <c r="F5979" s="7" t="n">
        <v>53</v>
      </c>
      <c r="G5979" s="6" t="s">
        <v>31</v>
      </c>
      <c r="H5979" s="6" t="s">
        <v>30</v>
      </c>
      <c r="I5979" s="6" t="s">
        <v>517</v>
      </c>
      <c r="J5979" s="6" t="s">
        <v>30</v>
      </c>
      <c r="K5979" s="6" t="s">
        <v>31</v>
      </c>
      <c r="L5979" s="6" t="s">
        <v>31</v>
      </c>
      <c r="M5979" s="6" t="s">
        <v>30</v>
      </c>
      <c r="N5979" s="6" t="s">
        <v>31</v>
      </c>
      <c r="O5979" s="6" t="s">
        <v>31</v>
      </c>
      <c r="P5979" s="6" t="s">
        <v>33</v>
      </c>
      <c r="Q5979" s="6" t="s">
        <v>31</v>
      </c>
      <c r="R5979" s="6" t="s">
        <v>34</v>
      </c>
      <c r="S5979" s="8" t="n">
        <v>100.3</v>
      </c>
      <c r="T5979" s="8" t="n">
        <v>5200.8</v>
      </c>
      <c r="U5979" s="6" t="s">
        <v>30</v>
      </c>
      <c r="V5979" s="8" t="n">
        <f aca="false">IF(X5979="0-1 Year", ROUND(S5979/0.474, 2), IF(X5979="1-2 Years", ROUND(S5979/0.287, 2), ROUND(S5979/0.14, 2)))</f>
        <v>716.43</v>
      </c>
      <c r="W5979" s="6" t="str">
        <f aca="false">IF(V5979&gt;4000, "High", IF(V5979&gt;2000, "Medium", "Low"))</f>
        <v>Low</v>
      </c>
      <c r="X5979" s="9" t="s">
        <v>1765</v>
      </c>
      <c r="Y5979" s="10" t="n">
        <f aca="false">IF(U5979="Yes", 1, 0)</f>
        <v>0</v>
      </c>
      <c r="Z5979" s="10" t="n">
        <v>1</v>
      </c>
      <c r="AA5979" s="11" t="n">
        <f aca="false">MAX(0, ($S5979 * 0.35) - ($F5979 * 0.3))</f>
        <v>19.205</v>
      </c>
      <c r="AB5979" s="12" t="str">
        <f aca="false">IF(AA5979&gt;20,"High",IF(AA5979&gt;10,"Medium","Low"))</f>
        <v>Medium</v>
      </c>
    </row>
    <row r="5980" customFormat="false" ht="18.65" hidden="false" customHeight="false" outlineLevel="0" collapsed="false">
      <c r="A5980" s="5" t="s">
        <v>6024</v>
      </c>
      <c r="B5980" s="6" t="s">
        <v>37</v>
      </c>
      <c r="C5980" s="6" t="s">
        <v>31</v>
      </c>
      <c r="D5980" s="6" t="s">
        <v>30</v>
      </c>
      <c r="E5980" s="6" t="s">
        <v>30</v>
      </c>
      <c r="F5980" s="7" t="n">
        <v>53</v>
      </c>
      <c r="G5980" s="6" t="s">
        <v>31</v>
      </c>
      <c r="H5980" s="6" t="s">
        <v>30</v>
      </c>
      <c r="I5980" s="6" t="s">
        <v>517</v>
      </c>
      <c r="J5980" s="6" t="s">
        <v>31</v>
      </c>
      <c r="K5980" s="6" t="s">
        <v>31</v>
      </c>
      <c r="L5980" s="6" t="s">
        <v>30</v>
      </c>
      <c r="M5980" s="6" t="s">
        <v>31</v>
      </c>
      <c r="N5980" s="6" t="s">
        <v>30</v>
      </c>
      <c r="O5980" s="6" t="s">
        <v>31</v>
      </c>
      <c r="P5980" s="6" t="s">
        <v>33</v>
      </c>
      <c r="Q5980" s="6" t="s">
        <v>31</v>
      </c>
      <c r="R5980" s="6" t="s">
        <v>34</v>
      </c>
      <c r="S5980" s="8" t="n">
        <v>96.75</v>
      </c>
      <c r="T5980" s="8" t="n">
        <v>5206.55</v>
      </c>
      <c r="U5980" s="6" t="s">
        <v>30</v>
      </c>
      <c r="V5980" s="8" t="n">
        <f aca="false">IF(X5980="0-1 Year", ROUND(S5980/0.474, 2), IF(X5980="1-2 Years", ROUND(S5980/0.287, 2), ROUND(S5980/0.14, 2)))</f>
        <v>691.07</v>
      </c>
      <c r="W5980" s="6" t="str">
        <f aca="false">IF(V5980&gt;4000, "High", IF(V5980&gt;2000, "Medium", "Low"))</f>
        <v>Low</v>
      </c>
      <c r="X5980" s="9" t="s">
        <v>1765</v>
      </c>
      <c r="Y5980" s="10" t="n">
        <f aca="false">IF(U5980="Yes", 1, 0)</f>
        <v>0</v>
      </c>
      <c r="Z5980" s="10" t="n">
        <v>1</v>
      </c>
      <c r="AA5980" s="11" t="n">
        <f aca="false">MAX(0, ($S5980 * 0.35) - ($F5980 * 0.3))</f>
        <v>17.9625</v>
      </c>
      <c r="AB5980" s="12" t="str">
        <f aca="false">IF(AA5980&gt;20,"High",IF(AA5980&gt;10,"Medium","Low"))</f>
        <v>Medium</v>
      </c>
    </row>
    <row r="5981" customFormat="false" ht="18.65" hidden="false" customHeight="false" outlineLevel="0" collapsed="false">
      <c r="A5981" s="5" t="s">
        <v>6025</v>
      </c>
      <c r="B5981" s="6" t="s">
        <v>37</v>
      </c>
      <c r="C5981" s="6" t="s">
        <v>31</v>
      </c>
      <c r="D5981" s="6" t="s">
        <v>30</v>
      </c>
      <c r="E5981" s="6" t="s">
        <v>30</v>
      </c>
      <c r="F5981" s="7" t="n">
        <v>70</v>
      </c>
      <c r="G5981" s="6" t="s">
        <v>31</v>
      </c>
      <c r="H5981" s="6" t="s">
        <v>31</v>
      </c>
      <c r="I5981" s="6" t="s">
        <v>203</v>
      </c>
      <c r="J5981" s="6" t="s">
        <v>30</v>
      </c>
      <c r="K5981" s="6" t="s">
        <v>31</v>
      </c>
      <c r="L5981" s="6" t="s">
        <v>31</v>
      </c>
      <c r="M5981" s="6" t="s">
        <v>31</v>
      </c>
      <c r="N5981" s="6" t="s">
        <v>31</v>
      </c>
      <c r="O5981" s="6" t="s">
        <v>30</v>
      </c>
      <c r="P5981" s="6" t="s">
        <v>166</v>
      </c>
      <c r="Q5981" s="6" t="s">
        <v>31</v>
      </c>
      <c r="R5981" s="6" t="s">
        <v>53</v>
      </c>
      <c r="S5981" s="8" t="n">
        <v>75.5</v>
      </c>
      <c r="T5981" s="8" t="n">
        <v>5212.65</v>
      </c>
      <c r="U5981" s="6" t="s">
        <v>30</v>
      </c>
      <c r="V5981" s="8" t="n">
        <f aca="false">IF(X5981="0-1 Year", ROUND(S5981/0.474, 2), IF(X5981="1-2 Years", ROUND(S5981/0.287, 2), ROUND(S5981/0.14, 2)))</f>
        <v>539.29</v>
      </c>
      <c r="W5981" s="6" t="str">
        <f aca="false">IF(V5981&gt;4000, "High", IF(V5981&gt;2000, "Medium", "Low"))</f>
        <v>Low</v>
      </c>
      <c r="X5981" s="9" t="s">
        <v>1765</v>
      </c>
      <c r="Y5981" s="10" t="n">
        <f aca="false">IF(U5981="Yes", 1, 0)</f>
        <v>0</v>
      </c>
      <c r="Z5981" s="10" t="n">
        <v>1</v>
      </c>
      <c r="AA5981" s="11" t="n">
        <f aca="false">MAX(0, ($S5981 * 0.35) - ($F5981 * 0.3))</f>
        <v>5.425</v>
      </c>
      <c r="AB5981" s="12" t="str">
        <f aca="false">IF(AA5981&gt;20,"High",IF(AA5981&gt;10,"Medium","Low"))</f>
        <v>Low</v>
      </c>
    </row>
    <row r="5982" customFormat="false" ht="18.65" hidden="false" customHeight="false" outlineLevel="0" collapsed="false">
      <c r="A5982" s="5" t="s">
        <v>6026</v>
      </c>
      <c r="B5982" s="6" t="s">
        <v>37</v>
      </c>
      <c r="C5982" s="6" t="s">
        <v>30</v>
      </c>
      <c r="D5982" s="6" t="s">
        <v>31</v>
      </c>
      <c r="E5982" s="6" t="s">
        <v>31</v>
      </c>
      <c r="F5982" s="7" t="n">
        <v>65</v>
      </c>
      <c r="G5982" s="6" t="s">
        <v>31</v>
      </c>
      <c r="H5982" s="6" t="s">
        <v>31</v>
      </c>
      <c r="I5982" s="6" t="s">
        <v>203</v>
      </c>
      <c r="J5982" s="6" t="s">
        <v>31</v>
      </c>
      <c r="K5982" s="6" t="s">
        <v>31</v>
      </c>
      <c r="L5982" s="6" t="s">
        <v>30</v>
      </c>
      <c r="M5982" s="6" t="s">
        <v>31</v>
      </c>
      <c r="N5982" s="6" t="s">
        <v>31</v>
      </c>
      <c r="O5982" s="6" t="s">
        <v>31</v>
      </c>
      <c r="P5982" s="6" t="s">
        <v>166</v>
      </c>
      <c r="Q5982" s="6" t="s">
        <v>31</v>
      </c>
      <c r="R5982" s="6" t="s">
        <v>53</v>
      </c>
      <c r="S5982" s="8" t="n">
        <v>82.5</v>
      </c>
      <c r="T5982" s="8" t="n">
        <v>5215.1</v>
      </c>
      <c r="U5982" s="6" t="s">
        <v>30</v>
      </c>
      <c r="V5982" s="8" t="n">
        <f aca="false">IF(X5982="0-1 Year", ROUND(S5982/0.474, 2), IF(X5982="1-2 Years", ROUND(S5982/0.287, 2), ROUND(S5982/0.14, 2)))</f>
        <v>589.29</v>
      </c>
      <c r="W5982" s="6" t="str">
        <f aca="false">IF(V5982&gt;4000, "High", IF(V5982&gt;2000, "Medium", "Low"))</f>
        <v>Low</v>
      </c>
      <c r="X5982" s="9" t="s">
        <v>1765</v>
      </c>
      <c r="Y5982" s="10" t="n">
        <f aca="false">IF(U5982="Yes", 1, 0)</f>
        <v>0</v>
      </c>
      <c r="Z5982" s="10" t="n">
        <v>1</v>
      </c>
      <c r="AA5982" s="11" t="n">
        <f aca="false">MAX(0, ($S5982 * 0.35) - ($F5982 * 0.3))</f>
        <v>9.375</v>
      </c>
      <c r="AB5982" s="12" t="str">
        <f aca="false">IF(AA5982&gt;20,"High",IF(AA5982&gt;10,"Medium","Low"))</f>
        <v>Low</v>
      </c>
    </row>
    <row r="5983" customFormat="false" ht="18.65" hidden="false" customHeight="false" outlineLevel="0" collapsed="false">
      <c r="A5983" s="5" t="s">
        <v>6027</v>
      </c>
      <c r="B5983" s="6" t="s">
        <v>29</v>
      </c>
      <c r="C5983" s="6" t="s">
        <v>30</v>
      </c>
      <c r="D5983" s="6" t="s">
        <v>31</v>
      </c>
      <c r="E5983" s="6" t="s">
        <v>31</v>
      </c>
      <c r="F5983" s="7" t="n">
        <v>62</v>
      </c>
      <c r="G5983" s="6" t="s">
        <v>31</v>
      </c>
      <c r="H5983" s="6" t="s">
        <v>30</v>
      </c>
      <c r="I5983" s="6" t="s">
        <v>203</v>
      </c>
      <c r="J5983" s="6" t="s">
        <v>31</v>
      </c>
      <c r="K5983" s="6" t="s">
        <v>31</v>
      </c>
      <c r="L5983" s="6" t="s">
        <v>31</v>
      </c>
      <c r="M5983" s="6" t="s">
        <v>31</v>
      </c>
      <c r="N5983" s="6" t="s">
        <v>31</v>
      </c>
      <c r="O5983" s="6" t="s">
        <v>31</v>
      </c>
      <c r="P5983" s="6" t="s">
        <v>166</v>
      </c>
      <c r="Q5983" s="6" t="s">
        <v>30</v>
      </c>
      <c r="R5983" s="6" t="s">
        <v>39</v>
      </c>
      <c r="S5983" s="8" t="n">
        <v>86.1</v>
      </c>
      <c r="T5983" s="8" t="n">
        <v>5215.25</v>
      </c>
      <c r="U5983" s="6" t="s">
        <v>30</v>
      </c>
      <c r="V5983" s="8" t="n">
        <f aca="false">IF(X5983="0-1 Year", ROUND(S5983/0.474, 2), IF(X5983="1-2 Years", ROUND(S5983/0.287, 2), ROUND(S5983/0.14, 2)))</f>
        <v>615</v>
      </c>
      <c r="W5983" s="6" t="str">
        <f aca="false">IF(V5983&gt;4000, "High", IF(V5983&gt;2000, "Medium", "Low"))</f>
        <v>Low</v>
      </c>
      <c r="X5983" s="9" t="s">
        <v>1765</v>
      </c>
      <c r="Y5983" s="10" t="n">
        <f aca="false">IF(U5983="Yes", 1, 0)</f>
        <v>0</v>
      </c>
      <c r="Z5983" s="10" t="n">
        <v>1</v>
      </c>
      <c r="AA5983" s="11" t="n">
        <f aca="false">MAX(0, ($S5983 * 0.35) - ($F5983 * 0.3))</f>
        <v>11.535</v>
      </c>
      <c r="AB5983" s="12" t="str">
        <f aca="false">IF(AA5983&gt;20,"High",IF(AA5983&gt;10,"Medium","Low"))</f>
        <v>Medium</v>
      </c>
    </row>
    <row r="5984" customFormat="false" ht="18.65" hidden="false" customHeight="false" outlineLevel="0" collapsed="false">
      <c r="A5984" s="5" t="s">
        <v>6028</v>
      </c>
      <c r="B5984" s="6" t="s">
        <v>37</v>
      </c>
      <c r="C5984" s="6" t="s">
        <v>31</v>
      </c>
      <c r="D5984" s="6" t="s">
        <v>30</v>
      </c>
      <c r="E5984" s="6" t="s">
        <v>30</v>
      </c>
      <c r="F5984" s="7" t="n">
        <v>56</v>
      </c>
      <c r="G5984" s="6" t="s">
        <v>31</v>
      </c>
      <c r="H5984" s="6" t="s">
        <v>31</v>
      </c>
      <c r="I5984" s="6" t="s">
        <v>517</v>
      </c>
      <c r="J5984" s="6" t="s">
        <v>31</v>
      </c>
      <c r="K5984" s="6" t="s">
        <v>31</v>
      </c>
      <c r="L5984" s="6" t="s">
        <v>30</v>
      </c>
      <c r="M5984" s="6" t="s">
        <v>30</v>
      </c>
      <c r="N5984" s="6" t="s">
        <v>30</v>
      </c>
      <c r="O5984" s="6" t="s">
        <v>31</v>
      </c>
      <c r="P5984" s="6" t="s">
        <v>38</v>
      </c>
      <c r="Q5984" s="6" t="s">
        <v>31</v>
      </c>
      <c r="R5984" s="6" t="s">
        <v>39</v>
      </c>
      <c r="S5984" s="8" t="n">
        <v>96.85</v>
      </c>
      <c r="T5984" s="8" t="n">
        <v>5219.65</v>
      </c>
      <c r="U5984" s="6" t="s">
        <v>30</v>
      </c>
      <c r="V5984" s="8" t="n">
        <f aca="false">IF(X5984="0-1 Year", ROUND(S5984/0.474, 2), IF(X5984="1-2 Years", ROUND(S5984/0.287, 2), ROUND(S5984/0.14, 2)))</f>
        <v>691.79</v>
      </c>
      <c r="W5984" s="6" t="str">
        <f aca="false">IF(V5984&gt;4000, "High", IF(V5984&gt;2000, "Medium", "Low"))</f>
        <v>Low</v>
      </c>
      <c r="X5984" s="9" t="s">
        <v>1765</v>
      </c>
      <c r="Y5984" s="10" t="n">
        <f aca="false">IF(U5984="Yes", 1, 0)</f>
        <v>0</v>
      </c>
      <c r="Z5984" s="10" t="n">
        <v>1</v>
      </c>
      <c r="AA5984" s="11" t="n">
        <f aca="false">MAX(0, ($S5984 * 0.35) - ($F5984 * 0.3))</f>
        <v>17.0975</v>
      </c>
      <c r="AB5984" s="12" t="str">
        <f aca="false">IF(AA5984&gt;20,"High",IF(AA5984&gt;10,"Medium","Low"))</f>
        <v>Medium</v>
      </c>
    </row>
    <row r="5985" customFormat="false" ht="18.65" hidden="false" customHeight="false" outlineLevel="0" collapsed="false">
      <c r="A5985" s="5" t="s">
        <v>6029</v>
      </c>
      <c r="B5985" s="6" t="s">
        <v>37</v>
      </c>
      <c r="C5985" s="6" t="s">
        <v>30</v>
      </c>
      <c r="D5985" s="6" t="s">
        <v>31</v>
      </c>
      <c r="E5985" s="6" t="s">
        <v>31</v>
      </c>
      <c r="F5985" s="7" t="n">
        <v>70</v>
      </c>
      <c r="G5985" s="6" t="s">
        <v>31</v>
      </c>
      <c r="H5985" s="6" t="s">
        <v>30</v>
      </c>
      <c r="I5985" s="6" t="s">
        <v>203</v>
      </c>
      <c r="J5985" s="6" t="s">
        <v>31</v>
      </c>
      <c r="K5985" s="6" t="s">
        <v>31</v>
      </c>
      <c r="L5985" s="6" t="s">
        <v>31</v>
      </c>
      <c r="M5985" s="6" t="s">
        <v>31</v>
      </c>
      <c r="N5985" s="6" t="s">
        <v>30</v>
      </c>
      <c r="O5985" s="6" t="s">
        <v>31</v>
      </c>
      <c r="P5985" s="6" t="s">
        <v>33</v>
      </c>
      <c r="Q5985" s="6" t="s">
        <v>30</v>
      </c>
      <c r="R5985" s="6" t="s">
        <v>58</v>
      </c>
      <c r="S5985" s="8" t="n">
        <v>74.1</v>
      </c>
      <c r="T5985" s="8" t="n">
        <v>5222.3</v>
      </c>
      <c r="U5985" s="6" t="s">
        <v>30</v>
      </c>
      <c r="V5985" s="8" t="n">
        <f aca="false">IF(X5985="0-1 Year", ROUND(S5985/0.474, 2), IF(X5985="1-2 Years", ROUND(S5985/0.287, 2), ROUND(S5985/0.14, 2)))</f>
        <v>529.29</v>
      </c>
      <c r="W5985" s="6" t="str">
        <f aca="false">IF(V5985&gt;4000, "High", IF(V5985&gt;2000, "Medium", "Low"))</f>
        <v>Low</v>
      </c>
      <c r="X5985" s="9" t="s">
        <v>1765</v>
      </c>
      <c r="Y5985" s="10" t="n">
        <f aca="false">IF(U5985="Yes", 1, 0)</f>
        <v>0</v>
      </c>
      <c r="Z5985" s="10" t="n">
        <v>1</v>
      </c>
      <c r="AA5985" s="11" t="n">
        <f aca="false">MAX(0, ($S5985 * 0.35) - ($F5985 * 0.3))</f>
        <v>4.935</v>
      </c>
      <c r="AB5985" s="12" t="str">
        <f aca="false">IF(AA5985&gt;20,"High",IF(AA5985&gt;10,"Medium","Low"))</f>
        <v>Low</v>
      </c>
    </row>
    <row r="5986" customFormat="false" ht="18.65" hidden="false" customHeight="false" outlineLevel="0" collapsed="false">
      <c r="A5986" s="5" t="s">
        <v>6030</v>
      </c>
      <c r="B5986" s="6" t="s">
        <v>37</v>
      </c>
      <c r="C5986" s="6" t="s">
        <v>31</v>
      </c>
      <c r="D5986" s="6" t="s">
        <v>30</v>
      </c>
      <c r="E5986" s="6" t="s">
        <v>30</v>
      </c>
      <c r="F5986" s="7" t="n">
        <v>50</v>
      </c>
      <c r="G5986" s="6" t="s">
        <v>31</v>
      </c>
      <c r="H5986" s="6" t="s">
        <v>31</v>
      </c>
      <c r="I5986" s="6" t="s">
        <v>517</v>
      </c>
      <c r="J5986" s="6" t="s">
        <v>30</v>
      </c>
      <c r="K5986" s="6" t="s">
        <v>30</v>
      </c>
      <c r="L5986" s="6" t="s">
        <v>31</v>
      </c>
      <c r="M5986" s="6" t="s">
        <v>31</v>
      </c>
      <c r="N5986" s="6" t="s">
        <v>31</v>
      </c>
      <c r="O5986" s="6" t="s">
        <v>31</v>
      </c>
      <c r="P5986" s="6" t="s">
        <v>38</v>
      </c>
      <c r="Q5986" s="6" t="s">
        <v>31</v>
      </c>
      <c r="R5986" s="6" t="s">
        <v>39</v>
      </c>
      <c r="S5986" s="8" t="n">
        <v>104.95</v>
      </c>
      <c r="T5986" s="8" t="n">
        <v>5222.35</v>
      </c>
      <c r="U5986" s="6" t="s">
        <v>30</v>
      </c>
      <c r="V5986" s="8" t="n">
        <f aca="false">IF(X5986="0-1 Year", ROUND(S5986/0.474, 2), IF(X5986="1-2 Years", ROUND(S5986/0.287, 2), ROUND(S5986/0.14, 2)))</f>
        <v>749.64</v>
      </c>
      <c r="W5986" s="6" t="str">
        <f aca="false">IF(V5986&gt;4000, "High", IF(V5986&gt;2000, "Medium", "Low"))</f>
        <v>Low</v>
      </c>
      <c r="X5986" s="9" t="s">
        <v>1765</v>
      </c>
      <c r="Y5986" s="10" t="n">
        <f aca="false">IF(U5986="Yes", 1, 0)</f>
        <v>0</v>
      </c>
      <c r="Z5986" s="10" t="n">
        <v>1</v>
      </c>
      <c r="AA5986" s="11" t="n">
        <f aca="false">MAX(0, ($S5986 * 0.35) - ($F5986 * 0.3))</f>
        <v>21.7325</v>
      </c>
      <c r="AB5986" s="12" t="str">
        <f aca="false">IF(AA5986&gt;20,"High",IF(AA5986&gt;10,"Medium","Low"))</f>
        <v>High</v>
      </c>
    </row>
    <row r="5987" customFormat="false" ht="18.65" hidden="false" customHeight="false" outlineLevel="0" collapsed="false">
      <c r="A5987" s="5" t="s">
        <v>6031</v>
      </c>
      <c r="B5987" s="6" t="s">
        <v>37</v>
      </c>
      <c r="C5987" s="6" t="s">
        <v>31</v>
      </c>
      <c r="D5987" s="6" t="s">
        <v>30</v>
      </c>
      <c r="E5987" s="6" t="s">
        <v>30</v>
      </c>
      <c r="F5987" s="7" t="n">
        <v>66</v>
      </c>
      <c r="G5987" s="6" t="s">
        <v>31</v>
      </c>
      <c r="H5987" s="6" t="s">
        <v>31</v>
      </c>
      <c r="I5987" s="6" t="s">
        <v>517</v>
      </c>
      <c r="J5987" s="6" t="s">
        <v>30</v>
      </c>
      <c r="K5987" s="6" t="s">
        <v>31</v>
      </c>
      <c r="L5987" s="6" t="s">
        <v>30</v>
      </c>
      <c r="M5987" s="6" t="s">
        <v>30</v>
      </c>
      <c r="N5987" s="6" t="s">
        <v>30</v>
      </c>
      <c r="O5987" s="6" t="s">
        <v>30</v>
      </c>
      <c r="P5987" s="6" t="s">
        <v>38</v>
      </c>
      <c r="Q5987" s="6" t="s">
        <v>31</v>
      </c>
      <c r="R5987" s="6" t="s">
        <v>58</v>
      </c>
      <c r="S5987" s="8" t="n">
        <v>80.45</v>
      </c>
      <c r="T5987" s="8" t="n">
        <v>5224.35</v>
      </c>
      <c r="U5987" s="6" t="s">
        <v>31</v>
      </c>
      <c r="V5987" s="8" t="n">
        <f aca="false">IF(X5987="0-1 Year", ROUND(S5987/0.474, 2), IF(X5987="1-2 Years", ROUND(S5987/0.287, 2), ROUND(S5987/0.14, 2)))</f>
        <v>574.64</v>
      </c>
      <c r="W5987" s="6" t="str">
        <f aca="false">IF(V5987&gt;4000, "High", IF(V5987&gt;2000, "Medium", "Low"))</f>
        <v>Low</v>
      </c>
      <c r="X5987" s="9" t="s">
        <v>1765</v>
      </c>
      <c r="Y5987" s="10" t="n">
        <f aca="false">IF(U5987="Yes", 1, 0)</f>
        <v>1</v>
      </c>
      <c r="Z5987" s="10" t="n">
        <v>1</v>
      </c>
      <c r="AA5987" s="11" t="n">
        <f aca="false">MAX(0, ($S5987 * 0.35) - ($F5987 * 0.3))</f>
        <v>8.3575</v>
      </c>
      <c r="AB5987" s="12" t="str">
        <f aca="false">IF(AA5987&gt;20,"High",IF(AA5987&gt;10,"Medium","Low"))</f>
        <v>Low</v>
      </c>
    </row>
    <row r="5988" customFormat="false" ht="18.65" hidden="false" customHeight="false" outlineLevel="0" collapsed="false">
      <c r="A5988" s="5" t="s">
        <v>6032</v>
      </c>
      <c r="B5988" s="6" t="s">
        <v>37</v>
      </c>
      <c r="C5988" s="6" t="s">
        <v>30</v>
      </c>
      <c r="D5988" s="6" t="s">
        <v>31</v>
      </c>
      <c r="E5988" s="6" t="s">
        <v>30</v>
      </c>
      <c r="F5988" s="7" t="n">
        <v>63</v>
      </c>
      <c r="G5988" s="6" t="s">
        <v>31</v>
      </c>
      <c r="H5988" s="6" t="s">
        <v>30</v>
      </c>
      <c r="I5988" s="6" t="s">
        <v>517</v>
      </c>
      <c r="J5988" s="6" t="s">
        <v>31</v>
      </c>
      <c r="K5988" s="6" t="s">
        <v>30</v>
      </c>
      <c r="L5988" s="6" t="s">
        <v>31</v>
      </c>
      <c r="M5988" s="6" t="s">
        <v>30</v>
      </c>
      <c r="N5988" s="6" t="s">
        <v>30</v>
      </c>
      <c r="O5988" s="6" t="s">
        <v>30</v>
      </c>
      <c r="P5988" s="6" t="s">
        <v>33</v>
      </c>
      <c r="Q5988" s="6" t="s">
        <v>31</v>
      </c>
      <c r="R5988" s="6" t="s">
        <v>58</v>
      </c>
      <c r="S5988" s="8" t="n">
        <v>81.15</v>
      </c>
      <c r="T5988" s="8" t="n">
        <v>5224.5</v>
      </c>
      <c r="U5988" s="6" t="s">
        <v>30</v>
      </c>
      <c r="V5988" s="8" t="n">
        <f aca="false">IF(X5988="0-1 Year", ROUND(S5988/0.474, 2), IF(X5988="1-2 Years", ROUND(S5988/0.287, 2), ROUND(S5988/0.14, 2)))</f>
        <v>579.64</v>
      </c>
      <c r="W5988" s="6" t="str">
        <f aca="false">IF(V5988&gt;4000, "High", IF(V5988&gt;2000, "Medium", "Low"))</f>
        <v>Low</v>
      </c>
      <c r="X5988" s="9" t="s">
        <v>1765</v>
      </c>
      <c r="Y5988" s="10" t="n">
        <f aca="false">IF(U5988="Yes", 1, 0)</f>
        <v>0</v>
      </c>
      <c r="Z5988" s="10" t="n">
        <v>1</v>
      </c>
      <c r="AA5988" s="11" t="n">
        <f aca="false">MAX(0, ($S5988 * 0.35) - ($F5988 * 0.3))</f>
        <v>9.5025</v>
      </c>
      <c r="AB5988" s="12" t="str">
        <f aca="false">IF(AA5988&gt;20,"High",IF(AA5988&gt;10,"Medium","Low"))</f>
        <v>Low</v>
      </c>
    </row>
    <row r="5989" customFormat="false" ht="18.65" hidden="false" customHeight="false" outlineLevel="0" collapsed="false">
      <c r="A5989" s="5" t="s">
        <v>6033</v>
      </c>
      <c r="B5989" s="6" t="s">
        <v>37</v>
      </c>
      <c r="C5989" s="6" t="s">
        <v>30</v>
      </c>
      <c r="D5989" s="6" t="s">
        <v>31</v>
      </c>
      <c r="E5989" s="6" t="s">
        <v>31</v>
      </c>
      <c r="F5989" s="7" t="n">
        <v>71</v>
      </c>
      <c r="G5989" s="6" t="s">
        <v>31</v>
      </c>
      <c r="H5989" s="6" t="s">
        <v>31</v>
      </c>
      <c r="I5989" s="6" t="s">
        <v>203</v>
      </c>
      <c r="J5989" s="6" t="s">
        <v>31</v>
      </c>
      <c r="K5989" s="6" t="s">
        <v>31</v>
      </c>
      <c r="L5989" s="6" t="s">
        <v>31</v>
      </c>
      <c r="M5989" s="6" t="s">
        <v>31</v>
      </c>
      <c r="N5989" s="6" t="s">
        <v>30</v>
      </c>
      <c r="O5989" s="6" t="s">
        <v>30</v>
      </c>
      <c r="P5989" s="6" t="s">
        <v>166</v>
      </c>
      <c r="Q5989" s="6" t="s">
        <v>30</v>
      </c>
      <c r="R5989" s="6" t="s">
        <v>34</v>
      </c>
      <c r="S5989" s="8" t="n">
        <v>71.1</v>
      </c>
      <c r="T5989" s="8" t="n">
        <v>5224.95</v>
      </c>
      <c r="U5989" s="6" t="s">
        <v>30</v>
      </c>
      <c r="V5989" s="8" t="n">
        <f aca="false">IF(X5989="0-1 Year", ROUND(S5989/0.474, 2), IF(X5989="1-2 Years", ROUND(S5989/0.287, 2), ROUND(S5989/0.14, 2)))</f>
        <v>507.86</v>
      </c>
      <c r="W5989" s="6" t="str">
        <f aca="false">IF(V5989&gt;4000, "High", IF(V5989&gt;2000, "Medium", "Low"))</f>
        <v>Low</v>
      </c>
      <c r="X5989" s="9" t="s">
        <v>1765</v>
      </c>
      <c r="Y5989" s="10" t="n">
        <f aca="false">IF(U5989="Yes", 1, 0)</f>
        <v>0</v>
      </c>
      <c r="Z5989" s="10" t="n">
        <v>1</v>
      </c>
      <c r="AA5989" s="11" t="n">
        <f aca="false">MAX(0, ($S5989 * 0.35) - ($F5989 * 0.3))</f>
        <v>3.585</v>
      </c>
      <c r="AB5989" s="12" t="str">
        <f aca="false">IF(AA5989&gt;20,"High",IF(AA5989&gt;10,"Medium","Low"))</f>
        <v>Low</v>
      </c>
    </row>
    <row r="5990" customFormat="false" ht="18.65" hidden="false" customHeight="false" outlineLevel="0" collapsed="false">
      <c r="A5990" s="5" t="s">
        <v>6034</v>
      </c>
      <c r="B5990" s="6" t="s">
        <v>37</v>
      </c>
      <c r="C5990" s="6" t="s">
        <v>30</v>
      </c>
      <c r="D5990" s="6" t="s">
        <v>31</v>
      </c>
      <c r="E5990" s="6" t="s">
        <v>31</v>
      </c>
      <c r="F5990" s="7" t="n">
        <v>67</v>
      </c>
      <c r="G5990" s="6" t="s">
        <v>31</v>
      </c>
      <c r="H5990" s="6" t="s">
        <v>31</v>
      </c>
      <c r="I5990" s="6" t="s">
        <v>203</v>
      </c>
      <c r="J5990" s="6" t="s">
        <v>31</v>
      </c>
      <c r="K5990" s="6" t="s">
        <v>30</v>
      </c>
      <c r="L5990" s="6" t="s">
        <v>30</v>
      </c>
      <c r="M5990" s="6" t="s">
        <v>30</v>
      </c>
      <c r="N5990" s="6" t="s">
        <v>31</v>
      </c>
      <c r="O5990" s="6" t="s">
        <v>31</v>
      </c>
      <c r="P5990" s="6" t="s">
        <v>166</v>
      </c>
      <c r="Q5990" s="6" t="s">
        <v>31</v>
      </c>
      <c r="R5990" s="6" t="s">
        <v>39</v>
      </c>
      <c r="S5990" s="8" t="n">
        <v>75.5</v>
      </c>
      <c r="T5990" s="8" t="n">
        <v>5229.45</v>
      </c>
      <c r="U5990" s="6" t="s">
        <v>30</v>
      </c>
      <c r="V5990" s="8" t="n">
        <f aca="false">IF(X5990="0-1 Year", ROUND(S5990/0.474, 2), IF(X5990="1-2 Years", ROUND(S5990/0.287, 2), ROUND(S5990/0.14, 2)))</f>
        <v>539.29</v>
      </c>
      <c r="W5990" s="6" t="str">
        <f aca="false">IF(V5990&gt;4000, "High", IF(V5990&gt;2000, "Medium", "Low"))</f>
        <v>Low</v>
      </c>
      <c r="X5990" s="9" t="s">
        <v>1765</v>
      </c>
      <c r="Y5990" s="10" t="n">
        <f aca="false">IF(U5990="Yes", 1, 0)</f>
        <v>0</v>
      </c>
      <c r="Z5990" s="10" t="n">
        <v>1</v>
      </c>
      <c r="AA5990" s="11" t="n">
        <f aca="false">MAX(0, ($S5990 * 0.35) - ($F5990 * 0.3))</f>
        <v>6.325</v>
      </c>
      <c r="AB5990" s="12" t="str">
        <f aca="false">IF(AA5990&gt;20,"High",IF(AA5990&gt;10,"Medium","Low"))</f>
        <v>Low</v>
      </c>
    </row>
    <row r="5991" customFormat="false" ht="18.65" hidden="false" customHeight="false" outlineLevel="0" collapsed="false">
      <c r="A5991" s="5" t="s">
        <v>6035</v>
      </c>
      <c r="B5991" s="6" t="s">
        <v>29</v>
      </c>
      <c r="C5991" s="6" t="s">
        <v>30</v>
      </c>
      <c r="D5991" s="6" t="s">
        <v>30</v>
      </c>
      <c r="E5991" s="6" t="s">
        <v>30</v>
      </c>
      <c r="F5991" s="7" t="n">
        <v>57</v>
      </c>
      <c r="G5991" s="6" t="s">
        <v>31</v>
      </c>
      <c r="H5991" s="6" t="s">
        <v>31</v>
      </c>
      <c r="I5991" s="6" t="s">
        <v>517</v>
      </c>
      <c r="J5991" s="6" t="s">
        <v>30</v>
      </c>
      <c r="K5991" s="6" t="s">
        <v>30</v>
      </c>
      <c r="L5991" s="6" t="s">
        <v>30</v>
      </c>
      <c r="M5991" s="6" t="s">
        <v>31</v>
      </c>
      <c r="N5991" s="6" t="s">
        <v>31</v>
      </c>
      <c r="O5991" s="6" t="s">
        <v>30</v>
      </c>
      <c r="P5991" s="6" t="s">
        <v>166</v>
      </c>
      <c r="Q5991" s="6" t="s">
        <v>31</v>
      </c>
      <c r="R5991" s="6" t="s">
        <v>58</v>
      </c>
      <c r="S5991" s="8" t="n">
        <v>90.45</v>
      </c>
      <c r="T5991" s="8" t="n">
        <v>5229.8</v>
      </c>
      <c r="U5991" s="6" t="s">
        <v>30</v>
      </c>
      <c r="V5991" s="8" t="n">
        <f aca="false">IF(X5991="0-1 Year", ROUND(S5991/0.474, 2), IF(X5991="1-2 Years", ROUND(S5991/0.287, 2), ROUND(S5991/0.14, 2)))</f>
        <v>646.07</v>
      </c>
      <c r="W5991" s="6" t="str">
        <f aca="false">IF(V5991&gt;4000, "High", IF(V5991&gt;2000, "Medium", "Low"))</f>
        <v>Low</v>
      </c>
      <c r="X5991" s="9" t="s">
        <v>1765</v>
      </c>
      <c r="Y5991" s="10" t="n">
        <f aca="false">IF(U5991="Yes", 1, 0)</f>
        <v>0</v>
      </c>
      <c r="Z5991" s="10" t="n">
        <v>1</v>
      </c>
      <c r="AA5991" s="11" t="n">
        <f aca="false">MAX(0, ($S5991 * 0.35) - ($F5991 * 0.3))</f>
        <v>14.5575</v>
      </c>
      <c r="AB5991" s="12" t="str">
        <f aca="false">IF(AA5991&gt;20,"High",IF(AA5991&gt;10,"Medium","Low"))</f>
        <v>Medium</v>
      </c>
    </row>
    <row r="5992" customFormat="false" ht="18.65" hidden="false" customHeight="false" outlineLevel="0" collapsed="false">
      <c r="A5992" s="5" t="s">
        <v>6036</v>
      </c>
      <c r="B5992" s="6" t="s">
        <v>29</v>
      </c>
      <c r="C5992" s="6" t="s">
        <v>30</v>
      </c>
      <c r="D5992" s="6" t="s">
        <v>30</v>
      </c>
      <c r="E5992" s="6" t="s">
        <v>30</v>
      </c>
      <c r="F5992" s="7" t="n">
        <v>60</v>
      </c>
      <c r="G5992" s="6" t="s">
        <v>31</v>
      </c>
      <c r="H5992" s="6" t="s">
        <v>31</v>
      </c>
      <c r="I5992" s="6" t="s">
        <v>517</v>
      </c>
      <c r="J5992" s="6" t="s">
        <v>30</v>
      </c>
      <c r="K5992" s="6" t="s">
        <v>30</v>
      </c>
      <c r="L5992" s="6" t="s">
        <v>31</v>
      </c>
      <c r="M5992" s="6" t="s">
        <v>30</v>
      </c>
      <c r="N5992" s="6" t="s">
        <v>31</v>
      </c>
      <c r="O5992" s="6" t="s">
        <v>30</v>
      </c>
      <c r="P5992" s="6" t="s">
        <v>166</v>
      </c>
      <c r="Q5992" s="6" t="s">
        <v>31</v>
      </c>
      <c r="R5992" s="6" t="s">
        <v>39</v>
      </c>
      <c r="S5992" s="8" t="n">
        <v>89.55</v>
      </c>
      <c r="T5992" s="8" t="n">
        <v>5231.2</v>
      </c>
      <c r="U5992" s="6" t="s">
        <v>30</v>
      </c>
      <c r="V5992" s="8" t="n">
        <f aca="false">IF(X5992="0-1 Year", ROUND(S5992/0.474, 2), IF(X5992="1-2 Years", ROUND(S5992/0.287, 2), ROUND(S5992/0.14, 2)))</f>
        <v>639.64</v>
      </c>
      <c r="W5992" s="6" t="str">
        <f aca="false">IF(V5992&gt;4000, "High", IF(V5992&gt;2000, "Medium", "Low"))</f>
        <v>Low</v>
      </c>
      <c r="X5992" s="9" t="s">
        <v>1765</v>
      </c>
      <c r="Y5992" s="10" t="n">
        <f aca="false">IF(U5992="Yes", 1, 0)</f>
        <v>0</v>
      </c>
      <c r="Z5992" s="10" t="n">
        <v>1</v>
      </c>
      <c r="AA5992" s="11" t="n">
        <f aca="false">MAX(0, ($S5992 * 0.35) - ($F5992 * 0.3))</f>
        <v>13.3425</v>
      </c>
      <c r="AB5992" s="12" t="str">
        <f aca="false">IF(AA5992&gt;20,"High",IF(AA5992&gt;10,"Medium","Low"))</f>
        <v>Medium</v>
      </c>
    </row>
    <row r="5993" customFormat="false" ht="18.65" hidden="false" customHeight="false" outlineLevel="0" collapsed="false">
      <c r="A5993" s="5" t="s">
        <v>6037</v>
      </c>
      <c r="B5993" s="6" t="s">
        <v>29</v>
      </c>
      <c r="C5993" s="6" t="s">
        <v>30</v>
      </c>
      <c r="D5993" s="6" t="s">
        <v>31</v>
      </c>
      <c r="E5993" s="6" t="s">
        <v>30</v>
      </c>
      <c r="F5993" s="7" t="n">
        <v>50</v>
      </c>
      <c r="G5993" s="6" t="s">
        <v>31</v>
      </c>
      <c r="H5993" s="6" t="s">
        <v>31</v>
      </c>
      <c r="I5993" s="6" t="s">
        <v>517</v>
      </c>
      <c r="J5993" s="6" t="s">
        <v>31</v>
      </c>
      <c r="K5993" s="6" t="s">
        <v>30</v>
      </c>
      <c r="L5993" s="6" t="s">
        <v>31</v>
      </c>
      <c r="M5993" s="6" t="s">
        <v>30</v>
      </c>
      <c r="N5993" s="6" t="s">
        <v>31</v>
      </c>
      <c r="O5993" s="6" t="s">
        <v>31</v>
      </c>
      <c r="P5993" s="6" t="s">
        <v>33</v>
      </c>
      <c r="Q5993" s="6" t="s">
        <v>31</v>
      </c>
      <c r="R5993" s="6" t="s">
        <v>39</v>
      </c>
      <c r="S5993" s="8" t="n">
        <v>103.95</v>
      </c>
      <c r="T5993" s="8" t="n">
        <v>5231.3</v>
      </c>
      <c r="U5993" s="6" t="s">
        <v>30</v>
      </c>
      <c r="V5993" s="8" t="n">
        <f aca="false">IF(X5993="0-1 Year", ROUND(S5993/0.474, 2), IF(X5993="1-2 Years", ROUND(S5993/0.287, 2), ROUND(S5993/0.14, 2)))</f>
        <v>742.5</v>
      </c>
      <c r="W5993" s="6" t="str">
        <f aca="false">IF(V5993&gt;4000, "High", IF(V5993&gt;2000, "Medium", "Low"))</f>
        <v>Low</v>
      </c>
      <c r="X5993" s="9" t="s">
        <v>1765</v>
      </c>
      <c r="Y5993" s="10" t="n">
        <f aca="false">IF(U5993="Yes", 1, 0)</f>
        <v>0</v>
      </c>
      <c r="Z5993" s="10" t="n">
        <v>1</v>
      </c>
      <c r="AA5993" s="11" t="n">
        <f aca="false">MAX(0, ($S5993 * 0.35) - ($F5993 * 0.3))</f>
        <v>21.3825</v>
      </c>
      <c r="AB5993" s="12" t="str">
        <f aca="false">IF(AA5993&gt;20,"High",IF(AA5993&gt;10,"Medium","Low"))</f>
        <v>High</v>
      </c>
    </row>
    <row r="5994" customFormat="false" ht="18.65" hidden="false" customHeight="false" outlineLevel="0" collapsed="false">
      <c r="A5994" s="5" t="s">
        <v>6038</v>
      </c>
      <c r="B5994" s="6" t="s">
        <v>37</v>
      </c>
      <c r="C5994" s="6" t="s">
        <v>30</v>
      </c>
      <c r="D5994" s="6" t="s">
        <v>31</v>
      </c>
      <c r="E5994" s="6" t="s">
        <v>30</v>
      </c>
      <c r="F5994" s="7" t="n">
        <v>50</v>
      </c>
      <c r="G5994" s="6" t="s">
        <v>31</v>
      </c>
      <c r="H5994" s="6" t="s">
        <v>31</v>
      </c>
      <c r="I5994" s="6" t="s">
        <v>517</v>
      </c>
      <c r="J5994" s="6" t="s">
        <v>31</v>
      </c>
      <c r="K5994" s="6" t="s">
        <v>30</v>
      </c>
      <c r="L5994" s="6" t="s">
        <v>31</v>
      </c>
      <c r="M5994" s="6" t="s">
        <v>30</v>
      </c>
      <c r="N5994" s="6" t="s">
        <v>31</v>
      </c>
      <c r="O5994" s="6" t="s">
        <v>31</v>
      </c>
      <c r="P5994" s="6" t="s">
        <v>33</v>
      </c>
      <c r="Q5994" s="6" t="s">
        <v>31</v>
      </c>
      <c r="R5994" s="6" t="s">
        <v>34</v>
      </c>
      <c r="S5994" s="8" t="n">
        <v>104.4</v>
      </c>
      <c r="T5994" s="8" t="n">
        <v>5232.9</v>
      </c>
      <c r="U5994" s="6" t="s">
        <v>30</v>
      </c>
      <c r="V5994" s="8" t="n">
        <f aca="false">IF(X5994="0-1 Year", ROUND(S5994/0.474, 2), IF(X5994="1-2 Years", ROUND(S5994/0.287, 2), ROUND(S5994/0.14, 2)))</f>
        <v>745.71</v>
      </c>
      <c r="W5994" s="6" t="str">
        <f aca="false">IF(V5994&gt;4000, "High", IF(V5994&gt;2000, "Medium", "Low"))</f>
        <v>Low</v>
      </c>
      <c r="X5994" s="9" t="s">
        <v>1765</v>
      </c>
      <c r="Y5994" s="10" t="n">
        <f aca="false">IF(U5994="Yes", 1, 0)</f>
        <v>0</v>
      </c>
      <c r="Z5994" s="10" t="n">
        <v>1</v>
      </c>
      <c r="AA5994" s="11" t="n">
        <f aca="false">MAX(0, ($S5994 * 0.35) - ($F5994 * 0.3))</f>
        <v>21.54</v>
      </c>
      <c r="AB5994" s="12" t="str">
        <f aca="false">IF(AA5994&gt;20,"High",IF(AA5994&gt;10,"Medium","Low"))</f>
        <v>High</v>
      </c>
    </row>
    <row r="5995" customFormat="false" ht="18.65" hidden="false" customHeight="false" outlineLevel="0" collapsed="false">
      <c r="A5995" s="5" t="s">
        <v>6039</v>
      </c>
      <c r="B5995" s="6" t="s">
        <v>29</v>
      </c>
      <c r="C5995" s="6" t="s">
        <v>30</v>
      </c>
      <c r="D5995" s="6" t="s">
        <v>30</v>
      </c>
      <c r="E5995" s="6" t="s">
        <v>30</v>
      </c>
      <c r="F5995" s="7" t="n">
        <v>68</v>
      </c>
      <c r="G5995" s="6" t="s">
        <v>31</v>
      </c>
      <c r="H5995" s="6" t="s">
        <v>31</v>
      </c>
      <c r="I5995" s="6" t="s">
        <v>203</v>
      </c>
      <c r="J5995" s="6" t="s">
        <v>31</v>
      </c>
      <c r="K5995" s="6" t="s">
        <v>31</v>
      </c>
      <c r="L5995" s="6" t="s">
        <v>31</v>
      </c>
      <c r="M5995" s="6" t="s">
        <v>30</v>
      </c>
      <c r="N5995" s="6" t="s">
        <v>30</v>
      </c>
      <c r="O5995" s="6" t="s">
        <v>31</v>
      </c>
      <c r="P5995" s="6" t="s">
        <v>33</v>
      </c>
      <c r="Q5995" s="6" t="s">
        <v>30</v>
      </c>
      <c r="R5995" s="6" t="s">
        <v>58</v>
      </c>
      <c r="S5995" s="8" t="n">
        <v>76.75</v>
      </c>
      <c r="T5995" s="8" t="n">
        <v>5233.25</v>
      </c>
      <c r="U5995" s="6" t="s">
        <v>30</v>
      </c>
      <c r="V5995" s="8" t="n">
        <f aca="false">IF(X5995="0-1 Year", ROUND(S5995/0.474, 2), IF(X5995="1-2 Years", ROUND(S5995/0.287, 2), ROUND(S5995/0.14, 2)))</f>
        <v>548.21</v>
      </c>
      <c r="W5995" s="6" t="str">
        <f aca="false">IF(V5995&gt;4000, "High", IF(V5995&gt;2000, "Medium", "Low"))</f>
        <v>Low</v>
      </c>
      <c r="X5995" s="9" t="s">
        <v>1765</v>
      </c>
      <c r="Y5995" s="10" t="n">
        <f aca="false">IF(U5995="Yes", 1, 0)</f>
        <v>0</v>
      </c>
      <c r="Z5995" s="10" t="n">
        <v>1</v>
      </c>
      <c r="AA5995" s="11" t="n">
        <f aca="false">MAX(0, ($S5995 * 0.35) - ($F5995 * 0.3))</f>
        <v>6.4625</v>
      </c>
      <c r="AB5995" s="12" t="str">
        <f aca="false">IF(AA5995&gt;20,"High",IF(AA5995&gt;10,"Medium","Low"))</f>
        <v>Low</v>
      </c>
    </row>
    <row r="5996" customFormat="false" ht="18.65" hidden="false" customHeight="false" outlineLevel="0" collapsed="false">
      <c r="A5996" s="5" t="s">
        <v>6040</v>
      </c>
      <c r="B5996" s="6" t="s">
        <v>29</v>
      </c>
      <c r="C5996" s="6" t="s">
        <v>30</v>
      </c>
      <c r="D5996" s="6" t="s">
        <v>31</v>
      </c>
      <c r="E5996" s="6" t="s">
        <v>31</v>
      </c>
      <c r="F5996" s="7" t="n">
        <v>66</v>
      </c>
      <c r="G5996" s="6" t="s">
        <v>31</v>
      </c>
      <c r="H5996" s="6" t="s">
        <v>31</v>
      </c>
      <c r="I5996" s="6" t="s">
        <v>203</v>
      </c>
      <c r="J5996" s="6" t="s">
        <v>30</v>
      </c>
      <c r="K5996" s="6" t="s">
        <v>31</v>
      </c>
      <c r="L5996" s="6" t="s">
        <v>31</v>
      </c>
      <c r="M5996" s="6" t="s">
        <v>30</v>
      </c>
      <c r="N5996" s="6" t="s">
        <v>31</v>
      </c>
      <c r="O5996" s="6" t="s">
        <v>31</v>
      </c>
      <c r="P5996" s="6" t="s">
        <v>166</v>
      </c>
      <c r="Q5996" s="6" t="s">
        <v>30</v>
      </c>
      <c r="R5996" s="6" t="s">
        <v>53</v>
      </c>
      <c r="S5996" s="8" t="n">
        <v>79.85</v>
      </c>
      <c r="T5996" s="8" t="n">
        <v>5234.95</v>
      </c>
      <c r="U5996" s="6" t="s">
        <v>30</v>
      </c>
      <c r="V5996" s="8" t="n">
        <f aca="false">IF(X5996="0-1 Year", ROUND(S5996/0.474, 2), IF(X5996="1-2 Years", ROUND(S5996/0.287, 2), ROUND(S5996/0.14, 2)))</f>
        <v>570.36</v>
      </c>
      <c r="W5996" s="6" t="str">
        <f aca="false">IF(V5996&gt;4000, "High", IF(V5996&gt;2000, "Medium", "Low"))</f>
        <v>Low</v>
      </c>
      <c r="X5996" s="9" t="s">
        <v>1765</v>
      </c>
      <c r="Y5996" s="10" t="n">
        <f aca="false">IF(U5996="Yes", 1, 0)</f>
        <v>0</v>
      </c>
      <c r="Z5996" s="10" t="n">
        <v>1</v>
      </c>
      <c r="AA5996" s="11" t="n">
        <f aca="false">MAX(0, ($S5996 * 0.35) - ($F5996 * 0.3))</f>
        <v>8.1475</v>
      </c>
      <c r="AB5996" s="12" t="str">
        <f aca="false">IF(AA5996&gt;20,"High",IF(AA5996&gt;10,"Medium","Low"))</f>
        <v>Low</v>
      </c>
    </row>
    <row r="5997" customFormat="false" ht="18.65" hidden="false" customHeight="false" outlineLevel="0" collapsed="false">
      <c r="A5997" s="5" t="s">
        <v>6041</v>
      </c>
      <c r="B5997" s="6" t="s">
        <v>29</v>
      </c>
      <c r="C5997" s="6" t="s">
        <v>30</v>
      </c>
      <c r="D5997" s="6" t="s">
        <v>31</v>
      </c>
      <c r="E5997" s="6" t="s">
        <v>31</v>
      </c>
      <c r="F5997" s="7" t="n">
        <v>50</v>
      </c>
      <c r="G5997" s="6" t="s">
        <v>31</v>
      </c>
      <c r="H5997" s="6" t="s">
        <v>30</v>
      </c>
      <c r="I5997" s="6" t="s">
        <v>517</v>
      </c>
      <c r="J5997" s="6" t="s">
        <v>30</v>
      </c>
      <c r="K5997" s="6" t="s">
        <v>31</v>
      </c>
      <c r="L5997" s="6" t="s">
        <v>31</v>
      </c>
      <c r="M5997" s="6" t="s">
        <v>31</v>
      </c>
      <c r="N5997" s="6" t="s">
        <v>31</v>
      </c>
      <c r="O5997" s="6" t="s">
        <v>31</v>
      </c>
      <c r="P5997" s="6" t="s">
        <v>33</v>
      </c>
      <c r="Q5997" s="6" t="s">
        <v>31</v>
      </c>
      <c r="R5997" s="6" t="s">
        <v>53</v>
      </c>
      <c r="S5997" s="8" t="n">
        <v>103.4</v>
      </c>
      <c r="T5997" s="8" t="n">
        <v>5236.4</v>
      </c>
      <c r="U5997" s="6" t="s">
        <v>30</v>
      </c>
      <c r="V5997" s="8" t="n">
        <f aca="false">IF(X5997="0-1 Year", ROUND(S5997/0.474, 2), IF(X5997="1-2 Years", ROUND(S5997/0.287, 2), ROUND(S5997/0.14, 2)))</f>
        <v>738.57</v>
      </c>
      <c r="W5997" s="6" t="str">
        <f aca="false">IF(V5997&gt;4000, "High", IF(V5997&gt;2000, "Medium", "Low"))</f>
        <v>Low</v>
      </c>
      <c r="X5997" s="9" t="s">
        <v>1765</v>
      </c>
      <c r="Y5997" s="10" t="n">
        <f aca="false">IF(U5997="Yes", 1, 0)</f>
        <v>0</v>
      </c>
      <c r="Z5997" s="10" t="n">
        <v>1</v>
      </c>
      <c r="AA5997" s="11" t="n">
        <f aca="false">MAX(0, ($S5997 * 0.35) - ($F5997 * 0.3))</f>
        <v>21.19</v>
      </c>
      <c r="AB5997" s="12" t="str">
        <f aca="false">IF(AA5997&gt;20,"High",IF(AA5997&gt;10,"Medium","Low"))</f>
        <v>High</v>
      </c>
    </row>
    <row r="5998" customFormat="false" ht="18.65" hidden="false" customHeight="false" outlineLevel="0" collapsed="false">
      <c r="A5998" s="5" t="s">
        <v>6042</v>
      </c>
      <c r="B5998" s="6" t="s">
        <v>37</v>
      </c>
      <c r="C5998" s="6" t="s">
        <v>30</v>
      </c>
      <c r="D5998" s="6" t="s">
        <v>31</v>
      </c>
      <c r="E5998" s="6" t="s">
        <v>31</v>
      </c>
      <c r="F5998" s="7" t="n">
        <v>72</v>
      </c>
      <c r="G5998" s="6" t="s">
        <v>31</v>
      </c>
      <c r="H5998" s="6" t="s">
        <v>30</v>
      </c>
      <c r="I5998" s="6" t="s">
        <v>203</v>
      </c>
      <c r="J5998" s="6" t="s">
        <v>31</v>
      </c>
      <c r="K5998" s="6" t="s">
        <v>31</v>
      </c>
      <c r="L5998" s="6" t="s">
        <v>31</v>
      </c>
      <c r="M5998" s="6" t="s">
        <v>31</v>
      </c>
      <c r="N5998" s="6" t="s">
        <v>30</v>
      </c>
      <c r="O5998" s="6" t="s">
        <v>31</v>
      </c>
      <c r="P5998" s="6" t="s">
        <v>166</v>
      </c>
      <c r="Q5998" s="6" t="s">
        <v>31</v>
      </c>
      <c r="R5998" s="6" t="s">
        <v>39</v>
      </c>
      <c r="S5998" s="8" t="n">
        <v>74.35</v>
      </c>
      <c r="T5998" s="8" t="n">
        <v>5237.4</v>
      </c>
      <c r="U5998" s="6" t="s">
        <v>30</v>
      </c>
      <c r="V5998" s="8" t="n">
        <f aca="false">IF(X5998="0-1 Year", ROUND(S5998/0.474, 2), IF(X5998="1-2 Years", ROUND(S5998/0.287, 2), ROUND(S5998/0.14, 2)))</f>
        <v>531.07</v>
      </c>
      <c r="W5998" s="6" t="str">
        <f aca="false">IF(V5998&gt;4000, "High", IF(V5998&gt;2000, "Medium", "Low"))</f>
        <v>Low</v>
      </c>
      <c r="X5998" s="9" t="s">
        <v>1765</v>
      </c>
      <c r="Y5998" s="10" t="n">
        <f aca="false">IF(U5998="Yes", 1, 0)</f>
        <v>0</v>
      </c>
      <c r="Z5998" s="10" t="n">
        <v>1</v>
      </c>
      <c r="AA5998" s="11" t="n">
        <f aca="false">MAX(0, ($S5998 * 0.35) - ($F5998 * 0.3))</f>
        <v>4.4225</v>
      </c>
      <c r="AB5998" s="12" t="str">
        <f aca="false">IF(AA5998&gt;20,"High",IF(AA5998&gt;10,"Medium","Low"))</f>
        <v>Low</v>
      </c>
    </row>
    <row r="5999" customFormat="false" ht="18.65" hidden="false" customHeight="false" outlineLevel="0" collapsed="false">
      <c r="A5999" s="5" t="s">
        <v>6043</v>
      </c>
      <c r="B5999" s="6" t="s">
        <v>29</v>
      </c>
      <c r="C5999" s="6" t="s">
        <v>30</v>
      </c>
      <c r="D5999" s="6" t="s">
        <v>31</v>
      </c>
      <c r="E5999" s="6" t="s">
        <v>30</v>
      </c>
      <c r="F5999" s="7" t="n">
        <v>55</v>
      </c>
      <c r="G5999" s="6" t="s">
        <v>31</v>
      </c>
      <c r="H5999" s="6" t="s">
        <v>31</v>
      </c>
      <c r="I5999" s="6" t="s">
        <v>517</v>
      </c>
      <c r="J5999" s="6" t="s">
        <v>31</v>
      </c>
      <c r="K5999" s="6" t="s">
        <v>31</v>
      </c>
      <c r="L5999" s="6" t="s">
        <v>30</v>
      </c>
      <c r="M5999" s="6" t="s">
        <v>30</v>
      </c>
      <c r="N5999" s="6" t="s">
        <v>31</v>
      </c>
      <c r="O5999" s="6" t="s">
        <v>30</v>
      </c>
      <c r="P5999" s="6" t="s">
        <v>38</v>
      </c>
      <c r="Q5999" s="6" t="s">
        <v>31</v>
      </c>
      <c r="R5999" s="6" t="s">
        <v>39</v>
      </c>
      <c r="S5999" s="8" t="n">
        <v>96.75</v>
      </c>
      <c r="T5999" s="8" t="n">
        <v>5238.9</v>
      </c>
      <c r="U5999" s="6" t="s">
        <v>31</v>
      </c>
      <c r="V5999" s="8" t="n">
        <f aca="false">IF(X5999="0-1 Year", ROUND(S5999/0.474, 2), IF(X5999="1-2 Years", ROUND(S5999/0.287, 2), ROUND(S5999/0.14, 2)))</f>
        <v>691.07</v>
      </c>
      <c r="W5999" s="6" t="str">
        <f aca="false">IF(V5999&gt;4000, "High", IF(V5999&gt;2000, "Medium", "Low"))</f>
        <v>Low</v>
      </c>
      <c r="X5999" s="9" t="s">
        <v>1765</v>
      </c>
      <c r="Y5999" s="10" t="n">
        <f aca="false">IF(U5999="Yes", 1, 0)</f>
        <v>1</v>
      </c>
      <c r="Z5999" s="10" t="n">
        <v>1</v>
      </c>
      <c r="AA5999" s="11" t="n">
        <f aca="false">MAX(0, ($S5999 * 0.35) - ($F5999 * 0.3))</f>
        <v>17.3625</v>
      </c>
      <c r="AB5999" s="12" t="str">
        <f aca="false">IF(AA5999&gt;20,"High",IF(AA5999&gt;10,"Medium","Low"))</f>
        <v>Medium</v>
      </c>
    </row>
    <row r="6000" customFormat="false" ht="18.65" hidden="false" customHeight="false" outlineLevel="0" collapsed="false">
      <c r="A6000" s="5" t="s">
        <v>6044</v>
      </c>
      <c r="B6000" s="6" t="s">
        <v>37</v>
      </c>
      <c r="C6000" s="6" t="s">
        <v>31</v>
      </c>
      <c r="D6000" s="6" t="s">
        <v>30</v>
      </c>
      <c r="E6000" s="6" t="s">
        <v>30</v>
      </c>
      <c r="F6000" s="7" t="n">
        <v>63</v>
      </c>
      <c r="G6000" s="6" t="s">
        <v>31</v>
      </c>
      <c r="H6000" s="6" t="s">
        <v>31</v>
      </c>
      <c r="I6000" s="6" t="s">
        <v>203</v>
      </c>
      <c r="J6000" s="6" t="s">
        <v>31</v>
      </c>
      <c r="K6000" s="6" t="s">
        <v>31</v>
      </c>
      <c r="L6000" s="6" t="s">
        <v>31</v>
      </c>
      <c r="M6000" s="6" t="s">
        <v>31</v>
      </c>
      <c r="N6000" s="6" t="s">
        <v>31</v>
      </c>
      <c r="O6000" s="6" t="s">
        <v>30</v>
      </c>
      <c r="P6000" s="6" t="s">
        <v>33</v>
      </c>
      <c r="Q6000" s="6" t="s">
        <v>30</v>
      </c>
      <c r="R6000" s="6" t="s">
        <v>53</v>
      </c>
      <c r="S6000" s="8" t="n">
        <v>83</v>
      </c>
      <c r="T6000" s="8" t="n">
        <v>5243.05</v>
      </c>
      <c r="U6000" s="6" t="s">
        <v>30</v>
      </c>
      <c r="V6000" s="8" t="n">
        <f aca="false">IF(X6000="0-1 Year", ROUND(S6000/0.474, 2), IF(X6000="1-2 Years", ROUND(S6000/0.287, 2), ROUND(S6000/0.14, 2)))</f>
        <v>592.86</v>
      </c>
      <c r="W6000" s="6" t="str">
        <f aca="false">IF(V6000&gt;4000, "High", IF(V6000&gt;2000, "Medium", "Low"))</f>
        <v>Low</v>
      </c>
      <c r="X6000" s="9" t="s">
        <v>1765</v>
      </c>
      <c r="Y6000" s="10" t="n">
        <f aca="false">IF(U6000="Yes", 1, 0)</f>
        <v>0</v>
      </c>
      <c r="Z6000" s="10" t="n">
        <v>1</v>
      </c>
      <c r="AA6000" s="11" t="n">
        <f aca="false">MAX(0, ($S6000 * 0.35) - ($F6000 * 0.3))</f>
        <v>10.15</v>
      </c>
      <c r="AB6000" s="12" t="str">
        <f aca="false">IF(AA6000&gt;20,"High",IF(AA6000&gt;10,"Medium","Low"))</f>
        <v>Medium</v>
      </c>
    </row>
    <row r="6001" customFormat="false" ht="18.65" hidden="false" customHeight="false" outlineLevel="0" collapsed="false">
      <c r="A6001" s="5" t="s">
        <v>6045</v>
      </c>
      <c r="B6001" s="6" t="s">
        <v>37</v>
      </c>
      <c r="C6001" s="6" t="s">
        <v>30</v>
      </c>
      <c r="D6001" s="6" t="s">
        <v>31</v>
      </c>
      <c r="E6001" s="6" t="s">
        <v>31</v>
      </c>
      <c r="F6001" s="7" t="n">
        <v>52</v>
      </c>
      <c r="G6001" s="6" t="s">
        <v>31</v>
      </c>
      <c r="H6001" s="6" t="s">
        <v>30</v>
      </c>
      <c r="I6001" s="6" t="s">
        <v>517</v>
      </c>
      <c r="J6001" s="6" t="s">
        <v>31</v>
      </c>
      <c r="K6001" s="6" t="s">
        <v>30</v>
      </c>
      <c r="L6001" s="6" t="s">
        <v>31</v>
      </c>
      <c r="M6001" s="6" t="s">
        <v>30</v>
      </c>
      <c r="N6001" s="6" t="s">
        <v>31</v>
      </c>
      <c r="O6001" s="6" t="s">
        <v>31</v>
      </c>
      <c r="P6001" s="6" t="s">
        <v>33</v>
      </c>
      <c r="Q6001" s="6" t="s">
        <v>30</v>
      </c>
      <c r="R6001" s="6" t="s">
        <v>39</v>
      </c>
      <c r="S6001" s="8" t="n">
        <v>100.3</v>
      </c>
      <c r="T6001" s="8" t="n">
        <v>5244.45</v>
      </c>
      <c r="U6001" s="6" t="s">
        <v>30</v>
      </c>
      <c r="V6001" s="8" t="n">
        <f aca="false">IF(X6001="0-1 Year", ROUND(S6001/0.474, 2), IF(X6001="1-2 Years", ROUND(S6001/0.287, 2), ROUND(S6001/0.14, 2)))</f>
        <v>716.43</v>
      </c>
      <c r="W6001" s="6" t="str">
        <f aca="false">IF(V6001&gt;4000, "High", IF(V6001&gt;2000, "Medium", "Low"))</f>
        <v>Low</v>
      </c>
      <c r="X6001" s="9" t="s">
        <v>1765</v>
      </c>
      <c r="Y6001" s="10" t="n">
        <f aca="false">IF(U6001="Yes", 1, 0)</f>
        <v>0</v>
      </c>
      <c r="Z6001" s="10" t="n">
        <v>1</v>
      </c>
      <c r="AA6001" s="11" t="n">
        <f aca="false">MAX(0, ($S6001 * 0.35) - ($F6001 * 0.3))</f>
        <v>19.505</v>
      </c>
      <c r="AB6001" s="12" t="str">
        <f aca="false">IF(AA6001&gt;20,"High",IF(AA6001&gt;10,"Medium","Low"))</f>
        <v>Medium</v>
      </c>
    </row>
    <row r="6002" customFormat="false" ht="18.65" hidden="false" customHeight="false" outlineLevel="0" collapsed="false">
      <c r="A6002" s="5" t="s">
        <v>6046</v>
      </c>
      <c r="B6002" s="6" t="s">
        <v>29</v>
      </c>
      <c r="C6002" s="6" t="s">
        <v>31</v>
      </c>
      <c r="D6002" s="6" t="s">
        <v>31</v>
      </c>
      <c r="E6002" s="6" t="s">
        <v>30</v>
      </c>
      <c r="F6002" s="7" t="n">
        <v>61</v>
      </c>
      <c r="G6002" s="6" t="s">
        <v>31</v>
      </c>
      <c r="H6002" s="6" t="s">
        <v>31</v>
      </c>
      <c r="I6002" s="6" t="s">
        <v>517</v>
      </c>
      <c r="J6002" s="6" t="s">
        <v>30</v>
      </c>
      <c r="K6002" s="6" t="s">
        <v>31</v>
      </c>
      <c r="L6002" s="6" t="s">
        <v>30</v>
      </c>
      <c r="M6002" s="6" t="s">
        <v>31</v>
      </c>
      <c r="N6002" s="6" t="s">
        <v>30</v>
      </c>
      <c r="O6002" s="6" t="s">
        <v>30</v>
      </c>
      <c r="P6002" s="6" t="s">
        <v>33</v>
      </c>
      <c r="Q6002" s="6" t="s">
        <v>31</v>
      </c>
      <c r="R6002" s="6" t="s">
        <v>53</v>
      </c>
      <c r="S6002" s="8" t="n">
        <v>85.55</v>
      </c>
      <c r="T6002" s="8" t="n">
        <v>5251.75</v>
      </c>
      <c r="U6002" s="6" t="s">
        <v>30</v>
      </c>
      <c r="V6002" s="8" t="n">
        <f aca="false">IF(X6002="0-1 Year", ROUND(S6002/0.474, 2), IF(X6002="1-2 Years", ROUND(S6002/0.287, 2), ROUND(S6002/0.14, 2)))</f>
        <v>611.07</v>
      </c>
      <c r="W6002" s="6" t="str">
        <f aca="false">IF(V6002&gt;4000, "High", IF(V6002&gt;2000, "Medium", "Low"))</f>
        <v>Low</v>
      </c>
      <c r="X6002" s="9" t="s">
        <v>1765</v>
      </c>
      <c r="Y6002" s="10" t="n">
        <f aca="false">IF(U6002="Yes", 1, 0)</f>
        <v>0</v>
      </c>
      <c r="Z6002" s="10" t="n">
        <v>1</v>
      </c>
      <c r="AA6002" s="11" t="n">
        <f aca="false">MAX(0, ($S6002 * 0.35) - ($F6002 * 0.3))</f>
        <v>11.6425</v>
      </c>
      <c r="AB6002" s="12" t="str">
        <f aca="false">IF(AA6002&gt;20,"High",IF(AA6002&gt;10,"Medium","Low"))</f>
        <v>Medium</v>
      </c>
    </row>
    <row r="6003" customFormat="false" ht="18.65" hidden="false" customHeight="false" outlineLevel="0" collapsed="false">
      <c r="A6003" s="5" t="s">
        <v>6047</v>
      </c>
      <c r="B6003" s="6" t="s">
        <v>29</v>
      </c>
      <c r="C6003" s="6" t="s">
        <v>30</v>
      </c>
      <c r="D6003" s="6" t="s">
        <v>31</v>
      </c>
      <c r="E6003" s="6" t="s">
        <v>30</v>
      </c>
      <c r="F6003" s="7" t="n">
        <v>56</v>
      </c>
      <c r="G6003" s="6" t="s">
        <v>31</v>
      </c>
      <c r="H6003" s="6" t="s">
        <v>31</v>
      </c>
      <c r="I6003" s="6" t="s">
        <v>517</v>
      </c>
      <c r="J6003" s="6" t="s">
        <v>31</v>
      </c>
      <c r="K6003" s="6" t="s">
        <v>31</v>
      </c>
      <c r="L6003" s="6" t="s">
        <v>31</v>
      </c>
      <c r="M6003" s="6" t="s">
        <v>30</v>
      </c>
      <c r="N6003" s="6" t="s">
        <v>30</v>
      </c>
      <c r="O6003" s="6" t="s">
        <v>30</v>
      </c>
      <c r="P6003" s="6" t="s">
        <v>33</v>
      </c>
      <c r="Q6003" s="6" t="s">
        <v>31</v>
      </c>
      <c r="R6003" s="6" t="s">
        <v>39</v>
      </c>
      <c r="S6003" s="8" t="n">
        <v>93.15</v>
      </c>
      <c r="T6003" s="8" t="n">
        <v>5253.95</v>
      </c>
      <c r="U6003" s="6" t="s">
        <v>30</v>
      </c>
      <c r="V6003" s="8" t="n">
        <f aca="false">IF(X6003="0-1 Year", ROUND(S6003/0.474, 2), IF(X6003="1-2 Years", ROUND(S6003/0.287, 2), ROUND(S6003/0.14, 2)))</f>
        <v>665.36</v>
      </c>
      <c r="W6003" s="6" t="str">
        <f aca="false">IF(V6003&gt;4000, "High", IF(V6003&gt;2000, "Medium", "Low"))</f>
        <v>Low</v>
      </c>
      <c r="X6003" s="9" t="s">
        <v>1765</v>
      </c>
      <c r="Y6003" s="10" t="n">
        <f aca="false">IF(U6003="Yes", 1, 0)</f>
        <v>0</v>
      </c>
      <c r="Z6003" s="10" t="n">
        <v>1</v>
      </c>
      <c r="AA6003" s="11" t="n">
        <f aca="false">MAX(0, ($S6003 * 0.35) - ($F6003 * 0.3))</f>
        <v>15.8025</v>
      </c>
      <c r="AB6003" s="12" t="str">
        <f aca="false">IF(AA6003&gt;20,"High",IF(AA6003&gt;10,"Medium","Low"))</f>
        <v>Medium</v>
      </c>
    </row>
    <row r="6004" customFormat="false" ht="18.65" hidden="false" customHeight="false" outlineLevel="0" collapsed="false">
      <c r="A6004" s="5" t="s">
        <v>6048</v>
      </c>
      <c r="B6004" s="6" t="s">
        <v>29</v>
      </c>
      <c r="C6004" s="6" t="s">
        <v>30</v>
      </c>
      <c r="D6004" s="6" t="s">
        <v>31</v>
      </c>
      <c r="E6004" s="6" t="s">
        <v>30</v>
      </c>
      <c r="F6004" s="7" t="n">
        <v>70</v>
      </c>
      <c r="G6004" s="6" t="s">
        <v>31</v>
      </c>
      <c r="H6004" s="6" t="s">
        <v>31</v>
      </c>
      <c r="I6004" s="6" t="s">
        <v>203</v>
      </c>
      <c r="J6004" s="6" t="s">
        <v>30</v>
      </c>
      <c r="K6004" s="6" t="s">
        <v>31</v>
      </c>
      <c r="L6004" s="6" t="s">
        <v>31</v>
      </c>
      <c r="M6004" s="6" t="s">
        <v>31</v>
      </c>
      <c r="N6004" s="6" t="s">
        <v>31</v>
      </c>
      <c r="O6004" s="6" t="s">
        <v>30</v>
      </c>
      <c r="P6004" s="6" t="s">
        <v>166</v>
      </c>
      <c r="Q6004" s="6" t="s">
        <v>30</v>
      </c>
      <c r="R6004" s="6" t="s">
        <v>58</v>
      </c>
      <c r="S6004" s="8" t="n">
        <v>76.1</v>
      </c>
      <c r="T6004" s="8" t="n">
        <v>5264.25</v>
      </c>
      <c r="U6004" s="6" t="s">
        <v>30</v>
      </c>
      <c r="V6004" s="8" t="n">
        <f aca="false">IF(X6004="0-1 Year", ROUND(S6004/0.474, 2), IF(X6004="1-2 Years", ROUND(S6004/0.287, 2), ROUND(S6004/0.14, 2)))</f>
        <v>543.57</v>
      </c>
      <c r="W6004" s="6" t="str">
        <f aca="false">IF(V6004&gt;4000, "High", IF(V6004&gt;2000, "Medium", "Low"))</f>
        <v>Low</v>
      </c>
      <c r="X6004" s="9" t="s">
        <v>1765</v>
      </c>
      <c r="Y6004" s="10" t="n">
        <f aca="false">IF(U6004="Yes", 1, 0)</f>
        <v>0</v>
      </c>
      <c r="Z6004" s="10" t="n">
        <v>1</v>
      </c>
      <c r="AA6004" s="11" t="n">
        <f aca="false">MAX(0, ($S6004 * 0.35) - ($F6004 * 0.3))</f>
        <v>5.635</v>
      </c>
      <c r="AB6004" s="12" t="str">
        <f aca="false">IF(AA6004&gt;20,"High",IF(AA6004&gt;10,"Medium","Low"))</f>
        <v>Low</v>
      </c>
    </row>
    <row r="6005" customFormat="false" ht="18.65" hidden="false" customHeight="false" outlineLevel="0" collapsed="false">
      <c r="A6005" s="5" t="s">
        <v>6049</v>
      </c>
      <c r="B6005" s="6" t="s">
        <v>29</v>
      </c>
      <c r="C6005" s="6" t="s">
        <v>31</v>
      </c>
      <c r="D6005" s="6" t="s">
        <v>30</v>
      </c>
      <c r="E6005" s="6" t="s">
        <v>31</v>
      </c>
      <c r="F6005" s="7" t="n">
        <v>56</v>
      </c>
      <c r="G6005" s="6" t="s">
        <v>31</v>
      </c>
      <c r="H6005" s="6" t="s">
        <v>30</v>
      </c>
      <c r="I6005" s="6" t="s">
        <v>517</v>
      </c>
      <c r="J6005" s="6" t="s">
        <v>31</v>
      </c>
      <c r="K6005" s="6" t="s">
        <v>30</v>
      </c>
      <c r="L6005" s="6" t="s">
        <v>30</v>
      </c>
      <c r="M6005" s="6" t="s">
        <v>30</v>
      </c>
      <c r="N6005" s="6" t="s">
        <v>31</v>
      </c>
      <c r="O6005" s="6" t="s">
        <v>31</v>
      </c>
      <c r="P6005" s="6" t="s">
        <v>33</v>
      </c>
      <c r="Q6005" s="6" t="s">
        <v>30</v>
      </c>
      <c r="R6005" s="6" t="s">
        <v>58</v>
      </c>
      <c r="S6005" s="8" t="n">
        <v>94.8</v>
      </c>
      <c r="T6005" s="8" t="n">
        <v>5264.3</v>
      </c>
      <c r="U6005" s="6" t="s">
        <v>30</v>
      </c>
      <c r="V6005" s="8" t="n">
        <f aca="false">IF(X6005="0-1 Year", ROUND(S6005/0.474, 2), IF(X6005="1-2 Years", ROUND(S6005/0.287, 2), ROUND(S6005/0.14, 2)))</f>
        <v>677.14</v>
      </c>
      <c r="W6005" s="6" t="str">
        <f aca="false">IF(V6005&gt;4000, "High", IF(V6005&gt;2000, "Medium", "Low"))</f>
        <v>Low</v>
      </c>
      <c r="X6005" s="9" t="s">
        <v>1765</v>
      </c>
      <c r="Y6005" s="10" t="n">
        <f aca="false">IF(U6005="Yes", 1, 0)</f>
        <v>0</v>
      </c>
      <c r="Z6005" s="10" t="n">
        <v>1</v>
      </c>
      <c r="AA6005" s="11" t="n">
        <f aca="false">MAX(0, ($S6005 * 0.35) - ($F6005 * 0.3))</f>
        <v>16.38</v>
      </c>
      <c r="AB6005" s="12" t="str">
        <f aca="false">IF(AA6005&gt;20,"High",IF(AA6005&gt;10,"Medium","Low"))</f>
        <v>Medium</v>
      </c>
    </row>
    <row r="6006" customFormat="false" ht="18.65" hidden="false" customHeight="false" outlineLevel="0" collapsed="false">
      <c r="A6006" s="5" t="s">
        <v>6050</v>
      </c>
      <c r="B6006" s="6" t="s">
        <v>29</v>
      </c>
      <c r="C6006" s="6" t="s">
        <v>30</v>
      </c>
      <c r="D6006" s="6" t="s">
        <v>31</v>
      </c>
      <c r="E6006" s="6" t="s">
        <v>31</v>
      </c>
      <c r="F6006" s="7" t="n">
        <v>61</v>
      </c>
      <c r="G6006" s="6" t="s">
        <v>31</v>
      </c>
      <c r="H6006" s="6" t="s">
        <v>30</v>
      </c>
      <c r="I6006" s="6" t="s">
        <v>203</v>
      </c>
      <c r="J6006" s="6" t="s">
        <v>31</v>
      </c>
      <c r="K6006" s="6" t="s">
        <v>31</v>
      </c>
      <c r="L6006" s="6" t="s">
        <v>31</v>
      </c>
      <c r="M6006" s="6" t="s">
        <v>31</v>
      </c>
      <c r="N6006" s="6" t="s">
        <v>31</v>
      </c>
      <c r="O6006" s="6" t="s">
        <v>31</v>
      </c>
      <c r="P6006" s="6" t="s">
        <v>33</v>
      </c>
      <c r="Q6006" s="6" t="s">
        <v>30</v>
      </c>
      <c r="R6006" s="6" t="s">
        <v>53</v>
      </c>
      <c r="S6006" s="8" t="n">
        <v>84.9</v>
      </c>
      <c r="T6006" s="8" t="n">
        <v>5264.5</v>
      </c>
      <c r="U6006" s="6" t="s">
        <v>30</v>
      </c>
      <c r="V6006" s="8" t="n">
        <f aca="false">IF(X6006="0-1 Year", ROUND(S6006/0.474, 2), IF(X6006="1-2 Years", ROUND(S6006/0.287, 2), ROUND(S6006/0.14, 2)))</f>
        <v>606.43</v>
      </c>
      <c r="W6006" s="6" t="str">
        <f aca="false">IF(V6006&gt;4000, "High", IF(V6006&gt;2000, "Medium", "Low"))</f>
        <v>Low</v>
      </c>
      <c r="X6006" s="9" t="s">
        <v>1765</v>
      </c>
      <c r="Y6006" s="10" t="n">
        <f aca="false">IF(U6006="Yes", 1, 0)</f>
        <v>0</v>
      </c>
      <c r="Z6006" s="10" t="n">
        <v>1</v>
      </c>
      <c r="AA6006" s="11" t="n">
        <f aca="false">MAX(0, ($S6006 * 0.35) - ($F6006 * 0.3))</f>
        <v>11.415</v>
      </c>
      <c r="AB6006" s="12" t="str">
        <f aca="false">IF(AA6006&gt;20,"High",IF(AA6006&gt;10,"Medium","Low"))</f>
        <v>Medium</v>
      </c>
    </row>
    <row r="6007" customFormat="false" ht="18.65" hidden="false" customHeight="false" outlineLevel="0" collapsed="false">
      <c r="A6007" s="5" t="s">
        <v>6051</v>
      </c>
      <c r="B6007" s="6" t="s">
        <v>37</v>
      </c>
      <c r="C6007" s="6" t="s">
        <v>31</v>
      </c>
      <c r="D6007" s="6" t="s">
        <v>31</v>
      </c>
      <c r="E6007" s="6" t="s">
        <v>30</v>
      </c>
      <c r="F6007" s="7" t="n">
        <v>66</v>
      </c>
      <c r="G6007" s="6" t="s">
        <v>31</v>
      </c>
      <c r="H6007" s="6" t="s">
        <v>31</v>
      </c>
      <c r="I6007" s="6" t="s">
        <v>203</v>
      </c>
      <c r="J6007" s="6" t="s">
        <v>30</v>
      </c>
      <c r="K6007" s="6" t="s">
        <v>31</v>
      </c>
      <c r="L6007" s="6" t="s">
        <v>31</v>
      </c>
      <c r="M6007" s="6" t="s">
        <v>30</v>
      </c>
      <c r="N6007" s="6" t="s">
        <v>31</v>
      </c>
      <c r="O6007" s="6" t="s">
        <v>31</v>
      </c>
      <c r="P6007" s="6" t="s">
        <v>166</v>
      </c>
      <c r="Q6007" s="6" t="s">
        <v>31</v>
      </c>
      <c r="R6007" s="6" t="s">
        <v>53</v>
      </c>
      <c r="S6007" s="8" t="n">
        <v>80.55</v>
      </c>
      <c r="T6007" s="8" t="n">
        <v>5265.1</v>
      </c>
      <c r="U6007" s="6" t="s">
        <v>31</v>
      </c>
      <c r="V6007" s="8" t="n">
        <f aca="false">IF(X6007="0-1 Year", ROUND(S6007/0.474, 2), IF(X6007="1-2 Years", ROUND(S6007/0.287, 2), ROUND(S6007/0.14, 2)))</f>
        <v>575.36</v>
      </c>
      <c r="W6007" s="6" t="str">
        <f aca="false">IF(V6007&gt;4000, "High", IF(V6007&gt;2000, "Medium", "Low"))</f>
        <v>Low</v>
      </c>
      <c r="X6007" s="9" t="s">
        <v>1765</v>
      </c>
      <c r="Y6007" s="10" t="n">
        <f aca="false">IF(U6007="Yes", 1, 0)</f>
        <v>1</v>
      </c>
      <c r="Z6007" s="10" t="n">
        <v>1</v>
      </c>
      <c r="AA6007" s="11" t="n">
        <f aca="false">MAX(0, ($S6007 * 0.35) - ($F6007 * 0.3))</f>
        <v>8.3925</v>
      </c>
      <c r="AB6007" s="12" t="str">
        <f aca="false">IF(AA6007&gt;20,"High",IF(AA6007&gt;10,"Medium","Low"))</f>
        <v>Low</v>
      </c>
    </row>
    <row r="6008" customFormat="false" ht="18.65" hidden="false" customHeight="false" outlineLevel="0" collapsed="false">
      <c r="A6008" s="5" t="s">
        <v>6052</v>
      </c>
      <c r="B6008" s="6" t="s">
        <v>37</v>
      </c>
      <c r="C6008" s="6" t="s">
        <v>30</v>
      </c>
      <c r="D6008" s="6" t="s">
        <v>30</v>
      </c>
      <c r="E6008" s="6" t="s">
        <v>30</v>
      </c>
      <c r="F6008" s="7" t="n">
        <v>72</v>
      </c>
      <c r="G6008" s="6" t="s">
        <v>31</v>
      </c>
      <c r="H6008" s="6" t="s">
        <v>30</v>
      </c>
      <c r="I6008" s="6" t="s">
        <v>203</v>
      </c>
      <c r="J6008" s="6" t="s">
        <v>31</v>
      </c>
      <c r="K6008" s="6" t="s">
        <v>31</v>
      </c>
      <c r="L6008" s="6" t="s">
        <v>31</v>
      </c>
      <c r="M6008" s="6" t="s">
        <v>31</v>
      </c>
      <c r="N6008" s="6" t="s">
        <v>30</v>
      </c>
      <c r="O6008" s="6" t="s">
        <v>31</v>
      </c>
      <c r="P6008" s="6" t="s">
        <v>166</v>
      </c>
      <c r="Q6008" s="6" t="s">
        <v>31</v>
      </c>
      <c r="R6008" s="6" t="s">
        <v>58</v>
      </c>
      <c r="S6008" s="8" t="n">
        <v>73</v>
      </c>
      <c r="T6008" s="8" t="n">
        <v>5265.2</v>
      </c>
      <c r="U6008" s="6" t="s">
        <v>30</v>
      </c>
      <c r="V6008" s="8" t="n">
        <f aca="false">IF(X6008="0-1 Year", ROUND(S6008/0.474, 2), IF(X6008="1-2 Years", ROUND(S6008/0.287, 2), ROUND(S6008/0.14, 2)))</f>
        <v>521.43</v>
      </c>
      <c r="W6008" s="6" t="str">
        <f aca="false">IF(V6008&gt;4000, "High", IF(V6008&gt;2000, "Medium", "Low"))</f>
        <v>Low</v>
      </c>
      <c r="X6008" s="9" t="s">
        <v>1765</v>
      </c>
      <c r="Y6008" s="10" t="n">
        <f aca="false">IF(U6008="Yes", 1, 0)</f>
        <v>0</v>
      </c>
      <c r="Z6008" s="10" t="n">
        <v>1</v>
      </c>
      <c r="AA6008" s="11" t="n">
        <f aca="false">MAX(0, ($S6008 * 0.35) - ($F6008 * 0.3))</f>
        <v>3.95</v>
      </c>
      <c r="AB6008" s="12" t="str">
        <f aca="false">IF(AA6008&gt;20,"High",IF(AA6008&gt;10,"Medium","Low"))</f>
        <v>Low</v>
      </c>
    </row>
    <row r="6009" customFormat="false" ht="18.65" hidden="false" customHeight="false" outlineLevel="0" collapsed="false">
      <c r="A6009" s="5" t="s">
        <v>6053</v>
      </c>
      <c r="B6009" s="6" t="s">
        <v>29</v>
      </c>
      <c r="C6009" s="6" t="s">
        <v>31</v>
      </c>
      <c r="D6009" s="6" t="s">
        <v>31</v>
      </c>
      <c r="E6009" s="6" t="s">
        <v>30</v>
      </c>
      <c r="F6009" s="7" t="n">
        <v>50</v>
      </c>
      <c r="G6009" s="6" t="s">
        <v>31</v>
      </c>
      <c r="H6009" s="6" t="s">
        <v>31</v>
      </c>
      <c r="I6009" s="6" t="s">
        <v>517</v>
      </c>
      <c r="J6009" s="6" t="s">
        <v>31</v>
      </c>
      <c r="K6009" s="6" t="s">
        <v>31</v>
      </c>
      <c r="L6009" s="6" t="s">
        <v>31</v>
      </c>
      <c r="M6009" s="6" t="s">
        <v>30</v>
      </c>
      <c r="N6009" s="6" t="s">
        <v>31</v>
      </c>
      <c r="O6009" s="6" t="s">
        <v>30</v>
      </c>
      <c r="P6009" s="6" t="s">
        <v>33</v>
      </c>
      <c r="Q6009" s="6" t="s">
        <v>31</v>
      </c>
      <c r="R6009" s="6" t="s">
        <v>53</v>
      </c>
      <c r="S6009" s="8" t="n">
        <v>101.9</v>
      </c>
      <c r="T6009" s="8" t="n">
        <v>5265.5</v>
      </c>
      <c r="U6009" s="6" t="s">
        <v>30</v>
      </c>
      <c r="V6009" s="8" t="n">
        <f aca="false">IF(X6009="0-1 Year", ROUND(S6009/0.474, 2), IF(X6009="1-2 Years", ROUND(S6009/0.287, 2), ROUND(S6009/0.14, 2)))</f>
        <v>727.86</v>
      </c>
      <c r="W6009" s="6" t="str">
        <f aca="false">IF(V6009&gt;4000, "High", IF(V6009&gt;2000, "Medium", "Low"))</f>
        <v>Low</v>
      </c>
      <c r="X6009" s="9" t="s">
        <v>1765</v>
      </c>
      <c r="Y6009" s="10" t="n">
        <f aca="false">IF(U6009="Yes", 1, 0)</f>
        <v>0</v>
      </c>
      <c r="Z6009" s="10" t="n">
        <v>1</v>
      </c>
      <c r="AA6009" s="11" t="n">
        <f aca="false">MAX(0, ($S6009 * 0.35) - ($F6009 * 0.3))</f>
        <v>20.665</v>
      </c>
      <c r="AB6009" s="12" t="str">
        <f aca="false">IF(AA6009&gt;20,"High",IF(AA6009&gt;10,"Medium","Low"))</f>
        <v>High</v>
      </c>
    </row>
    <row r="6010" customFormat="false" ht="18.65" hidden="false" customHeight="false" outlineLevel="0" collapsed="false">
      <c r="A6010" s="5" t="s">
        <v>6054</v>
      </c>
      <c r="B6010" s="6" t="s">
        <v>29</v>
      </c>
      <c r="C6010" s="6" t="s">
        <v>30</v>
      </c>
      <c r="D6010" s="6" t="s">
        <v>31</v>
      </c>
      <c r="E6010" s="6" t="s">
        <v>30</v>
      </c>
      <c r="F6010" s="7" t="n">
        <v>70</v>
      </c>
      <c r="G6010" s="6" t="s">
        <v>31</v>
      </c>
      <c r="H6010" s="6" t="s">
        <v>31</v>
      </c>
      <c r="I6010" s="6" t="s">
        <v>203</v>
      </c>
      <c r="J6010" s="6" t="s">
        <v>30</v>
      </c>
      <c r="K6010" s="6" t="s">
        <v>31</v>
      </c>
      <c r="L6010" s="6" t="s">
        <v>31</v>
      </c>
      <c r="M6010" s="6" t="s">
        <v>31</v>
      </c>
      <c r="N6010" s="6" t="s">
        <v>31</v>
      </c>
      <c r="O6010" s="6" t="s">
        <v>30</v>
      </c>
      <c r="P6010" s="6" t="s">
        <v>166</v>
      </c>
      <c r="Q6010" s="6" t="s">
        <v>30</v>
      </c>
      <c r="R6010" s="6" t="s">
        <v>53</v>
      </c>
      <c r="S6010" s="8" t="n">
        <v>72.95</v>
      </c>
      <c r="T6010" s="8" t="n">
        <v>5265.55</v>
      </c>
      <c r="U6010" s="6" t="s">
        <v>30</v>
      </c>
      <c r="V6010" s="8" t="n">
        <f aca="false">IF(X6010="0-1 Year", ROUND(S6010/0.474, 2), IF(X6010="1-2 Years", ROUND(S6010/0.287, 2), ROUND(S6010/0.14, 2)))</f>
        <v>521.07</v>
      </c>
      <c r="W6010" s="6" t="str">
        <f aca="false">IF(V6010&gt;4000, "High", IF(V6010&gt;2000, "Medium", "Low"))</f>
        <v>Low</v>
      </c>
      <c r="X6010" s="9" t="s">
        <v>1765</v>
      </c>
      <c r="Y6010" s="10" t="n">
        <f aca="false">IF(U6010="Yes", 1, 0)</f>
        <v>0</v>
      </c>
      <c r="Z6010" s="10" t="n">
        <v>1</v>
      </c>
      <c r="AA6010" s="11" t="n">
        <f aca="false">MAX(0, ($S6010 * 0.35) - ($F6010 * 0.3))</f>
        <v>4.5325</v>
      </c>
      <c r="AB6010" s="12" t="str">
        <f aca="false">IF(AA6010&gt;20,"High",IF(AA6010&gt;10,"Medium","Low"))</f>
        <v>Low</v>
      </c>
    </row>
    <row r="6011" customFormat="false" ht="18.65" hidden="false" customHeight="false" outlineLevel="0" collapsed="false">
      <c r="A6011" s="5" t="s">
        <v>6055</v>
      </c>
      <c r="B6011" s="6" t="s">
        <v>37</v>
      </c>
      <c r="C6011" s="6" t="s">
        <v>30</v>
      </c>
      <c r="D6011" s="6" t="s">
        <v>31</v>
      </c>
      <c r="E6011" s="6" t="s">
        <v>30</v>
      </c>
      <c r="F6011" s="7" t="n">
        <v>56</v>
      </c>
      <c r="G6011" s="6" t="s">
        <v>31</v>
      </c>
      <c r="H6011" s="6" t="s">
        <v>31</v>
      </c>
      <c r="I6011" s="6" t="s">
        <v>517</v>
      </c>
      <c r="J6011" s="6" t="s">
        <v>31</v>
      </c>
      <c r="K6011" s="6" t="s">
        <v>30</v>
      </c>
      <c r="L6011" s="6" t="s">
        <v>30</v>
      </c>
      <c r="M6011" s="6" t="s">
        <v>30</v>
      </c>
      <c r="N6011" s="6" t="s">
        <v>31</v>
      </c>
      <c r="O6011" s="6" t="s">
        <v>31</v>
      </c>
      <c r="P6011" s="6" t="s">
        <v>33</v>
      </c>
      <c r="Q6011" s="6" t="s">
        <v>31</v>
      </c>
      <c r="R6011" s="6" t="s">
        <v>39</v>
      </c>
      <c r="S6011" s="8" t="n">
        <v>98</v>
      </c>
      <c r="T6011" s="8" t="n">
        <v>5270.6</v>
      </c>
      <c r="U6011" s="6" t="s">
        <v>30</v>
      </c>
      <c r="V6011" s="8" t="n">
        <f aca="false">IF(X6011="0-1 Year", ROUND(S6011/0.474, 2), IF(X6011="1-2 Years", ROUND(S6011/0.287, 2), ROUND(S6011/0.14, 2)))</f>
        <v>700</v>
      </c>
      <c r="W6011" s="6" t="str">
        <f aca="false">IF(V6011&gt;4000, "High", IF(V6011&gt;2000, "Medium", "Low"))</f>
        <v>Low</v>
      </c>
      <c r="X6011" s="9" t="s">
        <v>1765</v>
      </c>
      <c r="Y6011" s="10" t="n">
        <f aca="false">IF(U6011="Yes", 1, 0)</f>
        <v>0</v>
      </c>
      <c r="Z6011" s="10" t="n">
        <v>1</v>
      </c>
      <c r="AA6011" s="11" t="n">
        <f aca="false">MAX(0, ($S6011 * 0.35) - ($F6011 * 0.3))</f>
        <v>17.5</v>
      </c>
      <c r="AB6011" s="12" t="str">
        <f aca="false">IF(AA6011&gt;20,"High",IF(AA6011&gt;10,"Medium","Low"))</f>
        <v>Medium</v>
      </c>
    </row>
    <row r="6012" customFormat="false" ht="18.65" hidden="false" customHeight="false" outlineLevel="0" collapsed="false">
      <c r="A6012" s="5" t="s">
        <v>6056</v>
      </c>
      <c r="B6012" s="6" t="s">
        <v>29</v>
      </c>
      <c r="C6012" s="6" t="s">
        <v>30</v>
      </c>
      <c r="D6012" s="6" t="s">
        <v>31</v>
      </c>
      <c r="E6012" s="6" t="s">
        <v>30</v>
      </c>
      <c r="F6012" s="7" t="n">
        <v>47</v>
      </c>
      <c r="G6012" s="6" t="s">
        <v>31</v>
      </c>
      <c r="H6012" s="6" t="s">
        <v>31</v>
      </c>
      <c r="I6012" s="6" t="s">
        <v>517</v>
      </c>
      <c r="J6012" s="6" t="s">
        <v>31</v>
      </c>
      <c r="K6012" s="6" t="s">
        <v>30</v>
      </c>
      <c r="L6012" s="6" t="s">
        <v>31</v>
      </c>
      <c r="M6012" s="6" t="s">
        <v>31</v>
      </c>
      <c r="N6012" s="6" t="s">
        <v>31</v>
      </c>
      <c r="O6012" s="6" t="s">
        <v>31</v>
      </c>
      <c r="P6012" s="6" t="s">
        <v>33</v>
      </c>
      <c r="Q6012" s="6" t="s">
        <v>31</v>
      </c>
      <c r="R6012" s="6" t="s">
        <v>58</v>
      </c>
      <c r="S6012" s="8" t="n">
        <v>110.85</v>
      </c>
      <c r="T6012" s="8" t="n">
        <v>5275.8</v>
      </c>
      <c r="U6012" s="6" t="s">
        <v>31</v>
      </c>
      <c r="V6012" s="8" t="n">
        <f aca="false">IF(X6012="0-1 Year", ROUND(S6012/0.474, 2), IF(X6012="1-2 Years", ROUND(S6012/0.287, 2), ROUND(S6012/0.14, 2)))</f>
        <v>791.79</v>
      </c>
      <c r="W6012" s="6" t="str">
        <f aca="false">IF(V6012&gt;4000, "High", IF(V6012&gt;2000, "Medium", "Low"))</f>
        <v>Low</v>
      </c>
      <c r="X6012" s="9" t="s">
        <v>1765</v>
      </c>
      <c r="Y6012" s="10" t="n">
        <f aca="false">IF(U6012="Yes", 1, 0)</f>
        <v>1</v>
      </c>
      <c r="Z6012" s="10" t="n">
        <v>1</v>
      </c>
      <c r="AA6012" s="11" t="n">
        <f aca="false">MAX(0, ($S6012 * 0.35) - ($F6012 * 0.3))</f>
        <v>24.6975</v>
      </c>
      <c r="AB6012" s="12" t="str">
        <f aca="false">IF(AA6012&gt;20,"High",IF(AA6012&gt;10,"Medium","Low"))</f>
        <v>High</v>
      </c>
    </row>
    <row r="6013" customFormat="false" ht="18.65" hidden="false" customHeight="false" outlineLevel="0" collapsed="false">
      <c r="A6013" s="5" t="s">
        <v>6057</v>
      </c>
      <c r="B6013" s="6" t="s">
        <v>37</v>
      </c>
      <c r="C6013" s="6" t="s">
        <v>30</v>
      </c>
      <c r="D6013" s="6" t="s">
        <v>31</v>
      </c>
      <c r="E6013" s="6" t="s">
        <v>30</v>
      </c>
      <c r="F6013" s="7" t="n">
        <v>55</v>
      </c>
      <c r="G6013" s="6" t="s">
        <v>31</v>
      </c>
      <c r="H6013" s="6" t="s">
        <v>30</v>
      </c>
      <c r="I6013" s="6" t="s">
        <v>517</v>
      </c>
      <c r="J6013" s="6" t="s">
        <v>31</v>
      </c>
      <c r="K6013" s="6" t="s">
        <v>30</v>
      </c>
      <c r="L6013" s="6" t="s">
        <v>30</v>
      </c>
      <c r="M6013" s="6" t="s">
        <v>30</v>
      </c>
      <c r="N6013" s="6" t="s">
        <v>31</v>
      </c>
      <c r="O6013" s="6" t="s">
        <v>31</v>
      </c>
      <c r="P6013" s="6" t="s">
        <v>33</v>
      </c>
      <c r="Q6013" s="6" t="s">
        <v>31</v>
      </c>
      <c r="R6013" s="6" t="s">
        <v>39</v>
      </c>
      <c r="S6013" s="8" t="n">
        <v>94.75</v>
      </c>
      <c r="T6013" s="8" t="n">
        <v>5276.1</v>
      </c>
      <c r="U6013" s="6" t="s">
        <v>30</v>
      </c>
      <c r="V6013" s="8" t="n">
        <f aca="false">IF(X6013="0-1 Year", ROUND(S6013/0.474, 2), IF(X6013="1-2 Years", ROUND(S6013/0.287, 2), ROUND(S6013/0.14, 2)))</f>
        <v>676.79</v>
      </c>
      <c r="W6013" s="6" t="str">
        <f aca="false">IF(V6013&gt;4000, "High", IF(V6013&gt;2000, "Medium", "Low"))</f>
        <v>Low</v>
      </c>
      <c r="X6013" s="9" t="s">
        <v>1765</v>
      </c>
      <c r="Y6013" s="10" t="n">
        <f aca="false">IF(U6013="Yes", 1, 0)</f>
        <v>0</v>
      </c>
      <c r="Z6013" s="10" t="n">
        <v>1</v>
      </c>
      <c r="AA6013" s="11" t="n">
        <f aca="false">MAX(0, ($S6013 * 0.35) - ($F6013 * 0.3))</f>
        <v>16.6625</v>
      </c>
      <c r="AB6013" s="12" t="str">
        <f aca="false">IF(AA6013&gt;20,"High",IF(AA6013&gt;10,"Medium","Low"))</f>
        <v>Medium</v>
      </c>
    </row>
    <row r="6014" customFormat="false" ht="18.65" hidden="false" customHeight="false" outlineLevel="0" collapsed="false">
      <c r="A6014" s="5" t="s">
        <v>6058</v>
      </c>
      <c r="B6014" s="6" t="s">
        <v>29</v>
      </c>
      <c r="C6014" s="6" t="s">
        <v>30</v>
      </c>
      <c r="D6014" s="6" t="s">
        <v>31</v>
      </c>
      <c r="E6014" s="6" t="s">
        <v>30</v>
      </c>
      <c r="F6014" s="7" t="n">
        <v>54</v>
      </c>
      <c r="G6014" s="6" t="s">
        <v>31</v>
      </c>
      <c r="H6014" s="6" t="s">
        <v>31</v>
      </c>
      <c r="I6014" s="6" t="s">
        <v>517</v>
      </c>
      <c r="J6014" s="6" t="s">
        <v>30</v>
      </c>
      <c r="K6014" s="6" t="s">
        <v>31</v>
      </c>
      <c r="L6014" s="6" t="s">
        <v>31</v>
      </c>
      <c r="M6014" s="6" t="s">
        <v>30</v>
      </c>
      <c r="N6014" s="6" t="s">
        <v>31</v>
      </c>
      <c r="O6014" s="6" t="s">
        <v>31</v>
      </c>
      <c r="P6014" s="6" t="s">
        <v>38</v>
      </c>
      <c r="Q6014" s="6" t="s">
        <v>31</v>
      </c>
      <c r="R6014" s="6" t="s">
        <v>39</v>
      </c>
      <c r="S6014" s="8" t="n">
        <v>104.3</v>
      </c>
      <c r="T6014" s="8" t="n">
        <v>5278.15</v>
      </c>
      <c r="U6014" s="6" t="s">
        <v>31</v>
      </c>
      <c r="V6014" s="8" t="n">
        <f aca="false">IF(X6014="0-1 Year", ROUND(S6014/0.474, 2), IF(X6014="1-2 Years", ROUND(S6014/0.287, 2), ROUND(S6014/0.14, 2)))</f>
        <v>745</v>
      </c>
      <c r="W6014" s="6" t="str">
        <f aca="false">IF(V6014&gt;4000, "High", IF(V6014&gt;2000, "Medium", "Low"))</f>
        <v>Low</v>
      </c>
      <c r="X6014" s="9" t="s">
        <v>1765</v>
      </c>
      <c r="Y6014" s="10" t="n">
        <f aca="false">IF(U6014="Yes", 1, 0)</f>
        <v>1</v>
      </c>
      <c r="Z6014" s="10" t="n">
        <v>1</v>
      </c>
      <c r="AA6014" s="11" t="n">
        <f aca="false">MAX(0, ($S6014 * 0.35) - ($F6014 * 0.3))</f>
        <v>20.305</v>
      </c>
      <c r="AB6014" s="12" t="str">
        <f aca="false">IF(AA6014&gt;20,"High",IF(AA6014&gt;10,"Medium","Low"))</f>
        <v>High</v>
      </c>
    </row>
    <row r="6015" customFormat="false" ht="18.65" hidden="false" customHeight="false" outlineLevel="0" collapsed="false">
      <c r="A6015" s="5" t="s">
        <v>6059</v>
      </c>
      <c r="B6015" s="6" t="s">
        <v>29</v>
      </c>
      <c r="C6015" s="6" t="s">
        <v>30</v>
      </c>
      <c r="D6015" s="6" t="s">
        <v>30</v>
      </c>
      <c r="E6015" s="6" t="s">
        <v>30</v>
      </c>
      <c r="F6015" s="7" t="n">
        <v>55</v>
      </c>
      <c r="G6015" s="6" t="s">
        <v>31</v>
      </c>
      <c r="H6015" s="6" t="s">
        <v>31</v>
      </c>
      <c r="I6015" s="6" t="s">
        <v>517</v>
      </c>
      <c r="J6015" s="6" t="s">
        <v>30</v>
      </c>
      <c r="K6015" s="6" t="s">
        <v>30</v>
      </c>
      <c r="L6015" s="6" t="s">
        <v>30</v>
      </c>
      <c r="M6015" s="6" t="s">
        <v>30</v>
      </c>
      <c r="N6015" s="6" t="s">
        <v>31</v>
      </c>
      <c r="O6015" s="6" t="s">
        <v>31</v>
      </c>
      <c r="P6015" s="6" t="s">
        <v>38</v>
      </c>
      <c r="Q6015" s="6" t="s">
        <v>31</v>
      </c>
      <c r="R6015" s="6" t="s">
        <v>39</v>
      </c>
      <c r="S6015" s="8" t="n">
        <v>96.8</v>
      </c>
      <c r="T6015" s="8" t="n">
        <v>5283.95</v>
      </c>
      <c r="U6015" s="6" t="s">
        <v>31</v>
      </c>
      <c r="V6015" s="8" t="n">
        <f aca="false">IF(X6015="0-1 Year", ROUND(S6015/0.474, 2), IF(X6015="1-2 Years", ROUND(S6015/0.287, 2), ROUND(S6015/0.14, 2)))</f>
        <v>691.43</v>
      </c>
      <c r="W6015" s="6" t="str">
        <f aca="false">IF(V6015&gt;4000, "High", IF(V6015&gt;2000, "Medium", "Low"))</f>
        <v>Low</v>
      </c>
      <c r="X6015" s="9" t="s">
        <v>1765</v>
      </c>
      <c r="Y6015" s="10" t="n">
        <f aca="false">IF(U6015="Yes", 1, 0)</f>
        <v>1</v>
      </c>
      <c r="Z6015" s="10" t="n">
        <v>1</v>
      </c>
      <c r="AA6015" s="11" t="n">
        <f aca="false">MAX(0, ($S6015 * 0.35) - ($F6015 * 0.3))</f>
        <v>17.38</v>
      </c>
      <c r="AB6015" s="12" t="str">
        <f aca="false">IF(AA6015&gt;20,"High",IF(AA6015&gt;10,"Medium","Low"))</f>
        <v>Medium</v>
      </c>
    </row>
    <row r="6016" customFormat="false" ht="18.65" hidden="false" customHeight="false" outlineLevel="0" collapsed="false">
      <c r="A6016" s="5" t="s">
        <v>6060</v>
      </c>
      <c r="B6016" s="6" t="s">
        <v>29</v>
      </c>
      <c r="C6016" s="6" t="s">
        <v>30</v>
      </c>
      <c r="D6016" s="6" t="s">
        <v>30</v>
      </c>
      <c r="E6016" s="6" t="s">
        <v>30</v>
      </c>
      <c r="F6016" s="7" t="n">
        <v>64</v>
      </c>
      <c r="G6016" s="6" t="s">
        <v>31</v>
      </c>
      <c r="H6016" s="6" t="s">
        <v>31</v>
      </c>
      <c r="I6016" s="6" t="s">
        <v>517</v>
      </c>
      <c r="J6016" s="6" t="s">
        <v>31</v>
      </c>
      <c r="K6016" s="6" t="s">
        <v>31</v>
      </c>
      <c r="L6016" s="6" t="s">
        <v>30</v>
      </c>
      <c r="M6016" s="6" t="s">
        <v>30</v>
      </c>
      <c r="N6016" s="6" t="s">
        <v>30</v>
      </c>
      <c r="O6016" s="6" t="s">
        <v>30</v>
      </c>
      <c r="P6016" s="6" t="s">
        <v>33</v>
      </c>
      <c r="Q6016" s="6" t="s">
        <v>31</v>
      </c>
      <c r="R6016" s="6" t="s">
        <v>58</v>
      </c>
      <c r="S6016" s="8" t="n">
        <v>84.3</v>
      </c>
      <c r="T6016" s="8" t="n">
        <v>5289.05</v>
      </c>
      <c r="U6016" s="6" t="s">
        <v>30</v>
      </c>
      <c r="V6016" s="8" t="n">
        <f aca="false">IF(X6016="0-1 Year", ROUND(S6016/0.474, 2), IF(X6016="1-2 Years", ROUND(S6016/0.287, 2), ROUND(S6016/0.14, 2)))</f>
        <v>602.14</v>
      </c>
      <c r="W6016" s="6" t="str">
        <f aca="false">IF(V6016&gt;4000, "High", IF(V6016&gt;2000, "Medium", "Low"))</f>
        <v>Low</v>
      </c>
      <c r="X6016" s="9" t="s">
        <v>1765</v>
      </c>
      <c r="Y6016" s="10" t="n">
        <f aca="false">IF(U6016="Yes", 1, 0)</f>
        <v>0</v>
      </c>
      <c r="Z6016" s="10" t="n">
        <v>1</v>
      </c>
      <c r="AA6016" s="11" t="n">
        <f aca="false">MAX(0, ($S6016 * 0.35) - ($F6016 * 0.3))</f>
        <v>10.305</v>
      </c>
      <c r="AB6016" s="12" t="str">
        <f aca="false">IF(AA6016&gt;20,"High",IF(AA6016&gt;10,"Medium","Low"))</f>
        <v>Medium</v>
      </c>
    </row>
    <row r="6017" customFormat="false" ht="18.65" hidden="false" customHeight="false" outlineLevel="0" collapsed="false">
      <c r="A6017" s="5" t="s">
        <v>6061</v>
      </c>
      <c r="B6017" s="6" t="s">
        <v>29</v>
      </c>
      <c r="C6017" s="6" t="s">
        <v>30</v>
      </c>
      <c r="D6017" s="6" t="s">
        <v>31</v>
      </c>
      <c r="E6017" s="6" t="s">
        <v>30</v>
      </c>
      <c r="F6017" s="7" t="n">
        <v>70</v>
      </c>
      <c r="G6017" s="6" t="s">
        <v>31</v>
      </c>
      <c r="H6017" s="6" t="s">
        <v>31</v>
      </c>
      <c r="I6017" s="6" t="s">
        <v>203</v>
      </c>
      <c r="J6017" s="6" t="s">
        <v>31</v>
      </c>
      <c r="K6017" s="6" t="s">
        <v>30</v>
      </c>
      <c r="L6017" s="6" t="s">
        <v>30</v>
      </c>
      <c r="M6017" s="6" t="s">
        <v>31</v>
      </c>
      <c r="N6017" s="6" t="s">
        <v>31</v>
      </c>
      <c r="O6017" s="6" t="s">
        <v>31</v>
      </c>
      <c r="P6017" s="6" t="s">
        <v>166</v>
      </c>
      <c r="Q6017" s="6" t="s">
        <v>31</v>
      </c>
      <c r="R6017" s="6" t="s">
        <v>58</v>
      </c>
      <c r="S6017" s="8" t="n">
        <v>76.95</v>
      </c>
      <c r="T6017" s="8" t="n">
        <v>5289.8</v>
      </c>
      <c r="U6017" s="6" t="s">
        <v>30</v>
      </c>
      <c r="V6017" s="8" t="n">
        <f aca="false">IF(X6017="0-1 Year", ROUND(S6017/0.474, 2), IF(X6017="1-2 Years", ROUND(S6017/0.287, 2), ROUND(S6017/0.14, 2)))</f>
        <v>549.64</v>
      </c>
      <c r="W6017" s="6" t="str">
        <f aca="false">IF(V6017&gt;4000, "High", IF(V6017&gt;2000, "Medium", "Low"))</f>
        <v>Low</v>
      </c>
      <c r="X6017" s="9" t="s">
        <v>1765</v>
      </c>
      <c r="Y6017" s="10" t="n">
        <f aca="false">IF(U6017="Yes", 1, 0)</f>
        <v>0</v>
      </c>
      <c r="Z6017" s="10" t="n">
        <v>1</v>
      </c>
      <c r="AA6017" s="11" t="n">
        <f aca="false">MAX(0, ($S6017 * 0.35) - ($F6017 * 0.3))</f>
        <v>5.9325</v>
      </c>
      <c r="AB6017" s="12" t="str">
        <f aca="false">IF(AA6017&gt;20,"High",IF(AA6017&gt;10,"Medium","Low"))</f>
        <v>Low</v>
      </c>
    </row>
    <row r="6018" customFormat="false" ht="18.65" hidden="false" customHeight="false" outlineLevel="0" collapsed="false">
      <c r="A6018" s="5" t="s">
        <v>6062</v>
      </c>
      <c r="B6018" s="6" t="s">
        <v>29</v>
      </c>
      <c r="C6018" s="6" t="s">
        <v>30</v>
      </c>
      <c r="D6018" s="6" t="s">
        <v>30</v>
      </c>
      <c r="E6018" s="6" t="s">
        <v>31</v>
      </c>
      <c r="F6018" s="7" t="n">
        <v>49</v>
      </c>
      <c r="G6018" s="6" t="s">
        <v>31</v>
      </c>
      <c r="H6018" s="6" t="s">
        <v>31</v>
      </c>
      <c r="I6018" s="6" t="s">
        <v>517</v>
      </c>
      <c r="J6018" s="6" t="s">
        <v>31</v>
      </c>
      <c r="K6018" s="6" t="s">
        <v>31</v>
      </c>
      <c r="L6018" s="6" t="s">
        <v>31</v>
      </c>
      <c r="M6018" s="6" t="s">
        <v>30</v>
      </c>
      <c r="N6018" s="6" t="s">
        <v>31</v>
      </c>
      <c r="O6018" s="6" t="s">
        <v>31</v>
      </c>
      <c r="P6018" s="6" t="s">
        <v>33</v>
      </c>
      <c r="Q6018" s="6" t="s">
        <v>31</v>
      </c>
      <c r="R6018" s="6" t="s">
        <v>58</v>
      </c>
      <c r="S6018" s="8" t="n">
        <v>109.2</v>
      </c>
      <c r="T6018" s="8" t="n">
        <v>5290.45</v>
      </c>
      <c r="U6018" s="6" t="s">
        <v>30</v>
      </c>
      <c r="V6018" s="8" t="n">
        <f aca="false">IF(X6018="0-1 Year", ROUND(S6018/0.474, 2), IF(X6018="1-2 Years", ROUND(S6018/0.287, 2), ROUND(S6018/0.14, 2)))</f>
        <v>780</v>
      </c>
      <c r="W6018" s="6" t="str">
        <f aca="false">IF(V6018&gt;4000, "High", IF(V6018&gt;2000, "Medium", "Low"))</f>
        <v>Low</v>
      </c>
      <c r="X6018" s="9" t="s">
        <v>1765</v>
      </c>
      <c r="Y6018" s="10" t="n">
        <f aca="false">IF(U6018="Yes", 1, 0)</f>
        <v>0</v>
      </c>
      <c r="Z6018" s="10" t="n">
        <v>1</v>
      </c>
      <c r="AA6018" s="11" t="n">
        <f aca="false">MAX(0, ($S6018 * 0.35) - ($F6018 * 0.3))</f>
        <v>23.52</v>
      </c>
      <c r="AB6018" s="12" t="str">
        <f aca="false">IF(AA6018&gt;20,"High",IF(AA6018&gt;10,"Medium","Low"))</f>
        <v>High</v>
      </c>
    </row>
    <row r="6019" customFormat="false" ht="18.65" hidden="false" customHeight="false" outlineLevel="0" collapsed="false">
      <c r="A6019" s="5" t="s">
        <v>6063</v>
      </c>
      <c r="B6019" s="6" t="s">
        <v>37</v>
      </c>
      <c r="C6019" s="6" t="s">
        <v>30</v>
      </c>
      <c r="D6019" s="6" t="s">
        <v>31</v>
      </c>
      <c r="E6019" s="6" t="s">
        <v>31</v>
      </c>
      <c r="F6019" s="7" t="n">
        <v>49</v>
      </c>
      <c r="G6019" s="6" t="s">
        <v>31</v>
      </c>
      <c r="H6019" s="6" t="s">
        <v>31</v>
      </c>
      <c r="I6019" s="6" t="s">
        <v>517</v>
      </c>
      <c r="J6019" s="6" t="s">
        <v>30</v>
      </c>
      <c r="K6019" s="6" t="s">
        <v>31</v>
      </c>
      <c r="L6019" s="6" t="s">
        <v>31</v>
      </c>
      <c r="M6019" s="6" t="s">
        <v>31</v>
      </c>
      <c r="N6019" s="6" t="s">
        <v>31</v>
      </c>
      <c r="O6019" s="6" t="s">
        <v>31</v>
      </c>
      <c r="P6019" s="6" t="s">
        <v>166</v>
      </c>
      <c r="Q6019" s="6" t="s">
        <v>31</v>
      </c>
      <c r="R6019" s="6" t="s">
        <v>53</v>
      </c>
      <c r="S6019" s="8" t="n">
        <v>107.95</v>
      </c>
      <c r="T6019" s="8" t="n">
        <v>5293.2</v>
      </c>
      <c r="U6019" s="6" t="s">
        <v>31</v>
      </c>
      <c r="V6019" s="8" t="n">
        <f aca="false">IF(X6019="0-1 Year", ROUND(S6019/0.474, 2), IF(X6019="1-2 Years", ROUND(S6019/0.287, 2), ROUND(S6019/0.14, 2)))</f>
        <v>771.07</v>
      </c>
      <c r="W6019" s="6" t="str">
        <f aca="false">IF(V6019&gt;4000, "High", IF(V6019&gt;2000, "Medium", "Low"))</f>
        <v>Low</v>
      </c>
      <c r="X6019" s="9" t="s">
        <v>1765</v>
      </c>
      <c r="Y6019" s="10" t="n">
        <f aca="false">IF(U6019="Yes", 1, 0)</f>
        <v>1</v>
      </c>
      <c r="Z6019" s="10" t="n">
        <v>1</v>
      </c>
      <c r="AA6019" s="11" t="n">
        <f aca="false">MAX(0, ($S6019 * 0.35) - ($F6019 * 0.3))</f>
        <v>23.0825</v>
      </c>
      <c r="AB6019" s="12" t="str">
        <f aca="false">IF(AA6019&gt;20,"High",IF(AA6019&gt;10,"Medium","Low"))</f>
        <v>High</v>
      </c>
    </row>
    <row r="6020" customFormat="false" ht="18.65" hidden="false" customHeight="false" outlineLevel="0" collapsed="false">
      <c r="A6020" s="5" t="s">
        <v>6064</v>
      </c>
      <c r="B6020" s="6" t="s">
        <v>29</v>
      </c>
      <c r="C6020" s="6" t="s">
        <v>30</v>
      </c>
      <c r="D6020" s="6" t="s">
        <v>31</v>
      </c>
      <c r="E6020" s="6" t="s">
        <v>31</v>
      </c>
      <c r="F6020" s="7" t="n">
        <v>67</v>
      </c>
      <c r="G6020" s="6" t="s">
        <v>31</v>
      </c>
      <c r="H6020" s="6" t="s">
        <v>31</v>
      </c>
      <c r="I6020" s="6" t="s">
        <v>203</v>
      </c>
      <c r="J6020" s="6" t="s">
        <v>31</v>
      </c>
      <c r="K6020" s="6" t="s">
        <v>30</v>
      </c>
      <c r="L6020" s="6" t="s">
        <v>31</v>
      </c>
      <c r="M6020" s="6" t="s">
        <v>30</v>
      </c>
      <c r="N6020" s="6" t="s">
        <v>31</v>
      </c>
      <c r="O6020" s="6" t="s">
        <v>31</v>
      </c>
      <c r="P6020" s="6" t="s">
        <v>166</v>
      </c>
      <c r="Q6020" s="6" t="s">
        <v>31</v>
      </c>
      <c r="R6020" s="6" t="s">
        <v>39</v>
      </c>
      <c r="S6020" s="8" t="n">
        <v>79.7</v>
      </c>
      <c r="T6020" s="8" t="n">
        <v>5293.4</v>
      </c>
      <c r="U6020" s="6" t="s">
        <v>31</v>
      </c>
      <c r="V6020" s="8" t="n">
        <f aca="false">IF(X6020="0-1 Year", ROUND(S6020/0.474, 2), IF(X6020="1-2 Years", ROUND(S6020/0.287, 2), ROUND(S6020/0.14, 2)))</f>
        <v>569.29</v>
      </c>
      <c r="W6020" s="6" t="str">
        <f aca="false">IF(V6020&gt;4000, "High", IF(V6020&gt;2000, "Medium", "Low"))</f>
        <v>Low</v>
      </c>
      <c r="X6020" s="9" t="s">
        <v>1765</v>
      </c>
      <c r="Y6020" s="10" t="n">
        <f aca="false">IF(U6020="Yes", 1, 0)</f>
        <v>1</v>
      </c>
      <c r="Z6020" s="10" t="n">
        <v>1</v>
      </c>
      <c r="AA6020" s="11" t="n">
        <f aca="false">MAX(0, ($S6020 * 0.35) - ($F6020 * 0.3))</f>
        <v>7.795</v>
      </c>
      <c r="AB6020" s="12" t="str">
        <f aca="false">IF(AA6020&gt;20,"High",IF(AA6020&gt;10,"Medium","Low"))</f>
        <v>Low</v>
      </c>
    </row>
    <row r="6021" customFormat="false" ht="18.65" hidden="false" customHeight="false" outlineLevel="0" collapsed="false">
      <c r="A6021" s="5" t="s">
        <v>6065</v>
      </c>
      <c r="B6021" s="6" t="s">
        <v>29</v>
      </c>
      <c r="C6021" s="6" t="s">
        <v>30</v>
      </c>
      <c r="D6021" s="6" t="s">
        <v>31</v>
      </c>
      <c r="E6021" s="6" t="s">
        <v>31</v>
      </c>
      <c r="F6021" s="7" t="n">
        <v>68</v>
      </c>
      <c r="G6021" s="6" t="s">
        <v>31</v>
      </c>
      <c r="H6021" s="6" t="s">
        <v>31</v>
      </c>
      <c r="I6021" s="6" t="s">
        <v>203</v>
      </c>
      <c r="J6021" s="6" t="s">
        <v>30</v>
      </c>
      <c r="K6021" s="6" t="s">
        <v>31</v>
      </c>
      <c r="L6021" s="6" t="s">
        <v>31</v>
      </c>
      <c r="M6021" s="6" t="s">
        <v>31</v>
      </c>
      <c r="N6021" s="6" t="s">
        <v>30</v>
      </c>
      <c r="O6021" s="6" t="s">
        <v>31</v>
      </c>
      <c r="P6021" s="6" t="s">
        <v>33</v>
      </c>
      <c r="Q6021" s="6" t="s">
        <v>31</v>
      </c>
      <c r="R6021" s="6" t="s">
        <v>53</v>
      </c>
      <c r="S6021" s="8" t="n">
        <v>75.8</v>
      </c>
      <c r="T6021" s="8" t="n">
        <v>5293.95</v>
      </c>
      <c r="U6021" s="6" t="s">
        <v>31</v>
      </c>
      <c r="V6021" s="8" t="n">
        <f aca="false">IF(X6021="0-1 Year", ROUND(S6021/0.474, 2), IF(X6021="1-2 Years", ROUND(S6021/0.287, 2), ROUND(S6021/0.14, 2)))</f>
        <v>541.43</v>
      </c>
      <c r="W6021" s="6" t="str">
        <f aca="false">IF(V6021&gt;4000, "High", IF(V6021&gt;2000, "Medium", "Low"))</f>
        <v>Low</v>
      </c>
      <c r="X6021" s="9" t="s">
        <v>1765</v>
      </c>
      <c r="Y6021" s="10" t="n">
        <f aca="false">IF(U6021="Yes", 1, 0)</f>
        <v>1</v>
      </c>
      <c r="Z6021" s="10" t="n">
        <v>1</v>
      </c>
      <c r="AA6021" s="11" t="n">
        <f aca="false">MAX(0, ($S6021 * 0.35) - ($F6021 * 0.3))</f>
        <v>6.13</v>
      </c>
      <c r="AB6021" s="12" t="str">
        <f aca="false">IF(AA6021&gt;20,"High",IF(AA6021&gt;10,"Medium","Low"))</f>
        <v>Low</v>
      </c>
    </row>
    <row r="6022" customFormat="false" ht="18.65" hidden="false" customHeight="false" outlineLevel="0" collapsed="false">
      <c r="A6022" s="5" t="s">
        <v>6066</v>
      </c>
      <c r="B6022" s="6" t="s">
        <v>37</v>
      </c>
      <c r="C6022" s="6" t="s">
        <v>31</v>
      </c>
      <c r="D6022" s="6" t="s">
        <v>31</v>
      </c>
      <c r="E6022" s="6" t="s">
        <v>30</v>
      </c>
      <c r="F6022" s="7" t="n">
        <v>60</v>
      </c>
      <c r="G6022" s="6" t="s">
        <v>31</v>
      </c>
      <c r="H6022" s="6" t="s">
        <v>31</v>
      </c>
      <c r="I6022" s="6" t="s">
        <v>517</v>
      </c>
      <c r="J6022" s="6" t="s">
        <v>30</v>
      </c>
      <c r="K6022" s="6" t="s">
        <v>31</v>
      </c>
      <c r="L6022" s="6" t="s">
        <v>30</v>
      </c>
      <c r="M6022" s="6" t="s">
        <v>30</v>
      </c>
      <c r="N6022" s="6" t="s">
        <v>30</v>
      </c>
      <c r="O6022" s="6" t="s">
        <v>31</v>
      </c>
      <c r="P6022" s="6" t="s">
        <v>38</v>
      </c>
      <c r="Q6022" s="6" t="s">
        <v>30</v>
      </c>
      <c r="R6022" s="6" t="s">
        <v>39</v>
      </c>
      <c r="S6022" s="8" t="n">
        <v>89.45</v>
      </c>
      <c r="T6022" s="8" t="n">
        <v>5294.6</v>
      </c>
      <c r="U6022" s="6" t="s">
        <v>30</v>
      </c>
      <c r="V6022" s="8" t="n">
        <f aca="false">IF(X6022="0-1 Year", ROUND(S6022/0.474, 2), IF(X6022="1-2 Years", ROUND(S6022/0.287, 2), ROUND(S6022/0.14, 2)))</f>
        <v>638.93</v>
      </c>
      <c r="W6022" s="6" t="str">
        <f aca="false">IF(V6022&gt;4000, "High", IF(V6022&gt;2000, "Medium", "Low"))</f>
        <v>Low</v>
      </c>
      <c r="X6022" s="9" t="s">
        <v>1765</v>
      </c>
      <c r="Y6022" s="10" t="n">
        <f aca="false">IF(U6022="Yes", 1, 0)</f>
        <v>0</v>
      </c>
      <c r="Z6022" s="10" t="n">
        <v>1</v>
      </c>
      <c r="AA6022" s="11" t="n">
        <f aca="false">MAX(0, ($S6022 * 0.35) - ($F6022 * 0.3))</f>
        <v>13.3075</v>
      </c>
      <c r="AB6022" s="12" t="str">
        <f aca="false">IF(AA6022&gt;20,"High",IF(AA6022&gt;10,"Medium","Low"))</f>
        <v>Medium</v>
      </c>
    </row>
    <row r="6023" customFormat="false" ht="18.65" hidden="false" customHeight="false" outlineLevel="0" collapsed="false">
      <c r="A6023" s="5" t="s">
        <v>6067</v>
      </c>
      <c r="B6023" s="6" t="s">
        <v>29</v>
      </c>
      <c r="C6023" s="6" t="s">
        <v>31</v>
      </c>
      <c r="D6023" s="6" t="s">
        <v>31</v>
      </c>
      <c r="E6023" s="6" t="s">
        <v>30</v>
      </c>
      <c r="F6023" s="7" t="n">
        <v>54</v>
      </c>
      <c r="G6023" s="6" t="s">
        <v>31</v>
      </c>
      <c r="H6023" s="6" t="s">
        <v>31</v>
      </c>
      <c r="I6023" s="6" t="s">
        <v>517</v>
      </c>
      <c r="J6023" s="6" t="s">
        <v>30</v>
      </c>
      <c r="K6023" s="6" t="s">
        <v>30</v>
      </c>
      <c r="L6023" s="6" t="s">
        <v>31</v>
      </c>
      <c r="M6023" s="6" t="s">
        <v>30</v>
      </c>
      <c r="N6023" s="6" t="s">
        <v>31</v>
      </c>
      <c r="O6023" s="6" t="s">
        <v>31</v>
      </c>
      <c r="P6023" s="6" t="s">
        <v>38</v>
      </c>
      <c r="Q6023" s="6" t="s">
        <v>31</v>
      </c>
      <c r="R6023" s="6" t="s">
        <v>58</v>
      </c>
      <c r="S6023" s="8" t="n">
        <v>99.05</v>
      </c>
      <c r="T6023" s="8" t="n">
        <v>5295.7</v>
      </c>
      <c r="U6023" s="6" t="s">
        <v>30</v>
      </c>
      <c r="V6023" s="8" t="n">
        <f aca="false">IF(X6023="0-1 Year", ROUND(S6023/0.474, 2), IF(X6023="1-2 Years", ROUND(S6023/0.287, 2), ROUND(S6023/0.14, 2)))</f>
        <v>707.5</v>
      </c>
      <c r="W6023" s="6" t="str">
        <f aca="false">IF(V6023&gt;4000, "High", IF(V6023&gt;2000, "Medium", "Low"))</f>
        <v>Low</v>
      </c>
      <c r="X6023" s="9" t="s">
        <v>1765</v>
      </c>
      <c r="Y6023" s="10" t="n">
        <f aca="false">IF(U6023="Yes", 1, 0)</f>
        <v>0</v>
      </c>
      <c r="Z6023" s="10" t="n">
        <v>1</v>
      </c>
      <c r="AA6023" s="11" t="n">
        <f aca="false">MAX(0, ($S6023 * 0.35) - ($F6023 * 0.3))</f>
        <v>18.4675</v>
      </c>
      <c r="AB6023" s="12" t="str">
        <f aca="false">IF(AA6023&gt;20,"High",IF(AA6023&gt;10,"Medium","Low"))</f>
        <v>Medium</v>
      </c>
    </row>
    <row r="6024" customFormat="false" ht="18.65" hidden="false" customHeight="false" outlineLevel="0" collapsed="false">
      <c r="A6024" s="5" t="s">
        <v>6068</v>
      </c>
      <c r="B6024" s="6" t="s">
        <v>37</v>
      </c>
      <c r="C6024" s="6" t="s">
        <v>30</v>
      </c>
      <c r="D6024" s="6" t="s">
        <v>30</v>
      </c>
      <c r="E6024" s="6" t="s">
        <v>30</v>
      </c>
      <c r="F6024" s="7" t="n">
        <v>54</v>
      </c>
      <c r="G6024" s="6" t="s">
        <v>31</v>
      </c>
      <c r="H6024" s="6" t="s">
        <v>30</v>
      </c>
      <c r="I6024" s="6" t="s">
        <v>517</v>
      </c>
      <c r="J6024" s="6" t="s">
        <v>31</v>
      </c>
      <c r="K6024" s="6" t="s">
        <v>31</v>
      </c>
      <c r="L6024" s="6" t="s">
        <v>30</v>
      </c>
      <c r="M6024" s="6" t="s">
        <v>30</v>
      </c>
      <c r="N6024" s="6" t="s">
        <v>31</v>
      </c>
      <c r="O6024" s="6" t="s">
        <v>31</v>
      </c>
      <c r="P6024" s="6" t="s">
        <v>33</v>
      </c>
      <c r="Q6024" s="6" t="s">
        <v>31</v>
      </c>
      <c r="R6024" s="6" t="s">
        <v>58</v>
      </c>
      <c r="S6024" s="8" t="n">
        <v>100.05</v>
      </c>
      <c r="T6024" s="8" t="n">
        <v>5299.65</v>
      </c>
      <c r="U6024" s="6" t="s">
        <v>30</v>
      </c>
      <c r="V6024" s="8" t="n">
        <f aca="false">IF(X6024="0-1 Year", ROUND(S6024/0.474, 2), IF(X6024="1-2 Years", ROUND(S6024/0.287, 2), ROUND(S6024/0.14, 2)))</f>
        <v>714.64</v>
      </c>
      <c r="W6024" s="6" t="str">
        <f aca="false">IF(V6024&gt;4000, "High", IF(V6024&gt;2000, "Medium", "Low"))</f>
        <v>Low</v>
      </c>
      <c r="X6024" s="9" t="s">
        <v>1765</v>
      </c>
      <c r="Y6024" s="10" t="n">
        <f aca="false">IF(U6024="Yes", 1, 0)</f>
        <v>0</v>
      </c>
      <c r="Z6024" s="10" t="n">
        <v>1</v>
      </c>
      <c r="AA6024" s="11" t="n">
        <f aca="false">MAX(0, ($S6024 * 0.35) - ($F6024 * 0.3))</f>
        <v>18.8175</v>
      </c>
      <c r="AB6024" s="12" t="str">
        <f aca="false">IF(AA6024&gt;20,"High",IF(AA6024&gt;10,"Medium","Low"))</f>
        <v>Medium</v>
      </c>
    </row>
    <row r="6025" customFormat="false" ht="18.65" hidden="false" customHeight="false" outlineLevel="0" collapsed="false">
      <c r="A6025" s="5" t="s">
        <v>6069</v>
      </c>
      <c r="B6025" s="6" t="s">
        <v>37</v>
      </c>
      <c r="C6025" s="6" t="s">
        <v>30</v>
      </c>
      <c r="D6025" s="6" t="s">
        <v>31</v>
      </c>
      <c r="E6025" s="6" t="s">
        <v>31</v>
      </c>
      <c r="F6025" s="7" t="n">
        <v>52</v>
      </c>
      <c r="G6025" s="6" t="s">
        <v>31</v>
      </c>
      <c r="H6025" s="6" t="s">
        <v>31</v>
      </c>
      <c r="I6025" s="6" t="s">
        <v>517</v>
      </c>
      <c r="J6025" s="6" t="s">
        <v>30</v>
      </c>
      <c r="K6025" s="6" t="s">
        <v>30</v>
      </c>
      <c r="L6025" s="6" t="s">
        <v>31</v>
      </c>
      <c r="M6025" s="6" t="s">
        <v>30</v>
      </c>
      <c r="N6025" s="6" t="s">
        <v>31</v>
      </c>
      <c r="O6025" s="6" t="s">
        <v>31</v>
      </c>
      <c r="P6025" s="6" t="s">
        <v>33</v>
      </c>
      <c r="Q6025" s="6" t="s">
        <v>30</v>
      </c>
      <c r="R6025" s="6" t="s">
        <v>53</v>
      </c>
      <c r="S6025" s="8" t="n">
        <v>101.25</v>
      </c>
      <c r="T6025" s="8" t="n">
        <v>5301.1</v>
      </c>
      <c r="U6025" s="6" t="s">
        <v>30</v>
      </c>
      <c r="V6025" s="8" t="n">
        <f aca="false">IF(X6025="0-1 Year", ROUND(S6025/0.474, 2), IF(X6025="1-2 Years", ROUND(S6025/0.287, 2), ROUND(S6025/0.14, 2)))</f>
        <v>723.21</v>
      </c>
      <c r="W6025" s="6" t="str">
        <f aca="false">IF(V6025&gt;4000, "High", IF(V6025&gt;2000, "Medium", "Low"))</f>
        <v>Low</v>
      </c>
      <c r="X6025" s="9" t="s">
        <v>1765</v>
      </c>
      <c r="Y6025" s="10" t="n">
        <f aca="false">IF(U6025="Yes", 1, 0)</f>
        <v>0</v>
      </c>
      <c r="Z6025" s="10" t="n">
        <v>1</v>
      </c>
      <c r="AA6025" s="11" t="n">
        <f aca="false">MAX(0, ($S6025 * 0.35) - ($F6025 * 0.3))</f>
        <v>19.8375</v>
      </c>
      <c r="AB6025" s="12" t="str">
        <f aca="false">IF(AA6025&gt;20,"High",IF(AA6025&gt;10,"Medium","Low"))</f>
        <v>Medium</v>
      </c>
    </row>
    <row r="6026" customFormat="false" ht="18.65" hidden="false" customHeight="false" outlineLevel="0" collapsed="false">
      <c r="A6026" s="5" t="s">
        <v>6070</v>
      </c>
      <c r="B6026" s="6" t="s">
        <v>29</v>
      </c>
      <c r="C6026" s="6" t="s">
        <v>30</v>
      </c>
      <c r="D6026" s="6" t="s">
        <v>31</v>
      </c>
      <c r="E6026" s="6" t="s">
        <v>31</v>
      </c>
      <c r="F6026" s="7" t="n">
        <v>58</v>
      </c>
      <c r="G6026" s="6" t="s">
        <v>31</v>
      </c>
      <c r="H6026" s="6" t="s">
        <v>30</v>
      </c>
      <c r="I6026" s="6" t="s">
        <v>517</v>
      </c>
      <c r="J6026" s="6" t="s">
        <v>30</v>
      </c>
      <c r="K6026" s="6" t="s">
        <v>31</v>
      </c>
      <c r="L6026" s="6" t="s">
        <v>30</v>
      </c>
      <c r="M6026" s="6" t="s">
        <v>30</v>
      </c>
      <c r="N6026" s="6" t="s">
        <v>31</v>
      </c>
      <c r="O6026" s="6" t="s">
        <v>31</v>
      </c>
      <c r="P6026" s="6" t="s">
        <v>38</v>
      </c>
      <c r="Q6026" s="6" t="s">
        <v>31</v>
      </c>
      <c r="R6026" s="6" t="s">
        <v>39</v>
      </c>
      <c r="S6026" s="8" t="n">
        <v>92.85</v>
      </c>
      <c r="T6026" s="8" t="n">
        <v>5305.05</v>
      </c>
      <c r="U6026" s="6" t="s">
        <v>30</v>
      </c>
      <c r="V6026" s="8" t="n">
        <f aca="false">IF(X6026="0-1 Year", ROUND(S6026/0.474, 2), IF(X6026="1-2 Years", ROUND(S6026/0.287, 2), ROUND(S6026/0.14, 2)))</f>
        <v>663.21</v>
      </c>
      <c r="W6026" s="6" t="str">
        <f aca="false">IF(V6026&gt;4000, "High", IF(V6026&gt;2000, "Medium", "Low"))</f>
        <v>Low</v>
      </c>
      <c r="X6026" s="9" t="s">
        <v>1765</v>
      </c>
      <c r="Y6026" s="10" t="n">
        <f aca="false">IF(U6026="Yes", 1, 0)</f>
        <v>0</v>
      </c>
      <c r="Z6026" s="10" t="n">
        <v>1</v>
      </c>
      <c r="AA6026" s="11" t="n">
        <f aca="false">MAX(0, ($S6026 * 0.35) - ($F6026 * 0.3))</f>
        <v>15.0975</v>
      </c>
      <c r="AB6026" s="12" t="str">
        <f aca="false">IF(AA6026&gt;20,"High",IF(AA6026&gt;10,"Medium","Low"))</f>
        <v>Medium</v>
      </c>
    </row>
    <row r="6027" customFormat="false" ht="18.65" hidden="false" customHeight="false" outlineLevel="0" collapsed="false">
      <c r="A6027" s="5" t="s">
        <v>6071</v>
      </c>
      <c r="B6027" s="6" t="s">
        <v>37</v>
      </c>
      <c r="C6027" s="6" t="s">
        <v>30</v>
      </c>
      <c r="D6027" s="6" t="s">
        <v>30</v>
      </c>
      <c r="E6027" s="6" t="s">
        <v>30</v>
      </c>
      <c r="F6027" s="7" t="n">
        <v>61</v>
      </c>
      <c r="G6027" s="6" t="s">
        <v>31</v>
      </c>
      <c r="H6027" s="6" t="s">
        <v>31</v>
      </c>
      <c r="I6027" s="6" t="s">
        <v>203</v>
      </c>
      <c r="J6027" s="6" t="s">
        <v>31</v>
      </c>
      <c r="K6027" s="6" t="s">
        <v>31</v>
      </c>
      <c r="L6027" s="6" t="s">
        <v>31</v>
      </c>
      <c r="M6027" s="6" t="s">
        <v>31</v>
      </c>
      <c r="N6027" s="6" t="s">
        <v>31</v>
      </c>
      <c r="O6027" s="6" t="s">
        <v>31</v>
      </c>
      <c r="P6027" s="6" t="s">
        <v>166</v>
      </c>
      <c r="Q6027" s="6" t="s">
        <v>30</v>
      </c>
      <c r="R6027" s="6" t="s">
        <v>39</v>
      </c>
      <c r="S6027" s="8" t="n">
        <v>89.65</v>
      </c>
      <c r="T6027" s="8" t="n">
        <v>5308.7</v>
      </c>
      <c r="U6027" s="6" t="s">
        <v>30</v>
      </c>
      <c r="V6027" s="8" t="n">
        <f aca="false">IF(X6027="0-1 Year", ROUND(S6027/0.474, 2), IF(X6027="1-2 Years", ROUND(S6027/0.287, 2), ROUND(S6027/0.14, 2)))</f>
        <v>640.36</v>
      </c>
      <c r="W6027" s="6" t="str">
        <f aca="false">IF(V6027&gt;4000, "High", IF(V6027&gt;2000, "Medium", "Low"))</f>
        <v>Low</v>
      </c>
      <c r="X6027" s="9" t="s">
        <v>1765</v>
      </c>
      <c r="Y6027" s="10" t="n">
        <f aca="false">IF(U6027="Yes", 1, 0)</f>
        <v>0</v>
      </c>
      <c r="Z6027" s="10" t="n">
        <v>1</v>
      </c>
      <c r="AA6027" s="11" t="n">
        <f aca="false">MAX(0, ($S6027 * 0.35) - ($F6027 * 0.3))</f>
        <v>13.0775</v>
      </c>
      <c r="AB6027" s="12" t="str">
        <f aca="false">IF(AA6027&gt;20,"High",IF(AA6027&gt;10,"Medium","Low"))</f>
        <v>Medium</v>
      </c>
    </row>
    <row r="6028" customFormat="false" ht="18.65" hidden="false" customHeight="false" outlineLevel="0" collapsed="false">
      <c r="A6028" s="5" t="s">
        <v>6072</v>
      </c>
      <c r="B6028" s="6" t="s">
        <v>29</v>
      </c>
      <c r="C6028" s="6" t="s">
        <v>30</v>
      </c>
      <c r="D6028" s="6" t="s">
        <v>30</v>
      </c>
      <c r="E6028" s="6" t="s">
        <v>30</v>
      </c>
      <c r="F6028" s="7" t="n">
        <v>63</v>
      </c>
      <c r="G6028" s="6" t="s">
        <v>31</v>
      </c>
      <c r="H6028" s="6" t="s">
        <v>30</v>
      </c>
      <c r="I6028" s="6" t="s">
        <v>203</v>
      </c>
      <c r="J6028" s="6" t="s">
        <v>31</v>
      </c>
      <c r="K6028" s="6" t="s">
        <v>31</v>
      </c>
      <c r="L6028" s="6" t="s">
        <v>31</v>
      </c>
      <c r="M6028" s="6" t="s">
        <v>31</v>
      </c>
      <c r="N6028" s="6" t="s">
        <v>31</v>
      </c>
      <c r="O6028" s="6" t="s">
        <v>31</v>
      </c>
      <c r="P6028" s="6" t="s">
        <v>166</v>
      </c>
      <c r="Q6028" s="6" t="s">
        <v>31</v>
      </c>
      <c r="R6028" s="6" t="s">
        <v>53</v>
      </c>
      <c r="S6028" s="8" t="n">
        <v>86.7</v>
      </c>
      <c r="T6028" s="8" t="n">
        <v>5309.5</v>
      </c>
      <c r="U6028" s="6" t="s">
        <v>30</v>
      </c>
      <c r="V6028" s="8" t="n">
        <f aca="false">IF(X6028="0-1 Year", ROUND(S6028/0.474, 2), IF(X6028="1-2 Years", ROUND(S6028/0.287, 2), ROUND(S6028/0.14, 2)))</f>
        <v>619.29</v>
      </c>
      <c r="W6028" s="6" t="str">
        <f aca="false">IF(V6028&gt;4000, "High", IF(V6028&gt;2000, "Medium", "Low"))</f>
        <v>Low</v>
      </c>
      <c r="X6028" s="9" t="s">
        <v>1765</v>
      </c>
      <c r="Y6028" s="10" t="n">
        <f aca="false">IF(U6028="Yes", 1, 0)</f>
        <v>0</v>
      </c>
      <c r="Z6028" s="10" t="n">
        <v>1</v>
      </c>
      <c r="AA6028" s="11" t="n">
        <f aca="false">MAX(0, ($S6028 * 0.35) - ($F6028 * 0.3))</f>
        <v>11.445</v>
      </c>
      <c r="AB6028" s="12" t="str">
        <f aca="false">IF(AA6028&gt;20,"High",IF(AA6028&gt;10,"Medium","Low"))</f>
        <v>Medium</v>
      </c>
    </row>
    <row r="6029" customFormat="false" ht="18.65" hidden="false" customHeight="false" outlineLevel="0" collapsed="false">
      <c r="A6029" s="5" t="s">
        <v>6073</v>
      </c>
      <c r="B6029" s="6" t="s">
        <v>37</v>
      </c>
      <c r="C6029" s="6" t="s">
        <v>30</v>
      </c>
      <c r="D6029" s="6" t="s">
        <v>30</v>
      </c>
      <c r="E6029" s="6" t="s">
        <v>30</v>
      </c>
      <c r="F6029" s="7" t="n">
        <v>53</v>
      </c>
      <c r="G6029" s="6" t="s">
        <v>31</v>
      </c>
      <c r="H6029" s="6" t="s">
        <v>31</v>
      </c>
      <c r="I6029" s="6" t="s">
        <v>517</v>
      </c>
      <c r="J6029" s="6" t="s">
        <v>31</v>
      </c>
      <c r="K6029" s="6" t="s">
        <v>31</v>
      </c>
      <c r="L6029" s="6" t="s">
        <v>31</v>
      </c>
      <c r="M6029" s="6" t="s">
        <v>30</v>
      </c>
      <c r="N6029" s="6" t="s">
        <v>31</v>
      </c>
      <c r="O6029" s="6" t="s">
        <v>30</v>
      </c>
      <c r="P6029" s="6" t="s">
        <v>33</v>
      </c>
      <c r="Q6029" s="6" t="s">
        <v>30</v>
      </c>
      <c r="R6029" s="6" t="s">
        <v>34</v>
      </c>
      <c r="S6029" s="8" t="n">
        <v>98.6</v>
      </c>
      <c r="T6029" s="8" t="n">
        <v>5311.85</v>
      </c>
      <c r="U6029" s="6" t="s">
        <v>30</v>
      </c>
      <c r="V6029" s="8" t="n">
        <f aca="false">IF(X6029="0-1 Year", ROUND(S6029/0.474, 2), IF(X6029="1-2 Years", ROUND(S6029/0.287, 2), ROUND(S6029/0.14, 2)))</f>
        <v>704.29</v>
      </c>
      <c r="W6029" s="6" t="str">
        <f aca="false">IF(V6029&gt;4000, "High", IF(V6029&gt;2000, "Medium", "Low"))</f>
        <v>Low</v>
      </c>
      <c r="X6029" s="9" t="s">
        <v>1765</v>
      </c>
      <c r="Y6029" s="10" t="n">
        <f aca="false">IF(U6029="Yes", 1, 0)</f>
        <v>0</v>
      </c>
      <c r="Z6029" s="10" t="n">
        <v>1</v>
      </c>
      <c r="AA6029" s="11" t="n">
        <f aca="false">MAX(0, ($S6029 * 0.35) - ($F6029 * 0.3))</f>
        <v>18.61</v>
      </c>
      <c r="AB6029" s="12" t="str">
        <f aca="false">IF(AA6029&gt;20,"High",IF(AA6029&gt;10,"Medium","Low"))</f>
        <v>Medium</v>
      </c>
    </row>
    <row r="6030" customFormat="false" ht="18.65" hidden="false" customHeight="false" outlineLevel="0" collapsed="false">
      <c r="A6030" s="5" t="s">
        <v>6074</v>
      </c>
      <c r="B6030" s="6" t="s">
        <v>29</v>
      </c>
      <c r="C6030" s="6" t="s">
        <v>30</v>
      </c>
      <c r="D6030" s="6" t="s">
        <v>31</v>
      </c>
      <c r="E6030" s="6" t="s">
        <v>30</v>
      </c>
      <c r="F6030" s="7" t="n">
        <v>48</v>
      </c>
      <c r="G6030" s="6" t="s">
        <v>31</v>
      </c>
      <c r="H6030" s="6" t="s">
        <v>31</v>
      </c>
      <c r="I6030" s="6" t="s">
        <v>517</v>
      </c>
      <c r="J6030" s="6" t="s">
        <v>31</v>
      </c>
      <c r="K6030" s="6" t="s">
        <v>31</v>
      </c>
      <c r="L6030" s="6" t="s">
        <v>31</v>
      </c>
      <c r="M6030" s="6" t="s">
        <v>30</v>
      </c>
      <c r="N6030" s="6" t="s">
        <v>31</v>
      </c>
      <c r="O6030" s="6" t="s">
        <v>31</v>
      </c>
      <c r="P6030" s="6" t="s">
        <v>38</v>
      </c>
      <c r="Q6030" s="6" t="s">
        <v>31</v>
      </c>
      <c r="R6030" s="6" t="s">
        <v>53</v>
      </c>
      <c r="S6030" s="8" t="n">
        <v>111.45</v>
      </c>
      <c r="T6030" s="8" t="n">
        <v>5315.1</v>
      </c>
      <c r="U6030" s="6" t="s">
        <v>30</v>
      </c>
      <c r="V6030" s="8" t="n">
        <f aca="false">IF(X6030="0-1 Year", ROUND(S6030/0.474, 2), IF(X6030="1-2 Years", ROUND(S6030/0.287, 2), ROUND(S6030/0.14, 2)))</f>
        <v>796.07</v>
      </c>
      <c r="W6030" s="6" t="str">
        <f aca="false">IF(V6030&gt;4000, "High", IF(V6030&gt;2000, "Medium", "Low"))</f>
        <v>Low</v>
      </c>
      <c r="X6030" s="9" t="s">
        <v>1765</v>
      </c>
      <c r="Y6030" s="10" t="n">
        <f aca="false">IF(U6030="Yes", 1, 0)</f>
        <v>0</v>
      </c>
      <c r="Z6030" s="10" t="n">
        <v>1</v>
      </c>
      <c r="AA6030" s="11" t="n">
        <f aca="false">MAX(0, ($S6030 * 0.35) - ($F6030 * 0.3))</f>
        <v>24.6075</v>
      </c>
      <c r="AB6030" s="12" t="str">
        <f aca="false">IF(AA6030&gt;20,"High",IF(AA6030&gt;10,"Medium","Low"))</f>
        <v>High</v>
      </c>
    </row>
    <row r="6031" customFormat="false" ht="18.65" hidden="false" customHeight="false" outlineLevel="0" collapsed="false">
      <c r="A6031" s="5" t="s">
        <v>6075</v>
      </c>
      <c r="B6031" s="6" t="s">
        <v>29</v>
      </c>
      <c r="C6031" s="6" t="s">
        <v>30</v>
      </c>
      <c r="D6031" s="6" t="s">
        <v>31</v>
      </c>
      <c r="E6031" s="6" t="s">
        <v>30</v>
      </c>
      <c r="F6031" s="7" t="n">
        <v>70</v>
      </c>
      <c r="G6031" s="6" t="s">
        <v>31</v>
      </c>
      <c r="H6031" s="6" t="s">
        <v>31</v>
      </c>
      <c r="I6031" s="6" t="s">
        <v>203</v>
      </c>
      <c r="J6031" s="6" t="s">
        <v>31</v>
      </c>
      <c r="K6031" s="6" t="s">
        <v>30</v>
      </c>
      <c r="L6031" s="6" t="s">
        <v>31</v>
      </c>
      <c r="M6031" s="6" t="s">
        <v>31</v>
      </c>
      <c r="N6031" s="6" t="s">
        <v>30</v>
      </c>
      <c r="O6031" s="6" t="s">
        <v>31</v>
      </c>
      <c r="P6031" s="6" t="s">
        <v>166</v>
      </c>
      <c r="Q6031" s="6" t="s">
        <v>31</v>
      </c>
      <c r="R6031" s="6" t="s">
        <v>58</v>
      </c>
      <c r="S6031" s="8" t="n">
        <v>74.8</v>
      </c>
      <c r="T6031" s="8" t="n">
        <v>5315.8</v>
      </c>
      <c r="U6031" s="6" t="s">
        <v>30</v>
      </c>
      <c r="V6031" s="8" t="n">
        <f aca="false">IF(X6031="0-1 Year", ROUND(S6031/0.474, 2), IF(X6031="1-2 Years", ROUND(S6031/0.287, 2), ROUND(S6031/0.14, 2)))</f>
        <v>534.29</v>
      </c>
      <c r="W6031" s="6" t="str">
        <f aca="false">IF(V6031&gt;4000, "High", IF(V6031&gt;2000, "Medium", "Low"))</f>
        <v>Low</v>
      </c>
      <c r="X6031" s="9" t="s">
        <v>1765</v>
      </c>
      <c r="Y6031" s="10" t="n">
        <f aca="false">IF(U6031="Yes", 1, 0)</f>
        <v>0</v>
      </c>
      <c r="Z6031" s="10" t="n">
        <v>1</v>
      </c>
      <c r="AA6031" s="11" t="n">
        <f aca="false">MAX(0, ($S6031 * 0.35) - ($F6031 * 0.3))</f>
        <v>5.18</v>
      </c>
      <c r="AB6031" s="12" t="str">
        <f aca="false">IF(AA6031&gt;20,"High",IF(AA6031&gt;10,"Medium","Low"))</f>
        <v>Low</v>
      </c>
    </row>
    <row r="6032" customFormat="false" ht="18.65" hidden="false" customHeight="false" outlineLevel="0" collapsed="false">
      <c r="A6032" s="5" t="s">
        <v>6076</v>
      </c>
      <c r="B6032" s="6" t="s">
        <v>29</v>
      </c>
      <c r="C6032" s="6" t="s">
        <v>30</v>
      </c>
      <c r="D6032" s="6" t="s">
        <v>31</v>
      </c>
      <c r="E6032" s="6" t="s">
        <v>31</v>
      </c>
      <c r="F6032" s="7" t="n">
        <v>47</v>
      </c>
      <c r="G6032" s="6" t="s">
        <v>31</v>
      </c>
      <c r="H6032" s="6" t="s">
        <v>31</v>
      </c>
      <c r="I6032" s="6" t="s">
        <v>517</v>
      </c>
      <c r="J6032" s="6" t="s">
        <v>31</v>
      </c>
      <c r="K6032" s="6" t="s">
        <v>31</v>
      </c>
      <c r="L6032" s="6" t="s">
        <v>31</v>
      </c>
      <c r="M6032" s="6" t="s">
        <v>31</v>
      </c>
      <c r="N6032" s="6" t="s">
        <v>31</v>
      </c>
      <c r="O6032" s="6" t="s">
        <v>31</v>
      </c>
      <c r="P6032" s="6" t="s">
        <v>33</v>
      </c>
      <c r="Q6032" s="6" t="s">
        <v>31</v>
      </c>
      <c r="R6032" s="6" t="s">
        <v>53</v>
      </c>
      <c r="S6032" s="8" t="n">
        <v>113.45</v>
      </c>
      <c r="T6032" s="8" t="n">
        <v>5317.8</v>
      </c>
      <c r="U6032" s="6" t="s">
        <v>30</v>
      </c>
      <c r="V6032" s="8" t="n">
        <f aca="false">IF(X6032="0-1 Year", ROUND(S6032/0.474, 2), IF(X6032="1-2 Years", ROUND(S6032/0.287, 2), ROUND(S6032/0.14, 2)))</f>
        <v>810.36</v>
      </c>
      <c r="W6032" s="6" t="str">
        <f aca="false">IF(V6032&gt;4000, "High", IF(V6032&gt;2000, "Medium", "Low"))</f>
        <v>Low</v>
      </c>
      <c r="X6032" s="9" t="s">
        <v>1765</v>
      </c>
      <c r="Y6032" s="10" t="n">
        <f aca="false">IF(U6032="Yes", 1, 0)</f>
        <v>0</v>
      </c>
      <c r="Z6032" s="10" t="n">
        <v>1</v>
      </c>
      <c r="AA6032" s="11" t="n">
        <f aca="false">MAX(0, ($S6032 * 0.35) - ($F6032 * 0.3))</f>
        <v>25.6075</v>
      </c>
      <c r="AB6032" s="12" t="str">
        <f aca="false">IF(AA6032&gt;20,"High",IF(AA6032&gt;10,"Medium","Low"))</f>
        <v>High</v>
      </c>
    </row>
    <row r="6033" customFormat="false" ht="18.65" hidden="false" customHeight="false" outlineLevel="0" collapsed="false">
      <c r="A6033" s="5" t="s">
        <v>6077</v>
      </c>
      <c r="B6033" s="6" t="s">
        <v>37</v>
      </c>
      <c r="C6033" s="6" t="s">
        <v>30</v>
      </c>
      <c r="D6033" s="6" t="s">
        <v>30</v>
      </c>
      <c r="E6033" s="6" t="s">
        <v>30</v>
      </c>
      <c r="F6033" s="7" t="n">
        <v>61</v>
      </c>
      <c r="G6033" s="6" t="s">
        <v>31</v>
      </c>
      <c r="H6033" s="6" t="s">
        <v>31</v>
      </c>
      <c r="I6033" s="6" t="s">
        <v>203</v>
      </c>
      <c r="J6033" s="6" t="s">
        <v>30</v>
      </c>
      <c r="K6033" s="6" t="s">
        <v>31</v>
      </c>
      <c r="L6033" s="6" t="s">
        <v>31</v>
      </c>
      <c r="M6033" s="6" t="s">
        <v>31</v>
      </c>
      <c r="N6033" s="6" t="s">
        <v>31</v>
      </c>
      <c r="O6033" s="6" t="s">
        <v>31</v>
      </c>
      <c r="P6033" s="6" t="s">
        <v>166</v>
      </c>
      <c r="Q6033" s="6" t="s">
        <v>30</v>
      </c>
      <c r="R6033" s="6" t="s">
        <v>58</v>
      </c>
      <c r="S6033" s="8" t="n">
        <v>88.65</v>
      </c>
      <c r="T6033" s="8" t="n">
        <v>5321.25</v>
      </c>
      <c r="U6033" s="6" t="s">
        <v>30</v>
      </c>
      <c r="V6033" s="8" t="n">
        <f aca="false">IF(X6033="0-1 Year", ROUND(S6033/0.474, 2), IF(X6033="1-2 Years", ROUND(S6033/0.287, 2), ROUND(S6033/0.14, 2)))</f>
        <v>633.21</v>
      </c>
      <c r="W6033" s="6" t="str">
        <f aca="false">IF(V6033&gt;4000, "High", IF(V6033&gt;2000, "Medium", "Low"))</f>
        <v>Low</v>
      </c>
      <c r="X6033" s="9" t="s">
        <v>1765</v>
      </c>
      <c r="Y6033" s="10" t="n">
        <f aca="false">IF(U6033="Yes", 1, 0)</f>
        <v>0</v>
      </c>
      <c r="Z6033" s="10" t="n">
        <v>1</v>
      </c>
      <c r="AA6033" s="11" t="n">
        <f aca="false">MAX(0, ($S6033 * 0.35) - ($F6033 * 0.3))</f>
        <v>12.7275</v>
      </c>
      <c r="AB6033" s="12" t="str">
        <f aca="false">IF(AA6033&gt;20,"High",IF(AA6033&gt;10,"Medium","Low"))</f>
        <v>Medium</v>
      </c>
    </row>
    <row r="6034" customFormat="false" ht="18.65" hidden="false" customHeight="false" outlineLevel="0" collapsed="false">
      <c r="A6034" s="5" t="s">
        <v>6078</v>
      </c>
      <c r="B6034" s="6" t="s">
        <v>29</v>
      </c>
      <c r="C6034" s="6" t="s">
        <v>30</v>
      </c>
      <c r="D6034" s="6" t="s">
        <v>31</v>
      </c>
      <c r="E6034" s="6" t="s">
        <v>31</v>
      </c>
      <c r="F6034" s="7" t="n">
        <v>65</v>
      </c>
      <c r="G6034" s="6" t="s">
        <v>31</v>
      </c>
      <c r="H6034" s="6" t="s">
        <v>31</v>
      </c>
      <c r="I6034" s="6" t="s">
        <v>203</v>
      </c>
      <c r="J6034" s="6" t="s">
        <v>30</v>
      </c>
      <c r="K6034" s="6" t="s">
        <v>31</v>
      </c>
      <c r="L6034" s="6" t="s">
        <v>31</v>
      </c>
      <c r="M6034" s="6" t="s">
        <v>31</v>
      </c>
      <c r="N6034" s="6" t="s">
        <v>31</v>
      </c>
      <c r="O6034" s="6" t="s">
        <v>31</v>
      </c>
      <c r="P6034" s="6" t="s">
        <v>166</v>
      </c>
      <c r="Q6034" s="6" t="s">
        <v>31</v>
      </c>
      <c r="R6034" s="6" t="s">
        <v>53</v>
      </c>
      <c r="S6034" s="8" t="n">
        <v>84.2</v>
      </c>
      <c r="T6034" s="8" t="n">
        <v>5324.5</v>
      </c>
      <c r="U6034" s="6" t="s">
        <v>30</v>
      </c>
      <c r="V6034" s="8" t="n">
        <f aca="false">IF(X6034="0-1 Year", ROUND(S6034/0.474, 2), IF(X6034="1-2 Years", ROUND(S6034/0.287, 2), ROUND(S6034/0.14, 2)))</f>
        <v>601.43</v>
      </c>
      <c r="W6034" s="6" t="str">
        <f aca="false">IF(V6034&gt;4000, "High", IF(V6034&gt;2000, "Medium", "Low"))</f>
        <v>Low</v>
      </c>
      <c r="X6034" s="9" t="s">
        <v>1765</v>
      </c>
      <c r="Y6034" s="10" t="n">
        <f aca="false">IF(U6034="Yes", 1, 0)</f>
        <v>0</v>
      </c>
      <c r="Z6034" s="10" t="n">
        <v>1</v>
      </c>
      <c r="AA6034" s="11" t="n">
        <f aca="false">MAX(0, ($S6034 * 0.35) - ($F6034 * 0.3))</f>
        <v>9.97</v>
      </c>
      <c r="AB6034" s="12" t="str">
        <f aca="false">IF(AA6034&gt;20,"High",IF(AA6034&gt;10,"Medium","Low"))</f>
        <v>Low</v>
      </c>
    </row>
    <row r="6035" customFormat="false" ht="18.65" hidden="false" customHeight="false" outlineLevel="0" collapsed="false">
      <c r="A6035" s="5" t="s">
        <v>6079</v>
      </c>
      <c r="B6035" s="6" t="s">
        <v>37</v>
      </c>
      <c r="C6035" s="6" t="s">
        <v>30</v>
      </c>
      <c r="D6035" s="6" t="s">
        <v>31</v>
      </c>
      <c r="E6035" s="6" t="s">
        <v>31</v>
      </c>
      <c r="F6035" s="7" t="n">
        <v>64</v>
      </c>
      <c r="G6035" s="6" t="s">
        <v>31</v>
      </c>
      <c r="H6035" s="6" t="s">
        <v>31</v>
      </c>
      <c r="I6035" s="6" t="s">
        <v>517</v>
      </c>
      <c r="J6035" s="6" t="s">
        <v>31</v>
      </c>
      <c r="K6035" s="6" t="s">
        <v>30</v>
      </c>
      <c r="L6035" s="6" t="s">
        <v>30</v>
      </c>
      <c r="M6035" s="6" t="s">
        <v>31</v>
      </c>
      <c r="N6035" s="6" t="s">
        <v>30</v>
      </c>
      <c r="O6035" s="6" t="s">
        <v>30</v>
      </c>
      <c r="P6035" s="6" t="s">
        <v>38</v>
      </c>
      <c r="Q6035" s="6" t="s">
        <v>31</v>
      </c>
      <c r="R6035" s="6" t="s">
        <v>53</v>
      </c>
      <c r="S6035" s="8" t="n">
        <v>86.8</v>
      </c>
      <c r="T6035" s="8" t="n">
        <v>5327.25</v>
      </c>
      <c r="U6035" s="6" t="s">
        <v>30</v>
      </c>
      <c r="V6035" s="8" t="n">
        <f aca="false">IF(X6035="0-1 Year", ROUND(S6035/0.474, 2), IF(X6035="1-2 Years", ROUND(S6035/0.287, 2), ROUND(S6035/0.14, 2)))</f>
        <v>620</v>
      </c>
      <c r="W6035" s="6" t="str">
        <f aca="false">IF(V6035&gt;4000, "High", IF(V6035&gt;2000, "Medium", "Low"))</f>
        <v>Low</v>
      </c>
      <c r="X6035" s="9" t="s">
        <v>1765</v>
      </c>
      <c r="Y6035" s="10" t="n">
        <f aca="false">IF(U6035="Yes", 1, 0)</f>
        <v>0</v>
      </c>
      <c r="Z6035" s="10" t="n">
        <v>1</v>
      </c>
      <c r="AA6035" s="11" t="n">
        <f aca="false">MAX(0, ($S6035 * 0.35) - ($F6035 * 0.3))</f>
        <v>11.18</v>
      </c>
      <c r="AB6035" s="12" t="str">
        <f aca="false">IF(AA6035&gt;20,"High",IF(AA6035&gt;10,"Medium","Low"))</f>
        <v>Medium</v>
      </c>
    </row>
    <row r="6036" customFormat="false" ht="18.65" hidden="false" customHeight="false" outlineLevel="0" collapsed="false">
      <c r="A6036" s="5" t="s">
        <v>6080</v>
      </c>
      <c r="B6036" s="6" t="s">
        <v>29</v>
      </c>
      <c r="C6036" s="6" t="s">
        <v>31</v>
      </c>
      <c r="D6036" s="6" t="s">
        <v>31</v>
      </c>
      <c r="E6036" s="6" t="s">
        <v>30</v>
      </c>
      <c r="F6036" s="7" t="n">
        <v>72</v>
      </c>
      <c r="G6036" s="6" t="s">
        <v>31</v>
      </c>
      <c r="H6036" s="6" t="s">
        <v>31</v>
      </c>
      <c r="I6036" s="6" t="s">
        <v>203</v>
      </c>
      <c r="J6036" s="6" t="s">
        <v>30</v>
      </c>
      <c r="K6036" s="6" t="s">
        <v>30</v>
      </c>
      <c r="L6036" s="6" t="s">
        <v>31</v>
      </c>
      <c r="M6036" s="6" t="s">
        <v>30</v>
      </c>
      <c r="N6036" s="6" t="s">
        <v>31</v>
      </c>
      <c r="O6036" s="6" t="s">
        <v>31</v>
      </c>
      <c r="P6036" s="6" t="s">
        <v>166</v>
      </c>
      <c r="Q6036" s="6" t="s">
        <v>31</v>
      </c>
      <c r="R6036" s="6" t="s">
        <v>58</v>
      </c>
      <c r="S6036" s="8" t="n">
        <v>73.45</v>
      </c>
      <c r="T6036" s="8" t="n">
        <v>5329</v>
      </c>
      <c r="U6036" s="6" t="s">
        <v>30</v>
      </c>
      <c r="V6036" s="8" t="n">
        <f aca="false">IF(X6036="0-1 Year", ROUND(S6036/0.474, 2), IF(X6036="1-2 Years", ROUND(S6036/0.287, 2), ROUND(S6036/0.14, 2)))</f>
        <v>524.64</v>
      </c>
      <c r="W6036" s="6" t="str">
        <f aca="false">IF(V6036&gt;4000, "High", IF(V6036&gt;2000, "Medium", "Low"))</f>
        <v>Low</v>
      </c>
      <c r="X6036" s="9" t="s">
        <v>1765</v>
      </c>
      <c r="Y6036" s="10" t="n">
        <f aca="false">IF(U6036="Yes", 1, 0)</f>
        <v>0</v>
      </c>
      <c r="Z6036" s="10" t="n">
        <v>1</v>
      </c>
      <c r="AA6036" s="11" t="n">
        <f aca="false">MAX(0, ($S6036 * 0.35) - ($F6036 * 0.3))</f>
        <v>4.1075</v>
      </c>
      <c r="AB6036" s="12" t="str">
        <f aca="false">IF(AA6036&gt;20,"High",IF(AA6036&gt;10,"Medium","Low"))</f>
        <v>Low</v>
      </c>
    </row>
    <row r="6037" customFormat="false" ht="18.65" hidden="false" customHeight="false" outlineLevel="0" collapsed="false">
      <c r="A6037" s="5" t="s">
        <v>6081</v>
      </c>
      <c r="B6037" s="6" t="s">
        <v>29</v>
      </c>
      <c r="C6037" s="6" t="s">
        <v>31</v>
      </c>
      <c r="D6037" s="6" t="s">
        <v>31</v>
      </c>
      <c r="E6037" s="6" t="s">
        <v>30</v>
      </c>
      <c r="F6037" s="7" t="n">
        <v>63</v>
      </c>
      <c r="G6037" s="6" t="s">
        <v>31</v>
      </c>
      <c r="H6037" s="6" t="s">
        <v>30</v>
      </c>
      <c r="I6037" s="6" t="s">
        <v>203</v>
      </c>
      <c r="J6037" s="6" t="s">
        <v>31</v>
      </c>
      <c r="K6037" s="6" t="s">
        <v>31</v>
      </c>
      <c r="L6037" s="6" t="s">
        <v>31</v>
      </c>
      <c r="M6037" s="6" t="s">
        <v>31</v>
      </c>
      <c r="N6037" s="6" t="s">
        <v>31</v>
      </c>
      <c r="O6037" s="6" t="s">
        <v>31</v>
      </c>
      <c r="P6037" s="6" t="s">
        <v>33</v>
      </c>
      <c r="Q6037" s="6" t="s">
        <v>31</v>
      </c>
      <c r="R6037" s="6" t="s">
        <v>53</v>
      </c>
      <c r="S6037" s="8" t="n">
        <v>84</v>
      </c>
      <c r="T6037" s="8" t="n">
        <v>5329.55</v>
      </c>
      <c r="U6037" s="6" t="s">
        <v>30</v>
      </c>
      <c r="V6037" s="8" t="n">
        <f aca="false">IF(X6037="0-1 Year", ROUND(S6037/0.474, 2), IF(X6037="1-2 Years", ROUND(S6037/0.287, 2), ROUND(S6037/0.14, 2)))</f>
        <v>600</v>
      </c>
      <c r="W6037" s="6" t="str">
        <f aca="false">IF(V6037&gt;4000, "High", IF(V6037&gt;2000, "Medium", "Low"))</f>
        <v>Low</v>
      </c>
      <c r="X6037" s="9" t="s">
        <v>1765</v>
      </c>
      <c r="Y6037" s="10" t="n">
        <f aca="false">IF(U6037="Yes", 1, 0)</f>
        <v>0</v>
      </c>
      <c r="Z6037" s="10" t="n">
        <v>1</v>
      </c>
      <c r="AA6037" s="11" t="n">
        <f aca="false">MAX(0, ($S6037 * 0.35) - ($F6037 * 0.3))</f>
        <v>10.5</v>
      </c>
      <c r="AB6037" s="12" t="str">
        <f aca="false">IF(AA6037&gt;20,"High",IF(AA6037&gt;10,"Medium","Low"))</f>
        <v>Medium</v>
      </c>
    </row>
    <row r="6038" customFormat="false" ht="18.65" hidden="false" customHeight="false" outlineLevel="0" collapsed="false">
      <c r="A6038" s="5" t="s">
        <v>6082</v>
      </c>
      <c r="B6038" s="6" t="s">
        <v>37</v>
      </c>
      <c r="C6038" s="6" t="s">
        <v>30</v>
      </c>
      <c r="D6038" s="6" t="s">
        <v>30</v>
      </c>
      <c r="E6038" s="6" t="s">
        <v>30</v>
      </c>
      <c r="F6038" s="7" t="n">
        <v>68</v>
      </c>
      <c r="G6038" s="6" t="s">
        <v>31</v>
      </c>
      <c r="H6038" s="6" t="s">
        <v>31</v>
      </c>
      <c r="I6038" s="6" t="s">
        <v>203</v>
      </c>
      <c r="J6038" s="6" t="s">
        <v>30</v>
      </c>
      <c r="K6038" s="6" t="s">
        <v>31</v>
      </c>
      <c r="L6038" s="6" t="s">
        <v>31</v>
      </c>
      <c r="M6038" s="6" t="s">
        <v>30</v>
      </c>
      <c r="N6038" s="6" t="s">
        <v>31</v>
      </c>
      <c r="O6038" s="6" t="s">
        <v>31</v>
      </c>
      <c r="P6038" s="6" t="s">
        <v>166</v>
      </c>
      <c r="Q6038" s="6" t="s">
        <v>31</v>
      </c>
      <c r="R6038" s="6" t="s">
        <v>39</v>
      </c>
      <c r="S6038" s="8" t="n">
        <v>80.65</v>
      </c>
      <c r="T6038" s="8" t="n">
        <v>5330.2</v>
      </c>
      <c r="U6038" s="6" t="s">
        <v>30</v>
      </c>
      <c r="V6038" s="8" t="n">
        <f aca="false">IF(X6038="0-1 Year", ROUND(S6038/0.474, 2), IF(X6038="1-2 Years", ROUND(S6038/0.287, 2), ROUND(S6038/0.14, 2)))</f>
        <v>576.07</v>
      </c>
      <c r="W6038" s="6" t="str">
        <f aca="false">IF(V6038&gt;4000, "High", IF(V6038&gt;2000, "Medium", "Low"))</f>
        <v>Low</v>
      </c>
      <c r="X6038" s="9" t="s">
        <v>1765</v>
      </c>
      <c r="Y6038" s="10" t="n">
        <f aca="false">IF(U6038="Yes", 1, 0)</f>
        <v>0</v>
      </c>
      <c r="Z6038" s="10" t="n">
        <v>1</v>
      </c>
      <c r="AA6038" s="11" t="n">
        <f aca="false">MAX(0, ($S6038 * 0.35) - ($F6038 * 0.3))</f>
        <v>7.8275</v>
      </c>
      <c r="AB6038" s="12" t="str">
        <f aca="false">IF(AA6038&gt;20,"High",IF(AA6038&gt;10,"Medium","Low"))</f>
        <v>Low</v>
      </c>
    </row>
    <row r="6039" customFormat="false" ht="18.65" hidden="false" customHeight="false" outlineLevel="0" collapsed="false">
      <c r="A6039" s="5" t="s">
        <v>6083</v>
      </c>
      <c r="B6039" s="6" t="s">
        <v>37</v>
      </c>
      <c r="C6039" s="6" t="s">
        <v>30</v>
      </c>
      <c r="D6039" s="6" t="s">
        <v>31</v>
      </c>
      <c r="E6039" s="6" t="s">
        <v>31</v>
      </c>
      <c r="F6039" s="7" t="n">
        <v>68</v>
      </c>
      <c r="G6039" s="6" t="s">
        <v>31</v>
      </c>
      <c r="H6039" s="6" t="s">
        <v>31</v>
      </c>
      <c r="I6039" s="6" t="s">
        <v>203</v>
      </c>
      <c r="J6039" s="6" t="s">
        <v>31</v>
      </c>
      <c r="K6039" s="6" t="s">
        <v>31</v>
      </c>
      <c r="L6039" s="6" t="s">
        <v>31</v>
      </c>
      <c r="M6039" s="6" t="s">
        <v>31</v>
      </c>
      <c r="N6039" s="6" t="s">
        <v>30</v>
      </c>
      <c r="O6039" s="6" t="s">
        <v>31</v>
      </c>
      <c r="P6039" s="6" t="s">
        <v>33</v>
      </c>
      <c r="Q6039" s="6" t="s">
        <v>31</v>
      </c>
      <c r="R6039" s="6" t="s">
        <v>39</v>
      </c>
      <c r="S6039" s="8" t="n">
        <v>78.45</v>
      </c>
      <c r="T6039" s="8" t="n">
        <v>5333.35</v>
      </c>
      <c r="U6039" s="6" t="s">
        <v>30</v>
      </c>
      <c r="V6039" s="8" t="n">
        <f aca="false">IF(X6039="0-1 Year", ROUND(S6039/0.474, 2), IF(X6039="1-2 Years", ROUND(S6039/0.287, 2), ROUND(S6039/0.14, 2)))</f>
        <v>560.36</v>
      </c>
      <c r="W6039" s="6" t="str">
        <f aca="false">IF(V6039&gt;4000, "High", IF(V6039&gt;2000, "Medium", "Low"))</f>
        <v>Low</v>
      </c>
      <c r="X6039" s="9" t="s">
        <v>1765</v>
      </c>
      <c r="Y6039" s="10" t="n">
        <f aca="false">IF(U6039="Yes", 1, 0)</f>
        <v>0</v>
      </c>
      <c r="Z6039" s="10" t="n">
        <v>1</v>
      </c>
      <c r="AA6039" s="11" t="n">
        <f aca="false">MAX(0, ($S6039 * 0.35) - ($F6039 * 0.3))</f>
        <v>7.0575</v>
      </c>
      <c r="AB6039" s="12" t="str">
        <f aca="false">IF(AA6039&gt;20,"High",IF(AA6039&gt;10,"Medium","Low"))</f>
        <v>Low</v>
      </c>
    </row>
    <row r="6040" customFormat="false" ht="18.65" hidden="false" customHeight="false" outlineLevel="0" collapsed="false">
      <c r="A6040" s="5" t="s">
        <v>6084</v>
      </c>
      <c r="B6040" s="6" t="s">
        <v>29</v>
      </c>
      <c r="C6040" s="6" t="s">
        <v>30</v>
      </c>
      <c r="D6040" s="6" t="s">
        <v>30</v>
      </c>
      <c r="E6040" s="6" t="s">
        <v>30</v>
      </c>
      <c r="F6040" s="7" t="n">
        <v>72</v>
      </c>
      <c r="G6040" s="6" t="s">
        <v>31</v>
      </c>
      <c r="H6040" s="6" t="s">
        <v>30</v>
      </c>
      <c r="I6040" s="6" t="s">
        <v>203</v>
      </c>
      <c r="J6040" s="6" t="s">
        <v>31</v>
      </c>
      <c r="K6040" s="6" t="s">
        <v>31</v>
      </c>
      <c r="L6040" s="6" t="s">
        <v>31</v>
      </c>
      <c r="M6040" s="6" t="s">
        <v>31</v>
      </c>
      <c r="N6040" s="6" t="s">
        <v>31</v>
      </c>
      <c r="O6040" s="6" t="s">
        <v>30</v>
      </c>
      <c r="P6040" s="6" t="s">
        <v>166</v>
      </c>
      <c r="Q6040" s="6" t="s">
        <v>31</v>
      </c>
      <c r="R6040" s="6" t="s">
        <v>53</v>
      </c>
      <c r="S6040" s="8" t="n">
        <v>75.1</v>
      </c>
      <c r="T6040" s="8" t="n">
        <v>5336.35</v>
      </c>
      <c r="U6040" s="6" t="s">
        <v>30</v>
      </c>
      <c r="V6040" s="8" t="n">
        <f aca="false">IF(X6040="0-1 Year", ROUND(S6040/0.474, 2), IF(X6040="1-2 Years", ROUND(S6040/0.287, 2), ROUND(S6040/0.14, 2)))</f>
        <v>536.43</v>
      </c>
      <c r="W6040" s="6" t="str">
        <f aca="false">IF(V6040&gt;4000, "High", IF(V6040&gt;2000, "Medium", "Low"))</f>
        <v>Low</v>
      </c>
      <c r="X6040" s="9" t="s">
        <v>1765</v>
      </c>
      <c r="Y6040" s="10" t="n">
        <f aca="false">IF(U6040="Yes", 1, 0)</f>
        <v>0</v>
      </c>
      <c r="Z6040" s="10" t="n">
        <v>1</v>
      </c>
      <c r="AA6040" s="11" t="n">
        <f aca="false">MAX(0, ($S6040 * 0.35) - ($F6040 * 0.3))</f>
        <v>4.685</v>
      </c>
      <c r="AB6040" s="12" t="str">
        <f aca="false">IF(AA6040&gt;20,"High",IF(AA6040&gt;10,"Medium","Low"))</f>
        <v>Low</v>
      </c>
    </row>
    <row r="6041" customFormat="false" ht="18.65" hidden="false" customHeight="false" outlineLevel="0" collapsed="false">
      <c r="A6041" s="5" t="s">
        <v>6085</v>
      </c>
      <c r="B6041" s="6" t="s">
        <v>29</v>
      </c>
      <c r="C6041" s="6" t="s">
        <v>30</v>
      </c>
      <c r="D6041" s="6" t="s">
        <v>31</v>
      </c>
      <c r="E6041" s="6" t="s">
        <v>31</v>
      </c>
      <c r="F6041" s="7" t="n">
        <v>50</v>
      </c>
      <c r="G6041" s="6" t="s">
        <v>31</v>
      </c>
      <c r="H6041" s="6" t="s">
        <v>31</v>
      </c>
      <c r="I6041" s="6" t="s">
        <v>517</v>
      </c>
      <c r="J6041" s="6" t="s">
        <v>31</v>
      </c>
      <c r="K6041" s="6" t="s">
        <v>30</v>
      </c>
      <c r="L6041" s="6" t="s">
        <v>31</v>
      </c>
      <c r="M6041" s="6" t="s">
        <v>30</v>
      </c>
      <c r="N6041" s="6" t="s">
        <v>31</v>
      </c>
      <c r="O6041" s="6" t="s">
        <v>31</v>
      </c>
      <c r="P6041" s="6" t="s">
        <v>38</v>
      </c>
      <c r="Q6041" s="6" t="s">
        <v>30</v>
      </c>
      <c r="R6041" s="6" t="s">
        <v>58</v>
      </c>
      <c r="S6041" s="8" t="n">
        <v>105.95</v>
      </c>
      <c r="T6041" s="8" t="n">
        <v>5341.8</v>
      </c>
      <c r="U6041" s="6" t="s">
        <v>31</v>
      </c>
      <c r="V6041" s="8" t="n">
        <f aca="false">IF(X6041="0-1 Year", ROUND(S6041/0.474, 2), IF(X6041="1-2 Years", ROUND(S6041/0.287, 2), ROUND(S6041/0.14, 2)))</f>
        <v>756.79</v>
      </c>
      <c r="W6041" s="6" t="str">
        <f aca="false">IF(V6041&gt;4000, "High", IF(V6041&gt;2000, "Medium", "Low"))</f>
        <v>Low</v>
      </c>
      <c r="X6041" s="9" t="s">
        <v>1765</v>
      </c>
      <c r="Y6041" s="10" t="n">
        <f aca="false">IF(U6041="Yes", 1, 0)</f>
        <v>1</v>
      </c>
      <c r="Z6041" s="10" t="n">
        <v>1</v>
      </c>
      <c r="AA6041" s="11" t="n">
        <f aca="false">MAX(0, ($S6041 * 0.35) - ($F6041 * 0.3))</f>
        <v>22.0825</v>
      </c>
      <c r="AB6041" s="12" t="str">
        <f aca="false">IF(AA6041&gt;20,"High",IF(AA6041&gt;10,"Medium","Low"))</f>
        <v>High</v>
      </c>
    </row>
    <row r="6042" customFormat="false" ht="18.65" hidden="false" customHeight="false" outlineLevel="0" collapsed="false">
      <c r="A6042" s="5" t="s">
        <v>6086</v>
      </c>
      <c r="B6042" s="6" t="s">
        <v>37</v>
      </c>
      <c r="C6042" s="6" t="s">
        <v>31</v>
      </c>
      <c r="D6042" s="6" t="s">
        <v>30</v>
      </c>
      <c r="E6042" s="6" t="s">
        <v>30</v>
      </c>
      <c r="F6042" s="7" t="n">
        <v>50</v>
      </c>
      <c r="G6042" s="6" t="s">
        <v>31</v>
      </c>
      <c r="H6042" s="6" t="s">
        <v>31</v>
      </c>
      <c r="I6042" s="6" t="s">
        <v>517</v>
      </c>
      <c r="J6042" s="6" t="s">
        <v>30</v>
      </c>
      <c r="K6042" s="6" t="s">
        <v>31</v>
      </c>
      <c r="L6042" s="6" t="s">
        <v>30</v>
      </c>
      <c r="M6042" s="6" t="s">
        <v>31</v>
      </c>
      <c r="N6042" s="6" t="s">
        <v>31</v>
      </c>
      <c r="O6042" s="6" t="s">
        <v>31</v>
      </c>
      <c r="P6042" s="6" t="s">
        <v>33</v>
      </c>
      <c r="Q6042" s="6" t="s">
        <v>31</v>
      </c>
      <c r="R6042" s="6" t="s">
        <v>39</v>
      </c>
      <c r="S6042" s="8" t="n">
        <v>106.8</v>
      </c>
      <c r="T6042" s="8" t="n">
        <v>5347.95</v>
      </c>
      <c r="U6042" s="6" t="s">
        <v>30</v>
      </c>
      <c r="V6042" s="8" t="n">
        <f aca="false">IF(X6042="0-1 Year", ROUND(S6042/0.474, 2), IF(X6042="1-2 Years", ROUND(S6042/0.287, 2), ROUND(S6042/0.14, 2)))</f>
        <v>762.86</v>
      </c>
      <c r="W6042" s="6" t="str">
        <f aca="false">IF(V6042&gt;4000, "High", IF(V6042&gt;2000, "Medium", "Low"))</f>
        <v>Low</v>
      </c>
      <c r="X6042" s="9" t="s">
        <v>1765</v>
      </c>
      <c r="Y6042" s="10" t="n">
        <f aca="false">IF(U6042="Yes", 1, 0)</f>
        <v>0</v>
      </c>
      <c r="Z6042" s="10" t="n">
        <v>1</v>
      </c>
      <c r="AA6042" s="11" t="n">
        <f aca="false">MAX(0, ($S6042 * 0.35) - ($F6042 * 0.3))</f>
        <v>22.38</v>
      </c>
      <c r="AB6042" s="12" t="str">
        <f aca="false">IF(AA6042&gt;20,"High",IF(AA6042&gt;10,"Medium","Low"))</f>
        <v>High</v>
      </c>
    </row>
    <row r="6043" customFormat="false" ht="18.65" hidden="false" customHeight="false" outlineLevel="0" collapsed="false">
      <c r="A6043" s="5" t="s">
        <v>6087</v>
      </c>
      <c r="B6043" s="6" t="s">
        <v>37</v>
      </c>
      <c r="C6043" s="6" t="s">
        <v>31</v>
      </c>
      <c r="D6043" s="6" t="s">
        <v>31</v>
      </c>
      <c r="E6043" s="6" t="s">
        <v>31</v>
      </c>
      <c r="F6043" s="7" t="n">
        <v>59</v>
      </c>
      <c r="G6043" s="6" t="s">
        <v>31</v>
      </c>
      <c r="H6043" s="6" t="s">
        <v>31</v>
      </c>
      <c r="I6043" s="6" t="s">
        <v>517</v>
      </c>
      <c r="J6043" s="6" t="s">
        <v>30</v>
      </c>
      <c r="K6043" s="6" t="s">
        <v>30</v>
      </c>
      <c r="L6043" s="6" t="s">
        <v>31</v>
      </c>
      <c r="M6043" s="6" t="s">
        <v>30</v>
      </c>
      <c r="N6043" s="6" t="s">
        <v>30</v>
      </c>
      <c r="O6043" s="6" t="s">
        <v>31</v>
      </c>
      <c r="P6043" s="6" t="s">
        <v>38</v>
      </c>
      <c r="Q6043" s="6" t="s">
        <v>31</v>
      </c>
      <c r="R6043" s="6" t="s">
        <v>58</v>
      </c>
      <c r="S6043" s="8" t="n">
        <v>88.75</v>
      </c>
      <c r="T6043" s="8" t="n">
        <v>5348.65</v>
      </c>
      <c r="U6043" s="6" t="s">
        <v>30</v>
      </c>
      <c r="V6043" s="8" t="n">
        <f aca="false">IF(X6043="0-1 Year", ROUND(S6043/0.474, 2), IF(X6043="1-2 Years", ROUND(S6043/0.287, 2), ROUND(S6043/0.14, 2)))</f>
        <v>633.93</v>
      </c>
      <c r="W6043" s="6" t="str">
        <f aca="false">IF(V6043&gt;4000, "High", IF(V6043&gt;2000, "Medium", "Low"))</f>
        <v>Low</v>
      </c>
      <c r="X6043" s="9" t="s">
        <v>1765</v>
      </c>
      <c r="Y6043" s="10" t="n">
        <f aca="false">IF(U6043="Yes", 1, 0)</f>
        <v>0</v>
      </c>
      <c r="Z6043" s="10" t="n">
        <v>1</v>
      </c>
      <c r="AA6043" s="11" t="n">
        <f aca="false">MAX(0, ($S6043 * 0.35) - ($F6043 * 0.3))</f>
        <v>13.3625</v>
      </c>
      <c r="AB6043" s="12" t="str">
        <f aca="false">IF(AA6043&gt;20,"High",IF(AA6043&gt;10,"Medium","Low"))</f>
        <v>Medium</v>
      </c>
    </row>
    <row r="6044" customFormat="false" ht="18.65" hidden="false" customHeight="false" outlineLevel="0" collapsed="false">
      <c r="A6044" s="5" t="s">
        <v>6088</v>
      </c>
      <c r="B6044" s="6" t="s">
        <v>29</v>
      </c>
      <c r="C6044" s="6" t="s">
        <v>30</v>
      </c>
      <c r="D6044" s="6" t="s">
        <v>30</v>
      </c>
      <c r="E6044" s="6" t="s">
        <v>30</v>
      </c>
      <c r="F6044" s="7" t="n">
        <v>69</v>
      </c>
      <c r="G6044" s="6" t="s">
        <v>31</v>
      </c>
      <c r="H6044" s="6" t="s">
        <v>31</v>
      </c>
      <c r="I6044" s="6" t="s">
        <v>203</v>
      </c>
      <c r="J6044" s="6" t="s">
        <v>31</v>
      </c>
      <c r="K6044" s="6" t="s">
        <v>31</v>
      </c>
      <c r="L6044" s="6" t="s">
        <v>31</v>
      </c>
      <c r="M6044" s="6" t="s">
        <v>31</v>
      </c>
      <c r="N6044" s="6" t="s">
        <v>30</v>
      </c>
      <c r="O6044" s="6" t="s">
        <v>31</v>
      </c>
      <c r="P6044" s="6" t="s">
        <v>33</v>
      </c>
      <c r="Q6044" s="6" t="s">
        <v>31</v>
      </c>
      <c r="R6044" s="6" t="s">
        <v>58</v>
      </c>
      <c r="S6044" s="8" t="n">
        <v>78.6</v>
      </c>
      <c r="T6044" s="8" t="n">
        <v>5356.45</v>
      </c>
      <c r="U6044" s="6" t="s">
        <v>31</v>
      </c>
      <c r="V6044" s="8" t="n">
        <f aca="false">IF(X6044="0-1 Year", ROUND(S6044/0.474, 2), IF(X6044="1-2 Years", ROUND(S6044/0.287, 2), ROUND(S6044/0.14, 2)))</f>
        <v>561.43</v>
      </c>
      <c r="W6044" s="6" t="str">
        <f aca="false">IF(V6044&gt;4000, "High", IF(V6044&gt;2000, "Medium", "Low"))</f>
        <v>Low</v>
      </c>
      <c r="X6044" s="9" t="s">
        <v>1765</v>
      </c>
      <c r="Y6044" s="10" t="n">
        <f aca="false">IF(U6044="Yes", 1, 0)</f>
        <v>1</v>
      </c>
      <c r="Z6044" s="10" t="n">
        <v>1</v>
      </c>
      <c r="AA6044" s="11" t="n">
        <f aca="false">MAX(0, ($S6044 * 0.35) - ($F6044 * 0.3))</f>
        <v>6.81</v>
      </c>
      <c r="AB6044" s="12" t="str">
        <f aca="false">IF(AA6044&gt;20,"High",IF(AA6044&gt;10,"Medium","Low"))</f>
        <v>Low</v>
      </c>
    </row>
    <row r="6045" customFormat="false" ht="18.65" hidden="false" customHeight="false" outlineLevel="0" collapsed="false">
      <c r="A6045" s="5" t="s">
        <v>6089</v>
      </c>
      <c r="B6045" s="6" t="s">
        <v>29</v>
      </c>
      <c r="C6045" s="6" t="s">
        <v>30</v>
      </c>
      <c r="D6045" s="6" t="s">
        <v>31</v>
      </c>
      <c r="E6045" s="6" t="s">
        <v>30</v>
      </c>
      <c r="F6045" s="7" t="n">
        <v>71</v>
      </c>
      <c r="G6045" s="6" t="s">
        <v>31</v>
      </c>
      <c r="H6045" s="6" t="s">
        <v>31</v>
      </c>
      <c r="I6045" s="6" t="s">
        <v>203</v>
      </c>
      <c r="J6045" s="6" t="s">
        <v>31</v>
      </c>
      <c r="K6045" s="6" t="s">
        <v>31</v>
      </c>
      <c r="L6045" s="6" t="s">
        <v>30</v>
      </c>
      <c r="M6045" s="6" t="s">
        <v>31</v>
      </c>
      <c r="N6045" s="6" t="s">
        <v>31</v>
      </c>
      <c r="O6045" s="6" t="s">
        <v>30</v>
      </c>
      <c r="P6045" s="6" t="s">
        <v>166</v>
      </c>
      <c r="Q6045" s="6" t="s">
        <v>30</v>
      </c>
      <c r="R6045" s="6" t="s">
        <v>58</v>
      </c>
      <c r="S6045" s="8" t="n">
        <v>73.5</v>
      </c>
      <c r="T6045" s="8" t="n">
        <v>5357.75</v>
      </c>
      <c r="U6045" s="6" t="s">
        <v>30</v>
      </c>
      <c r="V6045" s="8" t="n">
        <f aca="false">IF(X6045="0-1 Year", ROUND(S6045/0.474, 2), IF(X6045="1-2 Years", ROUND(S6045/0.287, 2), ROUND(S6045/0.14, 2)))</f>
        <v>525</v>
      </c>
      <c r="W6045" s="6" t="str">
        <f aca="false">IF(V6045&gt;4000, "High", IF(V6045&gt;2000, "Medium", "Low"))</f>
        <v>Low</v>
      </c>
      <c r="X6045" s="9" t="s">
        <v>1765</v>
      </c>
      <c r="Y6045" s="10" t="n">
        <f aca="false">IF(U6045="Yes", 1, 0)</f>
        <v>0</v>
      </c>
      <c r="Z6045" s="10" t="n">
        <v>1</v>
      </c>
      <c r="AA6045" s="11" t="n">
        <f aca="false">MAX(0, ($S6045 * 0.35) - ($F6045 * 0.3))</f>
        <v>4.425</v>
      </c>
      <c r="AB6045" s="12" t="str">
        <f aca="false">IF(AA6045&gt;20,"High",IF(AA6045&gt;10,"Medium","Low"))</f>
        <v>Low</v>
      </c>
    </row>
    <row r="6046" customFormat="false" ht="18.65" hidden="false" customHeight="false" outlineLevel="0" collapsed="false">
      <c r="A6046" s="5" t="s">
        <v>6090</v>
      </c>
      <c r="B6046" s="6" t="s">
        <v>29</v>
      </c>
      <c r="C6046" s="6" t="s">
        <v>31</v>
      </c>
      <c r="D6046" s="6" t="s">
        <v>31</v>
      </c>
      <c r="E6046" s="6" t="s">
        <v>30</v>
      </c>
      <c r="F6046" s="7" t="n">
        <v>72</v>
      </c>
      <c r="G6046" s="6" t="s">
        <v>31</v>
      </c>
      <c r="H6046" s="6" t="s">
        <v>30</v>
      </c>
      <c r="I6046" s="6" t="s">
        <v>203</v>
      </c>
      <c r="J6046" s="6" t="s">
        <v>31</v>
      </c>
      <c r="K6046" s="6" t="s">
        <v>31</v>
      </c>
      <c r="L6046" s="6" t="s">
        <v>31</v>
      </c>
      <c r="M6046" s="6" t="s">
        <v>31</v>
      </c>
      <c r="N6046" s="6" t="s">
        <v>31</v>
      </c>
      <c r="O6046" s="6" t="s">
        <v>30</v>
      </c>
      <c r="P6046" s="6" t="s">
        <v>166</v>
      </c>
      <c r="Q6046" s="6" t="s">
        <v>30</v>
      </c>
      <c r="R6046" s="6" t="s">
        <v>53</v>
      </c>
      <c r="S6046" s="8" t="n">
        <v>74.4</v>
      </c>
      <c r="T6046" s="8" t="n">
        <v>5360.75</v>
      </c>
      <c r="U6046" s="6" t="s">
        <v>30</v>
      </c>
      <c r="V6046" s="8" t="n">
        <f aca="false">IF(X6046="0-1 Year", ROUND(S6046/0.474, 2), IF(X6046="1-2 Years", ROUND(S6046/0.287, 2), ROUND(S6046/0.14, 2)))</f>
        <v>531.43</v>
      </c>
      <c r="W6046" s="6" t="str">
        <f aca="false">IF(V6046&gt;4000, "High", IF(V6046&gt;2000, "Medium", "Low"))</f>
        <v>Low</v>
      </c>
      <c r="X6046" s="9" t="s">
        <v>1765</v>
      </c>
      <c r="Y6046" s="10" t="n">
        <f aca="false">IF(U6046="Yes", 1, 0)</f>
        <v>0</v>
      </c>
      <c r="Z6046" s="10" t="n">
        <v>1</v>
      </c>
      <c r="AA6046" s="11" t="n">
        <f aca="false">MAX(0, ($S6046 * 0.35) - ($F6046 * 0.3))</f>
        <v>4.44</v>
      </c>
      <c r="AB6046" s="12" t="str">
        <f aca="false">IF(AA6046&gt;20,"High",IF(AA6046&gt;10,"Medium","Low"))</f>
        <v>Low</v>
      </c>
    </row>
    <row r="6047" customFormat="false" ht="18.65" hidden="false" customHeight="false" outlineLevel="0" collapsed="false">
      <c r="A6047" s="5" t="s">
        <v>6091</v>
      </c>
      <c r="B6047" s="6" t="s">
        <v>29</v>
      </c>
      <c r="C6047" s="6" t="s">
        <v>30</v>
      </c>
      <c r="D6047" s="6" t="s">
        <v>30</v>
      </c>
      <c r="E6047" s="6" t="s">
        <v>30</v>
      </c>
      <c r="F6047" s="7" t="n">
        <v>52</v>
      </c>
      <c r="G6047" s="6" t="s">
        <v>31</v>
      </c>
      <c r="H6047" s="6" t="s">
        <v>31</v>
      </c>
      <c r="I6047" s="6" t="s">
        <v>517</v>
      </c>
      <c r="J6047" s="6" t="s">
        <v>30</v>
      </c>
      <c r="K6047" s="6" t="s">
        <v>31</v>
      </c>
      <c r="L6047" s="6" t="s">
        <v>31</v>
      </c>
      <c r="M6047" s="6" t="s">
        <v>30</v>
      </c>
      <c r="N6047" s="6" t="s">
        <v>31</v>
      </c>
      <c r="O6047" s="6" t="s">
        <v>31</v>
      </c>
      <c r="P6047" s="6" t="s">
        <v>38</v>
      </c>
      <c r="Q6047" s="6" t="s">
        <v>31</v>
      </c>
      <c r="R6047" s="6" t="s">
        <v>39</v>
      </c>
      <c r="S6047" s="8" t="n">
        <v>103.05</v>
      </c>
      <c r="T6047" s="8" t="n">
        <v>5364.8</v>
      </c>
      <c r="U6047" s="6" t="s">
        <v>30</v>
      </c>
      <c r="V6047" s="8" t="n">
        <f aca="false">IF(X6047="0-1 Year", ROUND(S6047/0.474, 2), IF(X6047="1-2 Years", ROUND(S6047/0.287, 2), ROUND(S6047/0.14, 2)))</f>
        <v>736.07</v>
      </c>
      <c r="W6047" s="6" t="str">
        <f aca="false">IF(V6047&gt;4000, "High", IF(V6047&gt;2000, "Medium", "Low"))</f>
        <v>Low</v>
      </c>
      <c r="X6047" s="9" t="s">
        <v>1765</v>
      </c>
      <c r="Y6047" s="10" t="n">
        <f aca="false">IF(U6047="Yes", 1, 0)</f>
        <v>0</v>
      </c>
      <c r="Z6047" s="10" t="n">
        <v>1</v>
      </c>
      <c r="AA6047" s="11" t="n">
        <f aca="false">MAX(0, ($S6047 * 0.35) - ($F6047 * 0.3))</f>
        <v>20.4675</v>
      </c>
      <c r="AB6047" s="12" t="str">
        <f aca="false">IF(AA6047&gt;20,"High",IF(AA6047&gt;10,"Medium","Low"))</f>
        <v>High</v>
      </c>
    </row>
    <row r="6048" customFormat="false" ht="18.65" hidden="false" customHeight="false" outlineLevel="0" collapsed="false">
      <c r="A6048" s="5" t="s">
        <v>6092</v>
      </c>
      <c r="B6048" s="6" t="s">
        <v>37</v>
      </c>
      <c r="C6048" s="6" t="s">
        <v>31</v>
      </c>
      <c r="D6048" s="6" t="s">
        <v>31</v>
      </c>
      <c r="E6048" s="6" t="s">
        <v>30</v>
      </c>
      <c r="F6048" s="7" t="n">
        <v>54</v>
      </c>
      <c r="G6048" s="6" t="s">
        <v>31</v>
      </c>
      <c r="H6048" s="6" t="s">
        <v>31</v>
      </c>
      <c r="I6048" s="6" t="s">
        <v>517</v>
      </c>
      <c r="J6048" s="6" t="s">
        <v>30</v>
      </c>
      <c r="K6048" s="6" t="s">
        <v>31</v>
      </c>
      <c r="L6048" s="6" t="s">
        <v>30</v>
      </c>
      <c r="M6048" s="6" t="s">
        <v>30</v>
      </c>
      <c r="N6048" s="6" t="s">
        <v>31</v>
      </c>
      <c r="O6048" s="6" t="s">
        <v>31</v>
      </c>
      <c r="P6048" s="6" t="s">
        <v>33</v>
      </c>
      <c r="Q6048" s="6" t="s">
        <v>31</v>
      </c>
      <c r="R6048" s="6" t="s">
        <v>58</v>
      </c>
      <c r="S6048" s="8" t="n">
        <v>101.5</v>
      </c>
      <c r="T6048" s="8" t="n">
        <v>5373.1</v>
      </c>
      <c r="U6048" s="6" t="s">
        <v>31</v>
      </c>
      <c r="V6048" s="8" t="n">
        <f aca="false">IF(X6048="0-1 Year", ROUND(S6048/0.474, 2), IF(X6048="1-2 Years", ROUND(S6048/0.287, 2), ROUND(S6048/0.14, 2)))</f>
        <v>725</v>
      </c>
      <c r="W6048" s="6" t="str">
        <f aca="false">IF(V6048&gt;4000, "High", IF(V6048&gt;2000, "Medium", "Low"))</f>
        <v>Low</v>
      </c>
      <c r="X6048" s="9" t="s">
        <v>1765</v>
      </c>
      <c r="Y6048" s="10" t="n">
        <f aca="false">IF(U6048="Yes", 1, 0)</f>
        <v>1</v>
      </c>
      <c r="Z6048" s="10" t="n">
        <v>1</v>
      </c>
      <c r="AA6048" s="11" t="n">
        <f aca="false">MAX(0, ($S6048 * 0.35) - ($F6048 * 0.3))</f>
        <v>19.325</v>
      </c>
      <c r="AB6048" s="12" t="str">
        <f aca="false">IF(AA6048&gt;20,"High",IF(AA6048&gt;10,"Medium","Low"))</f>
        <v>Medium</v>
      </c>
    </row>
    <row r="6049" customFormat="false" ht="18.65" hidden="false" customHeight="false" outlineLevel="0" collapsed="false">
      <c r="A6049" s="5" t="s">
        <v>6093</v>
      </c>
      <c r="B6049" s="6" t="s">
        <v>29</v>
      </c>
      <c r="C6049" s="6" t="s">
        <v>30</v>
      </c>
      <c r="D6049" s="6" t="s">
        <v>31</v>
      </c>
      <c r="E6049" s="6" t="s">
        <v>31</v>
      </c>
      <c r="F6049" s="7" t="n">
        <v>68</v>
      </c>
      <c r="G6049" s="6" t="s">
        <v>31</v>
      </c>
      <c r="H6049" s="6" t="s">
        <v>30</v>
      </c>
      <c r="I6049" s="6" t="s">
        <v>517</v>
      </c>
      <c r="J6049" s="6" t="s">
        <v>31</v>
      </c>
      <c r="K6049" s="6" t="s">
        <v>30</v>
      </c>
      <c r="L6049" s="6" t="s">
        <v>31</v>
      </c>
      <c r="M6049" s="6" t="s">
        <v>30</v>
      </c>
      <c r="N6049" s="6" t="s">
        <v>30</v>
      </c>
      <c r="O6049" s="6" t="s">
        <v>30</v>
      </c>
      <c r="P6049" s="6" t="s">
        <v>166</v>
      </c>
      <c r="Q6049" s="6" t="s">
        <v>30</v>
      </c>
      <c r="R6049" s="6" t="s">
        <v>58</v>
      </c>
      <c r="S6049" s="8" t="n">
        <v>80.35</v>
      </c>
      <c r="T6049" s="8" t="n">
        <v>5375.15</v>
      </c>
      <c r="U6049" s="6" t="s">
        <v>30</v>
      </c>
      <c r="V6049" s="8" t="n">
        <f aca="false">IF(X6049="0-1 Year", ROUND(S6049/0.474, 2), IF(X6049="1-2 Years", ROUND(S6049/0.287, 2), ROUND(S6049/0.14, 2)))</f>
        <v>573.93</v>
      </c>
      <c r="W6049" s="6" t="str">
        <f aca="false">IF(V6049&gt;4000, "High", IF(V6049&gt;2000, "Medium", "Low"))</f>
        <v>Low</v>
      </c>
      <c r="X6049" s="9" t="s">
        <v>1765</v>
      </c>
      <c r="Y6049" s="10" t="n">
        <f aca="false">IF(U6049="Yes", 1, 0)</f>
        <v>0</v>
      </c>
      <c r="Z6049" s="10" t="n">
        <v>1</v>
      </c>
      <c r="AA6049" s="11" t="n">
        <f aca="false">MAX(0, ($S6049 * 0.35) - ($F6049 * 0.3))</f>
        <v>7.7225</v>
      </c>
      <c r="AB6049" s="12" t="str">
        <f aca="false">IF(AA6049&gt;20,"High",IF(AA6049&gt;10,"Medium","Low"))</f>
        <v>Low</v>
      </c>
    </row>
    <row r="6050" customFormat="false" ht="18.65" hidden="false" customHeight="false" outlineLevel="0" collapsed="false">
      <c r="A6050" s="5" t="s">
        <v>6094</v>
      </c>
      <c r="B6050" s="6" t="s">
        <v>29</v>
      </c>
      <c r="C6050" s="6" t="s">
        <v>31</v>
      </c>
      <c r="D6050" s="6" t="s">
        <v>31</v>
      </c>
      <c r="E6050" s="6" t="s">
        <v>30</v>
      </c>
      <c r="F6050" s="7" t="n">
        <v>52</v>
      </c>
      <c r="G6050" s="6" t="s">
        <v>31</v>
      </c>
      <c r="H6050" s="6" t="s">
        <v>31</v>
      </c>
      <c r="I6050" s="6" t="s">
        <v>517</v>
      </c>
      <c r="J6050" s="6" t="s">
        <v>30</v>
      </c>
      <c r="K6050" s="6" t="s">
        <v>31</v>
      </c>
      <c r="L6050" s="6" t="s">
        <v>31</v>
      </c>
      <c r="M6050" s="6" t="s">
        <v>30</v>
      </c>
      <c r="N6050" s="6" t="s">
        <v>31</v>
      </c>
      <c r="O6050" s="6" t="s">
        <v>31</v>
      </c>
      <c r="P6050" s="6" t="s">
        <v>33</v>
      </c>
      <c r="Q6050" s="6" t="s">
        <v>31</v>
      </c>
      <c r="R6050" s="6" t="s">
        <v>53</v>
      </c>
      <c r="S6050" s="8" t="n">
        <v>105.1</v>
      </c>
      <c r="T6050" s="8" t="n">
        <v>5376.4</v>
      </c>
      <c r="U6050" s="6" t="s">
        <v>30</v>
      </c>
      <c r="V6050" s="8" t="n">
        <f aca="false">IF(X6050="0-1 Year", ROUND(S6050/0.474, 2), IF(X6050="1-2 Years", ROUND(S6050/0.287, 2), ROUND(S6050/0.14, 2)))</f>
        <v>750.71</v>
      </c>
      <c r="W6050" s="6" t="str">
        <f aca="false">IF(V6050&gt;4000, "High", IF(V6050&gt;2000, "Medium", "Low"))</f>
        <v>Low</v>
      </c>
      <c r="X6050" s="9" t="s">
        <v>1765</v>
      </c>
      <c r="Y6050" s="10" t="n">
        <f aca="false">IF(U6050="Yes", 1, 0)</f>
        <v>0</v>
      </c>
      <c r="Z6050" s="10" t="n">
        <v>1</v>
      </c>
      <c r="AA6050" s="11" t="n">
        <f aca="false">MAX(0, ($S6050 * 0.35) - ($F6050 * 0.3))</f>
        <v>21.185</v>
      </c>
      <c r="AB6050" s="12" t="str">
        <f aca="false">IF(AA6050&gt;20,"High",IF(AA6050&gt;10,"Medium","Low"))</f>
        <v>High</v>
      </c>
    </row>
    <row r="6051" customFormat="false" ht="18.65" hidden="false" customHeight="false" outlineLevel="0" collapsed="false">
      <c r="A6051" s="5" t="s">
        <v>6095</v>
      </c>
      <c r="B6051" s="6" t="s">
        <v>29</v>
      </c>
      <c r="C6051" s="6" t="s">
        <v>30</v>
      </c>
      <c r="D6051" s="6" t="s">
        <v>31</v>
      </c>
      <c r="E6051" s="6" t="s">
        <v>30</v>
      </c>
      <c r="F6051" s="7" t="n">
        <v>63</v>
      </c>
      <c r="G6051" s="6" t="s">
        <v>31</v>
      </c>
      <c r="H6051" s="6" t="s">
        <v>31</v>
      </c>
      <c r="I6051" s="6" t="s">
        <v>517</v>
      </c>
      <c r="J6051" s="6" t="s">
        <v>31</v>
      </c>
      <c r="K6051" s="6" t="s">
        <v>30</v>
      </c>
      <c r="L6051" s="6" t="s">
        <v>30</v>
      </c>
      <c r="M6051" s="6" t="s">
        <v>31</v>
      </c>
      <c r="N6051" s="6" t="s">
        <v>30</v>
      </c>
      <c r="O6051" s="6" t="s">
        <v>30</v>
      </c>
      <c r="P6051" s="6" t="s">
        <v>166</v>
      </c>
      <c r="Q6051" s="6" t="s">
        <v>31</v>
      </c>
      <c r="R6051" s="6" t="s">
        <v>58</v>
      </c>
      <c r="S6051" s="8" t="n">
        <v>84.65</v>
      </c>
      <c r="T6051" s="8" t="n">
        <v>5377.8</v>
      </c>
      <c r="U6051" s="6" t="s">
        <v>30</v>
      </c>
      <c r="V6051" s="8" t="n">
        <f aca="false">IF(X6051="0-1 Year", ROUND(S6051/0.474, 2), IF(X6051="1-2 Years", ROUND(S6051/0.287, 2), ROUND(S6051/0.14, 2)))</f>
        <v>604.64</v>
      </c>
      <c r="W6051" s="6" t="str">
        <f aca="false">IF(V6051&gt;4000, "High", IF(V6051&gt;2000, "Medium", "Low"))</f>
        <v>Low</v>
      </c>
      <c r="X6051" s="9" t="s">
        <v>1765</v>
      </c>
      <c r="Y6051" s="10" t="n">
        <f aca="false">IF(U6051="Yes", 1, 0)</f>
        <v>0</v>
      </c>
      <c r="Z6051" s="10" t="n">
        <v>1</v>
      </c>
      <c r="AA6051" s="11" t="n">
        <f aca="false">MAX(0, ($S6051 * 0.35) - ($F6051 * 0.3))</f>
        <v>10.7275</v>
      </c>
      <c r="AB6051" s="12" t="str">
        <f aca="false">IF(AA6051&gt;20,"High",IF(AA6051&gt;10,"Medium","Low"))</f>
        <v>Medium</v>
      </c>
    </row>
    <row r="6052" customFormat="false" ht="18.65" hidden="false" customHeight="false" outlineLevel="0" collapsed="false">
      <c r="A6052" s="5" t="s">
        <v>6096</v>
      </c>
      <c r="B6052" s="6" t="s">
        <v>37</v>
      </c>
      <c r="C6052" s="6" t="s">
        <v>30</v>
      </c>
      <c r="D6052" s="6" t="s">
        <v>31</v>
      </c>
      <c r="E6052" s="6" t="s">
        <v>30</v>
      </c>
      <c r="F6052" s="7" t="n">
        <v>59</v>
      </c>
      <c r="G6052" s="6" t="s">
        <v>31</v>
      </c>
      <c r="H6052" s="6" t="s">
        <v>31</v>
      </c>
      <c r="I6052" s="6" t="s">
        <v>517</v>
      </c>
      <c r="J6052" s="6" t="s">
        <v>30</v>
      </c>
      <c r="K6052" s="6" t="s">
        <v>30</v>
      </c>
      <c r="L6052" s="6" t="s">
        <v>31</v>
      </c>
      <c r="M6052" s="6" t="s">
        <v>31</v>
      </c>
      <c r="N6052" s="6" t="s">
        <v>31</v>
      </c>
      <c r="O6052" s="6" t="s">
        <v>30</v>
      </c>
      <c r="P6052" s="6" t="s">
        <v>38</v>
      </c>
      <c r="Q6052" s="6" t="s">
        <v>30</v>
      </c>
      <c r="R6052" s="6" t="s">
        <v>39</v>
      </c>
      <c r="S6052" s="8" t="n">
        <v>93.35</v>
      </c>
      <c r="T6052" s="8" t="n">
        <v>5386.5</v>
      </c>
      <c r="U6052" s="6" t="s">
        <v>30</v>
      </c>
      <c r="V6052" s="8" t="n">
        <f aca="false">IF(X6052="0-1 Year", ROUND(S6052/0.474, 2), IF(X6052="1-2 Years", ROUND(S6052/0.287, 2), ROUND(S6052/0.14, 2)))</f>
        <v>666.79</v>
      </c>
      <c r="W6052" s="6" t="str">
        <f aca="false">IF(V6052&gt;4000, "High", IF(V6052&gt;2000, "Medium", "Low"))</f>
        <v>Low</v>
      </c>
      <c r="X6052" s="9" t="s">
        <v>1765</v>
      </c>
      <c r="Y6052" s="10" t="n">
        <f aca="false">IF(U6052="Yes", 1, 0)</f>
        <v>0</v>
      </c>
      <c r="Z6052" s="10" t="n">
        <v>1</v>
      </c>
      <c r="AA6052" s="11" t="n">
        <f aca="false">MAX(0, ($S6052 * 0.35) - ($F6052 * 0.3))</f>
        <v>14.9725</v>
      </c>
      <c r="AB6052" s="12" t="str">
        <f aca="false">IF(AA6052&gt;20,"High",IF(AA6052&gt;10,"Medium","Low"))</f>
        <v>Medium</v>
      </c>
    </row>
    <row r="6053" customFormat="false" ht="18.65" hidden="false" customHeight="false" outlineLevel="0" collapsed="false">
      <c r="A6053" s="5" t="s">
        <v>6097</v>
      </c>
      <c r="B6053" s="6" t="s">
        <v>29</v>
      </c>
      <c r="C6053" s="6" t="s">
        <v>30</v>
      </c>
      <c r="D6053" s="6" t="s">
        <v>31</v>
      </c>
      <c r="E6053" s="6" t="s">
        <v>31</v>
      </c>
      <c r="F6053" s="7" t="n">
        <v>69</v>
      </c>
      <c r="G6053" s="6" t="s">
        <v>31</v>
      </c>
      <c r="H6053" s="6" t="s">
        <v>30</v>
      </c>
      <c r="I6053" s="6" t="s">
        <v>203</v>
      </c>
      <c r="J6053" s="6" t="s">
        <v>31</v>
      </c>
      <c r="K6053" s="6" t="s">
        <v>31</v>
      </c>
      <c r="L6053" s="6" t="s">
        <v>31</v>
      </c>
      <c r="M6053" s="6" t="s">
        <v>31</v>
      </c>
      <c r="N6053" s="6" t="s">
        <v>31</v>
      </c>
      <c r="O6053" s="6" t="s">
        <v>30</v>
      </c>
      <c r="P6053" s="6" t="s">
        <v>166</v>
      </c>
      <c r="Q6053" s="6" t="s">
        <v>31</v>
      </c>
      <c r="R6053" s="6" t="s">
        <v>53</v>
      </c>
      <c r="S6053" s="8" t="n">
        <v>75.75</v>
      </c>
      <c r="T6053" s="8" t="n">
        <v>5388.15</v>
      </c>
      <c r="U6053" s="6" t="s">
        <v>30</v>
      </c>
      <c r="V6053" s="8" t="n">
        <f aca="false">IF(X6053="0-1 Year", ROUND(S6053/0.474, 2), IF(X6053="1-2 Years", ROUND(S6053/0.287, 2), ROUND(S6053/0.14, 2)))</f>
        <v>541.07</v>
      </c>
      <c r="W6053" s="6" t="str">
        <f aca="false">IF(V6053&gt;4000, "High", IF(V6053&gt;2000, "Medium", "Low"))</f>
        <v>Low</v>
      </c>
      <c r="X6053" s="9" t="s">
        <v>1765</v>
      </c>
      <c r="Y6053" s="10" t="n">
        <f aca="false">IF(U6053="Yes", 1, 0)</f>
        <v>0</v>
      </c>
      <c r="Z6053" s="10" t="n">
        <v>1</v>
      </c>
      <c r="AA6053" s="11" t="n">
        <f aca="false">MAX(0, ($S6053 * 0.35) - ($F6053 * 0.3))</f>
        <v>5.8125</v>
      </c>
      <c r="AB6053" s="12" t="str">
        <f aca="false">IF(AA6053&gt;20,"High",IF(AA6053&gt;10,"Medium","Low"))</f>
        <v>Low</v>
      </c>
    </row>
    <row r="6054" customFormat="false" ht="18.65" hidden="false" customHeight="false" outlineLevel="0" collapsed="false">
      <c r="A6054" s="5" t="s">
        <v>6098</v>
      </c>
      <c r="B6054" s="6" t="s">
        <v>29</v>
      </c>
      <c r="C6054" s="6" t="s">
        <v>31</v>
      </c>
      <c r="D6054" s="6" t="s">
        <v>31</v>
      </c>
      <c r="E6054" s="6" t="s">
        <v>30</v>
      </c>
      <c r="F6054" s="7" t="n">
        <v>72</v>
      </c>
      <c r="G6054" s="6" t="s">
        <v>31</v>
      </c>
      <c r="H6054" s="6" t="s">
        <v>31</v>
      </c>
      <c r="I6054" s="6" t="s">
        <v>203</v>
      </c>
      <c r="J6054" s="6" t="s">
        <v>30</v>
      </c>
      <c r="K6054" s="6" t="s">
        <v>31</v>
      </c>
      <c r="L6054" s="6" t="s">
        <v>31</v>
      </c>
      <c r="M6054" s="6" t="s">
        <v>31</v>
      </c>
      <c r="N6054" s="6" t="s">
        <v>31</v>
      </c>
      <c r="O6054" s="6" t="s">
        <v>30</v>
      </c>
      <c r="P6054" s="6" t="s">
        <v>166</v>
      </c>
      <c r="Q6054" s="6" t="s">
        <v>30</v>
      </c>
      <c r="R6054" s="6" t="s">
        <v>58</v>
      </c>
      <c r="S6054" s="8" t="n">
        <v>77.35</v>
      </c>
      <c r="T6054" s="8" t="n">
        <v>5396.25</v>
      </c>
      <c r="U6054" s="6" t="s">
        <v>30</v>
      </c>
      <c r="V6054" s="8" t="n">
        <f aca="false">IF(X6054="0-1 Year", ROUND(S6054/0.474, 2), IF(X6054="1-2 Years", ROUND(S6054/0.287, 2), ROUND(S6054/0.14, 2)))</f>
        <v>552.5</v>
      </c>
      <c r="W6054" s="6" t="str">
        <f aca="false">IF(V6054&gt;4000, "High", IF(V6054&gt;2000, "Medium", "Low"))</f>
        <v>Low</v>
      </c>
      <c r="X6054" s="9" t="s">
        <v>1765</v>
      </c>
      <c r="Y6054" s="10" t="n">
        <f aca="false">IF(U6054="Yes", 1, 0)</f>
        <v>0</v>
      </c>
      <c r="Z6054" s="10" t="n">
        <v>1</v>
      </c>
      <c r="AA6054" s="11" t="n">
        <f aca="false">MAX(0, ($S6054 * 0.35) - ($F6054 * 0.3))</f>
        <v>5.4725</v>
      </c>
      <c r="AB6054" s="12" t="str">
        <f aca="false">IF(AA6054&gt;20,"High",IF(AA6054&gt;10,"Medium","Low"))</f>
        <v>Low</v>
      </c>
    </row>
    <row r="6055" customFormat="false" ht="18.65" hidden="false" customHeight="false" outlineLevel="0" collapsed="false">
      <c r="A6055" s="5" t="s">
        <v>6099</v>
      </c>
      <c r="B6055" s="6" t="s">
        <v>29</v>
      </c>
      <c r="C6055" s="6" t="s">
        <v>30</v>
      </c>
      <c r="D6055" s="6" t="s">
        <v>31</v>
      </c>
      <c r="E6055" s="6" t="s">
        <v>31</v>
      </c>
      <c r="F6055" s="7" t="n">
        <v>67</v>
      </c>
      <c r="G6055" s="6" t="s">
        <v>31</v>
      </c>
      <c r="H6055" s="6" t="s">
        <v>30</v>
      </c>
      <c r="I6055" s="6" t="s">
        <v>203</v>
      </c>
      <c r="J6055" s="6" t="s">
        <v>31</v>
      </c>
      <c r="K6055" s="6" t="s">
        <v>31</v>
      </c>
      <c r="L6055" s="6" t="s">
        <v>31</v>
      </c>
      <c r="M6055" s="6" t="s">
        <v>30</v>
      </c>
      <c r="N6055" s="6" t="s">
        <v>31</v>
      </c>
      <c r="O6055" s="6" t="s">
        <v>31</v>
      </c>
      <c r="P6055" s="6" t="s">
        <v>166</v>
      </c>
      <c r="Q6055" s="6" t="s">
        <v>30</v>
      </c>
      <c r="R6055" s="6" t="s">
        <v>58</v>
      </c>
      <c r="S6055" s="8" t="n">
        <v>81.35</v>
      </c>
      <c r="T6055" s="8" t="n">
        <v>5398.6</v>
      </c>
      <c r="U6055" s="6" t="s">
        <v>30</v>
      </c>
      <c r="V6055" s="8" t="n">
        <f aca="false">IF(X6055="0-1 Year", ROUND(S6055/0.474, 2), IF(X6055="1-2 Years", ROUND(S6055/0.287, 2), ROUND(S6055/0.14, 2)))</f>
        <v>581.07</v>
      </c>
      <c r="W6055" s="6" t="str">
        <f aca="false">IF(V6055&gt;4000, "High", IF(V6055&gt;2000, "Medium", "Low"))</f>
        <v>Low</v>
      </c>
      <c r="X6055" s="9" t="s">
        <v>1765</v>
      </c>
      <c r="Y6055" s="10" t="n">
        <f aca="false">IF(U6055="Yes", 1, 0)</f>
        <v>0</v>
      </c>
      <c r="Z6055" s="10" t="n">
        <v>1</v>
      </c>
      <c r="AA6055" s="11" t="n">
        <f aca="false">MAX(0, ($S6055 * 0.35) - ($F6055 * 0.3))</f>
        <v>8.3725</v>
      </c>
      <c r="AB6055" s="12" t="str">
        <f aca="false">IF(AA6055&gt;20,"High",IF(AA6055&gt;10,"Medium","Low"))</f>
        <v>Low</v>
      </c>
    </row>
    <row r="6056" customFormat="false" ht="18.65" hidden="false" customHeight="false" outlineLevel="0" collapsed="false">
      <c r="A6056" s="5" t="s">
        <v>6100</v>
      </c>
      <c r="B6056" s="6" t="s">
        <v>37</v>
      </c>
      <c r="C6056" s="6" t="s">
        <v>30</v>
      </c>
      <c r="D6056" s="6" t="s">
        <v>31</v>
      </c>
      <c r="E6056" s="6" t="s">
        <v>30</v>
      </c>
      <c r="F6056" s="7" t="n">
        <v>72</v>
      </c>
      <c r="G6056" s="6" t="s">
        <v>31</v>
      </c>
      <c r="H6056" s="6" t="s">
        <v>31</v>
      </c>
      <c r="I6056" s="6" t="s">
        <v>203</v>
      </c>
      <c r="J6056" s="6" t="s">
        <v>31</v>
      </c>
      <c r="K6056" s="6" t="s">
        <v>31</v>
      </c>
      <c r="L6056" s="6" t="s">
        <v>31</v>
      </c>
      <c r="M6056" s="6" t="s">
        <v>31</v>
      </c>
      <c r="N6056" s="6" t="s">
        <v>31</v>
      </c>
      <c r="O6056" s="6" t="s">
        <v>30</v>
      </c>
      <c r="P6056" s="6" t="s">
        <v>166</v>
      </c>
      <c r="Q6056" s="6" t="s">
        <v>30</v>
      </c>
      <c r="R6056" s="6" t="s">
        <v>58</v>
      </c>
      <c r="S6056" s="8" t="n">
        <v>79.2</v>
      </c>
      <c r="T6056" s="8" t="n">
        <v>5401.9</v>
      </c>
      <c r="U6056" s="6" t="s">
        <v>30</v>
      </c>
      <c r="V6056" s="8" t="n">
        <f aca="false">IF(X6056="0-1 Year", ROUND(S6056/0.474, 2), IF(X6056="1-2 Years", ROUND(S6056/0.287, 2), ROUND(S6056/0.14, 2)))</f>
        <v>565.71</v>
      </c>
      <c r="W6056" s="6" t="str">
        <f aca="false">IF(V6056&gt;4000, "High", IF(V6056&gt;2000, "Medium", "Low"))</f>
        <v>Low</v>
      </c>
      <c r="X6056" s="9" t="s">
        <v>1765</v>
      </c>
      <c r="Y6056" s="10" t="n">
        <f aca="false">IF(U6056="Yes", 1, 0)</f>
        <v>0</v>
      </c>
      <c r="Z6056" s="10" t="n">
        <v>1</v>
      </c>
      <c r="AA6056" s="11" t="n">
        <f aca="false">MAX(0, ($S6056 * 0.35) - ($F6056 * 0.3))</f>
        <v>6.12</v>
      </c>
      <c r="AB6056" s="12" t="str">
        <f aca="false">IF(AA6056&gt;20,"High",IF(AA6056&gt;10,"Medium","Low"))</f>
        <v>Low</v>
      </c>
    </row>
    <row r="6057" customFormat="false" ht="18.65" hidden="false" customHeight="false" outlineLevel="0" collapsed="false">
      <c r="A6057" s="5" t="s">
        <v>6101</v>
      </c>
      <c r="B6057" s="6" t="s">
        <v>37</v>
      </c>
      <c r="C6057" s="6" t="s">
        <v>30</v>
      </c>
      <c r="D6057" s="6" t="s">
        <v>31</v>
      </c>
      <c r="E6057" s="6" t="s">
        <v>30</v>
      </c>
      <c r="F6057" s="7" t="n">
        <v>50</v>
      </c>
      <c r="G6057" s="6" t="s">
        <v>31</v>
      </c>
      <c r="H6057" s="6" t="s">
        <v>31</v>
      </c>
      <c r="I6057" s="6" t="s">
        <v>517</v>
      </c>
      <c r="J6057" s="6" t="s">
        <v>31</v>
      </c>
      <c r="K6057" s="6" t="s">
        <v>31</v>
      </c>
      <c r="L6057" s="6" t="s">
        <v>30</v>
      </c>
      <c r="M6057" s="6" t="s">
        <v>31</v>
      </c>
      <c r="N6057" s="6" t="s">
        <v>31</v>
      </c>
      <c r="O6057" s="6" t="s">
        <v>31</v>
      </c>
      <c r="P6057" s="6" t="s">
        <v>38</v>
      </c>
      <c r="Q6057" s="6" t="s">
        <v>31</v>
      </c>
      <c r="R6057" s="6" t="s">
        <v>53</v>
      </c>
      <c r="S6057" s="8" t="n">
        <v>109.65</v>
      </c>
      <c r="T6057" s="8" t="n">
        <v>5405.8</v>
      </c>
      <c r="U6057" s="6" t="s">
        <v>30</v>
      </c>
      <c r="V6057" s="8" t="n">
        <f aca="false">IF(X6057="0-1 Year", ROUND(S6057/0.474, 2), IF(X6057="1-2 Years", ROUND(S6057/0.287, 2), ROUND(S6057/0.14, 2)))</f>
        <v>783.21</v>
      </c>
      <c r="W6057" s="6" t="str">
        <f aca="false">IF(V6057&gt;4000, "High", IF(V6057&gt;2000, "Medium", "Low"))</f>
        <v>Low</v>
      </c>
      <c r="X6057" s="9" t="s">
        <v>1765</v>
      </c>
      <c r="Y6057" s="10" t="n">
        <f aca="false">IF(U6057="Yes", 1, 0)</f>
        <v>0</v>
      </c>
      <c r="Z6057" s="10" t="n">
        <v>1</v>
      </c>
      <c r="AA6057" s="11" t="n">
        <f aca="false">MAX(0, ($S6057 * 0.35) - ($F6057 * 0.3))</f>
        <v>23.3775</v>
      </c>
      <c r="AB6057" s="12" t="str">
        <f aca="false">IF(AA6057&gt;20,"High",IF(AA6057&gt;10,"Medium","Low"))</f>
        <v>High</v>
      </c>
    </row>
    <row r="6058" customFormat="false" ht="18.65" hidden="false" customHeight="false" outlineLevel="0" collapsed="false">
      <c r="A6058" s="5" t="s">
        <v>6102</v>
      </c>
      <c r="B6058" s="6" t="s">
        <v>37</v>
      </c>
      <c r="C6058" s="6" t="s">
        <v>31</v>
      </c>
      <c r="D6058" s="6" t="s">
        <v>30</v>
      </c>
      <c r="E6058" s="6" t="s">
        <v>30</v>
      </c>
      <c r="F6058" s="7" t="n">
        <v>55</v>
      </c>
      <c r="G6058" s="6" t="s">
        <v>31</v>
      </c>
      <c r="H6058" s="6" t="s">
        <v>31</v>
      </c>
      <c r="I6058" s="6" t="s">
        <v>517</v>
      </c>
      <c r="J6058" s="6" t="s">
        <v>30</v>
      </c>
      <c r="K6058" s="6" t="s">
        <v>30</v>
      </c>
      <c r="L6058" s="6" t="s">
        <v>31</v>
      </c>
      <c r="M6058" s="6" t="s">
        <v>30</v>
      </c>
      <c r="N6058" s="6" t="s">
        <v>31</v>
      </c>
      <c r="O6058" s="6" t="s">
        <v>31</v>
      </c>
      <c r="P6058" s="6" t="s">
        <v>33</v>
      </c>
      <c r="Q6058" s="6" t="s">
        <v>31</v>
      </c>
      <c r="R6058" s="6" t="s">
        <v>39</v>
      </c>
      <c r="S6058" s="8" t="n">
        <v>100.15</v>
      </c>
      <c r="T6058" s="8" t="n">
        <v>5409.75</v>
      </c>
      <c r="U6058" s="6" t="s">
        <v>30</v>
      </c>
      <c r="V6058" s="8" t="n">
        <f aca="false">IF(X6058="0-1 Year", ROUND(S6058/0.474, 2), IF(X6058="1-2 Years", ROUND(S6058/0.287, 2), ROUND(S6058/0.14, 2)))</f>
        <v>715.36</v>
      </c>
      <c r="W6058" s="6" t="str">
        <f aca="false">IF(V6058&gt;4000, "High", IF(V6058&gt;2000, "Medium", "Low"))</f>
        <v>Low</v>
      </c>
      <c r="X6058" s="9" t="s">
        <v>1765</v>
      </c>
      <c r="Y6058" s="10" t="n">
        <f aca="false">IF(U6058="Yes", 1, 0)</f>
        <v>0</v>
      </c>
      <c r="Z6058" s="10" t="n">
        <v>1</v>
      </c>
      <c r="AA6058" s="11" t="n">
        <f aca="false">MAX(0, ($S6058 * 0.35) - ($F6058 * 0.3))</f>
        <v>18.5525</v>
      </c>
      <c r="AB6058" s="12" t="str">
        <f aca="false">IF(AA6058&gt;20,"High",IF(AA6058&gt;10,"Medium","Low"))</f>
        <v>Medium</v>
      </c>
    </row>
    <row r="6059" customFormat="false" ht="18.65" hidden="false" customHeight="false" outlineLevel="0" collapsed="false">
      <c r="A6059" s="5" t="s">
        <v>6103</v>
      </c>
      <c r="B6059" s="6" t="s">
        <v>37</v>
      </c>
      <c r="C6059" s="6" t="s">
        <v>31</v>
      </c>
      <c r="D6059" s="6" t="s">
        <v>31</v>
      </c>
      <c r="E6059" s="6" t="s">
        <v>30</v>
      </c>
      <c r="F6059" s="7" t="n">
        <v>70</v>
      </c>
      <c r="G6059" s="6" t="s">
        <v>31</v>
      </c>
      <c r="H6059" s="6" t="s">
        <v>31</v>
      </c>
      <c r="I6059" s="6" t="s">
        <v>517</v>
      </c>
      <c r="J6059" s="6" t="s">
        <v>30</v>
      </c>
      <c r="K6059" s="6" t="s">
        <v>30</v>
      </c>
      <c r="L6059" s="6" t="s">
        <v>30</v>
      </c>
      <c r="M6059" s="6" t="s">
        <v>30</v>
      </c>
      <c r="N6059" s="6" t="s">
        <v>30</v>
      </c>
      <c r="O6059" s="6" t="s">
        <v>30</v>
      </c>
      <c r="P6059" s="6" t="s">
        <v>166</v>
      </c>
      <c r="Q6059" s="6" t="s">
        <v>31</v>
      </c>
      <c r="R6059" s="6" t="s">
        <v>58</v>
      </c>
      <c r="S6059" s="8" t="n">
        <v>75.65</v>
      </c>
      <c r="T6059" s="8" t="n">
        <v>5411.4</v>
      </c>
      <c r="U6059" s="6" t="s">
        <v>30</v>
      </c>
      <c r="V6059" s="8" t="n">
        <f aca="false">IF(X6059="0-1 Year", ROUND(S6059/0.474, 2), IF(X6059="1-2 Years", ROUND(S6059/0.287, 2), ROUND(S6059/0.14, 2)))</f>
        <v>540.36</v>
      </c>
      <c r="W6059" s="6" t="str">
        <f aca="false">IF(V6059&gt;4000, "High", IF(V6059&gt;2000, "Medium", "Low"))</f>
        <v>Low</v>
      </c>
      <c r="X6059" s="9" t="s">
        <v>1765</v>
      </c>
      <c r="Y6059" s="10" t="n">
        <f aca="false">IF(U6059="Yes", 1, 0)</f>
        <v>0</v>
      </c>
      <c r="Z6059" s="10" t="n">
        <v>1</v>
      </c>
      <c r="AA6059" s="11" t="n">
        <f aca="false">MAX(0, ($S6059 * 0.35) - ($F6059 * 0.3))</f>
        <v>5.4775</v>
      </c>
      <c r="AB6059" s="12" t="str">
        <f aca="false">IF(AA6059&gt;20,"High",IF(AA6059&gt;10,"Medium","Low"))</f>
        <v>Low</v>
      </c>
    </row>
    <row r="6060" customFormat="false" ht="18.65" hidden="false" customHeight="false" outlineLevel="0" collapsed="false">
      <c r="A6060" s="5" t="s">
        <v>6104</v>
      </c>
      <c r="B6060" s="6" t="s">
        <v>29</v>
      </c>
      <c r="C6060" s="6" t="s">
        <v>30</v>
      </c>
      <c r="D6060" s="6" t="s">
        <v>31</v>
      </c>
      <c r="E6060" s="6" t="s">
        <v>31</v>
      </c>
      <c r="F6060" s="7" t="n">
        <v>62</v>
      </c>
      <c r="G6060" s="6" t="s">
        <v>31</v>
      </c>
      <c r="H6060" s="6" t="s">
        <v>31</v>
      </c>
      <c r="I6060" s="6" t="s">
        <v>517</v>
      </c>
      <c r="J6060" s="6" t="s">
        <v>30</v>
      </c>
      <c r="K6060" s="6" t="s">
        <v>30</v>
      </c>
      <c r="L6060" s="6" t="s">
        <v>31</v>
      </c>
      <c r="M6060" s="6" t="s">
        <v>30</v>
      </c>
      <c r="N6060" s="6" t="s">
        <v>31</v>
      </c>
      <c r="O6060" s="6" t="s">
        <v>30</v>
      </c>
      <c r="P6060" s="6" t="s">
        <v>166</v>
      </c>
      <c r="Q6060" s="6" t="s">
        <v>31</v>
      </c>
      <c r="R6060" s="6" t="s">
        <v>58</v>
      </c>
      <c r="S6060" s="8" t="n">
        <v>89.1</v>
      </c>
      <c r="T6060" s="8" t="n">
        <v>5411.65</v>
      </c>
      <c r="U6060" s="6" t="s">
        <v>30</v>
      </c>
      <c r="V6060" s="8" t="n">
        <f aca="false">IF(X6060="0-1 Year", ROUND(S6060/0.474, 2), IF(X6060="1-2 Years", ROUND(S6060/0.287, 2), ROUND(S6060/0.14, 2)))</f>
        <v>636.43</v>
      </c>
      <c r="W6060" s="6" t="str">
        <f aca="false">IF(V6060&gt;4000, "High", IF(V6060&gt;2000, "Medium", "Low"))</f>
        <v>Low</v>
      </c>
      <c r="X6060" s="9" t="s">
        <v>1765</v>
      </c>
      <c r="Y6060" s="10" t="n">
        <f aca="false">IF(U6060="Yes", 1, 0)</f>
        <v>0</v>
      </c>
      <c r="Z6060" s="10" t="n">
        <v>1</v>
      </c>
      <c r="AA6060" s="11" t="n">
        <f aca="false">MAX(0, ($S6060 * 0.35) - ($F6060 * 0.3))</f>
        <v>12.585</v>
      </c>
      <c r="AB6060" s="12" t="str">
        <f aca="false">IF(AA6060&gt;20,"High",IF(AA6060&gt;10,"Medium","Low"))</f>
        <v>Medium</v>
      </c>
    </row>
    <row r="6061" customFormat="false" ht="18.65" hidden="false" customHeight="false" outlineLevel="0" collapsed="false">
      <c r="A6061" s="5" t="s">
        <v>6105</v>
      </c>
      <c r="B6061" s="6" t="s">
        <v>29</v>
      </c>
      <c r="C6061" s="6" t="s">
        <v>30</v>
      </c>
      <c r="D6061" s="6" t="s">
        <v>31</v>
      </c>
      <c r="E6061" s="6" t="s">
        <v>31</v>
      </c>
      <c r="F6061" s="7" t="n">
        <v>69</v>
      </c>
      <c r="G6061" s="6" t="s">
        <v>31</v>
      </c>
      <c r="H6061" s="6" t="s">
        <v>31</v>
      </c>
      <c r="I6061" s="6" t="s">
        <v>517</v>
      </c>
      <c r="J6061" s="6" t="s">
        <v>30</v>
      </c>
      <c r="K6061" s="6" t="s">
        <v>30</v>
      </c>
      <c r="L6061" s="6" t="s">
        <v>31</v>
      </c>
      <c r="M6061" s="6" t="s">
        <v>30</v>
      </c>
      <c r="N6061" s="6" t="s">
        <v>30</v>
      </c>
      <c r="O6061" s="6" t="s">
        <v>30</v>
      </c>
      <c r="P6061" s="6" t="s">
        <v>166</v>
      </c>
      <c r="Q6061" s="6" t="s">
        <v>31</v>
      </c>
      <c r="R6061" s="6" t="s">
        <v>58</v>
      </c>
      <c r="S6061" s="8" t="n">
        <v>79.2</v>
      </c>
      <c r="T6061" s="8" t="n">
        <v>5420.65</v>
      </c>
      <c r="U6061" s="6" t="s">
        <v>30</v>
      </c>
      <c r="V6061" s="8" t="n">
        <f aca="false">IF(X6061="0-1 Year", ROUND(S6061/0.474, 2), IF(X6061="1-2 Years", ROUND(S6061/0.287, 2), ROUND(S6061/0.14, 2)))</f>
        <v>565.71</v>
      </c>
      <c r="W6061" s="6" t="str">
        <f aca="false">IF(V6061&gt;4000, "High", IF(V6061&gt;2000, "Medium", "Low"))</f>
        <v>Low</v>
      </c>
      <c r="X6061" s="9" t="s">
        <v>1765</v>
      </c>
      <c r="Y6061" s="10" t="n">
        <f aca="false">IF(U6061="Yes", 1, 0)</f>
        <v>0</v>
      </c>
      <c r="Z6061" s="10" t="n">
        <v>1</v>
      </c>
      <c r="AA6061" s="11" t="n">
        <f aca="false">MAX(0, ($S6061 * 0.35) - ($F6061 * 0.3))</f>
        <v>7.02</v>
      </c>
      <c r="AB6061" s="12" t="str">
        <f aca="false">IF(AA6061&gt;20,"High",IF(AA6061&gt;10,"Medium","Low"))</f>
        <v>Low</v>
      </c>
    </row>
    <row r="6062" customFormat="false" ht="18.65" hidden="false" customHeight="false" outlineLevel="0" collapsed="false">
      <c r="A6062" s="5" t="s">
        <v>6106</v>
      </c>
      <c r="B6062" s="6" t="s">
        <v>37</v>
      </c>
      <c r="C6062" s="6" t="s">
        <v>30</v>
      </c>
      <c r="D6062" s="6" t="s">
        <v>30</v>
      </c>
      <c r="E6062" s="6" t="s">
        <v>30</v>
      </c>
      <c r="F6062" s="7" t="n">
        <v>53</v>
      </c>
      <c r="G6062" s="6" t="s">
        <v>31</v>
      </c>
      <c r="H6062" s="6" t="s">
        <v>30</v>
      </c>
      <c r="I6062" s="6" t="s">
        <v>517</v>
      </c>
      <c r="J6062" s="6" t="s">
        <v>31</v>
      </c>
      <c r="K6062" s="6" t="s">
        <v>31</v>
      </c>
      <c r="L6062" s="6" t="s">
        <v>31</v>
      </c>
      <c r="M6062" s="6" t="s">
        <v>31</v>
      </c>
      <c r="N6062" s="6" t="s">
        <v>30</v>
      </c>
      <c r="O6062" s="6" t="s">
        <v>31</v>
      </c>
      <c r="P6062" s="6" t="s">
        <v>166</v>
      </c>
      <c r="Q6062" s="6" t="s">
        <v>30</v>
      </c>
      <c r="R6062" s="6" t="s">
        <v>34</v>
      </c>
      <c r="S6062" s="8" t="n">
        <v>99.5</v>
      </c>
      <c r="T6062" s="8" t="n">
        <v>5424.25</v>
      </c>
      <c r="U6062" s="6" t="s">
        <v>30</v>
      </c>
      <c r="V6062" s="8" t="n">
        <f aca="false">IF(X6062="0-1 Year", ROUND(S6062/0.474, 2), IF(X6062="1-2 Years", ROUND(S6062/0.287, 2), ROUND(S6062/0.14, 2)))</f>
        <v>710.71</v>
      </c>
      <c r="W6062" s="6" t="str">
        <f aca="false">IF(V6062&gt;4000, "High", IF(V6062&gt;2000, "Medium", "Low"))</f>
        <v>Low</v>
      </c>
      <c r="X6062" s="9" t="s">
        <v>1765</v>
      </c>
      <c r="Y6062" s="10" t="n">
        <f aca="false">IF(U6062="Yes", 1, 0)</f>
        <v>0</v>
      </c>
      <c r="Z6062" s="10" t="n">
        <v>1</v>
      </c>
      <c r="AA6062" s="11" t="n">
        <f aca="false">MAX(0, ($S6062 * 0.35) - ($F6062 * 0.3))</f>
        <v>18.925</v>
      </c>
      <c r="AB6062" s="12" t="str">
        <f aca="false">IF(AA6062&gt;20,"High",IF(AA6062&gt;10,"Medium","Low"))</f>
        <v>Medium</v>
      </c>
    </row>
    <row r="6063" customFormat="false" ht="18.65" hidden="false" customHeight="false" outlineLevel="0" collapsed="false">
      <c r="A6063" s="5" t="s">
        <v>6107</v>
      </c>
      <c r="B6063" s="6" t="s">
        <v>29</v>
      </c>
      <c r="C6063" s="6" t="s">
        <v>30</v>
      </c>
      <c r="D6063" s="6" t="s">
        <v>30</v>
      </c>
      <c r="E6063" s="6" t="s">
        <v>30</v>
      </c>
      <c r="F6063" s="7" t="n">
        <v>52</v>
      </c>
      <c r="G6063" s="6" t="s">
        <v>31</v>
      </c>
      <c r="H6063" s="6" t="s">
        <v>30</v>
      </c>
      <c r="I6063" s="6" t="s">
        <v>517</v>
      </c>
      <c r="J6063" s="6" t="s">
        <v>30</v>
      </c>
      <c r="K6063" s="6" t="s">
        <v>31</v>
      </c>
      <c r="L6063" s="6" t="s">
        <v>31</v>
      </c>
      <c r="M6063" s="6" t="s">
        <v>31</v>
      </c>
      <c r="N6063" s="6" t="s">
        <v>31</v>
      </c>
      <c r="O6063" s="6" t="s">
        <v>31</v>
      </c>
      <c r="P6063" s="6" t="s">
        <v>33</v>
      </c>
      <c r="Q6063" s="6" t="s">
        <v>31</v>
      </c>
      <c r="R6063" s="6" t="s">
        <v>53</v>
      </c>
      <c r="S6063" s="8" t="n">
        <v>105</v>
      </c>
      <c r="T6063" s="8" t="n">
        <v>5426.85</v>
      </c>
      <c r="U6063" s="6" t="s">
        <v>31</v>
      </c>
      <c r="V6063" s="8" t="n">
        <f aca="false">IF(X6063="0-1 Year", ROUND(S6063/0.474, 2), IF(X6063="1-2 Years", ROUND(S6063/0.287, 2), ROUND(S6063/0.14, 2)))</f>
        <v>750</v>
      </c>
      <c r="W6063" s="6" t="str">
        <f aca="false">IF(V6063&gt;4000, "High", IF(V6063&gt;2000, "Medium", "Low"))</f>
        <v>Low</v>
      </c>
      <c r="X6063" s="9" t="s">
        <v>1765</v>
      </c>
      <c r="Y6063" s="10" t="n">
        <f aca="false">IF(U6063="Yes", 1, 0)</f>
        <v>1</v>
      </c>
      <c r="Z6063" s="10" t="n">
        <v>1</v>
      </c>
      <c r="AA6063" s="11" t="n">
        <f aca="false">MAX(0, ($S6063 * 0.35) - ($F6063 * 0.3))</f>
        <v>21.15</v>
      </c>
      <c r="AB6063" s="12" t="str">
        <f aca="false">IF(AA6063&gt;20,"High",IF(AA6063&gt;10,"Medium","Low"))</f>
        <v>High</v>
      </c>
    </row>
    <row r="6064" customFormat="false" ht="18.65" hidden="false" customHeight="false" outlineLevel="0" collapsed="false">
      <c r="A6064" s="5" t="s">
        <v>6108</v>
      </c>
      <c r="B6064" s="6" t="s">
        <v>29</v>
      </c>
      <c r="C6064" s="6" t="s">
        <v>31</v>
      </c>
      <c r="D6064" s="6" t="s">
        <v>31</v>
      </c>
      <c r="E6064" s="6" t="s">
        <v>30</v>
      </c>
      <c r="F6064" s="7" t="n">
        <v>57</v>
      </c>
      <c r="G6064" s="6" t="s">
        <v>31</v>
      </c>
      <c r="H6064" s="6" t="s">
        <v>31</v>
      </c>
      <c r="I6064" s="6" t="s">
        <v>517</v>
      </c>
      <c r="J6064" s="6" t="s">
        <v>30</v>
      </c>
      <c r="K6064" s="6" t="s">
        <v>31</v>
      </c>
      <c r="L6064" s="6" t="s">
        <v>31</v>
      </c>
      <c r="M6064" s="6" t="s">
        <v>30</v>
      </c>
      <c r="N6064" s="6" t="s">
        <v>30</v>
      </c>
      <c r="O6064" s="6" t="s">
        <v>31</v>
      </c>
      <c r="P6064" s="6" t="s">
        <v>38</v>
      </c>
      <c r="Q6064" s="6" t="s">
        <v>31</v>
      </c>
      <c r="R6064" s="6" t="s">
        <v>53</v>
      </c>
      <c r="S6064" s="8" t="n">
        <v>95.25</v>
      </c>
      <c r="T6064" s="8" t="n">
        <v>5427.05</v>
      </c>
      <c r="U6064" s="6" t="s">
        <v>31</v>
      </c>
      <c r="V6064" s="8" t="n">
        <f aca="false">IF(X6064="0-1 Year", ROUND(S6064/0.474, 2), IF(X6064="1-2 Years", ROUND(S6064/0.287, 2), ROUND(S6064/0.14, 2)))</f>
        <v>680.36</v>
      </c>
      <c r="W6064" s="6" t="str">
        <f aca="false">IF(V6064&gt;4000, "High", IF(V6064&gt;2000, "Medium", "Low"))</f>
        <v>Low</v>
      </c>
      <c r="X6064" s="9" t="s">
        <v>1765</v>
      </c>
      <c r="Y6064" s="10" t="n">
        <f aca="false">IF(U6064="Yes", 1, 0)</f>
        <v>1</v>
      </c>
      <c r="Z6064" s="10" t="n">
        <v>1</v>
      </c>
      <c r="AA6064" s="11" t="n">
        <f aca="false">MAX(0, ($S6064 * 0.35) - ($F6064 * 0.3))</f>
        <v>16.2375</v>
      </c>
      <c r="AB6064" s="12" t="str">
        <f aca="false">IF(AA6064&gt;20,"High",IF(AA6064&gt;10,"Medium","Low"))</f>
        <v>Medium</v>
      </c>
    </row>
    <row r="6065" customFormat="false" ht="18.65" hidden="false" customHeight="false" outlineLevel="0" collapsed="false">
      <c r="A6065" s="5" t="s">
        <v>6109</v>
      </c>
      <c r="B6065" s="6" t="s">
        <v>29</v>
      </c>
      <c r="C6065" s="6" t="s">
        <v>30</v>
      </c>
      <c r="D6065" s="6" t="s">
        <v>31</v>
      </c>
      <c r="E6065" s="6" t="s">
        <v>31</v>
      </c>
      <c r="F6065" s="7" t="n">
        <v>58</v>
      </c>
      <c r="G6065" s="6" t="s">
        <v>31</v>
      </c>
      <c r="H6065" s="6" t="s">
        <v>31</v>
      </c>
      <c r="I6065" s="6" t="s">
        <v>517</v>
      </c>
      <c r="J6065" s="6" t="s">
        <v>30</v>
      </c>
      <c r="K6065" s="6" t="s">
        <v>31</v>
      </c>
      <c r="L6065" s="6" t="s">
        <v>30</v>
      </c>
      <c r="M6065" s="6" t="s">
        <v>31</v>
      </c>
      <c r="N6065" s="6" t="s">
        <v>31</v>
      </c>
      <c r="O6065" s="6" t="s">
        <v>30</v>
      </c>
      <c r="P6065" s="6" t="s">
        <v>33</v>
      </c>
      <c r="Q6065" s="6" t="s">
        <v>31</v>
      </c>
      <c r="R6065" s="6" t="s">
        <v>58</v>
      </c>
      <c r="S6065" s="8" t="n">
        <v>94.7</v>
      </c>
      <c r="T6065" s="8" t="n">
        <v>5430.35</v>
      </c>
      <c r="U6065" s="6" t="s">
        <v>30</v>
      </c>
      <c r="V6065" s="8" t="n">
        <f aca="false">IF(X6065="0-1 Year", ROUND(S6065/0.474, 2), IF(X6065="1-2 Years", ROUND(S6065/0.287, 2), ROUND(S6065/0.14, 2)))</f>
        <v>676.43</v>
      </c>
      <c r="W6065" s="6" t="str">
        <f aca="false">IF(V6065&gt;4000, "High", IF(V6065&gt;2000, "Medium", "Low"))</f>
        <v>Low</v>
      </c>
      <c r="X6065" s="9" t="s">
        <v>1765</v>
      </c>
      <c r="Y6065" s="10" t="n">
        <f aca="false">IF(U6065="Yes", 1, 0)</f>
        <v>0</v>
      </c>
      <c r="Z6065" s="10" t="n">
        <v>1</v>
      </c>
      <c r="AA6065" s="11" t="n">
        <f aca="false">MAX(0, ($S6065 * 0.35) - ($F6065 * 0.3))</f>
        <v>15.745</v>
      </c>
      <c r="AB6065" s="12" t="str">
        <f aca="false">IF(AA6065&gt;20,"High",IF(AA6065&gt;10,"Medium","Low"))</f>
        <v>Medium</v>
      </c>
    </row>
    <row r="6066" customFormat="false" ht="18.65" hidden="false" customHeight="false" outlineLevel="0" collapsed="false">
      <c r="A6066" s="5" t="s">
        <v>6110</v>
      </c>
      <c r="B6066" s="6" t="s">
        <v>37</v>
      </c>
      <c r="C6066" s="6" t="s">
        <v>30</v>
      </c>
      <c r="D6066" s="6" t="s">
        <v>31</v>
      </c>
      <c r="E6066" s="6" t="s">
        <v>31</v>
      </c>
      <c r="F6066" s="7" t="n">
        <v>72</v>
      </c>
      <c r="G6066" s="6" t="s">
        <v>31</v>
      </c>
      <c r="H6066" s="6" t="s">
        <v>31</v>
      </c>
      <c r="I6066" s="6" t="s">
        <v>203</v>
      </c>
      <c r="J6066" s="6" t="s">
        <v>31</v>
      </c>
      <c r="K6066" s="6" t="s">
        <v>31</v>
      </c>
      <c r="L6066" s="6" t="s">
        <v>30</v>
      </c>
      <c r="M6066" s="6" t="s">
        <v>31</v>
      </c>
      <c r="N6066" s="6" t="s">
        <v>31</v>
      </c>
      <c r="O6066" s="6" t="s">
        <v>30</v>
      </c>
      <c r="P6066" s="6" t="s">
        <v>166</v>
      </c>
      <c r="Q6066" s="6" t="s">
        <v>30</v>
      </c>
      <c r="R6066" s="6" t="s">
        <v>34</v>
      </c>
      <c r="S6066" s="8" t="n">
        <v>74.55</v>
      </c>
      <c r="T6066" s="8" t="n">
        <v>5430.65</v>
      </c>
      <c r="U6066" s="6" t="s">
        <v>30</v>
      </c>
      <c r="V6066" s="8" t="n">
        <f aca="false">IF(X6066="0-1 Year", ROUND(S6066/0.474, 2), IF(X6066="1-2 Years", ROUND(S6066/0.287, 2), ROUND(S6066/0.14, 2)))</f>
        <v>532.5</v>
      </c>
      <c r="W6066" s="6" t="str">
        <f aca="false">IF(V6066&gt;4000, "High", IF(V6066&gt;2000, "Medium", "Low"))</f>
        <v>Low</v>
      </c>
      <c r="X6066" s="9" t="s">
        <v>1765</v>
      </c>
      <c r="Y6066" s="10" t="n">
        <f aca="false">IF(U6066="Yes", 1, 0)</f>
        <v>0</v>
      </c>
      <c r="Z6066" s="10" t="n">
        <v>1</v>
      </c>
      <c r="AA6066" s="11" t="n">
        <f aca="false">MAX(0, ($S6066 * 0.35) - ($F6066 * 0.3))</f>
        <v>4.4925</v>
      </c>
      <c r="AB6066" s="12" t="str">
        <f aca="false">IF(AA6066&gt;20,"High",IF(AA6066&gt;10,"Medium","Low"))</f>
        <v>Low</v>
      </c>
    </row>
    <row r="6067" customFormat="false" ht="18.65" hidden="false" customHeight="false" outlineLevel="0" collapsed="false">
      <c r="A6067" s="5" t="s">
        <v>6111</v>
      </c>
      <c r="B6067" s="6" t="s">
        <v>29</v>
      </c>
      <c r="C6067" s="6" t="s">
        <v>30</v>
      </c>
      <c r="D6067" s="6" t="s">
        <v>31</v>
      </c>
      <c r="E6067" s="6" t="s">
        <v>31</v>
      </c>
      <c r="F6067" s="7" t="n">
        <v>50</v>
      </c>
      <c r="G6067" s="6" t="s">
        <v>31</v>
      </c>
      <c r="H6067" s="6" t="s">
        <v>31</v>
      </c>
      <c r="I6067" s="6" t="s">
        <v>517</v>
      </c>
      <c r="J6067" s="6" t="s">
        <v>31</v>
      </c>
      <c r="K6067" s="6" t="s">
        <v>31</v>
      </c>
      <c r="L6067" s="6" t="s">
        <v>31</v>
      </c>
      <c r="M6067" s="6" t="s">
        <v>30</v>
      </c>
      <c r="N6067" s="6" t="s">
        <v>31</v>
      </c>
      <c r="O6067" s="6" t="s">
        <v>31</v>
      </c>
      <c r="P6067" s="6" t="s">
        <v>33</v>
      </c>
      <c r="Q6067" s="6" t="s">
        <v>31</v>
      </c>
      <c r="R6067" s="6" t="s">
        <v>39</v>
      </c>
      <c r="S6067" s="8" t="n">
        <v>108.25</v>
      </c>
      <c r="T6067" s="8" t="n">
        <v>5431.4</v>
      </c>
      <c r="U6067" s="6" t="s">
        <v>30</v>
      </c>
      <c r="V6067" s="8" t="n">
        <f aca="false">IF(X6067="0-1 Year", ROUND(S6067/0.474, 2), IF(X6067="1-2 Years", ROUND(S6067/0.287, 2), ROUND(S6067/0.14, 2)))</f>
        <v>773.21</v>
      </c>
      <c r="W6067" s="6" t="str">
        <f aca="false">IF(V6067&gt;4000, "High", IF(V6067&gt;2000, "Medium", "Low"))</f>
        <v>Low</v>
      </c>
      <c r="X6067" s="9" t="s">
        <v>1765</v>
      </c>
      <c r="Y6067" s="10" t="n">
        <f aca="false">IF(U6067="Yes", 1, 0)</f>
        <v>0</v>
      </c>
      <c r="Z6067" s="10" t="n">
        <v>1</v>
      </c>
      <c r="AA6067" s="11" t="n">
        <f aca="false">MAX(0, ($S6067 * 0.35) - ($F6067 * 0.3))</f>
        <v>22.8875</v>
      </c>
      <c r="AB6067" s="12" t="str">
        <f aca="false">IF(AA6067&gt;20,"High",IF(AA6067&gt;10,"Medium","Low"))</f>
        <v>High</v>
      </c>
    </row>
    <row r="6068" customFormat="false" ht="18.65" hidden="false" customHeight="false" outlineLevel="0" collapsed="false">
      <c r="A6068" s="5" t="s">
        <v>6112</v>
      </c>
      <c r="B6068" s="6" t="s">
        <v>37</v>
      </c>
      <c r="C6068" s="6" t="s">
        <v>31</v>
      </c>
      <c r="D6068" s="6" t="s">
        <v>31</v>
      </c>
      <c r="E6068" s="6" t="s">
        <v>30</v>
      </c>
      <c r="F6068" s="7" t="n">
        <v>50</v>
      </c>
      <c r="G6068" s="6" t="s">
        <v>31</v>
      </c>
      <c r="H6068" s="6" t="s">
        <v>31</v>
      </c>
      <c r="I6068" s="6" t="s">
        <v>517</v>
      </c>
      <c r="J6068" s="6" t="s">
        <v>31</v>
      </c>
      <c r="K6068" s="6" t="s">
        <v>31</v>
      </c>
      <c r="L6068" s="6" t="s">
        <v>31</v>
      </c>
      <c r="M6068" s="6" t="s">
        <v>30</v>
      </c>
      <c r="N6068" s="6" t="s">
        <v>31</v>
      </c>
      <c r="O6068" s="6" t="s">
        <v>31</v>
      </c>
      <c r="P6068" s="6" t="s">
        <v>38</v>
      </c>
      <c r="Q6068" s="6" t="s">
        <v>30</v>
      </c>
      <c r="R6068" s="6" t="s">
        <v>53</v>
      </c>
      <c r="S6068" s="8" t="n">
        <v>108.75</v>
      </c>
      <c r="T6068" s="8" t="n">
        <v>5431.9</v>
      </c>
      <c r="U6068" s="6" t="s">
        <v>30</v>
      </c>
      <c r="V6068" s="8" t="n">
        <f aca="false">IF(X6068="0-1 Year", ROUND(S6068/0.474, 2), IF(X6068="1-2 Years", ROUND(S6068/0.287, 2), ROUND(S6068/0.14, 2)))</f>
        <v>776.79</v>
      </c>
      <c r="W6068" s="6" t="str">
        <f aca="false">IF(V6068&gt;4000, "High", IF(V6068&gt;2000, "Medium", "Low"))</f>
        <v>Low</v>
      </c>
      <c r="X6068" s="9" t="s">
        <v>1765</v>
      </c>
      <c r="Y6068" s="10" t="n">
        <f aca="false">IF(U6068="Yes", 1, 0)</f>
        <v>0</v>
      </c>
      <c r="Z6068" s="10" t="n">
        <v>1</v>
      </c>
      <c r="AA6068" s="11" t="n">
        <f aca="false">MAX(0, ($S6068 * 0.35) - ($F6068 * 0.3))</f>
        <v>23.0625</v>
      </c>
      <c r="AB6068" s="12" t="str">
        <f aca="false">IF(AA6068&gt;20,"High",IF(AA6068&gt;10,"Medium","Low"))</f>
        <v>High</v>
      </c>
    </row>
    <row r="6069" customFormat="false" ht="18.65" hidden="false" customHeight="false" outlineLevel="0" collapsed="false">
      <c r="A6069" s="5" t="s">
        <v>6113</v>
      </c>
      <c r="B6069" s="6" t="s">
        <v>29</v>
      </c>
      <c r="C6069" s="6" t="s">
        <v>30</v>
      </c>
      <c r="D6069" s="6" t="s">
        <v>31</v>
      </c>
      <c r="E6069" s="6" t="s">
        <v>31</v>
      </c>
      <c r="F6069" s="7" t="n">
        <v>56</v>
      </c>
      <c r="G6069" s="6" t="s">
        <v>31</v>
      </c>
      <c r="H6069" s="6" t="s">
        <v>31</v>
      </c>
      <c r="I6069" s="6" t="s">
        <v>517</v>
      </c>
      <c r="J6069" s="6" t="s">
        <v>30</v>
      </c>
      <c r="K6069" s="6" t="s">
        <v>31</v>
      </c>
      <c r="L6069" s="6" t="s">
        <v>30</v>
      </c>
      <c r="M6069" s="6" t="s">
        <v>31</v>
      </c>
      <c r="N6069" s="6" t="s">
        <v>31</v>
      </c>
      <c r="O6069" s="6" t="s">
        <v>30</v>
      </c>
      <c r="P6069" s="6" t="s">
        <v>38</v>
      </c>
      <c r="Q6069" s="6" t="s">
        <v>31</v>
      </c>
      <c r="R6069" s="6" t="s">
        <v>58</v>
      </c>
      <c r="S6069" s="8" t="n">
        <v>96.95</v>
      </c>
      <c r="T6069" s="8" t="n">
        <v>5432.2</v>
      </c>
      <c r="U6069" s="6" t="s">
        <v>30</v>
      </c>
      <c r="V6069" s="8" t="n">
        <f aca="false">IF(X6069="0-1 Year", ROUND(S6069/0.474, 2), IF(X6069="1-2 Years", ROUND(S6069/0.287, 2), ROUND(S6069/0.14, 2)))</f>
        <v>692.5</v>
      </c>
      <c r="W6069" s="6" t="str">
        <f aca="false">IF(V6069&gt;4000, "High", IF(V6069&gt;2000, "Medium", "Low"))</f>
        <v>Low</v>
      </c>
      <c r="X6069" s="9" t="s">
        <v>1765</v>
      </c>
      <c r="Y6069" s="10" t="n">
        <f aca="false">IF(U6069="Yes", 1, 0)</f>
        <v>0</v>
      </c>
      <c r="Z6069" s="10" t="n">
        <v>1</v>
      </c>
      <c r="AA6069" s="11" t="n">
        <f aca="false">MAX(0, ($S6069 * 0.35) - ($F6069 * 0.3))</f>
        <v>17.1325</v>
      </c>
      <c r="AB6069" s="12" t="str">
        <f aca="false">IF(AA6069&gt;20,"High",IF(AA6069&gt;10,"Medium","Low"))</f>
        <v>Medium</v>
      </c>
    </row>
    <row r="6070" customFormat="false" ht="18.65" hidden="false" customHeight="false" outlineLevel="0" collapsed="false">
      <c r="A6070" s="5" t="s">
        <v>6114</v>
      </c>
      <c r="B6070" s="6" t="s">
        <v>29</v>
      </c>
      <c r="C6070" s="6" t="s">
        <v>30</v>
      </c>
      <c r="D6070" s="6" t="s">
        <v>31</v>
      </c>
      <c r="E6070" s="6" t="s">
        <v>31</v>
      </c>
      <c r="F6070" s="7" t="n">
        <v>63</v>
      </c>
      <c r="G6070" s="6" t="s">
        <v>31</v>
      </c>
      <c r="H6070" s="6" t="s">
        <v>31</v>
      </c>
      <c r="I6070" s="6" t="s">
        <v>203</v>
      </c>
      <c r="J6070" s="6" t="s">
        <v>31</v>
      </c>
      <c r="K6070" s="6" t="s">
        <v>31</v>
      </c>
      <c r="L6070" s="6" t="s">
        <v>31</v>
      </c>
      <c r="M6070" s="6" t="s">
        <v>30</v>
      </c>
      <c r="N6070" s="6" t="s">
        <v>31</v>
      </c>
      <c r="O6070" s="6" t="s">
        <v>31</v>
      </c>
      <c r="P6070" s="6" t="s">
        <v>166</v>
      </c>
      <c r="Q6070" s="6" t="s">
        <v>30</v>
      </c>
      <c r="R6070" s="6" t="s">
        <v>58</v>
      </c>
      <c r="S6070" s="8" t="n">
        <v>83.5</v>
      </c>
      <c r="T6070" s="8" t="n">
        <v>5435</v>
      </c>
      <c r="U6070" s="6" t="s">
        <v>30</v>
      </c>
      <c r="V6070" s="8" t="n">
        <f aca="false">IF(X6070="0-1 Year", ROUND(S6070/0.474, 2), IF(X6070="1-2 Years", ROUND(S6070/0.287, 2), ROUND(S6070/0.14, 2)))</f>
        <v>596.43</v>
      </c>
      <c r="W6070" s="6" t="str">
        <f aca="false">IF(V6070&gt;4000, "High", IF(V6070&gt;2000, "Medium", "Low"))</f>
        <v>Low</v>
      </c>
      <c r="X6070" s="9" t="s">
        <v>1765</v>
      </c>
      <c r="Y6070" s="10" t="n">
        <f aca="false">IF(U6070="Yes", 1, 0)</f>
        <v>0</v>
      </c>
      <c r="Z6070" s="10" t="n">
        <v>1</v>
      </c>
      <c r="AA6070" s="11" t="n">
        <f aca="false">MAX(0, ($S6070 * 0.35) - ($F6070 * 0.3))</f>
        <v>10.325</v>
      </c>
      <c r="AB6070" s="12" t="str">
        <f aca="false">IF(AA6070&gt;20,"High",IF(AA6070&gt;10,"Medium","Low"))</f>
        <v>Medium</v>
      </c>
    </row>
    <row r="6071" customFormat="false" ht="18.65" hidden="false" customHeight="false" outlineLevel="0" collapsed="false">
      <c r="A6071" s="5" t="s">
        <v>6115</v>
      </c>
      <c r="B6071" s="6" t="s">
        <v>37</v>
      </c>
      <c r="C6071" s="6" t="s">
        <v>30</v>
      </c>
      <c r="D6071" s="6" t="s">
        <v>31</v>
      </c>
      <c r="E6071" s="6" t="s">
        <v>31</v>
      </c>
      <c r="F6071" s="7" t="n">
        <v>58</v>
      </c>
      <c r="G6071" s="6" t="s">
        <v>31</v>
      </c>
      <c r="H6071" s="6" t="s">
        <v>31</v>
      </c>
      <c r="I6071" s="6" t="s">
        <v>517</v>
      </c>
      <c r="J6071" s="6" t="s">
        <v>31</v>
      </c>
      <c r="K6071" s="6" t="s">
        <v>31</v>
      </c>
      <c r="L6071" s="6" t="s">
        <v>30</v>
      </c>
      <c r="M6071" s="6" t="s">
        <v>30</v>
      </c>
      <c r="N6071" s="6" t="s">
        <v>30</v>
      </c>
      <c r="O6071" s="6" t="s">
        <v>31</v>
      </c>
      <c r="P6071" s="6" t="s">
        <v>38</v>
      </c>
      <c r="Q6071" s="6" t="s">
        <v>31</v>
      </c>
      <c r="R6071" s="6" t="s">
        <v>53</v>
      </c>
      <c r="S6071" s="8" t="n">
        <v>93.4</v>
      </c>
      <c r="T6071" s="8" t="n">
        <v>5435.6</v>
      </c>
      <c r="U6071" s="6" t="s">
        <v>31</v>
      </c>
      <c r="V6071" s="8" t="n">
        <f aca="false">IF(X6071="0-1 Year", ROUND(S6071/0.474, 2), IF(X6071="1-2 Years", ROUND(S6071/0.287, 2), ROUND(S6071/0.14, 2)))</f>
        <v>667.14</v>
      </c>
      <c r="W6071" s="6" t="str">
        <f aca="false">IF(V6071&gt;4000, "High", IF(V6071&gt;2000, "Medium", "Low"))</f>
        <v>Low</v>
      </c>
      <c r="X6071" s="9" t="s">
        <v>1765</v>
      </c>
      <c r="Y6071" s="10" t="n">
        <f aca="false">IF(U6071="Yes", 1, 0)</f>
        <v>1</v>
      </c>
      <c r="Z6071" s="10" t="n">
        <v>1</v>
      </c>
      <c r="AA6071" s="11" t="n">
        <f aca="false">MAX(0, ($S6071 * 0.35) - ($F6071 * 0.3))</f>
        <v>15.29</v>
      </c>
      <c r="AB6071" s="12" t="str">
        <f aca="false">IF(AA6071&gt;20,"High",IF(AA6071&gt;10,"Medium","Low"))</f>
        <v>Medium</v>
      </c>
    </row>
    <row r="6072" customFormat="false" ht="18.65" hidden="false" customHeight="false" outlineLevel="0" collapsed="false">
      <c r="A6072" s="5" t="s">
        <v>6116</v>
      </c>
      <c r="B6072" s="6" t="s">
        <v>37</v>
      </c>
      <c r="C6072" s="6" t="s">
        <v>30</v>
      </c>
      <c r="D6072" s="6" t="s">
        <v>31</v>
      </c>
      <c r="E6072" s="6" t="s">
        <v>31</v>
      </c>
      <c r="F6072" s="7" t="n">
        <v>71</v>
      </c>
      <c r="G6072" s="6" t="s">
        <v>31</v>
      </c>
      <c r="H6072" s="6" t="s">
        <v>30</v>
      </c>
      <c r="I6072" s="6" t="s">
        <v>517</v>
      </c>
      <c r="J6072" s="6" t="s">
        <v>30</v>
      </c>
      <c r="K6072" s="6" t="s">
        <v>30</v>
      </c>
      <c r="L6072" s="6" t="s">
        <v>31</v>
      </c>
      <c r="M6072" s="6" t="s">
        <v>30</v>
      </c>
      <c r="N6072" s="6" t="s">
        <v>30</v>
      </c>
      <c r="O6072" s="6" t="s">
        <v>30</v>
      </c>
      <c r="P6072" s="6" t="s">
        <v>166</v>
      </c>
      <c r="Q6072" s="6" t="s">
        <v>30</v>
      </c>
      <c r="R6072" s="6" t="s">
        <v>39</v>
      </c>
      <c r="S6072" s="8" t="n">
        <v>76.05</v>
      </c>
      <c r="T6072" s="8" t="n">
        <v>5436.45</v>
      </c>
      <c r="U6072" s="6" t="s">
        <v>30</v>
      </c>
      <c r="V6072" s="8" t="n">
        <f aca="false">IF(X6072="0-1 Year", ROUND(S6072/0.474, 2), IF(X6072="1-2 Years", ROUND(S6072/0.287, 2), ROUND(S6072/0.14, 2)))</f>
        <v>543.21</v>
      </c>
      <c r="W6072" s="6" t="str">
        <f aca="false">IF(V6072&gt;4000, "High", IF(V6072&gt;2000, "Medium", "Low"))</f>
        <v>Low</v>
      </c>
      <c r="X6072" s="9" t="s">
        <v>1765</v>
      </c>
      <c r="Y6072" s="10" t="n">
        <f aca="false">IF(U6072="Yes", 1, 0)</f>
        <v>0</v>
      </c>
      <c r="Z6072" s="10" t="n">
        <v>1</v>
      </c>
      <c r="AA6072" s="11" t="n">
        <f aca="false">MAX(0, ($S6072 * 0.35) - ($F6072 * 0.3))</f>
        <v>5.3175</v>
      </c>
      <c r="AB6072" s="12" t="str">
        <f aca="false">IF(AA6072&gt;20,"High",IF(AA6072&gt;10,"Medium","Low"))</f>
        <v>Low</v>
      </c>
    </row>
    <row r="6073" customFormat="false" ht="18.65" hidden="false" customHeight="false" outlineLevel="0" collapsed="false">
      <c r="A6073" s="5" t="s">
        <v>6117</v>
      </c>
      <c r="B6073" s="6" t="s">
        <v>37</v>
      </c>
      <c r="C6073" s="6" t="s">
        <v>31</v>
      </c>
      <c r="D6073" s="6" t="s">
        <v>31</v>
      </c>
      <c r="E6073" s="6" t="s">
        <v>30</v>
      </c>
      <c r="F6073" s="7" t="n">
        <v>54</v>
      </c>
      <c r="G6073" s="6" t="s">
        <v>31</v>
      </c>
      <c r="H6073" s="6" t="s">
        <v>30</v>
      </c>
      <c r="I6073" s="6" t="s">
        <v>517</v>
      </c>
      <c r="J6073" s="6" t="s">
        <v>30</v>
      </c>
      <c r="K6073" s="6" t="s">
        <v>30</v>
      </c>
      <c r="L6073" s="6" t="s">
        <v>31</v>
      </c>
      <c r="M6073" s="6" t="s">
        <v>31</v>
      </c>
      <c r="N6073" s="6" t="s">
        <v>31</v>
      </c>
      <c r="O6073" s="6" t="s">
        <v>31</v>
      </c>
      <c r="P6073" s="6" t="s">
        <v>33</v>
      </c>
      <c r="Q6073" s="6" t="s">
        <v>31</v>
      </c>
      <c r="R6073" s="6" t="s">
        <v>39</v>
      </c>
      <c r="S6073" s="8" t="n">
        <v>99.1</v>
      </c>
      <c r="T6073" s="8" t="n">
        <v>5437.1</v>
      </c>
      <c r="U6073" s="6" t="s">
        <v>30</v>
      </c>
      <c r="V6073" s="8" t="n">
        <f aca="false">IF(X6073="0-1 Year", ROUND(S6073/0.474, 2), IF(X6073="1-2 Years", ROUND(S6073/0.287, 2), ROUND(S6073/0.14, 2)))</f>
        <v>707.86</v>
      </c>
      <c r="W6073" s="6" t="str">
        <f aca="false">IF(V6073&gt;4000, "High", IF(V6073&gt;2000, "Medium", "Low"))</f>
        <v>Low</v>
      </c>
      <c r="X6073" s="9" t="s">
        <v>1765</v>
      </c>
      <c r="Y6073" s="10" t="n">
        <f aca="false">IF(U6073="Yes", 1, 0)</f>
        <v>0</v>
      </c>
      <c r="Z6073" s="10" t="n">
        <v>1</v>
      </c>
      <c r="AA6073" s="11" t="n">
        <f aca="false">MAX(0, ($S6073 * 0.35) - ($F6073 * 0.3))</f>
        <v>18.485</v>
      </c>
      <c r="AB6073" s="12" t="str">
        <f aca="false">IF(AA6073&gt;20,"High",IF(AA6073&gt;10,"Medium","Low"))</f>
        <v>Medium</v>
      </c>
    </row>
    <row r="6074" customFormat="false" ht="18.65" hidden="false" customHeight="false" outlineLevel="0" collapsed="false">
      <c r="A6074" s="5" t="s">
        <v>6118</v>
      </c>
      <c r="B6074" s="6" t="s">
        <v>37</v>
      </c>
      <c r="C6074" s="6" t="s">
        <v>30</v>
      </c>
      <c r="D6074" s="6" t="s">
        <v>31</v>
      </c>
      <c r="E6074" s="6" t="s">
        <v>31</v>
      </c>
      <c r="F6074" s="7" t="n">
        <v>70</v>
      </c>
      <c r="G6074" s="6" t="s">
        <v>31</v>
      </c>
      <c r="H6074" s="6" t="s">
        <v>30</v>
      </c>
      <c r="I6074" s="6" t="s">
        <v>203</v>
      </c>
      <c r="J6074" s="6" t="s">
        <v>31</v>
      </c>
      <c r="K6074" s="6" t="s">
        <v>30</v>
      </c>
      <c r="L6074" s="6" t="s">
        <v>30</v>
      </c>
      <c r="M6074" s="6" t="s">
        <v>31</v>
      </c>
      <c r="N6074" s="6" t="s">
        <v>31</v>
      </c>
      <c r="O6074" s="6" t="s">
        <v>31</v>
      </c>
      <c r="P6074" s="6" t="s">
        <v>166</v>
      </c>
      <c r="Q6074" s="6" t="s">
        <v>30</v>
      </c>
      <c r="R6074" s="6" t="s">
        <v>58</v>
      </c>
      <c r="S6074" s="8" t="n">
        <v>75.35</v>
      </c>
      <c r="T6074" s="8" t="n">
        <v>5437.75</v>
      </c>
      <c r="U6074" s="6" t="s">
        <v>30</v>
      </c>
      <c r="V6074" s="8" t="n">
        <f aca="false">IF(X6074="0-1 Year", ROUND(S6074/0.474, 2), IF(X6074="1-2 Years", ROUND(S6074/0.287, 2), ROUND(S6074/0.14, 2)))</f>
        <v>538.21</v>
      </c>
      <c r="W6074" s="6" t="str">
        <f aca="false">IF(V6074&gt;4000, "High", IF(V6074&gt;2000, "Medium", "Low"))</f>
        <v>Low</v>
      </c>
      <c r="X6074" s="9" t="s">
        <v>1765</v>
      </c>
      <c r="Y6074" s="10" t="n">
        <f aca="false">IF(U6074="Yes", 1, 0)</f>
        <v>0</v>
      </c>
      <c r="Z6074" s="10" t="n">
        <v>1</v>
      </c>
      <c r="AA6074" s="11" t="n">
        <f aca="false">MAX(0, ($S6074 * 0.35) - ($F6074 * 0.3))</f>
        <v>5.3725</v>
      </c>
      <c r="AB6074" s="12" t="str">
        <f aca="false">IF(AA6074&gt;20,"High",IF(AA6074&gt;10,"Medium","Low"))</f>
        <v>Low</v>
      </c>
    </row>
    <row r="6075" customFormat="false" ht="18.65" hidden="false" customHeight="false" outlineLevel="0" collapsed="false">
      <c r="A6075" s="5" t="s">
        <v>6119</v>
      </c>
      <c r="B6075" s="6" t="s">
        <v>37</v>
      </c>
      <c r="C6075" s="6" t="s">
        <v>31</v>
      </c>
      <c r="D6075" s="6" t="s">
        <v>31</v>
      </c>
      <c r="E6075" s="6" t="s">
        <v>30</v>
      </c>
      <c r="F6075" s="7" t="n">
        <v>48</v>
      </c>
      <c r="G6075" s="6" t="s">
        <v>31</v>
      </c>
      <c r="H6075" s="6" t="s">
        <v>31</v>
      </c>
      <c r="I6075" s="6" t="s">
        <v>517</v>
      </c>
      <c r="J6075" s="6" t="s">
        <v>31</v>
      </c>
      <c r="K6075" s="6" t="s">
        <v>31</v>
      </c>
      <c r="L6075" s="6" t="s">
        <v>31</v>
      </c>
      <c r="M6075" s="6" t="s">
        <v>31</v>
      </c>
      <c r="N6075" s="6" t="s">
        <v>31</v>
      </c>
      <c r="O6075" s="6" t="s">
        <v>31</v>
      </c>
      <c r="P6075" s="6" t="s">
        <v>38</v>
      </c>
      <c r="Q6075" s="6" t="s">
        <v>30</v>
      </c>
      <c r="R6075" s="6" t="s">
        <v>39</v>
      </c>
      <c r="S6075" s="8" t="n">
        <v>117.45</v>
      </c>
      <c r="T6075" s="8" t="n">
        <v>5438.9</v>
      </c>
      <c r="U6075" s="6" t="s">
        <v>31</v>
      </c>
      <c r="V6075" s="8" t="n">
        <f aca="false">IF(X6075="0-1 Year", ROUND(S6075/0.474, 2), IF(X6075="1-2 Years", ROUND(S6075/0.287, 2), ROUND(S6075/0.14, 2)))</f>
        <v>838.93</v>
      </c>
      <c r="W6075" s="6" t="str">
        <f aca="false">IF(V6075&gt;4000, "High", IF(V6075&gt;2000, "Medium", "Low"))</f>
        <v>Low</v>
      </c>
      <c r="X6075" s="9" t="s">
        <v>1765</v>
      </c>
      <c r="Y6075" s="10" t="n">
        <f aca="false">IF(U6075="Yes", 1, 0)</f>
        <v>1</v>
      </c>
      <c r="Z6075" s="10" t="n">
        <v>1</v>
      </c>
      <c r="AA6075" s="11" t="n">
        <f aca="false">MAX(0, ($S6075 * 0.35) - ($F6075 * 0.3))</f>
        <v>26.7075</v>
      </c>
      <c r="AB6075" s="12" t="str">
        <f aca="false">IF(AA6075&gt;20,"High",IF(AA6075&gt;10,"Medium","Low"))</f>
        <v>High</v>
      </c>
    </row>
    <row r="6076" customFormat="false" ht="18.65" hidden="false" customHeight="false" outlineLevel="0" collapsed="false">
      <c r="A6076" s="5" t="s">
        <v>6120</v>
      </c>
      <c r="B6076" s="6" t="s">
        <v>37</v>
      </c>
      <c r="C6076" s="6" t="s">
        <v>31</v>
      </c>
      <c r="D6076" s="6" t="s">
        <v>31</v>
      </c>
      <c r="E6076" s="6" t="s">
        <v>30</v>
      </c>
      <c r="F6076" s="7" t="n">
        <v>57</v>
      </c>
      <c r="G6076" s="6" t="s">
        <v>31</v>
      </c>
      <c r="H6076" s="6" t="s">
        <v>31</v>
      </c>
      <c r="I6076" s="6" t="s">
        <v>517</v>
      </c>
      <c r="J6076" s="6" t="s">
        <v>30</v>
      </c>
      <c r="K6076" s="6" t="s">
        <v>31</v>
      </c>
      <c r="L6076" s="6" t="s">
        <v>31</v>
      </c>
      <c r="M6076" s="6" t="s">
        <v>30</v>
      </c>
      <c r="N6076" s="6" t="s">
        <v>30</v>
      </c>
      <c r="O6076" s="6" t="s">
        <v>31</v>
      </c>
      <c r="P6076" s="6" t="s">
        <v>38</v>
      </c>
      <c r="Q6076" s="6" t="s">
        <v>30</v>
      </c>
      <c r="R6076" s="6" t="s">
        <v>58</v>
      </c>
      <c r="S6076" s="8" t="n">
        <v>94</v>
      </c>
      <c r="T6076" s="8" t="n">
        <v>5438.95</v>
      </c>
      <c r="U6076" s="6" t="s">
        <v>30</v>
      </c>
      <c r="V6076" s="8" t="n">
        <f aca="false">IF(X6076="0-1 Year", ROUND(S6076/0.474, 2), IF(X6076="1-2 Years", ROUND(S6076/0.287, 2), ROUND(S6076/0.14, 2)))</f>
        <v>671.43</v>
      </c>
      <c r="W6076" s="6" t="str">
        <f aca="false">IF(V6076&gt;4000, "High", IF(V6076&gt;2000, "Medium", "Low"))</f>
        <v>Low</v>
      </c>
      <c r="X6076" s="9" t="s">
        <v>1765</v>
      </c>
      <c r="Y6076" s="10" t="n">
        <f aca="false">IF(U6076="Yes", 1, 0)</f>
        <v>0</v>
      </c>
      <c r="Z6076" s="10" t="n">
        <v>1</v>
      </c>
      <c r="AA6076" s="11" t="n">
        <f aca="false">MAX(0, ($S6076 * 0.35) - ($F6076 * 0.3))</f>
        <v>15.8</v>
      </c>
      <c r="AB6076" s="12" t="str">
        <f aca="false">IF(AA6076&gt;20,"High",IF(AA6076&gt;10,"Medium","Low"))</f>
        <v>Medium</v>
      </c>
    </row>
    <row r="6077" customFormat="false" ht="18.65" hidden="false" customHeight="false" outlineLevel="0" collapsed="false">
      <c r="A6077" s="5" t="s">
        <v>6121</v>
      </c>
      <c r="B6077" s="6" t="s">
        <v>37</v>
      </c>
      <c r="C6077" s="6" t="s">
        <v>30</v>
      </c>
      <c r="D6077" s="6" t="s">
        <v>30</v>
      </c>
      <c r="E6077" s="6" t="s">
        <v>30</v>
      </c>
      <c r="F6077" s="7" t="n">
        <v>54</v>
      </c>
      <c r="G6077" s="6" t="s">
        <v>31</v>
      </c>
      <c r="H6077" s="6" t="s">
        <v>31</v>
      </c>
      <c r="I6077" s="6" t="s">
        <v>517</v>
      </c>
      <c r="J6077" s="6" t="s">
        <v>30</v>
      </c>
      <c r="K6077" s="6" t="s">
        <v>30</v>
      </c>
      <c r="L6077" s="6" t="s">
        <v>30</v>
      </c>
      <c r="M6077" s="6" t="s">
        <v>31</v>
      </c>
      <c r="N6077" s="6" t="s">
        <v>31</v>
      </c>
      <c r="O6077" s="6" t="s">
        <v>31</v>
      </c>
      <c r="P6077" s="6" t="s">
        <v>38</v>
      </c>
      <c r="Q6077" s="6" t="s">
        <v>31</v>
      </c>
      <c r="R6077" s="6" t="s">
        <v>39</v>
      </c>
      <c r="S6077" s="8" t="n">
        <v>100.1</v>
      </c>
      <c r="T6077" s="8" t="n">
        <v>5440.9</v>
      </c>
      <c r="U6077" s="6" t="s">
        <v>31</v>
      </c>
      <c r="V6077" s="8" t="n">
        <f aca="false">IF(X6077="0-1 Year", ROUND(S6077/0.474, 2), IF(X6077="1-2 Years", ROUND(S6077/0.287, 2), ROUND(S6077/0.14, 2)))</f>
        <v>715</v>
      </c>
      <c r="W6077" s="6" t="str">
        <f aca="false">IF(V6077&gt;4000, "High", IF(V6077&gt;2000, "Medium", "Low"))</f>
        <v>Low</v>
      </c>
      <c r="X6077" s="9" t="s">
        <v>1765</v>
      </c>
      <c r="Y6077" s="10" t="n">
        <f aca="false">IF(U6077="Yes", 1, 0)</f>
        <v>1</v>
      </c>
      <c r="Z6077" s="10" t="n">
        <v>1</v>
      </c>
      <c r="AA6077" s="11" t="n">
        <f aca="false">MAX(0, ($S6077 * 0.35) - ($F6077 * 0.3))</f>
        <v>18.835</v>
      </c>
      <c r="AB6077" s="12" t="str">
        <f aca="false">IF(AA6077&gt;20,"High",IF(AA6077&gt;10,"Medium","Low"))</f>
        <v>Medium</v>
      </c>
    </row>
    <row r="6078" customFormat="false" ht="18.65" hidden="false" customHeight="false" outlineLevel="0" collapsed="false">
      <c r="A6078" s="5" t="s">
        <v>6122</v>
      </c>
      <c r="B6078" s="6" t="s">
        <v>37</v>
      </c>
      <c r="C6078" s="6" t="s">
        <v>30</v>
      </c>
      <c r="D6078" s="6" t="s">
        <v>30</v>
      </c>
      <c r="E6078" s="6" t="s">
        <v>30</v>
      </c>
      <c r="F6078" s="7" t="n">
        <v>64</v>
      </c>
      <c r="G6078" s="6" t="s">
        <v>31</v>
      </c>
      <c r="H6078" s="6" t="s">
        <v>31</v>
      </c>
      <c r="I6078" s="6" t="s">
        <v>203</v>
      </c>
      <c r="J6078" s="6" t="s">
        <v>31</v>
      </c>
      <c r="K6078" s="6" t="s">
        <v>31</v>
      </c>
      <c r="L6078" s="6" t="s">
        <v>31</v>
      </c>
      <c r="M6078" s="6" t="s">
        <v>31</v>
      </c>
      <c r="N6078" s="6" t="s">
        <v>31</v>
      </c>
      <c r="O6078" s="6" t="s">
        <v>31</v>
      </c>
      <c r="P6078" s="6" t="s">
        <v>166</v>
      </c>
      <c r="Q6078" s="6" t="s">
        <v>31</v>
      </c>
      <c r="R6078" s="6" t="s">
        <v>58</v>
      </c>
      <c r="S6078" s="8" t="n">
        <v>86.4</v>
      </c>
      <c r="T6078" s="8" t="n">
        <v>5442.05</v>
      </c>
      <c r="U6078" s="6" t="s">
        <v>30</v>
      </c>
      <c r="V6078" s="8" t="n">
        <f aca="false">IF(X6078="0-1 Year", ROUND(S6078/0.474, 2), IF(X6078="1-2 Years", ROUND(S6078/0.287, 2), ROUND(S6078/0.14, 2)))</f>
        <v>617.14</v>
      </c>
      <c r="W6078" s="6" t="str">
        <f aca="false">IF(V6078&gt;4000, "High", IF(V6078&gt;2000, "Medium", "Low"))</f>
        <v>Low</v>
      </c>
      <c r="X6078" s="9" t="s">
        <v>1765</v>
      </c>
      <c r="Y6078" s="10" t="n">
        <f aca="false">IF(U6078="Yes", 1, 0)</f>
        <v>0</v>
      </c>
      <c r="Z6078" s="10" t="n">
        <v>1</v>
      </c>
      <c r="AA6078" s="11" t="n">
        <f aca="false">MAX(0, ($S6078 * 0.35) - ($F6078 * 0.3))</f>
        <v>11.04</v>
      </c>
      <c r="AB6078" s="12" t="str">
        <f aca="false">IF(AA6078&gt;20,"High",IF(AA6078&gt;10,"Medium","Low"))</f>
        <v>Medium</v>
      </c>
    </row>
    <row r="6079" customFormat="false" ht="18.65" hidden="false" customHeight="false" outlineLevel="0" collapsed="false">
      <c r="A6079" s="5" t="s">
        <v>6123</v>
      </c>
      <c r="B6079" s="6" t="s">
        <v>29</v>
      </c>
      <c r="C6079" s="6" t="s">
        <v>30</v>
      </c>
      <c r="D6079" s="6" t="s">
        <v>31</v>
      </c>
      <c r="E6079" s="6" t="s">
        <v>31</v>
      </c>
      <c r="F6079" s="7" t="n">
        <v>48</v>
      </c>
      <c r="G6079" s="6" t="s">
        <v>31</v>
      </c>
      <c r="H6079" s="6" t="s">
        <v>31</v>
      </c>
      <c r="I6079" s="6" t="s">
        <v>517</v>
      </c>
      <c r="J6079" s="6" t="s">
        <v>31</v>
      </c>
      <c r="K6079" s="6" t="s">
        <v>31</v>
      </c>
      <c r="L6079" s="6" t="s">
        <v>31</v>
      </c>
      <c r="M6079" s="6" t="s">
        <v>31</v>
      </c>
      <c r="N6079" s="6" t="s">
        <v>31</v>
      </c>
      <c r="O6079" s="6" t="s">
        <v>31</v>
      </c>
      <c r="P6079" s="6" t="s">
        <v>166</v>
      </c>
      <c r="Q6079" s="6" t="s">
        <v>30</v>
      </c>
      <c r="R6079" s="6" t="s">
        <v>58</v>
      </c>
      <c r="S6079" s="8" t="n">
        <v>111.8</v>
      </c>
      <c r="T6079" s="8" t="n">
        <v>5443.65</v>
      </c>
      <c r="U6079" s="6" t="s">
        <v>30</v>
      </c>
      <c r="V6079" s="8" t="n">
        <f aca="false">IF(X6079="0-1 Year", ROUND(S6079/0.474, 2), IF(X6079="1-2 Years", ROUND(S6079/0.287, 2), ROUND(S6079/0.14, 2)))</f>
        <v>798.57</v>
      </c>
      <c r="W6079" s="6" t="str">
        <f aca="false">IF(V6079&gt;4000, "High", IF(V6079&gt;2000, "Medium", "Low"))</f>
        <v>Low</v>
      </c>
      <c r="X6079" s="9" t="s">
        <v>1765</v>
      </c>
      <c r="Y6079" s="10" t="n">
        <f aca="false">IF(U6079="Yes", 1, 0)</f>
        <v>0</v>
      </c>
      <c r="Z6079" s="10" t="n">
        <v>1</v>
      </c>
      <c r="AA6079" s="11" t="n">
        <f aca="false">MAX(0, ($S6079 * 0.35) - ($F6079 * 0.3))</f>
        <v>24.73</v>
      </c>
      <c r="AB6079" s="12" t="str">
        <f aca="false">IF(AA6079&gt;20,"High",IF(AA6079&gt;10,"Medium","Low"))</f>
        <v>High</v>
      </c>
    </row>
    <row r="6080" customFormat="false" ht="18.65" hidden="false" customHeight="false" outlineLevel="0" collapsed="false">
      <c r="A6080" s="5" t="s">
        <v>6124</v>
      </c>
      <c r="B6080" s="6" t="s">
        <v>29</v>
      </c>
      <c r="C6080" s="6" t="s">
        <v>30</v>
      </c>
      <c r="D6080" s="6" t="s">
        <v>31</v>
      </c>
      <c r="E6080" s="6" t="s">
        <v>31</v>
      </c>
      <c r="F6080" s="7" t="n">
        <v>70</v>
      </c>
      <c r="G6080" s="6" t="s">
        <v>31</v>
      </c>
      <c r="H6080" s="6" t="s">
        <v>31</v>
      </c>
      <c r="I6080" s="6" t="s">
        <v>203</v>
      </c>
      <c r="J6080" s="6" t="s">
        <v>31</v>
      </c>
      <c r="K6080" s="6" t="s">
        <v>31</v>
      </c>
      <c r="L6080" s="6" t="s">
        <v>31</v>
      </c>
      <c r="M6080" s="6" t="s">
        <v>31</v>
      </c>
      <c r="N6080" s="6" t="s">
        <v>30</v>
      </c>
      <c r="O6080" s="6" t="s">
        <v>31</v>
      </c>
      <c r="P6080" s="6" t="s">
        <v>33</v>
      </c>
      <c r="Q6080" s="6" t="s">
        <v>30</v>
      </c>
      <c r="R6080" s="6" t="s">
        <v>53</v>
      </c>
      <c r="S6080" s="8" t="n">
        <v>78.35</v>
      </c>
      <c r="T6080" s="8" t="n">
        <v>5445.95</v>
      </c>
      <c r="U6080" s="6" t="s">
        <v>30</v>
      </c>
      <c r="V6080" s="8" t="n">
        <f aca="false">IF(X6080="0-1 Year", ROUND(S6080/0.474, 2), IF(X6080="1-2 Years", ROUND(S6080/0.287, 2), ROUND(S6080/0.14, 2)))</f>
        <v>559.64</v>
      </c>
      <c r="W6080" s="6" t="str">
        <f aca="false">IF(V6080&gt;4000, "High", IF(V6080&gt;2000, "Medium", "Low"))</f>
        <v>Low</v>
      </c>
      <c r="X6080" s="9" t="s">
        <v>1765</v>
      </c>
      <c r="Y6080" s="10" t="n">
        <f aca="false">IF(U6080="Yes", 1, 0)</f>
        <v>0</v>
      </c>
      <c r="Z6080" s="10" t="n">
        <v>1</v>
      </c>
      <c r="AA6080" s="11" t="n">
        <f aca="false">MAX(0, ($S6080 * 0.35) - ($F6080 * 0.3))</f>
        <v>6.4225</v>
      </c>
      <c r="AB6080" s="12" t="str">
        <f aca="false">IF(AA6080&gt;20,"High",IF(AA6080&gt;10,"Medium","Low"))</f>
        <v>Low</v>
      </c>
    </row>
    <row r="6081" customFormat="false" ht="18.65" hidden="false" customHeight="false" outlineLevel="0" collapsed="false">
      <c r="A6081" s="5" t="s">
        <v>6125</v>
      </c>
      <c r="B6081" s="6" t="s">
        <v>37</v>
      </c>
      <c r="C6081" s="6" t="s">
        <v>30</v>
      </c>
      <c r="D6081" s="6" t="s">
        <v>31</v>
      </c>
      <c r="E6081" s="6" t="s">
        <v>31</v>
      </c>
      <c r="F6081" s="7" t="n">
        <v>55</v>
      </c>
      <c r="G6081" s="6" t="s">
        <v>31</v>
      </c>
      <c r="H6081" s="6" t="s">
        <v>31</v>
      </c>
      <c r="I6081" s="6" t="s">
        <v>517</v>
      </c>
      <c r="J6081" s="6" t="s">
        <v>31</v>
      </c>
      <c r="K6081" s="6" t="s">
        <v>30</v>
      </c>
      <c r="L6081" s="6" t="s">
        <v>30</v>
      </c>
      <c r="M6081" s="6" t="s">
        <v>30</v>
      </c>
      <c r="N6081" s="6" t="s">
        <v>31</v>
      </c>
      <c r="O6081" s="6" t="s">
        <v>31</v>
      </c>
      <c r="P6081" s="6" t="s">
        <v>33</v>
      </c>
      <c r="Q6081" s="6" t="s">
        <v>30</v>
      </c>
      <c r="R6081" s="6" t="s">
        <v>34</v>
      </c>
      <c r="S6081" s="8" t="n">
        <v>100.9</v>
      </c>
      <c r="T6081" s="8" t="n">
        <v>5448.6</v>
      </c>
      <c r="U6081" s="6" t="s">
        <v>30</v>
      </c>
      <c r="V6081" s="8" t="n">
        <f aca="false">IF(X6081="0-1 Year", ROUND(S6081/0.474, 2), IF(X6081="1-2 Years", ROUND(S6081/0.287, 2), ROUND(S6081/0.14, 2)))</f>
        <v>720.71</v>
      </c>
      <c r="W6081" s="6" t="str">
        <f aca="false">IF(V6081&gt;4000, "High", IF(V6081&gt;2000, "Medium", "Low"))</f>
        <v>Low</v>
      </c>
      <c r="X6081" s="9" t="s">
        <v>1765</v>
      </c>
      <c r="Y6081" s="10" t="n">
        <f aca="false">IF(U6081="Yes", 1, 0)</f>
        <v>0</v>
      </c>
      <c r="Z6081" s="10" t="n">
        <v>1</v>
      </c>
      <c r="AA6081" s="11" t="n">
        <f aca="false">MAX(0, ($S6081 * 0.35) - ($F6081 * 0.3))</f>
        <v>18.815</v>
      </c>
      <c r="AB6081" s="12" t="str">
        <f aca="false">IF(AA6081&gt;20,"High",IF(AA6081&gt;10,"Medium","Low"))</f>
        <v>Medium</v>
      </c>
    </row>
    <row r="6082" customFormat="false" ht="18.65" hidden="false" customHeight="false" outlineLevel="0" collapsed="false">
      <c r="A6082" s="5" t="s">
        <v>6126</v>
      </c>
      <c r="B6082" s="6" t="s">
        <v>29</v>
      </c>
      <c r="C6082" s="6" t="s">
        <v>30</v>
      </c>
      <c r="D6082" s="6" t="s">
        <v>30</v>
      </c>
      <c r="E6082" s="6" t="s">
        <v>30</v>
      </c>
      <c r="F6082" s="7" t="n">
        <v>60</v>
      </c>
      <c r="G6082" s="6" t="s">
        <v>31</v>
      </c>
      <c r="H6082" s="6" t="s">
        <v>31</v>
      </c>
      <c r="I6082" s="6" t="s">
        <v>517</v>
      </c>
      <c r="J6082" s="6" t="s">
        <v>30</v>
      </c>
      <c r="K6082" s="6" t="s">
        <v>31</v>
      </c>
      <c r="L6082" s="6" t="s">
        <v>30</v>
      </c>
      <c r="M6082" s="6" t="s">
        <v>30</v>
      </c>
      <c r="N6082" s="6" t="s">
        <v>31</v>
      </c>
      <c r="O6082" s="6" t="s">
        <v>30</v>
      </c>
      <c r="P6082" s="6" t="s">
        <v>38</v>
      </c>
      <c r="Q6082" s="6" t="s">
        <v>31</v>
      </c>
      <c r="R6082" s="6" t="s">
        <v>53</v>
      </c>
      <c r="S6082" s="8" t="n">
        <v>89.9</v>
      </c>
      <c r="T6082" s="8" t="n">
        <v>5450.7</v>
      </c>
      <c r="U6082" s="6" t="s">
        <v>30</v>
      </c>
      <c r="V6082" s="8" t="n">
        <f aca="false">IF(X6082="0-1 Year", ROUND(S6082/0.474, 2), IF(X6082="1-2 Years", ROUND(S6082/0.287, 2), ROUND(S6082/0.14, 2)))</f>
        <v>642.14</v>
      </c>
      <c r="W6082" s="6" t="str">
        <f aca="false">IF(V6082&gt;4000, "High", IF(V6082&gt;2000, "Medium", "Low"))</f>
        <v>Low</v>
      </c>
      <c r="X6082" s="9" t="s">
        <v>1765</v>
      </c>
      <c r="Y6082" s="10" t="n">
        <f aca="false">IF(U6082="Yes", 1, 0)</f>
        <v>0</v>
      </c>
      <c r="Z6082" s="10" t="n">
        <v>1</v>
      </c>
      <c r="AA6082" s="11" t="n">
        <f aca="false">MAX(0, ($S6082 * 0.35) - ($F6082 * 0.3))</f>
        <v>13.465</v>
      </c>
      <c r="AB6082" s="12" t="str">
        <f aca="false">IF(AA6082&gt;20,"High",IF(AA6082&gt;10,"Medium","Low"))</f>
        <v>Medium</v>
      </c>
    </row>
    <row r="6083" customFormat="false" ht="18.65" hidden="false" customHeight="false" outlineLevel="0" collapsed="false">
      <c r="A6083" s="5" t="s">
        <v>6127</v>
      </c>
      <c r="B6083" s="6" t="s">
        <v>29</v>
      </c>
      <c r="C6083" s="6" t="s">
        <v>30</v>
      </c>
      <c r="D6083" s="6" t="s">
        <v>31</v>
      </c>
      <c r="E6083" s="6" t="s">
        <v>31</v>
      </c>
      <c r="F6083" s="7" t="n">
        <v>60</v>
      </c>
      <c r="G6083" s="6" t="s">
        <v>31</v>
      </c>
      <c r="H6083" s="6" t="s">
        <v>30</v>
      </c>
      <c r="I6083" s="6" t="s">
        <v>517</v>
      </c>
      <c r="J6083" s="6" t="s">
        <v>30</v>
      </c>
      <c r="K6083" s="6" t="s">
        <v>31</v>
      </c>
      <c r="L6083" s="6" t="s">
        <v>31</v>
      </c>
      <c r="M6083" s="6" t="s">
        <v>30</v>
      </c>
      <c r="N6083" s="6" t="s">
        <v>31</v>
      </c>
      <c r="O6083" s="6" t="s">
        <v>30</v>
      </c>
      <c r="P6083" s="6" t="s">
        <v>33</v>
      </c>
      <c r="Q6083" s="6" t="s">
        <v>30</v>
      </c>
      <c r="R6083" s="6" t="s">
        <v>39</v>
      </c>
      <c r="S6083" s="8" t="n">
        <v>90.95</v>
      </c>
      <c r="T6083" s="8" t="n">
        <v>5453.4</v>
      </c>
      <c r="U6083" s="6" t="s">
        <v>31</v>
      </c>
      <c r="V6083" s="8" t="n">
        <f aca="false">IF(X6083="0-1 Year", ROUND(S6083/0.474, 2), IF(X6083="1-2 Years", ROUND(S6083/0.287, 2), ROUND(S6083/0.14, 2)))</f>
        <v>649.64</v>
      </c>
      <c r="W6083" s="6" t="str">
        <f aca="false">IF(V6083&gt;4000, "High", IF(V6083&gt;2000, "Medium", "Low"))</f>
        <v>Low</v>
      </c>
      <c r="X6083" s="9" t="s">
        <v>1765</v>
      </c>
      <c r="Y6083" s="10" t="n">
        <f aca="false">IF(U6083="Yes", 1, 0)</f>
        <v>1</v>
      </c>
      <c r="Z6083" s="10" t="n">
        <v>1</v>
      </c>
      <c r="AA6083" s="11" t="n">
        <f aca="false">MAX(0, ($S6083 * 0.35) - ($F6083 * 0.3))</f>
        <v>13.8325</v>
      </c>
      <c r="AB6083" s="12" t="str">
        <f aca="false">IF(AA6083&gt;20,"High",IF(AA6083&gt;10,"Medium","Low"))</f>
        <v>Medium</v>
      </c>
    </row>
    <row r="6084" customFormat="false" ht="18.65" hidden="false" customHeight="false" outlineLevel="0" collapsed="false">
      <c r="A6084" s="5" t="s">
        <v>6128</v>
      </c>
      <c r="B6084" s="6" t="s">
        <v>37</v>
      </c>
      <c r="C6084" s="6" t="s">
        <v>31</v>
      </c>
      <c r="D6084" s="6" t="s">
        <v>31</v>
      </c>
      <c r="E6084" s="6" t="s">
        <v>30</v>
      </c>
      <c r="F6084" s="7" t="n">
        <v>58</v>
      </c>
      <c r="G6084" s="6" t="s">
        <v>31</v>
      </c>
      <c r="H6084" s="6" t="s">
        <v>31</v>
      </c>
      <c r="I6084" s="6" t="s">
        <v>517</v>
      </c>
      <c r="J6084" s="6" t="s">
        <v>30</v>
      </c>
      <c r="K6084" s="6" t="s">
        <v>31</v>
      </c>
      <c r="L6084" s="6" t="s">
        <v>30</v>
      </c>
      <c r="M6084" s="6" t="s">
        <v>30</v>
      </c>
      <c r="N6084" s="6" t="s">
        <v>31</v>
      </c>
      <c r="O6084" s="6" t="s">
        <v>31</v>
      </c>
      <c r="P6084" s="6" t="s">
        <v>33</v>
      </c>
      <c r="Q6084" s="6" t="s">
        <v>31</v>
      </c>
      <c r="R6084" s="6" t="s">
        <v>53</v>
      </c>
      <c r="S6084" s="8" t="n">
        <v>97.8</v>
      </c>
      <c r="T6084" s="8" t="n">
        <v>5458.8</v>
      </c>
      <c r="U6084" s="6" t="s">
        <v>30</v>
      </c>
      <c r="V6084" s="8" t="n">
        <f aca="false">IF(X6084="0-1 Year", ROUND(S6084/0.474, 2), IF(X6084="1-2 Years", ROUND(S6084/0.287, 2), ROUND(S6084/0.14, 2)))</f>
        <v>698.57</v>
      </c>
      <c r="W6084" s="6" t="str">
        <f aca="false">IF(V6084&gt;4000, "High", IF(V6084&gt;2000, "Medium", "Low"))</f>
        <v>Low</v>
      </c>
      <c r="X6084" s="9" t="s">
        <v>1765</v>
      </c>
      <c r="Y6084" s="10" t="n">
        <f aca="false">IF(U6084="Yes", 1, 0)</f>
        <v>0</v>
      </c>
      <c r="Z6084" s="10" t="n">
        <v>1</v>
      </c>
      <c r="AA6084" s="11" t="n">
        <f aca="false">MAX(0, ($S6084 * 0.35) - ($F6084 * 0.3))</f>
        <v>16.83</v>
      </c>
      <c r="AB6084" s="12" t="str">
        <f aca="false">IF(AA6084&gt;20,"High",IF(AA6084&gt;10,"Medium","Low"))</f>
        <v>Medium</v>
      </c>
    </row>
    <row r="6085" customFormat="false" ht="18.65" hidden="false" customHeight="false" outlineLevel="0" collapsed="false">
      <c r="A6085" s="5" t="s">
        <v>6129</v>
      </c>
      <c r="B6085" s="6" t="s">
        <v>37</v>
      </c>
      <c r="C6085" s="6" t="s">
        <v>30</v>
      </c>
      <c r="D6085" s="6" t="s">
        <v>30</v>
      </c>
      <c r="E6085" s="6" t="s">
        <v>30</v>
      </c>
      <c r="F6085" s="7" t="n">
        <v>65</v>
      </c>
      <c r="G6085" s="6" t="s">
        <v>31</v>
      </c>
      <c r="H6085" s="6" t="s">
        <v>30</v>
      </c>
      <c r="I6085" s="6" t="s">
        <v>203</v>
      </c>
      <c r="J6085" s="6" t="s">
        <v>31</v>
      </c>
      <c r="K6085" s="6" t="s">
        <v>31</v>
      </c>
      <c r="L6085" s="6" t="s">
        <v>31</v>
      </c>
      <c r="M6085" s="6" t="s">
        <v>31</v>
      </c>
      <c r="N6085" s="6" t="s">
        <v>31</v>
      </c>
      <c r="O6085" s="6" t="s">
        <v>31</v>
      </c>
      <c r="P6085" s="6" t="s">
        <v>166</v>
      </c>
      <c r="Q6085" s="6" t="s">
        <v>31</v>
      </c>
      <c r="R6085" s="6" t="s">
        <v>53</v>
      </c>
      <c r="S6085" s="8" t="n">
        <v>84.85</v>
      </c>
      <c r="T6085" s="8" t="n">
        <v>5459.2</v>
      </c>
      <c r="U6085" s="6" t="s">
        <v>30</v>
      </c>
      <c r="V6085" s="8" t="n">
        <f aca="false">IF(X6085="0-1 Year", ROUND(S6085/0.474, 2), IF(X6085="1-2 Years", ROUND(S6085/0.287, 2), ROUND(S6085/0.14, 2)))</f>
        <v>606.07</v>
      </c>
      <c r="W6085" s="6" t="str">
        <f aca="false">IF(V6085&gt;4000, "High", IF(V6085&gt;2000, "Medium", "Low"))</f>
        <v>Low</v>
      </c>
      <c r="X6085" s="9" t="s">
        <v>1765</v>
      </c>
      <c r="Y6085" s="10" t="n">
        <f aca="false">IF(U6085="Yes", 1, 0)</f>
        <v>0</v>
      </c>
      <c r="Z6085" s="10" t="n">
        <v>1</v>
      </c>
      <c r="AA6085" s="11" t="n">
        <f aca="false">MAX(0, ($S6085 * 0.35) - ($F6085 * 0.3))</f>
        <v>10.1975</v>
      </c>
      <c r="AB6085" s="12" t="str">
        <f aca="false">IF(AA6085&gt;20,"High",IF(AA6085&gt;10,"Medium","Low"))</f>
        <v>Medium</v>
      </c>
    </row>
    <row r="6086" customFormat="false" ht="18.65" hidden="false" customHeight="false" outlineLevel="0" collapsed="false">
      <c r="A6086" s="5" t="s">
        <v>6130</v>
      </c>
      <c r="B6086" s="6" t="s">
        <v>37</v>
      </c>
      <c r="C6086" s="6" t="s">
        <v>30</v>
      </c>
      <c r="D6086" s="6" t="s">
        <v>31</v>
      </c>
      <c r="E6086" s="6" t="s">
        <v>31</v>
      </c>
      <c r="F6086" s="7" t="n">
        <v>70</v>
      </c>
      <c r="G6086" s="6" t="s">
        <v>31</v>
      </c>
      <c r="H6086" s="6" t="s">
        <v>31</v>
      </c>
      <c r="I6086" s="6" t="s">
        <v>203</v>
      </c>
      <c r="J6086" s="6" t="s">
        <v>31</v>
      </c>
      <c r="K6086" s="6" t="s">
        <v>30</v>
      </c>
      <c r="L6086" s="6" t="s">
        <v>30</v>
      </c>
      <c r="M6086" s="6" t="s">
        <v>31</v>
      </c>
      <c r="N6086" s="6" t="s">
        <v>31</v>
      </c>
      <c r="O6086" s="6" t="s">
        <v>31</v>
      </c>
      <c r="P6086" s="6" t="s">
        <v>166</v>
      </c>
      <c r="Q6086" s="6" t="s">
        <v>31</v>
      </c>
      <c r="R6086" s="6" t="s">
        <v>53</v>
      </c>
      <c r="S6086" s="8" t="n">
        <v>80.6</v>
      </c>
      <c r="T6086" s="8" t="n">
        <v>5460.2</v>
      </c>
      <c r="U6086" s="6" t="s">
        <v>30</v>
      </c>
      <c r="V6086" s="8" t="n">
        <f aca="false">IF(X6086="0-1 Year", ROUND(S6086/0.474, 2), IF(X6086="1-2 Years", ROUND(S6086/0.287, 2), ROUND(S6086/0.14, 2)))</f>
        <v>575.71</v>
      </c>
      <c r="W6086" s="6" t="str">
        <f aca="false">IF(V6086&gt;4000, "High", IF(V6086&gt;2000, "Medium", "Low"))</f>
        <v>Low</v>
      </c>
      <c r="X6086" s="9" t="s">
        <v>1765</v>
      </c>
      <c r="Y6086" s="10" t="n">
        <f aca="false">IF(U6086="Yes", 1, 0)</f>
        <v>0</v>
      </c>
      <c r="Z6086" s="10" t="n">
        <v>1</v>
      </c>
      <c r="AA6086" s="11" t="n">
        <f aca="false">MAX(0, ($S6086 * 0.35) - ($F6086 * 0.3))</f>
        <v>7.21</v>
      </c>
      <c r="AB6086" s="12" t="str">
        <f aca="false">IF(AA6086&gt;20,"High",IF(AA6086&gt;10,"Medium","Low"))</f>
        <v>Low</v>
      </c>
    </row>
    <row r="6087" customFormat="false" ht="18.65" hidden="false" customHeight="false" outlineLevel="0" collapsed="false">
      <c r="A6087" s="5" t="s">
        <v>6131</v>
      </c>
      <c r="B6087" s="6" t="s">
        <v>29</v>
      </c>
      <c r="C6087" s="6" t="s">
        <v>30</v>
      </c>
      <c r="D6087" s="6" t="s">
        <v>30</v>
      </c>
      <c r="E6087" s="6" t="s">
        <v>30</v>
      </c>
      <c r="F6087" s="7" t="n">
        <v>68</v>
      </c>
      <c r="G6087" s="6" t="s">
        <v>31</v>
      </c>
      <c r="H6087" s="6" t="s">
        <v>30</v>
      </c>
      <c r="I6087" s="6" t="s">
        <v>517</v>
      </c>
      <c r="J6087" s="6" t="s">
        <v>30</v>
      </c>
      <c r="K6087" s="6" t="s">
        <v>31</v>
      </c>
      <c r="L6087" s="6" t="s">
        <v>31</v>
      </c>
      <c r="M6087" s="6" t="s">
        <v>30</v>
      </c>
      <c r="N6087" s="6" t="s">
        <v>30</v>
      </c>
      <c r="O6087" s="6" t="s">
        <v>30</v>
      </c>
      <c r="P6087" s="6" t="s">
        <v>33</v>
      </c>
      <c r="Q6087" s="6" t="s">
        <v>30</v>
      </c>
      <c r="R6087" s="6" t="s">
        <v>58</v>
      </c>
      <c r="S6087" s="8" t="n">
        <v>79.6</v>
      </c>
      <c r="T6087" s="8" t="n">
        <v>5461.45</v>
      </c>
      <c r="U6087" s="6" t="s">
        <v>30</v>
      </c>
      <c r="V6087" s="8" t="n">
        <f aca="false">IF(X6087="0-1 Year", ROUND(S6087/0.474, 2), IF(X6087="1-2 Years", ROUND(S6087/0.287, 2), ROUND(S6087/0.14, 2)))</f>
        <v>568.57</v>
      </c>
      <c r="W6087" s="6" t="str">
        <f aca="false">IF(V6087&gt;4000, "High", IF(V6087&gt;2000, "Medium", "Low"))</f>
        <v>Low</v>
      </c>
      <c r="X6087" s="9" t="s">
        <v>1765</v>
      </c>
      <c r="Y6087" s="10" t="n">
        <f aca="false">IF(U6087="Yes", 1, 0)</f>
        <v>0</v>
      </c>
      <c r="Z6087" s="10" t="n">
        <v>1</v>
      </c>
      <c r="AA6087" s="11" t="n">
        <f aca="false">MAX(0, ($S6087 * 0.35) - ($F6087 * 0.3))</f>
        <v>7.46</v>
      </c>
      <c r="AB6087" s="12" t="str">
        <f aca="false">IF(AA6087&gt;20,"High",IF(AA6087&gt;10,"Medium","Low"))</f>
        <v>Low</v>
      </c>
    </row>
    <row r="6088" customFormat="false" ht="18.65" hidden="false" customHeight="false" outlineLevel="0" collapsed="false">
      <c r="A6088" s="5" t="s">
        <v>6132</v>
      </c>
      <c r="B6088" s="6" t="s">
        <v>37</v>
      </c>
      <c r="C6088" s="6" t="s">
        <v>30</v>
      </c>
      <c r="D6088" s="6" t="s">
        <v>30</v>
      </c>
      <c r="E6088" s="6" t="s">
        <v>30</v>
      </c>
      <c r="F6088" s="7" t="n">
        <v>57</v>
      </c>
      <c r="G6088" s="6" t="s">
        <v>31</v>
      </c>
      <c r="H6088" s="6" t="s">
        <v>30</v>
      </c>
      <c r="I6088" s="6" t="s">
        <v>517</v>
      </c>
      <c r="J6088" s="6" t="s">
        <v>30</v>
      </c>
      <c r="K6088" s="6" t="s">
        <v>30</v>
      </c>
      <c r="L6088" s="6" t="s">
        <v>31</v>
      </c>
      <c r="M6088" s="6" t="s">
        <v>30</v>
      </c>
      <c r="N6088" s="6" t="s">
        <v>31</v>
      </c>
      <c r="O6088" s="6" t="s">
        <v>31</v>
      </c>
      <c r="P6088" s="6" t="s">
        <v>166</v>
      </c>
      <c r="Q6088" s="6" t="s">
        <v>31</v>
      </c>
      <c r="R6088" s="6" t="s">
        <v>39</v>
      </c>
      <c r="S6088" s="8" t="n">
        <v>95.25</v>
      </c>
      <c r="T6088" s="8" t="n">
        <v>5464.65</v>
      </c>
      <c r="U6088" s="6" t="s">
        <v>31</v>
      </c>
      <c r="V6088" s="8" t="n">
        <f aca="false">IF(X6088="0-1 Year", ROUND(S6088/0.474, 2), IF(X6088="1-2 Years", ROUND(S6088/0.287, 2), ROUND(S6088/0.14, 2)))</f>
        <v>680.36</v>
      </c>
      <c r="W6088" s="6" t="str">
        <f aca="false">IF(V6088&gt;4000, "High", IF(V6088&gt;2000, "Medium", "Low"))</f>
        <v>Low</v>
      </c>
      <c r="X6088" s="9" t="s">
        <v>1765</v>
      </c>
      <c r="Y6088" s="10" t="n">
        <f aca="false">IF(U6088="Yes", 1, 0)</f>
        <v>1</v>
      </c>
      <c r="Z6088" s="10" t="n">
        <v>1</v>
      </c>
      <c r="AA6088" s="11" t="n">
        <f aca="false">MAX(0, ($S6088 * 0.35) - ($F6088 * 0.3))</f>
        <v>16.2375</v>
      </c>
      <c r="AB6088" s="12" t="str">
        <f aca="false">IF(AA6088&gt;20,"High",IF(AA6088&gt;10,"Medium","Low"))</f>
        <v>Medium</v>
      </c>
    </row>
    <row r="6089" customFormat="false" ht="18.65" hidden="false" customHeight="false" outlineLevel="0" collapsed="false">
      <c r="A6089" s="5" t="s">
        <v>6133</v>
      </c>
      <c r="B6089" s="6" t="s">
        <v>37</v>
      </c>
      <c r="C6089" s="6" t="s">
        <v>30</v>
      </c>
      <c r="D6089" s="6" t="s">
        <v>31</v>
      </c>
      <c r="E6089" s="6" t="s">
        <v>31</v>
      </c>
      <c r="F6089" s="7" t="n">
        <v>72</v>
      </c>
      <c r="G6089" s="6" t="s">
        <v>31</v>
      </c>
      <c r="H6089" s="6" t="s">
        <v>31</v>
      </c>
      <c r="I6089" s="6" t="s">
        <v>203</v>
      </c>
      <c r="J6089" s="6" t="s">
        <v>30</v>
      </c>
      <c r="K6089" s="6" t="s">
        <v>30</v>
      </c>
      <c r="L6089" s="6" t="s">
        <v>31</v>
      </c>
      <c r="M6089" s="6" t="s">
        <v>30</v>
      </c>
      <c r="N6089" s="6" t="s">
        <v>31</v>
      </c>
      <c r="O6089" s="6" t="s">
        <v>31</v>
      </c>
      <c r="P6089" s="6" t="s">
        <v>166</v>
      </c>
      <c r="Q6089" s="6" t="s">
        <v>31</v>
      </c>
      <c r="R6089" s="6" t="s">
        <v>53</v>
      </c>
      <c r="S6089" s="8" t="n">
        <v>76.8</v>
      </c>
      <c r="T6089" s="8" t="n">
        <v>5468.45</v>
      </c>
      <c r="U6089" s="6" t="s">
        <v>30</v>
      </c>
      <c r="V6089" s="8" t="n">
        <f aca="false">IF(X6089="0-1 Year", ROUND(S6089/0.474, 2), IF(X6089="1-2 Years", ROUND(S6089/0.287, 2), ROUND(S6089/0.14, 2)))</f>
        <v>548.57</v>
      </c>
      <c r="W6089" s="6" t="str">
        <f aca="false">IF(V6089&gt;4000, "High", IF(V6089&gt;2000, "Medium", "Low"))</f>
        <v>Low</v>
      </c>
      <c r="X6089" s="9" t="s">
        <v>1765</v>
      </c>
      <c r="Y6089" s="10" t="n">
        <f aca="false">IF(U6089="Yes", 1, 0)</f>
        <v>0</v>
      </c>
      <c r="Z6089" s="10" t="n">
        <v>1</v>
      </c>
      <c r="AA6089" s="11" t="n">
        <f aca="false">MAX(0, ($S6089 * 0.35) - ($F6089 * 0.3))</f>
        <v>5.28</v>
      </c>
      <c r="AB6089" s="12" t="str">
        <f aca="false">IF(AA6089&gt;20,"High",IF(AA6089&gt;10,"Medium","Low"))</f>
        <v>Low</v>
      </c>
    </row>
    <row r="6090" customFormat="false" ht="18.65" hidden="false" customHeight="false" outlineLevel="0" collapsed="false">
      <c r="A6090" s="5" t="s">
        <v>6134</v>
      </c>
      <c r="B6090" s="6" t="s">
        <v>37</v>
      </c>
      <c r="C6090" s="6" t="s">
        <v>30</v>
      </c>
      <c r="D6090" s="6" t="s">
        <v>30</v>
      </c>
      <c r="E6090" s="6" t="s">
        <v>30</v>
      </c>
      <c r="F6090" s="7" t="n">
        <v>57</v>
      </c>
      <c r="G6090" s="6" t="s">
        <v>31</v>
      </c>
      <c r="H6090" s="6" t="s">
        <v>31</v>
      </c>
      <c r="I6090" s="6" t="s">
        <v>517</v>
      </c>
      <c r="J6090" s="6" t="s">
        <v>30</v>
      </c>
      <c r="K6090" s="6" t="s">
        <v>31</v>
      </c>
      <c r="L6090" s="6" t="s">
        <v>30</v>
      </c>
      <c r="M6090" s="6" t="s">
        <v>31</v>
      </c>
      <c r="N6090" s="6" t="s">
        <v>30</v>
      </c>
      <c r="O6090" s="6" t="s">
        <v>31</v>
      </c>
      <c r="P6090" s="6" t="s">
        <v>33</v>
      </c>
      <c r="Q6090" s="6" t="s">
        <v>30</v>
      </c>
      <c r="R6090" s="6" t="s">
        <v>39</v>
      </c>
      <c r="S6090" s="8" t="n">
        <v>94.7</v>
      </c>
      <c r="T6090" s="8" t="n">
        <v>5468.95</v>
      </c>
      <c r="U6090" s="6" t="s">
        <v>30</v>
      </c>
      <c r="V6090" s="8" t="n">
        <f aca="false">IF(X6090="0-1 Year", ROUND(S6090/0.474, 2), IF(X6090="1-2 Years", ROUND(S6090/0.287, 2), ROUND(S6090/0.14, 2)))</f>
        <v>676.43</v>
      </c>
      <c r="W6090" s="6" t="str">
        <f aca="false">IF(V6090&gt;4000, "High", IF(V6090&gt;2000, "Medium", "Low"))</f>
        <v>Low</v>
      </c>
      <c r="X6090" s="9" t="s">
        <v>1765</v>
      </c>
      <c r="Y6090" s="10" t="n">
        <f aca="false">IF(U6090="Yes", 1, 0)</f>
        <v>0</v>
      </c>
      <c r="Z6090" s="10" t="n">
        <v>1</v>
      </c>
      <c r="AA6090" s="11" t="n">
        <f aca="false">MAX(0, ($S6090 * 0.35) - ($F6090 * 0.3))</f>
        <v>16.045</v>
      </c>
      <c r="AB6090" s="12" t="str">
        <f aca="false">IF(AA6090&gt;20,"High",IF(AA6090&gt;10,"Medium","Low"))</f>
        <v>Medium</v>
      </c>
    </row>
    <row r="6091" customFormat="false" ht="18.65" hidden="false" customHeight="false" outlineLevel="0" collapsed="false">
      <c r="A6091" s="5" t="s">
        <v>6135</v>
      </c>
      <c r="B6091" s="6" t="s">
        <v>37</v>
      </c>
      <c r="C6091" s="6" t="s">
        <v>31</v>
      </c>
      <c r="D6091" s="6" t="s">
        <v>31</v>
      </c>
      <c r="E6091" s="6" t="s">
        <v>30</v>
      </c>
      <c r="F6091" s="7" t="n">
        <v>56</v>
      </c>
      <c r="G6091" s="6" t="s">
        <v>31</v>
      </c>
      <c r="H6091" s="6" t="s">
        <v>31</v>
      </c>
      <c r="I6091" s="6" t="s">
        <v>517</v>
      </c>
      <c r="J6091" s="6" t="s">
        <v>31</v>
      </c>
      <c r="K6091" s="6" t="s">
        <v>31</v>
      </c>
      <c r="L6091" s="6" t="s">
        <v>31</v>
      </c>
      <c r="M6091" s="6" t="s">
        <v>31</v>
      </c>
      <c r="N6091" s="6" t="s">
        <v>30</v>
      </c>
      <c r="O6091" s="6" t="s">
        <v>30</v>
      </c>
      <c r="P6091" s="6" t="s">
        <v>33</v>
      </c>
      <c r="Q6091" s="6" t="s">
        <v>30</v>
      </c>
      <c r="R6091" s="6" t="s">
        <v>39</v>
      </c>
      <c r="S6091" s="8" t="n">
        <v>95.65</v>
      </c>
      <c r="T6091" s="8" t="n">
        <v>5471.75</v>
      </c>
      <c r="U6091" s="6" t="s">
        <v>30</v>
      </c>
      <c r="V6091" s="8" t="n">
        <f aca="false">IF(X6091="0-1 Year", ROUND(S6091/0.474, 2), IF(X6091="1-2 Years", ROUND(S6091/0.287, 2), ROUND(S6091/0.14, 2)))</f>
        <v>683.21</v>
      </c>
      <c r="W6091" s="6" t="str">
        <f aca="false">IF(V6091&gt;4000, "High", IF(V6091&gt;2000, "Medium", "Low"))</f>
        <v>Low</v>
      </c>
      <c r="X6091" s="9" t="s">
        <v>1765</v>
      </c>
      <c r="Y6091" s="10" t="n">
        <f aca="false">IF(U6091="Yes", 1, 0)</f>
        <v>0</v>
      </c>
      <c r="Z6091" s="10" t="n">
        <v>1</v>
      </c>
      <c r="AA6091" s="11" t="n">
        <f aca="false">MAX(0, ($S6091 * 0.35) - ($F6091 * 0.3))</f>
        <v>16.6775</v>
      </c>
      <c r="AB6091" s="12" t="str">
        <f aca="false">IF(AA6091&gt;20,"High",IF(AA6091&gt;10,"Medium","Low"))</f>
        <v>Medium</v>
      </c>
    </row>
    <row r="6092" customFormat="false" ht="18.65" hidden="false" customHeight="false" outlineLevel="0" collapsed="false">
      <c r="A6092" s="5" t="s">
        <v>6136</v>
      </c>
      <c r="B6092" s="6" t="s">
        <v>37</v>
      </c>
      <c r="C6092" s="6" t="s">
        <v>30</v>
      </c>
      <c r="D6092" s="6" t="s">
        <v>31</v>
      </c>
      <c r="E6092" s="6" t="s">
        <v>30</v>
      </c>
      <c r="F6092" s="7" t="n">
        <v>60</v>
      </c>
      <c r="G6092" s="6" t="s">
        <v>31</v>
      </c>
      <c r="H6092" s="6" t="s">
        <v>31</v>
      </c>
      <c r="I6092" s="6" t="s">
        <v>517</v>
      </c>
      <c r="J6092" s="6" t="s">
        <v>31</v>
      </c>
      <c r="K6092" s="6" t="s">
        <v>31</v>
      </c>
      <c r="L6092" s="6" t="s">
        <v>30</v>
      </c>
      <c r="M6092" s="6" t="s">
        <v>30</v>
      </c>
      <c r="N6092" s="6" t="s">
        <v>30</v>
      </c>
      <c r="O6092" s="6" t="s">
        <v>31</v>
      </c>
      <c r="P6092" s="6" t="s">
        <v>38</v>
      </c>
      <c r="Q6092" s="6" t="s">
        <v>31</v>
      </c>
      <c r="R6092" s="6" t="s">
        <v>58</v>
      </c>
      <c r="S6092" s="8" t="n">
        <v>94.1</v>
      </c>
      <c r="T6092" s="8" t="n">
        <v>5475.9</v>
      </c>
      <c r="U6092" s="6" t="s">
        <v>30</v>
      </c>
      <c r="V6092" s="8" t="n">
        <f aca="false">IF(X6092="0-1 Year", ROUND(S6092/0.474, 2), IF(X6092="1-2 Years", ROUND(S6092/0.287, 2), ROUND(S6092/0.14, 2)))</f>
        <v>672.14</v>
      </c>
      <c r="W6092" s="6" t="str">
        <f aca="false">IF(V6092&gt;4000, "High", IF(V6092&gt;2000, "Medium", "Low"))</f>
        <v>Low</v>
      </c>
      <c r="X6092" s="9" t="s">
        <v>1765</v>
      </c>
      <c r="Y6092" s="10" t="n">
        <f aca="false">IF(U6092="Yes", 1, 0)</f>
        <v>0</v>
      </c>
      <c r="Z6092" s="10" t="n">
        <v>1</v>
      </c>
      <c r="AA6092" s="11" t="n">
        <f aca="false">MAX(0, ($S6092 * 0.35) - ($F6092 * 0.3))</f>
        <v>14.935</v>
      </c>
      <c r="AB6092" s="12" t="str">
        <f aca="false">IF(AA6092&gt;20,"High",IF(AA6092&gt;10,"Medium","Low"))</f>
        <v>Medium</v>
      </c>
    </row>
    <row r="6093" customFormat="false" ht="18.65" hidden="false" customHeight="false" outlineLevel="0" collapsed="false">
      <c r="A6093" s="5" t="s">
        <v>6137</v>
      </c>
      <c r="B6093" s="6" t="s">
        <v>29</v>
      </c>
      <c r="C6093" s="6" t="s">
        <v>30</v>
      </c>
      <c r="D6093" s="6" t="s">
        <v>31</v>
      </c>
      <c r="E6093" s="6" t="s">
        <v>31</v>
      </c>
      <c r="F6093" s="7" t="n">
        <v>72</v>
      </c>
      <c r="G6093" s="6" t="s">
        <v>31</v>
      </c>
      <c r="H6093" s="6" t="s">
        <v>30</v>
      </c>
      <c r="I6093" s="6" t="s">
        <v>203</v>
      </c>
      <c r="J6093" s="6" t="s">
        <v>30</v>
      </c>
      <c r="K6093" s="6" t="s">
        <v>31</v>
      </c>
      <c r="L6093" s="6" t="s">
        <v>31</v>
      </c>
      <c r="M6093" s="6" t="s">
        <v>30</v>
      </c>
      <c r="N6093" s="6" t="s">
        <v>31</v>
      </c>
      <c r="O6093" s="6" t="s">
        <v>31</v>
      </c>
      <c r="P6093" s="6" t="s">
        <v>166</v>
      </c>
      <c r="Q6093" s="6" t="s">
        <v>31</v>
      </c>
      <c r="R6093" s="6" t="s">
        <v>53</v>
      </c>
      <c r="S6093" s="8" t="n">
        <v>75.4</v>
      </c>
      <c r="T6093" s="8" t="n">
        <v>5480.25</v>
      </c>
      <c r="U6093" s="6" t="s">
        <v>30</v>
      </c>
      <c r="V6093" s="8" t="n">
        <f aca="false">IF(X6093="0-1 Year", ROUND(S6093/0.474, 2), IF(X6093="1-2 Years", ROUND(S6093/0.287, 2), ROUND(S6093/0.14, 2)))</f>
        <v>538.57</v>
      </c>
      <c r="W6093" s="6" t="str">
        <f aca="false">IF(V6093&gt;4000, "High", IF(V6093&gt;2000, "Medium", "Low"))</f>
        <v>Low</v>
      </c>
      <c r="X6093" s="9" t="s">
        <v>1765</v>
      </c>
      <c r="Y6093" s="10" t="n">
        <f aca="false">IF(U6093="Yes", 1, 0)</f>
        <v>0</v>
      </c>
      <c r="Z6093" s="10" t="n">
        <v>1</v>
      </c>
      <c r="AA6093" s="11" t="n">
        <f aca="false">MAX(0, ($S6093 * 0.35) - ($F6093 * 0.3))</f>
        <v>4.79</v>
      </c>
      <c r="AB6093" s="12" t="str">
        <f aca="false">IF(AA6093&gt;20,"High",IF(AA6093&gt;10,"Medium","Low"))</f>
        <v>Low</v>
      </c>
    </row>
    <row r="6094" customFormat="false" ht="18.65" hidden="false" customHeight="false" outlineLevel="0" collapsed="false">
      <c r="A6094" s="5" t="s">
        <v>6138</v>
      </c>
      <c r="B6094" s="6" t="s">
        <v>29</v>
      </c>
      <c r="C6094" s="6" t="s">
        <v>31</v>
      </c>
      <c r="D6094" s="6" t="s">
        <v>31</v>
      </c>
      <c r="E6094" s="6" t="s">
        <v>30</v>
      </c>
      <c r="F6094" s="7" t="n">
        <v>52</v>
      </c>
      <c r="G6094" s="6" t="s">
        <v>31</v>
      </c>
      <c r="H6094" s="6" t="s">
        <v>30</v>
      </c>
      <c r="I6094" s="6" t="s">
        <v>517</v>
      </c>
      <c r="J6094" s="6" t="s">
        <v>31</v>
      </c>
      <c r="K6094" s="6" t="s">
        <v>30</v>
      </c>
      <c r="L6094" s="6" t="s">
        <v>31</v>
      </c>
      <c r="M6094" s="6" t="s">
        <v>31</v>
      </c>
      <c r="N6094" s="6" t="s">
        <v>31</v>
      </c>
      <c r="O6094" s="6" t="s">
        <v>31</v>
      </c>
      <c r="P6094" s="6" t="s">
        <v>33</v>
      </c>
      <c r="Q6094" s="6" t="s">
        <v>31</v>
      </c>
      <c r="R6094" s="6" t="s">
        <v>53</v>
      </c>
      <c r="S6094" s="8" t="n">
        <v>104.45</v>
      </c>
      <c r="T6094" s="8" t="n">
        <v>5481.25</v>
      </c>
      <c r="U6094" s="6" t="s">
        <v>30</v>
      </c>
      <c r="V6094" s="8" t="n">
        <f aca="false">IF(X6094="0-1 Year", ROUND(S6094/0.474, 2), IF(X6094="1-2 Years", ROUND(S6094/0.287, 2), ROUND(S6094/0.14, 2)))</f>
        <v>746.07</v>
      </c>
      <c r="W6094" s="6" t="str">
        <f aca="false">IF(V6094&gt;4000, "High", IF(V6094&gt;2000, "Medium", "Low"))</f>
        <v>Low</v>
      </c>
      <c r="X6094" s="9" t="s">
        <v>1765</v>
      </c>
      <c r="Y6094" s="10" t="n">
        <f aca="false">IF(U6094="Yes", 1, 0)</f>
        <v>0</v>
      </c>
      <c r="Z6094" s="10" t="n">
        <v>1</v>
      </c>
      <c r="AA6094" s="11" t="n">
        <f aca="false">MAX(0, ($S6094 * 0.35) - ($F6094 * 0.3))</f>
        <v>20.9575</v>
      </c>
      <c r="AB6094" s="12" t="str">
        <f aca="false">IF(AA6094&gt;20,"High",IF(AA6094&gt;10,"Medium","Low"))</f>
        <v>High</v>
      </c>
    </row>
    <row r="6095" customFormat="false" ht="18.65" hidden="false" customHeight="false" outlineLevel="0" collapsed="false">
      <c r="A6095" s="5" t="s">
        <v>6139</v>
      </c>
      <c r="B6095" s="6" t="s">
        <v>37</v>
      </c>
      <c r="C6095" s="6" t="s">
        <v>31</v>
      </c>
      <c r="D6095" s="6" t="s">
        <v>31</v>
      </c>
      <c r="E6095" s="6" t="s">
        <v>30</v>
      </c>
      <c r="F6095" s="7" t="n">
        <v>59</v>
      </c>
      <c r="G6095" s="6" t="s">
        <v>31</v>
      </c>
      <c r="H6095" s="6" t="s">
        <v>31</v>
      </c>
      <c r="I6095" s="6" t="s">
        <v>517</v>
      </c>
      <c r="J6095" s="6" t="s">
        <v>31</v>
      </c>
      <c r="K6095" s="6" t="s">
        <v>31</v>
      </c>
      <c r="L6095" s="6" t="s">
        <v>31</v>
      </c>
      <c r="M6095" s="6" t="s">
        <v>31</v>
      </c>
      <c r="N6095" s="6" t="s">
        <v>30</v>
      </c>
      <c r="O6095" s="6" t="s">
        <v>30</v>
      </c>
      <c r="P6095" s="6" t="s">
        <v>33</v>
      </c>
      <c r="Q6095" s="6" t="s">
        <v>31</v>
      </c>
      <c r="R6095" s="6" t="s">
        <v>39</v>
      </c>
      <c r="S6095" s="8" t="n">
        <v>94.05</v>
      </c>
      <c r="T6095" s="8" t="n">
        <v>5483.9</v>
      </c>
      <c r="U6095" s="6" t="s">
        <v>30</v>
      </c>
      <c r="V6095" s="8" t="n">
        <f aca="false">IF(X6095="0-1 Year", ROUND(S6095/0.474, 2), IF(X6095="1-2 Years", ROUND(S6095/0.287, 2), ROUND(S6095/0.14, 2)))</f>
        <v>671.79</v>
      </c>
      <c r="W6095" s="6" t="str">
        <f aca="false">IF(V6095&gt;4000, "High", IF(V6095&gt;2000, "Medium", "Low"))</f>
        <v>Low</v>
      </c>
      <c r="X6095" s="9" t="s">
        <v>1765</v>
      </c>
      <c r="Y6095" s="10" t="n">
        <f aca="false">IF(U6095="Yes", 1, 0)</f>
        <v>0</v>
      </c>
      <c r="Z6095" s="10" t="n">
        <v>1</v>
      </c>
      <c r="AA6095" s="11" t="n">
        <f aca="false">MAX(0, ($S6095 * 0.35) - ($F6095 * 0.3))</f>
        <v>15.2175</v>
      </c>
      <c r="AB6095" s="12" t="str">
        <f aca="false">IF(AA6095&gt;20,"High",IF(AA6095&gt;10,"Medium","Low"))</f>
        <v>Medium</v>
      </c>
    </row>
    <row r="6096" customFormat="false" ht="18.65" hidden="false" customHeight="false" outlineLevel="0" collapsed="false">
      <c r="A6096" s="5" t="s">
        <v>6140</v>
      </c>
      <c r="B6096" s="6" t="s">
        <v>37</v>
      </c>
      <c r="C6096" s="6" t="s">
        <v>30</v>
      </c>
      <c r="D6096" s="6" t="s">
        <v>31</v>
      </c>
      <c r="E6096" s="6" t="s">
        <v>30</v>
      </c>
      <c r="F6096" s="7" t="n">
        <v>64</v>
      </c>
      <c r="G6096" s="6" t="s">
        <v>31</v>
      </c>
      <c r="H6096" s="6" t="s">
        <v>31</v>
      </c>
      <c r="I6096" s="6" t="s">
        <v>203</v>
      </c>
      <c r="J6096" s="6" t="s">
        <v>31</v>
      </c>
      <c r="K6096" s="6" t="s">
        <v>30</v>
      </c>
      <c r="L6096" s="6" t="s">
        <v>31</v>
      </c>
      <c r="M6096" s="6" t="s">
        <v>31</v>
      </c>
      <c r="N6096" s="6" t="s">
        <v>31</v>
      </c>
      <c r="O6096" s="6" t="s">
        <v>31</v>
      </c>
      <c r="P6096" s="6" t="s">
        <v>166</v>
      </c>
      <c r="Q6096" s="6" t="s">
        <v>31</v>
      </c>
      <c r="R6096" s="6" t="s">
        <v>58</v>
      </c>
      <c r="S6096" s="8" t="n">
        <v>85</v>
      </c>
      <c r="T6096" s="8" t="n">
        <v>5484.4</v>
      </c>
      <c r="U6096" s="6" t="s">
        <v>30</v>
      </c>
      <c r="V6096" s="8" t="n">
        <f aca="false">IF(X6096="0-1 Year", ROUND(S6096/0.474, 2), IF(X6096="1-2 Years", ROUND(S6096/0.287, 2), ROUND(S6096/0.14, 2)))</f>
        <v>607.14</v>
      </c>
      <c r="W6096" s="6" t="str">
        <f aca="false">IF(V6096&gt;4000, "High", IF(V6096&gt;2000, "Medium", "Low"))</f>
        <v>Low</v>
      </c>
      <c r="X6096" s="9" t="s">
        <v>1765</v>
      </c>
      <c r="Y6096" s="10" t="n">
        <f aca="false">IF(U6096="Yes", 1, 0)</f>
        <v>0</v>
      </c>
      <c r="Z6096" s="10" t="n">
        <v>1</v>
      </c>
      <c r="AA6096" s="11" t="n">
        <f aca="false">MAX(0, ($S6096 * 0.35) - ($F6096 * 0.3))</f>
        <v>10.55</v>
      </c>
      <c r="AB6096" s="12" t="str">
        <f aca="false">IF(AA6096&gt;20,"High",IF(AA6096&gt;10,"Medium","Low"))</f>
        <v>Medium</v>
      </c>
    </row>
    <row r="6097" customFormat="false" ht="18.65" hidden="false" customHeight="false" outlineLevel="0" collapsed="false">
      <c r="A6097" s="5" t="s">
        <v>6141</v>
      </c>
      <c r="B6097" s="6" t="s">
        <v>29</v>
      </c>
      <c r="C6097" s="6" t="s">
        <v>31</v>
      </c>
      <c r="D6097" s="6" t="s">
        <v>31</v>
      </c>
      <c r="E6097" s="6" t="s">
        <v>30</v>
      </c>
      <c r="F6097" s="7" t="n">
        <v>53</v>
      </c>
      <c r="G6097" s="6" t="s">
        <v>31</v>
      </c>
      <c r="H6097" s="6" t="s">
        <v>31</v>
      </c>
      <c r="I6097" s="6" t="s">
        <v>517</v>
      </c>
      <c r="J6097" s="6" t="s">
        <v>30</v>
      </c>
      <c r="K6097" s="6" t="s">
        <v>31</v>
      </c>
      <c r="L6097" s="6" t="s">
        <v>31</v>
      </c>
      <c r="M6097" s="6" t="s">
        <v>30</v>
      </c>
      <c r="N6097" s="6" t="s">
        <v>31</v>
      </c>
      <c r="O6097" s="6" t="s">
        <v>31</v>
      </c>
      <c r="P6097" s="6" t="s">
        <v>38</v>
      </c>
      <c r="Q6097" s="6" t="s">
        <v>31</v>
      </c>
      <c r="R6097" s="6" t="s">
        <v>39</v>
      </c>
      <c r="S6097" s="8" t="n">
        <v>103.85</v>
      </c>
      <c r="T6097" s="8" t="n">
        <v>5485.5</v>
      </c>
      <c r="U6097" s="6" t="s">
        <v>31</v>
      </c>
      <c r="V6097" s="8" t="n">
        <f aca="false">IF(X6097="0-1 Year", ROUND(S6097/0.474, 2), IF(X6097="1-2 Years", ROUND(S6097/0.287, 2), ROUND(S6097/0.14, 2)))</f>
        <v>741.79</v>
      </c>
      <c r="W6097" s="6" t="str">
        <f aca="false">IF(V6097&gt;4000, "High", IF(V6097&gt;2000, "Medium", "Low"))</f>
        <v>Low</v>
      </c>
      <c r="X6097" s="9" t="s">
        <v>1765</v>
      </c>
      <c r="Y6097" s="10" t="n">
        <f aca="false">IF(U6097="Yes", 1, 0)</f>
        <v>1</v>
      </c>
      <c r="Z6097" s="10" t="n">
        <v>1</v>
      </c>
      <c r="AA6097" s="11" t="n">
        <f aca="false">MAX(0, ($S6097 * 0.35) - ($F6097 * 0.3))</f>
        <v>20.4475</v>
      </c>
      <c r="AB6097" s="12" t="str">
        <f aca="false">IF(AA6097&gt;20,"High",IF(AA6097&gt;10,"Medium","Low"))</f>
        <v>High</v>
      </c>
    </row>
    <row r="6098" customFormat="false" ht="18.65" hidden="false" customHeight="false" outlineLevel="0" collapsed="false">
      <c r="A6098" s="5" t="s">
        <v>6142</v>
      </c>
      <c r="B6098" s="6" t="s">
        <v>29</v>
      </c>
      <c r="C6098" s="6" t="s">
        <v>30</v>
      </c>
      <c r="D6098" s="6" t="s">
        <v>31</v>
      </c>
      <c r="E6098" s="6" t="s">
        <v>30</v>
      </c>
      <c r="F6098" s="7" t="n">
        <v>52</v>
      </c>
      <c r="G6098" s="6" t="s">
        <v>31</v>
      </c>
      <c r="H6098" s="6" t="s">
        <v>30</v>
      </c>
      <c r="I6098" s="6" t="s">
        <v>517</v>
      </c>
      <c r="J6098" s="6" t="s">
        <v>31</v>
      </c>
      <c r="K6098" s="6" t="s">
        <v>31</v>
      </c>
      <c r="L6098" s="6" t="s">
        <v>31</v>
      </c>
      <c r="M6098" s="6" t="s">
        <v>31</v>
      </c>
      <c r="N6098" s="6" t="s">
        <v>31</v>
      </c>
      <c r="O6098" s="6" t="s">
        <v>31</v>
      </c>
      <c r="P6098" s="6" t="s">
        <v>166</v>
      </c>
      <c r="Q6098" s="6" t="s">
        <v>31</v>
      </c>
      <c r="R6098" s="6" t="s">
        <v>39</v>
      </c>
      <c r="S6098" s="8" t="n">
        <v>106.3</v>
      </c>
      <c r="T6098" s="8" t="n">
        <v>5487</v>
      </c>
      <c r="U6098" s="6" t="s">
        <v>30</v>
      </c>
      <c r="V6098" s="8" t="n">
        <f aca="false">IF(X6098="0-1 Year", ROUND(S6098/0.474, 2), IF(X6098="1-2 Years", ROUND(S6098/0.287, 2), ROUND(S6098/0.14, 2)))</f>
        <v>759.29</v>
      </c>
      <c r="W6098" s="6" t="str">
        <f aca="false">IF(V6098&gt;4000, "High", IF(V6098&gt;2000, "Medium", "Low"))</f>
        <v>Low</v>
      </c>
      <c r="X6098" s="9" t="s">
        <v>1765</v>
      </c>
      <c r="Y6098" s="10" t="n">
        <f aca="false">IF(U6098="Yes", 1, 0)</f>
        <v>0</v>
      </c>
      <c r="Z6098" s="10" t="n">
        <v>1</v>
      </c>
      <c r="AA6098" s="11" t="n">
        <f aca="false">MAX(0, ($S6098 * 0.35) - ($F6098 * 0.3))</f>
        <v>21.605</v>
      </c>
      <c r="AB6098" s="12" t="str">
        <f aca="false">IF(AA6098&gt;20,"High",IF(AA6098&gt;10,"Medium","Low"))</f>
        <v>High</v>
      </c>
    </row>
    <row r="6099" customFormat="false" ht="18.65" hidden="false" customHeight="false" outlineLevel="0" collapsed="false">
      <c r="A6099" s="5" t="s">
        <v>6143</v>
      </c>
      <c r="B6099" s="6" t="s">
        <v>37</v>
      </c>
      <c r="C6099" s="6" t="s">
        <v>31</v>
      </c>
      <c r="D6099" s="6" t="s">
        <v>30</v>
      </c>
      <c r="E6099" s="6" t="s">
        <v>30</v>
      </c>
      <c r="F6099" s="7" t="n">
        <v>59</v>
      </c>
      <c r="G6099" s="6" t="s">
        <v>31</v>
      </c>
      <c r="H6099" s="6" t="s">
        <v>31</v>
      </c>
      <c r="I6099" s="6" t="s">
        <v>517</v>
      </c>
      <c r="J6099" s="6" t="s">
        <v>31</v>
      </c>
      <c r="K6099" s="6" t="s">
        <v>31</v>
      </c>
      <c r="L6099" s="6" t="s">
        <v>31</v>
      </c>
      <c r="M6099" s="6" t="s">
        <v>30</v>
      </c>
      <c r="N6099" s="6" t="s">
        <v>30</v>
      </c>
      <c r="O6099" s="6" t="s">
        <v>30</v>
      </c>
      <c r="P6099" s="6" t="s">
        <v>38</v>
      </c>
      <c r="Q6099" s="6" t="s">
        <v>31</v>
      </c>
      <c r="R6099" s="6" t="s">
        <v>39</v>
      </c>
      <c r="S6099" s="8" t="n">
        <v>89.75</v>
      </c>
      <c r="T6099" s="8" t="n">
        <v>5496.9</v>
      </c>
      <c r="U6099" s="6" t="s">
        <v>30</v>
      </c>
      <c r="V6099" s="8" t="n">
        <f aca="false">IF(X6099="0-1 Year", ROUND(S6099/0.474, 2), IF(X6099="1-2 Years", ROUND(S6099/0.287, 2), ROUND(S6099/0.14, 2)))</f>
        <v>641.07</v>
      </c>
      <c r="W6099" s="6" t="str">
        <f aca="false">IF(V6099&gt;4000, "High", IF(V6099&gt;2000, "Medium", "Low"))</f>
        <v>Low</v>
      </c>
      <c r="X6099" s="9" t="s">
        <v>1765</v>
      </c>
      <c r="Y6099" s="10" t="n">
        <f aca="false">IF(U6099="Yes", 1, 0)</f>
        <v>0</v>
      </c>
      <c r="Z6099" s="10" t="n">
        <v>1</v>
      </c>
      <c r="AA6099" s="11" t="n">
        <f aca="false">MAX(0, ($S6099 * 0.35) - ($F6099 * 0.3))</f>
        <v>13.7125</v>
      </c>
      <c r="AB6099" s="12" t="str">
        <f aca="false">IF(AA6099&gt;20,"High",IF(AA6099&gt;10,"Medium","Low"))</f>
        <v>Medium</v>
      </c>
    </row>
    <row r="6100" customFormat="false" ht="18.65" hidden="false" customHeight="false" outlineLevel="0" collapsed="false">
      <c r="A6100" s="5" t="s">
        <v>6144</v>
      </c>
      <c r="B6100" s="6" t="s">
        <v>37</v>
      </c>
      <c r="C6100" s="6" t="s">
        <v>30</v>
      </c>
      <c r="D6100" s="6" t="s">
        <v>31</v>
      </c>
      <c r="E6100" s="6" t="s">
        <v>30</v>
      </c>
      <c r="F6100" s="7" t="n">
        <v>57</v>
      </c>
      <c r="G6100" s="6" t="s">
        <v>31</v>
      </c>
      <c r="H6100" s="6" t="s">
        <v>31</v>
      </c>
      <c r="I6100" s="6" t="s">
        <v>517</v>
      </c>
      <c r="J6100" s="6" t="s">
        <v>31</v>
      </c>
      <c r="K6100" s="6" t="s">
        <v>30</v>
      </c>
      <c r="L6100" s="6" t="s">
        <v>30</v>
      </c>
      <c r="M6100" s="6" t="s">
        <v>30</v>
      </c>
      <c r="N6100" s="6" t="s">
        <v>31</v>
      </c>
      <c r="O6100" s="6" t="s">
        <v>31</v>
      </c>
      <c r="P6100" s="6" t="s">
        <v>38</v>
      </c>
      <c r="Q6100" s="6" t="s">
        <v>31</v>
      </c>
      <c r="R6100" s="6" t="s">
        <v>39</v>
      </c>
      <c r="S6100" s="8" t="n">
        <v>99.65</v>
      </c>
      <c r="T6100" s="8" t="n">
        <v>5497.05</v>
      </c>
      <c r="U6100" s="6" t="s">
        <v>30</v>
      </c>
      <c r="V6100" s="8" t="n">
        <f aca="false">IF(X6100="0-1 Year", ROUND(S6100/0.474, 2), IF(X6100="1-2 Years", ROUND(S6100/0.287, 2), ROUND(S6100/0.14, 2)))</f>
        <v>711.79</v>
      </c>
      <c r="W6100" s="6" t="str">
        <f aca="false">IF(V6100&gt;4000, "High", IF(V6100&gt;2000, "Medium", "Low"))</f>
        <v>Low</v>
      </c>
      <c r="X6100" s="9" t="s">
        <v>1765</v>
      </c>
      <c r="Y6100" s="10" t="n">
        <f aca="false">IF(U6100="Yes", 1, 0)</f>
        <v>0</v>
      </c>
      <c r="Z6100" s="10" t="n">
        <v>1</v>
      </c>
      <c r="AA6100" s="11" t="n">
        <f aca="false">MAX(0, ($S6100 * 0.35) - ($F6100 * 0.3))</f>
        <v>17.7775</v>
      </c>
      <c r="AB6100" s="12" t="str">
        <f aca="false">IF(AA6100&gt;20,"High",IF(AA6100&gt;10,"Medium","Low"))</f>
        <v>Medium</v>
      </c>
    </row>
    <row r="6101" customFormat="false" ht="18.65" hidden="false" customHeight="false" outlineLevel="0" collapsed="false">
      <c r="A6101" s="5" t="s">
        <v>6145</v>
      </c>
      <c r="B6101" s="6" t="s">
        <v>29</v>
      </c>
      <c r="C6101" s="6" t="s">
        <v>30</v>
      </c>
      <c r="D6101" s="6" t="s">
        <v>31</v>
      </c>
      <c r="E6101" s="6" t="s">
        <v>30</v>
      </c>
      <c r="F6101" s="7" t="n">
        <v>70</v>
      </c>
      <c r="G6101" s="6" t="s">
        <v>31</v>
      </c>
      <c r="H6101" s="6" t="s">
        <v>31</v>
      </c>
      <c r="I6101" s="6" t="s">
        <v>203</v>
      </c>
      <c r="J6101" s="6" t="s">
        <v>31</v>
      </c>
      <c r="K6101" s="6" t="s">
        <v>30</v>
      </c>
      <c r="L6101" s="6" t="s">
        <v>31</v>
      </c>
      <c r="M6101" s="6" t="s">
        <v>31</v>
      </c>
      <c r="N6101" s="6" t="s">
        <v>30</v>
      </c>
      <c r="O6101" s="6" t="s">
        <v>31</v>
      </c>
      <c r="P6101" s="6" t="s">
        <v>166</v>
      </c>
      <c r="Q6101" s="6" t="s">
        <v>30</v>
      </c>
      <c r="R6101" s="6" t="s">
        <v>58</v>
      </c>
      <c r="S6101" s="8" t="n">
        <v>77.3</v>
      </c>
      <c r="T6101" s="8" t="n">
        <v>5498.2</v>
      </c>
      <c r="U6101" s="6" t="s">
        <v>30</v>
      </c>
      <c r="V6101" s="8" t="n">
        <f aca="false">IF(X6101="0-1 Year", ROUND(S6101/0.474, 2), IF(X6101="1-2 Years", ROUND(S6101/0.287, 2), ROUND(S6101/0.14, 2)))</f>
        <v>552.14</v>
      </c>
      <c r="W6101" s="6" t="str">
        <f aca="false">IF(V6101&gt;4000, "High", IF(V6101&gt;2000, "Medium", "Low"))</f>
        <v>Low</v>
      </c>
      <c r="X6101" s="9" t="s">
        <v>1765</v>
      </c>
      <c r="Y6101" s="10" t="n">
        <f aca="false">IF(U6101="Yes", 1, 0)</f>
        <v>0</v>
      </c>
      <c r="Z6101" s="10" t="n">
        <v>1</v>
      </c>
      <c r="AA6101" s="11" t="n">
        <f aca="false">MAX(0, ($S6101 * 0.35) - ($F6101 * 0.3))</f>
        <v>6.055</v>
      </c>
      <c r="AB6101" s="12" t="str">
        <f aca="false">IF(AA6101&gt;20,"High",IF(AA6101&gt;10,"Medium","Low"))</f>
        <v>Low</v>
      </c>
    </row>
    <row r="6102" customFormat="false" ht="18.65" hidden="false" customHeight="false" outlineLevel="0" collapsed="false">
      <c r="A6102" s="5" t="s">
        <v>6146</v>
      </c>
      <c r="B6102" s="6" t="s">
        <v>29</v>
      </c>
      <c r="C6102" s="6" t="s">
        <v>30</v>
      </c>
      <c r="D6102" s="6" t="s">
        <v>31</v>
      </c>
      <c r="E6102" s="6" t="s">
        <v>30</v>
      </c>
      <c r="F6102" s="7" t="n">
        <v>51</v>
      </c>
      <c r="G6102" s="6" t="s">
        <v>31</v>
      </c>
      <c r="H6102" s="6" t="s">
        <v>31</v>
      </c>
      <c r="I6102" s="6" t="s">
        <v>517</v>
      </c>
      <c r="J6102" s="6" t="s">
        <v>30</v>
      </c>
      <c r="K6102" s="6" t="s">
        <v>31</v>
      </c>
      <c r="L6102" s="6" t="s">
        <v>31</v>
      </c>
      <c r="M6102" s="6" t="s">
        <v>30</v>
      </c>
      <c r="N6102" s="6" t="s">
        <v>31</v>
      </c>
      <c r="O6102" s="6" t="s">
        <v>31</v>
      </c>
      <c r="P6102" s="6" t="s">
        <v>33</v>
      </c>
      <c r="Q6102" s="6" t="s">
        <v>31</v>
      </c>
      <c r="R6102" s="6" t="s">
        <v>53</v>
      </c>
      <c r="S6102" s="8" t="n">
        <v>106.8</v>
      </c>
      <c r="T6102" s="8" t="n">
        <v>5498.8</v>
      </c>
      <c r="U6102" s="6" t="s">
        <v>30</v>
      </c>
      <c r="V6102" s="8" t="n">
        <f aca="false">IF(X6102="0-1 Year", ROUND(S6102/0.474, 2), IF(X6102="1-2 Years", ROUND(S6102/0.287, 2), ROUND(S6102/0.14, 2)))</f>
        <v>762.86</v>
      </c>
      <c r="W6102" s="6" t="str">
        <f aca="false">IF(V6102&gt;4000, "High", IF(V6102&gt;2000, "Medium", "Low"))</f>
        <v>Low</v>
      </c>
      <c r="X6102" s="9" t="s">
        <v>1765</v>
      </c>
      <c r="Y6102" s="10" t="n">
        <f aca="false">IF(U6102="Yes", 1, 0)</f>
        <v>0</v>
      </c>
      <c r="Z6102" s="10" t="n">
        <v>1</v>
      </c>
      <c r="AA6102" s="11" t="n">
        <f aca="false">MAX(0, ($S6102 * 0.35) - ($F6102 * 0.3))</f>
        <v>22.08</v>
      </c>
      <c r="AB6102" s="12" t="str">
        <f aca="false">IF(AA6102&gt;20,"High",IF(AA6102&gt;10,"Medium","Low"))</f>
        <v>High</v>
      </c>
    </row>
    <row r="6103" customFormat="false" ht="18.65" hidden="false" customHeight="false" outlineLevel="0" collapsed="false">
      <c r="A6103" s="5" t="s">
        <v>6147</v>
      </c>
      <c r="B6103" s="6" t="s">
        <v>37</v>
      </c>
      <c r="C6103" s="6" t="s">
        <v>30</v>
      </c>
      <c r="D6103" s="6" t="s">
        <v>30</v>
      </c>
      <c r="E6103" s="6" t="s">
        <v>30</v>
      </c>
      <c r="F6103" s="7" t="n">
        <v>61</v>
      </c>
      <c r="G6103" s="6" t="s">
        <v>31</v>
      </c>
      <c r="H6103" s="6" t="s">
        <v>31</v>
      </c>
      <c r="I6103" s="6" t="s">
        <v>517</v>
      </c>
      <c r="J6103" s="6" t="s">
        <v>30</v>
      </c>
      <c r="K6103" s="6" t="s">
        <v>30</v>
      </c>
      <c r="L6103" s="6" t="s">
        <v>31</v>
      </c>
      <c r="M6103" s="6" t="s">
        <v>30</v>
      </c>
      <c r="N6103" s="6" t="s">
        <v>30</v>
      </c>
      <c r="O6103" s="6" t="s">
        <v>31</v>
      </c>
      <c r="P6103" s="6" t="s">
        <v>38</v>
      </c>
      <c r="Q6103" s="6" t="s">
        <v>30</v>
      </c>
      <c r="R6103" s="6" t="s">
        <v>34</v>
      </c>
      <c r="S6103" s="8" t="n">
        <v>89.2</v>
      </c>
      <c r="T6103" s="8" t="n">
        <v>5500.6</v>
      </c>
      <c r="U6103" s="6" t="s">
        <v>30</v>
      </c>
      <c r="V6103" s="8" t="n">
        <f aca="false">IF(X6103="0-1 Year", ROUND(S6103/0.474, 2), IF(X6103="1-2 Years", ROUND(S6103/0.287, 2), ROUND(S6103/0.14, 2)))</f>
        <v>637.14</v>
      </c>
      <c r="W6103" s="6" t="str">
        <f aca="false">IF(V6103&gt;4000, "High", IF(V6103&gt;2000, "Medium", "Low"))</f>
        <v>Low</v>
      </c>
      <c r="X6103" s="9" t="s">
        <v>1765</v>
      </c>
      <c r="Y6103" s="10" t="n">
        <f aca="false">IF(U6103="Yes", 1, 0)</f>
        <v>0</v>
      </c>
      <c r="Z6103" s="10" t="n">
        <v>1</v>
      </c>
      <c r="AA6103" s="11" t="n">
        <f aca="false">MAX(0, ($S6103 * 0.35) - ($F6103 * 0.3))</f>
        <v>12.92</v>
      </c>
      <c r="AB6103" s="12" t="str">
        <f aca="false">IF(AA6103&gt;20,"High",IF(AA6103&gt;10,"Medium","Low"))</f>
        <v>Medium</v>
      </c>
    </row>
    <row r="6104" customFormat="false" ht="18.65" hidden="false" customHeight="false" outlineLevel="0" collapsed="false">
      <c r="A6104" s="5" t="s">
        <v>6148</v>
      </c>
      <c r="B6104" s="6" t="s">
        <v>29</v>
      </c>
      <c r="C6104" s="6" t="s">
        <v>30</v>
      </c>
      <c r="D6104" s="6" t="s">
        <v>30</v>
      </c>
      <c r="E6104" s="6" t="s">
        <v>31</v>
      </c>
      <c r="F6104" s="7" t="n">
        <v>69</v>
      </c>
      <c r="G6104" s="6" t="s">
        <v>31</v>
      </c>
      <c r="H6104" s="6" t="s">
        <v>31</v>
      </c>
      <c r="I6104" s="6" t="s">
        <v>203</v>
      </c>
      <c r="J6104" s="6" t="s">
        <v>31</v>
      </c>
      <c r="K6104" s="6" t="s">
        <v>31</v>
      </c>
      <c r="L6104" s="6" t="s">
        <v>31</v>
      </c>
      <c r="M6104" s="6" t="s">
        <v>31</v>
      </c>
      <c r="N6104" s="6" t="s">
        <v>31</v>
      </c>
      <c r="O6104" s="6" t="s">
        <v>30</v>
      </c>
      <c r="P6104" s="6" t="s">
        <v>166</v>
      </c>
      <c r="Q6104" s="6" t="s">
        <v>31</v>
      </c>
      <c r="R6104" s="6" t="s">
        <v>58</v>
      </c>
      <c r="S6104" s="8" t="n">
        <v>79.45</v>
      </c>
      <c r="T6104" s="8" t="n">
        <v>5502.55</v>
      </c>
      <c r="U6104" s="6" t="s">
        <v>30</v>
      </c>
      <c r="V6104" s="8" t="n">
        <f aca="false">IF(X6104="0-1 Year", ROUND(S6104/0.474, 2), IF(X6104="1-2 Years", ROUND(S6104/0.287, 2), ROUND(S6104/0.14, 2)))</f>
        <v>567.5</v>
      </c>
      <c r="W6104" s="6" t="str">
        <f aca="false">IF(V6104&gt;4000, "High", IF(V6104&gt;2000, "Medium", "Low"))</f>
        <v>Low</v>
      </c>
      <c r="X6104" s="9" t="s">
        <v>1765</v>
      </c>
      <c r="Y6104" s="10" t="n">
        <f aca="false">IF(U6104="Yes", 1, 0)</f>
        <v>0</v>
      </c>
      <c r="Z6104" s="10" t="n">
        <v>1</v>
      </c>
      <c r="AA6104" s="11" t="n">
        <f aca="false">MAX(0, ($S6104 * 0.35) - ($F6104 * 0.3))</f>
        <v>7.1075</v>
      </c>
      <c r="AB6104" s="12" t="str">
        <f aca="false">IF(AA6104&gt;20,"High",IF(AA6104&gt;10,"Medium","Low"))</f>
        <v>Low</v>
      </c>
    </row>
    <row r="6105" customFormat="false" ht="18.65" hidden="false" customHeight="false" outlineLevel="0" collapsed="false">
      <c r="A6105" s="5" t="s">
        <v>6149</v>
      </c>
      <c r="B6105" s="6" t="s">
        <v>37</v>
      </c>
      <c r="C6105" s="6" t="s">
        <v>30</v>
      </c>
      <c r="D6105" s="6" t="s">
        <v>31</v>
      </c>
      <c r="E6105" s="6" t="s">
        <v>30</v>
      </c>
      <c r="F6105" s="7" t="n">
        <v>56</v>
      </c>
      <c r="G6105" s="6" t="s">
        <v>31</v>
      </c>
      <c r="H6105" s="6" t="s">
        <v>31</v>
      </c>
      <c r="I6105" s="6" t="s">
        <v>517</v>
      </c>
      <c r="J6105" s="6" t="s">
        <v>30</v>
      </c>
      <c r="K6105" s="6" t="s">
        <v>31</v>
      </c>
      <c r="L6105" s="6" t="s">
        <v>30</v>
      </c>
      <c r="M6105" s="6" t="s">
        <v>30</v>
      </c>
      <c r="N6105" s="6" t="s">
        <v>31</v>
      </c>
      <c r="O6105" s="6" t="s">
        <v>31</v>
      </c>
      <c r="P6105" s="6" t="s">
        <v>33</v>
      </c>
      <c r="Q6105" s="6" t="s">
        <v>31</v>
      </c>
      <c r="R6105" s="6" t="s">
        <v>39</v>
      </c>
      <c r="S6105" s="8" t="n">
        <v>98.25</v>
      </c>
      <c r="T6105" s="8" t="n">
        <v>5508.35</v>
      </c>
      <c r="U6105" s="6" t="s">
        <v>31</v>
      </c>
      <c r="V6105" s="8" t="n">
        <f aca="false">IF(X6105="0-1 Year", ROUND(S6105/0.474, 2), IF(X6105="1-2 Years", ROUND(S6105/0.287, 2), ROUND(S6105/0.14, 2)))</f>
        <v>701.79</v>
      </c>
      <c r="W6105" s="6" t="str">
        <f aca="false">IF(V6105&gt;4000, "High", IF(V6105&gt;2000, "Medium", "Low"))</f>
        <v>Low</v>
      </c>
      <c r="X6105" s="9" t="s">
        <v>1765</v>
      </c>
      <c r="Y6105" s="10" t="n">
        <f aca="false">IF(U6105="Yes", 1, 0)</f>
        <v>1</v>
      </c>
      <c r="Z6105" s="10" t="n">
        <v>1</v>
      </c>
      <c r="AA6105" s="11" t="n">
        <f aca="false">MAX(0, ($S6105 * 0.35) - ($F6105 * 0.3))</f>
        <v>17.5875</v>
      </c>
      <c r="AB6105" s="12" t="str">
        <f aca="false">IF(AA6105&gt;20,"High",IF(AA6105&gt;10,"Medium","Low"))</f>
        <v>Medium</v>
      </c>
    </row>
    <row r="6106" customFormat="false" ht="18.65" hidden="false" customHeight="false" outlineLevel="0" collapsed="false">
      <c r="A6106" s="5" t="s">
        <v>6150</v>
      </c>
      <c r="B6106" s="6" t="s">
        <v>37</v>
      </c>
      <c r="C6106" s="6" t="s">
        <v>31</v>
      </c>
      <c r="D6106" s="6" t="s">
        <v>30</v>
      </c>
      <c r="E6106" s="6" t="s">
        <v>30</v>
      </c>
      <c r="F6106" s="7" t="n">
        <v>55</v>
      </c>
      <c r="G6106" s="6" t="s">
        <v>31</v>
      </c>
      <c r="H6106" s="6" t="s">
        <v>31</v>
      </c>
      <c r="I6106" s="6" t="s">
        <v>517</v>
      </c>
      <c r="J6106" s="6" t="s">
        <v>30</v>
      </c>
      <c r="K6106" s="6" t="s">
        <v>30</v>
      </c>
      <c r="L6106" s="6" t="s">
        <v>31</v>
      </c>
      <c r="M6106" s="6" t="s">
        <v>30</v>
      </c>
      <c r="N6106" s="6" t="s">
        <v>31</v>
      </c>
      <c r="O6106" s="6" t="s">
        <v>31</v>
      </c>
      <c r="P6106" s="6" t="s">
        <v>33</v>
      </c>
      <c r="Q6106" s="6" t="s">
        <v>31</v>
      </c>
      <c r="R6106" s="6" t="s">
        <v>39</v>
      </c>
      <c r="S6106" s="8" t="n">
        <v>100</v>
      </c>
      <c r="T6106" s="8" t="n">
        <v>5509.3</v>
      </c>
      <c r="U6106" s="6" t="s">
        <v>31</v>
      </c>
      <c r="V6106" s="8" t="n">
        <f aca="false">IF(X6106="0-1 Year", ROUND(S6106/0.474, 2), IF(X6106="1-2 Years", ROUND(S6106/0.287, 2), ROUND(S6106/0.14, 2)))</f>
        <v>714.29</v>
      </c>
      <c r="W6106" s="6" t="str">
        <f aca="false">IF(V6106&gt;4000, "High", IF(V6106&gt;2000, "Medium", "Low"))</f>
        <v>Low</v>
      </c>
      <c r="X6106" s="9" t="s">
        <v>1765</v>
      </c>
      <c r="Y6106" s="10" t="n">
        <f aca="false">IF(U6106="Yes", 1, 0)</f>
        <v>1</v>
      </c>
      <c r="Z6106" s="10" t="n">
        <v>1</v>
      </c>
      <c r="AA6106" s="11" t="n">
        <f aca="false">MAX(0, ($S6106 * 0.35) - ($F6106 * 0.3))</f>
        <v>18.5</v>
      </c>
      <c r="AB6106" s="12" t="str">
        <f aca="false">IF(AA6106&gt;20,"High",IF(AA6106&gt;10,"Medium","Low"))</f>
        <v>Medium</v>
      </c>
    </row>
    <row r="6107" customFormat="false" ht="18.65" hidden="false" customHeight="false" outlineLevel="0" collapsed="false">
      <c r="A6107" s="5" t="s">
        <v>6151</v>
      </c>
      <c r="B6107" s="6" t="s">
        <v>37</v>
      </c>
      <c r="C6107" s="6" t="s">
        <v>31</v>
      </c>
      <c r="D6107" s="6" t="s">
        <v>30</v>
      </c>
      <c r="E6107" s="6" t="s">
        <v>30</v>
      </c>
      <c r="F6107" s="7" t="n">
        <v>56</v>
      </c>
      <c r="G6107" s="6" t="s">
        <v>31</v>
      </c>
      <c r="H6107" s="6" t="s">
        <v>31</v>
      </c>
      <c r="I6107" s="6" t="s">
        <v>517</v>
      </c>
      <c r="J6107" s="6" t="s">
        <v>30</v>
      </c>
      <c r="K6107" s="6" t="s">
        <v>31</v>
      </c>
      <c r="L6107" s="6" t="s">
        <v>31</v>
      </c>
      <c r="M6107" s="6" t="s">
        <v>30</v>
      </c>
      <c r="N6107" s="6" t="s">
        <v>31</v>
      </c>
      <c r="O6107" s="6" t="s">
        <v>31</v>
      </c>
      <c r="P6107" s="6" t="s">
        <v>33</v>
      </c>
      <c r="Q6107" s="6" t="s">
        <v>31</v>
      </c>
      <c r="R6107" s="6" t="s">
        <v>53</v>
      </c>
      <c r="S6107" s="8" t="n">
        <v>104.75</v>
      </c>
      <c r="T6107" s="8" t="n">
        <v>5510.65</v>
      </c>
      <c r="U6107" s="6" t="s">
        <v>31</v>
      </c>
      <c r="V6107" s="8" t="n">
        <f aca="false">IF(X6107="0-1 Year", ROUND(S6107/0.474, 2), IF(X6107="1-2 Years", ROUND(S6107/0.287, 2), ROUND(S6107/0.14, 2)))</f>
        <v>748.21</v>
      </c>
      <c r="W6107" s="6" t="str">
        <f aca="false">IF(V6107&gt;4000, "High", IF(V6107&gt;2000, "Medium", "Low"))</f>
        <v>Low</v>
      </c>
      <c r="X6107" s="9" t="s">
        <v>1765</v>
      </c>
      <c r="Y6107" s="10" t="n">
        <f aca="false">IF(U6107="Yes", 1, 0)</f>
        <v>1</v>
      </c>
      <c r="Z6107" s="10" t="n">
        <v>1</v>
      </c>
      <c r="AA6107" s="11" t="n">
        <f aca="false">MAX(0, ($S6107 * 0.35) - ($F6107 * 0.3))</f>
        <v>19.8625</v>
      </c>
      <c r="AB6107" s="12" t="str">
        <f aca="false">IF(AA6107&gt;20,"High",IF(AA6107&gt;10,"Medium","Low"))</f>
        <v>Medium</v>
      </c>
    </row>
    <row r="6108" customFormat="false" ht="18.65" hidden="false" customHeight="false" outlineLevel="0" collapsed="false">
      <c r="A6108" s="5" t="s">
        <v>6152</v>
      </c>
      <c r="B6108" s="6" t="s">
        <v>37</v>
      </c>
      <c r="C6108" s="6" t="s">
        <v>30</v>
      </c>
      <c r="D6108" s="6" t="s">
        <v>31</v>
      </c>
      <c r="E6108" s="6" t="s">
        <v>31</v>
      </c>
      <c r="F6108" s="7" t="n">
        <v>58</v>
      </c>
      <c r="G6108" s="6" t="s">
        <v>31</v>
      </c>
      <c r="H6108" s="6" t="s">
        <v>30</v>
      </c>
      <c r="I6108" s="6" t="s">
        <v>517</v>
      </c>
      <c r="J6108" s="6" t="s">
        <v>30</v>
      </c>
      <c r="K6108" s="6" t="s">
        <v>31</v>
      </c>
      <c r="L6108" s="6" t="s">
        <v>31</v>
      </c>
      <c r="M6108" s="6" t="s">
        <v>30</v>
      </c>
      <c r="N6108" s="6" t="s">
        <v>31</v>
      </c>
      <c r="O6108" s="6" t="s">
        <v>30</v>
      </c>
      <c r="P6108" s="6" t="s">
        <v>38</v>
      </c>
      <c r="Q6108" s="6" t="s">
        <v>31</v>
      </c>
      <c r="R6108" s="6" t="s">
        <v>39</v>
      </c>
      <c r="S6108" s="8" t="n">
        <v>91.55</v>
      </c>
      <c r="T6108" s="8" t="n">
        <v>5511.65</v>
      </c>
      <c r="U6108" s="6" t="s">
        <v>30</v>
      </c>
      <c r="V6108" s="8" t="n">
        <f aca="false">IF(X6108="0-1 Year", ROUND(S6108/0.474, 2), IF(X6108="1-2 Years", ROUND(S6108/0.287, 2), ROUND(S6108/0.14, 2)))</f>
        <v>653.93</v>
      </c>
      <c r="W6108" s="6" t="str">
        <f aca="false">IF(V6108&gt;4000, "High", IF(V6108&gt;2000, "Medium", "Low"))</f>
        <v>Low</v>
      </c>
      <c r="X6108" s="9" t="s">
        <v>1765</v>
      </c>
      <c r="Y6108" s="10" t="n">
        <f aca="false">IF(U6108="Yes", 1, 0)</f>
        <v>0</v>
      </c>
      <c r="Z6108" s="10" t="n">
        <v>1</v>
      </c>
      <c r="AA6108" s="11" t="n">
        <f aca="false">MAX(0, ($S6108 * 0.35) - ($F6108 * 0.3))</f>
        <v>14.6425</v>
      </c>
      <c r="AB6108" s="12" t="str">
        <f aca="false">IF(AA6108&gt;20,"High",IF(AA6108&gt;10,"Medium","Low"))</f>
        <v>Medium</v>
      </c>
    </row>
    <row r="6109" customFormat="false" ht="18.65" hidden="false" customHeight="false" outlineLevel="0" collapsed="false">
      <c r="A6109" s="5" t="s">
        <v>6153</v>
      </c>
      <c r="B6109" s="6" t="s">
        <v>29</v>
      </c>
      <c r="C6109" s="6" t="s">
        <v>30</v>
      </c>
      <c r="D6109" s="6" t="s">
        <v>31</v>
      </c>
      <c r="E6109" s="6" t="s">
        <v>30</v>
      </c>
      <c r="F6109" s="7" t="n">
        <v>56</v>
      </c>
      <c r="G6109" s="6" t="s">
        <v>31</v>
      </c>
      <c r="H6109" s="6" t="s">
        <v>31</v>
      </c>
      <c r="I6109" s="6" t="s">
        <v>517</v>
      </c>
      <c r="J6109" s="6" t="s">
        <v>31</v>
      </c>
      <c r="K6109" s="6" t="s">
        <v>30</v>
      </c>
      <c r="L6109" s="6" t="s">
        <v>30</v>
      </c>
      <c r="M6109" s="6" t="s">
        <v>30</v>
      </c>
      <c r="N6109" s="6" t="s">
        <v>31</v>
      </c>
      <c r="O6109" s="6" t="s">
        <v>31</v>
      </c>
      <c r="P6109" s="6" t="s">
        <v>33</v>
      </c>
      <c r="Q6109" s="6" t="s">
        <v>31</v>
      </c>
      <c r="R6109" s="6" t="s">
        <v>39</v>
      </c>
      <c r="S6109" s="8" t="n">
        <v>100.55</v>
      </c>
      <c r="T6109" s="8" t="n">
        <v>5514.95</v>
      </c>
      <c r="U6109" s="6" t="s">
        <v>30</v>
      </c>
      <c r="V6109" s="8" t="n">
        <f aca="false">IF(X6109="0-1 Year", ROUND(S6109/0.474, 2), IF(X6109="1-2 Years", ROUND(S6109/0.287, 2), ROUND(S6109/0.14, 2)))</f>
        <v>718.21</v>
      </c>
      <c r="W6109" s="6" t="str">
        <f aca="false">IF(V6109&gt;4000, "High", IF(V6109&gt;2000, "Medium", "Low"))</f>
        <v>Low</v>
      </c>
      <c r="X6109" s="9" t="s">
        <v>1765</v>
      </c>
      <c r="Y6109" s="10" t="n">
        <f aca="false">IF(U6109="Yes", 1, 0)</f>
        <v>0</v>
      </c>
      <c r="Z6109" s="10" t="n">
        <v>1</v>
      </c>
      <c r="AA6109" s="11" t="n">
        <f aca="false">MAX(0, ($S6109 * 0.35) - ($F6109 * 0.3))</f>
        <v>18.3925</v>
      </c>
      <c r="AB6109" s="12" t="str">
        <f aca="false">IF(AA6109&gt;20,"High",IF(AA6109&gt;10,"Medium","Low"))</f>
        <v>Medium</v>
      </c>
    </row>
    <row r="6110" customFormat="false" ht="18.65" hidden="false" customHeight="false" outlineLevel="0" collapsed="false">
      <c r="A6110" s="5" t="s">
        <v>6154</v>
      </c>
      <c r="B6110" s="6" t="s">
        <v>37</v>
      </c>
      <c r="C6110" s="6" t="s">
        <v>30</v>
      </c>
      <c r="D6110" s="6" t="s">
        <v>31</v>
      </c>
      <c r="E6110" s="6" t="s">
        <v>31</v>
      </c>
      <c r="F6110" s="7" t="n">
        <v>56</v>
      </c>
      <c r="G6110" s="6" t="s">
        <v>31</v>
      </c>
      <c r="H6110" s="6" t="s">
        <v>31</v>
      </c>
      <c r="I6110" s="6" t="s">
        <v>517</v>
      </c>
      <c r="J6110" s="6" t="s">
        <v>30</v>
      </c>
      <c r="K6110" s="6" t="s">
        <v>30</v>
      </c>
      <c r="L6110" s="6" t="s">
        <v>31</v>
      </c>
      <c r="M6110" s="6" t="s">
        <v>30</v>
      </c>
      <c r="N6110" s="6" t="s">
        <v>31</v>
      </c>
      <c r="O6110" s="6" t="s">
        <v>31</v>
      </c>
      <c r="P6110" s="6" t="s">
        <v>33</v>
      </c>
      <c r="Q6110" s="6" t="s">
        <v>31</v>
      </c>
      <c r="R6110" s="6" t="s">
        <v>58</v>
      </c>
      <c r="S6110" s="8" t="n">
        <v>99.8</v>
      </c>
      <c r="T6110" s="8" t="n">
        <v>5515.45</v>
      </c>
      <c r="U6110" s="6" t="s">
        <v>30</v>
      </c>
      <c r="V6110" s="8" t="n">
        <f aca="false">IF(X6110="0-1 Year", ROUND(S6110/0.474, 2), IF(X6110="1-2 Years", ROUND(S6110/0.287, 2), ROUND(S6110/0.14, 2)))</f>
        <v>712.86</v>
      </c>
      <c r="W6110" s="6" t="str">
        <f aca="false">IF(V6110&gt;4000, "High", IF(V6110&gt;2000, "Medium", "Low"))</f>
        <v>Low</v>
      </c>
      <c r="X6110" s="9" t="s">
        <v>1765</v>
      </c>
      <c r="Y6110" s="10" t="n">
        <f aca="false">IF(U6110="Yes", 1, 0)</f>
        <v>0</v>
      </c>
      <c r="Z6110" s="10" t="n">
        <v>1</v>
      </c>
      <c r="AA6110" s="11" t="n">
        <f aca="false">MAX(0, ($S6110 * 0.35) - ($F6110 * 0.3))</f>
        <v>18.13</v>
      </c>
      <c r="AB6110" s="12" t="str">
        <f aca="false">IF(AA6110&gt;20,"High",IF(AA6110&gt;10,"Medium","Low"))</f>
        <v>Medium</v>
      </c>
    </row>
    <row r="6111" customFormat="false" ht="18.65" hidden="false" customHeight="false" outlineLevel="0" collapsed="false">
      <c r="A6111" s="5" t="s">
        <v>6155</v>
      </c>
      <c r="B6111" s="6" t="s">
        <v>37</v>
      </c>
      <c r="C6111" s="6" t="s">
        <v>30</v>
      </c>
      <c r="D6111" s="6" t="s">
        <v>31</v>
      </c>
      <c r="E6111" s="6" t="s">
        <v>30</v>
      </c>
      <c r="F6111" s="7" t="n">
        <v>68</v>
      </c>
      <c r="G6111" s="6" t="s">
        <v>31</v>
      </c>
      <c r="H6111" s="6" t="s">
        <v>30</v>
      </c>
      <c r="I6111" s="6" t="s">
        <v>203</v>
      </c>
      <c r="J6111" s="6" t="s">
        <v>31</v>
      </c>
      <c r="K6111" s="6" t="s">
        <v>31</v>
      </c>
      <c r="L6111" s="6" t="s">
        <v>30</v>
      </c>
      <c r="M6111" s="6" t="s">
        <v>31</v>
      </c>
      <c r="N6111" s="6" t="s">
        <v>31</v>
      </c>
      <c r="O6111" s="6" t="s">
        <v>31</v>
      </c>
      <c r="P6111" s="6" t="s">
        <v>166</v>
      </c>
      <c r="Q6111" s="6" t="s">
        <v>31</v>
      </c>
      <c r="R6111" s="6" t="s">
        <v>53</v>
      </c>
      <c r="S6111" s="8" t="n">
        <v>79.6</v>
      </c>
      <c r="T6111" s="8" t="n">
        <v>5515.8</v>
      </c>
      <c r="U6111" s="6" t="s">
        <v>30</v>
      </c>
      <c r="V6111" s="8" t="n">
        <f aca="false">IF(X6111="0-1 Year", ROUND(S6111/0.474, 2), IF(X6111="1-2 Years", ROUND(S6111/0.287, 2), ROUND(S6111/0.14, 2)))</f>
        <v>568.57</v>
      </c>
      <c r="W6111" s="6" t="str">
        <f aca="false">IF(V6111&gt;4000, "High", IF(V6111&gt;2000, "Medium", "Low"))</f>
        <v>Low</v>
      </c>
      <c r="X6111" s="9" t="s">
        <v>1765</v>
      </c>
      <c r="Y6111" s="10" t="n">
        <f aca="false">IF(U6111="Yes", 1, 0)</f>
        <v>0</v>
      </c>
      <c r="Z6111" s="10" t="n">
        <v>1</v>
      </c>
      <c r="AA6111" s="11" t="n">
        <f aca="false">MAX(0, ($S6111 * 0.35) - ($F6111 * 0.3))</f>
        <v>7.46</v>
      </c>
      <c r="AB6111" s="12" t="str">
        <f aca="false">IF(AA6111&gt;20,"High",IF(AA6111&gt;10,"Medium","Low"))</f>
        <v>Low</v>
      </c>
    </row>
    <row r="6112" customFormat="false" ht="18.65" hidden="false" customHeight="false" outlineLevel="0" collapsed="false">
      <c r="A6112" s="5" t="s">
        <v>6156</v>
      </c>
      <c r="B6112" s="6" t="s">
        <v>29</v>
      </c>
      <c r="C6112" s="6" t="s">
        <v>30</v>
      </c>
      <c r="D6112" s="6" t="s">
        <v>30</v>
      </c>
      <c r="E6112" s="6" t="s">
        <v>31</v>
      </c>
      <c r="F6112" s="7" t="n">
        <v>71</v>
      </c>
      <c r="G6112" s="6" t="s">
        <v>31</v>
      </c>
      <c r="H6112" s="6" t="s">
        <v>30</v>
      </c>
      <c r="I6112" s="6" t="s">
        <v>203</v>
      </c>
      <c r="J6112" s="6" t="s">
        <v>31</v>
      </c>
      <c r="K6112" s="6" t="s">
        <v>31</v>
      </c>
      <c r="L6112" s="6" t="s">
        <v>31</v>
      </c>
      <c r="M6112" s="6" t="s">
        <v>31</v>
      </c>
      <c r="N6112" s="6" t="s">
        <v>31</v>
      </c>
      <c r="O6112" s="6" t="s">
        <v>30</v>
      </c>
      <c r="P6112" s="6" t="s">
        <v>166</v>
      </c>
      <c r="Q6112" s="6" t="s">
        <v>31</v>
      </c>
      <c r="R6112" s="6" t="s">
        <v>58</v>
      </c>
      <c r="S6112" s="8" t="n">
        <v>76.9</v>
      </c>
      <c r="T6112" s="8" t="n">
        <v>5522.7</v>
      </c>
      <c r="U6112" s="6" t="s">
        <v>30</v>
      </c>
      <c r="V6112" s="8" t="n">
        <f aca="false">IF(X6112="0-1 Year", ROUND(S6112/0.474, 2), IF(X6112="1-2 Years", ROUND(S6112/0.287, 2), ROUND(S6112/0.14, 2)))</f>
        <v>549.29</v>
      </c>
      <c r="W6112" s="6" t="str">
        <f aca="false">IF(V6112&gt;4000, "High", IF(V6112&gt;2000, "Medium", "Low"))</f>
        <v>Low</v>
      </c>
      <c r="X6112" s="9" t="s">
        <v>1765</v>
      </c>
      <c r="Y6112" s="10" t="n">
        <f aca="false">IF(U6112="Yes", 1, 0)</f>
        <v>0</v>
      </c>
      <c r="Z6112" s="10" t="n">
        <v>1</v>
      </c>
      <c r="AA6112" s="11" t="n">
        <f aca="false">MAX(0, ($S6112 * 0.35) - ($F6112 * 0.3))</f>
        <v>5.615</v>
      </c>
      <c r="AB6112" s="12" t="str">
        <f aca="false">IF(AA6112&gt;20,"High",IF(AA6112&gt;10,"Medium","Low"))</f>
        <v>Low</v>
      </c>
    </row>
    <row r="6113" customFormat="false" ht="18.65" hidden="false" customHeight="false" outlineLevel="0" collapsed="false">
      <c r="A6113" s="5" t="s">
        <v>6157</v>
      </c>
      <c r="B6113" s="6" t="s">
        <v>37</v>
      </c>
      <c r="C6113" s="6" t="s">
        <v>30</v>
      </c>
      <c r="D6113" s="6" t="s">
        <v>31</v>
      </c>
      <c r="E6113" s="6" t="s">
        <v>31</v>
      </c>
      <c r="F6113" s="7" t="n">
        <v>61</v>
      </c>
      <c r="G6113" s="6" t="s">
        <v>31</v>
      </c>
      <c r="H6113" s="6" t="s">
        <v>31</v>
      </c>
      <c r="I6113" s="6" t="s">
        <v>203</v>
      </c>
      <c r="J6113" s="6" t="s">
        <v>31</v>
      </c>
      <c r="K6113" s="6" t="s">
        <v>31</v>
      </c>
      <c r="L6113" s="6" t="s">
        <v>31</v>
      </c>
      <c r="M6113" s="6" t="s">
        <v>31</v>
      </c>
      <c r="N6113" s="6" t="s">
        <v>31</v>
      </c>
      <c r="O6113" s="6" t="s">
        <v>31</v>
      </c>
      <c r="P6113" s="6" t="s">
        <v>166</v>
      </c>
      <c r="Q6113" s="6" t="s">
        <v>30</v>
      </c>
      <c r="R6113" s="6" t="s">
        <v>34</v>
      </c>
      <c r="S6113" s="8" t="n">
        <v>88.1</v>
      </c>
      <c r="T6113" s="8" t="n">
        <v>5526.75</v>
      </c>
      <c r="U6113" s="6" t="s">
        <v>30</v>
      </c>
      <c r="V6113" s="8" t="n">
        <f aca="false">IF(X6113="0-1 Year", ROUND(S6113/0.474, 2), IF(X6113="1-2 Years", ROUND(S6113/0.287, 2), ROUND(S6113/0.14, 2)))</f>
        <v>629.29</v>
      </c>
      <c r="W6113" s="6" t="str">
        <f aca="false">IF(V6113&gt;4000, "High", IF(V6113&gt;2000, "Medium", "Low"))</f>
        <v>Low</v>
      </c>
      <c r="X6113" s="9" t="s">
        <v>1765</v>
      </c>
      <c r="Y6113" s="10" t="n">
        <f aca="false">IF(U6113="Yes", 1, 0)</f>
        <v>0</v>
      </c>
      <c r="Z6113" s="10" t="n">
        <v>1</v>
      </c>
      <c r="AA6113" s="11" t="n">
        <f aca="false">MAX(0, ($S6113 * 0.35) - ($F6113 * 0.3))</f>
        <v>12.535</v>
      </c>
      <c r="AB6113" s="12" t="str">
        <f aca="false">IF(AA6113&gt;20,"High",IF(AA6113&gt;10,"Medium","Low"))</f>
        <v>Medium</v>
      </c>
    </row>
    <row r="6114" customFormat="false" ht="18.65" hidden="false" customHeight="false" outlineLevel="0" collapsed="false">
      <c r="A6114" s="5" t="s">
        <v>6158</v>
      </c>
      <c r="B6114" s="6" t="s">
        <v>29</v>
      </c>
      <c r="C6114" s="6" t="s">
        <v>30</v>
      </c>
      <c r="D6114" s="6" t="s">
        <v>31</v>
      </c>
      <c r="E6114" s="6" t="s">
        <v>30</v>
      </c>
      <c r="F6114" s="7" t="n">
        <v>70</v>
      </c>
      <c r="G6114" s="6" t="s">
        <v>31</v>
      </c>
      <c r="H6114" s="6" t="s">
        <v>31</v>
      </c>
      <c r="I6114" s="6" t="s">
        <v>203</v>
      </c>
      <c r="J6114" s="6" t="s">
        <v>31</v>
      </c>
      <c r="K6114" s="6" t="s">
        <v>31</v>
      </c>
      <c r="L6114" s="6" t="s">
        <v>31</v>
      </c>
      <c r="M6114" s="6" t="s">
        <v>31</v>
      </c>
      <c r="N6114" s="6" t="s">
        <v>31</v>
      </c>
      <c r="O6114" s="6" t="s">
        <v>30</v>
      </c>
      <c r="P6114" s="6" t="s">
        <v>33</v>
      </c>
      <c r="Q6114" s="6" t="s">
        <v>30</v>
      </c>
      <c r="R6114" s="6" t="s">
        <v>53</v>
      </c>
      <c r="S6114" s="8" t="n">
        <v>79.4</v>
      </c>
      <c r="T6114" s="8" t="n">
        <v>5528.9</v>
      </c>
      <c r="U6114" s="6" t="s">
        <v>30</v>
      </c>
      <c r="V6114" s="8" t="n">
        <f aca="false">IF(X6114="0-1 Year", ROUND(S6114/0.474, 2), IF(X6114="1-2 Years", ROUND(S6114/0.287, 2), ROUND(S6114/0.14, 2)))</f>
        <v>567.14</v>
      </c>
      <c r="W6114" s="6" t="str">
        <f aca="false">IF(V6114&gt;4000, "High", IF(V6114&gt;2000, "Medium", "Low"))</f>
        <v>Low</v>
      </c>
      <c r="X6114" s="9" t="s">
        <v>1765</v>
      </c>
      <c r="Y6114" s="10" t="n">
        <f aca="false">IF(U6114="Yes", 1, 0)</f>
        <v>0</v>
      </c>
      <c r="Z6114" s="10" t="n">
        <v>1</v>
      </c>
      <c r="AA6114" s="11" t="n">
        <f aca="false">MAX(0, ($S6114 * 0.35) - ($F6114 * 0.3))</f>
        <v>6.79</v>
      </c>
      <c r="AB6114" s="12" t="str">
        <f aca="false">IF(AA6114&gt;20,"High",IF(AA6114&gt;10,"Medium","Low"))</f>
        <v>Low</v>
      </c>
    </row>
    <row r="6115" customFormat="false" ht="18.65" hidden="false" customHeight="false" outlineLevel="0" collapsed="false">
      <c r="A6115" s="5" t="s">
        <v>6159</v>
      </c>
      <c r="B6115" s="6" t="s">
        <v>37</v>
      </c>
      <c r="C6115" s="6" t="s">
        <v>30</v>
      </c>
      <c r="D6115" s="6" t="s">
        <v>31</v>
      </c>
      <c r="E6115" s="6" t="s">
        <v>31</v>
      </c>
      <c r="F6115" s="7" t="n">
        <v>57</v>
      </c>
      <c r="G6115" s="6" t="s">
        <v>31</v>
      </c>
      <c r="H6115" s="6" t="s">
        <v>30</v>
      </c>
      <c r="I6115" s="6" t="s">
        <v>517</v>
      </c>
      <c r="J6115" s="6" t="s">
        <v>30</v>
      </c>
      <c r="K6115" s="6" t="s">
        <v>31</v>
      </c>
      <c r="L6115" s="6" t="s">
        <v>30</v>
      </c>
      <c r="M6115" s="6" t="s">
        <v>30</v>
      </c>
      <c r="N6115" s="6" t="s">
        <v>31</v>
      </c>
      <c r="O6115" s="6" t="s">
        <v>31</v>
      </c>
      <c r="P6115" s="6" t="s">
        <v>33</v>
      </c>
      <c r="Q6115" s="6" t="s">
        <v>31</v>
      </c>
      <c r="R6115" s="6" t="s">
        <v>39</v>
      </c>
      <c r="S6115" s="8" t="n">
        <v>95</v>
      </c>
      <c r="T6115" s="8" t="n">
        <v>5535.8</v>
      </c>
      <c r="U6115" s="6" t="s">
        <v>30</v>
      </c>
      <c r="V6115" s="8" t="n">
        <f aca="false">IF(X6115="0-1 Year", ROUND(S6115/0.474, 2), IF(X6115="1-2 Years", ROUND(S6115/0.287, 2), ROUND(S6115/0.14, 2)))</f>
        <v>678.57</v>
      </c>
      <c r="W6115" s="6" t="str">
        <f aca="false">IF(V6115&gt;4000, "High", IF(V6115&gt;2000, "Medium", "Low"))</f>
        <v>Low</v>
      </c>
      <c r="X6115" s="9" t="s">
        <v>1765</v>
      </c>
      <c r="Y6115" s="10" t="n">
        <f aca="false">IF(U6115="Yes", 1, 0)</f>
        <v>0</v>
      </c>
      <c r="Z6115" s="10" t="n">
        <v>1</v>
      </c>
      <c r="AA6115" s="11" t="n">
        <f aca="false">MAX(0, ($S6115 * 0.35) - ($F6115 * 0.3))</f>
        <v>16.15</v>
      </c>
      <c r="AB6115" s="12" t="str">
        <f aca="false">IF(AA6115&gt;20,"High",IF(AA6115&gt;10,"Medium","Low"))</f>
        <v>Medium</v>
      </c>
    </row>
    <row r="6116" customFormat="false" ht="18.65" hidden="false" customHeight="false" outlineLevel="0" collapsed="false">
      <c r="A6116" s="5" t="s">
        <v>6160</v>
      </c>
      <c r="B6116" s="6" t="s">
        <v>29</v>
      </c>
      <c r="C6116" s="6" t="s">
        <v>30</v>
      </c>
      <c r="D6116" s="6" t="s">
        <v>31</v>
      </c>
      <c r="E6116" s="6" t="s">
        <v>30</v>
      </c>
      <c r="F6116" s="7" t="n">
        <v>70</v>
      </c>
      <c r="G6116" s="6" t="s">
        <v>31</v>
      </c>
      <c r="H6116" s="6" t="s">
        <v>31</v>
      </c>
      <c r="I6116" s="6" t="s">
        <v>203</v>
      </c>
      <c r="J6116" s="6" t="s">
        <v>31</v>
      </c>
      <c r="K6116" s="6" t="s">
        <v>31</v>
      </c>
      <c r="L6116" s="6" t="s">
        <v>31</v>
      </c>
      <c r="M6116" s="6" t="s">
        <v>31</v>
      </c>
      <c r="N6116" s="6" t="s">
        <v>31</v>
      </c>
      <c r="O6116" s="6" t="s">
        <v>30</v>
      </c>
      <c r="P6116" s="6" t="s">
        <v>166</v>
      </c>
      <c r="Q6116" s="6" t="s">
        <v>30</v>
      </c>
      <c r="R6116" s="6" t="s">
        <v>34</v>
      </c>
      <c r="S6116" s="8" t="n">
        <v>79.15</v>
      </c>
      <c r="T6116" s="8" t="n">
        <v>5536.5</v>
      </c>
      <c r="U6116" s="6" t="s">
        <v>30</v>
      </c>
      <c r="V6116" s="8" t="n">
        <f aca="false">IF(X6116="0-1 Year", ROUND(S6116/0.474, 2), IF(X6116="1-2 Years", ROUND(S6116/0.287, 2), ROUND(S6116/0.14, 2)))</f>
        <v>565.36</v>
      </c>
      <c r="W6116" s="6" t="str">
        <f aca="false">IF(V6116&gt;4000, "High", IF(V6116&gt;2000, "Medium", "Low"))</f>
        <v>Low</v>
      </c>
      <c r="X6116" s="9" t="s">
        <v>1765</v>
      </c>
      <c r="Y6116" s="10" t="n">
        <f aca="false">IF(U6116="Yes", 1, 0)</f>
        <v>0</v>
      </c>
      <c r="Z6116" s="10" t="n">
        <v>1</v>
      </c>
      <c r="AA6116" s="11" t="n">
        <f aca="false">MAX(0, ($S6116 * 0.35) - ($F6116 * 0.3))</f>
        <v>6.7025</v>
      </c>
      <c r="AB6116" s="12" t="str">
        <f aca="false">IF(AA6116&gt;20,"High",IF(AA6116&gt;10,"Medium","Low"))</f>
        <v>Low</v>
      </c>
    </row>
    <row r="6117" customFormat="false" ht="18.65" hidden="false" customHeight="false" outlineLevel="0" collapsed="false">
      <c r="A6117" s="5" t="s">
        <v>6161</v>
      </c>
      <c r="B6117" s="6" t="s">
        <v>29</v>
      </c>
      <c r="C6117" s="6" t="s">
        <v>30</v>
      </c>
      <c r="D6117" s="6" t="s">
        <v>31</v>
      </c>
      <c r="E6117" s="6" t="s">
        <v>30</v>
      </c>
      <c r="F6117" s="7" t="n">
        <v>66</v>
      </c>
      <c r="G6117" s="6" t="s">
        <v>31</v>
      </c>
      <c r="H6117" s="6" t="s">
        <v>31</v>
      </c>
      <c r="I6117" s="6" t="s">
        <v>203</v>
      </c>
      <c r="J6117" s="6" t="s">
        <v>31</v>
      </c>
      <c r="K6117" s="6" t="s">
        <v>31</v>
      </c>
      <c r="L6117" s="6" t="s">
        <v>30</v>
      </c>
      <c r="M6117" s="6" t="s">
        <v>31</v>
      </c>
      <c r="N6117" s="6" t="s">
        <v>31</v>
      </c>
      <c r="O6117" s="6" t="s">
        <v>31</v>
      </c>
      <c r="P6117" s="6" t="s">
        <v>166</v>
      </c>
      <c r="Q6117" s="6" t="s">
        <v>30</v>
      </c>
      <c r="R6117" s="6" t="s">
        <v>39</v>
      </c>
      <c r="S6117" s="8" t="n">
        <v>85.25</v>
      </c>
      <c r="T6117" s="8" t="n">
        <v>5538.35</v>
      </c>
      <c r="U6117" s="6" t="s">
        <v>30</v>
      </c>
      <c r="V6117" s="8" t="n">
        <f aca="false">IF(X6117="0-1 Year", ROUND(S6117/0.474, 2), IF(X6117="1-2 Years", ROUND(S6117/0.287, 2), ROUND(S6117/0.14, 2)))</f>
        <v>608.93</v>
      </c>
      <c r="W6117" s="6" t="str">
        <f aca="false">IF(V6117&gt;4000, "High", IF(V6117&gt;2000, "Medium", "Low"))</f>
        <v>Low</v>
      </c>
      <c r="X6117" s="9" t="s">
        <v>1765</v>
      </c>
      <c r="Y6117" s="10" t="n">
        <f aca="false">IF(U6117="Yes", 1, 0)</f>
        <v>0</v>
      </c>
      <c r="Z6117" s="10" t="n">
        <v>1</v>
      </c>
      <c r="AA6117" s="11" t="n">
        <f aca="false">MAX(0, ($S6117 * 0.35) - ($F6117 * 0.3))</f>
        <v>10.0375</v>
      </c>
      <c r="AB6117" s="12" t="str">
        <f aca="false">IF(AA6117&gt;20,"High",IF(AA6117&gt;10,"Medium","Low"))</f>
        <v>Medium</v>
      </c>
    </row>
    <row r="6118" customFormat="false" ht="18.65" hidden="false" customHeight="false" outlineLevel="0" collapsed="false">
      <c r="A6118" s="5" t="s">
        <v>6162</v>
      </c>
      <c r="B6118" s="6" t="s">
        <v>37</v>
      </c>
      <c r="C6118" s="6" t="s">
        <v>31</v>
      </c>
      <c r="D6118" s="6" t="s">
        <v>30</v>
      </c>
      <c r="E6118" s="6" t="s">
        <v>30</v>
      </c>
      <c r="F6118" s="7" t="n">
        <v>63</v>
      </c>
      <c r="G6118" s="6" t="s">
        <v>31</v>
      </c>
      <c r="H6118" s="6" t="s">
        <v>31</v>
      </c>
      <c r="I6118" s="6" t="s">
        <v>517</v>
      </c>
      <c r="J6118" s="6" t="s">
        <v>30</v>
      </c>
      <c r="K6118" s="6" t="s">
        <v>30</v>
      </c>
      <c r="L6118" s="6" t="s">
        <v>31</v>
      </c>
      <c r="M6118" s="6" t="s">
        <v>30</v>
      </c>
      <c r="N6118" s="6" t="s">
        <v>30</v>
      </c>
      <c r="O6118" s="6" t="s">
        <v>31</v>
      </c>
      <c r="P6118" s="6" t="s">
        <v>38</v>
      </c>
      <c r="Q6118" s="6" t="s">
        <v>31</v>
      </c>
      <c r="R6118" s="6" t="s">
        <v>53</v>
      </c>
      <c r="S6118" s="8" t="n">
        <v>89.6</v>
      </c>
      <c r="T6118" s="8" t="n">
        <v>5538.8</v>
      </c>
      <c r="U6118" s="6" t="s">
        <v>30</v>
      </c>
      <c r="V6118" s="8" t="n">
        <f aca="false">IF(X6118="0-1 Year", ROUND(S6118/0.474, 2), IF(X6118="1-2 Years", ROUND(S6118/0.287, 2), ROUND(S6118/0.14, 2)))</f>
        <v>640</v>
      </c>
      <c r="W6118" s="6" t="str">
        <f aca="false">IF(V6118&gt;4000, "High", IF(V6118&gt;2000, "Medium", "Low"))</f>
        <v>Low</v>
      </c>
      <c r="X6118" s="9" t="s">
        <v>1765</v>
      </c>
      <c r="Y6118" s="10" t="n">
        <f aca="false">IF(U6118="Yes", 1, 0)</f>
        <v>0</v>
      </c>
      <c r="Z6118" s="10" t="n">
        <v>1</v>
      </c>
      <c r="AA6118" s="11" t="n">
        <f aca="false">MAX(0, ($S6118 * 0.35) - ($F6118 * 0.3))</f>
        <v>12.46</v>
      </c>
      <c r="AB6118" s="12" t="str">
        <f aca="false">IF(AA6118&gt;20,"High",IF(AA6118&gt;10,"Medium","Low"))</f>
        <v>Medium</v>
      </c>
    </row>
    <row r="6119" customFormat="false" ht="18.65" hidden="false" customHeight="false" outlineLevel="0" collapsed="false">
      <c r="A6119" s="5" t="s">
        <v>6163</v>
      </c>
      <c r="B6119" s="6" t="s">
        <v>29</v>
      </c>
      <c r="C6119" s="6" t="s">
        <v>30</v>
      </c>
      <c r="D6119" s="6" t="s">
        <v>31</v>
      </c>
      <c r="E6119" s="6" t="s">
        <v>31</v>
      </c>
      <c r="F6119" s="7" t="n">
        <v>69</v>
      </c>
      <c r="G6119" s="6" t="s">
        <v>31</v>
      </c>
      <c r="H6119" s="6" t="s">
        <v>30</v>
      </c>
      <c r="I6119" s="6" t="s">
        <v>203</v>
      </c>
      <c r="J6119" s="6" t="s">
        <v>31</v>
      </c>
      <c r="K6119" s="6" t="s">
        <v>31</v>
      </c>
      <c r="L6119" s="6" t="s">
        <v>30</v>
      </c>
      <c r="M6119" s="6" t="s">
        <v>31</v>
      </c>
      <c r="N6119" s="6" t="s">
        <v>31</v>
      </c>
      <c r="O6119" s="6" t="s">
        <v>31</v>
      </c>
      <c r="P6119" s="6" t="s">
        <v>166</v>
      </c>
      <c r="Q6119" s="6" t="s">
        <v>30</v>
      </c>
      <c r="R6119" s="6" t="s">
        <v>53</v>
      </c>
      <c r="S6119" s="8" t="n">
        <v>80.65</v>
      </c>
      <c r="T6119" s="8" t="n">
        <v>5542.55</v>
      </c>
      <c r="U6119" s="6" t="s">
        <v>30</v>
      </c>
      <c r="V6119" s="8" t="n">
        <f aca="false">IF(X6119="0-1 Year", ROUND(S6119/0.474, 2), IF(X6119="1-2 Years", ROUND(S6119/0.287, 2), ROUND(S6119/0.14, 2)))</f>
        <v>576.07</v>
      </c>
      <c r="W6119" s="6" t="str">
        <f aca="false">IF(V6119&gt;4000, "High", IF(V6119&gt;2000, "Medium", "Low"))</f>
        <v>Low</v>
      </c>
      <c r="X6119" s="9" t="s">
        <v>1765</v>
      </c>
      <c r="Y6119" s="10" t="n">
        <f aca="false">IF(U6119="Yes", 1, 0)</f>
        <v>0</v>
      </c>
      <c r="Z6119" s="10" t="n">
        <v>1</v>
      </c>
      <c r="AA6119" s="11" t="n">
        <f aca="false">MAX(0, ($S6119 * 0.35) - ($F6119 * 0.3))</f>
        <v>7.5275</v>
      </c>
      <c r="AB6119" s="12" t="str">
        <f aca="false">IF(AA6119&gt;20,"High",IF(AA6119&gt;10,"Medium","Low"))</f>
        <v>Low</v>
      </c>
    </row>
    <row r="6120" customFormat="false" ht="18.65" hidden="false" customHeight="false" outlineLevel="0" collapsed="false">
      <c r="A6120" s="5" t="s">
        <v>6164</v>
      </c>
      <c r="B6120" s="6" t="s">
        <v>29</v>
      </c>
      <c r="C6120" s="6" t="s">
        <v>31</v>
      </c>
      <c r="D6120" s="6" t="s">
        <v>31</v>
      </c>
      <c r="E6120" s="6" t="s">
        <v>30</v>
      </c>
      <c r="F6120" s="7" t="n">
        <v>53</v>
      </c>
      <c r="G6120" s="6" t="s">
        <v>31</v>
      </c>
      <c r="H6120" s="6" t="s">
        <v>31</v>
      </c>
      <c r="I6120" s="6" t="s">
        <v>517</v>
      </c>
      <c r="J6120" s="6" t="s">
        <v>30</v>
      </c>
      <c r="K6120" s="6" t="s">
        <v>31</v>
      </c>
      <c r="L6120" s="6" t="s">
        <v>30</v>
      </c>
      <c r="M6120" s="6" t="s">
        <v>30</v>
      </c>
      <c r="N6120" s="6" t="s">
        <v>31</v>
      </c>
      <c r="O6120" s="6" t="s">
        <v>31</v>
      </c>
      <c r="P6120" s="6" t="s">
        <v>38</v>
      </c>
      <c r="Q6120" s="6" t="s">
        <v>31</v>
      </c>
      <c r="R6120" s="6" t="s">
        <v>39</v>
      </c>
      <c r="S6120" s="8" t="n">
        <v>101.9</v>
      </c>
      <c r="T6120" s="8" t="n">
        <v>5549.4</v>
      </c>
      <c r="U6120" s="6" t="s">
        <v>31</v>
      </c>
      <c r="V6120" s="8" t="n">
        <f aca="false">IF(X6120="0-1 Year", ROUND(S6120/0.474, 2), IF(X6120="1-2 Years", ROUND(S6120/0.287, 2), ROUND(S6120/0.14, 2)))</f>
        <v>727.86</v>
      </c>
      <c r="W6120" s="6" t="str">
        <f aca="false">IF(V6120&gt;4000, "High", IF(V6120&gt;2000, "Medium", "Low"))</f>
        <v>Low</v>
      </c>
      <c r="X6120" s="9" t="s">
        <v>1765</v>
      </c>
      <c r="Y6120" s="10" t="n">
        <f aca="false">IF(U6120="Yes", 1, 0)</f>
        <v>1</v>
      </c>
      <c r="Z6120" s="10" t="n">
        <v>1</v>
      </c>
      <c r="AA6120" s="11" t="n">
        <f aca="false">MAX(0, ($S6120 * 0.35) - ($F6120 * 0.3))</f>
        <v>19.765</v>
      </c>
      <c r="AB6120" s="12" t="str">
        <f aca="false">IF(AA6120&gt;20,"High",IF(AA6120&gt;10,"Medium","Low"))</f>
        <v>Medium</v>
      </c>
    </row>
    <row r="6121" customFormat="false" ht="18.65" hidden="false" customHeight="false" outlineLevel="0" collapsed="false">
      <c r="A6121" s="5" t="s">
        <v>6165</v>
      </c>
      <c r="B6121" s="6" t="s">
        <v>37</v>
      </c>
      <c r="C6121" s="6" t="s">
        <v>30</v>
      </c>
      <c r="D6121" s="6" t="s">
        <v>30</v>
      </c>
      <c r="E6121" s="6" t="s">
        <v>30</v>
      </c>
      <c r="F6121" s="7" t="n">
        <v>71</v>
      </c>
      <c r="G6121" s="6" t="s">
        <v>31</v>
      </c>
      <c r="H6121" s="6" t="s">
        <v>30</v>
      </c>
      <c r="I6121" s="6" t="s">
        <v>203</v>
      </c>
      <c r="J6121" s="6" t="s">
        <v>31</v>
      </c>
      <c r="K6121" s="6" t="s">
        <v>31</v>
      </c>
      <c r="L6121" s="6" t="s">
        <v>31</v>
      </c>
      <c r="M6121" s="6" t="s">
        <v>31</v>
      </c>
      <c r="N6121" s="6" t="s">
        <v>31</v>
      </c>
      <c r="O6121" s="6" t="s">
        <v>30</v>
      </c>
      <c r="P6121" s="6" t="s">
        <v>166</v>
      </c>
      <c r="Q6121" s="6" t="s">
        <v>30</v>
      </c>
      <c r="R6121" s="6" t="s">
        <v>58</v>
      </c>
      <c r="S6121" s="8" t="n">
        <v>77.35</v>
      </c>
      <c r="T6121" s="8" t="n">
        <v>5550.1</v>
      </c>
      <c r="U6121" s="6" t="s">
        <v>30</v>
      </c>
      <c r="V6121" s="8" t="n">
        <f aca="false">IF(X6121="0-1 Year", ROUND(S6121/0.474, 2), IF(X6121="1-2 Years", ROUND(S6121/0.287, 2), ROUND(S6121/0.14, 2)))</f>
        <v>552.5</v>
      </c>
      <c r="W6121" s="6" t="str">
        <f aca="false">IF(V6121&gt;4000, "High", IF(V6121&gt;2000, "Medium", "Low"))</f>
        <v>Low</v>
      </c>
      <c r="X6121" s="9" t="s">
        <v>1765</v>
      </c>
      <c r="Y6121" s="10" t="n">
        <f aca="false">IF(U6121="Yes", 1, 0)</f>
        <v>0</v>
      </c>
      <c r="Z6121" s="10" t="n">
        <v>1</v>
      </c>
      <c r="AA6121" s="11" t="n">
        <f aca="false">MAX(0, ($S6121 * 0.35) - ($F6121 * 0.3))</f>
        <v>5.7725</v>
      </c>
      <c r="AB6121" s="12" t="str">
        <f aca="false">IF(AA6121&gt;20,"High",IF(AA6121&gt;10,"Medium","Low"))</f>
        <v>Low</v>
      </c>
    </row>
    <row r="6122" customFormat="false" ht="18.65" hidden="false" customHeight="false" outlineLevel="0" collapsed="false">
      <c r="A6122" s="5" t="s">
        <v>6166</v>
      </c>
      <c r="B6122" s="6" t="s">
        <v>37</v>
      </c>
      <c r="C6122" s="6" t="s">
        <v>30</v>
      </c>
      <c r="D6122" s="6" t="s">
        <v>30</v>
      </c>
      <c r="E6122" s="6" t="s">
        <v>30</v>
      </c>
      <c r="F6122" s="7" t="n">
        <v>50</v>
      </c>
      <c r="G6122" s="6" t="s">
        <v>31</v>
      </c>
      <c r="H6122" s="6" t="s">
        <v>31</v>
      </c>
      <c r="I6122" s="6" t="s">
        <v>517</v>
      </c>
      <c r="J6122" s="6" t="s">
        <v>31</v>
      </c>
      <c r="K6122" s="6" t="s">
        <v>31</v>
      </c>
      <c r="L6122" s="6" t="s">
        <v>30</v>
      </c>
      <c r="M6122" s="6" t="s">
        <v>31</v>
      </c>
      <c r="N6122" s="6" t="s">
        <v>31</v>
      </c>
      <c r="O6122" s="6" t="s">
        <v>31</v>
      </c>
      <c r="P6122" s="6" t="s">
        <v>166</v>
      </c>
      <c r="Q6122" s="6" t="s">
        <v>31</v>
      </c>
      <c r="R6122" s="6" t="s">
        <v>39</v>
      </c>
      <c r="S6122" s="8" t="n">
        <v>109.65</v>
      </c>
      <c r="T6122" s="8" t="n">
        <v>5551.15</v>
      </c>
      <c r="U6122" s="6" t="s">
        <v>31</v>
      </c>
      <c r="V6122" s="8" t="n">
        <f aca="false">IF(X6122="0-1 Year", ROUND(S6122/0.474, 2), IF(X6122="1-2 Years", ROUND(S6122/0.287, 2), ROUND(S6122/0.14, 2)))</f>
        <v>783.21</v>
      </c>
      <c r="W6122" s="6" t="str">
        <f aca="false">IF(V6122&gt;4000, "High", IF(V6122&gt;2000, "Medium", "Low"))</f>
        <v>Low</v>
      </c>
      <c r="X6122" s="9" t="s">
        <v>1765</v>
      </c>
      <c r="Y6122" s="10" t="n">
        <f aca="false">IF(U6122="Yes", 1, 0)</f>
        <v>1</v>
      </c>
      <c r="Z6122" s="10" t="n">
        <v>1</v>
      </c>
      <c r="AA6122" s="11" t="n">
        <f aca="false">MAX(0, ($S6122 * 0.35) - ($F6122 * 0.3))</f>
        <v>23.3775</v>
      </c>
      <c r="AB6122" s="12" t="str">
        <f aca="false">IF(AA6122&gt;20,"High",IF(AA6122&gt;10,"Medium","Low"))</f>
        <v>High</v>
      </c>
    </row>
    <row r="6123" customFormat="false" ht="18.65" hidden="false" customHeight="false" outlineLevel="0" collapsed="false">
      <c r="A6123" s="5" t="s">
        <v>6167</v>
      </c>
      <c r="B6123" s="6" t="s">
        <v>29</v>
      </c>
      <c r="C6123" s="6" t="s">
        <v>30</v>
      </c>
      <c r="D6123" s="6" t="s">
        <v>30</v>
      </c>
      <c r="E6123" s="6" t="s">
        <v>30</v>
      </c>
      <c r="F6123" s="7" t="n">
        <v>55</v>
      </c>
      <c r="G6123" s="6" t="s">
        <v>31</v>
      </c>
      <c r="H6123" s="6" t="s">
        <v>30</v>
      </c>
      <c r="I6123" s="6" t="s">
        <v>517</v>
      </c>
      <c r="J6123" s="6" t="s">
        <v>31</v>
      </c>
      <c r="K6123" s="6" t="s">
        <v>31</v>
      </c>
      <c r="L6123" s="6" t="s">
        <v>30</v>
      </c>
      <c r="M6123" s="6" t="s">
        <v>30</v>
      </c>
      <c r="N6123" s="6" t="s">
        <v>31</v>
      </c>
      <c r="O6123" s="6" t="s">
        <v>31</v>
      </c>
      <c r="P6123" s="6" t="s">
        <v>33</v>
      </c>
      <c r="Q6123" s="6" t="s">
        <v>31</v>
      </c>
      <c r="R6123" s="6" t="s">
        <v>34</v>
      </c>
      <c r="S6123" s="8" t="n">
        <v>100.9</v>
      </c>
      <c r="T6123" s="8" t="n">
        <v>5552.05</v>
      </c>
      <c r="U6123" s="6" t="s">
        <v>30</v>
      </c>
      <c r="V6123" s="8" t="n">
        <f aca="false">IF(X6123="0-1 Year", ROUND(S6123/0.474, 2), IF(X6123="1-2 Years", ROUND(S6123/0.287, 2), ROUND(S6123/0.14, 2)))</f>
        <v>720.71</v>
      </c>
      <c r="W6123" s="6" t="str">
        <f aca="false">IF(V6123&gt;4000, "High", IF(V6123&gt;2000, "Medium", "Low"))</f>
        <v>Low</v>
      </c>
      <c r="X6123" s="9" t="s">
        <v>1765</v>
      </c>
      <c r="Y6123" s="10" t="n">
        <f aca="false">IF(U6123="Yes", 1, 0)</f>
        <v>0</v>
      </c>
      <c r="Z6123" s="10" t="n">
        <v>1</v>
      </c>
      <c r="AA6123" s="11" t="n">
        <f aca="false">MAX(0, ($S6123 * 0.35) - ($F6123 * 0.3))</f>
        <v>18.815</v>
      </c>
      <c r="AB6123" s="12" t="str">
        <f aca="false">IF(AA6123&gt;20,"High",IF(AA6123&gt;10,"Medium","Low"))</f>
        <v>Medium</v>
      </c>
    </row>
    <row r="6124" customFormat="false" ht="18.65" hidden="false" customHeight="false" outlineLevel="0" collapsed="false">
      <c r="A6124" s="5" t="s">
        <v>6168</v>
      </c>
      <c r="B6124" s="6" t="s">
        <v>29</v>
      </c>
      <c r="C6124" s="6" t="s">
        <v>30</v>
      </c>
      <c r="D6124" s="6" t="s">
        <v>30</v>
      </c>
      <c r="E6124" s="6" t="s">
        <v>30</v>
      </c>
      <c r="F6124" s="7" t="n">
        <v>71</v>
      </c>
      <c r="G6124" s="6" t="s">
        <v>31</v>
      </c>
      <c r="H6124" s="6" t="s">
        <v>31</v>
      </c>
      <c r="I6124" s="6" t="s">
        <v>517</v>
      </c>
      <c r="J6124" s="6" t="s">
        <v>30</v>
      </c>
      <c r="K6124" s="6" t="s">
        <v>31</v>
      </c>
      <c r="L6124" s="6" t="s">
        <v>30</v>
      </c>
      <c r="M6124" s="6" t="s">
        <v>30</v>
      </c>
      <c r="N6124" s="6" t="s">
        <v>30</v>
      </c>
      <c r="O6124" s="6" t="s">
        <v>30</v>
      </c>
      <c r="P6124" s="6" t="s">
        <v>33</v>
      </c>
      <c r="Q6124" s="6" t="s">
        <v>31</v>
      </c>
      <c r="R6124" s="6" t="s">
        <v>58</v>
      </c>
      <c r="S6124" s="8" t="n">
        <v>79.05</v>
      </c>
      <c r="T6124" s="8" t="n">
        <v>5552.5</v>
      </c>
      <c r="U6124" s="6" t="s">
        <v>30</v>
      </c>
      <c r="V6124" s="8" t="n">
        <f aca="false">IF(X6124="0-1 Year", ROUND(S6124/0.474, 2), IF(X6124="1-2 Years", ROUND(S6124/0.287, 2), ROUND(S6124/0.14, 2)))</f>
        <v>564.64</v>
      </c>
      <c r="W6124" s="6" t="str">
        <f aca="false">IF(V6124&gt;4000, "High", IF(V6124&gt;2000, "Medium", "Low"))</f>
        <v>Low</v>
      </c>
      <c r="X6124" s="9" t="s">
        <v>1765</v>
      </c>
      <c r="Y6124" s="10" t="n">
        <f aca="false">IF(U6124="Yes", 1, 0)</f>
        <v>0</v>
      </c>
      <c r="Z6124" s="10" t="n">
        <v>1</v>
      </c>
      <c r="AA6124" s="11" t="n">
        <f aca="false">MAX(0, ($S6124 * 0.35) - ($F6124 * 0.3))</f>
        <v>6.3675</v>
      </c>
      <c r="AB6124" s="12" t="str">
        <f aca="false">IF(AA6124&gt;20,"High",IF(AA6124&gt;10,"Medium","Low"))</f>
        <v>Low</v>
      </c>
    </row>
    <row r="6125" customFormat="false" ht="18.65" hidden="false" customHeight="false" outlineLevel="0" collapsed="false">
      <c r="A6125" s="5" t="s">
        <v>6169</v>
      </c>
      <c r="B6125" s="6" t="s">
        <v>29</v>
      </c>
      <c r="C6125" s="6" t="s">
        <v>30</v>
      </c>
      <c r="D6125" s="6" t="s">
        <v>30</v>
      </c>
      <c r="E6125" s="6" t="s">
        <v>30</v>
      </c>
      <c r="F6125" s="7" t="n">
        <v>69</v>
      </c>
      <c r="G6125" s="6" t="s">
        <v>31</v>
      </c>
      <c r="H6125" s="6" t="s">
        <v>31</v>
      </c>
      <c r="I6125" s="6" t="s">
        <v>203</v>
      </c>
      <c r="J6125" s="6" t="s">
        <v>31</v>
      </c>
      <c r="K6125" s="6" t="s">
        <v>31</v>
      </c>
      <c r="L6125" s="6" t="s">
        <v>31</v>
      </c>
      <c r="M6125" s="6" t="s">
        <v>31</v>
      </c>
      <c r="N6125" s="6" t="s">
        <v>30</v>
      </c>
      <c r="O6125" s="6" t="s">
        <v>31</v>
      </c>
      <c r="P6125" s="6" t="s">
        <v>166</v>
      </c>
      <c r="Q6125" s="6" t="s">
        <v>31</v>
      </c>
      <c r="R6125" s="6" t="s">
        <v>58</v>
      </c>
      <c r="S6125" s="8" t="n">
        <v>81.5</v>
      </c>
      <c r="T6125" s="8" t="n">
        <v>5553.25</v>
      </c>
      <c r="U6125" s="6" t="s">
        <v>30</v>
      </c>
      <c r="V6125" s="8" t="n">
        <f aca="false">IF(X6125="0-1 Year", ROUND(S6125/0.474, 2), IF(X6125="1-2 Years", ROUND(S6125/0.287, 2), ROUND(S6125/0.14, 2)))</f>
        <v>582.14</v>
      </c>
      <c r="W6125" s="6" t="str">
        <f aca="false">IF(V6125&gt;4000, "High", IF(V6125&gt;2000, "Medium", "Low"))</f>
        <v>Low</v>
      </c>
      <c r="X6125" s="9" t="s">
        <v>1765</v>
      </c>
      <c r="Y6125" s="10" t="n">
        <f aca="false">IF(U6125="Yes", 1, 0)</f>
        <v>0</v>
      </c>
      <c r="Z6125" s="10" t="n">
        <v>1</v>
      </c>
      <c r="AA6125" s="11" t="n">
        <f aca="false">MAX(0, ($S6125 * 0.35) - ($F6125 * 0.3))</f>
        <v>7.825</v>
      </c>
      <c r="AB6125" s="12" t="str">
        <f aca="false">IF(AA6125&gt;20,"High",IF(AA6125&gt;10,"Medium","Low"))</f>
        <v>Low</v>
      </c>
    </row>
    <row r="6126" customFormat="false" ht="18.65" hidden="false" customHeight="false" outlineLevel="0" collapsed="false">
      <c r="A6126" s="5" t="s">
        <v>6170</v>
      </c>
      <c r="B6126" s="6" t="s">
        <v>37</v>
      </c>
      <c r="C6126" s="6" t="s">
        <v>30</v>
      </c>
      <c r="D6126" s="6" t="s">
        <v>30</v>
      </c>
      <c r="E6126" s="6" t="s">
        <v>30</v>
      </c>
      <c r="F6126" s="7" t="n">
        <v>69</v>
      </c>
      <c r="G6126" s="6" t="s">
        <v>31</v>
      </c>
      <c r="H6126" s="6" t="s">
        <v>30</v>
      </c>
      <c r="I6126" s="6" t="s">
        <v>203</v>
      </c>
      <c r="J6126" s="6" t="s">
        <v>31</v>
      </c>
      <c r="K6126" s="6" t="s">
        <v>30</v>
      </c>
      <c r="L6126" s="6" t="s">
        <v>31</v>
      </c>
      <c r="M6126" s="6" t="s">
        <v>31</v>
      </c>
      <c r="N6126" s="6" t="s">
        <v>31</v>
      </c>
      <c r="O6126" s="6" t="s">
        <v>31</v>
      </c>
      <c r="P6126" s="6" t="s">
        <v>166</v>
      </c>
      <c r="Q6126" s="6" t="s">
        <v>31</v>
      </c>
      <c r="R6126" s="6" t="s">
        <v>58</v>
      </c>
      <c r="S6126" s="8" t="n">
        <v>82.45</v>
      </c>
      <c r="T6126" s="8" t="n">
        <v>5555.3</v>
      </c>
      <c r="U6126" s="6" t="s">
        <v>30</v>
      </c>
      <c r="V6126" s="8" t="n">
        <f aca="false">IF(X6126="0-1 Year", ROUND(S6126/0.474, 2), IF(X6126="1-2 Years", ROUND(S6126/0.287, 2), ROUND(S6126/0.14, 2)))</f>
        <v>588.93</v>
      </c>
      <c r="W6126" s="6" t="str">
        <f aca="false">IF(V6126&gt;4000, "High", IF(V6126&gt;2000, "Medium", "Low"))</f>
        <v>Low</v>
      </c>
      <c r="X6126" s="9" t="s">
        <v>1765</v>
      </c>
      <c r="Y6126" s="10" t="n">
        <f aca="false">IF(U6126="Yes", 1, 0)</f>
        <v>0</v>
      </c>
      <c r="Z6126" s="10" t="n">
        <v>1</v>
      </c>
      <c r="AA6126" s="11" t="n">
        <f aca="false">MAX(0, ($S6126 * 0.35) - ($F6126 * 0.3))</f>
        <v>8.1575</v>
      </c>
      <c r="AB6126" s="12" t="str">
        <f aca="false">IF(AA6126&gt;20,"High",IF(AA6126&gt;10,"Medium","Low"))</f>
        <v>Low</v>
      </c>
    </row>
    <row r="6127" customFormat="false" ht="18.65" hidden="false" customHeight="false" outlineLevel="0" collapsed="false">
      <c r="A6127" s="5" t="s">
        <v>6171</v>
      </c>
      <c r="B6127" s="6" t="s">
        <v>37</v>
      </c>
      <c r="C6127" s="6" t="s">
        <v>30</v>
      </c>
      <c r="D6127" s="6" t="s">
        <v>31</v>
      </c>
      <c r="E6127" s="6" t="s">
        <v>31</v>
      </c>
      <c r="F6127" s="7" t="n">
        <v>68</v>
      </c>
      <c r="G6127" s="6" t="s">
        <v>31</v>
      </c>
      <c r="H6127" s="6" t="s">
        <v>31</v>
      </c>
      <c r="I6127" s="6" t="s">
        <v>203</v>
      </c>
      <c r="J6127" s="6" t="s">
        <v>30</v>
      </c>
      <c r="K6127" s="6" t="s">
        <v>31</v>
      </c>
      <c r="L6127" s="6" t="s">
        <v>31</v>
      </c>
      <c r="M6127" s="6" t="s">
        <v>31</v>
      </c>
      <c r="N6127" s="6" t="s">
        <v>31</v>
      </c>
      <c r="O6127" s="6" t="s">
        <v>31</v>
      </c>
      <c r="P6127" s="6" t="s">
        <v>166</v>
      </c>
      <c r="Q6127" s="6" t="s">
        <v>30</v>
      </c>
      <c r="R6127" s="6" t="s">
        <v>53</v>
      </c>
      <c r="S6127" s="8" t="n">
        <v>85.3</v>
      </c>
      <c r="T6127" s="8" t="n">
        <v>5560</v>
      </c>
      <c r="U6127" s="6" t="s">
        <v>30</v>
      </c>
      <c r="V6127" s="8" t="n">
        <f aca="false">IF(X6127="0-1 Year", ROUND(S6127/0.474, 2), IF(X6127="1-2 Years", ROUND(S6127/0.287, 2), ROUND(S6127/0.14, 2)))</f>
        <v>609.29</v>
      </c>
      <c r="W6127" s="6" t="str">
        <f aca="false">IF(V6127&gt;4000, "High", IF(V6127&gt;2000, "Medium", "Low"))</f>
        <v>Low</v>
      </c>
      <c r="X6127" s="9" t="s">
        <v>1765</v>
      </c>
      <c r="Y6127" s="10" t="n">
        <f aca="false">IF(U6127="Yes", 1, 0)</f>
        <v>0</v>
      </c>
      <c r="Z6127" s="10" t="n">
        <v>1</v>
      </c>
      <c r="AA6127" s="11" t="n">
        <f aca="false">MAX(0, ($S6127 * 0.35) - ($F6127 * 0.3))</f>
        <v>9.455</v>
      </c>
      <c r="AB6127" s="12" t="str">
        <f aca="false">IF(AA6127&gt;20,"High",IF(AA6127&gt;10,"Medium","Low"))</f>
        <v>Low</v>
      </c>
    </row>
    <row r="6128" customFormat="false" ht="18.65" hidden="false" customHeight="false" outlineLevel="0" collapsed="false">
      <c r="A6128" s="5" t="s">
        <v>6172</v>
      </c>
      <c r="B6128" s="6" t="s">
        <v>29</v>
      </c>
      <c r="C6128" s="6" t="s">
        <v>30</v>
      </c>
      <c r="D6128" s="6" t="s">
        <v>31</v>
      </c>
      <c r="E6128" s="6" t="s">
        <v>31</v>
      </c>
      <c r="F6128" s="7" t="n">
        <v>58</v>
      </c>
      <c r="G6128" s="6" t="s">
        <v>31</v>
      </c>
      <c r="H6128" s="6" t="s">
        <v>31</v>
      </c>
      <c r="I6128" s="6" t="s">
        <v>517</v>
      </c>
      <c r="J6128" s="6" t="s">
        <v>30</v>
      </c>
      <c r="K6128" s="6" t="s">
        <v>30</v>
      </c>
      <c r="L6128" s="6" t="s">
        <v>31</v>
      </c>
      <c r="M6128" s="6" t="s">
        <v>31</v>
      </c>
      <c r="N6128" s="6" t="s">
        <v>30</v>
      </c>
      <c r="O6128" s="6" t="s">
        <v>31</v>
      </c>
      <c r="P6128" s="6" t="s">
        <v>166</v>
      </c>
      <c r="Q6128" s="6" t="s">
        <v>30</v>
      </c>
      <c r="R6128" s="6" t="s">
        <v>53</v>
      </c>
      <c r="S6128" s="8" t="n">
        <v>94.35</v>
      </c>
      <c r="T6128" s="8" t="n">
        <v>5563.65</v>
      </c>
      <c r="U6128" s="6" t="s">
        <v>30</v>
      </c>
      <c r="V6128" s="8" t="n">
        <f aca="false">IF(X6128="0-1 Year", ROUND(S6128/0.474, 2), IF(X6128="1-2 Years", ROUND(S6128/0.287, 2), ROUND(S6128/0.14, 2)))</f>
        <v>673.93</v>
      </c>
      <c r="W6128" s="6" t="str">
        <f aca="false">IF(V6128&gt;4000, "High", IF(V6128&gt;2000, "Medium", "Low"))</f>
        <v>Low</v>
      </c>
      <c r="X6128" s="9" t="s">
        <v>1765</v>
      </c>
      <c r="Y6128" s="10" t="n">
        <f aca="false">IF(U6128="Yes", 1, 0)</f>
        <v>0</v>
      </c>
      <c r="Z6128" s="10" t="n">
        <v>1</v>
      </c>
      <c r="AA6128" s="11" t="n">
        <f aca="false">MAX(0, ($S6128 * 0.35) - ($F6128 * 0.3))</f>
        <v>15.6225</v>
      </c>
      <c r="AB6128" s="12" t="str">
        <f aca="false">IF(AA6128&gt;20,"High",IF(AA6128&gt;10,"Medium","Low"))</f>
        <v>Medium</v>
      </c>
    </row>
    <row r="6129" customFormat="false" ht="18.65" hidden="false" customHeight="false" outlineLevel="0" collapsed="false">
      <c r="A6129" s="5" t="s">
        <v>6173</v>
      </c>
      <c r="B6129" s="6" t="s">
        <v>29</v>
      </c>
      <c r="C6129" s="6" t="s">
        <v>30</v>
      </c>
      <c r="D6129" s="6" t="s">
        <v>31</v>
      </c>
      <c r="E6129" s="6" t="s">
        <v>30</v>
      </c>
      <c r="F6129" s="7" t="n">
        <v>71</v>
      </c>
      <c r="G6129" s="6" t="s">
        <v>31</v>
      </c>
      <c r="H6129" s="6" t="s">
        <v>30</v>
      </c>
      <c r="I6129" s="6" t="s">
        <v>203</v>
      </c>
      <c r="J6129" s="6" t="s">
        <v>30</v>
      </c>
      <c r="K6129" s="6" t="s">
        <v>31</v>
      </c>
      <c r="L6129" s="6" t="s">
        <v>31</v>
      </c>
      <c r="M6129" s="6" t="s">
        <v>31</v>
      </c>
      <c r="N6129" s="6" t="s">
        <v>31</v>
      </c>
      <c r="O6129" s="6" t="s">
        <v>31</v>
      </c>
      <c r="P6129" s="6" t="s">
        <v>166</v>
      </c>
      <c r="Q6129" s="6" t="s">
        <v>31</v>
      </c>
      <c r="R6129" s="6" t="s">
        <v>58</v>
      </c>
      <c r="S6129" s="8" t="n">
        <v>79.1</v>
      </c>
      <c r="T6129" s="8" t="n">
        <v>5564.85</v>
      </c>
      <c r="U6129" s="6" t="s">
        <v>30</v>
      </c>
      <c r="V6129" s="8" t="n">
        <f aca="false">IF(X6129="0-1 Year", ROUND(S6129/0.474, 2), IF(X6129="1-2 Years", ROUND(S6129/0.287, 2), ROUND(S6129/0.14, 2)))</f>
        <v>565</v>
      </c>
      <c r="W6129" s="6" t="str">
        <f aca="false">IF(V6129&gt;4000, "High", IF(V6129&gt;2000, "Medium", "Low"))</f>
        <v>Low</v>
      </c>
      <c r="X6129" s="9" t="s">
        <v>1765</v>
      </c>
      <c r="Y6129" s="10" t="n">
        <f aca="false">IF(U6129="Yes", 1, 0)</f>
        <v>0</v>
      </c>
      <c r="Z6129" s="10" t="n">
        <v>1</v>
      </c>
      <c r="AA6129" s="11" t="n">
        <f aca="false">MAX(0, ($S6129 * 0.35) - ($F6129 * 0.3))</f>
        <v>6.38499999999999</v>
      </c>
      <c r="AB6129" s="12" t="str">
        <f aca="false">IF(AA6129&gt;20,"High",IF(AA6129&gt;10,"Medium","Low"))</f>
        <v>Low</v>
      </c>
    </row>
    <row r="6130" customFormat="false" ht="18.65" hidden="false" customHeight="false" outlineLevel="0" collapsed="false">
      <c r="A6130" s="5" t="s">
        <v>6174</v>
      </c>
      <c r="B6130" s="6" t="s">
        <v>37</v>
      </c>
      <c r="C6130" s="6" t="s">
        <v>30</v>
      </c>
      <c r="D6130" s="6" t="s">
        <v>31</v>
      </c>
      <c r="E6130" s="6" t="s">
        <v>31</v>
      </c>
      <c r="F6130" s="7" t="n">
        <v>53</v>
      </c>
      <c r="G6130" s="6" t="s">
        <v>31</v>
      </c>
      <c r="H6130" s="6" t="s">
        <v>31</v>
      </c>
      <c r="I6130" s="6" t="s">
        <v>517</v>
      </c>
      <c r="J6130" s="6" t="s">
        <v>31</v>
      </c>
      <c r="K6130" s="6" t="s">
        <v>31</v>
      </c>
      <c r="L6130" s="6" t="s">
        <v>31</v>
      </c>
      <c r="M6130" s="6" t="s">
        <v>31</v>
      </c>
      <c r="N6130" s="6" t="s">
        <v>30</v>
      </c>
      <c r="O6130" s="6" t="s">
        <v>31</v>
      </c>
      <c r="P6130" s="6" t="s">
        <v>166</v>
      </c>
      <c r="Q6130" s="6" t="s">
        <v>31</v>
      </c>
      <c r="R6130" s="6" t="s">
        <v>53</v>
      </c>
      <c r="S6130" s="8" t="n">
        <v>104.05</v>
      </c>
      <c r="T6130" s="8" t="n">
        <v>5566.4</v>
      </c>
      <c r="U6130" s="6" t="s">
        <v>30</v>
      </c>
      <c r="V6130" s="8" t="n">
        <f aca="false">IF(X6130="0-1 Year", ROUND(S6130/0.474, 2), IF(X6130="1-2 Years", ROUND(S6130/0.287, 2), ROUND(S6130/0.14, 2)))</f>
        <v>743.21</v>
      </c>
      <c r="W6130" s="6" t="str">
        <f aca="false">IF(V6130&gt;4000, "High", IF(V6130&gt;2000, "Medium", "Low"))</f>
        <v>Low</v>
      </c>
      <c r="X6130" s="9" t="s">
        <v>1765</v>
      </c>
      <c r="Y6130" s="10" t="n">
        <f aca="false">IF(U6130="Yes", 1, 0)</f>
        <v>0</v>
      </c>
      <c r="Z6130" s="10" t="n">
        <v>1</v>
      </c>
      <c r="AA6130" s="11" t="n">
        <f aca="false">MAX(0, ($S6130 * 0.35) - ($F6130 * 0.3))</f>
        <v>20.5175</v>
      </c>
      <c r="AB6130" s="12" t="str">
        <f aca="false">IF(AA6130&gt;20,"High",IF(AA6130&gt;10,"Medium","Low"))</f>
        <v>High</v>
      </c>
    </row>
    <row r="6131" customFormat="false" ht="18.65" hidden="false" customHeight="false" outlineLevel="0" collapsed="false">
      <c r="A6131" s="5" t="s">
        <v>6175</v>
      </c>
      <c r="B6131" s="6" t="s">
        <v>37</v>
      </c>
      <c r="C6131" s="6" t="s">
        <v>31</v>
      </c>
      <c r="D6131" s="6" t="s">
        <v>31</v>
      </c>
      <c r="E6131" s="6" t="s">
        <v>31</v>
      </c>
      <c r="F6131" s="7" t="n">
        <v>57</v>
      </c>
      <c r="G6131" s="6" t="s">
        <v>31</v>
      </c>
      <c r="H6131" s="6" t="s">
        <v>30</v>
      </c>
      <c r="I6131" s="6" t="s">
        <v>517</v>
      </c>
      <c r="J6131" s="6" t="s">
        <v>30</v>
      </c>
      <c r="K6131" s="6" t="s">
        <v>31</v>
      </c>
      <c r="L6131" s="6" t="s">
        <v>31</v>
      </c>
      <c r="M6131" s="6" t="s">
        <v>31</v>
      </c>
      <c r="N6131" s="6" t="s">
        <v>31</v>
      </c>
      <c r="O6131" s="6" t="s">
        <v>30</v>
      </c>
      <c r="P6131" s="6" t="s">
        <v>38</v>
      </c>
      <c r="Q6131" s="6" t="s">
        <v>31</v>
      </c>
      <c r="R6131" s="6" t="s">
        <v>58</v>
      </c>
      <c r="S6131" s="8" t="n">
        <v>95.3</v>
      </c>
      <c r="T6131" s="8" t="n">
        <v>5567.45</v>
      </c>
      <c r="U6131" s="6" t="s">
        <v>30</v>
      </c>
      <c r="V6131" s="8" t="n">
        <f aca="false">IF(X6131="0-1 Year", ROUND(S6131/0.474, 2), IF(X6131="1-2 Years", ROUND(S6131/0.287, 2), ROUND(S6131/0.14, 2)))</f>
        <v>680.71</v>
      </c>
      <c r="W6131" s="6" t="str">
        <f aca="false">IF(V6131&gt;4000, "High", IF(V6131&gt;2000, "Medium", "Low"))</f>
        <v>Low</v>
      </c>
      <c r="X6131" s="9" t="s">
        <v>1765</v>
      </c>
      <c r="Y6131" s="10" t="n">
        <f aca="false">IF(U6131="Yes", 1, 0)</f>
        <v>0</v>
      </c>
      <c r="Z6131" s="10" t="n">
        <v>1</v>
      </c>
      <c r="AA6131" s="11" t="n">
        <f aca="false">MAX(0, ($S6131 * 0.35) - ($F6131 * 0.3))</f>
        <v>16.255</v>
      </c>
      <c r="AB6131" s="12" t="str">
        <f aca="false">IF(AA6131&gt;20,"High",IF(AA6131&gt;10,"Medium","Low"))</f>
        <v>Medium</v>
      </c>
    </row>
    <row r="6132" customFormat="false" ht="18.65" hidden="false" customHeight="false" outlineLevel="0" collapsed="false">
      <c r="A6132" s="5" t="s">
        <v>6176</v>
      </c>
      <c r="B6132" s="6" t="s">
        <v>29</v>
      </c>
      <c r="C6132" s="6" t="s">
        <v>30</v>
      </c>
      <c r="D6132" s="6" t="s">
        <v>30</v>
      </c>
      <c r="E6132" s="6" t="s">
        <v>30</v>
      </c>
      <c r="F6132" s="7" t="n">
        <v>64</v>
      </c>
      <c r="G6132" s="6" t="s">
        <v>31</v>
      </c>
      <c r="H6132" s="6" t="s">
        <v>31</v>
      </c>
      <c r="I6132" s="6" t="s">
        <v>203</v>
      </c>
      <c r="J6132" s="6" t="s">
        <v>31</v>
      </c>
      <c r="K6132" s="6" t="s">
        <v>31</v>
      </c>
      <c r="L6132" s="6" t="s">
        <v>31</v>
      </c>
      <c r="M6132" s="6" t="s">
        <v>31</v>
      </c>
      <c r="N6132" s="6" t="s">
        <v>31</v>
      </c>
      <c r="O6132" s="6" t="s">
        <v>30</v>
      </c>
      <c r="P6132" s="6" t="s">
        <v>33</v>
      </c>
      <c r="Q6132" s="6" t="s">
        <v>30</v>
      </c>
      <c r="R6132" s="6" t="s">
        <v>39</v>
      </c>
      <c r="S6132" s="8" t="n">
        <v>81.25</v>
      </c>
      <c r="T6132" s="8" t="n">
        <v>5567.55</v>
      </c>
      <c r="U6132" s="6" t="s">
        <v>30</v>
      </c>
      <c r="V6132" s="8" t="n">
        <f aca="false">IF(X6132="0-1 Year", ROUND(S6132/0.474, 2), IF(X6132="1-2 Years", ROUND(S6132/0.287, 2), ROUND(S6132/0.14, 2)))</f>
        <v>580.36</v>
      </c>
      <c r="W6132" s="6" t="str">
        <f aca="false">IF(V6132&gt;4000, "High", IF(V6132&gt;2000, "Medium", "Low"))</f>
        <v>Low</v>
      </c>
      <c r="X6132" s="9" t="s">
        <v>1765</v>
      </c>
      <c r="Y6132" s="10" t="n">
        <f aca="false">IF(U6132="Yes", 1, 0)</f>
        <v>0</v>
      </c>
      <c r="Z6132" s="10" t="n">
        <v>1</v>
      </c>
      <c r="AA6132" s="11" t="n">
        <f aca="false">MAX(0, ($S6132 * 0.35) - ($F6132 * 0.3))</f>
        <v>9.2375</v>
      </c>
      <c r="AB6132" s="12" t="str">
        <f aca="false">IF(AA6132&gt;20,"High",IF(AA6132&gt;10,"Medium","Low"))</f>
        <v>Low</v>
      </c>
    </row>
    <row r="6133" customFormat="false" ht="18.65" hidden="false" customHeight="false" outlineLevel="0" collapsed="false">
      <c r="A6133" s="5" t="s">
        <v>6177</v>
      </c>
      <c r="B6133" s="6" t="s">
        <v>29</v>
      </c>
      <c r="C6133" s="6" t="s">
        <v>31</v>
      </c>
      <c r="D6133" s="6" t="s">
        <v>31</v>
      </c>
      <c r="E6133" s="6" t="s">
        <v>30</v>
      </c>
      <c r="F6133" s="7" t="n">
        <v>52</v>
      </c>
      <c r="G6133" s="6" t="s">
        <v>31</v>
      </c>
      <c r="H6133" s="6" t="s">
        <v>31</v>
      </c>
      <c r="I6133" s="6" t="s">
        <v>517</v>
      </c>
      <c r="J6133" s="6" t="s">
        <v>31</v>
      </c>
      <c r="K6133" s="6" t="s">
        <v>30</v>
      </c>
      <c r="L6133" s="6" t="s">
        <v>31</v>
      </c>
      <c r="M6133" s="6" t="s">
        <v>30</v>
      </c>
      <c r="N6133" s="6" t="s">
        <v>31</v>
      </c>
      <c r="O6133" s="6" t="s">
        <v>31</v>
      </c>
      <c r="P6133" s="6" t="s">
        <v>38</v>
      </c>
      <c r="Q6133" s="6" t="s">
        <v>31</v>
      </c>
      <c r="R6133" s="6" t="s">
        <v>39</v>
      </c>
      <c r="S6133" s="8" t="n">
        <v>104.2</v>
      </c>
      <c r="T6133" s="8" t="n">
        <v>5568.35</v>
      </c>
      <c r="U6133" s="6" t="s">
        <v>31</v>
      </c>
      <c r="V6133" s="8" t="n">
        <f aca="false">IF(X6133="0-1 Year", ROUND(S6133/0.474, 2), IF(X6133="1-2 Years", ROUND(S6133/0.287, 2), ROUND(S6133/0.14, 2)))</f>
        <v>744.29</v>
      </c>
      <c r="W6133" s="6" t="str">
        <f aca="false">IF(V6133&gt;4000, "High", IF(V6133&gt;2000, "Medium", "Low"))</f>
        <v>Low</v>
      </c>
      <c r="X6133" s="9" t="s">
        <v>1765</v>
      </c>
      <c r="Y6133" s="10" t="n">
        <f aca="false">IF(U6133="Yes", 1, 0)</f>
        <v>1</v>
      </c>
      <c r="Z6133" s="10" t="n">
        <v>1</v>
      </c>
      <c r="AA6133" s="11" t="n">
        <f aca="false">MAX(0, ($S6133 * 0.35) - ($F6133 * 0.3))</f>
        <v>20.87</v>
      </c>
      <c r="AB6133" s="12" t="str">
        <f aca="false">IF(AA6133&gt;20,"High",IF(AA6133&gt;10,"Medium","Low"))</f>
        <v>High</v>
      </c>
    </row>
    <row r="6134" customFormat="false" ht="18.65" hidden="false" customHeight="false" outlineLevel="0" collapsed="false">
      <c r="A6134" s="5" t="s">
        <v>6178</v>
      </c>
      <c r="B6134" s="6" t="s">
        <v>37</v>
      </c>
      <c r="C6134" s="6" t="s">
        <v>30</v>
      </c>
      <c r="D6134" s="6" t="s">
        <v>31</v>
      </c>
      <c r="E6134" s="6" t="s">
        <v>31</v>
      </c>
      <c r="F6134" s="7" t="n">
        <v>71</v>
      </c>
      <c r="G6134" s="6" t="s">
        <v>31</v>
      </c>
      <c r="H6134" s="6" t="s">
        <v>30</v>
      </c>
      <c r="I6134" s="6" t="s">
        <v>203</v>
      </c>
      <c r="J6134" s="6" t="s">
        <v>31</v>
      </c>
      <c r="K6134" s="6" t="s">
        <v>30</v>
      </c>
      <c r="L6134" s="6" t="s">
        <v>31</v>
      </c>
      <c r="M6134" s="6" t="s">
        <v>30</v>
      </c>
      <c r="N6134" s="6" t="s">
        <v>31</v>
      </c>
      <c r="O6134" s="6" t="s">
        <v>31</v>
      </c>
      <c r="P6134" s="6" t="s">
        <v>166</v>
      </c>
      <c r="Q6134" s="6" t="s">
        <v>30</v>
      </c>
      <c r="R6134" s="6" t="s">
        <v>58</v>
      </c>
      <c r="S6134" s="8" t="n">
        <v>77.55</v>
      </c>
      <c r="T6134" s="8" t="n">
        <v>5574.35</v>
      </c>
      <c r="U6134" s="6" t="s">
        <v>30</v>
      </c>
      <c r="V6134" s="8" t="n">
        <f aca="false">IF(X6134="0-1 Year", ROUND(S6134/0.474, 2), IF(X6134="1-2 Years", ROUND(S6134/0.287, 2), ROUND(S6134/0.14, 2)))</f>
        <v>553.93</v>
      </c>
      <c r="W6134" s="6" t="str">
        <f aca="false">IF(V6134&gt;4000, "High", IF(V6134&gt;2000, "Medium", "Low"))</f>
        <v>Low</v>
      </c>
      <c r="X6134" s="9" t="s">
        <v>1765</v>
      </c>
      <c r="Y6134" s="10" t="n">
        <f aca="false">IF(U6134="Yes", 1, 0)</f>
        <v>0</v>
      </c>
      <c r="Z6134" s="10" t="n">
        <v>1</v>
      </c>
      <c r="AA6134" s="11" t="n">
        <f aca="false">MAX(0, ($S6134 * 0.35) - ($F6134 * 0.3))</f>
        <v>5.8425</v>
      </c>
      <c r="AB6134" s="12" t="str">
        <f aca="false">IF(AA6134&gt;20,"High",IF(AA6134&gt;10,"Medium","Low"))</f>
        <v>Low</v>
      </c>
    </row>
    <row r="6135" customFormat="false" ht="18.65" hidden="false" customHeight="false" outlineLevel="0" collapsed="false">
      <c r="A6135" s="5" t="s">
        <v>6179</v>
      </c>
      <c r="B6135" s="6" t="s">
        <v>29</v>
      </c>
      <c r="C6135" s="6" t="s">
        <v>31</v>
      </c>
      <c r="D6135" s="6" t="s">
        <v>31</v>
      </c>
      <c r="E6135" s="6" t="s">
        <v>30</v>
      </c>
      <c r="F6135" s="7" t="n">
        <v>59</v>
      </c>
      <c r="G6135" s="6" t="s">
        <v>31</v>
      </c>
      <c r="H6135" s="6" t="s">
        <v>31</v>
      </c>
      <c r="I6135" s="6" t="s">
        <v>517</v>
      </c>
      <c r="J6135" s="6" t="s">
        <v>30</v>
      </c>
      <c r="K6135" s="6" t="s">
        <v>30</v>
      </c>
      <c r="L6135" s="6" t="s">
        <v>30</v>
      </c>
      <c r="M6135" s="6" t="s">
        <v>30</v>
      </c>
      <c r="N6135" s="6" t="s">
        <v>31</v>
      </c>
      <c r="O6135" s="6" t="s">
        <v>31</v>
      </c>
      <c r="P6135" s="6" t="s">
        <v>38</v>
      </c>
      <c r="Q6135" s="6" t="s">
        <v>31</v>
      </c>
      <c r="R6135" s="6" t="s">
        <v>53</v>
      </c>
      <c r="S6135" s="8" t="n">
        <v>93.85</v>
      </c>
      <c r="T6135" s="8" t="n">
        <v>5574.75</v>
      </c>
      <c r="U6135" s="6" t="s">
        <v>31</v>
      </c>
      <c r="V6135" s="8" t="n">
        <f aca="false">IF(X6135="0-1 Year", ROUND(S6135/0.474, 2), IF(X6135="1-2 Years", ROUND(S6135/0.287, 2), ROUND(S6135/0.14, 2)))</f>
        <v>670.36</v>
      </c>
      <c r="W6135" s="6" t="str">
        <f aca="false">IF(V6135&gt;4000, "High", IF(V6135&gt;2000, "Medium", "Low"))</f>
        <v>Low</v>
      </c>
      <c r="X6135" s="9" t="s">
        <v>1765</v>
      </c>
      <c r="Y6135" s="10" t="n">
        <f aca="false">IF(U6135="Yes", 1, 0)</f>
        <v>1</v>
      </c>
      <c r="Z6135" s="10" t="n">
        <v>1</v>
      </c>
      <c r="AA6135" s="11" t="n">
        <f aca="false">MAX(0, ($S6135 * 0.35) - ($F6135 * 0.3))</f>
        <v>15.1475</v>
      </c>
      <c r="AB6135" s="12" t="str">
        <f aca="false">IF(AA6135&gt;20,"High",IF(AA6135&gt;10,"Medium","Low"))</f>
        <v>Medium</v>
      </c>
    </row>
    <row r="6136" customFormat="false" ht="18.65" hidden="false" customHeight="false" outlineLevel="0" collapsed="false">
      <c r="A6136" s="5" t="s">
        <v>6180</v>
      </c>
      <c r="B6136" s="6" t="s">
        <v>29</v>
      </c>
      <c r="C6136" s="6" t="s">
        <v>30</v>
      </c>
      <c r="D6136" s="6" t="s">
        <v>31</v>
      </c>
      <c r="E6136" s="6" t="s">
        <v>31</v>
      </c>
      <c r="F6136" s="7" t="n">
        <v>53</v>
      </c>
      <c r="G6136" s="6" t="s">
        <v>31</v>
      </c>
      <c r="H6136" s="6" t="s">
        <v>31</v>
      </c>
      <c r="I6136" s="6" t="s">
        <v>517</v>
      </c>
      <c r="J6136" s="6" t="s">
        <v>30</v>
      </c>
      <c r="K6136" s="6" t="s">
        <v>31</v>
      </c>
      <c r="L6136" s="6" t="s">
        <v>31</v>
      </c>
      <c r="M6136" s="6" t="s">
        <v>30</v>
      </c>
      <c r="N6136" s="6" t="s">
        <v>31</v>
      </c>
      <c r="O6136" s="6" t="s">
        <v>31</v>
      </c>
      <c r="P6136" s="6" t="s">
        <v>33</v>
      </c>
      <c r="Q6136" s="6" t="s">
        <v>31</v>
      </c>
      <c r="R6136" s="6" t="s">
        <v>39</v>
      </c>
      <c r="S6136" s="8" t="n">
        <v>105.25</v>
      </c>
      <c r="T6136" s="8" t="n">
        <v>5576.3</v>
      </c>
      <c r="U6136" s="6" t="s">
        <v>30</v>
      </c>
      <c r="V6136" s="8" t="n">
        <f aca="false">IF(X6136="0-1 Year", ROUND(S6136/0.474, 2), IF(X6136="1-2 Years", ROUND(S6136/0.287, 2), ROUND(S6136/0.14, 2)))</f>
        <v>751.79</v>
      </c>
      <c r="W6136" s="6" t="str">
        <f aca="false">IF(V6136&gt;4000, "High", IF(V6136&gt;2000, "Medium", "Low"))</f>
        <v>Low</v>
      </c>
      <c r="X6136" s="9" t="s">
        <v>1765</v>
      </c>
      <c r="Y6136" s="10" t="n">
        <f aca="false">IF(U6136="Yes", 1, 0)</f>
        <v>0</v>
      </c>
      <c r="Z6136" s="10" t="n">
        <v>1</v>
      </c>
      <c r="AA6136" s="11" t="n">
        <f aca="false">MAX(0, ($S6136 * 0.35) - ($F6136 * 0.3))</f>
        <v>20.9375</v>
      </c>
      <c r="AB6136" s="12" t="str">
        <f aca="false">IF(AA6136&gt;20,"High",IF(AA6136&gt;10,"Medium","Low"))</f>
        <v>High</v>
      </c>
    </row>
    <row r="6137" customFormat="false" ht="18.65" hidden="false" customHeight="false" outlineLevel="0" collapsed="false">
      <c r="A6137" s="5" t="s">
        <v>6181</v>
      </c>
      <c r="B6137" s="6" t="s">
        <v>37</v>
      </c>
      <c r="C6137" s="6" t="s">
        <v>30</v>
      </c>
      <c r="D6137" s="6" t="s">
        <v>31</v>
      </c>
      <c r="E6137" s="6" t="s">
        <v>31</v>
      </c>
      <c r="F6137" s="7" t="n">
        <v>59</v>
      </c>
      <c r="G6137" s="6" t="s">
        <v>31</v>
      </c>
      <c r="H6137" s="6" t="s">
        <v>31</v>
      </c>
      <c r="I6137" s="6" t="s">
        <v>517</v>
      </c>
      <c r="J6137" s="6" t="s">
        <v>30</v>
      </c>
      <c r="K6137" s="6" t="s">
        <v>31</v>
      </c>
      <c r="L6137" s="6" t="s">
        <v>30</v>
      </c>
      <c r="M6137" s="6" t="s">
        <v>31</v>
      </c>
      <c r="N6137" s="6" t="s">
        <v>30</v>
      </c>
      <c r="O6137" s="6" t="s">
        <v>31</v>
      </c>
      <c r="P6137" s="6" t="s">
        <v>38</v>
      </c>
      <c r="Q6137" s="6" t="s">
        <v>31</v>
      </c>
      <c r="R6137" s="6" t="s">
        <v>53</v>
      </c>
      <c r="S6137" s="8" t="n">
        <v>96.65</v>
      </c>
      <c r="T6137" s="8" t="n">
        <v>5580.8</v>
      </c>
      <c r="U6137" s="6" t="s">
        <v>30</v>
      </c>
      <c r="V6137" s="8" t="n">
        <f aca="false">IF(X6137="0-1 Year", ROUND(S6137/0.474, 2), IF(X6137="1-2 Years", ROUND(S6137/0.287, 2), ROUND(S6137/0.14, 2)))</f>
        <v>690.36</v>
      </c>
      <c r="W6137" s="6" t="str">
        <f aca="false">IF(V6137&gt;4000, "High", IF(V6137&gt;2000, "Medium", "Low"))</f>
        <v>Low</v>
      </c>
      <c r="X6137" s="9" t="s">
        <v>1765</v>
      </c>
      <c r="Y6137" s="10" t="n">
        <f aca="false">IF(U6137="Yes", 1, 0)</f>
        <v>0</v>
      </c>
      <c r="Z6137" s="10" t="n">
        <v>1</v>
      </c>
      <c r="AA6137" s="11" t="n">
        <f aca="false">MAX(0, ($S6137 * 0.35) - ($F6137 * 0.3))</f>
        <v>16.1275</v>
      </c>
      <c r="AB6137" s="12" t="str">
        <f aca="false">IF(AA6137&gt;20,"High",IF(AA6137&gt;10,"Medium","Low"))</f>
        <v>Medium</v>
      </c>
    </row>
    <row r="6138" customFormat="false" ht="18.65" hidden="false" customHeight="false" outlineLevel="0" collapsed="false">
      <c r="A6138" s="5" t="s">
        <v>6182</v>
      </c>
      <c r="B6138" s="6" t="s">
        <v>29</v>
      </c>
      <c r="C6138" s="6" t="s">
        <v>30</v>
      </c>
      <c r="D6138" s="6" t="s">
        <v>30</v>
      </c>
      <c r="E6138" s="6" t="s">
        <v>30</v>
      </c>
      <c r="F6138" s="7" t="n">
        <v>56</v>
      </c>
      <c r="G6138" s="6" t="s">
        <v>31</v>
      </c>
      <c r="H6138" s="6" t="s">
        <v>31</v>
      </c>
      <c r="I6138" s="6" t="s">
        <v>517</v>
      </c>
      <c r="J6138" s="6" t="s">
        <v>30</v>
      </c>
      <c r="K6138" s="6" t="s">
        <v>31</v>
      </c>
      <c r="L6138" s="6" t="s">
        <v>30</v>
      </c>
      <c r="M6138" s="6" t="s">
        <v>30</v>
      </c>
      <c r="N6138" s="6" t="s">
        <v>31</v>
      </c>
      <c r="O6138" s="6" t="s">
        <v>31</v>
      </c>
      <c r="P6138" s="6" t="s">
        <v>38</v>
      </c>
      <c r="Q6138" s="6" t="s">
        <v>30</v>
      </c>
      <c r="R6138" s="6" t="s">
        <v>39</v>
      </c>
      <c r="S6138" s="8" t="n">
        <v>98.6</v>
      </c>
      <c r="T6138" s="8" t="n">
        <v>5581.05</v>
      </c>
      <c r="U6138" s="6" t="s">
        <v>30</v>
      </c>
      <c r="V6138" s="8" t="n">
        <f aca="false">IF(X6138="0-1 Year", ROUND(S6138/0.474, 2), IF(X6138="1-2 Years", ROUND(S6138/0.287, 2), ROUND(S6138/0.14, 2)))</f>
        <v>704.29</v>
      </c>
      <c r="W6138" s="6" t="str">
        <f aca="false">IF(V6138&gt;4000, "High", IF(V6138&gt;2000, "Medium", "Low"))</f>
        <v>Low</v>
      </c>
      <c r="X6138" s="9" t="s">
        <v>1765</v>
      </c>
      <c r="Y6138" s="10" t="n">
        <f aca="false">IF(U6138="Yes", 1, 0)</f>
        <v>0</v>
      </c>
      <c r="Z6138" s="10" t="n">
        <v>1</v>
      </c>
      <c r="AA6138" s="11" t="n">
        <f aca="false">MAX(0, ($S6138 * 0.35) - ($F6138 * 0.3))</f>
        <v>17.71</v>
      </c>
      <c r="AB6138" s="12" t="str">
        <f aca="false">IF(AA6138&gt;20,"High",IF(AA6138&gt;10,"Medium","Low"))</f>
        <v>Medium</v>
      </c>
    </row>
    <row r="6139" customFormat="false" ht="18.65" hidden="false" customHeight="false" outlineLevel="0" collapsed="false">
      <c r="A6139" s="5" t="s">
        <v>6183</v>
      </c>
      <c r="B6139" s="6" t="s">
        <v>29</v>
      </c>
      <c r="C6139" s="6" t="s">
        <v>30</v>
      </c>
      <c r="D6139" s="6" t="s">
        <v>31</v>
      </c>
      <c r="E6139" s="6" t="s">
        <v>30</v>
      </c>
      <c r="F6139" s="7" t="n">
        <v>71</v>
      </c>
      <c r="G6139" s="6" t="s">
        <v>31</v>
      </c>
      <c r="H6139" s="6" t="s">
        <v>31</v>
      </c>
      <c r="I6139" s="6" t="s">
        <v>203</v>
      </c>
      <c r="J6139" s="6" t="s">
        <v>31</v>
      </c>
      <c r="K6139" s="6" t="s">
        <v>31</v>
      </c>
      <c r="L6139" s="6" t="s">
        <v>31</v>
      </c>
      <c r="M6139" s="6" t="s">
        <v>31</v>
      </c>
      <c r="N6139" s="6" t="s">
        <v>30</v>
      </c>
      <c r="O6139" s="6" t="s">
        <v>31</v>
      </c>
      <c r="P6139" s="6" t="s">
        <v>166</v>
      </c>
      <c r="Q6139" s="6" t="s">
        <v>31</v>
      </c>
      <c r="R6139" s="6" t="s">
        <v>34</v>
      </c>
      <c r="S6139" s="8" t="n">
        <v>80.1</v>
      </c>
      <c r="T6139" s="8" t="n">
        <v>5585.4</v>
      </c>
      <c r="U6139" s="6" t="s">
        <v>30</v>
      </c>
      <c r="V6139" s="8" t="n">
        <f aca="false">IF(X6139="0-1 Year", ROUND(S6139/0.474, 2), IF(X6139="1-2 Years", ROUND(S6139/0.287, 2), ROUND(S6139/0.14, 2)))</f>
        <v>572.14</v>
      </c>
      <c r="W6139" s="6" t="str">
        <f aca="false">IF(V6139&gt;4000, "High", IF(V6139&gt;2000, "Medium", "Low"))</f>
        <v>Low</v>
      </c>
      <c r="X6139" s="9" t="s">
        <v>1765</v>
      </c>
      <c r="Y6139" s="10" t="n">
        <f aca="false">IF(U6139="Yes", 1, 0)</f>
        <v>0</v>
      </c>
      <c r="Z6139" s="10" t="n">
        <v>1</v>
      </c>
      <c r="AA6139" s="11" t="n">
        <f aca="false">MAX(0, ($S6139 * 0.35) - ($F6139 * 0.3))</f>
        <v>6.735</v>
      </c>
      <c r="AB6139" s="12" t="str">
        <f aca="false">IF(AA6139&gt;20,"High",IF(AA6139&gt;10,"Medium","Low"))</f>
        <v>Low</v>
      </c>
    </row>
    <row r="6140" customFormat="false" ht="18.65" hidden="false" customHeight="false" outlineLevel="0" collapsed="false">
      <c r="A6140" s="5" t="s">
        <v>6184</v>
      </c>
      <c r="B6140" s="6" t="s">
        <v>29</v>
      </c>
      <c r="C6140" s="6" t="s">
        <v>30</v>
      </c>
      <c r="D6140" s="6" t="s">
        <v>30</v>
      </c>
      <c r="E6140" s="6" t="s">
        <v>30</v>
      </c>
      <c r="F6140" s="7" t="n">
        <v>62</v>
      </c>
      <c r="G6140" s="6" t="s">
        <v>31</v>
      </c>
      <c r="H6140" s="6" t="s">
        <v>31</v>
      </c>
      <c r="I6140" s="6" t="s">
        <v>517</v>
      </c>
      <c r="J6140" s="6" t="s">
        <v>31</v>
      </c>
      <c r="K6140" s="6" t="s">
        <v>31</v>
      </c>
      <c r="L6140" s="6" t="s">
        <v>31</v>
      </c>
      <c r="M6140" s="6" t="s">
        <v>30</v>
      </c>
      <c r="N6140" s="6" t="s">
        <v>30</v>
      </c>
      <c r="O6140" s="6" t="s">
        <v>30</v>
      </c>
      <c r="P6140" s="6" t="s">
        <v>38</v>
      </c>
      <c r="Q6140" s="6" t="s">
        <v>30</v>
      </c>
      <c r="R6140" s="6" t="s">
        <v>53</v>
      </c>
      <c r="S6140" s="8" t="n">
        <v>90.7</v>
      </c>
      <c r="T6140" s="8" t="n">
        <v>5586.45</v>
      </c>
      <c r="U6140" s="6" t="s">
        <v>30</v>
      </c>
      <c r="V6140" s="8" t="n">
        <f aca="false">IF(X6140="0-1 Year", ROUND(S6140/0.474, 2), IF(X6140="1-2 Years", ROUND(S6140/0.287, 2), ROUND(S6140/0.14, 2)))</f>
        <v>647.86</v>
      </c>
      <c r="W6140" s="6" t="str">
        <f aca="false">IF(V6140&gt;4000, "High", IF(V6140&gt;2000, "Medium", "Low"))</f>
        <v>Low</v>
      </c>
      <c r="X6140" s="9" t="s">
        <v>1765</v>
      </c>
      <c r="Y6140" s="10" t="n">
        <f aca="false">IF(U6140="Yes", 1, 0)</f>
        <v>0</v>
      </c>
      <c r="Z6140" s="10" t="n">
        <v>1</v>
      </c>
      <c r="AA6140" s="11" t="n">
        <f aca="false">MAX(0, ($S6140 * 0.35) - ($F6140 * 0.3))</f>
        <v>13.145</v>
      </c>
      <c r="AB6140" s="12" t="str">
        <f aca="false">IF(AA6140&gt;20,"High",IF(AA6140&gt;10,"Medium","Low"))</f>
        <v>Medium</v>
      </c>
    </row>
    <row r="6141" customFormat="false" ht="18.65" hidden="false" customHeight="false" outlineLevel="0" collapsed="false">
      <c r="A6141" s="5" t="s">
        <v>6185</v>
      </c>
      <c r="B6141" s="6" t="s">
        <v>29</v>
      </c>
      <c r="C6141" s="6" t="s">
        <v>31</v>
      </c>
      <c r="D6141" s="6" t="s">
        <v>31</v>
      </c>
      <c r="E6141" s="6" t="s">
        <v>30</v>
      </c>
      <c r="F6141" s="7" t="n">
        <v>67</v>
      </c>
      <c r="G6141" s="6" t="s">
        <v>31</v>
      </c>
      <c r="H6141" s="6" t="s">
        <v>31</v>
      </c>
      <c r="I6141" s="6" t="s">
        <v>517</v>
      </c>
      <c r="J6141" s="6" t="s">
        <v>31</v>
      </c>
      <c r="K6141" s="6" t="s">
        <v>31</v>
      </c>
      <c r="L6141" s="6" t="s">
        <v>30</v>
      </c>
      <c r="M6141" s="6" t="s">
        <v>30</v>
      </c>
      <c r="N6141" s="6" t="s">
        <v>30</v>
      </c>
      <c r="O6141" s="6" t="s">
        <v>30</v>
      </c>
      <c r="P6141" s="6" t="s">
        <v>38</v>
      </c>
      <c r="Q6141" s="6" t="s">
        <v>30</v>
      </c>
      <c r="R6141" s="6" t="s">
        <v>53</v>
      </c>
      <c r="S6141" s="8" t="n">
        <v>83.85</v>
      </c>
      <c r="T6141" s="8" t="n">
        <v>5588.8</v>
      </c>
      <c r="U6141" s="6" t="s">
        <v>30</v>
      </c>
      <c r="V6141" s="8" t="n">
        <f aca="false">IF(X6141="0-1 Year", ROUND(S6141/0.474, 2), IF(X6141="1-2 Years", ROUND(S6141/0.287, 2), ROUND(S6141/0.14, 2)))</f>
        <v>598.93</v>
      </c>
      <c r="W6141" s="6" t="str">
        <f aca="false">IF(V6141&gt;4000, "High", IF(V6141&gt;2000, "Medium", "Low"))</f>
        <v>Low</v>
      </c>
      <c r="X6141" s="9" t="s">
        <v>1765</v>
      </c>
      <c r="Y6141" s="10" t="n">
        <f aca="false">IF(U6141="Yes", 1, 0)</f>
        <v>0</v>
      </c>
      <c r="Z6141" s="10" t="n">
        <v>1</v>
      </c>
      <c r="AA6141" s="11" t="n">
        <f aca="false">MAX(0, ($S6141 * 0.35) - ($F6141 * 0.3))</f>
        <v>9.2475</v>
      </c>
      <c r="AB6141" s="12" t="str">
        <f aca="false">IF(AA6141&gt;20,"High",IF(AA6141&gt;10,"Medium","Low"))</f>
        <v>Low</v>
      </c>
    </row>
    <row r="6142" customFormat="false" ht="18.65" hidden="false" customHeight="false" outlineLevel="0" collapsed="false">
      <c r="A6142" s="5" t="s">
        <v>6186</v>
      </c>
      <c r="B6142" s="6" t="s">
        <v>29</v>
      </c>
      <c r="C6142" s="6" t="s">
        <v>31</v>
      </c>
      <c r="D6142" s="6" t="s">
        <v>31</v>
      </c>
      <c r="E6142" s="6" t="s">
        <v>30</v>
      </c>
      <c r="F6142" s="7" t="n">
        <v>68</v>
      </c>
      <c r="G6142" s="6" t="s">
        <v>31</v>
      </c>
      <c r="H6142" s="6" t="s">
        <v>31</v>
      </c>
      <c r="I6142" s="6" t="s">
        <v>517</v>
      </c>
      <c r="J6142" s="6" t="s">
        <v>30</v>
      </c>
      <c r="K6142" s="6" t="s">
        <v>30</v>
      </c>
      <c r="L6142" s="6" t="s">
        <v>31</v>
      </c>
      <c r="M6142" s="6" t="s">
        <v>30</v>
      </c>
      <c r="N6142" s="6" t="s">
        <v>30</v>
      </c>
      <c r="O6142" s="6" t="s">
        <v>30</v>
      </c>
      <c r="P6142" s="6" t="s">
        <v>38</v>
      </c>
      <c r="Q6142" s="6" t="s">
        <v>31</v>
      </c>
      <c r="R6142" s="6" t="s">
        <v>58</v>
      </c>
      <c r="S6142" s="8" t="n">
        <v>80.35</v>
      </c>
      <c r="T6142" s="8" t="n">
        <v>5589.3</v>
      </c>
      <c r="U6142" s="6" t="s">
        <v>30</v>
      </c>
      <c r="V6142" s="8" t="n">
        <f aca="false">IF(X6142="0-1 Year", ROUND(S6142/0.474, 2), IF(X6142="1-2 Years", ROUND(S6142/0.287, 2), ROUND(S6142/0.14, 2)))</f>
        <v>573.93</v>
      </c>
      <c r="W6142" s="6" t="str">
        <f aca="false">IF(V6142&gt;4000, "High", IF(V6142&gt;2000, "Medium", "Low"))</f>
        <v>Low</v>
      </c>
      <c r="X6142" s="9" t="s">
        <v>1765</v>
      </c>
      <c r="Y6142" s="10" t="n">
        <f aca="false">IF(U6142="Yes", 1, 0)</f>
        <v>0</v>
      </c>
      <c r="Z6142" s="10" t="n">
        <v>1</v>
      </c>
      <c r="AA6142" s="11" t="n">
        <f aca="false">MAX(0, ($S6142 * 0.35) - ($F6142 * 0.3))</f>
        <v>7.7225</v>
      </c>
      <c r="AB6142" s="12" t="str">
        <f aca="false">IF(AA6142&gt;20,"High",IF(AA6142&gt;10,"Medium","Low"))</f>
        <v>Low</v>
      </c>
    </row>
    <row r="6143" customFormat="false" ht="18.65" hidden="false" customHeight="false" outlineLevel="0" collapsed="false">
      <c r="A6143" s="5" t="s">
        <v>6187</v>
      </c>
      <c r="B6143" s="6" t="s">
        <v>37</v>
      </c>
      <c r="C6143" s="6" t="s">
        <v>30</v>
      </c>
      <c r="D6143" s="6" t="s">
        <v>30</v>
      </c>
      <c r="E6143" s="6" t="s">
        <v>30</v>
      </c>
      <c r="F6143" s="7" t="n">
        <v>70</v>
      </c>
      <c r="G6143" s="6" t="s">
        <v>31</v>
      </c>
      <c r="H6143" s="6" t="s">
        <v>30</v>
      </c>
      <c r="I6143" s="6" t="s">
        <v>203</v>
      </c>
      <c r="J6143" s="6" t="s">
        <v>31</v>
      </c>
      <c r="K6143" s="6" t="s">
        <v>30</v>
      </c>
      <c r="L6143" s="6" t="s">
        <v>31</v>
      </c>
      <c r="M6143" s="6" t="s">
        <v>31</v>
      </c>
      <c r="N6143" s="6" t="s">
        <v>31</v>
      </c>
      <c r="O6143" s="6" t="s">
        <v>31</v>
      </c>
      <c r="P6143" s="6" t="s">
        <v>166</v>
      </c>
      <c r="Q6143" s="6" t="s">
        <v>30</v>
      </c>
      <c r="R6143" s="6" t="s">
        <v>53</v>
      </c>
      <c r="S6143" s="8" t="n">
        <v>79.6</v>
      </c>
      <c r="T6143" s="8" t="n">
        <v>5589.45</v>
      </c>
      <c r="U6143" s="6" t="s">
        <v>30</v>
      </c>
      <c r="V6143" s="8" t="n">
        <f aca="false">IF(X6143="0-1 Year", ROUND(S6143/0.474, 2), IF(X6143="1-2 Years", ROUND(S6143/0.287, 2), ROUND(S6143/0.14, 2)))</f>
        <v>568.57</v>
      </c>
      <c r="W6143" s="6" t="str">
        <f aca="false">IF(V6143&gt;4000, "High", IF(V6143&gt;2000, "Medium", "Low"))</f>
        <v>Low</v>
      </c>
      <c r="X6143" s="9" t="s">
        <v>1765</v>
      </c>
      <c r="Y6143" s="10" t="n">
        <f aca="false">IF(U6143="Yes", 1, 0)</f>
        <v>0</v>
      </c>
      <c r="Z6143" s="10" t="n">
        <v>1</v>
      </c>
      <c r="AA6143" s="11" t="n">
        <f aca="false">MAX(0, ($S6143 * 0.35) - ($F6143 * 0.3))</f>
        <v>6.86</v>
      </c>
      <c r="AB6143" s="12" t="str">
        <f aca="false">IF(AA6143&gt;20,"High",IF(AA6143&gt;10,"Medium","Low"))</f>
        <v>Low</v>
      </c>
    </row>
    <row r="6144" customFormat="false" ht="18.65" hidden="false" customHeight="false" outlineLevel="0" collapsed="false">
      <c r="A6144" s="5" t="s">
        <v>6188</v>
      </c>
      <c r="B6144" s="6" t="s">
        <v>29</v>
      </c>
      <c r="C6144" s="6" t="s">
        <v>31</v>
      </c>
      <c r="D6144" s="6" t="s">
        <v>30</v>
      </c>
      <c r="E6144" s="6" t="s">
        <v>30</v>
      </c>
      <c r="F6144" s="7" t="n">
        <v>56</v>
      </c>
      <c r="G6144" s="6" t="s">
        <v>31</v>
      </c>
      <c r="H6144" s="6" t="s">
        <v>31</v>
      </c>
      <c r="I6144" s="6" t="s">
        <v>517</v>
      </c>
      <c r="J6144" s="6" t="s">
        <v>30</v>
      </c>
      <c r="K6144" s="6" t="s">
        <v>30</v>
      </c>
      <c r="L6144" s="6" t="s">
        <v>31</v>
      </c>
      <c r="M6144" s="6" t="s">
        <v>30</v>
      </c>
      <c r="N6144" s="6" t="s">
        <v>31</v>
      </c>
      <c r="O6144" s="6" t="s">
        <v>31</v>
      </c>
      <c r="P6144" s="6" t="s">
        <v>38</v>
      </c>
      <c r="Q6144" s="6" t="s">
        <v>31</v>
      </c>
      <c r="R6144" s="6" t="s">
        <v>39</v>
      </c>
      <c r="S6144" s="8" t="n">
        <v>101.05</v>
      </c>
      <c r="T6144" s="8" t="n">
        <v>5594</v>
      </c>
      <c r="U6144" s="6" t="s">
        <v>30</v>
      </c>
      <c r="V6144" s="8" t="n">
        <f aca="false">IF(X6144="0-1 Year", ROUND(S6144/0.474, 2), IF(X6144="1-2 Years", ROUND(S6144/0.287, 2), ROUND(S6144/0.14, 2)))</f>
        <v>721.79</v>
      </c>
      <c r="W6144" s="6" t="str">
        <f aca="false">IF(V6144&gt;4000, "High", IF(V6144&gt;2000, "Medium", "Low"))</f>
        <v>Low</v>
      </c>
      <c r="X6144" s="9" t="s">
        <v>1765</v>
      </c>
      <c r="Y6144" s="10" t="n">
        <f aca="false">IF(U6144="Yes", 1, 0)</f>
        <v>0</v>
      </c>
      <c r="Z6144" s="10" t="n">
        <v>1</v>
      </c>
      <c r="AA6144" s="11" t="n">
        <f aca="false">MAX(0, ($S6144 * 0.35) - ($F6144 * 0.3))</f>
        <v>18.5675</v>
      </c>
      <c r="AB6144" s="12" t="str">
        <f aca="false">IF(AA6144&gt;20,"High",IF(AA6144&gt;10,"Medium","Low"))</f>
        <v>Medium</v>
      </c>
    </row>
    <row r="6145" customFormat="false" ht="18.65" hidden="false" customHeight="false" outlineLevel="0" collapsed="false">
      <c r="A6145" s="5" t="s">
        <v>6189</v>
      </c>
      <c r="B6145" s="6" t="s">
        <v>29</v>
      </c>
      <c r="C6145" s="6" t="s">
        <v>30</v>
      </c>
      <c r="D6145" s="6" t="s">
        <v>31</v>
      </c>
      <c r="E6145" s="6" t="s">
        <v>30</v>
      </c>
      <c r="F6145" s="7" t="n">
        <v>66</v>
      </c>
      <c r="G6145" s="6" t="s">
        <v>31</v>
      </c>
      <c r="H6145" s="6" t="s">
        <v>30</v>
      </c>
      <c r="I6145" s="6" t="s">
        <v>203</v>
      </c>
      <c r="J6145" s="6" t="s">
        <v>31</v>
      </c>
      <c r="K6145" s="6" t="s">
        <v>31</v>
      </c>
      <c r="L6145" s="6" t="s">
        <v>31</v>
      </c>
      <c r="M6145" s="6" t="s">
        <v>31</v>
      </c>
      <c r="N6145" s="6" t="s">
        <v>31</v>
      </c>
      <c r="O6145" s="6" t="s">
        <v>31</v>
      </c>
      <c r="P6145" s="6" t="s">
        <v>166</v>
      </c>
      <c r="Q6145" s="6" t="s">
        <v>31</v>
      </c>
      <c r="R6145" s="6" t="s">
        <v>53</v>
      </c>
      <c r="S6145" s="8" t="n">
        <v>85.9</v>
      </c>
      <c r="T6145" s="8" t="n">
        <v>5595.3</v>
      </c>
      <c r="U6145" s="6" t="s">
        <v>30</v>
      </c>
      <c r="V6145" s="8" t="n">
        <f aca="false">IF(X6145="0-1 Year", ROUND(S6145/0.474, 2), IF(X6145="1-2 Years", ROUND(S6145/0.287, 2), ROUND(S6145/0.14, 2)))</f>
        <v>613.57</v>
      </c>
      <c r="W6145" s="6" t="str">
        <f aca="false">IF(V6145&gt;4000, "High", IF(V6145&gt;2000, "Medium", "Low"))</f>
        <v>Low</v>
      </c>
      <c r="X6145" s="9" t="s">
        <v>1765</v>
      </c>
      <c r="Y6145" s="10" t="n">
        <f aca="false">IF(U6145="Yes", 1, 0)</f>
        <v>0</v>
      </c>
      <c r="Z6145" s="10" t="n">
        <v>1</v>
      </c>
      <c r="AA6145" s="11" t="n">
        <f aca="false">MAX(0, ($S6145 * 0.35) - ($F6145 * 0.3))</f>
        <v>10.265</v>
      </c>
      <c r="AB6145" s="12" t="str">
        <f aca="false">IF(AA6145&gt;20,"High",IF(AA6145&gt;10,"Medium","Low"))</f>
        <v>Medium</v>
      </c>
    </row>
    <row r="6146" customFormat="false" ht="18.65" hidden="false" customHeight="false" outlineLevel="0" collapsed="false">
      <c r="A6146" s="5" t="s">
        <v>6190</v>
      </c>
      <c r="B6146" s="6" t="s">
        <v>29</v>
      </c>
      <c r="C6146" s="6" t="s">
        <v>30</v>
      </c>
      <c r="D6146" s="6" t="s">
        <v>31</v>
      </c>
      <c r="E6146" s="6" t="s">
        <v>31</v>
      </c>
      <c r="F6146" s="7" t="n">
        <v>63</v>
      </c>
      <c r="G6146" s="6" t="s">
        <v>31</v>
      </c>
      <c r="H6146" s="6" t="s">
        <v>31</v>
      </c>
      <c r="I6146" s="6" t="s">
        <v>203</v>
      </c>
      <c r="J6146" s="6" t="s">
        <v>31</v>
      </c>
      <c r="K6146" s="6" t="s">
        <v>31</v>
      </c>
      <c r="L6146" s="6" t="s">
        <v>31</v>
      </c>
      <c r="M6146" s="6" t="s">
        <v>31</v>
      </c>
      <c r="N6146" s="6" t="s">
        <v>31</v>
      </c>
      <c r="O6146" s="6" t="s">
        <v>31</v>
      </c>
      <c r="P6146" s="6" t="s">
        <v>166</v>
      </c>
      <c r="Q6146" s="6" t="s">
        <v>31</v>
      </c>
      <c r="R6146" s="6" t="s">
        <v>58</v>
      </c>
      <c r="S6146" s="8" t="n">
        <v>89.4</v>
      </c>
      <c r="T6146" s="8" t="n">
        <v>5597.65</v>
      </c>
      <c r="U6146" s="6" t="s">
        <v>30</v>
      </c>
      <c r="V6146" s="8" t="n">
        <f aca="false">IF(X6146="0-1 Year", ROUND(S6146/0.474, 2), IF(X6146="1-2 Years", ROUND(S6146/0.287, 2), ROUND(S6146/0.14, 2)))</f>
        <v>638.57</v>
      </c>
      <c r="W6146" s="6" t="str">
        <f aca="false">IF(V6146&gt;4000, "High", IF(V6146&gt;2000, "Medium", "Low"))</f>
        <v>Low</v>
      </c>
      <c r="X6146" s="9" t="s">
        <v>1765</v>
      </c>
      <c r="Y6146" s="10" t="n">
        <f aca="false">IF(U6146="Yes", 1, 0)</f>
        <v>0</v>
      </c>
      <c r="Z6146" s="10" t="n">
        <v>1</v>
      </c>
      <c r="AA6146" s="11" t="n">
        <f aca="false">MAX(0, ($S6146 * 0.35) - ($F6146 * 0.3))</f>
        <v>12.39</v>
      </c>
      <c r="AB6146" s="12" t="str">
        <f aca="false">IF(AA6146&gt;20,"High",IF(AA6146&gt;10,"Medium","Low"))</f>
        <v>Medium</v>
      </c>
    </row>
    <row r="6147" customFormat="false" ht="18.65" hidden="false" customHeight="false" outlineLevel="0" collapsed="false">
      <c r="A6147" s="5" t="s">
        <v>6191</v>
      </c>
      <c r="B6147" s="6" t="s">
        <v>37</v>
      </c>
      <c r="C6147" s="6" t="s">
        <v>30</v>
      </c>
      <c r="D6147" s="6" t="s">
        <v>31</v>
      </c>
      <c r="E6147" s="6" t="s">
        <v>30</v>
      </c>
      <c r="F6147" s="7" t="n">
        <v>59</v>
      </c>
      <c r="G6147" s="6" t="s">
        <v>31</v>
      </c>
      <c r="H6147" s="6" t="s">
        <v>31</v>
      </c>
      <c r="I6147" s="6" t="s">
        <v>517</v>
      </c>
      <c r="J6147" s="6" t="s">
        <v>31</v>
      </c>
      <c r="K6147" s="6" t="s">
        <v>31</v>
      </c>
      <c r="L6147" s="6" t="s">
        <v>30</v>
      </c>
      <c r="M6147" s="6" t="s">
        <v>30</v>
      </c>
      <c r="N6147" s="6" t="s">
        <v>31</v>
      </c>
      <c r="O6147" s="6" t="s">
        <v>30</v>
      </c>
      <c r="P6147" s="6" t="s">
        <v>38</v>
      </c>
      <c r="Q6147" s="6" t="s">
        <v>31</v>
      </c>
      <c r="R6147" s="6" t="s">
        <v>39</v>
      </c>
      <c r="S6147" s="8" t="n">
        <v>94.75</v>
      </c>
      <c r="T6147" s="8" t="n">
        <v>5597.65</v>
      </c>
      <c r="U6147" s="6" t="s">
        <v>30</v>
      </c>
      <c r="V6147" s="8" t="n">
        <f aca="false">IF(X6147="0-1 Year", ROUND(S6147/0.474, 2), IF(X6147="1-2 Years", ROUND(S6147/0.287, 2), ROUND(S6147/0.14, 2)))</f>
        <v>676.79</v>
      </c>
      <c r="W6147" s="6" t="str">
        <f aca="false">IF(V6147&gt;4000, "High", IF(V6147&gt;2000, "Medium", "Low"))</f>
        <v>Low</v>
      </c>
      <c r="X6147" s="9" t="s">
        <v>1765</v>
      </c>
      <c r="Y6147" s="10" t="n">
        <f aca="false">IF(U6147="Yes", 1, 0)</f>
        <v>0</v>
      </c>
      <c r="Z6147" s="10" t="n">
        <v>1</v>
      </c>
      <c r="AA6147" s="11" t="n">
        <f aca="false">MAX(0, ($S6147 * 0.35) - ($F6147 * 0.3))</f>
        <v>15.4625</v>
      </c>
      <c r="AB6147" s="12" t="str">
        <f aca="false">IF(AA6147&gt;20,"High",IF(AA6147&gt;10,"Medium","Low"))</f>
        <v>Medium</v>
      </c>
    </row>
    <row r="6148" customFormat="false" ht="18.65" hidden="false" customHeight="false" outlineLevel="0" collapsed="false">
      <c r="A6148" s="5" t="s">
        <v>6192</v>
      </c>
      <c r="B6148" s="6" t="s">
        <v>29</v>
      </c>
      <c r="C6148" s="6" t="s">
        <v>30</v>
      </c>
      <c r="D6148" s="6" t="s">
        <v>31</v>
      </c>
      <c r="E6148" s="6" t="s">
        <v>31</v>
      </c>
      <c r="F6148" s="7" t="n">
        <v>57</v>
      </c>
      <c r="G6148" s="6" t="s">
        <v>31</v>
      </c>
      <c r="H6148" s="6" t="s">
        <v>30</v>
      </c>
      <c r="I6148" s="6" t="s">
        <v>517</v>
      </c>
      <c r="J6148" s="6" t="s">
        <v>30</v>
      </c>
      <c r="K6148" s="6" t="s">
        <v>31</v>
      </c>
      <c r="L6148" s="6" t="s">
        <v>31</v>
      </c>
      <c r="M6148" s="6" t="s">
        <v>30</v>
      </c>
      <c r="N6148" s="6" t="s">
        <v>31</v>
      </c>
      <c r="O6148" s="6" t="s">
        <v>31</v>
      </c>
      <c r="P6148" s="6" t="s">
        <v>33</v>
      </c>
      <c r="Q6148" s="6" t="s">
        <v>31</v>
      </c>
      <c r="R6148" s="6" t="s">
        <v>58</v>
      </c>
      <c r="S6148" s="8" t="n">
        <v>97.55</v>
      </c>
      <c r="T6148" s="8" t="n">
        <v>5598</v>
      </c>
      <c r="U6148" s="6" t="s">
        <v>30</v>
      </c>
      <c r="V6148" s="8" t="n">
        <f aca="false">IF(X6148="0-1 Year", ROUND(S6148/0.474, 2), IF(X6148="1-2 Years", ROUND(S6148/0.287, 2), ROUND(S6148/0.14, 2)))</f>
        <v>696.79</v>
      </c>
      <c r="W6148" s="6" t="str">
        <f aca="false">IF(V6148&gt;4000, "High", IF(V6148&gt;2000, "Medium", "Low"))</f>
        <v>Low</v>
      </c>
      <c r="X6148" s="9" t="s">
        <v>1765</v>
      </c>
      <c r="Y6148" s="10" t="n">
        <f aca="false">IF(U6148="Yes", 1, 0)</f>
        <v>0</v>
      </c>
      <c r="Z6148" s="10" t="n">
        <v>1</v>
      </c>
      <c r="AA6148" s="11" t="n">
        <f aca="false">MAX(0, ($S6148 * 0.35) - ($F6148 * 0.3))</f>
        <v>17.0425</v>
      </c>
      <c r="AB6148" s="12" t="str">
        <f aca="false">IF(AA6148&gt;20,"High",IF(AA6148&gt;10,"Medium","Low"))</f>
        <v>Medium</v>
      </c>
    </row>
    <row r="6149" customFormat="false" ht="18.65" hidden="false" customHeight="false" outlineLevel="0" collapsed="false">
      <c r="A6149" s="5" t="s">
        <v>6193</v>
      </c>
      <c r="B6149" s="6" t="s">
        <v>37</v>
      </c>
      <c r="C6149" s="6" t="s">
        <v>30</v>
      </c>
      <c r="D6149" s="6" t="s">
        <v>31</v>
      </c>
      <c r="E6149" s="6" t="s">
        <v>31</v>
      </c>
      <c r="F6149" s="7" t="n">
        <v>67</v>
      </c>
      <c r="G6149" s="6" t="s">
        <v>31</v>
      </c>
      <c r="H6149" s="6" t="s">
        <v>30</v>
      </c>
      <c r="I6149" s="6" t="s">
        <v>517</v>
      </c>
      <c r="J6149" s="6" t="s">
        <v>31</v>
      </c>
      <c r="K6149" s="6" t="s">
        <v>31</v>
      </c>
      <c r="L6149" s="6" t="s">
        <v>31</v>
      </c>
      <c r="M6149" s="6" t="s">
        <v>30</v>
      </c>
      <c r="N6149" s="6" t="s">
        <v>30</v>
      </c>
      <c r="O6149" s="6" t="s">
        <v>30</v>
      </c>
      <c r="P6149" s="6" t="s">
        <v>33</v>
      </c>
      <c r="Q6149" s="6" t="s">
        <v>30</v>
      </c>
      <c r="R6149" s="6" t="s">
        <v>53</v>
      </c>
      <c r="S6149" s="8" t="n">
        <v>84.8</v>
      </c>
      <c r="T6149" s="8" t="n">
        <v>5598.3</v>
      </c>
      <c r="U6149" s="6" t="s">
        <v>30</v>
      </c>
      <c r="V6149" s="8" t="n">
        <f aca="false">IF(X6149="0-1 Year", ROUND(S6149/0.474, 2), IF(X6149="1-2 Years", ROUND(S6149/0.287, 2), ROUND(S6149/0.14, 2)))</f>
        <v>605.71</v>
      </c>
      <c r="W6149" s="6" t="str">
        <f aca="false">IF(V6149&gt;4000, "High", IF(V6149&gt;2000, "Medium", "Low"))</f>
        <v>Low</v>
      </c>
      <c r="X6149" s="9" t="s">
        <v>1765</v>
      </c>
      <c r="Y6149" s="10" t="n">
        <f aca="false">IF(U6149="Yes", 1, 0)</f>
        <v>0</v>
      </c>
      <c r="Z6149" s="10" t="n">
        <v>1</v>
      </c>
      <c r="AA6149" s="11" t="n">
        <f aca="false">MAX(0, ($S6149 * 0.35) - ($F6149 * 0.3))</f>
        <v>9.58</v>
      </c>
      <c r="AB6149" s="12" t="str">
        <f aca="false">IF(AA6149&gt;20,"High",IF(AA6149&gt;10,"Medium","Low"))</f>
        <v>Low</v>
      </c>
    </row>
    <row r="6150" customFormat="false" ht="18.65" hidden="false" customHeight="false" outlineLevel="0" collapsed="false">
      <c r="A6150" s="5" t="s">
        <v>6194</v>
      </c>
      <c r="B6150" s="6" t="s">
        <v>29</v>
      </c>
      <c r="C6150" s="6" t="s">
        <v>30</v>
      </c>
      <c r="D6150" s="6" t="s">
        <v>31</v>
      </c>
      <c r="E6150" s="6" t="s">
        <v>31</v>
      </c>
      <c r="F6150" s="7" t="n">
        <v>70</v>
      </c>
      <c r="G6150" s="6" t="s">
        <v>31</v>
      </c>
      <c r="H6150" s="6" t="s">
        <v>30</v>
      </c>
      <c r="I6150" s="6" t="s">
        <v>203</v>
      </c>
      <c r="J6150" s="6" t="s">
        <v>31</v>
      </c>
      <c r="K6150" s="6" t="s">
        <v>31</v>
      </c>
      <c r="L6150" s="6" t="s">
        <v>31</v>
      </c>
      <c r="M6150" s="6" t="s">
        <v>30</v>
      </c>
      <c r="N6150" s="6" t="s">
        <v>31</v>
      </c>
      <c r="O6150" s="6" t="s">
        <v>31</v>
      </c>
      <c r="P6150" s="6" t="s">
        <v>166</v>
      </c>
      <c r="Q6150" s="6" t="s">
        <v>31</v>
      </c>
      <c r="R6150" s="6" t="s">
        <v>58</v>
      </c>
      <c r="S6150" s="8" t="n">
        <v>80.15</v>
      </c>
      <c r="T6150" s="8" t="n">
        <v>5600.15</v>
      </c>
      <c r="U6150" s="6" t="s">
        <v>30</v>
      </c>
      <c r="V6150" s="8" t="n">
        <f aca="false">IF(X6150="0-1 Year", ROUND(S6150/0.474, 2), IF(X6150="1-2 Years", ROUND(S6150/0.287, 2), ROUND(S6150/0.14, 2)))</f>
        <v>572.5</v>
      </c>
      <c r="W6150" s="6" t="str">
        <f aca="false">IF(V6150&gt;4000, "High", IF(V6150&gt;2000, "Medium", "Low"))</f>
        <v>Low</v>
      </c>
      <c r="X6150" s="9" t="s">
        <v>1765</v>
      </c>
      <c r="Y6150" s="10" t="n">
        <f aca="false">IF(U6150="Yes", 1, 0)</f>
        <v>0</v>
      </c>
      <c r="Z6150" s="10" t="n">
        <v>1</v>
      </c>
      <c r="AA6150" s="11" t="n">
        <f aca="false">MAX(0, ($S6150 * 0.35) - ($F6150 * 0.3))</f>
        <v>7.0525</v>
      </c>
      <c r="AB6150" s="12" t="str">
        <f aca="false">IF(AA6150&gt;20,"High",IF(AA6150&gt;10,"Medium","Low"))</f>
        <v>Low</v>
      </c>
    </row>
    <row r="6151" customFormat="false" ht="18.65" hidden="false" customHeight="false" outlineLevel="0" collapsed="false">
      <c r="A6151" s="5" t="s">
        <v>6195</v>
      </c>
      <c r="B6151" s="6" t="s">
        <v>29</v>
      </c>
      <c r="C6151" s="6" t="s">
        <v>30</v>
      </c>
      <c r="D6151" s="6" t="s">
        <v>31</v>
      </c>
      <c r="E6151" s="6" t="s">
        <v>31</v>
      </c>
      <c r="F6151" s="7" t="n">
        <v>69</v>
      </c>
      <c r="G6151" s="6" t="s">
        <v>31</v>
      </c>
      <c r="H6151" s="6" t="s">
        <v>31</v>
      </c>
      <c r="I6151" s="6" t="s">
        <v>203</v>
      </c>
      <c r="J6151" s="6" t="s">
        <v>30</v>
      </c>
      <c r="K6151" s="6" t="s">
        <v>31</v>
      </c>
      <c r="L6151" s="6" t="s">
        <v>31</v>
      </c>
      <c r="M6151" s="6" t="s">
        <v>31</v>
      </c>
      <c r="N6151" s="6" t="s">
        <v>31</v>
      </c>
      <c r="O6151" s="6" t="s">
        <v>31</v>
      </c>
      <c r="P6151" s="6" t="s">
        <v>166</v>
      </c>
      <c r="Q6151" s="6" t="s">
        <v>31</v>
      </c>
      <c r="R6151" s="6" t="s">
        <v>53</v>
      </c>
      <c r="S6151" s="8" t="n">
        <v>81.95</v>
      </c>
      <c r="T6151" s="8" t="n">
        <v>5601.4</v>
      </c>
      <c r="U6151" s="6" t="s">
        <v>30</v>
      </c>
      <c r="V6151" s="8" t="n">
        <f aca="false">IF(X6151="0-1 Year", ROUND(S6151/0.474, 2), IF(X6151="1-2 Years", ROUND(S6151/0.287, 2), ROUND(S6151/0.14, 2)))</f>
        <v>585.36</v>
      </c>
      <c r="W6151" s="6" t="str">
        <f aca="false">IF(V6151&gt;4000, "High", IF(V6151&gt;2000, "Medium", "Low"))</f>
        <v>Low</v>
      </c>
      <c r="X6151" s="9" t="s">
        <v>1765</v>
      </c>
      <c r="Y6151" s="10" t="n">
        <f aca="false">IF(U6151="Yes", 1, 0)</f>
        <v>0</v>
      </c>
      <c r="Z6151" s="10" t="n">
        <v>1</v>
      </c>
      <c r="AA6151" s="11" t="n">
        <f aca="false">MAX(0, ($S6151 * 0.35) - ($F6151 * 0.3))</f>
        <v>7.9825</v>
      </c>
      <c r="AB6151" s="12" t="str">
        <f aca="false">IF(AA6151&gt;20,"High",IF(AA6151&gt;10,"Medium","Low"))</f>
        <v>Low</v>
      </c>
    </row>
    <row r="6152" customFormat="false" ht="18.65" hidden="false" customHeight="false" outlineLevel="0" collapsed="false">
      <c r="A6152" s="5" t="s">
        <v>6196</v>
      </c>
      <c r="B6152" s="6" t="s">
        <v>37</v>
      </c>
      <c r="C6152" s="6" t="s">
        <v>31</v>
      </c>
      <c r="D6152" s="6" t="s">
        <v>31</v>
      </c>
      <c r="E6152" s="6" t="s">
        <v>30</v>
      </c>
      <c r="F6152" s="7" t="n">
        <v>72</v>
      </c>
      <c r="G6152" s="6" t="s">
        <v>31</v>
      </c>
      <c r="H6152" s="6" t="s">
        <v>31</v>
      </c>
      <c r="I6152" s="6" t="s">
        <v>517</v>
      </c>
      <c r="J6152" s="6" t="s">
        <v>31</v>
      </c>
      <c r="K6152" s="6" t="s">
        <v>30</v>
      </c>
      <c r="L6152" s="6" t="s">
        <v>30</v>
      </c>
      <c r="M6152" s="6" t="s">
        <v>30</v>
      </c>
      <c r="N6152" s="6" t="s">
        <v>30</v>
      </c>
      <c r="O6152" s="6" t="s">
        <v>30</v>
      </c>
      <c r="P6152" s="6" t="s">
        <v>166</v>
      </c>
      <c r="Q6152" s="6" t="s">
        <v>30</v>
      </c>
      <c r="R6152" s="6" t="s">
        <v>53</v>
      </c>
      <c r="S6152" s="8" t="n">
        <v>78.5</v>
      </c>
      <c r="T6152" s="8" t="n">
        <v>5602.25</v>
      </c>
      <c r="U6152" s="6" t="s">
        <v>30</v>
      </c>
      <c r="V6152" s="8" t="n">
        <f aca="false">IF(X6152="0-1 Year", ROUND(S6152/0.474, 2), IF(X6152="1-2 Years", ROUND(S6152/0.287, 2), ROUND(S6152/0.14, 2)))</f>
        <v>560.71</v>
      </c>
      <c r="W6152" s="6" t="str">
        <f aca="false">IF(V6152&gt;4000, "High", IF(V6152&gt;2000, "Medium", "Low"))</f>
        <v>Low</v>
      </c>
      <c r="X6152" s="9" t="s">
        <v>1765</v>
      </c>
      <c r="Y6152" s="10" t="n">
        <f aca="false">IF(U6152="Yes", 1, 0)</f>
        <v>0</v>
      </c>
      <c r="Z6152" s="10" t="n">
        <v>1</v>
      </c>
      <c r="AA6152" s="11" t="n">
        <f aca="false">MAX(0, ($S6152 * 0.35) - ($F6152 * 0.3))</f>
        <v>5.875</v>
      </c>
      <c r="AB6152" s="12" t="str">
        <f aca="false">IF(AA6152&gt;20,"High",IF(AA6152&gt;10,"Medium","Low"))</f>
        <v>Low</v>
      </c>
    </row>
    <row r="6153" customFormat="false" ht="18.65" hidden="false" customHeight="false" outlineLevel="0" collapsed="false">
      <c r="A6153" s="5" t="s">
        <v>6197</v>
      </c>
      <c r="B6153" s="6" t="s">
        <v>37</v>
      </c>
      <c r="C6153" s="6" t="s">
        <v>30</v>
      </c>
      <c r="D6153" s="6" t="s">
        <v>31</v>
      </c>
      <c r="E6153" s="6" t="s">
        <v>31</v>
      </c>
      <c r="F6153" s="7" t="n">
        <v>68</v>
      </c>
      <c r="G6153" s="6" t="s">
        <v>31</v>
      </c>
      <c r="H6153" s="6" t="s">
        <v>30</v>
      </c>
      <c r="I6153" s="6" t="s">
        <v>203</v>
      </c>
      <c r="J6153" s="6" t="s">
        <v>31</v>
      </c>
      <c r="K6153" s="6" t="s">
        <v>31</v>
      </c>
      <c r="L6153" s="6" t="s">
        <v>31</v>
      </c>
      <c r="M6153" s="6" t="s">
        <v>31</v>
      </c>
      <c r="N6153" s="6" t="s">
        <v>31</v>
      </c>
      <c r="O6153" s="6" t="s">
        <v>31</v>
      </c>
      <c r="P6153" s="6" t="s">
        <v>166</v>
      </c>
      <c r="Q6153" s="6" t="s">
        <v>31</v>
      </c>
      <c r="R6153" s="6" t="s">
        <v>58</v>
      </c>
      <c r="S6153" s="8" t="n">
        <v>85</v>
      </c>
      <c r="T6153" s="8" t="n">
        <v>5607.75</v>
      </c>
      <c r="U6153" s="6" t="s">
        <v>30</v>
      </c>
      <c r="V6153" s="8" t="n">
        <f aca="false">IF(X6153="0-1 Year", ROUND(S6153/0.474, 2), IF(X6153="1-2 Years", ROUND(S6153/0.287, 2), ROUND(S6153/0.14, 2)))</f>
        <v>607.14</v>
      </c>
      <c r="W6153" s="6" t="str">
        <f aca="false">IF(V6153&gt;4000, "High", IF(V6153&gt;2000, "Medium", "Low"))</f>
        <v>Low</v>
      </c>
      <c r="X6153" s="9" t="s">
        <v>1765</v>
      </c>
      <c r="Y6153" s="10" t="n">
        <f aca="false">IF(U6153="Yes", 1, 0)</f>
        <v>0</v>
      </c>
      <c r="Z6153" s="10" t="n">
        <v>1</v>
      </c>
      <c r="AA6153" s="11" t="n">
        <f aca="false">MAX(0, ($S6153 * 0.35) - ($F6153 * 0.3))</f>
        <v>9.35</v>
      </c>
      <c r="AB6153" s="12" t="str">
        <f aca="false">IF(AA6153&gt;20,"High",IF(AA6153&gt;10,"Medium","Low"))</f>
        <v>Low</v>
      </c>
    </row>
    <row r="6154" customFormat="false" ht="18.65" hidden="false" customHeight="false" outlineLevel="0" collapsed="false">
      <c r="A6154" s="5" t="s">
        <v>6198</v>
      </c>
      <c r="B6154" s="6" t="s">
        <v>37</v>
      </c>
      <c r="C6154" s="6" t="s">
        <v>30</v>
      </c>
      <c r="D6154" s="6" t="s">
        <v>31</v>
      </c>
      <c r="E6154" s="6" t="s">
        <v>31</v>
      </c>
      <c r="F6154" s="7" t="n">
        <v>56</v>
      </c>
      <c r="G6154" s="6" t="s">
        <v>31</v>
      </c>
      <c r="H6154" s="6" t="s">
        <v>31</v>
      </c>
      <c r="I6154" s="6" t="s">
        <v>517</v>
      </c>
      <c r="J6154" s="6" t="s">
        <v>30</v>
      </c>
      <c r="K6154" s="6" t="s">
        <v>31</v>
      </c>
      <c r="L6154" s="6" t="s">
        <v>31</v>
      </c>
      <c r="M6154" s="6" t="s">
        <v>31</v>
      </c>
      <c r="N6154" s="6" t="s">
        <v>30</v>
      </c>
      <c r="O6154" s="6" t="s">
        <v>31</v>
      </c>
      <c r="P6154" s="6" t="s">
        <v>33</v>
      </c>
      <c r="Q6154" s="6" t="s">
        <v>31</v>
      </c>
      <c r="R6154" s="6" t="s">
        <v>58</v>
      </c>
      <c r="S6154" s="8" t="n">
        <v>99.75</v>
      </c>
      <c r="T6154" s="8" t="n">
        <v>5608.4</v>
      </c>
      <c r="U6154" s="6" t="s">
        <v>30</v>
      </c>
      <c r="V6154" s="8" t="n">
        <f aca="false">IF(X6154="0-1 Year", ROUND(S6154/0.474, 2), IF(X6154="1-2 Years", ROUND(S6154/0.287, 2), ROUND(S6154/0.14, 2)))</f>
        <v>712.5</v>
      </c>
      <c r="W6154" s="6" t="str">
        <f aca="false">IF(V6154&gt;4000, "High", IF(V6154&gt;2000, "Medium", "Low"))</f>
        <v>Low</v>
      </c>
      <c r="X6154" s="9" t="s">
        <v>1765</v>
      </c>
      <c r="Y6154" s="10" t="n">
        <f aca="false">IF(U6154="Yes", 1, 0)</f>
        <v>0</v>
      </c>
      <c r="Z6154" s="10" t="n">
        <v>1</v>
      </c>
      <c r="AA6154" s="11" t="n">
        <f aca="false">MAX(0, ($S6154 * 0.35) - ($F6154 * 0.3))</f>
        <v>18.1125</v>
      </c>
      <c r="AB6154" s="12" t="str">
        <f aca="false">IF(AA6154&gt;20,"High",IF(AA6154&gt;10,"Medium","Low"))</f>
        <v>Medium</v>
      </c>
    </row>
    <row r="6155" customFormat="false" ht="18.65" hidden="false" customHeight="false" outlineLevel="0" collapsed="false">
      <c r="A6155" s="5" t="s">
        <v>6199</v>
      </c>
      <c r="B6155" s="6" t="s">
        <v>37</v>
      </c>
      <c r="C6155" s="6" t="s">
        <v>30</v>
      </c>
      <c r="D6155" s="6" t="s">
        <v>31</v>
      </c>
      <c r="E6155" s="6" t="s">
        <v>30</v>
      </c>
      <c r="F6155" s="7" t="n">
        <v>58</v>
      </c>
      <c r="G6155" s="6" t="s">
        <v>31</v>
      </c>
      <c r="H6155" s="6" t="s">
        <v>31</v>
      </c>
      <c r="I6155" s="6" t="s">
        <v>517</v>
      </c>
      <c r="J6155" s="6" t="s">
        <v>30</v>
      </c>
      <c r="K6155" s="6" t="s">
        <v>31</v>
      </c>
      <c r="L6155" s="6" t="s">
        <v>31</v>
      </c>
      <c r="M6155" s="6" t="s">
        <v>30</v>
      </c>
      <c r="N6155" s="6" t="s">
        <v>30</v>
      </c>
      <c r="O6155" s="6" t="s">
        <v>31</v>
      </c>
      <c r="P6155" s="6" t="s">
        <v>33</v>
      </c>
      <c r="Q6155" s="6" t="s">
        <v>31</v>
      </c>
      <c r="R6155" s="6" t="s">
        <v>39</v>
      </c>
      <c r="S6155" s="8" t="n">
        <v>94.3</v>
      </c>
      <c r="T6155" s="8" t="n">
        <v>5610.15</v>
      </c>
      <c r="U6155" s="6" t="s">
        <v>30</v>
      </c>
      <c r="V6155" s="8" t="n">
        <f aca="false">IF(X6155="0-1 Year", ROUND(S6155/0.474, 2), IF(X6155="1-2 Years", ROUND(S6155/0.287, 2), ROUND(S6155/0.14, 2)))</f>
        <v>673.57</v>
      </c>
      <c r="W6155" s="6" t="str">
        <f aca="false">IF(V6155&gt;4000, "High", IF(V6155&gt;2000, "Medium", "Low"))</f>
        <v>Low</v>
      </c>
      <c r="X6155" s="9" t="s">
        <v>1765</v>
      </c>
      <c r="Y6155" s="10" t="n">
        <f aca="false">IF(U6155="Yes", 1, 0)</f>
        <v>0</v>
      </c>
      <c r="Z6155" s="10" t="n">
        <v>1</v>
      </c>
      <c r="AA6155" s="11" t="n">
        <f aca="false">MAX(0, ($S6155 * 0.35) - ($F6155 * 0.3))</f>
        <v>15.605</v>
      </c>
      <c r="AB6155" s="12" t="str">
        <f aca="false">IF(AA6155&gt;20,"High",IF(AA6155&gt;10,"Medium","Low"))</f>
        <v>Medium</v>
      </c>
    </row>
    <row r="6156" customFormat="false" ht="18.65" hidden="false" customHeight="false" outlineLevel="0" collapsed="false">
      <c r="A6156" s="5" t="s">
        <v>6200</v>
      </c>
      <c r="B6156" s="6" t="s">
        <v>29</v>
      </c>
      <c r="C6156" s="6" t="s">
        <v>30</v>
      </c>
      <c r="D6156" s="6" t="s">
        <v>31</v>
      </c>
      <c r="E6156" s="6" t="s">
        <v>30</v>
      </c>
      <c r="F6156" s="7" t="n">
        <v>60</v>
      </c>
      <c r="G6156" s="6" t="s">
        <v>31</v>
      </c>
      <c r="H6156" s="6" t="s">
        <v>30</v>
      </c>
      <c r="I6156" s="6" t="s">
        <v>517</v>
      </c>
      <c r="J6156" s="6" t="s">
        <v>30</v>
      </c>
      <c r="K6156" s="6" t="s">
        <v>31</v>
      </c>
      <c r="L6156" s="6" t="s">
        <v>30</v>
      </c>
      <c r="M6156" s="6" t="s">
        <v>30</v>
      </c>
      <c r="N6156" s="6" t="s">
        <v>31</v>
      </c>
      <c r="O6156" s="6" t="s">
        <v>31</v>
      </c>
      <c r="P6156" s="6" t="s">
        <v>33</v>
      </c>
      <c r="Q6156" s="6" t="s">
        <v>31</v>
      </c>
      <c r="R6156" s="6" t="s">
        <v>39</v>
      </c>
      <c r="S6156" s="8" t="n">
        <v>94.4</v>
      </c>
      <c r="T6156" s="8" t="n">
        <v>5610.25</v>
      </c>
      <c r="U6156" s="6" t="s">
        <v>31</v>
      </c>
      <c r="V6156" s="8" t="n">
        <f aca="false">IF(X6156="0-1 Year", ROUND(S6156/0.474, 2), IF(X6156="1-2 Years", ROUND(S6156/0.287, 2), ROUND(S6156/0.14, 2)))</f>
        <v>674.29</v>
      </c>
      <c r="W6156" s="6" t="str">
        <f aca="false">IF(V6156&gt;4000, "High", IF(V6156&gt;2000, "Medium", "Low"))</f>
        <v>Low</v>
      </c>
      <c r="X6156" s="9" t="s">
        <v>1765</v>
      </c>
      <c r="Y6156" s="10" t="n">
        <f aca="false">IF(U6156="Yes", 1, 0)</f>
        <v>1</v>
      </c>
      <c r="Z6156" s="10" t="n">
        <v>1</v>
      </c>
      <c r="AA6156" s="11" t="n">
        <f aca="false">MAX(0, ($S6156 * 0.35) - ($F6156 * 0.3))</f>
        <v>15.04</v>
      </c>
      <c r="AB6156" s="12" t="str">
        <f aca="false">IF(AA6156&gt;20,"High",IF(AA6156&gt;10,"Medium","Low"))</f>
        <v>Medium</v>
      </c>
    </row>
    <row r="6157" customFormat="false" ht="18.65" hidden="false" customHeight="false" outlineLevel="0" collapsed="false">
      <c r="A6157" s="5" t="s">
        <v>6201</v>
      </c>
      <c r="B6157" s="6" t="s">
        <v>37</v>
      </c>
      <c r="C6157" s="6" t="s">
        <v>30</v>
      </c>
      <c r="D6157" s="6" t="s">
        <v>31</v>
      </c>
      <c r="E6157" s="6" t="s">
        <v>30</v>
      </c>
      <c r="F6157" s="7" t="n">
        <v>50</v>
      </c>
      <c r="G6157" s="6" t="s">
        <v>31</v>
      </c>
      <c r="H6157" s="6" t="s">
        <v>31</v>
      </c>
      <c r="I6157" s="6" t="s">
        <v>517</v>
      </c>
      <c r="J6157" s="6" t="s">
        <v>31</v>
      </c>
      <c r="K6157" s="6" t="s">
        <v>31</v>
      </c>
      <c r="L6157" s="6" t="s">
        <v>30</v>
      </c>
      <c r="M6157" s="6" t="s">
        <v>31</v>
      </c>
      <c r="N6157" s="6" t="s">
        <v>31</v>
      </c>
      <c r="O6157" s="6" t="s">
        <v>31</v>
      </c>
      <c r="P6157" s="6" t="s">
        <v>33</v>
      </c>
      <c r="Q6157" s="6" t="s">
        <v>30</v>
      </c>
      <c r="R6157" s="6" t="s">
        <v>39</v>
      </c>
      <c r="S6157" s="8" t="n">
        <v>108.55</v>
      </c>
      <c r="T6157" s="8" t="n">
        <v>5610.7</v>
      </c>
      <c r="U6157" s="6" t="s">
        <v>31</v>
      </c>
      <c r="V6157" s="8" t="n">
        <f aca="false">IF(X6157="0-1 Year", ROUND(S6157/0.474, 2), IF(X6157="1-2 Years", ROUND(S6157/0.287, 2), ROUND(S6157/0.14, 2)))</f>
        <v>775.36</v>
      </c>
      <c r="W6157" s="6" t="str">
        <f aca="false">IF(V6157&gt;4000, "High", IF(V6157&gt;2000, "Medium", "Low"))</f>
        <v>Low</v>
      </c>
      <c r="X6157" s="9" t="s">
        <v>1765</v>
      </c>
      <c r="Y6157" s="10" t="n">
        <f aca="false">IF(U6157="Yes", 1, 0)</f>
        <v>1</v>
      </c>
      <c r="Z6157" s="10" t="n">
        <v>1</v>
      </c>
      <c r="AA6157" s="11" t="n">
        <f aca="false">MAX(0, ($S6157 * 0.35) - ($F6157 * 0.3))</f>
        <v>22.9925</v>
      </c>
      <c r="AB6157" s="12" t="str">
        <f aca="false">IF(AA6157&gt;20,"High",IF(AA6157&gt;10,"Medium","Low"))</f>
        <v>High</v>
      </c>
    </row>
    <row r="6158" customFormat="false" ht="18.65" hidden="false" customHeight="false" outlineLevel="0" collapsed="false">
      <c r="A6158" s="5" t="s">
        <v>6202</v>
      </c>
      <c r="B6158" s="6" t="s">
        <v>37</v>
      </c>
      <c r="C6158" s="6" t="s">
        <v>30</v>
      </c>
      <c r="D6158" s="6" t="s">
        <v>31</v>
      </c>
      <c r="E6158" s="6" t="s">
        <v>31</v>
      </c>
      <c r="F6158" s="7" t="n">
        <v>57</v>
      </c>
      <c r="G6158" s="6" t="s">
        <v>31</v>
      </c>
      <c r="H6158" s="6" t="s">
        <v>31</v>
      </c>
      <c r="I6158" s="6" t="s">
        <v>517</v>
      </c>
      <c r="J6158" s="6" t="s">
        <v>30</v>
      </c>
      <c r="K6158" s="6" t="s">
        <v>31</v>
      </c>
      <c r="L6158" s="6" t="s">
        <v>30</v>
      </c>
      <c r="M6158" s="6" t="s">
        <v>30</v>
      </c>
      <c r="N6158" s="6" t="s">
        <v>31</v>
      </c>
      <c r="O6158" s="6" t="s">
        <v>31</v>
      </c>
      <c r="P6158" s="6" t="s">
        <v>38</v>
      </c>
      <c r="Q6158" s="6" t="s">
        <v>31</v>
      </c>
      <c r="R6158" s="6" t="s">
        <v>39</v>
      </c>
      <c r="S6158" s="8" t="n">
        <v>100.6</v>
      </c>
      <c r="T6158" s="8" t="n">
        <v>5611.7</v>
      </c>
      <c r="U6158" s="6" t="s">
        <v>30</v>
      </c>
      <c r="V6158" s="8" t="n">
        <f aca="false">IF(X6158="0-1 Year", ROUND(S6158/0.474, 2), IF(X6158="1-2 Years", ROUND(S6158/0.287, 2), ROUND(S6158/0.14, 2)))</f>
        <v>718.57</v>
      </c>
      <c r="W6158" s="6" t="str">
        <f aca="false">IF(V6158&gt;4000, "High", IF(V6158&gt;2000, "Medium", "Low"))</f>
        <v>Low</v>
      </c>
      <c r="X6158" s="9" t="s">
        <v>1765</v>
      </c>
      <c r="Y6158" s="10" t="n">
        <f aca="false">IF(U6158="Yes", 1, 0)</f>
        <v>0</v>
      </c>
      <c r="Z6158" s="10" t="n">
        <v>1</v>
      </c>
      <c r="AA6158" s="11" t="n">
        <f aca="false">MAX(0, ($S6158 * 0.35) - ($F6158 * 0.3))</f>
        <v>18.11</v>
      </c>
      <c r="AB6158" s="12" t="str">
        <f aca="false">IF(AA6158&gt;20,"High",IF(AA6158&gt;10,"Medium","Low"))</f>
        <v>Medium</v>
      </c>
    </row>
    <row r="6159" customFormat="false" ht="18.65" hidden="false" customHeight="false" outlineLevel="0" collapsed="false">
      <c r="A6159" s="5" t="s">
        <v>6203</v>
      </c>
      <c r="B6159" s="6" t="s">
        <v>37</v>
      </c>
      <c r="C6159" s="6" t="s">
        <v>30</v>
      </c>
      <c r="D6159" s="6" t="s">
        <v>31</v>
      </c>
      <c r="E6159" s="6" t="s">
        <v>30</v>
      </c>
      <c r="F6159" s="7" t="n">
        <v>60</v>
      </c>
      <c r="G6159" s="6" t="s">
        <v>31</v>
      </c>
      <c r="H6159" s="6" t="s">
        <v>30</v>
      </c>
      <c r="I6159" s="6" t="s">
        <v>517</v>
      </c>
      <c r="J6159" s="6" t="s">
        <v>31</v>
      </c>
      <c r="K6159" s="6" t="s">
        <v>30</v>
      </c>
      <c r="L6159" s="6" t="s">
        <v>30</v>
      </c>
      <c r="M6159" s="6" t="s">
        <v>31</v>
      </c>
      <c r="N6159" s="6" t="s">
        <v>31</v>
      </c>
      <c r="O6159" s="6" t="s">
        <v>31</v>
      </c>
      <c r="P6159" s="6" t="s">
        <v>166</v>
      </c>
      <c r="Q6159" s="6" t="s">
        <v>31</v>
      </c>
      <c r="R6159" s="6" t="s">
        <v>39</v>
      </c>
      <c r="S6159" s="8" t="n">
        <v>97.2</v>
      </c>
      <c r="T6159" s="8" t="n">
        <v>5611.75</v>
      </c>
      <c r="U6159" s="6" t="s">
        <v>30</v>
      </c>
      <c r="V6159" s="8" t="n">
        <f aca="false">IF(X6159="0-1 Year", ROUND(S6159/0.474, 2), IF(X6159="1-2 Years", ROUND(S6159/0.287, 2), ROUND(S6159/0.14, 2)))</f>
        <v>694.29</v>
      </c>
      <c r="W6159" s="6" t="str">
        <f aca="false">IF(V6159&gt;4000, "High", IF(V6159&gt;2000, "Medium", "Low"))</f>
        <v>Low</v>
      </c>
      <c r="X6159" s="9" t="s">
        <v>1765</v>
      </c>
      <c r="Y6159" s="10" t="n">
        <f aca="false">IF(U6159="Yes", 1, 0)</f>
        <v>0</v>
      </c>
      <c r="Z6159" s="10" t="n">
        <v>1</v>
      </c>
      <c r="AA6159" s="11" t="n">
        <f aca="false">MAX(0, ($S6159 * 0.35) - ($F6159 * 0.3))</f>
        <v>16.02</v>
      </c>
      <c r="AB6159" s="12" t="str">
        <f aca="false">IF(AA6159&gt;20,"High",IF(AA6159&gt;10,"Medium","Low"))</f>
        <v>Medium</v>
      </c>
    </row>
    <row r="6160" customFormat="false" ht="18.65" hidden="false" customHeight="false" outlineLevel="0" collapsed="false">
      <c r="A6160" s="5" t="s">
        <v>6204</v>
      </c>
      <c r="B6160" s="6" t="s">
        <v>29</v>
      </c>
      <c r="C6160" s="6" t="s">
        <v>30</v>
      </c>
      <c r="D6160" s="6" t="s">
        <v>31</v>
      </c>
      <c r="E6160" s="6" t="s">
        <v>30</v>
      </c>
      <c r="F6160" s="7" t="n">
        <v>56</v>
      </c>
      <c r="G6160" s="6" t="s">
        <v>31</v>
      </c>
      <c r="H6160" s="6" t="s">
        <v>31</v>
      </c>
      <c r="I6160" s="6" t="s">
        <v>517</v>
      </c>
      <c r="J6160" s="6" t="s">
        <v>30</v>
      </c>
      <c r="K6160" s="6" t="s">
        <v>31</v>
      </c>
      <c r="L6160" s="6" t="s">
        <v>30</v>
      </c>
      <c r="M6160" s="6" t="s">
        <v>30</v>
      </c>
      <c r="N6160" s="6" t="s">
        <v>31</v>
      </c>
      <c r="O6160" s="6" t="s">
        <v>31</v>
      </c>
      <c r="P6160" s="6" t="s">
        <v>33</v>
      </c>
      <c r="Q6160" s="6" t="s">
        <v>30</v>
      </c>
      <c r="R6160" s="6" t="s">
        <v>58</v>
      </c>
      <c r="S6160" s="8" t="n">
        <v>100.3</v>
      </c>
      <c r="T6160" s="8" t="n">
        <v>5614.45</v>
      </c>
      <c r="U6160" s="6" t="s">
        <v>31</v>
      </c>
      <c r="V6160" s="8" t="n">
        <f aca="false">IF(X6160="0-1 Year", ROUND(S6160/0.474, 2), IF(X6160="1-2 Years", ROUND(S6160/0.287, 2), ROUND(S6160/0.14, 2)))</f>
        <v>716.43</v>
      </c>
      <c r="W6160" s="6" t="str">
        <f aca="false">IF(V6160&gt;4000, "High", IF(V6160&gt;2000, "Medium", "Low"))</f>
        <v>Low</v>
      </c>
      <c r="X6160" s="9" t="s">
        <v>1765</v>
      </c>
      <c r="Y6160" s="10" t="n">
        <f aca="false">IF(U6160="Yes", 1, 0)</f>
        <v>1</v>
      </c>
      <c r="Z6160" s="10" t="n">
        <v>1</v>
      </c>
      <c r="AA6160" s="11" t="n">
        <f aca="false">MAX(0, ($S6160 * 0.35) - ($F6160 * 0.3))</f>
        <v>18.305</v>
      </c>
      <c r="AB6160" s="12" t="str">
        <f aca="false">IF(AA6160&gt;20,"High",IF(AA6160&gt;10,"Medium","Low"))</f>
        <v>Medium</v>
      </c>
    </row>
    <row r="6161" customFormat="false" ht="18.65" hidden="false" customHeight="false" outlineLevel="0" collapsed="false">
      <c r="A6161" s="5" t="s">
        <v>6205</v>
      </c>
      <c r="B6161" s="6" t="s">
        <v>29</v>
      </c>
      <c r="C6161" s="6" t="s">
        <v>31</v>
      </c>
      <c r="D6161" s="6" t="s">
        <v>30</v>
      </c>
      <c r="E6161" s="6" t="s">
        <v>30</v>
      </c>
      <c r="F6161" s="7" t="n">
        <v>55</v>
      </c>
      <c r="G6161" s="6" t="s">
        <v>31</v>
      </c>
      <c r="H6161" s="6" t="s">
        <v>31</v>
      </c>
      <c r="I6161" s="6" t="s">
        <v>517</v>
      </c>
      <c r="J6161" s="6" t="s">
        <v>31</v>
      </c>
      <c r="K6161" s="6" t="s">
        <v>30</v>
      </c>
      <c r="L6161" s="6" t="s">
        <v>30</v>
      </c>
      <c r="M6161" s="6" t="s">
        <v>30</v>
      </c>
      <c r="N6161" s="6" t="s">
        <v>31</v>
      </c>
      <c r="O6161" s="6" t="s">
        <v>31</v>
      </c>
      <c r="P6161" s="6" t="s">
        <v>38</v>
      </c>
      <c r="Q6161" s="6" t="s">
        <v>31</v>
      </c>
      <c r="R6161" s="6" t="s">
        <v>39</v>
      </c>
      <c r="S6161" s="8" t="n">
        <v>98.8</v>
      </c>
      <c r="T6161" s="8" t="n">
        <v>5617.75</v>
      </c>
      <c r="U6161" s="6" t="s">
        <v>31</v>
      </c>
      <c r="V6161" s="8" t="n">
        <f aca="false">IF(X6161="0-1 Year", ROUND(S6161/0.474, 2), IF(X6161="1-2 Years", ROUND(S6161/0.287, 2), ROUND(S6161/0.14, 2)))</f>
        <v>705.71</v>
      </c>
      <c r="W6161" s="6" t="str">
        <f aca="false">IF(V6161&gt;4000, "High", IF(V6161&gt;2000, "Medium", "Low"))</f>
        <v>Low</v>
      </c>
      <c r="X6161" s="9" t="s">
        <v>1765</v>
      </c>
      <c r="Y6161" s="10" t="n">
        <f aca="false">IF(U6161="Yes", 1, 0)</f>
        <v>1</v>
      </c>
      <c r="Z6161" s="10" t="n">
        <v>1</v>
      </c>
      <c r="AA6161" s="11" t="n">
        <f aca="false">MAX(0, ($S6161 * 0.35) - ($F6161 * 0.3))</f>
        <v>18.08</v>
      </c>
      <c r="AB6161" s="12" t="str">
        <f aca="false">IF(AA6161&gt;20,"High",IF(AA6161&gt;10,"Medium","Low"))</f>
        <v>Medium</v>
      </c>
    </row>
    <row r="6162" customFormat="false" ht="18.65" hidden="false" customHeight="false" outlineLevel="0" collapsed="false">
      <c r="A6162" s="5" t="s">
        <v>6206</v>
      </c>
      <c r="B6162" s="6" t="s">
        <v>37</v>
      </c>
      <c r="C6162" s="6" t="s">
        <v>30</v>
      </c>
      <c r="D6162" s="6" t="s">
        <v>31</v>
      </c>
      <c r="E6162" s="6" t="s">
        <v>31</v>
      </c>
      <c r="F6162" s="7" t="n">
        <v>70</v>
      </c>
      <c r="G6162" s="6" t="s">
        <v>31</v>
      </c>
      <c r="H6162" s="6" t="s">
        <v>31</v>
      </c>
      <c r="I6162" s="6" t="s">
        <v>203</v>
      </c>
      <c r="J6162" s="6" t="s">
        <v>31</v>
      </c>
      <c r="K6162" s="6" t="s">
        <v>31</v>
      </c>
      <c r="L6162" s="6" t="s">
        <v>31</v>
      </c>
      <c r="M6162" s="6" t="s">
        <v>31</v>
      </c>
      <c r="N6162" s="6" t="s">
        <v>31</v>
      </c>
      <c r="O6162" s="6" t="s">
        <v>30</v>
      </c>
      <c r="P6162" s="6" t="s">
        <v>166</v>
      </c>
      <c r="Q6162" s="6" t="s">
        <v>30</v>
      </c>
      <c r="R6162" s="6" t="s">
        <v>39</v>
      </c>
      <c r="S6162" s="8" t="n">
        <v>80.7</v>
      </c>
      <c r="T6162" s="8" t="n">
        <v>5617.95</v>
      </c>
      <c r="U6162" s="6" t="s">
        <v>30</v>
      </c>
      <c r="V6162" s="8" t="n">
        <f aca="false">IF(X6162="0-1 Year", ROUND(S6162/0.474, 2), IF(X6162="1-2 Years", ROUND(S6162/0.287, 2), ROUND(S6162/0.14, 2)))</f>
        <v>576.43</v>
      </c>
      <c r="W6162" s="6" t="str">
        <f aca="false">IF(V6162&gt;4000, "High", IF(V6162&gt;2000, "Medium", "Low"))</f>
        <v>Low</v>
      </c>
      <c r="X6162" s="9" t="s">
        <v>1765</v>
      </c>
      <c r="Y6162" s="10" t="n">
        <f aca="false">IF(U6162="Yes", 1, 0)</f>
        <v>0</v>
      </c>
      <c r="Z6162" s="10" t="n">
        <v>1</v>
      </c>
      <c r="AA6162" s="11" t="n">
        <f aca="false">MAX(0, ($S6162 * 0.35) - ($F6162 * 0.3))</f>
        <v>7.245</v>
      </c>
      <c r="AB6162" s="12" t="str">
        <f aca="false">IF(AA6162&gt;20,"High",IF(AA6162&gt;10,"Medium","Low"))</f>
        <v>Low</v>
      </c>
    </row>
    <row r="6163" customFormat="false" ht="18.65" hidden="false" customHeight="false" outlineLevel="0" collapsed="false">
      <c r="A6163" s="5" t="s">
        <v>6207</v>
      </c>
      <c r="B6163" s="6" t="s">
        <v>29</v>
      </c>
      <c r="C6163" s="6" t="s">
        <v>31</v>
      </c>
      <c r="D6163" s="6" t="s">
        <v>31</v>
      </c>
      <c r="E6163" s="6" t="s">
        <v>30</v>
      </c>
      <c r="F6163" s="7" t="n">
        <v>62</v>
      </c>
      <c r="G6163" s="6" t="s">
        <v>31</v>
      </c>
      <c r="H6163" s="6" t="s">
        <v>31</v>
      </c>
      <c r="I6163" s="6" t="s">
        <v>517</v>
      </c>
      <c r="J6163" s="6" t="s">
        <v>31</v>
      </c>
      <c r="K6163" s="6" t="s">
        <v>31</v>
      </c>
      <c r="L6163" s="6" t="s">
        <v>31</v>
      </c>
      <c r="M6163" s="6" t="s">
        <v>30</v>
      </c>
      <c r="N6163" s="6" t="s">
        <v>30</v>
      </c>
      <c r="O6163" s="6" t="s">
        <v>30</v>
      </c>
      <c r="P6163" s="6" t="s">
        <v>38</v>
      </c>
      <c r="Q6163" s="6" t="s">
        <v>31</v>
      </c>
      <c r="R6163" s="6" t="s">
        <v>39</v>
      </c>
      <c r="S6163" s="8" t="n">
        <v>89.1</v>
      </c>
      <c r="T6163" s="8" t="n">
        <v>5618.3</v>
      </c>
      <c r="U6163" s="6" t="s">
        <v>30</v>
      </c>
      <c r="V6163" s="8" t="n">
        <f aca="false">IF(X6163="0-1 Year", ROUND(S6163/0.474, 2), IF(X6163="1-2 Years", ROUND(S6163/0.287, 2), ROUND(S6163/0.14, 2)))</f>
        <v>636.43</v>
      </c>
      <c r="W6163" s="6" t="str">
        <f aca="false">IF(V6163&gt;4000, "High", IF(V6163&gt;2000, "Medium", "Low"))</f>
        <v>Low</v>
      </c>
      <c r="X6163" s="9" t="s">
        <v>1765</v>
      </c>
      <c r="Y6163" s="10" t="n">
        <f aca="false">IF(U6163="Yes", 1, 0)</f>
        <v>0</v>
      </c>
      <c r="Z6163" s="10" t="n">
        <v>1</v>
      </c>
      <c r="AA6163" s="11" t="n">
        <f aca="false">MAX(0, ($S6163 * 0.35) - ($F6163 * 0.3))</f>
        <v>12.585</v>
      </c>
      <c r="AB6163" s="12" t="str">
        <f aca="false">IF(AA6163&gt;20,"High",IF(AA6163&gt;10,"Medium","Low"))</f>
        <v>Medium</v>
      </c>
    </row>
    <row r="6164" customFormat="false" ht="18.65" hidden="false" customHeight="false" outlineLevel="0" collapsed="false">
      <c r="A6164" s="5" t="s">
        <v>6208</v>
      </c>
      <c r="B6164" s="6" t="s">
        <v>37</v>
      </c>
      <c r="C6164" s="6" t="s">
        <v>31</v>
      </c>
      <c r="D6164" s="6" t="s">
        <v>31</v>
      </c>
      <c r="E6164" s="6" t="s">
        <v>30</v>
      </c>
      <c r="F6164" s="7" t="n">
        <v>52</v>
      </c>
      <c r="G6164" s="6" t="s">
        <v>31</v>
      </c>
      <c r="H6164" s="6" t="s">
        <v>31</v>
      </c>
      <c r="I6164" s="6" t="s">
        <v>517</v>
      </c>
      <c r="J6164" s="6" t="s">
        <v>30</v>
      </c>
      <c r="K6164" s="6" t="s">
        <v>31</v>
      </c>
      <c r="L6164" s="6" t="s">
        <v>31</v>
      </c>
      <c r="M6164" s="6" t="s">
        <v>30</v>
      </c>
      <c r="N6164" s="6" t="s">
        <v>31</v>
      </c>
      <c r="O6164" s="6" t="s">
        <v>31</v>
      </c>
      <c r="P6164" s="6" t="s">
        <v>33</v>
      </c>
      <c r="Q6164" s="6" t="s">
        <v>31</v>
      </c>
      <c r="R6164" s="6" t="s">
        <v>39</v>
      </c>
      <c r="S6164" s="8" t="n">
        <v>106.5</v>
      </c>
      <c r="T6164" s="8" t="n">
        <v>5621.85</v>
      </c>
      <c r="U6164" s="6" t="s">
        <v>30</v>
      </c>
      <c r="V6164" s="8" t="n">
        <f aca="false">IF(X6164="0-1 Year", ROUND(S6164/0.474, 2), IF(X6164="1-2 Years", ROUND(S6164/0.287, 2), ROUND(S6164/0.14, 2)))</f>
        <v>760.71</v>
      </c>
      <c r="W6164" s="6" t="str">
        <f aca="false">IF(V6164&gt;4000, "High", IF(V6164&gt;2000, "Medium", "Low"))</f>
        <v>Low</v>
      </c>
      <c r="X6164" s="9" t="s">
        <v>1765</v>
      </c>
      <c r="Y6164" s="10" t="n">
        <f aca="false">IF(U6164="Yes", 1, 0)</f>
        <v>0</v>
      </c>
      <c r="Z6164" s="10" t="n">
        <v>1</v>
      </c>
      <c r="AA6164" s="11" t="n">
        <f aca="false">MAX(0, ($S6164 * 0.35) - ($F6164 * 0.3))</f>
        <v>21.675</v>
      </c>
      <c r="AB6164" s="12" t="str">
        <f aca="false">IF(AA6164&gt;20,"High",IF(AA6164&gt;10,"Medium","Low"))</f>
        <v>High</v>
      </c>
    </row>
    <row r="6165" customFormat="false" ht="18.65" hidden="false" customHeight="false" outlineLevel="0" collapsed="false">
      <c r="A6165" s="5" t="s">
        <v>6209</v>
      </c>
      <c r="B6165" s="6" t="s">
        <v>37</v>
      </c>
      <c r="C6165" s="6" t="s">
        <v>30</v>
      </c>
      <c r="D6165" s="6" t="s">
        <v>30</v>
      </c>
      <c r="E6165" s="6" t="s">
        <v>30</v>
      </c>
      <c r="F6165" s="7" t="n">
        <v>59</v>
      </c>
      <c r="G6165" s="6" t="s">
        <v>31</v>
      </c>
      <c r="H6165" s="6" t="s">
        <v>31</v>
      </c>
      <c r="I6165" s="6" t="s">
        <v>517</v>
      </c>
      <c r="J6165" s="6" t="s">
        <v>31</v>
      </c>
      <c r="K6165" s="6" t="s">
        <v>31</v>
      </c>
      <c r="L6165" s="6" t="s">
        <v>31</v>
      </c>
      <c r="M6165" s="6" t="s">
        <v>30</v>
      </c>
      <c r="N6165" s="6" t="s">
        <v>30</v>
      </c>
      <c r="O6165" s="6" t="s">
        <v>31</v>
      </c>
      <c r="P6165" s="6" t="s">
        <v>38</v>
      </c>
      <c r="Q6165" s="6" t="s">
        <v>31</v>
      </c>
      <c r="R6165" s="6" t="s">
        <v>53</v>
      </c>
      <c r="S6165" s="8" t="n">
        <v>99.45</v>
      </c>
      <c r="T6165" s="8" t="n">
        <v>5623.7</v>
      </c>
      <c r="U6165" s="6" t="s">
        <v>30</v>
      </c>
      <c r="V6165" s="8" t="n">
        <f aca="false">IF(X6165="0-1 Year", ROUND(S6165/0.474, 2), IF(X6165="1-2 Years", ROUND(S6165/0.287, 2), ROUND(S6165/0.14, 2)))</f>
        <v>710.36</v>
      </c>
      <c r="W6165" s="6" t="str">
        <f aca="false">IF(V6165&gt;4000, "High", IF(V6165&gt;2000, "Medium", "Low"))</f>
        <v>Low</v>
      </c>
      <c r="X6165" s="9" t="s">
        <v>1765</v>
      </c>
      <c r="Y6165" s="10" t="n">
        <f aca="false">IF(U6165="Yes", 1, 0)</f>
        <v>0</v>
      </c>
      <c r="Z6165" s="10" t="n">
        <v>1</v>
      </c>
      <c r="AA6165" s="11" t="n">
        <f aca="false">MAX(0, ($S6165 * 0.35) - ($F6165 * 0.3))</f>
        <v>17.1075</v>
      </c>
      <c r="AB6165" s="12" t="str">
        <f aca="false">IF(AA6165&gt;20,"High",IF(AA6165&gt;10,"Medium","Low"))</f>
        <v>Medium</v>
      </c>
    </row>
    <row r="6166" customFormat="false" ht="18.65" hidden="false" customHeight="false" outlineLevel="0" collapsed="false">
      <c r="A6166" s="5" t="s">
        <v>6210</v>
      </c>
      <c r="B6166" s="6" t="s">
        <v>37</v>
      </c>
      <c r="C6166" s="6" t="s">
        <v>30</v>
      </c>
      <c r="D6166" s="6" t="s">
        <v>31</v>
      </c>
      <c r="E6166" s="6" t="s">
        <v>30</v>
      </c>
      <c r="F6166" s="7" t="n">
        <v>52</v>
      </c>
      <c r="G6166" s="6" t="s">
        <v>31</v>
      </c>
      <c r="H6166" s="6" t="s">
        <v>31</v>
      </c>
      <c r="I6166" s="6" t="s">
        <v>517</v>
      </c>
      <c r="J6166" s="6" t="s">
        <v>30</v>
      </c>
      <c r="K6166" s="6" t="s">
        <v>31</v>
      </c>
      <c r="L6166" s="6" t="s">
        <v>31</v>
      </c>
      <c r="M6166" s="6" t="s">
        <v>30</v>
      </c>
      <c r="N6166" s="6" t="s">
        <v>31</v>
      </c>
      <c r="O6166" s="6" t="s">
        <v>31</v>
      </c>
      <c r="P6166" s="6" t="s">
        <v>38</v>
      </c>
      <c r="Q6166" s="6" t="s">
        <v>31</v>
      </c>
      <c r="R6166" s="6" t="s">
        <v>39</v>
      </c>
      <c r="S6166" s="8" t="n">
        <v>105.05</v>
      </c>
      <c r="T6166" s="8" t="n">
        <v>5624.85</v>
      </c>
      <c r="U6166" s="6" t="s">
        <v>31</v>
      </c>
      <c r="V6166" s="8" t="n">
        <f aca="false">IF(X6166="0-1 Year", ROUND(S6166/0.474, 2), IF(X6166="1-2 Years", ROUND(S6166/0.287, 2), ROUND(S6166/0.14, 2)))</f>
        <v>750.36</v>
      </c>
      <c r="W6166" s="6" t="str">
        <f aca="false">IF(V6166&gt;4000, "High", IF(V6166&gt;2000, "Medium", "Low"))</f>
        <v>Low</v>
      </c>
      <c r="X6166" s="9" t="s">
        <v>1765</v>
      </c>
      <c r="Y6166" s="10" t="n">
        <f aca="false">IF(U6166="Yes", 1, 0)</f>
        <v>1</v>
      </c>
      <c r="Z6166" s="10" t="n">
        <v>1</v>
      </c>
      <c r="AA6166" s="11" t="n">
        <f aca="false">MAX(0, ($S6166 * 0.35) - ($F6166 * 0.3))</f>
        <v>21.1675</v>
      </c>
      <c r="AB6166" s="12" t="str">
        <f aca="false">IF(AA6166&gt;20,"High",IF(AA6166&gt;10,"Medium","Low"))</f>
        <v>High</v>
      </c>
    </row>
    <row r="6167" customFormat="false" ht="18.65" hidden="false" customHeight="false" outlineLevel="0" collapsed="false">
      <c r="A6167" s="5" t="s">
        <v>6211</v>
      </c>
      <c r="B6167" s="6" t="s">
        <v>29</v>
      </c>
      <c r="C6167" s="6" t="s">
        <v>31</v>
      </c>
      <c r="D6167" s="6" t="s">
        <v>30</v>
      </c>
      <c r="E6167" s="6" t="s">
        <v>30</v>
      </c>
      <c r="F6167" s="7" t="n">
        <v>57</v>
      </c>
      <c r="G6167" s="6" t="s">
        <v>31</v>
      </c>
      <c r="H6167" s="6" t="s">
        <v>31</v>
      </c>
      <c r="I6167" s="6" t="s">
        <v>517</v>
      </c>
      <c r="J6167" s="6" t="s">
        <v>31</v>
      </c>
      <c r="K6167" s="6" t="s">
        <v>30</v>
      </c>
      <c r="L6167" s="6" t="s">
        <v>30</v>
      </c>
      <c r="M6167" s="6" t="s">
        <v>31</v>
      </c>
      <c r="N6167" s="6" t="s">
        <v>30</v>
      </c>
      <c r="O6167" s="6" t="s">
        <v>31</v>
      </c>
      <c r="P6167" s="6" t="s">
        <v>166</v>
      </c>
      <c r="Q6167" s="6" t="s">
        <v>30</v>
      </c>
      <c r="R6167" s="6" t="s">
        <v>39</v>
      </c>
      <c r="S6167" s="8" t="n">
        <v>93.75</v>
      </c>
      <c r="T6167" s="8" t="n">
        <v>5625.55</v>
      </c>
      <c r="U6167" s="6" t="s">
        <v>30</v>
      </c>
      <c r="V6167" s="8" t="n">
        <f aca="false">IF(X6167="0-1 Year", ROUND(S6167/0.474, 2), IF(X6167="1-2 Years", ROUND(S6167/0.287, 2), ROUND(S6167/0.14, 2)))</f>
        <v>669.64</v>
      </c>
      <c r="W6167" s="6" t="str">
        <f aca="false">IF(V6167&gt;4000, "High", IF(V6167&gt;2000, "Medium", "Low"))</f>
        <v>Low</v>
      </c>
      <c r="X6167" s="9" t="s">
        <v>1765</v>
      </c>
      <c r="Y6167" s="10" t="n">
        <f aca="false">IF(U6167="Yes", 1, 0)</f>
        <v>0</v>
      </c>
      <c r="Z6167" s="10" t="n">
        <v>1</v>
      </c>
      <c r="AA6167" s="11" t="n">
        <f aca="false">MAX(0, ($S6167 * 0.35) - ($F6167 * 0.3))</f>
        <v>15.7125</v>
      </c>
      <c r="AB6167" s="12" t="str">
        <f aca="false">IF(AA6167&gt;20,"High",IF(AA6167&gt;10,"Medium","Low"))</f>
        <v>Medium</v>
      </c>
    </row>
    <row r="6168" customFormat="false" ht="18.65" hidden="false" customHeight="false" outlineLevel="0" collapsed="false">
      <c r="A6168" s="5" t="s">
        <v>6212</v>
      </c>
      <c r="B6168" s="6" t="s">
        <v>29</v>
      </c>
      <c r="C6168" s="6" t="s">
        <v>30</v>
      </c>
      <c r="D6168" s="6" t="s">
        <v>31</v>
      </c>
      <c r="E6168" s="6" t="s">
        <v>31</v>
      </c>
      <c r="F6168" s="7" t="n">
        <v>64</v>
      </c>
      <c r="G6168" s="6" t="s">
        <v>31</v>
      </c>
      <c r="H6168" s="6" t="s">
        <v>31</v>
      </c>
      <c r="I6168" s="6" t="s">
        <v>517</v>
      </c>
      <c r="J6168" s="6" t="s">
        <v>30</v>
      </c>
      <c r="K6168" s="6" t="s">
        <v>30</v>
      </c>
      <c r="L6168" s="6" t="s">
        <v>31</v>
      </c>
      <c r="M6168" s="6" t="s">
        <v>30</v>
      </c>
      <c r="N6168" s="6" t="s">
        <v>30</v>
      </c>
      <c r="O6168" s="6" t="s">
        <v>31</v>
      </c>
      <c r="P6168" s="6" t="s">
        <v>33</v>
      </c>
      <c r="Q6168" s="6" t="s">
        <v>30</v>
      </c>
      <c r="R6168" s="6" t="s">
        <v>58</v>
      </c>
      <c r="S6168" s="8" t="n">
        <v>90.25</v>
      </c>
      <c r="T6168" s="8" t="n">
        <v>5629.15</v>
      </c>
      <c r="U6168" s="6" t="s">
        <v>30</v>
      </c>
      <c r="V6168" s="8" t="n">
        <f aca="false">IF(X6168="0-1 Year", ROUND(S6168/0.474, 2), IF(X6168="1-2 Years", ROUND(S6168/0.287, 2), ROUND(S6168/0.14, 2)))</f>
        <v>644.64</v>
      </c>
      <c r="W6168" s="6" t="str">
        <f aca="false">IF(V6168&gt;4000, "High", IF(V6168&gt;2000, "Medium", "Low"))</f>
        <v>Low</v>
      </c>
      <c r="X6168" s="9" t="s">
        <v>1765</v>
      </c>
      <c r="Y6168" s="10" t="n">
        <f aca="false">IF(U6168="Yes", 1, 0)</f>
        <v>0</v>
      </c>
      <c r="Z6168" s="10" t="n">
        <v>1</v>
      </c>
      <c r="AA6168" s="11" t="n">
        <f aca="false">MAX(0, ($S6168 * 0.35) - ($F6168 * 0.3))</f>
        <v>12.3875</v>
      </c>
      <c r="AB6168" s="12" t="str">
        <f aca="false">IF(AA6168&gt;20,"High",IF(AA6168&gt;10,"Medium","Low"))</f>
        <v>Medium</v>
      </c>
    </row>
    <row r="6169" customFormat="false" ht="18.65" hidden="false" customHeight="false" outlineLevel="0" collapsed="false">
      <c r="A6169" s="5" t="s">
        <v>6213</v>
      </c>
      <c r="B6169" s="6" t="s">
        <v>29</v>
      </c>
      <c r="C6169" s="6" t="s">
        <v>31</v>
      </c>
      <c r="D6169" s="6" t="s">
        <v>31</v>
      </c>
      <c r="E6169" s="6" t="s">
        <v>30</v>
      </c>
      <c r="F6169" s="7" t="n">
        <v>62</v>
      </c>
      <c r="G6169" s="6" t="s">
        <v>31</v>
      </c>
      <c r="H6169" s="6" t="s">
        <v>31</v>
      </c>
      <c r="I6169" s="6" t="s">
        <v>517</v>
      </c>
      <c r="J6169" s="6" t="s">
        <v>30</v>
      </c>
      <c r="K6169" s="6" t="s">
        <v>31</v>
      </c>
      <c r="L6169" s="6" t="s">
        <v>30</v>
      </c>
      <c r="M6169" s="6" t="s">
        <v>30</v>
      </c>
      <c r="N6169" s="6" t="s">
        <v>30</v>
      </c>
      <c r="O6169" s="6" t="s">
        <v>31</v>
      </c>
      <c r="P6169" s="6" t="s">
        <v>38</v>
      </c>
      <c r="Q6169" s="6" t="s">
        <v>31</v>
      </c>
      <c r="R6169" s="6" t="s">
        <v>53</v>
      </c>
      <c r="S6169" s="8" t="n">
        <v>89.8</v>
      </c>
      <c r="T6169" s="8" t="n">
        <v>5629.55</v>
      </c>
      <c r="U6169" s="6" t="s">
        <v>30</v>
      </c>
      <c r="V6169" s="8" t="n">
        <f aca="false">IF(X6169="0-1 Year", ROUND(S6169/0.474, 2), IF(X6169="1-2 Years", ROUND(S6169/0.287, 2), ROUND(S6169/0.14, 2)))</f>
        <v>641.43</v>
      </c>
      <c r="W6169" s="6" t="str">
        <f aca="false">IF(V6169&gt;4000, "High", IF(V6169&gt;2000, "Medium", "Low"))</f>
        <v>Low</v>
      </c>
      <c r="X6169" s="9" t="s">
        <v>1765</v>
      </c>
      <c r="Y6169" s="10" t="n">
        <f aca="false">IF(U6169="Yes", 1, 0)</f>
        <v>0</v>
      </c>
      <c r="Z6169" s="10" t="n">
        <v>1</v>
      </c>
      <c r="AA6169" s="11" t="n">
        <f aca="false">MAX(0, ($S6169 * 0.35) - ($F6169 * 0.3))</f>
        <v>12.83</v>
      </c>
      <c r="AB6169" s="12" t="str">
        <f aca="false">IF(AA6169&gt;20,"High",IF(AA6169&gt;10,"Medium","Low"))</f>
        <v>Medium</v>
      </c>
    </row>
    <row r="6170" customFormat="false" ht="18.65" hidden="false" customHeight="false" outlineLevel="0" collapsed="false">
      <c r="A6170" s="5" t="s">
        <v>6214</v>
      </c>
      <c r="B6170" s="6" t="s">
        <v>29</v>
      </c>
      <c r="C6170" s="6" t="s">
        <v>30</v>
      </c>
      <c r="D6170" s="6" t="s">
        <v>30</v>
      </c>
      <c r="E6170" s="6" t="s">
        <v>30</v>
      </c>
      <c r="F6170" s="7" t="n">
        <v>64</v>
      </c>
      <c r="G6170" s="6" t="s">
        <v>31</v>
      </c>
      <c r="H6170" s="6" t="s">
        <v>31</v>
      </c>
      <c r="I6170" s="6" t="s">
        <v>203</v>
      </c>
      <c r="J6170" s="6" t="s">
        <v>30</v>
      </c>
      <c r="K6170" s="6" t="s">
        <v>31</v>
      </c>
      <c r="L6170" s="6" t="s">
        <v>31</v>
      </c>
      <c r="M6170" s="6" t="s">
        <v>31</v>
      </c>
      <c r="N6170" s="6" t="s">
        <v>31</v>
      </c>
      <c r="O6170" s="6" t="s">
        <v>31</v>
      </c>
      <c r="P6170" s="6" t="s">
        <v>166</v>
      </c>
      <c r="Q6170" s="6" t="s">
        <v>30</v>
      </c>
      <c r="R6170" s="6" t="s">
        <v>58</v>
      </c>
      <c r="S6170" s="8" t="n">
        <v>86.55</v>
      </c>
      <c r="T6170" s="8" t="n">
        <v>5632.55</v>
      </c>
      <c r="U6170" s="6" t="s">
        <v>30</v>
      </c>
      <c r="V6170" s="8" t="n">
        <f aca="false">IF(X6170="0-1 Year", ROUND(S6170/0.474, 2), IF(X6170="1-2 Years", ROUND(S6170/0.287, 2), ROUND(S6170/0.14, 2)))</f>
        <v>618.21</v>
      </c>
      <c r="W6170" s="6" t="str">
        <f aca="false">IF(V6170&gt;4000, "High", IF(V6170&gt;2000, "Medium", "Low"))</f>
        <v>Low</v>
      </c>
      <c r="X6170" s="9" t="s">
        <v>1765</v>
      </c>
      <c r="Y6170" s="10" t="n">
        <f aca="false">IF(U6170="Yes", 1, 0)</f>
        <v>0</v>
      </c>
      <c r="Z6170" s="10" t="n">
        <v>1</v>
      </c>
      <c r="AA6170" s="11" t="n">
        <f aca="false">MAX(0, ($S6170 * 0.35) - ($F6170 * 0.3))</f>
        <v>11.0925</v>
      </c>
      <c r="AB6170" s="12" t="str">
        <f aca="false">IF(AA6170&gt;20,"High",IF(AA6170&gt;10,"Medium","Low"))</f>
        <v>Medium</v>
      </c>
    </row>
    <row r="6171" customFormat="false" ht="18.65" hidden="false" customHeight="false" outlineLevel="0" collapsed="false">
      <c r="A6171" s="5" t="s">
        <v>6215</v>
      </c>
      <c r="B6171" s="6" t="s">
        <v>29</v>
      </c>
      <c r="C6171" s="6" t="s">
        <v>30</v>
      </c>
      <c r="D6171" s="6" t="s">
        <v>31</v>
      </c>
      <c r="E6171" s="6" t="s">
        <v>31</v>
      </c>
      <c r="F6171" s="7" t="n">
        <v>54</v>
      </c>
      <c r="G6171" s="6" t="s">
        <v>31</v>
      </c>
      <c r="H6171" s="6" t="s">
        <v>31</v>
      </c>
      <c r="I6171" s="6" t="s">
        <v>517</v>
      </c>
      <c r="J6171" s="6" t="s">
        <v>30</v>
      </c>
      <c r="K6171" s="6" t="s">
        <v>31</v>
      </c>
      <c r="L6171" s="6" t="s">
        <v>30</v>
      </c>
      <c r="M6171" s="6" t="s">
        <v>31</v>
      </c>
      <c r="N6171" s="6" t="s">
        <v>31</v>
      </c>
      <c r="O6171" s="6" t="s">
        <v>31</v>
      </c>
      <c r="P6171" s="6" t="s">
        <v>33</v>
      </c>
      <c r="Q6171" s="6" t="s">
        <v>31</v>
      </c>
      <c r="R6171" s="6" t="s">
        <v>39</v>
      </c>
      <c r="S6171" s="8" t="n">
        <v>105.2</v>
      </c>
      <c r="T6171" s="8" t="n">
        <v>5637.85</v>
      </c>
      <c r="U6171" s="6" t="s">
        <v>30</v>
      </c>
      <c r="V6171" s="8" t="n">
        <f aca="false">IF(X6171="0-1 Year", ROUND(S6171/0.474, 2), IF(X6171="1-2 Years", ROUND(S6171/0.287, 2), ROUND(S6171/0.14, 2)))</f>
        <v>751.43</v>
      </c>
      <c r="W6171" s="6" t="str">
        <f aca="false">IF(V6171&gt;4000, "High", IF(V6171&gt;2000, "Medium", "Low"))</f>
        <v>Low</v>
      </c>
      <c r="X6171" s="9" t="s">
        <v>1765</v>
      </c>
      <c r="Y6171" s="10" t="n">
        <f aca="false">IF(U6171="Yes", 1, 0)</f>
        <v>0</v>
      </c>
      <c r="Z6171" s="10" t="n">
        <v>1</v>
      </c>
      <c r="AA6171" s="11" t="n">
        <f aca="false">MAX(0, ($S6171 * 0.35) - ($F6171 * 0.3))</f>
        <v>20.62</v>
      </c>
      <c r="AB6171" s="12" t="str">
        <f aca="false">IF(AA6171&gt;20,"High",IF(AA6171&gt;10,"Medium","Low"))</f>
        <v>High</v>
      </c>
    </row>
    <row r="6172" customFormat="false" ht="18.65" hidden="false" customHeight="false" outlineLevel="0" collapsed="false">
      <c r="A6172" s="5" t="s">
        <v>6216</v>
      </c>
      <c r="B6172" s="6" t="s">
        <v>29</v>
      </c>
      <c r="C6172" s="6" t="s">
        <v>30</v>
      </c>
      <c r="D6172" s="6" t="s">
        <v>31</v>
      </c>
      <c r="E6172" s="6" t="s">
        <v>30</v>
      </c>
      <c r="F6172" s="7" t="n">
        <v>61</v>
      </c>
      <c r="G6172" s="6" t="s">
        <v>31</v>
      </c>
      <c r="H6172" s="6" t="s">
        <v>31</v>
      </c>
      <c r="I6172" s="6" t="s">
        <v>517</v>
      </c>
      <c r="J6172" s="6" t="s">
        <v>30</v>
      </c>
      <c r="K6172" s="6" t="s">
        <v>31</v>
      </c>
      <c r="L6172" s="6" t="s">
        <v>30</v>
      </c>
      <c r="M6172" s="6" t="s">
        <v>31</v>
      </c>
      <c r="N6172" s="6" t="s">
        <v>31</v>
      </c>
      <c r="O6172" s="6" t="s">
        <v>30</v>
      </c>
      <c r="P6172" s="6" t="s">
        <v>166</v>
      </c>
      <c r="Q6172" s="6" t="s">
        <v>31</v>
      </c>
      <c r="R6172" s="6" t="s">
        <v>39</v>
      </c>
      <c r="S6172" s="8" t="n">
        <v>94.1</v>
      </c>
      <c r="T6172" s="8" t="n">
        <v>5638.3</v>
      </c>
      <c r="U6172" s="6" t="s">
        <v>31</v>
      </c>
      <c r="V6172" s="8" t="n">
        <f aca="false">IF(X6172="0-1 Year", ROUND(S6172/0.474, 2), IF(X6172="1-2 Years", ROUND(S6172/0.287, 2), ROUND(S6172/0.14, 2)))</f>
        <v>672.14</v>
      </c>
      <c r="W6172" s="6" t="str">
        <f aca="false">IF(V6172&gt;4000, "High", IF(V6172&gt;2000, "Medium", "Low"))</f>
        <v>Low</v>
      </c>
      <c r="X6172" s="9" t="s">
        <v>1765</v>
      </c>
      <c r="Y6172" s="10" t="n">
        <f aca="false">IF(U6172="Yes", 1, 0)</f>
        <v>1</v>
      </c>
      <c r="Z6172" s="10" t="n">
        <v>1</v>
      </c>
      <c r="AA6172" s="11" t="n">
        <f aca="false">MAX(0, ($S6172 * 0.35) - ($F6172 * 0.3))</f>
        <v>14.635</v>
      </c>
      <c r="AB6172" s="12" t="str">
        <f aca="false">IF(AA6172&gt;20,"High",IF(AA6172&gt;10,"Medium","Low"))</f>
        <v>Medium</v>
      </c>
    </row>
    <row r="6173" customFormat="false" ht="18.65" hidden="false" customHeight="false" outlineLevel="0" collapsed="false">
      <c r="A6173" s="5" t="s">
        <v>6217</v>
      </c>
      <c r="B6173" s="6" t="s">
        <v>37</v>
      </c>
      <c r="C6173" s="6" t="s">
        <v>30</v>
      </c>
      <c r="D6173" s="6" t="s">
        <v>30</v>
      </c>
      <c r="E6173" s="6" t="s">
        <v>30</v>
      </c>
      <c r="F6173" s="7" t="n">
        <v>54</v>
      </c>
      <c r="G6173" s="6" t="s">
        <v>31</v>
      </c>
      <c r="H6173" s="6" t="s">
        <v>31</v>
      </c>
      <c r="I6173" s="6" t="s">
        <v>517</v>
      </c>
      <c r="J6173" s="6" t="s">
        <v>31</v>
      </c>
      <c r="K6173" s="6" t="s">
        <v>30</v>
      </c>
      <c r="L6173" s="6" t="s">
        <v>31</v>
      </c>
      <c r="M6173" s="6" t="s">
        <v>30</v>
      </c>
      <c r="N6173" s="6" t="s">
        <v>31</v>
      </c>
      <c r="O6173" s="6" t="s">
        <v>31</v>
      </c>
      <c r="P6173" s="6" t="s">
        <v>33</v>
      </c>
      <c r="Q6173" s="6" t="s">
        <v>31</v>
      </c>
      <c r="R6173" s="6" t="s">
        <v>53</v>
      </c>
      <c r="S6173" s="8" t="n">
        <v>103.95</v>
      </c>
      <c r="T6173" s="8" t="n">
        <v>5639.05</v>
      </c>
      <c r="U6173" s="6" t="s">
        <v>31</v>
      </c>
      <c r="V6173" s="8" t="n">
        <f aca="false">IF(X6173="0-1 Year", ROUND(S6173/0.474, 2), IF(X6173="1-2 Years", ROUND(S6173/0.287, 2), ROUND(S6173/0.14, 2)))</f>
        <v>742.5</v>
      </c>
      <c r="W6173" s="6" t="str">
        <f aca="false">IF(V6173&gt;4000, "High", IF(V6173&gt;2000, "Medium", "Low"))</f>
        <v>Low</v>
      </c>
      <c r="X6173" s="9" t="s">
        <v>1765</v>
      </c>
      <c r="Y6173" s="10" t="n">
        <f aca="false">IF(U6173="Yes", 1, 0)</f>
        <v>1</v>
      </c>
      <c r="Z6173" s="10" t="n">
        <v>1</v>
      </c>
      <c r="AA6173" s="11" t="n">
        <f aca="false">MAX(0, ($S6173 * 0.35) - ($F6173 * 0.3))</f>
        <v>20.1825</v>
      </c>
      <c r="AB6173" s="12" t="str">
        <f aca="false">IF(AA6173&gt;20,"High",IF(AA6173&gt;10,"Medium","Low"))</f>
        <v>High</v>
      </c>
    </row>
    <row r="6174" customFormat="false" ht="18.65" hidden="false" customHeight="false" outlineLevel="0" collapsed="false">
      <c r="A6174" s="5" t="s">
        <v>6218</v>
      </c>
      <c r="B6174" s="6" t="s">
        <v>29</v>
      </c>
      <c r="C6174" s="6" t="s">
        <v>30</v>
      </c>
      <c r="D6174" s="6" t="s">
        <v>30</v>
      </c>
      <c r="E6174" s="6" t="s">
        <v>30</v>
      </c>
      <c r="F6174" s="7" t="n">
        <v>54</v>
      </c>
      <c r="G6174" s="6" t="s">
        <v>31</v>
      </c>
      <c r="H6174" s="6" t="s">
        <v>30</v>
      </c>
      <c r="I6174" s="6" t="s">
        <v>517</v>
      </c>
      <c r="J6174" s="6" t="s">
        <v>31</v>
      </c>
      <c r="K6174" s="6" t="s">
        <v>31</v>
      </c>
      <c r="L6174" s="6" t="s">
        <v>30</v>
      </c>
      <c r="M6174" s="6" t="s">
        <v>31</v>
      </c>
      <c r="N6174" s="6" t="s">
        <v>31</v>
      </c>
      <c r="O6174" s="6" t="s">
        <v>31</v>
      </c>
      <c r="P6174" s="6" t="s">
        <v>33</v>
      </c>
      <c r="Q6174" s="6" t="s">
        <v>31</v>
      </c>
      <c r="R6174" s="6" t="s">
        <v>58</v>
      </c>
      <c r="S6174" s="8" t="n">
        <v>105.4</v>
      </c>
      <c r="T6174" s="8" t="n">
        <v>5643.4</v>
      </c>
      <c r="U6174" s="6" t="s">
        <v>31</v>
      </c>
      <c r="V6174" s="8" t="n">
        <f aca="false">IF(X6174="0-1 Year", ROUND(S6174/0.474, 2), IF(X6174="1-2 Years", ROUND(S6174/0.287, 2), ROUND(S6174/0.14, 2)))</f>
        <v>752.86</v>
      </c>
      <c r="W6174" s="6" t="str">
        <f aca="false">IF(V6174&gt;4000, "High", IF(V6174&gt;2000, "Medium", "Low"))</f>
        <v>Low</v>
      </c>
      <c r="X6174" s="9" t="s">
        <v>1765</v>
      </c>
      <c r="Y6174" s="10" t="n">
        <f aca="false">IF(U6174="Yes", 1, 0)</f>
        <v>1</v>
      </c>
      <c r="Z6174" s="10" t="n">
        <v>1</v>
      </c>
      <c r="AA6174" s="11" t="n">
        <f aca="false">MAX(0, ($S6174 * 0.35) - ($F6174 * 0.3))</f>
        <v>20.69</v>
      </c>
      <c r="AB6174" s="12" t="str">
        <f aca="false">IF(AA6174&gt;20,"High",IF(AA6174&gt;10,"Medium","Low"))</f>
        <v>High</v>
      </c>
    </row>
    <row r="6175" customFormat="false" ht="18.65" hidden="false" customHeight="false" outlineLevel="0" collapsed="false">
      <c r="A6175" s="5" t="s">
        <v>6219</v>
      </c>
      <c r="B6175" s="6" t="s">
        <v>37</v>
      </c>
      <c r="C6175" s="6" t="s">
        <v>30</v>
      </c>
      <c r="D6175" s="6" t="s">
        <v>31</v>
      </c>
      <c r="E6175" s="6" t="s">
        <v>31</v>
      </c>
      <c r="F6175" s="7" t="n">
        <v>54</v>
      </c>
      <c r="G6175" s="6" t="s">
        <v>31</v>
      </c>
      <c r="H6175" s="6" t="s">
        <v>31</v>
      </c>
      <c r="I6175" s="6" t="s">
        <v>517</v>
      </c>
      <c r="J6175" s="6" t="s">
        <v>31</v>
      </c>
      <c r="K6175" s="6" t="s">
        <v>31</v>
      </c>
      <c r="L6175" s="6" t="s">
        <v>30</v>
      </c>
      <c r="M6175" s="6" t="s">
        <v>30</v>
      </c>
      <c r="N6175" s="6" t="s">
        <v>31</v>
      </c>
      <c r="O6175" s="6" t="s">
        <v>31</v>
      </c>
      <c r="P6175" s="6" t="s">
        <v>38</v>
      </c>
      <c r="Q6175" s="6" t="s">
        <v>31</v>
      </c>
      <c r="R6175" s="6" t="s">
        <v>53</v>
      </c>
      <c r="S6175" s="8" t="n">
        <v>104.1</v>
      </c>
      <c r="T6175" s="8" t="n">
        <v>5645.8</v>
      </c>
      <c r="U6175" s="6" t="s">
        <v>30</v>
      </c>
      <c r="V6175" s="8" t="n">
        <f aca="false">IF(X6175="0-1 Year", ROUND(S6175/0.474, 2), IF(X6175="1-2 Years", ROUND(S6175/0.287, 2), ROUND(S6175/0.14, 2)))</f>
        <v>743.57</v>
      </c>
      <c r="W6175" s="6" t="str">
        <f aca="false">IF(V6175&gt;4000, "High", IF(V6175&gt;2000, "Medium", "Low"))</f>
        <v>Low</v>
      </c>
      <c r="X6175" s="9" t="s">
        <v>1765</v>
      </c>
      <c r="Y6175" s="10" t="n">
        <f aca="false">IF(U6175="Yes", 1, 0)</f>
        <v>0</v>
      </c>
      <c r="Z6175" s="10" t="n">
        <v>1</v>
      </c>
      <c r="AA6175" s="11" t="n">
        <f aca="false">MAX(0, ($S6175 * 0.35) - ($F6175 * 0.3))</f>
        <v>20.235</v>
      </c>
      <c r="AB6175" s="12" t="str">
        <f aca="false">IF(AA6175&gt;20,"High",IF(AA6175&gt;10,"Medium","Low"))</f>
        <v>High</v>
      </c>
    </row>
    <row r="6176" customFormat="false" ht="18.65" hidden="false" customHeight="false" outlineLevel="0" collapsed="false">
      <c r="A6176" s="5" t="s">
        <v>6220</v>
      </c>
      <c r="B6176" s="6" t="s">
        <v>37</v>
      </c>
      <c r="C6176" s="6" t="s">
        <v>30</v>
      </c>
      <c r="D6176" s="6" t="s">
        <v>30</v>
      </c>
      <c r="E6176" s="6" t="s">
        <v>30</v>
      </c>
      <c r="F6176" s="7" t="n">
        <v>68</v>
      </c>
      <c r="G6176" s="6" t="s">
        <v>31</v>
      </c>
      <c r="H6176" s="6" t="s">
        <v>30</v>
      </c>
      <c r="I6176" s="6" t="s">
        <v>203</v>
      </c>
      <c r="J6176" s="6" t="s">
        <v>31</v>
      </c>
      <c r="K6176" s="6" t="s">
        <v>31</v>
      </c>
      <c r="L6176" s="6" t="s">
        <v>31</v>
      </c>
      <c r="M6176" s="6" t="s">
        <v>31</v>
      </c>
      <c r="N6176" s="6" t="s">
        <v>31</v>
      </c>
      <c r="O6176" s="6" t="s">
        <v>31</v>
      </c>
      <c r="P6176" s="6" t="s">
        <v>166</v>
      </c>
      <c r="Q6176" s="6" t="s">
        <v>31</v>
      </c>
      <c r="R6176" s="6" t="s">
        <v>58</v>
      </c>
      <c r="S6176" s="8" t="n">
        <v>82.45</v>
      </c>
      <c r="T6176" s="8" t="n">
        <v>5646.6</v>
      </c>
      <c r="U6176" s="6" t="s">
        <v>30</v>
      </c>
      <c r="V6176" s="8" t="n">
        <f aca="false">IF(X6176="0-1 Year", ROUND(S6176/0.474, 2), IF(X6176="1-2 Years", ROUND(S6176/0.287, 2), ROUND(S6176/0.14, 2)))</f>
        <v>588.93</v>
      </c>
      <c r="W6176" s="6" t="str">
        <f aca="false">IF(V6176&gt;4000, "High", IF(V6176&gt;2000, "Medium", "Low"))</f>
        <v>Low</v>
      </c>
      <c r="X6176" s="9" t="s">
        <v>1765</v>
      </c>
      <c r="Y6176" s="10" t="n">
        <f aca="false">IF(U6176="Yes", 1, 0)</f>
        <v>0</v>
      </c>
      <c r="Z6176" s="10" t="n">
        <v>1</v>
      </c>
      <c r="AA6176" s="11" t="n">
        <f aca="false">MAX(0, ($S6176 * 0.35) - ($F6176 * 0.3))</f>
        <v>8.4575</v>
      </c>
      <c r="AB6176" s="12" t="str">
        <f aca="false">IF(AA6176&gt;20,"High",IF(AA6176&gt;10,"Medium","Low"))</f>
        <v>Low</v>
      </c>
    </row>
    <row r="6177" customFormat="false" ht="18.65" hidden="false" customHeight="false" outlineLevel="0" collapsed="false">
      <c r="A6177" s="5" t="s">
        <v>6221</v>
      </c>
      <c r="B6177" s="6" t="s">
        <v>37</v>
      </c>
      <c r="C6177" s="6" t="s">
        <v>31</v>
      </c>
      <c r="D6177" s="6" t="s">
        <v>31</v>
      </c>
      <c r="E6177" s="6" t="s">
        <v>30</v>
      </c>
      <c r="F6177" s="7" t="n">
        <v>52</v>
      </c>
      <c r="G6177" s="6" t="s">
        <v>31</v>
      </c>
      <c r="H6177" s="6" t="s">
        <v>31</v>
      </c>
      <c r="I6177" s="6" t="s">
        <v>517</v>
      </c>
      <c r="J6177" s="6" t="s">
        <v>31</v>
      </c>
      <c r="K6177" s="6" t="s">
        <v>31</v>
      </c>
      <c r="L6177" s="6" t="s">
        <v>31</v>
      </c>
      <c r="M6177" s="6" t="s">
        <v>30</v>
      </c>
      <c r="N6177" s="6" t="s">
        <v>31</v>
      </c>
      <c r="O6177" s="6" t="s">
        <v>31</v>
      </c>
      <c r="P6177" s="6" t="s">
        <v>38</v>
      </c>
      <c r="Q6177" s="6" t="s">
        <v>31</v>
      </c>
      <c r="R6177" s="6" t="s">
        <v>39</v>
      </c>
      <c r="S6177" s="8" t="n">
        <v>109.1</v>
      </c>
      <c r="T6177" s="8" t="n">
        <v>5647.95</v>
      </c>
      <c r="U6177" s="6" t="s">
        <v>30</v>
      </c>
      <c r="V6177" s="8" t="n">
        <f aca="false">IF(X6177="0-1 Year", ROUND(S6177/0.474, 2), IF(X6177="1-2 Years", ROUND(S6177/0.287, 2), ROUND(S6177/0.14, 2)))</f>
        <v>779.29</v>
      </c>
      <c r="W6177" s="6" t="str">
        <f aca="false">IF(V6177&gt;4000, "High", IF(V6177&gt;2000, "Medium", "Low"))</f>
        <v>Low</v>
      </c>
      <c r="X6177" s="9" t="s">
        <v>1765</v>
      </c>
      <c r="Y6177" s="10" t="n">
        <f aca="false">IF(U6177="Yes", 1, 0)</f>
        <v>0</v>
      </c>
      <c r="Z6177" s="10" t="n">
        <v>1</v>
      </c>
      <c r="AA6177" s="11" t="n">
        <f aca="false">MAX(0, ($S6177 * 0.35) - ($F6177 * 0.3))</f>
        <v>22.585</v>
      </c>
      <c r="AB6177" s="12" t="str">
        <f aca="false">IF(AA6177&gt;20,"High",IF(AA6177&gt;10,"Medium","Low"))</f>
        <v>High</v>
      </c>
    </row>
    <row r="6178" customFormat="false" ht="18.65" hidden="false" customHeight="false" outlineLevel="0" collapsed="false">
      <c r="A6178" s="5" t="s">
        <v>6222</v>
      </c>
      <c r="B6178" s="6" t="s">
        <v>37</v>
      </c>
      <c r="C6178" s="6" t="s">
        <v>30</v>
      </c>
      <c r="D6178" s="6" t="s">
        <v>30</v>
      </c>
      <c r="E6178" s="6" t="s">
        <v>30</v>
      </c>
      <c r="F6178" s="7" t="n">
        <v>59</v>
      </c>
      <c r="G6178" s="6" t="s">
        <v>31</v>
      </c>
      <c r="H6178" s="6" t="s">
        <v>30</v>
      </c>
      <c r="I6178" s="6" t="s">
        <v>517</v>
      </c>
      <c r="J6178" s="6" t="s">
        <v>30</v>
      </c>
      <c r="K6178" s="6" t="s">
        <v>30</v>
      </c>
      <c r="L6178" s="6" t="s">
        <v>31</v>
      </c>
      <c r="M6178" s="6" t="s">
        <v>30</v>
      </c>
      <c r="N6178" s="6" t="s">
        <v>31</v>
      </c>
      <c r="O6178" s="6" t="s">
        <v>31</v>
      </c>
      <c r="P6178" s="6" t="s">
        <v>166</v>
      </c>
      <c r="Q6178" s="6" t="s">
        <v>30</v>
      </c>
      <c r="R6178" s="6" t="s">
        <v>39</v>
      </c>
      <c r="S6178" s="8" t="n">
        <v>95.8</v>
      </c>
      <c r="T6178" s="8" t="n">
        <v>5655.45</v>
      </c>
      <c r="U6178" s="6" t="s">
        <v>30</v>
      </c>
      <c r="V6178" s="8" t="n">
        <f aca="false">IF(X6178="0-1 Year", ROUND(S6178/0.474, 2), IF(X6178="1-2 Years", ROUND(S6178/0.287, 2), ROUND(S6178/0.14, 2)))</f>
        <v>684.29</v>
      </c>
      <c r="W6178" s="6" t="str">
        <f aca="false">IF(V6178&gt;4000, "High", IF(V6178&gt;2000, "Medium", "Low"))</f>
        <v>Low</v>
      </c>
      <c r="X6178" s="9" t="s">
        <v>1765</v>
      </c>
      <c r="Y6178" s="10" t="n">
        <f aca="false">IF(U6178="Yes", 1, 0)</f>
        <v>0</v>
      </c>
      <c r="Z6178" s="10" t="n">
        <v>1</v>
      </c>
      <c r="AA6178" s="11" t="n">
        <f aca="false">MAX(0, ($S6178 * 0.35) - ($F6178 * 0.3))</f>
        <v>15.83</v>
      </c>
      <c r="AB6178" s="12" t="str">
        <f aca="false">IF(AA6178&gt;20,"High",IF(AA6178&gt;10,"Medium","Low"))</f>
        <v>Medium</v>
      </c>
    </row>
    <row r="6179" customFormat="false" ht="18.65" hidden="false" customHeight="false" outlineLevel="0" collapsed="false">
      <c r="A6179" s="5" t="s">
        <v>6223</v>
      </c>
      <c r="B6179" s="6" t="s">
        <v>37</v>
      </c>
      <c r="C6179" s="6" t="s">
        <v>30</v>
      </c>
      <c r="D6179" s="6" t="s">
        <v>31</v>
      </c>
      <c r="E6179" s="6" t="s">
        <v>31</v>
      </c>
      <c r="F6179" s="7" t="n">
        <v>55</v>
      </c>
      <c r="G6179" s="6" t="s">
        <v>31</v>
      </c>
      <c r="H6179" s="6" t="s">
        <v>30</v>
      </c>
      <c r="I6179" s="6" t="s">
        <v>517</v>
      </c>
      <c r="J6179" s="6" t="s">
        <v>30</v>
      </c>
      <c r="K6179" s="6" t="s">
        <v>31</v>
      </c>
      <c r="L6179" s="6" t="s">
        <v>31</v>
      </c>
      <c r="M6179" s="6" t="s">
        <v>31</v>
      </c>
      <c r="N6179" s="6" t="s">
        <v>31</v>
      </c>
      <c r="O6179" s="6" t="s">
        <v>31</v>
      </c>
      <c r="P6179" s="6" t="s">
        <v>33</v>
      </c>
      <c r="Q6179" s="6" t="s">
        <v>31</v>
      </c>
      <c r="R6179" s="6" t="s">
        <v>53</v>
      </c>
      <c r="S6179" s="8" t="n">
        <v>103.7</v>
      </c>
      <c r="T6179" s="8" t="n">
        <v>5656.75</v>
      </c>
      <c r="U6179" s="6" t="s">
        <v>30</v>
      </c>
      <c r="V6179" s="8" t="n">
        <f aca="false">IF(X6179="0-1 Year", ROUND(S6179/0.474, 2), IF(X6179="1-2 Years", ROUND(S6179/0.287, 2), ROUND(S6179/0.14, 2)))</f>
        <v>740.71</v>
      </c>
      <c r="W6179" s="6" t="str">
        <f aca="false">IF(V6179&gt;4000, "High", IF(V6179&gt;2000, "Medium", "Low"))</f>
        <v>Low</v>
      </c>
      <c r="X6179" s="9" t="s">
        <v>1765</v>
      </c>
      <c r="Y6179" s="10" t="n">
        <f aca="false">IF(U6179="Yes", 1, 0)</f>
        <v>0</v>
      </c>
      <c r="Z6179" s="10" t="n">
        <v>1</v>
      </c>
      <c r="AA6179" s="11" t="n">
        <f aca="false">MAX(0, ($S6179 * 0.35) - ($F6179 * 0.3))</f>
        <v>19.795</v>
      </c>
      <c r="AB6179" s="12" t="str">
        <f aca="false">IF(AA6179&gt;20,"High",IF(AA6179&gt;10,"Medium","Low"))</f>
        <v>Medium</v>
      </c>
    </row>
    <row r="6180" customFormat="false" ht="18.65" hidden="false" customHeight="false" outlineLevel="0" collapsed="false">
      <c r="A6180" s="5" t="s">
        <v>6224</v>
      </c>
      <c r="B6180" s="6" t="s">
        <v>37</v>
      </c>
      <c r="C6180" s="6" t="s">
        <v>30</v>
      </c>
      <c r="D6180" s="6" t="s">
        <v>31</v>
      </c>
      <c r="E6180" s="6" t="s">
        <v>31</v>
      </c>
      <c r="F6180" s="7" t="n">
        <v>72</v>
      </c>
      <c r="G6180" s="6" t="s">
        <v>31</v>
      </c>
      <c r="H6180" s="6" t="s">
        <v>31</v>
      </c>
      <c r="I6180" s="6" t="s">
        <v>203</v>
      </c>
      <c r="J6180" s="6" t="s">
        <v>31</v>
      </c>
      <c r="K6180" s="6" t="s">
        <v>31</v>
      </c>
      <c r="L6180" s="6" t="s">
        <v>31</v>
      </c>
      <c r="M6180" s="6" t="s">
        <v>31</v>
      </c>
      <c r="N6180" s="6" t="s">
        <v>30</v>
      </c>
      <c r="O6180" s="6" t="s">
        <v>31</v>
      </c>
      <c r="P6180" s="6" t="s">
        <v>166</v>
      </c>
      <c r="Q6180" s="6" t="s">
        <v>31</v>
      </c>
      <c r="R6180" s="6" t="s">
        <v>53</v>
      </c>
      <c r="S6180" s="8" t="n">
        <v>79.5</v>
      </c>
      <c r="T6180" s="8" t="n">
        <v>5661.7</v>
      </c>
      <c r="U6180" s="6" t="s">
        <v>30</v>
      </c>
      <c r="V6180" s="8" t="n">
        <f aca="false">IF(X6180="0-1 Year", ROUND(S6180/0.474, 2), IF(X6180="1-2 Years", ROUND(S6180/0.287, 2), ROUND(S6180/0.14, 2)))</f>
        <v>567.86</v>
      </c>
      <c r="W6180" s="6" t="str">
        <f aca="false">IF(V6180&gt;4000, "High", IF(V6180&gt;2000, "Medium", "Low"))</f>
        <v>Low</v>
      </c>
      <c r="X6180" s="9" t="s">
        <v>1765</v>
      </c>
      <c r="Y6180" s="10" t="n">
        <f aca="false">IF(U6180="Yes", 1, 0)</f>
        <v>0</v>
      </c>
      <c r="Z6180" s="10" t="n">
        <v>1</v>
      </c>
      <c r="AA6180" s="11" t="n">
        <f aca="false">MAX(0, ($S6180 * 0.35) - ($F6180 * 0.3))</f>
        <v>6.225</v>
      </c>
      <c r="AB6180" s="12" t="str">
        <f aca="false">IF(AA6180&gt;20,"High",IF(AA6180&gt;10,"Medium","Low"))</f>
        <v>Low</v>
      </c>
    </row>
    <row r="6181" customFormat="false" ht="18.65" hidden="false" customHeight="false" outlineLevel="0" collapsed="false">
      <c r="A6181" s="5" t="s">
        <v>6225</v>
      </c>
      <c r="B6181" s="6" t="s">
        <v>37</v>
      </c>
      <c r="C6181" s="6" t="s">
        <v>30</v>
      </c>
      <c r="D6181" s="6" t="s">
        <v>31</v>
      </c>
      <c r="E6181" s="6" t="s">
        <v>30</v>
      </c>
      <c r="F6181" s="7" t="n">
        <v>71</v>
      </c>
      <c r="G6181" s="6" t="s">
        <v>31</v>
      </c>
      <c r="H6181" s="6" t="s">
        <v>31</v>
      </c>
      <c r="I6181" s="6" t="s">
        <v>203</v>
      </c>
      <c r="J6181" s="6" t="s">
        <v>30</v>
      </c>
      <c r="K6181" s="6" t="s">
        <v>30</v>
      </c>
      <c r="L6181" s="6" t="s">
        <v>31</v>
      </c>
      <c r="M6181" s="6" t="s">
        <v>31</v>
      </c>
      <c r="N6181" s="6" t="s">
        <v>31</v>
      </c>
      <c r="O6181" s="6" t="s">
        <v>31</v>
      </c>
      <c r="P6181" s="6" t="s">
        <v>166</v>
      </c>
      <c r="Q6181" s="6" t="s">
        <v>31</v>
      </c>
      <c r="R6181" s="6" t="s">
        <v>53</v>
      </c>
      <c r="S6181" s="8" t="n">
        <v>80.45</v>
      </c>
      <c r="T6181" s="8" t="n">
        <v>5662.25</v>
      </c>
      <c r="U6181" s="6" t="s">
        <v>30</v>
      </c>
      <c r="V6181" s="8" t="n">
        <f aca="false">IF(X6181="0-1 Year", ROUND(S6181/0.474, 2), IF(X6181="1-2 Years", ROUND(S6181/0.287, 2), ROUND(S6181/0.14, 2)))</f>
        <v>574.64</v>
      </c>
      <c r="W6181" s="6" t="str">
        <f aca="false">IF(V6181&gt;4000, "High", IF(V6181&gt;2000, "Medium", "Low"))</f>
        <v>Low</v>
      </c>
      <c r="X6181" s="9" t="s">
        <v>1765</v>
      </c>
      <c r="Y6181" s="10" t="n">
        <f aca="false">IF(U6181="Yes", 1, 0)</f>
        <v>0</v>
      </c>
      <c r="Z6181" s="10" t="n">
        <v>1</v>
      </c>
      <c r="AA6181" s="11" t="n">
        <f aca="false">MAX(0, ($S6181 * 0.35) - ($F6181 * 0.3))</f>
        <v>6.8575</v>
      </c>
      <c r="AB6181" s="12" t="str">
        <f aca="false">IF(AA6181&gt;20,"High",IF(AA6181&gt;10,"Medium","Low"))</f>
        <v>Low</v>
      </c>
    </row>
    <row r="6182" customFormat="false" ht="18.65" hidden="false" customHeight="false" outlineLevel="0" collapsed="false">
      <c r="A6182" s="5" t="s">
        <v>6226</v>
      </c>
      <c r="B6182" s="6" t="s">
        <v>37</v>
      </c>
      <c r="C6182" s="6" t="s">
        <v>30</v>
      </c>
      <c r="D6182" s="6" t="s">
        <v>31</v>
      </c>
      <c r="E6182" s="6" t="s">
        <v>30</v>
      </c>
      <c r="F6182" s="7" t="n">
        <v>56</v>
      </c>
      <c r="G6182" s="6" t="s">
        <v>31</v>
      </c>
      <c r="H6182" s="6" t="s">
        <v>30</v>
      </c>
      <c r="I6182" s="6" t="s">
        <v>517</v>
      </c>
      <c r="J6182" s="6" t="s">
        <v>30</v>
      </c>
      <c r="K6182" s="6" t="s">
        <v>30</v>
      </c>
      <c r="L6182" s="6" t="s">
        <v>31</v>
      </c>
      <c r="M6182" s="6" t="s">
        <v>31</v>
      </c>
      <c r="N6182" s="6" t="s">
        <v>31</v>
      </c>
      <c r="O6182" s="6" t="s">
        <v>31</v>
      </c>
      <c r="P6182" s="6" t="s">
        <v>38</v>
      </c>
      <c r="Q6182" s="6" t="s">
        <v>31</v>
      </c>
      <c r="R6182" s="6" t="s">
        <v>39</v>
      </c>
      <c r="S6182" s="8" t="n">
        <v>98.7</v>
      </c>
      <c r="T6182" s="8" t="n">
        <v>5669.5</v>
      </c>
      <c r="U6182" s="6" t="s">
        <v>30</v>
      </c>
      <c r="V6182" s="8" t="n">
        <f aca="false">IF(X6182="0-1 Year", ROUND(S6182/0.474, 2), IF(X6182="1-2 Years", ROUND(S6182/0.287, 2), ROUND(S6182/0.14, 2)))</f>
        <v>705</v>
      </c>
      <c r="W6182" s="6" t="str">
        <f aca="false">IF(V6182&gt;4000, "High", IF(V6182&gt;2000, "Medium", "Low"))</f>
        <v>Low</v>
      </c>
      <c r="X6182" s="9" t="s">
        <v>1765</v>
      </c>
      <c r="Y6182" s="10" t="n">
        <f aca="false">IF(U6182="Yes", 1, 0)</f>
        <v>0</v>
      </c>
      <c r="Z6182" s="10" t="n">
        <v>1</v>
      </c>
      <c r="AA6182" s="11" t="n">
        <f aca="false">MAX(0, ($S6182 * 0.35) - ($F6182 * 0.3))</f>
        <v>17.745</v>
      </c>
      <c r="AB6182" s="12" t="str">
        <f aca="false">IF(AA6182&gt;20,"High",IF(AA6182&gt;10,"Medium","Low"))</f>
        <v>Medium</v>
      </c>
    </row>
    <row r="6183" customFormat="false" ht="18.65" hidden="false" customHeight="false" outlineLevel="0" collapsed="false">
      <c r="A6183" s="5" t="s">
        <v>6227</v>
      </c>
      <c r="B6183" s="6" t="s">
        <v>29</v>
      </c>
      <c r="C6183" s="6" t="s">
        <v>30</v>
      </c>
      <c r="D6183" s="6" t="s">
        <v>31</v>
      </c>
      <c r="E6183" s="6" t="s">
        <v>30</v>
      </c>
      <c r="F6183" s="7" t="n">
        <v>61</v>
      </c>
      <c r="G6183" s="6" t="s">
        <v>31</v>
      </c>
      <c r="H6183" s="6" t="s">
        <v>31</v>
      </c>
      <c r="I6183" s="6" t="s">
        <v>517</v>
      </c>
      <c r="J6183" s="6" t="s">
        <v>30</v>
      </c>
      <c r="K6183" s="6" t="s">
        <v>30</v>
      </c>
      <c r="L6183" s="6" t="s">
        <v>30</v>
      </c>
      <c r="M6183" s="6" t="s">
        <v>30</v>
      </c>
      <c r="N6183" s="6" t="s">
        <v>31</v>
      </c>
      <c r="O6183" s="6" t="s">
        <v>31</v>
      </c>
      <c r="P6183" s="6" t="s">
        <v>33</v>
      </c>
      <c r="Q6183" s="6" t="s">
        <v>31</v>
      </c>
      <c r="R6183" s="6" t="s">
        <v>53</v>
      </c>
      <c r="S6183" s="8" t="n">
        <v>96.5</v>
      </c>
      <c r="T6183" s="8" t="n">
        <v>5673.7</v>
      </c>
      <c r="U6183" s="6" t="s">
        <v>30</v>
      </c>
      <c r="V6183" s="8" t="n">
        <f aca="false">IF(X6183="0-1 Year", ROUND(S6183/0.474, 2), IF(X6183="1-2 Years", ROUND(S6183/0.287, 2), ROUND(S6183/0.14, 2)))</f>
        <v>689.29</v>
      </c>
      <c r="W6183" s="6" t="str">
        <f aca="false">IF(V6183&gt;4000, "High", IF(V6183&gt;2000, "Medium", "Low"))</f>
        <v>Low</v>
      </c>
      <c r="X6183" s="9" t="s">
        <v>1765</v>
      </c>
      <c r="Y6183" s="10" t="n">
        <f aca="false">IF(U6183="Yes", 1, 0)</f>
        <v>0</v>
      </c>
      <c r="Z6183" s="10" t="n">
        <v>1</v>
      </c>
      <c r="AA6183" s="11" t="n">
        <f aca="false">MAX(0, ($S6183 * 0.35) - ($F6183 * 0.3))</f>
        <v>15.475</v>
      </c>
      <c r="AB6183" s="12" t="str">
        <f aca="false">IF(AA6183&gt;20,"High",IF(AA6183&gt;10,"Medium","Low"))</f>
        <v>Medium</v>
      </c>
    </row>
    <row r="6184" customFormat="false" ht="18.65" hidden="false" customHeight="false" outlineLevel="0" collapsed="false">
      <c r="A6184" s="5" t="s">
        <v>6228</v>
      </c>
      <c r="B6184" s="6" t="s">
        <v>37</v>
      </c>
      <c r="C6184" s="6" t="s">
        <v>31</v>
      </c>
      <c r="D6184" s="6" t="s">
        <v>31</v>
      </c>
      <c r="E6184" s="6" t="s">
        <v>30</v>
      </c>
      <c r="F6184" s="7" t="n">
        <v>71</v>
      </c>
      <c r="G6184" s="6" t="s">
        <v>31</v>
      </c>
      <c r="H6184" s="6" t="s">
        <v>31</v>
      </c>
      <c r="I6184" s="6" t="s">
        <v>517</v>
      </c>
      <c r="J6184" s="6" t="s">
        <v>31</v>
      </c>
      <c r="K6184" s="6" t="s">
        <v>30</v>
      </c>
      <c r="L6184" s="6" t="s">
        <v>30</v>
      </c>
      <c r="M6184" s="6" t="s">
        <v>30</v>
      </c>
      <c r="N6184" s="6" t="s">
        <v>30</v>
      </c>
      <c r="O6184" s="6" t="s">
        <v>30</v>
      </c>
      <c r="P6184" s="6" t="s">
        <v>166</v>
      </c>
      <c r="Q6184" s="6" t="s">
        <v>31</v>
      </c>
      <c r="R6184" s="6" t="s">
        <v>58</v>
      </c>
      <c r="S6184" s="8" t="n">
        <v>80.7</v>
      </c>
      <c r="T6184" s="8" t="n">
        <v>5676</v>
      </c>
      <c r="U6184" s="6" t="s">
        <v>30</v>
      </c>
      <c r="V6184" s="8" t="n">
        <f aca="false">IF(X6184="0-1 Year", ROUND(S6184/0.474, 2), IF(X6184="1-2 Years", ROUND(S6184/0.287, 2), ROUND(S6184/0.14, 2)))</f>
        <v>576.43</v>
      </c>
      <c r="W6184" s="6" t="str">
        <f aca="false">IF(V6184&gt;4000, "High", IF(V6184&gt;2000, "Medium", "Low"))</f>
        <v>Low</v>
      </c>
      <c r="X6184" s="9" t="s">
        <v>1765</v>
      </c>
      <c r="Y6184" s="10" t="n">
        <f aca="false">IF(U6184="Yes", 1, 0)</f>
        <v>0</v>
      </c>
      <c r="Z6184" s="10" t="n">
        <v>1</v>
      </c>
      <c r="AA6184" s="11" t="n">
        <f aca="false">MAX(0, ($S6184 * 0.35) - ($F6184 * 0.3))</f>
        <v>6.945</v>
      </c>
      <c r="AB6184" s="12" t="str">
        <f aca="false">IF(AA6184&gt;20,"High",IF(AA6184&gt;10,"Medium","Low"))</f>
        <v>Low</v>
      </c>
    </row>
    <row r="6185" customFormat="false" ht="18.65" hidden="false" customHeight="false" outlineLevel="0" collapsed="false">
      <c r="A6185" s="5" t="s">
        <v>6229</v>
      </c>
      <c r="B6185" s="6" t="s">
        <v>37</v>
      </c>
      <c r="C6185" s="6" t="s">
        <v>30</v>
      </c>
      <c r="D6185" s="6" t="s">
        <v>31</v>
      </c>
      <c r="E6185" s="6" t="s">
        <v>30</v>
      </c>
      <c r="F6185" s="7" t="n">
        <v>55</v>
      </c>
      <c r="G6185" s="6" t="s">
        <v>31</v>
      </c>
      <c r="H6185" s="6" t="s">
        <v>31</v>
      </c>
      <c r="I6185" s="6" t="s">
        <v>517</v>
      </c>
      <c r="J6185" s="6" t="s">
        <v>30</v>
      </c>
      <c r="K6185" s="6" t="s">
        <v>31</v>
      </c>
      <c r="L6185" s="6" t="s">
        <v>31</v>
      </c>
      <c r="M6185" s="6" t="s">
        <v>30</v>
      </c>
      <c r="N6185" s="6" t="s">
        <v>31</v>
      </c>
      <c r="O6185" s="6" t="s">
        <v>31</v>
      </c>
      <c r="P6185" s="6" t="s">
        <v>38</v>
      </c>
      <c r="Q6185" s="6" t="s">
        <v>31</v>
      </c>
      <c r="R6185" s="6" t="s">
        <v>58</v>
      </c>
      <c r="S6185" s="8" t="n">
        <v>103.65</v>
      </c>
      <c r="T6185" s="8" t="n">
        <v>5676.65</v>
      </c>
      <c r="U6185" s="6" t="s">
        <v>30</v>
      </c>
      <c r="V6185" s="8" t="n">
        <f aca="false">IF(X6185="0-1 Year", ROUND(S6185/0.474, 2), IF(X6185="1-2 Years", ROUND(S6185/0.287, 2), ROUND(S6185/0.14, 2)))</f>
        <v>740.36</v>
      </c>
      <c r="W6185" s="6" t="str">
        <f aca="false">IF(V6185&gt;4000, "High", IF(V6185&gt;2000, "Medium", "Low"))</f>
        <v>Low</v>
      </c>
      <c r="X6185" s="9" t="s">
        <v>1765</v>
      </c>
      <c r="Y6185" s="10" t="n">
        <f aca="false">IF(U6185="Yes", 1, 0)</f>
        <v>0</v>
      </c>
      <c r="Z6185" s="10" t="n">
        <v>1</v>
      </c>
      <c r="AA6185" s="11" t="n">
        <f aca="false">MAX(0, ($S6185 * 0.35) - ($F6185 * 0.3))</f>
        <v>19.7775</v>
      </c>
      <c r="AB6185" s="12" t="str">
        <f aca="false">IF(AA6185&gt;20,"High",IF(AA6185&gt;10,"Medium","Low"))</f>
        <v>Medium</v>
      </c>
    </row>
    <row r="6186" customFormat="false" ht="18.65" hidden="false" customHeight="false" outlineLevel="0" collapsed="false">
      <c r="A6186" s="5" t="s">
        <v>6230</v>
      </c>
      <c r="B6186" s="6" t="s">
        <v>37</v>
      </c>
      <c r="C6186" s="6" t="s">
        <v>30</v>
      </c>
      <c r="D6186" s="6" t="s">
        <v>30</v>
      </c>
      <c r="E6186" s="6" t="s">
        <v>30</v>
      </c>
      <c r="F6186" s="7" t="n">
        <v>51</v>
      </c>
      <c r="G6186" s="6" t="s">
        <v>31</v>
      </c>
      <c r="H6186" s="6" t="s">
        <v>31</v>
      </c>
      <c r="I6186" s="6" t="s">
        <v>517</v>
      </c>
      <c r="J6186" s="6" t="s">
        <v>31</v>
      </c>
      <c r="K6186" s="6" t="s">
        <v>31</v>
      </c>
      <c r="L6186" s="6" t="s">
        <v>31</v>
      </c>
      <c r="M6186" s="6" t="s">
        <v>30</v>
      </c>
      <c r="N6186" s="6" t="s">
        <v>31</v>
      </c>
      <c r="O6186" s="6" t="s">
        <v>31</v>
      </c>
      <c r="P6186" s="6" t="s">
        <v>33</v>
      </c>
      <c r="Q6186" s="6" t="s">
        <v>30</v>
      </c>
      <c r="R6186" s="6" t="s">
        <v>53</v>
      </c>
      <c r="S6186" s="8" t="n">
        <v>107.45</v>
      </c>
      <c r="T6186" s="8" t="n">
        <v>5680.9</v>
      </c>
      <c r="U6186" s="6" t="s">
        <v>30</v>
      </c>
      <c r="V6186" s="8" t="n">
        <f aca="false">IF(X6186="0-1 Year", ROUND(S6186/0.474, 2), IF(X6186="1-2 Years", ROUND(S6186/0.287, 2), ROUND(S6186/0.14, 2)))</f>
        <v>767.5</v>
      </c>
      <c r="W6186" s="6" t="str">
        <f aca="false">IF(V6186&gt;4000, "High", IF(V6186&gt;2000, "Medium", "Low"))</f>
        <v>Low</v>
      </c>
      <c r="X6186" s="9" t="s">
        <v>1765</v>
      </c>
      <c r="Y6186" s="10" t="n">
        <f aca="false">IF(U6186="Yes", 1, 0)</f>
        <v>0</v>
      </c>
      <c r="Z6186" s="10" t="n">
        <v>1</v>
      </c>
      <c r="AA6186" s="11" t="n">
        <f aca="false">MAX(0, ($S6186 * 0.35) - ($F6186 * 0.3))</f>
        <v>22.3075</v>
      </c>
      <c r="AB6186" s="12" t="str">
        <f aca="false">IF(AA6186&gt;20,"High",IF(AA6186&gt;10,"Medium","Low"))</f>
        <v>High</v>
      </c>
    </row>
    <row r="6187" customFormat="false" ht="18.65" hidden="false" customHeight="false" outlineLevel="0" collapsed="false">
      <c r="A6187" s="5" t="s">
        <v>6231</v>
      </c>
      <c r="B6187" s="6" t="s">
        <v>29</v>
      </c>
      <c r="C6187" s="6" t="s">
        <v>30</v>
      </c>
      <c r="D6187" s="6" t="s">
        <v>31</v>
      </c>
      <c r="E6187" s="6" t="s">
        <v>30</v>
      </c>
      <c r="F6187" s="7" t="n">
        <v>58</v>
      </c>
      <c r="G6187" s="6" t="s">
        <v>31</v>
      </c>
      <c r="H6187" s="6" t="s">
        <v>31</v>
      </c>
      <c r="I6187" s="6" t="s">
        <v>517</v>
      </c>
      <c r="J6187" s="6" t="s">
        <v>30</v>
      </c>
      <c r="K6187" s="6" t="s">
        <v>30</v>
      </c>
      <c r="L6187" s="6" t="s">
        <v>31</v>
      </c>
      <c r="M6187" s="6" t="s">
        <v>30</v>
      </c>
      <c r="N6187" s="6" t="s">
        <v>31</v>
      </c>
      <c r="O6187" s="6" t="s">
        <v>31</v>
      </c>
      <c r="P6187" s="6" t="s">
        <v>33</v>
      </c>
      <c r="Q6187" s="6" t="s">
        <v>30</v>
      </c>
      <c r="R6187" s="6" t="s">
        <v>58</v>
      </c>
      <c r="S6187" s="8" t="n">
        <v>100.35</v>
      </c>
      <c r="T6187" s="8" t="n">
        <v>5681.1</v>
      </c>
      <c r="U6187" s="6" t="s">
        <v>30</v>
      </c>
      <c r="V6187" s="8" t="n">
        <f aca="false">IF(X6187="0-1 Year", ROUND(S6187/0.474, 2), IF(X6187="1-2 Years", ROUND(S6187/0.287, 2), ROUND(S6187/0.14, 2)))</f>
        <v>716.79</v>
      </c>
      <c r="W6187" s="6" t="str">
        <f aca="false">IF(V6187&gt;4000, "High", IF(V6187&gt;2000, "Medium", "Low"))</f>
        <v>Low</v>
      </c>
      <c r="X6187" s="9" t="s">
        <v>1765</v>
      </c>
      <c r="Y6187" s="10" t="n">
        <f aca="false">IF(U6187="Yes", 1, 0)</f>
        <v>0</v>
      </c>
      <c r="Z6187" s="10" t="n">
        <v>1</v>
      </c>
      <c r="AA6187" s="11" t="n">
        <f aca="false">MAX(0, ($S6187 * 0.35) - ($F6187 * 0.3))</f>
        <v>17.7225</v>
      </c>
      <c r="AB6187" s="12" t="str">
        <f aca="false">IF(AA6187&gt;20,"High",IF(AA6187&gt;10,"Medium","Low"))</f>
        <v>Medium</v>
      </c>
    </row>
    <row r="6188" customFormat="false" ht="18.65" hidden="false" customHeight="false" outlineLevel="0" collapsed="false">
      <c r="A6188" s="5" t="s">
        <v>6232</v>
      </c>
      <c r="B6188" s="6" t="s">
        <v>37</v>
      </c>
      <c r="C6188" s="6" t="s">
        <v>30</v>
      </c>
      <c r="D6188" s="6" t="s">
        <v>30</v>
      </c>
      <c r="E6188" s="6" t="s">
        <v>30</v>
      </c>
      <c r="F6188" s="7" t="n">
        <v>53</v>
      </c>
      <c r="G6188" s="6" t="s">
        <v>31</v>
      </c>
      <c r="H6188" s="6" t="s">
        <v>31</v>
      </c>
      <c r="I6188" s="6" t="s">
        <v>517</v>
      </c>
      <c r="J6188" s="6" t="s">
        <v>30</v>
      </c>
      <c r="K6188" s="6" t="s">
        <v>31</v>
      </c>
      <c r="L6188" s="6" t="s">
        <v>31</v>
      </c>
      <c r="M6188" s="6" t="s">
        <v>30</v>
      </c>
      <c r="N6188" s="6" t="s">
        <v>31</v>
      </c>
      <c r="O6188" s="6" t="s">
        <v>31</v>
      </c>
      <c r="P6188" s="6" t="s">
        <v>166</v>
      </c>
      <c r="Q6188" s="6" t="s">
        <v>30</v>
      </c>
      <c r="R6188" s="6" t="s">
        <v>39</v>
      </c>
      <c r="S6188" s="8" t="n">
        <v>105.55</v>
      </c>
      <c r="T6188" s="8" t="n">
        <v>5682.25</v>
      </c>
      <c r="U6188" s="6" t="s">
        <v>30</v>
      </c>
      <c r="V6188" s="8" t="n">
        <f aca="false">IF(X6188="0-1 Year", ROUND(S6188/0.474, 2), IF(X6188="1-2 Years", ROUND(S6188/0.287, 2), ROUND(S6188/0.14, 2)))</f>
        <v>753.93</v>
      </c>
      <c r="W6188" s="6" t="str">
        <f aca="false">IF(V6188&gt;4000, "High", IF(V6188&gt;2000, "Medium", "Low"))</f>
        <v>Low</v>
      </c>
      <c r="X6188" s="9" t="s">
        <v>1765</v>
      </c>
      <c r="Y6188" s="10" t="n">
        <f aca="false">IF(U6188="Yes", 1, 0)</f>
        <v>0</v>
      </c>
      <c r="Z6188" s="10" t="n">
        <v>1</v>
      </c>
      <c r="AA6188" s="11" t="n">
        <f aca="false">MAX(0, ($S6188 * 0.35) - ($F6188 * 0.3))</f>
        <v>21.0425</v>
      </c>
      <c r="AB6188" s="12" t="str">
        <f aca="false">IF(AA6188&gt;20,"High",IF(AA6188&gt;10,"Medium","Low"))</f>
        <v>High</v>
      </c>
    </row>
    <row r="6189" customFormat="false" ht="18.65" hidden="false" customHeight="false" outlineLevel="0" collapsed="false">
      <c r="A6189" s="5" t="s">
        <v>6233</v>
      </c>
      <c r="B6189" s="6" t="s">
        <v>37</v>
      </c>
      <c r="C6189" s="6" t="s">
        <v>31</v>
      </c>
      <c r="D6189" s="6" t="s">
        <v>31</v>
      </c>
      <c r="E6189" s="6" t="s">
        <v>30</v>
      </c>
      <c r="F6189" s="7" t="n">
        <v>72</v>
      </c>
      <c r="G6189" s="6" t="s">
        <v>31</v>
      </c>
      <c r="H6189" s="6" t="s">
        <v>31</v>
      </c>
      <c r="I6189" s="6" t="s">
        <v>203</v>
      </c>
      <c r="J6189" s="6" t="s">
        <v>31</v>
      </c>
      <c r="K6189" s="6" t="s">
        <v>31</v>
      </c>
      <c r="L6189" s="6" t="s">
        <v>31</v>
      </c>
      <c r="M6189" s="6" t="s">
        <v>31</v>
      </c>
      <c r="N6189" s="6" t="s">
        <v>30</v>
      </c>
      <c r="O6189" s="6" t="s">
        <v>31</v>
      </c>
      <c r="P6189" s="6" t="s">
        <v>166</v>
      </c>
      <c r="Q6189" s="6" t="s">
        <v>30</v>
      </c>
      <c r="R6189" s="6" t="s">
        <v>53</v>
      </c>
      <c r="S6189" s="8" t="n">
        <v>78.45</v>
      </c>
      <c r="T6189" s="8" t="n">
        <v>5682.25</v>
      </c>
      <c r="U6189" s="6" t="s">
        <v>30</v>
      </c>
      <c r="V6189" s="8" t="n">
        <f aca="false">IF(X6189="0-1 Year", ROUND(S6189/0.474, 2), IF(X6189="1-2 Years", ROUND(S6189/0.287, 2), ROUND(S6189/0.14, 2)))</f>
        <v>560.36</v>
      </c>
      <c r="W6189" s="6" t="str">
        <f aca="false">IF(V6189&gt;4000, "High", IF(V6189&gt;2000, "Medium", "Low"))</f>
        <v>Low</v>
      </c>
      <c r="X6189" s="9" t="s">
        <v>1765</v>
      </c>
      <c r="Y6189" s="10" t="n">
        <f aca="false">IF(U6189="Yes", 1, 0)</f>
        <v>0</v>
      </c>
      <c r="Z6189" s="10" t="n">
        <v>1</v>
      </c>
      <c r="AA6189" s="11" t="n">
        <f aca="false">MAX(0, ($S6189 * 0.35) - ($F6189 * 0.3))</f>
        <v>5.8575</v>
      </c>
      <c r="AB6189" s="12" t="str">
        <f aca="false">IF(AA6189&gt;20,"High",IF(AA6189&gt;10,"Medium","Low"))</f>
        <v>Low</v>
      </c>
    </row>
    <row r="6190" customFormat="false" ht="18.65" hidden="false" customHeight="false" outlineLevel="0" collapsed="false">
      <c r="A6190" s="5" t="s">
        <v>6234</v>
      </c>
      <c r="B6190" s="6" t="s">
        <v>29</v>
      </c>
      <c r="C6190" s="6" t="s">
        <v>31</v>
      </c>
      <c r="D6190" s="6" t="s">
        <v>31</v>
      </c>
      <c r="E6190" s="6" t="s">
        <v>31</v>
      </c>
      <c r="F6190" s="7" t="n">
        <v>68</v>
      </c>
      <c r="G6190" s="6" t="s">
        <v>31</v>
      </c>
      <c r="H6190" s="6" t="s">
        <v>31</v>
      </c>
      <c r="I6190" s="6" t="s">
        <v>517</v>
      </c>
      <c r="J6190" s="6" t="s">
        <v>30</v>
      </c>
      <c r="K6190" s="6" t="s">
        <v>31</v>
      </c>
      <c r="L6190" s="6" t="s">
        <v>31</v>
      </c>
      <c r="M6190" s="6" t="s">
        <v>30</v>
      </c>
      <c r="N6190" s="6" t="s">
        <v>30</v>
      </c>
      <c r="O6190" s="6" t="s">
        <v>30</v>
      </c>
      <c r="P6190" s="6" t="s">
        <v>38</v>
      </c>
      <c r="Q6190" s="6" t="s">
        <v>31</v>
      </c>
      <c r="R6190" s="6" t="s">
        <v>39</v>
      </c>
      <c r="S6190" s="8" t="n">
        <v>84.65</v>
      </c>
      <c r="T6190" s="8" t="n">
        <v>5683.6</v>
      </c>
      <c r="U6190" s="6" t="s">
        <v>30</v>
      </c>
      <c r="V6190" s="8" t="n">
        <f aca="false">IF(X6190="0-1 Year", ROUND(S6190/0.474, 2), IF(X6190="1-2 Years", ROUND(S6190/0.287, 2), ROUND(S6190/0.14, 2)))</f>
        <v>604.64</v>
      </c>
      <c r="W6190" s="6" t="str">
        <f aca="false">IF(V6190&gt;4000, "High", IF(V6190&gt;2000, "Medium", "Low"))</f>
        <v>Low</v>
      </c>
      <c r="X6190" s="9" t="s">
        <v>1765</v>
      </c>
      <c r="Y6190" s="10" t="n">
        <f aca="false">IF(U6190="Yes", 1, 0)</f>
        <v>0</v>
      </c>
      <c r="Z6190" s="10" t="n">
        <v>1</v>
      </c>
      <c r="AA6190" s="11" t="n">
        <f aca="false">MAX(0, ($S6190 * 0.35) - ($F6190 * 0.3))</f>
        <v>9.2275</v>
      </c>
      <c r="AB6190" s="12" t="str">
        <f aca="false">IF(AA6190&gt;20,"High",IF(AA6190&gt;10,"Medium","Low"))</f>
        <v>Low</v>
      </c>
    </row>
    <row r="6191" customFormat="false" ht="18.65" hidden="false" customHeight="false" outlineLevel="0" collapsed="false">
      <c r="A6191" s="5" t="s">
        <v>6235</v>
      </c>
      <c r="B6191" s="6" t="s">
        <v>37</v>
      </c>
      <c r="C6191" s="6" t="s">
        <v>30</v>
      </c>
      <c r="D6191" s="6" t="s">
        <v>31</v>
      </c>
      <c r="E6191" s="6" t="s">
        <v>31</v>
      </c>
      <c r="F6191" s="7" t="n">
        <v>68</v>
      </c>
      <c r="G6191" s="6" t="s">
        <v>31</v>
      </c>
      <c r="H6191" s="6" t="s">
        <v>31</v>
      </c>
      <c r="I6191" s="6" t="s">
        <v>517</v>
      </c>
      <c r="J6191" s="6" t="s">
        <v>30</v>
      </c>
      <c r="K6191" s="6" t="s">
        <v>30</v>
      </c>
      <c r="L6191" s="6" t="s">
        <v>30</v>
      </c>
      <c r="M6191" s="6" t="s">
        <v>30</v>
      </c>
      <c r="N6191" s="6" t="s">
        <v>31</v>
      </c>
      <c r="O6191" s="6" t="s">
        <v>30</v>
      </c>
      <c r="P6191" s="6" t="s">
        <v>33</v>
      </c>
      <c r="Q6191" s="6" t="s">
        <v>31</v>
      </c>
      <c r="R6191" s="6" t="s">
        <v>39</v>
      </c>
      <c r="S6191" s="8" t="n">
        <v>83</v>
      </c>
      <c r="T6191" s="8" t="n">
        <v>5685.8</v>
      </c>
      <c r="U6191" s="6" t="s">
        <v>31</v>
      </c>
      <c r="V6191" s="8" t="n">
        <f aca="false">IF(X6191="0-1 Year", ROUND(S6191/0.474, 2), IF(X6191="1-2 Years", ROUND(S6191/0.287, 2), ROUND(S6191/0.14, 2)))</f>
        <v>592.86</v>
      </c>
      <c r="W6191" s="6" t="str">
        <f aca="false">IF(V6191&gt;4000, "High", IF(V6191&gt;2000, "Medium", "Low"))</f>
        <v>Low</v>
      </c>
      <c r="X6191" s="9" t="s">
        <v>1765</v>
      </c>
      <c r="Y6191" s="10" t="n">
        <f aca="false">IF(U6191="Yes", 1, 0)</f>
        <v>1</v>
      </c>
      <c r="Z6191" s="10" t="n">
        <v>1</v>
      </c>
      <c r="AA6191" s="11" t="n">
        <f aca="false">MAX(0, ($S6191 * 0.35) - ($F6191 * 0.3))</f>
        <v>8.65</v>
      </c>
      <c r="AB6191" s="12" t="str">
        <f aca="false">IF(AA6191&gt;20,"High",IF(AA6191&gt;10,"Medium","Low"))</f>
        <v>Low</v>
      </c>
    </row>
    <row r="6192" customFormat="false" ht="18.65" hidden="false" customHeight="false" outlineLevel="0" collapsed="false">
      <c r="A6192" s="5" t="s">
        <v>6236</v>
      </c>
      <c r="B6192" s="6" t="s">
        <v>29</v>
      </c>
      <c r="C6192" s="6" t="s">
        <v>30</v>
      </c>
      <c r="D6192" s="6" t="s">
        <v>31</v>
      </c>
      <c r="E6192" s="6" t="s">
        <v>31</v>
      </c>
      <c r="F6192" s="7" t="n">
        <v>51</v>
      </c>
      <c r="G6192" s="6" t="s">
        <v>31</v>
      </c>
      <c r="H6192" s="6" t="s">
        <v>31</v>
      </c>
      <c r="I6192" s="6" t="s">
        <v>517</v>
      </c>
      <c r="J6192" s="6" t="s">
        <v>31</v>
      </c>
      <c r="K6192" s="6" t="s">
        <v>31</v>
      </c>
      <c r="L6192" s="6" t="s">
        <v>30</v>
      </c>
      <c r="M6192" s="6" t="s">
        <v>31</v>
      </c>
      <c r="N6192" s="6" t="s">
        <v>31</v>
      </c>
      <c r="O6192" s="6" t="s">
        <v>31</v>
      </c>
      <c r="P6192" s="6" t="s">
        <v>33</v>
      </c>
      <c r="Q6192" s="6" t="s">
        <v>30</v>
      </c>
      <c r="R6192" s="6" t="s">
        <v>58</v>
      </c>
      <c r="S6192" s="8" t="n">
        <v>110.05</v>
      </c>
      <c r="T6192" s="8" t="n">
        <v>5686.4</v>
      </c>
      <c r="U6192" s="6" t="s">
        <v>30</v>
      </c>
      <c r="V6192" s="8" t="n">
        <f aca="false">IF(X6192="0-1 Year", ROUND(S6192/0.474, 2), IF(X6192="1-2 Years", ROUND(S6192/0.287, 2), ROUND(S6192/0.14, 2)))</f>
        <v>786.07</v>
      </c>
      <c r="W6192" s="6" t="str">
        <f aca="false">IF(V6192&gt;4000, "High", IF(V6192&gt;2000, "Medium", "Low"))</f>
        <v>Low</v>
      </c>
      <c r="X6192" s="9" t="s">
        <v>1765</v>
      </c>
      <c r="Y6192" s="10" t="n">
        <f aca="false">IF(U6192="Yes", 1, 0)</f>
        <v>0</v>
      </c>
      <c r="Z6192" s="10" t="n">
        <v>1</v>
      </c>
      <c r="AA6192" s="11" t="n">
        <f aca="false">MAX(0, ($S6192 * 0.35) - ($F6192 * 0.3))</f>
        <v>23.2175</v>
      </c>
      <c r="AB6192" s="12" t="str">
        <f aca="false">IF(AA6192&gt;20,"High",IF(AA6192&gt;10,"Medium","Low"))</f>
        <v>High</v>
      </c>
    </row>
    <row r="6193" customFormat="false" ht="18.65" hidden="false" customHeight="false" outlineLevel="0" collapsed="false">
      <c r="A6193" s="5" t="s">
        <v>6237</v>
      </c>
      <c r="B6193" s="6" t="s">
        <v>37</v>
      </c>
      <c r="C6193" s="6" t="s">
        <v>31</v>
      </c>
      <c r="D6193" s="6" t="s">
        <v>31</v>
      </c>
      <c r="E6193" s="6" t="s">
        <v>30</v>
      </c>
      <c r="F6193" s="7" t="n">
        <v>56</v>
      </c>
      <c r="G6193" s="6" t="s">
        <v>31</v>
      </c>
      <c r="H6193" s="6" t="s">
        <v>31</v>
      </c>
      <c r="I6193" s="6" t="s">
        <v>517</v>
      </c>
      <c r="J6193" s="6" t="s">
        <v>30</v>
      </c>
      <c r="K6193" s="6" t="s">
        <v>30</v>
      </c>
      <c r="L6193" s="6" t="s">
        <v>31</v>
      </c>
      <c r="M6193" s="6" t="s">
        <v>30</v>
      </c>
      <c r="N6193" s="6" t="s">
        <v>31</v>
      </c>
      <c r="O6193" s="6" t="s">
        <v>31</v>
      </c>
      <c r="P6193" s="6" t="s">
        <v>38</v>
      </c>
      <c r="Q6193" s="6" t="s">
        <v>31</v>
      </c>
      <c r="R6193" s="6" t="s">
        <v>53</v>
      </c>
      <c r="S6193" s="8" t="n">
        <v>100.65</v>
      </c>
      <c r="T6193" s="8" t="n">
        <v>5688.05</v>
      </c>
      <c r="U6193" s="6" t="s">
        <v>31</v>
      </c>
      <c r="V6193" s="8" t="n">
        <f aca="false">IF(X6193="0-1 Year", ROUND(S6193/0.474, 2), IF(X6193="1-2 Years", ROUND(S6193/0.287, 2), ROUND(S6193/0.14, 2)))</f>
        <v>718.93</v>
      </c>
      <c r="W6193" s="6" t="str">
        <f aca="false">IF(V6193&gt;4000, "High", IF(V6193&gt;2000, "Medium", "Low"))</f>
        <v>Low</v>
      </c>
      <c r="X6193" s="9" t="s">
        <v>1765</v>
      </c>
      <c r="Y6193" s="10" t="n">
        <f aca="false">IF(U6193="Yes", 1, 0)</f>
        <v>1</v>
      </c>
      <c r="Z6193" s="10" t="n">
        <v>1</v>
      </c>
      <c r="AA6193" s="11" t="n">
        <f aca="false">MAX(0, ($S6193 * 0.35) - ($F6193 * 0.3))</f>
        <v>18.4275</v>
      </c>
      <c r="AB6193" s="12" t="str">
        <f aca="false">IF(AA6193&gt;20,"High",IF(AA6193&gt;10,"Medium","Low"))</f>
        <v>Medium</v>
      </c>
    </row>
    <row r="6194" customFormat="false" ht="18.65" hidden="false" customHeight="false" outlineLevel="0" collapsed="false">
      <c r="A6194" s="5" t="s">
        <v>6238</v>
      </c>
      <c r="B6194" s="6" t="s">
        <v>29</v>
      </c>
      <c r="C6194" s="6" t="s">
        <v>31</v>
      </c>
      <c r="D6194" s="6" t="s">
        <v>31</v>
      </c>
      <c r="E6194" s="6" t="s">
        <v>31</v>
      </c>
      <c r="F6194" s="7" t="n">
        <v>65</v>
      </c>
      <c r="G6194" s="6" t="s">
        <v>31</v>
      </c>
      <c r="H6194" s="6" t="s">
        <v>31</v>
      </c>
      <c r="I6194" s="6" t="s">
        <v>517</v>
      </c>
      <c r="J6194" s="6" t="s">
        <v>31</v>
      </c>
      <c r="K6194" s="6" t="s">
        <v>31</v>
      </c>
      <c r="L6194" s="6" t="s">
        <v>30</v>
      </c>
      <c r="M6194" s="6" t="s">
        <v>30</v>
      </c>
      <c r="N6194" s="6" t="s">
        <v>30</v>
      </c>
      <c r="O6194" s="6" t="s">
        <v>30</v>
      </c>
      <c r="P6194" s="6" t="s">
        <v>38</v>
      </c>
      <c r="Q6194" s="6" t="s">
        <v>31</v>
      </c>
      <c r="R6194" s="6" t="s">
        <v>39</v>
      </c>
      <c r="S6194" s="8" t="n">
        <v>85.75</v>
      </c>
      <c r="T6194" s="8" t="n">
        <v>5688.45</v>
      </c>
      <c r="U6194" s="6" t="s">
        <v>30</v>
      </c>
      <c r="V6194" s="8" t="n">
        <f aca="false">IF(X6194="0-1 Year", ROUND(S6194/0.474, 2), IF(X6194="1-2 Years", ROUND(S6194/0.287, 2), ROUND(S6194/0.14, 2)))</f>
        <v>612.5</v>
      </c>
      <c r="W6194" s="6" t="str">
        <f aca="false">IF(V6194&gt;4000, "High", IF(V6194&gt;2000, "Medium", "Low"))</f>
        <v>Low</v>
      </c>
      <c r="X6194" s="9" t="s">
        <v>1765</v>
      </c>
      <c r="Y6194" s="10" t="n">
        <f aca="false">IF(U6194="Yes", 1, 0)</f>
        <v>0</v>
      </c>
      <c r="Z6194" s="10" t="n">
        <v>1</v>
      </c>
      <c r="AA6194" s="11" t="n">
        <f aca="false">MAX(0, ($S6194 * 0.35) - ($F6194 * 0.3))</f>
        <v>10.5125</v>
      </c>
      <c r="AB6194" s="12" t="str">
        <f aca="false">IF(AA6194&gt;20,"High",IF(AA6194&gt;10,"Medium","Low"))</f>
        <v>Medium</v>
      </c>
    </row>
    <row r="6195" customFormat="false" ht="18.65" hidden="false" customHeight="false" outlineLevel="0" collapsed="false">
      <c r="A6195" s="5" t="s">
        <v>6239</v>
      </c>
      <c r="B6195" s="6" t="s">
        <v>29</v>
      </c>
      <c r="C6195" s="6" t="s">
        <v>30</v>
      </c>
      <c r="D6195" s="6" t="s">
        <v>31</v>
      </c>
      <c r="E6195" s="6" t="s">
        <v>30</v>
      </c>
      <c r="F6195" s="7" t="n">
        <v>64</v>
      </c>
      <c r="G6195" s="6" t="s">
        <v>31</v>
      </c>
      <c r="H6195" s="6" t="s">
        <v>31</v>
      </c>
      <c r="I6195" s="6" t="s">
        <v>517</v>
      </c>
      <c r="J6195" s="6" t="s">
        <v>31</v>
      </c>
      <c r="K6195" s="6" t="s">
        <v>31</v>
      </c>
      <c r="L6195" s="6" t="s">
        <v>31</v>
      </c>
      <c r="M6195" s="6" t="s">
        <v>30</v>
      </c>
      <c r="N6195" s="6" t="s">
        <v>30</v>
      </c>
      <c r="O6195" s="6" t="s">
        <v>30</v>
      </c>
      <c r="P6195" s="6" t="s">
        <v>33</v>
      </c>
      <c r="Q6195" s="6" t="s">
        <v>30</v>
      </c>
      <c r="R6195" s="6" t="s">
        <v>53</v>
      </c>
      <c r="S6195" s="8" t="n">
        <v>89.45</v>
      </c>
      <c r="T6195" s="8" t="n">
        <v>5692.65</v>
      </c>
      <c r="U6195" s="6" t="s">
        <v>30</v>
      </c>
      <c r="V6195" s="8" t="n">
        <f aca="false">IF(X6195="0-1 Year", ROUND(S6195/0.474, 2), IF(X6195="1-2 Years", ROUND(S6195/0.287, 2), ROUND(S6195/0.14, 2)))</f>
        <v>638.93</v>
      </c>
      <c r="W6195" s="6" t="str">
        <f aca="false">IF(V6195&gt;4000, "High", IF(V6195&gt;2000, "Medium", "Low"))</f>
        <v>Low</v>
      </c>
      <c r="X6195" s="9" t="s">
        <v>1765</v>
      </c>
      <c r="Y6195" s="10" t="n">
        <f aca="false">IF(U6195="Yes", 1, 0)</f>
        <v>0</v>
      </c>
      <c r="Z6195" s="10" t="n">
        <v>1</v>
      </c>
      <c r="AA6195" s="11" t="n">
        <f aca="false">MAX(0, ($S6195 * 0.35) - ($F6195 * 0.3))</f>
        <v>12.1075</v>
      </c>
      <c r="AB6195" s="12" t="str">
        <f aca="false">IF(AA6195&gt;20,"High",IF(AA6195&gt;10,"Medium","Low"))</f>
        <v>Medium</v>
      </c>
    </row>
    <row r="6196" customFormat="false" ht="18.65" hidden="false" customHeight="false" outlineLevel="0" collapsed="false">
      <c r="A6196" s="5" t="s">
        <v>6240</v>
      </c>
      <c r="B6196" s="6" t="s">
        <v>29</v>
      </c>
      <c r="C6196" s="6" t="s">
        <v>30</v>
      </c>
      <c r="D6196" s="6" t="s">
        <v>31</v>
      </c>
      <c r="E6196" s="6" t="s">
        <v>31</v>
      </c>
      <c r="F6196" s="7" t="n">
        <v>68</v>
      </c>
      <c r="G6196" s="6" t="s">
        <v>31</v>
      </c>
      <c r="H6196" s="6" t="s">
        <v>31</v>
      </c>
      <c r="I6196" s="6" t="s">
        <v>517</v>
      </c>
      <c r="J6196" s="6" t="s">
        <v>31</v>
      </c>
      <c r="K6196" s="6" t="s">
        <v>31</v>
      </c>
      <c r="L6196" s="6" t="s">
        <v>30</v>
      </c>
      <c r="M6196" s="6" t="s">
        <v>30</v>
      </c>
      <c r="N6196" s="6" t="s">
        <v>30</v>
      </c>
      <c r="O6196" s="6" t="s">
        <v>30</v>
      </c>
      <c r="P6196" s="6" t="s">
        <v>33</v>
      </c>
      <c r="Q6196" s="6" t="s">
        <v>31</v>
      </c>
      <c r="R6196" s="6" t="s">
        <v>53</v>
      </c>
      <c r="S6196" s="8" t="n">
        <v>85.5</v>
      </c>
      <c r="T6196" s="8" t="n">
        <v>5696.6</v>
      </c>
      <c r="U6196" s="6" t="s">
        <v>30</v>
      </c>
      <c r="V6196" s="8" t="n">
        <f aca="false">IF(X6196="0-1 Year", ROUND(S6196/0.474, 2), IF(X6196="1-2 Years", ROUND(S6196/0.287, 2), ROUND(S6196/0.14, 2)))</f>
        <v>610.71</v>
      </c>
      <c r="W6196" s="6" t="str">
        <f aca="false">IF(V6196&gt;4000, "High", IF(V6196&gt;2000, "Medium", "Low"))</f>
        <v>Low</v>
      </c>
      <c r="X6196" s="9" t="s">
        <v>1765</v>
      </c>
      <c r="Y6196" s="10" t="n">
        <f aca="false">IF(U6196="Yes", 1, 0)</f>
        <v>0</v>
      </c>
      <c r="Z6196" s="10" t="n">
        <v>1</v>
      </c>
      <c r="AA6196" s="11" t="n">
        <f aca="false">MAX(0, ($S6196 * 0.35) - ($F6196 * 0.3))</f>
        <v>9.525</v>
      </c>
      <c r="AB6196" s="12" t="str">
        <f aca="false">IF(AA6196&gt;20,"High",IF(AA6196&gt;10,"Medium","Low"))</f>
        <v>Low</v>
      </c>
    </row>
    <row r="6197" customFormat="false" ht="18.65" hidden="false" customHeight="false" outlineLevel="0" collapsed="false">
      <c r="A6197" s="5" t="s">
        <v>6241</v>
      </c>
      <c r="B6197" s="6" t="s">
        <v>37</v>
      </c>
      <c r="C6197" s="6" t="s">
        <v>30</v>
      </c>
      <c r="D6197" s="6" t="s">
        <v>31</v>
      </c>
      <c r="E6197" s="6" t="s">
        <v>30</v>
      </c>
      <c r="F6197" s="7" t="n">
        <v>61</v>
      </c>
      <c r="G6197" s="6" t="s">
        <v>31</v>
      </c>
      <c r="H6197" s="6" t="s">
        <v>31</v>
      </c>
      <c r="I6197" s="6" t="s">
        <v>517</v>
      </c>
      <c r="J6197" s="6" t="s">
        <v>30</v>
      </c>
      <c r="K6197" s="6" t="s">
        <v>31</v>
      </c>
      <c r="L6197" s="6" t="s">
        <v>30</v>
      </c>
      <c r="M6197" s="6" t="s">
        <v>31</v>
      </c>
      <c r="N6197" s="6" t="s">
        <v>30</v>
      </c>
      <c r="O6197" s="6" t="s">
        <v>31</v>
      </c>
      <c r="P6197" s="6" t="s">
        <v>166</v>
      </c>
      <c r="Q6197" s="6" t="s">
        <v>31</v>
      </c>
      <c r="R6197" s="6" t="s">
        <v>53</v>
      </c>
      <c r="S6197" s="8" t="n">
        <v>94.35</v>
      </c>
      <c r="T6197" s="8" t="n">
        <v>5703</v>
      </c>
      <c r="U6197" s="6" t="s">
        <v>30</v>
      </c>
      <c r="V6197" s="8" t="n">
        <f aca="false">IF(X6197="0-1 Year", ROUND(S6197/0.474, 2), IF(X6197="1-2 Years", ROUND(S6197/0.287, 2), ROUND(S6197/0.14, 2)))</f>
        <v>673.93</v>
      </c>
      <c r="W6197" s="6" t="str">
        <f aca="false">IF(V6197&gt;4000, "High", IF(V6197&gt;2000, "Medium", "Low"))</f>
        <v>Low</v>
      </c>
      <c r="X6197" s="9" t="s">
        <v>1765</v>
      </c>
      <c r="Y6197" s="10" t="n">
        <f aca="false">IF(U6197="Yes", 1, 0)</f>
        <v>0</v>
      </c>
      <c r="Z6197" s="10" t="n">
        <v>1</v>
      </c>
      <c r="AA6197" s="11" t="n">
        <f aca="false">MAX(0, ($S6197 * 0.35) - ($F6197 * 0.3))</f>
        <v>14.7225</v>
      </c>
      <c r="AB6197" s="12" t="str">
        <f aca="false">IF(AA6197&gt;20,"High",IF(AA6197&gt;10,"Medium","Low"))</f>
        <v>Medium</v>
      </c>
    </row>
    <row r="6198" customFormat="false" ht="18.65" hidden="false" customHeight="false" outlineLevel="0" collapsed="false">
      <c r="A6198" s="5" t="s">
        <v>6242</v>
      </c>
      <c r="B6198" s="6" t="s">
        <v>37</v>
      </c>
      <c r="C6198" s="6" t="s">
        <v>30</v>
      </c>
      <c r="D6198" s="6" t="s">
        <v>30</v>
      </c>
      <c r="E6198" s="6" t="s">
        <v>30</v>
      </c>
      <c r="F6198" s="7" t="n">
        <v>51</v>
      </c>
      <c r="G6198" s="6" t="s">
        <v>31</v>
      </c>
      <c r="H6198" s="6" t="s">
        <v>31</v>
      </c>
      <c r="I6198" s="6" t="s">
        <v>517</v>
      </c>
      <c r="J6198" s="6" t="s">
        <v>30</v>
      </c>
      <c r="K6198" s="6" t="s">
        <v>31</v>
      </c>
      <c r="L6198" s="6" t="s">
        <v>31</v>
      </c>
      <c r="M6198" s="6" t="s">
        <v>31</v>
      </c>
      <c r="N6198" s="6" t="s">
        <v>31</v>
      </c>
      <c r="O6198" s="6" t="s">
        <v>31</v>
      </c>
      <c r="P6198" s="6" t="s">
        <v>33</v>
      </c>
      <c r="Q6198" s="6" t="s">
        <v>31</v>
      </c>
      <c r="R6198" s="6" t="s">
        <v>39</v>
      </c>
      <c r="S6198" s="8" t="n">
        <v>111.5</v>
      </c>
      <c r="T6198" s="8" t="n">
        <v>5703.25</v>
      </c>
      <c r="U6198" s="6" t="s">
        <v>30</v>
      </c>
      <c r="V6198" s="8" t="n">
        <f aca="false">IF(X6198="0-1 Year", ROUND(S6198/0.474, 2), IF(X6198="1-2 Years", ROUND(S6198/0.287, 2), ROUND(S6198/0.14, 2)))</f>
        <v>796.43</v>
      </c>
      <c r="W6198" s="6" t="str">
        <f aca="false">IF(V6198&gt;4000, "High", IF(V6198&gt;2000, "Medium", "Low"))</f>
        <v>Low</v>
      </c>
      <c r="X6198" s="9" t="s">
        <v>1765</v>
      </c>
      <c r="Y6198" s="10" t="n">
        <f aca="false">IF(U6198="Yes", 1, 0)</f>
        <v>0</v>
      </c>
      <c r="Z6198" s="10" t="n">
        <v>1</v>
      </c>
      <c r="AA6198" s="11" t="n">
        <f aca="false">MAX(0, ($S6198 * 0.35) - ($F6198 * 0.3))</f>
        <v>23.725</v>
      </c>
      <c r="AB6198" s="12" t="str">
        <f aca="false">IF(AA6198&gt;20,"High",IF(AA6198&gt;10,"Medium","Low"))</f>
        <v>High</v>
      </c>
    </row>
    <row r="6199" customFormat="false" ht="18.65" hidden="false" customHeight="false" outlineLevel="0" collapsed="false">
      <c r="A6199" s="5" t="s">
        <v>6243</v>
      </c>
      <c r="B6199" s="6" t="s">
        <v>37</v>
      </c>
      <c r="C6199" s="6" t="s">
        <v>30</v>
      </c>
      <c r="D6199" s="6" t="s">
        <v>31</v>
      </c>
      <c r="E6199" s="6" t="s">
        <v>30</v>
      </c>
      <c r="F6199" s="7" t="n">
        <v>71</v>
      </c>
      <c r="G6199" s="6" t="s">
        <v>31</v>
      </c>
      <c r="H6199" s="6" t="s">
        <v>30</v>
      </c>
      <c r="I6199" s="6" t="s">
        <v>203</v>
      </c>
      <c r="J6199" s="6" t="s">
        <v>30</v>
      </c>
      <c r="K6199" s="6" t="s">
        <v>31</v>
      </c>
      <c r="L6199" s="6" t="s">
        <v>31</v>
      </c>
      <c r="M6199" s="6" t="s">
        <v>31</v>
      </c>
      <c r="N6199" s="6" t="s">
        <v>31</v>
      </c>
      <c r="O6199" s="6" t="s">
        <v>31</v>
      </c>
      <c r="P6199" s="6" t="s">
        <v>166</v>
      </c>
      <c r="Q6199" s="6" t="s">
        <v>31</v>
      </c>
      <c r="R6199" s="6" t="s">
        <v>58</v>
      </c>
      <c r="S6199" s="8" t="n">
        <v>80.7</v>
      </c>
      <c r="T6199" s="8" t="n">
        <v>5705.05</v>
      </c>
      <c r="U6199" s="6" t="s">
        <v>30</v>
      </c>
      <c r="V6199" s="8" t="n">
        <f aca="false">IF(X6199="0-1 Year", ROUND(S6199/0.474, 2), IF(X6199="1-2 Years", ROUND(S6199/0.287, 2), ROUND(S6199/0.14, 2)))</f>
        <v>576.43</v>
      </c>
      <c r="W6199" s="6" t="str">
        <f aca="false">IF(V6199&gt;4000, "High", IF(V6199&gt;2000, "Medium", "Low"))</f>
        <v>Low</v>
      </c>
      <c r="X6199" s="9" t="s">
        <v>1765</v>
      </c>
      <c r="Y6199" s="10" t="n">
        <f aca="false">IF(U6199="Yes", 1, 0)</f>
        <v>0</v>
      </c>
      <c r="Z6199" s="10" t="n">
        <v>1</v>
      </c>
      <c r="AA6199" s="11" t="n">
        <f aca="false">MAX(0, ($S6199 * 0.35) - ($F6199 * 0.3))</f>
        <v>6.945</v>
      </c>
      <c r="AB6199" s="12" t="str">
        <f aca="false">IF(AA6199&gt;20,"High",IF(AA6199&gt;10,"Medium","Low"))</f>
        <v>Low</v>
      </c>
    </row>
    <row r="6200" customFormat="false" ht="18.65" hidden="false" customHeight="false" outlineLevel="0" collapsed="false">
      <c r="A6200" s="5" t="s">
        <v>6244</v>
      </c>
      <c r="B6200" s="6" t="s">
        <v>29</v>
      </c>
      <c r="C6200" s="6" t="s">
        <v>30</v>
      </c>
      <c r="D6200" s="6" t="s">
        <v>31</v>
      </c>
      <c r="E6200" s="6" t="s">
        <v>30</v>
      </c>
      <c r="F6200" s="7" t="n">
        <v>70</v>
      </c>
      <c r="G6200" s="6" t="s">
        <v>31</v>
      </c>
      <c r="H6200" s="6" t="s">
        <v>30</v>
      </c>
      <c r="I6200" s="6" t="s">
        <v>517</v>
      </c>
      <c r="J6200" s="6" t="s">
        <v>31</v>
      </c>
      <c r="K6200" s="6" t="s">
        <v>31</v>
      </c>
      <c r="L6200" s="6" t="s">
        <v>30</v>
      </c>
      <c r="M6200" s="6" t="s">
        <v>31</v>
      </c>
      <c r="N6200" s="6" t="s">
        <v>30</v>
      </c>
      <c r="O6200" s="6" t="s">
        <v>30</v>
      </c>
      <c r="P6200" s="6" t="s">
        <v>166</v>
      </c>
      <c r="Q6200" s="6" t="s">
        <v>30</v>
      </c>
      <c r="R6200" s="6" t="s">
        <v>53</v>
      </c>
      <c r="S6200" s="8" t="n">
        <v>84.6</v>
      </c>
      <c r="T6200" s="8" t="n">
        <v>5706.2</v>
      </c>
      <c r="U6200" s="6" t="s">
        <v>30</v>
      </c>
      <c r="V6200" s="8" t="n">
        <f aca="false">IF(X6200="0-1 Year", ROUND(S6200/0.474, 2), IF(X6200="1-2 Years", ROUND(S6200/0.287, 2), ROUND(S6200/0.14, 2)))</f>
        <v>604.29</v>
      </c>
      <c r="W6200" s="6" t="str">
        <f aca="false">IF(V6200&gt;4000, "High", IF(V6200&gt;2000, "Medium", "Low"))</f>
        <v>Low</v>
      </c>
      <c r="X6200" s="9" t="s">
        <v>1765</v>
      </c>
      <c r="Y6200" s="10" t="n">
        <f aca="false">IF(U6200="Yes", 1, 0)</f>
        <v>0</v>
      </c>
      <c r="Z6200" s="10" t="n">
        <v>1</v>
      </c>
      <c r="AA6200" s="11" t="n">
        <f aca="false">MAX(0, ($S6200 * 0.35) - ($F6200 * 0.3))</f>
        <v>8.61</v>
      </c>
      <c r="AB6200" s="12" t="str">
        <f aca="false">IF(AA6200&gt;20,"High",IF(AA6200&gt;10,"Medium","Low"))</f>
        <v>Low</v>
      </c>
    </row>
    <row r="6201" customFormat="false" ht="18.65" hidden="false" customHeight="false" outlineLevel="0" collapsed="false">
      <c r="A6201" s="5" t="s">
        <v>6245</v>
      </c>
      <c r="B6201" s="6" t="s">
        <v>37</v>
      </c>
      <c r="C6201" s="6" t="s">
        <v>31</v>
      </c>
      <c r="D6201" s="6" t="s">
        <v>30</v>
      </c>
      <c r="E6201" s="6" t="s">
        <v>30</v>
      </c>
      <c r="F6201" s="7" t="n">
        <v>56</v>
      </c>
      <c r="G6201" s="6" t="s">
        <v>31</v>
      </c>
      <c r="H6201" s="6" t="s">
        <v>31</v>
      </c>
      <c r="I6201" s="6" t="s">
        <v>517</v>
      </c>
      <c r="J6201" s="6" t="s">
        <v>30</v>
      </c>
      <c r="K6201" s="6" t="s">
        <v>31</v>
      </c>
      <c r="L6201" s="6" t="s">
        <v>31</v>
      </c>
      <c r="M6201" s="6" t="s">
        <v>31</v>
      </c>
      <c r="N6201" s="6" t="s">
        <v>31</v>
      </c>
      <c r="O6201" s="6" t="s">
        <v>30</v>
      </c>
      <c r="P6201" s="6" t="s">
        <v>166</v>
      </c>
      <c r="Q6201" s="6" t="s">
        <v>31</v>
      </c>
      <c r="R6201" s="6" t="s">
        <v>53</v>
      </c>
      <c r="S6201" s="8" t="n">
        <v>99.9</v>
      </c>
      <c r="T6201" s="8" t="n">
        <v>5706.3</v>
      </c>
      <c r="U6201" s="6" t="s">
        <v>30</v>
      </c>
      <c r="V6201" s="8" t="n">
        <f aca="false">IF(X6201="0-1 Year", ROUND(S6201/0.474, 2), IF(X6201="1-2 Years", ROUND(S6201/0.287, 2), ROUND(S6201/0.14, 2)))</f>
        <v>713.57</v>
      </c>
      <c r="W6201" s="6" t="str">
        <f aca="false">IF(V6201&gt;4000, "High", IF(V6201&gt;2000, "Medium", "Low"))</f>
        <v>Low</v>
      </c>
      <c r="X6201" s="9" t="s">
        <v>1765</v>
      </c>
      <c r="Y6201" s="10" t="n">
        <f aca="false">IF(U6201="Yes", 1, 0)</f>
        <v>0</v>
      </c>
      <c r="Z6201" s="10" t="n">
        <v>1</v>
      </c>
      <c r="AA6201" s="11" t="n">
        <f aca="false">MAX(0, ($S6201 * 0.35) - ($F6201 * 0.3))</f>
        <v>18.165</v>
      </c>
      <c r="AB6201" s="12" t="str">
        <f aca="false">IF(AA6201&gt;20,"High",IF(AA6201&gt;10,"Medium","Low"))</f>
        <v>Medium</v>
      </c>
    </row>
    <row r="6202" customFormat="false" ht="18.65" hidden="false" customHeight="false" outlineLevel="0" collapsed="false">
      <c r="A6202" s="5" t="s">
        <v>6246</v>
      </c>
      <c r="B6202" s="6" t="s">
        <v>29</v>
      </c>
      <c r="C6202" s="6" t="s">
        <v>30</v>
      </c>
      <c r="D6202" s="6" t="s">
        <v>30</v>
      </c>
      <c r="E6202" s="6" t="s">
        <v>30</v>
      </c>
      <c r="F6202" s="7" t="n">
        <v>71</v>
      </c>
      <c r="G6202" s="6" t="s">
        <v>31</v>
      </c>
      <c r="H6202" s="6" t="s">
        <v>31</v>
      </c>
      <c r="I6202" s="6" t="s">
        <v>203</v>
      </c>
      <c r="J6202" s="6" t="s">
        <v>31</v>
      </c>
      <c r="K6202" s="6" t="s">
        <v>31</v>
      </c>
      <c r="L6202" s="6" t="s">
        <v>31</v>
      </c>
      <c r="M6202" s="6" t="s">
        <v>31</v>
      </c>
      <c r="N6202" s="6" t="s">
        <v>30</v>
      </c>
      <c r="O6202" s="6" t="s">
        <v>31</v>
      </c>
      <c r="P6202" s="6" t="s">
        <v>166</v>
      </c>
      <c r="Q6202" s="6" t="s">
        <v>30</v>
      </c>
      <c r="R6202" s="6" t="s">
        <v>53</v>
      </c>
      <c r="S6202" s="8" t="n">
        <v>80.6</v>
      </c>
      <c r="T6202" s="8" t="n">
        <v>5708.2</v>
      </c>
      <c r="U6202" s="6" t="s">
        <v>30</v>
      </c>
      <c r="V6202" s="8" t="n">
        <f aca="false">IF(X6202="0-1 Year", ROUND(S6202/0.474, 2), IF(X6202="1-2 Years", ROUND(S6202/0.287, 2), ROUND(S6202/0.14, 2)))</f>
        <v>575.71</v>
      </c>
      <c r="W6202" s="6" t="str">
        <f aca="false">IF(V6202&gt;4000, "High", IF(V6202&gt;2000, "Medium", "Low"))</f>
        <v>Low</v>
      </c>
      <c r="X6202" s="9" t="s">
        <v>1765</v>
      </c>
      <c r="Y6202" s="10" t="n">
        <f aca="false">IF(U6202="Yes", 1, 0)</f>
        <v>0</v>
      </c>
      <c r="Z6202" s="10" t="n">
        <v>1</v>
      </c>
      <c r="AA6202" s="11" t="n">
        <f aca="false">MAX(0, ($S6202 * 0.35) - ($F6202 * 0.3))</f>
        <v>6.91</v>
      </c>
      <c r="AB6202" s="12" t="str">
        <f aca="false">IF(AA6202&gt;20,"High",IF(AA6202&gt;10,"Medium","Low"))</f>
        <v>Low</v>
      </c>
    </row>
    <row r="6203" customFormat="false" ht="18.65" hidden="false" customHeight="false" outlineLevel="0" collapsed="false">
      <c r="A6203" s="5" t="s">
        <v>6247</v>
      </c>
      <c r="B6203" s="6" t="s">
        <v>37</v>
      </c>
      <c r="C6203" s="6" t="s">
        <v>30</v>
      </c>
      <c r="D6203" s="6" t="s">
        <v>31</v>
      </c>
      <c r="E6203" s="6" t="s">
        <v>30</v>
      </c>
      <c r="F6203" s="7" t="n">
        <v>68</v>
      </c>
      <c r="G6203" s="6" t="s">
        <v>31</v>
      </c>
      <c r="H6203" s="6" t="s">
        <v>31</v>
      </c>
      <c r="I6203" s="6" t="s">
        <v>517</v>
      </c>
      <c r="J6203" s="6" t="s">
        <v>31</v>
      </c>
      <c r="K6203" s="6" t="s">
        <v>31</v>
      </c>
      <c r="L6203" s="6" t="s">
        <v>30</v>
      </c>
      <c r="M6203" s="6" t="s">
        <v>30</v>
      </c>
      <c r="N6203" s="6" t="s">
        <v>30</v>
      </c>
      <c r="O6203" s="6" t="s">
        <v>30</v>
      </c>
      <c r="P6203" s="6" t="s">
        <v>166</v>
      </c>
      <c r="Q6203" s="6" t="s">
        <v>31</v>
      </c>
      <c r="R6203" s="6" t="s">
        <v>53</v>
      </c>
      <c r="S6203" s="8" t="n">
        <v>84.7</v>
      </c>
      <c r="T6203" s="8" t="n">
        <v>5711.05</v>
      </c>
      <c r="U6203" s="6" t="s">
        <v>30</v>
      </c>
      <c r="V6203" s="8" t="n">
        <f aca="false">IF(X6203="0-1 Year", ROUND(S6203/0.474, 2), IF(X6203="1-2 Years", ROUND(S6203/0.287, 2), ROUND(S6203/0.14, 2)))</f>
        <v>605</v>
      </c>
      <c r="W6203" s="6" t="str">
        <f aca="false">IF(V6203&gt;4000, "High", IF(V6203&gt;2000, "Medium", "Low"))</f>
        <v>Low</v>
      </c>
      <c r="X6203" s="9" t="s">
        <v>1765</v>
      </c>
      <c r="Y6203" s="10" t="n">
        <f aca="false">IF(U6203="Yes", 1, 0)</f>
        <v>0</v>
      </c>
      <c r="Z6203" s="10" t="n">
        <v>1</v>
      </c>
      <c r="AA6203" s="11" t="n">
        <f aca="false">MAX(0, ($S6203 * 0.35) - ($F6203 * 0.3))</f>
        <v>9.245</v>
      </c>
      <c r="AB6203" s="12" t="str">
        <f aca="false">IF(AA6203&gt;20,"High",IF(AA6203&gt;10,"Medium","Low"))</f>
        <v>Low</v>
      </c>
    </row>
    <row r="6204" customFormat="false" ht="18.65" hidden="false" customHeight="false" outlineLevel="0" collapsed="false">
      <c r="A6204" s="5" t="s">
        <v>6248</v>
      </c>
      <c r="B6204" s="6" t="s">
        <v>37</v>
      </c>
      <c r="C6204" s="6" t="s">
        <v>30</v>
      </c>
      <c r="D6204" s="6" t="s">
        <v>31</v>
      </c>
      <c r="E6204" s="6" t="s">
        <v>31</v>
      </c>
      <c r="F6204" s="7" t="n">
        <v>72</v>
      </c>
      <c r="G6204" s="6" t="s">
        <v>31</v>
      </c>
      <c r="H6204" s="6" t="s">
        <v>31</v>
      </c>
      <c r="I6204" s="6" t="s">
        <v>203</v>
      </c>
      <c r="J6204" s="6" t="s">
        <v>31</v>
      </c>
      <c r="K6204" s="6" t="s">
        <v>31</v>
      </c>
      <c r="L6204" s="6" t="s">
        <v>31</v>
      </c>
      <c r="M6204" s="6" t="s">
        <v>31</v>
      </c>
      <c r="N6204" s="6" t="s">
        <v>31</v>
      </c>
      <c r="O6204" s="6" t="s">
        <v>30</v>
      </c>
      <c r="P6204" s="6" t="s">
        <v>166</v>
      </c>
      <c r="Q6204" s="6" t="s">
        <v>30</v>
      </c>
      <c r="R6204" s="6" t="s">
        <v>53</v>
      </c>
      <c r="S6204" s="8" t="n">
        <v>80.2</v>
      </c>
      <c r="T6204" s="8" t="n">
        <v>5714.2</v>
      </c>
      <c r="U6204" s="6" t="s">
        <v>30</v>
      </c>
      <c r="V6204" s="8" t="n">
        <f aca="false">IF(X6204="0-1 Year", ROUND(S6204/0.474, 2), IF(X6204="1-2 Years", ROUND(S6204/0.287, 2), ROUND(S6204/0.14, 2)))</f>
        <v>572.86</v>
      </c>
      <c r="W6204" s="6" t="str">
        <f aca="false">IF(V6204&gt;4000, "High", IF(V6204&gt;2000, "Medium", "Low"))</f>
        <v>Low</v>
      </c>
      <c r="X6204" s="9" t="s">
        <v>1765</v>
      </c>
      <c r="Y6204" s="10" t="n">
        <f aca="false">IF(U6204="Yes", 1, 0)</f>
        <v>0</v>
      </c>
      <c r="Z6204" s="10" t="n">
        <v>1</v>
      </c>
      <c r="AA6204" s="11" t="n">
        <f aca="false">MAX(0, ($S6204 * 0.35) - ($F6204 * 0.3))</f>
        <v>6.47</v>
      </c>
      <c r="AB6204" s="12" t="str">
        <f aca="false">IF(AA6204&gt;20,"High",IF(AA6204&gt;10,"Medium","Low"))</f>
        <v>Low</v>
      </c>
    </row>
    <row r="6205" customFormat="false" ht="18.65" hidden="false" customHeight="false" outlineLevel="0" collapsed="false">
      <c r="A6205" s="5" t="s">
        <v>6249</v>
      </c>
      <c r="B6205" s="6" t="s">
        <v>37</v>
      </c>
      <c r="C6205" s="6" t="s">
        <v>30</v>
      </c>
      <c r="D6205" s="6" t="s">
        <v>30</v>
      </c>
      <c r="E6205" s="6" t="s">
        <v>30</v>
      </c>
      <c r="F6205" s="7" t="n">
        <v>67</v>
      </c>
      <c r="G6205" s="6" t="s">
        <v>31</v>
      </c>
      <c r="H6205" s="6" t="s">
        <v>31</v>
      </c>
      <c r="I6205" s="6" t="s">
        <v>203</v>
      </c>
      <c r="J6205" s="6" t="s">
        <v>31</v>
      </c>
      <c r="K6205" s="6" t="s">
        <v>30</v>
      </c>
      <c r="L6205" s="6" t="s">
        <v>31</v>
      </c>
      <c r="M6205" s="6" t="s">
        <v>31</v>
      </c>
      <c r="N6205" s="6" t="s">
        <v>31</v>
      </c>
      <c r="O6205" s="6" t="s">
        <v>31</v>
      </c>
      <c r="P6205" s="6" t="s">
        <v>166</v>
      </c>
      <c r="Q6205" s="6" t="s">
        <v>31</v>
      </c>
      <c r="R6205" s="6" t="s">
        <v>34</v>
      </c>
      <c r="S6205" s="8" t="n">
        <v>85.25</v>
      </c>
      <c r="T6205" s="8" t="n">
        <v>5714.2</v>
      </c>
      <c r="U6205" s="6" t="s">
        <v>30</v>
      </c>
      <c r="V6205" s="8" t="n">
        <f aca="false">IF(X6205="0-1 Year", ROUND(S6205/0.474, 2), IF(X6205="1-2 Years", ROUND(S6205/0.287, 2), ROUND(S6205/0.14, 2)))</f>
        <v>608.93</v>
      </c>
      <c r="W6205" s="6" t="str">
        <f aca="false">IF(V6205&gt;4000, "High", IF(V6205&gt;2000, "Medium", "Low"))</f>
        <v>Low</v>
      </c>
      <c r="X6205" s="9" t="s">
        <v>1765</v>
      </c>
      <c r="Y6205" s="10" t="n">
        <f aca="false">IF(U6205="Yes", 1, 0)</f>
        <v>0</v>
      </c>
      <c r="Z6205" s="10" t="n">
        <v>1</v>
      </c>
      <c r="AA6205" s="11" t="n">
        <f aca="false">MAX(0, ($S6205 * 0.35) - ($F6205 * 0.3))</f>
        <v>9.7375</v>
      </c>
      <c r="AB6205" s="12" t="str">
        <f aca="false">IF(AA6205&gt;20,"High",IF(AA6205&gt;10,"Medium","Low"))</f>
        <v>Low</v>
      </c>
    </row>
    <row r="6206" customFormat="false" ht="18.65" hidden="false" customHeight="false" outlineLevel="0" collapsed="false">
      <c r="A6206" s="5" t="s">
        <v>6250</v>
      </c>
      <c r="B6206" s="6" t="s">
        <v>29</v>
      </c>
      <c r="C6206" s="6" t="s">
        <v>30</v>
      </c>
      <c r="D6206" s="6" t="s">
        <v>31</v>
      </c>
      <c r="E6206" s="6" t="s">
        <v>31</v>
      </c>
      <c r="F6206" s="7" t="n">
        <v>66</v>
      </c>
      <c r="G6206" s="6" t="s">
        <v>31</v>
      </c>
      <c r="H6206" s="6" t="s">
        <v>31</v>
      </c>
      <c r="I6206" s="6" t="s">
        <v>203</v>
      </c>
      <c r="J6206" s="6" t="s">
        <v>31</v>
      </c>
      <c r="K6206" s="6" t="s">
        <v>30</v>
      </c>
      <c r="L6206" s="6" t="s">
        <v>31</v>
      </c>
      <c r="M6206" s="6" t="s">
        <v>31</v>
      </c>
      <c r="N6206" s="6" t="s">
        <v>31</v>
      </c>
      <c r="O6206" s="6" t="s">
        <v>31</v>
      </c>
      <c r="P6206" s="6" t="s">
        <v>166</v>
      </c>
      <c r="Q6206" s="6" t="s">
        <v>31</v>
      </c>
      <c r="R6206" s="6" t="s">
        <v>34</v>
      </c>
      <c r="S6206" s="8" t="n">
        <v>84</v>
      </c>
      <c r="T6206" s="8" t="n">
        <v>5714.25</v>
      </c>
      <c r="U6206" s="6" t="s">
        <v>30</v>
      </c>
      <c r="V6206" s="8" t="n">
        <f aca="false">IF(X6206="0-1 Year", ROUND(S6206/0.474, 2), IF(X6206="1-2 Years", ROUND(S6206/0.287, 2), ROUND(S6206/0.14, 2)))</f>
        <v>600</v>
      </c>
      <c r="W6206" s="6" t="str">
        <f aca="false">IF(V6206&gt;4000, "High", IF(V6206&gt;2000, "Medium", "Low"))</f>
        <v>Low</v>
      </c>
      <c r="X6206" s="9" t="s">
        <v>1765</v>
      </c>
      <c r="Y6206" s="10" t="n">
        <f aca="false">IF(U6206="Yes", 1, 0)</f>
        <v>0</v>
      </c>
      <c r="Z6206" s="10" t="n">
        <v>1</v>
      </c>
      <c r="AA6206" s="11" t="n">
        <f aca="false">MAX(0, ($S6206 * 0.35) - ($F6206 * 0.3))</f>
        <v>9.6</v>
      </c>
      <c r="AB6206" s="12" t="str">
        <f aca="false">IF(AA6206&gt;20,"High",IF(AA6206&gt;10,"Medium","Low"))</f>
        <v>Low</v>
      </c>
    </row>
    <row r="6207" customFormat="false" ht="18.65" hidden="false" customHeight="false" outlineLevel="0" collapsed="false">
      <c r="A6207" s="5" t="s">
        <v>6251</v>
      </c>
      <c r="B6207" s="6" t="s">
        <v>37</v>
      </c>
      <c r="C6207" s="6" t="s">
        <v>30</v>
      </c>
      <c r="D6207" s="6" t="s">
        <v>31</v>
      </c>
      <c r="E6207" s="6" t="s">
        <v>31</v>
      </c>
      <c r="F6207" s="7" t="n">
        <v>70</v>
      </c>
      <c r="G6207" s="6" t="s">
        <v>31</v>
      </c>
      <c r="H6207" s="6" t="s">
        <v>30</v>
      </c>
      <c r="I6207" s="6" t="s">
        <v>203</v>
      </c>
      <c r="J6207" s="6" t="s">
        <v>30</v>
      </c>
      <c r="K6207" s="6" t="s">
        <v>31</v>
      </c>
      <c r="L6207" s="6" t="s">
        <v>31</v>
      </c>
      <c r="M6207" s="6" t="s">
        <v>31</v>
      </c>
      <c r="N6207" s="6" t="s">
        <v>31</v>
      </c>
      <c r="O6207" s="6" t="s">
        <v>31</v>
      </c>
      <c r="P6207" s="6" t="s">
        <v>166</v>
      </c>
      <c r="Q6207" s="6" t="s">
        <v>31</v>
      </c>
      <c r="R6207" s="6" t="s">
        <v>53</v>
      </c>
      <c r="S6207" s="8" t="n">
        <v>80.4</v>
      </c>
      <c r="T6207" s="8" t="n">
        <v>5717.85</v>
      </c>
      <c r="U6207" s="6" t="s">
        <v>30</v>
      </c>
      <c r="V6207" s="8" t="n">
        <f aca="false">IF(X6207="0-1 Year", ROUND(S6207/0.474, 2), IF(X6207="1-2 Years", ROUND(S6207/0.287, 2), ROUND(S6207/0.14, 2)))</f>
        <v>574.29</v>
      </c>
      <c r="W6207" s="6" t="str">
        <f aca="false">IF(V6207&gt;4000, "High", IF(V6207&gt;2000, "Medium", "Low"))</f>
        <v>Low</v>
      </c>
      <c r="X6207" s="9" t="s">
        <v>1765</v>
      </c>
      <c r="Y6207" s="10" t="n">
        <f aca="false">IF(U6207="Yes", 1, 0)</f>
        <v>0</v>
      </c>
      <c r="Z6207" s="10" t="n">
        <v>1</v>
      </c>
      <c r="AA6207" s="11" t="n">
        <f aca="false">MAX(0, ($S6207 * 0.35) - ($F6207 * 0.3))</f>
        <v>7.14</v>
      </c>
      <c r="AB6207" s="12" t="str">
        <f aca="false">IF(AA6207&gt;20,"High",IF(AA6207&gt;10,"Medium","Low"))</f>
        <v>Low</v>
      </c>
    </row>
    <row r="6208" customFormat="false" ht="18.65" hidden="false" customHeight="false" outlineLevel="0" collapsed="false">
      <c r="A6208" s="5" t="s">
        <v>6252</v>
      </c>
      <c r="B6208" s="6" t="s">
        <v>37</v>
      </c>
      <c r="C6208" s="6" t="s">
        <v>30</v>
      </c>
      <c r="D6208" s="6" t="s">
        <v>31</v>
      </c>
      <c r="E6208" s="6" t="s">
        <v>30</v>
      </c>
      <c r="F6208" s="7" t="n">
        <v>53</v>
      </c>
      <c r="G6208" s="6" t="s">
        <v>31</v>
      </c>
      <c r="H6208" s="6" t="s">
        <v>31</v>
      </c>
      <c r="I6208" s="6" t="s">
        <v>517</v>
      </c>
      <c r="J6208" s="6" t="s">
        <v>30</v>
      </c>
      <c r="K6208" s="6" t="s">
        <v>31</v>
      </c>
      <c r="L6208" s="6" t="s">
        <v>31</v>
      </c>
      <c r="M6208" s="6" t="s">
        <v>31</v>
      </c>
      <c r="N6208" s="6" t="s">
        <v>31</v>
      </c>
      <c r="O6208" s="6" t="s">
        <v>31</v>
      </c>
      <c r="P6208" s="6" t="s">
        <v>33</v>
      </c>
      <c r="Q6208" s="6" t="s">
        <v>31</v>
      </c>
      <c r="R6208" s="6" t="s">
        <v>53</v>
      </c>
      <c r="S6208" s="8" t="n">
        <v>108.95</v>
      </c>
      <c r="T6208" s="8" t="n">
        <v>5718.2</v>
      </c>
      <c r="U6208" s="6" t="s">
        <v>30</v>
      </c>
      <c r="V6208" s="8" t="n">
        <f aca="false">IF(X6208="0-1 Year", ROUND(S6208/0.474, 2), IF(X6208="1-2 Years", ROUND(S6208/0.287, 2), ROUND(S6208/0.14, 2)))</f>
        <v>778.21</v>
      </c>
      <c r="W6208" s="6" t="str">
        <f aca="false">IF(V6208&gt;4000, "High", IF(V6208&gt;2000, "Medium", "Low"))</f>
        <v>Low</v>
      </c>
      <c r="X6208" s="9" t="s">
        <v>1765</v>
      </c>
      <c r="Y6208" s="10" t="n">
        <f aca="false">IF(U6208="Yes", 1, 0)</f>
        <v>0</v>
      </c>
      <c r="Z6208" s="10" t="n">
        <v>1</v>
      </c>
      <c r="AA6208" s="11" t="n">
        <f aca="false">MAX(0, ($S6208 * 0.35) - ($F6208 * 0.3))</f>
        <v>22.2325</v>
      </c>
      <c r="AB6208" s="12" t="str">
        <f aca="false">IF(AA6208&gt;20,"High",IF(AA6208&gt;10,"Medium","Low"))</f>
        <v>High</v>
      </c>
    </row>
    <row r="6209" customFormat="false" ht="18.65" hidden="false" customHeight="false" outlineLevel="0" collapsed="false">
      <c r="A6209" s="5" t="s">
        <v>6253</v>
      </c>
      <c r="B6209" s="6" t="s">
        <v>29</v>
      </c>
      <c r="C6209" s="6" t="s">
        <v>30</v>
      </c>
      <c r="D6209" s="6" t="s">
        <v>31</v>
      </c>
      <c r="E6209" s="6" t="s">
        <v>30</v>
      </c>
      <c r="F6209" s="7" t="n">
        <v>51</v>
      </c>
      <c r="G6209" s="6" t="s">
        <v>31</v>
      </c>
      <c r="H6209" s="6" t="s">
        <v>31</v>
      </c>
      <c r="I6209" s="6" t="s">
        <v>517</v>
      </c>
      <c r="J6209" s="6" t="s">
        <v>31</v>
      </c>
      <c r="K6209" s="6" t="s">
        <v>30</v>
      </c>
      <c r="L6209" s="6" t="s">
        <v>31</v>
      </c>
      <c r="M6209" s="6" t="s">
        <v>31</v>
      </c>
      <c r="N6209" s="6" t="s">
        <v>31</v>
      </c>
      <c r="O6209" s="6" t="s">
        <v>31</v>
      </c>
      <c r="P6209" s="6" t="s">
        <v>33</v>
      </c>
      <c r="Q6209" s="6" t="s">
        <v>31</v>
      </c>
      <c r="R6209" s="6" t="s">
        <v>39</v>
      </c>
      <c r="S6209" s="8" t="n">
        <v>111.55</v>
      </c>
      <c r="T6209" s="8" t="n">
        <v>5720.35</v>
      </c>
      <c r="U6209" s="6" t="s">
        <v>30</v>
      </c>
      <c r="V6209" s="8" t="n">
        <f aca="false">IF(X6209="0-1 Year", ROUND(S6209/0.474, 2), IF(X6209="1-2 Years", ROUND(S6209/0.287, 2), ROUND(S6209/0.14, 2)))</f>
        <v>796.79</v>
      </c>
      <c r="W6209" s="6" t="str">
        <f aca="false">IF(V6209&gt;4000, "High", IF(V6209&gt;2000, "Medium", "Low"))</f>
        <v>Low</v>
      </c>
      <c r="X6209" s="9" t="s">
        <v>1765</v>
      </c>
      <c r="Y6209" s="10" t="n">
        <f aca="false">IF(U6209="Yes", 1, 0)</f>
        <v>0</v>
      </c>
      <c r="Z6209" s="10" t="n">
        <v>1</v>
      </c>
      <c r="AA6209" s="11" t="n">
        <f aca="false">MAX(0, ($S6209 * 0.35) - ($F6209 * 0.3))</f>
        <v>23.7425</v>
      </c>
      <c r="AB6209" s="12" t="str">
        <f aca="false">IF(AA6209&gt;20,"High",IF(AA6209&gt;10,"Medium","Low"))</f>
        <v>High</v>
      </c>
    </row>
    <row r="6210" customFormat="false" ht="18.65" hidden="false" customHeight="false" outlineLevel="0" collapsed="false">
      <c r="A6210" s="5" t="s">
        <v>6254</v>
      </c>
      <c r="B6210" s="6" t="s">
        <v>29</v>
      </c>
      <c r="C6210" s="6" t="s">
        <v>30</v>
      </c>
      <c r="D6210" s="6" t="s">
        <v>30</v>
      </c>
      <c r="E6210" s="6" t="s">
        <v>30</v>
      </c>
      <c r="F6210" s="7" t="n">
        <v>58</v>
      </c>
      <c r="G6210" s="6" t="s">
        <v>31</v>
      </c>
      <c r="H6210" s="6" t="s">
        <v>30</v>
      </c>
      <c r="I6210" s="6" t="s">
        <v>517</v>
      </c>
      <c r="J6210" s="6" t="s">
        <v>31</v>
      </c>
      <c r="K6210" s="6" t="s">
        <v>31</v>
      </c>
      <c r="L6210" s="6" t="s">
        <v>30</v>
      </c>
      <c r="M6210" s="6" t="s">
        <v>30</v>
      </c>
      <c r="N6210" s="6" t="s">
        <v>31</v>
      </c>
      <c r="O6210" s="6" t="s">
        <v>31</v>
      </c>
      <c r="P6210" s="6" t="s">
        <v>33</v>
      </c>
      <c r="Q6210" s="6" t="s">
        <v>30</v>
      </c>
      <c r="R6210" s="6" t="s">
        <v>53</v>
      </c>
      <c r="S6210" s="8" t="n">
        <v>99.15</v>
      </c>
      <c r="T6210" s="8" t="n">
        <v>5720.95</v>
      </c>
      <c r="U6210" s="6" t="s">
        <v>30</v>
      </c>
      <c r="V6210" s="8" t="n">
        <f aca="false">IF(X6210="0-1 Year", ROUND(S6210/0.474, 2), IF(X6210="1-2 Years", ROUND(S6210/0.287, 2), ROUND(S6210/0.14, 2)))</f>
        <v>708.21</v>
      </c>
      <c r="W6210" s="6" t="str">
        <f aca="false">IF(V6210&gt;4000, "High", IF(V6210&gt;2000, "Medium", "Low"))</f>
        <v>Low</v>
      </c>
      <c r="X6210" s="9" t="s">
        <v>1765</v>
      </c>
      <c r="Y6210" s="10" t="n">
        <f aca="false">IF(U6210="Yes", 1, 0)</f>
        <v>0</v>
      </c>
      <c r="Z6210" s="10" t="n">
        <v>1</v>
      </c>
      <c r="AA6210" s="11" t="n">
        <f aca="false">MAX(0, ($S6210 * 0.35) - ($F6210 * 0.3))</f>
        <v>17.3025</v>
      </c>
      <c r="AB6210" s="12" t="str">
        <f aca="false">IF(AA6210&gt;20,"High",IF(AA6210&gt;10,"Medium","Low"))</f>
        <v>Medium</v>
      </c>
    </row>
    <row r="6211" customFormat="false" ht="18.65" hidden="false" customHeight="false" outlineLevel="0" collapsed="false">
      <c r="A6211" s="5" t="s">
        <v>6255</v>
      </c>
      <c r="B6211" s="6" t="s">
        <v>29</v>
      </c>
      <c r="C6211" s="6" t="s">
        <v>30</v>
      </c>
      <c r="D6211" s="6" t="s">
        <v>31</v>
      </c>
      <c r="E6211" s="6" t="s">
        <v>30</v>
      </c>
      <c r="F6211" s="7" t="n">
        <v>71</v>
      </c>
      <c r="G6211" s="6" t="s">
        <v>31</v>
      </c>
      <c r="H6211" s="6" t="s">
        <v>31</v>
      </c>
      <c r="I6211" s="6" t="s">
        <v>203</v>
      </c>
      <c r="J6211" s="6" t="s">
        <v>31</v>
      </c>
      <c r="K6211" s="6" t="s">
        <v>31</v>
      </c>
      <c r="L6211" s="6" t="s">
        <v>31</v>
      </c>
      <c r="M6211" s="6" t="s">
        <v>31</v>
      </c>
      <c r="N6211" s="6" t="s">
        <v>30</v>
      </c>
      <c r="O6211" s="6" t="s">
        <v>31</v>
      </c>
      <c r="P6211" s="6" t="s">
        <v>166</v>
      </c>
      <c r="Q6211" s="6" t="s">
        <v>30</v>
      </c>
      <c r="R6211" s="6" t="s">
        <v>58</v>
      </c>
      <c r="S6211" s="8" t="n">
        <v>80.4</v>
      </c>
      <c r="T6211" s="8" t="n">
        <v>5727.15</v>
      </c>
      <c r="U6211" s="6" t="s">
        <v>30</v>
      </c>
      <c r="V6211" s="8" t="n">
        <f aca="false">IF(X6211="0-1 Year", ROUND(S6211/0.474, 2), IF(X6211="1-2 Years", ROUND(S6211/0.287, 2), ROUND(S6211/0.14, 2)))</f>
        <v>574.29</v>
      </c>
      <c r="W6211" s="6" t="str">
        <f aca="false">IF(V6211&gt;4000, "High", IF(V6211&gt;2000, "Medium", "Low"))</f>
        <v>Low</v>
      </c>
      <c r="X6211" s="9" t="s">
        <v>1765</v>
      </c>
      <c r="Y6211" s="10" t="n">
        <f aca="false">IF(U6211="Yes", 1, 0)</f>
        <v>0</v>
      </c>
      <c r="Z6211" s="10" t="n">
        <v>1</v>
      </c>
      <c r="AA6211" s="11" t="n">
        <f aca="false">MAX(0, ($S6211 * 0.35) - ($F6211 * 0.3))</f>
        <v>6.84</v>
      </c>
      <c r="AB6211" s="12" t="str">
        <f aca="false">IF(AA6211&gt;20,"High",IF(AA6211&gt;10,"Medium","Low"))</f>
        <v>Low</v>
      </c>
    </row>
    <row r="6212" customFormat="false" ht="18.65" hidden="false" customHeight="false" outlineLevel="0" collapsed="false">
      <c r="A6212" s="5" t="s">
        <v>6256</v>
      </c>
      <c r="B6212" s="6" t="s">
        <v>29</v>
      </c>
      <c r="C6212" s="6" t="s">
        <v>30</v>
      </c>
      <c r="D6212" s="6" t="s">
        <v>31</v>
      </c>
      <c r="E6212" s="6" t="s">
        <v>31</v>
      </c>
      <c r="F6212" s="7" t="n">
        <v>72</v>
      </c>
      <c r="G6212" s="6" t="s">
        <v>31</v>
      </c>
      <c r="H6212" s="6" t="s">
        <v>31</v>
      </c>
      <c r="I6212" s="6" t="s">
        <v>203</v>
      </c>
      <c r="J6212" s="6" t="s">
        <v>31</v>
      </c>
      <c r="K6212" s="6" t="s">
        <v>31</v>
      </c>
      <c r="L6212" s="6" t="s">
        <v>31</v>
      </c>
      <c r="M6212" s="6" t="s">
        <v>31</v>
      </c>
      <c r="N6212" s="6" t="s">
        <v>31</v>
      </c>
      <c r="O6212" s="6" t="s">
        <v>30</v>
      </c>
      <c r="P6212" s="6" t="s">
        <v>166</v>
      </c>
      <c r="Q6212" s="6" t="s">
        <v>31</v>
      </c>
      <c r="R6212" s="6" t="s">
        <v>53</v>
      </c>
      <c r="S6212" s="8" t="n">
        <v>80.85</v>
      </c>
      <c r="T6212" s="8" t="n">
        <v>5727.45</v>
      </c>
      <c r="U6212" s="6" t="s">
        <v>30</v>
      </c>
      <c r="V6212" s="8" t="n">
        <f aca="false">IF(X6212="0-1 Year", ROUND(S6212/0.474, 2), IF(X6212="1-2 Years", ROUND(S6212/0.287, 2), ROUND(S6212/0.14, 2)))</f>
        <v>577.5</v>
      </c>
      <c r="W6212" s="6" t="str">
        <f aca="false">IF(V6212&gt;4000, "High", IF(V6212&gt;2000, "Medium", "Low"))</f>
        <v>Low</v>
      </c>
      <c r="X6212" s="9" t="s">
        <v>1765</v>
      </c>
      <c r="Y6212" s="10" t="n">
        <f aca="false">IF(U6212="Yes", 1, 0)</f>
        <v>0</v>
      </c>
      <c r="Z6212" s="10" t="n">
        <v>1</v>
      </c>
      <c r="AA6212" s="11" t="n">
        <f aca="false">MAX(0, ($S6212 * 0.35) - ($F6212 * 0.3))</f>
        <v>6.6975</v>
      </c>
      <c r="AB6212" s="12" t="str">
        <f aca="false">IF(AA6212&gt;20,"High",IF(AA6212&gt;10,"Medium","Low"))</f>
        <v>Low</v>
      </c>
    </row>
    <row r="6213" customFormat="false" ht="18.65" hidden="false" customHeight="false" outlineLevel="0" collapsed="false">
      <c r="A6213" s="5" t="s">
        <v>6257</v>
      </c>
      <c r="B6213" s="6" t="s">
        <v>29</v>
      </c>
      <c r="C6213" s="6" t="s">
        <v>30</v>
      </c>
      <c r="D6213" s="6" t="s">
        <v>31</v>
      </c>
      <c r="E6213" s="6" t="s">
        <v>31</v>
      </c>
      <c r="F6213" s="7" t="n">
        <v>72</v>
      </c>
      <c r="G6213" s="6" t="s">
        <v>31</v>
      </c>
      <c r="H6213" s="6" t="s">
        <v>30</v>
      </c>
      <c r="I6213" s="6" t="s">
        <v>203</v>
      </c>
      <c r="J6213" s="6" t="s">
        <v>31</v>
      </c>
      <c r="K6213" s="6" t="s">
        <v>30</v>
      </c>
      <c r="L6213" s="6" t="s">
        <v>31</v>
      </c>
      <c r="M6213" s="6" t="s">
        <v>31</v>
      </c>
      <c r="N6213" s="6" t="s">
        <v>31</v>
      </c>
      <c r="O6213" s="6" t="s">
        <v>31</v>
      </c>
      <c r="P6213" s="6" t="s">
        <v>166</v>
      </c>
      <c r="Q6213" s="6" t="s">
        <v>31</v>
      </c>
      <c r="R6213" s="6" t="s">
        <v>39</v>
      </c>
      <c r="S6213" s="8" t="n">
        <v>80.8</v>
      </c>
      <c r="T6213" s="8" t="n">
        <v>5728.55</v>
      </c>
      <c r="U6213" s="6" t="s">
        <v>30</v>
      </c>
      <c r="V6213" s="8" t="n">
        <f aca="false">IF(X6213="0-1 Year", ROUND(S6213/0.474, 2), IF(X6213="1-2 Years", ROUND(S6213/0.287, 2), ROUND(S6213/0.14, 2)))</f>
        <v>577.14</v>
      </c>
      <c r="W6213" s="6" t="str">
        <f aca="false">IF(V6213&gt;4000, "High", IF(V6213&gt;2000, "Medium", "Low"))</f>
        <v>Low</v>
      </c>
      <c r="X6213" s="9" t="s">
        <v>1765</v>
      </c>
      <c r="Y6213" s="10" t="n">
        <f aca="false">IF(U6213="Yes", 1, 0)</f>
        <v>0</v>
      </c>
      <c r="Z6213" s="10" t="n">
        <v>1</v>
      </c>
      <c r="AA6213" s="11" t="n">
        <f aca="false">MAX(0, ($S6213 * 0.35) - ($F6213 * 0.3))</f>
        <v>6.68</v>
      </c>
      <c r="AB6213" s="12" t="str">
        <f aca="false">IF(AA6213&gt;20,"High",IF(AA6213&gt;10,"Medium","Low"))</f>
        <v>Low</v>
      </c>
    </row>
    <row r="6214" customFormat="false" ht="18.65" hidden="false" customHeight="false" outlineLevel="0" collapsed="false">
      <c r="A6214" s="5" t="s">
        <v>6258</v>
      </c>
      <c r="B6214" s="6" t="s">
        <v>37</v>
      </c>
      <c r="C6214" s="6" t="s">
        <v>30</v>
      </c>
      <c r="D6214" s="6" t="s">
        <v>31</v>
      </c>
      <c r="E6214" s="6" t="s">
        <v>31</v>
      </c>
      <c r="F6214" s="7" t="n">
        <v>72</v>
      </c>
      <c r="G6214" s="6" t="s">
        <v>31</v>
      </c>
      <c r="H6214" s="6" t="s">
        <v>31</v>
      </c>
      <c r="I6214" s="6" t="s">
        <v>203</v>
      </c>
      <c r="J6214" s="6" t="s">
        <v>30</v>
      </c>
      <c r="K6214" s="6" t="s">
        <v>31</v>
      </c>
      <c r="L6214" s="6" t="s">
        <v>30</v>
      </c>
      <c r="M6214" s="6" t="s">
        <v>31</v>
      </c>
      <c r="N6214" s="6" t="s">
        <v>31</v>
      </c>
      <c r="O6214" s="6" t="s">
        <v>31</v>
      </c>
      <c r="P6214" s="6" t="s">
        <v>166</v>
      </c>
      <c r="Q6214" s="6" t="s">
        <v>31</v>
      </c>
      <c r="R6214" s="6" t="s">
        <v>39</v>
      </c>
      <c r="S6214" s="8" t="n">
        <v>78.95</v>
      </c>
      <c r="T6214" s="8" t="n">
        <v>5730.15</v>
      </c>
      <c r="U6214" s="6" t="s">
        <v>30</v>
      </c>
      <c r="V6214" s="8" t="n">
        <f aca="false">IF(X6214="0-1 Year", ROUND(S6214/0.474, 2), IF(X6214="1-2 Years", ROUND(S6214/0.287, 2), ROUND(S6214/0.14, 2)))</f>
        <v>563.93</v>
      </c>
      <c r="W6214" s="6" t="str">
        <f aca="false">IF(V6214&gt;4000, "High", IF(V6214&gt;2000, "Medium", "Low"))</f>
        <v>Low</v>
      </c>
      <c r="X6214" s="9" t="s">
        <v>1765</v>
      </c>
      <c r="Y6214" s="10" t="n">
        <f aca="false">IF(U6214="Yes", 1, 0)</f>
        <v>0</v>
      </c>
      <c r="Z6214" s="10" t="n">
        <v>1</v>
      </c>
      <c r="AA6214" s="11" t="n">
        <f aca="false">MAX(0, ($S6214 * 0.35) - ($F6214 * 0.3))</f>
        <v>6.0325</v>
      </c>
      <c r="AB6214" s="12" t="str">
        <f aca="false">IF(AA6214&gt;20,"High",IF(AA6214&gt;10,"Medium","Low"))</f>
        <v>Low</v>
      </c>
    </row>
    <row r="6215" customFormat="false" ht="18.65" hidden="false" customHeight="false" outlineLevel="0" collapsed="false">
      <c r="A6215" s="5" t="s">
        <v>6259</v>
      </c>
      <c r="B6215" s="6" t="s">
        <v>37</v>
      </c>
      <c r="C6215" s="6" t="s">
        <v>30</v>
      </c>
      <c r="D6215" s="6" t="s">
        <v>31</v>
      </c>
      <c r="E6215" s="6" t="s">
        <v>31</v>
      </c>
      <c r="F6215" s="7" t="n">
        <v>72</v>
      </c>
      <c r="G6215" s="6" t="s">
        <v>31</v>
      </c>
      <c r="H6215" s="6" t="s">
        <v>31</v>
      </c>
      <c r="I6215" s="6" t="s">
        <v>517</v>
      </c>
      <c r="J6215" s="6" t="s">
        <v>31</v>
      </c>
      <c r="K6215" s="6" t="s">
        <v>30</v>
      </c>
      <c r="L6215" s="6" t="s">
        <v>30</v>
      </c>
      <c r="M6215" s="6" t="s">
        <v>30</v>
      </c>
      <c r="N6215" s="6" t="s">
        <v>30</v>
      </c>
      <c r="O6215" s="6" t="s">
        <v>30</v>
      </c>
      <c r="P6215" s="6" t="s">
        <v>166</v>
      </c>
      <c r="Q6215" s="6" t="s">
        <v>30</v>
      </c>
      <c r="R6215" s="6" t="s">
        <v>53</v>
      </c>
      <c r="S6215" s="8" t="n">
        <v>79.05</v>
      </c>
      <c r="T6215" s="8" t="n">
        <v>5730.7</v>
      </c>
      <c r="U6215" s="6" t="s">
        <v>30</v>
      </c>
      <c r="V6215" s="8" t="n">
        <f aca="false">IF(X6215="0-1 Year", ROUND(S6215/0.474, 2), IF(X6215="1-2 Years", ROUND(S6215/0.287, 2), ROUND(S6215/0.14, 2)))</f>
        <v>564.64</v>
      </c>
      <c r="W6215" s="6" t="str">
        <f aca="false">IF(V6215&gt;4000, "High", IF(V6215&gt;2000, "Medium", "Low"))</f>
        <v>Low</v>
      </c>
      <c r="X6215" s="9" t="s">
        <v>1765</v>
      </c>
      <c r="Y6215" s="10" t="n">
        <f aca="false">IF(U6215="Yes", 1, 0)</f>
        <v>0</v>
      </c>
      <c r="Z6215" s="10" t="n">
        <v>1</v>
      </c>
      <c r="AA6215" s="11" t="n">
        <f aca="false">MAX(0, ($S6215 * 0.35) - ($F6215 * 0.3))</f>
        <v>6.0675</v>
      </c>
      <c r="AB6215" s="12" t="str">
        <f aca="false">IF(AA6215&gt;20,"High",IF(AA6215&gt;10,"Medium","Low"))</f>
        <v>Low</v>
      </c>
    </row>
    <row r="6216" customFormat="false" ht="18.65" hidden="false" customHeight="false" outlineLevel="0" collapsed="false">
      <c r="A6216" s="5" t="s">
        <v>6260</v>
      </c>
      <c r="B6216" s="6" t="s">
        <v>29</v>
      </c>
      <c r="C6216" s="6" t="s">
        <v>30</v>
      </c>
      <c r="D6216" s="6" t="s">
        <v>30</v>
      </c>
      <c r="E6216" s="6" t="s">
        <v>30</v>
      </c>
      <c r="F6216" s="7" t="n">
        <v>52</v>
      </c>
      <c r="G6216" s="6" t="s">
        <v>31</v>
      </c>
      <c r="H6216" s="6" t="s">
        <v>31</v>
      </c>
      <c r="I6216" s="6" t="s">
        <v>517</v>
      </c>
      <c r="J6216" s="6" t="s">
        <v>31</v>
      </c>
      <c r="K6216" s="6" t="s">
        <v>30</v>
      </c>
      <c r="L6216" s="6" t="s">
        <v>31</v>
      </c>
      <c r="M6216" s="6" t="s">
        <v>31</v>
      </c>
      <c r="N6216" s="6" t="s">
        <v>31</v>
      </c>
      <c r="O6216" s="6" t="s">
        <v>31</v>
      </c>
      <c r="P6216" s="6" t="s">
        <v>166</v>
      </c>
      <c r="Q6216" s="6" t="s">
        <v>31</v>
      </c>
      <c r="R6216" s="6" t="s">
        <v>39</v>
      </c>
      <c r="S6216" s="8" t="n">
        <v>109.3</v>
      </c>
      <c r="T6216" s="8" t="n">
        <v>5731.4</v>
      </c>
      <c r="U6216" s="6" t="s">
        <v>30</v>
      </c>
      <c r="V6216" s="8" t="n">
        <f aca="false">IF(X6216="0-1 Year", ROUND(S6216/0.474, 2), IF(X6216="1-2 Years", ROUND(S6216/0.287, 2), ROUND(S6216/0.14, 2)))</f>
        <v>780.71</v>
      </c>
      <c r="W6216" s="6" t="str">
        <f aca="false">IF(V6216&gt;4000, "High", IF(V6216&gt;2000, "Medium", "Low"))</f>
        <v>Low</v>
      </c>
      <c r="X6216" s="9" t="s">
        <v>1765</v>
      </c>
      <c r="Y6216" s="10" t="n">
        <f aca="false">IF(U6216="Yes", 1, 0)</f>
        <v>0</v>
      </c>
      <c r="Z6216" s="10" t="n">
        <v>1</v>
      </c>
      <c r="AA6216" s="11" t="n">
        <f aca="false">MAX(0, ($S6216 * 0.35) - ($F6216 * 0.3))</f>
        <v>22.655</v>
      </c>
      <c r="AB6216" s="12" t="str">
        <f aca="false">IF(AA6216&gt;20,"High",IF(AA6216&gt;10,"Medium","Low"))</f>
        <v>High</v>
      </c>
    </row>
    <row r="6217" customFormat="false" ht="18.65" hidden="false" customHeight="false" outlineLevel="0" collapsed="false">
      <c r="A6217" s="5" t="s">
        <v>6261</v>
      </c>
      <c r="B6217" s="6" t="s">
        <v>29</v>
      </c>
      <c r="C6217" s="6" t="s">
        <v>30</v>
      </c>
      <c r="D6217" s="6" t="s">
        <v>30</v>
      </c>
      <c r="E6217" s="6" t="s">
        <v>30</v>
      </c>
      <c r="F6217" s="7" t="n">
        <v>62</v>
      </c>
      <c r="G6217" s="6" t="s">
        <v>31</v>
      </c>
      <c r="H6217" s="6" t="s">
        <v>31</v>
      </c>
      <c r="I6217" s="6" t="s">
        <v>517</v>
      </c>
      <c r="J6217" s="6" t="s">
        <v>31</v>
      </c>
      <c r="K6217" s="6" t="s">
        <v>31</v>
      </c>
      <c r="L6217" s="6" t="s">
        <v>30</v>
      </c>
      <c r="M6217" s="6" t="s">
        <v>30</v>
      </c>
      <c r="N6217" s="6" t="s">
        <v>30</v>
      </c>
      <c r="O6217" s="6" t="s">
        <v>31</v>
      </c>
      <c r="P6217" s="6" t="s">
        <v>33</v>
      </c>
      <c r="Q6217" s="6" t="s">
        <v>31</v>
      </c>
      <c r="R6217" s="6" t="s">
        <v>53</v>
      </c>
      <c r="S6217" s="8" t="n">
        <v>92.3</v>
      </c>
      <c r="T6217" s="8" t="n">
        <v>5731.45</v>
      </c>
      <c r="U6217" s="6" t="s">
        <v>30</v>
      </c>
      <c r="V6217" s="8" t="n">
        <f aca="false">IF(X6217="0-1 Year", ROUND(S6217/0.474, 2), IF(X6217="1-2 Years", ROUND(S6217/0.287, 2), ROUND(S6217/0.14, 2)))</f>
        <v>659.29</v>
      </c>
      <c r="W6217" s="6" t="str">
        <f aca="false">IF(V6217&gt;4000, "High", IF(V6217&gt;2000, "Medium", "Low"))</f>
        <v>Low</v>
      </c>
      <c r="X6217" s="9" t="s">
        <v>1765</v>
      </c>
      <c r="Y6217" s="10" t="n">
        <f aca="false">IF(U6217="Yes", 1, 0)</f>
        <v>0</v>
      </c>
      <c r="Z6217" s="10" t="n">
        <v>1</v>
      </c>
      <c r="AA6217" s="11" t="n">
        <f aca="false">MAX(0, ($S6217 * 0.35) - ($F6217 * 0.3))</f>
        <v>13.705</v>
      </c>
      <c r="AB6217" s="12" t="str">
        <f aca="false">IF(AA6217&gt;20,"High",IF(AA6217&gt;10,"Medium","Low"))</f>
        <v>Medium</v>
      </c>
    </row>
    <row r="6218" customFormat="false" ht="18.65" hidden="false" customHeight="false" outlineLevel="0" collapsed="false">
      <c r="A6218" s="5" t="s">
        <v>6262</v>
      </c>
      <c r="B6218" s="6" t="s">
        <v>29</v>
      </c>
      <c r="C6218" s="6" t="s">
        <v>30</v>
      </c>
      <c r="D6218" s="6" t="s">
        <v>31</v>
      </c>
      <c r="E6218" s="6" t="s">
        <v>31</v>
      </c>
      <c r="F6218" s="7" t="n">
        <v>70</v>
      </c>
      <c r="G6218" s="6" t="s">
        <v>31</v>
      </c>
      <c r="H6218" s="6" t="s">
        <v>31</v>
      </c>
      <c r="I6218" s="6" t="s">
        <v>203</v>
      </c>
      <c r="J6218" s="6" t="s">
        <v>31</v>
      </c>
      <c r="K6218" s="6" t="s">
        <v>31</v>
      </c>
      <c r="L6218" s="6" t="s">
        <v>31</v>
      </c>
      <c r="M6218" s="6" t="s">
        <v>31</v>
      </c>
      <c r="N6218" s="6" t="s">
        <v>31</v>
      </c>
      <c r="O6218" s="6" t="s">
        <v>30</v>
      </c>
      <c r="P6218" s="6" t="s">
        <v>166</v>
      </c>
      <c r="Q6218" s="6" t="s">
        <v>31</v>
      </c>
      <c r="R6218" s="6" t="s">
        <v>53</v>
      </c>
      <c r="S6218" s="8" t="n">
        <v>79.25</v>
      </c>
      <c r="T6218" s="8" t="n">
        <v>5731.85</v>
      </c>
      <c r="U6218" s="6" t="s">
        <v>30</v>
      </c>
      <c r="V6218" s="8" t="n">
        <f aca="false">IF(X6218="0-1 Year", ROUND(S6218/0.474, 2), IF(X6218="1-2 Years", ROUND(S6218/0.287, 2), ROUND(S6218/0.14, 2)))</f>
        <v>566.07</v>
      </c>
      <c r="W6218" s="6" t="str">
        <f aca="false">IF(V6218&gt;4000, "High", IF(V6218&gt;2000, "Medium", "Low"))</f>
        <v>Low</v>
      </c>
      <c r="X6218" s="9" t="s">
        <v>1765</v>
      </c>
      <c r="Y6218" s="10" t="n">
        <f aca="false">IF(U6218="Yes", 1, 0)</f>
        <v>0</v>
      </c>
      <c r="Z6218" s="10" t="n">
        <v>1</v>
      </c>
      <c r="AA6218" s="11" t="n">
        <f aca="false">MAX(0, ($S6218 * 0.35) - ($F6218 * 0.3))</f>
        <v>6.7375</v>
      </c>
      <c r="AB6218" s="12" t="str">
        <f aca="false">IF(AA6218&gt;20,"High",IF(AA6218&gt;10,"Medium","Low"))</f>
        <v>Low</v>
      </c>
    </row>
    <row r="6219" customFormat="false" ht="18.65" hidden="false" customHeight="false" outlineLevel="0" collapsed="false">
      <c r="A6219" s="5" t="s">
        <v>6263</v>
      </c>
      <c r="B6219" s="6" t="s">
        <v>29</v>
      </c>
      <c r="C6219" s="6" t="s">
        <v>30</v>
      </c>
      <c r="D6219" s="6" t="s">
        <v>31</v>
      </c>
      <c r="E6219" s="6" t="s">
        <v>30</v>
      </c>
      <c r="F6219" s="7" t="n">
        <v>61</v>
      </c>
      <c r="G6219" s="6" t="s">
        <v>31</v>
      </c>
      <c r="H6219" s="6" t="s">
        <v>30</v>
      </c>
      <c r="I6219" s="6" t="s">
        <v>517</v>
      </c>
      <c r="J6219" s="6" t="s">
        <v>30</v>
      </c>
      <c r="K6219" s="6" t="s">
        <v>31</v>
      </c>
      <c r="L6219" s="6" t="s">
        <v>31</v>
      </c>
      <c r="M6219" s="6" t="s">
        <v>31</v>
      </c>
      <c r="N6219" s="6" t="s">
        <v>30</v>
      </c>
      <c r="O6219" s="6" t="s">
        <v>31</v>
      </c>
      <c r="P6219" s="6" t="s">
        <v>38</v>
      </c>
      <c r="Q6219" s="6" t="s">
        <v>30</v>
      </c>
      <c r="R6219" s="6" t="s">
        <v>58</v>
      </c>
      <c r="S6219" s="8" t="n">
        <v>94.15</v>
      </c>
      <c r="T6219" s="8" t="n">
        <v>5731.85</v>
      </c>
      <c r="U6219" s="6" t="s">
        <v>30</v>
      </c>
      <c r="V6219" s="8" t="n">
        <f aca="false">IF(X6219="0-1 Year", ROUND(S6219/0.474, 2), IF(X6219="1-2 Years", ROUND(S6219/0.287, 2), ROUND(S6219/0.14, 2)))</f>
        <v>672.5</v>
      </c>
      <c r="W6219" s="6" t="str">
        <f aca="false">IF(V6219&gt;4000, "High", IF(V6219&gt;2000, "Medium", "Low"))</f>
        <v>Low</v>
      </c>
      <c r="X6219" s="9" t="s">
        <v>1765</v>
      </c>
      <c r="Y6219" s="10" t="n">
        <f aca="false">IF(U6219="Yes", 1, 0)</f>
        <v>0</v>
      </c>
      <c r="Z6219" s="10" t="n">
        <v>1</v>
      </c>
      <c r="AA6219" s="11" t="n">
        <f aca="false">MAX(0, ($S6219 * 0.35) - ($F6219 * 0.3))</f>
        <v>14.6525</v>
      </c>
      <c r="AB6219" s="12" t="str">
        <f aca="false">IF(AA6219&gt;20,"High",IF(AA6219&gt;10,"Medium","Low"))</f>
        <v>Medium</v>
      </c>
    </row>
    <row r="6220" customFormat="false" ht="18.65" hidden="false" customHeight="false" outlineLevel="0" collapsed="false">
      <c r="A6220" s="5" t="s">
        <v>6264</v>
      </c>
      <c r="B6220" s="6" t="s">
        <v>37</v>
      </c>
      <c r="C6220" s="6" t="s">
        <v>30</v>
      </c>
      <c r="D6220" s="6" t="s">
        <v>31</v>
      </c>
      <c r="E6220" s="6" t="s">
        <v>31</v>
      </c>
      <c r="F6220" s="7" t="n">
        <v>68</v>
      </c>
      <c r="G6220" s="6" t="s">
        <v>31</v>
      </c>
      <c r="H6220" s="6" t="s">
        <v>31</v>
      </c>
      <c r="I6220" s="6" t="s">
        <v>517</v>
      </c>
      <c r="J6220" s="6" t="s">
        <v>30</v>
      </c>
      <c r="K6220" s="6" t="s">
        <v>31</v>
      </c>
      <c r="L6220" s="6" t="s">
        <v>30</v>
      </c>
      <c r="M6220" s="6" t="s">
        <v>31</v>
      </c>
      <c r="N6220" s="6" t="s">
        <v>30</v>
      </c>
      <c r="O6220" s="6" t="s">
        <v>30</v>
      </c>
      <c r="P6220" s="6" t="s">
        <v>33</v>
      </c>
      <c r="Q6220" s="6" t="s">
        <v>31</v>
      </c>
      <c r="R6220" s="6" t="s">
        <v>53</v>
      </c>
      <c r="S6220" s="8" t="n">
        <v>83.65</v>
      </c>
      <c r="T6220" s="8" t="n">
        <v>5733.4</v>
      </c>
      <c r="U6220" s="6" t="s">
        <v>30</v>
      </c>
      <c r="V6220" s="8" t="n">
        <f aca="false">IF(X6220="0-1 Year", ROUND(S6220/0.474, 2), IF(X6220="1-2 Years", ROUND(S6220/0.287, 2), ROUND(S6220/0.14, 2)))</f>
        <v>597.5</v>
      </c>
      <c r="W6220" s="6" t="str">
        <f aca="false">IF(V6220&gt;4000, "High", IF(V6220&gt;2000, "Medium", "Low"))</f>
        <v>Low</v>
      </c>
      <c r="X6220" s="9" t="s">
        <v>1765</v>
      </c>
      <c r="Y6220" s="10" t="n">
        <f aca="false">IF(U6220="Yes", 1, 0)</f>
        <v>0</v>
      </c>
      <c r="Z6220" s="10" t="n">
        <v>1</v>
      </c>
      <c r="AA6220" s="11" t="n">
        <f aca="false">MAX(0, ($S6220 * 0.35) - ($F6220 * 0.3))</f>
        <v>8.8775</v>
      </c>
      <c r="AB6220" s="12" t="str">
        <f aca="false">IF(AA6220&gt;20,"High",IF(AA6220&gt;10,"Medium","Low"))</f>
        <v>Low</v>
      </c>
    </row>
    <row r="6221" customFormat="false" ht="18.65" hidden="false" customHeight="false" outlineLevel="0" collapsed="false">
      <c r="A6221" s="5" t="s">
        <v>6265</v>
      </c>
      <c r="B6221" s="6" t="s">
        <v>37</v>
      </c>
      <c r="C6221" s="6" t="s">
        <v>30</v>
      </c>
      <c r="D6221" s="6" t="s">
        <v>31</v>
      </c>
      <c r="E6221" s="6" t="s">
        <v>30</v>
      </c>
      <c r="F6221" s="7" t="n">
        <v>72</v>
      </c>
      <c r="G6221" s="6" t="s">
        <v>31</v>
      </c>
      <c r="H6221" s="6" t="s">
        <v>31</v>
      </c>
      <c r="I6221" s="6" t="s">
        <v>517</v>
      </c>
      <c r="J6221" s="6" t="s">
        <v>31</v>
      </c>
      <c r="K6221" s="6" t="s">
        <v>30</v>
      </c>
      <c r="L6221" s="6" t="s">
        <v>30</v>
      </c>
      <c r="M6221" s="6" t="s">
        <v>30</v>
      </c>
      <c r="N6221" s="6" t="s">
        <v>30</v>
      </c>
      <c r="O6221" s="6" t="s">
        <v>30</v>
      </c>
      <c r="P6221" s="6" t="s">
        <v>166</v>
      </c>
      <c r="Q6221" s="6" t="s">
        <v>30</v>
      </c>
      <c r="R6221" s="6" t="s">
        <v>53</v>
      </c>
      <c r="S6221" s="8" t="n">
        <v>80.45</v>
      </c>
      <c r="T6221" s="8" t="n">
        <v>5737.6</v>
      </c>
      <c r="U6221" s="6" t="s">
        <v>30</v>
      </c>
      <c r="V6221" s="8" t="n">
        <f aca="false">IF(X6221="0-1 Year", ROUND(S6221/0.474, 2), IF(X6221="1-2 Years", ROUND(S6221/0.287, 2), ROUND(S6221/0.14, 2)))</f>
        <v>574.64</v>
      </c>
      <c r="W6221" s="6" t="str">
        <f aca="false">IF(V6221&gt;4000, "High", IF(V6221&gt;2000, "Medium", "Low"))</f>
        <v>Low</v>
      </c>
      <c r="X6221" s="9" t="s">
        <v>1765</v>
      </c>
      <c r="Y6221" s="10" t="n">
        <f aca="false">IF(U6221="Yes", 1, 0)</f>
        <v>0</v>
      </c>
      <c r="Z6221" s="10" t="n">
        <v>1</v>
      </c>
      <c r="AA6221" s="11" t="n">
        <f aca="false">MAX(0, ($S6221 * 0.35) - ($F6221 * 0.3))</f>
        <v>6.5575</v>
      </c>
      <c r="AB6221" s="12" t="str">
        <f aca="false">IF(AA6221&gt;20,"High",IF(AA6221&gt;10,"Medium","Low"))</f>
        <v>Low</v>
      </c>
    </row>
    <row r="6222" customFormat="false" ht="18.65" hidden="false" customHeight="false" outlineLevel="0" collapsed="false">
      <c r="A6222" s="5" t="s">
        <v>6266</v>
      </c>
      <c r="B6222" s="6" t="s">
        <v>29</v>
      </c>
      <c r="C6222" s="6" t="s">
        <v>30</v>
      </c>
      <c r="D6222" s="6" t="s">
        <v>31</v>
      </c>
      <c r="E6222" s="6" t="s">
        <v>30</v>
      </c>
      <c r="F6222" s="7" t="n">
        <v>60</v>
      </c>
      <c r="G6222" s="6" t="s">
        <v>31</v>
      </c>
      <c r="H6222" s="6" t="s">
        <v>31</v>
      </c>
      <c r="I6222" s="6" t="s">
        <v>517</v>
      </c>
      <c r="J6222" s="6" t="s">
        <v>30</v>
      </c>
      <c r="K6222" s="6" t="s">
        <v>31</v>
      </c>
      <c r="L6222" s="6" t="s">
        <v>31</v>
      </c>
      <c r="M6222" s="6" t="s">
        <v>30</v>
      </c>
      <c r="N6222" s="6" t="s">
        <v>31</v>
      </c>
      <c r="O6222" s="6" t="s">
        <v>30</v>
      </c>
      <c r="P6222" s="6" t="s">
        <v>38</v>
      </c>
      <c r="Q6222" s="6" t="s">
        <v>31</v>
      </c>
      <c r="R6222" s="6" t="s">
        <v>39</v>
      </c>
      <c r="S6222" s="8" t="n">
        <v>95.75</v>
      </c>
      <c r="T6222" s="8" t="n">
        <v>5742.9</v>
      </c>
      <c r="U6222" s="6" t="s">
        <v>31</v>
      </c>
      <c r="V6222" s="8" t="n">
        <f aca="false">IF(X6222="0-1 Year", ROUND(S6222/0.474, 2), IF(X6222="1-2 Years", ROUND(S6222/0.287, 2), ROUND(S6222/0.14, 2)))</f>
        <v>683.93</v>
      </c>
      <c r="W6222" s="6" t="str">
        <f aca="false">IF(V6222&gt;4000, "High", IF(V6222&gt;2000, "Medium", "Low"))</f>
        <v>Low</v>
      </c>
      <c r="X6222" s="9" t="s">
        <v>1765</v>
      </c>
      <c r="Y6222" s="10" t="n">
        <f aca="false">IF(U6222="Yes", 1, 0)</f>
        <v>1</v>
      </c>
      <c r="Z6222" s="10" t="n">
        <v>1</v>
      </c>
      <c r="AA6222" s="11" t="n">
        <f aca="false">MAX(0, ($S6222 * 0.35) - ($F6222 * 0.3))</f>
        <v>15.5125</v>
      </c>
      <c r="AB6222" s="12" t="str">
        <f aca="false">IF(AA6222&gt;20,"High",IF(AA6222&gt;10,"Medium","Low"))</f>
        <v>Medium</v>
      </c>
    </row>
    <row r="6223" customFormat="false" ht="18.65" hidden="false" customHeight="false" outlineLevel="0" collapsed="false">
      <c r="A6223" s="5" t="s">
        <v>6267</v>
      </c>
      <c r="B6223" s="6" t="s">
        <v>29</v>
      </c>
      <c r="C6223" s="6" t="s">
        <v>30</v>
      </c>
      <c r="D6223" s="6" t="s">
        <v>31</v>
      </c>
      <c r="E6223" s="6" t="s">
        <v>30</v>
      </c>
      <c r="F6223" s="7" t="n">
        <v>55</v>
      </c>
      <c r="G6223" s="6" t="s">
        <v>31</v>
      </c>
      <c r="H6223" s="6" t="s">
        <v>31</v>
      </c>
      <c r="I6223" s="6" t="s">
        <v>517</v>
      </c>
      <c r="J6223" s="6" t="s">
        <v>30</v>
      </c>
      <c r="K6223" s="6" t="s">
        <v>30</v>
      </c>
      <c r="L6223" s="6" t="s">
        <v>31</v>
      </c>
      <c r="M6223" s="6" t="s">
        <v>31</v>
      </c>
      <c r="N6223" s="6" t="s">
        <v>31</v>
      </c>
      <c r="O6223" s="6" t="s">
        <v>31</v>
      </c>
      <c r="P6223" s="6" t="s">
        <v>33</v>
      </c>
      <c r="Q6223" s="6" t="s">
        <v>31</v>
      </c>
      <c r="R6223" s="6" t="s">
        <v>39</v>
      </c>
      <c r="S6223" s="8" t="n">
        <v>104.15</v>
      </c>
      <c r="T6223" s="8" t="n">
        <v>5743.05</v>
      </c>
      <c r="U6223" s="6" t="s">
        <v>31</v>
      </c>
      <c r="V6223" s="8" t="n">
        <f aca="false">IF(X6223="0-1 Year", ROUND(S6223/0.474, 2), IF(X6223="1-2 Years", ROUND(S6223/0.287, 2), ROUND(S6223/0.14, 2)))</f>
        <v>743.93</v>
      </c>
      <c r="W6223" s="6" t="str">
        <f aca="false">IF(V6223&gt;4000, "High", IF(V6223&gt;2000, "Medium", "Low"))</f>
        <v>Low</v>
      </c>
      <c r="X6223" s="9" t="s">
        <v>1765</v>
      </c>
      <c r="Y6223" s="10" t="n">
        <f aca="false">IF(U6223="Yes", 1, 0)</f>
        <v>1</v>
      </c>
      <c r="Z6223" s="10" t="n">
        <v>1</v>
      </c>
      <c r="AA6223" s="11" t="n">
        <f aca="false">MAX(0, ($S6223 * 0.35) - ($F6223 * 0.3))</f>
        <v>19.9525</v>
      </c>
      <c r="AB6223" s="12" t="str">
        <f aca="false">IF(AA6223&gt;20,"High",IF(AA6223&gt;10,"Medium","Low"))</f>
        <v>Medium</v>
      </c>
    </row>
    <row r="6224" customFormat="false" ht="18.65" hidden="false" customHeight="false" outlineLevel="0" collapsed="false">
      <c r="A6224" s="5" t="s">
        <v>6268</v>
      </c>
      <c r="B6224" s="6" t="s">
        <v>37</v>
      </c>
      <c r="C6224" s="6" t="s">
        <v>30</v>
      </c>
      <c r="D6224" s="6" t="s">
        <v>31</v>
      </c>
      <c r="E6224" s="6" t="s">
        <v>31</v>
      </c>
      <c r="F6224" s="7" t="n">
        <v>70</v>
      </c>
      <c r="G6224" s="6" t="s">
        <v>31</v>
      </c>
      <c r="H6224" s="6" t="s">
        <v>31</v>
      </c>
      <c r="I6224" s="6" t="s">
        <v>203</v>
      </c>
      <c r="J6224" s="6" t="s">
        <v>31</v>
      </c>
      <c r="K6224" s="6" t="s">
        <v>31</v>
      </c>
      <c r="L6224" s="6" t="s">
        <v>31</v>
      </c>
      <c r="M6224" s="6" t="s">
        <v>31</v>
      </c>
      <c r="N6224" s="6" t="s">
        <v>31</v>
      </c>
      <c r="O6224" s="6" t="s">
        <v>30</v>
      </c>
      <c r="P6224" s="6" t="s">
        <v>166</v>
      </c>
      <c r="Q6224" s="6" t="s">
        <v>30</v>
      </c>
      <c r="R6224" s="6" t="s">
        <v>53</v>
      </c>
      <c r="S6224" s="8" t="n">
        <v>79.7</v>
      </c>
      <c r="T6224" s="8" t="n">
        <v>5743.3</v>
      </c>
      <c r="U6224" s="6" t="s">
        <v>30</v>
      </c>
      <c r="V6224" s="8" t="n">
        <f aca="false">IF(X6224="0-1 Year", ROUND(S6224/0.474, 2), IF(X6224="1-2 Years", ROUND(S6224/0.287, 2), ROUND(S6224/0.14, 2)))</f>
        <v>569.29</v>
      </c>
      <c r="W6224" s="6" t="str">
        <f aca="false">IF(V6224&gt;4000, "High", IF(V6224&gt;2000, "Medium", "Low"))</f>
        <v>Low</v>
      </c>
      <c r="X6224" s="9" t="s">
        <v>1765</v>
      </c>
      <c r="Y6224" s="10" t="n">
        <f aca="false">IF(U6224="Yes", 1, 0)</f>
        <v>0</v>
      </c>
      <c r="Z6224" s="10" t="n">
        <v>1</v>
      </c>
      <c r="AA6224" s="11" t="n">
        <f aca="false">MAX(0, ($S6224 * 0.35) - ($F6224 * 0.3))</f>
        <v>6.895</v>
      </c>
      <c r="AB6224" s="12" t="str">
        <f aca="false">IF(AA6224&gt;20,"High",IF(AA6224&gt;10,"Medium","Low"))</f>
        <v>Low</v>
      </c>
    </row>
    <row r="6225" customFormat="false" ht="18.65" hidden="false" customHeight="false" outlineLevel="0" collapsed="false">
      <c r="A6225" s="5" t="s">
        <v>6269</v>
      </c>
      <c r="B6225" s="6" t="s">
        <v>37</v>
      </c>
      <c r="C6225" s="6" t="s">
        <v>30</v>
      </c>
      <c r="D6225" s="6" t="s">
        <v>31</v>
      </c>
      <c r="E6225" s="6" t="s">
        <v>30</v>
      </c>
      <c r="F6225" s="7" t="n">
        <v>56</v>
      </c>
      <c r="G6225" s="6" t="s">
        <v>31</v>
      </c>
      <c r="H6225" s="6" t="s">
        <v>31</v>
      </c>
      <c r="I6225" s="6" t="s">
        <v>517</v>
      </c>
      <c r="J6225" s="6" t="s">
        <v>30</v>
      </c>
      <c r="K6225" s="6" t="s">
        <v>30</v>
      </c>
      <c r="L6225" s="6" t="s">
        <v>31</v>
      </c>
      <c r="M6225" s="6" t="s">
        <v>31</v>
      </c>
      <c r="N6225" s="6" t="s">
        <v>31</v>
      </c>
      <c r="O6225" s="6" t="s">
        <v>31</v>
      </c>
      <c r="P6225" s="6" t="s">
        <v>166</v>
      </c>
      <c r="Q6225" s="6" t="s">
        <v>30</v>
      </c>
      <c r="R6225" s="6" t="s">
        <v>53</v>
      </c>
      <c r="S6225" s="8" t="n">
        <v>103.2</v>
      </c>
      <c r="T6225" s="8" t="n">
        <v>5744.35</v>
      </c>
      <c r="U6225" s="6" t="s">
        <v>30</v>
      </c>
      <c r="V6225" s="8" t="n">
        <f aca="false">IF(X6225="0-1 Year", ROUND(S6225/0.474, 2), IF(X6225="1-2 Years", ROUND(S6225/0.287, 2), ROUND(S6225/0.14, 2)))</f>
        <v>737.14</v>
      </c>
      <c r="W6225" s="6" t="str">
        <f aca="false">IF(V6225&gt;4000, "High", IF(V6225&gt;2000, "Medium", "Low"))</f>
        <v>Low</v>
      </c>
      <c r="X6225" s="9" t="s">
        <v>1765</v>
      </c>
      <c r="Y6225" s="10" t="n">
        <f aca="false">IF(U6225="Yes", 1, 0)</f>
        <v>0</v>
      </c>
      <c r="Z6225" s="10" t="n">
        <v>1</v>
      </c>
      <c r="AA6225" s="11" t="n">
        <f aca="false">MAX(0, ($S6225 * 0.35) - ($F6225 * 0.3))</f>
        <v>19.32</v>
      </c>
      <c r="AB6225" s="12" t="str">
        <f aca="false">IF(AA6225&gt;20,"High",IF(AA6225&gt;10,"Medium","Low"))</f>
        <v>Medium</v>
      </c>
    </row>
    <row r="6226" customFormat="false" ht="18.65" hidden="false" customHeight="false" outlineLevel="0" collapsed="false">
      <c r="A6226" s="5" t="s">
        <v>6270</v>
      </c>
      <c r="B6226" s="6" t="s">
        <v>29</v>
      </c>
      <c r="C6226" s="6" t="s">
        <v>31</v>
      </c>
      <c r="D6226" s="6" t="s">
        <v>31</v>
      </c>
      <c r="E6226" s="6" t="s">
        <v>30</v>
      </c>
      <c r="F6226" s="7" t="n">
        <v>57</v>
      </c>
      <c r="G6226" s="6" t="s">
        <v>31</v>
      </c>
      <c r="H6226" s="6" t="s">
        <v>31</v>
      </c>
      <c r="I6226" s="6" t="s">
        <v>517</v>
      </c>
      <c r="J6226" s="6" t="s">
        <v>30</v>
      </c>
      <c r="K6226" s="6" t="s">
        <v>30</v>
      </c>
      <c r="L6226" s="6" t="s">
        <v>31</v>
      </c>
      <c r="M6226" s="6" t="s">
        <v>30</v>
      </c>
      <c r="N6226" s="6" t="s">
        <v>31</v>
      </c>
      <c r="O6226" s="6" t="s">
        <v>31</v>
      </c>
      <c r="P6226" s="6" t="s">
        <v>38</v>
      </c>
      <c r="Q6226" s="6" t="s">
        <v>30</v>
      </c>
      <c r="R6226" s="6" t="s">
        <v>39</v>
      </c>
      <c r="S6226" s="8" t="n">
        <v>100.6</v>
      </c>
      <c r="T6226" s="8" t="n">
        <v>5746.15</v>
      </c>
      <c r="U6226" s="6" t="s">
        <v>31</v>
      </c>
      <c r="V6226" s="8" t="n">
        <f aca="false">IF(X6226="0-1 Year", ROUND(S6226/0.474, 2), IF(X6226="1-2 Years", ROUND(S6226/0.287, 2), ROUND(S6226/0.14, 2)))</f>
        <v>718.57</v>
      </c>
      <c r="W6226" s="6" t="str">
        <f aca="false">IF(V6226&gt;4000, "High", IF(V6226&gt;2000, "Medium", "Low"))</f>
        <v>Low</v>
      </c>
      <c r="X6226" s="9" t="s">
        <v>1765</v>
      </c>
      <c r="Y6226" s="10" t="n">
        <f aca="false">IF(U6226="Yes", 1, 0)</f>
        <v>1</v>
      </c>
      <c r="Z6226" s="10" t="n">
        <v>1</v>
      </c>
      <c r="AA6226" s="11" t="n">
        <f aca="false">MAX(0, ($S6226 * 0.35) - ($F6226 * 0.3))</f>
        <v>18.11</v>
      </c>
      <c r="AB6226" s="12" t="str">
        <f aca="false">IF(AA6226&gt;20,"High",IF(AA6226&gt;10,"Medium","Low"))</f>
        <v>Medium</v>
      </c>
    </row>
    <row r="6227" customFormat="false" ht="18.65" hidden="false" customHeight="false" outlineLevel="0" collapsed="false">
      <c r="A6227" s="5" t="s">
        <v>6271</v>
      </c>
      <c r="B6227" s="6" t="s">
        <v>37</v>
      </c>
      <c r="C6227" s="6" t="s">
        <v>30</v>
      </c>
      <c r="D6227" s="6" t="s">
        <v>31</v>
      </c>
      <c r="E6227" s="6" t="s">
        <v>31</v>
      </c>
      <c r="F6227" s="7" t="n">
        <v>68</v>
      </c>
      <c r="G6227" s="6" t="s">
        <v>31</v>
      </c>
      <c r="H6227" s="6" t="s">
        <v>31</v>
      </c>
      <c r="I6227" s="6" t="s">
        <v>517</v>
      </c>
      <c r="J6227" s="6" t="s">
        <v>30</v>
      </c>
      <c r="K6227" s="6" t="s">
        <v>31</v>
      </c>
      <c r="L6227" s="6" t="s">
        <v>31</v>
      </c>
      <c r="M6227" s="6" t="s">
        <v>30</v>
      </c>
      <c r="N6227" s="6" t="s">
        <v>30</v>
      </c>
      <c r="O6227" s="6" t="s">
        <v>30</v>
      </c>
      <c r="P6227" s="6" t="s">
        <v>166</v>
      </c>
      <c r="Q6227" s="6" t="s">
        <v>31</v>
      </c>
      <c r="R6227" s="6" t="s">
        <v>58</v>
      </c>
      <c r="S6227" s="8" t="n">
        <v>84.4</v>
      </c>
      <c r="T6227" s="8" t="n">
        <v>5746.75</v>
      </c>
      <c r="U6227" s="6" t="s">
        <v>30</v>
      </c>
      <c r="V6227" s="8" t="n">
        <f aca="false">IF(X6227="0-1 Year", ROUND(S6227/0.474, 2), IF(X6227="1-2 Years", ROUND(S6227/0.287, 2), ROUND(S6227/0.14, 2)))</f>
        <v>602.86</v>
      </c>
      <c r="W6227" s="6" t="str">
        <f aca="false">IF(V6227&gt;4000, "High", IF(V6227&gt;2000, "Medium", "Low"))</f>
        <v>Low</v>
      </c>
      <c r="X6227" s="9" t="s">
        <v>1765</v>
      </c>
      <c r="Y6227" s="10" t="n">
        <f aca="false">IF(U6227="Yes", 1, 0)</f>
        <v>0</v>
      </c>
      <c r="Z6227" s="10" t="n">
        <v>1</v>
      </c>
      <c r="AA6227" s="11" t="n">
        <f aca="false">MAX(0, ($S6227 * 0.35) - ($F6227 * 0.3))</f>
        <v>9.14</v>
      </c>
      <c r="AB6227" s="12" t="str">
        <f aca="false">IF(AA6227&gt;20,"High",IF(AA6227&gt;10,"Medium","Low"))</f>
        <v>Low</v>
      </c>
    </row>
    <row r="6228" customFormat="false" ht="18.65" hidden="false" customHeight="false" outlineLevel="0" collapsed="false">
      <c r="A6228" s="5" t="s">
        <v>6272</v>
      </c>
      <c r="B6228" s="6" t="s">
        <v>37</v>
      </c>
      <c r="C6228" s="6" t="s">
        <v>31</v>
      </c>
      <c r="D6228" s="6" t="s">
        <v>31</v>
      </c>
      <c r="E6228" s="6" t="s">
        <v>30</v>
      </c>
      <c r="F6228" s="7" t="n">
        <v>58</v>
      </c>
      <c r="G6228" s="6" t="s">
        <v>31</v>
      </c>
      <c r="H6228" s="6" t="s">
        <v>31</v>
      </c>
      <c r="I6228" s="6" t="s">
        <v>517</v>
      </c>
      <c r="J6228" s="6" t="s">
        <v>30</v>
      </c>
      <c r="K6228" s="6" t="s">
        <v>30</v>
      </c>
      <c r="L6228" s="6" t="s">
        <v>30</v>
      </c>
      <c r="M6228" s="6" t="s">
        <v>31</v>
      </c>
      <c r="N6228" s="6" t="s">
        <v>31</v>
      </c>
      <c r="O6228" s="6" t="s">
        <v>31</v>
      </c>
      <c r="P6228" s="6" t="s">
        <v>38</v>
      </c>
      <c r="Q6228" s="6" t="s">
        <v>31</v>
      </c>
      <c r="R6228" s="6" t="s">
        <v>53</v>
      </c>
      <c r="S6228" s="8" t="n">
        <v>100.4</v>
      </c>
      <c r="T6228" s="8" t="n">
        <v>5749.8</v>
      </c>
      <c r="U6228" s="6" t="s">
        <v>30</v>
      </c>
      <c r="V6228" s="8" t="n">
        <f aca="false">IF(X6228="0-1 Year", ROUND(S6228/0.474, 2), IF(X6228="1-2 Years", ROUND(S6228/0.287, 2), ROUND(S6228/0.14, 2)))</f>
        <v>717.14</v>
      </c>
      <c r="W6228" s="6" t="str">
        <f aca="false">IF(V6228&gt;4000, "High", IF(V6228&gt;2000, "Medium", "Low"))</f>
        <v>Low</v>
      </c>
      <c r="X6228" s="9" t="s">
        <v>1765</v>
      </c>
      <c r="Y6228" s="10" t="n">
        <f aca="false">IF(U6228="Yes", 1, 0)</f>
        <v>0</v>
      </c>
      <c r="Z6228" s="10" t="n">
        <v>1</v>
      </c>
      <c r="AA6228" s="11" t="n">
        <f aca="false">MAX(0, ($S6228 * 0.35) - ($F6228 * 0.3))</f>
        <v>17.74</v>
      </c>
      <c r="AB6228" s="12" t="str">
        <f aca="false">IF(AA6228&gt;20,"High",IF(AA6228&gt;10,"Medium","Low"))</f>
        <v>Medium</v>
      </c>
    </row>
    <row r="6229" customFormat="false" ht="18.65" hidden="false" customHeight="false" outlineLevel="0" collapsed="false">
      <c r="A6229" s="5" t="s">
        <v>6273</v>
      </c>
      <c r="B6229" s="6" t="s">
        <v>29</v>
      </c>
      <c r="C6229" s="6" t="s">
        <v>30</v>
      </c>
      <c r="D6229" s="6" t="s">
        <v>31</v>
      </c>
      <c r="E6229" s="6" t="s">
        <v>31</v>
      </c>
      <c r="F6229" s="7" t="n">
        <v>72</v>
      </c>
      <c r="G6229" s="6" t="s">
        <v>31</v>
      </c>
      <c r="H6229" s="6" t="s">
        <v>31</v>
      </c>
      <c r="I6229" s="6" t="s">
        <v>203</v>
      </c>
      <c r="J6229" s="6" t="s">
        <v>31</v>
      </c>
      <c r="K6229" s="6" t="s">
        <v>31</v>
      </c>
      <c r="L6229" s="6" t="s">
        <v>31</v>
      </c>
      <c r="M6229" s="6" t="s">
        <v>31</v>
      </c>
      <c r="N6229" s="6" t="s">
        <v>30</v>
      </c>
      <c r="O6229" s="6" t="s">
        <v>31</v>
      </c>
      <c r="P6229" s="6" t="s">
        <v>166</v>
      </c>
      <c r="Q6229" s="6" t="s">
        <v>30</v>
      </c>
      <c r="R6229" s="6" t="s">
        <v>58</v>
      </c>
      <c r="S6229" s="8" t="n">
        <v>81</v>
      </c>
      <c r="T6229" s="8" t="n">
        <v>5750</v>
      </c>
      <c r="U6229" s="6" t="s">
        <v>30</v>
      </c>
      <c r="V6229" s="8" t="n">
        <f aca="false">IF(X6229="0-1 Year", ROUND(S6229/0.474, 2), IF(X6229="1-2 Years", ROUND(S6229/0.287, 2), ROUND(S6229/0.14, 2)))</f>
        <v>578.57</v>
      </c>
      <c r="W6229" s="6" t="str">
        <f aca="false">IF(V6229&gt;4000, "High", IF(V6229&gt;2000, "Medium", "Low"))</f>
        <v>Low</v>
      </c>
      <c r="X6229" s="9" t="s">
        <v>1765</v>
      </c>
      <c r="Y6229" s="10" t="n">
        <f aca="false">IF(U6229="Yes", 1, 0)</f>
        <v>0</v>
      </c>
      <c r="Z6229" s="10" t="n">
        <v>1</v>
      </c>
      <c r="AA6229" s="11" t="n">
        <f aca="false">MAX(0, ($S6229 * 0.35) - ($F6229 * 0.3))</f>
        <v>6.75</v>
      </c>
      <c r="AB6229" s="12" t="str">
        <f aca="false">IF(AA6229&gt;20,"High",IF(AA6229&gt;10,"Medium","Low"))</f>
        <v>Low</v>
      </c>
    </row>
    <row r="6230" customFormat="false" ht="18.65" hidden="false" customHeight="false" outlineLevel="0" collapsed="false">
      <c r="A6230" s="5" t="s">
        <v>6274</v>
      </c>
      <c r="B6230" s="6" t="s">
        <v>29</v>
      </c>
      <c r="C6230" s="6" t="s">
        <v>30</v>
      </c>
      <c r="D6230" s="6" t="s">
        <v>31</v>
      </c>
      <c r="E6230" s="6" t="s">
        <v>30</v>
      </c>
      <c r="F6230" s="7" t="n">
        <v>72</v>
      </c>
      <c r="G6230" s="6" t="s">
        <v>31</v>
      </c>
      <c r="H6230" s="6" t="s">
        <v>30</v>
      </c>
      <c r="I6230" s="6" t="s">
        <v>203</v>
      </c>
      <c r="J6230" s="6" t="s">
        <v>31</v>
      </c>
      <c r="K6230" s="6" t="s">
        <v>31</v>
      </c>
      <c r="L6230" s="6" t="s">
        <v>30</v>
      </c>
      <c r="M6230" s="6" t="s">
        <v>31</v>
      </c>
      <c r="N6230" s="6" t="s">
        <v>31</v>
      </c>
      <c r="O6230" s="6" t="s">
        <v>31</v>
      </c>
      <c r="P6230" s="6" t="s">
        <v>166</v>
      </c>
      <c r="Q6230" s="6" t="s">
        <v>31</v>
      </c>
      <c r="R6230" s="6" t="s">
        <v>53</v>
      </c>
      <c r="S6230" s="8" t="n">
        <v>79.35</v>
      </c>
      <c r="T6230" s="8" t="n">
        <v>5753.25</v>
      </c>
      <c r="U6230" s="6" t="s">
        <v>30</v>
      </c>
      <c r="V6230" s="8" t="n">
        <f aca="false">IF(X6230="0-1 Year", ROUND(S6230/0.474, 2), IF(X6230="1-2 Years", ROUND(S6230/0.287, 2), ROUND(S6230/0.14, 2)))</f>
        <v>566.79</v>
      </c>
      <c r="W6230" s="6" t="str">
        <f aca="false">IF(V6230&gt;4000, "High", IF(V6230&gt;2000, "Medium", "Low"))</f>
        <v>Low</v>
      </c>
      <c r="X6230" s="9" t="s">
        <v>1765</v>
      </c>
      <c r="Y6230" s="10" t="n">
        <f aca="false">IF(U6230="Yes", 1, 0)</f>
        <v>0</v>
      </c>
      <c r="Z6230" s="10" t="n">
        <v>1</v>
      </c>
      <c r="AA6230" s="11" t="n">
        <f aca="false">MAX(0, ($S6230 * 0.35) - ($F6230 * 0.3))</f>
        <v>6.1725</v>
      </c>
      <c r="AB6230" s="12" t="str">
        <f aca="false">IF(AA6230&gt;20,"High",IF(AA6230&gt;10,"Medium","Low"))</f>
        <v>Low</v>
      </c>
    </row>
    <row r="6231" customFormat="false" ht="18.65" hidden="false" customHeight="false" outlineLevel="0" collapsed="false">
      <c r="A6231" s="5" t="s">
        <v>6275</v>
      </c>
      <c r="B6231" s="6" t="s">
        <v>37</v>
      </c>
      <c r="C6231" s="6" t="s">
        <v>30</v>
      </c>
      <c r="D6231" s="6" t="s">
        <v>30</v>
      </c>
      <c r="E6231" s="6" t="s">
        <v>30</v>
      </c>
      <c r="F6231" s="7" t="n">
        <v>62</v>
      </c>
      <c r="G6231" s="6" t="s">
        <v>31</v>
      </c>
      <c r="H6231" s="6" t="s">
        <v>31</v>
      </c>
      <c r="I6231" s="6" t="s">
        <v>517</v>
      </c>
      <c r="J6231" s="6" t="s">
        <v>31</v>
      </c>
      <c r="K6231" s="6" t="s">
        <v>31</v>
      </c>
      <c r="L6231" s="6" t="s">
        <v>31</v>
      </c>
      <c r="M6231" s="6" t="s">
        <v>30</v>
      </c>
      <c r="N6231" s="6" t="s">
        <v>30</v>
      </c>
      <c r="O6231" s="6" t="s">
        <v>30</v>
      </c>
      <c r="P6231" s="6" t="s">
        <v>33</v>
      </c>
      <c r="Q6231" s="6" t="s">
        <v>31</v>
      </c>
      <c r="R6231" s="6" t="s">
        <v>39</v>
      </c>
      <c r="S6231" s="8" t="n">
        <v>92.05</v>
      </c>
      <c r="T6231" s="8" t="n">
        <v>5755.8</v>
      </c>
      <c r="U6231" s="6" t="s">
        <v>30</v>
      </c>
      <c r="V6231" s="8" t="n">
        <f aca="false">IF(X6231="0-1 Year", ROUND(S6231/0.474, 2), IF(X6231="1-2 Years", ROUND(S6231/0.287, 2), ROUND(S6231/0.14, 2)))</f>
        <v>657.5</v>
      </c>
      <c r="W6231" s="6" t="str">
        <f aca="false">IF(V6231&gt;4000, "High", IF(V6231&gt;2000, "Medium", "Low"))</f>
        <v>Low</v>
      </c>
      <c r="X6231" s="9" t="s">
        <v>1765</v>
      </c>
      <c r="Y6231" s="10" t="n">
        <f aca="false">IF(U6231="Yes", 1, 0)</f>
        <v>0</v>
      </c>
      <c r="Z6231" s="10" t="n">
        <v>1</v>
      </c>
      <c r="AA6231" s="11" t="n">
        <f aca="false">MAX(0, ($S6231 * 0.35) - ($F6231 * 0.3))</f>
        <v>13.6175</v>
      </c>
      <c r="AB6231" s="12" t="str">
        <f aca="false">IF(AA6231&gt;20,"High",IF(AA6231&gt;10,"Medium","Low"))</f>
        <v>Medium</v>
      </c>
    </row>
    <row r="6232" customFormat="false" ht="18.65" hidden="false" customHeight="false" outlineLevel="0" collapsed="false">
      <c r="A6232" s="5" t="s">
        <v>6276</v>
      </c>
      <c r="B6232" s="6" t="s">
        <v>37</v>
      </c>
      <c r="C6232" s="6" t="s">
        <v>30</v>
      </c>
      <c r="D6232" s="6" t="s">
        <v>30</v>
      </c>
      <c r="E6232" s="6" t="s">
        <v>30</v>
      </c>
      <c r="F6232" s="7" t="n">
        <v>62</v>
      </c>
      <c r="G6232" s="6" t="s">
        <v>31</v>
      </c>
      <c r="H6232" s="6" t="s">
        <v>31</v>
      </c>
      <c r="I6232" s="6" t="s">
        <v>517</v>
      </c>
      <c r="J6232" s="6" t="s">
        <v>30</v>
      </c>
      <c r="K6232" s="6" t="s">
        <v>30</v>
      </c>
      <c r="L6232" s="6" t="s">
        <v>30</v>
      </c>
      <c r="M6232" s="6" t="s">
        <v>30</v>
      </c>
      <c r="N6232" s="6" t="s">
        <v>31</v>
      </c>
      <c r="O6232" s="6" t="s">
        <v>31</v>
      </c>
      <c r="P6232" s="6" t="s">
        <v>33</v>
      </c>
      <c r="Q6232" s="6" t="s">
        <v>31</v>
      </c>
      <c r="R6232" s="6" t="s">
        <v>53</v>
      </c>
      <c r="S6232" s="8" t="n">
        <v>94</v>
      </c>
      <c r="T6232" s="8" t="n">
        <v>5757.2</v>
      </c>
      <c r="U6232" s="6" t="s">
        <v>30</v>
      </c>
      <c r="V6232" s="8" t="n">
        <f aca="false">IF(X6232="0-1 Year", ROUND(S6232/0.474, 2), IF(X6232="1-2 Years", ROUND(S6232/0.287, 2), ROUND(S6232/0.14, 2)))</f>
        <v>671.43</v>
      </c>
      <c r="W6232" s="6" t="str">
        <f aca="false">IF(V6232&gt;4000, "High", IF(V6232&gt;2000, "Medium", "Low"))</f>
        <v>Low</v>
      </c>
      <c r="X6232" s="9" t="s">
        <v>1765</v>
      </c>
      <c r="Y6232" s="10" t="n">
        <f aca="false">IF(U6232="Yes", 1, 0)</f>
        <v>0</v>
      </c>
      <c r="Z6232" s="10" t="n">
        <v>1</v>
      </c>
      <c r="AA6232" s="11" t="n">
        <f aca="false">MAX(0, ($S6232 * 0.35) - ($F6232 * 0.3))</f>
        <v>14.3</v>
      </c>
      <c r="AB6232" s="12" t="str">
        <f aca="false">IF(AA6232&gt;20,"High",IF(AA6232&gt;10,"Medium","Low"))</f>
        <v>Medium</v>
      </c>
    </row>
    <row r="6233" customFormat="false" ht="18.65" hidden="false" customHeight="false" outlineLevel="0" collapsed="false">
      <c r="A6233" s="5" t="s">
        <v>6277</v>
      </c>
      <c r="B6233" s="6" t="s">
        <v>29</v>
      </c>
      <c r="C6233" s="6" t="s">
        <v>30</v>
      </c>
      <c r="D6233" s="6" t="s">
        <v>30</v>
      </c>
      <c r="E6233" s="6" t="s">
        <v>30</v>
      </c>
      <c r="F6233" s="7" t="n">
        <v>54</v>
      </c>
      <c r="G6233" s="6" t="s">
        <v>31</v>
      </c>
      <c r="H6233" s="6" t="s">
        <v>31</v>
      </c>
      <c r="I6233" s="6" t="s">
        <v>517</v>
      </c>
      <c r="J6233" s="6" t="s">
        <v>31</v>
      </c>
      <c r="K6233" s="6" t="s">
        <v>31</v>
      </c>
      <c r="L6233" s="6" t="s">
        <v>30</v>
      </c>
      <c r="M6233" s="6" t="s">
        <v>31</v>
      </c>
      <c r="N6233" s="6" t="s">
        <v>31</v>
      </c>
      <c r="O6233" s="6" t="s">
        <v>31</v>
      </c>
      <c r="P6233" s="6" t="s">
        <v>166</v>
      </c>
      <c r="Q6233" s="6" t="s">
        <v>31</v>
      </c>
      <c r="R6233" s="6" t="s">
        <v>58</v>
      </c>
      <c r="S6233" s="8" t="n">
        <v>108</v>
      </c>
      <c r="T6233" s="8" t="n">
        <v>5760.65</v>
      </c>
      <c r="U6233" s="6" t="s">
        <v>30</v>
      </c>
      <c r="V6233" s="8" t="n">
        <f aca="false">IF(X6233="0-1 Year", ROUND(S6233/0.474, 2), IF(X6233="1-2 Years", ROUND(S6233/0.287, 2), ROUND(S6233/0.14, 2)))</f>
        <v>771.43</v>
      </c>
      <c r="W6233" s="6" t="str">
        <f aca="false">IF(V6233&gt;4000, "High", IF(V6233&gt;2000, "Medium", "Low"))</f>
        <v>Low</v>
      </c>
      <c r="X6233" s="9" t="s">
        <v>1765</v>
      </c>
      <c r="Y6233" s="10" t="n">
        <f aca="false">IF(U6233="Yes", 1, 0)</f>
        <v>0</v>
      </c>
      <c r="Z6233" s="10" t="n">
        <v>1</v>
      </c>
      <c r="AA6233" s="11" t="n">
        <f aca="false">MAX(0, ($S6233 * 0.35) - ($F6233 * 0.3))</f>
        <v>21.6</v>
      </c>
      <c r="AB6233" s="12" t="str">
        <f aca="false">IF(AA6233&gt;20,"High",IF(AA6233&gt;10,"Medium","Low"))</f>
        <v>High</v>
      </c>
    </row>
    <row r="6234" customFormat="false" ht="18.65" hidden="false" customHeight="false" outlineLevel="0" collapsed="false">
      <c r="A6234" s="5" t="s">
        <v>6278</v>
      </c>
      <c r="B6234" s="6" t="s">
        <v>37</v>
      </c>
      <c r="C6234" s="6" t="s">
        <v>30</v>
      </c>
      <c r="D6234" s="6" t="s">
        <v>31</v>
      </c>
      <c r="E6234" s="6" t="s">
        <v>30</v>
      </c>
      <c r="F6234" s="7" t="n">
        <v>68</v>
      </c>
      <c r="G6234" s="6" t="s">
        <v>31</v>
      </c>
      <c r="H6234" s="6" t="s">
        <v>31</v>
      </c>
      <c r="I6234" s="6" t="s">
        <v>517</v>
      </c>
      <c r="J6234" s="6" t="s">
        <v>30</v>
      </c>
      <c r="K6234" s="6" t="s">
        <v>31</v>
      </c>
      <c r="L6234" s="6" t="s">
        <v>31</v>
      </c>
      <c r="M6234" s="6" t="s">
        <v>30</v>
      </c>
      <c r="N6234" s="6" t="s">
        <v>30</v>
      </c>
      <c r="O6234" s="6" t="s">
        <v>30</v>
      </c>
      <c r="P6234" s="6" t="s">
        <v>33</v>
      </c>
      <c r="Q6234" s="6" t="s">
        <v>30</v>
      </c>
      <c r="R6234" s="6" t="s">
        <v>58</v>
      </c>
      <c r="S6234" s="8" t="n">
        <v>86.45</v>
      </c>
      <c r="T6234" s="8" t="n">
        <v>5762.95</v>
      </c>
      <c r="U6234" s="6" t="s">
        <v>30</v>
      </c>
      <c r="V6234" s="8" t="n">
        <f aca="false">IF(X6234="0-1 Year", ROUND(S6234/0.474, 2), IF(X6234="1-2 Years", ROUND(S6234/0.287, 2), ROUND(S6234/0.14, 2)))</f>
        <v>617.5</v>
      </c>
      <c r="W6234" s="6" t="str">
        <f aca="false">IF(V6234&gt;4000, "High", IF(V6234&gt;2000, "Medium", "Low"))</f>
        <v>Low</v>
      </c>
      <c r="X6234" s="9" t="s">
        <v>1765</v>
      </c>
      <c r="Y6234" s="10" t="n">
        <f aca="false">IF(U6234="Yes", 1, 0)</f>
        <v>0</v>
      </c>
      <c r="Z6234" s="10" t="n">
        <v>1</v>
      </c>
      <c r="AA6234" s="11" t="n">
        <f aca="false">MAX(0, ($S6234 * 0.35) - ($F6234 * 0.3))</f>
        <v>9.8575</v>
      </c>
      <c r="AB6234" s="12" t="str">
        <f aca="false">IF(AA6234&gt;20,"High",IF(AA6234&gt;10,"Medium","Low"))</f>
        <v>Low</v>
      </c>
    </row>
    <row r="6235" customFormat="false" ht="18.65" hidden="false" customHeight="false" outlineLevel="0" collapsed="false">
      <c r="A6235" s="5" t="s">
        <v>6279</v>
      </c>
      <c r="B6235" s="6" t="s">
        <v>29</v>
      </c>
      <c r="C6235" s="6" t="s">
        <v>30</v>
      </c>
      <c r="D6235" s="6" t="s">
        <v>31</v>
      </c>
      <c r="E6235" s="6" t="s">
        <v>30</v>
      </c>
      <c r="F6235" s="7" t="n">
        <v>72</v>
      </c>
      <c r="G6235" s="6" t="s">
        <v>31</v>
      </c>
      <c r="H6235" s="6" t="s">
        <v>31</v>
      </c>
      <c r="I6235" s="6" t="s">
        <v>203</v>
      </c>
      <c r="J6235" s="6" t="s">
        <v>31</v>
      </c>
      <c r="K6235" s="6" t="s">
        <v>31</v>
      </c>
      <c r="L6235" s="6" t="s">
        <v>31</v>
      </c>
      <c r="M6235" s="6" t="s">
        <v>31</v>
      </c>
      <c r="N6235" s="6" t="s">
        <v>30</v>
      </c>
      <c r="O6235" s="6" t="s">
        <v>31</v>
      </c>
      <c r="P6235" s="6" t="s">
        <v>166</v>
      </c>
      <c r="Q6235" s="6" t="s">
        <v>30</v>
      </c>
      <c r="R6235" s="6" t="s">
        <v>53</v>
      </c>
      <c r="S6235" s="8" t="n">
        <v>78.85</v>
      </c>
      <c r="T6235" s="8" t="n">
        <v>5763.15</v>
      </c>
      <c r="U6235" s="6" t="s">
        <v>30</v>
      </c>
      <c r="V6235" s="8" t="n">
        <f aca="false">IF(X6235="0-1 Year", ROUND(S6235/0.474, 2), IF(X6235="1-2 Years", ROUND(S6235/0.287, 2), ROUND(S6235/0.14, 2)))</f>
        <v>563.21</v>
      </c>
      <c r="W6235" s="6" t="str">
        <f aca="false">IF(V6235&gt;4000, "High", IF(V6235&gt;2000, "Medium", "Low"))</f>
        <v>Low</v>
      </c>
      <c r="X6235" s="9" t="s">
        <v>1765</v>
      </c>
      <c r="Y6235" s="10" t="n">
        <f aca="false">IF(U6235="Yes", 1, 0)</f>
        <v>0</v>
      </c>
      <c r="Z6235" s="10" t="n">
        <v>1</v>
      </c>
      <c r="AA6235" s="11" t="n">
        <f aca="false">MAX(0, ($S6235 * 0.35) - ($F6235 * 0.3))</f>
        <v>5.9975</v>
      </c>
      <c r="AB6235" s="12" t="str">
        <f aca="false">IF(AA6235&gt;20,"High",IF(AA6235&gt;10,"Medium","Low"))</f>
        <v>Low</v>
      </c>
    </row>
    <row r="6236" customFormat="false" ht="18.65" hidden="false" customHeight="false" outlineLevel="0" collapsed="false">
      <c r="A6236" s="5" t="s">
        <v>6280</v>
      </c>
      <c r="B6236" s="6" t="s">
        <v>37</v>
      </c>
      <c r="C6236" s="6" t="s">
        <v>30</v>
      </c>
      <c r="D6236" s="6" t="s">
        <v>31</v>
      </c>
      <c r="E6236" s="6" t="s">
        <v>30</v>
      </c>
      <c r="F6236" s="7" t="n">
        <v>54</v>
      </c>
      <c r="G6236" s="6" t="s">
        <v>31</v>
      </c>
      <c r="H6236" s="6" t="s">
        <v>31</v>
      </c>
      <c r="I6236" s="6" t="s">
        <v>517</v>
      </c>
      <c r="J6236" s="6" t="s">
        <v>31</v>
      </c>
      <c r="K6236" s="6" t="s">
        <v>31</v>
      </c>
      <c r="L6236" s="6" t="s">
        <v>30</v>
      </c>
      <c r="M6236" s="6" t="s">
        <v>30</v>
      </c>
      <c r="N6236" s="6" t="s">
        <v>31</v>
      </c>
      <c r="O6236" s="6" t="s">
        <v>31</v>
      </c>
      <c r="P6236" s="6" t="s">
        <v>33</v>
      </c>
      <c r="Q6236" s="6" t="s">
        <v>30</v>
      </c>
      <c r="R6236" s="6" t="s">
        <v>53</v>
      </c>
      <c r="S6236" s="8" t="n">
        <v>106.55</v>
      </c>
      <c r="T6236" s="8" t="n">
        <v>5763.3</v>
      </c>
      <c r="U6236" s="6" t="s">
        <v>31</v>
      </c>
      <c r="V6236" s="8" t="n">
        <f aca="false">IF(X6236="0-1 Year", ROUND(S6236/0.474, 2), IF(X6236="1-2 Years", ROUND(S6236/0.287, 2), ROUND(S6236/0.14, 2)))</f>
        <v>761.07</v>
      </c>
      <c r="W6236" s="6" t="str">
        <f aca="false">IF(V6236&gt;4000, "High", IF(V6236&gt;2000, "Medium", "Low"))</f>
        <v>Low</v>
      </c>
      <c r="X6236" s="9" t="s">
        <v>1765</v>
      </c>
      <c r="Y6236" s="10" t="n">
        <f aca="false">IF(U6236="Yes", 1, 0)</f>
        <v>1</v>
      </c>
      <c r="Z6236" s="10" t="n">
        <v>1</v>
      </c>
      <c r="AA6236" s="11" t="n">
        <f aca="false">MAX(0, ($S6236 * 0.35) - ($F6236 * 0.3))</f>
        <v>21.0925</v>
      </c>
      <c r="AB6236" s="12" t="str">
        <f aca="false">IF(AA6236&gt;20,"High",IF(AA6236&gt;10,"Medium","Low"))</f>
        <v>High</v>
      </c>
    </row>
    <row r="6237" customFormat="false" ht="18.65" hidden="false" customHeight="false" outlineLevel="0" collapsed="false">
      <c r="A6237" s="5" t="s">
        <v>6281</v>
      </c>
      <c r="B6237" s="6" t="s">
        <v>29</v>
      </c>
      <c r="C6237" s="6" t="s">
        <v>30</v>
      </c>
      <c r="D6237" s="6" t="s">
        <v>31</v>
      </c>
      <c r="E6237" s="6" t="s">
        <v>31</v>
      </c>
      <c r="F6237" s="7" t="n">
        <v>63</v>
      </c>
      <c r="G6237" s="6" t="s">
        <v>31</v>
      </c>
      <c r="H6237" s="6" t="s">
        <v>31</v>
      </c>
      <c r="I6237" s="6" t="s">
        <v>517</v>
      </c>
      <c r="J6237" s="6" t="s">
        <v>30</v>
      </c>
      <c r="K6237" s="6" t="s">
        <v>31</v>
      </c>
      <c r="L6237" s="6" t="s">
        <v>30</v>
      </c>
      <c r="M6237" s="6" t="s">
        <v>30</v>
      </c>
      <c r="N6237" s="6" t="s">
        <v>30</v>
      </c>
      <c r="O6237" s="6" t="s">
        <v>31</v>
      </c>
      <c r="P6237" s="6" t="s">
        <v>33</v>
      </c>
      <c r="Q6237" s="6" t="s">
        <v>31</v>
      </c>
      <c r="R6237" s="6" t="s">
        <v>39</v>
      </c>
      <c r="S6237" s="8" t="n">
        <v>91.35</v>
      </c>
      <c r="T6237" s="8" t="n">
        <v>5764.7</v>
      </c>
      <c r="U6237" s="6" t="s">
        <v>30</v>
      </c>
      <c r="V6237" s="8" t="n">
        <f aca="false">IF(X6237="0-1 Year", ROUND(S6237/0.474, 2), IF(X6237="1-2 Years", ROUND(S6237/0.287, 2), ROUND(S6237/0.14, 2)))</f>
        <v>652.5</v>
      </c>
      <c r="W6237" s="6" t="str">
        <f aca="false">IF(V6237&gt;4000, "High", IF(V6237&gt;2000, "Medium", "Low"))</f>
        <v>Low</v>
      </c>
      <c r="X6237" s="9" t="s">
        <v>1765</v>
      </c>
      <c r="Y6237" s="10" t="n">
        <f aca="false">IF(U6237="Yes", 1, 0)</f>
        <v>0</v>
      </c>
      <c r="Z6237" s="10" t="n">
        <v>1</v>
      </c>
      <c r="AA6237" s="11" t="n">
        <f aca="false">MAX(0, ($S6237 * 0.35) - ($F6237 * 0.3))</f>
        <v>13.0725</v>
      </c>
      <c r="AB6237" s="12" t="str">
        <f aca="false">IF(AA6237&gt;20,"High",IF(AA6237&gt;10,"Medium","Low"))</f>
        <v>Medium</v>
      </c>
    </row>
    <row r="6238" customFormat="false" ht="18.65" hidden="false" customHeight="false" outlineLevel="0" collapsed="false">
      <c r="A6238" s="5" t="s">
        <v>6282</v>
      </c>
      <c r="B6238" s="6" t="s">
        <v>29</v>
      </c>
      <c r="C6238" s="6" t="s">
        <v>30</v>
      </c>
      <c r="D6238" s="6" t="s">
        <v>31</v>
      </c>
      <c r="E6238" s="6" t="s">
        <v>30</v>
      </c>
      <c r="F6238" s="7" t="n">
        <v>65</v>
      </c>
      <c r="G6238" s="6" t="s">
        <v>31</v>
      </c>
      <c r="H6238" s="6" t="s">
        <v>31</v>
      </c>
      <c r="I6238" s="6" t="s">
        <v>517</v>
      </c>
      <c r="J6238" s="6" t="s">
        <v>31</v>
      </c>
      <c r="K6238" s="6" t="s">
        <v>31</v>
      </c>
      <c r="L6238" s="6" t="s">
        <v>31</v>
      </c>
      <c r="M6238" s="6" t="s">
        <v>30</v>
      </c>
      <c r="N6238" s="6" t="s">
        <v>30</v>
      </c>
      <c r="O6238" s="6" t="s">
        <v>30</v>
      </c>
      <c r="P6238" s="6" t="s">
        <v>33</v>
      </c>
      <c r="Q6238" s="6" t="s">
        <v>30</v>
      </c>
      <c r="R6238" s="6" t="s">
        <v>39</v>
      </c>
      <c r="S6238" s="8" t="n">
        <v>89.75</v>
      </c>
      <c r="T6238" s="8" t="n">
        <v>5769.6</v>
      </c>
      <c r="U6238" s="6" t="s">
        <v>31</v>
      </c>
      <c r="V6238" s="8" t="n">
        <f aca="false">IF(X6238="0-1 Year", ROUND(S6238/0.474, 2), IF(X6238="1-2 Years", ROUND(S6238/0.287, 2), ROUND(S6238/0.14, 2)))</f>
        <v>641.07</v>
      </c>
      <c r="W6238" s="6" t="str">
        <f aca="false">IF(V6238&gt;4000, "High", IF(V6238&gt;2000, "Medium", "Low"))</f>
        <v>Low</v>
      </c>
      <c r="X6238" s="9" t="s">
        <v>1765</v>
      </c>
      <c r="Y6238" s="10" t="n">
        <f aca="false">IF(U6238="Yes", 1, 0)</f>
        <v>1</v>
      </c>
      <c r="Z6238" s="10" t="n">
        <v>1</v>
      </c>
      <c r="AA6238" s="11" t="n">
        <f aca="false">MAX(0, ($S6238 * 0.35) - ($F6238 * 0.3))</f>
        <v>11.9125</v>
      </c>
      <c r="AB6238" s="12" t="str">
        <f aca="false">IF(AA6238&gt;20,"High",IF(AA6238&gt;10,"Medium","Low"))</f>
        <v>Medium</v>
      </c>
    </row>
    <row r="6239" customFormat="false" ht="18.65" hidden="false" customHeight="false" outlineLevel="0" collapsed="false">
      <c r="A6239" s="5" t="s">
        <v>6283</v>
      </c>
      <c r="B6239" s="6" t="s">
        <v>37</v>
      </c>
      <c r="C6239" s="6" t="s">
        <v>30</v>
      </c>
      <c r="D6239" s="6" t="s">
        <v>31</v>
      </c>
      <c r="E6239" s="6" t="s">
        <v>30</v>
      </c>
      <c r="F6239" s="7" t="n">
        <v>53</v>
      </c>
      <c r="G6239" s="6" t="s">
        <v>31</v>
      </c>
      <c r="H6239" s="6" t="s">
        <v>30</v>
      </c>
      <c r="I6239" s="6" t="s">
        <v>517</v>
      </c>
      <c r="J6239" s="6" t="s">
        <v>31</v>
      </c>
      <c r="K6239" s="6" t="s">
        <v>31</v>
      </c>
      <c r="L6239" s="6" t="s">
        <v>31</v>
      </c>
      <c r="M6239" s="6" t="s">
        <v>30</v>
      </c>
      <c r="N6239" s="6" t="s">
        <v>31</v>
      </c>
      <c r="O6239" s="6" t="s">
        <v>31</v>
      </c>
      <c r="P6239" s="6" t="s">
        <v>33</v>
      </c>
      <c r="Q6239" s="6" t="s">
        <v>31</v>
      </c>
      <c r="R6239" s="6" t="s">
        <v>53</v>
      </c>
      <c r="S6239" s="8" t="n">
        <v>106.1</v>
      </c>
      <c r="T6239" s="8" t="n">
        <v>5769.75</v>
      </c>
      <c r="U6239" s="6" t="s">
        <v>31</v>
      </c>
      <c r="V6239" s="8" t="n">
        <f aca="false">IF(X6239="0-1 Year", ROUND(S6239/0.474, 2), IF(X6239="1-2 Years", ROUND(S6239/0.287, 2), ROUND(S6239/0.14, 2)))</f>
        <v>757.86</v>
      </c>
      <c r="W6239" s="6" t="str">
        <f aca="false">IF(V6239&gt;4000, "High", IF(V6239&gt;2000, "Medium", "Low"))</f>
        <v>Low</v>
      </c>
      <c r="X6239" s="9" t="s">
        <v>1765</v>
      </c>
      <c r="Y6239" s="10" t="n">
        <f aca="false">IF(U6239="Yes", 1, 0)</f>
        <v>1</v>
      </c>
      <c r="Z6239" s="10" t="n">
        <v>1</v>
      </c>
      <c r="AA6239" s="11" t="n">
        <f aca="false">MAX(0, ($S6239 * 0.35) - ($F6239 * 0.3))</f>
        <v>21.235</v>
      </c>
      <c r="AB6239" s="12" t="str">
        <f aca="false">IF(AA6239&gt;20,"High",IF(AA6239&gt;10,"Medium","Low"))</f>
        <v>High</v>
      </c>
    </row>
    <row r="6240" customFormat="false" ht="18.65" hidden="false" customHeight="false" outlineLevel="0" collapsed="false">
      <c r="A6240" s="5" t="s">
        <v>6284</v>
      </c>
      <c r="B6240" s="6" t="s">
        <v>29</v>
      </c>
      <c r="C6240" s="6" t="s">
        <v>31</v>
      </c>
      <c r="D6240" s="6" t="s">
        <v>31</v>
      </c>
      <c r="E6240" s="6" t="s">
        <v>31</v>
      </c>
      <c r="F6240" s="7" t="n">
        <v>60</v>
      </c>
      <c r="G6240" s="6" t="s">
        <v>31</v>
      </c>
      <c r="H6240" s="6" t="s">
        <v>31</v>
      </c>
      <c r="I6240" s="6" t="s">
        <v>517</v>
      </c>
      <c r="J6240" s="6" t="s">
        <v>31</v>
      </c>
      <c r="K6240" s="6" t="s">
        <v>31</v>
      </c>
      <c r="L6240" s="6" t="s">
        <v>30</v>
      </c>
      <c r="M6240" s="6" t="s">
        <v>30</v>
      </c>
      <c r="N6240" s="6" t="s">
        <v>30</v>
      </c>
      <c r="O6240" s="6" t="s">
        <v>31</v>
      </c>
      <c r="P6240" s="6" t="s">
        <v>38</v>
      </c>
      <c r="Q6240" s="6" t="s">
        <v>31</v>
      </c>
      <c r="R6240" s="6" t="s">
        <v>39</v>
      </c>
      <c r="S6240" s="8" t="n">
        <v>93.25</v>
      </c>
      <c r="T6240" s="8" t="n">
        <v>5774.55</v>
      </c>
      <c r="U6240" s="6" t="s">
        <v>30</v>
      </c>
      <c r="V6240" s="8" t="n">
        <f aca="false">IF(X6240="0-1 Year", ROUND(S6240/0.474, 2), IF(X6240="1-2 Years", ROUND(S6240/0.287, 2), ROUND(S6240/0.14, 2)))</f>
        <v>666.07</v>
      </c>
      <c r="W6240" s="6" t="str">
        <f aca="false">IF(V6240&gt;4000, "High", IF(V6240&gt;2000, "Medium", "Low"))</f>
        <v>Low</v>
      </c>
      <c r="X6240" s="9" t="s">
        <v>1765</v>
      </c>
      <c r="Y6240" s="10" t="n">
        <f aca="false">IF(U6240="Yes", 1, 0)</f>
        <v>0</v>
      </c>
      <c r="Z6240" s="10" t="n">
        <v>1</v>
      </c>
      <c r="AA6240" s="11" t="n">
        <f aca="false">MAX(0, ($S6240 * 0.35) - ($F6240 * 0.3))</f>
        <v>14.6375</v>
      </c>
      <c r="AB6240" s="12" t="str">
        <f aca="false">IF(AA6240&gt;20,"High",IF(AA6240&gt;10,"Medium","Low"))</f>
        <v>Medium</v>
      </c>
    </row>
    <row r="6241" customFormat="false" ht="18.65" hidden="false" customHeight="false" outlineLevel="0" collapsed="false">
      <c r="A6241" s="5" t="s">
        <v>6285</v>
      </c>
      <c r="B6241" s="6" t="s">
        <v>29</v>
      </c>
      <c r="C6241" s="6" t="s">
        <v>30</v>
      </c>
      <c r="D6241" s="6" t="s">
        <v>31</v>
      </c>
      <c r="E6241" s="6" t="s">
        <v>31</v>
      </c>
      <c r="F6241" s="7" t="n">
        <v>68</v>
      </c>
      <c r="G6241" s="6" t="s">
        <v>31</v>
      </c>
      <c r="H6241" s="6" t="s">
        <v>30</v>
      </c>
      <c r="I6241" s="6" t="s">
        <v>203</v>
      </c>
      <c r="J6241" s="6" t="s">
        <v>31</v>
      </c>
      <c r="K6241" s="6" t="s">
        <v>31</v>
      </c>
      <c r="L6241" s="6" t="s">
        <v>30</v>
      </c>
      <c r="M6241" s="6" t="s">
        <v>31</v>
      </c>
      <c r="N6241" s="6" t="s">
        <v>31</v>
      </c>
      <c r="O6241" s="6" t="s">
        <v>31</v>
      </c>
      <c r="P6241" s="6" t="s">
        <v>166</v>
      </c>
      <c r="Q6241" s="6" t="s">
        <v>30</v>
      </c>
      <c r="R6241" s="6" t="s">
        <v>53</v>
      </c>
      <c r="S6241" s="8" t="n">
        <v>82.85</v>
      </c>
      <c r="T6241" s="8" t="n">
        <v>5776.45</v>
      </c>
      <c r="U6241" s="6" t="s">
        <v>30</v>
      </c>
      <c r="V6241" s="8" t="n">
        <f aca="false">IF(X6241="0-1 Year", ROUND(S6241/0.474, 2), IF(X6241="1-2 Years", ROUND(S6241/0.287, 2), ROUND(S6241/0.14, 2)))</f>
        <v>591.79</v>
      </c>
      <c r="W6241" s="6" t="str">
        <f aca="false">IF(V6241&gt;4000, "High", IF(V6241&gt;2000, "Medium", "Low"))</f>
        <v>Low</v>
      </c>
      <c r="X6241" s="9" t="s">
        <v>1765</v>
      </c>
      <c r="Y6241" s="10" t="n">
        <f aca="false">IF(U6241="Yes", 1, 0)</f>
        <v>0</v>
      </c>
      <c r="Z6241" s="10" t="n">
        <v>1</v>
      </c>
      <c r="AA6241" s="11" t="n">
        <f aca="false">MAX(0, ($S6241 * 0.35) - ($F6241 * 0.3))</f>
        <v>8.5975</v>
      </c>
      <c r="AB6241" s="12" t="str">
        <f aca="false">IF(AA6241&gt;20,"High",IF(AA6241&gt;10,"Medium","Low"))</f>
        <v>Low</v>
      </c>
    </row>
    <row r="6242" customFormat="false" ht="18.65" hidden="false" customHeight="false" outlineLevel="0" collapsed="false">
      <c r="A6242" s="5" t="s">
        <v>6286</v>
      </c>
      <c r="B6242" s="6" t="s">
        <v>37</v>
      </c>
      <c r="C6242" s="6" t="s">
        <v>31</v>
      </c>
      <c r="D6242" s="6" t="s">
        <v>30</v>
      </c>
      <c r="E6242" s="6" t="s">
        <v>30</v>
      </c>
      <c r="F6242" s="7" t="n">
        <v>57</v>
      </c>
      <c r="G6242" s="6" t="s">
        <v>31</v>
      </c>
      <c r="H6242" s="6" t="s">
        <v>31</v>
      </c>
      <c r="I6242" s="6" t="s">
        <v>517</v>
      </c>
      <c r="J6242" s="6" t="s">
        <v>31</v>
      </c>
      <c r="K6242" s="6" t="s">
        <v>30</v>
      </c>
      <c r="L6242" s="6" t="s">
        <v>31</v>
      </c>
      <c r="M6242" s="6" t="s">
        <v>31</v>
      </c>
      <c r="N6242" s="6" t="s">
        <v>30</v>
      </c>
      <c r="O6242" s="6" t="s">
        <v>31</v>
      </c>
      <c r="P6242" s="6" t="s">
        <v>166</v>
      </c>
      <c r="Q6242" s="6" t="s">
        <v>30</v>
      </c>
      <c r="R6242" s="6" t="s">
        <v>58</v>
      </c>
      <c r="S6242" s="8" t="n">
        <v>101.3</v>
      </c>
      <c r="T6242" s="8" t="n">
        <v>5779.6</v>
      </c>
      <c r="U6242" s="6" t="s">
        <v>30</v>
      </c>
      <c r="V6242" s="8" t="n">
        <f aca="false">IF(X6242="0-1 Year", ROUND(S6242/0.474, 2), IF(X6242="1-2 Years", ROUND(S6242/0.287, 2), ROUND(S6242/0.14, 2)))</f>
        <v>723.57</v>
      </c>
      <c r="W6242" s="6" t="str">
        <f aca="false">IF(V6242&gt;4000, "High", IF(V6242&gt;2000, "Medium", "Low"))</f>
        <v>Low</v>
      </c>
      <c r="X6242" s="9" t="s">
        <v>1765</v>
      </c>
      <c r="Y6242" s="10" t="n">
        <f aca="false">IF(U6242="Yes", 1, 0)</f>
        <v>0</v>
      </c>
      <c r="Z6242" s="10" t="n">
        <v>1</v>
      </c>
      <c r="AA6242" s="11" t="n">
        <f aca="false">MAX(0, ($S6242 * 0.35) - ($F6242 * 0.3))</f>
        <v>18.355</v>
      </c>
      <c r="AB6242" s="12" t="str">
        <f aca="false">IF(AA6242&gt;20,"High",IF(AA6242&gt;10,"Medium","Low"))</f>
        <v>Medium</v>
      </c>
    </row>
    <row r="6243" customFormat="false" ht="18.65" hidden="false" customHeight="false" outlineLevel="0" collapsed="false">
      <c r="A6243" s="5" t="s">
        <v>6287</v>
      </c>
      <c r="B6243" s="6" t="s">
        <v>29</v>
      </c>
      <c r="C6243" s="6" t="s">
        <v>31</v>
      </c>
      <c r="D6243" s="6" t="s">
        <v>31</v>
      </c>
      <c r="E6243" s="6" t="s">
        <v>30</v>
      </c>
      <c r="F6243" s="7" t="n">
        <v>58</v>
      </c>
      <c r="G6243" s="6" t="s">
        <v>31</v>
      </c>
      <c r="H6243" s="6" t="s">
        <v>31</v>
      </c>
      <c r="I6243" s="6" t="s">
        <v>517</v>
      </c>
      <c r="J6243" s="6" t="s">
        <v>30</v>
      </c>
      <c r="K6243" s="6" t="s">
        <v>31</v>
      </c>
      <c r="L6243" s="6" t="s">
        <v>30</v>
      </c>
      <c r="M6243" s="6" t="s">
        <v>30</v>
      </c>
      <c r="N6243" s="6" t="s">
        <v>31</v>
      </c>
      <c r="O6243" s="6" t="s">
        <v>31</v>
      </c>
      <c r="P6243" s="6" t="s">
        <v>38</v>
      </c>
      <c r="Q6243" s="6" t="s">
        <v>31</v>
      </c>
      <c r="R6243" s="6" t="s">
        <v>39</v>
      </c>
      <c r="S6243" s="8" t="n">
        <v>98.9</v>
      </c>
      <c r="T6243" s="8" t="n">
        <v>5780.7</v>
      </c>
      <c r="U6243" s="6" t="s">
        <v>30</v>
      </c>
      <c r="V6243" s="8" t="n">
        <f aca="false">IF(X6243="0-1 Year", ROUND(S6243/0.474, 2), IF(X6243="1-2 Years", ROUND(S6243/0.287, 2), ROUND(S6243/0.14, 2)))</f>
        <v>706.43</v>
      </c>
      <c r="W6243" s="6" t="str">
        <f aca="false">IF(V6243&gt;4000, "High", IF(V6243&gt;2000, "Medium", "Low"))</f>
        <v>Low</v>
      </c>
      <c r="X6243" s="9" t="s">
        <v>1765</v>
      </c>
      <c r="Y6243" s="10" t="n">
        <f aca="false">IF(U6243="Yes", 1, 0)</f>
        <v>0</v>
      </c>
      <c r="Z6243" s="10" t="n">
        <v>1</v>
      </c>
      <c r="AA6243" s="11" t="n">
        <f aca="false">MAX(0, ($S6243 * 0.35) - ($F6243 * 0.3))</f>
        <v>17.215</v>
      </c>
      <c r="AB6243" s="12" t="str">
        <f aca="false">IF(AA6243&gt;20,"High",IF(AA6243&gt;10,"Medium","Low"))</f>
        <v>Medium</v>
      </c>
    </row>
    <row r="6244" customFormat="false" ht="18.65" hidden="false" customHeight="false" outlineLevel="0" collapsed="false">
      <c r="A6244" s="5" t="s">
        <v>6288</v>
      </c>
      <c r="B6244" s="6" t="s">
        <v>29</v>
      </c>
      <c r="C6244" s="6" t="s">
        <v>30</v>
      </c>
      <c r="D6244" s="6" t="s">
        <v>31</v>
      </c>
      <c r="E6244" s="6" t="s">
        <v>30</v>
      </c>
      <c r="F6244" s="7" t="n">
        <v>72</v>
      </c>
      <c r="G6244" s="6" t="s">
        <v>31</v>
      </c>
      <c r="H6244" s="6" t="s">
        <v>31</v>
      </c>
      <c r="I6244" s="6" t="s">
        <v>203</v>
      </c>
      <c r="J6244" s="6" t="s">
        <v>30</v>
      </c>
      <c r="K6244" s="6" t="s">
        <v>31</v>
      </c>
      <c r="L6244" s="6" t="s">
        <v>31</v>
      </c>
      <c r="M6244" s="6" t="s">
        <v>30</v>
      </c>
      <c r="N6244" s="6" t="s">
        <v>31</v>
      </c>
      <c r="O6244" s="6" t="s">
        <v>31</v>
      </c>
      <c r="P6244" s="6" t="s">
        <v>166</v>
      </c>
      <c r="Q6244" s="6" t="s">
        <v>30</v>
      </c>
      <c r="R6244" s="6" t="s">
        <v>53</v>
      </c>
      <c r="S6244" s="8" t="n">
        <v>82.15</v>
      </c>
      <c r="T6244" s="8" t="n">
        <v>5784.3</v>
      </c>
      <c r="U6244" s="6" t="s">
        <v>30</v>
      </c>
      <c r="V6244" s="8" t="n">
        <f aca="false">IF(X6244="0-1 Year", ROUND(S6244/0.474, 2), IF(X6244="1-2 Years", ROUND(S6244/0.287, 2), ROUND(S6244/0.14, 2)))</f>
        <v>586.79</v>
      </c>
      <c r="W6244" s="6" t="str">
        <f aca="false">IF(V6244&gt;4000, "High", IF(V6244&gt;2000, "Medium", "Low"))</f>
        <v>Low</v>
      </c>
      <c r="X6244" s="9" t="s">
        <v>1765</v>
      </c>
      <c r="Y6244" s="10" t="n">
        <f aca="false">IF(U6244="Yes", 1, 0)</f>
        <v>0</v>
      </c>
      <c r="Z6244" s="10" t="n">
        <v>1</v>
      </c>
      <c r="AA6244" s="11" t="n">
        <f aca="false">MAX(0, ($S6244 * 0.35) - ($F6244 * 0.3))</f>
        <v>7.1525</v>
      </c>
      <c r="AB6244" s="12" t="str">
        <f aca="false">IF(AA6244&gt;20,"High",IF(AA6244&gt;10,"Medium","Low"))</f>
        <v>Low</v>
      </c>
    </row>
    <row r="6245" customFormat="false" ht="18.65" hidden="false" customHeight="false" outlineLevel="0" collapsed="false">
      <c r="A6245" s="5" t="s">
        <v>6289</v>
      </c>
      <c r="B6245" s="6" t="s">
        <v>37</v>
      </c>
      <c r="C6245" s="6" t="s">
        <v>30</v>
      </c>
      <c r="D6245" s="6" t="s">
        <v>30</v>
      </c>
      <c r="E6245" s="6" t="s">
        <v>30</v>
      </c>
      <c r="F6245" s="7" t="n">
        <v>53</v>
      </c>
      <c r="G6245" s="6" t="s">
        <v>31</v>
      </c>
      <c r="H6245" s="6" t="s">
        <v>31</v>
      </c>
      <c r="I6245" s="6" t="s">
        <v>517</v>
      </c>
      <c r="J6245" s="6" t="s">
        <v>31</v>
      </c>
      <c r="K6245" s="6" t="s">
        <v>30</v>
      </c>
      <c r="L6245" s="6" t="s">
        <v>31</v>
      </c>
      <c r="M6245" s="6" t="s">
        <v>30</v>
      </c>
      <c r="N6245" s="6" t="s">
        <v>31</v>
      </c>
      <c r="O6245" s="6" t="s">
        <v>31</v>
      </c>
      <c r="P6245" s="6" t="s">
        <v>33</v>
      </c>
      <c r="Q6245" s="6" t="s">
        <v>31</v>
      </c>
      <c r="R6245" s="6" t="s">
        <v>58</v>
      </c>
      <c r="S6245" s="8" t="n">
        <v>106.95</v>
      </c>
      <c r="T6245" s="8" t="n">
        <v>5785.5</v>
      </c>
      <c r="U6245" s="6" t="s">
        <v>31</v>
      </c>
      <c r="V6245" s="8" t="n">
        <f aca="false">IF(X6245="0-1 Year", ROUND(S6245/0.474, 2), IF(X6245="1-2 Years", ROUND(S6245/0.287, 2), ROUND(S6245/0.14, 2)))</f>
        <v>763.93</v>
      </c>
      <c r="W6245" s="6" t="str">
        <f aca="false">IF(V6245&gt;4000, "High", IF(V6245&gt;2000, "Medium", "Low"))</f>
        <v>Low</v>
      </c>
      <c r="X6245" s="9" t="s">
        <v>1765</v>
      </c>
      <c r="Y6245" s="10" t="n">
        <f aca="false">IF(U6245="Yes", 1, 0)</f>
        <v>1</v>
      </c>
      <c r="Z6245" s="10" t="n">
        <v>1</v>
      </c>
      <c r="AA6245" s="11" t="n">
        <f aca="false">MAX(0, ($S6245 * 0.35) - ($F6245 * 0.3))</f>
        <v>21.5325</v>
      </c>
      <c r="AB6245" s="12" t="str">
        <f aca="false">IF(AA6245&gt;20,"High",IF(AA6245&gt;10,"Medium","Low"))</f>
        <v>High</v>
      </c>
    </row>
    <row r="6246" customFormat="false" ht="18.65" hidden="false" customHeight="false" outlineLevel="0" collapsed="false">
      <c r="A6246" s="5" t="s">
        <v>6290</v>
      </c>
      <c r="B6246" s="6" t="s">
        <v>29</v>
      </c>
      <c r="C6246" s="6" t="s">
        <v>31</v>
      </c>
      <c r="D6246" s="6" t="s">
        <v>31</v>
      </c>
      <c r="E6246" s="6" t="s">
        <v>30</v>
      </c>
      <c r="F6246" s="7" t="n">
        <v>69</v>
      </c>
      <c r="G6246" s="6" t="s">
        <v>31</v>
      </c>
      <c r="H6246" s="6" t="s">
        <v>31</v>
      </c>
      <c r="I6246" s="6" t="s">
        <v>517</v>
      </c>
      <c r="J6246" s="6" t="s">
        <v>31</v>
      </c>
      <c r="K6246" s="6" t="s">
        <v>31</v>
      </c>
      <c r="L6246" s="6" t="s">
        <v>30</v>
      </c>
      <c r="M6246" s="6" t="s">
        <v>30</v>
      </c>
      <c r="N6246" s="6" t="s">
        <v>30</v>
      </c>
      <c r="O6246" s="6" t="s">
        <v>30</v>
      </c>
      <c r="P6246" s="6" t="s">
        <v>38</v>
      </c>
      <c r="Q6246" s="6" t="s">
        <v>31</v>
      </c>
      <c r="R6246" s="6" t="s">
        <v>58</v>
      </c>
      <c r="S6246" s="8" t="n">
        <v>84.9</v>
      </c>
      <c r="T6246" s="8" t="n">
        <v>5785.65</v>
      </c>
      <c r="U6246" s="6" t="s">
        <v>30</v>
      </c>
      <c r="V6246" s="8" t="n">
        <f aca="false">IF(X6246="0-1 Year", ROUND(S6246/0.474, 2), IF(X6246="1-2 Years", ROUND(S6246/0.287, 2), ROUND(S6246/0.14, 2)))</f>
        <v>606.43</v>
      </c>
      <c r="W6246" s="6" t="str">
        <f aca="false">IF(V6246&gt;4000, "High", IF(V6246&gt;2000, "Medium", "Low"))</f>
        <v>Low</v>
      </c>
      <c r="X6246" s="9" t="s">
        <v>1765</v>
      </c>
      <c r="Y6246" s="10" t="n">
        <f aca="false">IF(U6246="Yes", 1, 0)</f>
        <v>0</v>
      </c>
      <c r="Z6246" s="10" t="n">
        <v>1</v>
      </c>
      <c r="AA6246" s="11" t="n">
        <f aca="false">MAX(0, ($S6246 * 0.35) - ($F6246 * 0.3))</f>
        <v>9.015</v>
      </c>
      <c r="AB6246" s="12" t="str">
        <f aca="false">IF(AA6246&gt;20,"High",IF(AA6246&gt;10,"Medium","Low"))</f>
        <v>Low</v>
      </c>
    </row>
    <row r="6247" customFormat="false" ht="18.65" hidden="false" customHeight="false" outlineLevel="0" collapsed="false">
      <c r="A6247" s="5" t="s">
        <v>6291</v>
      </c>
      <c r="B6247" s="6" t="s">
        <v>29</v>
      </c>
      <c r="C6247" s="6" t="s">
        <v>30</v>
      </c>
      <c r="D6247" s="6" t="s">
        <v>30</v>
      </c>
      <c r="E6247" s="6" t="s">
        <v>30</v>
      </c>
      <c r="F6247" s="7" t="n">
        <v>50</v>
      </c>
      <c r="G6247" s="6" t="s">
        <v>31</v>
      </c>
      <c r="H6247" s="6" t="s">
        <v>31</v>
      </c>
      <c r="I6247" s="6" t="s">
        <v>517</v>
      </c>
      <c r="J6247" s="6" t="s">
        <v>31</v>
      </c>
      <c r="K6247" s="6" t="s">
        <v>31</v>
      </c>
      <c r="L6247" s="6" t="s">
        <v>31</v>
      </c>
      <c r="M6247" s="6" t="s">
        <v>31</v>
      </c>
      <c r="N6247" s="6" t="s">
        <v>31</v>
      </c>
      <c r="O6247" s="6" t="s">
        <v>31</v>
      </c>
      <c r="P6247" s="6" t="s">
        <v>33</v>
      </c>
      <c r="Q6247" s="6" t="s">
        <v>30</v>
      </c>
      <c r="R6247" s="6" t="s">
        <v>58</v>
      </c>
      <c r="S6247" s="8" t="n">
        <v>114.35</v>
      </c>
      <c r="T6247" s="8" t="n">
        <v>5791.1</v>
      </c>
      <c r="U6247" s="6" t="s">
        <v>30</v>
      </c>
      <c r="V6247" s="8" t="n">
        <f aca="false">IF(X6247="0-1 Year", ROUND(S6247/0.474, 2), IF(X6247="1-2 Years", ROUND(S6247/0.287, 2), ROUND(S6247/0.14, 2)))</f>
        <v>816.79</v>
      </c>
      <c r="W6247" s="6" t="str">
        <f aca="false">IF(V6247&gt;4000, "High", IF(V6247&gt;2000, "Medium", "Low"))</f>
        <v>Low</v>
      </c>
      <c r="X6247" s="9" t="s">
        <v>1765</v>
      </c>
      <c r="Y6247" s="10" t="n">
        <f aca="false">IF(U6247="Yes", 1, 0)</f>
        <v>0</v>
      </c>
      <c r="Z6247" s="10" t="n">
        <v>1</v>
      </c>
      <c r="AA6247" s="11" t="n">
        <f aca="false">MAX(0, ($S6247 * 0.35) - ($F6247 * 0.3))</f>
        <v>25.0225</v>
      </c>
      <c r="AB6247" s="12" t="str">
        <f aca="false">IF(AA6247&gt;20,"High",IF(AA6247&gt;10,"Medium","Low"))</f>
        <v>High</v>
      </c>
    </row>
    <row r="6248" customFormat="false" ht="18.65" hidden="false" customHeight="false" outlineLevel="0" collapsed="false">
      <c r="A6248" s="5" t="s">
        <v>6292</v>
      </c>
      <c r="B6248" s="6" t="s">
        <v>29</v>
      </c>
      <c r="C6248" s="6" t="s">
        <v>30</v>
      </c>
      <c r="D6248" s="6" t="s">
        <v>31</v>
      </c>
      <c r="E6248" s="6" t="s">
        <v>31</v>
      </c>
      <c r="F6248" s="7" t="n">
        <v>62</v>
      </c>
      <c r="G6248" s="6" t="s">
        <v>31</v>
      </c>
      <c r="H6248" s="6" t="s">
        <v>31</v>
      </c>
      <c r="I6248" s="6" t="s">
        <v>517</v>
      </c>
      <c r="J6248" s="6" t="s">
        <v>31</v>
      </c>
      <c r="K6248" s="6" t="s">
        <v>31</v>
      </c>
      <c r="L6248" s="6" t="s">
        <v>30</v>
      </c>
      <c r="M6248" s="6" t="s">
        <v>30</v>
      </c>
      <c r="N6248" s="6" t="s">
        <v>31</v>
      </c>
      <c r="O6248" s="6" t="s">
        <v>30</v>
      </c>
      <c r="P6248" s="6" t="s">
        <v>33</v>
      </c>
      <c r="Q6248" s="6" t="s">
        <v>31</v>
      </c>
      <c r="R6248" s="6" t="s">
        <v>58</v>
      </c>
      <c r="S6248" s="8" t="n">
        <v>94.95</v>
      </c>
      <c r="T6248" s="8" t="n">
        <v>5791.85</v>
      </c>
      <c r="U6248" s="6" t="s">
        <v>30</v>
      </c>
      <c r="V6248" s="8" t="n">
        <f aca="false">IF(X6248="0-1 Year", ROUND(S6248/0.474, 2), IF(X6248="1-2 Years", ROUND(S6248/0.287, 2), ROUND(S6248/0.14, 2)))</f>
        <v>678.21</v>
      </c>
      <c r="W6248" s="6" t="str">
        <f aca="false">IF(V6248&gt;4000, "High", IF(V6248&gt;2000, "Medium", "Low"))</f>
        <v>Low</v>
      </c>
      <c r="X6248" s="9" t="s">
        <v>1765</v>
      </c>
      <c r="Y6248" s="10" t="n">
        <f aca="false">IF(U6248="Yes", 1, 0)</f>
        <v>0</v>
      </c>
      <c r="Z6248" s="10" t="n">
        <v>1</v>
      </c>
      <c r="AA6248" s="11" t="n">
        <f aca="false">MAX(0, ($S6248 * 0.35) - ($F6248 * 0.3))</f>
        <v>14.6325</v>
      </c>
      <c r="AB6248" s="12" t="str">
        <f aca="false">IF(AA6248&gt;20,"High",IF(AA6248&gt;10,"Medium","Low"))</f>
        <v>Medium</v>
      </c>
    </row>
    <row r="6249" customFormat="false" ht="18.65" hidden="false" customHeight="false" outlineLevel="0" collapsed="false">
      <c r="A6249" s="5" t="s">
        <v>6293</v>
      </c>
      <c r="B6249" s="6" t="s">
        <v>29</v>
      </c>
      <c r="C6249" s="6" t="s">
        <v>30</v>
      </c>
      <c r="D6249" s="6" t="s">
        <v>30</v>
      </c>
      <c r="E6249" s="6" t="s">
        <v>30</v>
      </c>
      <c r="F6249" s="7" t="n">
        <v>56</v>
      </c>
      <c r="G6249" s="6" t="s">
        <v>31</v>
      </c>
      <c r="H6249" s="6" t="s">
        <v>31</v>
      </c>
      <c r="I6249" s="6" t="s">
        <v>517</v>
      </c>
      <c r="J6249" s="6" t="s">
        <v>31</v>
      </c>
      <c r="K6249" s="6" t="s">
        <v>30</v>
      </c>
      <c r="L6249" s="6" t="s">
        <v>30</v>
      </c>
      <c r="M6249" s="6" t="s">
        <v>31</v>
      </c>
      <c r="N6249" s="6" t="s">
        <v>31</v>
      </c>
      <c r="O6249" s="6" t="s">
        <v>31</v>
      </c>
      <c r="P6249" s="6" t="s">
        <v>38</v>
      </c>
      <c r="Q6249" s="6" t="s">
        <v>31</v>
      </c>
      <c r="R6249" s="6" t="s">
        <v>34</v>
      </c>
      <c r="S6249" s="8" t="n">
        <v>105.35</v>
      </c>
      <c r="T6249" s="8" t="n">
        <v>5794.45</v>
      </c>
      <c r="U6249" s="6" t="s">
        <v>30</v>
      </c>
      <c r="V6249" s="8" t="n">
        <f aca="false">IF(X6249="0-1 Year", ROUND(S6249/0.474, 2), IF(X6249="1-2 Years", ROUND(S6249/0.287, 2), ROUND(S6249/0.14, 2)))</f>
        <v>752.5</v>
      </c>
      <c r="W6249" s="6" t="str">
        <f aca="false">IF(V6249&gt;4000, "High", IF(V6249&gt;2000, "Medium", "Low"))</f>
        <v>Low</v>
      </c>
      <c r="X6249" s="9" t="s">
        <v>1765</v>
      </c>
      <c r="Y6249" s="10" t="n">
        <f aca="false">IF(U6249="Yes", 1, 0)</f>
        <v>0</v>
      </c>
      <c r="Z6249" s="10" t="n">
        <v>1</v>
      </c>
      <c r="AA6249" s="11" t="n">
        <f aca="false">MAX(0, ($S6249 * 0.35) - ($F6249 * 0.3))</f>
        <v>20.0725</v>
      </c>
      <c r="AB6249" s="12" t="str">
        <f aca="false">IF(AA6249&gt;20,"High",IF(AA6249&gt;10,"Medium","Low"))</f>
        <v>High</v>
      </c>
    </row>
    <row r="6250" customFormat="false" ht="18.65" hidden="false" customHeight="false" outlineLevel="0" collapsed="false">
      <c r="A6250" s="5" t="s">
        <v>6294</v>
      </c>
      <c r="B6250" s="6" t="s">
        <v>29</v>
      </c>
      <c r="C6250" s="6" t="s">
        <v>31</v>
      </c>
      <c r="D6250" s="6" t="s">
        <v>31</v>
      </c>
      <c r="E6250" s="6" t="s">
        <v>31</v>
      </c>
      <c r="F6250" s="7" t="n">
        <v>56</v>
      </c>
      <c r="G6250" s="6" t="s">
        <v>31</v>
      </c>
      <c r="H6250" s="6" t="s">
        <v>31</v>
      </c>
      <c r="I6250" s="6" t="s">
        <v>517</v>
      </c>
      <c r="J6250" s="6" t="s">
        <v>31</v>
      </c>
      <c r="K6250" s="6" t="s">
        <v>30</v>
      </c>
      <c r="L6250" s="6" t="s">
        <v>31</v>
      </c>
      <c r="M6250" s="6" t="s">
        <v>30</v>
      </c>
      <c r="N6250" s="6" t="s">
        <v>31</v>
      </c>
      <c r="O6250" s="6" t="s">
        <v>31</v>
      </c>
      <c r="P6250" s="6" t="s">
        <v>33</v>
      </c>
      <c r="Q6250" s="6" t="s">
        <v>31</v>
      </c>
      <c r="R6250" s="6" t="s">
        <v>53</v>
      </c>
      <c r="S6250" s="8" t="n">
        <v>104.55</v>
      </c>
      <c r="T6250" s="8" t="n">
        <v>5794.65</v>
      </c>
      <c r="U6250" s="6" t="s">
        <v>31</v>
      </c>
      <c r="V6250" s="8" t="n">
        <f aca="false">IF(X6250="0-1 Year", ROUND(S6250/0.474, 2), IF(X6250="1-2 Years", ROUND(S6250/0.287, 2), ROUND(S6250/0.14, 2)))</f>
        <v>746.79</v>
      </c>
      <c r="W6250" s="6" t="str">
        <f aca="false">IF(V6250&gt;4000, "High", IF(V6250&gt;2000, "Medium", "Low"))</f>
        <v>Low</v>
      </c>
      <c r="X6250" s="9" t="s">
        <v>1765</v>
      </c>
      <c r="Y6250" s="10" t="n">
        <f aca="false">IF(U6250="Yes", 1, 0)</f>
        <v>1</v>
      </c>
      <c r="Z6250" s="10" t="n">
        <v>1</v>
      </c>
      <c r="AA6250" s="11" t="n">
        <f aca="false">MAX(0, ($S6250 * 0.35) - ($F6250 * 0.3))</f>
        <v>19.7925</v>
      </c>
      <c r="AB6250" s="12" t="str">
        <f aca="false">IF(AA6250&gt;20,"High",IF(AA6250&gt;10,"Medium","Low"))</f>
        <v>Medium</v>
      </c>
    </row>
    <row r="6251" customFormat="false" ht="18.65" hidden="false" customHeight="false" outlineLevel="0" collapsed="false">
      <c r="A6251" s="5" t="s">
        <v>6295</v>
      </c>
      <c r="B6251" s="6" t="s">
        <v>29</v>
      </c>
      <c r="C6251" s="6" t="s">
        <v>30</v>
      </c>
      <c r="D6251" s="6" t="s">
        <v>31</v>
      </c>
      <c r="E6251" s="6" t="s">
        <v>30</v>
      </c>
      <c r="F6251" s="7" t="n">
        <v>67</v>
      </c>
      <c r="G6251" s="6" t="s">
        <v>31</v>
      </c>
      <c r="H6251" s="6" t="s">
        <v>31</v>
      </c>
      <c r="I6251" s="6" t="s">
        <v>517</v>
      </c>
      <c r="J6251" s="6" t="s">
        <v>30</v>
      </c>
      <c r="K6251" s="6" t="s">
        <v>31</v>
      </c>
      <c r="L6251" s="6" t="s">
        <v>30</v>
      </c>
      <c r="M6251" s="6" t="s">
        <v>30</v>
      </c>
      <c r="N6251" s="6" t="s">
        <v>31</v>
      </c>
      <c r="O6251" s="6" t="s">
        <v>30</v>
      </c>
      <c r="P6251" s="6" t="s">
        <v>33</v>
      </c>
      <c r="Q6251" s="6" t="s">
        <v>31</v>
      </c>
      <c r="R6251" s="6" t="s">
        <v>53</v>
      </c>
      <c r="S6251" s="8" t="n">
        <v>88.4</v>
      </c>
      <c r="T6251" s="8" t="n">
        <v>5798.3</v>
      </c>
      <c r="U6251" s="6" t="s">
        <v>30</v>
      </c>
      <c r="V6251" s="8" t="n">
        <f aca="false">IF(X6251="0-1 Year", ROUND(S6251/0.474, 2), IF(X6251="1-2 Years", ROUND(S6251/0.287, 2), ROUND(S6251/0.14, 2)))</f>
        <v>631.43</v>
      </c>
      <c r="W6251" s="6" t="str">
        <f aca="false">IF(V6251&gt;4000, "High", IF(V6251&gt;2000, "Medium", "Low"))</f>
        <v>Low</v>
      </c>
      <c r="X6251" s="9" t="s">
        <v>1765</v>
      </c>
      <c r="Y6251" s="10" t="n">
        <f aca="false">IF(U6251="Yes", 1, 0)</f>
        <v>0</v>
      </c>
      <c r="Z6251" s="10" t="n">
        <v>1</v>
      </c>
      <c r="AA6251" s="11" t="n">
        <f aca="false">MAX(0, ($S6251 * 0.35) - ($F6251 * 0.3))</f>
        <v>10.84</v>
      </c>
      <c r="AB6251" s="12" t="str">
        <f aca="false">IF(AA6251&gt;20,"High",IF(AA6251&gt;10,"Medium","Low"))</f>
        <v>Medium</v>
      </c>
    </row>
    <row r="6252" customFormat="false" ht="18.65" hidden="false" customHeight="false" outlineLevel="0" collapsed="false">
      <c r="A6252" s="5" t="s">
        <v>6296</v>
      </c>
      <c r="B6252" s="6" t="s">
        <v>37</v>
      </c>
      <c r="C6252" s="6" t="s">
        <v>30</v>
      </c>
      <c r="D6252" s="6" t="s">
        <v>31</v>
      </c>
      <c r="E6252" s="6" t="s">
        <v>30</v>
      </c>
      <c r="F6252" s="7" t="n">
        <v>53</v>
      </c>
      <c r="G6252" s="6" t="s">
        <v>31</v>
      </c>
      <c r="H6252" s="6" t="s">
        <v>31</v>
      </c>
      <c r="I6252" s="6" t="s">
        <v>517</v>
      </c>
      <c r="J6252" s="6" t="s">
        <v>30</v>
      </c>
      <c r="K6252" s="6" t="s">
        <v>31</v>
      </c>
      <c r="L6252" s="6" t="s">
        <v>31</v>
      </c>
      <c r="M6252" s="6" t="s">
        <v>31</v>
      </c>
      <c r="N6252" s="6" t="s">
        <v>31</v>
      </c>
      <c r="O6252" s="6" t="s">
        <v>31</v>
      </c>
      <c r="P6252" s="6" t="s">
        <v>33</v>
      </c>
      <c r="Q6252" s="6" t="s">
        <v>31</v>
      </c>
      <c r="R6252" s="6" t="s">
        <v>53</v>
      </c>
      <c r="S6252" s="8" t="n">
        <v>111.8</v>
      </c>
      <c r="T6252" s="8" t="n">
        <v>5809.75</v>
      </c>
      <c r="U6252" s="6" t="s">
        <v>30</v>
      </c>
      <c r="V6252" s="8" t="n">
        <f aca="false">IF(X6252="0-1 Year", ROUND(S6252/0.474, 2), IF(X6252="1-2 Years", ROUND(S6252/0.287, 2), ROUND(S6252/0.14, 2)))</f>
        <v>798.57</v>
      </c>
      <c r="W6252" s="6" t="str">
        <f aca="false">IF(V6252&gt;4000, "High", IF(V6252&gt;2000, "Medium", "Low"))</f>
        <v>Low</v>
      </c>
      <c r="X6252" s="9" t="s">
        <v>1765</v>
      </c>
      <c r="Y6252" s="10" t="n">
        <f aca="false">IF(U6252="Yes", 1, 0)</f>
        <v>0</v>
      </c>
      <c r="Z6252" s="10" t="n">
        <v>1</v>
      </c>
      <c r="AA6252" s="11" t="n">
        <f aca="false">MAX(0, ($S6252 * 0.35) - ($F6252 * 0.3))</f>
        <v>23.23</v>
      </c>
      <c r="AB6252" s="12" t="str">
        <f aca="false">IF(AA6252&gt;20,"High",IF(AA6252&gt;10,"Medium","Low"))</f>
        <v>High</v>
      </c>
    </row>
    <row r="6253" customFormat="false" ht="18.65" hidden="false" customHeight="false" outlineLevel="0" collapsed="false">
      <c r="A6253" s="5" t="s">
        <v>6297</v>
      </c>
      <c r="B6253" s="6" t="s">
        <v>29</v>
      </c>
      <c r="C6253" s="6" t="s">
        <v>30</v>
      </c>
      <c r="D6253" s="6" t="s">
        <v>31</v>
      </c>
      <c r="E6253" s="6" t="s">
        <v>30</v>
      </c>
      <c r="F6253" s="7" t="n">
        <v>72</v>
      </c>
      <c r="G6253" s="6" t="s">
        <v>31</v>
      </c>
      <c r="H6253" s="6" t="s">
        <v>31</v>
      </c>
      <c r="I6253" s="6" t="s">
        <v>203</v>
      </c>
      <c r="J6253" s="6" t="s">
        <v>31</v>
      </c>
      <c r="K6253" s="6" t="s">
        <v>31</v>
      </c>
      <c r="L6253" s="6" t="s">
        <v>31</v>
      </c>
      <c r="M6253" s="6" t="s">
        <v>31</v>
      </c>
      <c r="N6253" s="6" t="s">
        <v>30</v>
      </c>
      <c r="O6253" s="6" t="s">
        <v>31</v>
      </c>
      <c r="P6253" s="6" t="s">
        <v>166</v>
      </c>
      <c r="Q6253" s="6" t="s">
        <v>30</v>
      </c>
      <c r="R6253" s="6" t="s">
        <v>58</v>
      </c>
      <c r="S6253" s="8" t="n">
        <v>79.55</v>
      </c>
      <c r="T6253" s="8" t="n">
        <v>5810.9</v>
      </c>
      <c r="U6253" s="6" t="s">
        <v>30</v>
      </c>
      <c r="V6253" s="8" t="n">
        <f aca="false">IF(X6253="0-1 Year", ROUND(S6253/0.474, 2), IF(X6253="1-2 Years", ROUND(S6253/0.287, 2), ROUND(S6253/0.14, 2)))</f>
        <v>568.21</v>
      </c>
      <c r="W6253" s="6" t="str">
        <f aca="false">IF(V6253&gt;4000, "High", IF(V6253&gt;2000, "Medium", "Low"))</f>
        <v>Low</v>
      </c>
      <c r="X6253" s="9" t="s">
        <v>1765</v>
      </c>
      <c r="Y6253" s="10" t="n">
        <f aca="false">IF(U6253="Yes", 1, 0)</f>
        <v>0</v>
      </c>
      <c r="Z6253" s="10" t="n">
        <v>1</v>
      </c>
      <c r="AA6253" s="11" t="n">
        <f aca="false">MAX(0, ($S6253 * 0.35) - ($F6253 * 0.3))</f>
        <v>6.2425</v>
      </c>
      <c r="AB6253" s="12" t="str">
        <f aca="false">IF(AA6253&gt;20,"High",IF(AA6253&gt;10,"Medium","Low"))</f>
        <v>Low</v>
      </c>
    </row>
    <row r="6254" customFormat="false" ht="18.65" hidden="false" customHeight="false" outlineLevel="0" collapsed="false">
      <c r="A6254" s="5" t="s">
        <v>6298</v>
      </c>
      <c r="B6254" s="6" t="s">
        <v>37</v>
      </c>
      <c r="C6254" s="6" t="s">
        <v>30</v>
      </c>
      <c r="D6254" s="6" t="s">
        <v>31</v>
      </c>
      <c r="E6254" s="6" t="s">
        <v>31</v>
      </c>
      <c r="F6254" s="7" t="n">
        <v>60</v>
      </c>
      <c r="G6254" s="6" t="s">
        <v>31</v>
      </c>
      <c r="H6254" s="6" t="s">
        <v>31</v>
      </c>
      <c r="I6254" s="6" t="s">
        <v>517</v>
      </c>
      <c r="J6254" s="6" t="s">
        <v>31</v>
      </c>
      <c r="K6254" s="6" t="s">
        <v>31</v>
      </c>
      <c r="L6254" s="6" t="s">
        <v>30</v>
      </c>
      <c r="M6254" s="6" t="s">
        <v>30</v>
      </c>
      <c r="N6254" s="6" t="s">
        <v>31</v>
      </c>
      <c r="O6254" s="6" t="s">
        <v>30</v>
      </c>
      <c r="P6254" s="6" t="s">
        <v>33</v>
      </c>
      <c r="Q6254" s="6" t="s">
        <v>30</v>
      </c>
      <c r="R6254" s="6" t="s">
        <v>53</v>
      </c>
      <c r="S6254" s="8" t="n">
        <v>94.15</v>
      </c>
      <c r="T6254" s="8" t="n">
        <v>5811.8</v>
      </c>
      <c r="U6254" s="6" t="s">
        <v>30</v>
      </c>
      <c r="V6254" s="8" t="n">
        <f aca="false">IF(X6254="0-1 Year", ROUND(S6254/0.474, 2), IF(X6254="1-2 Years", ROUND(S6254/0.287, 2), ROUND(S6254/0.14, 2)))</f>
        <v>672.5</v>
      </c>
      <c r="W6254" s="6" t="str">
        <f aca="false">IF(V6254&gt;4000, "High", IF(V6254&gt;2000, "Medium", "Low"))</f>
        <v>Low</v>
      </c>
      <c r="X6254" s="9" t="s">
        <v>1765</v>
      </c>
      <c r="Y6254" s="10" t="n">
        <f aca="false">IF(U6254="Yes", 1, 0)</f>
        <v>0</v>
      </c>
      <c r="Z6254" s="10" t="n">
        <v>1</v>
      </c>
      <c r="AA6254" s="11" t="n">
        <f aca="false">MAX(0, ($S6254 * 0.35) - ($F6254 * 0.3))</f>
        <v>14.9525</v>
      </c>
      <c r="AB6254" s="12" t="str">
        <f aca="false">IF(AA6254&gt;20,"High",IF(AA6254&gt;10,"Medium","Low"))</f>
        <v>Medium</v>
      </c>
    </row>
    <row r="6255" customFormat="false" ht="18.65" hidden="false" customHeight="false" outlineLevel="0" collapsed="false">
      <c r="A6255" s="5" t="s">
        <v>6299</v>
      </c>
      <c r="B6255" s="6" t="s">
        <v>29</v>
      </c>
      <c r="C6255" s="6" t="s">
        <v>30</v>
      </c>
      <c r="D6255" s="6" t="s">
        <v>31</v>
      </c>
      <c r="E6255" s="6" t="s">
        <v>31</v>
      </c>
      <c r="F6255" s="7" t="n">
        <v>60</v>
      </c>
      <c r="G6255" s="6" t="s">
        <v>31</v>
      </c>
      <c r="H6255" s="6" t="s">
        <v>31</v>
      </c>
      <c r="I6255" s="6" t="s">
        <v>517</v>
      </c>
      <c r="J6255" s="6" t="s">
        <v>31</v>
      </c>
      <c r="K6255" s="6" t="s">
        <v>30</v>
      </c>
      <c r="L6255" s="6" t="s">
        <v>31</v>
      </c>
      <c r="M6255" s="6" t="s">
        <v>30</v>
      </c>
      <c r="N6255" s="6" t="s">
        <v>31</v>
      </c>
      <c r="O6255" s="6" t="s">
        <v>30</v>
      </c>
      <c r="P6255" s="6" t="s">
        <v>33</v>
      </c>
      <c r="Q6255" s="6" t="s">
        <v>31</v>
      </c>
      <c r="R6255" s="6" t="s">
        <v>53</v>
      </c>
      <c r="S6255" s="8" t="n">
        <v>95.4</v>
      </c>
      <c r="T6255" s="8" t="n">
        <v>5812</v>
      </c>
      <c r="U6255" s="6" t="s">
        <v>30</v>
      </c>
      <c r="V6255" s="8" t="n">
        <f aca="false">IF(X6255="0-1 Year", ROUND(S6255/0.474, 2), IF(X6255="1-2 Years", ROUND(S6255/0.287, 2), ROUND(S6255/0.14, 2)))</f>
        <v>681.43</v>
      </c>
      <c r="W6255" s="6" t="str">
        <f aca="false">IF(V6255&gt;4000, "High", IF(V6255&gt;2000, "Medium", "Low"))</f>
        <v>Low</v>
      </c>
      <c r="X6255" s="9" t="s">
        <v>1765</v>
      </c>
      <c r="Y6255" s="10" t="n">
        <f aca="false">IF(U6255="Yes", 1, 0)</f>
        <v>0</v>
      </c>
      <c r="Z6255" s="10" t="n">
        <v>1</v>
      </c>
      <c r="AA6255" s="11" t="n">
        <f aca="false">MAX(0, ($S6255 * 0.35) - ($F6255 * 0.3))</f>
        <v>15.39</v>
      </c>
      <c r="AB6255" s="12" t="str">
        <f aca="false">IF(AA6255&gt;20,"High",IF(AA6255&gt;10,"Medium","Low"))</f>
        <v>Medium</v>
      </c>
    </row>
    <row r="6256" customFormat="false" ht="18.65" hidden="false" customHeight="false" outlineLevel="0" collapsed="false">
      <c r="A6256" s="5" t="s">
        <v>6300</v>
      </c>
      <c r="B6256" s="6" t="s">
        <v>29</v>
      </c>
      <c r="C6256" s="6" t="s">
        <v>31</v>
      </c>
      <c r="D6256" s="6" t="s">
        <v>31</v>
      </c>
      <c r="E6256" s="6" t="s">
        <v>30</v>
      </c>
      <c r="F6256" s="7" t="n">
        <v>58</v>
      </c>
      <c r="G6256" s="6" t="s">
        <v>31</v>
      </c>
      <c r="H6256" s="6" t="s">
        <v>31</v>
      </c>
      <c r="I6256" s="6" t="s">
        <v>517</v>
      </c>
      <c r="J6256" s="6" t="s">
        <v>30</v>
      </c>
      <c r="K6256" s="6" t="s">
        <v>30</v>
      </c>
      <c r="L6256" s="6" t="s">
        <v>31</v>
      </c>
      <c r="M6256" s="6" t="s">
        <v>30</v>
      </c>
      <c r="N6256" s="6" t="s">
        <v>31</v>
      </c>
      <c r="O6256" s="6" t="s">
        <v>31</v>
      </c>
      <c r="P6256" s="6" t="s">
        <v>38</v>
      </c>
      <c r="Q6256" s="6" t="s">
        <v>31</v>
      </c>
      <c r="R6256" s="6" t="s">
        <v>39</v>
      </c>
      <c r="S6256" s="8" t="n">
        <v>98.7</v>
      </c>
      <c r="T6256" s="8" t="n">
        <v>5812.6</v>
      </c>
      <c r="U6256" s="6" t="s">
        <v>31</v>
      </c>
      <c r="V6256" s="8" t="n">
        <f aca="false">IF(X6256="0-1 Year", ROUND(S6256/0.474, 2), IF(X6256="1-2 Years", ROUND(S6256/0.287, 2), ROUND(S6256/0.14, 2)))</f>
        <v>705</v>
      </c>
      <c r="W6256" s="6" t="str">
        <f aca="false">IF(V6256&gt;4000, "High", IF(V6256&gt;2000, "Medium", "Low"))</f>
        <v>Low</v>
      </c>
      <c r="X6256" s="9" t="s">
        <v>1765</v>
      </c>
      <c r="Y6256" s="10" t="n">
        <f aca="false">IF(U6256="Yes", 1, 0)</f>
        <v>1</v>
      </c>
      <c r="Z6256" s="10" t="n">
        <v>1</v>
      </c>
      <c r="AA6256" s="11" t="n">
        <f aca="false">MAX(0, ($S6256 * 0.35) - ($F6256 * 0.3))</f>
        <v>17.145</v>
      </c>
      <c r="AB6256" s="12" t="str">
        <f aca="false">IF(AA6256&gt;20,"High",IF(AA6256&gt;10,"Medium","Low"))</f>
        <v>Medium</v>
      </c>
    </row>
    <row r="6257" customFormat="false" ht="18.65" hidden="false" customHeight="false" outlineLevel="0" collapsed="false">
      <c r="A6257" s="5" t="s">
        <v>6301</v>
      </c>
      <c r="B6257" s="6" t="s">
        <v>29</v>
      </c>
      <c r="C6257" s="6" t="s">
        <v>30</v>
      </c>
      <c r="D6257" s="6" t="s">
        <v>31</v>
      </c>
      <c r="E6257" s="6" t="s">
        <v>31</v>
      </c>
      <c r="F6257" s="7" t="n">
        <v>72</v>
      </c>
      <c r="G6257" s="6" t="s">
        <v>31</v>
      </c>
      <c r="H6257" s="6" t="s">
        <v>31</v>
      </c>
      <c r="I6257" s="6" t="s">
        <v>203</v>
      </c>
      <c r="J6257" s="6" t="s">
        <v>31</v>
      </c>
      <c r="K6257" s="6" t="s">
        <v>31</v>
      </c>
      <c r="L6257" s="6" t="s">
        <v>31</v>
      </c>
      <c r="M6257" s="6" t="s">
        <v>31</v>
      </c>
      <c r="N6257" s="6" t="s">
        <v>31</v>
      </c>
      <c r="O6257" s="6" t="s">
        <v>30</v>
      </c>
      <c r="P6257" s="6" t="s">
        <v>166</v>
      </c>
      <c r="Q6257" s="6" t="s">
        <v>30</v>
      </c>
      <c r="R6257" s="6" t="s">
        <v>53</v>
      </c>
      <c r="S6257" s="8" t="n">
        <v>82.3</v>
      </c>
      <c r="T6257" s="8" t="n">
        <v>5815.15</v>
      </c>
      <c r="U6257" s="6" t="s">
        <v>30</v>
      </c>
      <c r="V6257" s="8" t="n">
        <f aca="false">IF(X6257="0-1 Year", ROUND(S6257/0.474, 2), IF(X6257="1-2 Years", ROUND(S6257/0.287, 2), ROUND(S6257/0.14, 2)))</f>
        <v>587.86</v>
      </c>
      <c r="W6257" s="6" t="str">
        <f aca="false">IF(V6257&gt;4000, "High", IF(V6257&gt;2000, "Medium", "Low"))</f>
        <v>Low</v>
      </c>
      <c r="X6257" s="9" t="s">
        <v>1765</v>
      </c>
      <c r="Y6257" s="10" t="n">
        <f aca="false">IF(U6257="Yes", 1, 0)</f>
        <v>0</v>
      </c>
      <c r="Z6257" s="10" t="n">
        <v>1</v>
      </c>
      <c r="AA6257" s="11" t="n">
        <f aca="false">MAX(0, ($S6257 * 0.35) - ($F6257 * 0.3))</f>
        <v>7.205</v>
      </c>
      <c r="AB6257" s="12" t="str">
        <f aca="false">IF(AA6257&gt;20,"High",IF(AA6257&gt;10,"Medium","Low"))</f>
        <v>Low</v>
      </c>
    </row>
    <row r="6258" customFormat="false" ht="18.65" hidden="false" customHeight="false" outlineLevel="0" collapsed="false">
      <c r="A6258" s="5" t="s">
        <v>6302</v>
      </c>
      <c r="B6258" s="6" t="s">
        <v>37</v>
      </c>
      <c r="C6258" s="6" t="s">
        <v>30</v>
      </c>
      <c r="D6258" s="6" t="s">
        <v>30</v>
      </c>
      <c r="E6258" s="6" t="s">
        <v>30</v>
      </c>
      <c r="F6258" s="7" t="n">
        <v>63</v>
      </c>
      <c r="G6258" s="6" t="s">
        <v>31</v>
      </c>
      <c r="H6258" s="6" t="s">
        <v>30</v>
      </c>
      <c r="I6258" s="6" t="s">
        <v>517</v>
      </c>
      <c r="J6258" s="6" t="s">
        <v>30</v>
      </c>
      <c r="K6258" s="6" t="s">
        <v>30</v>
      </c>
      <c r="L6258" s="6" t="s">
        <v>31</v>
      </c>
      <c r="M6258" s="6" t="s">
        <v>31</v>
      </c>
      <c r="N6258" s="6" t="s">
        <v>31</v>
      </c>
      <c r="O6258" s="6" t="s">
        <v>30</v>
      </c>
      <c r="P6258" s="6" t="s">
        <v>33</v>
      </c>
      <c r="Q6258" s="6" t="s">
        <v>31</v>
      </c>
      <c r="R6258" s="6" t="s">
        <v>58</v>
      </c>
      <c r="S6258" s="8" t="n">
        <v>90.05</v>
      </c>
      <c r="T6258" s="8" t="n">
        <v>5817</v>
      </c>
      <c r="U6258" s="6" t="s">
        <v>30</v>
      </c>
      <c r="V6258" s="8" t="n">
        <f aca="false">IF(X6258="0-1 Year", ROUND(S6258/0.474, 2), IF(X6258="1-2 Years", ROUND(S6258/0.287, 2), ROUND(S6258/0.14, 2)))</f>
        <v>643.21</v>
      </c>
      <c r="W6258" s="6" t="str">
        <f aca="false">IF(V6258&gt;4000, "High", IF(V6258&gt;2000, "Medium", "Low"))</f>
        <v>Low</v>
      </c>
      <c r="X6258" s="9" t="s">
        <v>1765</v>
      </c>
      <c r="Y6258" s="10" t="n">
        <f aca="false">IF(U6258="Yes", 1, 0)</f>
        <v>0</v>
      </c>
      <c r="Z6258" s="10" t="n">
        <v>1</v>
      </c>
      <c r="AA6258" s="11" t="n">
        <f aca="false">MAX(0, ($S6258 * 0.35) - ($F6258 * 0.3))</f>
        <v>12.6175</v>
      </c>
      <c r="AB6258" s="12" t="str">
        <f aca="false">IF(AA6258&gt;20,"High",IF(AA6258&gt;10,"Medium","Low"))</f>
        <v>Medium</v>
      </c>
    </row>
    <row r="6259" customFormat="false" ht="18.65" hidden="false" customHeight="false" outlineLevel="0" collapsed="false">
      <c r="A6259" s="5" t="s">
        <v>6303</v>
      </c>
      <c r="B6259" s="6" t="s">
        <v>37</v>
      </c>
      <c r="C6259" s="6" t="s">
        <v>30</v>
      </c>
      <c r="D6259" s="6" t="s">
        <v>31</v>
      </c>
      <c r="E6259" s="6" t="s">
        <v>31</v>
      </c>
      <c r="F6259" s="7" t="n">
        <v>64</v>
      </c>
      <c r="G6259" s="6" t="s">
        <v>31</v>
      </c>
      <c r="H6259" s="6" t="s">
        <v>31</v>
      </c>
      <c r="I6259" s="6" t="s">
        <v>203</v>
      </c>
      <c r="J6259" s="6" t="s">
        <v>31</v>
      </c>
      <c r="K6259" s="6" t="s">
        <v>31</v>
      </c>
      <c r="L6259" s="6" t="s">
        <v>31</v>
      </c>
      <c r="M6259" s="6" t="s">
        <v>31</v>
      </c>
      <c r="N6259" s="6" t="s">
        <v>31</v>
      </c>
      <c r="O6259" s="6" t="s">
        <v>31</v>
      </c>
      <c r="P6259" s="6" t="s">
        <v>166</v>
      </c>
      <c r="Q6259" s="6" t="s">
        <v>31</v>
      </c>
      <c r="R6259" s="6" t="s">
        <v>34</v>
      </c>
      <c r="S6259" s="8" t="n">
        <v>90.6</v>
      </c>
      <c r="T6259" s="8" t="n">
        <v>5817.45</v>
      </c>
      <c r="U6259" s="6" t="s">
        <v>30</v>
      </c>
      <c r="V6259" s="8" t="n">
        <f aca="false">IF(X6259="0-1 Year", ROUND(S6259/0.474, 2), IF(X6259="1-2 Years", ROUND(S6259/0.287, 2), ROUND(S6259/0.14, 2)))</f>
        <v>647.14</v>
      </c>
      <c r="W6259" s="6" t="str">
        <f aca="false">IF(V6259&gt;4000, "High", IF(V6259&gt;2000, "Medium", "Low"))</f>
        <v>Low</v>
      </c>
      <c r="X6259" s="9" t="s">
        <v>1765</v>
      </c>
      <c r="Y6259" s="10" t="n">
        <f aca="false">IF(U6259="Yes", 1, 0)</f>
        <v>0</v>
      </c>
      <c r="Z6259" s="10" t="n">
        <v>1</v>
      </c>
      <c r="AA6259" s="11" t="n">
        <f aca="false">MAX(0, ($S6259 * 0.35) - ($F6259 * 0.3))</f>
        <v>12.51</v>
      </c>
      <c r="AB6259" s="12" t="str">
        <f aca="false">IF(AA6259&gt;20,"High",IF(AA6259&gt;10,"Medium","Low"))</f>
        <v>Medium</v>
      </c>
    </row>
    <row r="6260" customFormat="false" ht="18.65" hidden="false" customHeight="false" outlineLevel="0" collapsed="false">
      <c r="A6260" s="5" t="s">
        <v>6304</v>
      </c>
      <c r="B6260" s="6" t="s">
        <v>37</v>
      </c>
      <c r="C6260" s="6" t="s">
        <v>30</v>
      </c>
      <c r="D6260" s="6" t="s">
        <v>30</v>
      </c>
      <c r="E6260" s="6" t="s">
        <v>30</v>
      </c>
      <c r="F6260" s="7" t="n">
        <v>58</v>
      </c>
      <c r="G6260" s="6" t="s">
        <v>31</v>
      </c>
      <c r="H6260" s="6" t="s">
        <v>30</v>
      </c>
      <c r="I6260" s="6" t="s">
        <v>517</v>
      </c>
      <c r="J6260" s="6" t="s">
        <v>30</v>
      </c>
      <c r="K6260" s="6" t="s">
        <v>30</v>
      </c>
      <c r="L6260" s="6" t="s">
        <v>30</v>
      </c>
      <c r="M6260" s="6" t="s">
        <v>31</v>
      </c>
      <c r="N6260" s="6" t="s">
        <v>31</v>
      </c>
      <c r="O6260" s="6" t="s">
        <v>31</v>
      </c>
      <c r="P6260" s="6" t="s">
        <v>38</v>
      </c>
      <c r="Q6260" s="6" t="s">
        <v>31</v>
      </c>
      <c r="R6260" s="6" t="s">
        <v>39</v>
      </c>
      <c r="S6260" s="8" t="n">
        <v>95.3</v>
      </c>
      <c r="T6260" s="8" t="n">
        <v>5817.7</v>
      </c>
      <c r="U6260" s="6" t="s">
        <v>30</v>
      </c>
      <c r="V6260" s="8" t="n">
        <f aca="false">IF(X6260="0-1 Year", ROUND(S6260/0.474, 2), IF(X6260="1-2 Years", ROUND(S6260/0.287, 2), ROUND(S6260/0.14, 2)))</f>
        <v>680.71</v>
      </c>
      <c r="W6260" s="6" t="str">
        <f aca="false">IF(V6260&gt;4000, "High", IF(V6260&gt;2000, "Medium", "Low"))</f>
        <v>Low</v>
      </c>
      <c r="X6260" s="9" t="s">
        <v>1765</v>
      </c>
      <c r="Y6260" s="10" t="n">
        <f aca="false">IF(U6260="Yes", 1, 0)</f>
        <v>0</v>
      </c>
      <c r="Z6260" s="10" t="n">
        <v>1</v>
      </c>
      <c r="AA6260" s="11" t="n">
        <f aca="false">MAX(0, ($S6260 * 0.35) - ($F6260 * 0.3))</f>
        <v>15.955</v>
      </c>
      <c r="AB6260" s="12" t="str">
        <f aca="false">IF(AA6260&gt;20,"High",IF(AA6260&gt;10,"Medium","Low"))</f>
        <v>Medium</v>
      </c>
    </row>
    <row r="6261" customFormat="false" ht="18.65" hidden="false" customHeight="false" outlineLevel="0" collapsed="false">
      <c r="A6261" s="5" t="s">
        <v>6305</v>
      </c>
      <c r="B6261" s="6" t="s">
        <v>29</v>
      </c>
      <c r="C6261" s="6" t="s">
        <v>30</v>
      </c>
      <c r="D6261" s="6" t="s">
        <v>31</v>
      </c>
      <c r="E6261" s="6" t="s">
        <v>31</v>
      </c>
      <c r="F6261" s="7" t="n">
        <v>64</v>
      </c>
      <c r="G6261" s="6" t="s">
        <v>31</v>
      </c>
      <c r="H6261" s="6" t="s">
        <v>31</v>
      </c>
      <c r="I6261" s="6" t="s">
        <v>517</v>
      </c>
      <c r="J6261" s="6" t="s">
        <v>31</v>
      </c>
      <c r="K6261" s="6" t="s">
        <v>30</v>
      </c>
      <c r="L6261" s="6" t="s">
        <v>31</v>
      </c>
      <c r="M6261" s="6" t="s">
        <v>30</v>
      </c>
      <c r="N6261" s="6" t="s">
        <v>30</v>
      </c>
      <c r="O6261" s="6" t="s">
        <v>31</v>
      </c>
      <c r="P6261" s="6" t="s">
        <v>166</v>
      </c>
      <c r="Q6261" s="6" t="s">
        <v>30</v>
      </c>
      <c r="R6261" s="6" t="s">
        <v>53</v>
      </c>
      <c r="S6261" s="8" t="n">
        <v>93.4</v>
      </c>
      <c r="T6261" s="8" t="n">
        <v>5822.3</v>
      </c>
      <c r="U6261" s="6" t="s">
        <v>30</v>
      </c>
      <c r="V6261" s="8" t="n">
        <f aca="false">IF(X6261="0-1 Year", ROUND(S6261/0.474, 2), IF(X6261="1-2 Years", ROUND(S6261/0.287, 2), ROUND(S6261/0.14, 2)))</f>
        <v>667.14</v>
      </c>
      <c r="W6261" s="6" t="str">
        <f aca="false">IF(V6261&gt;4000, "High", IF(V6261&gt;2000, "Medium", "Low"))</f>
        <v>Low</v>
      </c>
      <c r="X6261" s="9" t="s">
        <v>1765</v>
      </c>
      <c r="Y6261" s="10" t="n">
        <f aca="false">IF(U6261="Yes", 1, 0)</f>
        <v>0</v>
      </c>
      <c r="Z6261" s="10" t="n">
        <v>1</v>
      </c>
      <c r="AA6261" s="11" t="n">
        <f aca="false">MAX(0, ($S6261 * 0.35) - ($F6261 * 0.3))</f>
        <v>13.49</v>
      </c>
      <c r="AB6261" s="12" t="str">
        <f aca="false">IF(AA6261&gt;20,"High",IF(AA6261&gt;10,"Medium","Low"))</f>
        <v>Medium</v>
      </c>
    </row>
    <row r="6262" customFormat="false" ht="18.65" hidden="false" customHeight="false" outlineLevel="0" collapsed="false">
      <c r="A6262" s="5" t="s">
        <v>6306</v>
      </c>
      <c r="B6262" s="6" t="s">
        <v>37</v>
      </c>
      <c r="C6262" s="6" t="s">
        <v>30</v>
      </c>
      <c r="D6262" s="6" t="s">
        <v>31</v>
      </c>
      <c r="E6262" s="6" t="s">
        <v>31</v>
      </c>
      <c r="F6262" s="7" t="n">
        <v>72</v>
      </c>
      <c r="G6262" s="6" t="s">
        <v>31</v>
      </c>
      <c r="H6262" s="6" t="s">
        <v>31</v>
      </c>
      <c r="I6262" s="6" t="s">
        <v>203</v>
      </c>
      <c r="J6262" s="6" t="s">
        <v>31</v>
      </c>
      <c r="K6262" s="6" t="s">
        <v>31</v>
      </c>
      <c r="L6262" s="6" t="s">
        <v>31</v>
      </c>
      <c r="M6262" s="6" t="s">
        <v>31</v>
      </c>
      <c r="N6262" s="6" t="s">
        <v>30</v>
      </c>
      <c r="O6262" s="6" t="s">
        <v>31</v>
      </c>
      <c r="P6262" s="6" t="s">
        <v>166</v>
      </c>
      <c r="Q6262" s="6" t="s">
        <v>30</v>
      </c>
      <c r="R6262" s="6" t="s">
        <v>53</v>
      </c>
      <c r="S6262" s="8" t="n">
        <v>80.85</v>
      </c>
      <c r="T6262" s="8" t="n">
        <v>5824.75</v>
      </c>
      <c r="U6262" s="6" t="s">
        <v>30</v>
      </c>
      <c r="V6262" s="8" t="n">
        <f aca="false">IF(X6262="0-1 Year", ROUND(S6262/0.474, 2), IF(X6262="1-2 Years", ROUND(S6262/0.287, 2), ROUND(S6262/0.14, 2)))</f>
        <v>577.5</v>
      </c>
      <c r="W6262" s="6" t="str">
        <f aca="false">IF(V6262&gt;4000, "High", IF(V6262&gt;2000, "Medium", "Low"))</f>
        <v>Low</v>
      </c>
      <c r="X6262" s="9" t="s">
        <v>1765</v>
      </c>
      <c r="Y6262" s="10" t="n">
        <f aca="false">IF(U6262="Yes", 1, 0)</f>
        <v>0</v>
      </c>
      <c r="Z6262" s="10" t="n">
        <v>1</v>
      </c>
      <c r="AA6262" s="11" t="n">
        <f aca="false">MAX(0, ($S6262 * 0.35) - ($F6262 * 0.3))</f>
        <v>6.6975</v>
      </c>
      <c r="AB6262" s="12" t="str">
        <f aca="false">IF(AA6262&gt;20,"High",IF(AA6262&gt;10,"Medium","Low"))</f>
        <v>Low</v>
      </c>
    </row>
    <row r="6263" customFormat="false" ht="18.65" hidden="false" customHeight="false" outlineLevel="0" collapsed="false">
      <c r="A6263" s="5" t="s">
        <v>6307</v>
      </c>
      <c r="B6263" s="6" t="s">
        <v>29</v>
      </c>
      <c r="C6263" s="6" t="s">
        <v>30</v>
      </c>
      <c r="D6263" s="6" t="s">
        <v>30</v>
      </c>
      <c r="E6263" s="6" t="s">
        <v>30</v>
      </c>
      <c r="F6263" s="7" t="n">
        <v>63</v>
      </c>
      <c r="G6263" s="6" t="s">
        <v>31</v>
      </c>
      <c r="H6263" s="6" t="s">
        <v>31</v>
      </c>
      <c r="I6263" s="6" t="s">
        <v>517</v>
      </c>
      <c r="J6263" s="6" t="s">
        <v>30</v>
      </c>
      <c r="K6263" s="6" t="s">
        <v>31</v>
      </c>
      <c r="L6263" s="6" t="s">
        <v>30</v>
      </c>
      <c r="M6263" s="6" t="s">
        <v>30</v>
      </c>
      <c r="N6263" s="6" t="s">
        <v>30</v>
      </c>
      <c r="O6263" s="6" t="s">
        <v>31</v>
      </c>
      <c r="P6263" s="6" t="s">
        <v>33</v>
      </c>
      <c r="Q6263" s="6" t="s">
        <v>30</v>
      </c>
      <c r="R6263" s="6" t="s">
        <v>58</v>
      </c>
      <c r="S6263" s="8" t="n">
        <v>90.45</v>
      </c>
      <c r="T6263" s="8" t="n">
        <v>5825.5</v>
      </c>
      <c r="U6263" s="6" t="s">
        <v>30</v>
      </c>
      <c r="V6263" s="8" t="n">
        <f aca="false">IF(X6263="0-1 Year", ROUND(S6263/0.474, 2), IF(X6263="1-2 Years", ROUND(S6263/0.287, 2), ROUND(S6263/0.14, 2)))</f>
        <v>646.07</v>
      </c>
      <c r="W6263" s="6" t="str">
        <f aca="false">IF(V6263&gt;4000, "High", IF(V6263&gt;2000, "Medium", "Low"))</f>
        <v>Low</v>
      </c>
      <c r="X6263" s="9" t="s">
        <v>1765</v>
      </c>
      <c r="Y6263" s="10" t="n">
        <f aca="false">IF(U6263="Yes", 1, 0)</f>
        <v>0</v>
      </c>
      <c r="Z6263" s="10" t="n">
        <v>1</v>
      </c>
      <c r="AA6263" s="11" t="n">
        <f aca="false">MAX(0, ($S6263 * 0.35) - ($F6263 * 0.3))</f>
        <v>12.7575</v>
      </c>
      <c r="AB6263" s="12" t="str">
        <f aca="false">IF(AA6263&gt;20,"High",IF(AA6263&gt;10,"Medium","Low"))</f>
        <v>Medium</v>
      </c>
    </row>
    <row r="6264" customFormat="false" ht="18.65" hidden="false" customHeight="false" outlineLevel="0" collapsed="false">
      <c r="A6264" s="5" t="s">
        <v>6308</v>
      </c>
      <c r="B6264" s="6" t="s">
        <v>29</v>
      </c>
      <c r="C6264" s="6" t="s">
        <v>30</v>
      </c>
      <c r="D6264" s="6" t="s">
        <v>30</v>
      </c>
      <c r="E6264" s="6" t="s">
        <v>31</v>
      </c>
      <c r="F6264" s="7" t="n">
        <v>54</v>
      </c>
      <c r="G6264" s="6" t="s">
        <v>31</v>
      </c>
      <c r="H6264" s="6" t="s">
        <v>30</v>
      </c>
      <c r="I6264" s="6" t="s">
        <v>517</v>
      </c>
      <c r="J6264" s="6" t="s">
        <v>31</v>
      </c>
      <c r="K6264" s="6" t="s">
        <v>31</v>
      </c>
      <c r="L6264" s="6" t="s">
        <v>30</v>
      </c>
      <c r="M6264" s="6" t="s">
        <v>31</v>
      </c>
      <c r="N6264" s="6" t="s">
        <v>31</v>
      </c>
      <c r="O6264" s="6" t="s">
        <v>31</v>
      </c>
      <c r="P6264" s="6" t="s">
        <v>33</v>
      </c>
      <c r="Q6264" s="6" t="s">
        <v>31</v>
      </c>
      <c r="R6264" s="6" t="s">
        <v>39</v>
      </c>
      <c r="S6264" s="8" t="n">
        <v>105.85</v>
      </c>
      <c r="T6264" s="8" t="n">
        <v>5826.65</v>
      </c>
      <c r="U6264" s="6" t="s">
        <v>30</v>
      </c>
      <c r="V6264" s="8" t="n">
        <f aca="false">IF(X6264="0-1 Year", ROUND(S6264/0.474, 2), IF(X6264="1-2 Years", ROUND(S6264/0.287, 2), ROUND(S6264/0.14, 2)))</f>
        <v>756.07</v>
      </c>
      <c r="W6264" s="6" t="str">
        <f aca="false">IF(V6264&gt;4000, "High", IF(V6264&gt;2000, "Medium", "Low"))</f>
        <v>Low</v>
      </c>
      <c r="X6264" s="9" t="s">
        <v>1765</v>
      </c>
      <c r="Y6264" s="10" t="n">
        <f aca="false">IF(U6264="Yes", 1, 0)</f>
        <v>0</v>
      </c>
      <c r="Z6264" s="10" t="n">
        <v>1</v>
      </c>
      <c r="AA6264" s="11" t="n">
        <f aca="false">MAX(0, ($S6264 * 0.35) - ($F6264 * 0.3))</f>
        <v>20.8475</v>
      </c>
      <c r="AB6264" s="12" t="str">
        <f aca="false">IF(AA6264&gt;20,"High",IF(AA6264&gt;10,"Medium","Low"))</f>
        <v>High</v>
      </c>
    </row>
    <row r="6265" customFormat="false" ht="18.65" hidden="false" customHeight="false" outlineLevel="0" collapsed="false">
      <c r="A6265" s="5" t="s">
        <v>6309</v>
      </c>
      <c r="B6265" s="6" t="s">
        <v>37</v>
      </c>
      <c r="C6265" s="6" t="s">
        <v>31</v>
      </c>
      <c r="D6265" s="6" t="s">
        <v>31</v>
      </c>
      <c r="E6265" s="6" t="s">
        <v>30</v>
      </c>
      <c r="F6265" s="7" t="n">
        <v>71</v>
      </c>
      <c r="G6265" s="6" t="s">
        <v>31</v>
      </c>
      <c r="H6265" s="6" t="s">
        <v>31</v>
      </c>
      <c r="I6265" s="6" t="s">
        <v>203</v>
      </c>
      <c r="J6265" s="6" t="s">
        <v>31</v>
      </c>
      <c r="K6265" s="6" t="s">
        <v>31</v>
      </c>
      <c r="L6265" s="6" t="s">
        <v>31</v>
      </c>
      <c r="M6265" s="6" t="s">
        <v>31</v>
      </c>
      <c r="N6265" s="6" t="s">
        <v>30</v>
      </c>
      <c r="O6265" s="6" t="s">
        <v>31</v>
      </c>
      <c r="P6265" s="6" t="s">
        <v>166</v>
      </c>
      <c r="Q6265" s="6" t="s">
        <v>31</v>
      </c>
      <c r="R6265" s="6" t="s">
        <v>53</v>
      </c>
      <c r="S6265" s="8" t="n">
        <v>82.7</v>
      </c>
      <c r="T6265" s="8" t="n">
        <v>5831.2</v>
      </c>
      <c r="U6265" s="6" t="s">
        <v>30</v>
      </c>
      <c r="V6265" s="8" t="n">
        <f aca="false">IF(X6265="0-1 Year", ROUND(S6265/0.474, 2), IF(X6265="1-2 Years", ROUND(S6265/0.287, 2), ROUND(S6265/0.14, 2)))</f>
        <v>590.71</v>
      </c>
      <c r="W6265" s="6" t="str">
        <f aca="false">IF(V6265&gt;4000, "High", IF(V6265&gt;2000, "Medium", "Low"))</f>
        <v>Low</v>
      </c>
      <c r="X6265" s="9" t="s">
        <v>1765</v>
      </c>
      <c r="Y6265" s="10" t="n">
        <f aca="false">IF(U6265="Yes", 1, 0)</f>
        <v>0</v>
      </c>
      <c r="Z6265" s="10" t="n">
        <v>1</v>
      </c>
      <c r="AA6265" s="11" t="n">
        <f aca="false">MAX(0, ($S6265 * 0.35) - ($F6265 * 0.3))</f>
        <v>7.645</v>
      </c>
      <c r="AB6265" s="12" t="str">
        <f aca="false">IF(AA6265&gt;20,"High",IF(AA6265&gt;10,"Medium","Low"))</f>
        <v>Low</v>
      </c>
    </row>
    <row r="6266" customFormat="false" ht="18.65" hidden="false" customHeight="false" outlineLevel="0" collapsed="false">
      <c r="A6266" s="5" t="s">
        <v>6310</v>
      </c>
      <c r="B6266" s="6" t="s">
        <v>29</v>
      </c>
      <c r="C6266" s="6" t="s">
        <v>31</v>
      </c>
      <c r="D6266" s="6" t="s">
        <v>30</v>
      </c>
      <c r="E6266" s="6" t="s">
        <v>30</v>
      </c>
      <c r="F6266" s="7" t="n">
        <v>52</v>
      </c>
      <c r="G6266" s="6" t="s">
        <v>31</v>
      </c>
      <c r="H6266" s="6" t="s">
        <v>31</v>
      </c>
      <c r="I6266" s="6" t="s">
        <v>517</v>
      </c>
      <c r="J6266" s="6" t="s">
        <v>30</v>
      </c>
      <c r="K6266" s="6" t="s">
        <v>31</v>
      </c>
      <c r="L6266" s="6" t="s">
        <v>31</v>
      </c>
      <c r="M6266" s="6" t="s">
        <v>31</v>
      </c>
      <c r="N6266" s="6" t="s">
        <v>31</v>
      </c>
      <c r="O6266" s="6" t="s">
        <v>31</v>
      </c>
      <c r="P6266" s="6" t="s">
        <v>38</v>
      </c>
      <c r="Q6266" s="6" t="s">
        <v>31</v>
      </c>
      <c r="R6266" s="6" t="s">
        <v>39</v>
      </c>
      <c r="S6266" s="8" t="n">
        <v>110.75</v>
      </c>
      <c r="T6266" s="8" t="n">
        <v>5832</v>
      </c>
      <c r="U6266" s="6" t="s">
        <v>30</v>
      </c>
      <c r="V6266" s="8" t="n">
        <f aca="false">IF(X6266="0-1 Year", ROUND(S6266/0.474, 2), IF(X6266="1-2 Years", ROUND(S6266/0.287, 2), ROUND(S6266/0.14, 2)))</f>
        <v>791.07</v>
      </c>
      <c r="W6266" s="6" t="str">
        <f aca="false">IF(V6266&gt;4000, "High", IF(V6266&gt;2000, "Medium", "Low"))</f>
        <v>Low</v>
      </c>
      <c r="X6266" s="9" t="s">
        <v>1765</v>
      </c>
      <c r="Y6266" s="10" t="n">
        <f aca="false">IF(U6266="Yes", 1, 0)</f>
        <v>0</v>
      </c>
      <c r="Z6266" s="10" t="n">
        <v>1</v>
      </c>
      <c r="AA6266" s="11" t="n">
        <f aca="false">MAX(0, ($S6266 * 0.35) - ($F6266 * 0.3))</f>
        <v>23.1625</v>
      </c>
      <c r="AB6266" s="12" t="str">
        <f aca="false">IF(AA6266&gt;20,"High",IF(AA6266&gt;10,"Medium","Low"))</f>
        <v>High</v>
      </c>
    </row>
    <row r="6267" customFormat="false" ht="18.65" hidden="false" customHeight="false" outlineLevel="0" collapsed="false">
      <c r="A6267" s="5" t="s">
        <v>6311</v>
      </c>
      <c r="B6267" s="6" t="s">
        <v>29</v>
      </c>
      <c r="C6267" s="6" t="s">
        <v>30</v>
      </c>
      <c r="D6267" s="6" t="s">
        <v>31</v>
      </c>
      <c r="E6267" s="6" t="s">
        <v>30</v>
      </c>
      <c r="F6267" s="7" t="n">
        <v>71</v>
      </c>
      <c r="G6267" s="6" t="s">
        <v>31</v>
      </c>
      <c r="H6267" s="6" t="s">
        <v>30</v>
      </c>
      <c r="I6267" s="6" t="s">
        <v>203</v>
      </c>
      <c r="J6267" s="6" t="s">
        <v>31</v>
      </c>
      <c r="K6267" s="6" t="s">
        <v>30</v>
      </c>
      <c r="L6267" s="6" t="s">
        <v>31</v>
      </c>
      <c r="M6267" s="6" t="s">
        <v>31</v>
      </c>
      <c r="N6267" s="6" t="s">
        <v>31</v>
      </c>
      <c r="O6267" s="6" t="s">
        <v>31</v>
      </c>
      <c r="P6267" s="6" t="s">
        <v>166</v>
      </c>
      <c r="Q6267" s="6" t="s">
        <v>31</v>
      </c>
      <c r="R6267" s="6" t="s">
        <v>39</v>
      </c>
      <c r="S6267" s="8" t="n">
        <v>82.55</v>
      </c>
      <c r="T6267" s="8" t="n">
        <v>5832.65</v>
      </c>
      <c r="U6267" s="6" t="s">
        <v>30</v>
      </c>
      <c r="V6267" s="8" t="n">
        <f aca="false">IF(X6267="0-1 Year", ROUND(S6267/0.474, 2), IF(X6267="1-2 Years", ROUND(S6267/0.287, 2), ROUND(S6267/0.14, 2)))</f>
        <v>589.64</v>
      </c>
      <c r="W6267" s="6" t="str">
        <f aca="false">IF(V6267&gt;4000, "High", IF(V6267&gt;2000, "Medium", "Low"))</f>
        <v>Low</v>
      </c>
      <c r="X6267" s="9" t="s">
        <v>1765</v>
      </c>
      <c r="Y6267" s="10" t="n">
        <f aca="false">IF(U6267="Yes", 1, 0)</f>
        <v>0</v>
      </c>
      <c r="Z6267" s="10" t="n">
        <v>1</v>
      </c>
      <c r="AA6267" s="11" t="n">
        <f aca="false">MAX(0, ($S6267 * 0.35) - ($F6267 * 0.3))</f>
        <v>7.5925</v>
      </c>
      <c r="AB6267" s="12" t="str">
        <f aca="false">IF(AA6267&gt;20,"High",IF(AA6267&gt;10,"Medium","Low"))</f>
        <v>Low</v>
      </c>
    </row>
    <row r="6268" customFormat="false" ht="18.65" hidden="false" customHeight="false" outlineLevel="0" collapsed="false">
      <c r="A6268" s="5" t="s">
        <v>6312</v>
      </c>
      <c r="B6268" s="6" t="s">
        <v>37</v>
      </c>
      <c r="C6268" s="6" t="s">
        <v>30</v>
      </c>
      <c r="D6268" s="6" t="s">
        <v>31</v>
      </c>
      <c r="E6268" s="6" t="s">
        <v>30</v>
      </c>
      <c r="F6268" s="7" t="n">
        <v>53</v>
      </c>
      <c r="G6268" s="6" t="s">
        <v>31</v>
      </c>
      <c r="H6268" s="6" t="s">
        <v>30</v>
      </c>
      <c r="I6268" s="6" t="s">
        <v>517</v>
      </c>
      <c r="J6268" s="6" t="s">
        <v>31</v>
      </c>
      <c r="K6268" s="6" t="s">
        <v>31</v>
      </c>
      <c r="L6268" s="6" t="s">
        <v>31</v>
      </c>
      <c r="M6268" s="6" t="s">
        <v>31</v>
      </c>
      <c r="N6268" s="6" t="s">
        <v>31</v>
      </c>
      <c r="O6268" s="6" t="s">
        <v>31</v>
      </c>
      <c r="P6268" s="6" t="s">
        <v>33</v>
      </c>
      <c r="Q6268" s="6" t="s">
        <v>30</v>
      </c>
      <c r="R6268" s="6" t="s">
        <v>39</v>
      </c>
      <c r="S6268" s="8" t="n">
        <v>110.5</v>
      </c>
      <c r="T6268" s="8" t="n">
        <v>5835.5</v>
      </c>
      <c r="U6268" s="6" t="s">
        <v>30</v>
      </c>
      <c r="V6268" s="8" t="n">
        <f aca="false">IF(X6268="0-1 Year", ROUND(S6268/0.474, 2), IF(X6268="1-2 Years", ROUND(S6268/0.287, 2), ROUND(S6268/0.14, 2)))</f>
        <v>789.29</v>
      </c>
      <c r="W6268" s="6" t="str">
        <f aca="false">IF(V6268&gt;4000, "High", IF(V6268&gt;2000, "Medium", "Low"))</f>
        <v>Low</v>
      </c>
      <c r="X6268" s="9" t="s">
        <v>1765</v>
      </c>
      <c r="Y6268" s="10" t="n">
        <f aca="false">IF(U6268="Yes", 1, 0)</f>
        <v>0</v>
      </c>
      <c r="Z6268" s="10" t="n">
        <v>1</v>
      </c>
      <c r="AA6268" s="11" t="n">
        <f aca="false">MAX(0, ($S6268 * 0.35) - ($F6268 * 0.3))</f>
        <v>22.775</v>
      </c>
      <c r="AB6268" s="12" t="str">
        <f aca="false">IF(AA6268&gt;20,"High",IF(AA6268&gt;10,"Medium","Low"))</f>
        <v>High</v>
      </c>
    </row>
    <row r="6269" customFormat="false" ht="18.65" hidden="false" customHeight="false" outlineLevel="0" collapsed="false">
      <c r="A6269" s="5" t="s">
        <v>6313</v>
      </c>
      <c r="B6269" s="6" t="s">
        <v>37</v>
      </c>
      <c r="C6269" s="6" t="s">
        <v>31</v>
      </c>
      <c r="D6269" s="6" t="s">
        <v>30</v>
      </c>
      <c r="E6269" s="6" t="s">
        <v>30</v>
      </c>
      <c r="F6269" s="7" t="n">
        <v>52</v>
      </c>
      <c r="G6269" s="6" t="s">
        <v>31</v>
      </c>
      <c r="H6269" s="6" t="s">
        <v>31</v>
      </c>
      <c r="I6269" s="6" t="s">
        <v>517</v>
      </c>
      <c r="J6269" s="6" t="s">
        <v>31</v>
      </c>
      <c r="K6269" s="6" t="s">
        <v>31</v>
      </c>
      <c r="L6269" s="6" t="s">
        <v>31</v>
      </c>
      <c r="M6269" s="6" t="s">
        <v>30</v>
      </c>
      <c r="N6269" s="6" t="s">
        <v>31</v>
      </c>
      <c r="O6269" s="6" t="s">
        <v>31</v>
      </c>
      <c r="P6269" s="6" t="s">
        <v>38</v>
      </c>
      <c r="Q6269" s="6" t="s">
        <v>30</v>
      </c>
      <c r="R6269" s="6" t="s">
        <v>58</v>
      </c>
      <c r="S6269" s="8" t="n">
        <v>108.1</v>
      </c>
      <c r="T6269" s="8" t="n">
        <v>5839.3</v>
      </c>
      <c r="U6269" s="6" t="s">
        <v>30</v>
      </c>
      <c r="V6269" s="8" t="n">
        <f aca="false">IF(X6269="0-1 Year", ROUND(S6269/0.474, 2), IF(X6269="1-2 Years", ROUND(S6269/0.287, 2), ROUND(S6269/0.14, 2)))</f>
        <v>772.14</v>
      </c>
      <c r="W6269" s="6" t="str">
        <f aca="false">IF(V6269&gt;4000, "High", IF(V6269&gt;2000, "Medium", "Low"))</f>
        <v>Low</v>
      </c>
      <c r="X6269" s="9" t="s">
        <v>1765</v>
      </c>
      <c r="Y6269" s="10" t="n">
        <f aca="false">IF(U6269="Yes", 1, 0)</f>
        <v>0</v>
      </c>
      <c r="Z6269" s="10" t="n">
        <v>1</v>
      </c>
      <c r="AA6269" s="11" t="n">
        <f aca="false">MAX(0, ($S6269 * 0.35) - ($F6269 * 0.3))</f>
        <v>22.235</v>
      </c>
      <c r="AB6269" s="12" t="str">
        <f aca="false">IF(AA6269&gt;20,"High",IF(AA6269&gt;10,"Medium","Low"))</f>
        <v>High</v>
      </c>
    </row>
    <row r="6270" customFormat="false" ht="18.65" hidden="false" customHeight="false" outlineLevel="0" collapsed="false">
      <c r="A6270" s="5" t="s">
        <v>6314</v>
      </c>
      <c r="B6270" s="6" t="s">
        <v>37</v>
      </c>
      <c r="C6270" s="6" t="s">
        <v>31</v>
      </c>
      <c r="D6270" s="6" t="s">
        <v>30</v>
      </c>
      <c r="E6270" s="6" t="s">
        <v>30</v>
      </c>
      <c r="F6270" s="7" t="n">
        <v>56</v>
      </c>
      <c r="G6270" s="6" t="s">
        <v>31</v>
      </c>
      <c r="H6270" s="6" t="s">
        <v>31</v>
      </c>
      <c r="I6270" s="6" t="s">
        <v>517</v>
      </c>
      <c r="J6270" s="6" t="s">
        <v>30</v>
      </c>
      <c r="K6270" s="6" t="s">
        <v>31</v>
      </c>
      <c r="L6270" s="6" t="s">
        <v>31</v>
      </c>
      <c r="M6270" s="6" t="s">
        <v>30</v>
      </c>
      <c r="N6270" s="6" t="s">
        <v>31</v>
      </c>
      <c r="O6270" s="6" t="s">
        <v>31</v>
      </c>
      <c r="P6270" s="6" t="s">
        <v>38</v>
      </c>
      <c r="Q6270" s="6" t="s">
        <v>30</v>
      </c>
      <c r="R6270" s="6" t="s">
        <v>39</v>
      </c>
      <c r="S6270" s="8" t="n">
        <v>104.75</v>
      </c>
      <c r="T6270" s="8" t="n">
        <v>5841.35</v>
      </c>
      <c r="U6270" s="6" t="s">
        <v>30</v>
      </c>
      <c r="V6270" s="8" t="n">
        <f aca="false">IF(X6270="0-1 Year", ROUND(S6270/0.474, 2), IF(X6270="1-2 Years", ROUND(S6270/0.287, 2), ROUND(S6270/0.14, 2)))</f>
        <v>748.21</v>
      </c>
      <c r="W6270" s="6" t="str">
        <f aca="false">IF(V6270&gt;4000, "High", IF(V6270&gt;2000, "Medium", "Low"))</f>
        <v>Low</v>
      </c>
      <c r="X6270" s="9" t="s">
        <v>1765</v>
      </c>
      <c r="Y6270" s="10" t="n">
        <f aca="false">IF(U6270="Yes", 1, 0)</f>
        <v>0</v>
      </c>
      <c r="Z6270" s="10" t="n">
        <v>1</v>
      </c>
      <c r="AA6270" s="11" t="n">
        <f aca="false">MAX(0, ($S6270 * 0.35) - ($F6270 * 0.3))</f>
        <v>19.8625</v>
      </c>
      <c r="AB6270" s="12" t="str">
        <f aca="false">IF(AA6270&gt;20,"High",IF(AA6270&gt;10,"Medium","Low"))</f>
        <v>Medium</v>
      </c>
    </row>
    <row r="6271" customFormat="false" ht="18.65" hidden="false" customHeight="false" outlineLevel="0" collapsed="false">
      <c r="A6271" s="5" t="s">
        <v>6315</v>
      </c>
      <c r="B6271" s="6" t="s">
        <v>37</v>
      </c>
      <c r="C6271" s="6" t="s">
        <v>30</v>
      </c>
      <c r="D6271" s="6" t="s">
        <v>30</v>
      </c>
      <c r="E6271" s="6" t="s">
        <v>30</v>
      </c>
      <c r="F6271" s="7" t="n">
        <v>65</v>
      </c>
      <c r="G6271" s="6" t="s">
        <v>31</v>
      </c>
      <c r="H6271" s="6" t="s">
        <v>31</v>
      </c>
      <c r="I6271" s="6" t="s">
        <v>517</v>
      </c>
      <c r="J6271" s="6" t="s">
        <v>31</v>
      </c>
      <c r="K6271" s="6" t="s">
        <v>31</v>
      </c>
      <c r="L6271" s="6" t="s">
        <v>30</v>
      </c>
      <c r="M6271" s="6" t="s">
        <v>31</v>
      </c>
      <c r="N6271" s="6" t="s">
        <v>30</v>
      </c>
      <c r="O6271" s="6" t="s">
        <v>30</v>
      </c>
      <c r="P6271" s="6" t="s">
        <v>33</v>
      </c>
      <c r="Q6271" s="6" t="s">
        <v>31</v>
      </c>
      <c r="R6271" s="6" t="s">
        <v>39</v>
      </c>
      <c r="S6271" s="8" t="n">
        <v>89.85</v>
      </c>
      <c r="T6271" s="8" t="n">
        <v>5844.65</v>
      </c>
      <c r="U6271" s="6" t="s">
        <v>30</v>
      </c>
      <c r="V6271" s="8" t="n">
        <f aca="false">IF(X6271="0-1 Year", ROUND(S6271/0.474, 2), IF(X6271="1-2 Years", ROUND(S6271/0.287, 2), ROUND(S6271/0.14, 2)))</f>
        <v>641.79</v>
      </c>
      <c r="W6271" s="6" t="str">
        <f aca="false">IF(V6271&gt;4000, "High", IF(V6271&gt;2000, "Medium", "Low"))</f>
        <v>Low</v>
      </c>
      <c r="X6271" s="9" t="s">
        <v>1765</v>
      </c>
      <c r="Y6271" s="10" t="n">
        <f aca="false">IF(U6271="Yes", 1, 0)</f>
        <v>0</v>
      </c>
      <c r="Z6271" s="10" t="n">
        <v>1</v>
      </c>
      <c r="AA6271" s="11" t="n">
        <f aca="false">MAX(0, ($S6271 * 0.35) - ($F6271 * 0.3))</f>
        <v>11.9475</v>
      </c>
      <c r="AB6271" s="12" t="str">
        <f aca="false">IF(AA6271&gt;20,"High",IF(AA6271&gt;10,"Medium","Low"))</f>
        <v>Medium</v>
      </c>
    </row>
    <row r="6272" customFormat="false" ht="18.65" hidden="false" customHeight="false" outlineLevel="0" collapsed="false">
      <c r="A6272" s="5" t="s">
        <v>6316</v>
      </c>
      <c r="B6272" s="6" t="s">
        <v>37</v>
      </c>
      <c r="C6272" s="6" t="s">
        <v>30</v>
      </c>
      <c r="D6272" s="6" t="s">
        <v>31</v>
      </c>
      <c r="E6272" s="6" t="s">
        <v>31</v>
      </c>
      <c r="F6272" s="7" t="n">
        <v>58</v>
      </c>
      <c r="G6272" s="6" t="s">
        <v>31</v>
      </c>
      <c r="H6272" s="6" t="s">
        <v>30</v>
      </c>
      <c r="I6272" s="6" t="s">
        <v>517</v>
      </c>
      <c r="J6272" s="6" t="s">
        <v>31</v>
      </c>
      <c r="K6272" s="6" t="s">
        <v>31</v>
      </c>
      <c r="L6272" s="6" t="s">
        <v>30</v>
      </c>
      <c r="M6272" s="6" t="s">
        <v>30</v>
      </c>
      <c r="N6272" s="6" t="s">
        <v>31</v>
      </c>
      <c r="O6272" s="6" t="s">
        <v>31</v>
      </c>
      <c r="P6272" s="6" t="s">
        <v>33</v>
      </c>
      <c r="Q6272" s="6" t="s">
        <v>30</v>
      </c>
      <c r="R6272" s="6" t="s">
        <v>58</v>
      </c>
      <c r="S6272" s="8" t="n">
        <v>99.25</v>
      </c>
      <c r="T6272" s="8" t="n">
        <v>5846.65</v>
      </c>
      <c r="U6272" s="6" t="s">
        <v>30</v>
      </c>
      <c r="V6272" s="8" t="n">
        <f aca="false">IF(X6272="0-1 Year", ROUND(S6272/0.474, 2), IF(X6272="1-2 Years", ROUND(S6272/0.287, 2), ROUND(S6272/0.14, 2)))</f>
        <v>708.93</v>
      </c>
      <c r="W6272" s="6" t="str">
        <f aca="false">IF(V6272&gt;4000, "High", IF(V6272&gt;2000, "Medium", "Low"))</f>
        <v>Low</v>
      </c>
      <c r="X6272" s="9" t="s">
        <v>1765</v>
      </c>
      <c r="Y6272" s="10" t="n">
        <f aca="false">IF(U6272="Yes", 1, 0)</f>
        <v>0</v>
      </c>
      <c r="Z6272" s="10" t="n">
        <v>1</v>
      </c>
      <c r="AA6272" s="11" t="n">
        <f aca="false">MAX(0, ($S6272 * 0.35) - ($F6272 * 0.3))</f>
        <v>17.3375</v>
      </c>
      <c r="AB6272" s="12" t="str">
        <f aca="false">IF(AA6272&gt;20,"High",IF(AA6272&gt;10,"Medium","Low"))</f>
        <v>Medium</v>
      </c>
    </row>
    <row r="6273" customFormat="false" ht="18.65" hidden="false" customHeight="false" outlineLevel="0" collapsed="false">
      <c r="A6273" s="5" t="s">
        <v>6317</v>
      </c>
      <c r="B6273" s="6" t="s">
        <v>37</v>
      </c>
      <c r="C6273" s="6" t="s">
        <v>30</v>
      </c>
      <c r="D6273" s="6" t="s">
        <v>31</v>
      </c>
      <c r="E6273" s="6" t="s">
        <v>31</v>
      </c>
      <c r="F6273" s="7" t="n">
        <v>69</v>
      </c>
      <c r="G6273" s="6" t="s">
        <v>31</v>
      </c>
      <c r="H6273" s="6" t="s">
        <v>31</v>
      </c>
      <c r="I6273" s="6" t="s">
        <v>517</v>
      </c>
      <c r="J6273" s="6" t="s">
        <v>31</v>
      </c>
      <c r="K6273" s="6" t="s">
        <v>30</v>
      </c>
      <c r="L6273" s="6" t="s">
        <v>31</v>
      </c>
      <c r="M6273" s="6" t="s">
        <v>30</v>
      </c>
      <c r="N6273" s="6" t="s">
        <v>30</v>
      </c>
      <c r="O6273" s="6" t="s">
        <v>30</v>
      </c>
      <c r="P6273" s="6" t="s">
        <v>33</v>
      </c>
      <c r="Q6273" s="6" t="s">
        <v>30</v>
      </c>
      <c r="R6273" s="6" t="s">
        <v>53</v>
      </c>
      <c r="S6273" s="8" t="n">
        <v>84.45</v>
      </c>
      <c r="T6273" s="8" t="n">
        <v>5848.6</v>
      </c>
      <c r="U6273" s="6" t="s">
        <v>30</v>
      </c>
      <c r="V6273" s="8" t="n">
        <f aca="false">IF(X6273="0-1 Year", ROUND(S6273/0.474, 2), IF(X6273="1-2 Years", ROUND(S6273/0.287, 2), ROUND(S6273/0.14, 2)))</f>
        <v>603.21</v>
      </c>
      <c r="W6273" s="6" t="str">
        <f aca="false">IF(V6273&gt;4000, "High", IF(V6273&gt;2000, "Medium", "Low"))</f>
        <v>Low</v>
      </c>
      <c r="X6273" s="9" t="s">
        <v>1765</v>
      </c>
      <c r="Y6273" s="10" t="n">
        <f aca="false">IF(U6273="Yes", 1, 0)</f>
        <v>0</v>
      </c>
      <c r="Z6273" s="10" t="n">
        <v>1</v>
      </c>
      <c r="AA6273" s="11" t="n">
        <f aca="false">MAX(0, ($S6273 * 0.35) - ($F6273 * 0.3))</f>
        <v>8.8575</v>
      </c>
      <c r="AB6273" s="12" t="str">
        <f aca="false">IF(AA6273&gt;20,"High",IF(AA6273&gt;10,"Medium","Low"))</f>
        <v>Low</v>
      </c>
    </row>
    <row r="6274" customFormat="false" ht="18.65" hidden="false" customHeight="false" outlineLevel="0" collapsed="false">
      <c r="A6274" s="5" t="s">
        <v>6318</v>
      </c>
      <c r="B6274" s="6" t="s">
        <v>37</v>
      </c>
      <c r="C6274" s="6" t="s">
        <v>30</v>
      </c>
      <c r="D6274" s="6" t="s">
        <v>31</v>
      </c>
      <c r="E6274" s="6" t="s">
        <v>30</v>
      </c>
      <c r="F6274" s="7" t="n">
        <v>61</v>
      </c>
      <c r="G6274" s="6" t="s">
        <v>31</v>
      </c>
      <c r="H6274" s="6" t="s">
        <v>30</v>
      </c>
      <c r="I6274" s="6" t="s">
        <v>517</v>
      </c>
      <c r="J6274" s="6" t="s">
        <v>31</v>
      </c>
      <c r="K6274" s="6" t="s">
        <v>31</v>
      </c>
      <c r="L6274" s="6" t="s">
        <v>30</v>
      </c>
      <c r="M6274" s="6" t="s">
        <v>31</v>
      </c>
      <c r="N6274" s="6" t="s">
        <v>30</v>
      </c>
      <c r="O6274" s="6" t="s">
        <v>31</v>
      </c>
      <c r="P6274" s="6" t="s">
        <v>33</v>
      </c>
      <c r="Q6274" s="6" t="s">
        <v>30</v>
      </c>
      <c r="R6274" s="6" t="s">
        <v>53</v>
      </c>
      <c r="S6274" s="8" t="n">
        <v>93.7</v>
      </c>
      <c r="T6274" s="8" t="n">
        <v>5860.7</v>
      </c>
      <c r="U6274" s="6" t="s">
        <v>30</v>
      </c>
      <c r="V6274" s="8" t="n">
        <f aca="false">IF(X6274="0-1 Year", ROUND(S6274/0.474, 2), IF(X6274="1-2 Years", ROUND(S6274/0.287, 2), ROUND(S6274/0.14, 2)))</f>
        <v>669.29</v>
      </c>
      <c r="W6274" s="6" t="str">
        <f aca="false">IF(V6274&gt;4000, "High", IF(V6274&gt;2000, "Medium", "Low"))</f>
        <v>Low</v>
      </c>
      <c r="X6274" s="9" t="s">
        <v>1765</v>
      </c>
      <c r="Y6274" s="10" t="n">
        <f aca="false">IF(U6274="Yes", 1, 0)</f>
        <v>0</v>
      </c>
      <c r="Z6274" s="10" t="n">
        <v>1</v>
      </c>
      <c r="AA6274" s="11" t="n">
        <f aca="false">MAX(0, ($S6274 * 0.35) - ($F6274 * 0.3))</f>
        <v>14.495</v>
      </c>
      <c r="AB6274" s="12" t="str">
        <f aca="false">IF(AA6274&gt;20,"High",IF(AA6274&gt;10,"Medium","Low"))</f>
        <v>Medium</v>
      </c>
    </row>
    <row r="6275" customFormat="false" ht="18.65" hidden="false" customHeight="false" outlineLevel="0" collapsed="false">
      <c r="A6275" s="5" t="s">
        <v>6319</v>
      </c>
      <c r="B6275" s="6" t="s">
        <v>29</v>
      </c>
      <c r="C6275" s="6" t="s">
        <v>30</v>
      </c>
      <c r="D6275" s="6" t="s">
        <v>31</v>
      </c>
      <c r="E6275" s="6" t="s">
        <v>31</v>
      </c>
      <c r="F6275" s="7" t="n">
        <v>59</v>
      </c>
      <c r="G6275" s="6" t="s">
        <v>31</v>
      </c>
      <c r="H6275" s="6" t="s">
        <v>31</v>
      </c>
      <c r="I6275" s="6" t="s">
        <v>517</v>
      </c>
      <c r="J6275" s="6" t="s">
        <v>30</v>
      </c>
      <c r="K6275" s="6" t="s">
        <v>30</v>
      </c>
      <c r="L6275" s="6" t="s">
        <v>31</v>
      </c>
      <c r="M6275" s="6" t="s">
        <v>30</v>
      </c>
      <c r="N6275" s="6" t="s">
        <v>31</v>
      </c>
      <c r="O6275" s="6" t="s">
        <v>31</v>
      </c>
      <c r="P6275" s="6" t="s">
        <v>166</v>
      </c>
      <c r="Q6275" s="6" t="s">
        <v>31</v>
      </c>
      <c r="R6275" s="6" t="s">
        <v>58</v>
      </c>
      <c r="S6275" s="8" t="n">
        <v>99.5</v>
      </c>
      <c r="T6275" s="8" t="n">
        <v>5861.75</v>
      </c>
      <c r="U6275" s="6" t="s">
        <v>30</v>
      </c>
      <c r="V6275" s="8" t="n">
        <f aca="false">IF(X6275="0-1 Year", ROUND(S6275/0.474, 2), IF(X6275="1-2 Years", ROUND(S6275/0.287, 2), ROUND(S6275/0.14, 2)))</f>
        <v>710.71</v>
      </c>
      <c r="W6275" s="6" t="str">
        <f aca="false">IF(V6275&gt;4000, "High", IF(V6275&gt;2000, "Medium", "Low"))</f>
        <v>Low</v>
      </c>
      <c r="X6275" s="9" t="s">
        <v>1765</v>
      </c>
      <c r="Y6275" s="10" t="n">
        <f aca="false">IF(U6275="Yes", 1, 0)</f>
        <v>0</v>
      </c>
      <c r="Z6275" s="10" t="n">
        <v>1</v>
      </c>
      <c r="AA6275" s="11" t="n">
        <f aca="false">MAX(0, ($S6275 * 0.35) - ($F6275 * 0.3))</f>
        <v>17.125</v>
      </c>
      <c r="AB6275" s="12" t="str">
        <f aca="false">IF(AA6275&gt;20,"High",IF(AA6275&gt;10,"Medium","Low"))</f>
        <v>Medium</v>
      </c>
    </row>
    <row r="6276" customFormat="false" ht="18.65" hidden="false" customHeight="false" outlineLevel="0" collapsed="false">
      <c r="A6276" s="5" t="s">
        <v>6320</v>
      </c>
      <c r="B6276" s="6" t="s">
        <v>29</v>
      </c>
      <c r="C6276" s="6" t="s">
        <v>31</v>
      </c>
      <c r="D6276" s="6" t="s">
        <v>31</v>
      </c>
      <c r="E6276" s="6" t="s">
        <v>30</v>
      </c>
      <c r="F6276" s="7" t="n">
        <v>60</v>
      </c>
      <c r="G6276" s="6" t="s">
        <v>31</v>
      </c>
      <c r="H6276" s="6" t="s">
        <v>30</v>
      </c>
      <c r="I6276" s="6" t="s">
        <v>517</v>
      </c>
      <c r="J6276" s="6" t="s">
        <v>30</v>
      </c>
      <c r="K6276" s="6" t="s">
        <v>31</v>
      </c>
      <c r="L6276" s="6" t="s">
        <v>31</v>
      </c>
      <c r="M6276" s="6" t="s">
        <v>30</v>
      </c>
      <c r="N6276" s="6" t="s">
        <v>31</v>
      </c>
      <c r="O6276" s="6" t="s">
        <v>31</v>
      </c>
      <c r="P6276" s="6" t="s">
        <v>33</v>
      </c>
      <c r="Q6276" s="6" t="s">
        <v>31</v>
      </c>
      <c r="R6276" s="6" t="s">
        <v>39</v>
      </c>
      <c r="S6276" s="8" t="n">
        <v>97.95</v>
      </c>
      <c r="T6276" s="8" t="n">
        <v>5867</v>
      </c>
      <c r="U6276" s="6" t="s">
        <v>30</v>
      </c>
      <c r="V6276" s="8" t="n">
        <f aca="false">IF(X6276="0-1 Year", ROUND(S6276/0.474, 2), IF(X6276="1-2 Years", ROUND(S6276/0.287, 2), ROUND(S6276/0.14, 2)))</f>
        <v>699.64</v>
      </c>
      <c r="W6276" s="6" t="str">
        <f aca="false">IF(V6276&gt;4000, "High", IF(V6276&gt;2000, "Medium", "Low"))</f>
        <v>Low</v>
      </c>
      <c r="X6276" s="9" t="s">
        <v>1765</v>
      </c>
      <c r="Y6276" s="10" t="n">
        <f aca="false">IF(U6276="Yes", 1, 0)</f>
        <v>0</v>
      </c>
      <c r="Z6276" s="10" t="n">
        <v>1</v>
      </c>
      <c r="AA6276" s="11" t="n">
        <f aca="false">MAX(0, ($S6276 * 0.35) - ($F6276 * 0.3))</f>
        <v>16.2825</v>
      </c>
      <c r="AB6276" s="12" t="str">
        <f aca="false">IF(AA6276&gt;20,"High",IF(AA6276&gt;10,"Medium","Low"))</f>
        <v>Medium</v>
      </c>
    </row>
    <row r="6277" customFormat="false" ht="18.65" hidden="false" customHeight="false" outlineLevel="0" collapsed="false">
      <c r="A6277" s="5" t="s">
        <v>6321</v>
      </c>
      <c r="B6277" s="6" t="s">
        <v>37</v>
      </c>
      <c r="C6277" s="6" t="s">
        <v>30</v>
      </c>
      <c r="D6277" s="6" t="s">
        <v>31</v>
      </c>
      <c r="E6277" s="6" t="s">
        <v>30</v>
      </c>
      <c r="F6277" s="7" t="n">
        <v>69</v>
      </c>
      <c r="G6277" s="6" t="s">
        <v>31</v>
      </c>
      <c r="H6277" s="6" t="s">
        <v>31</v>
      </c>
      <c r="I6277" s="6" t="s">
        <v>517</v>
      </c>
      <c r="J6277" s="6" t="s">
        <v>30</v>
      </c>
      <c r="K6277" s="6" t="s">
        <v>31</v>
      </c>
      <c r="L6277" s="6" t="s">
        <v>31</v>
      </c>
      <c r="M6277" s="6" t="s">
        <v>30</v>
      </c>
      <c r="N6277" s="6" t="s">
        <v>30</v>
      </c>
      <c r="O6277" s="6" t="s">
        <v>30</v>
      </c>
      <c r="P6277" s="6" t="s">
        <v>38</v>
      </c>
      <c r="Q6277" s="6" t="s">
        <v>31</v>
      </c>
      <c r="R6277" s="6" t="s">
        <v>53</v>
      </c>
      <c r="S6277" s="8" t="n">
        <v>85.4</v>
      </c>
      <c r="T6277" s="8" t="n">
        <v>5869.4</v>
      </c>
      <c r="U6277" s="6" t="s">
        <v>30</v>
      </c>
      <c r="V6277" s="8" t="n">
        <f aca="false">IF(X6277="0-1 Year", ROUND(S6277/0.474, 2), IF(X6277="1-2 Years", ROUND(S6277/0.287, 2), ROUND(S6277/0.14, 2)))</f>
        <v>610</v>
      </c>
      <c r="W6277" s="6" t="str">
        <f aca="false">IF(V6277&gt;4000, "High", IF(V6277&gt;2000, "Medium", "Low"))</f>
        <v>Low</v>
      </c>
      <c r="X6277" s="9" t="s">
        <v>1765</v>
      </c>
      <c r="Y6277" s="10" t="n">
        <f aca="false">IF(U6277="Yes", 1, 0)</f>
        <v>0</v>
      </c>
      <c r="Z6277" s="10" t="n">
        <v>1</v>
      </c>
      <c r="AA6277" s="11" t="n">
        <f aca="false">MAX(0, ($S6277 * 0.35) - ($F6277 * 0.3))</f>
        <v>9.19</v>
      </c>
      <c r="AB6277" s="12" t="str">
        <f aca="false">IF(AA6277&gt;20,"High",IF(AA6277&gt;10,"Medium","Low"))</f>
        <v>Low</v>
      </c>
    </row>
    <row r="6278" customFormat="false" ht="18.65" hidden="false" customHeight="false" outlineLevel="0" collapsed="false">
      <c r="A6278" s="5" t="s">
        <v>6322</v>
      </c>
      <c r="B6278" s="6" t="s">
        <v>29</v>
      </c>
      <c r="C6278" s="6" t="s">
        <v>30</v>
      </c>
      <c r="D6278" s="6" t="s">
        <v>31</v>
      </c>
      <c r="E6278" s="6" t="s">
        <v>31</v>
      </c>
      <c r="F6278" s="7" t="n">
        <v>56</v>
      </c>
      <c r="G6278" s="6" t="s">
        <v>31</v>
      </c>
      <c r="H6278" s="6" t="s">
        <v>31</v>
      </c>
      <c r="I6278" s="6" t="s">
        <v>517</v>
      </c>
      <c r="J6278" s="6" t="s">
        <v>30</v>
      </c>
      <c r="K6278" s="6" t="s">
        <v>30</v>
      </c>
      <c r="L6278" s="6" t="s">
        <v>31</v>
      </c>
      <c r="M6278" s="6" t="s">
        <v>31</v>
      </c>
      <c r="N6278" s="6" t="s">
        <v>31</v>
      </c>
      <c r="O6278" s="6" t="s">
        <v>31</v>
      </c>
      <c r="P6278" s="6" t="s">
        <v>166</v>
      </c>
      <c r="Q6278" s="6" t="s">
        <v>31</v>
      </c>
      <c r="R6278" s="6" t="s">
        <v>39</v>
      </c>
      <c r="S6278" s="8" t="n">
        <v>103.2</v>
      </c>
      <c r="T6278" s="8" t="n">
        <v>5873.75</v>
      </c>
      <c r="U6278" s="6" t="s">
        <v>30</v>
      </c>
      <c r="V6278" s="8" t="n">
        <f aca="false">IF(X6278="0-1 Year", ROUND(S6278/0.474, 2), IF(X6278="1-2 Years", ROUND(S6278/0.287, 2), ROUND(S6278/0.14, 2)))</f>
        <v>737.14</v>
      </c>
      <c r="W6278" s="6" t="str">
        <f aca="false">IF(V6278&gt;4000, "High", IF(V6278&gt;2000, "Medium", "Low"))</f>
        <v>Low</v>
      </c>
      <c r="X6278" s="9" t="s">
        <v>1765</v>
      </c>
      <c r="Y6278" s="10" t="n">
        <f aca="false">IF(U6278="Yes", 1, 0)</f>
        <v>0</v>
      </c>
      <c r="Z6278" s="10" t="n">
        <v>1</v>
      </c>
      <c r="AA6278" s="11" t="n">
        <f aca="false">MAX(0, ($S6278 * 0.35) - ($F6278 * 0.3))</f>
        <v>19.32</v>
      </c>
      <c r="AB6278" s="12" t="str">
        <f aca="false">IF(AA6278&gt;20,"High",IF(AA6278&gt;10,"Medium","Low"))</f>
        <v>Medium</v>
      </c>
    </row>
    <row r="6279" customFormat="false" ht="18.65" hidden="false" customHeight="false" outlineLevel="0" collapsed="false">
      <c r="A6279" s="5" t="s">
        <v>6323</v>
      </c>
      <c r="B6279" s="6" t="s">
        <v>29</v>
      </c>
      <c r="C6279" s="6" t="s">
        <v>30</v>
      </c>
      <c r="D6279" s="6" t="s">
        <v>31</v>
      </c>
      <c r="E6279" s="6" t="s">
        <v>30</v>
      </c>
      <c r="F6279" s="7" t="n">
        <v>69</v>
      </c>
      <c r="G6279" s="6" t="s">
        <v>31</v>
      </c>
      <c r="H6279" s="6" t="s">
        <v>30</v>
      </c>
      <c r="I6279" s="6" t="s">
        <v>203</v>
      </c>
      <c r="J6279" s="6" t="s">
        <v>31</v>
      </c>
      <c r="K6279" s="6" t="s">
        <v>31</v>
      </c>
      <c r="L6279" s="6" t="s">
        <v>31</v>
      </c>
      <c r="M6279" s="6" t="s">
        <v>31</v>
      </c>
      <c r="N6279" s="6" t="s">
        <v>31</v>
      </c>
      <c r="O6279" s="6" t="s">
        <v>31</v>
      </c>
      <c r="P6279" s="6" t="s">
        <v>166</v>
      </c>
      <c r="Q6279" s="6" t="s">
        <v>31</v>
      </c>
      <c r="R6279" s="6" t="s">
        <v>34</v>
      </c>
      <c r="S6279" s="8" t="n">
        <v>84.7</v>
      </c>
      <c r="T6279" s="8" t="n">
        <v>5878.9</v>
      </c>
      <c r="U6279" s="6" t="s">
        <v>30</v>
      </c>
      <c r="V6279" s="8" t="n">
        <f aca="false">IF(X6279="0-1 Year", ROUND(S6279/0.474, 2), IF(X6279="1-2 Years", ROUND(S6279/0.287, 2), ROUND(S6279/0.14, 2)))</f>
        <v>605</v>
      </c>
      <c r="W6279" s="6" t="str">
        <f aca="false">IF(V6279&gt;4000, "High", IF(V6279&gt;2000, "Medium", "Low"))</f>
        <v>Low</v>
      </c>
      <c r="X6279" s="9" t="s">
        <v>1765</v>
      </c>
      <c r="Y6279" s="10" t="n">
        <f aca="false">IF(U6279="Yes", 1, 0)</f>
        <v>0</v>
      </c>
      <c r="Z6279" s="10" t="n">
        <v>1</v>
      </c>
      <c r="AA6279" s="11" t="n">
        <f aca="false">MAX(0, ($S6279 * 0.35) - ($F6279 * 0.3))</f>
        <v>8.945</v>
      </c>
      <c r="AB6279" s="12" t="str">
        <f aca="false">IF(AA6279&gt;20,"High",IF(AA6279&gt;10,"Medium","Low"))</f>
        <v>Low</v>
      </c>
    </row>
    <row r="6280" customFormat="false" ht="18.65" hidden="false" customHeight="false" outlineLevel="0" collapsed="false">
      <c r="A6280" s="5" t="s">
        <v>6324</v>
      </c>
      <c r="B6280" s="6" t="s">
        <v>29</v>
      </c>
      <c r="C6280" s="6" t="s">
        <v>30</v>
      </c>
      <c r="D6280" s="6" t="s">
        <v>30</v>
      </c>
      <c r="E6280" s="6" t="s">
        <v>31</v>
      </c>
      <c r="F6280" s="7" t="n">
        <v>68</v>
      </c>
      <c r="G6280" s="6" t="s">
        <v>31</v>
      </c>
      <c r="H6280" s="6" t="s">
        <v>31</v>
      </c>
      <c r="I6280" s="6" t="s">
        <v>203</v>
      </c>
      <c r="J6280" s="6" t="s">
        <v>31</v>
      </c>
      <c r="K6280" s="6" t="s">
        <v>31</v>
      </c>
      <c r="L6280" s="6" t="s">
        <v>30</v>
      </c>
      <c r="M6280" s="6" t="s">
        <v>31</v>
      </c>
      <c r="N6280" s="6" t="s">
        <v>31</v>
      </c>
      <c r="O6280" s="6" t="s">
        <v>31</v>
      </c>
      <c r="P6280" s="6" t="s">
        <v>166</v>
      </c>
      <c r="Q6280" s="6" t="s">
        <v>31</v>
      </c>
      <c r="R6280" s="6" t="s">
        <v>53</v>
      </c>
      <c r="S6280" s="8" t="n">
        <v>86.5</v>
      </c>
      <c r="T6280" s="8" t="n">
        <v>5882.75</v>
      </c>
      <c r="U6280" s="6" t="s">
        <v>30</v>
      </c>
      <c r="V6280" s="8" t="n">
        <f aca="false">IF(X6280="0-1 Year", ROUND(S6280/0.474, 2), IF(X6280="1-2 Years", ROUND(S6280/0.287, 2), ROUND(S6280/0.14, 2)))</f>
        <v>617.86</v>
      </c>
      <c r="W6280" s="6" t="str">
        <f aca="false">IF(V6280&gt;4000, "High", IF(V6280&gt;2000, "Medium", "Low"))</f>
        <v>Low</v>
      </c>
      <c r="X6280" s="9" t="s">
        <v>1765</v>
      </c>
      <c r="Y6280" s="10" t="n">
        <f aca="false">IF(U6280="Yes", 1, 0)</f>
        <v>0</v>
      </c>
      <c r="Z6280" s="10" t="n">
        <v>1</v>
      </c>
      <c r="AA6280" s="11" t="n">
        <f aca="false">MAX(0, ($S6280 * 0.35) - ($F6280 * 0.3))</f>
        <v>9.875</v>
      </c>
      <c r="AB6280" s="12" t="str">
        <f aca="false">IF(AA6280&gt;20,"High",IF(AA6280&gt;10,"Medium","Low"))</f>
        <v>Low</v>
      </c>
    </row>
    <row r="6281" customFormat="false" ht="18.65" hidden="false" customHeight="false" outlineLevel="0" collapsed="false">
      <c r="A6281" s="5" t="s">
        <v>6325</v>
      </c>
      <c r="B6281" s="6" t="s">
        <v>37</v>
      </c>
      <c r="C6281" s="6" t="s">
        <v>30</v>
      </c>
      <c r="D6281" s="6" t="s">
        <v>31</v>
      </c>
      <c r="E6281" s="6" t="s">
        <v>30</v>
      </c>
      <c r="F6281" s="7" t="n">
        <v>67</v>
      </c>
      <c r="G6281" s="6" t="s">
        <v>31</v>
      </c>
      <c r="H6281" s="6" t="s">
        <v>31</v>
      </c>
      <c r="I6281" s="6" t="s">
        <v>203</v>
      </c>
      <c r="J6281" s="6" t="s">
        <v>30</v>
      </c>
      <c r="K6281" s="6" t="s">
        <v>31</v>
      </c>
      <c r="L6281" s="6" t="s">
        <v>31</v>
      </c>
      <c r="M6281" s="6" t="s">
        <v>31</v>
      </c>
      <c r="N6281" s="6" t="s">
        <v>31</v>
      </c>
      <c r="O6281" s="6" t="s">
        <v>31</v>
      </c>
      <c r="P6281" s="6" t="s">
        <v>166</v>
      </c>
      <c r="Q6281" s="6" t="s">
        <v>30</v>
      </c>
      <c r="R6281" s="6" t="s">
        <v>53</v>
      </c>
      <c r="S6281" s="8" t="n">
        <v>86.15</v>
      </c>
      <c r="T6281" s="8" t="n">
        <v>5883.85</v>
      </c>
      <c r="U6281" s="6" t="s">
        <v>30</v>
      </c>
      <c r="V6281" s="8" t="n">
        <f aca="false">IF(X6281="0-1 Year", ROUND(S6281/0.474, 2), IF(X6281="1-2 Years", ROUND(S6281/0.287, 2), ROUND(S6281/0.14, 2)))</f>
        <v>615.36</v>
      </c>
      <c r="W6281" s="6" t="str">
        <f aca="false">IF(V6281&gt;4000, "High", IF(V6281&gt;2000, "Medium", "Low"))</f>
        <v>Low</v>
      </c>
      <c r="X6281" s="9" t="s">
        <v>1765</v>
      </c>
      <c r="Y6281" s="10" t="n">
        <f aca="false">IF(U6281="Yes", 1, 0)</f>
        <v>0</v>
      </c>
      <c r="Z6281" s="10" t="n">
        <v>1</v>
      </c>
      <c r="AA6281" s="11" t="n">
        <f aca="false">MAX(0, ($S6281 * 0.35) - ($F6281 * 0.3))</f>
        <v>10.0525</v>
      </c>
      <c r="AB6281" s="12" t="str">
        <f aca="false">IF(AA6281&gt;20,"High",IF(AA6281&gt;10,"Medium","Low"))</f>
        <v>Medium</v>
      </c>
    </row>
    <row r="6282" customFormat="false" ht="18.65" hidden="false" customHeight="false" outlineLevel="0" collapsed="false">
      <c r="A6282" s="5" t="s">
        <v>6326</v>
      </c>
      <c r="B6282" s="6" t="s">
        <v>37</v>
      </c>
      <c r="C6282" s="6" t="s">
        <v>30</v>
      </c>
      <c r="D6282" s="6" t="s">
        <v>31</v>
      </c>
      <c r="E6282" s="6" t="s">
        <v>30</v>
      </c>
      <c r="F6282" s="7" t="n">
        <v>58</v>
      </c>
      <c r="G6282" s="6" t="s">
        <v>31</v>
      </c>
      <c r="H6282" s="6" t="s">
        <v>31</v>
      </c>
      <c r="I6282" s="6" t="s">
        <v>517</v>
      </c>
      <c r="J6282" s="6" t="s">
        <v>30</v>
      </c>
      <c r="K6282" s="6" t="s">
        <v>30</v>
      </c>
      <c r="L6282" s="6" t="s">
        <v>31</v>
      </c>
      <c r="M6282" s="6" t="s">
        <v>31</v>
      </c>
      <c r="N6282" s="6" t="s">
        <v>31</v>
      </c>
      <c r="O6282" s="6" t="s">
        <v>31</v>
      </c>
      <c r="P6282" s="6" t="s">
        <v>38</v>
      </c>
      <c r="Q6282" s="6" t="s">
        <v>31</v>
      </c>
      <c r="R6282" s="6" t="s">
        <v>58</v>
      </c>
      <c r="S6282" s="8" t="n">
        <v>102.1</v>
      </c>
      <c r="T6282" s="8" t="n">
        <v>5885.4</v>
      </c>
      <c r="U6282" s="6" t="s">
        <v>31</v>
      </c>
      <c r="V6282" s="8" t="n">
        <f aca="false">IF(X6282="0-1 Year", ROUND(S6282/0.474, 2), IF(X6282="1-2 Years", ROUND(S6282/0.287, 2), ROUND(S6282/0.14, 2)))</f>
        <v>729.29</v>
      </c>
      <c r="W6282" s="6" t="str">
        <f aca="false">IF(V6282&gt;4000, "High", IF(V6282&gt;2000, "Medium", "Low"))</f>
        <v>Low</v>
      </c>
      <c r="X6282" s="9" t="s">
        <v>1765</v>
      </c>
      <c r="Y6282" s="10" t="n">
        <f aca="false">IF(U6282="Yes", 1, 0)</f>
        <v>1</v>
      </c>
      <c r="Z6282" s="10" t="n">
        <v>1</v>
      </c>
      <c r="AA6282" s="11" t="n">
        <f aca="false">MAX(0, ($S6282 * 0.35) - ($F6282 * 0.3))</f>
        <v>18.335</v>
      </c>
      <c r="AB6282" s="12" t="str">
        <f aca="false">IF(AA6282&gt;20,"High",IF(AA6282&gt;10,"Medium","Low"))</f>
        <v>Medium</v>
      </c>
    </row>
    <row r="6283" customFormat="false" ht="18.65" hidden="false" customHeight="false" outlineLevel="0" collapsed="false">
      <c r="A6283" s="5" t="s">
        <v>6327</v>
      </c>
      <c r="B6283" s="6" t="s">
        <v>37</v>
      </c>
      <c r="C6283" s="6" t="s">
        <v>30</v>
      </c>
      <c r="D6283" s="6" t="s">
        <v>31</v>
      </c>
      <c r="E6283" s="6" t="s">
        <v>31</v>
      </c>
      <c r="F6283" s="7" t="n">
        <v>72</v>
      </c>
      <c r="G6283" s="6" t="s">
        <v>31</v>
      </c>
      <c r="H6283" s="6" t="s">
        <v>30</v>
      </c>
      <c r="I6283" s="6" t="s">
        <v>203</v>
      </c>
      <c r="J6283" s="6" t="s">
        <v>31</v>
      </c>
      <c r="K6283" s="6" t="s">
        <v>30</v>
      </c>
      <c r="L6283" s="6" t="s">
        <v>31</v>
      </c>
      <c r="M6283" s="6" t="s">
        <v>31</v>
      </c>
      <c r="N6283" s="6" t="s">
        <v>31</v>
      </c>
      <c r="O6283" s="6" t="s">
        <v>31</v>
      </c>
      <c r="P6283" s="6" t="s">
        <v>166</v>
      </c>
      <c r="Q6283" s="6" t="s">
        <v>31</v>
      </c>
      <c r="R6283" s="6" t="s">
        <v>53</v>
      </c>
      <c r="S6283" s="8" t="n">
        <v>80.45</v>
      </c>
      <c r="T6283" s="8" t="n">
        <v>5886.85</v>
      </c>
      <c r="U6283" s="6" t="s">
        <v>30</v>
      </c>
      <c r="V6283" s="8" t="n">
        <f aca="false">IF(X6283="0-1 Year", ROUND(S6283/0.474, 2), IF(X6283="1-2 Years", ROUND(S6283/0.287, 2), ROUND(S6283/0.14, 2)))</f>
        <v>574.64</v>
      </c>
      <c r="W6283" s="6" t="str">
        <f aca="false">IF(V6283&gt;4000, "High", IF(V6283&gt;2000, "Medium", "Low"))</f>
        <v>Low</v>
      </c>
      <c r="X6283" s="9" t="s">
        <v>1765</v>
      </c>
      <c r="Y6283" s="10" t="n">
        <f aca="false">IF(U6283="Yes", 1, 0)</f>
        <v>0</v>
      </c>
      <c r="Z6283" s="10" t="n">
        <v>1</v>
      </c>
      <c r="AA6283" s="11" t="n">
        <f aca="false">MAX(0, ($S6283 * 0.35) - ($F6283 * 0.3))</f>
        <v>6.5575</v>
      </c>
      <c r="AB6283" s="12" t="str">
        <f aca="false">IF(AA6283&gt;20,"High",IF(AA6283&gt;10,"Medium","Low"))</f>
        <v>Low</v>
      </c>
    </row>
    <row r="6284" customFormat="false" ht="18.65" hidden="false" customHeight="false" outlineLevel="0" collapsed="false">
      <c r="A6284" s="5" t="s">
        <v>6328</v>
      </c>
      <c r="B6284" s="6" t="s">
        <v>37</v>
      </c>
      <c r="C6284" s="6" t="s">
        <v>31</v>
      </c>
      <c r="D6284" s="6" t="s">
        <v>30</v>
      </c>
      <c r="E6284" s="6" t="s">
        <v>30</v>
      </c>
      <c r="F6284" s="7" t="n">
        <v>59</v>
      </c>
      <c r="G6284" s="6" t="s">
        <v>31</v>
      </c>
      <c r="H6284" s="6" t="s">
        <v>31</v>
      </c>
      <c r="I6284" s="6" t="s">
        <v>517</v>
      </c>
      <c r="J6284" s="6" t="s">
        <v>30</v>
      </c>
      <c r="K6284" s="6" t="s">
        <v>30</v>
      </c>
      <c r="L6284" s="6" t="s">
        <v>31</v>
      </c>
      <c r="M6284" s="6" t="s">
        <v>30</v>
      </c>
      <c r="N6284" s="6" t="s">
        <v>31</v>
      </c>
      <c r="O6284" s="6" t="s">
        <v>31</v>
      </c>
      <c r="P6284" s="6" t="s">
        <v>33</v>
      </c>
      <c r="Q6284" s="6" t="s">
        <v>31</v>
      </c>
      <c r="R6284" s="6" t="s">
        <v>39</v>
      </c>
      <c r="S6284" s="8" t="n">
        <v>99.5</v>
      </c>
      <c r="T6284" s="8" t="n">
        <v>5890</v>
      </c>
      <c r="U6284" s="6" t="s">
        <v>30</v>
      </c>
      <c r="V6284" s="8" t="n">
        <f aca="false">IF(X6284="0-1 Year", ROUND(S6284/0.474, 2), IF(X6284="1-2 Years", ROUND(S6284/0.287, 2), ROUND(S6284/0.14, 2)))</f>
        <v>710.71</v>
      </c>
      <c r="W6284" s="6" t="str">
        <f aca="false">IF(V6284&gt;4000, "High", IF(V6284&gt;2000, "Medium", "Low"))</f>
        <v>Low</v>
      </c>
      <c r="X6284" s="9" t="s">
        <v>1765</v>
      </c>
      <c r="Y6284" s="10" t="n">
        <f aca="false">IF(U6284="Yes", 1, 0)</f>
        <v>0</v>
      </c>
      <c r="Z6284" s="10" t="n">
        <v>1</v>
      </c>
      <c r="AA6284" s="11" t="n">
        <f aca="false">MAX(0, ($S6284 * 0.35) - ($F6284 * 0.3))</f>
        <v>17.125</v>
      </c>
      <c r="AB6284" s="12" t="str">
        <f aca="false">IF(AA6284&gt;20,"High",IF(AA6284&gt;10,"Medium","Low"))</f>
        <v>Medium</v>
      </c>
    </row>
    <row r="6285" customFormat="false" ht="18.65" hidden="false" customHeight="false" outlineLevel="0" collapsed="false">
      <c r="A6285" s="5" t="s">
        <v>6329</v>
      </c>
      <c r="B6285" s="6" t="s">
        <v>37</v>
      </c>
      <c r="C6285" s="6" t="s">
        <v>30</v>
      </c>
      <c r="D6285" s="6" t="s">
        <v>31</v>
      </c>
      <c r="E6285" s="6" t="s">
        <v>30</v>
      </c>
      <c r="F6285" s="7" t="n">
        <v>54</v>
      </c>
      <c r="G6285" s="6" t="s">
        <v>31</v>
      </c>
      <c r="H6285" s="6" t="s">
        <v>31</v>
      </c>
      <c r="I6285" s="6" t="s">
        <v>517</v>
      </c>
      <c r="J6285" s="6" t="s">
        <v>30</v>
      </c>
      <c r="K6285" s="6" t="s">
        <v>31</v>
      </c>
      <c r="L6285" s="6" t="s">
        <v>31</v>
      </c>
      <c r="M6285" s="6" t="s">
        <v>31</v>
      </c>
      <c r="N6285" s="6" t="s">
        <v>31</v>
      </c>
      <c r="O6285" s="6" t="s">
        <v>31</v>
      </c>
      <c r="P6285" s="6" t="s">
        <v>33</v>
      </c>
      <c r="Q6285" s="6" t="s">
        <v>30</v>
      </c>
      <c r="R6285" s="6" t="s">
        <v>39</v>
      </c>
      <c r="S6285" s="8" t="n">
        <v>110.35</v>
      </c>
      <c r="T6285" s="8" t="n">
        <v>5893.15</v>
      </c>
      <c r="U6285" s="6" t="s">
        <v>31</v>
      </c>
      <c r="V6285" s="8" t="n">
        <f aca="false">IF(X6285="0-1 Year", ROUND(S6285/0.474, 2), IF(X6285="1-2 Years", ROUND(S6285/0.287, 2), ROUND(S6285/0.14, 2)))</f>
        <v>788.21</v>
      </c>
      <c r="W6285" s="6" t="str">
        <f aca="false">IF(V6285&gt;4000, "High", IF(V6285&gt;2000, "Medium", "Low"))</f>
        <v>Low</v>
      </c>
      <c r="X6285" s="9" t="s">
        <v>1765</v>
      </c>
      <c r="Y6285" s="10" t="n">
        <f aca="false">IF(U6285="Yes", 1, 0)</f>
        <v>1</v>
      </c>
      <c r="Z6285" s="10" t="n">
        <v>1</v>
      </c>
      <c r="AA6285" s="11" t="n">
        <f aca="false">MAX(0, ($S6285 * 0.35) - ($F6285 * 0.3))</f>
        <v>22.4225</v>
      </c>
      <c r="AB6285" s="12" t="str">
        <f aca="false">IF(AA6285&gt;20,"High",IF(AA6285&gt;10,"Medium","Low"))</f>
        <v>High</v>
      </c>
    </row>
    <row r="6286" customFormat="false" ht="18.65" hidden="false" customHeight="false" outlineLevel="0" collapsed="false">
      <c r="A6286" s="5" t="s">
        <v>6330</v>
      </c>
      <c r="B6286" s="6" t="s">
        <v>37</v>
      </c>
      <c r="C6286" s="6" t="s">
        <v>30</v>
      </c>
      <c r="D6286" s="6" t="s">
        <v>31</v>
      </c>
      <c r="E6286" s="6" t="s">
        <v>31</v>
      </c>
      <c r="F6286" s="7" t="n">
        <v>72</v>
      </c>
      <c r="G6286" s="6" t="s">
        <v>31</v>
      </c>
      <c r="H6286" s="6" t="s">
        <v>31</v>
      </c>
      <c r="I6286" s="6" t="s">
        <v>203</v>
      </c>
      <c r="J6286" s="6" t="s">
        <v>31</v>
      </c>
      <c r="K6286" s="6" t="s">
        <v>30</v>
      </c>
      <c r="L6286" s="6" t="s">
        <v>31</v>
      </c>
      <c r="M6286" s="6" t="s">
        <v>31</v>
      </c>
      <c r="N6286" s="6" t="s">
        <v>31</v>
      </c>
      <c r="O6286" s="6" t="s">
        <v>31</v>
      </c>
      <c r="P6286" s="6" t="s">
        <v>166</v>
      </c>
      <c r="Q6286" s="6" t="s">
        <v>30</v>
      </c>
      <c r="R6286" s="6" t="s">
        <v>58</v>
      </c>
      <c r="S6286" s="8" t="n">
        <v>84.7</v>
      </c>
      <c r="T6286" s="8" t="n">
        <v>5893.9</v>
      </c>
      <c r="U6286" s="6" t="s">
        <v>30</v>
      </c>
      <c r="V6286" s="8" t="n">
        <f aca="false">IF(X6286="0-1 Year", ROUND(S6286/0.474, 2), IF(X6286="1-2 Years", ROUND(S6286/0.287, 2), ROUND(S6286/0.14, 2)))</f>
        <v>605</v>
      </c>
      <c r="W6286" s="6" t="str">
        <f aca="false">IF(V6286&gt;4000, "High", IF(V6286&gt;2000, "Medium", "Low"))</f>
        <v>Low</v>
      </c>
      <c r="X6286" s="9" t="s">
        <v>1765</v>
      </c>
      <c r="Y6286" s="10" t="n">
        <f aca="false">IF(U6286="Yes", 1, 0)</f>
        <v>0</v>
      </c>
      <c r="Z6286" s="10" t="n">
        <v>1</v>
      </c>
      <c r="AA6286" s="11" t="n">
        <f aca="false">MAX(0, ($S6286 * 0.35) - ($F6286 * 0.3))</f>
        <v>8.045</v>
      </c>
      <c r="AB6286" s="12" t="str">
        <f aca="false">IF(AA6286&gt;20,"High",IF(AA6286&gt;10,"Medium","Low"))</f>
        <v>Low</v>
      </c>
    </row>
    <row r="6287" customFormat="false" ht="18.65" hidden="false" customHeight="false" outlineLevel="0" collapsed="false">
      <c r="A6287" s="5" t="s">
        <v>6331</v>
      </c>
      <c r="B6287" s="6" t="s">
        <v>37</v>
      </c>
      <c r="C6287" s="6" t="s">
        <v>30</v>
      </c>
      <c r="D6287" s="6" t="s">
        <v>30</v>
      </c>
      <c r="E6287" s="6" t="s">
        <v>30</v>
      </c>
      <c r="F6287" s="7" t="n">
        <v>56</v>
      </c>
      <c r="G6287" s="6" t="s">
        <v>31</v>
      </c>
      <c r="H6287" s="6" t="s">
        <v>31</v>
      </c>
      <c r="I6287" s="6" t="s">
        <v>517</v>
      </c>
      <c r="J6287" s="6" t="s">
        <v>31</v>
      </c>
      <c r="K6287" s="6" t="s">
        <v>31</v>
      </c>
      <c r="L6287" s="6" t="s">
        <v>30</v>
      </c>
      <c r="M6287" s="6" t="s">
        <v>30</v>
      </c>
      <c r="N6287" s="6" t="s">
        <v>31</v>
      </c>
      <c r="O6287" s="6" t="s">
        <v>31</v>
      </c>
      <c r="P6287" s="6" t="s">
        <v>38</v>
      </c>
      <c r="Q6287" s="6" t="s">
        <v>31</v>
      </c>
      <c r="R6287" s="6" t="s">
        <v>58</v>
      </c>
      <c r="S6287" s="8" t="n">
        <v>106.6</v>
      </c>
      <c r="T6287" s="8" t="n">
        <v>5893.95</v>
      </c>
      <c r="U6287" s="6" t="s">
        <v>30</v>
      </c>
      <c r="V6287" s="8" t="n">
        <f aca="false">IF(X6287="0-1 Year", ROUND(S6287/0.474, 2), IF(X6287="1-2 Years", ROUND(S6287/0.287, 2), ROUND(S6287/0.14, 2)))</f>
        <v>761.43</v>
      </c>
      <c r="W6287" s="6" t="str">
        <f aca="false">IF(V6287&gt;4000, "High", IF(V6287&gt;2000, "Medium", "Low"))</f>
        <v>Low</v>
      </c>
      <c r="X6287" s="9" t="s">
        <v>1765</v>
      </c>
      <c r="Y6287" s="10" t="n">
        <f aca="false">IF(U6287="Yes", 1, 0)</f>
        <v>0</v>
      </c>
      <c r="Z6287" s="10" t="n">
        <v>1</v>
      </c>
      <c r="AA6287" s="11" t="n">
        <f aca="false">MAX(0, ($S6287 * 0.35) - ($F6287 * 0.3))</f>
        <v>20.51</v>
      </c>
      <c r="AB6287" s="12" t="str">
        <f aca="false">IF(AA6287&gt;20,"High",IF(AA6287&gt;10,"Medium","Low"))</f>
        <v>High</v>
      </c>
    </row>
    <row r="6288" customFormat="false" ht="18.65" hidden="false" customHeight="false" outlineLevel="0" collapsed="false">
      <c r="A6288" s="5" t="s">
        <v>6332</v>
      </c>
      <c r="B6288" s="6" t="s">
        <v>37</v>
      </c>
      <c r="C6288" s="6" t="s">
        <v>30</v>
      </c>
      <c r="D6288" s="6" t="s">
        <v>31</v>
      </c>
      <c r="E6288" s="6" t="s">
        <v>30</v>
      </c>
      <c r="F6288" s="7" t="n">
        <v>71</v>
      </c>
      <c r="G6288" s="6" t="s">
        <v>31</v>
      </c>
      <c r="H6288" s="6" t="s">
        <v>31</v>
      </c>
      <c r="I6288" s="6" t="s">
        <v>203</v>
      </c>
      <c r="J6288" s="6" t="s">
        <v>30</v>
      </c>
      <c r="K6288" s="6" t="s">
        <v>31</v>
      </c>
      <c r="L6288" s="6" t="s">
        <v>31</v>
      </c>
      <c r="M6288" s="6" t="s">
        <v>31</v>
      </c>
      <c r="N6288" s="6" t="s">
        <v>31</v>
      </c>
      <c r="O6288" s="6" t="s">
        <v>31</v>
      </c>
      <c r="P6288" s="6" t="s">
        <v>166</v>
      </c>
      <c r="Q6288" s="6" t="s">
        <v>31</v>
      </c>
      <c r="R6288" s="6" t="s">
        <v>58</v>
      </c>
      <c r="S6288" s="8" t="n">
        <v>83.3</v>
      </c>
      <c r="T6288" s="8" t="n">
        <v>5894.5</v>
      </c>
      <c r="U6288" s="6" t="s">
        <v>30</v>
      </c>
      <c r="V6288" s="8" t="n">
        <f aca="false">IF(X6288="0-1 Year", ROUND(S6288/0.474, 2), IF(X6288="1-2 Years", ROUND(S6288/0.287, 2), ROUND(S6288/0.14, 2)))</f>
        <v>595</v>
      </c>
      <c r="W6288" s="6" t="str">
        <f aca="false">IF(V6288&gt;4000, "High", IF(V6288&gt;2000, "Medium", "Low"))</f>
        <v>Low</v>
      </c>
      <c r="X6288" s="9" t="s">
        <v>1765</v>
      </c>
      <c r="Y6288" s="10" t="n">
        <f aca="false">IF(U6288="Yes", 1, 0)</f>
        <v>0</v>
      </c>
      <c r="Z6288" s="10" t="n">
        <v>1</v>
      </c>
      <c r="AA6288" s="11" t="n">
        <f aca="false">MAX(0, ($S6288 * 0.35) - ($F6288 * 0.3))</f>
        <v>7.855</v>
      </c>
      <c r="AB6288" s="12" t="str">
        <f aca="false">IF(AA6288&gt;20,"High",IF(AA6288&gt;10,"Medium","Low"))</f>
        <v>Low</v>
      </c>
    </row>
    <row r="6289" customFormat="false" ht="18.65" hidden="false" customHeight="false" outlineLevel="0" collapsed="false">
      <c r="A6289" s="5" t="s">
        <v>6333</v>
      </c>
      <c r="B6289" s="6" t="s">
        <v>37</v>
      </c>
      <c r="C6289" s="6" t="s">
        <v>31</v>
      </c>
      <c r="D6289" s="6" t="s">
        <v>31</v>
      </c>
      <c r="E6289" s="6" t="s">
        <v>30</v>
      </c>
      <c r="F6289" s="7" t="n">
        <v>61</v>
      </c>
      <c r="G6289" s="6" t="s">
        <v>31</v>
      </c>
      <c r="H6289" s="6" t="s">
        <v>31</v>
      </c>
      <c r="I6289" s="6" t="s">
        <v>517</v>
      </c>
      <c r="J6289" s="6" t="s">
        <v>31</v>
      </c>
      <c r="K6289" s="6" t="s">
        <v>31</v>
      </c>
      <c r="L6289" s="6" t="s">
        <v>31</v>
      </c>
      <c r="M6289" s="6" t="s">
        <v>31</v>
      </c>
      <c r="N6289" s="6" t="s">
        <v>30</v>
      </c>
      <c r="O6289" s="6" t="s">
        <v>30</v>
      </c>
      <c r="P6289" s="6" t="s">
        <v>38</v>
      </c>
      <c r="Q6289" s="6" t="s">
        <v>31</v>
      </c>
      <c r="R6289" s="6" t="s">
        <v>58</v>
      </c>
      <c r="S6289" s="8" t="n">
        <v>94.2</v>
      </c>
      <c r="T6289" s="8" t="n">
        <v>5895.45</v>
      </c>
      <c r="U6289" s="6" t="s">
        <v>30</v>
      </c>
      <c r="V6289" s="8" t="n">
        <f aca="false">IF(X6289="0-1 Year", ROUND(S6289/0.474, 2), IF(X6289="1-2 Years", ROUND(S6289/0.287, 2), ROUND(S6289/0.14, 2)))</f>
        <v>672.86</v>
      </c>
      <c r="W6289" s="6" t="str">
        <f aca="false">IF(V6289&gt;4000, "High", IF(V6289&gt;2000, "Medium", "Low"))</f>
        <v>Low</v>
      </c>
      <c r="X6289" s="9" t="s">
        <v>1765</v>
      </c>
      <c r="Y6289" s="10" t="n">
        <f aca="false">IF(U6289="Yes", 1, 0)</f>
        <v>0</v>
      </c>
      <c r="Z6289" s="10" t="n">
        <v>1</v>
      </c>
      <c r="AA6289" s="11" t="n">
        <f aca="false">MAX(0, ($S6289 * 0.35) - ($F6289 * 0.3))</f>
        <v>14.67</v>
      </c>
      <c r="AB6289" s="12" t="str">
        <f aca="false">IF(AA6289&gt;20,"High",IF(AA6289&gt;10,"Medium","Low"))</f>
        <v>Medium</v>
      </c>
    </row>
    <row r="6290" customFormat="false" ht="18.65" hidden="false" customHeight="false" outlineLevel="0" collapsed="false">
      <c r="A6290" s="5" t="s">
        <v>6334</v>
      </c>
      <c r="B6290" s="6" t="s">
        <v>37</v>
      </c>
      <c r="C6290" s="6" t="s">
        <v>30</v>
      </c>
      <c r="D6290" s="6" t="s">
        <v>30</v>
      </c>
      <c r="E6290" s="6" t="s">
        <v>30</v>
      </c>
      <c r="F6290" s="7" t="n">
        <v>69</v>
      </c>
      <c r="G6290" s="6" t="s">
        <v>31</v>
      </c>
      <c r="H6290" s="6" t="s">
        <v>31</v>
      </c>
      <c r="I6290" s="6" t="s">
        <v>203</v>
      </c>
      <c r="J6290" s="6" t="s">
        <v>31</v>
      </c>
      <c r="K6290" s="6" t="s">
        <v>30</v>
      </c>
      <c r="L6290" s="6" t="s">
        <v>31</v>
      </c>
      <c r="M6290" s="6" t="s">
        <v>31</v>
      </c>
      <c r="N6290" s="6" t="s">
        <v>31</v>
      </c>
      <c r="O6290" s="6" t="s">
        <v>31</v>
      </c>
      <c r="P6290" s="6" t="s">
        <v>166</v>
      </c>
      <c r="Q6290" s="6" t="s">
        <v>31</v>
      </c>
      <c r="R6290" s="6" t="s">
        <v>58</v>
      </c>
      <c r="S6290" s="8" t="n">
        <v>85.35</v>
      </c>
      <c r="T6290" s="8" t="n">
        <v>5897.4</v>
      </c>
      <c r="U6290" s="6" t="s">
        <v>30</v>
      </c>
      <c r="V6290" s="8" t="n">
        <f aca="false">IF(X6290="0-1 Year", ROUND(S6290/0.474, 2), IF(X6290="1-2 Years", ROUND(S6290/0.287, 2), ROUND(S6290/0.14, 2)))</f>
        <v>609.64</v>
      </c>
      <c r="W6290" s="6" t="str">
        <f aca="false">IF(V6290&gt;4000, "High", IF(V6290&gt;2000, "Medium", "Low"))</f>
        <v>Low</v>
      </c>
      <c r="X6290" s="9" t="s">
        <v>1765</v>
      </c>
      <c r="Y6290" s="10" t="n">
        <f aca="false">IF(U6290="Yes", 1, 0)</f>
        <v>0</v>
      </c>
      <c r="Z6290" s="10" t="n">
        <v>1</v>
      </c>
      <c r="AA6290" s="11" t="n">
        <f aca="false">MAX(0, ($S6290 * 0.35) - ($F6290 * 0.3))</f>
        <v>9.1725</v>
      </c>
      <c r="AB6290" s="12" t="str">
        <f aca="false">IF(AA6290&gt;20,"High",IF(AA6290&gt;10,"Medium","Low"))</f>
        <v>Low</v>
      </c>
    </row>
    <row r="6291" customFormat="false" ht="18.65" hidden="false" customHeight="false" outlineLevel="0" collapsed="false">
      <c r="A6291" s="5" t="s">
        <v>6335</v>
      </c>
      <c r="B6291" s="6" t="s">
        <v>37</v>
      </c>
      <c r="C6291" s="6" t="s">
        <v>30</v>
      </c>
      <c r="D6291" s="6" t="s">
        <v>31</v>
      </c>
      <c r="E6291" s="6" t="s">
        <v>30</v>
      </c>
      <c r="F6291" s="7" t="n">
        <v>66</v>
      </c>
      <c r="G6291" s="6" t="s">
        <v>31</v>
      </c>
      <c r="H6291" s="6" t="s">
        <v>31</v>
      </c>
      <c r="I6291" s="6" t="s">
        <v>517</v>
      </c>
      <c r="J6291" s="6" t="s">
        <v>31</v>
      </c>
      <c r="K6291" s="6" t="s">
        <v>31</v>
      </c>
      <c r="L6291" s="6" t="s">
        <v>30</v>
      </c>
      <c r="M6291" s="6" t="s">
        <v>31</v>
      </c>
      <c r="N6291" s="6" t="s">
        <v>30</v>
      </c>
      <c r="O6291" s="6" t="s">
        <v>30</v>
      </c>
      <c r="P6291" s="6" t="s">
        <v>33</v>
      </c>
      <c r="Q6291" s="6" t="s">
        <v>30</v>
      </c>
      <c r="R6291" s="6" t="s">
        <v>39</v>
      </c>
      <c r="S6291" s="8" t="n">
        <v>89</v>
      </c>
      <c r="T6291" s="8" t="n">
        <v>5898.6</v>
      </c>
      <c r="U6291" s="6" t="s">
        <v>30</v>
      </c>
      <c r="V6291" s="8" t="n">
        <f aca="false">IF(X6291="0-1 Year", ROUND(S6291/0.474, 2), IF(X6291="1-2 Years", ROUND(S6291/0.287, 2), ROUND(S6291/0.14, 2)))</f>
        <v>635.71</v>
      </c>
      <c r="W6291" s="6" t="str">
        <f aca="false">IF(V6291&gt;4000, "High", IF(V6291&gt;2000, "Medium", "Low"))</f>
        <v>Low</v>
      </c>
      <c r="X6291" s="9" t="s">
        <v>1765</v>
      </c>
      <c r="Y6291" s="10" t="n">
        <f aca="false">IF(U6291="Yes", 1, 0)</f>
        <v>0</v>
      </c>
      <c r="Z6291" s="10" t="n">
        <v>1</v>
      </c>
      <c r="AA6291" s="11" t="n">
        <f aca="false">MAX(0, ($S6291 * 0.35) - ($F6291 * 0.3))</f>
        <v>11.35</v>
      </c>
      <c r="AB6291" s="12" t="str">
        <f aca="false">IF(AA6291&gt;20,"High",IF(AA6291&gt;10,"Medium","Low"))</f>
        <v>Medium</v>
      </c>
    </row>
    <row r="6292" customFormat="false" ht="18.65" hidden="false" customHeight="false" outlineLevel="0" collapsed="false">
      <c r="A6292" s="5" t="s">
        <v>6336</v>
      </c>
      <c r="B6292" s="6" t="s">
        <v>29</v>
      </c>
      <c r="C6292" s="6" t="s">
        <v>31</v>
      </c>
      <c r="D6292" s="6" t="s">
        <v>31</v>
      </c>
      <c r="E6292" s="6" t="s">
        <v>30</v>
      </c>
      <c r="F6292" s="7" t="n">
        <v>72</v>
      </c>
      <c r="G6292" s="6" t="s">
        <v>31</v>
      </c>
      <c r="H6292" s="6" t="s">
        <v>31</v>
      </c>
      <c r="I6292" s="6" t="s">
        <v>203</v>
      </c>
      <c r="J6292" s="6" t="s">
        <v>31</v>
      </c>
      <c r="K6292" s="6" t="s">
        <v>31</v>
      </c>
      <c r="L6292" s="6" t="s">
        <v>31</v>
      </c>
      <c r="M6292" s="6" t="s">
        <v>30</v>
      </c>
      <c r="N6292" s="6" t="s">
        <v>31</v>
      </c>
      <c r="O6292" s="6" t="s">
        <v>31</v>
      </c>
      <c r="P6292" s="6" t="s">
        <v>166</v>
      </c>
      <c r="Q6292" s="6" t="s">
        <v>30</v>
      </c>
      <c r="R6292" s="6" t="s">
        <v>58</v>
      </c>
      <c r="S6292" s="8" t="n">
        <v>84.45</v>
      </c>
      <c r="T6292" s="8" t="n">
        <v>5899.85</v>
      </c>
      <c r="U6292" s="6" t="s">
        <v>30</v>
      </c>
      <c r="V6292" s="8" t="n">
        <f aca="false">IF(X6292="0-1 Year", ROUND(S6292/0.474, 2), IF(X6292="1-2 Years", ROUND(S6292/0.287, 2), ROUND(S6292/0.14, 2)))</f>
        <v>603.21</v>
      </c>
      <c r="W6292" s="6" t="str">
        <f aca="false">IF(V6292&gt;4000, "High", IF(V6292&gt;2000, "Medium", "Low"))</f>
        <v>Low</v>
      </c>
      <c r="X6292" s="9" t="s">
        <v>1765</v>
      </c>
      <c r="Y6292" s="10" t="n">
        <f aca="false">IF(U6292="Yes", 1, 0)</f>
        <v>0</v>
      </c>
      <c r="Z6292" s="10" t="n">
        <v>1</v>
      </c>
      <c r="AA6292" s="11" t="n">
        <f aca="false">MAX(0, ($S6292 * 0.35) - ($F6292 * 0.3))</f>
        <v>7.9575</v>
      </c>
      <c r="AB6292" s="12" t="str">
        <f aca="false">IF(AA6292&gt;20,"High",IF(AA6292&gt;10,"Medium","Low"))</f>
        <v>Low</v>
      </c>
    </row>
    <row r="6293" customFormat="false" ht="18.65" hidden="false" customHeight="false" outlineLevel="0" collapsed="false">
      <c r="A6293" s="5" t="s">
        <v>6337</v>
      </c>
      <c r="B6293" s="6" t="s">
        <v>29</v>
      </c>
      <c r="C6293" s="6" t="s">
        <v>30</v>
      </c>
      <c r="D6293" s="6" t="s">
        <v>30</v>
      </c>
      <c r="E6293" s="6" t="s">
        <v>30</v>
      </c>
      <c r="F6293" s="7" t="n">
        <v>67</v>
      </c>
      <c r="G6293" s="6" t="s">
        <v>31</v>
      </c>
      <c r="H6293" s="6" t="s">
        <v>31</v>
      </c>
      <c r="I6293" s="6" t="s">
        <v>203</v>
      </c>
      <c r="J6293" s="6" t="s">
        <v>31</v>
      </c>
      <c r="K6293" s="6" t="s">
        <v>31</v>
      </c>
      <c r="L6293" s="6" t="s">
        <v>31</v>
      </c>
      <c r="M6293" s="6" t="s">
        <v>31</v>
      </c>
      <c r="N6293" s="6" t="s">
        <v>31</v>
      </c>
      <c r="O6293" s="6" t="s">
        <v>31</v>
      </c>
      <c r="P6293" s="6" t="s">
        <v>33</v>
      </c>
      <c r="Q6293" s="6" t="s">
        <v>31</v>
      </c>
      <c r="R6293" s="6" t="s">
        <v>53</v>
      </c>
      <c r="S6293" s="8" t="n">
        <v>88.8</v>
      </c>
      <c r="T6293" s="8" t="n">
        <v>5903.15</v>
      </c>
      <c r="U6293" s="6" t="s">
        <v>30</v>
      </c>
      <c r="V6293" s="8" t="n">
        <f aca="false">IF(X6293="0-1 Year", ROUND(S6293/0.474, 2), IF(X6293="1-2 Years", ROUND(S6293/0.287, 2), ROUND(S6293/0.14, 2)))</f>
        <v>634.29</v>
      </c>
      <c r="W6293" s="6" t="str">
        <f aca="false">IF(V6293&gt;4000, "High", IF(V6293&gt;2000, "Medium", "Low"))</f>
        <v>Low</v>
      </c>
      <c r="X6293" s="9" t="s">
        <v>1765</v>
      </c>
      <c r="Y6293" s="10" t="n">
        <f aca="false">IF(U6293="Yes", 1, 0)</f>
        <v>0</v>
      </c>
      <c r="Z6293" s="10" t="n">
        <v>1</v>
      </c>
      <c r="AA6293" s="11" t="n">
        <f aca="false">MAX(0, ($S6293 * 0.35) - ($F6293 * 0.3))</f>
        <v>10.98</v>
      </c>
      <c r="AB6293" s="12" t="str">
        <f aca="false">IF(AA6293&gt;20,"High",IF(AA6293&gt;10,"Medium","Low"))</f>
        <v>Medium</v>
      </c>
    </row>
    <row r="6294" customFormat="false" ht="18.65" hidden="false" customHeight="false" outlineLevel="0" collapsed="false">
      <c r="A6294" s="5" t="s">
        <v>6338</v>
      </c>
      <c r="B6294" s="6" t="s">
        <v>29</v>
      </c>
      <c r="C6294" s="6" t="s">
        <v>31</v>
      </c>
      <c r="D6294" s="6" t="s">
        <v>30</v>
      </c>
      <c r="E6294" s="6" t="s">
        <v>30</v>
      </c>
      <c r="F6294" s="7" t="n">
        <v>57</v>
      </c>
      <c r="G6294" s="6" t="s">
        <v>31</v>
      </c>
      <c r="H6294" s="6" t="s">
        <v>31</v>
      </c>
      <c r="I6294" s="6" t="s">
        <v>517</v>
      </c>
      <c r="J6294" s="6" t="s">
        <v>30</v>
      </c>
      <c r="K6294" s="6" t="s">
        <v>31</v>
      </c>
      <c r="L6294" s="6" t="s">
        <v>30</v>
      </c>
      <c r="M6294" s="6" t="s">
        <v>31</v>
      </c>
      <c r="N6294" s="6" t="s">
        <v>31</v>
      </c>
      <c r="O6294" s="6" t="s">
        <v>31</v>
      </c>
      <c r="P6294" s="6" t="s">
        <v>38</v>
      </c>
      <c r="Q6294" s="6" t="s">
        <v>31</v>
      </c>
      <c r="R6294" s="6" t="s">
        <v>53</v>
      </c>
      <c r="S6294" s="8" t="n">
        <v>104.9</v>
      </c>
      <c r="T6294" s="8" t="n">
        <v>5913.95</v>
      </c>
      <c r="U6294" s="6" t="s">
        <v>30</v>
      </c>
      <c r="V6294" s="8" t="n">
        <f aca="false">IF(X6294="0-1 Year", ROUND(S6294/0.474, 2), IF(X6294="1-2 Years", ROUND(S6294/0.287, 2), ROUND(S6294/0.14, 2)))</f>
        <v>749.29</v>
      </c>
      <c r="W6294" s="6" t="str">
        <f aca="false">IF(V6294&gt;4000, "High", IF(V6294&gt;2000, "Medium", "Low"))</f>
        <v>Low</v>
      </c>
      <c r="X6294" s="9" t="s">
        <v>1765</v>
      </c>
      <c r="Y6294" s="10" t="n">
        <f aca="false">IF(U6294="Yes", 1, 0)</f>
        <v>0</v>
      </c>
      <c r="Z6294" s="10" t="n">
        <v>1</v>
      </c>
      <c r="AA6294" s="11" t="n">
        <f aca="false">MAX(0, ($S6294 * 0.35) - ($F6294 * 0.3))</f>
        <v>19.615</v>
      </c>
      <c r="AB6294" s="12" t="str">
        <f aca="false">IF(AA6294&gt;20,"High",IF(AA6294&gt;10,"Medium","Low"))</f>
        <v>Medium</v>
      </c>
    </row>
    <row r="6295" customFormat="false" ht="18.65" hidden="false" customHeight="false" outlineLevel="0" collapsed="false">
      <c r="A6295" s="5" t="s">
        <v>6339</v>
      </c>
      <c r="B6295" s="6" t="s">
        <v>37</v>
      </c>
      <c r="C6295" s="6" t="s">
        <v>30</v>
      </c>
      <c r="D6295" s="6" t="s">
        <v>30</v>
      </c>
      <c r="E6295" s="6" t="s">
        <v>30</v>
      </c>
      <c r="F6295" s="7" t="n">
        <v>56</v>
      </c>
      <c r="G6295" s="6" t="s">
        <v>31</v>
      </c>
      <c r="H6295" s="6" t="s">
        <v>31</v>
      </c>
      <c r="I6295" s="6" t="s">
        <v>517</v>
      </c>
      <c r="J6295" s="6" t="s">
        <v>30</v>
      </c>
      <c r="K6295" s="6" t="s">
        <v>31</v>
      </c>
      <c r="L6295" s="6" t="s">
        <v>31</v>
      </c>
      <c r="M6295" s="6" t="s">
        <v>30</v>
      </c>
      <c r="N6295" s="6" t="s">
        <v>31</v>
      </c>
      <c r="O6295" s="6" t="s">
        <v>31</v>
      </c>
      <c r="P6295" s="6" t="s">
        <v>33</v>
      </c>
      <c r="Q6295" s="6" t="s">
        <v>31</v>
      </c>
      <c r="R6295" s="6" t="s">
        <v>39</v>
      </c>
      <c r="S6295" s="8" t="n">
        <v>106.8</v>
      </c>
      <c r="T6295" s="8" t="n">
        <v>5914.4</v>
      </c>
      <c r="U6295" s="6" t="s">
        <v>30</v>
      </c>
      <c r="V6295" s="8" t="n">
        <f aca="false">IF(X6295="0-1 Year", ROUND(S6295/0.474, 2), IF(X6295="1-2 Years", ROUND(S6295/0.287, 2), ROUND(S6295/0.14, 2)))</f>
        <v>762.86</v>
      </c>
      <c r="W6295" s="6" t="str">
        <f aca="false">IF(V6295&gt;4000, "High", IF(V6295&gt;2000, "Medium", "Low"))</f>
        <v>Low</v>
      </c>
      <c r="X6295" s="9" t="s">
        <v>1765</v>
      </c>
      <c r="Y6295" s="10" t="n">
        <f aca="false">IF(U6295="Yes", 1, 0)</f>
        <v>0</v>
      </c>
      <c r="Z6295" s="10" t="n">
        <v>1</v>
      </c>
      <c r="AA6295" s="11" t="n">
        <f aca="false">MAX(0, ($S6295 * 0.35) - ($F6295 * 0.3))</f>
        <v>20.58</v>
      </c>
      <c r="AB6295" s="12" t="str">
        <f aca="false">IF(AA6295&gt;20,"High",IF(AA6295&gt;10,"Medium","Low"))</f>
        <v>High</v>
      </c>
    </row>
    <row r="6296" customFormat="false" ht="18.65" hidden="false" customHeight="false" outlineLevel="0" collapsed="false">
      <c r="A6296" s="5" t="s">
        <v>6340</v>
      </c>
      <c r="B6296" s="6" t="s">
        <v>37</v>
      </c>
      <c r="C6296" s="6" t="s">
        <v>30</v>
      </c>
      <c r="D6296" s="6" t="s">
        <v>30</v>
      </c>
      <c r="E6296" s="6" t="s">
        <v>30</v>
      </c>
      <c r="F6296" s="7" t="n">
        <v>52</v>
      </c>
      <c r="G6296" s="6" t="s">
        <v>31</v>
      </c>
      <c r="H6296" s="6" t="s">
        <v>31</v>
      </c>
      <c r="I6296" s="6" t="s">
        <v>517</v>
      </c>
      <c r="J6296" s="6" t="s">
        <v>31</v>
      </c>
      <c r="K6296" s="6" t="s">
        <v>31</v>
      </c>
      <c r="L6296" s="6" t="s">
        <v>30</v>
      </c>
      <c r="M6296" s="6" t="s">
        <v>31</v>
      </c>
      <c r="N6296" s="6" t="s">
        <v>31</v>
      </c>
      <c r="O6296" s="6" t="s">
        <v>31</v>
      </c>
      <c r="P6296" s="6" t="s">
        <v>33</v>
      </c>
      <c r="Q6296" s="6" t="s">
        <v>31</v>
      </c>
      <c r="R6296" s="6" t="s">
        <v>58</v>
      </c>
      <c r="S6296" s="8" t="n">
        <v>111.25</v>
      </c>
      <c r="T6296" s="8" t="n">
        <v>5916.45</v>
      </c>
      <c r="U6296" s="6" t="s">
        <v>31</v>
      </c>
      <c r="V6296" s="8" t="n">
        <f aca="false">IF(X6296="0-1 Year", ROUND(S6296/0.474, 2), IF(X6296="1-2 Years", ROUND(S6296/0.287, 2), ROUND(S6296/0.14, 2)))</f>
        <v>794.64</v>
      </c>
      <c r="W6296" s="6" t="str">
        <f aca="false">IF(V6296&gt;4000, "High", IF(V6296&gt;2000, "Medium", "Low"))</f>
        <v>Low</v>
      </c>
      <c r="X6296" s="9" t="s">
        <v>1765</v>
      </c>
      <c r="Y6296" s="10" t="n">
        <f aca="false">IF(U6296="Yes", 1, 0)</f>
        <v>1</v>
      </c>
      <c r="Z6296" s="10" t="n">
        <v>1</v>
      </c>
      <c r="AA6296" s="11" t="n">
        <f aca="false">MAX(0, ($S6296 * 0.35) - ($F6296 * 0.3))</f>
        <v>23.3375</v>
      </c>
      <c r="AB6296" s="12" t="str">
        <f aca="false">IF(AA6296&gt;20,"High",IF(AA6296&gt;10,"Medium","Low"))</f>
        <v>High</v>
      </c>
    </row>
    <row r="6297" customFormat="false" ht="18.65" hidden="false" customHeight="false" outlineLevel="0" collapsed="false">
      <c r="A6297" s="5" t="s">
        <v>6341</v>
      </c>
      <c r="B6297" s="6" t="s">
        <v>37</v>
      </c>
      <c r="C6297" s="6" t="s">
        <v>30</v>
      </c>
      <c r="D6297" s="6" t="s">
        <v>30</v>
      </c>
      <c r="E6297" s="6" t="s">
        <v>30</v>
      </c>
      <c r="F6297" s="7" t="n">
        <v>56</v>
      </c>
      <c r="G6297" s="6" t="s">
        <v>31</v>
      </c>
      <c r="H6297" s="6" t="s">
        <v>31</v>
      </c>
      <c r="I6297" s="6" t="s">
        <v>517</v>
      </c>
      <c r="J6297" s="6" t="s">
        <v>30</v>
      </c>
      <c r="K6297" s="6" t="s">
        <v>31</v>
      </c>
      <c r="L6297" s="6" t="s">
        <v>30</v>
      </c>
      <c r="M6297" s="6" t="s">
        <v>31</v>
      </c>
      <c r="N6297" s="6" t="s">
        <v>31</v>
      </c>
      <c r="O6297" s="6" t="s">
        <v>31</v>
      </c>
      <c r="P6297" s="6" t="s">
        <v>38</v>
      </c>
      <c r="Q6297" s="6" t="s">
        <v>31</v>
      </c>
      <c r="R6297" s="6" t="s">
        <v>53</v>
      </c>
      <c r="S6297" s="8" t="n">
        <v>105.45</v>
      </c>
      <c r="T6297" s="8" t="n">
        <v>5916.95</v>
      </c>
      <c r="U6297" s="6" t="s">
        <v>30</v>
      </c>
      <c r="V6297" s="8" t="n">
        <f aca="false">IF(X6297="0-1 Year", ROUND(S6297/0.474, 2), IF(X6297="1-2 Years", ROUND(S6297/0.287, 2), ROUND(S6297/0.14, 2)))</f>
        <v>753.21</v>
      </c>
      <c r="W6297" s="6" t="str">
        <f aca="false">IF(V6297&gt;4000, "High", IF(V6297&gt;2000, "Medium", "Low"))</f>
        <v>Low</v>
      </c>
      <c r="X6297" s="9" t="s">
        <v>1765</v>
      </c>
      <c r="Y6297" s="10" t="n">
        <f aca="false">IF(U6297="Yes", 1, 0)</f>
        <v>0</v>
      </c>
      <c r="Z6297" s="10" t="n">
        <v>1</v>
      </c>
      <c r="AA6297" s="11" t="n">
        <f aca="false">MAX(0, ($S6297 * 0.35) - ($F6297 * 0.3))</f>
        <v>20.1075</v>
      </c>
      <c r="AB6297" s="12" t="str">
        <f aca="false">IF(AA6297&gt;20,"High",IF(AA6297&gt;10,"Medium","Low"))</f>
        <v>High</v>
      </c>
    </row>
    <row r="6298" customFormat="false" ht="18.65" hidden="false" customHeight="false" outlineLevel="0" collapsed="false">
      <c r="A6298" s="5" t="s">
        <v>6342</v>
      </c>
      <c r="B6298" s="6" t="s">
        <v>37</v>
      </c>
      <c r="C6298" s="6" t="s">
        <v>30</v>
      </c>
      <c r="D6298" s="6" t="s">
        <v>31</v>
      </c>
      <c r="E6298" s="6" t="s">
        <v>30</v>
      </c>
      <c r="F6298" s="7" t="n">
        <v>70</v>
      </c>
      <c r="G6298" s="6" t="s">
        <v>31</v>
      </c>
      <c r="H6298" s="6" t="s">
        <v>31</v>
      </c>
      <c r="I6298" s="6" t="s">
        <v>203</v>
      </c>
      <c r="J6298" s="6" t="s">
        <v>30</v>
      </c>
      <c r="K6298" s="6" t="s">
        <v>31</v>
      </c>
      <c r="L6298" s="6" t="s">
        <v>31</v>
      </c>
      <c r="M6298" s="6" t="s">
        <v>31</v>
      </c>
      <c r="N6298" s="6" t="s">
        <v>31</v>
      </c>
      <c r="O6298" s="6" t="s">
        <v>31</v>
      </c>
      <c r="P6298" s="6" t="s">
        <v>166</v>
      </c>
      <c r="Q6298" s="6" t="s">
        <v>31</v>
      </c>
      <c r="R6298" s="6" t="s">
        <v>53</v>
      </c>
      <c r="S6298" s="8" t="n">
        <v>84.8</v>
      </c>
      <c r="T6298" s="8" t="n">
        <v>5917.55</v>
      </c>
      <c r="U6298" s="6" t="s">
        <v>30</v>
      </c>
      <c r="V6298" s="8" t="n">
        <f aca="false">IF(X6298="0-1 Year", ROUND(S6298/0.474, 2), IF(X6298="1-2 Years", ROUND(S6298/0.287, 2), ROUND(S6298/0.14, 2)))</f>
        <v>605.71</v>
      </c>
      <c r="W6298" s="6" t="str">
        <f aca="false">IF(V6298&gt;4000, "High", IF(V6298&gt;2000, "Medium", "Low"))</f>
        <v>Low</v>
      </c>
      <c r="X6298" s="9" t="s">
        <v>1765</v>
      </c>
      <c r="Y6298" s="10" t="n">
        <f aca="false">IF(U6298="Yes", 1, 0)</f>
        <v>0</v>
      </c>
      <c r="Z6298" s="10" t="n">
        <v>1</v>
      </c>
      <c r="AA6298" s="11" t="n">
        <f aca="false">MAX(0, ($S6298 * 0.35) - ($F6298 * 0.3))</f>
        <v>8.68</v>
      </c>
      <c r="AB6298" s="12" t="str">
        <f aca="false">IF(AA6298&gt;20,"High",IF(AA6298&gt;10,"Medium","Low"))</f>
        <v>Low</v>
      </c>
    </row>
    <row r="6299" customFormat="false" ht="18.65" hidden="false" customHeight="false" outlineLevel="0" collapsed="false">
      <c r="A6299" s="5" t="s">
        <v>6343</v>
      </c>
      <c r="B6299" s="6" t="s">
        <v>29</v>
      </c>
      <c r="C6299" s="6" t="s">
        <v>30</v>
      </c>
      <c r="D6299" s="6" t="s">
        <v>31</v>
      </c>
      <c r="E6299" s="6" t="s">
        <v>31</v>
      </c>
      <c r="F6299" s="7" t="n">
        <v>67</v>
      </c>
      <c r="G6299" s="6" t="s">
        <v>31</v>
      </c>
      <c r="H6299" s="6" t="s">
        <v>31</v>
      </c>
      <c r="I6299" s="6" t="s">
        <v>517</v>
      </c>
      <c r="J6299" s="6" t="s">
        <v>30</v>
      </c>
      <c r="K6299" s="6" t="s">
        <v>31</v>
      </c>
      <c r="L6299" s="6" t="s">
        <v>31</v>
      </c>
      <c r="M6299" s="6" t="s">
        <v>30</v>
      </c>
      <c r="N6299" s="6" t="s">
        <v>30</v>
      </c>
      <c r="O6299" s="6" t="s">
        <v>30</v>
      </c>
      <c r="P6299" s="6" t="s">
        <v>33</v>
      </c>
      <c r="Q6299" s="6" t="s">
        <v>30</v>
      </c>
      <c r="R6299" s="6" t="s">
        <v>39</v>
      </c>
      <c r="S6299" s="8" t="n">
        <v>87.4</v>
      </c>
      <c r="T6299" s="8" t="n">
        <v>5918.8</v>
      </c>
      <c r="U6299" s="6" t="s">
        <v>31</v>
      </c>
      <c r="V6299" s="8" t="n">
        <f aca="false">IF(X6299="0-1 Year", ROUND(S6299/0.474, 2), IF(X6299="1-2 Years", ROUND(S6299/0.287, 2), ROUND(S6299/0.14, 2)))</f>
        <v>624.29</v>
      </c>
      <c r="W6299" s="6" t="str">
        <f aca="false">IF(V6299&gt;4000, "High", IF(V6299&gt;2000, "Medium", "Low"))</f>
        <v>Low</v>
      </c>
      <c r="X6299" s="9" t="s">
        <v>1765</v>
      </c>
      <c r="Y6299" s="10" t="n">
        <f aca="false">IF(U6299="Yes", 1, 0)</f>
        <v>1</v>
      </c>
      <c r="Z6299" s="10" t="n">
        <v>1</v>
      </c>
      <c r="AA6299" s="11" t="n">
        <f aca="false">MAX(0, ($S6299 * 0.35) - ($F6299 * 0.3))</f>
        <v>10.49</v>
      </c>
      <c r="AB6299" s="12" t="str">
        <f aca="false">IF(AA6299&gt;20,"High",IF(AA6299&gt;10,"Medium","Low"))</f>
        <v>Medium</v>
      </c>
    </row>
    <row r="6300" customFormat="false" ht="18.65" hidden="false" customHeight="false" outlineLevel="0" collapsed="false">
      <c r="A6300" s="5" t="s">
        <v>6344</v>
      </c>
      <c r="B6300" s="6" t="s">
        <v>37</v>
      </c>
      <c r="C6300" s="6" t="s">
        <v>30</v>
      </c>
      <c r="D6300" s="6" t="s">
        <v>31</v>
      </c>
      <c r="E6300" s="6" t="s">
        <v>30</v>
      </c>
      <c r="F6300" s="7" t="n">
        <v>72</v>
      </c>
      <c r="G6300" s="6" t="s">
        <v>31</v>
      </c>
      <c r="H6300" s="6" t="s">
        <v>31</v>
      </c>
      <c r="I6300" s="6" t="s">
        <v>203</v>
      </c>
      <c r="J6300" s="6" t="s">
        <v>31</v>
      </c>
      <c r="K6300" s="6" t="s">
        <v>31</v>
      </c>
      <c r="L6300" s="6" t="s">
        <v>31</v>
      </c>
      <c r="M6300" s="6" t="s">
        <v>30</v>
      </c>
      <c r="N6300" s="6" t="s">
        <v>31</v>
      </c>
      <c r="O6300" s="6" t="s">
        <v>31</v>
      </c>
      <c r="P6300" s="6" t="s">
        <v>166</v>
      </c>
      <c r="Q6300" s="6" t="s">
        <v>31</v>
      </c>
      <c r="R6300" s="6" t="s">
        <v>58</v>
      </c>
      <c r="S6300" s="8" t="n">
        <v>82.65</v>
      </c>
      <c r="T6300" s="8" t="n">
        <v>5919.35</v>
      </c>
      <c r="U6300" s="6" t="s">
        <v>30</v>
      </c>
      <c r="V6300" s="8" t="n">
        <f aca="false">IF(X6300="0-1 Year", ROUND(S6300/0.474, 2), IF(X6300="1-2 Years", ROUND(S6300/0.287, 2), ROUND(S6300/0.14, 2)))</f>
        <v>590.36</v>
      </c>
      <c r="W6300" s="6" t="str">
        <f aca="false">IF(V6300&gt;4000, "High", IF(V6300&gt;2000, "Medium", "Low"))</f>
        <v>Low</v>
      </c>
      <c r="X6300" s="9" t="s">
        <v>1765</v>
      </c>
      <c r="Y6300" s="10" t="n">
        <f aca="false">IF(U6300="Yes", 1, 0)</f>
        <v>0</v>
      </c>
      <c r="Z6300" s="10" t="n">
        <v>1</v>
      </c>
      <c r="AA6300" s="11" t="n">
        <f aca="false">MAX(0, ($S6300 * 0.35) - ($F6300 * 0.3))</f>
        <v>7.3275</v>
      </c>
      <c r="AB6300" s="12" t="str">
        <f aca="false">IF(AA6300&gt;20,"High",IF(AA6300&gt;10,"Medium","Low"))</f>
        <v>Low</v>
      </c>
    </row>
    <row r="6301" customFormat="false" ht="18.65" hidden="false" customHeight="false" outlineLevel="0" collapsed="false">
      <c r="A6301" s="5" t="s">
        <v>6345</v>
      </c>
      <c r="B6301" s="6" t="s">
        <v>37</v>
      </c>
      <c r="C6301" s="6" t="s">
        <v>30</v>
      </c>
      <c r="D6301" s="6" t="s">
        <v>31</v>
      </c>
      <c r="E6301" s="6" t="s">
        <v>30</v>
      </c>
      <c r="F6301" s="7" t="n">
        <v>57</v>
      </c>
      <c r="G6301" s="6" t="s">
        <v>31</v>
      </c>
      <c r="H6301" s="6" t="s">
        <v>31</v>
      </c>
      <c r="I6301" s="6" t="s">
        <v>517</v>
      </c>
      <c r="J6301" s="6" t="s">
        <v>30</v>
      </c>
      <c r="K6301" s="6" t="s">
        <v>31</v>
      </c>
      <c r="L6301" s="6" t="s">
        <v>31</v>
      </c>
      <c r="M6301" s="6" t="s">
        <v>30</v>
      </c>
      <c r="N6301" s="6" t="s">
        <v>31</v>
      </c>
      <c r="O6301" s="6" t="s">
        <v>31</v>
      </c>
      <c r="P6301" s="6" t="s">
        <v>38</v>
      </c>
      <c r="Q6301" s="6" t="s">
        <v>31</v>
      </c>
      <c r="R6301" s="6" t="s">
        <v>58</v>
      </c>
      <c r="S6301" s="8" t="n">
        <v>104.5</v>
      </c>
      <c r="T6301" s="8" t="n">
        <v>5921.35</v>
      </c>
      <c r="U6301" s="6" t="s">
        <v>31</v>
      </c>
      <c r="V6301" s="8" t="n">
        <f aca="false">IF(X6301="0-1 Year", ROUND(S6301/0.474, 2), IF(X6301="1-2 Years", ROUND(S6301/0.287, 2), ROUND(S6301/0.14, 2)))</f>
        <v>746.43</v>
      </c>
      <c r="W6301" s="6" t="str">
        <f aca="false">IF(V6301&gt;4000, "High", IF(V6301&gt;2000, "Medium", "Low"))</f>
        <v>Low</v>
      </c>
      <c r="X6301" s="9" t="s">
        <v>1765</v>
      </c>
      <c r="Y6301" s="10" t="n">
        <f aca="false">IF(U6301="Yes", 1, 0)</f>
        <v>1</v>
      </c>
      <c r="Z6301" s="10" t="n">
        <v>1</v>
      </c>
      <c r="AA6301" s="11" t="n">
        <f aca="false">MAX(0, ($S6301 * 0.35) - ($F6301 * 0.3))</f>
        <v>19.475</v>
      </c>
      <c r="AB6301" s="12" t="str">
        <f aca="false">IF(AA6301&gt;20,"High",IF(AA6301&gt;10,"Medium","Low"))</f>
        <v>Medium</v>
      </c>
    </row>
    <row r="6302" customFormat="false" ht="18.65" hidden="false" customHeight="false" outlineLevel="0" collapsed="false">
      <c r="A6302" s="5" t="s">
        <v>6346</v>
      </c>
      <c r="B6302" s="6" t="s">
        <v>37</v>
      </c>
      <c r="C6302" s="6" t="s">
        <v>30</v>
      </c>
      <c r="D6302" s="6" t="s">
        <v>31</v>
      </c>
      <c r="E6302" s="6" t="s">
        <v>30</v>
      </c>
      <c r="F6302" s="7" t="n">
        <v>71</v>
      </c>
      <c r="G6302" s="6" t="s">
        <v>31</v>
      </c>
      <c r="H6302" s="6" t="s">
        <v>30</v>
      </c>
      <c r="I6302" s="6" t="s">
        <v>203</v>
      </c>
      <c r="J6302" s="6" t="s">
        <v>31</v>
      </c>
      <c r="K6302" s="6" t="s">
        <v>30</v>
      </c>
      <c r="L6302" s="6" t="s">
        <v>31</v>
      </c>
      <c r="M6302" s="6" t="s">
        <v>31</v>
      </c>
      <c r="N6302" s="6" t="s">
        <v>31</v>
      </c>
      <c r="O6302" s="6" t="s">
        <v>31</v>
      </c>
      <c r="P6302" s="6" t="s">
        <v>166</v>
      </c>
      <c r="Q6302" s="6" t="s">
        <v>30</v>
      </c>
      <c r="R6302" s="6" t="s">
        <v>53</v>
      </c>
      <c r="S6302" s="8" t="n">
        <v>81.85</v>
      </c>
      <c r="T6302" s="8" t="n">
        <v>5924.4</v>
      </c>
      <c r="U6302" s="6" t="s">
        <v>30</v>
      </c>
      <c r="V6302" s="8" t="n">
        <f aca="false">IF(X6302="0-1 Year", ROUND(S6302/0.474, 2), IF(X6302="1-2 Years", ROUND(S6302/0.287, 2), ROUND(S6302/0.14, 2)))</f>
        <v>584.64</v>
      </c>
      <c r="W6302" s="6" t="str">
        <f aca="false">IF(V6302&gt;4000, "High", IF(V6302&gt;2000, "Medium", "Low"))</f>
        <v>Low</v>
      </c>
      <c r="X6302" s="9" t="s">
        <v>1765</v>
      </c>
      <c r="Y6302" s="10" t="n">
        <f aca="false">IF(U6302="Yes", 1, 0)</f>
        <v>0</v>
      </c>
      <c r="Z6302" s="10" t="n">
        <v>1</v>
      </c>
      <c r="AA6302" s="11" t="n">
        <f aca="false">MAX(0, ($S6302 * 0.35) - ($F6302 * 0.3))</f>
        <v>7.3475</v>
      </c>
      <c r="AB6302" s="12" t="str">
        <f aca="false">IF(AA6302&gt;20,"High",IF(AA6302&gt;10,"Medium","Low"))</f>
        <v>Low</v>
      </c>
    </row>
    <row r="6303" customFormat="false" ht="18.65" hidden="false" customHeight="false" outlineLevel="0" collapsed="false">
      <c r="A6303" s="5" t="s">
        <v>6347</v>
      </c>
      <c r="B6303" s="6" t="s">
        <v>29</v>
      </c>
      <c r="C6303" s="6" t="s">
        <v>30</v>
      </c>
      <c r="D6303" s="6" t="s">
        <v>31</v>
      </c>
      <c r="E6303" s="6" t="s">
        <v>30</v>
      </c>
      <c r="F6303" s="7" t="n">
        <v>57</v>
      </c>
      <c r="G6303" s="6" t="s">
        <v>31</v>
      </c>
      <c r="H6303" s="6" t="s">
        <v>31</v>
      </c>
      <c r="I6303" s="6" t="s">
        <v>517</v>
      </c>
      <c r="J6303" s="6" t="s">
        <v>31</v>
      </c>
      <c r="K6303" s="6" t="s">
        <v>31</v>
      </c>
      <c r="L6303" s="6" t="s">
        <v>31</v>
      </c>
      <c r="M6303" s="6" t="s">
        <v>31</v>
      </c>
      <c r="N6303" s="6" t="s">
        <v>31</v>
      </c>
      <c r="O6303" s="6" t="s">
        <v>30</v>
      </c>
      <c r="P6303" s="6" t="s">
        <v>38</v>
      </c>
      <c r="Q6303" s="6" t="s">
        <v>31</v>
      </c>
      <c r="R6303" s="6" t="s">
        <v>39</v>
      </c>
      <c r="S6303" s="8" t="n">
        <v>103.05</v>
      </c>
      <c r="T6303" s="8" t="n">
        <v>5925.75</v>
      </c>
      <c r="U6303" s="6" t="s">
        <v>30</v>
      </c>
      <c r="V6303" s="8" t="n">
        <f aca="false">IF(X6303="0-1 Year", ROUND(S6303/0.474, 2), IF(X6303="1-2 Years", ROUND(S6303/0.287, 2), ROUND(S6303/0.14, 2)))</f>
        <v>736.07</v>
      </c>
      <c r="W6303" s="6" t="str">
        <f aca="false">IF(V6303&gt;4000, "High", IF(V6303&gt;2000, "Medium", "Low"))</f>
        <v>Low</v>
      </c>
      <c r="X6303" s="9" t="s">
        <v>1765</v>
      </c>
      <c r="Y6303" s="10" t="n">
        <f aca="false">IF(U6303="Yes", 1, 0)</f>
        <v>0</v>
      </c>
      <c r="Z6303" s="10" t="n">
        <v>1</v>
      </c>
      <c r="AA6303" s="11" t="n">
        <f aca="false">MAX(0, ($S6303 * 0.35) - ($F6303 * 0.3))</f>
        <v>18.9675</v>
      </c>
      <c r="AB6303" s="12" t="str">
        <f aca="false">IF(AA6303&gt;20,"High",IF(AA6303&gt;10,"Medium","Low"))</f>
        <v>Medium</v>
      </c>
    </row>
    <row r="6304" customFormat="false" ht="18.65" hidden="false" customHeight="false" outlineLevel="0" collapsed="false">
      <c r="A6304" s="5" t="s">
        <v>6348</v>
      </c>
      <c r="B6304" s="6" t="s">
        <v>37</v>
      </c>
      <c r="C6304" s="6" t="s">
        <v>30</v>
      </c>
      <c r="D6304" s="6" t="s">
        <v>30</v>
      </c>
      <c r="E6304" s="6" t="s">
        <v>31</v>
      </c>
      <c r="F6304" s="7" t="n">
        <v>66</v>
      </c>
      <c r="G6304" s="6" t="s">
        <v>31</v>
      </c>
      <c r="H6304" s="6" t="s">
        <v>31</v>
      </c>
      <c r="I6304" s="6" t="s">
        <v>517</v>
      </c>
      <c r="J6304" s="6" t="s">
        <v>31</v>
      </c>
      <c r="K6304" s="6" t="s">
        <v>30</v>
      </c>
      <c r="L6304" s="6" t="s">
        <v>31</v>
      </c>
      <c r="M6304" s="6" t="s">
        <v>31</v>
      </c>
      <c r="N6304" s="6" t="s">
        <v>30</v>
      </c>
      <c r="O6304" s="6" t="s">
        <v>30</v>
      </c>
      <c r="P6304" s="6" t="s">
        <v>166</v>
      </c>
      <c r="Q6304" s="6" t="s">
        <v>31</v>
      </c>
      <c r="R6304" s="6" t="s">
        <v>58</v>
      </c>
      <c r="S6304" s="8" t="n">
        <v>90.95</v>
      </c>
      <c r="T6304" s="8" t="n">
        <v>5930.05</v>
      </c>
      <c r="U6304" s="6" t="s">
        <v>30</v>
      </c>
      <c r="V6304" s="8" t="n">
        <f aca="false">IF(X6304="0-1 Year", ROUND(S6304/0.474, 2), IF(X6304="1-2 Years", ROUND(S6304/0.287, 2), ROUND(S6304/0.14, 2)))</f>
        <v>649.64</v>
      </c>
      <c r="W6304" s="6" t="str">
        <f aca="false">IF(V6304&gt;4000, "High", IF(V6304&gt;2000, "Medium", "Low"))</f>
        <v>Low</v>
      </c>
      <c r="X6304" s="9" t="s">
        <v>1765</v>
      </c>
      <c r="Y6304" s="10" t="n">
        <f aca="false">IF(U6304="Yes", 1, 0)</f>
        <v>0</v>
      </c>
      <c r="Z6304" s="10" t="n">
        <v>1</v>
      </c>
      <c r="AA6304" s="11" t="n">
        <f aca="false">MAX(0, ($S6304 * 0.35) - ($F6304 * 0.3))</f>
        <v>12.0325</v>
      </c>
      <c r="AB6304" s="12" t="str">
        <f aca="false">IF(AA6304&gt;20,"High",IF(AA6304&gt;10,"Medium","Low"))</f>
        <v>Medium</v>
      </c>
    </row>
    <row r="6305" customFormat="false" ht="18.65" hidden="false" customHeight="false" outlineLevel="0" collapsed="false">
      <c r="A6305" s="5" t="s">
        <v>6349</v>
      </c>
      <c r="B6305" s="6" t="s">
        <v>29</v>
      </c>
      <c r="C6305" s="6" t="s">
        <v>30</v>
      </c>
      <c r="D6305" s="6" t="s">
        <v>31</v>
      </c>
      <c r="E6305" s="6" t="s">
        <v>30</v>
      </c>
      <c r="F6305" s="7" t="n">
        <v>65</v>
      </c>
      <c r="G6305" s="6" t="s">
        <v>31</v>
      </c>
      <c r="H6305" s="6" t="s">
        <v>31</v>
      </c>
      <c r="I6305" s="6" t="s">
        <v>517</v>
      </c>
      <c r="J6305" s="6" t="s">
        <v>30</v>
      </c>
      <c r="K6305" s="6" t="s">
        <v>31</v>
      </c>
      <c r="L6305" s="6" t="s">
        <v>30</v>
      </c>
      <c r="M6305" s="6" t="s">
        <v>30</v>
      </c>
      <c r="N6305" s="6" t="s">
        <v>30</v>
      </c>
      <c r="O6305" s="6" t="s">
        <v>31</v>
      </c>
      <c r="P6305" s="6" t="s">
        <v>38</v>
      </c>
      <c r="Q6305" s="6" t="s">
        <v>31</v>
      </c>
      <c r="R6305" s="6" t="s">
        <v>39</v>
      </c>
      <c r="S6305" s="8" t="n">
        <v>90.65</v>
      </c>
      <c r="T6305" s="8" t="n">
        <v>5931</v>
      </c>
      <c r="U6305" s="6" t="s">
        <v>30</v>
      </c>
      <c r="V6305" s="8" t="n">
        <f aca="false">IF(X6305="0-1 Year", ROUND(S6305/0.474, 2), IF(X6305="1-2 Years", ROUND(S6305/0.287, 2), ROUND(S6305/0.14, 2)))</f>
        <v>647.5</v>
      </c>
      <c r="W6305" s="6" t="str">
        <f aca="false">IF(V6305&gt;4000, "High", IF(V6305&gt;2000, "Medium", "Low"))</f>
        <v>Low</v>
      </c>
      <c r="X6305" s="9" t="s">
        <v>1765</v>
      </c>
      <c r="Y6305" s="10" t="n">
        <f aca="false">IF(U6305="Yes", 1, 0)</f>
        <v>0</v>
      </c>
      <c r="Z6305" s="10" t="n">
        <v>1</v>
      </c>
      <c r="AA6305" s="11" t="n">
        <f aca="false">MAX(0, ($S6305 * 0.35) - ($F6305 * 0.3))</f>
        <v>12.2275</v>
      </c>
      <c r="AB6305" s="12" t="str">
        <f aca="false">IF(AA6305&gt;20,"High",IF(AA6305&gt;10,"Medium","Low"))</f>
        <v>Medium</v>
      </c>
    </row>
    <row r="6306" customFormat="false" ht="18.65" hidden="false" customHeight="false" outlineLevel="0" collapsed="false">
      <c r="A6306" s="5" t="s">
        <v>6350</v>
      </c>
      <c r="B6306" s="6" t="s">
        <v>29</v>
      </c>
      <c r="C6306" s="6" t="s">
        <v>30</v>
      </c>
      <c r="D6306" s="6" t="s">
        <v>31</v>
      </c>
      <c r="E6306" s="6" t="s">
        <v>31</v>
      </c>
      <c r="F6306" s="7" t="n">
        <v>70</v>
      </c>
      <c r="G6306" s="6" t="s">
        <v>31</v>
      </c>
      <c r="H6306" s="6" t="s">
        <v>31</v>
      </c>
      <c r="I6306" s="6" t="s">
        <v>203</v>
      </c>
      <c r="J6306" s="6" t="s">
        <v>30</v>
      </c>
      <c r="K6306" s="6" t="s">
        <v>31</v>
      </c>
      <c r="L6306" s="6" t="s">
        <v>31</v>
      </c>
      <c r="M6306" s="6" t="s">
        <v>31</v>
      </c>
      <c r="N6306" s="6" t="s">
        <v>31</v>
      </c>
      <c r="O6306" s="6" t="s">
        <v>31</v>
      </c>
      <c r="P6306" s="6" t="s">
        <v>166</v>
      </c>
      <c r="Q6306" s="6" t="s">
        <v>31</v>
      </c>
      <c r="R6306" s="6" t="s">
        <v>58</v>
      </c>
      <c r="S6306" s="8" t="n">
        <v>85.95</v>
      </c>
      <c r="T6306" s="8" t="n">
        <v>5931.75</v>
      </c>
      <c r="U6306" s="6" t="s">
        <v>30</v>
      </c>
      <c r="V6306" s="8" t="n">
        <f aca="false">IF(X6306="0-1 Year", ROUND(S6306/0.474, 2), IF(X6306="1-2 Years", ROUND(S6306/0.287, 2), ROUND(S6306/0.14, 2)))</f>
        <v>613.93</v>
      </c>
      <c r="W6306" s="6" t="str">
        <f aca="false">IF(V6306&gt;4000, "High", IF(V6306&gt;2000, "Medium", "Low"))</f>
        <v>Low</v>
      </c>
      <c r="X6306" s="9" t="s">
        <v>1765</v>
      </c>
      <c r="Y6306" s="10" t="n">
        <f aca="false">IF(U6306="Yes", 1, 0)</f>
        <v>0</v>
      </c>
      <c r="Z6306" s="10" t="n">
        <v>1</v>
      </c>
      <c r="AA6306" s="11" t="n">
        <f aca="false">MAX(0, ($S6306 * 0.35) - ($F6306 * 0.3))</f>
        <v>9.0825</v>
      </c>
      <c r="AB6306" s="12" t="str">
        <f aca="false">IF(AA6306&gt;20,"High",IF(AA6306&gt;10,"Medium","Low"))</f>
        <v>Low</v>
      </c>
    </row>
    <row r="6307" customFormat="false" ht="18.65" hidden="false" customHeight="false" outlineLevel="0" collapsed="false">
      <c r="A6307" s="5" t="s">
        <v>6351</v>
      </c>
      <c r="B6307" s="6" t="s">
        <v>37</v>
      </c>
      <c r="C6307" s="6" t="s">
        <v>30</v>
      </c>
      <c r="D6307" s="6" t="s">
        <v>31</v>
      </c>
      <c r="E6307" s="6" t="s">
        <v>31</v>
      </c>
      <c r="F6307" s="7" t="n">
        <v>53</v>
      </c>
      <c r="G6307" s="6" t="s">
        <v>31</v>
      </c>
      <c r="H6307" s="6" t="s">
        <v>30</v>
      </c>
      <c r="I6307" s="6" t="s">
        <v>517</v>
      </c>
      <c r="J6307" s="6" t="s">
        <v>30</v>
      </c>
      <c r="K6307" s="6" t="s">
        <v>31</v>
      </c>
      <c r="L6307" s="6" t="s">
        <v>31</v>
      </c>
      <c r="M6307" s="6" t="s">
        <v>31</v>
      </c>
      <c r="N6307" s="6" t="s">
        <v>31</v>
      </c>
      <c r="O6307" s="6" t="s">
        <v>31</v>
      </c>
      <c r="P6307" s="6" t="s">
        <v>38</v>
      </c>
      <c r="Q6307" s="6" t="s">
        <v>31</v>
      </c>
      <c r="R6307" s="6" t="s">
        <v>53</v>
      </c>
      <c r="S6307" s="8" t="n">
        <v>108.25</v>
      </c>
      <c r="T6307" s="8" t="n">
        <v>5935.1</v>
      </c>
      <c r="U6307" s="6" t="s">
        <v>30</v>
      </c>
      <c r="V6307" s="8" t="n">
        <f aca="false">IF(X6307="0-1 Year", ROUND(S6307/0.474, 2), IF(X6307="1-2 Years", ROUND(S6307/0.287, 2), ROUND(S6307/0.14, 2)))</f>
        <v>773.21</v>
      </c>
      <c r="W6307" s="6" t="str">
        <f aca="false">IF(V6307&gt;4000, "High", IF(V6307&gt;2000, "Medium", "Low"))</f>
        <v>Low</v>
      </c>
      <c r="X6307" s="9" t="s">
        <v>1765</v>
      </c>
      <c r="Y6307" s="10" t="n">
        <f aca="false">IF(U6307="Yes", 1, 0)</f>
        <v>0</v>
      </c>
      <c r="Z6307" s="10" t="n">
        <v>1</v>
      </c>
      <c r="AA6307" s="11" t="n">
        <f aca="false">MAX(0, ($S6307 * 0.35) - ($F6307 * 0.3))</f>
        <v>21.9875</v>
      </c>
      <c r="AB6307" s="12" t="str">
        <f aca="false">IF(AA6307&gt;20,"High",IF(AA6307&gt;10,"Medium","Low"))</f>
        <v>High</v>
      </c>
    </row>
    <row r="6308" customFormat="false" ht="18.65" hidden="false" customHeight="false" outlineLevel="0" collapsed="false">
      <c r="A6308" s="5" t="s">
        <v>6352</v>
      </c>
      <c r="B6308" s="6" t="s">
        <v>37</v>
      </c>
      <c r="C6308" s="6" t="s">
        <v>31</v>
      </c>
      <c r="D6308" s="6" t="s">
        <v>31</v>
      </c>
      <c r="E6308" s="6" t="s">
        <v>30</v>
      </c>
      <c r="F6308" s="7" t="n">
        <v>62</v>
      </c>
      <c r="G6308" s="6" t="s">
        <v>31</v>
      </c>
      <c r="H6308" s="6" t="s">
        <v>31</v>
      </c>
      <c r="I6308" s="6" t="s">
        <v>517</v>
      </c>
      <c r="J6308" s="6" t="s">
        <v>30</v>
      </c>
      <c r="K6308" s="6" t="s">
        <v>31</v>
      </c>
      <c r="L6308" s="6" t="s">
        <v>31</v>
      </c>
      <c r="M6308" s="6" t="s">
        <v>30</v>
      </c>
      <c r="N6308" s="6" t="s">
        <v>31</v>
      </c>
      <c r="O6308" s="6" t="s">
        <v>30</v>
      </c>
      <c r="P6308" s="6" t="s">
        <v>33</v>
      </c>
      <c r="Q6308" s="6" t="s">
        <v>31</v>
      </c>
      <c r="R6308" s="6" t="s">
        <v>58</v>
      </c>
      <c r="S6308" s="8" t="n">
        <v>97.95</v>
      </c>
      <c r="T6308" s="8" t="n">
        <v>5936.55</v>
      </c>
      <c r="U6308" s="6" t="s">
        <v>30</v>
      </c>
      <c r="V6308" s="8" t="n">
        <f aca="false">IF(X6308="0-1 Year", ROUND(S6308/0.474, 2), IF(X6308="1-2 Years", ROUND(S6308/0.287, 2), ROUND(S6308/0.14, 2)))</f>
        <v>699.64</v>
      </c>
      <c r="W6308" s="6" t="str">
        <f aca="false">IF(V6308&gt;4000, "High", IF(V6308&gt;2000, "Medium", "Low"))</f>
        <v>Low</v>
      </c>
      <c r="X6308" s="9" t="s">
        <v>1765</v>
      </c>
      <c r="Y6308" s="10" t="n">
        <f aca="false">IF(U6308="Yes", 1, 0)</f>
        <v>0</v>
      </c>
      <c r="Z6308" s="10" t="n">
        <v>1</v>
      </c>
      <c r="AA6308" s="11" t="n">
        <f aca="false">MAX(0, ($S6308 * 0.35) - ($F6308 * 0.3))</f>
        <v>15.6825</v>
      </c>
      <c r="AB6308" s="12" t="str">
        <f aca="false">IF(AA6308&gt;20,"High",IF(AA6308&gt;10,"Medium","Low"))</f>
        <v>Medium</v>
      </c>
    </row>
    <row r="6309" customFormat="false" ht="18.65" hidden="false" customHeight="false" outlineLevel="0" collapsed="false">
      <c r="A6309" s="5" t="s">
        <v>6353</v>
      </c>
      <c r="B6309" s="6" t="s">
        <v>29</v>
      </c>
      <c r="C6309" s="6" t="s">
        <v>30</v>
      </c>
      <c r="D6309" s="6" t="s">
        <v>31</v>
      </c>
      <c r="E6309" s="6" t="s">
        <v>30</v>
      </c>
      <c r="F6309" s="7" t="n">
        <v>65</v>
      </c>
      <c r="G6309" s="6" t="s">
        <v>31</v>
      </c>
      <c r="H6309" s="6" t="s">
        <v>31</v>
      </c>
      <c r="I6309" s="6" t="s">
        <v>517</v>
      </c>
      <c r="J6309" s="6" t="s">
        <v>30</v>
      </c>
      <c r="K6309" s="6" t="s">
        <v>31</v>
      </c>
      <c r="L6309" s="6" t="s">
        <v>30</v>
      </c>
      <c r="M6309" s="6" t="s">
        <v>30</v>
      </c>
      <c r="N6309" s="6" t="s">
        <v>31</v>
      </c>
      <c r="O6309" s="6" t="s">
        <v>30</v>
      </c>
      <c r="P6309" s="6" t="s">
        <v>38</v>
      </c>
      <c r="Q6309" s="6" t="s">
        <v>31</v>
      </c>
      <c r="R6309" s="6" t="s">
        <v>53</v>
      </c>
      <c r="S6309" s="8" t="n">
        <v>91.85</v>
      </c>
      <c r="T6309" s="8" t="n">
        <v>5940.85</v>
      </c>
      <c r="U6309" s="6" t="s">
        <v>31</v>
      </c>
      <c r="V6309" s="8" t="n">
        <f aca="false">IF(X6309="0-1 Year", ROUND(S6309/0.474, 2), IF(X6309="1-2 Years", ROUND(S6309/0.287, 2), ROUND(S6309/0.14, 2)))</f>
        <v>656.07</v>
      </c>
      <c r="W6309" s="6" t="str">
        <f aca="false">IF(V6309&gt;4000, "High", IF(V6309&gt;2000, "Medium", "Low"))</f>
        <v>Low</v>
      </c>
      <c r="X6309" s="9" t="s">
        <v>1765</v>
      </c>
      <c r="Y6309" s="10" t="n">
        <f aca="false">IF(U6309="Yes", 1, 0)</f>
        <v>1</v>
      </c>
      <c r="Z6309" s="10" t="n">
        <v>1</v>
      </c>
      <c r="AA6309" s="11" t="n">
        <f aca="false">MAX(0, ($S6309 * 0.35) - ($F6309 * 0.3))</f>
        <v>12.6475</v>
      </c>
      <c r="AB6309" s="12" t="str">
        <f aca="false">IF(AA6309&gt;20,"High",IF(AA6309&gt;10,"Medium","Low"))</f>
        <v>Medium</v>
      </c>
    </row>
    <row r="6310" customFormat="false" ht="18.65" hidden="false" customHeight="false" outlineLevel="0" collapsed="false">
      <c r="A6310" s="5" t="s">
        <v>6354</v>
      </c>
      <c r="B6310" s="6" t="s">
        <v>37</v>
      </c>
      <c r="C6310" s="6" t="s">
        <v>30</v>
      </c>
      <c r="D6310" s="6" t="s">
        <v>30</v>
      </c>
      <c r="E6310" s="6" t="s">
        <v>30</v>
      </c>
      <c r="F6310" s="7" t="n">
        <v>60</v>
      </c>
      <c r="G6310" s="6" t="s">
        <v>31</v>
      </c>
      <c r="H6310" s="6" t="s">
        <v>30</v>
      </c>
      <c r="I6310" s="6" t="s">
        <v>517</v>
      </c>
      <c r="J6310" s="6" t="s">
        <v>30</v>
      </c>
      <c r="K6310" s="6" t="s">
        <v>31</v>
      </c>
      <c r="L6310" s="6" t="s">
        <v>31</v>
      </c>
      <c r="M6310" s="6" t="s">
        <v>30</v>
      </c>
      <c r="N6310" s="6" t="s">
        <v>31</v>
      </c>
      <c r="O6310" s="6" t="s">
        <v>31</v>
      </c>
      <c r="P6310" s="6" t="s">
        <v>166</v>
      </c>
      <c r="Q6310" s="6" t="s">
        <v>31</v>
      </c>
      <c r="R6310" s="6" t="s">
        <v>39</v>
      </c>
      <c r="S6310" s="8" t="n">
        <v>99.65</v>
      </c>
      <c r="T6310" s="8" t="n">
        <v>5941.05</v>
      </c>
      <c r="U6310" s="6" t="s">
        <v>30</v>
      </c>
      <c r="V6310" s="8" t="n">
        <f aca="false">IF(X6310="0-1 Year", ROUND(S6310/0.474, 2), IF(X6310="1-2 Years", ROUND(S6310/0.287, 2), ROUND(S6310/0.14, 2)))</f>
        <v>711.79</v>
      </c>
      <c r="W6310" s="6" t="str">
        <f aca="false">IF(V6310&gt;4000, "High", IF(V6310&gt;2000, "Medium", "Low"))</f>
        <v>Low</v>
      </c>
      <c r="X6310" s="9" t="s">
        <v>1765</v>
      </c>
      <c r="Y6310" s="10" t="n">
        <f aca="false">IF(U6310="Yes", 1, 0)</f>
        <v>0</v>
      </c>
      <c r="Z6310" s="10" t="n">
        <v>1</v>
      </c>
      <c r="AA6310" s="11" t="n">
        <f aca="false">MAX(0, ($S6310 * 0.35) - ($F6310 * 0.3))</f>
        <v>16.8775</v>
      </c>
      <c r="AB6310" s="12" t="str">
        <f aca="false">IF(AA6310&gt;20,"High",IF(AA6310&gt;10,"Medium","Low"))</f>
        <v>Medium</v>
      </c>
    </row>
    <row r="6311" customFormat="false" ht="18.65" hidden="false" customHeight="false" outlineLevel="0" collapsed="false">
      <c r="A6311" s="5" t="s">
        <v>6355</v>
      </c>
      <c r="B6311" s="6" t="s">
        <v>29</v>
      </c>
      <c r="C6311" s="6" t="s">
        <v>30</v>
      </c>
      <c r="D6311" s="6" t="s">
        <v>31</v>
      </c>
      <c r="E6311" s="6" t="s">
        <v>30</v>
      </c>
      <c r="F6311" s="7" t="n">
        <v>61</v>
      </c>
      <c r="G6311" s="6" t="s">
        <v>31</v>
      </c>
      <c r="H6311" s="6" t="s">
        <v>31</v>
      </c>
      <c r="I6311" s="6" t="s">
        <v>517</v>
      </c>
      <c r="J6311" s="6" t="s">
        <v>31</v>
      </c>
      <c r="K6311" s="6" t="s">
        <v>30</v>
      </c>
      <c r="L6311" s="6" t="s">
        <v>31</v>
      </c>
      <c r="M6311" s="6" t="s">
        <v>31</v>
      </c>
      <c r="N6311" s="6" t="s">
        <v>31</v>
      </c>
      <c r="O6311" s="6" t="s">
        <v>30</v>
      </c>
      <c r="P6311" s="6" t="s">
        <v>38</v>
      </c>
      <c r="Q6311" s="6" t="s">
        <v>30</v>
      </c>
      <c r="R6311" s="6" t="s">
        <v>53</v>
      </c>
      <c r="S6311" s="8" t="n">
        <v>99.4</v>
      </c>
      <c r="T6311" s="8" t="n">
        <v>5943.65</v>
      </c>
      <c r="U6311" s="6" t="s">
        <v>30</v>
      </c>
      <c r="V6311" s="8" t="n">
        <f aca="false">IF(X6311="0-1 Year", ROUND(S6311/0.474, 2), IF(X6311="1-2 Years", ROUND(S6311/0.287, 2), ROUND(S6311/0.14, 2)))</f>
        <v>710</v>
      </c>
      <c r="W6311" s="6" t="str">
        <f aca="false">IF(V6311&gt;4000, "High", IF(V6311&gt;2000, "Medium", "Low"))</f>
        <v>Low</v>
      </c>
      <c r="X6311" s="9" t="s">
        <v>1765</v>
      </c>
      <c r="Y6311" s="10" t="n">
        <f aca="false">IF(U6311="Yes", 1, 0)</f>
        <v>0</v>
      </c>
      <c r="Z6311" s="10" t="n">
        <v>1</v>
      </c>
      <c r="AA6311" s="11" t="n">
        <f aca="false">MAX(0, ($S6311 * 0.35) - ($F6311 * 0.3))</f>
        <v>16.49</v>
      </c>
      <c r="AB6311" s="12" t="str">
        <f aca="false">IF(AA6311&gt;20,"High",IF(AA6311&gt;10,"Medium","Low"))</f>
        <v>Medium</v>
      </c>
    </row>
    <row r="6312" customFormat="false" ht="18.65" hidden="false" customHeight="false" outlineLevel="0" collapsed="false">
      <c r="A6312" s="5" t="s">
        <v>6356</v>
      </c>
      <c r="B6312" s="6" t="s">
        <v>37</v>
      </c>
      <c r="C6312" s="6" t="s">
        <v>30</v>
      </c>
      <c r="D6312" s="6" t="s">
        <v>31</v>
      </c>
      <c r="E6312" s="6" t="s">
        <v>30</v>
      </c>
      <c r="F6312" s="7" t="n">
        <v>64</v>
      </c>
      <c r="G6312" s="6" t="s">
        <v>31</v>
      </c>
      <c r="H6312" s="6" t="s">
        <v>31</v>
      </c>
      <c r="I6312" s="6" t="s">
        <v>517</v>
      </c>
      <c r="J6312" s="6" t="s">
        <v>31</v>
      </c>
      <c r="K6312" s="6" t="s">
        <v>30</v>
      </c>
      <c r="L6312" s="6" t="s">
        <v>31</v>
      </c>
      <c r="M6312" s="6" t="s">
        <v>30</v>
      </c>
      <c r="N6312" s="6" t="s">
        <v>31</v>
      </c>
      <c r="O6312" s="6" t="s">
        <v>30</v>
      </c>
      <c r="P6312" s="6" t="s">
        <v>166</v>
      </c>
      <c r="Q6312" s="6" t="s">
        <v>31</v>
      </c>
      <c r="R6312" s="6" t="s">
        <v>58</v>
      </c>
      <c r="S6312" s="8" t="n">
        <v>94.6</v>
      </c>
      <c r="T6312" s="8" t="n">
        <v>5948.7</v>
      </c>
      <c r="U6312" s="6" t="s">
        <v>30</v>
      </c>
      <c r="V6312" s="8" t="n">
        <f aca="false">IF(X6312="0-1 Year", ROUND(S6312/0.474, 2), IF(X6312="1-2 Years", ROUND(S6312/0.287, 2), ROUND(S6312/0.14, 2)))</f>
        <v>675.71</v>
      </c>
      <c r="W6312" s="6" t="str">
        <f aca="false">IF(V6312&gt;4000, "High", IF(V6312&gt;2000, "Medium", "Low"))</f>
        <v>Low</v>
      </c>
      <c r="X6312" s="9" t="s">
        <v>1765</v>
      </c>
      <c r="Y6312" s="10" t="n">
        <f aca="false">IF(U6312="Yes", 1, 0)</f>
        <v>0</v>
      </c>
      <c r="Z6312" s="10" t="n">
        <v>1</v>
      </c>
      <c r="AA6312" s="11" t="n">
        <f aca="false">MAX(0, ($S6312 * 0.35) - ($F6312 * 0.3))</f>
        <v>13.91</v>
      </c>
      <c r="AB6312" s="12" t="str">
        <f aca="false">IF(AA6312&gt;20,"High",IF(AA6312&gt;10,"Medium","Low"))</f>
        <v>Medium</v>
      </c>
    </row>
    <row r="6313" customFormat="false" ht="18.65" hidden="false" customHeight="false" outlineLevel="0" collapsed="false">
      <c r="A6313" s="5" t="s">
        <v>6357</v>
      </c>
      <c r="B6313" s="6" t="s">
        <v>37</v>
      </c>
      <c r="C6313" s="6" t="s">
        <v>30</v>
      </c>
      <c r="D6313" s="6" t="s">
        <v>31</v>
      </c>
      <c r="E6313" s="6" t="s">
        <v>30</v>
      </c>
      <c r="F6313" s="7" t="n">
        <v>70</v>
      </c>
      <c r="G6313" s="6" t="s">
        <v>31</v>
      </c>
      <c r="H6313" s="6" t="s">
        <v>30</v>
      </c>
      <c r="I6313" s="6" t="s">
        <v>203</v>
      </c>
      <c r="J6313" s="6" t="s">
        <v>31</v>
      </c>
      <c r="K6313" s="6" t="s">
        <v>31</v>
      </c>
      <c r="L6313" s="6" t="s">
        <v>31</v>
      </c>
      <c r="M6313" s="6" t="s">
        <v>31</v>
      </c>
      <c r="N6313" s="6" t="s">
        <v>31</v>
      </c>
      <c r="O6313" s="6" t="s">
        <v>31</v>
      </c>
      <c r="P6313" s="6" t="s">
        <v>166</v>
      </c>
      <c r="Q6313" s="6" t="s">
        <v>30</v>
      </c>
      <c r="R6313" s="6" t="s">
        <v>58</v>
      </c>
      <c r="S6313" s="8" t="n">
        <v>86.45</v>
      </c>
      <c r="T6313" s="8" t="n">
        <v>5950.2</v>
      </c>
      <c r="U6313" s="6" t="s">
        <v>30</v>
      </c>
      <c r="V6313" s="8" t="n">
        <f aca="false">IF(X6313="0-1 Year", ROUND(S6313/0.474, 2), IF(X6313="1-2 Years", ROUND(S6313/0.287, 2), ROUND(S6313/0.14, 2)))</f>
        <v>617.5</v>
      </c>
      <c r="W6313" s="6" t="str">
        <f aca="false">IF(V6313&gt;4000, "High", IF(V6313&gt;2000, "Medium", "Low"))</f>
        <v>Low</v>
      </c>
      <c r="X6313" s="9" t="s">
        <v>1765</v>
      </c>
      <c r="Y6313" s="10" t="n">
        <f aca="false">IF(U6313="Yes", 1, 0)</f>
        <v>0</v>
      </c>
      <c r="Z6313" s="10" t="n">
        <v>1</v>
      </c>
      <c r="AA6313" s="11" t="n">
        <f aca="false">MAX(0, ($S6313 * 0.35) - ($F6313 * 0.3))</f>
        <v>9.2575</v>
      </c>
      <c r="AB6313" s="12" t="str">
        <f aca="false">IF(AA6313&gt;20,"High",IF(AA6313&gt;10,"Medium","Low"))</f>
        <v>Low</v>
      </c>
    </row>
    <row r="6314" customFormat="false" ht="18.65" hidden="false" customHeight="false" outlineLevel="0" collapsed="false">
      <c r="A6314" s="5" t="s">
        <v>6358</v>
      </c>
      <c r="B6314" s="6" t="s">
        <v>37</v>
      </c>
      <c r="C6314" s="6" t="s">
        <v>30</v>
      </c>
      <c r="D6314" s="6" t="s">
        <v>31</v>
      </c>
      <c r="E6314" s="6" t="s">
        <v>31</v>
      </c>
      <c r="F6314" s="7" t="n">
        <v>56</v>
      </c>
      <c r="G6314" s="6" t="s">
        <v>31</v>
      </c>
      <c r="H6314" s="6" t="s">
        <v>31</v>
      </c>
      <c r="I6314" s="6" t="s">
        <v>517</v>
      </c>
      <c r="J6314" s="6" t="s">
        <v>31</v>
      </c>
      <c r="K6314" s="6" t="s">
        <v>30</v>
      </c>
      <c r="L6314" s="6" t="s">
        <v>31</v>
      </c>
      <c r="M6314" s="6" t="s">
        <v>31</v>
      </c>
      <c r="N6314" s="6" t="s">
        <v>31</v>
      </c>
      <c r="O6314" s="6" t="s">
        <v>31</v>
      </c>
      <c r="P6314" s="6" t="s">
        <v>38</v>
      </c>
      <c r="Q6314" s="6" t="s">
        <v>31</v>
      </c>
      <c r="R6314" s="6" t="s">
        <v>34</v>
      </c>
      <c r="S6314" s="8" t="n">
        <v>109.6</v>
      </c>
      <c r="T6314" s="8" t="n">
        <v>5953</v>
      </c>
      <c r="U6314" s="6" t="s">
        <v>30</v>
      </c>
      <c r="V6314" s="8" t="n">
        <f aca="false">IF(X6314="0-1 Year", ROUND(S6314/0.474, 2), IF(X6314="1-2 Years", ROUND(S6314/0.287, 2), ROUND(S6314/0.14, 2)))</f>
        <v>782.86</v>
      </c>
      <c r="W6314" s="6" t="str">
        <f aca="false">IF(V6314&gt;4000, "High", IF(V6314&gt;2000, "Medium", "Low"))</f>
        <v>Low</v>
      </c>
      <c r="X6314" s="9" t="s">
        <v>1765</v>
      </c>
      <c r="Y6314" s="10" t="n">
        <f aca="false">IF(U6314="Yes", 1, 0)</f>
        <v>0</v>
      </c>
      <c r="Z6314" s="10" t="n">
        <v>1</v>
      </c>
      <c r="AA6314" s="11" t="n">
        <f aca="false">MAX(0, ($S6314 * 0.35) - ($F6314 * 0.3))</f>
        <v>21.56</v>
      </c>
      <c r="AB6314" s="12" t="str">
        <f aca="false">IF(AA6314&gt;20,"High",IF(AA6314&gt;10,"Medium","Low"))</f>
        <v>High</v>
      </c>
    </row>
    <row r="6315" customFormat="false" ht="18.65" hidden="false" customHeight="false" outlineLevel="0" collapsed="false">
      <c r="A6315" s="5" t="s">
        <v>6359</v>
      </c>
      <c r="B6315" s="6" t="s">
        <v>29</v>
      </c>
      <c r="C6315" s="6" t="s">
        <v>30</v>
      </c>
      <c r="D6315" s="6" t="s">
        <v>31</v>
      </c>
      <c r="E6315" s="6" t="s">
        <v>30</v>
      </c>
      <c r="F6315" s="7" t="n">
        <v>71</v>
      </c>
      <c r="G6315" s="6" t="s">
        <v>31</v>
      </c>
      <c r="H6315" s="6" t="s">
        <v>31</v>
      </c>
      <c r="I6315" s="6" t="s">
        <v>203</v>
      </c>
      <c r="J6315" s="6" t="s">
        <v>30</v>
      </c>
      <c r="K6315" s="6" t="s">
        <v>31</v>
      </c>
      <c r="L6315" s="6" t="s">
        <v>31</v>
      </c>
      <c r="M6315" s="6" t="s">
        <v>31</v>
      </c>
      <c r="N6315" s="6" t="s">
        <v>31</v>
      </c>
      <c r="O6315" s="6" t="s">
        <v>31</v>
      </c>
      <c r="P6315" s="6" t="s">
        <v>166</v>
      </c>
      <c r="Q6315" s="6" t="s">
        <v>30</v>
      </c>
      <c r="R6315" s="6" t="s">
        <v>58</v>
      </c>
      <c r="S6315" s="8" t="n">
        <v>84.2</v>
      </c>
      <c r="T6315" s="8" t="n">
        <v>5956.85</v>
      </c>
      <c r="U6315" s="6" t="s">
        <v>30</v>
      </c>
      <c r="V6315" s="8" t="n">
        <f aca="false">IF(X6315="0-1 Year", ROUND(S6315/0.474, 2), IF(X6315="1-2 Years", ROUND(S6315/0.287, 2), ROUND(S6315/0.14, 2)))</f>
        <v>601.43</v>
      </c>
      <c r="W6315" s="6" t="str">
        <f aca="false">IF(V6315&gt;4000, "High", IF(V6315&gt;2000, "Medium", "Low"))</f>
        <v>Low</v>
      </c>
      <c r="X6315" s="9" t="s">
        <v>1765</v>
      </c>
      <c r="Y6315" s="10" t="n">
        <f aca="false">IF(U6315="Yes", 1, 0)</f>
        <v>0</v>
      </c>
      <c r="Z6315" s="10" t="n">
        <v>1</v>
      </c>
      <c r="AA6315" s="11" t="n">
        <f aca="false">MAX(0, ($S6315 * 0.35) - ($F6315 * 0.3))</f>
        <v>8.17</v>
      </c>
      <c r="AB6315" s="12" t="str">
        <f aca="false">IF(AA6315&gt;20,"High",IF(AA6315&gt;10,"Medium","Low"))</f>
        <v>Low</v>
      </c>
    </row>
    <row r="6316" customFormat="false" ht="18.65" hidden="false" customHeight="false" outlineLevel="0" collapsed="false">
      <c r="A6316" s="5" t="s">
        <v>6360</v>
      </c>
      <c r="B6316" s="6" t="s">
        <v>37</v>
      </c>
      <c r="C6316" s="6" t="s">
        <v>30</v>
      </c>
      <c r="D6316" s="6" t="s">
        <v>31</v>
      </c>
      <c r="E6316" s="6" t="s">
        <v>31</v>
      </c>
      <c r="F6316" s="7" t="n">
        <v>65</v>
      </c>
      <c r="G6316" s="6" t="s">
        <v>31</v>
      </c>
      <c r="H6316" s="6" t="s">
        <v>31</v>
      </c>
      <c r="I6316" s="6" t="s">
        <v>203</v>
      </c>
      <c r="J6316" s="6" t="s">
        <v>31</v>
      </c>
      <c r="K6316" s="6" t="s">
        <v>31</v>
      </c>
      <c r="L6316" s="6" t="s">
        <v>31</v>
      </c>
      <c r="M6316" s="6" t="s">
        <v>31</v>
      </c>
      <c r="N6316" s="6" t="s">
        <v>31</v>
      </c>
      <c r="O6316" s="6" t="s">
        <v>31</v>
      </c>
      <c r="P6316" s="6" t="s">
        <v>166</v>
      </c>
      <c r="Q6316" s="6" t="s">
        <v>31</v>
      </c>
      <c r="R6316" s="6" t="s">
        <v>34</v>
      </c>
      <c r="S6316" s="8" t="n">
        <v>90.45</v>
      </c>
      <c r="T6316" s="8" t="n">
        <v>5957.9</v>
      </c>
      <c r="U6316" s="6" t="s">
        <v>30</v>
      </c>
      <c r="V6316" s="8" t="n">
        <f aca="false">IF(X6316="0-1 Year", ROUND(S6316/0.474, 2), IF(X6316="1-2 Years", ROUND(S6316/0.287, 2), ROUND(S6316/0.14, 2)))</f>
        <v>646.07</v>
      </c>
      <c r="W6316" s="6" t="str">
        <f aca="false">IF(V6316&gt;4000, "High", IF(V6316&gt;2000, "Medium", "Low"))</f>
        <v>Low</v>
      </c>
      <c r="X6316" s="9" t="s">
        <v>1765</v>
      </c>
      <c r="Y6316" s="10" t="n">
        <f aca="false">IF(U6316="Yes", 1, 0)</f>
        <v>0</v>
      </c>
      <c r="Z6316" s="10" t="n">
        <v>1</v>
      </c>
      <c r="AA6316" s="11" t="n">
        <f aca="false">MAX(0, ($S6316 * 0.35) - ($F6316 * 0.3))</f>
        <v>12.1575</v>
      </c>
      <c r="AB6316" s="12" t="str">
        <f aca="false">IF(AA6316&gt;20,"High",IF(AA6316&gt;10,"Medium","Low"))</f>
        <v>Medium</v>
      </c>
    </row>
    <row r="6317" customFormat="false" ht="18.65" hidden="false" customHeight="false" outlineLevel="0" collapsed="false">
      <c r="A6317" s="5" t="s">
        <v>6361</v>
      </c>
      <c r="B6317" s="6" t="s">
        <v>37</v>
      </c>
      <c r="C6317" s="6" t="s">
        <v>30</v>
      </c>
      <c r="D6317" s="6" t="s">
        <v>31</v>
      </c>
      <c r="E6317" s="6" t="s">
        <v>31</v>
      </c>
      <c r="F6317" s="7" t="n">
        <v>66</v>
      </c>
      <c r="G6317" s="6" t="s">
        <v>31</v>
      </c>
      <c r="H6317" s="6" t="s">
        <v>31</v>
      </c>
      <c r="I6317" s="6" t="s">
        <v>203</v>
      </c>
      <c r="J6317" s="6" t="s">
        <v>31</v>
      </c>
      <c r="K6317" s="6" t="s">
        <v>31</v>
      </c>
      <c r="L6317" s="6" t="s">
        <v>31</v>
      </c>
      <c r="M6317" s="6" t="s">
        <v>31</v>
      </c>
      <c r="N6317" s="6" t="s">
        <v>31</v>
      </c>
      <c r="O6317" s="6" t="s">
        <v>31</v>
      </c>
      <c r="P6317" s="6" t="s">
        <v>166</v>
      </c>
      <c r="Q6317" s="6" t="s">
        <v>30</v>
      </c>
      <c r="R6317" s="6" t="s">
        <v>58</v>
      </c>
      <c r="S6317" s="8" t="n">
        <v>89.9</v>
      </c>
      <c r="T6317" s="8" t="n">
        <v>5958.85</v>
      </c>
      <c r="U6317" s="6" t="s">
        <v>30</v>
      </c>
      <c r="V6317" s="8" t="n">
        <f aca="false">IF(X6317="0-1 Year", ROUND(S6317/0.474, 2), IF(X6317="1-2 Years", ROUND(S6317/0.287, 2), ROUND(S6317/0.14, 2)))</f>
        <v>642.14</v>
      </c>
      <c r="W6317" s="6" t="str">
        <f aca="false">IF(V6317&gt;4000, "High", IF(V6317&gt;2000, "Medium", "Low"))</f>
        <v>Low</v>
      </c>
      <c r="X6317" s="9" t="s">
        <v>1765</v>
      </c>
      <c r="Y6317" s="10" t="n">
        <f aca="false">IF(U6317="Yes", 1, 0)</f>
        <v>0</v>
      </c>
      <c r="Z6317" s="10" t="n">
        <v>1</v>
      </c>
      <c r="AA6317" s="11" t="n">
        <f aca="false">MAX(0, ($S6317 * 0.35) - ($F6317 * 0.3))</f>
        <v>11.665</v>
      </c>
      <c r="AB6317" s="12" t="str">
        <f aca="false">IF(AA6317&gt;20,"High",IF(AA6317&gt;10,"Medium","Low"))</f>
        <v>Medium</v>
      </c>
    </row>
    <row r="6318" customFormat="false" ht="18.65" hidden="false" customHeight="false" outlineLevel="0" collapsed="false">
      <c r="A6318" s="5" t="s">
        <v>6362</v>
      </c>
      <c r="B6318" s="6" t="s">
        <v>37</v>
      </c>
      <c r="C6318" s="6" t="s">
        <v>30</v>
      </c>
      <c r="D6318" s="6" t="s">
        <v>31</v>
      </c>
      <c r="E6318" s="6" t="s">
        <v>31</v>
      </c>
      <c r="F6318" s="7" t="n">
        <v>72</v>
      </c>
      <c r="G6318" s="6" t="s">
        <v>31</v>
      </c>
      <c r="H6318" s="6" t="s">
        <v>31</v>
      </c>
      <c r="I6318" s="6" t="s">
        <v>203</v>
      </c>
      <c r="J6318" s="6" t="s">
        <v>31</v>
      </c>
      <c r="K6318" s="6" t="s">
        <v>31</v>
      </c>
      <c r="L6318" s="6" t="s">
        <v>31</v>
      </c>
      <c r="M6318" s="6" t="s">
        <v>30</v>
      </c>
      <c r="N6318" s="6" t="s">
        <v>31</v>
      </c>
      <c r="O6318" s="6" t="s">
        <v>31</v>
      </c>
      <c r="P6318" s="6" t="s">
        <v>166</v>
      </c>
      <c r="Q6318" s="6" t="s">
        <v>31</v>
      </c>
      <c r="R6318" s="6" t="s">
        <v>58</v>
      </c>
      <c r="S6318" s="8" t="n">
        <v>83.6</v>
      </c>
      <c r="T6318" s="8" t="n">
        <v>5959.3</v>
      </c>
      <c r="U6318" s="6" t="s">
        <v>30</v>
      </c>
      <c r="V6318" s="8" t="n">
        <f aca="false">IF(X6318="0-1 Year", ROUND(S6318/0.474, 2), IF(X6318="1-2 Years", ROUND(S6318/0.287, 2), ROUND(S6318/0.14, 2)))</f>
        <v>597.14</v>
      </c>
      <c r="W6318" s="6" t="str">
        <f aca="false">IF(V6318&gt;4000, "High", IF(V6318&gt;2000, "Medium", "Low"))</f>
        <v>Low</v>
      </c>
      <c r="X6318" s="9" t="s">
        <v>1765</v>
      </c>
      <c r="Y6318" s="10" t="n">
        <f aca="false">IF(U6318="Yes", 1, 0)</f>
        <v>0</v>
      </c>
      <c r="Z6318" s="10" t="n">
        <v>1</v>
      </c>
      <c r="AA6318" s="11" t="n">
        <f aca="false">MAX(0, ($S6318 * 0.35) - ($F6318 * 0.3))</f>
        <v>7.66</v>
      </c>
      <c r="AB6318" s="12" t="str">
        <f aca="false">IF(AA6318&gt;20,"High",IF(AA6318&gt;10,"Medium","Low"))</f>
        <v>Low</v>
      </c>
    </row>
    <row r="6319" customFormat="false" ht="18.65" hidden="false" customHeight="false" outlineLevel="0" collapsed="false">
      <c r="A6319" s="5" t="s">
        <v>6363</v>
      </c>
      <c r="B6319" s="6" t="s">
        <v>29</v>
      </c>
      <c r="C6319" s="6" t="s">
        <v>30</v>
      </c>
      <c r="D6319" s="6" t="s">
        <v>31</v>
      </c>
      <c r="E6319" s="6" t="s">
        <v>31</v>
      </c>
      <c r="F6319" s="7" t="n">
        <v>64</v>
      </c>
      <c r="G6319" s="6" t="s">
        <v>31</v>
      </c>
      <c r="H6319" s="6" t="s">
        <v>31</v>
      </c>
      <c r="I6319" s="6" t="s">
        <v>517</v>
      </c>
      <c r="J6319" s="6" t="s">
        <v>31</v>
      </c>
      <c r="K6319" s="6" t="s">
        <v>31</v>
      </c>
      <c r="L6319" s="6" t="s">
        <v>31</v>
      </c>
      <c r="M6319" s="6" t="s">
        <v>30</v>
      </c>
      <c r="N6319" s="6" t="s">
        <v>30</v>
      </c>
      <c r="O6319" s="6" t="s">
        <v>30</v>
      </c>
      <c r="P6319" s="6" t="s">
        <v>38</v>
      </c>
      <c r="Q6319" s="6" t="s">
        <v>31</v>
      </c>
      <c r="R6319" s="6" t="s">
        <v>39</v>
      </c>
      <c r="S6319" s="8" t="n">
        <v>91.8</v>
      </c>
      <c r="T6319" s="8" t="n">
        <v>5960.5</v>
      </c>
      <c r="U6319" s="6" t="s">
        <v>30</v>
      </c>
      <c r="V6319" s="8" t="n">
        <f aca="false">IF(X6319="0-1 Year", ROUND(S6319/0.474, 2), IF(X6319="1-2 Years", ROUND(S6319/0.287, 2), ROUND(S6319/0.14, 2)))</f>
        <v>655.71</v>
      </c>
      <c r="W6319" s="6" t="str">
        <f aca="false">IF(V6319&gt;4000, "High", IF(V6319&gt;2000, "Medium", "Low"))</f>
        <v>Low</v>
      </c>
      <c r="X6319" s="9" t="s">
        <v>1765</v>
      </c>
      <c r="Y6319" s="10" t="n">
        <f aca="false">IF(U6319="Yes", 1, 0)</f>
        <v>0</v>
      </c>
      <c r="Z6319" s="10" t="n">
        <v>1</v>
      </c>
      <c r="AA6319" s="11" t="n">
        <f aca="false">MAX(0, ($S6319 * 0.35) - ($F6319 * 0.3))</f>
        <v>12.93</v>
      </c>
      <c r="AB6319" s="12" t="str">
        <f aca="false">IF(AA6319&gt;20,"High",IF(AA6319&gt;10,"Medium","Low"))</f>
        <v>Medium</v>
      </c>
    </row>
    <row r="6320" customFormat="false" ht="18.65" hidden="false" customHeight="false" outlineLevel="0" collapsed="false">
      <c r="A6320" s="5" t="s">
        <v>6364</v>
      </c>
      <c r="B6320" s="6" t="s">
        <v>29</v>
      </c>
      <c r="C6320" s="6" t="s">
        <v>30</v>
      </c>
      <c r="D6320" s="6" t="s">
        <v>31</v>
      </c>
      <c r="E6320" s="6" t="s">
        <v>30</v>
      </c>
      <c r="F6320" s="7" t="n">
        <v>59</v>
      </c>
      <c r="G6320" s="6" t="s">
        <v>31</v>
      </c>
      <c r="H6320" s="6" t="s">
        <v>31</v>
      </c>
      <c r="I6320" s="6" t="s">
        <v>517</v>
      </c>
      <c r="J6320" s="6" t="s">
        <v>30</v>
      </c>
      <c r="K6320" s="6" t="s">
        <v>30</v>
      </c>
      <c r="L6320" s="6" t="s">
        <v>31</v>
      </c>
      <c r="M6320" s="6" t="s">
        <v>30</v>
      </c>
      <c r="N6320" s="6" t="s">
        <v>31</v>
      </c>
      <c r="O6320" s="6" t="s">
        <v>31</v>
      </c>
      <c r="P6320" s="6" t="s">
        <v>33</v>
      </c>
      <c r="Q6320" s="6" t="s">
        <v>31</v>
      </c>
      <c r="R6320" s="6" t="s">
        <v>53</v>
      </c>
      <c r="S6320" s="8" t="n">
        <v>99.5</v>
      </c>
      <c r="T6320" s="8" t="n">
        <v>5961.1</v>
      </c>
      <c r="U6320" s="6" t="s">
        <v>31</v>
      </c>
      <c r="V6320" s="8" t="n">
        <f aca="false">IF(X6320="0-1 Year", ROUND(S6320/0.474, 2), IF(X6320="1-2 Years", ROUND(S6320/0.287, 2), ROUND(S6320/0.14, 2)))</f>
        <v>710.71</v>
      </c>
      <c r="W6320" s="6" t="str">
        <f aca="false">IF(V6320&gt;4000, "High", IF(V6320&gt;2000, "Medium", "Low"))</f>
        <v>Low</v>
      </c>
      <c r="X6320" s="9" t="s">
        <v>1765</v>
      </c>
      <c r="Y6320" s="10" t="n">
        <f aca="false">IF(U6320="Yes", 1, 0)</f>
        <v>1</v>
      </c>
      <c r="Z6320" s="10" t="n">
        <v>1</v>
      </c>
      <c r="AA6320" s="11" t="n">
        <f aca="false">MAX(0, ($S6320 * 0.35) - ($F6320 * 0.3))</f>
        <v>17.125</v>
      </c>
      <c r="AB6320" s="12" t="str">
        <f aca="false">IF(AA6320&gt;20,"High",IF(AA6320&gt;10,"Medium","Low"))</f>
        <v>Medium</v>
      </c>
    </row>
    <row r="6321" customFormat="false" ht="18.65" hidden="false" customHeight="false" outlineLevel="0" collapsed="false">
      <c r="A6321" s="5" t="s">
        <v>6365</v>
      </c>
      <c r="B6321" s="6" t="s">
        <v>37</v>
      </c>
      <c r="C6321" s="6" t="s">
        <v>30</v>
      </c>
      <c r="D6321" s="6" t="s">
        <v>31</v>
      </c>
      <c r="E6321" s="6" t="s">
        <v>31</v>
      </c>
      <c r="F6321" s="7" t="n">
        <v>65</v>
      </c>
      <c r="G6321" s="6" t="s">
        <v>31</v>
      </c>
      <c r="H6321" s="6" t="s">
        <v>31</v>
      </c>
      <c r="I6321" s="6" t="s">
        <v>203</v>
      </c>
      <c r="J6321" s="6" t="s">
        <v>31</v>
      </c>
      <c r="K6321" s="6" t="s">
        <v>31</v>
      </c>
      <c r="L6321" s="6" t="s">
        <v>31</v>
      </c>
      <c r="M6321" s="6" t="s">
        <v>31</v>
      </c>
      <c r="N6321" s="6" t="s">
        <v>31</v>
      </c>
      <c r="O6321" s="6" t="s">
        <v>31</v>
      </c>
      <c r="P6321" s="6" t="s">
        <v>166</v>
      </c>
      <c r="Q6321" s="6" t="s">
        <v>30</v>
      </c>
      <c r="R6321" s="6" t="s">
        <v>53</v>
      </c>
      <c r="S6321" s="8" t="n">
        <v>91.55</v>
      </c>
      <c r="T6321" s="8" t="n">
        <v>5963.95</v>
      </c>
      <c r="U6321" s="6" t="s">
        <v>30</v>
      </c>
      <c r="V6321" s="8" t="n">
        <f aca="false">IF(X6321="0-1 Year", ROUND(S6321/0.474, 2), IF(X6321="1-2 Years", ROUND(S6321/0.287, 2), ROUND(S6321/0.14, 2)))</f>
        <v>653.93</v>
      </c>
      <c r="W6321" s="6" t="str">
        <f aca="false">IF(V6321&gt;4000, "High", IF(V6321&gt;2000, "Medium", "Low"))</f>
        <v>Low</v>
      </c>
      <c r="X6321" s="9" t="s">
        <v>1765</v>
      </c>
      <c r="Y6321" s="10" t="n">
        <f aca="false">IF(U6321="Yes", 1, 0)</f>
        <v>0</v>
      </c>
      <c r="Z6321" s="10" t="n">
        <v>1</v>
      </c>
      <c r="AA6321" s="11" t="n">
        <f aca="false">MAX(0, ($S6321 * 0.35) - ($F6321 * 0.3))</f>
        <v>12.5425</v>
      </c>
      <c r="AB6321" s="12" t="str">
        <f aca="false">IF(AA6321&gt;20,"High",IF(AA6321&gt;10,"Medium","Low"))</f>
        <v>Medium</v>
      </c>
    </row>
    <row r="6322" customFormat="false" ht="18.65" hidden="false" customHeight="false" outlineLevel="0" collapsed="false">
      <c r="A6322" s="5" t="s">
        <v>6366</v>
      </c>
      <c r="B6322" s="6" t="s">
        <v>37</v>
      </c>
      <c r="C6322" s="6" t="s">
        <v>30</v>
      </c>
      <c r="D6322" s="6" t="s">
        <v>30</v>
      </c>
      <c r="E6322" s="6" t="s">
        <v>30</v>
      </c>
      <c r="F6322" s="7" t="n">
        <v>66</v>
      </c>
      <c r="G6322" s="6" t="s">
        <v>31</v>
      </c>
      <c r="H6322" s="6" t="s">
        <v>31</v>
      </c>
      <c r="I6322" s="6" t="s">
        <v>203</v>
      </c>
      <c r="J6322" s="6" t="s">
        <v>31</v>
      </c>
      <c r="K6322" s="6" t="s">
        <v>31</v>
      </c>
      <c r="L6322" s="6" t="s">
        <v>31</v>
      </c>
      <c r="M6322" s="6" t="s">
        <v>31</v>
      </c>
      <c r="N6322" s="6" t="s">
        <v>31</v>
      </c>
      <c r="O6322" s="6" t="s">
        <v>31</v>
      </c>
      <c r="P6322" s="6" t="s">
        <v>166</v>
      </c>
      <c r="Q6322" s="6" t="s">
        <v>31</v>
      </c>
      <c r="R6322" s="6" t="s">
        <v>58</v>
      </c>
      <c r="S6322" s="8" t="n">
        <v>90.05</v>
      </c>
      <c r="T6322" s="8" t="n">
        <v>5965.95</v>
      </c>
      <c r="U6322" s="6" t="s">
        <v>30</v>
      </c>
      <c r="V6322" s="8" t="n">
        <f aca="false">IF(X6322="0-1 Year", ROUND(S6322/0.474, 2), IF(X6322="1-2 Years", ROUND(S6322/0.287, 2), ROUND(S6322/0.14, 2)))</f>
        <v>643.21</v>
      </c>
      <c r="W6322" s="6" t="str">
        <f aca="false">IF(V6322&gt;4000, "High", IF(V6322&gt;2000, "Medium", "Low"))</f>
        <v>Low</v>
      </c>
      <c r="X6322" s="9" t="s">
        <v>1765</v>
      </c>
      <c r="Y6322" s="10" t="n">
        <f aca="false">IF(U6322="Yes", 1, 0)</f>
        <v>0</v>
      </c>
      <c r="Z6322" s="10" t="n">
        <v>1</v>
      </c>
      <c r="AA6322" s="11" t="n">
        <f aca="false">MAX(0, ($S6322 * 0.35) - ($F6322 * 0.3))</f>
        <v>11.7175</v>
      </c>
      <c r="AB6322" s="12" t="str">
        <f aca="false">IF(AA6322&gt;20,"High",IF(AA6322&gt;10,"Medium","Low"))</f>
        <v>Medium</v>
      </c>
    </row>
    <row r="6323" customFormat="false" ht="18.65" hidden="false" customHeight="false" outlineLevel="0" collapsed="false">
      <c r="A6323" s="5" t="s">
        <v>6367</v>
      </c>
      <c r="B6323" s="6" t="s">
        <v>29</v>
      </c>
      <c r="C6323" s="6" t="s">
        <v>31</v>
      </c>
      <c r="D6323" s="6" t="s">
        <v>31</v>
      </c>
      <c r="E6323" s="6" t="s">
        <v>30</v>
      </c>
      <c r="F6323" s="7" t="n">
        <v>65</v>
      </c>
      <c r="G6323" s="6" t="s">
        <v>31</v>
      </c>
      <c r="H6323" s="6" t="s">
        <v>31</v>
      </c>
      <c r="I6323" s="6" t="s">
        <v>517</v>
      </c>
      <c r="J6323" s="6" t="s">
        <v>31</v>
      </c>
      <c r="K6323" s="6" t="s">
        <v>31</v>
      </c>
      <c r="L6323" s="6" t="s">
        <v>30</v>
      </c>
      <c r="M6323" s="6" t="s">
        <v>30</v>
      </c>
      <c r="N6323" s="6" t="s">
        <v>31</v>
      </c>
      <c r="O6323" s="6" t="s">
        <v>30</v>
      </c>
      <c r="P6323" s="6" t="s">
        <v>166</v>
      </c>
      <c r="Q6323" s="6" t="s">
        <v>31</v>
      </c>
      <c r="R6323" s="6" t="s">
        <v>58</v>
      </c>
      <c r="S6323" s="8" t="n">
        <v>92.7</v>
      </c>
      <c r="T6323" s="8" t="n">
        <v>5968.4</v>
      </c>
      <c r="U6323" s="6" t="s">
        <v>30</v>
      </c>
      <c r="V6323" s="8" t="n">
        <f aca="false">IF(X6323="0-1 Year", ROUND(S6323/0.474, 2), IF(X6323="1-2 Years", ROUND(S6323/0.287, 2), ROUND(S6323/0.14, 2)))</f>
        <v>662.14</v>
      </c>
      <c r="W6323" s="6" t="str">
        <f aca="false">IF(V6323&gt;4000, "High", IF(V6323&gt;2000, "Medium", "Low"))</f>
        <v>Low</v>
      </c>
      <c r="X6323" s="9" t="s">
        <v>1765</v>
      </c>
      <c r="Y6323" s="10" t="n">
        <f aca="false">IF(U6323="Yes", 1, 0)</f>
        <v>0</v>
      </c>
      <c r="Z6323" s="10" t="n">
        <v>1</v>
      </c>
      <c r="AA6323" s="11" t="n">
        <f aca="false">MAX(0, ($S6323 * 0.35) - ($F6323 * 0.3))</f>
        <v>12.945</v>
      </c>
      <c r="AB6323" s="12" t="str">
        <f aca="false">IF(AA6323&gt;20,"High",IF(AA6323&gt;10,"Medium","Low"))</f>
        <v>Medium</v>
      </c>
    </row>
    <row r="6324" customFormat="false" ht="18.65" hidden="false" customHeight="false" outlineLevel="0" collapsed="false">
      <c r="A6324" s="5" t="s">
        <v>6368</v>
      </c>
      <c r="B6324" s="6" t="s">
        <v>29</v>
      </c>
      <c r="C6324" s="6" t="s">
        <v>31</v>
      </c>
      <c r="D6324" s="6" t="s">
        <v>31</v>
      </c>
      <c r="E6324" s="6" t="s">
        <v>31</v>
      </c>
      <c r="F6324" s="7" t="n">
        <v>61</v>
      </c>
      <c r="G6324" s="6" t="s">
        <v>31</v>
      </c>
      <c r="H6324" s="6" t="s">
        <v>31</v>
      </c>
      <c r="I6324" s="6" t="s">
        <v>517</v>
      </c>
      <c r="J6324" s="6" t="s">
        <v>30</v>
      </c>
      <c r="K6324" s="6" t="s">
        <v>31</v>
      </c>
      <c r="L6324" s="6" t="s">
        <v>30</v>
      </c>
      <c r="M6324" s="6" t="s">
        <v>30</v>
      </c>
      <c r="N6324" s="6" t="s">
        <v>31</v>
      </c>
      <c r="O6324" s="6" t="s">
        <v>31</v>
      </c>
      <c r="P6324" s="6" t="s">
        <v>33</v>
      </c>
      <c r="Q6324" s="6" t="s">
        <v>30</v>
      </c>
      <c r="R6324" s="6" t="s">
        <v>39</v>
      </c>
      <c r="S6324" s="8" t="n">
        <v>99</v>
      </c>
      <c r="T6324" s="8" t="n">
        <v>5969.3</v>
      </c>
      <c r="U6324" s="6" t="s">
        <v>30</v>
      </c>
      <c r="V6324" s="8" t="n">
        <f aca="false">IF(X6324="0-1 Year", ROUND(S6324/0.474, 2), IF(X6324="1-2 Years", ROUND(S6324/0.287, 2), ROUND(S6324/0.14, 2)))</f>
        <v>707.14</v>
      </c>
      <c r="W6324" s="6" t="str">
        <f aca="false">IF(V6324&gt;4000, "High", IF(V6324&gt;2000, "Medium", "Low"))</f>
        <v>Low</v>
      </c>
      <c r="X6324" s="9" t="s">
        <v>1765</v>
      </c>
      <c r="Y6324" s="10" t="n">
        <f aca="false">IF(U6324="Yes", 1, 0)</f>
        <v>0</v>
      </c>
      <c r="Z6324" s="10" t="n">
        <v>1</v>
      </c>
      <c r="AA6324" s="11" t="n">
        <f aca="false">MAX(0, ($S6324 * 0.35) - ($F6324 * 0.3))</f>
        <v>16.35</v>
      </c>
      <c r="AB6324" s="12" t="str">
        <f aca="false">IF(AA6324&gt;20,"High",IF(AA6324&gt;10,"Medium","Low"))</f>
        <v>Medium</v>
      </c>
    </row>
    <row r="6325" customFormat="false" ht="18.65" hidden="false" customHeight="false" outlineLevel="0" collapsed="false">
      <c r="A6325" s="5" t="s">
        <v>6369</v>
      </c>
      <c r="B6325" s="6" t="s">
        <v>37</v>
      </c>
      <c r="C6325" s="6" t="s">
        <v>30</v>
      </c>
      <c r="D6325" s="6" t="s">
        <v>31</v>
      </c>
      <c r="E6325" s="6" t="s">
        <v>30</v>
      </c>
      <c r="F6325" s="7" t="n">
        <v>71</v>
      </c>
      <c r="G6325" s="6" t="s">
        <v>31</v>
      </c>
      <c r="H6325" s="6" t="s">
        <v>30</v>
      </c>
      <c r="I6325" s="6" t="s">
        <v>203</v>
      </c>
      <c r="J6325" s="6" t="s">
        <v>31</v>
      </c>
      <c r="K6325" s="6" t="s">
        <v>31</v>
      </c>
      <c r="L6325" s="6" t="s">
        <v>31</v>
      </c>
      <c r="M6325" s="6" t="s">
        <v>31</v>
      </c>
      <c r="N6325" s="6" t="s">
        <v>31</v>
      </c>
      <c r="O6325" s="6" t="s">
        <v>31</v>
      </c>
      <c r="P6325" s="6" t="s">
        <v>166</v>
      </c>
      <c r="Q6325" s="6" t="s">
        <v>31</v>
      </c>
      <c r="R6325" s="6" t="s">
        <v>58</v>
      </c>
      <c r="S6325" s="8" t="n">
        <v>84.4</v>
      </c>
      <c r="T6325" s="8" t="n">
        <v>5969.3</v>
      </c>
      <c r="U6325" s="6" t="s">
        <v>30</v>
      </c>
      <c r="V6325" s="8" t="n">
        <f aca="false">IF(X6325="0-1 Year", ROUND(S6325/0.474, 2), IF(X6325="1-2 Years", ROUND(S6325/0.287, 2), ROUND(S6325/0.14, 2)))</f>
        <v>602.86</v>
      </c>
      <c r="W6325" s="6" t="str">
        <f aca="false">IF(V6325&gt;4000, "High", IF(V6325&gt;2000, "Medium", "Low"))</f>
        <v>Low</v>
      </c>
      <c r="X6325" s="9" t="s">
        <v>1765</v>
      </c>
      <c r="Y6325" s="10" t="n">
        <f aca="false">IF(U6325="Yes", 1, 0)</f>
        <v>0</v>
      </c>
      <c r="Z6325" s="10" t="n">
        <v>1</v>
      </c>
      <c r="AA6325" s="11" t="n">
        <f aca="false">MAX(0, ($S6325 * 0.35) - ($F6325 * 0.3))</f>
        <v>8.24</v>
      </c>
      <c r="AB6325" s="12" t="str">
        <f aca="false">IF(AA6325&gt;20,"High",IF(AA6325&gt;10,"Medium","Low"))</f>
        <v>Low</v>
      </c>
    </row>
    <row r="6326" customFormat="false" ht="18.65" hidden="false" customHeight="false" outlineLevel="0" collapsed="false">
      <c r="A6326" s="5" t="s">
        <v>6370</v>
      </c>
      <c r="B6326" s="6" t="s">
        <v>29</v>
      </c>
      <c r="C6326" s="6" t="s">
        <v>30</v>
      </c>
      <c r="D6326" s="6" t="s">
        <v>31</v>
      </c>
      <c r="E6326" s="6" t="s">
        <v>30</v>
      </c>
      <c r="F6326" s="7" t="n">
        <v>57</v>
      </c>
      <c r="G6326" s="6" t="s">
        <v>31</v>
      </c>
      <c r="H6326" s="6" t="s">
        <v>31</v>
      </c>
      <c r="I6326" s="6" t="s">
        <v>517</v>
      </c>
      <c r="J6326" s="6" t="s">
        <v>30</v>
      </c>
      <c r="K6326" s="6" t="s">
        <v>30</v>
      </c>
      <c r="L6326" s="6" t="s">
        <v>31</v>
      </c>
      <c r="M6326" s="6" t="s">
        <v>31</v>
      </c>
      <c r="N6326" s="6" t="s">
        <v>31</v>
      </c>
      <c r="O6326" s="6" t="s">
        <v>31</v>
      </c>
      <c r="P6326" s="6" t="s">
        <v>166</v>
      </c>
      <c r="Q6326" s="6" t="s">
        <v>30</v>
      </c>
      <c r="R6326" s="6" t="s">
        <v>39</v>
      </c>
      <c r="S6326" s="8" t="n">
        <v>107.95</v>
      </c>
      <c r="T6326" s="8" t="n">
        <v>5969.85</v>
      </c>
      <c r="U6326" s="6" t="s">
        <v>30</v>
      </c>
      <c r="V6326" s="8" t="n">
        <f aca="false">IF(X6326="0-1 Year", ROUND(S6326/0.474, 2), IF(X6326="1-2 Years", ROUND(S6326/0.287, 2), ROUND(S6326/0.14, 2)))</f>
        <v>771.07</v>
      </c>
      <c r="W6326" s="6" t="str">
        <f aca="false">IF(V6326&gt;4000, "High", IF(V6326&gt;2000, "Medium", "Low"))</f>
        <v>Low</v>
      </c>
      <c r="X6326" s="9" t="s">
        <v>1765</v>
      </c>
      <c r="Y6326" s="10" t="n">
        <f aca="false">IF(U6326="Yes", 1, 0)</f>
        <v>0</v>
      </c>
      <c r="Z6326" s="10" t="n">
        <v>1</v>
      </c>
      <c r="AA6326" s="11" t="n">
        <f aca="false">MAX(0, ($S6326 * 0.35) - ($F6326 * 0.3))</f>
        <v>20.6825</v>
      </c>
      <c r="AB6326" s="12" t="str">
        <f aca="false">IF(AA6326&gt;20,"High",IF(AA6326&gt;10,"Medium","Low"))</f>
        <v>High</v>
      </c>
    </row>
    <row r="6327" customFormat="false" ht="18.65" hidden="false" customHeight="false" outlineLevel="0" collapsed="false">
      <c r="A6327" s="5" t="s">
        <v>6371</v>
      </c>
      <c r="B6327" s="6" t="s">
        <v>29</v>
      </c>
      <c r="C6327" s="6" t="s">
        <v>30</v>
      </c>
      <c r="D6327" s="6" t="s">
        <v>31</v>
      </c>
      <c r="E6327" s="6" t="s">
        <v>31</v>
      </c>
      <c r="F6327" s="7" t="n">
        <v>60</v>
      </c>
      <c r="G6327" s="6" t="s">
        <v>31</v>
      </c>
      <c r="H6327" s="6" t="s">
        <v>31</v>
      </c>
      <c r="I6327" s="6" t="s">
        <v>517</v>
      </c>
      <c r="J6327" s="6" t="s">
        <v>30</v>
      </c>
      <c r="K6327" s="6" t="s">
        <v>31</v>
      </c>
      <c r="L6327" s="6" t="s">
        <v>30</v>
      </c>
      <c r="M6327" s="6" t="s">
        <v>31</v>
      </c>
      <c r="N6327" s="6" t="s">
        <v>31</v>
      </c>
      <c r="O6327" s="6" t="s">
        <v>31</v>
      </c>
      <c r="P6327" s="6" t="s">
        <v>38</v>
      </c>
      <c r="Q6327" s="6" t="s">
        <v>31</v>
      </c>
      <c r="R6327" s="6" t="s">
        <v>53</v>
      </c>
      <c r="S6327" s="8" t="n">
        <v>103.75</v>
      </c>
      <c r="T6327" s="8" t="n">
        <v>5969.95</v>
      </c>
      <c r="U6327" s="6" t="s">
        <v>30</v>
      </c>
      <c r="V6327" s="8" t="n">
        <f aca="false">IF(X6327="0-1 Year", ROUND(S6327/0.474, 2), IF(X6327="1-2 Years", ROUND(S6327/0.287, 2), ROUND(S6327/0.14, 2)))</f>
        <v>741.07</v>
      </c>
      <c r="W6327" s="6" t="str">
        <f aca="false">IF(V6327&gt;4000, "High", IF(V6327&gt;2000, "Medium", "Low"))</f>
        <v>Low</v>
      </c>
      <c r="X6327" s="9" t="s">
        <v>1765</v>
      </c>
      <c r="Y6327" s="10" t="n">
        <f aca="false">IF(U6327="Yes", 1, 0)</f>
        <v>0</v>
      </c>
      <c r="Z6327" s="10" t="n">
        <v>1</v>
      </c>
      <c r="AA6327" s="11" t="n">
        <f aca="false">MAX(0, ($S6327 * 0.35) - ($F6327 * 0.3))</f>
        <v>18.3125</v>
      </c>
      <c r="AB6327" s="12" t="str">
        <f aca="false">IF(AA6327&gt;20,"High",IF(AA6327&gt;10,"Medium","Low"))</f>
        <v>Medium</v>
      </c>
    </row>
    <row r="6328" customFormat="false" ht="18.65" hidden="false" customHeight="false" outlineLevel="0" collapsed="false">
      <c r="A6328" s="5" t="s">
        <v>6372</v>
      </c>
      <c r="B6328" s="6" t="s">
        <v>37</v>
      </c>
      <c r="C6328" s="6" t="s">
        <v>30</v>
      </c>
      <c r="D6328" s="6" t="s">
        <v>31</v>
      </c>
      <c r="E6328" s="6" t="s">
        <v>30</v>
      </c>
      <c r="F6328" s="7" t="n">
        <v>61</v>
      </c>
      <c r="G6328" s="6" t="s">
        <v>31</v>
      </c>
      <c r="H6328" s="6" t="s">
        <v>31</v>
      </c>
      <c r="I6328" s="6" t="s">
        <v>517</v>
      </c>
      <c r="J6328" s="6" t="s">
        <v>30</v>
      </c>
      <c r="K6328" s="6" t="s">
        <v>31</v>
      </c>
      <c r="L6328" s="6" t="s">
        <v>30</v>
      </c>
      <c r="M6328" s="6" t="s">
        <v>30</v>
      </c>
      <c r="N6328" s="6" t="s">
        <v>31</v>
      </c>
      <c r="O6328" s="6" t="s">
        <v>31</v>
      </c>
      <c r="P6328" s="6" t="s">
        <v>166</v>
      </c>
      <c r="Q6328" s="6" t="s">
        <v>31</v>
      </c>
      <c r="R6328" s="6" t="s">
        <v>53</v>
      </c>
      <c r="S6328" s="8" t="n">
        <v>101.05</v>
      </c>
      <c r="T6328" s="8" t="n">
        <v>5971.25</v>
      </c>
      <c r="U6328" s="6" t="s">
        <v>30</v>
      </c>
      <c r="V6328" s="8" t="n">
        <f aca="false">IF(X6328="0-1 Year", ROUND(S6328/0.474, 2), IF(X6328="1-2 Years", ROUND(S6328/0.287, 2), ROUND(S6328/0.14, 2)))</f>
        <v>721.79</v>
      </c>
      <c r="W6328" s="6" t="str">
        <f aca="false">IF(V6328&gt;4000, "High", IF(V6328&gt;2000, "Medium", "Low"))</f>
        <v>Low</v>
      </c>
      <c r="X6328" s="9" t="s">
        <v>1765</v>
      </c>
      <c r="Y6328" s="10" t="n">
        <f aca="false">IF(U6328="Yes", 1, 0)</f>
        <v>0</v>
      </c>
      <c r="Z6328" s="10" t="n">
        <v>1</v>
      </c>
      <c r="AA6328" s="11" t="n">
        <f aca="false">MAX(0, ($S6328 * 0.35) - ($F6328 * 0.3))</f>
        <v>17.0675</v>
      </c>
      <c r="AB6328" s="12" t="str">
        <f aca="false">IF(AA6328&gt;20,"High",IF(AA6328&gt;10,"Medium","Low"))</f>
        <v>Medium</v>
      </c>
    </row>
    <row r="6329" customFormat="false" ht="18.65" hidden="false" customHeight="false" outlineLevel="0" collapsed="false">
      <c r="A6329" s="5" t="s">
        <v>6373</v>
      </c>
      <c r="B6329" s="6" t="s">
        <v>37</v>
      </c>
      <c r="C6329" s="6" t="s">
        <v>30</v>
      </c>
      <c r="D6329" s="6" t="s">
        <v>31</v>
      </c>
      <c r="E6329" s="6" t="s">
        <v>30</v>
      </c>
      <c r="F6329" s="7" t="n">
        <v>68</v>
      </c>
      <c r="G6329" s="6" t="s">
        <v>31</v>
      </c>
      <c r="H6329" s="6" t="s">
        <v>31</v>
      </c>
      <c r="I6329" s="6" t="s">
        <v>517</v>
      </c>
      <c r="J6329" s="6" t="s">
        <v>30</v>
      </c>
      <c r="K6329" s="6" t="s">
        <v>30</v>
      </c>
      <c r="L6329" s="6" t="s">
        <v>31</v>
      </c>
      <c r="M6329" s="6" t="s">
        <v>30</v>
      </c>
      <c r="N6329" s="6" t="s">
        <v>31</v>
      </c>
      <c r="O6329" s="6" t="s">
        <v>30</v>
      </c>
      <c r="P6329" s="6" t="s">
        <v>166</v>
      </c>
      <c r="Q6329" s="6" t="s">
        <v>31</v>
      </c>
      <c r="R6329" s="6" t="s">
        <v>53</v>
      </c>
      <c r="S6329" s="8" t="n">
        <v>89.95</v>
      </c>
      <c r="T6329" s="8" t="n">
        <v>5974.3</v>
      </c>
      <c r="U6329" s="6" t="s">
        <v>30</v>
      </c>
      <c r="V6329" s="8" t="n">
        <f aca="false">IF(X6329="0-1 Year", ROUND(S6329/0.474, 2), IF(X6329="1-2 Years", ROUND(S6329/0.287, 2), ROUND(S6329/0.14, 2)))</f>
        <v>642.5</v>
      </c>
      <c r="W6329" s="6" t="str">
        <f aca="false">IF(V6329&gt;4000, "High", IF(V6329&gt;2000, "Medium", "Low"))</f>
        <v>Low</v>
      </c>
      <c r="X6329" s="9" t="s">
        <v>1765</v>
      </c>
      <c r="Y6329" s="10" t="n">
        <f aca="false">IF(U6329="Yes", 1, 0)</f>
        <v>0</v>
      </c>
      <c r="Z6329" s="10" t="n">
        <v>1</v>
      </c>
      <c r="AA6329" s="11" t="n">
        <f aca="false">MAX(0, ($S6329 * 0.35) - ($F6329 * 0.3))</f>
        <v>11.0825</v>
      </c>
      <c r="AB6329" s="12" t="str">
        <f aca="false">IF(AA6329&gt;20,"High",IF(AA6329&gt;10,"Medium","Low"))</f>
        <v>Medium</v>
      </c>
    </row>
    <row r="6330" customFormat="false" ht="18.65" hidden="false" customHeight="false" outlineLevel="0" collapsed="false">
      <c r="A6330" s="5" t="s">
        <v>6374</v>
      </c>
      <c r="B6330" s="6" t="s">
        <v>29</v>
      </c>
      <c r="C6330" s="6" t="s">
        <v>30</v>
      </c>
      <c r="D6330" s="6" t="s">
        <v>30</v>
      </c>
      <c r="E6330" s="6" t="s">
        <v>30</v>
      </c>
      <c r="F6330" s="7" t="n">
        <v>66</v>
      </c>
      <c r="G6330" s="6" t="s">
        <v>31</v>
      </c>
      <c r="H6330" s="6" t="s">
        <v>31</v>
      </c>
      <c r="I6330" s="6" t="s">
        <v>517</v>
      </c>
      <c r="J6330" s="6" t="s">
        <v>30</v>
      </c>
      <c r="K6330" s="6" t="s">
        <v>31</v>
      </c>
      <c r="L6330" s="6" t="s">
        <v>30</v>
      </c>
      <c r="M6330" s="6" t="s">
        <v>30</v>
      </c>
      <c r="N6330" s="6" t="s">
        <v>30</v>
      </c>
      <c r="O6330" s="6" t="s">
        <v>31</v>
      </c>
      <c r="P6330" s="6" t="s">
        <v>38</v>
      </c>
      <c r="Q6330" s="6" t="s">
        <v>30</v>
      </c>
      <c r="R6330" s="6" t="s">
        <v>58</v>
      </c>
      <c r="S6330" s="8" t="n">
        <v>89.4</v>
      </c>
      <c r="T6330" s="8" t="n">
        <v>5976.9</v>
      </c>
      <c r="U6330" s="6" t="s">
        <v>30</v>
      </c>
      <c r="V6330" s="8" t="n">
        <f aca="false">IF(X6330="0-1 Year", ROUND(S6330/0.474, 2), IF(X6330="1-2 Years", ROUND(S6330/0.287, 2), ROUND(S6330/0.14, 2)))</f>
        <v>638.57</v>
      </c>
      <c r="W6330" s="6" t="str">
        <f aca="false">IF(V6330&gt;4000, "High", IF(V6330&gt;2000, "Medium", "Low"))</f>
        <v>Low</v>
      </c>
      <c r="X6330" s="9" t="s">
        <v>1765</v>
      </c>
      <c r="Y6330" s="10" t="n">
        <f aca="false">IF(U6330="Yes", 1, 0)</f>
        <v>0</v>
      </c>
      <c r="Z6330" s="10" t="n">
        <v>1</v>
      </c>
      <c r="AA6330" s="11" t="n">
        <f aca="false">MAX(0, ($S6330 * 0.35) - ($F6330 * 0.3))</f>
        <v>11.49</v>
      </c>
      <c r="AB6330" s="12" t="str">
        <f aca="false">IF(AA6330&gt;20,"High",IF(AA6330&gt;10,"Medium","Low"))</f>
        <v>Medium</v>
      </c>
    </row>
    <row r="6331" customFormat="false" ht="18.65" hidden="false" customHeight="false" outlineLevel="0" collapsed="false">
      <c r="A6331" s="5" t="s">
        <v>6375</v>
      </c>
      <c r="B6331" s="6" t="s">
        <v>29</v>
      </c>
      <c r="C6331" s="6" t="s">
        <v>30</v>
      </c>
      <c r="D6331" s="6" t="s">
        <v>31</v>
      </c>
      <c r="E6331" s="6" t="s">
        <v>31</v>
      </c>
      <c r="F6331" s="7" t="n">
        <v>70</v>
      </c>
      <c r="G6331" s="6" t="s">
        <v>31</v>
      </c>
      <c r="H6331" s="6" t="s">
        <v>31</v>
      </c>
      <c r="I6331" s="6" t="s">
        <v>203</v>
      </c>
      <c r="J6331" s="6" t="s">
        <v>30</v>
      </c>
      <c r="K6331" s="6" t="s">
        <v>31</v>
      </c>
      <c r="L6331" s="6" t="s">
        <v>31</v>
      </c>
      <c r="M6331" s="6" t="s">
        <v>31</v>
      </c>
      <c r="N6331" s="6" t="s">
        <v>31</v>
      </c>
      <c r="O6331" s="6" t="s">
        <v>31</v>
      </c>
      <c r="P6331" s="6" t="s">
        <v>166</v>
      </c>
      <c r="Q6331" s="6" t="s">
        <v>31</v>
      </c>
      <c r="R6331" s="6" t="s">
        <v>39</v>
      </c>
      <c r="S6331" s="8" t="n">
        <v>84.1</v>
      </c>
      <c r="T6331" s="8" t="n">
        <v>5979.7</v>
      </c>
      <c r="U6331" s="6" t="s">
        <v>30</v>
      </c>
      <c r="V6331" s="8" t="n">
        <f aca="false">IF(X6331="0-1 Year", ROUND(S6331/0.474, 2), IF(X6331="1-2 Years", ROUND(S6331/0.287, 2), ROUND(S6331/0.14, 2)))</f>
        <v>600.71</v>
      </c>
      <c r="W6331" s="6" t="str">
        <f aca="false">IF(V6331&gt;4000, "High", IF(V6331&gt;2000, "Medium", "Low"))</f>
        <v>Low</v>
      </c>
      <c r="X6331" s="9" t="s">
        <v>1765</v>
      </c>
      <c r="Y6331" s="10" t="n">
        <f aca="false">IF(U6331="Yes", 1, 0)</f>
        <v>0</v>
      </c>
      <c r="Z6331" s="10" t="n">
        <v>1</v>
      </c>
      <c r="AA6331" s="11" t="n">
        <f aca="false">MAX(0, ($S6331 * 0.35) - ($F6331 * 0.3))</f>
        <v>8.435</v>
      </c>
      <c r="AB6331" s="12" t="str">
        <f aca="false">IF(AA6331&gt;20,"High",IF(AA6331&gt;10,"Medium","Low"))</f>
        <v>Low</v>
      </c>
    </row>
    <row r="6332" customFormat="false" ht="18.65" hidden="false" customHeight="false" outlineLevel="0" collapsed="false">
      <c r="A6332" s="5" t="s">
        <v>6376</v>
      </c>
      <c r="B6332" s="6" t="s">
        <v>29</v>
      </c>
      <c r="C6332" s="6" t="s">
        <v>30</v>
      </c>
      <c r="D6332" s="6" t="s">
        <v>31</v>
      </c>
      <c r="E6332" s="6" t="s">
        <v>30</v>
      </c>
      <c r="F6332" s="7" t="n">
        <v>72</v>
      </c>
      <c r="G6332" s="6" t="s">
        <v>31</v>
      </c>
      <c r="H6332" s="6" t="s">
        <v>31</v>
      </c>
      <c r="I6332" s="6" t="s">
        <v>203</v>
      </c>
      <c r="J6332" s="6" t="s">
        <v>31</v>
      </c>
      <c r="K6332" s="6" t="s">
        <v>31</v>
      </c>
      <c r="L6332" s="6" t="s">
        <v>31</v>
      </c>
      <c r="M6332" s="6" t="s">
        <v>31</v>
      </c>
      <c r="N6332" s="6" t="s">
        <v>30</v>
      </c>
      <c r="O6332" s="6" t="s">
        <v>31</v>
      </c>
      <c r="P6332" s="6" t="s">
        <v>166</v>
      </c>
      <c r="Q6332" s="6" t="s">
        <v>31</v>
      </c>
      <c r="R6332" s="6" t="s">
        <v>53</v>
      </c>
      <c r="S6332" s="8" t="n">
        <v>82.3</v>
      </c>
      <c r="T6332" s="8" t="n">
        <v>5980.55</v>
      </c>
      <c r="U6332" s="6" t="s">
        <v>30</v>
      </c>
      <c r="V6332" s="8" t="n">
        <f aca="false">IF(X6332="0-1 Year", ROUND(S6332/0.474, 2), IF(X6332="1-2 Years", ROUND(S6332/0.287, 2), ROUND(S6332/0.14, 2)))</f>
        <v>587.86</v>
      </c>
      <c r="W6332" s="6" t="str">
        <f aca="false">IF(V6332&gt;4000, "High", IF(V6332&gt;2000, "Medium", "Low"))</f>
        <v>Low</v>
      </c>
      <c r="X6332" s="9" t="s">
        <v>1765</v>
      </c>
      <c r="Y6332" s="10" t="n">
        <f aca="false">IF(U6332="Yes", 1, 0)</f>
        <v>0</v>
      </c>
      <c r="Z6332" s="10" t="n">
        <v>1</v>
      </c>
      <c r="AA6332" s="11" t="n">
        <f aca="false">MAX(0, ($S6332 * 0.35) - ($F6332 * 0.3))</f>
        <v>7.205</v>
      </c>
      <c r="AB6332" s="12" t="str">
        <f aca="false">IF(AA6332&gt;20,"High",IF(AA6332&gt;10,"Medium","Low"))</f>
        <v>Low</v>
      </c>
    </row>
    <row r="6333" customFormat="false" ht="18.65" hidden="false" customHeight="false" outlineLevel="0" collapsed="false">
      <c r="A6333" s="5" t="s">
        <v>6377</v>
      </c>
      <c r="B6333" s="6" t="s">
        <v>37</v>
      </c>
      <c r="C6333" s="6" t="s">
        <v>30</v>
      </c>
      <c r="D6333" s="6" t="s">
        <v>31</v>
      </c>
      <c r="E6333" s="6" t="s">
        <v>31</v>
      </c>
      <c r="F6333" s="7" t="n">
        <v>64</v>
      </c>
      <c r="G6333" s="6" t="s">
        <v>31</v>
      </c>
      <c r="H6333" s="6" t="s">
        <v>31</v>
      </c>
      <c r="I6333" s="6" t="s">
        <v>517</v>
      </c>
      <c r="J6333" s="6" t="s">
        <v>30</v>
      </c>
      <c r="K6333" s="6" t="s">
        <v>31</v>
      </c>
      <c r="L6333" s="6" t="s">
        <v>31</v>
      </c>
      <c r="M6333" s="6" t="s">
        <v>30</v>
      </c>
      <c r="N6333" s="6" t="s">
        <v>30</v>
      </c>
      <c r="O6333" s="6" t="s">
        <v>31</v>
      </c>
      <c r="P6333" s="6" t="s">
        <v>33</v>
      </c>
      <c r="Q6333" s="6" t="s">
        <v>31</v>
      </c>
      <c r="R6333" s="6" t="s">
        <v>39</v>
      </c>
      <c r="S6333" s="8" t="n">
        <v>92.85</v>
      </c>
      <c r="T6333" s="8" t="n">
        <v>5980.75</v>
      </c>
      <c r="U6333" s="6" t="s">
        <v>30</v>
      </c>
      <c r="V6333" s="8" t="n">
        <f aca="false">IF(X6333="0-1 Year", ROUND(S6333/0.474, 2), IF(X6333="1-2 Years", ROUND(S6333/0.287, 2), ROUND(S6333/0.14, 2)))</f>
        <v>663.21</v>
      </c>
      <c r="W6333" s="6" t="str">
        <f aca="false">IF(V6333&gt;4000, "High", IF(V6333&gt;2000, "Medium", "Low"))</f>
        <v>Low</v>
      </c>
      <c r="X6333" s="9" t="s">
        <v>1765</v>
      </c>
      <c r="Y6333" s="10" t="n">
        <f aca="false">IF(U6333="Yes", 1, 0)</f>
        <v>0</v>
      </c>
      <c r="Z6333" s="10" t="n">
        <v>1</v>
      </c>
      <c r="AA6333" s="11" t="n">
        <f aca="false">MAX(0, ($S6333 * 0.35) - ($F6333 * 0.3))</f>
        <v>13.2975</v>
      </c>
      <c r="AB6333" s="12" t="str">
        <f aca="false">IF(AA6333&gt;20,"High",IF(AA6333&gt;10,"Medium","Low"))</f>
        <v>Medium</v>
      </c>
    </row>
    <row r="6334" customFormat="false" ht="18.65" hidden="false" customHeight="false" outlineLevel="0" collapsed="false">
      <c r="A6334" s="5" t="s">
        <v>6378</v>
      </c>
      <c r="B6334" s="6" t="s">
        <v>29</v>
      </c>
      <c r="C6334" s="6" t="s">
        <v>31</v>
      </c>
      <c r="D6334" s="6" t="s">
        <v>31</v>
      </c>
      <c r="E6334" s="6" t="s">
        <v>30</v>
      </c>
      <c r="F6334" s="7" t="n">
        <v>72</v>
      </c>
      <c r="G6334" s="6" t="s">
        <v>31</v>
      </c>
      <c r="H6334" s="6" t="s">
        <v>31</v>
      </c>
      <c r="I6334" s="6" t="s">
        <v>203</v>
      </c>
      <c r="J6334" s="6" t="s">
        <v>31</v>
      </c>
      <c r="K6334" s="6" t="s">
        <v>31</v>
      </c>
      <c r="L6334" s="6" t="s">
        <v>31</v>
      </c>
      <c r="M6334" s="6" t="s">
        <v>30</v>
      </c>
      <c r="N6334" s="6" t="s">
        <v>31</v>
      </c>
      <c r="O6334" s="6" t="s">
        <v>31</v>
      </c>
      <c r="P6334" s="6" t="s">
        <v>166</v>
      </c>
      <c r="Q6334" s="6" t="s">
        <v>31</v>
      </c>
      <c r="R6334" s="6" t="s">
        <v>58</v>
      </c>
      <c r="S6334" s="8" t="n">
        <v>84.1</v>
      </c>
      <c r="T6334" s="8" t="n">
        <v>5981.65</v>
      </c>
      <c r="U6334" s="6" t="s">
        <v>30</v>
      </c>
      <c r="V6334" s="8" t="n">
        <f aca="false">IF(X6334="0-1 Year", ROUND(S6334/0.474, 2), IF(X6334="1-2 Years", ROUND(S6334/0.287, 2), ROUND(S6334/0.14, 2)))</f>
        <v>600.71</v>
      </c>
      <c r="W6334" s="6" t="str">
        <f aca="false">IF(V6334&gt;4000, "High", IF(V6334&gt;2000, "Medium", "Low"))</f>
        <v>Low</v>
      </c>
      <c r="X6334" s="9" t="s">
        <v>1765</v>
      </c>
      <c r="Y6334" s="10" t="n">
        <f aca="false">IF(U6334="Yes", 1, 0)</f>
        <v>0</v>
      </c>
      <c r="Z6334" s="10" t="n">
        <v>1</v>
      </c>
      <c r="AA6334" s="11" t="n">
        <f aca="false">MAX(0, ($S6334 * 0.35) - ($F6334 * 0.3))</f>
        <v>7.835</v>
      </c>
      <c r="AB6334" s="12" t="str">
        <f aca="false">IF(AA6334&gt;20,"High",IF(AA6334&gt;10,"Medium","Low"))</f>
        <v>Low</v>
      </c>
    </row>
    <row r="6335" customFormat="false" ht="18.65" hidden="false" customHeight="false" outlineLevel="0" collapsed="false">
      <c r="A6335" s="5" t="s">
        <v>6379</v>
      </c>
      <c r="B6335" s="6" t="s">
        <v>37</v>
      </c>
      <c r="C6335" s="6" t="s">
        <v>30</v>
      </c>
      <c r="D6335" s="6" t="s">
        <v>31</v>
      </c>
      <c r="E6335" s="6" t="s">
        <v>30</v>
      </c>
      <c r="F6335" s="7" t="n">
        <v>57</v>
      </c>
      <c r="G6335" s="6" t="s">
        <v>31</v>
      </c>
      <c r="H6335" s="6" t="s">
        <v>31</v>
      </c>
      <c r="I6335" s="6" t="s">
        <v>517</v>
      </c>
      <c r="J6335" s="6" t="s">
        <v>30</v>
      </c>
      <c r="K6335" s="6" t="s">
        <v>30</v>
      </c>
      <c r="L6335" s="6" t="s">
        <v>31</v>
      </c>
      <c r="M6335" s="6" t="s">
        <v>30</v>
      </c>
      <c r="N6335" s="6" t="s">
        <v>31</v>
      </c>
      <c r="O6335" s="6" t="s">
        <v>31</v>
      </c>
      <c r="P6335" s="6" t="s">
        <v>33</v>
      </c>
      <c r="Q6335" s="6" t="s">
        <v>31</v>
      </c>
      <c r="R6335" s="6" t="s">
        <v>58</v>
      </c>
      <c r="S6335" s="8" t="n">
        <v>100.75</v>
      </c>
      <c r="T6335" s="8" t="n">
        <v>5985</v>
      </c>
      <c r="U6335" s="6" t="s">
        <v>30</v>
      </c>
      <c r="V6335" s="8" t="n">
        <f aca="false">IF(X6335="0-1 Year", ROUND(S6335/0.474, 2), IF(X6335="1-2 Years", ROUND(S6335/0.287, 2), ROUND(S6335/0.14, 2)))</f>
        <v>719.64</v>
      </c>
      <c r="W6335" s="6" t="str">
        <f aca="false">IF(V6335&gt;4000, "High", IF(V6335&gt;2000, "Medium", "Low"))</f>
        <v>Low</v>
      </c>
      <c r="X6335" s="9" t="s">
        <v>1765</v>
      </c>
      <c r="Y6335" s="10" t="n">
        <f aca="false">IF(U6335="Yes", 1, 0)</f>
        <v>0</v>
      </c>
      <c r="Z6335" s="10" t="n">
        <v>1</v>
      </c>
      <c r="AA6335" s="11" t="n">
        <f aca="false">MAX(0, ($S6335 * 0.35) - ($F6335 * 0.3))</f>
        <v>18.1625</v>
      </c>
      <c r="AB6335" s="12" t="str">
        <f aca="false">IF(AA6335&gt;20,"High",IF(AA6335&gt;10,"Medium","Low"))</f>
        <v>Medium</v>
      </c>
    </row>
    <row r="6336" customFormat="false" ht="18.65" hidden="false" customHeight="false" outlineLevel="0" collapsed="false">
      <c r="A6336" s="5" t="s">
        <v>6380</v>
      </c>
      <c r="B6336" s="6" t="s">
        <v>37</v>
      </c>
      <c r="C6336" s="6" t="s">
        <v>30</v>
      </c>
      <c r="D6336" s="6" t="s">
        <v>31</v>
      </c>
      <c r="E6336" s="6" t="s">
        <v>30</v>
      </c>
      <c r="F6336" s="7" t="n">
        <v>60</v>
      </c>
      <c r="G6336" s="6" t="s">
        <v>31</v>
      </c>
      <c r="H6336" s="6" t="s">
        <v>31</v>
      </c>
      <c r="I6336" s="6" t="s">
        <v>517</v>
      </c>
      <c r="J6336" s="6" t="s">
        <v>30</v>
      </c>
      <c r="K6336" s="6" t="s">
        <v>31</v>
      </c>
      <c r="L6336" s="6" t="s">
        <v>30</v>
      </c>
      <c r="M6336" s="6" t="s">
        <v>30</v>
      </c>
      <c r="N6336" s="6" t="s">
        <v>31</v>
      </c>
      <c r="O6336" s="6" t="s">
        <v>31</v>
      </c>
      <c r="P6336" s="6" t="s">
        <v>38</v>
      </c>
      <c r="Q6336" s="6" t="s">
        <v>31</v>
      </c>
      <c r="R6336" s="6" t="s">
        <v>39</v>
      </c>
      <c r="S6336" s="8" t="n">
        <v>99.8</v>
      </c>
      <c r="T6336" s="8" t="n">
        <v>5985.75</v>
      </c>
      <c r="U6336" s="6" t="s">
        <v>30</v>
      </c>
      <c r="V6336" s="8" t="n">
        <f aca="false">IF(X6336="0-1 Year", ROUND(S6336/0.474, 2), IF(X6336="1-2 Years", ROUND(S6336/0.287, 2), ROUND(S6336/0.14, 2)))</f>
        <v>712.86</v>
      </c>
      <c r="W6336" s="6" t="str">
        <f aca="false">IF(V6336&gt;4000, "High", IF(V6336&gt;2000, "Medium", "Low"))</f>
        <v>Low</v>
      </c>
      <c r="X6336" s="9" t="s">
        <v>1765</v>
      </c>
      <c r="Y6336" s="10" t="n">
        <f aca="false">IF(U6336="Yes", 1, 0)</f>
        <v>0</v>
      </c>
      <c r="Z6336" s="10" t="n">
        <v>1</v>
      </c>
      <c r="AA6336" s="11" t="n">
        <f aca="false">MAX(0, ($S6336 * 0.35) - ($F6336 * 0.3))</f>
        <v>16.93</v>
      </c>
      <c r="AB6336" s="12" t="str">
        <f aca="false">IF(AA6336&gt;20,"High",IF(AA6336&gt;10,"Medium","Low"))</f>
        <v>Medium</v>
      </c>
    </row>
    <row r="6337" customFormat="false" ht="18.65" hidden="false" customHeight="false" outlineLevel="0" collapsed="false">
      <c r="A6337" s="5" t="s">
        <v>6381</v>
      </c>
      <c r="B6337" s="6" t="s">
        <v>29</v>
      </c>
      <c r="C6337" s="6" t="s">
        <v>30</v>
      </c>
      <c r="D6337" s="6" t="s">
        <v>31</v>
      </c>
      <c r="E6337" s="6" t="s">
        <v>30</v>
      </c>
      <c r="F6337" s="7" t="n">
        <v>70</v>
      </c>
      <c r="G6337" s="6" t="s">
        <v>31</v>
      </c>
      <c r="H6337" s="6" t="s">
        <v>31</v>
      </c>
      <c r="I6337" s="6" t="s">
        <v>517</v>
      </c>
      <c r="J6337" s="6" t="s">
        <v>31</v>
      </c>
      <c r="K6337" s="6" t="s">
        <v>31</v>
      </c>
      <c r="L6337" s="6" t="s">
        <v>30</v>
      </c>
      <c r="M6337" s="6" t="s">
        <v>31</v>
      </c>
      <c r="N6337" s="6" t="s">
        <v>30</v>
      </c>
      <c r="O6337" s="6" t="s">
        <v>30</v>
      </c>
      <c r="P6337" s="6" t="s">
        <v>166</v>
      </c>
      <c r="Q6337" s="6" t="s">
        <v>31</v>
      </c>
      <c r="R6337" s="6" t="s">
        <v>58</v>
      </c>
      <c r="S6337" s="8" t="n">
        <v>88</v>
      </c>
      <c r="T6337" s="8" t="n">
        <v>5986.45</v>
      </c>
      <c r="U6337" s="6" t="s">
        <v>30</v>
      </c>
      <c r="V6337" s="8" t="n">
        <f aca="false">IF(X6337="0-1 Year", ROUND(S6337/0.474, 2), IF(X6337="1-2 Years", ROUND(S6337/0.287, 2), ROUND(S6337/0.14, 2)))</f>
        <v>628.57</v>
      </c>
      <c r="W6337" s="6" t="str">
        <f aca="false">IF(V6337&gt;4000, "High", IF(V6337&gt;2000, "Medium", "Low"))</f>
        <v>Low</v>
      </c>
      <c r="X6337" s="9" t="s">
        <v>1765</v>
      </c>
      <c r="Y6337" s="10" t="n">
        <f aca="false">IF(U6337="Yes", 1, 0)</f>
        <v>0</v>
      </c>
      <c r="Z6337" s="10" t="n">
        <v>1</v>
      </c>
      <c r="AA6337" s="11" t="n">
        <f aca="false">MAX(0, ($S6337 * 0.35) - ($F6337 * 0.3))</f>
        <v>9.8</v>
      </c>
      <c r="AB6337" s="12" t="str">
        <f aca="false">IF(AA6337&gt;20,"High",IF(AA6337&gt;10,"Medium","Low"))</f>
        <v>Low</v>
      </c>
    </row>
    <row r="6338" customFormat="false" ht="18.65" hidden="false" customHeight="false" outlineLevel="0" collapsed="false">
      <c r="A6338" s="5" t="s">
        <v>6382</v>
      </c>
      <c r="B6338" s="6" t="s">
        <v>37</v>
      </c>
      <c r="C6338" s="6" t="s">
        <v>30</v>
      </c>
      <c r="D6338" s="6" t="s">
        <v>31</v>
      </c>
      <c r="E6338" s="6" t="s">
        <v>31</v>
      </c>
      <c r="F6338" s="7" t="n">
        <v>72</v>
      </c>
      <c r="G6338" s="6" t="s">
        <v>31</v>
      </c>
      <c r="H6338" s="6" t="s">
        <v>31</v>
      </c>
      <c r="I6338" s="6" t="s">
        <v>203</v>
      </c>
      <c r="J6338" s="6" t="s">
        <v>31</v>
      </c>
      <c r="K6338" s="6" t="s">
        <v>30</v>
      </c>
      <c r="L6338" s="6" t="s">
        <v>31</v>
      </c>
      <c r="M6338" s="6" t="s">
        <v>31</v>
      </c>
      <c r="N6338" s="6" t="s">
        <v>31</v>
      </c>
      <c r="O6338" s="6" t="s">
        <v>31</v>
      </c>
      <c r="P6338" s="6" t="s">
        <v>166</v>
      </c>
      <c r="Q6338" s="6" t="s">
        <v>31</v>
      </c>
      <c r="R6338" s="6" t="s">
        <v>53</v>
      </c>
      <c r="S6338" s="8" t="n">
        <v>84.2</v>
      </c>
      <c r="T6338" s="8" t="n">
        <v>5986.55</v>
      </c>
      <c r="U6338" s="6" t="s">
        <v>30</v>
      </c>
      <c r="V6338" s="8" t="n">
        <f aca="false">IF(X6338="0-1 Year", ROUND(S6338/0.474, 2), IF(X6338="1-2 Years", ROUND(S6338/0.287, 2), ROUND(S6338/0.14, 2)))</f>
        <v>601.43</v>
      </c>
      <c r="W6338" s="6" t="str">
        <f aca="false">IF(V6338&gt;4000, "High", IF(V6338&gt;2000, "Medium", "Low"))</f>
        <v>Low</v>
      </c>
      <c r="X6338" s="9" t="s">
        <v>1765</v>
      </c>
      <c r="Y6338" s="10" t="n">
        <f aca="false">IF(U6338="Yes", 1, 0)</f>
        <v>0</v>
      </c>
      <c r="Z6338" s="10" t="n">
        <v>1</v>
      </c>
      <c r="AA6338" s="11" t="n">
        <f aca="false">MAX(0, ($S6338 * 0.35) - ($F6338 * 0.3))</f>
        <v>7.87</v>
      </c>
      <c r="AB6338" s="12" t="str">
        <f aca="false">IF(AA6338&gt;20,"High",IF(AA6338&gt;10,"Medium","Low"))</f>
        <v>Low</v>
      </c>
    </row>
    <row r="6339" customFormat="false" ht="18.65" hidden="false" customHeight="false" outlineLevel="0" collapsed="false">
      <c r="A6339" s="5" t="s">
        <v>6383</v>
      </c>
      <c r="B6339" s="6" t="s">
        <v>37</v>
      </c>
      <c r="C6339" s="6" t="s">
        <v>30</v>
      </c>
      <c r="D6339" s="6" t="s">
        <v>30</v>
      </c>
      <c r="E6339" s="6" t="s">
        <v>30</v>
      </c>
      <c r="F6339" s="7" t="n">
        <v>70</v>
      </c>
      <c r="G6339" s="6" t="s">
        <v>31</v>
      </c>
      <c r="H6339" s="6" t="s">
        <v>31</v>
      </c>
      <c r="I6339" s="6" t="s">
        <v>203</v>
      </c>
      <c r="J6339" s="6" t="s">
        <v>31</v>
      </c>
      <c r="K6339" s="6" t="s">
        <v>31</v>
      </c>
      <c r="L6339" s="6" t="s">
        <v>31</v>
      </c>
      <c r="M6339" s="6" t="s">
        <v>30</v>
      </c>
      <c r="N6339" s="6" t="s">
        <v>31</v>
      </c>
      <c r="O6339" s="6" t="s">
        <v>31</v>
      </c>
      <c r="P6339" s="6" t="s">
        <v>166</v>
      </c>
      <c r="Q6339" s="6" t="s">
        <v>30</v>
      </c>
      <c r="R6339" s="6" t="s">
        <v>34</v>
      </c>
      <c r="S6339" s="8" t="n">
        <v>84.7</v>
      </c>
      <c r="T6339" s="8" t="n">
        <v>5991.05</v>
      </c>
      <c r="U6339" s="6" t="s">
        <v>30</v>
      </c>
      <c r="V6339" s="8" t="n">
        <f aca="false">IF(X6339="0-1 Year", ROUND(S6339/0.474, 2), IF(X6339="1-2 Years", ROUND(S6339/0.287, 2), ROUND(S6339/0.14, 2)))</f>
        <v>605</v>
      </c>
      <c r="W6339" s="6" t="str">
        <f aca="false">IF(V6339&gt;4000, "High", IF(V6339&gt;2000, "Medium", "Low"))</f>
        <v>Low</v>
      </c>
      <c r="X6339" s="9" t="s">
        <v>1765</v>
      </c>
      <c r="Y6339" s="10" t="n">
        <f aca="false">IF(U6339="Yes", 1, 0)</f>
        <v>0</v>
      </c>
      <c r="Z6339" s="10" t="n">
        <v>1</v>
      </c>
      <c r="AA6339" s="11" t="n">
        <f aca="false">MAX(0, ($S6339 * 0.35) - ($F6339 * 0.3))</f>
        <v>8.645</v>
      </c>
      <c r="AB6339" s="12" t="str">
        <f aca="false">IF(AA6339&gt;20,"High",IF(AA6339&gt;10,"Medium","Low"))</f>
        <v>Low</v>
      </c>
    </row>
    <row r="6340" customFormat="false" ht="18.65" hidden="false" customHeight="false" outlineLevel="0" collapsed="false">
      <c r="A6340" s="5" t="s">
        <v>6384</v>
      </c>
      <c r="B6340" s="6" t="s">
        <v>29</v>
      </c>
      <c r="C6340" s="6" t="s">
        <v>30</v>
      </c>
      <c r="D6340" s="6" t="s">
        <v>30</v>
      </c>
      <c r="E6340" s="6" t="s">
        <v>30</v>
      </c>
      <c r="F6340" s="7" t="n">
        <v>72</v>
      </c>
      <c r="G6340" s="6" t="s">
        <v>31</v>
      </c>
      <c r="H6340" s="6" t="s">
        <v>31</v>
      </c>
      <c r="I6340" s="6" t="s">
        <v>203</v>
      </c>
      <c r="J6340" s="6" t="s">
        <v>31</v>
      </c>
      <c r="K6340" s="6" t="s">
        <v>30</v>
      </c>
      <c r="L6340" s="6" t="s">
        <v>31</v>
      </c>
      <c r="M6340" s="6" t="s">
        <v>31</v>
      </c>
      <c r="N6340" s="6" t="s">
        <v>31</v>
      </c>
      <c r="O6340" s="6" t="s">
        <v>31</v>
      </c>
      <c r="P6340" s="6" t="s">
        <v>166</v>
      </c>
      <c r="Q6340" s="6" t="s">
        <v>30</v>
      </c>
      <c r="R6340" s="6" t="s">
        <v>58</v>
      </c>
      <c r="S6340" s="8" t="n">
        <v>84.3</v>
      </c>
      <c r="T6340" s="8" t="n">
        <v>5997.1</v>
      </c>
      <c r="U6340" s="6" t="s">
        <v>30</v>
      </c>
      <c r="V6340" s="8" t="n">
        <f aca="false">IF(X6340="0-1 Year", ROUND(S6340/0.474, 2), IF(X6340="1-2 Years", ROUND(S6340/0.287, 2), ROUND(S6340/0.14, 2)))</f>
        <v>602.14</v>
      </c>
      <c r="W6340" s="6" t="str">
        <f aca="false">IF(V6340&gt;4000, "High", IF(V6340&gt;2000, "Medium", "Low"))</f>
        <v>Low</v>
      </c>
      <c r="X6340" s="9" t="s">
        <v>1765</v>
      </c>
      <c r="Y6340" s="10" t="n">
        <f aca="false">IF(U6340="Yes", 1, 0)</f>
        <v>0</v>
      </c>
      <c r="Z6340" s="10" t="n">
        <v>1</v>
      </c>
      <c r="AA6340" s="11" t="n">
        <f aca="false">MAX(0, ($S6340 * 0.35) - ($F6340 * 0.3))</f>
        <v>7.905</v>
      </c>
      <c r="AB6340" s="12" t="str">
        <f aca="false">IF(AA6340&gt;20,"High",IF(AA6340&gt;10,"Medium","Low"))</f>
        <v>Low</v>
      </c>
    </row>
    <row r="6341" customFormat="false" ht="18.65" hidden="false" customHeight="false" outlineLevel="0" collapsed="false">
      <c r="A6341" s="5" t="s">
        <v>6385</v>
      </c>
      <c r="B6341" s="6" t="s">
        <v>37</v>
      </c>
      <c r="C6341" s="6" t="s">
        <v>30</v>
      </c>
      <c r="D6341" s="6" t="s">
        <v>31</v>
      </c>
      <c r="E6341" s="6" t="s">
        <v>31</v>
      </c>
      <c r="F6341" s="7" t="n">
        <v>71</v>
      </c>
      <c r="G6341" s="6" t="s">
        <v>31</v>
      </c>
      <c r="H6341" s="6" t="s">
        <v>30</v>
      </c>
      <c r="I6341" s="6" t="s">
        <v>203</v>
      </c>
      <c r="J6341" s="6" t="s">
        <v>31</v>
      </c>
      <c r="K6341" s="6" t="s">
        <v>30</v>
      </c>
      <c r="L6341" s="6" t="s">
        <v>31</v>
      </c>
      <c r="M6341" s="6" t="s">
        <v>31</v>
      </c>
      <c r="N6341" s="6" t="s">
        <v>31</v>
      </c>
      <c r="O6341" s="6" t="s">
        <v>31</v>
      </c>
      <c r="P6341" s="6" t="s">
        <v>166</v>
      </c>
      <c r="Q6341" s="6" t="s">
        <v>31</v>
      </c>
      <c r="R6341" s="6" t="s">
        <v>58</v>
      </c>
      <c r="S6341" s="8" t="n">
        <v>82</v>
      </c>
      <c r="T6341" s="8" t="n">
        <v>5999.85</v>
      </c>
      <c r="U6341" s="6" t="s">
        <v>30</v>
      </c>
      <c r="V6341" s="8" t="n">
        <f aca="false">IF(X6341="0-1 Year", ROUND(S6341/0.474, 2), IF(X6341="1-2 Years", ROUND(S6341/0.287, 2), ROUND(S6341/0.14, 2)))</f>
        <v>585.71</v>
      </c>
      <c r="W6341" s="6" t="str">
        <f aca="false">IF(V6341&gt;4000, "High", IF(V6341&gt;2000, "Medium", "Low"))</f>
        <v>Low</v>
      </c>
      <c r="X6341" s="9" t="s">
        <v>1765</v>
      </c>
      <c r="Y6341" s="10" t="n">
        <f aca="false">IF(U6341="Yes", 1, 0)</f>
        <v>0</v>
      </c>
      <c r="Z6341" s="10" t="n">
        <v>1</v>
      </c>
      <c r="AA6341" s="11" t="n">
        <f aca="false">MAX(0, ($S6341 * 0.35) - ($F6341 * 0.3))</f>
        <v>7.4</v>
      </c>
      <c r="AB6341" s="12" t="str">
        <f aca="false">IF(AA6341&gt;20,"High",IF(AA6341&gt;10,"Medium","Low"))</f>
        <v>Low</v>
      </c>
    </row>
    <row r="6342" customFormat="false" ht="18.65" hidden="false" customHeight="false" outlineLevel="0" collapsed="false">
      <c r="A6342" s="5" t="s">
        <v>6386</v>
      </c>
      <c r="B6342" s="6" t="s">
        <v>37</v>
      </c>
      <c r="C6342" s="6" t="s">
        <v>30</v>
      </c>
      <c r="D6342" s="6" t="s">
        <v>30</v>
      </c>
      <c r="E6342" s="6" t="s">
        <v>30</v>
      </c>
      <c r="F6342" s="7" t="n">
        <v>66</v>
      </c>
      <c r="G6342" s="6" t="s">
        <v>31</v>
      </c>
      <c r="H6342" s="6" t="s">
        <v>31</v>
      </c>
      <c r="I6342" s="6" t="s">
        <v>517</v>
      </c>
      <c r="J6342" s="6" t="s">
        <v>30</v>
      </c>
      <c r="K6342" s="6" t="s">
        <v>31</v>
      </c>
      <c r="L6342" s="6" t="s">
        <v>30</v>
      </c>
      <c r="M6342" s="6" t="s">
        <v>30</v>
      </c>
      <c r="N6342" s="6" t="s">
        <v>31</v>
      </c>
      <c r="O6342" s="6" t="s">
        <v>30</v>
      </c>
      <c r="P6342" s="6" t="s">
        <v>33</v>
      </c>
      <c r="Q6342" s="6" t="s">
        <v>31</v>
      </c>
      <c r="R6342" s="6" t="s">
        <v>53</v>
      </c>
      <c r="S6342" s="8" t="n">
        <v>88.9</v>
      </c>
      <c r="T6342" s="8" t="n">
        <v>6000.1</v>
      </c>
      <c r="U6342" s="6" t="s">
        <v>30</v>
      </c>
      <c r="V6342" s="8" t="n">
        <f aca="false">IF(X6342="0-1 Year", ROUND(S6342/0.474, 2), IF(X6342="1-2 Years", ROUND(S6342/0.287, 2), ROUND(S6342/0.14, 2)))</f>
        <v>635</v>
      </c>
      <c r="W6342" s="6" t="str">
        <f aca="false">IF(V6342&gt;4000, "High", IF(V6342&gt;2000, "Medium", "Low"))</f>
        <v>Low</v>
      </c>
      <c r="X6342" s="9" t="s">
        <v>1765</v>
      </c>
      <c r="Y6342" s="10" t="n">
        <f aca="false">IF(U6342="Yes", 1, 0)</f>
        <v>0</v>
      </c>
      <c r="Z6342" s="10" t="n">
        <v>1</v>
      </c>
      <c r="AA6342" s="11" t="n">
        <f aca="false">MAX(0, ($S6342 * 0.35) - ($F6342 * 0.3))</f>
        <v>11.315</v>
      </c>
      <c r="AB6342" s="12" t="str">
        <f aca="false">IF(AA6342&gt;20,"High",IF(AA6342&gt;10,"Medium","Low"))</f>
        <v>Medium</v>
      </c>
    </row>
    <row r="6343" customFormat="false" ht="18.65" hidden="false" customHeight="false" outlineLevel="0" collapsed="false">
      <c r="A6343" s="5" t="s">
        <v>6387</v>
      </c>
      <c r="B6343" s="6" t="s">
        <v>29</v>
      </c>
      <c r="C6343" s="6" t="s">
        <v>30</v>
      </c>
      <c r="D6343" s="6" t="s">
        <v>31</v>
      </c>
      <c r="E6343" s="6" t="s">
        <v>30</v>
      </c>
      <c r="F6343" s="7" t="n">
        <v>62</v>
      </c>
      <c r="G6343" s="6" t="s">
        <v>31</v>
      </c>
      <c r="H6343" s="6" t="s">
        <v>31</v>
      </c>
      <c r="I6343" s="6" t="s">
        <v>517</v>
      </c>
      <c r="J6343" s="6" t="s">
        <v>31</v>
      </c>
      <c r="K6343" s="6" t="s">
        <v>31</v>
      </c>
      <c r="L6343" s="6" t="s">
        <v>30</v>
      </c>
      <c r="M6343" s="6" t="s">
        <v>30</v>
      </c>
      <c r="N6343" s="6" t="s">
        <v>30</v>
      </c>
      <c r="O6343" s="6" t="s">
        <v>31</v>
      </c>
      <c r="P6343" s="6" t="s">
        <v>33</v>
      </c>
      <c r="Q6343" s="6" t="s">
        <v>30</v>
      </c>
      <c r="R6343" s="6" t="s">
        <v>39</v>
      </c>
      <c r="S6343" s="8" t="n">
        <v>96.1</v>
      </c>
      <c r="T6343" s="8" t="n">
        <v>6001.45</v>
      </c>
      <c r="U6343" s="6" t="s">
        <v>30</v>
      </c>
      <c r="V6343" s="8" t="n">
        <f aca="false">IF(X6343="0-1 Year", ROUND(S6343/0.474, 2), IF(X6343="1-2 Years", ROUND(S6343/0.287, 2), ROUND(S6343/0.14, 2)))</f>
        <v>686.43</v>
      </c>
      <c r="W6343" s="6" t="str">
        <f aca="false">IF(V6343&gt;4000, "High", IF(V6343&gt;2000, "Medium", "Low"))</f>
        <v>Low</v>
      </c>
      <c r="X6343" s="9" t="s">
        <v>1765</v>
      </c>
      <c r="Y6343" s="10" t="n">
        <f aca="false">IF(U6343="Yes", 1, 0)</f>
        <v>0</v>
      </c>
      <c r="Z6343" s="10" t="n">
        <v>1</v>
      </c>
      <c r="AA6343" s="11" t="n">
        <f aca="false">MAX(0, ($S6343 * 0.35) - ($F6343 * 0.3))</f>
        <v>15.035</v>
      </c>
      <c r="AB6343" s="12" t="str">
        <f aca="false">IF(AA6343&gt;20,"High",IF(AA6343&gt;10,"Medium","Low"))</f>
        <v>Medium</v>
      </c>
    </row>
    <row r="6344" customFormat="false" ht="18.65" hidden="false" customHeight="false" outlineLevel="0" collapsed="false">
      <c r="A6344" s="5" t="s">
        <v>6388</v>
      </c>
      <c r="B6344" s="6" t="s">
        <v>29</v>
      </c>
      <c r="C6344" s="6" t="s">
        <v>30</v>
      </c>
      <c r="D6344" s="6" t="s">
        <v>31</v>
      </c>
      <c r="E6344" s="6" t="s">
        <v>31</v>
      </c>
      <c r="F6344" s="7" t="n">
        <v>58</v>
      </c>
      <c r="G6344" s="6" t="s">
        <v>31</v>
      </c>
      <c r="H6344" s="6" t="s">
        <v>31</v>
      </c>
      <c r="I6344" s="6" t="s">
        <v>517</v>
      </c>
      <c r="J6344" s="6" t="s">
        <v>30</v>
      </c>
      <c r="K6344" s="6" t="s">
        <v>30</v>
      </c>
      <c r="L6344" s="6" t="s">
        <v>31</v>
      </c>
      <c r="M6344" s="6" t="s">
        <v>31</v>
      </c>
      <c r="N6344" s="6" t="s">
        <v>31</v>
      </c>
      <c r="O6344" s="6" t="s">
        <v>31</v>
      </c>
      <c r="P6344" s="6" t="s">
        <v>33</v>
      </c>
      <c r="Q6344" s="6" t="s">
        <v>31</v>
      </c>
      <c r="R6344" s="6" t="s">
        <v>53</v>
      </c>
      <c r="S6344" s="8" t="n">
        <v>105.05</v>
      </c>
      <c r="T6344" s="8" t="n">
        <v>6004.85</v>
      </c>
      <c r="U6344" s="6" t="s">
        <v>30</v>
      </c>
      <c r="V6344" s="8" t="n">
        <f aca="false">IF(X6344="0-1 Year", ROUND(S6344/0.474, 2), IF(X6344="1-2 Years", ROUND(S6344/0.287, 2), ROUND(S6344/0.14, 2)))</f>
        <v>750.36</v>
      </c>
      <c r="W6344" s="6" t="str">
        <f aca="false">IF(V6344&gt;4000, "High", IF(V6344&gt;2000, "Medium", "Low"))</f>
        <v>Low</v>
      </c>
      <c r="X6344" s="9" t="s">
        <v>1765</v>
      </c>
      <c r="Y6344" s="10" t="n">
        <f aca="false">IF(U6344="Yes", 1, 0)</f>
        <v>0</v>
      </c>
      <c r="Z6344" s="10" t="n">
        <v>1</v>
      </c>
      <c r="AA6344" s="11" t="n">
        <f aca="false">MAX(0, ($S6344 * 0.35) - ($F6344 * 0.3))</f>
        <v>19.3675</v>
      </c>
      <c r="AB6344" s="12" t="str">
        <f aca="false">IF(AA6344&gt;20,"High",IF(AA6344&gt;10,"Medium","Low"))</f>
        <v>Medium</v>
      </c>
    </row>
    <row r="6345" customFormat="false" ht="18.65" hidden="false" customHeight="false" outlineLevel="0" collapsed="false">
      <c r="A6345" s="5" t="s">
        <v>6389</v>
      </c>
      <c r="B6345" s="6" t="s">
        <v>37</v>
      </c>
      <c r="C6345" s="6" t="s">
        <v>30</v>
      </c>
      <c r="D6345" s="6" t="s">
        <v>31</v>
      </c>
      <c r="E6345" s="6" t="s">
        <v>31</v>
      </c>
      <c r="F6345" s="7" t="n">
        <v>61</v>
      </c>
      <c r="G6345" s="6" t="s">
        <v>31</v>
      </c>
      <c r="H6345" s="6" t="s">
        <v>31</v>
      </c>
      <c r="I6345" s="6" t="s">
        <v>517</v>
      </c>
      <c r="J6345" s="6" t="s">
        <v>30</v>
      </c>
      <c r="K6345" s="6" t="s">
        <v>31</v>
      </c>
      <c r="L6345" s="6" t="s">
        <v>30</v>
      </c>
      <c r="M6345" s="6" t="s">
        <v>30</v>
      </c>
      <c r="N6345" s="6" t="s">
        <v>31</v>
      </c>
      <c r="O6345" s="6" t="s">
        <v>31</v>
      </c>
      <c r="P6345" s="6" t="s">
        <v>38</v>
      </c>
      <c r="Q6345" s="6" t="s">
        <v>31</v>
      </c>
      <c r="R6345" s="6" t="s">
        <v>39</v>
      </c>
      <c r="S6345" s="8" t="n">
        <v>99.15</v>
      </c>
      <c r="T6345" s="8" t="n">
        <v>6010.05</v>
      </c>
      <c r="U6345" s="6" t="s">
        <v>31</v>
      </c>
      <c r="V6345" s="8" t="n">
        <f aca="false">IF(X6345="0-1 Year", ROUND(S6345/0.474, 2), IF(X6345="1-2 Years", ROUND(S6345/0.287, 2), ROUND(S6345/0.14, 2)))</f>
        <v>708.21</v>
      </c>
      <c r="W6345" s="6" t="str">
        <f aca="false">IF(V6345&gt;4000, "High", IF(V6345&gt;2000, "Medium", "Low"))</f>
        <v>Low</v>
      </c>
      <c r="X6345" s="9" t="s">
        <v>1765</v>
      </c>
      <c r="Y6345" s="10" t="n">
        <f aca="false">IF(U6345="Yes", 1, 0)</f>
        <v>1</v>
      </c>
      <c r="Z6345" s="10" t="n">
        <v>1</v>
      </c>
      <c r="AA6345" s="11" t="n">
        <f aca="false">MAX(0, ($S6345 * 0.35) - ($F6345 * 0.3))</f>
        <v>16.4025</v>
      </c>
      <c r="AB6345" s="12" t="str">
        <f aca="false">IF(AA6345&gt;20,"High",IF(AA6345&gt;10,"Medium","Low"))</f>
        <v>Medium</v>
      </c>
    </row>
    <row r="6346" customFormat="false" ht="18.65" hidden="false" customHeight="false" outlineLevel="0" collapsed="false">
      <c r="A6346" s="5" t="s">
        <v>6390</v>
      </c>
      <c r="B6346" s="6" t="s">
        <v>37</v>
      </c>
      <c r="C6346" s="6" t="s">
        <v>30</v>
      </c>
      <c r="D6346" s="6" t="s">
        <v>30</v>
      </c>
      <c r="E6346" s="6" t="s">
        <v>30</v>
      </c>
      <c r="F6346" s="7" t="n">
        <v>54</v>
      </c>
      <c r="G6346" s="6" t="s">
        <v>31</v>
      </c>
      <c r="H6346" s="6" t="s">
        <v>31</v>
      </c>
      <c r="I6346" s="6" t="s">
        <v>517</v>
      </c>
      <c r="J6346" s="6" t="s">
        <v>30</v>
      </c>
      <c r="K6346" s="6" t="s">
        <v>31</v>
      </c>
      <c r="L6346" s="6" t="s">
        <v>31</v>
      </c>
      <c r="M6346" s="6" t="s">
        <v>31</v>
      </c>
      <c r="N6346" s="6" t="s">
        <v>31</v>
      </c>
      <c r="O6346" s="6" t="s">
        <v>31</v>
      </c>
      <c r="P6346" s="6" t="s">
        <v>38</v>
      </c>
      <c r="Q6346" s="6" t="s">
        <v>30</v>
      </c>
      <c r="R6346" s="6" t="s">
        <v>39</v>
      </c>
      <c r="S6346" s="8" t="n">
        <v>111.1</v>
      </c>
      <c r="T6346" s="8" t="n">
        <v>6014.85</v>
      </c>
      <c r="U6346" s="6" t="s">
        <v>31</v>
      </c>
      <c r="V6346" s="8" t="n">
        <f aca="false">IF(X6346="0-1 Year", ROUND(S6346/0.474, 2), IF(X6346="1-2 Years", ROUND(S6346/0.287, 2), ROUND(S6346/0.14, 2)))</f>
        <v>793.57</v>
      </c>
      <c r="W6346" s="6" t="str">
        <f aca="false">IF(V6346&gt;4000, "High", IF(V6346&gt;2000, "Medium", "Low"))</f>
        <v>Low</v>
      </c>
      <c r="X6346" s="9" t="s">
        <v>1765</v>
      </c>
      <c r="Y6346" s="10" t="n">
        <f aca="false">IF(U6346="Yes", 1, 0)</f>
        <v>1</v>
      </c>
      <c r="Z6346" s="10" t="n">
        <v>1</v>
      </c>
      <c r="AA6346" s="11" t="n">
        <f aca="false">MAX(0, ($S6346 * 0.35) - ($F6346 * 0.3))</f>
        <v>22.685</v>
      </c>
      <c r="AB6346" s="12" t="str">
        <f aca="false">IF(AA6346&gt;20,"High",IF(AA6346&gt;10,"Medium","Low"))</f>
        <v>High</v>
      </c>
    </row>
    <row r="6347" customFormat="false" ht="18.65" hidden="false" customHeight="false" outlineLevel="0" collapsed="false">
      <c r="A6347" s="5" t="s">
        <v>6391</v>
      </c>
      <c r="B6347" s="6" t="s">
        <v>29</v>
      </c>
      <c r="C6347" s="6" t="s">
        <v>30</v>
      </c>
      <c r="D6347" s="6" t="s">
        <v>30</v>
      </c>
      <c r="E6347" s="6" t="s">
        <v>30</v>
      </c>
      <c r="F6347" s="7" t="n">
        <v>58</v>
      </c>
      <c r="G6347" s="6" t="s">
        <v>31</v>
      </c>
      <c r="H6347" s="6" t="s">
        <v>31</v>
      </c>
      <c r="I6347" s="6" t="s">
        <v>517</v>
      </c>
      <c r="J6347" s="6" t="s">
        <v>30</v>
      </c>
      <c r="K6347" s="6" t="s">
        <v>31</v>
      </c>
      <c r="L6347" s="6" t="s">
        <v>31</v>
      </c>
      <c r="M6347" s="6" t="s">
        <v>30</v>
      </c>
      <c r="N6347" s="6" t="s">
        <v>31</v>
      </c>
      <c r="O6347" s="6" t="s">
        <v>31</v>
      </c>
      <c r="P6347" s="6" t="s">
        <v>33</v>
      </c>
      <c r="Q6347" s="6" t="s">
        <v>31</v>
      </c>
      <c r="R6347" s="6" t="s">
        <v>53</v>
      </c>
      <c r="S6347" s="8" t="n">
        <v>103.25</v>
      </c>
      <c r="T6347" s="8" t="n">
        <v>6017.65</v>
      </c>
      <c r="U6347" s="6" t="s">
        <v>31</v>
      </c>
      <c r="V6347" s="8" t="n">
        <f aca="false">IF(X6347="0-1 Year", ROUND(S6347/0.474, 2), IF(X6347="1-2 Years", ROUND(S6347/0.287, 2), ROUND(S6347/0.14, 2)))</f>
        <v>737.5</v>
      </c>
      <c r="W6347" s="6" t="str">
        <f aca="false">IF(V6347&gt;4000, "High", IF(V6347&gt;2000, "Medium", "Low"))</f>
        <v>Low</v>
      </c>
      <c r="X6347" s="9" t="s">
        <v>1765</v>
      </c>
      <c r="Y6347" s="10" t="n">
        <f aca="false">IF(U6347="Yes", 1, 0)</f>
        <v>1</v>
      </c>
      <c r="Z6347" s="10" t="n">
        <v>1</v>
      </c>
      <c r="AA6347" s="11" t="n">
        <f aca="false">MAX(0, ($S6347 * 0.35) - ($F6347 * 0.3))</f>
        <v>18.7375</v>
      </c>
      <c r="AB6347" s="12" t="str">
        <f aca="false">IF(AA6347&gt;20,"High",IF(AA6347&gt;10,"Medium","Low"))</f>
        <v>Medium</v>
      </c>
    </row>
    <row r="6348" customFormat="false" ht="18.65" hidden="false" customHeight="false" outlineLevel="0" collapsed="false">
      <c r="A6348" s="5" t="s">
        <v>6392</v>
      </c>
      <c r="B6348" s="6" t="s">
        <v>29</v>
      </c>
      <c r="C6348" s="6" t="s">
        <v>31</v>
      </c>
      <c r="D6348" s="6" t="s">
        <v>31</v>
      </c>
      <c r="E6348" s="6" t="s">
        <v>30</v>
      </c>
      <c r="F6348" s="7" t="n">
        <v>60</v>
      </c>
      <c r="G6348" s="6" t="s">
        <v>31</v>
      </c>
      <c r="H6348" s="6" t="s">
        <v>31</v>
      </c>
      <c r="I6348" s="6" t="s">
        <v>517</v>
      </c>
      <c r="J6348" s="6" t="s">
        <v>30</v>
      </c>
      <c r="K6348" s="6" t="s">
        <v>30</v>
      </c>
      <c r="L6348" s="6" t="s">
        <v>30</v>
      </c>
      <c r="M6348" s="6" t="s">
        <v>31</v>
      </c>
      <c r="N6348" s="6" t="s">
        <v>31</v>
      </c>
      <c r="O6348" s="6" t="s">
        <v>31</v>
      </c>
      <c r="P6348" s="6" t="s">
        <v>38</v>
      </c>
      <c r="Q6348" s="6" t="s">
        <v>31</v>
      </c>
      <c r="R6348" s="6" t="s">
        <v>39</v>
      </c>
      <c r="S6348" s="8" t="n">
        <v>99</v>
      </c>
      <c r="T6348" s="8" t="n">
        <v>6017.9</v>
      </c>
      <c r="U6348" s="6" t="s">
        <v>30</v>
      </c>
      <c r="V6348" s="8" t="n">
        <f aca="false">IF(X6348="0-1 Year", ROUND(S6348/0.474, 2), IF(X6348="1-2 Years", ROUND(S6348/0.287, 2), ROUND(S6348/0.14, 2)))</f>
        <v>707.14</v>
      </c>
      <c r="W6348" s="6" t="str">
        <f aca="false">IF(V6348&gt;4000, "High", IF(V6348&gt;2000, "Medium", "Low"))</f>
        <v>Low</v>
      </c>
      <c r="X6348" s="9" t="s">
        <v>1765</v>
      </c>
      <c r="Y6348" s="10" t="n">
        <f aca="false">IF(U6348="Yes", 1, 0)</f>
        <v>0</v>
      </c>
      <c r="Z6348" s="10" t="n">
        <v>1</v>
      </c>
      <c r="AA6348" s="11" t="n">
        <f aca="false">MAX(0, ($S6348 * 0.35) - ($F6348 * 0.3))</f>
        <v>16.65</v>
      </c>
      <c r="AB6348" s="12" t="str">
        <f aca="false">IF(AA6348&gt;20,"High",IF(AA6348&gt;10,"Medium","Low"))</f>
        <v>Medium</v>
      </c>
    </row>
    <row r="6349" customFormat="false" ht="18.65" hidden="false" customHeight="false" outlineLevel="0" collapsed="false">
      <c r="A6349" s="5" t="s">
        <v>6393</v>
      </c>
      <c r="B6349" s="6" t="s">
        <v>37</v>
      </c>
      <c r="C6349" s="6" t="s">
        <v>30</v>
      </c>
      <c r="D6349" s="6" t="s">
        <v>31</v>
      </c>
      <c r="E6349" s="6" t="s">
        <v>31</v>
      </c>
      <c r="F6349" s="7" t="n">
        <v>61</v>
      </c>
      <c r="G6349" s="6" t="s">
        <v>31</v>
      </c>
      <c r="H6349" s="6" t="s">
        <v>31</v>
      </c>
      <c r="I6349" s="6" t="s">
        <v>517</v>
      </c>
      <c r="J6349" s="6" t="s">
        <v>31</v>
      </c>
      <c r="K6349" s="6" t="s">
        <v>31</v>
      </c>
      <c r="L6349" s="6" t="s">
        <v>31</v>
      </c>
      <c r="M6349" s="6" t="s">
        <v>30</v>
      </c>
      <c r="N6349" s="6" t="s">
        <v>30</v>
      </c>
      <c r="O6349" s="6" t="s">
        <v>31</v>
      </c>
      <c r="P6349" s="6" t="s">
        <v>33</v>
      </c>
      <c r="Q6349" s="6" t="s">
        <v>31</v>
      </c>
      <c r="R6349" s="6" t="s">
        <v>58</v>
      </c>
      <c r="S6349" s="8" t="n">
        <v>100.7</v>
      </c>
      <c r="T6349" s="8" t="n">
        <v>6018.65</v>
      </c>
      <c r="U6349" s="6" t="s">
        <v>30</v>
      </c>
      <c r="V6349" s="8" t="n">
        <f aca="false">IF(X6349="0-1 Year", ROUND(S6349/0.474, 2), IF(X6349="1-2 Years", ROUND(S6349/0.287, 2), ROUND(S6349/0.14, 2)))</f>
        <v>719.29</v>
      </c>
      <c r="W6349" s="6" t="str">
        <f aca="false">IF(V6349&gt;4000, "High", IF(V6349&gt;2000, "Medium", "Low"))</f>
        <v>Low</v>
      </c>
      <c r="X6349" s="9" t="s">
        <v>1765</v>
      </c>
      <c r="Y6349" s="10" t="n">
        <f aca="false">IF(U6349="Yes", 1, 0)</f>
        <v>0</v>
      </c>
      <c r="Z6349" s="10" t="n">
        <v>1</v>
      </c>
      <c r="AA6349" s="11" t="n">
        <f aca="false">MAX(0, ($S6349 * 0.35) - ($F6349 * 0.3))</f>
        <v>16.945</v>
      </c>
      <c r="AB6349" s="12" t="str">
        <f aca="false">IF(AA6349&gt;20,"High",IF(AA6349&gt;10,"Medium","Low"))</f>
        <v>Medium</v>
      </c>
    </row>
    <row r="6350" customFormat="false" ht="18.65" hidden="false" customHeight="false" outlineLevel="0" collapsed="false">
      <c r="A6350" s="5" t="s">
        <v>6394</v>
      </c>
      <c r="B6350" s="6" t="s">
        <v>37</v>
      </c>
      <c r="C6350" s="6" t="s">
        <v>31</v>
      </c>
      <c r="D6350" s="6" t="s">
        <v>31</v>
      </c>
      <c r="E6350" s="6" t="s">
        <v>31</v>
      </c>
      <c r="F6350" s="7" t="n">
        <v>62</v>
      </c>
      <c r="G6350" s="6" t="s">
        <v>31</v>
      </c>
      <c r="H6350" s="6" t="s">
        <v>31</v>
      </c>
      <c r="I6350" s="6" t="s">
        <v>517</v>
      </c>
      <c r="J6350" s="6" t="s">
        <v>30</v>
      </c>
      <c r="K6350" s="6" t="s">
        <v>31</v>
      </c>
      <c r="L6350" s="6" t="s">
        <v>31</v>
      </c>
      <c r="M6350" s="6" t="s">
        <v>30</v>
      </c>
      <c r="N6350" s="6" t="s">
        <v>30</v>
      </c>
      <c r="O6350" s="6" t="s">
        <v>31</v>
      </c>
      <c r="P6350" s="6" t="s">
        <v>38</v>
      </c>
      <c r="Q6350" s="6" t="s">
        <v>31</v>
      </c>
      <c r="R6350" s="6" t="s">
        <v>58</v>
      </c>
      <c r="S6350" s="8" t="n">
        <v>96.1</v>
      </c>
      <c r="T6350" s="8" t="n">
        <v>6019.35</v>
      </c>
      <c r="U6350" s="6" t="s">
        <v>30</v>
      </c>
      <c r="V6350" s="8" t="n">
        <f aca="false">IF(X6350="0-1 Year", ROUND(S6350/0.474, 2), IF(X6350="1-2 Years", ROUND(S6350/0.287, 2), ROUND(S6350/0.14, 2)))</f>
        <v>686.43</v>
      </c>
      <c r="W6350" s="6" t="str">
        <f aca="false">IF(V6350&gt;4000, "High", IF(V6350&gt;2000, "Medium", "Low"))</f>
        <v>Low</v>
      </c>
      <c r="X6350" s="9" t="s">
        <v>1765</v>
      </c>
      <c r="Y6350" s="10" t="n">
        <f aca="false">IF(U6350="Yes", 1, 0)</f>
        <v>0</v>
      </c>
      <c r="Z6350" s="10" t="n">
        <v>1</v>
      </c>
      <c r="AA6350" s="11" t="n">
        <f aca="false">MAX(0, ($S6350 * 0.35) - ($F6350 * 0.3))</f>
        <v>15.035</v>
      </c>
      <c r="AB6350" s="12" t="str">
        <f aca="false">IF(AA6350&gt;20,"High",IF(AA6350&gt;10,"Medium","Low"))</f>
        <v>Medium</v>
      </c>
    </row>
    <row r="6351" customFormat="false" ht="18.65" hidden="false" customHeight="false" outlineLevel="0" collapsed="false">
      <c r="A6351" s="5" t="s">
        <v>6395</v>
      </c>
      <c r="B6351" s="6" t="s">
        <v>29</v>
      </c>
      <c r="C6351" s="6" t="s">
        <v>30</v>
      </c>
      <c r="D6351" s="6" t="s">
        <v>30</v>
      </c>
      <c r="E6351" s="6" t="s">
        <v>31</v>
      </c>
      <c r="F6351" s="7" t="n">
        <v>71</v>
      </c>
      <c r="G6351" s="6" t="s">
        <v>31</v>
      </c>
      <c r="H6351" s="6" t="s">
        <v>31</v>
      </c>
      <c r="I6351" s="6" t="s">
        <v>517</v>
      </c>
      <c r="J6351" s="6" t="s">
        <v>31</v>
      </c>
      <c r="K6351" s="6" t="s">
        <v>31</v>
      </c>
      <c r="L6351" s="6" t="s">
        <v>30</v>
      </c>
      <c r="M6351" s="6" t="s">
        <v>30</v>
      </c>
      <c r="N6351" s="6" t="s">
        <v>30</v>
      </c>
      <c r="O6351" s="6" t="s">
        <v>30</v>
      </c>
      <c r="P6351" s="6" t="s">
        <v>33</v>
      </c>
      <c r="Q6351" s="6" t="s">
        <v>31</v>
      </c>
      <c r="R6351" s="6" t="s">
        <v>58</v>
      </c>
      <c r="S6351" s="8" t="n">
        <v>85.45</v>
      </c>
      <c r="T6351" s="8" t="n">
        <v>6028.95</v>
      </c>
      <c r="U6351" s="6" t="s">
        <v>30</v>
      </c>
      <c r="V6351" s="8" t="n">
        <f aca="false">IF(X6351="0-1 Year", ROUND(S6351/0.474, 2), IF(X6351="1-2 Years", ROUND(S6351/0.287, 2), ROUND(S6351/0.14, 2)))</f>
        <v>610.36</v>
      </c>
      <c r="W6351" s="6" t="str">
        <f aca="false">IF(V6351&gt;4000, "High", IF(V6351&gt;2000, "Medium", "Low"))</f>
        <v>Low</v>
      </c>
      <c r="X6351" s="9" t="s">
        <v>1765</v>
      </c>
      <c r="Y6351" s="10" t="n">
        <f aca="false">IF(U6351="Yes", 1, 0)</f>
        <v>0</v>
      </c>
      <c r="Z6351" s="10" t="n">
        <v>1</v>
      </c>
      <c r="AA6351" s="11" t="n">
        <f aca="false">MAX(0, ($S6351 * 0.35) - ($F6351 * 0.3))</f>
        <v>8.6075</v>
      </c>
      <c r="AB6351" s="12" t="str">
        <f aca="false">IF(AA6351&gt;20,"High",IF(AA6351&gt;10,"Medium","Low"))</f>
        <v>Low</v>
      </c>
    </row>
    <row r="6352" customFormat="false" ht="18.65" hidden="false" customHeight="false" outlineLevel="0" collapsed="false">
      <c r="A6352" s="5" t="s">
        <v>6396</v>
      </c>
      <c r="B6352" s="6" t="s">
        <v>37</v>
      </c>
      <c r="C6352" s="6" t="s">
        <v>31</v>
      </c>
      <c r="D6352" s="6" t="s">
        <v>31</v>
      </c>
      <c r="E6352" s="6" t="s">
        <v>30</v>
      </c>
      <c r="F6352" s="7" t="n">
        <v>60</v>
      </c>
      <c r="G6352" s="6" t="s">
        <v>31</v>
      </c>
      <c r="H6352" s="6" t="s">
        <v>31</v>
      </c>
      <c r="I6352" s="6" t="s">
        <v>517</v>
      </c>
      <c r="J6352" s="6" t="s">
        <v>30</v>
      </c>
      <c r="K6352" s="6" t="s">
        <v>30</v>
      </c>
      <c r="L6352" s="6" t="s">
        <v>31</v>
      </c>
      <c r="M6352" s="6" t="s">
        <v>30</v>
      </c>
      <c r="N6352" s="6" t="s">
        <v>31</v>
      </c>
      <c r="O6352" s="6" t="s">
        <v>31</v>
      </c>
      <c r="P6352" s="6" t="s">
        <v>33</v>
      </c>
      <c r="Q6352" s="6" t="s">
        <v>31</v>
      </c>
      <c r="R6352" s="6" t="s">
        <v>58</v>
      </c>
      <c r="S6352" s="8" t="n">
        <v>100.5</v>
      </c>
      <c r="T6352" s="8" t="n">
        <v>6029</v>
      </c>
      <c r="U6352" s="6" t="s">
        <v>30</v>
      </c>
      <c r="V6352" s="8" t="n">
        <f aca="false">IF(X6352="0-1 Year", ROUND(S6352/0.474, 2), IF(X6352="1-2 Years", ROUND(S6352/0.287, 2), ROUND(S6352/0.14, 2)))</f>
        <v>717.86</v>
      </c>
      <c r="W6352" s="6" t="str">
        <f aca="false">IF(V6352&gt;4000, "High", IF(V6352&gt;2000, "Medium", "Low"))</f>
        <v>Low</v>
      </c>
      <c r="X6352" s="9" t="s">
        <v>1765</v>
      </c>
      <c r="Y6352" s="10" t="n">
        <f aca="false">IF(U6352="Yes", 1, 0)</f>
        <v>0</v>
      </c>
      <c r="Z6352" s="10" t="n">
        <v>1</v>
      </c>
      <c r="AA6352" s="11" t="n">
        <f aca="false">MAX(0, ($S6352 * 0.35) - ($F6352 * 0.3))</f>
        <v>17.175</v>
      </c>
      <c r="AB6352" s="12" t="str">
        <f aca="false">IF(AA6352&gt;20,"High",IF(AA6352&gt;10,"Medium","Low"))</f>
        <v>Medium</v>
      </c>
    </row>
    <row r="6353" customFormat="false" ht="18.65" hidden="false" customHeight="false" outlineLevel="0" collapsed="false">
      <c r="A6353" s="5" t="s">
        <v>6397</v>
      </c>
      <c r="B6353" s="6" t="s">
        <v>29</v>
      </c>
      <c r="C6353" s="6" t="s">
        <v>30</v>
      </c>
      <c r="D6353" s="6" t="s">
        <v>31</v>
      </c>
      <c r="E6353" s="6" t="s">
        <v>31</v>
      </c>
      <c r="F6353" s="7" t="n">
        <v>71</v>
      </c>
      <c r="G6353" s="6" t="s">
        <v>31</v>
      </c>
      <c r="H6353" s="6" t="s">
        <v>30</v>
      </c>
      <c r="I6353" s="6" t="s">
        <v>203</v>
      </c>
      <c r="J6353" s="6" t="s">
        <v>31</v>
      </c>
      <c r="K6353" s="6" t="s">
        <v>31</v>
      </c>
      <c r="L6353" s="6" t="s">
        <v>31</v>
      </c>
      <c r="M6353" s="6" t="s">
        <v>31</v>
      </c>
      <c r="N6353" s="6" t="s">
        <v>31</v>
      </c>
      <c r="O6353" s="6" t="s">
        <v>31</v>
      </c>
      <c r="P6353" s="6" t="s">
        <v>166</v>
      </c>
      <c r="Q6353" s="6" t="s">
        <v>30</v>
      </c>
      <c r="R6353" s="6" t="s">
        <v>53</v>
      </c>
      <c r="S6353" s="8" t="n">
        <v>85.45</v>
      </c>
      <c r="T6353" s="8" t="n">
        <v>6029.9</v>
      </c>
      <c r="U6353" s="6" t="s">
        <v>30</v>
      </c>
      <c r="V6353" s="8" t="n">
        <f aca="false">IF(X6353="0-1 Year", ROUND(S6353/0.474, 2), IF(X6353="1-2 Years", ROUND(S6353/0.287, 2), ROUND(S6353/0.14, 2)))</f>
        <v>610.36</v>
      </c>
      <c r="W6353" s="6" t="str">
        <f aca="false">IF(V6353&gt;4000, "High", IF(V6353&gt;2000, "Medium", "Low"))</f>
        <v>Low</v>
      </c>
      <c r="X6353" s="9" t="s">
        <v>1765</v>
      </c>
      <c r="Y6353" s="10" t="n">
        <f aca="false">IF(U6353="Yes", 1, 0)</f>
        <v>0</v>
      </c>
      <c r="Z6353" s="10" t="n">
        <v>1</v>
      </c>
      <c r="AA6353" s="11" t="n">
        <f aca="false">MAX(0, ($S6353 * 0.35) - ($F6353 * 0.3))</f>
        <v>8.6075</v>
      </c>
      <c r="AB6353" s="12" t="str">
        <f aca="false">IF(AA6353&gt;20,"High",IF(AA6353&gt;10,"Medium","Low"))</f>
        <v>Low</v>
      </c>
    </row>
    <row r="6354" customFormat="false" ht="18.65" hidden="false" customHeight="false" outlineLevel="0" collapsed="false">
      <c r="A6354" s="5" t="s">
        <v>6398</v>
      </c>
      <c r="B6354" s="6" t="s">
        <v>29</v>
      </c>
      <c r="C6354" s="6" t="s">
        <v>30</v>
      </c>
      <c r="D6354" s="6" t="s">
        <v>31</v>
      </c>
      <c r="E6354" s="6" t="s">
        <v>30</v>
      </c>
      <c r="F6354" s="7" t="n">
        <v>72</v>
      </c>
      <c r="G6354" s="6" t="s">
        <v>31</v>
      </c>
      <c r="H6354" s="6" t="s">
        <v>30</v>
      </c>
      <c r="I6354" s="6" t="s">
        <v>203</v>
      </c>
      <c r="J6354" s="6" t="s">
        <v>31</v>
      </c>
      <c r="K6354" s="6" t="s">
        <v>31</v>
      </c>
      <c r="L6354" s="6" t="s">
        <v>31</v>
      </c>
      <c r="M6354" s="6" t="s">
        <v>31</v>
      </c>
      <c r="N6354" s="6" t="s">
        <v>31</v>
      </c>
      <c r="O6354" s="6" t="s">
        <v>31</v>
      </c>
      <c r="P6354" s="6" t="s">
        <v>166</v>
      </c>
      <c r="Q6354" s="6" t="s">
        <v>30</v>
      </c>
      <c r="R6354" s="6" t="s">
        <v>34</v>
      </c>
      <c r="S6354" s="8" t="n">
        <v>84.45</v>
      </c>
      <c r="T6354" s="8" t="n">
        <v>6033.1</v>
      </c>
      <c r="U6354" s="6" t="s">
        <v>30</v>
      </c>
      <c r="V6354" s="8" t="n">
        <f aca="false">IF(X6354="0-1 Year", ROUND(S6354/0.474, 2), IF(X6354="1-2 Years", ROUND(S6354/0.287, 2), ROUND(S6354/0.14, 2)))</f>
        <v>603.21</v>
      </c>
      <c r="W6354" s="6" t="str">
        <f aca="false">IF(V6354&gt;4000, "High", IF(V6354&gt;2000, "Medium", "Low"))</f>
        <v>Low</v>
      </c>
      <c r="X6354" s="9" t="s">
        <v>1765</v>
      </c>
      <c r="Y6354" s="10" t="n">
        <f aca="false">IF(U6354="Yes", 1, 0)</f>
        <v>0</v>
      </c>
      <c r="Z6354" s="10" t="n">
        <v>1</v>
      </c>
      <c r="AA6354" s="11" t="n">
        <f aca="false">MAX(0, ($S6354 * 0.35) - ($F6354 * 0.3))</f>
        <v>7.9575</v>
      </c>
      <c r="AB6354" s="12" t="str">
        <f aca="false">IF(AA6354&gt;20,"High",IF(AA6354&gt;10,"Medium","Low"))</f>
        <v>Low</v>
      </c>
    </row>
    <row r="6355" customFormat="false" ht="18.65" hidden="false" customHeight="false" outlineLevel="0" collapsed="false">
      <c r="A6355" s="5" t="s">
        <v>6399</v>
      </c>
      <c r="B6355" s="6" t="s">
        <v>29</v>
      </c>
      <c r="C6355" s="6" t="s">
        <v>30</v>
      </c>
      <c r="D6355" s="6" t="s">
        <v>31</v>
      </c>
      <c r="E6355" s="6" t="s">
        <v>30</v>
      </c>
      <c r="F6355" s="7" t="n">
        <v>56</v>
      </c>
      <c r="G6355" s="6" t="s">
        <v>31</v>
      </c>
      <c r="H6355" s="6" t="s">
        <v>31</v>
      </c>
      <c r="I6355" s="6" t="s">
        <v>517</v>
      </c>
      <c r="J6355" s="6" t="s">
        <v>30</v>
      </c>
      <c r="K6355" s="6" t="s">
        <v>31</v>
      </c>
      <c r="L6355" s="6" t="s">
        <v>30</v>
      </c>
      <c r="M6355" s="6" t="s">
        <v>31</v>
      </c>
      <c r="N6355" s="6" t="s">
        <v>31</v>
      </c>
      <c r="O6355" s="6" t="s">
        <v>31</v>
      </c>
      <c r="P6355" s="6" t="s">
        <v>33</v>
      </c>
      <c r="Q6355" s="6" t="s">
        <v>31</v>
      </c>
      <c r="R6355" s="6" t="s">
        <v>39</v>
      </c>
      <c r="S6355" s="8" t="n">
        <v>107.25</v>
      </c>
      <c r="T6355" s="8" t="n">
        <v>6033.3</v>
      </c>
      <c r="U6355" s="6" t="s">
        <v>30</v>
      </c>
      <c r="V6355" s="8" t="n">
        <f aca="false">IF(X6355="0-1 Year", ROUND(S6355/0.474, 2), IF(X6355="1-2 Years", ROUND(S6355/0.287, 2), ROUND(S6355/0.14, 2)))</f>
        <v>766.07</v>
      </c>
      <c r="W6355" s="6" t="str">
        <f aca="false">IF(V6355&gt;4000, "High", IF(V6355&gt;2000, "Medium", "Low"))</f>
        <v>Low</v>
      </c>
      <c r="X6355" s="9" t="s">
        <v>1765</v>
      </c>
      <c r="Y6355" s="10" t="n">
        <f aca="false">IF(U6355="Yes", 1, 0)</f>
        <v>0</v>
      </c>
      <c r="Z6355" s="10" t="n">
        <v>1</v>
      </c>
      <c r="AA6355" s="11" t="n">
        <f aca="false">MAX(0, ($S6355 * 0.35) - ($F6355 * 0.3))</f>
        <v>20.7375</v>
      </c>
      <c r="AB6355" s="12" t="str">
        <f aca="false">IF(AA6355&gt;20,"High",IF(AA6355&gt;10,"Medium","Low"))</f>
        <v>High</v>
      </c>
    </row>
    <row r="6356" customFormat="false" ht="18.65" hidden="false" customHeight="false" outlineLevel="0" collapsed="false">
      <c r="A6356" s="5" t="s">
        <v>6400</v>
      </c>
      <c r="B6356" s="6" t="s">
        <v>37</v>
      </c>
      <c r="C6356" s="6" t="s">
        <v>30</v>
      </c>
      <c r="D6356" s="6" t="s">
        <v>31</v>
      </c>
      <c r="E6356" s="6" t="s">
        <v>30</v>
      </c>
      <c r="F6356" s="7" t="n">
        <v>59</v>
      </c>
      <c r="G6356" s="6" t="s">
        <v>31</v>
      </c>
      <c r="H6356" s="6" t="s">
        <v>30</v>
      </c>
      <c r="I6356" s="6" t="s">
        <v>517</v>
      </c>
      <c r="J6356" s="6" t="s">
        <v>30</v>
      </c>
      <c r="K6356" s="6" t="s">
        <v>31</v>
      </c>
      <c r="L6356" s="6" t="s">
        <v>30</v>
      </c>
      <c r="M6356" s="6" t="s">
        <v>31</v>
      </c>
      <c r="N6356" s="6" t="s">
        <v>31</v>
      </c>
      <c r="O6356" s="6" t="s">
        <v>31</v>
      </c>
      <c r="P6356" s="6" t="s">
        <v>166</v>
      </c>
      <c r="Q6356" s="6" t="s">
        <v>31</v>
      </c>
      <c r="R6356" s="6" t="s">
        <v>34</v>
      </c>
      <c r="S6356" s="8" t="n">
        <v>100.05</v>
      </c>
      <c r="T6356" s="8" t="n">
        <v>6034.85</v>
      </c>
      <c r="U6356" s="6" t="s">
        <v>30</v>
      </c>
      <c r="V6356" s="8" t="n">
        <f aca="false">IF(X6356="0-1 Year", ROUND(S6356/0.474, 2), IF(X6356="1-2 Years", ROUND(S6356/0.287, 2), ROUND(S6356/0.14, 2)))</f>
        <v>714.64</v>
      </c>
      <c r="W6356" s="6" t="str">
        <f aca="false">IF(V6356&gt;4000, "High", IF(V6356&gt;2000, "Medium", "Low"))</f>
        <v>Low</v>
      </c>
      <c r="X6356" s="9" t="s">
        <v>1765</v>
      </c>
      <c r="Y6356" s="10" t="n">
        <f aca="false">IF(U6356="Yes", 1, 0)</f>
        <v>0</v>
      </c>
      <c r="Z6356" s="10" t="n">
        <v>1</v>
      </c>
      <c r="AA6356" s="11" t="n">
        <f aca="false">MAX(0, ($S6356 * 0.35) - ($F6356 * 0.3))</f>
        <v>17.3175</v>
      </c>
      <c r="AB6356" s="12" t="str">
        <f aca="false">IF(AA6356&gt;20,"High",IF(AA6356&gt;10,"Medium","Low"))</f>
        <v>Medium</v>
      </c>
    </row>
    <row r="6357" customFormat="false" ht="18.65" hidden="false" customHeight="false" outlineLevel="0" collapsed="false">
      <c r="A6357" s="5" t="s">
        <v>6401</v>
      </c>
      <c r="B6357" s="6" t="s">
        <v>29</v>
      </c>
      <c r="C6357" s="6" t="s">
        <v>30</v>
      </c>
      <c r="D6357" s="6" t="s">
        <v>31</v>
      </c>
      <c r="E6357" s="6" t="s">
        <v>31</v>
      </c>
      <c r="F6357" s="7" t="n">
        <v>67</v>
      </c>
      <c r="G6357" s="6" t="s">
        <v>31</v>
      </c>
      <c r="H6357" s="6" t="s">
        <v>31</v>
      </c>
      <c r="I6357" s="6" t="s">
        <v>517</v>
      </c>
      <c r="J6357" s="6" t="s">
        <v>31</v>
      </c>
      <c r="K6357" s="6" t="s">
        <v>31</v>
      </c>
      <c r="L6357" s="6" t="s">
        <v>30</v>
      </c>
      <c r="M6357" s="6" t="s">
        <v>31</v>
      </c>
      <c r="N6357" s="6" t="s">
        <v>30</v>
      </c>
      <c r="O6357" s="6" t="s">
        <v>30</v>
      </c>
      <c r="P6357" s="6" t="s">
        <v>33</v>
      </c>
      <c r="Q6357" s="6" t="s">
        <v>30</v>
      </c>
      <c r="R6357" s="6" t="s">
        <v>39</v>
      </c>
      <c r="S6357" s="8" t="n">
        <v>89.55</v>
      </c>
      <c r="T6357" s="8" t="n">
        <v>6038.55</v>
      </c>
      <c r="U6357" s="6" t="s">
        <v>30</v>
      </c>
      <c r="V6357" s="8" t="n">
        <f aca="false">IF(X6357="0-1 Year", ROUND(S6357/0.474, 2), IF(X6357="1-2 Years", ROUND(S6357/0.287, 2), ROUND(S6357/0.14, 2)))</f>
        <v>639.64</v>
      </c>
      <c r="W6357" s="6" t="str">
        <f aca="false">IF(V6357&gt;4000, "High", IF(V6357&gt;2000, "Medium", "Low"))</f>
        <v>Low</v>
      </c>
      <c r="X6357" s="9" t="s">
        <v>1765</v>
      </c>
      <c r="Y6357" s="10" t="n">
        <f aca="false">IF(U6357="Yes", 1, 0)</f>
        <v>0</v>
      </c>
      <c r="Z6357" s="10" t="n">
        <v>1</v>
      </c>
      <c r="AA6357" s="11" t="n">
        <f aca="false">MAX(0, ($S6357 * 0.35) - ($F6357 * 0.3))</f>
        <v>11.2425</v>
      </c>
      <c r="AB6357" s="12" t="str">
        <f aca="false">IF(AA6357&gt;20,"High",IF(AA6357&gt;10,"Medium","Low"))</f>
        <v>Medium</v>
      </c>
    </row>
    <row r="6358" customFormat="false" ht="18.65" hidden="false" customHeight="false" outlineLevel="0" collapsed="false">
      <c r="A6358" s="5" t="s">
        <v>6402</v>
      </c>
      <c r="B6358" s="6" t="s">
        <v>37</v>
      </c>
      <c r="C6358" s="6" t="s">
        <v>30</v>
      </c>
      <c r="D6358" s="6" t="s">
        <v>31</v>
      </c>
      <c r="E6358" s="6" t="s">
        <v>30</v>
      </c>
      <c r="F6358" s="7" t="n">
        <v>59</v>
      </c>
      <c r="G6358" s="6" t="s">
        <v>31</v>
      </c>
      <c r="H6358" s="6" t="s">
        <v>31</v>
      </c>
      <c r="I6358" s="6" t="s">
        <v>517</v>
      </c>
      <c r="J6358" s="6" t="s">
        <v>30</v>
      </c>
      <c r="K6358" s="6" t="s">
        <v>31</v>
      </c>
      <c r="L6358" s="6" t="s">
        <v>30</v>
      </c>
      <c r="M6358" s="6" t="s">
        <v>30</v>
      </c>
      <c r="N6358" s="6" t="s">
        <v>31</v>
      </c>
      <c r="O6358" s="6" t="s">
        <v>31</v>
      </c>
      <c r="P6358" s="6" t="s">
        <v>38</v>
      </c>
      <c r="Q6358" s="6" t="s">
        <v>30</v>
      </c>
      <c r="R6358" s="6" t="s">
        <v>39</v>
      </c>
      <c r="S6358" s="8" t="n">
        <v>101.1</v>
      </c>
      <c r="T6358" s="8" t="n">
        <v>6039.9</v>
      </c>
      <c r="U6358" s="6" t="s">
        <v>31</v>
      </c>
      <c r="V6358" s="8" t="n">
        <f aca="false">IF(X6358="0-1 Year", ROUND(S6358/0.474, 2), IF(X6358="1-2 Years", ROUND(S6358/0.287, 2), ROUND(S6358/0.14, 2)))</f>
        <v>722.14</v>
      </c>
      <c r="W6358" s="6" t="str">
        <f aca="false">IF(V6358&gt;4000, "High", IF(V6358&gt;2000, "Medium", "Low"))</f>
        <v>Low</v>
      </c>
      <c r="X6358" s="9" t="s">
        <v>1765</v>
      </c>
      <c r="Y6358" s="10" t="n">
        <f aca="false">IF(U6358="Yes", 1, 0)</f>
        <v>1</v>
      </c>
      <c r="Z6358" s="10" t="n">
        <v>1</v>
      </c>
      <c r="AA6358" s="11" t="n">
        <f aca="false">MAX(0, ($S6358 * 0.35) - ($F6358 * 0.3))</f>
        <v>17.685</v>
      </c>
      <c r="AB6358" s="12" t="str">
        <f aca="false">IF(AA6358&gt;20,"High",IF(AA6358&gt;10,"Medium","Low"))</f>
        <v>Medium</v>
      </c>
    </row>
    <row r="6359" customFormat="false" ht="18.65" hidden="false" customHeight="false" outlineLevel="0" collapsed="false">
      <c r="A6359" s="5" t="s">
        <v>6403</v>
      </c>
      <c r="B6359" s="6" t="s">
        <v>37</v>
      </c>
      <c r="C6359" s="6" t="s">
        <v>30</v>
      </c>
      <c r="D6359" s="6" t="s">
        <v>31</v>
      </c>
      <c r="E6359" s="6" t="s">
        <v>31</v>
      </c>
      <c r="F6359" s="7" t="n">
        <v>72</v>
      </c>
      <c r="G6359" s="6" t="s">
        <v>31</v>
      </c>
      <c r="H6359" s="6" t="s">
        <v>31</v>
      </c>
      <c r="I6359" s="6" t="s">
        <v>203</v>
      </c>
      <c r="J6359" s="6" t="s">
        <v>31</v>
      </c>
      <c r="K6359" s="6" t="s">
        <v>30</v>
      </c>
      <c r="L6359" s="6" t="s">
        <v>31</v>
      </c>
      <c r="M6359" s="6" t="s">
        <v>31</v>
      </c>
      <c r="N6359" s="6" t="s">
        <v>31</v>
      </c>
      <c r="O6359" s="6" t="s">
        <v>31</v>
      </c>
      <c r="P6359" s="6" t="s">
        <v>166</v>
      </c>
      <c r="Q6359" s="6" t="s">
        <v>31</v>
      </c>
      <c r="R6359" s="6" t="s">
        <v>53</v>
      </c>
      <c r="S6359" s="8" t="n">
        <v>83.3</v>
      </c>
      <c r="T6359" s="8" t="n">
        <v>6042.7</v>
      </c>
      <c r="U6359" s="6" t="s">
        <v>30</v>
      </c>
      <c r="V6359" s="8" t="n">
        <f aca="false">IF(X6359="0-1 Year", ROUND(S6359/0.474, 2), IF(X6359="1-2 Years", ROUND(S6359/0.287, 2), ROUND(S6359/0.14, 2)))</f>
        <v>595</v>
      </c>
      <c r="W6359" s="6" t="str">
        <f aca="false">IF(V6359&gt;4000, "High", IF(V6359&gt;2000, "Medium", "Low"))</f>
        <v>Low</v>
      </c>
      <c r="X6359" s="9" t="s">
        <v>1765</v>
      </c>
      <c r="Y6359" s="10" t="n">
        <f aca="false">IF(U6359="Yes", 1, 0)</f>
        <v>0</v>
      </c>
      <c r="Z6359" s="10" t="n">
        <v>1</v>
      </c>
      <c r="AA6359" s="11" t="n">
        <f aca="false">MAX(0, ($S6359 * 0.35) - ($F6359 * 0.3))</f>
        <v>7.555</v>
      </c>
      <c r="AB6359" s="12" t="str">
        <f aca="false">IF(AA6359&gt;20,"High",IF(AA6359&gt;10,"Medium","Low"))</f>
        <v>Low</v>
      </c>
    </row>
    <row r="6360" customFormat="false" ht="18.65" hidden="false" customHeight="false" outlineLevel="0" collapsed="false">
      <c r="A6360" s="5" t="s">
        <v>6404</v>
      </c>
      <c r="B6360" s="6" t="s">
        <v>29</v>
      </c>
      <c r="C6360" s="6" t="s">
        <v>30</v>
      </c>
      <c r="D6360" s="6" t="s">
        <v>31</v>
      </c>
      <c r="E6360" s="6" t="s">
        <v>30</v>
      </c>
      <c r="F6360" s="7" t="n">
        <v>71</v>
      </c>
      <c r="G6360" s="6" t="s">
        <v>31</v>
      </c>
      <c r="H6360" s="6" t="s">
        <v>30</v>
      </c>
      <c r="I6360" s="6" t="s">
        <v>203</v>
      </c>
      <c r="J6360" s="6" t="s">
        <v>31</v>
      </c>
      <c r="K6360" s="6" t="s">
        <v>31</v>
      </c>
      <c r="L6360" s="6" t="s">
        <v>31</v>
      </c>
      <c r="M6360" s="6" t="s">
        <v>31</v>
      </c>
      <c r="N6360" s="6" t="s">
        <v>31</v>
      </c>
      <c r="O6360" s="6" t="s">
        <v>31</v>
      </c>
      <c r="P6360" s="6" t="s">
        <v>166</v>
      </c>
      <c r="Q6360" s="6" t="s">
        <v>31</v>
      </c>
      <c r="R6360" s="6" t="s">
        <v>53</v>
      </c>
      <c r="S6360" s="8" t="n">
        <v>86.1</v>
      </c>
      <c r="T6360" s="8" t="n">
        <v>6045.9</v>
      </c>
      <c r="U6360" s="6" t="s">
        <v>30</v>
      </c>
      <c r="V6360" s="8" t="n">
        <f aca="false">IF(X6360="0-1 Year", ROUND(S6360/0.474, 2), IF(X6360="1-2 Years", ROUND(S6360/0.287, 2), ROUND(S6360/0.14, 2)))</f>
        <v>615</v>
      </c>
      <c r="W6360" s="6" t="str">
        <f aca="false">IF(V6360&gt;4000, "High", IF(V6360&gt;2000, "Medium", "Low"))</f>
        <v>Low</v>
      </c>
      <c r="X6360" s="9" t="s">
        <v>1765</v>
      </c>
      <c r="Y6360" s="10" t="n">
        <f aca="false">IF(U6360="Yes", 1, 0)</f>
        <v>0</v>
      </c>
      <c r="Z6360" s="10" t="n">
        <v>1</v>
      </c>
      <c r="AA6360" s="11" t="n">
        <f aca="false">MAX(0, ($S6360 * 0.35) - ($F6360 * 0.3))</f>
        <v>8.83499999999999</v>
      </c>
      <c r="AB6360" s="12" t="str">
        <f aca="false">IF(AA6360&gt;20,"High",IF(AA6360&gt;10,"Medium","Low"))</f>
        <v>Low</v>
      </c>
    </row>
    <row r="6361" customFormat="false" ht="18.65" hidden="false" customHeight="false" outlineLevel="0" collapsed="false">
      <c r="A6361" s="5" t="s">
        <v>6405</v>
      </c>
      <c r="B6361" s="6" t="s">
        <v>37</v>
      </c>
      <c r="C6361" s="6" t="s">
        <v>30</v>
      </c>
      <c r="D6361" s="6" t="s">
        <v>31</v>
      </c>
      <c r="E6361" s="6" t="s">
        <v>30</v>
      </c>
      <c r="F6361" s="7" t="n">
        <v>71</v>
      </c>
      <c r="G6361" s="6" t="s">
        <v>31</v>
      </c>
      <c r="H6361" s="6" t="s">
        <v>30</v>
      </c>
      <c r="I6361" s="6" t="s">
        <v>203</v>
      </c>
      <c r="J6361" s="6" t="s">
        <v>31</v>
      </c>
      <c r="K6361" s="6" t="s">
        <v>31</v>
      </c>
      <c r="L6361" s="6" t="s">
        <v>31</v>
      </c>
      <c r="M6361" s="6" t="s">
        <v>31</v>
      </c>
      <c r="N6361" s="6" t="s">
        <v>31</v>
      </c>
      <c r="O6361" s="6" t="s">
        <v>31</v>
      </c>
      <c r="P6361" s="6" t="s">
        <v>33</v>
      </c>
      <c r="Q6361" s="6" t="s">
        <v>31</v>
      </c>
      <c r="R6361" s="6" t="s">
        <v>53</v>
      </c>
      <c r="S6361" s="8" t="n">
        <v>84.8</v>
      </c>
      <c r="T6361" s="8" t="n">
        <v>6046.1</v>
      </c>
      <c r="U6361" s="6" t="s">
        <v>30</v>
      </c>
      <c r="V6361" s="8" t="n">
        <f aca="false">IF(X6361="0-1 Year", ROUND(S6361/0.474, 2), IF(X6361="1-2 Years", ROUND(S6361/0.287, 2), ROUND(S6361/0.14, 2)))</f>
        <v>605.71</v>
      </c>
      <c r="W6361" s="6" t="str">
        <f aca="false">IF(V6361&gt;4000, "High", IF(V6361&gt;2000, "Medium", "Low"))</f>
        <v>Low</v>
      </c>
      <c r="X6361" s="9" t="s">
        <v>1765</v>
      </c>
      <c r="Y6361" s="10" t="n">
        <f aca="false">IF(U6361="Yes", 1, 0)</f>
        <v>0</v>
      </c>
      <c r="Z6361" s="10" t="n">
        <v>1</v>
      </c>
      <c r="AA6361" s="11" t="n">
        <f aca="false">MAX(0, ($S6361 * 0.35) - ($F6361 * 0.3))</f>
        <v>8.38</v>
      </c>
      <c r="AB6361" s="12" t="str">
        <f aca="false">IF(AA6361&gt;20,"High",IF(AA6361&gt;10,"Medium","Low"))</f>
        <v>Low</v>
      </c>
    </row>
    <row r="6362" customFormat="false" ht="18.65" hidden="false" customHeight="false" outlineLevel="0" collapsed="false">
      <c r="A6362" s="5" t="s">
        <v>6406</v>
      </c>
      <c r="B6362" s="6" t="s">
        <v>37</v>
      </c>
      <c r="C6362" s="6" t="s">
        <v>30</v>
      </c>
      <c r="D6362" s="6" t="s">
        <v>31</v>
      </c>
      <c r="E6362" s="6" t="s">
        <v>30</v>
      </c>
      <c r="F6362" s="7" t="n">
        <v>54</v>
      </c>
      <c r="G6362" s="6" t="s">
        <v>31</v>
      </c>
      <c r="H6362" s="6" t="s">
        <v>31</v>
      </c>
      <c r="I6362" s="6" t="s">
        <v>517</v>
      </c>
      <c r="J6362" s="6" t="s">
        <v>31</v>
      </c>
      <c r="K6362" s="6" t="s">
        <v>31</v>
      </c>
      <c r="L6362" s="6" t="s">
        <v>31</v>
      </c>
      <c r="M6362" s="6" t="s">
        <v>31</v>
      </c>
      <c r="N6362" s="6" t="s">
        <v>31</v>
      </c>
      <c r="O6362" s="6" t="s">
        <v>31</v>
      </c>
      <c r="P6362" s="6" t="s">
        <v>33</v>
      </c>
      <c r="Q6362" s="6" t="s">
        <v>31</v>
      </c>
      <c r="R6362" s="6" t="s">
        <v>34</v>
      </c>
      <c r="S6362" s="8" t="n">
        <v>114.65</v>
      </c>
      <c r="T6362" s="8" t="n">
        <v>6049.5</v>
      </c>
      <c r="U6362" s="6" t="s">
        <v>30</v>
      </c>
      <c r="V6362" s="8" t="n">
        <f aca="false">IF(X6362="0-1 Year", ROUND(S6362/0.474, 2), IF(X6362="1-2 Years", ROUND(S6362/0.287, 2), ROUND(S6362/0.14, 2)))</f>
        <v>818.93</v>
      </c>
      <c r="W6362" s="6" t="str">
        <f aca="false">IF(V6362&gt;4000, "High", IF(V6362&gt;2000, "Medium", "Low"))</f>
        <v>Low</v>
      </c>
      <c r="X6362" s="9" t="s">
        <v>1765</v>
      </c>
      <c r="Y6362" s="10" t="n">
        <f aca="false">IF(U6362="Yes", 1, 0)</f>
        <v>0</v>
      </c>
      <c r="Z6362" s="10" t="n">
        <v>1</v>
      </c>
      <c r="AA6362" s="11" t="n">
        <f aca="false">MAX(0, ($S6362 * 0.35) - ($F6362 * 0.3))</f>
        <v>23.9275</v>
      </c>
      <c r="AB6362" s="12" t="str">
        <f aca="false">IF(AA6362&gt;20,"High",IF(AA6362&gt;10,"Medium","Low"))</f>
        <v>High</v>
      </c>
    </row>
    <row r="6363" customFormat="false" ht="18.65" hidden="false" customHeight="false" outlineLevel="0" collapsed="false">
      <c r="A6363" s="5" t="s">
        <v>6407</v>
      </c>
      <c r="B6363" s="6" t="s">
        <v>37</v>
      </c>
      <c r="C6363" s="6" t="s">
        <v>30</v>
      </c>
      <c r="D6363" s="6" t="s">
        <v>31</v>
      </c>
      <c r="E6363" s="6" t="s">
        <v>30</v>
      </c>
      <c r="F6363" s="7" t="n">
        <v>72</v>
      </c>
      <c r="G6363" s="6" t="s">
        <v>31</v>
      </c>
      <c r="H6363" s="6" t="s">
        <v>31</v>
      </c>
      <c r="I6363" s="6" t="s">
        <v>517</v>
      </c>
      <c r="J6363" s="6" t="s">
        <v>31</v>
      </c>
      <c r="K6363" s="6" t="s">
        <v>31</v>
      </c>
      <c r="L6363" s="6" t="s">
        <v>30</v>
      </c>
      <c r="M6363" s="6" t="s">
        <v>30</v>
      </c>
      <c r="N6363" s="6" t="s">
        <v>30</v>
      </c>
      <c r="O6363" s="6" t="s">
        <v>30</v>
      </c>
      <c r="P6363" s="6" t="s">
        <v>166</v>
      </c>
      <c r="Q6363" s="6" t="s">
        <v>31</v>
      </c>
      <c r="R6363" s="6" t="s">
        <v>53</v>
      </c>
      <c r="S6363" s="8" t="n">
        <v>84.05</v>
      </c>
      <c r="T6363" s="8" t="n">
        <v>6052.25</v>
      </c>
      <c r="U6363" s="6" t="s">
        <v>30</v>
      </c>
      <c r="V6363" s="8" t="n">
        <f aca="false">IF(X6363="0-1 Year", ROUND(S6363/0.474, 2), IF(X6363="1-2 Years", ROUND(S6363/0.287, 2), ROUND(S6363/0.14, 2)))</f>
        <v>600.36</v>
      </c>
      <c r="W6363" s="6" t="str">
        <f aca="false">IF(V6363&gt;4000, "High", IF(V6363&gt;2000, "Medium", "Low"))</f>
        <v>Low</v>
      </c>
      <c r="X6363" s="9" t="s">
        <v>1765</v>
      </c>
      <c r="Y6363" s="10" t="n">
        <f aca="false">IF(U6363="Yes", 1, 0)</f>
        <v>0</v>
      </c>
      <c r="Z6363" s="10" t="n">
        <v>1</v>
      </c>
      <c r="AA6363" s="11" t="n">
        <f aca="false">MAX(0, ($S6363 * 0.35) - ($F6363 * 0.3))</f>
        <v>7.8175</v>
      </c>
      <c r="AB6363" s="12" t="str">
        <f aca="false">IF(AA6363&gt;20,"High",IF(AA6363&gt;10,"Medium","Low"))</f>
        <v>Low</v>
      </c>
    </row>
    <row r="6364" customFormat="false" ht="18.65" hidden="false" customHeight="false" outlineLevel="0" collapsed="false">
      <c r="A6364" s="5" t="s">
        <v>6408</v>
      </c>
      <c r="B6364" s="6" t="s">
        <v>37</v>
      </c>
      <c r="C6364" s="6" t="s">
        <v>31</v>
      </c>
      <c r="D6364" s="6" t="s">
        <v>31</v>
      </c>
      <c r="E6364" s="6" t="s">
        <v>30</v>
      </c>
      <c r="F6364" s="7" t="n">
        <v>69</v>
      </c>
      <c r="G6364" s="6" t="s">
        <v>31</v>
      </c>
      <c r="H6364" s="6" t="s">
        <v>30</v>
      </c>
      <c r="I6364" s="6" t="s">
        <v>517</v>
      </c>
      <c r="J6364" s="6" t="s">
        <v>31</v>
      </c>
      <c r="K6364" s="6" t="s">
        <v>31</v>
      </c>
      <c r="L6364" s="6" t="s">
        <v>30</v>
      </c>
      <c r="M6364" s="6" t="s">
        <v>30</v>
      </c>
      <c r="N6364" s="6" t="s">
        <v>30</v>
      </c>
      <c r="O6364" s="6" t="s">
        <v>31</v>
      </c>
      <c r="P6364" s="6" t="s">
        <v>33</v>
      </c>
      <c r="Q6364" s="6" t="s">
        <v>30</v>
      </c>
      <c r="R6364" s="6" t="s">
        <v>58</v>
      </c>
      <c r="S6364" s="8" t="n">
        <v>87.3</v>
      </c>
      <c r="T6364" s="8" t="n">
        <v>6055.55</v>
      </c>
      <c r="U6364" s="6" t="s">
        <v>30</v>
      </c>
      <c r="V6364" s="8" t="n">
        <f aca="false">IF(X6364="0-1 Year", ROUND(S6364/0.474, 2), IF(X6364="1-2 Years", ROUND(S6364/0.287, 2), ROUND(S6364/0.14, 2)))</f>
        <v>623.57</v>
      </c>
      <c r="W6364" s="6" t="str">
        <f aca="false">IF(V6364&gt;4000, "High", IF(V6364&gt;2000, "Medium", "Low"))</f>
        <v>Low</v>
      </c>
      <c r="X6364" s="9" t="s">
        <v>1765</v>
      </c>
      <c r="Y6364" s="10" t="n">
        <f aca="false">IF(U6364="Yes", 1, 0)</f>
        <v>0</v>
      </c>
      <c r="Z6364" s="10" t="n">
        <v>1</v>
      </c>
      <c r="AA6364" s="11" t="n">
        <f aca="false">MAX(0, ($S6364 * 0.35) - ($F6364 * 0.3))</f>
        <v>9.855</v>
      </c>
      <c r="AB6364" s="12" t="str">
        <f aca="false">IF(AA6364&gt;20,"High",IF(AA6364&gt;10,"Medium","Low"))</f>
        <v>Low</v>
      </c>
    </row>
    <row r="6365" customFormat="false" ht="18.65" hidden="false" customHeight="false" outlineLevel="0" collapsed="false">
      <c r="A6365" s="5" t="s">
        <v>6409</v>
      </c>
      <c r="B6365" s="6" t="s">
        <v>29</v>
      </c>
      <c r="C6365" s="6" t="s">
        <v>30</v>
      </c>
      <c r="D6365" s="6" t="s">
        <v>31</v>
      </c>
      <c r="E6365" s="6" t="s">
        <v>30</v>
      </c>
      <c r="F6365" s="7" t="n">
        <v>67</v>
      </c>
      <c r="G6365" s="6" t="s">
        <v>31</v>
      </c>
      <c r="H6365" s="6" t="s">
        <v>30</v>
      </c>
      <c r="I6365" s="6" t="s">
        <v>517</v>
      </c>
      <c r="J6365" s="6" t="s">
        <v>31</v>
      </c>
      <c r="K6365" s="6" t="s">
        <v>31</v>
      </c>
      <c r="L6365" s="6" t="s">
        <v>30</v>
      </c>
      <c r="M6365" s="6" t="s">
        <v>30</v>
      </c>
      <c r="N6365" s="6" t="s">
        <v>30</v>
      </c>
      <c r="O6365" s="6" t="s">
        <v>31</v>
      </c>
      <c r="P6365" s="6" t="s">
        <v>33</v>
      </c>
      <c r="Q6365" s="6" t="s">
        <v>31</v>
      </c>
      <c r="R6365" s="6" t="s">
        <v>58</v>
      </c>
      <c r="S6365" s="8" t="n">
        <v>90.6</v>
      </c>
      <c r="T6365" s="8" t="n">
        <v>6056.15</v>
      </c>
      <c r="U6365" s="6" t="s">
        <v>31</v>
      </c>
      <c r="V6365" s="8" t="n">
        <f aca="false">IF(X6365="0-1 Year", ROUND(S6365/0.474, 2), IF(X6365="1-2 Years", ROUND(S6365/0.287, 2), ROUND(S6365/0.14, 2)))</f>
        <v>647.14</v>
      </c>
      <c r="W6365" s="6" t="str">
        <f aca="false">IF(V6365&gt;4000, "High", IF(V6365&gt;2000, "Medium", "Low"))</f>
        <v>Low</v>
      </c>
      <c r="X6365" s="9" t="s">
        <v>1765</v>
      </c>
      <c r="Y6365" s="10" t="n">
        <f aca="false">IF(U6365="Yes", 1, 0)</f>
        <v>1</v>
      </c>
      <c r="Z6365" s="10" t="n">
        <v>1</v>
      </c>
      <c r="AA6365" s="11" t="n">
        <f aca="false">MAX(0, ($S6365 * 0.35) - ($F6365 * 0.3))</f>
        <v>11.61</v>
      </c>
      <c r="AB6365" s="12" t="str">
        <f aca="false">IF(AA6365&gt;20,"High",IF(AA6365&gt;10,"Medium","Low"))</f>
        <v>Medium</v>
      </c>
    </row>
    <row r="6366" customFormat="false" ht="18.65" hidden="false" customHeight="false" outlineLevel="0" collapsed="false">
      <c r="A6366" s="5" t="s">
        <v>6410</v>
      </c>
      <c r="B6366" s="6" t="s">
        <v>37</v>
      </c>
      <c r="C6366" s="6" t="s">
        <v>30</v>
      </c>
      <c r="D6366" s="6" t="s">
        <v>30</v>
      </c>
      <c r="E6366" s="6" t="s">
        <v>30</v>
      </c>
      <c r="F6366" s="7" t="n">
        <v>66</v>
      </c>
      <c r="G6366" s="6" t="s">
        <v>31</v>
      </c>
      <c r="H6366" s="6" t="s">
        <v>31</v>
      </c>
      <c r="I6366" s="6" t="s">
        <v>517</v>
      </c>
      <c r="J6366" s="6" t="s">
        <v>30</v>
      </c>
      <c r="K6366" s="6" t="s">
        <v>30</v>
      </c>
      <c r="L6366" s="6" t="s">
        <v>31</v>
      </c>
      <c r="M6366" s="6" t="s">
        <v>30</v>
      </c>
      <c r="N6366" s="6" t="s">
        <v>31</v>
      </c>
      <c r="O6366" s="6" t="s">
        <v>30</v>
      </c>
      <c r="P6366" s="6" t="s">
        <v>33</v>
      </c>
      <c r="Q6366" s="6" t="s">
        <v>31</v>
      </c>
      <c r="R6366" s="6" t="s">
        <v>53</v>
      </c>
      <c r="S6366" s="8" t="n">
        <v>92.15</v>
      </c>
      <c r="T6366" s="8" t="n">
        <v>6056.9</v>
      </c>
      <c r="U6366" s="6" t="s">
        <v>30</v>
      </c>
      <c r="V6366" s="8" t="n">
        <f aca="false">IF(X6366="0-1 Year", ROUND(S6366/0.474, 2), IF(X6366="1-2 Years", ROUND(S6366/0.287, 2), ROUND(S6366/0.14, 2)))</f>
        <v>658.21</v>
      </c>
      <c r="W6366" s="6" t="str">
        <f aca="false">IF(V6366&gt;4000, "High", IF(V6366&gt;2000, "Medium", "Low"))</f>
        <v>Low</v>
      </c>
      <c r="X6366" s="9" t="s">
        <v>1765</v>
      </c>
      <c r="Y6366" s="10" t="n">
        <f aca="false">IF(U6366="Yes", 1, 0)</f>
        <v>0</v>
      </c>
      <c r="Z6366" s="10" t="n">
        <v>1</v>
      </c>
      <c r="AA6366" s="11" t="n">
        <f aca="false">MAX(0, ($S6366 * 0.35) - ($F6366 * 0.3))</f>
        <v>12.4525</v>
      </c>
      <c r="AB6366" s="12" t="str">
        <f aca="false">IF(AA6366&gt;20,"High",IF(AA6366&gt;10,"Medium","Low"))</f>
        <v>Medium</v>
      </c>
    </row>
    <row r="6367" customFormat="false" ht="18.65" hidden="false" customHeight="false" outlineLevel="0" collapsed="false">
      <c r="A6367" s="5" t="s">
        <v>6411</v>
      </c>
      <c r="B6367" s="6" t="s">
        <v>37</v>
      </c>
      <c r="C6367" s="6" t="s">
        <v>30</v>
      </c>
      <c r="D6367" s="6" t="s">
        <v>31</v>
      </c>
      <c r="E6367" s="6" t="s">
        <v>30</v>
      </c>
      <c r="F6367" s="7" t="n">
        <v>72</v>
      </c>
      <c r="G6367" s="6" t="s">
        <v>31</v>
      </c>
      <c r="H6367" s="6" t="s">
        <v>31</v>
      </c>
      <c r="I6367" s="6" t="s">
        <v>203</v>
      </c>
      <c r="J6367" s="6" t="s">
        <v>31</v>
      </c>
      <c r="K6367" s="6" t="s">
        <v>31</v>
      </c>
      <c r="L6367" s="6" t="s">
        <v>30</v>
      </c>
      <c r="M6367" s="6" t="s">
        <v>31</v>
      </c>
      <c r="N6367" s="6" t="s">
        <v>31</v>
      </c>
      <c r="O6367" s="6" t="s">
        <v>31</v>
      </c>
      <c r="P6367" s="6" t="s">
        <v>166</v>
      </c>
      <c r="Q6367" s="6" t="s">
        <v>31</v>
      </c>
      <c r="R6367" s="6" t="s">
        <v>53</v>
      </c>
      <c r="S6367" s="8" t="n">
        <v>86.4</v>
      </c>
      <c r="T6367" s="8" t="n">
        <v>6058.95</v>
      </c>
      <c r="U6367" s="6" t="s">
        <v>30</v>
      </c>
      <c r="V6367" s="8" t="n">
        <f aca="false">IF(X6367="0-1 Year", ROUND(S6367/0.474, 2), IF(X6367="1-2 Years", ROUND(S6367/0.287, 2), ROUND(S6367/0.14, 2)))</f>
        <v>617.14</v>
      </c>
      <c r="W6367" s="6" t="str">
        <f aca="false">IF(V6367&gt;4000, "High", IF(V6367&gt;2000, "Medium", "Low"))</f>
        <v>Low</v>
      </c>
      <c r="X6367" s="9" t="s">
        <v>1765</v>
      </c>
      <c r="Y6367" s="10" t="n">
        <f aca="false">IF(U6367="Yes", 1, 0)</f>
        <v>0</v>
      </c>
      <c r="Z6367" s="10" t="n">
        <v>1</v>
      </c>
      <c r="AA6367" s="11" t="n">
        <f aca="false">MAX(0, ($S6367 * 0.35) - ($F6367 * 0.3))</f>
        <v>8.64</v>
      </c>
      <c r="AB6367" s="12" t="str">
        <f aca="false">IF(AA6367&gt;20,"High",IF(AA6367&gt;10,"Medium","Low"))</f>
        <v>Low</v>
      </c>
    </row>
    <row r="6368" customFormat="false" ht="18.65" hidden="false" customHeight="false" outlineLevel="0" collapsed="false">
      <c r="A6368" s="5" t="s">
        <v>6412</v>
      </c>
      <c r="B6368" s="6" t="s">
        <v>37</v>
      </c>
      <c r="C6368" s="6" t="s">
        <v>30</v>
      </c>
      <c r="D6368" s="6" t="s">
        <v>31</v>
      </c>
      <c r="E6368" s="6" t="s">
        <v>30</v>
      </c>
      <c r="F6368" s="7" t="n">
        <v>72</v>
      </c>
      <c r="G6368" s="6" t="s">
        <v>31</v>
      </c>
      <c r="H6368" s="6" t="s">
        <v>31</v>
      </c>
      <c r="I6368" s="6" t="s">
        <v>203</v>
      </c>
      <c r="J6368" s="6" t="s">
        <v>31</v>
      </c>
      <c r="K6368" s="6" t="s">
        <v>30</v>
      </c>
      <c r="L6368" s="6" t="s">
        <v>31</v>
      </c>
      <c r="M6368" s="6" t="s">
        <v>31</v>
      </c>
      <c r="N6368" s="6" t="s">
        <v>31</v>
      </c>
      <c r="O6368" s="6" t="s">
        <v>31</v>
      </c>
      <c r="P6368" s="6" t="s">
        <v>166</v>
      </c>
      <c r="Q6368" s="6" t="s">
        <v>31</v>
      </c>
      <c r="R6368" s="6" t="s">
        <v>53</v>
      </c>
      <c r="S6368" s="8" t="n">
        <v>84.9</v>
      </c>
      <c r="T6368" s="8" t="n">
        <v>6065.3</v>
      </c>
      <c r="U6368" s="6" t="s">
        <v>30</v>
      </c>
      <c r="V6368" s="8" t="n">
        <f aca="false">IF(X6368="0-1 Year", ROUND(S6368/0.474, 2), IF(X6368="1-2 Years", ROUND(S6368/0.287, 2), ROUND(S6368/0.14, 2)))</f>
        <v>606.43</v>
      </c>
      <c r="W6368" s="6" t="str">
        <f aca="false">IF(V6368&gt;4000, "High", IF(V6368&gt;2000, "Medium", "Low"))</f>
        <v>Low</v>
      </c>
      <c r="X6368" s="9" t="s">
        <v>1765</v>
      </c>
      <c r="Y6368" s="10" t="n">
        <f aca="false">IF(U6368="Yes", 1, 0)</f>
        <v>0</v>
      </c>
      <c r="Z6368" s="10" t="n">
        <v>1</v>
      </c>
      <c r="AA6368" s="11" t="n">
        <f aca="false">MAX(0, ($S6368 * 0.35) - ($F6368 * 0.3))</f>
        <v>8.115</v>
      </c>
      <c r="AB6368" s="12" t="str">
        <f aca="false">IF(AA6368&gt;20,"High",IF(AA6368&gt;10,"Medium","Low"))</f>
        <v>Low</v>
      </c>
    </row>
    <row r="6369" customFormat="false" ht="18.65" hidden="false" customHeight="false" outlineLevel="0" collapsed="false">
      <c r="A6369" s="5" t="s">
        <v>6413</v>
      </c>
      <c r="B6369" s="6" t="s">
        <v>29</v>
      </c>
      <c r="C6369" s="6" t="s">
        <v>31</v>
      </c>
      <c r="D6369" s="6" t="s">
        <v>31</v>
      </c>
      <c r="E6369" s="6" t="s">
        <v>30</v>
      </c>
      <c r="F6369" s="7" t="n">
        <v>61</v>
      </c>
      <c r="G6369" s="6" t="s">
        <v>31</v>
      </c>
      <c r="H6369" s="6" t="s">
        <v>31</v>
      </c>
      <c r="I6369" s="6" t="s">
        <v>517</v>
      </c>
      <c r="J6369" s="6" t="s">
        <v>30</v>
      </c>
      <c r="K6369" s="6" t="s">
        <v>31</v>
      </c>
      <c r="L6369" s="6" t="s">
        <v>31</v>
      </c>
      <c r="M6369" s="6" t="s">
        <v>31</v>
      </c>
      <c r="N6369" s="6" t="s">
        <v>31</v>
      </c>
      <c r="O6369" s="6" t="s">
        <v>30</v>
      </c>
      <c r="P6369" s="6" t="s">
        <v>33</v>
      </c>
      <c r="Q6369" s="6" t="s">
        <v>31</v>
      </c>
      <c r="R6369" s="6" t="s">
        <v>34</v>
      </c>
      <c r="S6369" s="8" t="n">
        <v>98.3</v>
      </c>
      <c r="T6369" s="8" t="n">
        <v>6066.55</v>
      </c>
      <c r="U6369" s="6" t="s">
        <v>30</v>
      </c>
      <c r="V6369" s="8" t="n">
        <f aca="false">IF(X6369="0-1 Year", ROUND(S6369/0.474, 2), IF(X6369="1-2 Years", ROUND(S6369/0.287, 2), ROUND(S6369/0.14, 2)))</f>
        <v>702.14</v>
      </c>
      <c r="W6369" s="6" t="str">
        <f aca="false">IF(V6369&gt;4000, "High", IF(V6369&gt;2000, "Medium", "Low"))</f>
        <v>Low</v>
      </c>
      <c r="X6369" s="9" t="s">
        <v>1765</v>
      </c>
      <c r="Y6369" s="10" t="n">
        <f aca="false">IF(U6369="Yes", 1, 0)</f>
        <v>0</v>
      </c>
      <c r="Z6369" s="10" t="n">
        <v>1</v>
      </c>
      <c r="AA6369" s="11" t="n">
        <f aca="false">MAX(0, ($S6369 * 0.35) - ($F6369 * 0.3))</f>
        <v>16.105</v>
      </c>
      <c r="AB6369" s="12" t="str">
        <f aca="false">IF(AA6369&gt;20,"High",IF(AA6369&gt;10,"Medium","Low"))</f>
        <v>Medium</v>
      </c>
    </row>
    <row r="6370" customFormat="false" ht="18.65" hidden="false" customHeight="false" outlineLevel="0" collapsed="false">
      <c r="A6370" s="5" t="s">
        <v>6414</v>
      </c>
      <c r="B6370" s="6" t="s">
        <v>29</v>
      </c>
      <c r="C6370" s="6" t="s">
        <v>30</v>
      </c>
      <c r="D6370" s="6" t="s">
        <v>31</v>
      </c>
      <c r="E6370" s="6" t="s">
        <v>30</v>
      </c>
      <c r="F6370" s="7" t="n">
        <v>60</v>
      </c>
      <c r="G6370" s="6" t="s">
        <v>31</v>
      </c>
      <c r="H6370" s="6" t="s">
        <v>31</v>
      </c>
      <c r="I6370" s="6" t="s">
        <v>517</v>
      </c>
      <c r="J6370" s="6" t="s">
        <v>30</v>
      </c>
      <c r="K6370" s="6" t="s">
        <v>30</v>
      </c>
      <c r="L6370" s="6" t="s">
        <v>31</v>
      </c>
      <c r="M6370" s="6" t="s">
        <v>30</v>
      </c>
      <c r="N6370" s="6" t="s">
        <v>31</v>
      </c>
      <c r="O6370" s="6" t="s">
        <v>31</v>
      </c>
      <c r="P6370" s="6" t="s">
        <v>166</v>
      </c>
      <c r="Q6370" s="6" t="s">
        <v>30</v>
      </c>
      <c r="R6370" s="6" t="s">
        <v>58</v>
      </c>
      <c r="S6370" s="8" t="n">
        <v>101.15</v>
      </c>
      <c r="T6370" s="8" t="n">
        <v>6067.4</v>
      </c>
      <c r="U6370" s="6" t="s">
        <v>30</v>
      </c>
      <c r="V6370" s="8" t="n">
        <f aca="false">IF(X6370="0-1 Year", ROUND(S6370/0.474, 2), IF(X6370="1-2 Years", ROUND(S6370/0.287, 2), ROUND(S6370/0.14, 2)))</f>
        <v>722.5</v>
      </c>
      <c r="W6370" s="6" t="str">
        <f aca="false">IF(V6370&gt;4000, "High", IF(V6370&gt;2000, "Medium", "Low"))</f>
        <v>Low</v>
      </c>
      <c r="X6370" s="9" t="s">
        <v>1765</v>
      </c>
      <c r="Y6370" s="10" t="n">
        <f aca="false">IF(U6370="Yes", 1, 0)</f>
        <v>0</v>
      </c>
      <c r="Z6370" s="10" t="n">
        <v>1</v>
      </c>
      <c r="AA6370" s="11" t="n">
        <f aca="false">MAX(0, ($S6370 * 0.35) - ($F6370 * 0.3))</f>
        <v>17.4025</v>
      </c>
      <c r="AB6370" s="12" t="str">
        <f aca="false">IF(AA6370&gt;20,"High",IF(AA6370&gt;10,"Medium","Low"))</f>
        <v>Medium</v>
      </c>
    </row>
    <row r="6371" customFormat="false" ht="18.65" hidden="false" customHeight="false" outlineLevel="0" collapsed="false">
      <c r="A6371" s="5" t="s">
        <v>6415</v>
      </c>
      <c r="B6371" s="6" t="s">
        <v>37</v>
      </c>
      <c r="C6371" s="6" t="s">
        <v>30</v>
      </c>
      <c r="D6371" s="6" t="s">
        <v>31</v>
      </c>
      <c r="E6371" s="6" t="s">
        <v>30</v>
      </c>
      <c r="F6371" s="7" t="n">
        <v>56</v>
      </c>
      <c r="G6371" s="6" t="s">
        <v>31</v>
      </c>
      <c r="H6371" s="6" t="s">
        <v>30</v>
      </c>
      <c r="I6371" s="6" t="s">
        <v>517</v>
      </c>
      <c r="J6371" s="6" t="s">
        <v>31</v>
      </c>
      <c r="K6371" s="6" t="s">
        <v>31</v>
      </c>
      <c r="L6371" s="6" t="s">
        <v>31</v>
      </c>
      <c r="M6371" s="6" t="s">
        <v>30</v>
      </c>
      <c r="N6371" s="6" t="s">
        <v>31</v>
      </c>
      <c r="O6371" s="6" t="s">
        <v>31</v>
      </c>
      <c r="P6371" s="6" t="s">
        <v>33</v>
      </c>
      <c r="Q6371" s="6" t="s">
        <v>31</v>
      </c>
      <c r="R6371" s="6" t="s">
        <v>58</v>
      </c>
      <c r="S6371" s="8" t="n">
        <v>105.6</v>
      </c>
      <c r="T6371" s="8" t="n">
        <v>6068.65</v>
      </c>
      <c r="U6371" s="6" t="s">
        <v>30</v>
      </c>
      <c r="V6371" s="8" t="n">
        <f aca="false">IF(X6371="0-1 Year", ROUND(S6371/0.474, 2), IF(X6371="1-2 Years", ROUND(S6371/0.287, 2), ROUND(S6371/0.14, 2)))</f>
        <v>754.29</v>
      </c>
      <c r="W6371" s="6" t="str">
        <f aca="false">IF(V6371&gt;4000, "High", IF(V6371&gt;2000, "Medium", "Low"))</f>
        <v>Low</v>
      </c>
      <c r="X6371" s="9" t="s">
        <v>1765</v>
      </c>
      <c r="Y6371" s="10" t="n">
        <f aca="false">IF(U6371="Yes", 1, 0)</f>
        <v>0</v>
      </c>
      <c r="Z6371" s="10" t="n">
        <v>1</v>
      </c>
      <c r="AA6371" s="11" t="n">
        <f aca="false">MAX(0, ($S6371 * 0.35) - ($F6371 * 0.3))</f>
        <v>20.16</v>
      </c>
      <c r="AB6371" s="12" t="str">
        <f aca="false">IF(AA6371&gt;20,"High",IF(AA6371&gt;10,"Medium","Low"))</f>
        <v>High</v>
      </c>
    </row>
    <row r="6372" customFormat="false" ht="18.65" hidden="false" customHeight="false" outlineLevel="0" collapsed="false">
      <c r="A6372" s="5" t="s">
        <v>6416</v>
      </c>
      <c r="B6372" s="6" t="s">
        <v>29</v>
      </c>
      <c r="C6372" s="6" t="s">
        <v>30</v>
      </c>
      <c r="D6372" s="6" t="s">
        <v>30</v>
      </c>
      <c r="E6372" s="6" t="s">
        <v>30</v>
      </c>
      <c r="F6372" s="7" t="n">
        <v>65</v>
      </c>
      <c r="G6372" s="6" t="s">
        <v>31</v>
      </c>
      <c r="H6372" s="6" t="s">
        <v>31</v>
      </c>
      <c r="I6372" s="6" t="s">
        <v>517</v>
      </c>
      <c r="J6372" s="6" t="s">
        <v>31</v>
      </c>
      <c r="K6372" s="6" t="s">
        <v>30</v>
      </c>
      <c r="L6372" s="6" t="s">
        <v>30</v>
      </c>
      <c r="M6372" s="6" t="s">
        <v>31</v>
      </c>
      <c r="N6372" s="6" t="s">
        <v>30</v>
      </c>
      <c r="O6372" s="6" t="s">
        <v>31</v>
      </c>
      <c r="P6372" s="6" t="s">
        <v>33</v>
      </c>
      <c r="Q6372" s="6" t="s">
        <v>30</v>
      </c>
      <c r="R6372" s="6" t="s">
        <v>39</v>
      </c>
      <c r="S6372" s="8" t="n">
        <v>93.55</v>
      </c>
      <c r="T6372" s="8" t="n">
        <v>6069.25</v>
      </c>
      <c r="U6372" s="6" t="s">
        <v>30</v>
      </c>
      <c r="V6372" s="8" t="n">
        <f aca="false">IF(X6372="0-1 Year", ROUND(S6372/0.474, 2), IF(X6372="1-2 Years", ROUND(S6372/0.287, 2), ROUND(S6372/0.14, 2)))</f>
        <v>668.21</v>
      </c>
      <c r="W6372" s="6" t="str">
        <f aca="false">IF(V6372&gt;4000, "High", IF(V6372&gt;2000, "Medium", "Low"))</f>
        <v>Low</v>
      </c>
      <c r="X6372" s="9" t="s">
        <v>1765</v>
      </c>
      <c r="Y6372" s="10" t="n">
        <f aca="false">IF(U6372="Yes", 1, 0)</f>
        <v>0</v>
      </c>
      <c r="Z6372" s="10" t="n">
        <v>1</v>
      </c>
      <c r="AA6372" s="11" t="n">
        <f aca="false">MAX(0, ($S6372 * 0.35) - ($F6372 * 0.3))</f>
        <v>13.2425</v>
      </c>
      <c r="AB6372" s="12" t="str">
        <f aca="false">IF(AA6372&gt;20,"High",IF(AA6372&gt;10,"Medium","Low"))</f>
        <v>Medium</v>
      </c>
    </row>
    <row r="6373" customFormat="false" ht="18.65" hidden="false" customHeight="false" outlineLevel="0" collapsed="false">
      <c r="A6373" s="5" t="s">
        <v>6417</v>
      </c>
      <c r="B6373" s="6" t="s">
        <v>29</v>
      </c>
      <c r="C6373" s="6" t="s">
        <v>30</v>
      </c>
      <c r="D6373" s="6" t="s">
        <v>31</v>
      </c>
      <c r="E6373" s="6" t="s">
        <v>30</v>
      </c>
      <c r="F6373" s="7" t="n">
        <v>66</v>
      </c>
      <c r="G6373" s="6" t="s">
        <v>31</v>
      </c>
      <c r="H6373" s="6" t="s">
        <v>31</v>
      </c>
      <c r="I6373" s="6" t="s">
        <v>203</v>
      </c>
      <c r="J6373" s="6" t="s">
        <v>31</v>
      </c>
      <c r="K6373" s="6" t="s">
        <v>31</v>
      </c>
      <c r="L6373" s="6" t="s">
        <v>31</v>
      </c>
      <c r="M6373" s="6" t="s">
        <v>31</v>
      </c>
      <c r="N6373" s="6" t="s">
        <v>31</v>
      </c>
      <c r="O6373" s="6" t="s">
        <v>31</v>
      </c>
      <c r="P6373" s="6" t="s">
        <v>166</v>
      </c>
      <c r="Q6373" s="6" t="s">
        <v>30</v>
      </c>
      <c r="R6373" s="6" t="s">
        <v>53</v>
      </c>
      <c r="S6373" s="8" t="n">
        <v>91.7</v>
      </c>
      <c r="T6373" s="8" t="n">
        <v>6075.9</v>
      </c>
      <c r="U6373" s="6" t="s">
        <v>30</v>
      </c>
      <c r="V6373" s="8" t="n">
        <f aca="false">IF(X6373="0-1 Year", ROUND(S6373/0.474, 2), IF(X6373="1-2 Years", ROUND(S6373/0.287, 2), ROUND(S6373/0.14, 2)))</f>
        <v>655</v>
      </c>
      <c r="W6373" s="6" t="str">
        <f aca="false">IF(V6373&gt;4000, "High", IF(V6373&gt;2000, "Medium", "Low"))</f>
        <v>Low</v>
      </c>
      <c r="X6373" s="9" t="s">
        <v>1765</v>
      </c>
      <c r="Y6373" s="10" t="n">
        <f aca="false">IF(U6373="Yes", 1, 0)</f>
        <v>0</v>
      </c>
      <c r="Z6373" s="10" t="n">
        <v>1</v>
      </c>
      <c r="AA6373" s="11" t="n">
        <f aca="false">MAX(0, ($S6373 * 0.35) - ($F6373 * 0.3))</f>
        <v>12.295</v>
      </c>
      <c r="AB6373" s="12" t="str">
        <f aca="false">IF(AA6373&gt;20,"High",IF(AA6373&gt;10,"Medium","Low"))</f>
        <v>Medium</v>
      </c>
    </row>
    <row r="6374" customFormat="false" ht="18.65" hidden="false" customHeight="false" outlineLevel="0" collapsed="false">
      <c r="A6374" s="5" t="s">
        <v>6418</v>
      </c>
      <c r="B6374" s="6" t="s">
        <v>29</v>
      </c>
      <c r="C6374" s="6" t="s">
        <v>31</v>
      </c>
      <c r="D6374" s="6" t="s">
        <v>31</v>
      </c>
      <c r="E6374" s="6" t="s">
        <v>30</v>
      </c>
      <c r="F6374" s="7" t="n">
        <v>54</v>
      </c>
      <c r="G6374" s="6" t="s">
        <v>31</v>
      </c>
      <c r="H6374" s="6" t="s">
        <v>31</v>
      </c>
      <c r="I6374" s="6" t="s">
        <v>517</v>
      </c>
      <c r="J6374" s="6" t="s">
        <v>30</v>
      </c>
      <c r="K6374" s="6" t="s">
        <v>31</v>
      </c>
      <c r="L6374" s="6" t="s">
        <v>31</v>
      </c>
      <c r="M6374" s="6" t="s">
        <v>31</v>
      </c>
      <c r="N6374" s="6" t="s">
        <v>31</v>
      </c>
      <c r="O6374" s="6" t="s">
        <v>31</v>
      </c>
      <c r="P6374" s="6" t="s">
        <v>166</v>
      </c>
      <c r="Q6374" s="6" t="s">
        <v>31</v>
      </c>
      <c r="R6374" s="6" t="s">
        <v>39</v>
      </c>
      <c r="S6374" s="8" t="n">
        <v>110.45</v>
      </c>
      <c r="T6374" s="8" t="n">
        <v>6077.75</v>
      </c>
      <c r="U6374" s="6" t="s">
        <v>30</v>
      </c>
      <c r="V6374" s="8" t="n">
        <f aca="false">IF(X6374="0-1 Year", ROUND(S6374/0.474, 2), IF(X6374="1-2 Years", ROUND(S6374/0.287, 2), ROUND(S6374/0.14, 2)))</f>
        <v>788.93</v>
      </c>
      <c r="W6374" s="6" t="str">
        <f aca="false">IF(V6374&gt;4000, "High", IF(V6374&gt;2000, "Medium", "Low"))</f>
        <v>Low</v>
      </c>
      <c r="X6374" s="9" t="s">
        <v>1765</v>
      </c>
      <c r="Y6374" s="10" t="n">
        <f aca="false">IF(U6374="Yes", 1, 0)</f>
        <v>0</v>
      </c>
      <c r="Z6374" s="10" t="n">
        <v>1</v>
      </c>
      <c r="AA6374" s="11" t="n">
        <f aca="false">MAX(0, ($S6374 * 0.35) - ($F6374 * 0.3))</f>
        <v>22.4575</v>
      </c>
      <c r="AB6374" s="12" t="str">
        <f aca="false">IF(AA6374&gt;20,"High",IF(AA6374&gt;10,"Medium","Low"))</f>
        <v>High</v>
      </c>
    </row>
    <row r="6375" customFormat="false" ht="18.65" hidden="false" customHeight="false" outlineLevel="0" collapsed="false">
      <c r="A6375" s="5" t="s">
        <v>6419</v>
      </c>
      <c r="B6375" s="6" t="s">
        <v>29</v>
      </c>
      <c r="C6375" s="6" t="s">
        <v>30</v>
      </c>
      <c r="D6375" s="6" t="s">
        <v>31</v>
      </c>
      <c r="E6375" s="6" t="s">
        <v>31</v>
      </c>
      <c r="F6375" s="7" t="n">
        <v>65</v>
      </c>
      <c r="G6375" s="6" t="s">
        <v>31</v>
      </c>
      <c r="H6375" s="6" t="s">
        <v>31</v>
      </c>
      <c r="I6375" s="6" t="s">
        <v>517</v>
      </c>
      <c r="J6375" s="6" t="s">
        <v>31</v>
      </c>
      <c r="K6375" s="6" t="s">
        <v>31</v>
      </c>
      <c r="L6375" s="6" t="s">
        <v>31</v>
      </c>
      <c r="M6375" s="6" t="s">
        <v>31</v>
      </c>
      <c r="N6375" s="6" t="s">
        <v>30</v>
      </c>
      <c r="O6375" s="6" t="s">
        <v>30</v>
      </c>
      <c r="P6375" s="6" t="s">
        <v>166</v>
      </c>
      <c r="Q6375" s="6" t="s">
        <v>30</v>
      </c>
      <c r="R6375" s="6" t="s">
        <v>58</v>
      </c>
      <c r="S6375" s="8" t="n">
        <v>94.55</v>
      </c>
      <c r="T6375" s="8" t="n">
        <v>6078.75</v>
      </c>
      <c r="U6375" s="6" t="s">
        <v>30</v>
      </c>
      <c r="V6375" s="8" t="n">
        <f aca="false">IF(X6375="0-1 Year", ROUND(S6375/0.474, 2), IF(X6375="1-2 Years", ROUND(S6375/0.287, 2), ROUND(S6375/0.14, 2)))</f>
        <v>675.36</v>
      </c>
      <c r="W6375" s="6" t="str">
        <f aca="false">IF(V6375&gt;4000, "High", IF(V6375&gt;2000, "Medium", "Low"))</f>
        <v>Low</v>
      </c>
      <c r="X6375" s="9" t="s">
        <v>1765</v>
      </c>
      <c r="Y6375" s="10" t="n">
        <f aca="false">IF(U6375="Yes", 1, 0)</f>
        <v>0</v>
      </c>
      <c r="Z6375" s="10" t="n">
        <v>1</v>
      </c>
      <c r="AA6375" s="11" t="n">
        <f aca="false">MAX(0, ($S6375 * 0.35) - ($F6375 * 0.3))</f>
        <v>13.5925</v>
      </c>
      <c r="AB6375" s="12" t="str">
        <f aca="false">IF(AA6375&gt;20,"High",IF(AA6375&gt;10,"Medium","Low"))</f>
        <v>Medium</v>
      </c>
    </row>
    <row r="6376" customFormat="false" ht="18.65" hidden="false" customHeight="false" outlineLevel="0" collapsed="false">
      <c r="A6376" s="5" t="s">
        <v>6420</v>
      </c>
      <c r="B6376" s="6" t="s">
        <v>29</v>
      </c>
      <c r="C6376" s="6" t="s">
        <v>31</v>
      </c>
      <c r="D6376" s="6" t="s">
        <v>31</v>
      </c>
      <c r="E6376" s="6" t="s">
        <v>30</v>
      </c>
      <c r="F6376" s="7" t="n">
        <v>67</v>
      </c>
      <c r="G6376" s="6" t="s">
        <v>31</v>
      </c>
      <c r="H6376" s="6" t="s">
        <v>31</v>
      </c>
      <c r="I6376" s="6" t="s">
        <v>517</v>
      </c>
      <c r="J6376" s="6" t="s">
        <v>30</v>
      </c>
      <c r="K6376" s="6" t="s">
        <v>30</v>
      </c>
      <c r="L6376" s="6" t="s">
        <v>30</v>
      </c>
      <c r="M6376" s="6" t="s">
        <v>30</v>
      </c>
      <c r="N6376" s="6" t="s">
        <v>31</v>
      </c>
      <c r="O6376" s="6" t="s">
        <v>31</v>
      </c>
      <c r="P6376" s="6" t="s">
        <v>38</v>
      </c>
      <c r="Q6376" s="6" t="s">
        <v>31</v>
      </c>
      <c r="R6376" s="6" t="s">
        <v>58</v>
      </c>
      <c r="S6376" s="8" t="n">
        <v>94.65</v>
      </c>
      <c r="T6376" s="8" t="n">
        <v>6079</v>
      </c>
      <c r="U6376" s="6" t="s">
        <v>30</v>
      </c>
      <c r="V6376" s="8" t="n">
        <f aca="false">IF(X6376="0-1 Year", ROUND(S6376/0.474, 2), IF(X6376="1-2 Years", ROUND(S6376/0.287, 2), ROUND(S6376/0.14, 2)))</f>
        <v>676.07</v>
      </c>
      <c r="W6376" s="6" t="str">
        <f aca="false">IF(V6376&gt;4000, "High", IF(V6376&gt;2000, "Medium", "Low"))</f>
        <v>Low</v>
      </c>
      <c r="X6376" s="9" t="s">
        <v>1765</v>
      </c>
      <c r="Y6376" s="10" t="n">
        <f aca="false">IF(U6376="Yes", 1, 0)</f>
        <v>0</v>
      </c>
      <c r="Z6376" s="10" t="n">
        <v>1</v>
      </c>
      <c r="AA6376" s="11" t="n">
        <f aca="false">MAX(0, ($S6376 * 0.35) - ($F6376 * 0.3))</f>
        <v>13.0275</v>
      </c>
      <c r="AB6376" s="12" t="str">
        <f aca="false">IF(AA6376&gt;20,"High",IF(AA6376&gt;10,"Medium","Low"))</f>
        <v>Medium</v>
      </c>
    </row>
    <row r="6377" customFormat="false" ht="18.65" hidden="false" customHeight="false" outlineLevel="0" collapsed="false">
      <c r="A6377" s="5" t="s">
        <v>6421</v>
      </c>
      <c r="B6377" s="6" t="s">
        <v>29</v>
      </c>
      <c r="C6377" s="6" t="s">
        <v>31</v>
      </c>
      <c r="D6377" s="6" t="s">
        <v>31</v>
      </c>
      <c r="E6377" s="6" t="s">
        <v>30</v>
      </c>
      <c r="F6377" s="7" t="n">
        <v>64</v>
      </c>
      <c r="G6377" s="6" t="s">
        <v>31</v>
      </c>
      <c r="H6377" s="6" t="s">
        <v>31</v>
      </c>
      <c r="I6377" s="6" t="s">
        <v>517</v>
      </c>
      <c r="J6377" s="6" t="s">
        <v>30</v>
      </c>
      <c r="K6377" s="6" t="s">
        <v>31</v>
      </c>
      <c r="L6377" s="6" t="s">
        <v>31</v>
      </c>
      <c r="M6377" s="6" t="s">
        <v>30</v>
      </c>
      <c r="N6377" s="6" t="s">
        <v>30</v>
      </c>
      <c r="O6377" s="6" t="s">
        <v>31</v>
      </c>
      <c r="P6377" s="6" t="s">
        <v>38</v>
      </c>
      <c r="Q6377" s="6" t="s">
        <v>31</v>
      </c>
      <c r="R6377" s="6" t="s">
        <v>39</v>
      </c>
      <c r="S6377" s="8" t="n">
        <v>94.25</v>
      </c>
      <c r="T6377" s="8" t="n">
        <v>6081.4</v>
      </c>
      <c r="U6377" s="6" t="s">
        <v>30</v>
      </c>
      <c r="V6377" s="8" t="n">
        <f aca="false">IF(X6377="0-1 Year", ROUND(S6377/0.474, 2), IF(X6377="1-2 Years", ROUND(S6377/0.287, 2), ROUND(S6377/0.14, 2)))</f>
        <v>673.21</v>
      </c>
      <c r="W6377" s="6" t="str">
        <f aca="false">IF(V6377&gt;4000, "High", IF(V6377&gt;2000, "Medium", "Low"))</f>
        <v>Low</v>
      </c>
      <c r="X6377" s="9" t="s">
        <v>1765</v>
      </c>
      <c r="Y6377" s="10" t="n">
        <f aca="false">IF(U6377="Yes", 1, 0)</f>
        <v>0</v>
      </c>
      <c r="Z6377" s="10" t="n">
        <v>1</v>
      </c>
      <c r="AA6377" s="11" t="n">
        <f aca="false">MAX(0, ($S6377 * 0.35) - ($F6377 * 0.3))</f>
        <v>13.7875</v>
      </c>
      <c r="AB6377" s="12" t="str">
        <f aca="false">IF(AA6377&gt;20,"High",IF(AA6377&gt;10,"Medium","Low"))</f>
        <v>Medium</v>
      </c>
    </row>
    <row r="6378" customFormat="false" ht="18.65" hidden="false" customHeight="false" outlineLevel="0" collapsed="false">
      <c r="A6378" s="5" t="s">
        <v>6422</v>
      </c>
      <c r="B6378" s="6" t="s">
        <v>29</v>
      </c>
      <c r="C6378" s="6" t="s">
        <v>30</v>
      </c>
      <c r="D6378" s="6" t="s">
        <v>31</v>
      </c>
      <c r="E6378" s="6" t="s">
        <v>30</v>
      </c>
      <c r="F6378" s="7" t="n">
        <v>72</v>
      </c>
      <c r="G6378" s="6" t="s">
        <v>31</v>
      </c>
      <c r="H6378" s="6" t="s">
        <v>31</v>
      </c>
      <c r="I6378" s="6" t="s">
        <v>203</v>
      </c>
      <c r="J6378" s="6" t="s">
        <v>31</v>
      </c>
      <c r="K6378" s="6" t="s">
        <v>31</v>
      </c>
      <c r="L6378" s="6" t="s">
        <v>31</v>
      </c>
      <c r="M6378" s="6" t="s">
        <v>30</v>
      </c>
      <c r="N6378" s="6" t="s">
        <v>31</v>
      </c>
      <c r="O6378" s="6" t="s">
        <v>31</v>
      </c>
      <c r="P6378" s="6" t="s">
        <v>166</v>
      </c>
      <c r="Q6378" s="6" t="s">
        <v>31</v>
      </c>
      <c r="R6378" s="6" t="s">
        <v>39</v>
      </c>
      <c r="S6378" s="8" t="n">
        <v>85.25</v>
      </c>
      <c r="T6378" s="8" t="n">
        <v>6083.1</v>
      </c>
      <c r="U6378" s="6" t="s">
        <v>30</v>
      </c>
      <c r="V6378" s="8" t="n">
        <f aca="false">IF(X6378="0-1 Year", ROUND(S6378/0.474, 2), IF(X6378="1-2 Years", ROUND(S6378/0.287, 2), ROUND(S6378/0.14, 2)))</f>
        <v>608.93</v>
      </c>
      <c r="W6378" s="6" t="str">
        <f aca="false">IF(V6378&gt;4000, "High", IF(V6378&gt;2000, "Medium", "Low"))</f>
        <v>Low</v>
      </c>
      <c r="X6378" s="9" t="s">
        <v>1765</v>
      </c>
      <c r="Y6378" s="10" t="n">
        <f aca="false">IF(U6378="Yes", 1, 0)</f>
        <v>0</v>
      </c>
      <c r="Z6378" s="10" t="n">
        <v>1</v>
      </c>
      <c r="AA6378" s="11" t="n">
        <f aca="false">MAX(0, ($S6378 * 0.35) - ($F6378 * 0.3))</f>
        <v>8.2375</v>
      </c>
      <c r="AB6378" s="12" t="str">
        <f aca="false">IF(AA6378&gt;20,"High",IF(AA6378&gt;10,"Medium","Low"))</f>
        <v>Low</v>
      </c>
    </row>
    <row r="6379" customFormat="false" ht="18.65" hidden="false" customHeight="false" outlineLevel="0" collapsed="false">
      <c r="A6379" s="5" t="s">
        <v>6423</v>
      </c>
      <c r="B6379" s="6" t="s">
        <v>29</v>
      </c>
      <c r="C6379" s="6" t="s">
        <v>30</v>
      </c>
      <c r="D6379" s="6" t="s">
        <v>31</v>
      </c>
      <c r="E6379" s="6" t="s">
        <v>31</v>
      </c>
      <c r="F6379" s="7" t="n">
        <v>72</v>
      </c>
      <c r="G6379" s="6" t="s">
        <v>31</v>
      </c>
      <c r="H6379" s="6" t="s">
        <v>31</v>
      </c>
      <c r="I6379" s="6" t="s">
        <v>203</v>
      </c>
      <c r="J6379" s="6" t="s">
        <v>31</v>
      </c>
      <c r="K6379" s="6" t="s">
        <v>30</v>
      </c>
      <c r="L6379" s="6" t="s">
        <v>31</v>
      </c>
      <c r="M6379" s="6" t="s">
        <v>31</v>
      </c>
      <c r="N6379" s="6" t="s">
        <v>31</v>
      </c>
      <c r="O6379" s="6" t="s">
        <v>31</v>
      </c>
      <c r="P6379" s="6" t="s">
        <v>166</v>
      </c>
      <c r="Q6379" s="6" t="s">
        <v>31</v>
      </c>
      <c r="R6379" s="6" t="s">
        <v>58</v>
      </c>
      <c r="S6379" s="8" t="n">
        <v>83.55</v>
      </c>
      <c r="T6379" s="8" t="n">
        <v>6093.3</v>
      </c>
      <c r="U6379" s="6" t="s">
        <v>30</v>
      </c>
      <c r="V6379" s="8" t="n">
        <f aca="false">IF(X6379="0-1 Year", ROUND(S6379/0.474, 2), IF(X6379="1-2 Years", ROUND(S6379/0.287, 2), ROUND(S6379/0.14, 2)))</f>
        <v>596.79</v>
      </c>
      <c r="W6379" s="6" t="str">
        <f aca="false">IF(V6379&gt;4000, "High", IF(V6379&gt;2000, "Medium", "Low"))</f>
        <v>Low</v>
      </c>
      <c r="X6379" s="9" t="s">
        <v>1765</v>
      </c>
      <c r="Y6379" s="10" t="n">
        <f aca="false">IF(U6379="Yes", 1, 0)</f>
        <v>0</v>
      </c>
      <c r="Z6379" s="10" t="n">
        <v>1</v>
      </c>
      <c r="AA6379" s="11" t="n">
        <f aca="false">MAX(0, ($S6379 * 0.35) - ($F6379 * 0.3))</f>
        <v>7.6425</v>
      </c>
      <c r="AB6379" s="12" t="str">
        <f aca="false">IF(AA6379&gt;20,"High",IF(AA6379&gt;10,"Medium","Low"))</f>
        <v>Low</v>
      </c>
    </row>
    <row r="6380" customFormat="false" ht="18.65" hidden="false" customHeight="false" outlineLevel="0" collapsed="false">
      <c r="A6380" s="5" t="s">
        <v>6424</v>
      </c>
      <c r="B6380" s="6" t="s">
        <v>29</v>
      </c>
      <c r="C6380" s="6" t="s">
        <v>30</v>
      </c>
      <c r="D6380" s="6" t="s">
        <v>31</v>
      </c>
      <c r="E6380" s="6" t="s">
        <v>30</v>
      </c>
      <c r="F6380" s="7" t="n">
        <v>72</v>
      </c>
      <c r="G6380" s="6" t="s">
        <v>31</v>
      </c>
      <c r="H6380" s="6" t="s">
        <v>31</v>
      </c>
      <c r="I6380" s="6" t="s">
        <v>203</v>
      </c>
      <c r="J6380" s="6" t="s">
        <v>31</v>
      </c>
      <c r="K6380" s="6" t="s">
        <v>30</v>
      </c>
      <c r="L6380" s="6" t="s">
        <v>31</v>
      </c>
      <c r="M6380" s="6" t="s">
        <v>31</v>
      </c>
      <c r="N6380" s="6" t="s">
        <v>31</v>
      </c>
      <c r="O6380" s="6" t="s">
        <v>31</v>
      </c>
      <c r="P6380" s="6" t="s">
        <v>166</v>
      </c>
      <c r="Q6380" s="6" t="s">
        <v>30</v>
      </c>
      <c r="R6380" s="6" t="s">
        <v>58</v>
      </c>
      <c r="S6380" s="8" t="n">
        <v>86.65</v>
      </c>
      <c r="T6380" s="8" t="n">
        <v>6094.25</v>
      </c>
      <c r="U6380" s="6" t="s">
        <v>30</v>
      </c>
      <c r="V6380" s="8" t="n">
        <f aca="false">IF(X6380="0-1 Year", ROUND(S6380/0.474, 2), IF(X6380="1-2 Years", ROUND(S6380/0.287, 2), ROUND(S6380/0.14, 2)))</f>
        <v>618.93</v>
      </c>
      <c r="W6380" s="6" t="str">
        <f aca="false">IF(V6380&gt;4000, "High", IF(V6380&gt;2000, "Medium", "Low"))</f>
        <v>Low</v>
      </c>
      <c r="X6380" s="9" t="s">
        <v>1765</v>
      </c>
      <c r="Y6380" s="10" t="n">
        <f aca="false">IF(U6380="Yes", 1, 0)</f>
        <v>0</v>
      </c>
      <c r="Z6380" s="10" t="n">
        <v>1</v>
      </c>
      <c r="AA6380" s="11" t="n">
        <f aca="false">MAX(0, ($S6380 * 0.35) - ($F6380 * 0.3))</f>
        <v>8.7275</v>
      </c>
      <c r="AB6380" s="12" t="str">
        <f aca="false">IF(AA6380&gt;20,"High",IF(AA6380&gt;10,"Medium","Low"))</f>
        <v>Low</v>
      </c>
    </row>
    <row r="6381" customFormat="false" ht="18.65" hidden="false" customHeight="false" outlineLevel="0" collapsed="false">
      <c r="A6381" s="5" t="s">
        <v>6425</v>
      </c>
      <c r="B6381" s="6" t="s">
        <v>37</v>
      </c>
      <c r="C6381" s="6" t="s">
        <v>30</v>
      </c>
      <c r="D6381" s="6" t="s">
        <v>31</v>
      </c>
      <c r="E6381" s="6" t="s">
        <v>30</v>
      </c>
      <c r="F6381" s="7" t="n">
        <v>72</v>
      </c>
      <c r="G6381" s="6" t="s">
        <v>31</v>
      </c>
      <c r="H6381" s="6" t="s">
        <v>31</v>
      </c>
      <c r="I6381" s="6" t="s">
        <v>203</v>
      </c>
      <c r="J6381" s="6" t="s">
        <v>31</v>
      </c>
      <c r="K6381" s="6" t="s">
        <v>30</v>
      </c>
      <c r="L6381" s="6" t="s">
        <v>31</v>
      </c>
      <c r="M6381" s="6" t="s">
        <v>31</v>
      </c>
      <c r="N6381" s="6" t="s">
        <v>31</v>
      </c>
      <c r="O6381" s="6" t="s">
        <v>31</v>
      </c>
      <c r="P6381" s="6" t="s">
        <v>166</v>
      </c>
      <c r="Q6381" s="6" t="s">
        <v>31</v>
      </c>
      <c r="R6381" s="6" t="s">
        <v>58</v>
      </c>
      <c r="S6381" s="8" t="n">
        <v>84.4</v>
      </c>
      <c r="T6381" s="8" t="n">
        <v>6096.45</v>
      </c>
      <c r="U6381" s="6" t="s">
        <v>30</v>
      </c>
      <c r="V6381" s="8" t="n">
        <f aca="false">IF(X6381="0-1 Year", ROUND(S6381/0.474, 2), IF(X6381="1-2 Years", ROUND(S6381/0.287, 2), ROUND(S6381/0.14, 2)))</f>
        <v>602.86</v>
      </c>
      <c r="W6381" s="6" t="str">
        <f aca="false">IF(V6381&gt;4000, "High", IF(V6381&gt;2000, "Medium", "Low"))</f>
        <v>Low</v>
      </c>
      <c r="X6381" s="9" t="s">
        <v>1765</v>
      </c>
      <c r="Y6381" s="10" t="n">
        <f aca="false">IF(U6381="Yes", 1, 0)</f>
        <v>0</v>
      </c>
      <c r="Z6381" s="10" t="n">
        <v>1</v>
      </c>
      <c r="AA6381" s="11" t="n">
        <f aca="false">MAX(0, ($S6381 * 0.35) - ($F6381 * 0.3))</f>
        <v>7.94</v>
      </c>
      <c r="AB6381" s="12" t="str">
        <f aca="false">IF(AA6381&gt;20,"High",IF(AA6381&gt;10,"Medium","Low"))</f>
        <v>Low</v>
      </c>
    </row>
    <row r="6382" customFormat="false" ht="18.65" hidden="false" customHeight="false" outlineLevel="0" collapsed="false">
      <c r="A6382" s="5" t="s">
        <v>6426</v>
      </c>
      <c r="B6382" s="6" t="s">
        <v>37</v>
      </c>
      <c r="C6382" s="6" t="s">
        <v>30</v>
      </c>
      <c r="D6382" s="6" t="s">
        <v>31</v>
      </c>
      <c r="E6382" s="6" t="s">
        <v>31</v>
      </c>
      <c r="F6382" s="7" t="n">
        <v>72</v>
      </c>
      <c r="G6382" s="6" t="s">
        <v>31</v>
      </c>
      <c r="H6382" s="6" t="s">
        <v>30</v>
      </c>
      <c r="I6382" s="6" t="s">
        <v>203</v>
      </c>
      <c r="J6382" s="6" t="s">
        <v>31</v>
      </c>
      <c r="K6382" s="6" t="s">
        <v>31</v>
      </c>
      <c r="L6382" s="6" t="s">
        <v>31</v>
      </c>
      <c r="M6382" s="6" t="s">
        <v>31</v>
      </c>
      <c r="N6382" s="6" t="s">
        <v>31</v>
      </c>
      <c r="O6382" s="6" t="s">
        <v>31</v>
      </c>
      <c r="P6382" s="6" t="s">
        <v>166</v>
      </c>
      <c r="Q6382" s="6" t="s">
        <v>31</v>
      </c>
      <c r="R6382" s="6" t="s">
        <v>53</v>
      </c>
      <c r="S6382" s="8" t="n">
        <v>83.7</v>
      </c>
      <c r="T6382" s="8" t="n">
        <v>6096.9</v>
      </c>
      <c r="U6382" s="6" t="s">
        <v>30</v>
      </c>
      <c r="V6382" s="8" t="n">
        <f aca="false">IF(X6382="0-1 Year", ROUND(S6382/0.474, 2), IF(X6382="1-2 Years", ROUND(S6382/0.287, 2), ROUND(S6382/0.14, 2)))</f>
        <v>597.86</v>
      </c>
      <c r="W6382" s="6" t="str">
        <f aca="false">IF(V6382&gt;4000, "High", IF(V6382&gt;2000, "Medium", "Low"))</f>
        <v>Low</v>
      </c>
      <c r="X6382" s="9" t="s">
        <v>1765</v>
      </c>
      <c r="Y6382" s="10" t="n">
        <f aca="false">IF(U6382="Yes", 1, 0)</f>
        <v>0</v>
      </c>
      <c r="Z6382" s="10" t="n">
        <v>1</v>
      </c>
      <c r="AA6382" s="11" t="n">
        <f aca="false">MAX(0, ($S6382 * 0.35) - ($F6382 * 0.3))</f>
        <v>7.695</v>
      </c>
      <c r="AB6382" s="12" t="str">
        <f aca="false">IF(AA6382&gt;20,"High",IF(AA6382&gt;10,"Medium","Low"))</f>
        <v>Low</v>
      </c>
    </row>
    <row r="6383" customFormat="false" ht="18.65" hidden="false" customHeight="false" outlineLevel="0" collapsed="false">
      <c r="A6383" s="5" t="s">
        <v>6427</v>
      </c>
      <c r="B6383" s="6" t="s">
        <v>37</v>
      </c>
      <c r="C6383" s="6" t="s">
        <v>30</v>
      </c>
      <c r="D6383" s="6" t="s">
        <v>31</v>
      </c>
      <c r="E6383" s="6" t="s">
        <v>30</v>
      </c>
      <c r="F6383" s="7" t="n">
        <v>56</v>
      </c>
      <c r="G6383" s="6" t="s">
        <v>31</v>
      </c>
      <c r="H6383" s="6" t="s">
        <v>31</v>
      </c>
      <c r="I6383" s="6" t="s">
        <v>517</v>
      </c>
      <c r="J6383" s="6" t="s">
        <v>31</v>
      </c>
      <c r="K6383" s="6" t="s">
        <v>31</v>
      </c>
      <c r="L6383" s="6" t="s">
        <v>31</v>
      </c>
      <c r="M6383" s="6" t="s">
        <v>30</v>
      </c>
      <c r="N6383" s="6" t="s">
        <v>31</v>
      </c>
      <c r="O6383" s="6" t="s">
        <v>31</v>
      </c>
      <c r="P6383" s="6" t="s">
        <v>33</v>
      </c>
      <c r="Q6383" s="6" t="s">
        <v>30</v>
      </c>
      <c r="R6383" s="6" t="s">
        <v>53</v>
      </c>
      <c r="S6383" s="8" t="n">
        <v>109.8</v>
      </c>
      <c r="T6383" s="8" t="n">
        <v>6109.65</v>
      </c>
      <c r="U6383" s="6" t="s">
        <v>30</v>
      </c>
      <c r="V6383" s="8" t="n">
        <f aca="false">IF(X6383="0-1 Year", ROUND(S6383/0.474, 2), IF(X6383="1-2 Years", ROUND(S6383/0.287, 2), ROUND(S6383/0.14, 2)))</f>
        <v>784.29</v>
      </c>
      <c r="W6383" s="6" t="str">
        <f aca="false">IF(V6383&gt;4000, "High", IF(V6383&gt;2000, "Medium", "Low"))</f>
        <v>Low</v>
      </c>
      <c r="X6383" s="9" t="s">
        <v>1765</v>
      </c>
      <c r="Y6383" s="10" t="n">
        <f aca="false">IF(U6383="Yes", 1, 0)</f>
        <v>0</v>
      </c>
      <c r="Z6383" s="10" t="n">
        <v>1</v>
      </c>
      <c r="AA6383" s="11" t="n">
        <f aca="false">MAX(0, ($S6383 * 0.35) - ($F6383 * 0.3))</f>
        <v>21.63</v>
      </c>
      <c r="AB6383" s="12" t="str">
        <f aca="false">IF(AA6383&gt;20,"High",IF(AA6383&gt;10,"Medium","Low"))</f>
        <v>High</v>
      </c>
    </row>
    <row r="6384" customFormat="false" ht="18.65" hidden="false" customHeight="false" outlineLevel="0" collapsed="false">
      <c r="A6384" s="5" t="s">
        <v>6428</v>
      </c>
      <c r="B6384" s="6" t="s">
        <v>37</v>
      </c>
      <c r="C6384" s="6" t="s">
        <v>30</v>
      </c>
      <c r="D6384" s="6" t="s">
        <v>31</v>
      </c>
      <c r="E6384" s="6" t="s">
        <v>30</v>
      </c>
      <c r="F6384" s="7" t="n">
        <v>63</v>
      </c>
      <c r="G6384" s="6" t="s">
        <v>31</v>
      </c>
      <c r="H6384" s="6" t="s">
        <v>30</v>
      </c>
      <c r="I6384" s="6" t="s">
        <v>517</v>
      </c>
      <c r="J6384" s="6" t="s">
        <v>30</v>
      </c>
      <c r="K6384" s="6" t="s">
        <v>31</v>
      </c>
      <c r="L6384" s="6" t="s">
        <v>30</v>
      </c>
      <c r="M6384" s="6" t="s">
        <v>30</v>
      </c>
      <c r="N6384" s="6" t="s">
        <v>31</v>
      </c>
      <c r="O6384" s="6" t="s">
        <v>31</v>
      </c>
      <c r="P6384" s="6" t="s">
        <v>33</v>
      </c>
      <c r="Q6384" s="6" t="s">
        <v>31</v>
      </c>
      <c r="R6384" s="6" t="s">
        <v>39</v>
      </c>
      <c r="S6384" s="8" t="n">
        <v>96</v>
      </c>
      <c r="T6384" s="8" t="n">
        <v>6109.75</v>
      </c>
      <c r="U6384" s="6" t="s">
        <v>30</v>
      </c>
      <c r="V6384" s="8" t="n">
        <f aca="false">IF(X6384="0-1 Year", ROUND(S6384/0.474, 2), IF(X6384="1-2 Years", ROUND(S6384/0.287, 2), ROUND(S6384/0.14, 2)))</f>
        <v>685.71</v>
      </c>
      <c r="W6384" s="6" t="str">
        <f aca="false">IF(V6384&gt;4000, "High", IF(V6384&gt;2000, "Medium", "Low"))</f>
        <v>Low</v>
      </c>
      <c r="X6384" s="9" t="s">
        <v>1765</v>
      </c>
      <c r="Y6384" s="10" t="n">
        <f aca="false">IF(U6384="Yes", 1, 0)</f>
        <v>0</v>
      </c>
      <c r="Z6384" s="10" t="n">
        <v>1</v>
      </c>
      <c r="AA6384" s="11" t="n">
        <f aca="false">MAX(0, ($S6384 * 0.35) - ($F6384 * 0.3))</f>
        <v>14.7</v>
      </c>
      <c r="AB6384" s="12" t="str">
        <f aca="false">IF(AA6384&gt;20,"High",IF(AA6384&gt;10,"Medium","Low"))</f>
        <v>Medium</v>
      </c>
    </row>
    <row r="6385" customFormat="false" ht="18.65" hidden="false" customHeight="false" outlineLevel="0" collapsed="false">
      <c r="A6385" s="5" t="s">
        <v>6429</v>
      </c>
      <c r="B6385" s="6" t="s">
        <v>29</v>
      </c>
      <c r="C6385" s="6" t="s">
        <v>30</v>
      </c>
      <c r="D6385" s="6" t="s">
        <v>31</v>
      </c>
      <c r="E6385" s="6" t="s">
        <v>30</v>
      </c>
      <c r="F6385" s="7" t="n">
        <v>54</v>
      </c>
      <c r="G6385" s="6" t="s">
        <v>31</v>
      </c>
      <c r="H6385" s="6" t="s">
        <v>30</v>
      </c>
      <c r="I6385" s="6" t="s">
        <v>517</v>
      </c>
      <c r="J6385" s="6" t="s">
        <v>31</v>
      </c>
      <c r="K6385" s="6" t="s">
        <v>31</v>
      </c>
      <c r="L6385" s="6" t="s">
        <v>31</v>
      </c>
      <c r="M6385" s="6" t="s">
        <v>31</v>
      </c>
      <c r="N6385" s="6" t="s">
        <v>31</v>
      </c>
      <c r="O6385" s="6" t="s">
        <v>31</v>
      </c>
      <c r="P6385" s="6" t="s">
        <v>166</v>
      </c>
      <c r="Q6385" s="6" t="s">
        <v>30</v>
      </c>
      <c r="R6385" s="6" t="s">
        <v>53</v>
      </c>
      <c r="S6385" s="8" t="n">
        <v>109.75</v>
      </c>
      <c r="T6385" s="8" t="n">
        <v>6110.2</v>
      </c>
      <c r="U6385" s="6" t="s">
        <v>31</v>
      </c>
      <c r="V6385" s="8" t="n">
        <f aca="false">IF(X6385="0-1 Year", ROUND(S6385/0.474, 2), IF(X6385="1-2 Years", ROUND(S6385/0.287, 2), ROUND(S6385/0.14, 2)))</f>
        <v>783.93</v>
      </c>
      <c r="W6385" s="6" t="str">
        <f aca="false">IF(V6385&gt;4000, "High", IF(V6385&gt;2000, "Medium", "Low"))</f>
        <v>Low</v>
      </c>
      <c r="X6385" s="9" t="s">
        <v>1765</v>
      </c>
      <c r="Y6385" s="10" t="n">
        <f aca="false">IF(U6385="Yes", 1, 0)</f>
        <v>1</v>
      </c>
      <c r="Z6385" s="10" t="n">
        <v>1</v>
      </c>
      <c r="AA6385" s="11" t="n">
        <f aca="false">MAX(0, ($S6385 * 0.35) - ($F6385 * 0.3))</f>
        <v>22.2125</v>
      </c>
      <c r="AB6385" s="12" t="str">
        <f aca="false">IF(AA6385&gt;20,"High",IF(AA6385&gt;10,"Medium","Low"))</f>
        <v>High</v>
      </c>
    </row>
    <row r="6386" customFormat="false" ht="18.65" hidden="false" customHeight="false" outlineLevel="0" collapsed="false">
      <c r="A6386" s="5" t="s">
        <v>6430</v>
      </c>
      <c r="B6386" s="6" t="s">
        <v>37</v>
      </c>
      <c r="C6386" s="6" t="s">
        <v>30</v>
      </c>
      <c r="D6386" s="6" t="s">
        <v>31</v>
      </c>
      <c r="E6386" s="6" t="s">
        <v>31</v>
      </c>
      <c r="F6386" s="7" t="n">
        <v>72</v>
      </c>
      <c r="G6386" s="6" t="s">
        <v>31</v>
      </c>
      <c r="H6386" s="6" t="s">
        <v>31</v>
      </c>
      <c r="I6386" s="6" t="s">
        <v>203</v>
      </c>
      <c r="J6386" s="6" t="s">
        <v>31</v>
      </c>
      <c r="K6386" s="6" t="s">
        <v>30</v>
      </c>
      <c r="L6386" s="6" t="s">
        <v>31</v>
      </c>
      <c r="M6386" s="6" t="s">
        <v>31</v>
      </c>
      <c r="N6386" s="6" t="s">
        <v>31</v>
      </c>
      <c r="O6386" s="6" t="s">
        <v>31</v>
      </c>
      <c r="P6386" s="6" t="s">
        <v>166</v>
      </c>
      <c r="Q6386" s="6" t="s">
        <v>31</v>
      </c>
      <c r="R6386" s="6" t="s">
        <v>58</v>
      </c>
      <c r="S6386" s="8" t="n">
        <v>85.9</v>
      </c>
      <c r="T6386" s="8" t="n">
        <v>6110.75</v>
      </c>
      <c r="U6386" s="6" t="s">
        <v>30</v>
      </c>
      <c r="V6386" s="8" t="n">
        <f aca="false">IF(X6386="0-1 Year", ROUND(S6386/0.474, 2), IF(X6386="1-2 Years", ROUND(S6386/0.287, 2), ROUND(S6386/0.14, 2)))</f>
        <v>613.57</v>
      </c>
      <c r="W6386" s="6" t="str">
        <f aca="false">IF(V6386&gt;4000, "High", IF(V6386&gt;2000, "Medium", "Low"))</f>
        <v>Low</v>
      </c>
      <c r="X6386" s="9" t="s">
        <v>1765</v>
      </c>
      <c r="Y6386" s="10" t="n">
        <f aca="false">IF(U6386="Yes", 1, 0)</f>
        <v>0</v>
      </c>
      <c r="Z6386" s="10" t="n">
        <v>1</v>
      </c>
      <c r="AA6386" s="11" t="n">
        <f aca="false">MAX(0, ($S6386 * 0.35) - ($F6386 * 0.3))</f>
        <v>8.465</v>
      </c>
      <c r="AB6386" s="12" t="str">
        <f aca="false">IF(AA6386&gt;20,"High",IF(AA6386&gt;10,"Medium","Low"))</f>
        <v>Low</v>
      </c>
    </row>
    <row r="6387" customFormat="false" ht="18.65" hidden="false" customHeight="false" outlineLevel="0" collapsed="false">
      <c r="A6387" s="5" t="s">
        <v>6431</v>
      </c>
      <c r="B6387" s="6" t="s">
        <v>29</v>
      </c>
      <c r="C6387" s="6" t="s">
        <v>30</v>
      </c>
      <c r="D6387" s="6" t="s">
        <v>31</v>
      </c>
      <c r="E6387" s="6" t="s">
        <v>30</v>
      </c>
      <c r="F6387" s="7" t="n">
        <v>54</v>
      </c>
      <c r="G6387" s="6" t="s">
        <v>31</v>
      </c>
      <c r="H6387" s="6" t="s">
        <v>31</v>
      </c>
      <c r="I6387" s="6" t="s">
        <v>517</v>
      </c>
      <c r="J6387" s="6" t="s">
        <v>31</v>
      </c>
      <c r="K6387" s="6" t="s">
        <v>31</v>
      </c>
      <c r="L6387" s="6" t="s">
        <v>31</v>
      </c>
      <c r="M6387" s="6" t="s">
        <v>30</v>
      </c>
      <c r="N6387" s="6" t="s">
        <v>31</v>
      </c>
      <c r="O6387" s="6" t="s">
        <v>31</v>
      </c>
      <c r="P6387" s="6" t="s">
        <v>38</v>
      </c>
      <c r="Q6387" s="6" t="s">
        <v>30</v>
      </c>
      <c r="R6387" s="6" t="s">
        <v>39</v>
      </c>
      <c r="S6387" s="8" t="n">
        <v>109.55</v>
      </c>
      <c r="T6387" s="8" t="n">
        <v>6118.95</v>
      </c>
      <c r="U6387" s="6" t="s">
        <v>30</v>
      </c>
      <c r="V6387" s="8" t="n">
        <f aca="false">IF(X6387="0-1 Year", ROUND(S6387/0.474, 2), IF(X6387="1-2 Years", ROUND(S6387/0.287, 2), ROUND(S6387/0.14, 2)))</f>
        <v>782.5</v>
      </c>
      <c r="W6387" s="6" t="str">
        <f aca="false">IF(V6387&gt;4000, "High", IF(V6387&gt;2000, "Medium", "Low"))</f>
        <v>Low</v>
      </c>
      <c r="X6387" s="9" t="s">
        <v>1765</v>
      </c>
      <c r="Y6387" s="10" t="n">
        <f aca="false">IF(U6387="Yes", 1, 0)</f>
        <v>0</v>
      </c>
      <c r="Z6387" s="10" t="n">
        <v>1</v>
      </c>
      <c r="AA6387" s="11" t="n">
        <f aca="false">MAX(0, ($S6387 * 0.35) - ($F6387 * 0.3))</f>
        <v>22.1425</v>
      </c>
      <c r="AB6387" s="12" t="str">
        <f aca="false">IF(AA6387&gt;20,"High",IF(AA6387&gt;10,"Medium","Low"))</f>
        <v>High</v>
      </c>
    </row>
    <row r="6388" customFormat="false" ht="18.65" hidden="false" customHeight="false" outlineLevel="0" collapsed="false">
      <c r="A6388" s="5" t="s">
        <v>6432</v>
      </c>
      <c r="B6388" s="6" t="s">
        <v>29</v>
      </c>
      <c r="C6388" s="6" t="s">
        <v>30</v>
      </c>
      <c r="D6388" s="6" t="s">
        <v>30</v>
      </c>
      <c r="E6388" s="6" t="s">
        <v>30</v>
      </c>
      <c r="F6388" s="7" t="n">
        <v>62</v>
      </c>
      <c r="G6388" s="6" t="s">
        <v>31</v>
      </c>
      <c r="H6388" s="6" t="s">
        <v>31</v>
      </c>
      <c r="I6388" s="6" t="s">
        <v>517</v>
      </c>
      <c r="J6388" s="6" t="s">
        <v>30</v>
      </c>
      <c r="K6388" s="6" t="s">
        <v>30</v>
      </c>
      <c r="L6388" s="6" t="s">
        <v>31</v>
      </c>
      <c r="M6388" s="6" t="s">
        <v>30</v>
      </c>
      <c r="N6388" s="6" t="s">
        <v>31</v>
      </c>
      <c r="O6388" s="6" t="s">
        <v>31</v>
      </c>
      <c r="P6388" s="6" t="s">
        <v>33</v>
      </c>
      <c r="Q6388" s="6" t="s">
        <v>31</v>
      </c>
      <c r="R6388" s="6" t="s">
        <v>39</v>
      </c>
      <c r="S6388" s="8" t="n">
        <v>96.75</v>
      </c>
      <c r="T6388" s="8" t="n">
        <v>6125.4</v>
      </c>
      <c r="U6388" s="6" t="s">
        <v>31</v>
      </c>
      <c r="V6388" s="8" t="n">
        <f aca="false">IF(X6388="0-1 Year", ROUND(S6388/0.474, 2), IF(X6388="1-2 Years", ROUND(S6388/0.287, 2), ROUND(S6388/0.14, 2)))</f>
        <v>691.07</v>
      </c>
      <c r="W6388" s="6" t="str">
        <f aca="false">IF(V6388&gt;4000, "High", IF(V6388&gt;2000, "Medium", "Low"))</f>
        <v>Low</v>
      </c>
      <c r="X6388" s="9" t="s">
        <v>1765</v>
      </c>
      <c r="Y6388" s="10" t="n">
        <f aca="false">IF(U6388="Yes", 1, 0)</f>
        <v>1</v>
      </c>
      <c r="Z6388" s="10" t="n">
        <v>1</v>
      </c>
      <c r="AA6388" s="11" t="n">
        <f aca="false">MAX(0, ($S6388 * 0.35) - ($F6388 * 0.3))</f>
        <v>15.2625</v>
      </c>
      <c r="AB6388" s="12" t="str">
        <f aca="false">IF(AA6388&gt;20,"High",IF(AA6388&gt;10,"Medium","Low"))</f>
        <v>Medium</v>
      </c>
    </row>
    <row r="6389" customFormat="false" ht="18.65" hidden="false" customHeight="false" outlineLevel="0" collapsed="false">
      <c r="A6389" s="5" t="s">
        <v>6433</v>
      </c>
      <c r="B6389" s="6" t="s">
        <v>29</v>
      </c>
      <c r="C6389" s="6" t="s">
        <v>30</v>
      </c>
      <c r="D6389" s="6" t="s">
        <v>31</v>
      </c>
      <c r="E6389" s="6" t="s">
        <v>30</v>
      </c>
      <c r="F6389" s="7" t="n">
        <v>71</v>
      </c>
      <c r="G6389" s="6" t="s">
        <v>31</v>
      </c>
      <c r="H6389" s="6" t="s">
        <v>31</v>
      </c>
      <c r="I6389" s="6" t="s">
        <v>203</v>
      </c>
      <c r="J6389" s="6" t="s">
        <v>31</v>
      </c>
      <c r="K6389" s="6" t="s">
        <v>30</v>
      </c>
      <c r="L6389" s="6" t="s">
        <v>31</v>
      </c>
      <c r="M6389" s="6" t="s">
        <v>31</v>
      </c>
      <c r="N6389" s="6" t="s">
        <v>31</v>
      </c>
      <c r="O6389" s="6" t="s">
        <v>31</v>
      </c>
      <c r="P6389" s="6" t="s">
        <v>166</v>
      </c>
      <c r="Q6389" s="6" t="s">
        <v>30</v>
      </c>
      <c r="R6389" s="6" t="s">
        <v>39</v>
      </c>
      <c r="S6389" s="8" t="n">
        <v>83.2</v>
      </c>
      <c r="T6389" s="8" t="n">
        <v>6126.1</v>
      </c>
      <c r="U6389" s="6" t="s">
        <v>30</v>
      </c>
      <c r="V6389" s="8" t="n">
        <f aca="false">IF(X6389="0-1 Year", ROUND(S6389/0.474, 2), IF(X6389="1-2 Years", ROUND(S6389/0.287, 2), ROUND(S6389/0.14, 2)))</f>
        <v>594.29</v>
      </c>
      <c r="W6389" s="6" t="str">
        <f aca="false">IF(V6389&gt;4000, "High", IF(V6389&gt;2000, "Medium", "Low"))</f>
        <v>Low</v>
      </c>
      <c r="X6389" s="9" t="s">
        <v>1765</v>
      </c>
      <c r="Y6389" s="10" t="n">
        <f aca="false">IF(U6389="Yes", 1, 0)</f>
        <v>0</v>
      </c>
      <c r="Z6389" s="10" t="n">
        <v>1</v>
      </c>
      <c r="AA6389" s="11" t="n">
        <f aca="false">MAX(0, ($S6389 * 0.35) - ($F6389 * 0.3))</f>
        <v>7.82</v>
      </c>
      <c r="AB6389" s="12" t="str">
        <f aca="false">IF(AA6389&gt;20,"High",IF(AA6389&gt;10,"Medium","Low"))</f>
        <v>Low</v>
      </c>
    </row>
    <row r="6390" customFormat="false" ht="18.65" hidden="false" customHeight="false" outlineLevel="0" collapsed="false">
      <c r="A6390" s="5" t="s">
        <v>6434</v>
      </c>
      <c r="B6390" s="6" t="s">
        <v>37</v>
      </c>
      <c r="C6390" s="6" t="s">
        <v>31</v>
      </c>
      <c r="D6390" s="6" t="s">
        <v>31</v>
      </c>
      <c r="E6390" s="6" t="s">
        <v>30</v>
      </c>
      <c r="F6390" s="7" t="n">
        <v>65</v>
      </c>
      <c r="G6390" s="6" t="s">
        <v>31</v>
      </c>
      <c r="H6390" s="6" t="s">
        <v>30</v>
      </c>
      <c r="I6390" s="6" t="s">
        <v>517</v>
      </c>
      <c r="J6390" s="6" t="s">
        <v>31</v>
      </c>
      <c r="K6390" s="6" t="s">
        <v>31</v>
      </c>
      <c r="L6390" s="6" t="s">
        <v>31</v>
      </c>
      <c r="M6390" s="6" t="s">
        <v>30</v>
      </c>
      <c r="N6390" s="6" t="s">
        <v>30</v>
      </c>
      <c r="O6390" s="6" t="s">
        <v>31</v>
      </c>
      <c r="P6390" s="6" t="s">
        <v>38</v>
      </c>
      <c r="Q6390" s="6" t="s">
        <v>30</v>
      </c>
      <c r="R6390" s="6" t="s">
        <v>39</v>
      </c>
      <c r="S6390" s="8" t="n">
        <v>94.4</v>
      </c>
      <c r="T6390" s="8" t="n">
        <v>6126.15</v>
      </c>
      <c r="U6390" s="6" t="s">
        <v>30</v>
      </c>
      <c r="V6390" s="8" t="n">
        <f aca="false">IF(X6390="0-1 Year", ROUND(S6390/0.474, 2), IF(X6390="1-2 Years", ROUND(S6390/0.287, 2), ROUND(S6390/0.14, 2)))</f>
        <v>674.29</v>
      </c>
      <c r="W6390" s="6" t="str">
        <f aca="false">IF(V6390&gt;4000, "High", IF(V6390&gt;2000, "Medium", "Low"))</f>
        <v>Low</v>
      </c>
      <c r="X6390" s="9" t="s">
        <v>1765</v>
      </c>
      <c r="Y6390" s="10" t="n">
        <f aca="false">IF(U6390="Yes", 1, 0)</f>
        <v>0</v>
      </c>
      <c r="Z6390" s="10" t="n">
        <v>1</v>
      </c>
      <c r="AA6390" s="11" t="n">
        <f aca="false">MAX(0, ($S6390 * 0.35) - ($F6390 * 0.3))</f>
        <v>13.54</v>
      </c>
      <c r="AB6390" s="12" t="str">
        <f aca="false">IF(AA6390&gt;20,"High",IF(AA6390&gt;10,"Medium","Low"))</f>
        <v>Medium</v>
      </c>
    </row>
    <row r="6391" customFormat="false" ht="18.65" hidden="false" customHeight="false" outlineLevel="0" collapsed="false">
      <c r="A6391" s="5" t="s">
        <v>6435</v>
      </c>
      <c r="B6391" s="6" t="s">
        <v>37</v>
      </c>
      <c r="C6391" s="6" t="s">
        <v>31</v>
      </c>
      <c r="D6391" s="6" t="s">
        <v>31</v>
      </c>
      <c r="E6391" s="6" t="s">
        <v>30</v>
      </c>
      <c r="F6391" s="7" t="n">
        <v>68</v>
      </c>
      <c r="G6391" s="6" t="s">
        <v>31</v>
      </c>
      <c r="H6391" s="6" t="s">
        <v>31</v>
      </c>
      <c r="I6391" s="6" t="s">
        <v>517</v>
      </c>
      <c r="J6391" s="6" t="s">
        <v>30</v>
      </c>
      <c r="K6391" s="6" t="s">
        <v>31</v>
      </c>
      <c r="L6391" s="6" t="s">
        <v>30</v>
      </c>
      <c r="M6391" s="6" t="s">
        <v>30</v>
      </c>
      <c r="N6391" s="6" t="s">
        <v>30</v>
      </c>
      <c r="O6391" s="6" t="s">
        <v>31</v>
      </c>
      <c r="P6391" s="6" t="s">
        <v>38</v>
      </c>
      <c r="Q6391" s="6" t="s">
        <v>31</v>
      </c>
      <c r="R6391" s="6" t="s">
        <v>53</v>
      </c>
      <c r="S6391" s="8" t="n">
        <v>89.6</v>
      </c>
      <c r="T6391" s="8" t="n">
        <v>6127.6</v>
      </c>
      <c r="U6391" s="6" t="s">
        <v>31</v>
      </c>
      <c r="V6391" s="8" t="n">
        <f aca="false">IF(X6391="0-1 Year", ROUND(S6391/0.474, 2), IF(X6391="1-2 Years", ROUND(S6391/0.287, 2), ROUND(S6391/0.14, 2)))</f>
        <v>640</v>
      </c>
      <c r="W6391" s="6" t="str">
        <f aca="false">IF(V6391&gt;4000, "High", IF(V6391&gt;2000, "Medium", "Low"))</f>
        <v>Low</v>
      </c>
      <c r="X6391" s="9" t="s">
        <v>1765</v>
      </c>
      <c r="Y6391" s="10" t="n">
        <f aca="false">IF(U6391="Yes", 1, 0)</f>
        <v>1</v>
      </c>
      <c r="Z6391" s="10" t="n">
        <v>1</v>
      </c>
      <c r="AA6391" s="11" t="n">
        <f aca="false">MAX(0, ($S6391 * 0.35) - ($F6391 * 0.3))</f>
        <v>10.96</v>
      </c>
      <c r="AB6391" s="12" t="str">
        <f aca="false">IF(AA6391&gt;20,"High",IF(AA6391&gt;10,"Medium","Low"))</f>
        <v>Medium</v>
      </c>
    </row>
    <row r="6392" customFormat="false" ht="18.65" hidden="false" customHeight="false" outlineLevel="0" collapsed="false">
      <c r="A6392" s="5" t="s">
        <v>6436</v>
      </c>
      <c r="B6392" s="6" t="s">
        <v>37</v>
      </c>
      <c r="C6392" s="6" t="s">
        <v>30</v>
      </c>
      <c r="D6392" s="6" t="s">
        <v>31</v>
      </c>
      <c r="E6392" s="6" t="s">
        <v>31</v>
      </c>
      <c r="F6392" s="7" t="n">
        <v>72</v>
      </c>
      <c r="G6392" s="6" t="s">
        <v>31</v>
      </c>
      <c r="H6392" s="6" t="s">
        <v>30</v>
      </c>
      <c r="I6392" s="6" t="s">
        <v>203</v>
      </c>
      <c r="J6392" s="6" t="s">
        <v>31</v>
      </c>
      <c r="K6392" s="6" t="s">
        <v>31</v>
      </c>
      <c r="L6392" s="6" t="s">
        <v>31</v>
      </c>
      <c r="M6392" s="6" t="s">
        <v>31</v>
      </c>
      <c r="N6392" s="6" t="s">
        <v>31</v>
      </c>
      <c r="O6392" s="6" t="s">
        <v>31</v>
      </c>
      <c r="P6392" s="6" t="s">
        <v>166</v>
      </c>
      <c r="Q6392" s="6" t="s">
        <v>30</v>
      </c>
      <c r="R6392" s="6" t="s">
        <v>53</v>
      </c>
      <c r="S6392" s="8" t="n">
        <v>85.3</v>
      </c>
      <c r="T6392" s="8" t="n">
        <v>6129.2</v>
      </c>
      <c r="U6392" s="6" t="s">
        <v>30</v>
      </c>
      <c r="V6392" s="8" t="n">
        <f aca="false">IF(X6392="0-1 Year", ROUND(S6392/0.474, 2), IF(X6392="1-2 Years", ROUND(S6392/0.287, 2), ROUND(S6392/0.14, 2)))</f>
        <v>609.29</v>
      </c>
      <c r="W6392" s="6" t="str">
        <f aca="false">IF(V6392&gt;4000, "High", IF(V6392&gt;2000, "Medium", "Low"))</f>
        <v>Low</v>
      </c>
      <c r="X6392" s="9" t="s">
        <v>1765</v>
      </c>
      <c r="Y6392" s="10" t="n">
        <f aca="false">IF(U6392="Yes", 1, 0)</f>
        <v>0</v>
      </c>
      <c r="Z6392" s="10" t="n">
        <v>1</v>
      </c>
      <c r="AA6392" s="11" t="n">
        <f aca="false">MAX(0, ($S6392 * 0.35) - ($F6392 * 0.3))</f>
        <v>8.255</v>
      </c>
      <c r="AB6392" s="12" t="str">
        <f aca="false">IF(AA6392&gt;20,"High",IF(AA6392&gt;10,"Medium","Low"))</f>
        <v>Low</v>
      </c>
    </row>
    <row r="6393" customFormat="false" ht="18.65" hidden="false" customHeight="false" outlineLevel="0" collapsed="false">
      <c r="A6393" s="5" t="s">
        <v>6437</v>
      </c>
      <c r="B6393" s="6" t="s">
        <v>37</v>
      </c>
      <c r="C6393" s="6" t="s">
        <v>31</v>
      </c>
      <c r="D6393" s="6" t="s">
        <v>31</v>
      </c>
      <c r="E6393" s="6" t="s">
        <v>30</v>
      </c>
      <c r="F6393" s="7" t="n">
        <v>72</v>
      </c>
      <c r="G6393" s="6" t="s">
        <v>31</v>
      </c>
      <c r="H6393" s="6" t="s">
        <v>31</v>
      </c>
      <c r="I6393" s="6" t="s">
        <v>203</v>
      </c>
      <c r="J6393" s="6" t="s">
        <v>31</v>
      </c>
      <c r="K6393" s="6" t="s">
        <v>31</v>
      </c>
      <c r="L6393" s="6" t="s">
        <v>31</v>
      </c>
      <c r="M6393" s="6" t="s">
        <v>30</v>
      </c>
      <c r="N6393" s="6" t="s">
        <v>31</v>
      </c>
      <c r="O6393" s="6" t="s">
        <v>31</v>
      </c>
      <c r="P6393" s="6" t="s">
        <v>166</v>
      </c>
      <c r="Q6393" s="6" t="s">
        <v>31</v>
      </c>
      <c r="R6393" s="6" t="s">
        <v>58</v>
      </c>
      <c r="S6393" s="8" t="n">
        <v>84.1</v>
      </c>
      <c r="T6393" s="8" t="n">
        <v>6129.65</v>
      </c>
      <c r="U6393" s="6" t="s">
        <v>30</v>
      </c>
      <c r="V6393" s="8" t="n">
        <f aca="false">IF(X6393="0-1 Year", ROUND(S6393/0.474, 2), IF(X6393="1-2 Years", ROUND(S6393/0.287, 2), ROUND(S6393/0.14, 2)))</f>
        <v>600.71</v>
      </c>
      <c r="W6393" s="6" t="str">
        <f aca="false">IF(V6393&gt;4000, "High", IF(V6393&gt;2000, "Medium", "Low"))</f>
        <v>Low</v>
      </c>
      <c r="X6393" s="9" t="s">
        <v>1765</v>
      </c>
      <c r="Y6393" s="10" t="n">
        <f aca="false">IF(U6393="Yes", 1, 0)</f>
        <v>0</v>
      </c>
      <c r="Z6393" s="10" t="n">
        <v>1</v>
      </c>
      <c r="AA6393" s="11" t="n">
        <f aca="false">MAX(0, ($S6393 * 0.35) - ($F6393 * 0.3))</f>
        <v>7.835</v>
      </c>
      <c r="AB6393" s="12" t="str">
        <f aca="false">IF(AA6393&gt;20,"High",IF(AA6393&gt;10,"Medium","Low"))</f>
        <v>Low</v>
      </c>
    </row>
    <row r="6394" customFormat="false" ht="18.65" hidden="false" customHeight="false" outlineLevel="0" collapsed="false">
      <c r="A6394" s="5" t="s">
        <v>6438</v>
      </c>
      <c r="B6394" s="6" t="s">
        <v>29</v>
      </c>
      <c r="C6394" s="6" t="s">
        <v>30</v>
      </c>
      <c r="D6394" s="6" t="s">
        <v>31</v>
      </c>
      <c r="E6394" s="6" t="s">
        <v>31</v>
      </c>
      <c r="F6394" s="7" t="n">
        <v>72</v>
      </c>
      <c r="G6394" s="6" t="s">
        <v>31</v>
      </c>
      <c r="H6394" s="6" t="s">
        <v>31</v>
      </c>
      <c r="I6394" s="6" t="s">
        <v>517</v>
      </c>
      <c r="J6394" s="6" t="s">
        <v>30</v>
      </c>
      <c r="K6394" s="6" t="s">
        <v>30</v>
      </c>
      <c r="L6394" s="6" t="s">
        <v>30</v>
      </c>
      <c r="M6394" s="6" t="s">
        <v>30</v>
      </c>
      <c r="N6394" s="6" t="s">
        <v>30</v>
      </c>
      <c r="O6394" s="6" t="s">
        <v>31</v>
      </c>
      <c r="P6394" s="6" t="s">
        <v>166</v>
      </c>
      <c r="Q6394" s="6" t="s">
        <v>31</v>
      </c>
      <c r="R6394" s="6" t="s">
        <v>58</v>
      </c>
      <c r="S6394" s="8" t="n">
        <v>84.5</v>
      </c>
      <c r="T6394" s="8" t="n">
        <v>6130.85</v>
      </c>
      <c r="U6394" s="6" t="s">
        <v>30</v>
      </c>
      <c r="V6394" s="8" t="n">
        <f aca="false">IF(X6394="0-1 Year", ROUND(S6394/0.474, 2), IF(X6394="1-2 Years", ROUND(S6394/0.287, 2), ROUND(S6394/0.14, 2)))</f>
        <v>603.57</v>
      </c>
      <c r="W6394" s="6" t="str">
        <f aca="false">IF(V6394&gt;4000, "High", IF(V6394&gt;2000, "Medium", "Low"))</f>
        <v>Low</v>
      </c>
      <c r="X6394" s="9" t="s">
        <v>1765</v>
      </c>
      <c r="Y6394" s="10" t="n">
        <f aca="false">IF(U6394="Yes", 1, 0)</f>
        <v>0</v>
      </c>
      <c r="Z6394" s="10" t="n">
        <v>1</v>
      </c>
      <c r="AA6394" s="11" t="n">
        <f aca="false">MAX(0, ($S6394 * 0.35) - ($F6394 * 0.3))</f>
        <v>7.975</v>
      </c>
      <c r="AB6394" s="12" t="str">
        <f aca="false">IF(AA6394&gt;20,"High",IF(AA6394&gt;10,"Medium","Low"))</f>
        <v>Low</v>
      </c>
    </row>
    <row r="6395" customFormat="false" ht="18.65" hidden="false" customHeight="false" outlineLevel="0" collapsed="false">
      <c r="A6395" s="5" t="s">
        <v>6439</v>
      </c>
      <c r="B6395" s="6" t="s">
        <v>37</v>
      </c>
      <c r="C6395" s="6" t="s">
        <v>30</v>
      </c>
      <c r="D6395" s="6" t="s">
        <v>31</v>
      </c>
      <c r="E6395" s="6" t="s">
        <v>30</v>
      </c>
      <c r="F6395" s="7" t="n">
        <v>66</v>
      </c>
      <c r="G6395" s="6" t="s">
        <v>31</v>
      </c>
      <c r="H6395" s="6" t="s">
        <v>31</v>
      </c>
      <c r="I6395" s="6" t="s">
        <v>517</v>
      </c>
      <c r="J6395" s="6" t="s">
        <v>30</v>
      </c>
      <c r="K6395" s="6" t="s">
        <v>31</v>
      </c>
      <c r="L6395" s="6" t="s">
        <v>31</v>
      </c>
      <c r="M6395" s="6" t="s">
        <v>31</v>
      </c>
      <c r="N6395" s="6" t="s">
        <v>30</v>
      </c>
      <c r="O6395" s="6" t="s">
        <v>30</v>
      </c>
      <c r="P6395" s="6" t="s">
        <v>33</v>
      </c>
      <c r="Q6395" s="6" t="s">
        <v>31</v>
      </c>
      <c r="R6395" s="6" t="s">
        <v>53</v>
      </c>
      <c r="S6395" s="8" t="n">
        <v>90.55</v>
      </c>
      <c r="T6395" s="8" t="n">
        <v>6130.95</v>
      </c>
      <c r="U6395" s="6" t="s">
        <v>30</v>
      </c>
      <c r="V6395" s="8" t="n">
        <f aca="false">IF(X6395="0-1 Year", ROUND(S6395/0.474, 2), IF(X6395="1-2 Years", ROUND(S6395/0.287, 2), ROUND(S6395/0.14, 2)))</f>
        <v>646.79</v>
      </c>
      <c r="W6395" s="6" t="str">
        <f aca="false">IF(V6395&gt;4000, "High", IF(V6395&gt;2000, "Medium", "Low"))</f>
        <v>Low</v>
      </c>
      <c r="X6395" s="9" t="s">
        <v>1765</v>
      </c>
      <c r="Y6395" s="10" t="n">
        <f aca="false">IF(U6395="Yes", 1, 0)</f>
        <v>0</v>
      </c>
      <c r="Z6395" s="10" t="n">
        <v>1</v>
      </c>
      <c r="AA6395" s="11" t="n">
        <f aca="false">MAX(0, ($S6395 * 0.35) - ($F6395 * 0.3))</f>
        <v>11.8925</v>
      </c>
      <c r="AB6395" s="12" t="str">
        <f aca="false">IF(AA6395&gt;20,"High",IF(AA6395&gt;10,"Medium","Low"))</f>
        <v>Medium</v>
      </c>
    </row>
    <row r="6396" customFormat="false" ht="18.65" hidden="false" customHeight="false" outlineLevel="0" collapsed="false">
      <c r="A6396" s="5" t="s">
        <v>6440</v>
      </c>
      <c r="B6396" s="6" t="s">
        <v>29</v>
      </c>
      <c r="C6396" s="6" t="s">
        <v>30</v>
      </c>
      <c r="D6396" s="6" t="s">
        <v>31</v>
      </c>
      <c r="E6396" s="6" t="s">
        <v>31</v>
      </c>
      <c r="F6396" s="7" t="n">
        <v>68</v>
      </c>
      <c r="G6396" s="6" t="s">
        <v>31</v>
      </c>
      <c r="H6396" s="6" t="s">
        <v>31</v>
      </c>
      <c r="I6396" s="6" t="s">
        <v>203</v>
      </c>
      <c r="J6396" s="6" t="s">
        <v>31</v>
      </c>
      <c r="K6396" s="6" t="s">
        <v>31</v>
      </c>
      <c r="L6396" s="6" t="s">
        <v>31</v>
      </c>
      <c r="M6396" s="6" t="s">
        <v>31</v>
      </c>
      <c r="N6396" s="6" t="s">
        <v>31</v>
      </c>
      <c r="O6396" s="6" t="s">
        <v>31</v>
      </c>
      <c r="P6396" s="6" t="s">
        <v>166</v>
      </c>
      <c r="Q6396" s="6" t="s">
        <v>31</v>
      </c>
      <c r="R6396" s="6" t="s">
        <v>58</v>
      </c>
      <c r="S6396" s="8" t="n">
        <v>88.85</v>
      </c>
      <c r="T6396" s="8" t="n">
        <v>6132.7</v>
      </c>
      <c r="U6396" s="6" t="s">
        <v>30</v>
      </c>
      <c r="V6396" s="8" t="n">
        <f aca="false">IF(X6396="0-1 Year", ROUND(S6396/0.474, 2), IF(X6396="1-2 Years", ROUND(S6396/0.287, 2), ROUND(S6396/0.14, 2)))</f>
        <v>634.64</v>
      </c>
      <c r="W6396" s="6" t="str">
        <f aca="false">IF(V6396&gt;4000, "High", IF(V6396&gt;2000, "Medium", "Low"))</f>
        <v>Low</v>
      </c>
      <c r="X6396" s="9" t="s">
        <v>1765</v>
      </c>
      <c r="Y6396" s="10" t="n">
        <f aca="false">IF(U6396="Yes", 1, 0)</f>
        <v>0</v>
      </c>
      <c r="Z6396" s="10" t="n">
        <v>1</v>
      </c>
      <c r="AA6396" s="11" t="n">
        <f aca="false">MAX(0, ($S6396 * 0.35) - ($F6396 * 0.3))</f>
        <v>10.6975</v>
      </c>
      <c r="AB6396" s="12" t="str">
        <f aca="false">IF(AA6396&gt;20,"High",IF(AA6396&gt;10,"Medium","Low"))</f>
        <v>Medium</v>
      </c>
    </row>
    <row r="6397" customFormat="false" ht="18.65" hidden="false" customHeight="false" outlineLevel="0" collapsed="false">
      <c r="A6397" s="5" t="s">
        <v>6441</v>
      </c>
      <c r="B6397" s="6" t="s">
        <v>37</v>
      </c>
      <c r="C6397" s="6" t="s">
        <v>30</v>
      </c>
      <c r="D6397" s="6" t="s">
        <v>30</v>
      </c>
      <c r="E6397" s="6" t="s">
        <v>30</v>
      </c>
      <c r="F6397" s="7" t="n">
        <v>63</v>
      </c>
      <c r="G6397" s="6" t="s">
        <v>31</v>
      </c>
      <c r="H6397" s="6" t="s">
        <v>31</v>
      </c>
      <c r="I6397" s="6" t="s">
        <v>517</v>
      </c>
      <c r="J6397" s="6" t="s">
        <v>30</v>
      </c>
      <c r="K6397" s="6" t="s">
        <v>31</v>
      </c>
      <c r="L6397" s="6" t="s">
        <v>30</v>
      </c>
      <c r="M6397" s="6" t="s">
        <v>30</v>
      </c>
      <c r="N6397" s="6" t="s">
        <v>31</v>
      </c>
      <c r="O6397" s="6" t="s">
        <v>31</v>
      </c>
      <c r="P6397" s="6" t="s">
        <v>33</v>
      </c>
      <c r="Q6397" s="6" t="s">
        <v>30</v>
      </c>
      <c r="R6397" s="6" t="s">
        <v>53</v>
      </c>
      <c r="S6397" s="8" t="n">
        <v>99.9</v>
      </c>
      <c r="T6397" s="8" t="n">
        <v>6137</v>
      </c>
      <c r="U6397" s="6" t="s">
        <v>31</v>
      </c>
      <c r="V6397" s="8" t="n">
        <f aca="false">IF(X6397="0-1 Year", ROUND(S6397/0.474, 2), IF(X6397="1-2 Years", ROUND(S6397/0.287, 2), ROUND(S6397/0.14, 2)))</f>
        <v>713.57</v>
      </c>
      <c r="W6397" s="6" t="str">
        <f aca="false">IF(V6397&gt;4000, "High", IF(V6397&gt;2000, "Medium", "Low"))</f>
        <v>Low</v>
      </c>
      <c r="X6397" s="9" t="s">
        <v>1765</v>
      </c>
      <c r="Y6397" s="10" t="n">
        <f aca="false">IF(U6397="Yes", 1, 0)</f>
        <v>1</v>
      </c>
      <c r="Z6397" s="10" t="n">
        <v>1</v>
      </c>
      <c r="AA6397" s="11" t="n">
        <f aca="false">MAX(0, ($S6397 * 0.35) - ($F6397 * 0.3))</f>
        <v>16.065</v>
      </c>
      <c r="AB6397" s="12" t="str">
        <f aca="false">IF(AA6397&gt;20,"High",IF(AA6397&gt;10,"Medium","Low"))</f>
        <v>Medium</v>
      </c>
    </row>
    <row r="6398" customFormat="false" ht="18.65" hidden="false" customHeight="false" outlineLevel="0" collapsed="false">
      <c r="A6398" s="5" t="s">
        <v>6442</v>
      </c>
      <c r="B6398" s="6" t="s">
        <v>37</v>
      </c>
      <c r="C6398" s="6" t="s">
        <v>31</v>
      </c>
      <c r="D6398" s="6" t="s">
        <v>30</v>
      </c>
      <c r="E6398" s="6" t="s">
        <v>30</v>
      </c>
      <c r="F6398" s="7" t="n">
        <v>56</v>
      </c>
      <c r="G6398" s="6" t="s">
        <v>31</v>
      </c>
      <c r="H6398" s="6" t="s">
        <v>31</v>
      </c>
      <c r="I6398" s="6" t="s">
        <v>517</v>
      </c>
      <c r="J6398" s="6" t="s">
        <v>31</v>
      </c>
      <c r="K6398" s="6" t="s">
        <v>31</v>
      </c>
      <c r="L6398" s="6" t="s">
        <v>31</v>
      </c>
      <c r="M6398" s="6" t="s">
        <v>30</v>
      </c>
      <c r="N6398" s="6" t="s">
        <v>31</v>
      </c>
      <c r="O6398" s="6" t="s">
        <v>31</v>
      </c>
      <c r="P6398" s="6" t="s">
        <v>33</v>
      </c>
      <c r="Q6398" s="6" t="s">
        <v>30</v>
      </c>
      <c r="R6398" s="6" t="s">
        <v>39</v>
      </c>
      <c r="S6398" s="8" t="n">
        <v>110.5</v>
      </c>
      <c r="T6398" s="8" t="n">
        <v>6139.5</v>
      </c>
      <c r="U6398" s="6" t="s">
        <v>30</v>
      </c>
      <c r="V6398" s="8" t="n">
        <f aca="false">IF(X6398="0-1 Year", ROUND(S6398/0.474, 2), IF(X6398="1-2 Years", ROUND(S6398/0.287, 2), ROUND(S6398/0.14, 2)))</f>
        <v>789.29</v>
      </c>
      <c r="W6398" s="6" t="str">
        <f aca="false">IF(V6398&gt;4000, "High", IF(V6398&gt;2000, "Medium", "Low"))</f>
        <v>Low</v>
      </c>
      <c r="X6398" s="9" t="s">
        <v>1765</v>
      </c>
      <c r="Y6398" s="10" t="n">
        <f aca="false">IF(U6398="Yes", 1, 0)</f>
        <v>0</v>
      </c>
      <c r="Z6398" s="10" t="n">
        <v>1</v>
      </c>
      <c r="AA6398" s="11" t="n">
        <f aca="false">MAX(0, ($S6398 * 0.35) - ($F6398 * 0.3))</f>
        <v>21.875</v>
      </c>
      <c r="AB6398" s="12" t="str">
        <f aca="false">IF(AA6398&gt;20,"High",IF(AA6398&gt;10,"Medium","Low"))</f>
        <v>High</v>
      </c>
    </row>
    <row r="6399" customFormat="false" ht="18.65" hidden="false" customHeight="false" outlineLevel="0" collapsed="false">
      <c r="A6399" s="5" t="s">
        <v>6443</v>
      </c>
      <c r="B6399" s="6" t="s">
        <v>37</v>
      </c>
      <c r="C6399" s="6" t="s">
        <v>31</v>
      </c>
      <c r="D6399" s="6" t="s">
        <v>30</v>
      </c>
      <c r="E6399" s="6" t="s">
        <v>30</v>
      </c>
      <c r="F6399" s="7" t="n">
        <v>67</v>
      </c>
      <c r="G6399" s="6" t="s">
        <v>31</v>
      </c>
      <c r="H6399" s="6" t="s">
        <v>30</v>
      </c>
      <c r="I6399" s="6" t="s">
        <v>517</v>
      </c>
      <c r="J6399" s="6" t="s">
        <v>31</v>
      </c>
      <c r="K6399" s="6" t="s">
        <v>31</v>
      </c>
      <c r="L6399" s="6" t="s">
        <v>30</v>
      </c>
      <c r="M6399" s="6" t="s">
        <v>31</v>
      </c>
      <c r="N6399" s="6" t="s">
        <v>31</v>
      </c>
      <c r="O6399" s="6" t="s">
        <v>30</v>
      </c>
      <c r="P6399" s="6" t="s">
        <v>166</v>
      </c>
      <c r="Q6399" s="6" t="s">
        <v>31</v>
      </c>
      <c r="R6399" s="6" t="s">
        <v>53</v>
      </c>
      <c r="S6399" s="8" t="n">
        <v>92.45</v>
      </c>
      <c r="T6399" s="8" t="n">
        <v>6140.85</v>
      </c>
      <c r="U6399" s="6" t="s">
        <v>30</v>
      </c>
      <c r="V6399" s="8" t="n">
        <f aca="false">IF(X6399="0-1 Year", ROUND(S6399/0.474, 2), IF(X6399="1-2 Years", ROUND(S6399/0.287, 2), ROUND(S6399/0.14, 2)))</f>
        <v>660.36</v>
      </c>
      <c r="W6399" s="6" t="str">
        <f aca="false">IF(V6399&gt;4000, "High", IF(V6399&gt;2000, "Medium", "Low"))</f>
        <v>Low</v>
      </c>
      <c r="X6399" s="9" t="s">
        <v>1765</v>
      </c>
      <c r="Y6399" s="10" t="n">
        <f aca="false">IF(U6399="Yes", 1, 0)</f>
        <v>0</v>
      </c>
      <c r="Z6399" s="10" t="n">
        <v>1</v>
      </c>
      <c r="AA6399" s="11" t="n">
        <f aca="false">MAX(0, ($S6399 * 0.35) - ($F6399 * 0.3))</f>
        <v>12.2575</v>
      </c>
      <c r="AB6399" s="12" t="str">
        <f aca="false">IF(AA6399&gt;20,"High",IF(AA6399&gt;10,"Medium","Low"))</f>
        <v>Medium</v>
      </c>
    </row>
    <row r="6400" customFormat="false" ht="18.65" hidden="false" customHeight="false" outlineLevel="0" collapsed="false">
      <c r="A6400" s="5" t="s">
        <v>6444</v>
      </c>
      <c r="B6400" s="6" t="s">
        <v>29</v>
      </c>
      <c r="C6400" s="6" t="s">
        <v>31</v>
      </c>
      <c r="D6400" s="6" t="s">
        <v>31</v>
      </c>
      <c r="E6400" s="6" t="s">
        <v>30</v>
      </c>
      <c r="F6400" s="7" t="n">
        <v>72</v>
      </c>
      <c r="G6400" s="6" t="s">
        <v>31</v>
      </c>
      <c r="H6400" s="6" t="s">
        <v>30</v>
      </c>
      <c r="I6400" s="6" t="s">
        <v>517</v>
      </c>
      <c r="J6400" s="6" t="s">
        <v>31</v>
      </c>
      <c r="K6400" s="6" t="s">
        <v>31</v>
      </c>
      <c r="L6400" s="6" t="s">
        <v>30</v>
      </c>
      <c r="M6400" s="6" t="s">
        <v>31</v>
      </c>
      <c r="N6400" s="6" t="s">
        <v>30</v>
      </c>
      <c r="O6400" s="6" t="s">
        <v>30</v>
      </c>
      <c r="P6400" s="6" t="s">
        <v>166</v>
      </c>
      <c r="Q6400" s="6" t="s">
        <v>31</v>
      </c>
      <c r="R6400" s="6" t="s">
        <v>58</v>
      </c>
      <c r="S6400" s="8" t="n">
        <v>84.8</v>
      </c>
      <c r="T6400" s="8" t="n">
        <v>6141.65</v>
      </c>
      <c r="U6400" s="6" t="s">
        <v>30</v>
      </c>
      <c r="V6400" s="8" t="n">
        <f aca="false">IF(X6400="0-1 Year", ROUND(S6400/0.474, 2), IF(X6400="1-2 Years", ROUND(S6400/0.287, 2), ROUND(S6400/0.14, 2)))</f>
        <v>605.71</v>
      </c>
      <c r="W6400" s="6" t="str">
        <f aca="false">IF(V6400&gt;4000, "High", IF(V6400&gt;2000, "Medium", "Low"))</f>
        <v>Low</v>
      </c>
      <c r="X6400" s="9" t="s">
        <v>1765</v>
      </c>
      <c r="Y6400" s="10" t="n">
        <f aca="false">IF(U6400="Yes", 1, 0)</f>
        <v>0</v>
      </c>
      <c r="Z6400" s="10" t="n">
        <v>1</v>
      </c>
      <c r="AA6400" s="11" t="n">
        <f aca="false">MAX(0, ($S6400 * 0.35) - ($F6400 * 0.3))</f>
        <v>8.08</v>
      </c>
      <c r="AB6400" s="12" t="str">
        <f aca="false">IF(AA6400&gt;20,"High",IF(AA6400&gt;10,"Medium","Low"))</f>
        <v>Low</v>
      </c>
    </row>
    <row r="6401" customFormat="false" ht="18.65" hidden="false" customHeight="false" outlineLevel="0" collapsed="false">
      <c r="A6401" s="5" t="s">
        <v>6445</v>
      </c>
      <c r="B6401" s="6" t="s">
        <v>29</v>
      </c>
      <c r="C6401" s="6" t="s">
        <v>31</v>
      </c>
      <c r="D6401" s="6" t="s">
        <v>31</v>
      </c>
      <c r="E6401" s="6" t="s">
        <v>30</v>
      </c>
      <c r="F6401" s="7" t="n">
        <v>69</v>
      </c>
      <c r="G6401" s="6" t="s">
        <v>31</v>
      </c>
      <c r="H6401" s="6" t="s">
        <v>31</v>
      </c>
      <c r="I6401" s="6" t="s">
        <v>517</v>
      </c>
      <c r="J6401" s="6" t="s">
        <v>30</v>
      </c>
      <c r="K6401" s="6" t="s">
        <v>31</v>
      </c>
      <c r="L6401" s="6" t="s">
        <v>30</v>
      </c>
      <c r="M6401" s="6" t="s">
        <v>30</v>
      </c>
      <c r="N6401" s="6" t="s">
        <v>31</v>
      </c>
      <c r="O6401" s="6" t="s">
        <v>30</v>
      </c>
      <c r="P6401" s="6" t="s">
        <v>38</v>
      </c>
      <c r="Q6401" s="6" t="s">
        <v>31</v>
      </c>
      <c r="R6401" s="6" t="s">
        <v>39</v>
      </c>
      <c r="S6401" s="8" t="n">
        <v>89.95</v>
      </c>
      <c r="T6401" s="8" t="n">
        <v>6143.15</v>
      </c>
      <c r="U6401" s="6" t="s">
        <v>31</v>
      </c>
      <c r="V6401" s="8" t="n">
        <f aca="false">IF(X6401="0-1 Year", ROUND(S6401/0.474, 2), IF(X6401="1-2 Years", ROUND(S6401/0.287, 2), ROUND(S6401/0.14, 2)))</f>
        <v>642.5</v>
      </c>
      <c r="W6401" s="6" t="str">
        <f aca="false">IF(V6401&gt;4000, "High", IF(V6401&gt;2000, "Medium", "Low"))</f>
        <v>Low</v>
      </c>
      <c r="X6401" s="9" t="s">
        <v>1765</v>
      </c>
      <c r="Y6401" s="10" t="n">
        <f aca="false">IF(U6401="Yes", 1, 0)</f>
        <v>1</v>
      </c>
      <c r="Z6401" s="10" t="n">
        <v>1</v>
      </c>
      <c r="AA6401" s="11" t="n">
        <f aca="false">MAX(0, ($S6401 * 0.35) - ($F6401 * 0.3))</f>
        <v>10.7825</v>
      </c>
      <c r="AB6401" s="12" t="str">
        <f aca="false">IF(AA6401&gt;20,"High",IF(AA6401&gt;10,"Medium","Low"))</f>
        <v>Medium</v>
      </c>
    </row>
    <row r="6402" customFormat="false" ht="18.65" hidden="false" customHeight="false" outlineLevel="0" collapsed="false">
      <c r="A6402" s="5" t="s">
        <v>6446</v>
      </c>
      <c r="B6402" s="6" t="s">
        <v>37</v>
      </c>
      <c r="C6402" s="6" t="s">
        <v>30</v>
      </c>
      <c r="D6402" s="6" t="s">
        <v>31</v>
      </c>
      <c r="E6402" s="6" t="s">
        <v>30</v>
      </c>
      <c r="F6402" s="7" t="n">
        <v>58</v>
      </c>
      <c r="G6402" s="6" t="s">
        <v>31</v>
      </c>
      <c r="H6402" s="6" t="s">
        <v>31</v>
      </c>
      <c r="I6402" s="6" t="s">
        <v>517</v>
      </c>
      <c r="J6402" s="6" t="s">
        <v>31</v>
      </c>
      <c r="K6402" s="6" t="s">
        <v>31</v>
      </c>
      <c r="L6402" s="6" t="s">
        <v>31</v>
      </c>
      <c r="M6402" s="6" t="s">
        <v>30</v>
      </c>
      <c r="N6402" s="6" t="s">
        <v>31</v>
      </c>
      <c r="O6402" s="6" t="s">
        <v>31</v>
      </c>
      <c r="P6402" s="6" t="s">
        <v>166</v>
      </c>
      <c r="Q6402" s="6" t="s">
        <v>31</v>
      </c>
      <c r="R6402" s="6" t="s">
        <v>53</v>
      </c>
      <c r="S6402" s="8" t="n">
        <v>109.45</v>
      </c>
      <c r="T6402" s="8" t="n">
        <v>6144.55</v>
      </c>
      <c r="U6402" s="6" t="s">
        <v>31</v>
      </c>
      <c r="V6402" s="8" t="n">
        <f aca="false">IF(X6402="0-1 Year", ROUND(S6402/0.474, 2), IF(X6402="1-2 Years", ROUND(S6402/0.287, 2), ROUND(S6402/0.14, 2)))</f>
        <v>781.79</v>
      </c>
      <c r="W6402" s="6" t="str">
        <f aca="false">IF(V6402&gt;4000, "High", IF(V6402&gt;2000, "Medium", "Low"))</f>
        <v>Low</v>
      </c>
      <c r="X6402" s="9" t="s">
        <v>1765</v>
      </c>
      <c r="Y6402" s="10" t="n">
        <f aca="false">IF(U6402="Yes", 1, 0)</f>
        <v>1</v>
      </c>
      <c r="Z6402" s="10" t="n">
        <v>1</v>
      </c>
      <c r="AA6402" s="11" t="n">
        <f aca="false">MAX(0, ($S6402 * 0.35) - ($F6402 * 0.3))</f>
        <v>20.9075</v>
      </c>
      <c r="AB6402" s="12" t="str">
        <f aca="false">IF(AA6402&gt;20,"High",IF(AA6402&gt;10,"Medium","Low"))</f>
        <v>High</v>
      </c>
    </row>
    <row r="6403" customFormat="false" ht="18.65" hidden="false" customHeight="false" outlineLevel="0" collapsed="false">
      <c r="A6403" s="5" t="s">
        <v>6447</v>
      </c>
      <c r="B6403" s="6" t="s">
        <v>29</v>
      </c>
      <c r="C6403" s="6" t="s">
        <v>30</v>
      </c>
      <c r="D6403" s="6" t="s">
        <v>31</v>
      </c>
      <c r="E6403" s="6" t="s">
        <v>31</v>
      </c>
      <c r="F6403" s="7" t="n">
        <v>61</v>
      </c>
      <c r="G6403" s="6" t="s">
        <v>31</v>
      </c>
      <c r="H6403" s="6" t="s">
        <v>30</v>
      </c>
      <c r="I6403" s="6" t="s">
        <v>517</v>
      </c>
      <c r="J6403" s="6" t="s">
        <v>30</v>
      </c>
      <c r="K6403" s="6" t="s">
        <v>31</v>
      </c>
      <c r="L6403" s="6" t="s">
        <v>30</v>
      </c>
      <c r="M6403" s="6" t="s">
        <v>31</v>
      </c>
      <c r="N6403" s="6" t="s">
        <v>31</v>
      </c>
      <c r="O6403" s="6" t="s">
        <v>31</v>
      </c>
      <c r="P6403" s="6" t="s">
        <v>33</v>
      </c>
      <c r="Q6403" s="6" t="s">
        <v>31</v>
      </c>
      <c r="R6403" s="6" t="s">
        <v>53</v>
      </c>
      <c r="S6403" s="8" t="n">
        <v>98.45</v>
      </c>
      <c r="T6403" s="8" t="n">
        <v>6145.2</v>
      </c>
      <c r="U6403" s="6" t="s">
        <v>30</v>
      </c>
      <c r="V6403" s="8" t="n">
        <f aca="false">IF(X6403="0-1 Year", ROUND(S6403/0.474, 2), IF(X6403="1-2 Years", ROUND(S6403/0.287, 2), ROUND(S6403/0.14, 2)))</f>
        <v>703.21</v>
      </c>
      <c r="W6403" s="6" t="str">
        <f aca="false">IF(V6403&gt;4000, "High", IF(V6403&gt;2000, "Medium", "Low"))</f>
        <v>Low</v>
      </c>
      <c r="X6403" s="9" t="s">
        <v>1765</v>
      </c>
      <c r="Y6403" s="10" t="n">
        <f aca="false">IF(U6403="Yes", 1, 0)</f>
        <v>0</v>
      </c>
      <c r="Z6403" s="10" t="n">
        <v>1</v>
      </c>
      <c r="AA6403" s="11" t="n">
        <f aca="false">MAX(0, ($S6403 * 0.35) - ($F6403 * 0.3))</f>
        <v>16.1575</v>
      </c>
      <c r="AB6403" s="12" t="str">
        <f aca="false">IF(AA6403&gt;20,"High",IF(AA6403&gt;10,"Medium","Low"))</f>
        <v>Medium</v>
      </c>
    </row>
    <row r="6404" customFormat="false" ht="18.65" hidden="false" customHeight="false" outlineLevel="0" collapsed="false">
      <c r="A6404" s="5" t="s">
        <v>6448</v>
      </c>
      <c r="B6404" s="6" t="s">
        <v>37</v>
      </c>
      <c r="C6404" s="6" t="s">
        <v>30</v>
      </c>
      <c r="D6404" s="6" t="s">
        <v>30</v>
      </c>
      <c r="E6404" s="6" t="s">
        <v>30</v>
      </c>
      <c r="F6404" s="7" t="n">
        <v>58</v>
      </c>
      <c r="G6404" s="6" t="s">
        <v>31</v>
      </c>
      <c r="H6404" s="6" t="s">
        <v>30</v>
      </c>
      <c r="I6404" s="6" t="s">
        <v>517</v>
      </c>
      <c r="J6404" s="6" t="s">
        <v>31</v>
      </c>
      <c r="K6404" s="6" t="s">
        <v>31</v>
      </c>
      <c r="L6404" s="6" t="s">
        <v>31</v>
      </c>
      <c r="M6404" s="6" t="s">
        <v>30</v>
      </c>
      <c r="N6404" s="6" t="s">
        <v>31</v>
      </c>
      <c r="O6404" s="6" t="s">
        <v>31</v>
      </c>
      <c r="P6404" s="6" t="s">
        <v>33</v>
      </c>
      <c r="Q6404" s="6" t="s">
        <v>31</v>
      </c>
      <c r="R6404" s="6" t="s">
        <v>39</v>
      </c>
      <c r="S6404" s="8" t="n">
        <v>106.45</v>
      </c>
      <c r="T6404" s="8" t="n">
        <v>6145.85</v>
      </c>
      <c r="U6404" s="6" t="s">
        <v>31</v>
      </c>
      <c r="V6404" s="8" t="n">
        <f aca="false">IF(X6404="0-1 Year", ROUND(S6404/0.474, 2), IF(X6404="1-2 Years", ROUND(S6404/0.287, 2), ROUND(S6404/0.14, 2)))</f>
        <v>760.36</v>
      </c>
      <c r="W6404" s="6" t="str">
        <f aca="false">IF(V6404&gt;4000, "High", IF(V6404&gt;2000, "Medium", "Low"))</f>
        <v>Low</v>
      </c>
      <c r="X6404" s="9" t="s">
        <v>1765</v>
      </c>
      <c r="Y6404" s="10" t="n">
        <f aca="false">IF(U6404="Yes", 1, 0)</f>
        <v>1</v>
      </c>
      <c r="Z6404" s="10" t="n">
        <v>1</v>
      </c>
      <c r="AA6404" s="11" t="n">
        <f aca="false">MAX(0, ($S6404 * 0.35) - ($F6404 * 0.3))</f>
        <v>19.8575</v>
      </c>
      <c r="AB6404" s="12" t="str">
        <f aca="false">IF(AA6404&gt;20,"High",IF(AA6404&gt;10,"Medium","Low"))</f>
        <v>Medium</v>
      </c>
    </row>
    <row r="6405" customFormat="false" ht="18.65" hidden="false" customHeight="false" outlineLevel="0" collapsed="false">
      <c r="A6405" s="5" t="s">
        <v>6449</v>
      </c>
      <c r="B6405" s="6" t="s">
        <v>37</v>
      </c>
      <c r="C6405" s="6" t="s">
        <v>30</v>
      </c>
      <c r="D6405" s="6" t="s">
        <v>30</v>
      </c>
      <c r="E6405" s="6" t="s">
        <v>30</v>
      </c>
      <c r="F6405" s="7" t="n">
        <v>68</v>
      </c>
      <c r="G6405" s="6" t="s">
        <v>31</v>
      </c>
      <c r="H6405" s="6" t="s">
        <v>31</v>
      </c>
      <c r="I6405" s="6" t="s">
        <v>203</v>
      </c>
      <c r="J6405" s="6" t="s">
        <v>31</v>
      </c>
      <c r="K6405" s="6" t="s">
        <v>31</v>
      </c>
      <c r="L6405" s="6" t="s">
        <v>31</v>
      </c>
      <c r="M6405" s="6" t="s">
        <v>31</v>
      </c>
      <c r="N6405" s="6" t="s">
        <v>31</v>
      </c>
      <c r="O6405" s="6" t="s">
        <v>31</v>
      </c>
      <c r="P6405" s="6" t="s">
        <v>166</v>
      </c>
      <c r="Q6405" s="6" t="s">
        <v>31</v>
      </c>
      <c r="R6405" s="6" t="s">
        <v>39</v>
      </c>
      <c r="S6405" s="8" t="n">
        <v>88.15</v>
      </c>
      <c r="T6405" s="8" t="n">
        <v>6148.45</v>
      </c>
      <c r="U6405" s="6" t="s">
        <v>30</v>
      </c>
      <c r="V6405" s="8" t="n">
        <f aca="false">IF(X6405="0-1 Year", ROUND(S6405/0.474, 2), IF(X6405="1-2 Years", ROUND(S6405/0.287, 2), ROUND(S6405/0.14, 2)))</f>
        <v>629.64</v>
      </c>
      <c r="W6405" s="6" t="str">
        <f aca="false">IF(V6405&gt;4000, "High", IF(V6405&gt;2000, "Medium", "Low"))</f>
        <v>Low</v>
      </c>
      <c r="X6405" s="9" t="s">
        <v>1765</v>
      </c>
      <c r="Y6405" s="10" t="n">
        <f aca="false">IF(U6405="Yes", 1, 0)</f>
        <v>0</v>
      </c>
      <c r="Z6405" s="10" t="n">
        <v>1</v>
      </c>
      <c r="AA6405" s="11" t="n">
        <f aca="false">MAX(0, ($S6405 * 0.35) - ($F6405 * 0.3))</f>
        <v>10.4525</v>
      </c>
      <c r="AB6405" s="12" t="str">
        <f aca="false">IF(AA6405&gt;20,"High",IF(AA6405&gt;10,"Medium","Low"))</f>
        <v>Medium</v>
      </c>
    </row>
    <row r="6406" customFormat="false" ht="18.65" hidden="false" customHeight="false" outlineLevel="0" collapsed="false">
      <c r="A6406" s="5" t="s">
        <v>6450</v>
      </c>
      <c r="B6406" s="6" t="s">
        <v>29</v>
      </c>
      <c r="C6406" s="6" t="s">
        <v>30</v>
      </c>
      <c r="D6406" s="6" t="s">
        <v>31</v>
      </c>
      <c r="E6406" s="6" t="s">
        <v>30</v>
      </c>
      <c r="F6406" s="7" t="n">
        <v>72</v>
      </c>
      <c r="G6406" s="6" t="s">
        <v>31</v>
      </c>
      <c r="H6406" s="6" t="s">
        <v>31</v>
      </c>
      <c r="I6406" s="6" t="s">
        <v>203</v>
      </c>
      <c r="J6406" s="6" t="s">
        <v>30</v>
      </c>
      <c r="K6406" s="6" t="s">
        <v>31</v>
      </c>
      <c r="L6406" s="6" t="s">
        <v>31</v>
      </c>
      <c r="M6406" s="6" t="s">
        <v>31</v>
      </c>
      <c r="N6406" s="6" t="s">
        <v>31</v>
      </c>
      <c r="O6406" s="6" t="s">
        <v>31</v>
      </c>
      <c r="P6406" s="6" t="s">
        <v>166</v>
      </c>
      <c r="Q6406" s="6" t="s">
        <v>30</v>
      </c>
      <c r="R6406" s="6" t="s">
        <v>53</v>
      </c>
      <c r="S6406" s="8" t="n">
        <v>85.95</v>
      </c>
      <c r="T6406" s="8" t="n">
        <v>6151.9</v>
      </c>
      <c r="U6406" s="6" t="s">
        <v>30</v>
      </c>
      <c r="V6406" s="8" t="n">
        <f aca="false">IF(X6406="0-1 Year", ROUND(S6406/0.474, 2), IF(X6406="1-2 Years", ROUND(S6406/0.287, 2), ROUND(S6406/0.14, 2)))</f>
        <v>613.93</v>
      </c>
      <c r="W6406" s="6" t="str">
        <f aca="false">IF(V6406&gt;4000, "High", IF(V6406&gt;2000, "Medium", "Low"))</f>
        <v>Low</v>
      </c>
      <c r="X6406" s="9" t="s">
        <v>1765</v>
      </c>
      <c r="Y6406" s="10" t="n">
        <f aca="false">IF(U6406="Yes", 1, 0)</f>
        <v>0</v>
      </c>
      <c r="Z6406" s="10" t="n">
        <v>1</v>
      </c>
      <c r="AA6406" s="11" t="n">
        <f aca="false">MAX(0, ($S6406 * 0.35) - ($F6406 * 0.3))</f>
        <v>8.4825</v>
      </c>
      <c r="AB6406" s="12" t="str">
        <f aca="false">IF(AA6406&gt;20,"High",IF(AA6406&gt;10,"Medium","Low"))</f>
        <v>Low</v>
      </c>
    </row>
    <row r="6407" customFormat="false" ht="18.65" hidden="false" customHeight="false" outlineLevel="0" collapsed="false">
      <c r="A6407" s="5" t="s">
        <v>6451</v>
      </c>
      <c r="B6407" s="6" t="s">
        <v>37</v>
      </c>
      <c r="C6407" s="6" t="s">
        <v>30</v>
      </c>
      <c r="D6407" s="6" t="s">
        <v>31</v>
      </c>
      <c r="E6407" s="6" t="s">
        <v>30</v>
      </c>
      <c r="F6407" s="7" t="n">
        <v>59</v>
      </c>
      <c r="G6407" s="6" t="s">
        <v>31</v>
      </c>
      <c r="H6407" s="6" t="s">
        <v>31</v>
      </c>
      <c r="I6407" s="6" t="s">
        <v>517</v>
      </c>
      <c r="J6407" s="6" t="s">
        <v>31</v>
      </c>
      <c r="K6407" s="6" t="s">
        <v>31</v>
      </c>
      <c r="L6407" s="6" t="s">
        <v>31</v>
      </c>
      <c r="M6407" s="6" t="s">
        <v>31</v>
      </c>
      <c r="N6407" s="6" t="s">
        <v>30</v>
      </c>
      <c r="O6407" s="6" t="s">
        <v>31</v>
      </c>
      <c r="P6407" s="6" t="s">
        <v>33</v>
      </c>
      <c r="Q6407" s="6" t="s">
        <v>31</v>
      </c>
      <c r="R6407" s="6" t="s">
        <v>58</v>
      </c>
      <c r="S6407" s="8" t="n">
        <v>107</v>
      </c>
      <c r="T6407" s="8" t="n">
        <v>6152.3</v>
      </c>
      <c r="U6407" s="6" t="s">
        <v>30</v>
      </c>
      <c r="V6407" s="8" t="n">
        <f aca="false">IF(X6407="0-1 Year", ROUND(S6407/0.474, 2), IF(X6407="1-2 Years", ROUND(S6407/0.287, 2), ROUND(S6407/0.14, 2)))</f>
        <v>764.29</v>
      </c>
      <c r="W6407" s="6" t="str">
        <f aca="false">IF(V6407&gt;4000, "High", IF(V6407&gt;2000, "Medium", "Low"))</f>
        <v>Low</v>
      </c>
      <c r="X6407" s="9" t="s">
        <v>1765</v>
      </c>
      <c r="Y6407" s="10" t="n">
        <f aca="false">IF(U6407="Yes", 1, 0)</f>
        <v>0</v>
      </c>
      <c r="Z6407" s="10" t="n">
        <v>1</v>
      </c>
      <c r="AA6407" s="11" t="n">
        <f aca="false">MAX(0, ($S6407 * 0.35) - ($F6407 * 0.3))</f>
        <v>19.75</v>
      </c>
      <c r="AB6407" s="12" t="str">
        <f aca="false">IF(AA6407&gt;20,"High",IF(AA6407&gt;10,"Medium","Low"))</f>
        <v>Medium</v>
      </c>
    </row>
    <row r="6408" customFormat="false" ht="18.65" hidden="false" customHeight="false" outlineLevel="0" collapsed="false">
      <c r="A6408" s="5" t="s">
        <v>6452</v>
      </c>
      <c r="B6408" s="6" t="s">
        <v>29</v>
      </c>
      <c r="C6408" s="6" t="s">
        <v>30</v>
      </c>
      <c r="D6408" s="6" t="s">
        <v>31</v>
      </c>
      <c r="E6408" s="6" t="s">
        <v>31</v>
      </c>
      <c r="F6408" s="7" t="n">
        <v>71</v>
      </c>
      <c r="G6408" s="6" t="s">
        <v>31</v>
      </c>
      <c r="H6408" s="6" t="s">
        <v>31</v>
      </c>
      <c r="I6408" s="6" t="s">
        <v>517</v>
      </c>
      <c r="J6408" s="6" t="s">
        <v>30</v>
      </c>
      <c r="K6408" s="6" t="s">
        <v>31</v>
      </c>
      <c r="L6408" s="6" t="s">
        <v>30</v>
      </c>
      <c r="M6408" s="6" t="s">
        <v>31</v>
      </c>
      <c r="N6408" s="6" t="s">
        <v>30</v>
      </c>
      <c r="O6408" s="6" t="s">
        <v>30</v>
      </c>
      <c r="P6408" s="6" t="s">
        <v>166</v>
      </c>
      <c r="Q6408" s="6" t="s">
        <v>31</v>
      </c>
      <c r="R6408" s="6" t="s">
        <v>39</v>
      </c>
      <c r="S6408" s="8" t="n">
        <v>84.8</v>
      </c>
      <c r="T6408" s="8" t="n">
        <v>6152.4</v>
      </c>
      <c r="U6408" s="6" t="s">
        <v>30</v>
      </c>
      <c r="V6408" s="8" t="n">
        <f aca="false">IF(X6408="0-1 Year", ROUND(S6408/0.474, 2), IF(X6408="1-2 Years", ROUND(S6408/0.287, 2), ROUND(S6408/0.14, 2)))</f>
        <v>605.71</v>
      </c>
      <c r="W6408" s="6" t="str">
        <f aca="false">IF(V6408&gt;4000, "High", IF(V6408&gt;2000, "Medium", "Low"))</f>
        <v>Low</v>
      </c>
      <c r="X6408" s="9" t="s">
        <v>1765</v>
      </c>
      <c r="Y6408" s="10" t="n">
        <f aca="false">IF(U6408="Yes", 1, 0)</f>
        <v>0</v>
      </c>
      <c r="Z6408" s="10" t="n">
        <v>1</v>
      </c>
      <c r="AA6408" s="11" t="n">
        <f aca="false">MAX(0, ($S6408 * 0.35) - ($F6408 * 0.3))</f>
        <v>8.38</v>
      </c>
      <c r="AB6408" s="12" t="str">
        <f aca="false">IF(AA6408&gt;20,"High",IF(AA6408&gt;10,"Medium","Low"))</f>
        <v>Low</v>
      </c>
    </row>
    <row r="6409" customFormat="false" ht="18.65" hidden="false" customHeight="false" outlineLevel="0" collapsed="false">
      <c r="A6409" s="5" t="s">
        <v>6453</v>
      </c>
      <c r="B6409" s="6" t="s">
        <v>37</v>
      </c>
      <c r="C6409" s="6" t="s">
        <v>30</v>
      </c>
      <c r="D6409" s="6" t="s">
        <v>30</v>
      </c>
      <c r="E6409" s="6" t="s">
        <v>30</v>
      </c>
      <c r="F6409" s="7" t="n">
        <v>65</v>
      </c>
      <c r="G6409" s="6" t="s">
        <v>31</v>
      </c>
      <c r="H6409" s="6" t="s">
        <v>31</v>
      </c>
      <c r="I6409" s="6" t="s">
        <v>517</v>
      </c>
      <c r="J6409" s="6" t="s">
        <v>30</v>
      </c>
      <c r="K6409" s="6" t="s">
        <v>31</v>
      </c>
      <c r="L6409" s="6" t="s">
        <v>31</v>
      </c>
      <c r="M6409" s="6" t="s">
        <v>30</v>
      </c>
      <c r="N6409" s="6" t="s">
        <v>31</v>
      </c>
      <c r="O6409" s="6" t="s">
        <v>30</v>
      </c>
      <c r="P6409" s="6" t="s">
        <v>33</v>
      </c>
      <c r="Q6409" s="6" t="s">
        <v>31</v>
      </c>
      <c r="R6409" s="6" t="s">
        <v>39</v>
      </c>
      <c r="S6409" s="8" t="n">
        <v>95.5</v>
      </c>
      <c r="T6409" s="8" t="n">
        <v>6153.85</v>
      </c>
      <c r="U6409" s="6" t="s">
        <v>30</v>
      </c>
      <c r="V6409" s="8" t="n">
        <f aca="false">IF(X6409="0-1 Year", ROUND(S6409/0.474, 2), IF(X6409="1-2 Years", ROUND(S6409/0.287, 2), ROUND(S6409/0.14, 2)))</f>
        <v>682.14</v>
      </c>
      <c r="W6409" s="6" t="str">
        <f aca="false">IF(V6409&gt;4000, "High", IF(V6409&gt;2000, "Medium", "Low"))</f>
        <v>Low</v>
      </c>
      <c r="X6409" s="9" t="s">
        <v>1765</v>
      </c>
      <c r="Y6409" s="10" t="n">
        <f aca="false">IF(U6409="Yes", 1, 0)</f>
        <v>0</v>
      </c>
      <c r="Z6409" s="10" t="n">
        <v>1</v>
      </c>
      <c r="AA6409" s="11" t="n">
        <f aca="false">MAX(0, ($S6409 * 0.35) - ($F6409 * 0.3))</f>
        <v>13.925</v>
      </c>
      <c r="AB6409" s="12" t="str">
        <f aca="false">IF(AA6409&gt;20,"High",IF(AA6409&gt;10,"Medium","Low"))</f>
        <v>Medium</v>
      </c>
    </row>
    <row r="6410" customFormat="false" ht="18.65" hidden="false" customHeight="false" outlineLevel="0" collapsed="false">
      <c r="A6410" s="5" t="s">
        <v>6454</v>
      </c>
      <c r="B6410" s="6" t="s">
        <v>37</v>
      </c>
      <c r="C6410" s="6" t="s">
        <v>30</v>
      </c>
      <c r="D6410" s="6" t="s">
        <v>31</v>
      </c>
      <c r="E6410" s="6" t="s">
        <v>30</v>
      </c>
      <c r="F6410" s="7" t="n">
        <v>72</v>
      </c>
      <c r="G6410" s="6" t="s">
        <v>31</v>
      </c>
      <c r="H6410" s="6" t="s">
        <v>30</v>
      </c>
      <c r="I6410" s="6" t="s">
        <v>203</v>
      </c>
      <c r="J6410" s="6" t="s">
        <v>31</v>
      </c>
      <c r="K6410" s="6" t="s">
        <v>31</v>
      </c>
      <c r="L6410" s="6" t="s">
        <v>31</v>
      </c>
      <c r="M6410" s="6" t="s">
        <v>31</v>
      </c>
      <c r="N6410" s="6" t="s">
        <v>31</v>
      </c>
      <c r="O6410" s="6" t="s">
        <v>31</v>
      </c>
      <c r="P6410" s="6" t="s">
        <v>166</v>
      </c>
      <c r="Q6410" s="6" t="s">
        <v>30</v>
      </c>
      <c r="R6410" s="6" t="s">
        <v>34</v>
      </c>
      <c r="S6410" s="8" t="n">
        <v>85.1</v>
      </c>
      <c r="T6410" s="8" t="n">
        <v>6155.4</v>
      </c>
      <c r="U6410" s="6" t="s">
        <v>30</v>
      </c>
      <c r="V6410" s="8" t="n">
        <f aca="false">IF(X6410="0-1 Year", ROUND(S6410/0.474, 2), IF(X6410="1-2 Years", ROUND(S6410/0.287, 2), ROUND(S6410/0.14, 2)))</f>
        <v>607.86</v>
      </c>
      <c r="W6410" s="6" t="str">
        <f aca="false">IF(V6410&gt;4000, "High", IF(V6410&gt;2000, "Medium", "Low"))</f>
        <v>Low</v>
      </c>
      <c r="X6410" s="9" t="s">
        <v>1765</v>
      </c>
      <c r="Y6410" s="10" t="n">
        <f aca="false">IF(U6410="Yes", 1, 0)</f>
        <v>0</v>
      </c>
      <c r="Z6410" s="10" t="n">
        <v>1</v>
      </c>
      <c r="AA6410" s="11" t="n">
        <f aca="false">MAX(0, ($S6410 * 0.35) - ($F6410 * 0.3))</f>
        <v>8.185</v>
      </c>
      <c r="AB6410" s="12" t="str">
        <f aca="false">IF(AA6410&gt;20,"High",IF(AA6410&gt;10,"Medium","Low"))</f>
        <v>Low</v>
      </c>
    </row>
    <row r="6411" customFormat="false" ht="18.65" hidden="false" customHeight="false" outlineLevel="0" collapsed="false">
      <c r="A6411" s="5" t="s">
        <v>6455</v>
      </c>
      <c r="B6411" s="6" t="s">
        <v>29</v>
      </c>
      <c r="C6411" s="6" t="s">
        <v>30</v>
      </c>
      <c r="D6411" s="6" t="s">
        <v>31</v>
      </c>
      <c r="E6411" s="6" t="s">
        <v>30</v>
      </c>
      <c r="F6411" s="7" t="n">
        <v>60</v>
      </c>
      <c r="G6411" s="6" t="s">
        <v>31</v>
      </c>
      <c r="H6411" s="6" t="s">
        <v>31</v>
      </c>
      <c r="I6411" s="6" t="s">
        <v>517</v>
      </c>
      <c r="J6411" s="6" t="s">
        <v>30</v>
      </c>
      <c r="K6411" s="6" t="s">
        <v>31</v>
      </c>
      <c r="L6411" s="6" t="s">
        <v>31</v>
      </c>
      <c r="M6411" s="6" t="s">
        <v>30</v>
      </c>
      <c r="N6411" s="6" t="s">
        <v>31</v>
      </c>
      <c r="O6411" s="6" t="s">
        <v>31</v>
      </c>
      <c r="P6411" s="6" t="s">
        <v>33</v>
      </c>
      <c r="Q6411" s="6" t="s">
        <v>30</v>
      </c>
      <c r="R6411" s="6" t="s">
        <v>53</v>
      </c>
      <c r="S6411" s="8" t="n">
        <v>102.5</v>
      </c>
      <c r="T6411" s="8" t="n">
        <v>6157.6</v>
      </c>
      <c r="U6411" s="6" t="s">
        <v>30</v>
      </c>
      <c r="V6411" s="8" t="n">
        <f aca="false">IF(X6411="0-1 Year", ROUND(S6411/0.474, 2), IF(X6411="1-2 Years", ROUND(S6411/0.287, 2), ROUND(S6411/0.14, 2)))</f>
        <v>732.14</v>
      </c>
      <c r="W6411" s="6" t="str">
        <f aca="false">IF(V6411&gt;4000, "High", IF(V6411&gt;2000, "Medium", "Low"))</f>
        <v>Low</v>
      </c>
      <c r="X6411" s="9" t="s">
        <v>1765</v>
      </c>
      <c r="Y6411" s="10" t="n">
        <f aca="false">IF(U6411="Yes", 1, 0)</f>
        <v>0</v>
      </c>
      <c r="Z6411" s="10" t="n">
        <v>1</v>
      </c>
      <c r="AA6411" s="11" t="n">
        <f aca="false">MAX(0, ($S6411 * 0.35) - ($F6411 * 0.3))</f>
        <v>17.875</v>
      </c>
      <c r="AB6411" s="12" t="str">
        <f aca="false">IF(AA6411&gt;20,"High",IF(AA6411&gt;10,"Medium","Low"))</f>
        <v>Medium</v>
      </c>
    </row>
    <row r="6412" customFormat="false" ht="18.65" hidden="false" customHeight="false" outlineLevel="0" collapsed="false">
      <c r="A6412" s="5" t="s">
        <v>6456</v>
      </c>
      <c r="B6412" s="6" t="s">
        <v>37</v>
      </c>
      <c r="C6412" s="6" t="s">
        <v>30</v>
      </c>
      <c r="D6412" s="6" t="s">
        <v>31</v>
      </c>
      <c r="E6412" s="6" t="s">
        <v>31</v>
      </c>
      <c r="F6412" s="7" t="n">
        <v>68</v>
      </c>
      <c r="G6412" s="6" t="s">
        <v>31</v>
      </c>
      <c r="H6412" s="6" t="s">
        <v>31</v>
      </c>
      <c r="I6412" s="6" t="s">
        <v>203</v>
      </c>
      <c r="J6412" s="6" t="s">
        <v>31</v>
      </c>
      <c r="K6412" s="6" t="s">
        <v>31</v>
      </c>
      <c r="L6412" s="6" t="s">
        <v>31</v>
      </c>
      <c r="M6412" s="6" t="s">
        <v>31</v>
      </c>
      <c r="N6412" s="6" t="s">
        <v>31</v>
      </c>
      <c r="O6412" s="6" t="s">
        <v>31</v>
      </c>
      <c r="P6412" s="6" t="s">
        <v>166</v>
      </c>
      <c r="Q6412" s="6" t="s">
        <v>30</v>
      </c>
      <c r="R6412" s="6" t="s">
        <v>58</v>
      </c>
      <c r="S6412" s="8" t="n">
        <v>88</v>
      </c>
      <c r="T6412" s="8" t="n">
        <v>6161.9</v>
      </c>
      <c r="U6412" s="6" t="s">
        <v>30</v>
      </c>
      <c r="V6412" s="8" t="n">
        <f aca="false">IF(X6412="0-1 Year", ROUND(S6412/0.474, 2), IF(X6412="1-2 Years", ROUND(S6412/0.287, 2), ROUND(S6412/0.14, 2)))</f>
        <v>628.57</v>
      </c>
      <c r="W6412" s="6" t="str">
        <f aca="false">IF(V6412&gt;4000, "High", IF(V6412&gt;2000, "Medium", "Low"))</f>
        <v>Low</v>
      </c>
      <c r="X6412" s="9" t="s">
        <v>1765</v>
      </c>
      <c r="Y6412" s="10" t="n">
        <f aca="false">IF(U6412="Yes", 1, 0)</f>
        <v>0</v>
      </c>
      <c r="Z6412" s="10" t="n">
        <v>1</v>
      </c>
      <c r="AA6412" s="11" t="n">
        <f aca="false">MAX(0, ($S6412 * 0.35) - ($F6412 * 0.3))</f>
        <v>10.4</v>
      </c>
      <c r="AB6412" s="12" t="str">
        <f aca="false">IF(AA6412&gt;20,"High",IF(AA6412&gt;10,"Medium","Low"))</f>
        <v>Medium</v>
      </c>
    </row>
    <row r="6413" customFormat="false" ht="18.65" hidden="false" customHeight="false" outlineLevel="0" collapsed="false">
      <c r="A6413" s="5" t="s">
        <v>6457</v>
      </c>
      <c r="B6413" s="6" t="s">
        <v>37</v>
      </c>
      <c r="C6413" s="6" t="s">
        <v>30</v>
      </c>
      <c r="D6413" s="6" t="s">
        <v>31</v>
      </c>
      <c r="E6413" s="6" t="s">
        <v>30</v>
      </c>
      <c r="F6413" s="7" t="n">
        <v>62</v>
      </c>
      <c r="G6413" s="6" t="s">
        <v>31</v>
      </c>
      <c r="H6413" s="6" t="s">
        <v>31</v>
      </c>
      <c r="I6413" s="6" t="s">
        <v>517</v>
      </c>
      <c r="J6413" s="6" t="s">
        <v>30</v>
      </c>
      <c r="K6413" s="6" t="s">
        <v>30</v>
      </c>
      <c r="L6413" s="6" t="s">
        <v>31</v>
      </c>
      <c r="M6413" s="6" t="s">
        <v>30</v>
      </c>
      <c r="N6413" s="6" t="s">
        <v>31</v>
      </c>
      <c r="O6413" s="6" t="s">
        <v>31</v>
      </c>
      <c r="P6413" s="6" t="s">
        <v>38</v>
      </c>
      <c r="Q6413" s="6" t="s">
        <v>31</v>
      </c>
      <c r="R6413" s="6" t="s">
        <v>39</v>
      </c>
      <c r="S6413" s="8" t="n">
        <v>101.35</v>
      </c>
      <c r="T6413" s="8" t="n">
        <v>6164.7</v>
      </c>
      <c r="U6413" s="6" t="s">
        <v>30</v>
      </c>
      <c r="V6413" s="8" t="n">
        <f aca="false">IF(X6413="0-1 Year", ROUND(S6413/0.474, 2), IF(X6413="1-2 Years", ROUND(S6413/0.287, 2), ROUND(S6413/0.14, 2)))</f>
        <v>723.93</v>
      </c>
      <c r="W6413" s="6" t="str">
        <f aca="false">IF(V6413&gt;4000, "High", IF(V6413&gt;2000, "Medium", "Low"))</f>
        <v>Low</v>
      </c>
      <c r="X6413" s="9" t="s">
        <v>1765</v>
      </c>
      <c r="Y6413" s="10" t="n">
        <f aca="false">IF(U6413="Yes", 1, 0)</f>
        <v>0</v>
      </c>
      <c r="Z6413" s="10" t="n">
        <v>1</v>
      </c>
      <c r="AA6413" s="11" t="n">
        <f aca="false">MAX(0, ($S6413 * 0.35) - ($F6413 * 0.3))</f>
        <v>16.8725</v>
      </c>
      <c r="AB6413" s="12" t="str">
        <f aca="false">IF(AA6413&gt;20,"High",IF(AA6413&gt;10,"Medium","Low"))</f>
        <v>Medium</v>
      </c>
    </row>
    <row r="6414" customFormat="false" ht="18.65" hidden="false" customHeight="false" outlineLevel="0" collapsed="false">
      <c r="A6414" s="5" t="s">
        <v>6458</v>
      </c>
      <c r="B6414" s="6" t="s">
        <v>29</v>
      </c>
      <c r="C6414" s="6" t="s">
        <v>30</v>
      </c>
      <c r="D6414" s="6" t="s">
        <v>30</v>
      </c>
      <c r="E6414" s="6" t="s">
        <v>31</v>
      </c>
      <c r="F6414" s="7" t="n">
        <v>64</v>
      </c>
      <c r="G6414" s="6" t="s">
        <v>31</v>
      </c>
      <c r="H6414" s="6" t="s">
        <v>30</v>
      </c>
      <c r="I6414" s="6" t="s">
        <v>517</v>
      </c>
      <c r="J6414" s="6" t="s">
        <v>30</v>
      </c>
      <c r="K6414" s="6" t="s">
        <v>31</v>
      </c>
      <c r="L6414" s="6" t="s">
        <v>30</v>
      </c>
      <c r="M6414" s="6" t="s">
        <v>31</v>
      </c>
      <c r="N6414" s="6" t="s">
        <v>31</v>
      </c>
      <c r="O6414" s="6" t="s">
        <v>31</v>
      </c>
      <c r="P6414" s="6" t="s">
        <v>38</v>
      </c>
      <c r="Q6414" s="6" t="s">
        <v>31</v>
      </c>
      <c r="R6414" s="6" t="s">
        <v>58</v>
      </c>
      <c r="S6414" s="8" t="n">
        <v>99.15</v>
      </c>
      <c r="T6414" s="8" t="n">
        <v>6171.2</v>
      </c>
      <c r="U6414" s="6" t="s">
        <v>30</v>
      </c>
      <c r="V6414" s="8" t="n">
        <f aca="false">IF(X6414="0-1 Year", ROUND(S6414/0.474, 2), IF(X6414="1-2 Years", ROUND(S6414/0.287, 2), ROUND(S6414/0.14, 2)))</f>
        <v>708.21</v>
      </c>
      <c r="W6414" s="6" t="str">
        <f aca="false">IF(V6414&gt;4000, "High", IF(V6414&gt;2000, "Medium", "Low"))</f>
        <v>Low</v>
      </c>
      <c r="X6414" s="9" t="s">
        <v>1765</v>
      </c>
      <c r="Y6414" s="10" t="n">
        <f aca="false">IF(U6414="Yes", 1, 0)</f>
        <v>0</v>
      </c>
      <c r="Z6414" s="10" t="n">
        <v>1</v>
      </c>
      <c r="AA6414" s="11" t="n">
        <f aca="false">MAX(0, ($S6414 * 0.35) - ($F6414 * 0.3))</f>
        <v>15.5025</v>
      </c>
      <c r="AB6414" s="12" t="str">
        <f aca="false">IF(AA6414&gt;20,"High",IF(AA6414&gt;10,"Medium","Low"))</f>
        <v>Medium</v>
      </c>
    </row>
    <row r="6415" customFormat="false" ht="18.65" hidden="false" customHeight="false" outlineLevel="0" collapsed="false">
      <c r="A6415" s="5" t="s">
        <v>6459</v>
      </c>
      <c r="B6415" s="6" t="s">
        <v>29</v>
      </c>
      <c r="C6415" s="6" t="s">
        <v>30</v>
      </c>
      <c r="D6415" s="6" t="s">
        <v>30</v>
      </c>
      <c r="E6415" s="6" t="s">
        <v>30</v>
      </c>
      <c r="F6415" s="7" t="n">
        <v>71</v>
      </c>
      <c r="G6415" s="6" t="s">
        <v>31</v>
      </c>
      <c r="H6415" s="6" t="s">
        <v>31</v>
      </c>
      <c r="I6415" s="6" t="s">
        <v>517</v>
      </c>
      <c r="J6415" s="6" t="s">
        <v>30</v>
      </c>
      <c r="K6415" s="6" t="s">
        <v>30</v>
      </c>
      <c r="L6415" s="6" t="s">
        <v>31</v>
      </c>
      <c r="M6415" s="6" t="s">
        <v>31</v>
      </c>
      <c r="N6415" s="6" t="s">
        <v>30</v>
      </c>
      <c r="O6415" s="6" t="s">
        <v>30</v>
      </c>
      <c r="P6415" s="6" t="s">
        <v>166</v>
      </c>
      <c r="Q6415" s="6" t="s">
        <v>31</v>
      </c>
      <c r="R6415" s="6" t="s">
        <v>58</v>
      </c>
      <c r="S6415" s="8" t="n">
        <v>86.4</v>
      </c>
      <c r="T6415" s="8" t="n">
        <v>6172</v>
      </c>
      <c r="U6415" s="6" t="s">
        <v>30</v>
      </c>
      <c r="V6415" s="8" t="n">
        <f aca="false">IF(X6415="0-1 Year", ROUND(S6415/0.474, 2), IF(X6415="1-2 Years", ROUND(S6415/0.287, 2), ROUND(S6415/0.14, 2)))</f>
        <v>617.14</v>
      </c>
      <c r="W6415" s="6" t="str">
        <f aca="false">IF(V6415&gt;4000, "High", IF(V6415&gt;2000, "Medium", "Low"))</f>
        <v>Low</v>
      </c>
      <c r="X6415" s="9" t="s">
        <v>1765</v>
      </c>
      <c r="Y6415" s="10" t="n">
        <f aca="false">IF(U6415="Yes", 1, 0)</f>
        <v>0</v>
      </c>
      <c r="Z6415" s="10" t="n">
        <v>1</v>
      </c>
      <c r="AA6415" s="11" t="n">
        <f aca="false">MAX(0, ($S6415 * 0.35) - ($F6415 * 0.3))</f>
        <v>8.94</v>
      </c>
      <c r="AB6415" s="12" t="str">
        <f aca="false">IF(AA6415&gt;20,"High",IF(AA6415&gt;10,"Medium","Low"))</f>
        <v>Low</v>
      </c>
    </row>
    <row r="6416" customFormat="false" ht="18.65" hidden="false" customHeight="false" outlineLevel="0" collapsed="false">
      <c r="A6416" s="5" t="s">
        <v>6460</v>
      </c>
      <c r="B6416" s="6" t="s">
        <v>37</v>
      </c>
      <c r="C6416" s="6" t="s">
        <v>31</v>
      </c>
      <c r="D6416" s="6" t="s">
        <v>30</v>
      </c>
      <c r="E6416" s="6" t="s">
        <v>30</v>
      </c>
      <c r="F6416" s="7" t="n">
        <v>60</v>
      </c>
      <c r="G6416" s="6" t="s">
        <v>31</v>
      </c>
      <c r="H6416" s="6" t="s">
        <v>31</v>
      </c>
      <c r="I6416" s="6" t="s">
        <v>517</v>
      </c>
      <c r="J6416" s="6" t="s">
        <v>31</v>
      </c>
      <c r="K6416" s="6" t="s">
        <v>30</v>
      </c>
      <c r="L6416" s="6" t="s">
        <v>30</v>
      </c>
      <c r="M6416" s="6" t="s">
        <v>30</v>
      </c>
      <c r="N6416" s="6" t="s">
        <v>31</v>
      </c>
      <c r="O6416" s="6" t="s">
        <v>31</v>
      </c>
      <c r="P6416" s="6" t="s">
        <v>33</v>
      </c>
      <c r="Q6416" s="6" t="s">
        <v>31</v>
      </c>
      <c r="R6416" s="6" t="s">
        <v>53</v>
      </c>
      <c r="S6416" s="8" t="n">
        <v>101.4</v>
      </c>
      <c r="T6416" s="8" t="n">
        <v>6176.6</v>
      </c>
      <c r="U6416" s="6" t="s">
        <v>30</v>
      </c>
      <c r="V6416" s="8" t="n">
        <f aca="false">IF(X6416="0-1 Year", ROUND(S6416/0.474, 2), IF(X6416="1-2 Years", ROUND(S6416/0.287, 2), ROUND(S6416/0.14, 2)))</f>
        <v>724.29</v>
      </c>
      <c r="W6416" s="6" t="str">
        <f aca="false">IF(V6416&gt;4000, "High", IF(V6416&gt;2000, "Medium", "Low"))</f>
        <v>Low</v>
      </c>
      <c r="X6416" s="9" t="s">
        <v>1765</v>
      </c>
      <c r="Y6416" s="10" t="n">
        <f aca="false">IF(U6416="Yes", 1, 0)</f>
        <v>0</v>
      </c>
      <c r="Z6416" s="10" t="n">
        <v>1</v>
      </c>
      <c r="AA6416" s="11" t="n">
        <f aca="false">MAX(0, ($S6416 * 0.35) - ($F6416 * 0.3))</f>
        <v>17.49</v>
      </c>
      <c r="AB6416" s="12" t="str">
        <f aca="false">IF(AA6416&gt;20,"High",IF(AA6416&gt;10,"Medium","Low"))</f>
        <v>Medium</v>
      </c>
    </row>
    <row r="6417" customFormat="false" ht="18.65" hidden="false" customHeight="false" outlineLevel="0" collapsed="false">
      <c r="A6417" s="5" t="s">
        <v>6461</v>
      </c>
      <c r="B6417" s="6" t="s">
        <v>29</v>
      </c>
      <c r="C6417" s="6" t="s">
        <v>31</v>
      </c>
      <c r="D6417" s="6" t="s">
        <v>31</v>
      </c>
      <c r="E6417" s="6" t="s">
        <v>31</v>
      </c>
      <c r="F6417" s="7" t="n">
        <v>71</v>
      </c>
      <c r="G6417" s="6" t="s">
        <v>31</v>
      </c>
      <c r="H6417" s="6" t="s">
        <v>30</v>
      </c>
      <c r="I6417" s="6" t="s">
        <v>517</v>
      </c>
      <c r="J6417" s="6" t="s">
        <v>31</v>
      </c>
      <c r="K6417" s="6" t="s">
        <v>31</v>
      </c>
      <c r="L6417" s="6" t="s">
        <v>31</v>
      </c>
      <c r="M6417" s="6" t="s">
        <v>30</v>
      </c>
      <c r="N6417" s="6" t="s">
        <v>30</v>
      </c>
      <c r="O6417" s="6" t="s">
        <v>30</v>
      </c>
      <c r="P6417" s="6" t="s">
        <v>33</v>
      </c>
      <c r="Q6417" s="6" t="s">
        <v>31</v>
      </c>
      <c r="R6417" s="6" t="s">
        <v>53</v>
      </c>
      <c r="S6417" s="8" t="n">
        <v>86.7</v>
      </c>
      <c r="T6417" s="8" t="n">
        <v>6179.35</v>
      </c>
      <c r="U6417" s="6" t="s">
        <v>30</v>
      </c>
      <c r="V6417" s="8" t="n">
        <f aca="false">IF(X6417="0-1 Year", ROUND(S6417/0.474, 2), IF(X6417="1-2 Years", ROUND(S6417/0.287, 2), ROUND(S6417/0.14, 2)))</f>
        <v>619.29</v>
      </c>
      <c r="W6417" s="6" t="str">
        <f aca="false">IF(V6417&gt;4000, "High", IF(V6417&gt;2000, "Medium", "Low"))</f>
        <v>Low</v>
      </c>
      <c r="X6417" s="9" t="s">
        <v>1765</v>
      </c>
      <c r="Y6417" s="10" t="n">
        <f aca="false">IF(U6417="Yes", 1, 0)</f>
        <v>0</v>
      </c>
      <c r="Z6417" s="10" t="n">
        <v>1</v>
      </c>
      <c r="AA6417" s="11" t="n">
        <f aca="false">MAX(0, ($S6417 * 0.35) - ($F6417 * 0.3))</f>
        <v>9.045</v>
      </c>
      <c r="AB6417" s="12" t="str">
        <f aca="false">IF(AA6417&gt;20,"High",IF(AA6417&gt;10,"Medium","Low"))</f>
        <v>Low</v>
      </c>
    </row>
    <row r="6418" customFormat="false" ht="18.65" hidden="false" customHeight="false" outlineLevel="0" collapsed="false">
      <c r="A6418" s="5" t="s">
        <v>6462</v>
      </c>
      <c r="B6418" s="6" t="s">
        <v>37</v>
      </c>
      <c r="C6418" s="6" t="s">
        <v>30</v>
      </c>
      <c r="D6418" s="6" t="s">
        <v>30</v>
      </c>
      <c r="E6418" s="6" t="s">
        <v>30</v>
      </c>
      <c r="F6418" s="7" t="n">
        <v>72</v>
      </c>
      <c r="G6418" s="6" t="s">
        <v>31</v>
      </c>
      <c r="H6418" s="6" t="s">
        <v>31</v>
      </c>
      <c r="I6418" s="6" t="s">
        <v>517</v>
      </c>
      <c r="J6418" s="6" t="s">
        <v>31</v>
      </c>
      <c r="K6418" s="6" t="s">
        <v>30</v>
      </c>
      <c r="L6418" s="6" t="s">
        <v>30</v>
      </c>
      <c r="M6418" s="6" t="s">
        <v>31</v>
      </c>
      <c r="N6418" s="6" t="s">
        <v>30</v>
      </c>
      <c r="O6418" s="6" t="s">
        <v>30</v>
      </c>
      <c r="P6418" s="6" t="s">
        <v>166</v>
      </c>
      <c r="Q6418" s="6" t="s">
        <v>31</v>
      </c>
      <c r="R6418" s="6" t="s">
        <v>53</v>
      </c>
      <c r="S6418" s="8" t="n">
        <v>84.7</v>
      </c>
      <c r="T6418" s="8" t="n">
        <v>6185.15</v>
      </c>
      <c r="U6418" s="6" t="s">
        <v>30</v>
      </c>
      <c r="V6418" s="8" t="n">
        <f aca="false">IF(X6418="0-1 Year", ROUND(S6418/0.474, 2), IF(X6418="1-2 Years", ROUND(S6418/0.287, 2), ROUND(S6418/0.14, 2)))</f>
        <v>605</v>
      </c>
      <c r="W6418" s="6" t="str">
        <f aca="false">IF(V6418&gt;4000, "High", IF(V6418&gt;2000, "Medium", "Low"))</f>
        <v>Low</v>
      </c>
      <c r="X6418" s="9" t="s">
        <v>1765</v>
      </c>
      <c r="Y6418" s="10" t="n">
        <f aca="false">IF(U6418="Yes", 1, 0)</f>
        <v>0</v>
      </c>
      <c r="Z6418" s="10" t="n">
        <v>1</v>
      </c>
      <c r="AA6418" s="11" t="n">
        <f aca="false">MAX(0, ($S6418 * 0.35) - ($F6418 * 0.3))</f>
        <v>8.045</v>
      </c>
      <c r="AB6418" s="12" t="str">
        <f aca="false">IF(AA6418&gt;20,"High",IF(AA6418&gt;10,"Medium","Low"))</f>
        <v>Low</v>
      </c>
    </row>
    <row r="6419" customFormat="false" ht="18.65" hidden="false" customHeight="false" outlineLevel="0" collapsed="false">
      <c r="A6419" s="5" t="s">
        <v>6463</v>
      </c>
      <c r="B6419" s="6" t="s">
        <v>37</v>
      </c>
      <c r="C6419" s="6" t="s">
        <v>30</v>
      </c>
      <c r="D6419" s="6" t="s">
        <v>31</v>
      </c>
      <c r="E6419" s="6" t="s">
        <v>31</v>
      </c>
      <c r="F6419" s="7" t="n">
        <v>68</v>
      </c>
      <c r="G6419" s="6" t="s">
        <v>31</v>
      </c>
      <c r="H6419" s="6" t="s">
        <v>31</v>
      </c>
      <c r="I6419" s="6" t="s">
        <v>203</v>
      </c>
      <c r="J6419" s="6" t="s">
        <v>31</v>
      </c>
      <c r="K6419" s="6" t="s">
        <v>31</v>
      </c>
      <c r="L6419" s="6" t="s">
        <v>31</v>
      </c>
      <c r="M6419" s="6" t="s">
        <v>31</v>
      </c>
      <c r="N6419" s="6" t="s">
        <v>31</v>
      </c>
      <c r="O6419" s="6" t="s">
        <v>31</v>
      </c>
      <c r="P6419" s="6" t="s">
        <v>166</v>
      </c>
      <c r="Q6419" s="6" t="s">
        <v>31</v>
      </c>
      <c r="R6419" s="6" t="s">
        <v>53</v>
      </c>
      <c r="S6419" s="8" t="n">
        <v>89.05</v>
      </c>
      <c r="T6419" s="8" t="n">
        <v>6185.8</v>
      </c>
      <c r="U6419" s="6" t="s">
        <v>30</v>
      </c>
      <c r="V6419" s="8" t="n">
        <f aca="false">IF(X6419="0-1 Year", ROUND(S6419/0.474, 2), IF(X6419="1-2 Years", ROUND(S6419/0.287, 2), ROUND(S6419/0.14, 2)))</f>
        <v>636.07</v>
      </c>
      <c r="W6419" s="6" t="str">
        <f aca="false">IF(V6419&gt;4000, "High", IF(V6419&gt;2000, "Medium", "Low"))</f>
        <v>Low</v>
      </c>
      <c r="X6419" s="9" t="s">
        <v>1765</v>
      </c>
      <c r="Y6419" s="10" t="n">
        <f aca="false">IF(U6419="Yes", 1, 0)</f>
        <v>0</v>
      </c>
      <c r="Z6419" s="10" t="n">
        <v>1</v>
      </c>
      <c r="AA6419" s="11" t="n">
        <f aca="false">MAX(0, ($S6419 * 0.35) - ($F6419 * 0.3))</f>
        <v>10.7675</v>
      </c>
      <c r="AB6419" s="12" t="str">
        <f aca="false">IF(AA6419&gt;20,"High",IF(AA6419&gt;10,"Medium","Low"))</f>
        <v>Medium</v>
      </c>
    </row>
    <row r="6420" customFormat="false" ht="18.65" hidden="false" customHeight="false" outlineLevel="0" collapsed="false">
      <c r="A6420" s="5" t="s">
        <v>6464</v>
      </c>
      <c r="B6420" s="6" t="s">
        <v>29</v>
      </c>
      <c r="C6420" s="6" t="s">
        <v>30</v>
      </c>
      <c r="D6420" s="6" t="s">
        <v>31</v>
      </c>
      <c r="E6420" s="6" t="s">
        <v>31</v>
      </c>
      <c r="F6420" s="7" t="n">
        <v>69</v>
      </c>
      <c r="G6420" s="6" t="s">
        <v>31</v>
      </c>
      <c r="H6420" s="6" t="s">
        <v>31</v>
      </c>
      <c r="I6420" s="6" t="s">
        <v>203</v>
      </c>
      <c r="J6420" s="6" t="s">
        <v>31</v>
      </c>
      <c r="K6420" s="6" t="s">
        <v>30</v>
      </c>
      <c r="L6420" s="6" t="s">
        <v>31</v>
      </c>
      <c r="M6420" s="6" t="s">
        <v>31</v>
      </c>
      <c r="N6420" s="6" t="s">
        <v>31</v>
      </c>
      <c r="O6420" s="6" t="s">
        <v>31</v>
      </c>
      <c r="P6420" s="6" t="s">
        <v>166</v>
      </c>
      <c r="Q6420" s="6" t="s">
        <v>30</v>
      </c>
      <c r="R6420" s="6" t="s">
        <v>53</v>
      </c>
      <c r="S6420" s="8" t="n">
        <v>86.9</v>
      </c>
      <c r="T6420" s="8" t="n">
        <v>6194.1</v>
      </c>
      <c r="U6420" s="6" t="s">
        <v>30</v>
      </c>
      <c r="V6420" s="8" t="n">
        <f aca="false">IF(X6420="0-1 Year", ROUND(S6420/0.474, 2), IF(X6420="1-2 Years", ROUND(S6420/0.287, 2), ROUND(S6420/0.14, 2)))</f>
        <v>620.71</v>
      </c>
      <c r="W6420" s="6" t="str">
        <f aca="false">IF(V6420&gt;4000, "High", IF(V6420&gt;2000, "Medium", "Low"))</f>
        <v>Low</v>
      </c>
      <c r="X6420" s="9" t="s">
        <v>1765</v>
      </c>
      <c r="Y6420" s="10" t="n">
        <f aca="false">IF(U6420="Yes", 1, 0)</f>
        <v>0</v>
      </c>
      <c r="Z6420" s="10" t="n">
        <v>1</v>
      </c>
      <c r="AA6420" s="11" t="n">
        <f aca="false">MAX(0, ($S6420 * 0.35) - ($F6420 * 0.3))</f>
        <v>9.715</v>
      </c>
      <c r="AB6420" s="12" t="str">
        <f aca="false">IF(AA6420&gt;20,"High",IF(AA6420&gt;10,"Medium","Low"))</f>
        <v>Low</v>
      </c>
    </row>
    <row r="6421" customFormat="false" ht="18.65" hidden="false" customHeight="false" outlineLevel="0" collapsed="false">
      <c r="A6421" s="5" t="s">
        <v>6465</v>
      </c>
      <c r="B6421" s="6" t="s">
        <v>29</v>
      </c>
      <c r="C6421" s="6" t="s">
        <v>30</v>
      </c>
      <c r="D6421" s="6" t="s">
        <v>30</v>
      </c>
      <c r="E6421" s="6" t="s">
        <v>30</v>
      </c>
      <c r="F6421" s="7" t="n">
        <v>72</v>
      </c>
      <c r="G6421" s="6" t="s">
        <v>31</v>
      </c>
      <c r="H6421" s="6" t="s">
        <v>31</v>
      </c>
      <c r="I6421" s="6" t="s">
        <v>203</v>
      </c>
      <c r="J6421" s="6" t="s">
        <v>30</v>
      </c>
      <c r="K6421" s="6" t="s">
        <v>31</v>
      </c>
      <c r="L6421" s="6" t="s">
        <v>31</v>
      </c>
      <c r="M6421" s="6" t="s">
        <v>31</v>
      </c>
      <c r="N6421" s="6" t="s">
        <v>31</v>
      </c>
      <c r="O6421" s="6" t="s">
        <v>31</v>
      </c>
      <c r="P6421" s="6" t="s">
        <v>166</v>
      </c>
      <c r="Q6421" s="6" t="s">
        <v>31</v>
      </c>
      <c r="R6421" s="6" t="s">
        <v>53</v>
      </c>
      <c r="S6421" s="8" t="n">
        <v>88.6</v>
      </c>
      <c r="T6421" s="8" t="n">
        <v>6201.95</v>
      </c>
      <c r="U6421" s="6" t="s">
        <v>30</v>
      </c>
      <c r="V6421" s="8" t="n">
        <f aca="false">IF(X6421="0-1 Year", ROUND(S6421/0.474, 2), IF(X6421="1-2 Years", ROUND(S6421/0.287, 2), ROUND(S6421/0.14, 2)))</f>
        <v>632.86</v>
      </c>
      <c r="W6421" s="6" t="str">
        <f aca="false">IF(V6421&gt;4000, "High", IF(V6421&gt;2000, "Medium", "Low"))</f>
        <v>Low</v>
      </c>
      <c r="X6421" s="9" t="s">
        <v>1765</v>
      </c>
      <c r="Y6421" s="10" t="n">
        <f aca="false">IF(U6421="Yes", 1, 0)</f>
        <v>0</v>
      </c>
      <c r="Z6421" s="10" t="n">
        <v>1</v>
      </c>
      <c r="AA6421" s="11" t="n">
        <f aca="false">MAX(0, ($S6421 * 0.35) - ($F6421 * 0.3))</f>
        <v>9.41</v>
      </c>
      <c r="AB6421" s="12" t="str">
        <f aca="false">IF(AA6421&gt;20,"High",IF(AA6421&gt;10,"Medium","Low"))</f>
        <v>Low</v>
      </c>
    </row>
    <row r="6422" customFormat="false" ht="18.65" hidden="false" customHeight="false" outlineLevel="0" collapsed="false">
      <c r="A6422" s="5" t="s">
        <v>6466</v>
      </c>
      <c r="B6422" s="6" t="s">
        <v>37</v>
      </c>
      <c r="C6422" s="6" t="s">
        <v>31</v>
      </c>
      <c r="D6422" s="6" t="s">
        <v>31</v>
      </c>
      <c r="E6422" s="6" t="s">
        <v>30</v>
      </c>
      <c r="F6422" s="7" t="n">
        <v>58</v>
      </c>
      <c r="G6422" s="6" t="s">
        <v>31</v>
      </c>
      <c r="H6422" s="6" t="s">
        <v>30</v>
      </c>
      <c r="I6422" s="6" t="s">
        <v>517</v>
      </c>
      <c r="J6422" s="6" t="s">
        <v>31</v>
      </c>
      <c r="K6422" s="6" t="s">
        <v>31</v>
      </c>
      <c r="L6422" s="6" t="s">
        <v>30</v>
      </c>
      <c r="M6422" s="6" t="s">
        <v>31</v>
      </c>
      <c r="N6422" s="6" t="s">
        <v>31</v>
      </c>
      <c r="O6422" s="6" t="s">
        <v>31</v>
      </c>
      <c r="P6422" s="6" t="s">
        <v>33</v>
      </c>
      <c r="Q6422" s="6" t="s">
        <v>31</v>
      </c>
      <c r="R6422" s="6" t="s">
        <v>58</v>
      </c>
      <c r="S6422" s="8" t="n">
        <v>105.5</v>
      </c>
      <c r="T6422" s="8" t="n">
        <v>6205.5</v>
      </c>
      <c r="U6422" s="6" t="s">
        <v>31</v>
      </c>
      <c r="V6422" s="8" t="n">
        <f aca="false">IF(X6422="0-1 Year", ROUND(S6422/0.474, 2), IF(X6422="1-2 Years", ROUND(S6422/0.287, 2), ROUND(S6422/0.14, 2)))</f>
        <v>753.57</v>
      </c>
      <c r="W6422" s="6" t="str">
        <f aca="false">IF(V6422&gt;4000, "High", IF(V6422&gt;2000, "Medium", "Low"))</f>
        <v>Low</v>
      </c>
      <c r="X6422" s="9" t="s">
        <v>1765</v>
      </c>
      <c r="Y6422" s="10" t="n">
        <f aca="false">IF(U6422="Yes", 1, 0)</f>
        <v>1</v>
      </c>
      <c r="Z6422" s="10" t="n">
        <v>1</v>
      </c>
      <c r="AA6422" s="11" t="n">
        <f aca="false">MAX(0, ($S6422 * 0.35) - ($F6422 * 0.3))</f>
        <v>19.525</v>
      </c>
      <c r="AB6422" s="12" t="str">
        <f aca="false">IF(AA6422&gt;20,"High",IF(AA6422&gt;10,"Medium","Low"))</f>
        <v>Medium</v>
      </c>
    </row>
    <row r="6423" customFormat="false" ht="18.65" hidden="false" customHeight="false" outlineLevel="0" collapsed="false">
      <c r="A6423" s="5" t="s">
        <v>6467</v>
      </c>
      <c r="B6423" s="6" t="s">
        <v>37</v>
      </c>
      <c r="C6423" s="6" t="s">
        <v>30</v>
      </c>
      <c r="D6423" s="6" t="s">
        <v>31</v>
      </c>
      <c r="E6423" s="6" t="s">
        <v>31</v>
      </c>
      <c r="F6423" s="7" t="n">
        <v>63</v>
      </c>
      <c r="G6423" s="6" t="s">
        <v>31</v>
      </c>
      <c r="H6423" s="6" t="s">
        <v>31</v>
      </c>
      <c r="I6423" s="6" t="s">
        <v>517</v>
      </c>
      <c r="J6423" s="6" t="s">
        <v>31</v>
      </c>
      <c r="K6423" s="6" t="s">
        <v>31</v>
      </c>
      <c r="L6423" s="6" t="s">
        <v>31</v>
      </c>
      <c r="M6423" s="6" t="s">
        <v>30</v>
      </c>
      <c r="N6423" s="6" t="s">
        <v>31</v>
      </c>
      <c r="O6423" s="6" t="s">
        <v>30</v>
      </c>
      <c r="P6423" s="6" t="s">
        <v>38</v>
      </c>
      <c r="Q6423" s="6" t="s">
        <v>31</v>
      </c>
      <c r="R6423" s="6" t="s">
        <v>39</v>
      </c>
      <c r="S6423" s="8" t="n">
        <v>100.55</v>
      </c>
      <c r="T6423" s="8" t="n">
        <v>6215.35</v>
      </c>
      <c r="U6423" s="6" t="s">
        <v>31</v>
      </c>
      <c r="V6423" s="8" t="n">
        <f aca="false">IF(X6423="0-1 Year", ROUND(S6423/0.474, 2), IF(X6423="1-2 Years", ROUND(S6423/0.287, 2), ROUND(S6423/0.14, 2)))</f>
        <v>718.21</v>
      </c>
      <c r="W6423" s="6" t="str">
        <f aca="false">IF(V6423&gt;4000, "High", IF(V6423&gt;2000, "Medium", "Low"))</f>
        <v>Low</v>
      </c>
      <c r="X6423" s="9" t="s">
        <v>1765</v>
      </c>
      <c r="Y6423" s="10" t="n">
        <f aca="false">IF(U6423="Yes", 1, 0)</f>
        <v>1</v>
      </c>
      <c r="Z6423" s="10" t="n">
        <v>1</v>
      </c>
      <c r="AA6423" s="11" t="n">
        <f aca="false">MAX(0, ($S6423 * 0.35) - ($F6423 * 0.3))</f>
        <v>16.2925</v>
      </c>
      <c r="AB6423" s="12" t="str">
        <f aca="false">IF(AA6423&gt;20,"High",IF(AA6423&gt;10,"Medium","Low"))</f>
        <v>Medium</v>
      </c>
    </row>
    <row r="6424" customFormat="false" ht="18.65" hidden="false" customHeight="false" outlineLevel="0" collapsed="false">
      <c r="A6424" s="5" t="s">
        <v>6468</v>
      </c>
      <c r="B6424" s="6" t="s">
        <v>37</v>
      </c>
      <c r="C6424" s="6" t="s">
        <v>30</v>
      </c>
      <c r="D6424" s="6" t="s">
        <v>30</v>
      </c>
      <c r="E6424" s="6" t="s">
        <v>30</v>
      </c>
      <c r="F6424" s="7" t="n">
        <v>63</v>
      </c>
      <c r="G6424" s="6" t="s">
        <v>31</v>
      </c>
      <c r="H6424" s="6" t="s">
        <v>31</v>
      </c>
      <c r="I6424" s="6" t="s">
        <v>517</v>
      </c>
      <c r="J6424" s="6" t="s">
        <v>31</v>
      </c>
      <c r="K6424" s="6" t="s">
        <v>31</v>
      </c>
      <c r="L6424" s="6" t="s">
        <v>31</v>
      </c>
      <c r="M6424" s="6" t="s">
        <v>30</v>
      </c>
      <c r="N6424" s="6" t="s">
        <v>31</v>
      </c>
      <c r="O6424" s="6" t="s">
        <v>30</v>
      </c>
      <c r="P6424" s="6" t="s">
        <v>166</v>
      </c>
      <c r="Q6424" s="6" t="s">
        <v>30</v>
      </c>
      <c r="R6424" s="6" t="s">
        <v>58</v>
      </c>
      <c r="S6424" s="8" t="n">
        <v>98</v>
      </c>
      <c r="T6424" s="8" t="n">
        <v>6218.45</v>
      </c>
      <c r="U6424" s="6" t="s">
        <v>30</v>
      </c>
      <c r="V6424" s="8" t="n">
        <f aca="false">IF(X6424="0-1 Year", ROUND(S6424/0.474, 2), IF(X6424="1-2 Years", ROUND(S6424/0.287, 2), ROUND(S6424/0.14, 2)))</f>
        <v>700</v>
      </c>
      <c r="W6424" s="6" t="str">
        <f aca="false">IF(V6424&gt;4000, "High", IF(V6424&gt;2000, "Medium", "Low"))</f>
        <v>Low</v>
      </c>
      <c r="X6424" s="9" t="s">
        <v>1765</v>
      </c>
      <c r="Y6424" s="10" t="n">
        <f aca="false">IF(U6424="Yes", 1, 0)</f>
        <v>0</v>
      </c>
      <c r="Z6424" s="10" t="n">
        <v>1</v>
      </c>
      <c r="AA6424" s="11" t="n">
        <f aca="false">MAX(0, ($S6424 * 0.35) - ($F6424 * 0.3))</f>
        <v>15.4</v>
      </c>
      <c r="AB6424" s="12" t="str">
        <f aca="false">IF(AA6424&gt;20,"High",IF(AA6424&gt;10,"Medium","Low"))</f>
        <v>Medium</v>
      </c>
    </row>
    <row r="6425" customFormat="false" ht="18.65" hidden="false" customHeight="false" outlineLevel="0" collapsed="false">
      <c r="A6425" s="5" t="s">
        <v>6469</v>
      </c>
      <c r="B6425" s="6" t="s">
        <v>29</v>
      </c>
      <c r="C6425" s="6" t="s">
        <v>30</v>
      </c>
      <c r="D6425" s="6" t="s">
        <v>30</v>
      </c>
      <c r="E6425" s="6" t="s">
        <v>30</v>
      </c>
      <c r="F6425" s="7" t="n">
        <v>58</v>
      </c>
      <c r="G6425" s="6" t="s">
        <v>31</v>
      </c>
      <c r="H6425" s="6" t="s">
        <v>31</v>
      </c>
      <c r="I6425" s="6" t="s">
        <v>517</v>
      </c>
      <c r="J6425" s="6" t="s">
        <v>30</v>
      </c>
      <c r="K6425" s="6" t="s">
        <v>30</v>
      </c>
      <c r="L6425" s="6" t="s">
        <v>31</v>
      </c>
      <c r="M6425" s="6" t="s">
        <v>31</v>
      </c>
      <c r="N6425" s="6" t="s">
        <v>31</v>
      </c>
      <c r="O6425" s="6" t="s">
        <v>31</v>
      </c>
      <c r="P6425" s="6" t="s">
        <v>33</v>
      </c>
      <c r="Q6425" s="6" t="s">
        <v>31</v>
      </c>
      <c r="R6425" s="6" t="s">
        <v>39</v>
      </c>
      <c r="S6425" s="8" t="n">
        <v>104.65</v>
      </c>
      <c r="T6425" s="8" t="n">
        <v>6219.6</v>
      </c>
      <c r="U6425" s="6" t="s">
        <v>31</v>
      </c>
      <c r="V6425" s="8" t="n">
        <f aca="false">IF(X6425="0-1 Year", ROUND(S6425/0.474, 2), IF(X6425="1-2 Years", ROUND(S6425/0.287, 2), ROUND(S6425/0.14, 2)))</f>
        <v>747.5</v>
      </c>
      <c r="W6425" s="6" t="str">
        <f aca="false">IF(V6425&gt;4000, "High", IF(V6425&gt;2000, "Medium", "Low"))</f>
        <v>Low</v>
      </c>
      <c r="X6425" s="9" t="s">
        <v>1765</v>
      </c>
      <c r="Y6425" s="10" t="n">
        <f aca="false">IF(U6425="Yes", 1, 0)</f>
        <v>1</v>
      </c>
      <c r="Z6425" s="10" t="n">
        <v>1</v>
      </c>
      <c r="AA6425" s="11" t="n">
        <f aca="false">MAX(0, ($S6425 * 0.35) - ($F6425 * 0.3))</f>
        <v>19.2275</v>
      </c>
      <c r="AB6425" s="12" t="str">
        <f aca="false">IF(AA6425&gt;20,"High",IF(AA6425&gt;10,"Medium","Low"))</f>
        <v>Medium</v>
      </c>
    </row>
    <row r="6426" customFormat="false" ht="18.65" hidden="false" customHeight="false" outlineLevel="0" collapsed="false">
      <c r="A6426" s="5" t="s">
        <v>6470</v>
      </c>
      <c r="B6426" s="6" t="s">
        <v>37</v>
      </c>
      <c r="C6426" s="6" t="s">
        <v>31</v>
      </c>
      <c r="D6426" s="6" t="s">
        <v>30</v>
      </c>
      <c r="E6426" s="6" t="s">
        <v>30</v>
      </c>
      <c r="F6426" s="7" t="n">
        <v>65</v>
      </c>
      <c r="G6426" s="6" t="s">
        <v>31</v>
      </c>
      <c r="H6426" s="6" t="s">
        <v>31</v>
      </c>
      <c r="I6426" s="6" t="s">
        <v>517</v>
      </c>
      <c r="J6426" s="6" t="s">
        <v>30</v>
      </c>
      <c r="K6426" s="6" t="s">
        <v>31</v>
      </c>
      <c r="L6426" s="6" t="s">
        <v>31</v>
      </c>
      <c r="M6426" s="6" t="s">
        <v>30</v>
      </c>
      <c r="N6426" s="6" t="s">
        <v>31</v>
      </c>
      <c r="O6426" s="6" t="s">
        <v>30</v>
      </c>
      <c r="P6426" s="6" t="s">
        <v>38</v>
      </c>
      <c r="Q6426" s="6" t="s">
        <v>31</v>
      </c>
      <c r="R6426" s="6" t="s">
        <v>53</v>
      </c>
      <c r="S6426" s="8" t="n">
        <v>95.45</v>
      </c>
      <c r="T6426" s="8" t="n">
        <v>6223.3</v>
      </c>
      <c r="U6426" s="6" t="s">
        <v>30</v>
      </c>
      <c r="V6426" s="8" t="n">
        <f aca="false">IF(X6426="0-1 Year", ROUND(S6426/0.474, 2), IF(X6426="1-2 Years", ROUND(S6426/0.287, 2), ROUND(S6426/0.14, 2)))</f>
        <v>681.79</v>
      </c>
      <c r="W6426" s="6" t="str">
        <f aca="false">IF(V6426&gt;4000, "High", IF(V6426&gt;2000, "Medium", "Low"))</f>
        <v>Low</v>
      </c>
      <c r="X6426" s="9" t="s">
        <v>1765</v>
      </c>
      <c r="Y6426" s="10" t="n">
        <f aca="false">IF(U6426="Yes", 1, 0)</f>
        <v>0</v>
      </c>
      <c r="Z6426" s="10" t="n">
        <v>1</v>
      </c>
      <c r="AA6426" s="11" t="n">
        <f aca="false">MAX(0, ($S6426 * 0.35) - ($F6426 * 0.3))</f>
        <v>13.9075</v>
      </c>
      <c r="AB6426" s="12" t="str">
        <f aca="false">IF(AA6426&gt;20,"High",IF(AA6426&gt;10,"Medium","Low"))</f>
        <v>Medium</v>
      </c>
    </row>
    <row r="6427" customFormat="false" ht="18.65" hidden="false" customHeight="false" outlineLevel="0" collapsed="false">
      <c r="A6427" s="5" t="s">
        <v>6471</v>
      </c>
      <c r="B6427" s="6" t="s">
        <v>37</v>
      </c>
      <c r="C6427" s="6" t="s">
        <v>30</v>
      </c>
      <c r="D6427" s="6" t="s">
        <v>31</v>
      </c>
      <c r="E6427" s="6" t="s">
        <v>30</v>
      </c>
      <c r="F6427" s="7" t="n">
        <v>71</v>
      </c>
      <c r="G6427" s="6" t="s">
        <v>31</v>
      </c>
      <c r="H6427" s="6" t="s">
        <v>31</v>
      </c>
      <c r="I6427" s="6" t="s">
        <v>203</v>
      </c>
      <c r="J6427" s="6" t="s">
        <v>31</v>
      </c>
      <c r="K6427" s="6" t="s">
        <v>31</v>
      </c>
      <c r="L6427" s="6" t="s">
        <v>31</v>
      </c>
      <c r="M6427" s="6" t="s">
        <v>31</v>
      </c>
      <c r="N6427" s="6" t="s">
        <v>31</v>
      </c>
      <c r="O6427" s="6" t="s">
        <v>31</v>
      </c>
      <c r="P6427" s="6" t="s">
        <v>166</v>
      </c>
      <c r="Q6427" s="6" t="s">
        <v>30</v>
      </c>
      <c r="R6427" s="6" t="s">
        <v>58</v>
      </c>
      <c r="S6427" s="8" t="n">
        <v>85.75</v>
      </c>
      <c r="T6427" s="8" t="n">
        <v>6223.8</v>
      </c>
      <c r="U6427" s="6" t="s">
        <v>30</v>
      </c>
      <c r="V6427" s="8" t="n">
        <f aca="false">IF(X6427="0-1 Year", ROUND(S6427/0.474, 2), IF(X6427="1-2 Years", ROUND(S6427/0.287, 2), ROUND(S6427/0.14, 2)))</f>
        <v>612.5</v>
      </c>
      <c r="W6427" s="6" t="str">
        <f aca="false">IF(V6427&gt;4000, "High", IF(V6427&gt;2000, "Medium", "Low"))</f>
        <v>Low</v>
      </c>
      <c r="X6427" s="9" t="s">
        <v>1765</v>
      </c>
      <c r="Y6427" s="10" t="n">
        <f aca="false">IF(U6427="Yes", 1, 0)</f>
        <v>0</v>
      </c>
      <c r="Z6427" s="10" t="n">
        <v>1</v>
      </c>
      <c r="AA6427" s="11" t="n">
        <f aca="false">MAX(0, ($S6427 * 0.35) - ($F6427 * 0.3))</f>
        <v>8.7125</v>
      </c>
      <c r="AB6427" s="12" t="str">
        <f aca="false">IF(AA6427&gt;20,"High",IF(AA6427&gt;10,"Medium","Low"))</f>
        <v>Low</v>
      </c>
    </row>
    <row r="6428" customFormat="false" ht="18.65" hidden="false" customHeight="false" outlineLevel="0" collapsed="false">
      <c r="A6428" s="5" t="s">
        <v>6472</v>
      </c>
      <c r="B6428" s="6" t="s">
        <v>29</v>
      </c>
      <c r="C6428" s="6" t="s">
        <v>30</v>
      </c>
      <c r="D6428" s="6" t="s">
        <v>30</v>
      </c>
      <c r="E6428" s="6" t="s">
        <v>30</v>
      </c>
      <c r="F6428" s="7" t="n">
        <v>72</v>
      </c>
      <c r="G6428" s="6" t="s">
        <v>31</v>
      </c>
      <c r="H6428" s="6" t="s">
        <v>31</v>
      </c>
      <c r="I6428" s="6" t="s">
        <v>203</v>
      </c>
      <c r="J6428" s="6" t="s">
        <v>31</v>
      </c>
      <c r="K6428" s="6" t="s">
        <v>31</v>
      </c>
      <c r="L6428" s="6" t="s">
        <v>31</v>
      </c>
      <c r="M6428" s="6" t="s">
        <v>31</v>
      </c>
      <c r="N6428" s="6" t="s">
        <v>31</v>
      </c>
      <c r="O6428" s="6" t="s">
        <v>31</v>
      </c>
      <c r="P6428" s="6" t="s">
        <v>166</v>
      </c>
      <c r="Q6428" s="6" t="s">
        <v>30</v>
      </c>
      <c r="R6428" s="6" t="s">
        <v>53</v>
      </c>
      <c r="S6428" s="8" t="n">
        <v>86.65</v>
      </c>
      <c r="T6428" s="8" t="n">
        <v>6224.8</v>
      </c>
      <c r="U6428" s="6" t="s">
        <v>30</v>
      </c>
      <c r="V6428" s="8" t="n">
        <f aca="false">IF(X6428="0-1 Year", ROUND(S6428/0.474, 2), IF(X6428="1-2 Years", ROUND(S6428/0.287, 2), ROUND(S6428/0.14, 2)))</f>
        <v>618.93</v>
      </c>
      <c r="W6428" s="6" t="str">
        <f aca="false">IF(V6428&gt;4000, "High", IF(V6428&gt;2000, "Medium", "Low"))</f>
        <v>Low</v>
      </c>
      <c r="X6428" s="9" t="s">
        <v>1765</v>
      </c>
      <c r="Y6428" s="10" t="n">
        <f aca="false">IF(U6428="Yes", 1, 0)</f>
        <v>0</v>
      </c>
      <c r="Z6428" s="10" t="n">
        <v>1</v>
      </c>
      <c r="AA6428" s="11" t="n">
        <f aca="false">MAX(0, ($S6428 * 0.35) - ($F6428 * 0.3))</f>
        <v>8.7275</v>
      </c>
      <c r="AB6428" s="12" t="str">
        <f aca="false">IF(AA6428&gt;20,"High",IF(AA6428&gt;10,"Medium","Low"))</f>
        <v>Low</v>
      </c>
    </row>
    <row r="6429" customFormat="false" ht="18.65" hidden="false" customHeight="false" outlineLevel="0" collapsed="false">
      <c r="A6429" s="5" t="s">
        <v>6473</v>
      </c>
      <c r="B6429" s="6" t="s">
        <v>37</v>
      </c>
      <c r="C6429" s="6" t="s">
        <v>30</v>
      </c>
      <c r="D6429" s="6" t="s">
        <v>31</v>
      </c>
      <c r="E6429" s="6" t="s">
        <v>31</v>
      </c>
      <c r="F6429" s="7" t="n">
        <v>58</v>
      </c>
      <c r="G6429" s="6" t="s">
        <v>31</v>
      </c>
      <c r="H6429" s="6" t="s">
        <v>31</v>
      </c>
      <c r="I6429" s="6" t="s">
        <v>517</v>
      </c>
      <c r="J6429" s="6" t="s">
        <v>30</v>
      </c>
      <c r="K6429" s="6" t="s">
        <v>31</v>
      </c>
      <c r="L6429" s="6" t="s">
        <v>31</v>
      </c>
      <c r="M6429" s="6" t="s">
        <v>30</v>
      </c>
      <c r="N6429" s="6" t="s">
        <v>31</v>
      </c>
      <c r="O6429" s="6" t="s">
        <v>31</v>
      </c>
      <c r="P6429" s="6" t="s">
        <v>33</v>
      </c>
      <c r="Q6429" s="6" t="s">
        <v>31</v>
      </c>
      <c r="R6429" s="6" t="s">
        <v>58</v>
      </c>
      <c r="S6429" s="8" t="n">
        <v>105.2</v>
      </c>
      <c r="T6429" s="8" t="n">
        <v>6225.4</v>
      </c>
      <c r="U6429" s="6" t="s">
        <v>30</v>
      </c>
      <c r="V6429" s="8" t="n">
        <f aca="false">IF(X6429="0-1 Year", ROUND(S6429/0.474, 2), IF(X6429="1-2 Years", ROUND(S6429/0.287, 2), ROUND(S6429/0.14, 2)))</f>
        <v>751.43</v>
      </c>
      <c r="W6429" s="6" t="str">
        <f aca="false">IF(V6429&gt;4000, "High", IF(V6429&gt;2000, "Medium", "Low"))</f>
        <v>Low</v>
      </c>
      <c r="X6429" s="9" t="s">
        <v>1765</v>
      </c>
      <c r="Y6429" s="10" t="n">
        <f aca="false">IF(U6429="Yes", 1, 0)</f>
        <v>0</v>
      </c>
      <c r="Z6429" s="10" t="n">
        <v>1</v>
      </c>
      <c r="AA6429" s="11" t="n">
        <f aca="false">MAX(0, ($S6429 * 0.35) - ($F6429 * 0.3))</f>
        <v>19.42</v>
      </c>
      <c r="AB6429" s="12" t="str">
        <f aca="false">IF(AA6429&gt;20,"High",IF(AA6429&gt;10,"Medium","Low"))</f>
        <v>Medium</v>
      </c>
    </row>
    <row r="6430" customFormat="false" ht="18.65" hidden="false" customHeight="false" outlineLevel="0" collapsed="false">
      <c r="A6430" s="5" t="s">
        <v>6474</v>
      </c>
      <c r="B6430" s="6" t="s">
        <v>29</v>
      </c>
      <c r="C6430" s="6" t="s">
        <v>30</v>
      </c>
      <c r="D6430" s="6" t="s">
        <v>31</v>
      </c>
      <c r="E6430" s="6" t="s">
        <v>30</v>
      </c>
      <c r="F6430" s="7" t="n">
        <v>72</v>
      </c>
      <c r="G6430" s="6" t="s">
        <v>31</v>
      </c>
      <c r="H6430" s="6" t="s">
        <v>31</v>
      </c>
      <c r="I6430" s="6" t="s">
        <v>203</v>
      </c>
      <c r="J6430" s="6" t="s">
        <v>30</v>
      </c>
      <c r="K6430" s="6" t="s">
        <v>31</v>
      </c>
      <c r="L6430" s="6" t="s">
        <v>31</v>
      </c>
      <c r="M6430" s="6" t="s">
        <v>31</v>
      </c>
      <c r="N6430" s="6" t="s">
        <v>31</v>
      </c>
      <c r="O6430" s="6" t="s">
        <v>31</v>
      </c>
      <c r="P6430" s="6" t="s">
        <v>166</v>
      </c>
      <c r="Q6430" s="6" t="s">
        <v>31</v>
      </c>
      <c r="R6430" s="6" t="s">
        <v>58</v>
      </c>
      <c r="S6430" s="8" t="n">
        <v>85.45</v>
      </c>
      <c r="T6430" s="8" t="n">
        <v>6227.5</v>
      </c>
      <c r="U6430" s="6" t="s">
        <v>30</v>
      </c>
      <c r="V6430" s="8" t="n">
        <f aca="false">IF(X6430="0-1 Year", ROUND(S6430/0.474, 2), IF(X6430="1-2 Years", ROUND(S6430/0.287, 2), ROUND(S6430/0.14, 2)))</f>
        <v>610.36</v>
      </c>
      <c r="W6430" s="6" t="str">
        <f aca="false">IF(V6430&gt;4000, "High", IF(V6430&gt;2000, "Medium", "Low"))</f>
        <v>Low</v>
      </c>
      <c r="X6430" s="9" t="s">
        <v>1765</v>
      </c>
      <c r="Y6430" s="10" t="n">
        <f aca="false">IF(U6430="Yes", 1, 0)</f>
        <v>0</v>
      </c>
      <c r="Z6430" s="10" t="n">
        <v>1</v>
      </c>
      <c r="AA6430" s="11" t="n">
        <f aca="false">MAX(0, ($S6430 * 0.35) - ($F6430 * 0.3))</f>
        <v>8.3075</v>
      </c>
      <c r="AB6430" s="12" t="str">
        <f aca="false">IF(AA6430&gt;20,"High",IF(AA6430&gt;10,"Medium","Low"))</f>
        <v>Low</v>
      </c>
    </row>
    <row r="6431" customFormat="false" ht="18.65" hidden="false" customHeight="false" outlineLevel="0" collapsed="false">
      <c r="A6431" s="5" t="s">
        <v>6475</v>
      </c>
      <c r="B6431" s="6" t="s">
        <v>29</v>
      </c>
      <c r="C6431" s="6" t="s">
        <v>30</v>
      </c>
      <c r="D6431" s="6" t="s">
        <v>31</v>
      </c>
      <c r="E6431" s="6" t="s">
        <v>30</v>
      </c>
      <c r="F6431" s="7" t="n">
        <v>72</v>
      </c>
      <c r="G6431" s="6" t="s">
        <v>31</v>
      </c>
      <c r="H6431" s="6" t="s">
        <v>31</v>
      </c>
      <c r="I6431" s="6" t="s">
        <v>203</v>
      </c>
      <c r="J6431" s="6" t="s">
        <v>31</v>
      </c>
      <c r="K6431" s="6" t="s">
        <v>31</v>
      </c>
      <c r="L6431" s="6" t="s">
        <v>31</v>
      </c>
      <c r="M6431" s="6" t="s">
        <v>31</v>
      </c>
      <c r="N6431" s="6" t="s">
        <v>31</v>
      </c>
      <c r="O6431" s="6" t="s">
        <v>31</v>
      </c>
      <c r="P6431" s="6" t="s">
        <v>166</v>
      </c>
      <c r="Q6431" s="6" t="s">
        <v>31</v>
      </c>
      <c r="R6431" s="6" t="s">
        <v>53</v>
      </c>
      <c r="S6431" s="8" t="n">
        <v>87.1</v>
      </c>
      <c r="T6431" s="8" t="n">
        <v>6230.1</v>
      </c>
      <c r="U6431" s="6" t="s">
        <v>30</v>
      </c>
      <c r="V6431" s="8" t="n">
        <f aca="false">IF(X6431="0-1 Year", ROUND(S6431/0.474, 2), IF(X6431="1-2 Years", ROUND(S6431/0.287, 2), ROUND(S6431/0.14, 2)))</f>
        <v>622.14</v>
      </c>
      <c r="W6431" s="6" t="str">
        <f aca="false">IF(V6431&gt;4000, "High", IF(V6431&gt;2000, "Medium", "Low"))</f>
        <v>Low</v>
      </c>
      <c r="X6431" s="9" t="s">
        <v>1765</v>
      </c>
      <c r="Y6431" s="10" t="n">
        <f aca="false">IF(U6431="Yes", 1, 0)</f>
        <v>0</v>
      </c>
      <c r="Z6431" s="10" t="n">
        <v>1</v>
      </c>
      <c r="AA6431" s="11" t="n">
        <f aca="false">MAX(0, ($S6431 * 0.35) - ($F6431 * 0.3))</f>
        <v>8.885</v>
      </c>
      <c r="AB6431" s="12" t="str">
        <f aca="false">IF(AA6431&gt;20,"High",IF(AA6431&gt;10,"Medium","Low"))</f>
        <v>Low</v>
      </c>
    </row>
    <row r="6432" customFormat="false" ht="18.65" hidden="false" customHeight="false" outlineLevel="0" collapsed="false">
      <c r="A6432" s="5" t="s">
        <v>6476</v>
      </c>
      <c r="B6432" s="6" t="s">
        <v>37</v>
      </c>
      <c r="C6432" s="6" t="s">
        <v>30</v>
      </c>
      <c r="D6432" s="6" t="s">
        <v>30</v>
      </c>
      <c r="E6432" s="6" t="s">
        <v>30</v>
      </c>
      <c r="F6432" s="7" t="n">
        <v>60</v>
      </c>
      <c r="G6432" s="6" t="s">
        <v>31</v>
      </c>
      <c r="H6432" s="6" t="s">
        <v>30</v>
      </c>
      <c r="I6432" s="6" t="s">
        <v>517</v>
      </c>
      <c r="J6432" s="6" t="s">
        <v>31</v>
      </c>
      <c r="K6432" s="6" t="s">
        <v>30</v>
      </c>
      <c r="L6432" s="6" t="s">
        <v>31</v>
      </c>
      <c r="M6432" s="6" t="s">
        <v>31</v>
      </c>
      <c r="N6432" s="6" t="s">
        <v>31</v>
      </c>
      <c r="O6432" s="6" t="s">
        <v>31</v>
      </c>
      <c r="P6432" s="6" t="s">
        <v>38</v>
      </c>
      <c r="Q6432" s="6" t="s">
        <v>31</v>
      </c>
      <c r="R6432" s="6" t="s">
        <v>53</v>
      </c>
      <c r="S6432" s="8" t="n">
        <v>104.95</v>
      </c>
      <c r="T6432" s="8" t="n">
        <v>6236.75</v>
      </c>
      <c r="U6432" s="6" t="s">
        <v>30</v>
      </c>
      <c r="V6432" s="8" t="n">
        <f aca="false">IF(X6432="0-1 Year", ROUND(S6432/0.474, 2), IF(X6432="1-2 Years", ROUND(S6432/0.287, 2), ROUND(S6432/0.14, 2)))</f>
        <v>749.64</v>
      </c>
      <c r="W6432" s="6" t="str">
        <f aca="false">IF(V6432&gt;4000, "High", IF(V6432&gt;2000, "Medium", "Low"))</f>
        <v>Low</v>
      </c>
      <c r="X6432" s="9" t="s">
        <v>1765</v>
      </c>
      <c r="Y6432" s="10" t="n">
        <f aca="false">IF(U6432="Yes", 1, 0)</f>
        <v>0</v>
      </c>
      <c r="Z6432" s="10" t="n">
        <v>1</v>
      </c>
      <c r="AA6432" s="11" t="n">
        <f aca="false">MAX(0, ($S6432 * 0.35) - ($F6432 * 0.3))</f>
        <v>18.7325</v>
      </c>
      <c r="AB6432" s="12" t="str">
        <f aca="false">IF(AA6432&gt;20,"High",IF(AA6432&gt;10,"Medium","Low"))</f>
        <v>Medium</v>
      </c>
    </row>
    <row r="6433" customFormat="false" ht="18.65" hidden="false" customHeight="false" outlineLevel="0" collapsed="false">
      <c r="A6433" s="5" t="s">
        <v>6477</v>
      </c>
      <c r="B6433" s="6" t="s">
        <v>29</v>
      </c>
      <c r="C6433" s="6" t="s">
        <v>30</v>
      </c>
      <c r="D6433" s="6" t="s">
        <v>31</v>
      </c>
      <c r="E6433" s="6" t="s">
        <v>31</v>
      </c>
      <c r="F6433" s="7" t="n">
        <v>70</v>
      </c>
      <c r="G6433" s="6" t="s">
        <v>31</v>
      </c>
      <c r="H6433" s="6" t="s">
        <v>31</v>
      </c>
      <c r="I6433" s="6" t="s">
        <v>203</v>
      </c>
      <c r="J6433" s="6" t="s">
        <v>31</v>
      </c>
      <c r="K6433" s="6" t="s">
        <v>31</v>
      </c>
      <c r="L6433" s="6" t="s">
        <v>31</v>
      </c>
      <c r="M6433" s="6" t="s">
        <v>31</v>
      </c>
      <c r="N6433" s="6" t="s">
        <v>31</v>
      </c>
      <c r="O6433" s="6" t="s">
        <v>31</v>
      </c>
      <c r="P6433" s="6" t="s">
        <v>166</v>
      </c>
      <c r="Q6433" s="6" t="s">
        <v>31</v>
      </c>
      <c r="R6433" s="6" t="s">
        <v>58</v>
      </c>
      <c r="S6433" s="8" t="n">
        <v>90.15</v>
      </c>
      <c r="T6433" s="8" t="n">
        <v>6237.05</v>
      </c>
      <c r="U6433" s="6" t="s">
        <v>30</v>
      </c>
      <c r="V6433" s="8" t="n">
        <f aca="false">IF(X6433="0-1 Year", ROUND(S6433/0.474, 2), IF(X6433="1-2 Years", ROUND(S6433/0.287, 2), ROUND(S6433/0.14, 2)))</f>
        <v>643.93</v>
      </c>
      <c r="W6433" s="6" t="str">
        <f aca="false">IF(V6433&gt;4000, "High", IF(V6433&gt;2000, "Medium", "Low"))</f>
        <v>Low</v>
      </c>
      <c r="X6433" s="9" t="s">
        <v>1765</v>
      </c>
      <c r="Y6433" s="10" t="n">
        <f aca="false">IF(U6433="Yes", 1, 0)</f>
        <v>0</v>
      </c>
      <c r="Z6433" s="10" t="n">
        <v>1</v>
      </c>
      <c r="AA6433" s="11" t="n">
        <f aca="false">MAX(0, ($S6433 * 0.35) - ($F6433 * 0.3))</f>
        <v>10.5525</v>
      </c>
      <c r="AB6433" s="12" t="str">
        <f aca="false">IF(AA6433&gt;20,"High",IF(AA6433&gt;10,"Medium","Low"))</f>
        <v>Medium</v>
      </c>
    </row>
    <row r="6434" customFormat="false" ht="18.65" hidden="false" customHeight="false" outlineLevel="0" collapsed="false">
      <c r="A6434" s="5" t="s">
        <v>6478</v>
      </c>
      <c r="B6434" s="6" t="s">
        <v>37</v>
      </c>
      <c r="C6434" s="6" t="s">
        <v>30</v>
      </c>
      <c r="D6434" s="6" t="s">
        <v>31</v>
      </c>
      <c r="E6434" s="6" t="s">
        <v>31</v>
      </c>
      <c r="F6434" s="7" t="n">
        <v>71</v>
      </c>
      <c r="G6434" s="6" t="s">
        <v>31</v>
      </c>
      <c r="H6434" s="6" t="s">
        <v>31</v>
      </c>
      <c r="I6434" s="6" t="s">
        <v>203</v>
      </c>
      <c r="J6434" s="6" t="s">
        <v>31</v>
      </c>
      <c r="K6434" s="6" t="s">
        <v>31</v>
      </c>
      <c r="L6434" s="6" t="s">
        <v>31</v>
      </c>
      <c r="M6434" s="6" t="s">
        <v>31</v>
      </c>
      <c r="N6434" s="6" t="s">
        <v>31</v>
      </c>
      <c r="O6434" s="6" t="s">
        <v>31</v>
      </c>
      <c r="P6434" s="6" t="s">
        <v>166</v>
      </c>
      <c r="Q6434" s="6" t="s">
        <v>31</v>
      </c>
      <c r="R6434" s="6" t="s">
        <v>58</v>
      </c>
      <c r="S6434" s="8" t="n">
        <v>90.55</v>
      </c>
      <c r="T6434" s="8" t="n">
        <v>6239.05</v>
      </c>
      <c r="U6434" s="6" t="s">
        <v>30</v>
      </c>
      <c r="V6434" s="8" t="n">
        <f aca="false">IF(X6434="0-1 Year", ROUND(S6434/0.474, 2), IF(X6434="1-2 Years", ROUND(S6434/0.287, 2), ROUND(S6434/0.14, 2)))</f>
        <v>646.79</v>
      </c>
      <c r="W6434" s="6" t="str">
        <f aca="false">IF(V6434&gt;4000, "High", IF(V6434&gt;2000, "Medium", "Low"))</f>
        <v>Low</v>
      </c>
      <c r="X6434" s="9" t="s">
        <v>1765</v>
      </c>
      <c r="Y6434" s="10" t="n">
        <f aca="false">IF(U6434="Yes", 1, 0)</f>
        <v>0</v>
      </c>
      <c r="Z6434" s="10" t="n">
        <v>1</v>
      </c>
      <c r="AA6434" s="11" t="n">
        <f aca="false">MAX(0, ($S6434 * 0.35) - ($F6434 * 0.3))</f>
        <v>10.3925</v>
      </c>
      <c r="AB6434" s="12" t="str">
        <f aca="false">IF(AA6434&gt;20,"High",IF(AA6434&gt;10,"Medium","Low"))</f>
        <v>Medium</v>
      </c>
    </row>
    <row r="6435" customFormat="false" ht="18.65" hidden="false" customHeight="false" outlineLevel="0" collapsed="false">
      <c r="A6435" s="5" t="s">
        <v>6479</v>
      </c>
      <c r="B6435" s="6" t="s">
        <v>29</v>
      </c>
      <c r="C6435" s="6" t="s">
        <v>30</v>
      </c>
      <c r="D6435" s="6" t="s">
        <v>31</v>
      </c>
      <c r="E6435" s="6" t="s">
        <v>31</v>
      </c>
      <c r="F6435" s="7" t="n">
        <v>61</v>
      </c>
      <c r="G6435" s="6" t="s">
        <v>31</v>
      </c>
      <c r="H6435" s="6" t="s">
        <v>31</v>
      </c>
      <c r="I6435" s="6" t="s">
        <v>517</v>
      </c>
      <c r="J6435" s="6" t="s">
        <v>30</v>
      </c>
      <c r="K6435" s="6" t="s">
        <v>30</v>
      </c>
      <c r="L6435" s="6" t="s">
        <v>31</v>
      </c>
      <c r="M6435" s="6" t="s">
        <v>30</v>
      </c>
      <c r="N6435" s="6" t="s">
        <v>31</v>
      </c>
      <c r="O6435" s="6" t="s">
        <v>31</v>
      </c>
      <c r="P6435" s="6" t="s">
        <v>33</v>
      </c>
      <c r="Q6435" s="6" t="s">
        <v>31</v>
      </c>
      <c r="R6435" s="6" t="s">
        <v>39</v>
      </c>
      <c r="S6435" s="8" t="n">
        <v>99.9</v>
      </c>
      <c r="T6435" s="8" t="n">
        <v>6241.35</v>
      </c>
      <c r="U6435" s="6" t="s">
        <v>30</v>
      </c>
      <c r="V6435" s="8" t="n">
        <f aca="false">IF(X6435="0-1 Year", ROUND(S6435/0.474, 2), IF(X6435="1-2 Years", ROUND(S6435/0.287, 2), ROUND(S6435/0.14, 2)))</f>
        <v>713.57</v>
      </c>
      <c r="W6435" s="6" t="str">
        <f aca="false">IF(V6435&gt;4000, "High", IF(V6435&gt;2000, "Medium", "Low"))</f>
        <v>Low</v>
      </c>
      <c r="X6435" s="9" t="s">
        <v>1765</v>
      </c>
      <c r="Y6435" s="10" t="n">
        <f aca="false">IF(U6435="Yes", 1, 0)</f>
        <v>0</v>
      </c>
      <c r="Z6435" s="10" t="n">
        <v>1</v>
      </c>
      <c r="AA6435" s="11" t="n">
        <f aca="false">MAX(0, ($S6435 * 0.35) - ($F6435 * 0.3))</f>
        <v>16.665</v>
      </c>
      <c r="AB6435" s="12" t="str">
        <f aca="false">IF(AA6435&gt;20,"High",IF(AA6435&gt;10,"Medium","Low"))</f>
        <v>Medium</v>
      </c>
    </row>
    <row r="6436" customFormat="false" ht="18.65" hidden="false" customHeight="false" outlineLevel="0" collapsed="false">
      <c r="A6436" s="5" t="s">
        <v>6480</v>
      </c>
      <c r="B6436" s="6" t="s">
        <v>37</v>
      </c>
      <c r="C6436" s="6" t="s">
        <v>30</v>
      </c>
      <c r="D6436" s="6" t="s">
        <v>31</v>
      </c>
      <c r="E6436" s="6" t="s">
        <v>30</v>
      </c>
      <c r="F6436" s="7" t="n">
        <v>57</v>
      </c>
      <c r="G6436" s="6" t="s">
        <v>31</v>
      </c>
      <c r="H6436" s="6" t="s">
        <v>31</v>
      </c>
      <c r="I6436" s="6" t="s">
        <v>517</v>
      </c>
      <c r="J6436" s="6" t="s">
        <v>30</v>
      </c>
      <c r="K6436" s="6" t="s">
        <v>31</v>
      </c>
      <c r="L6436" s="6" t="s">
        <v>31</v>
      </c>
      <c r="M6436" s="6" t="s">
        <v>31</v>
      </c>
      <c r="N6436" s="6" t="s">
        <v>31</v>
      </c>
      <c r="O6436" s="6" t="s">
        <v>31</v>
      </c>
      <c r="P6436" s="6" t="s">
        <v>33</v>
      </c>
      <c r="Q6436" s="6" t="s">
        <v>31</v>
      </c>
      <c r="R6436" s="6" t="s">
        <v>53</v>
      </c>
      <c r="S6436" s="8" t="n">
        <v>109.4</v>
      </c>
      <c r="T6436" s="8" t="n">
        <v>6252.7</v>
      </c>
      <c r="U6436" s="6" t="s">
        <v>30</v>
      </c>
      <c r="V6436" s="8" t="n">
        <f aca="false">IF(X6436="0-1 Year", ROUND(S6436/0.474, 2), IF(X6436="1-2 Years", ROUND(S6436/0.287, 2), ROUND(S6436/0.14, 2)))</f>
        <v>781.43</v>
      </c>
      <c r="W6436" s="6" t="str">
        <f aca="false">IF(V6436&gt;4000, "High", IF(V6436&gt;2000, "Medium", "Low"))</f>
        <v>Low</v>
      </c>
      <c r="X6436" s="9" t="s">
        <v>1765</v>
      </c>
      <c r="Y6436" s="10" t="n">
        <f aca="false">IF(U6436="Yes", 1, 0)</f>
        <v>0</v>
      </c>
      <c r="Z6436" s="10" t="n">
        <v>1</v>
      </c>
      <c r="AA6436" s="11" t="n">
        <f aca="false">MAX(0, ($S6436 * 0.35) - ($F6436 * 0.3))</f>
        <v>21.19</v>
      </c>
      <c r="AB6436" s="12" t="str">
        <f aca="false">IF(AA6436&gt;20,"High",IF(AA6436&gt;10,"Medium","Low"))</f>
        <v>High</v>
      </c>
    </row>
    <row r="6437" customFormat="false" ht="18.65" hidden="false" customHeight="false" outlineLevel="0" collapsed="false">
      <c r="A6437" s="5" t="s">
        <v>6481</v>
      </c>
      <c r="B6437" s="6" t="s">
        <v>29</v>
      </c>
      <c r="C6437" s="6" t="s">
        <v>30</v>
      </c>
      <c r="D6437" s="6" t="s">
        <v>31</v>
      </c>
      <c r="E6437" s="6" t="s">
        <v>30</v>
      </c>
      <c r="F6437" s="7" t="n">
        <v>59</v>
      </c>
      <c r="G6437" s="6" t="s">
        <v>31</v>
      </c>
      <c r="H6437" s="6" t="s">
        <v>31</v>
      </c>
      <c r="I6437" s="6" t="s">
        <v>517</v>
      </c>
      <c r="J6437" s="6" t="s">
        <v>31</v>
      </c>
      <c r="K6437" s="6" t="s">
        <v>31</v>
      </c>
      <c r="L6437" s="6" t="s">
        <v>31</v>
      </c>
      <c r="M6437" s="6" t="s">
        <v>31</v>
      </c>
      <c r="N6437" s="6" t="s">
        <v>31</v>
      </c>
      <c r="O6437" s="6" t="s">
        <v>30</v>
      </c>
      <c r="P6437" s="6" t="s">
        <v>38</v>
      </c>
      <c r="Q6437" s="6" t="s">
        <v>31</v>
      </c>
      <c r="R6437" s="6" t="s">
        <v>39</v>
      </c>
      <c r="S6437" s="8" t="n">
        <v>106.75</v>
      </c>
      <c r="T6437" s="8" t="n">
        <v>6252.9</v>
      </c>
      <c r="U6437" s="6" t="s">
        <v>31</v>
      </c>
      <c r="V6437" s="8" t="n">
        <f aca="false">IF(X6437="0-1 Year", ROUND(S6437/0.474, 2), IF(X6437="1-2 Years", ROUND(S6437/0.287, 2), ROUND(S6437/0.14, 2)))</f>
        <v>762.5</v>
      </c>
      <c r="W6437" s="6" t="str">
        <f aca="false">IF(V6437&gt;4000, "High", IF(V6437&gt;2000, "Medium", "Low"))</f>
        <v>Low</v>
      </c>
      <c r="X6437" s="9" t="s">
        <v>1765</v>
      </c>
      <c r="Y6437" s="10" t="n">
        <f aca="false">IF(U6437="Yes", 1, 0)</f>
        <v>1</v>
      </c>
      <c r="Z6437" s="10" t="n">
        <v>1</v>
      </c>
      <c r="AA6437" s="11" t="n">
        <f aca="false">MAX(0, ($S6437 * 0.35) - ($F6437 * 0.3))</f>
        <v>19.6625</v>
      </c>
      <c r="AB6437" s="12" t="str">
        <f aca="false">IF(AA6437&gt;20,"High",IF(AA6437&gt;10,"Medium","Low"))</f>
        <v>Medium</v>
      </c>
    </row>
    <row r="6438" customFormat="false" ht="18.65" hidden="false" customHeight="false" outlineLevel="0" collapsed="false">
      <c r="A6438" s="5" t="s">
        <v>6482</v>
      </c>
      <c r="B6438" s="6" t="s">
        <v>37</v>
      </c>
      <c r="C6438" s="6" t="s">
        <v>30</v>
      </c>
      <c r="D6438" s="6" t="s">
        <v>30</v>
      </c>
      <c r="E6438" s="6" t="s">
        <v>30</v>
      </c>
      <c r="F6438" s="7" t="n">
        <v>63</v>
      </c>
      <c r="G6438" s="6" t="s">
        <v>31</v>
      </c>
      <c r="H6438" s="6" t="s">
        <v>31</v>
      </c>
      <c r="I6438" s="6" t="s">
        <v>517</v>
      </c>
      <c r="J6438" s="6" t="s">
        <v>30</v>
      </c>
      <c r="K6438" s="6" t="s">
        <v>31</v>
      </c>
      <c r="L6438" s="6" t="s">
        <v>30</v>
      </c>
      <c r="M6438" s="6" t="s">
        <v>30</v>
      </c>
      <c r="N6438" s="6" t="s">
        <v>31</v>
      </c>
      <c r="O6438" s="6" t="s">
        <v>31</v>
      </c>
      <c r="P6438" s="6" t="s">
        <v>166</v>
      </c>
      <c r="Q6438" s="6" t="s">
        <v>30</v>
      </c>
      <c r="R6438" s="6" t="s">
        <v>53</v>
      </c>
      <c r="S6438" s="8" t="n">
        <v>97.45</v>
      </c>
      <c r="T6438" s="8" t="n">
        <v>6253</v>
      </c>
      <c r="U6438" s="6" t="s">
        <v>30</v>
      </c>
      <c r="V6438" s="8" t="n">
        <f aca="false">IF(X6438="0-1 Year", ROUND(S6438/0.474, 2), IF(X6438="1-2 Years", ROUND(S6438/0.287, 2), ROUND(S6438/0.14, 2)))</f>
        <v>696.07</v>
      </c>
      <c r="W6438" s="6" t="str">
        <f aca="false">IF(V6438&gt;4000, "High", IF(V6438&gt;2000, "Medium", "Low"))</f>
        <v>Low</v>
      </c>
      <c r="X6438" s="9" t="s">
        <v>1765</v>
      </c>
      <c r="Y6438" s="10" t="n">
        <f aca="false">IF(U6438="Yes", 1, 0)</f>
        <v>0</v>
      </c>
      <c r="Z6438" s="10" t="n">
        <v>1</v>
      </c>
      <c r="AA6438" s="11" t="n">
        <f aca="false">MAX(0, ($S6438 * 0.35) - ($F6438 * 0.3))</f>
        <v>15.2075</v>
      </c>
      <c r="AB6438" s="12" t="str">
        <f aca="false">IF(AA6438&gt;20,"High",IF(AA6438&gt;10,"Medium","Low"))</f>
        <v>Medium</v>
      </c>
    </row>
    <row r="6439" customFormat="false" ht="18.65" hidden="false" customHeight="false" outlineLevel="0" collapsed="false">
      <c r="A6439" s="5" t="s">
        <v>6483</v>
      </c>
      <c r="B6439" s="6" t="s">
        <v>37</v>
      </c>
      <c r="C6439" s="6" t="s">
        <v>30</v>
      </c>
      <c r="D6439" s="6" t="s">
        <v>30</v>
      </c>
      <c r="E6439" s="6" t="s">
        <v>30</v>
      </c>
      <c r="F6439" s="7" t="n">
        <v>64</v>
      </c>
      <c r="G6439" s="6" t="s">
        <v>31</v>
      </c>
      <c r="H6439" s="6" t="s">
        <v>31</v>
      </c>
      <c r="I6439" s="6" t="s">
        <v>517</v>
      </c>
      <c r="J6439" s="6" t="s">
        <v>30</v>
      </c>
      <c r="K6439" s="6" t="s">
        <v>30</v>
      </c>
      <c r="L6439" s="6" t="s">
        <v>31</v>
      </c>
      <c r="M6439" s="6" t="s">
        <v>30</v>
      </c>
      <c r="N6439" s="6" t="s">
        <v>31</v>
      </c>
      <c r="O6439" s="6" t="s">
        <v>31</v>
      </c>
      <c r="P6439" s="6" t="s">
        <v>33</v>
      </c>
      <c r="Q6439" s="6" t="s">
        <v>31</v>
      </c>
      <c r="R6439" s="6" t="s">
        <v>58</v>
      </c>
      <c r="S6439" s="8" t="n">
        <v>100.05</v>
      </c>
      <c r="T6439" s="8" t="n">
        <v>6254.2</v>
      </c>
      <c r="U6439" s="6" t="s">
        <v>31</v>
      </c>
      <c r="V6439" s="8" t="n">
        <f aca="false">IF(X6439="0-1 Year", ROUND(S6439/0.474, 2), IF(X6439="1-2 Years", ROUND(S6439/0.287, 2), ROUND(S6439/0.14, 2)))</f>
        <v>714.64</v>
      </c>
      <c r="W6439" s="6" t="str">
        <f aca="false">IF(V6439&gt;4000, "High", IF(V6439&gt;2000, "Medium", "Low"))</f>
        <v>Low</v>
      </c>
      <c r="X6439" s="9" t="s">
        <v>1765</v>
      </c>
      <c r="Y6439" s="10" t="n">
        <f aca="false">IF(U6439="Yes", 1, 0)</f>
        <v>1</v>
      </c>
      <c r="Z6439" s="10" t="n">
        <v>1</v>
      </c>
      <c r="AA6439" s="11" t="n">
        <f aca="false">MAX(0, ($S6439 * 0.35) - ($F6439 * 0.3))</f>
        <v>15.8175</v>
      </c>
      <c r="AB6439" s="12" t="str">
        <f aca="false">IF(AA6439&gt;20,"High",IF(AA6439&gt;10,"Medium","Low"))</f>
        <v>Medium</v>
      </c>
    </row>
    <row r="6440" customFormat="false" ht="18.65" hidden="false" customHeight="false" outlineLevel="0" collapsed="false">
      <c r="A6440" s="5" t="s">
        <v>6484</v>
      </c>
      <c r="B6440" s="6" t="s">
        <v>29</v>
      </c>
      <c r="C6440" s="6" t="s">
        <v>30</v>
      </c>
      <c r="D6440" s="6" t="s">
        <v>31</v>
      </c>
      <c r="E6440" s="6" t="s">
        <v>30</v>
      </c>
      <c r="F6440" s="7" t="n">
        <v>72</v>
      </c>
      <c r="G6440" s="6" t="s">
        <v>31</v>
      </c>
      <c r="H6440" s="6" t="s">
        <v>31</v>
      </c>
      <c r="I6440" s="6" t="s">
        <v>203</v>
      </c>
      <c r="J6440" s="6" t="s">
        <v>31</v>
      </c>
      <c r="K6440" s="6" t="s">
        <v>31</v>
      </c>
      <c r="L6440" s="6" t="s">
        <v>31</v>
      </c>
      <c r="M6440" s="6" t="s">
        <v>31</v>
      </c>
      <c r="N6440" s="6" t="s">
        <v>31</v>
      </c>
      <c r="O6440" s="6" t="s">
        <v>31</v>
      </c>
      <c r="P6440" s="6" t="s">
        <v>166</v>
      </c>
      <c r="Q6440" s="6" t="s">
        <v>31</v>
      </c>
      <c r="R6440" s="6" t="s">
        <v>53</v>
      </c>
      <c r="S6440" s="8" t="n">
        <v>89.05</v>
      </c>
      <c r="T6440" s="8" t="n">
        <v>6254.45</v>
      </c>
      <c r="U6440" s="6" t="s">
        <v>30</v>
      </c>
      <c r="V6440" s="8" t="n">
        <f aca="false">IF(X6440="0-1 Year", ROUND(S6440/0.474, 2), IF(X6440="1-2 Years", ROUND(S6440/0.287, 2), ROUND(S6440/0.14, 2)))</f>
        <v>636.07</v>
      </c>
      <c r="W6440" s="6" t="str">
        <f aca="false">IF(V6440&gt;4000, "High", IF(V6440&gt;2000, "Medium", "Low"))</f>
        <v>Low</v>
      </c>
      <c r="X6440" s="9" t="s">
        <v>1765</v>
      </c>
      <c r="Y6440" s="10" t="n">
        <f aca="false">IF(U6440="Yes", 1, 0)</f>
        <v>0</v>
      </c>
      <c r="Z6440" s="10" t="n">
        <v>1</v>
      </c>
      <c r="AA6440" s="11" t="n">
        <f aca="false">MAX(0, ($S6440 * 0.35) - ($F6440 * 0.3))</f>
        <v>9.5675</v>
      </c>
      <c r="AB6440" s="12" t="str">
        <f aca="false">IF(AA6440&gt;20,"High",IF(AA6440&gt;10,"Medium","Low"))</f>
        <v>Low</v>
      </c>
    </row>
    <row r="6441" customFormat="false" ht="18.65" hidden="false" customHeight="false" outlineLevel="0" collapsed="false">
      <c r="A6441" s="5" t="s">
        <v>6485</v>
      </c>
      <c r="B6441" s="6" t="s">
        <v>37</v>
      </c>
      <c r="C6441" s="6" t="s">
        <v>30</v>
      </c>
      <c r="D6441" s="6" t="s">
        <v>31</v>
      </c>
      <c r="E6441" s="6" t="s">
        <v>31</v>
      </c>
      <c r="F6441" s="7" t="n">
        <v>59</v>
      </c>
      <c r="G6441" s="6" t="s">
        <v>31</v>
      </c>
      <c r="H6441" s="6" t="s">
        <v>31</v>
      </c>
      <c r="I6441" s="6" t="s">
        <v>517</v>
      </c>
      <c r="J6441" s="6" t="s">
        <v>30</v>
      </c>
      <c r="K6441" s="6" t="s">
        <v>31</v>
      </c>
      <c r="L6441" s="6" t="s">
        <v>31</v>
      </c>
      <c r="M6441" s="6" t="s">
        <v>30</v>
      </c>
      <c r="N6441" s="6" t="s">
        <v>31</v>
      </c>
      <c r="O6441" s="6" t="s">
        <v>31</v>
      </c>
      <c r="P6441" s="6" t="s">
        <v>33</v>
      </c>
      <c r="Q6441" s="6" t="s">
        <v>31</v>
      </c>
      <c r="R6441" s="6" t="s">
        <v>39</v>
      </c>
      <c r="S6441" s="8" t="n">
        <v>106.15</v>
      </c>
      <c r="T6441" s="8" t="n">
        <v>6256.2</v>
      </c>
      <c r="U6441" s="6" t="s">
        <v>30</v>
      </c>
      <c r="V6441" s="8" t="n">
        <f aca="false">IF(X6441="0-1 Year", ROUND(S6441/0.474, 2), IF(X6441="1-2 Years", ROUND(S6441/0.287, 2), ROUND(S6441/0.14, 2)))</f>
        <v>758.21</v>
      </c>
      <c r="W6441" s="6" t="str">
        <f aca="false">IF(V6441&gt;4000, "High", IF(V6441&gt;2000, "Medium", "Low"))</f>
        <v>Low</v>
      </c>
      <c r="X6441" s="9" t="s">
        <v>1765</v>
      </c>
      <c r="Y6441" s="10" t="n">
        <f aca="false">IF(U6441="Yes", 1, 0)</f>
        <v>0</v>
      </c>
      <c r="Z6441" s="10" t="n">
        <v>1</v>
      </c>
      <c r="AA6441" s="11" t="n">
        <f aca="false">MAX(0, ($S6441 * 0.35) - ($F6441 * 0.3))</f>
        <v>19.4525</v>
      </c>
      <c r="AB6441" s="12" t="str">
        <f aca="false">IF(AA6441&gt;20,"High",IF(AA6441&gt;10,"Medium","Low"))</f>
        <v>Medium</v>
      </c>
    </row>
    <row r="6442" customFormat="false" ht="18.65" hidden="false" customHeight="false" outlineLevel="0" collapsed="false">
      <c r="A6442" s="5" t="s">
        <v>6486</v>
      </c>
      <c r="B6442" s="6" t="s">
        <v>29</v>
      </c>
      <c r="C6442" s="6" t="s">
        <v>30</v>
      </c>
      <c r="D6442" s="6" t="s">
        <v>31</v>
      </c>
      <c r="E6442" s="6" t="s">
        <v>31</v>
      </c>
      <c r="F6442" s="7" t="n">
        <v>71</v>
      </c>
      <c r="G6442" s="6" t="s">
        <v>31</v>
      </c>
      <c r="H6442" s="6" t="s">
        <v>31</v>
      </c>
      <c r="I6442" s="6" t="s">
        <v>203</v>
      </c>
      <c r="J6442" s="6" t="s">
        <v>31</v>
      </c>
      <c r="K6442" s="6" t="s">
        <v>31</v>
      </c>
      <c r="L6442" s="6" t="s">
        <v>31</v>
      </c>
      <c r="M6442" s="6" t="s">
        <v>31</v>
      </c>
      <c r="N6442" s="6" t="s">
        <v>31</v>
      </c>
      <c r="O6442" s="6" t="s">
        <v>31</v>
      </c>
      <c r="P6442" s="6" t="s">
        <v>166</v>
      </c>
      <c r="Q6442" s="6" t="s">
        <v>30</v>
      </c>
      <c r="R6442" s="6" t="s">
        <v>53</v>
      </c>
      <c r="S6442" s="8" t="n">
        <v>86.85</v>
      </c>
      <c r="T6442" s="8" t="n">
        <v>6263.8</v>
      </c>
      <c r="U6442" s="6" t="s">
        <v>30</v>
      </c>
      <c r="V6442" s="8" t="n">
        <f aca="false">IF(X6442="0-1 Year", ROUND(S6442/0.474, 2), IF(X6442="1-2 Years", ROUND(S6442/0.287, 2), ROUND(S6442/0.14, 2)))</f>
        <v>620.36</v>
      </c>
      <c r="W6442" s="6" t="str">
        <f aca="false">IF(V6442&gt;4000, "High", IF(V6442&gt;2000, "Medium", "Low"))</f>
        <v>Low</v>
      </c>
      <c r="X6442" s="9" t="s">
        <v>1765</v>
      </c>
      <c r="Y6442" s="10" t="n">
        <f aca="false">IF(U6442="Yes", 1, 0)</f>
        <v>0</v>
      </c>
      <c r="Z6442" s="10" t="n">
        <v>1</v>
      </c>
      <c r="AA6442" s="11" t="n">
        <f aca="false">MAX(0, ($S6442 * 0.35) - ($F6442 * 0.3))</f>
        <v>9.0975</v>
      </c>
      <c r="AB6442" s="12" t="str">
        <f aca="false">IF(AA6442&gt;20,"High",IF(AA6442&gt;10,"Medium","Low"))</f>
        <v>Low</v>
      </c>
    </row>
    <row r="6443" customFormat="false" ht="18.65" hidden="false" customHeight="false" outlineLevel="0" collapsed="false">
      <c r="A6443" s="5" t="s">
        <v>6487</v>
      </c>
      <c r="B6443" s="6" t="s">
        <v>29</v>
      </c>
      <c r="C6443" s="6" t="s">
        <v>30</v>
      </c>
      <c r="D6443" s="6" t="s">
        <v>31</v>
      </c>
      <c r="E6443" s="6" t="s">
        <v>30</v>
      </c>
      <c r="F6443" s="7" t="n">
        <v>66</v>
      </c>
      <c r="G6443" s="6" t="s">
        <v>31</v>
      </c>
      <c r="H6443" s="6" t="s">
        <v>31</v>
      </c>
      <c r="I6443" s="6" t="s">
        <v>517</v>
      </c>
      <c r="J6443" s="6" t="s">
        <v>30</v>
      </c>
      <c r="K6443" s="6" t="s">
        <v>31</v>
      </c>
      <c r="L6443" s="6" t="s">
        <v>31</v>
      </c>
      <c r="M6443" s="6" t="s">
        <v>30</v>
      </c>
      <c r="N6443" s="6" t="s">
        <v>30</v>
      </c>
      <c r="O6443" s="6" t="s">
        <v>31</v>
      </c>
      <c r="P6443" s="6" t="s">
        <v>33</v>
      </c>
      <c r="Q6443" s="6" t="s">
        <v>30</v>
      </c>
      <c r="R6443" s="6" t="s">
        <v>39</v>
      </c>
      <c r="S6443" s="8" t="n">
        <v>95.3</v>
      </c>
      <c r="T6443" s="8" t="n">
        <v>6273.4</v>
      </c>
      <c r="U6443" s="6" t="s">
        <v>30</v>
      </c>
      <c r="V6443" s="8" t="n">
        <f aca="false">IF(X6443="0-1 Year", ROUND(S6443/0.474, 2), IF(X6443="1-2 Years", ROUND(S6443/0.287, 2), ROUND(S6443/0.14, 2)))</f>
        <v>680.71</v>
      </c>
      <c r="W6443" s="6" t="str">
        <f aca="false">IF(V6443&gt;4000, "High", IF(V6443&gt;2000, "Medium", "Low"))</f>
        <v>Low</v>
      </c>
      <c r="X6443" s="9" t="s">
        <v>1765</v>
      </c>
      <c r="Y6443" s="10" t="n">
        <f aca="false">IF(U6443="Yes", 1, 0)</f>
        <v>0</v>
      </c>
      <c r="Z6443" s="10" t="n">
        <v>1</v>
      </c>
      <c r="AA6443" s="11" t="n">
        <f aca="false">MAX(0, ($S6443 * 0.35) - ($F6443 * 0.3))</f>
        <v>13.555</v>
      </c>
      <c r="AB6443" s="12" t="str">
        <f aca="false">IF(AA6443&gt;20,"High",IF(AA6443&gt;10,"Medium","Low"))</f>
        <v>Medium</v>
      </c>
    </row>
    <row r="6444" customFormat="false" ht="18.65" hidden="false" customHeight="false" outlineLevel="0" collapsed="false">
      <c r="A6444" s="5" t="s">
        <v>6488</v>
      </c>
      <c r="B6444" s="6" t="s">
        <v>29</v>
      </c>
      <c r="C6444" s="6" t="s">
        <v>30</v>
      </c>
      <c r="D6444" s="6" t="s">
        <v>31</v>
      </c>
      <c r="E6444" s="6" t="s">
        <v>30</v>
      </c>
      <c r="F6444" s="7" t="n">
        <v>61</v>
      </c>
      <c r="G6444" s="6" t="s">
        <v>31</v>
      </c>
      <c r="H6444" s="6" t="s">
        <v>31</v>
      </c>
      <c r="I6444" s="6" t="s">
        <v>517</v>
      </c>
      <c r="J6444" s="6" t="s">
        <v>30</v>
      </c>
      <c r="K6444" s="6" t="s">
        <v>31</v>
      </c>
      <c r="L6444" s="6" t="s">
        <v>31</v>
      </c>
      <c r="M6444" s="6" t="s">
        <v>30</v>
      </c>
      <c r="N6444" s="6" t="s">
        <v>31</v>
      </c>
      <c r="O6444" s="6" t="s">
        <v>31</v>
      </c>
      <c r="P6444" s="6" t="s">
        <v>38</v>
      </c>
      <c r="Q6444" s="6" t="s">
        <v>31</v>
      </c>
      <c r="R6444" s="6" t="s">
        <v>39</v>
      </c>
      <c r="S6444" s="8" t="n">
        <v>105.55</v>
      </c>
      <c r="T6444" s="8" t="n">
        <v>6281.45</v>
      </c>
      <c r="U6444" s="6" t="s">
        <v>31</v>
      </c>
      <c r="V6444" s="8" t="n">
        <f aca="false">IF(X6444="0-1 Year", ROUND(S6444/0.474, 2), IF(X6444="1-2 Years", ROUND(S6444/0.287, 2), ROUND(S6444/0.14, 2)))</f>
        <v>753.93</v>
      </c>
      <c r="W6444" s="6" t="str">
        <f aca="false">IF(V6444&gt;4000, "High", IF(V6444&gt;2000, "Medium", "Low"))</f>
        <v>Low</v>
      </c>
      <c r="X6444" s="9" t="s">
        <v>1765</v>
      </c>
      <c r="Y6444" s="10" t="n">
        <f aca="false">IF(U6444="Yes", 1, 0)</f>
        <v>1</v>
      </c>
      <c r="Z6444" s="10" t="n">
        <v>1</v>
      </c>
      <c r="AA6444" s="11" t="n">
        <f aca="false">MAX(0, ($S6444 * 0.35) - ($F6444 * 0.3))</f>
        <v>18.6425</v>
      </c>
      <c r="AB6444" s="12" t="str">
        <f aca="false">IF(AA6444&gt;20,"High",IF(AA6444&gt;10,"Medium","Low"))</f>
        <v>Medium</v>
      </c>
    </row>
    <row r="6445" customFormat="false" ht="18.65" hidden="false" customHeight="false" outlineLevel="0" collapsed="false">
      <c r="A6445" s="5" t="s">
        <v>6489</v>
      </c>
      <c r="B6445" s="6" t="s">
        <v>37</v>
      </c>
      <c r="C6445" s="6" t="s">
        <v>30</v>
      </c>
      <c r="D6445" s="6" t="s">
        <v>31</v>
      </c>
      <c r="E6445" s="6" t="s">
        <v>31</v>
      </c>
      <c r="F6445" s="7" t="n">
        <v>62</v>
      </c>
      <c r="G6445" s="6" t="s">
        <v>31</v>
      </c>
      <c r="H6445" s="6" t="s">
        <v>30</v>
      </c>
      <c r="I6445" s="6" t="s">
        <v>517</v>
      </c>
      <c r="J6445" s="6" t="s">
        <v>30</v>
      </c>
      <c r="K6445" s="6" t="s">
        <v>31</v>
      </c>
      <c r="L6445" s="6" t="s">
        <v>31</v>
      </c>
      <c r="M6445" s="6" t="s">
        <v>30</v>
      </c>
      <c r="N6445" s="6" t="s">
        <v>31</v>
      </c>
      <c r="O6445" s="6" t="s">
        <v>31</v>
      </c>
      <c r="P6445" s="6" t="s">
        <v>38</v>
      </c>
      <c r="Q6445" s="6" t="s">
        <v>31</v>
      </c>
      <c r="R6445" s="6" t="s">
        <v>39</v>
      </c>
      <c r="S6445" s="8" t="n">
        <v>100.15</v>
      </c>
      <c r="T6445" s="8" t="n">
        <v>6283.3</v>
      </c>
      <c r="U6445" s="6" t="s">
        <v>31</v>
      </c>
      <c r="V6445" s="8" t="n">
        <f aca="false">IF(X6445="0-1 Year", ROUND(S6445/0.474, 2), IF(X6445="1-2 Years", ROUND(S6445/0.287, 2), ROUND(S6445/0.14, 2)))</f>
        <v>715.36</v>
      </c>
      <c r="W6445" s="6" t="str">
        <f aca="false">IF(V6445&gt;4000, "High", IF(V6445&gt;2000, "Medium", "Low"))</f>
        <v>Low</v>
      </c>
      <c r="X6445" s="9" t="s">
        <v>1765</v>
      </c>
      <c r="Y6445" s="10" t="n">
        <f aca="false">IF(U6445="Yes", 1, 0)</f>
        <v>1</v>
      </c>
      <c r="Z6445" s="10" t="n">
        <v>1</v>
      </c>
      <c r="AA6445" s="11" t="n">
        <f aca="false">MAX(0, ($S6445 * 0.35) - ($F6445 * 0.3))</f>
        <v>16.4525</v>
      </c>
      <c r="AB6445" s="12" t="str">
        <f aca="false">IF(AA6445&gt;20,"High",IF(AA6445&gt;10,"Medium","Low"))</f>
        <v>Medium</v>
      </c>
    </row>
    <row r="6446" customFormat="false" ht="18.65" hidden="false" customHeight="false" outlineLevel="0" collapsed="false">
      <c r="A6446" s="5" t="s">
        <v>6490</v>
      </c>
      <c r="B6446" s="6" t="s">
        <v>29</v>
      </c>
      <c r="C6446" s="6" t="s">
        <v>31</v>
      </c>
      <c r="D6446" s="6" t="s">
        <v>31</v>
      </c>
      <c r="E6446" s="6" t="s">
        <v>30</v>
      </c>
      <c r="F6446" s="7" t="n">
        <v>58</v>
      </c>
      <c r="G6446" s="6" t="s">
        <v>31</v>
      </c>
      <c r="H6446" s="6" t="s">
        <v>31</v>
      </c>
      <c r="I6446" s="6" t="s">
        <v>517</v>
      </c>
      <c r="J6446" s="6" t="s">
        <v>31</v>
      </c>
      <c r="K6446" s="6" t="s">
        <v>31</v>
      </c>
      <c r="L6446" s="6" t="s">
        <v>31</v>
      </c>
      <c r="M6446" s="6" t="s">
        <v>30</v>
      </c>
      <c r="N6446" s="6" t="s">
        <v>31</v>
      </c>
      <c r="O6446" s="6" t="s">
        <v>31</v>
      </c>
      <c r="P6446" s="6" t="s">
        <v>33</v>
      </c>
      <c r="Q6446" s="6" t="s">
        <v>31</v>
      </c>
      <c r="R6446" s="6" t="s">
        <v>39</v>
      </c>
      <c r="S6446" s="8" t="n">
        <v>108.85</v>
      </c>
      <c r="T6446" s="8" t="n">
        <v>6287.25</v>
      </c>
      <c r="U6446" s="6" t="s">
        <v>31</v>
      </c>
      <c r="V6446" s="8" t="n">
        <f aca="false">IF(X6446="0-1 Year", ROUND(S6446/0.474, 2), IF(X6446="1-2 Years", ROUND(S6446/0.287, 2), ROUND(S6446/0.14, 2)))</f>
        <v>777.5</v>
      </c>
      <c r="W6446" s="6" t="str">
        <f aca="false">IF(V6446&gt;4000, "High", IF(V6446&gt;2000, "Medium", "Low"))</f>
        <v>Low</v>
      </c>
      <c r="X6446" s="9" t="s">
        <v>1765</v>
      </c>
      <c r="Y6446" s="10" t="n">
        <f aca="false">IF(U6446="Yes", 1, 0)</f>
        <v>1</v>
      </c>
      <c r="Z6446" s="10" t="n">
        <v>1</v>
      </c>
      <c r="AA6446" s="11" t="n">
        <f aca="false">MAX(0, ($S6446 * 0.35) - ($F6446 * 0.3))</f>
        <v>20.6975</v>
      </c>
      <c r="AB6446" s="12" t="str">
        <f aca="false">IF(AA6446&gt;20,"High",IF(AA6446&gt;10,"Medium","Low"))</f>
        <v>High</v>
      </c>
    </row>
    <row r="6447" customFormat="false" ht="18.65" hidden="false" customHeight="false" outlineLevel="0" collapsed="false">
      <c r="A6447" s="5" t="s">
        <v>6491</v>
      </c>
      <c r="B6447" s="6" t="s">
        <v>29</v>
      </c>
      <c r="C6447" s="6" t="s">
        <v>30</v>
      </c>
      <c r="D6447" s="6" t="s">
        <v>31</v>
      </c>
      <c r="E6447" s="6" t="s">
        <v>31</v>
      </c>
      <c r="F6447" s="7" t="n">
        <v>71</v>
      </c>
      <c r="G6447" s="6" t="s">
        <v>31</v>
      </c>
      <c r="H6447" s="6" t="s">
        <v>31</v>
      </c>
      <c r="I6447" s="6" t="s">
        <v>203</v>
      </c>
      <c r="J6447" s="6" t="s">
        <v>31</v>
      </c>
      <c r="K6447" s="6" t="s">
        <v>31</v>
      </c>
      <c r="L6447" s="6" t="s">
        <v>31</v>
      </c>
      <c r="M6447" s="6" t="s">
        <v>31</v>
      </c>
      <c r="N6447" s="6" t="s">
        <v>31</v>
      </c>
      <c r="O6447" s="6" t="s">
        <v>31</v>
      </c>
      <c r="P6447" s="6" t="s">
        <v>166</v>
      </c>
      <c r="Q6447" s="6" t="s">
        <v>30</v>
      </c>
      <c r="R6447" s="6" t="s">
        <v>58</v>
      </c>
      <c r="S6447" s="8" t="n">
        <v>90.3</v>
      </c>
      <c r="T6447" s="8" t="n">
        <v>6287.3</v>
      </c>
      <c r="U6447" s="6" t="s">
        <v>30</v>
      </c>
      <c r="V6447" s="8" t="n">
        <f aca="false">IF(X6447="0-1 Year", ROUND(S6447/0.474, 2), IF(X6447="1-2 Years", ROUND(S6447/0.287, 2), ROUND(S6447/0.14, 2)))</f>
        <v>645</v>
      </c>
      <c r="W6447" s="6" t="str">
        <f aca="false">IF(V6447&gt;4000, "High", IF(V6447&gt;2000, "Medium", "Low"))</f>
        <v>Low</v>
      </c>
      <c r="X6447" s="9" t="s">
        <v>1765</v>
      </c>
      <c r="Y6447" s="10" t="n">
        <f aca="false">IF(U6447="Yes", 1, 0)</f>
        <v>0</v>
      </c>
      <c r="Z6447" s="10" t="n">
        <v>1</v>
      </c>
      <c r="AA6447" s="11" t="n">
        <f aca="false">MAX(0, ($S6447 * 0.35) - ($F6447 * 0.3))</f>
        <v>10.305</v>
      </c>
      <c r="AB6447" s="12" t="str">
        <f aca="false">IF(AA6447&gt;20,"High",IF(AA6447&gt;10,"Medium","Low"))</f>
        <v>Medium</v>
      </c>
    </row>
    <row r="6448" customFormat="false" ht="18.65" hidden="false" customHeight="false" outlineLevel="0" collapsed="false">
      <c r="A6448" s="5" t="s">
        <v>6492</v>
      </c>
      <c r="B6448" s="6" t="s">
        <v>29</v>
      </c>
      <c r="C6448" s="6" t="s">
        <v>31</v>
      </c>
      <c r="D6448" s="6" t="s">
        <v>31</v>
      </c>
      <c r="E6448" s="6" t="s">
        <v>30</v>
      </c>
      <c r="F6448" s="7" t="n">
        <v>55</v>
      </c>
      <c r="G6448" s="6" t="s">
        <v>31</v>
      </c>
      <c r="H6448" s="6" t="s">
        <v>31</v>
      </c>
      <c r="I6448" s="6" t="s">
        <v>517</v>
      </c>
      <c r="J6448" s="6" t="s">
        <v>30</v>
      </c>
      <c r="K6448" s="6" t="s">
        <v>31</v>
      </c>
      <c r="L6448" s="6" t="s">
        <v>31</v>
      </c>
      <c r="M6448" s="6" t="s">
        <v>31</v>
      </c>
      <c r="N6448" s="6" t="s">
        <v>31</v>
      </c>
      <c r="O6448" s="6" t="s">
        <v>31</v>
      </c>
      <c r="P6448" s="6" t="s">
        <v>166</v>
      </c>
      <c r="Q6448" s="6" t="s">
        <v>31</v>
      </c>
      <c r="R6448" s="6" t="s">
        <v>39</v>
      </c>
      <c r="S6448" s="8" t="n">
        <v>113.6</v>
      </c>
      <c r="T6448" s="8" t="n">
        <v>6292.7</v>
      </c>
      <c r="U6448" s="6" t="s">
        <v>30</v>
      </c>
      <c r="V6448" s="8" t="n">
        <f aca="false">IF(X6448="0-1 Year", ROUND(S6448/0.474, 2), IF(X6448="1-2 Years", ROUND(S6448/0.287, 2), ROUND(S6448/0.14, 2)))</f>
        <v>811.43</v>
      </c>
      <c r="W6448" s="6" t="str">
        <f aca="false">IF(V6448&gt;4000, "High", IF(V6448&gt;2000, "Medium", "Low"))</f>
        <v>Low</v>
      </c>
      <c r="X6448" s="9" t="s">
        <v>1765</v>
      </c>
      <c r="Y6448" s="10" t="n">
        <f aca="false">IF(U6448="Yes", 1, 0)</f>
        <v>0</v>
      </c>
      <c r="Z6448" s="10" t="n">
        <v>1</v>
      </c>
      <c r="AA6448" s="11" t="n">
        <f aca="false">MAX(0, ($S6448 * 0.35) - ($F6448 * 0.3))</f>
        <v>23.26</v>
      </c>
      <c r="AB6448" s="12" t="str">
        <f aca="false">IF(AA6448&gt;20,"High",IF(AA6448&gt;10,"Medium","Low"))</f>
        <v>High</v>
      </c>
    </row>
    <row r="6449" customFormat="false" ht="18.65" hidden="false" customHeight="false" outlineLevel="0" collapsed="false">
      <c r="A6449" s="5" t="s">
        <v>6493</v>
      </c>
      <c r="B6449" s="6" t="s">
        <v>37</v>
      </c>
      <c r="C6449" s="6" t="s">
        <v>30</v>
      </c>
      <c r="D6449" s="6" t="s">
        <v>31</v>
      </c>
      <c r="E6449" s="6" t="s">
        <v>31</v>
      </c>
      <c r="F6449" s="7" t="n">
        <v>70</v>
      </c>
      <c r="G6449" s="6" t="s">
        <v>31</v>
      </c>
      <c r="H6449" s="6" t="s">
        <v>31</v>
      </c>
      <c r="I6449" s="6" t="s">
        <v>203</v>
      </c>
      <c r="J6449" s="6" t="s">
        <v>31</v>
      </c>
      <c r="K6449" s="6" t="s">
        <v>31</v>
      </c>
      <c r="L6449" s="6" t="s">
        <v>31</v>
      </c>
      <c r="M6449" s="6" t="s">
        <v>31</v>
      </c>
      <c r="N6449" s="6" t="s">
        <v>31</v>
      </c>
      <c r="O6449" s="6" t="s">
        <v>31</v>
      </c>
      <c r="P6449" s="6" t="s">
        <v>166</v>
      </c>
      <c r="Q6449" s="6" t="s">
        <v>31</v>
      </c>
      <c r="R6449" s="6" t="s">
        <v>53</v>
      </c>
      <c r="S6449" s="8" t="n">
        <v>89</v>
      </c>
      <c r="T6449" s="8" t="n">
        <v>6293.2</v>
      </c>
      <c r="U6449" s="6" t="s">
        <v>30</v>
      </c>
      <c r="V6449" s="8" t="n">
        <f aca="false">IF(X6449="0-1 Year", ROUND(S6449/0.474, 2), IF(X6449="1-2 Years", ROUND(S6449/0.287, 2), ROUND(S6449/0.14, 2)))</f>
        <v>635.71</v>
      </c>
      <c r="W6449" s="6" t="str">
        <f aca="false">IF(V6449&gt;4000, "High", IF(V6449&gt;2000, "Medium", "Low"))</f>
        <v>Low</v>
      </c>
      <c r="X6449" s="9" t="s">
        <v>1765</v>
      </c>
      <c r="Y6449" s="10" t="n">
        <f aca="false">IF(U6449="Yes", 1, 0)</f>
        <v>0</v>
      </c>
      <c r="Z6449" s="10" t="n">
        <v>1</v>
      </c>
      <c r="AA6449" s="11" t="n">
        <f aca="false">MAX(0, ($S6449 * 0.35) - ($F6449 * 0.3))</f>
        <v>10.15</v>
      </c>
      <c r="AB6449" s="12" t="str">
        <f aca="false">IF(AA6449&gt;20,"High",IF(AA6449&gt;10,"Medium","Low"))</f>
        <v>Medium</v>
      </c>
    </row>
    <row r="6450" customFormat="false" ht="18.65" hidden="false" customHeight="false" outlineLevel="0" collapsed="false">
      <c r="A6450" s="5" t="s">
        <v>6494</v>
      </c>
      <c r="B6450" s="6" t="s">
        <v>37</v>
      </c>
      <c r="C6450" s="6" t="s">
        <v>31</v>
      </c>
      <c r="D6450" s="6" t="s">
        <v>30</v>
      </c>
      <c r="E6450" s="6" t="s">
        <v>30</v>
      </c>
      <c r="F6450" s="7" t="n">
        <v>71</v>
      </c>
      <c r="G6450" s="6" t="s">
        <v>31</v>
      </c>
      <c r="H6450" s="6" t="s">
        <v>31</v>
      </c>
      <c r="I6450" s="6" t="s">
        <v>203</v>
      </c>
      <c r="J6450" s="6" t="s">
        <v>31</v>
      </c>
      <c r="K6450" s="6" t="s">
        <v>31</v>
      </c>
      <c r="L6450" s="6" t="s">
        <v>31</v>
      </c>
      <c r="M6450" s="6" t="s">
        <v>31</v>
      </c>
      <c r="N6450" s="6" t="s">
        <v>31</v>
      </c>
      <c r="O6450" s="6" t="s">
        <v>31</v>
      </c>
      <c r="P6450" s="6" t="s">
        <v>166</v>
      </c>
      <c r="Q6450" s="6" t="s">
        <v>30</v>
      </c>
      <c r="R6450" s="6" t="s">
        <v>34</v>
      </c>
      <c r="S6450" s="8" t="n">
        <v>89.85</v>
      </c>
      <c r="T6450" s="8" t="n">
        <v>6293.45</v>
      </c>
      <c r="U6450" s="6" t="s">
        <v>30</v>
      </c>
      <c r="V6450" s="8" t="n">
        <f aca="false">IF(X6450="0-1 Year", ROUND(S6450/0.474, 2), IF(X6450="1-2 Years", ROUND(S6450/0.287, 2), ROUND(S6450/0.14, 2)))</f>
        <v>641.79</v>
      </c>
      <c r="W6450" s="6" t="str">
        <f aca="false">IF(V6450&gt;4000, "High", IF(V6450&gt;2000, "Medium", "Low"))</f>
        <v>Low</v>
      </c>
      <c r="X6450" s="9" t="s">
        <v>1765</v>
      </c>
      <c r="Y6450" s="10" t="n">
        <f aca="false">IF(U6450="Yes", 1, 0)</f>
        <v>0</v>
      </c>
      <c r="Z6450" s="10" t="n">
        <v>1</v>
      </c>
      <c r="AA6450" s="11" t="n">
        <f aca="false">MAX(0, ($S6450 * 0.35) - ($F6450 * 0.3))</f>
        <v>10.1475</v>
      </c>
      <c r="AB6450" s="12" t="str">
        <f aca="false">IF(AA6450&gt;20,"High",IF(AA6450&gt;10,"Medium","Low"))</f>
        <v>Medium</v>
      </c>
    </row>
    <row r="6451" customFormat="false" ht="18.65" hidden="false" customHeight="false" outlineLevel="0" collapsed="false">
      <c r="A6451" s="5" t="s">
        <v>6495</v>
      </c>
      <c r="B6451" s="6" t="s">
        <v>37</v>
      </c>
      <c r="C6451" s="6" t="s">
        <v>30</v>
      </c>
      <c r="D6451" s="6" t="s">
        <v>31</v>
      </c>
      <c r="E6451" s="6" t="s">
        <v>31</v>
      </c>
      <c r="F6451" s="7" t="n">
        <v>71</v>
      </c>
      <c r="G6451" s="6" t="s">
        <v>31</v>
      </c>
      <c r="H6451" s="6" t="s">
        <v>31</v>
      </c>
      <c r="I6451" s="6" t="s">
        <v>203</v>
      </c>
      <c r="J6451" s="6" t="s">
        <v>31</v>
      </c>
      <c r="K6451" s="6" t="s">
        <v>31</v>
      </c>
      <c r="L6451" s="6" t="s">
        <v>31</v>
      </c>
      <c r="M6451" s="6" t="s">
        <v>31</v>
      </c>
      <c r="N6451" s="6" t="s">
        <v>31</v>
      </c>
      <c r="O6451" s="6" t="s">
        <v>31</v>
      </c>
      <c r="P6451" s="6" t="s">
        <v>166</v>
      </c>
      <c r="Q6451" s="6" t="s">
        <v>30</v>
      </c>
      <c r="R6451" s="6" t="s">
        <v>34</v>
      </c>
      <c r="S6451" s="8" t="n">
        <v>91.05</v>
      </c>
      <c r="T6451" s="8" t="n">
        <v>6293.75</v>
      </c>
      <c r="U6451" s="6" t="s">
        <v>30</v>
      </c>
      <c r="V6451" s="8" t="n">
        <f aca="false">IF(X6451="0-1 Year", ROUND(S6451/0.474, 2), IF(X6451="1-2 Years", ROUND(S6451/0.287, 2), ROUND(S6451/0.14, 2)))</f>
        <v>650.36</v>
      </c>
      <c r="W6451" s="6" t="str">
        <f aca="false">IF(V6451&gt;4000, "High", IF(V6451&gt;2000, "Medium", "Low"))</f>
        <v>Low</v>
      </c>
      <c r="X6451" s="9" t="s">
        <v>1765</v>
      </c>
      <c r="Y6451" s="10" t="n">
        <f aca="false">IF(U6451="Yes", 1, 0)</f>
        <v>0</v>
      </c>
      <c r="Z6451" s="10" t="n">
        <v>1</v>
      </c>
      <c r="AA6451" s="11" t="n">
        <f aca="false">MAX(0, ($S6451 * 0.35) - ($F6451 * 0.3))</f>
        <v>10.5675</v>
      </c>
      <c r="AB6451" s="12" t="str">
        <f aca="false">IF(AA6451&gt;20,"High",IF(AA6451&gt;10,"Medium","Low"))</f>
        <v>Medium</v>
      </c>
    </row>
    <row r="6452" customFormat="false" ht="18.65" hidden="false" customHeight="false" outlineLevel="0" collapsed="false">
      <c r="A6452" s="5" t="s">
        <v>6496</v>
      </c>
      <c r="B6452" s="6" t="s">
        <v>29</v>
      </c>
      <c r="C6452" s="6" t="s">
        <v>30</v>
      </c>
      <c r="D6452" s="6" t="s">
        <v>31</v>
      </c>
      <c r="E6452" s="6" t="s">
        <v>30</v>
      </c>
      <c r="F6452" s="7" t="n">
        <v>63</v>
      </c>
      <c r="G6452" s="6" t="s">
        <v>31</v>
      </c>
      <c r="H6452" s="6" t="s">
        <v>31</v>
      </c>
      <c r="I6452" s="6" t="s">
        <v>517</v>
      </c>
      <c r="J6452" s="6" t="s">
        <v>30</v>
      </c>
      <c r="K6452" s="6" t="s">
        <v>30</v>
      </c>
      <c r="L6452" s="6" t="s">
        <v>31</v>
      </c>
      <c r="M6452" s="6" t="s">
        <v>30</v>
      </c>
      <c r="N6452" s="6" t="s">
        <v>31</v>
      </c>
      <c r="O6452" s="6" t="s">
        <v>31</v>
      </c>
      <c r="P6452" s="6" t="s">
        <v>166</v>
      </c>
      <c r="Q6452" s="6" t="s">
        <v>30</v>
      </c>
      <c r="R6452" s="6" t="s">
        <v>39</v>
      </c>
      <c r="S6452" s="8" t="n">
        <v>102.6</v>
      </c>
      <c r="T6452" s="8" t="n">
        <v>6296.75</v>
      </c>
      <c r="U6452" s="6" t="s">
        <v>30</v>
      </c>
      <c r="V6452" s="8" t="n">
        <f aca="false">IF(X6452="0-1 Year", ROUND(S6452/0.474, 2), IF(X6452="1-2 Years", ROUND(S6452/0.287, 2), ROUND(S6452/0.14, 2)))</f>
        <v>732.86</v>
      </c>
      <c r="W6452" s="6" t="str">
        <f aca="false">IF(V6452&gt;4000, "High", IF(V6452&gt;2000, "Medium", "Low"))</f>
        <v>Low</v>
      </c>
      <c r="X6452" s="9" t="s">
        <v>1765</v>
      </c>
      <c r="Y6452" s="10" t="n">
        <f aca="false">IF(U6452="Yes", 1, 0)</f>
        <v>0</v>
      </c>
      <c r="Z6452" s="10" t="n">
        <v>1</v>
      </c>
      <c r="AA6452" s="11" t="n">
        <f aca="false">MAX(0, ($S6452 * 0.35) - ($F6452 * 0.3))</f>
        <v>17.01</v>
      </c>
      <c r="AB6452" s="12" t="str">
        <f aca="false">IF(AA6452&gt;20,"High",IF(AA6452&gt;10,"Medium","Low"))</f>
        <v>Medium</v>
      </c>
    </row>
    <row r="6453" customFormat="false" ht="18.65" hidden="false" customHeight="false" outlineLevel="0" collapsed="false">
      <c r="A6453" s="5" t="s">
        <v>6497</v>
      </c>
      <c r="B6453" s="6" t="s">
        <v>37</v>
      </c>
      <c r="C6453" s="6" t="s">
        <v>30</v>
      </c>
      <c r="D6453" s="6" t="s">
        <v>31</v>
      </c>
      <c r="E6453" s="6" t="s">
        <v>30</v>
      </c>
      <c r="F6453" s="7" t="n">
        <v>68</v>
      </c>
      <c r="G6453" s="6" t="s">
        <v>31</v>
      </c>
      <c r="H6453" s="6" t="s">
        <v>31</v>
      </c>
      <c r="I6453" s="6" t="s">
        <v>517</v>
      </c>
      <c r="J6453" s="6" t="s">
        <v>30</v>
      </c>
      <c r="K6453" s="6" t="s">
        <v>31</v>
      </c>
      <c r="L6453" s="6" t="s">
        <v>31</v>
      </c>
      <c r="M6453" s="6" t="s">
        <v>31</v>
      </c>
      <c r="N6453" s="6" t="s">
        <v>30</v>
      </c>
      <c r="O6453" s="6" t="s">
        <v>30</v>
      </c>
      <c r="P6453" s="6" t="s">
        <v>166</v>
      </c>
      <c r="Q6453" s="6" t="s">
        <v>30</v>
      </c>
      <c r="R6453" s="6" t="s">
        <v>58</v>
      </c>
      <c r="S6453" s="8" t="n">
        <v>90.2</v>
      </c>
      <c r="T6453" s="8" t="n">
        <v>6297.65</v>
      </c>
      <c r="U6453" s="6" t="s">
        <v>30</v>
      </c>
      <c r="V6453" s="8" t="n">
        <f aca="false">IF(X6453="0-1 Year", ROUND(S6453/0.474, 2), IF(X6453="1-2 Years", ROUND(S6453/0.287, 2), ROUND(S6453/0.14, 2)))</f>
        <v>644.29</v>
      </c>
      <c r="W6453" s="6" t="str">
        <f aca="false">IF(V6453&gt;4000, "High", IF(V6453&gt;2000, "Medium", "Low"))</f>
        <v>Low</v>
      </c>
      <c r="X6453" s="9" t="s">
        <v>1765</v>
      </c>
      <c r="Y6453" s="10" t="n">
        <f aca="false">IF(U6453="Yes", 1, 0)</f>
        <v>0</v>
      </c>
      <c r="Z6453" s="10" t="n">
        <v>1</v>
      </c>
      <c r="AA6453" s="11" t="n">
        <f aca="false">MAX(0, ($S6453 * 0.35) - ($F6453 * 0.3))</f>
        <v>11.17</v>
      </c>
      <c r="AB6453" s="12" t="str">
        <f aca="false">IF(AA6453&gt;20,"High",IF(AA6453&gt;10,"Medium","Low"))</f>
        <v>Medium</v>
      </c>
    </row>
    <row r="6454" customFormat="false" ht="18.65" hidden="false" customHeight="false" outlineLevel="0" collapsed="false">
      <c r="A6454" s="5" t="s">
        <v>6498</v>
      </c>
      <c r="B6454" s="6" t="s">
        <v>29</v>
      </c>
      <c r="C6454" s="6" t="s">
        <v>30</v>
      </c>
      <c r="D6454" s="6" t="s">
        <v>30</v>
      </c>
      <c r="E6454" s="6" t="s">
        <v>30</v>
      </c>
      <c r="F6454" s="7" t="n">
        <v>61</v>
      </c>
      <c r="G6454" s="6" t="s">
        <v>31</v>
      </c>
      <c r="H6454" s="6" t="s">
        <v>31</v>
      </c>
      <c r="I6454" s="6" t="s">
        <v>517</v>
      </c>
      <c r="J6454" s="6" t="s">
        <v>31</v>
      </c>
      <c r="K6454" s="6" t="s">
        <v>30</v>
      </c>
      <c r="L6454" s="6" t="s">
        <v>31</v>
      </c>
      <c r="M6454" s="6" t="s">
        <v>30</v>
      </c>
      <c r="N6454" s="6" t="s">
        <v>31</v>
      </c>
      <c r="O6454" s="6" t="s">
        <v>31</v>
      </c>
      <c r="P6454" s="6" t="s">
        <v>38</v>
      </c>
      <c r="Q6454" s="6" t="s">
        <v>31</v>
      </c>
      <c r="R6454" s="6" t="s">
        <v>39</v>
      </c>
      <c r="S6454" s="8" t="n">
        <v>106.45</v>
      </c>
      <c r="T6454" s="8" t="n">
        <v>6300.15</v>
      </c>
      <c r="U6454" s="6" t="s">
        <v>30</v>
      </c>
      <c r="V6454" s="8" t="n">
        <f aca="false">IF(X6454="0-1 Year", ROUND(S6454/0.474, 2), IF(X6454="1-2 Years", ROUND(S6454/0.287, 2), ROUND(S6454/0.14, 2)))</f>
        <v>760.36</v>
      </c>
      <c r="W6454" s="6" t="str">
        <f aca="false">IF(V6454&gt;4000, "High", IF(V6454&gt;2000, "Medium", "Low"))</f>
        <v>Low</v>
      </c>
      <c r="X6454" s="9" t="s">
        <v>1765</v>
      </c>
      <c r="Y6454" s="10" t="n">
        <f aca="false">IF(U6454="Yes", 1, 0)</f>
        <v>0</v>
      </c>
      <c r="Z6454" s="10" t="n">
        <v>1</v>
      </c>
      <c r="AA6454" s="11" t="n">
        <f aca="false">MAX(0, ($S6454 * 0.35) - ($F6454 * 0.3))</f>
        <v>18.9575</v>
      </c>
      <c r="AB6454" s="12" t="str">
        <f aca="false">IF(AA6454&gt;20,"High",IF(AA6454&gt;10,"Medium","Low"))</f>
        <v>Medium</v>
      </c>
    </row>
    <row r="6455" customFormat="false" ht="18.65" hidden="false" customHeight="false" outlineLevel="0" collapsed="false">
      <c r="A6455" s="5" t="s">
        <v>6499</v>
      </c>
      <c r="B6455" s="6" t="s">
        <v>29</v>
      </c>
      <c r="C6455" s="6" t="s">
        <v>30</v>
      </c>
      <c r="D6455" s="6" t="s">
        <v>31</v>
      </c>
      <c r="E6455" s="6" t="s">
        <v>31</v>
      </c>
      <c r="F6455" s="7" t="n">
        <v>71</v>
      </c>
      <c r="G6455" s="6" t="s">
        <v>31</v>
      </c>
      <c r="H6455" s="6" t="s">
        <v>31</v>
      </c>
      <c r="I6455" s="6" t="s">
        <v>203</v>
      </c>
      <c r="J6455" s="6" t="s">
        <v>31</v>
      </c>
      <c r="K6455" s="6" t="s">
        <v>30</v>
      </c>
      <c r="L6455" s="6" t="s">
        <v>31</v>
      </c>
      <c r="M6455" s="6" t="s">
        <v>31</v>
      </c>
      <c r="N6455" s="6" t="s">
        <v>31</v>
      </c>
      <c r="O6455" s="6" t="s">
        <v>31</v>
      </c>
      <c r="P6455" s="6" t="s">
        <v>33</v>
      </c>
      <c r="Q6455" s="6" t="s">
        <v>30</v>
      </c>
      <c r="R6455" s="6" t="s">
        <v>39</v>
      </c>
      <c r="S6455" s="8" t="n">
        <v>85.45</v>
      </c>
      <c r="T6455" s="8" t="n">
        <v>6300.85</v>
      </c>
      <c r="U6455" s="6" t="s">
        <v>30</v>
      </c>
      <c r="V6455" s="8" t="n">
        <f aca="false">IF(X6455="0-1 Year", ROUND(S6455/0.474, 2), IF(X6455="1-2 Years", ROUND(S6455/0.287, 2), ROUND(S6455/0.14, 2)))</f>
        <v>610.36</v>
      </c>
      <c r="W6455" s="6" t="str">
        <f aca="false">IF(V6455&gt;4000, "High", IF(V6455&gt;2000, "Medium", "Low"))</f>
        <v>Low</v>
      </c>
      <c r="X6455" s="9" t="s">
        <v>1765</v>
      </c>
      <c r="Y6455" s="10" t="n">
        <f aca="false">IF(U6455="Yes", 1, 0)</f>
        <v>0</v>
      </c>
      <c r="Z6455" s="10" t="n">
        <v>1</v>
      </c>
      <c r="AA6455" s="11" t="n">
        <f aca="false">MAX(0, ($S6455 * 0.35) - ($F6455 * 0.3))</f>
        <v>8.6075</v>
      </c>
      <c r="AB6455" s="12" t="str">
        <f aca="false">IF(AA6455&gt;20,"High",IF(AA6455&gt;10,"Medium","Low"))</f>
        <v>Low</v>
      </c>
    </row>
    <row r="6456" customFormat="false" ht="18.65" hidden="false" customHeight="false" outlineLevel="0" collapsed="false">
      <c r="A6456" s="5" t="s">
        <v>6500</v>
      </c>
      <c r="B6456" s="6" t="s">
        <v>29</v>
      </c>
      <c r="C6456" s="6" t="s">
        <v>30</v>
      </c>
      <c r="D6456" s="6" t="s">
        <v>31</v>
      </c>
      <c r="E6456" s="6" t="s">
        <v>30</v>
      </c>
      <c r="F6456" s="7" t="n">
        <v>72</v>
      </c>
      <c r="G6456" s="6" t="s">
        <v>31</v>
      </c>
      <c r="H6456" s="6" t="s">
        <v>31</v>
      </c>
      <c r="I6456" s="6" t="s">
        <v>203</v>
      </c>
      <c r="J6456" s="6" t="s">
        <v>31</v>
      </c>
      <c r="K6456" s="6" t="s">
        <v>31</v>
      </c>
      <c r="L6456" s="6" t="s">
        <v>31</v>
      </c>
      <c r="M6456" s="6" t="s">
        <v>31</v>
      </c>
      <c r="N6456" s="6" t="s">
        <v>31</v>
      </c>
      <c r="O6456" s="6" t="s">
        <v>31</v>
      </c>
      <c r="P6456" s="6" t="s">
        <v>166</v>
      </c>
      <c r="Q6456" s="6" t="s">
        <v>31</v>
      </c>
      <c r="R6456" s="6" t="s">
        <v>58</v>
      </c>
      <c r="S6456" s="8" t="n">
        <v>88.7</v>
      </c>
      <c r="T6456" s="8" t="n">
        <v>6301.7</v>
      </c>
      <c r="U6456" s="6" t="s">
        <v>30</v>
      </c>
      <c r="V6456" s="8" t="n">
        <f aca="false">IF(X6456="0-1 Year", ROUND(S6456/0.474, 2), IF(X6456="1-2 Years", ROUND(S6456/0.287, 2), ROUND(S6456/0.14, 2)))</f>
        <v>633.57</v>
      </c>
      <c r="W6456" s="6" t="str">
        <f aca="false">IF(V6456&gt;4000, "High", IF(V6456&gt;2000, "Medium", "Low"))</f>
        <v>Low</v>
      </c>
      <c r="X6456" s="9" t="s">
        <v>1765</v>
      </c>
      <c r="Y6456" s="10" t="n">
        <f aca="false">IF(U6456="Yes", 1, 0)</f>
        <v>0</v>
      </c>
      <c r="Z6456" s="10" t="n">
        <v>1</v>
      </c>
      <c r="AA6456" s="11" t="n">
        <f aca="false">MAX(0, ($S6456 * 0.35) - ($F6456 * 0.3))</f>
        <v>9.445</v>
      </c>
      <c r="AB6456" s="12" t="str">
        <f aca="false">IF(AA6456&gt;20,"High",IF(AA6456&gt;10,"Medium","Low"))</f>
        <v>Low</v>
      </c>
    </row>
    <row r="6457" customFormat="false" ht="18.65" hidden="false" customHeight="false" outlineLevel="0" collapsed="false">
      <c r="A6457" s="5" t="s">
        <v>6501</v>
      </c>
      <c r="B6457" s="6" t="s">
        <v>37</v>
      </c>
      <c r="C6457" s="6" t="s">
        <v>30</v>
      </c>
      <c r="D6457" s="6" t="s">
        <v>31</v>
      </c>
      <c r="E6457" s="6" t="s">
        <v>31</v>
      </c>
      <c r="F6457" s="7" t="n">
        <v>67</v>
      </c>
      <c r="G6457" s="6" t="s">
        <v>31</v>
      </c>
      <c r="H6457" s="6" t="s">
        <v>31</v>
      </c>
      <c r="I6457" s="6" t="s">
        <v>517</v>
      </c>
      <c r="J6457" s="6" t="s">
        <v>30</v>
      </c>
      <c r="K6457" s="6" t="s">
        <v>31</v>
      </c>
      <c r="L6457" s="6" t="s">
        <v>30</v>
      </c>
      <c r="M6457" s="6" t="s">
        <v>31</v>
      </c>
      <c r="N6457" s="6" t="s">
        <v>31</v>
      </c>
      <c r="O6457" s="6" t="s">
        <v>30</v>
      </c>
      <c r="P6457" s="6" t="s">
        <v>166</v>
      </c>
      <c r="Q6457" s="6" t="s">
        <v>30</v>
      </c>
      <c r="R6457" s="6" t="s">
        <v>58</v>
      </c>
      <c r="S6457" s="8" t="n">
        <v>94.1</v>
      </c>
      <c r="T6457" s="8" t="n">
        <v>6302.8</v>
      </c>
      <c r="U6457" s="6" t="s">
        <v>30</v>
      </c>
      <c r="V6457" s="8" t="n">
        <f aca="false">IF(X6457="0-1 Year", ROUND(S6457/0.474, 2), IF(X6457="1-2 Years", ROUND(S6457/0.287, 2), ROUND(S6457/0.14, 2)))</f>
        <v>672.14</v>
      </c>
      <c r="W6457" s="6" t="str">
        <f aca="false">IF(V6457&gt;4000, "High", IF(V6457&gt;2000, "Medium", "Low"))</f>
        <v>Low</v>
      </c>
      <c r="X6457" s="9" t="s">
        <v>1765</v>
      </c>
      <c r="Y6457" s="10" t="n">
        <f aca="false">IF(U6457="Yes", 1, 0)</f>
        <v>0</v>
      </c>
      <c r="Z6457" s="10" t="n">
        <v>1</v>
      </c>
      <c r="AA6457" s="11" t="n">
        <f aca="false">MAX(0, ($S6457 * 0.35) - ($F6457 * 0.3))</f>
        <v>12.835</v>
      </c>
      <c r="AB6457" s="12" t="str">
        <f aca="false">IF(AA6457&gt;20,"High",IF(AA6457&gt;10,"Medium","Low"))</f>
        <v>Medium</v>
      </c>
    </row>
    <row r="6458" customFormat="false" ht="18.65" hidden="false" customHeight="false" outlineLevel="0" collapsed="false">
      <c r="A6458" s="5" t="s">
        <v>6502</v>
      </c>
      <c r="B6458" s="6" t="s">
        <v>29</v>
      </c>
      <c r="C6458" s="6" t="s">
        <v>30</v>
      </c>
      <c r="D6458" s="6" t="s">
        <v>31</v>
      </c>
      <c r="E6458" s="6" t="s">
        <v>30</v>
      </c>
      <c r="F6458" s="7" t="n">
        <v>68</v>
      </c>
      <c r="G6458" s="6" t="s">
        <v>31</v>
      </c>
      <c r="H6458" s="6" t="s">
        <v>31</v>
      </c>
      <c r="I6458" s="6" t="s">
        <v>203</v>
      </c>
      <c r="J6458" s="6" t="s">
        <v>31</v>
      </c>
      <c r="K6458" s="6" t="s">
        <v>31</v>
      </c>
      <c r="L6458" s="6" t="s">
        <v>31</v>
      </c>
      <c r="M6458" s="6" t="s">
        <v>31</v>
      </c>
      <c r="N6458" s="6" t="s">
        <v>31</v>
      </c>
      <c r="O6458" s="6" t="s">
        <v>31</v>
      </c>
      <c r="P6458" s="6" t="s">
        <v>166</v>
      </c>
      <c r="Q6458" s="6" t="s">
        <v>31</v>
      </c>
      <c r="R6458" s="6" t="s">
        <v>58</v>
      </c>
      <c r="S6458" s="8" t="n">
        <v>90.8</v>
      </c>
      <c r="T6458" s="8" t="n">
        <v>6302.85</v>
      </c>
      <c r="U6458" s="6" t="s">
        <v>30</v>
      </c>
      <c r="V6458" s="8" t="n">
        <f aca="false">IF(X6458="0-1 Year", ROUND(S6458/0.474, 2), IF(X6458="1-2 Years", ROUND(S6458/0.287, 2), ROUND(S6458/0.14, 2)))</f>
        <v>648.57</v>
      </c>
      <c r="W6458" s="6" t="str">
        <f aca="false">IF(V6458&gt;4000, "High", IF(V6458&gt;2000, "Medium", "Low"))</f>
        <v>Low</v>
      </c>
      <c r="X6458" s="9" t="s">
        <v>1765</v>
      </c>
      <c r="Y6458" s="10" t="n">
        <f aca="false">IF(U6458="Yes", 1, 0)</f>
        <v>0</v>
      </c>
      <c r="Z6458" s="10" t="n">
        <v>1</v>
      </c>
      <c r="AA6458" s="11" t="n">
        <f aca="false">MAX(0, ($S6458 * 0.35) - ($F6458 * 0.3))</f>
        <v>11.38</v>
      </c>
      <c r="AB6458" s="12" t="str">
        <f aca="false">IF(AA6458&gt;20,"High",IF(AA6458&gt;10,"Medium","Low"))</f>
        <v>Medium</v>
      </c>
    </row>
    <row r="6459" customFormat="false" ht="18.65" hidden="false" customHeight="false" outlineLevel="0" collapsed="false">
      <c r="A6459" s="5" t="s">
        <v>6503</v>
      </c>
      <c r="B6459" s="6" t="s">
        <v>29</v>
      </c>
      <c r="C6459" s="6" t="s">
        <v>31</v>
      </c>
      <c r="D6459" s="6" t="s">
        <v>31</v>
      </c>
      <c r="E6459" s="6" t="s">
        <v>30</v>
      </c>
      <c r="F6459" s="7" t="n">
        <v>70</v>
      </c>
      <c r="G6459" s="6" t="s">
        <v>31</v>
      </c>
      <c r="H6459" s="6" t="s">
        <v>31</v>
      </c>
      <c r="I6459" s="6" t="s">
        <v>203</v>
      </c>
      <c r="J6459" s="6" t="s">
        <v>31</v>
      </c>
      <c r="K6459" s="6" t="s">
        <v>31</v>
      </c>
      <c r="L6459" s="6" t="s">
        <v>31</v>
      </c>
      <c r="M6459" s="6" t="s">
        <v>31</v>
      </c>
      <c r="N6459" s="6" t="s">
        <v>31</v>
      </c>
      <c r="O6459" s="6" t="s">
        <v>31</v>
      </c>
      <c r="P6459" s="6" t="s">
        <v>166</v>
      </c>
      <c r="Q6459" s="6" t="s">
        <v>31</v>
      </c>
      <c r="R6459" s="6" t="s">
        <v>58</v>
      </c>
      <c r="S6459" s="8" t="n">
        <v>88.55</v>
      </c>
      <c r="T6459" s="8" t="n">
        <v>6306.5</v>
      </c>
      <c r="U6459" s="6" t="s">
        <v>30</v>
      </c>
      <c r="V6459" s="8" t="n">
        <f aca="false">IF(X6459="0-1 Year", ROUND(S6459/0.474, 2), IF(X6459="1-2 Years", ROUND(S6459/0.287, 2), ROUND(S6459/0.14, 2)))</f>
        <v>632.5</v>
      </c>
      <c r="W6459" s="6" t="str">
        <f aca="false">IF(V6459&gt;4000, "High", IF(V6459&gt;2000, "Medium", "Low"))</f>
        <v>Low</v>
      </c>
      <c r="X6459" s="9" t="s">
        <v>1765</v>
      </c>
      <c r="Y6459" s="10" t="n">
        <f aca="false">IF(U6459="Yes", 1, 0)</f>
        <v>0</v>
      </c>
      <c r="Z6459" s="10" t="n">
        <v>1</v>
      </c>
      <c r="AA6459" s="11" t="n">
        <f aca="false">MAX(0, ($S6459 * 0.35) - ($F6459 * 0.3))</f>
        <v>9.9925</v>
      </c>
      <c r="AB6459" s="12" t="str">
        <f aca="false">IF(AA6459&gt;20,"High",IF(AA6459&gt;10,"Medium","Low"))</f>
        <v>Low</v>
      </c>
    </row>
    <row r="6460" customFormat="false" ht="18.65" hidden="false" customHeight="false" outlineLevel="0" collapsed="false">
      <c r="A6460" s="5" t="s">
        <v>6504</v>
      </c>
      <c r="B6460" s="6" t="s">
        <v>29</v>
      </c>
      <c r="C6460" s="6" t="s">
        <v>30</v>
      </c>
      <c r="D6460" s="6" t="s">
        <v>30</v>
      </c>
      <c r="E6460" s="6" t="s">
        <v>30</v>
      </c>
      <c r="F6460" s="7" t="n">
        <v>72</v>
      </c>
      <c r="G6460" s="6" t="s">
        <v>31</v>
      </c>
      <c r="H6460" s="6" t="s">
        <v>31</v>
      </c>
      <c r="I6460" s="6" t="s">
        <v>203</v>
      </c>
      <c r="J6460" s="6" t="s">
        <v>31</v>
      </c>
      <c r="K6460" s="6" t="s">
        <v>31</v>
      </c>
      <c r="L6460" s="6" t="s">
        <v>30</v>
      </c>
      <c r="M6460" s="6" t="s">
        <v>31</v>
      </c>
      <c r="N6460" s="6" t="s">
        <v>31</v>
      </c>
      <c r="O6460" s="6" t="s">
        <v>31</v>
      </c>
      <c r="P6460" s="6" t="s">
        <v>166</v>
      </c>
      <c r="Q6460" s="6" t="s">
        <v>30</v>
      </c>
      <c r="R6460" s="6" t="s">
        <v>58</v>
      </c>
      <c r="S6460" s="8" t="n">
        <v>86.05</v>
      </c>
      <c r="T6460" s="8" t="n">
        <v>6309.65</v>
      </c>
      <c r="U6460" s="6" t="s">
        <v>30</v>
      </c>
      <c r="V6460" s="8" t="n">
        <f aca="false">IF(X6460="0-1 Year", ROUND(S6460/0.474, 2), IF(X6460="1-2 Years", ROUND(S6460/0.287, 2), ROUND(S6460/0.14, 2)))</f>
        <v>614.64</v>
      </c>
      <c r="W6460" s="6" t="str">
        <f aca="false">IF(V6460&gt;4000, "High", IF(V6460&gt;2000, "Medium", "Low"))</f>
        <v>Low</v>
      </c>
      <c r="X6460" s="9" t="s">
        <v>1765</v>
      </c>
      <c r="Y6460" s="10" t="n">
        <f aca="false">IF(U6460="Yes", 1, 0)</f>
        <v>0</v>
      </c>
      <c r="Z6460" s="10" t="n">
        <v>1</v>
      </c>
      <c r="AA6460" s="11" t="n">
        <f aca="false">MAX(0, ($S6460 * 0.35) - ($F6460 * 0.3))</f>
        <v>8.5175</v>
      </c>
      <c r="AB6460" s="12" t="str">
        <f aca="false">IF(AA6460&gt;20,"High",IF(AA6460&gt;10,"Medium","Low"))</f>
        <v>Low</v>
      </c>
    </row>
    <row r="6461" customFormat="false" ht="18.65" hidden="false" customHeight="false" outlineLevel="0" collapsed="false">
      <c r="A6461" s="5" t="s">
        <v>6505</v>
      </c>
      <c r="B6461" s="6" t="s">
        <v>37</v>
      </c>
      <c r="C6461" s="6" t="s">
        <v>30</v>
      </c>
      <c r="D6461" s="6" t="s">
        <v>31</v>
      </c>
      <c r="E6461" s="6" t="s">
        <v>30</v>
      </c>
      <c r="F6461" s="7" t="n">
        <v>71</v>
      </c>
      <c r="G6461" s="6" t="s">
        <v>31</v>
      </c>
      <c r="H6461" s="6" t="s">
        <v>31</v>
      </c>
      <c r="I6461" s="6" t="s">
        <v>203</v>
      </c>
      <c r="J6461" s="6" t="s">
        <v>31</v>
      </c>
      <c r="K6461" s="6" t="s">
        <v>31</v>
      </c>
      <c r="L6461" s="6" t="s">
        <v>31</v>
      </c>
      <c r="M6461" s="6" t="s">
        <v>31</v>
      </c>
      <c r="N6461" s="6" t="s">
        <v>31</v>
      </c>
      <c r="O6461" s="6" t="s">
        <v>31</v>
      </c>
      <c r="P6461" s="6" t="s">
        <v>166</v>
      </c>
      <c r="Q6461" s="6" t="s">
        <v>30</v>
      </c>
      <c r="R6461" s="6" t="s">
        <v>39</v>
      </c>
      <c r="S6461" s="8" t="n">
        <v>90.1</v>
      </c>
      <c r="T6461" s="8" t="n">
        <v>6310.9</v>
      </c>
      <c r="U6461" s="6" t="s">
        <v>30</v>
      </c>
      <c r="V6461" s="8" t="n">
        <f aca="false">IF(X6461="0-1 Year", ROUND(S6461/0.474, 2), IF(X6461="1-2 Years", ROUND(S6461/0.287, 2), ROUND(S6461/0.14, 2)))</f>
        <v>643.57</v>
      </c>
      <c r="W6461" s="6" t="str">
        <f aca="false">IF(V6461&gt;4000, "High", IF(V6461&gt;2000, "Medium", "Low"))</f>
        <v>Low</v>
      </c>
      <c r="X6461" s="9" t="s">
        <v>1765</v>
      </c>
      <c r="Y6461" s="10" t="n">
        <f aca="false">IF(U6461="Yes", 1, 0)</f>
        <v>0</v>
      </c>
      <c r="Z6461" s="10" t="n">
        <v>1</v>
      </c>
      <c r="AA6461" s="11" t="n">
        <f aca="false">MAX(0, ($S6461 * 0.35) - ($F6461 * 0.3))</f>
        <v>10.235</v>
      </c>
      <c r="AB6461" s="12" t="str">
        <f aca="false">IF(AA6461&gt;20,"High",IF(AA6461&gt;10,"Medium","Low"))</f>
        <v>Medium</v>
      </c>
    </row>
    <row r="6462" customFormat="false" ht="18.65" hidden="false" customHeight="false" outlineLevel="0" collapsed="false">
      <c r="A6462" s="5" t="s">
        <v>6506</v>
      </c>
      <c r="B6462" s="6" t="s">
        <v>37</v>
      </c>
      <c r="C6462" s="6" t="s">
        <v>30</v>
      </c>
      <c r="D6462" s="6" t="s">
        <v>31</v>
      </c>
      <c r="E6462" s="6" t="s">
        <v>31</v>
      </c>
      <c r="F6462" s="7" t="n">
        <v>63</v>
      </c>
      <c r="G6462" s="6" t="s">
        <v>31</v>
      </c>
      <c r="H6462" s="6" t="s">
        <v>31</v>
      </c>
      <c r="I6462" s="6" t="s">
        <v>517</v>
      </c>
      <c r="J6462" s="6" t="s">
        <v>31</v>
      </c>
      <c r="K6462" s="6" t="s">
        <v>30</v>
      </c>
      <c r="L6462" s="6" t="s">
        <v>30</v>
      </c>
      <c r="M6462" s="6" t="s">
        <v>30</v>
      </c>
      <c r="N6462" s="6" t="s">
        <v>31</v>
      </c>
      <c r="O6462" s="6" t="s">
        <v>31</v>
      </c>
      <c r="P6462" s="6" t="s">
        <v>33</v>
      </c>
      <c r="Q6462" s="6" t="s">
        <v>31</v>
      </c>
      <c r="R6462" s="6" t="s">
        <v>58</v>
      </c>
      <c r="S6462" s="8" t="n">
        <v>99.65</v>
      </c>
      <c r="T6462" s="8" t="n">
        <v>6311.2</v>
      </c>
      <c r="U6462" s="6" t="s">
        <v>30</v>
      </c>
      <c r="V6462" s="8" t="n">
        <f aca="false">IF(X6462="0-1 Year", ROUND(S6462/0.474, 2), IF(X6462="1-2 Years", ROUND(S6462/0.287, 2), ROUND(S6462/0.14, 2)))</f>
        <v>711.79</v>
      </c>
      <c r="W6462" s="6" t="str">
        <f aca="false">IF(V6462&gt;4000, "High", IF(V6462&gt;2000, "Medium", "Low"))</f>
        <v>Low</v>
      </c>
      <c r="X6462" s="9" t="s">
        <v>1765</v>
      </c>
      <c r="Y6462" s="10" t="n">
        <f aca="false">IF(U6462="Yes", 1, 0)</f>
        <v>0</v>
      </c>
      <c r="Z6462" s="10" t="n">
        <v>1</v>
      </c>
      <c r="AA6462" s="11" t="n">
        <f aca="false">MAX(0, ($S6462 * 0.35) - ($F6462 * 0.3))</f>
        <v>15.9775</v>
      </c>
      <c r="AB6462" s="12" t="str">
        <f aca="false">IF(AA6462&gt;20,"High",IF(AA6462&gt;10,"Medium","Low"))</f>
        <v>Medium</v>
      </c>
    </row>
    <row r="6463" customFormat="false" ht="18.65" hidden="false" customHeight="false" outlineLevel="0" collapsed="false">
      <c r="A6463" s="5" t="s">
        <v>6507</v>
      </c>
      <c r="B6463" s="6" t="s">
        <v>37</v>
      </c>
      <c r="C6463" s="6" t="s">
        <v>31</v>
      </c>
      <c r="D6463" s="6" t="s">
        <v>31</v>
      </c>
      <c r="E6463" s="6" t="s">
        <v>30</v>
      </c>
      <c r="F6463" s="7" t="n">
        <v>62</v>
      </c>
      <c r="G6463" s="6" t="s">
        <v>31</v>
      </c>
      <c r="H6463" s="6" t="s">
        <v>31</v>
      </c>
      <c r="I6463" s="6" t="s">
        <v>517</v>
      </c>
      <c r="J6463" s="6" t="s">
        <v>31</v>
      </c>
      <c r="K6463" s="6" t="s">
        <v>30</v>
      </c>
      <c r="L6463" s="6" t="s">
        <v>31</v>
      </c>
      <c r="M6463" s="6" t="s">
        <v>30</v>
      </c>
      <c r="N6463" s="6" t="s">
        <v>31</v>
      </c>
      <c r="O6463" s="6" t="s">
        <v>31</v>
      </c>
      <c r="P6463" s="6" t="s">
        <v>33</v>
      </c>
      <c r="Q6463" s="6" t="s">
        <v>31</v>
      </c>
      <c r="R6463" s="6" t="s">
        <v>39</v>
      </c>
      <c r="S6463" s="8" t="n">
        <v>104.85</v>
      </c>
      <c r="T6463" s="8" t="n">
        <v>6312.9</v>
      </c>
      <c r="U6463" s="6" t="s">
        <v>30</v>
      </c>
      <c r="V6463" s="8" t="n">
        <f aca="false">IF(X6463="0-1 Year", ROUND(S6463/0.474, 2), IF(X6463="1-2 Years", ROUND(S6463/0.287, 2), ROUND(S6463/0.14, 2)))</f>
        <v>748.93</v>
      </c>
      <c r="W6463" s="6" t="str">
        <f aca="false">IF(V6463&gt;4000, "High", IF(V6463&gt;2000, "Medium", "Low"))</f>
        <v>Low</v>
      </c>
      <c r="X6463" s="9" t="s">
        <v>1765</v>
      </c>
      <c r="Y6463" s="10" t="n">
        <f aca="false">IF(U6463="Yes", 1, 0)</f>
        <v>0</v>
      </c>
      <c r="Z6463" s="10" t="n">
        <v>1</v>
      </c>
      <c r="AA6463" s="11" t="n">
        <f aca="false">MAX(0, ($S6463 * 0.35) - ($F6463 * 0.3))</f>
        <v>18.0975</v>
      </c>
      <c r="AB6463" s="12" t="str">
        <f aca="false">IF(AA6463&gt;20,"High",IF(AA6463&gt;10,"Medium","Low"))</f>
        <v>Medium</v>
      </c>
    </row>
    <row r="6464" customFormat="false" ht="18.65" hidden="false" customHeight="false" outlineLevel="0" collapsed="false">
      <c r="A6464" s="5" t="s">
        <v>6508</v>
      </c>
      <c r="B6464" s="6" t="s">
        <v>37</v>
      </c>
      <c r="C6464" s="6" t="s">
        <v>30</v>
      </c>
      <c r="D6464" s="6" t="s">
        <v>31</v>
      </c>
      <c r="E6464" s="6" t="s">
        <v>30</v>
      </c>
      <c r="F6464" s="7" t="n">
        <v>64</v>
      </c>
      <c r="G6464" s="6" t="s">
        <v>31</v>
      </c>
      <c r="H6464" s="6" t="s">
        <v>30</v>
      </c>
      <c r="I6464" s="6" t="s">
        <v>517</v>
      </c>
      <c r="J6464" s="6" t="s">
        <v>31</v>
      </c>
      <c r="K6464" s="6" t="s">
        <v>30</v>
      </c>
      <c r="L6464" s="6" t="s">
        <v>30</v>
      </c>
      <c r="M6464" s="6" t="s">
        <v>31</v>
      </c>
      <c r="N6464" s="6" t="s">
        <v>31</v>
      </c>
      <c r="O6464" s="6" t="s">
        <v>31</v>
      </c>
      <c r="P6464" s="6" t="s">
        <v>33</v>
      </c>
      <c r="Q6464" s="6" t="s">
        <v>31</v>
      </c>
      <c r="R6464" s="6" t="s">
        <v>34</v>
      </c>
      <c r="S6464" s="8" t="n">
        <v>96.9</v>
      </c>
      <c r="T6464" s="8" t="n">
        <v>6314.35</v>
      </c>
      <c r="U6464" s="6" t="s">
        <v>30</v>
      </c>
      <c r="V6464" s="8" t="n">
        <f aca="false">IF(X6464="0-1 Year", ROUND(S6464/0.474, 2), IF(X6464="1-2 Years", ROUND(S6464/0.287, 2), ROUND(S6464/0.14, 2)))</f>
        <v>692.14</v>
      </c>
      <c r="W6464" s="6" t="str">
        <f aca="false">IF(V6464&gt;4000, "High", IF(V6464&gt;2000, "Medium", "Low"))</f>
        <v>Low</v>
      </c>
      <c r="X6464" s="9" t="s">
        <v>1765</v>
      </c>
      <c r="Y6464" s="10" t="n">
        <f aca="false">IF(U6464="Yes", 1, 0)</f>
        <v>0</v>
      </c>
      <c r="Z6464" s="10" t="n">
        <v>1</v>
      </c>
      <c r="AA6464" s="11" t="n">
        <f aca="false">MAX(0, ($S6464 * 0.35) - ($F6464 * 0.3))</f>
        <v>14.715</v>
      </c>
      <c r="AB6464" s="12" t="str">
        <f aca="false">IF(AA6464&gt;20,"High",IF(AA6464&gt;10,"Medium","Low"))</f>
        <v>Medium</v>
      </c>
    </row>
    <row r="6465" customFormat="false" ht="18.65" hidden="false" customHeight="false" outlineLevel="0" collapsed="false">
      <c r="A6465" s="5" t="s">
        <v>6509</v>
      </c>
      <c r="B6465" s="6" t="s">
        <v>29</v>
      </c>
      <c r="C6465" s="6" t="s">
        <v>30</v>
      </c>
      <c r="D6465" s="6" t="s">
        <v>31</v>
      </c>
      <c r="E6465" s="6" t="s">
        <v>30</v>
      </c>
      <c r="F6465" s="7" t="n">
        <v>72</v>
      </c>
      <c r="G6465" s="6" t="s">
        <v>31</v>
      </c>
      <c r="H6465" s="6" t="s">
        <v>31</v>
      </c>
      <c r="I6465" s="6" t="s">
        <v>203</v>
      </c>
      <c r="J6465" s="6" t="s">
        <v>30</v>
      </c>
      <c r="K6465" s="6" t="s">
        <v>31</v>
      </c>
      <c r="L6465" s="6" t="s">
        <v>31</v>
      </c>
      <c r="M6465" s="6" t="s">
        <v>31</v>
      </c>
      <c r="N6465" s="6" t="s">
        <v>31</v>
      </c>
      <c r="O6465" s="6" t="s">
        <v>31</v>
      </c>
      <c r="P6465" s="6" t="s">
        <v>166</v>
      </c>
      <c r="Q6465" s="6" t="s">
        <v>31</v>
      </c>
      <c r="R6465" s="6" t="s">
        <v>53</v>
      </c>
      <c r="S6465" s="8" t="n">
        <v>85.15</v>
      </c>
      <c r="T6465" s="8" t="n">
        <v>6316.2</v>
      </c>
      <c r="U6465" s="6" t="s">
        <v>30</v>
      </c>
      <c r="V6465" s="8" t="n">
        <f aca="false">IF(X6465="0-1 Year", ROUND(S6465/0.474, 2), IF(X6465="1-2 Years", ROUND(S6465/0.287, 2), ROUND(S6465/0.14, 2)))</f>
        <v>608.21</v>
      </c>
      <c r="W6465" s="6" t="str">
        <f aca="false">IF(V6465&gt;4000, "High", IF(V6465&gt;2000, "Medium", "Low"))</f>
        <v>Low</v>
      </c>
      <c r="X6465" s="9" t="s">
        <v>1765</v>
      </c>
      <c r="Y6465" s="10" t="n">
        <f aca="false">IF(U6465="Yes", 1, 0)</f>
        <v>0</v>
      </c>
      <c r="Z6465" s="10" t="n">
        <v>1</v>
      </c>
      <c r="AA6465" s="11" t="n">
        <f aca="false">MAX(0, ($S6465 * 0.35) - ($F6465 * 0.3))</f>
        <v>8.2025</v>
      </c>
      <c r="AB6465" s="12" t="str">
        <f aca="false">IF(AA6465&gt;20,"High",IF(AA6465&gt;10,"Medium","Low"))</f>
        <v>Low</v>
      </c>
    </row>
    <row r="6466" customFormat="false" ht="18.65" hidden="false" customHeight="false" outlineLevel="0" collapsed="false">
      <c r="A6466" s="5" t="s">
        <v>6510</v>
      </c>
      <c r="B6466" s="6" t="s">
        <v>29</v>
      </c>
      <c r="C6466" s="6" t="s">
        <v>30</v>
      </c>
      <c r="D6466" s="6" t="s">
        <v>30</v>
      </c>
      <c r="E6466" s="6" t="s">
        <v>30</v>
      </c>
      <c r="F6466" s="7" t="n">
        <v>69</v>
      </c>
      <c r="G6466" s="6" t="s">
        <v>31</v>
      </c>
      <c r="H6466" s="6" t="s">
        <v>31</v>
      </c>
      <c r="I6466" s="6" t="s">
        <v>203</v>
      </c>
      <c r="J6466" s="6" t="s">
        <v>31</v>
      </c>
      <c r="K6466" s="6" t="s">
        <v>31</v>
      </c>
      <c r="L6466" s="6" t="s">
        <v>31</v>
      </c>
      <c r="M6466" s="6" t="s">
        <v>31</v>
      </c>
      <c r="N6466" s="6" t="s">
        <v>31</v>
      </c>
      <c r="O6466" s="6" t="s">
        <v>31</v>
      </c>
      <c r="P6466" s="6" t="s">
        <v>166</v>
      </c>
      <c r="Q6466" s="6" t="s">
        <v>30</v>
      </c>
      <c r="R6466" s="6" t="s">
        <v>34</v>
      </c>
      <c r="S6466" s="8" t="n">
        <v>90.65</v>
      </c>
      <c r="T6466" s="8" t="n">
        <v>6322.1</v>
      </c>
      <c r="U6466" s="6" t="s">
        <v>30</v>
      </c>
      <c r="V6466" s="8" t="n">
        <f aca="false">IF(X6466="0-1 Year", ROUND(S6466/0.474, 2), IF(X6466="1-2 Years", ROUND(S6466/0.287, 2), ROUND(S6466/0.14, 2)))</f>
        <v>647.5</v>
      </c>
      <c r="W6466" s="6" t="str">
        <f aca="false">IF(V6466&gt;4000, "High", IF(V6466&gt;2000, "Medium", "Low"))</f>
        <v>Low</v>
      </c>
      <c r="X6466" s="9" t="s">
        <v>1765</v>
      </c>
      <c r="Y6466" s="10" t="n">
        <f aca="false">IF(U6466="Yes", 1, 0)</f>
        <v>0</v>
      </c>
      <c r="Z6466" s="10" t="n">
        <v>1</v>
      </c>
      <c r="AA6466" s="11" t="n">
        <f aca="false">MAX(0, ($S6466 * 0.35) - ($F6466 * 0.3))</f>
        <v>11.0275</v>
      </c>
      <c r="AB6466" s="12" t="str">
        <f aca="false">IF(AA6466&gt;20,"High",IF(AA6466&gt;10,"Medium","Low"))</f>
        <v>Medium</v>
      </c>
    </row>
    <row r="6467" customFormat="false" ht="18.65" hidden="false" customHeight="false" outlineLevel="0" collapsed="false">
      <c r="A6467" s="5" t="s">
        <v>6511</v>
      </c>
      <c r="B6467" s="6" t="s">
        <v>29</v>
      </c>
      <c r="C6467" s="6" t="s">
        <v>30</v>
      </c>
      <c r="D6467" s="6" t="s">
        <v>31</v>
      </c>
      <c r="E6467" s="6" t="s">
        <v>31</v>
      </c>
      <c r="F6467" s="7" t="n">
        <v>71</v>
      </c>
      <c r="G6467" s="6" t="s">
        <v>31</v>
      </c>
      <c r="H6467" s="6" t="s">
        <v>31</v>
      </c>
      <c r="I6467" s="6" t="s">
        <v>203</v>
      </c>
      <c r="J6467" s="6" t="s">
        <v>31</v>
      </c>
      <c r="K6467" s="6" t="s">
        <v>31</v>
      </c>
      <c r="L6467" s="6" t="s">
        <v>31</v>
      </c>
      <c r="M6467" s="6" t="s">
        <v>31</v>
      </c>
      <c r="N6467" s="6" t="s">
        <v>31</v>
      </c>
      <c r="O6467" s="6" t="s">
        <v>31</v>
      </c>
      <c r="P6467" s="6" t="s">
        <v>166</v>
      </c>
      <c r="Q6467" s="6" t="s">
        <v>30</v>
      </c>
      <c r="R6467" s="6" t="s">
        <v>39</v>
      </c>
      <c r="S6467" s="8" t="n">
        <v>90.35</v>
      </c>
      <c r="T6467" s="8" t="n">
        <v>6325.25</v>
      </c>
      <c r="U6467" s="6" t="s">
        <v>30</v>
      </c>
      <c r="V6467" s="8" t="n">
        <f aca="false">IF(X6467="0-1 Year", ROUND(S6467/0.474, 2), IF(X6467="1-2 Years", ROUND(S6467/0.287, 2), ROUND(S6467/0.14, 2)))</f>
        <v>645.36</v>
      </c>
      <c r="W6467" s="6" t="str">
        <f aca="false">IF(V6467&gt;4000, "High", IF(V6467&gt;2000, "Medium", "Low"))</f>
        <v>Low</v>
      </c>
      <c r="X6467" s="9" t="s">
        <v>1765</v>
      </c>
      <c r="Y6467" s="10" t="n">
        <f aca="false">IF(U6467="Yes", 1, 0)</f>
        <v>0</v>
      </c>
      <c r="Z6467" s="10" t="n">
        <v>1</v>
      </c>
      <c r="AA6467" s="11" t="n">
        <f aca="false">MAX(0, ($S6467 * 0.35) - ($F6467 * 0.3))</f>
        <v>10.3225</v>
      </c>
      <c r="AB6467" s="12" t="str">
        <f aca="false">IF(AA6467&gt;20,"High",IF(AA6467&gt;10,"Medium","Low"))</f>
        <v>Medium</v>
      </c>
    </row>
    <row r="6468" customFormat="false" ht="18.65" hidden="false" customHeight="false" outlineLevel="0" collapsed="false">
      <c r="A6468" s="5" t="s">
        <v>6512</v>
      </c>
      <c r="B6468" s="6" t="s">
        <v>37</v>
      </c>
      <c r="C6468" s="6" t="s">
        <v>30</v>
      </c>
      <c r="D6468" s="6" t="s">
        <v>31</v>
      </c>
      <c r="E6468" s="6" t="s">
        <v>31</v>
      </c>
      <c r="F6468" s="7" t="n">
        <v>71</v>
      </c>
      <c r="G6468" s="6" t="s">
        <v>31</v>
      </c>
      <c r="H6468" s="6" t="s">
        <v>30</v>
      </c>
      <c r="I6468" s="6" t="s">
        <v>203</v>
      </c>
      <c r="J6468" s="6" t="s">
        <v>31</v>
      </c>
      <c r="K6468" s="6" t="s">
        <v>31</v>
      </c>
      <c r="L6468" s="6" t="s">
        <v>31</v>
      </c>
      <c r="M6468" s="6" t="s">
        <v>31</v>
      </c>
      <c r="N6468" s="6" t="s">
        <v>31</v>
      </c>
      <c r="O6468" s="6" t="s">
        <v>31</v>
      </c>
      <c r="P6468" s="6" t="s">
        <v>166</v>
      </c>
      <c r="Q6468" s="6" t="s">
        <v>30</v>
      </c>
      <c r="R6468" s="6" t="s">
        <v>58</v>
      </c>
      <c r="S6468" s="8" t="n">
        <v>87.25</v>
      </c>
      <c r="T6468" s="8" t="n">
        <v>6328.7</v>
      </c>
      <c r="U6468" s="6" t="s">
        <v>30</v>
      </c>
      <c r="V6468" s="8" t="n">
        <f aca="false">IF(X6468="0-1 Year", ROUND(S6468/0.474, 2), IF(X6468="1-2 Years", ROUND(S6468/0.287, 2), ROUND(S6468/0.14, 2)))</f>
        <v>623.21</v>
      </c>
      <c r="W6468" s="6" t="str">
        <f aca="false">IF(V6468&gt;4000, "High", IF(V6468&gt;2000, "Medium", "Low"))</f>
        <v>Low</v>
      </c>
      <c r="X6468" s="9" t="s">
        <v>1765</v>
      </c>
      <c r="Y6468" s="10" t="n">
        <f aca="false">IF(U6468="Yes", 1, 0)</f>
        <v>0</v>
      </c>
      <c r="Z6468" s="10" t="n">
        <v>1</v>
      </c>
      <c r="AA6468" s="11" t="n">
        <f aca="false">MAX(0, ($S6468 * 0.35) - ($F6468 * 0.3))</f>
        <v>9.2375</v>
      </c>
      <c r="AB6468" s="12" t="str">
        <f aca="false">IF(AA6468&gt;20,"High",IF(AA6468&gt;10,"Medium","Low"))</f>
        <v>Low</v>
      </c>
    </row>
    <row r="6469" customFormat="false" ht="18.65" hidden="false" customHeight="false" outlineLevel="0" collapsed="false">
      <c r="A6469" s="5" t="s">
        <v>6513</v>
      </c>
      <c r="B6469" s="6" t="s">
        <v>29</v>
      </c>
      <c r="C6469" s="6" t="s">
        <v>30</v>
      </c>
      <c r="D6469" s="6" t="s">
        <v>31</v>
      </c>
      <c r="E6469" s="6" t="s">
        <v>30</v>
      </c>
      <c r="F6469" s="7" t="n">
        <v>63</v>
      </c>
      <c r="G6469" s="6" t="s">
        <v>31</v>
      </c>
      <c r="H6469" s="6" t="s">
        <v>30</v>
      </c>
      <c r="I6469" s="6" t="s">
        <v>517</v>
      </c>
      <c r="J6469" s="6" t="s">
        <v>31</v>
      </c>
      <c r="K6469" s="6" t="s">
        <v>30</v>
      </c>
      <c r="L6469" s="6" t="s">
        <v>31</v>
      </c>
      <c r="M6469" s="6" t="s">
        <v>30</v>
      </c>
      <c r="N6469" s="6" t="s">
        <v>31</v>
      </c>
      <c r="O6469" s="6" t="s">
        <v>31</v>
      </c>
      <c r="P6469" s="6" t="s">
        <v>166</v>
      </c>
      <c r="Q6469" s="6" t="s">
        <v>30</v>
      </c>
      <c r="R6469" s="6" t="s">
        <v>58</v>
      </c>
      <c r="S6469" s="8" t="n">
        <v>99.7</v>
      </c>
      <c r="T6469" s="8" t="n">
        <v>6330.4</v>
      </c>
      <c r="U6469" s="6" t="s">
        <v>30</v>
      </c>
      <c r="V6469" s="8" t="n">
        <f aca="false">IF(X6469="0-1 Year", ROUND(S6469/0.474, 2), IF(X6469="1-2 Years", ROUND(S6469/0.287, 2), ROUND(S6469/0.14, 2)))</f>
        <v>712.14</v>
      </c>
      <c r="W6469" s="6" t="str">
        <f aca="false">IF(V6469&gt;4000, "High", IF(V6469&gt;2000, "Medium", "Low"))</f>
        <v>Low</v>
      </c>
      <c r="X6469" s="9" t="s">
        <v>1765</v>
      </c>
      <c r="Y6469" s="10" t="n">
        <f aca="false">IF(U6469="Yes", 1, 0)</f>
        <v>0</v>
      </c>
      <c r="Z6469" s="10" t="n">
        <v>1</v>
      </c>
      <c r="AA6469" s="11" t="n">
        <f aca="false">MAX(0, ($S6469 * 0.35) - ($F6469 * 0.3))</f>
        <v>15.995</v>
      </c>
      <c r="AB6469" s="12" t="str">
        <f aca="false">IF(AA6469&gt;20,"High",IF(AA6469&gt;10,"Medium","Low"))</f>
        <v>Medium</v>
      </c>
    </row>
    <row r="6470" customFormat="false" ht="18.65" hidden="false" customHeight="false" outlineLevel="0" collapsed="false">
      <c r="A6470" s="5" t="s">
        <v>6514</v>
      </c>
      <c r="B6470" s="6" t="s">
        <v>37</v>
      </c>
      <c r="C6470" s="6" t="s">
        <v>30</v>
      </c>
      <c r="D6470" s="6" t="s">
        <v>30</v>
      </c>
      <c r="E6470" s="6" t="s">
        <v>30</v>
      </c>
      <c r="F6470" s="7" t="n">
        <v>58</v>
      </c>
      <c r="G6470" s="6" t="s">
        <v>31</v>
      </c>
      <c r="H6470" s="6" t="s">
        <v>31</v>
      </c>
      <c r="I6470" s="6" t="s">
        <v>517</v>
      </c>
      <c r="J6470" s="6" t="s">
        <v>31</v>
      </c>
      <c r="K6470" s="6" t="s">
        <v>31</v>
      </c>
      <c r="L6470" s="6" t="s">
        <v>31</v>
      </c>
      <c r="M6470" s="6" t="s">
        <v>30</v>
      </c>
      <c r="N6470" s="6" t="s">
        <v>31</v>
      </c>
      <c r="O6470" s="6" t="s">
        <v>31</v>
      </c>
      <c r="P6470" s="6" t="s">
        <v>33</v>
      </c>
      <c r="Q6470" s="6" t="s">
        <v>31</v>
      </c>
      <c r="R6470" s="6" t="s">
        <v>39</v>
      </c>
      <c r="S6470" s="8" t="n">
        <v>107.75</v>
      </c>
      <c r="T6470" s="8" t="n">
        <v>6332.75</v>
      </c>
      <c r="U6470" s="6" t="s">
        <v>30</v>
      </c>
      <c r="V6470" s="8" t="n">
        <f aca="false">IF(X6470="0-1 Year", ROUND(S6470/0.474, 2), IF(X6470="1-2 Years", ROUND(S6470/0.287, 2), ROUND(S6470/0.14, 2)))</f>
        <v>769.64</v>
      </c>
      <c r="W6470" s="6" t="str">
        <f aca="false">IF(V6470&gt;4000, "High", IF(V6470&gt;2000, "Medium", "Low"))</f>
        <v>Low</v>
      </c>
      <c r="X6470" s="9" t="s">
        <v>1765</v>
      </c>
      <c r="Y6470" s="10" t="n">
        <f aca="false">IF(U6470="Yes", 1, 0)</f>
        <v>0</v>
      </c>
      <c r="Z6470" s="10" t="n">
        <v>1</v>
      </c>
      <c r="AA6470" s="11" t="n">
        <f aca="false">MAX(0, ($S6470 * 0.35) - ($F6470 * 0.3))</f>
        <v>20.3125</v>
      </c>
      <c r="AB6470" s="12" t="str">
        <f aca="false">IF(AA6470&gt;20,"High",IF(AA6470&gt;10,"Medium","Low"))</f>
        <v>High</v>
      </c>
    </row>
    <row r="6471" customFormat="false" ht="18.65" hidden="false" customHeight="false" outlineLevel="0" collapsed="false">
      <c r="A6471" s="5" t="s">
        <v>6515</v>
      </c>
      <c r="B6471" s="6" t="s">
        <v>29</v>
      </c>
      <c r="C6471" s="6" t="s">
        <v>31</v>
      </c>
      <c r="D6471" s="6" t="s">
        <v>31</v>
      </c>
      <c r="E6471" s="6" t="s">
        <v>30</v>
      </c>
      <c r="F6471" s="7" t="n">
        <v>70</v>
      </c>
      <c r="G6471" s="6" t="s">
        <v>31</v>
      </c>
      <c r="H6471" s="6" t="s">
        <v>31</v>
      </c>
      <c r="I6471" s="6" t="s">
        <v>203</v>
      </c>
      <c r="J6471" s="6" t="s">
        <v>31</v>
      </c>
      <c r="K6471" s="6" t="s">
        <v>31</v>
      </c>
      <c r="L6471" s="6" t="s">
        <v>31</v>
      </c>
      <c r="M6471" s="6" t="s">
        <v>31</v>
      </c>
      <c r="N6471" s="6" t="s">
        <v>31</v>
      </c>
      <c r="O6471" s="6" t="s">
        <v>31</v>
      </c>
      <c r="P6471" s="6" t="s">
        <v>166</v>
      </c>
      <c r="Q6471" s="6" t="s">
        <v>30</v>
      </c>
      <c r="R6471" s="6" t="s">
        <v>58</v>
      </c>
      <c r="S6471" s="8" t="n">
        <v>90.05</v>
      </c>
      <c r="T6471" s="8" t="n">
        <v>6333.4</v>
      </c>
      <c r="U6471" s="6" t="s">
        <v>30</v>
      </c>
      <c r="V6471" s="8" t="n">
        <f aca="false">IF(X6471="0-1 Year", ROUND(S6471/0.474, 2), IF(X6471="1-2 Years", ROUND(S6471/0.287, 2), ROUND(S6471/0.14, 2)))</f>
        <v>643.21</v>
      </c>
      <c r="W6471" s="6" t="str">
        <f aca="false">IF(V6471&gt;4000, "High", IF(V6471&gt;2000, "Medium", "Low"))</f>
        <v>Low</v>
      </c>
      <c r="X6471" s="9" t="s">
        <v>1765</v>
      </c>
      <c r="Y6471" s="10" t="n">
        <f aca="false">IF(U6471="Yes", 1, 0)</f>
        <v>0</v>
      </c>
      <c r="Z6471" s="10" t="n">
        <v>1</v>
      </c>
      <c r="AA6471" s="11" t="n">
        <f aca="false">MAX(0, ($S6471 * 0.35) - ($F6471 * 0.3))</f>
        <v>10.5175</v>
      </c>
      <c r="AB6471" s="12" t="str">
        <f aca="false">IF(AA6471&gt;20,"High",IF(AA6471&gt;10,"Medium","Low"))</f>
        <v>Medium</v>
      </c>
    </row>
    <row r="6472" customFormat="false" ht="18.65" hidden="false" customHeight="false" outlineLevel="0" collapsed="false">
      <c r="A6472" s="5" t="s">
        <v>6516</v>
      </c>
      <c r="B6472" s="6" t="s">
        <v>37</v>
      </c>
      <c r="C6472" s="6" t="s">
        <v>30</v>
      </c>
      <c r="D6472" s="6" t="s">
        <v>30</v>
      </c>
      <c r="E6472" s="6" t="s">
        <v>30</v>
      </c>
      <c r="F6472" s="7" t="n">
        <v>60</v>
      </c>
      <c r="G6472" s="6" t="s">
        <v>31</v>
      </c>
      <c r="H6472" s="6" t="s">
        <v>31</v>
      </c>
      <c r="I6472" s="6" t="s">
        <v>517</v>
      </c>
      <c r="J6472" s="6" t="s">
        <v>30</v>
      </c>
      <c r="K6472" s="6" t="s">
        <v>31</v>
      </c>
      <c r="L6472" s="6" t="s">
        <v>31</v>
      </c>
      <c r="M6472" s="6" t="s">
        <v>30</v>
      </c>
      <c r="N6472" s="6" t="s">
        <v>31</v>
      </c>
      <c r="O6472" s="6" t="s">
        <v>31</v>
      </c>
      <c r="P6472" s="6" t="s">
        <v>166</v>
      </c>
      <c r="Q6472" s="6" t="s">
        <v>30</v>
      </c>
      <c r="R6472" s="6" t="s">
        <v>39</v>
      </c>
      <c r="S6472" s="8" t="n">
        <v>104.7</v>
      </c>
      <c r="T6472" s="8" t="n">
        <v>6333.8</v>
      </c>
      <c r="U6472" s="6" t="s">
        <v>30</v>
      </c>
      <c r="V6472" s="8" t="n">
        <f aca="false">IF(X6472="0-1 Year", ROUND(S6472/0.474, 2), IF(X6472="1-2 Years", ROUND(S6472/0.287, 2), ROUND(S6472/0.14, 2)))</f>
        <v>747.86</v>
      </c>
      <c r="W6472" s="6" t="str">
        <f aca="false">IF(V6472&gt;4000, "High", IF(V6472&gt;2000, "Medium", "Low"))</f>
        <v>Low</v>
      </c>
      <c r="X6472" s="9" t="s">
        <v>1765</v>
      </c>
      <c r="Y6472" s="10" t="n">
        <f aca="false">IF(U6472="Yes", 1, 0)</f>
        <v>0</v>
      </c>
      <c r="Z6472" s="10" t="n">
        <v>1</v>
      </c>
      <c r="AA6472" s="11" t="n">
        <f aca="false">MAX(0, ($S6472 * 0.35) - ($F6472 * 0.3))</f>
        <v>18.645</v>
      </c>
      <c r="AB6472" s="12" t="str">
        <f aca="false">IF(AA6472&gt;20,"High",IF(AA6472&gt;10,"Medium","Low"))</f>
        <v>Medium</v>
      </c>
    </row>
    <row r="6473" customFormat="false" ht="18.65" hidden="false" customHeight="false" outlineLevel="0" collapsed="false">
      <c r="A6473" s="5" t="s">
        <v>6517</v>
      </c>
      <c r="B6473" s="6" t="s">
        <v>29</v>
      </c>
      <c r="C6473" s="6" t="s">
        <v>30</v>
      </c>
      <c r="D6473" s="6" t="s">
        <v>31</v>
      </c>
      <c r="E6473" s="6" t="s">
        <v>31</v>
      </c>
      <c r="F6473" s="7" t="n">
        <v>72</v>
      </c>
      <c r="G6473" s="6" t="s">
        <v>31</v>
      </c>
      <c r="H6473" s="6" t="s">
        <v>31</v>
      </c>
      <c r="I6473" s="6" t="s">
        <v>203</v>
      </c>
      <c r="J6473" s="6" t="s">
        <v>31</v>
      </c>
      <c r="K6473" s="6" t="s">
        <v>31</v>
      </c>
      <c r="L6473" s="6" t="s">
        <v>31</v>
      </c>
      <c r="M6473" s="6" t="s">
        <v>31</v>
      </c>
      <c r="N6473" s="6" t="s">
        <v>31</v>
      </c>
      <c r="O6473" s="6" t="s">
        <v>31</v>
      </c>
      <c r="P6473" s="6" t="s">
        <v>166</v>
      </c>
      <c r="Q6473" s="6" t="s">
        <v>30</v>
      </c>
      <c r="R6473" s="6" t="s">
        <v>58</v>
      </c>
      <c r="S6473" s="8" t="n">
        <v>89.7</v>
      </c>
      <c r="T6473" s="8" t="n">
        <v>6339.3</v>
      </c>
      <c r="U6473" s="6" t="s">
        <v>30</v>
      </c>
      <c r="V6473" s="8" t="n">
        <f aca="false">IF(X6473="0-1 Year", ROUND(S6473/0.474, 2), IF(X6473="1-2 Years", ROUND(S6473/0.287, 2), ROUND(S6473/0.14, 2)))</f>
        <v>640.71</v>
      </c>
      <c r="W6473" s="6" t="str">
        <f aca="false">IF(V6473&gt;4000, "High", IF(V6473&gt;2000, "Medium", "Low"))</f>
        <v>Low</v>
      </c>
      <c r="X6473" s="9" t="s">
        <v>1765</v>
      </c>
      <c r="Y6473" s="10" t="n">
        <f aca="false">IF(U6473="Yes", 1, 0)</f>
        <v>0</v>
      </c>
      <c r="Z6473" s="10" t="n">
        <v>1</v>
      </c>
      <c r="AA6473" s="11" t="n">
        <f aca="false">MAX(0, ($S6473 * 0.35) - ($F6473 * 0.3))</f>
        <v>9.795</v>
      </c>
      <c r="AB6473" s="12" t="str">
        <f aca="false">IF(AA6473&gt;20,"High",IF(AA6473&gt;10,"Medium","Low"))</f>
        <v>Low</v>
      </c>
    </row>
    <row r="6474" customFormat="false" ht="18.65" hidden="false" customHeight="false" outlineLevel="0" collapsed="false">
      <c r="A6474" s="5" t="s">
        <v>6518</v>
      </c>
      <c r="B6474" s="6" t="s">
        <v>29</v>
      </c>
      <c r="C6474" s="6" t="s">
        <v>31</v>
      </c>
      <c r="D6474" s="6" t="s">
        <v>31</v>
      </c>
      <c r="E6474" s="6" t="s">
        <v>30</v>
      </c>
      <c r="F6474" s="7" t="n">
        <v>60</v>
      </c>
      <c r="G6474" s="6" t="s">
        <v>31</v>
      </c>
      <c r="H6474" s="6" t="s">
        <v>31</v>
      </c>
      <c r="I6474" s="6" t="s">
        <v>517</v>
      </c>
      <c r="J6474" s="6" t="s">
        <v>30</v>
      </c>
      <c r="K6474" s="6" t="s">
        <v>31</v>
      </c>
      <c r="L6474" s="6" t="s">
        <v>31</v>
      </c>
      <c r="M6474" s="6" t="s">
        <v>30</v>
      </c>
      <c r="N6474" s="6" t="s">
        <v>31</v>
      </c>
      <c r="O6474" s="6" t="s">
        <v>31</v>
      </c>
      <c r="P6474" s="6" t="s">
        <v>33</v>
      </c>
      <c r="Q6474" s="6" t="s">
        <v>31</v>
      </c>
      <c r="R6474" s="6" t="s">
        <v>39</v>
      </c>
      <c r="S6474" s="8" t="n">
        <v>104.35</v>
      </c>
      <c r="T6474" s="8" t="n">
        <v>6339.45</v>
      </c>
      <c r="U6474" s="6" t="s">
        <v>30</v>
      </c>
      <c r="V6474" s="8" t="n">
        <f aca="false">IF(X6474="0-1 Year", ROUND(S6474/0.474, 2), IF(X6474="1-2 Years", ROUND(S6474/0.287, 2), ROUND(S6474/0.14, 2)))</f>
        <v>745.36</v>
      </c>
      <c r="W6474" s="6" t="str">
        <f aca="false">IF(V6474&gt;4000, "High", IF(V6474&gt;2000, "Medium", "Low"))</f>
        <v>Low</v>
      </c>
      <c r="X6474" s="9" t="s">
        <v>1765</v>
      </c>
      <c r="Y6474" s="10" t="n">
        <f aca="false">IF(U6474="Yes", 1, 0)</f>
        <v>0</v>
      </c>
      <c r="Z6474" s="10" t="n">
        <v>1</v>
      </c>
      <c r="AA6474" s="11" t="n">
        <f aca="false">MAX(0, ($S6474 * 0.35) - ($F6474 * 0.3))</f>
        <v>18.5225</v>
      </c>
      <c r="AB6474" s="12" t="str">
        <f aca="false">IF(AA6474&gt;20,"High",IF(AA6474&gt;10,"Medium","Low"))</f>
        <v>Medium</v>
      </c>
    </row>
    <row r="6475" customFormat="false" ht="18.65" hidden="false" customHeight="false" outlineLevel="0" collapsed="false">
      <c r="A6475" s="5" t="s">
        <v>6519</v>
      </c>
      <c r="B6475" s="6" t="s">
        <v>37</v>
      </c>
      <c r="C6475" s="6" t="s">
        <v>30</v>
      </c>
      <c r="D6475" s="6" t="s">
        <v>31</v>
      </c>
      <c r="E6475" s="6" t="s">
        <v>31</v>
      </c>
      <c r="F6475" s="7" t="n">
        <v>67</v>
      </c>
      <c r="G6475" s="6" t="s">
        <v>31</v>
      </c>
      <c r="H6475" s="6" t="s">
        <v>31</v>
      </c>
      <c r="I6475" s="6" t="s">
        <v>517</v>
      </c>
      <c r="J6475" s="6" t="s">
        <v>31</v>
      </c>
      <c r="K6475" s="6" t="s">
        <v>30</v>
      </c>
      <c r="L6475" s="6" t="s">
        <v>30</v>
      </c>
      <c r="M6475" s="6" t="s">
        <v>31</v>
      </c>
      <c r="N6475" s="6" t="s">
        <v>30</v>
      </c>
      <c r="O6475" s="6" t="s">
        <v>31</v>
      </c>
      <c r="P6475" s="6" t="s">
        <v>33</v>
      </c>
      <c r="Q6475" s="6" t="s">
        <v>31</v>
      </c>
      <c r="R6475" s="6" t="s">
        <v>58</v>
      </c>
      <c r="S6475" s="8" t="n">
        <v>94.35</v>
      </c>
      <c r="T6475" s="8" t="n">
        <v>6341.45</v>
      </c>
      <c r="U6475" s="6" t="s">
        <v>31</v>
      </c>
      <c r="V6475" s="8" t="n">
        <f aca="false">IF(X6475="0-1 Year", ROUND(S6475/0.474, 2), IF(X6475="1-2 Years", ROUND(S6475/0.287, 2), ROUND(S6475/0.14, 2)))</f>
        <v>673.93</v>
      </c>
      <c r="W6475" s="6" t="str">
        <f aca="false">IF(V6475&gt;4000, "High", IF(V6475&gt;2000, "Medium", "Low"))</f>
        <v>Low</v>
      </c>
      <c r="X6475" s="9" t="s">
        <v>1765</v>
      </c>
      <c r="Y6475" s="10" t="n">
        <f aca="false">IF(U6475="Yes", 1, 0)</f>
        <v>1</v>
      </c>
      <c r="Z6475" s="10" t="n">
        <v>1</v>
      </c>
      <c r="AA6475" s="11" t="n">
        <f aca="false">MAX(0, ($S6475 * 0.35) - ($F6475 * 0.3))</f>
        <v>12.9225</v>
      </c>
      <c r="AB6475" s="12" t="str">
        <f aca="false">IF(AA6475&gt;20,"High",IF(AA6475&gt;10,"Medium","Low"))</f>
        <v>Medium</v>
      </c>
    </row>
    <row r="6476" customFormat="false" ht="18.65" hidden="false" customHeight="false" outlineLevel="0" collapsed="false">
      <c r="A6476" s="5" t="s">
        <v>6520</v>
      </c>
      <c r="B6476" s="6" t="s">
        <v>37</v>
      </c>
      <c r="C6476" s="6" t="s">
        <v>30</v>
      </c>
      <c r="D6476" s="6" t="s">
        <v>31</v>
      </c>
      <c r="E6476" s="6" t="s">
        <v>31</v>
      </c>
      <c r="F6476" s="7" t="n">
        <v>71</v>
      </c>
      <c r="G6476" s="6" t="s">
        <v>31</v>
      </c>
      <c r="H6476" s="6" t="s">
        <v>31</v>
      </c>
      <c r="I6476" s="6" t="s">
        <v>203</v>
      </c>
      <c r="J6476" s="6" t="s">
        <v>31</v>
      </c>
      <c r="K6476" s="6" t="s">
        <v>31</v>
      </c>
      <c r="L6476" s="6" t="s">
        <v>31</v>
      </c>
      <c r="M6476" s="6" t="s">
        <v>31</v>
      </c>
      <c r="N6476" s="6" t="s">
        <v>31</v>
      </c>
      <c r="O6476" s="6" t="s">
        <v>31</v>
      </c>
      <c r="P6476" s="6" t="s">
        <v>166</v>
      </c>
      <c r="Q6476" s="6" t="s">
        <v>30</v>
      </c>
      <c r="R6476" s="6" t="s">
        <v>53</v>
      </c>
      <c r="S6476" s="8" t="n">
        <v>89.9</v>
      </c>
      <c r="T6476" s="8" t="n">
        <v>6342.7</v>
      </c>
      <c r="U6476" s="6" t="s">
        <v>30</v>
      </c>
      <c r="V6476" s="8" t="n">
        <f aca="false">IF(X6476="0-1 Year", ROUND(S6476/0.474, 2), IF(X6476="1-2 Years", ROUND(S6476/0.287, 2), ROUND(S6476/0.14, 2)))</f>
        <v>642.14</v>
      </c>
      <c r="W6476" s="6" t="str">
        <f aca="false">IF(V6476&gt;4000, "High", IF(V6476&gt;2000, "Medium", "Low"))</f>
        <v>Low</v>
      </c>
      <c r="X6476" s="9" t="s">
        <v>1765</v>
      </c>
      <c r="Y6476" s="10" t="n">
        <f aca="false">IF(U6476="Yes", 1, 0)</f>
        <v>0</v>
      </c>
      <c r="Z6476" s="10" t="n">
        <v>1</v>
      </c>
      <c r="AA6476" s="11" t="n">
        <f aca="false">MAX(0, ($S6476 * 0.35) - ($F6476 * 0.3))</f>
        <v>10.165</v>
      </c>
      <c r="AB6476" s="12" t="str">
        <f aca="false">IF(AA6476&gt;20,"High",IF(AA6476&gt;10,"Medium","Low"))</f>
        <v>Medium</v>
      </c>
    </row>
    <row r="6477" customFormat="false" ht="18.65" hidden="false" customHeight="false" outlineLevel="0" collapsed="false">
      <c r="A6477" s="5" t="s">
        <v>6521</v>
      </c>
      <c r="B6477" s="6" t="s">
        <v>29</v>
      </c>
      <c r="C6477" s="6" t="s">
        <v>30</v>
      </c>
      <c r="D6477" s="6" t="s">
        <v>31</v>
      </c>
      <c r="E6477" s="6" t="s">
        <v>30</v>
      </c>
      <c r="F6477" s="7" t="n">
        <v>65</v>
      </c>
      <c r="G6477" s="6" t="s">
        <v>31</v>
      </c>
      <c r="H6477" s="6" t="s">
        <v>31</v>
      </c>
      <c r="I6477" s="6" t="s">
        <v>517</v>
      </c>
      <c r="J6477" s="6" t="s">
        <v>31</v>
      </c>
      <c r="K6477" s="6" t="s">
        <v>31</v>
      </c>
      <c r="L6477" s="6" t="s">
        <v>31</v>
      </c>
      <c r="M6477" s="6" t="s">
        <v>30</v>
      </c>
      <c r="N6477" s="6" t="s">
        <v>31</v>
      </c>
      <c r="O6477" s="6" t="s">
        <v>30</v>
      </c>
      <c r="P6477" s="6" t="s">
        <v>166</v>
      </c>
      <c r="Q6477" s="6" t="s">
        <v>31</v>
      </c>
      <c r="R6477" s="6" t="s">
        <v>39</v>
      </c>
      <c r="S6477" s="8" t="n">
        <v>99.35</v>
      </c>
      <c r="T6477" s="8" t="n">
        <v>6347.55</v>
      </c>
      <c r="U6477" s="6" t="s">
        <v>30</v>
      </c>
      <c r="V6477" s="8" t="n">
        <f aca="false">IF(X6477="0-1 Year", ROUND(S6477/0.474, 2), IF(X6477="1-2 Years", ROUND(S6477/0.287, 2), ROUND(S6477/0.14, 2)))</f>
        <v>709.64</v>
      </c>
      <c r="W6477" s="6" t="str">
        <f aca="false">IF(V6477&gt;4000, "High", IF(V6477&gt;2000, "Medium", "Low"))</f>
        <v>Low</v>
      </c>
      <c r="X6477" s="9" t="s">
        <v>1765</v>
      </c>
      <c r="Y6477" s="10" t="n">
        <f aca="false">IF(U6477="Yes", 1, 0)</f>
        <v>0</v>
      </c>
      <c r="Z6477" s="10" t="n">
        <v>1</v>
      </c>
      <c r="AA6477" s="11" t="n">
        <f aca="false">MAX(0, ($S6477 * 0.35) - ($F6477 * 0.3))</f>
        <v>15.2725</v>
      </c>
      <c r="AB6477" s="12" t="str">
        <f aca="false">IF(AA6477&gt;20,"High",IF(AA6477&gt;10,"Medium","Low"))</f>
        <v>Medium</v>
      </c>
    </row>
    <row r="6478" customFormat="false" ht="18.65" hidden="false" customHeight="false" outlineLevel="0" collapsed="false">
      <c r="A6478" s="5" t="s">
        <v>6522</v>
      </c>
      <c r="B6478" s="6" t="s">
        <v>37</v>
      </c>
      <c r="C6478" s="6" t="s">
        <v>30</v>
      </c>
      <c r="D6478" s="6" t="s">
        <v>30</v>
      </c>
      <c r="E6478" s="6" t="s">
        <v>30</v>
      </c>
      <c r="F6478" s="7" t="n">
        <v>72</v>
      </c>
      <c r="G6478" s="6" t="s">
        <v>31</v>
      </c>
      <c r="H6478" s="6" t="s">
        <v>31</v>
      </c>
      <c r="I6478" s="6" t="s">
        <v>203</v>
      </c>
      <c r="J6478" s="6" t="s">
        <v>30</v>
      </c>
      <c r="K6478" s="6" t="s">
        <v>31</v>
      </c>
      <c r="L6478" s="6" t="s">
        <v>31</v>
      </c>
      <c r="M6478" s="6" t="s">
        <v>31</v>
      </c>
      <c r="N6478" s="6" t="s">
        <v>31</v>
      </c>
      <c r="O6478" s="6" t="s">
        <v>31</v>
      </c>
      <c r="P6478" s="6" t="s">
        <v>166</v>
      </c>
      <c r="Q6478" s="6" t="s">
        <v>30</v>
      </c>
      <c r="R6478" s="6" t="s">
        <v>53</v>
      </c>
      <c r="S6478" s="8" t="n">
        <v>86.6</v>
      </c>
      <c r="T6478" s="8" t="n">
        <v>6350.5</v>
      </c>
      <c r="U6478" s="6" t="s">
        <v>30</v>
      </c>
      <c r="V6478" s="8" t="n">
        <f aca="false">IF(X6478="0-1 Year", ROUND(S6478/0.474, 2), IF(X6478="1-2 Years", ROUND(S6478/0.287, 2), ROUND(S6478/0.14, 2)))</f>
        <v>618.57</v>
      </c>
      <c r="W6478" s="6" t="str">
        <f aca="false">IF(V6478&gt;4000, "High", IF(V6478&gt;2000, "Medium", "Low"))</f>
        <v>Low</v>
      </c>
      <c r="X6478" s="9" t="s">
        <v>1765</v>
      </c>
      <c r="Y6478" s="10" t="n">
        <f aca="false">IF(U6478="Yes", 1, 0)</f>
        <v>0</v>
      </c>
      <c r="Z6478" s="10" t="n">
        <v>1</v>
      </c>
      <c r="AA6478" s="11" t="n">
        <f aca="false">MAX(0, ($S6478 * 0.35) - ($F6478 * 0.3))</f>
        <v>8.71</v>
      </c>
      <c r="AB6478" s="12" t="str">
        <f aca="false">IF(AA6478&gt;20,"High",IF(AA6478&gt;10,"Medium","Low"))</f>
        <v>Low</v>
      </c>
    </row>
    <row r="6479" customFormat="false" ht="18.65" hidden="false" customHeight="false" outlineLevel="0" collapsed="false">
      <c r="A6479" s="5" t="s">
        <v>6523</v>
      </c>
      <c r="B6479" s="6" t="s">
        <v>37</v>
      </c>
      <c r="C6479" s="6" t="s">
        <v>31</v>
      </c>
      <c r="D6479" s="6" t="s">
        <v>31</v>
      </c>
      <c r="E6479" s="6" t="s">
        <v>30</v>
      </c>
      <c r="F6479" s="7" t="n">
        <v>72</v>
      </c>
      <c r="G6479" s="6" t="s">
        <v>31</v>
      </c>
      <c r="H6479" s="6" t="s">
        <v>31</v>
      </c>
      <c r="I6479" s="6" t="s">
        <v>203</v>
      </c>
      <c r="J6479" s="6" t="s">
        <v>31</v>
      </c>
      <c r="K6479" s="6" t="s">
        <v>31</v>
      </c>
      <c r="L6479" s="6" t="s">
        <v>31</v>
      </c>
      <c r="M6479" s="6" t="s">
        <v>31</v>
      </c>
      <c r="N6479" s="6" t="s">
        <v>31</v>
      </c>
      <c r="O6479" s="6" t="s">
        <v>31</v>
      </c>
      <c r="P6479" s="6" t="s">
        <v>166</v>
      </c>
      <c r="Q6479" s="6" t="s">
        <v>30</v>
      </c>
      <c r="R6479" s="6" t="s">
        <v>58</v>
      </c>
      <c r="S6479" s="8" t="n">
        <v>89.1</v>
      </c>
      <c r="T6479" s="8" t="n">
        <v>6352.4</v>
      </c>
      <c r="U6479" s="6" t="s">
        <v>30</v>
      </c>
      <c r="V6479" s="8" t="n">
        <f aca="false">IF(X6479="0-1 Year", ROUND(S6479/0.474, 2), IF(X6479="1-2 Years", ROUND(S6479/0.287, 2), ROUND(S6479/0.14, 2)))</f>
        <v>636.43</v>
      </c>
      <c r="W6479" s="6" t="str">
        <f aca="false">IF(V6479&gt;4000, "High", IF(V6479&gt;2000, "Medium", "Low"))</f>
        <v>Low</v>
      </c>
      <c r="X6479" s="9" t="s">
        <v>1765</v>
      </c>
      <c r="Y6479" s="10" t="n">
        <f aca="false">IF(U6479="Yes", 1, 0)</f>
        <v>0</v>
      </c>
      <c r="Z6479" s="10" t="n">
        <v>1</v>
      </c>
      <c r="AA6479" s="11" t="n">
        <f aca="false">MAX(0, ($S6479 * 0.35) - ($F6479 * 0.3))</f>
        <v>9.585</v>
      </c>
      <c r="AB6479" s="12" t="str">
        <f aca="false">IF(AA6479&gt;20,"High",IF(AA6479&gt;10,"Medium","Low"))</f>
        <v>Low</v>
      </c>
    </row>
    <row r="6480" customFormat="false" ht="18.65" hidden="false" customHeight="false" outlineLevel="0" collapsed="false">
      <c r="A6480" s="5" t="s">
        <v>6524</v>
      </c>
      <c r="B6480" s="6" t="s">
        <v>29</v>
      </c>
      <c r="C6480" s="6" t="s">
        <v>30</v>
      </c>
      <c r="D6480" s="6" t="s">
        <v>30</v>
      </c>
      <c r="E6480" s="6" t="s">
        <v>30</v>
      </c>
      <c r="F6480" s="7" t="n">
        <v>72</v>
      </c>
      <c r="G6480" s="6" t="s">
        <v>31</v>
      </c>
      <c r="H6480" s="6" t="s">
        <v>31</v>
      </c>
      <c r="I6480" s="6" t="s">
        <v>203</v>
      </c>
      <c r="J6480" s="6" t="s">
        <v>31</v>
      </c>
      <c r="K6480" s="6" t="s">
        <v>31</v>
      </c>
      <c r="L6480" s="6" t="s">
        <v>31</v>
      </c>
      <c r="M6480" s="6" t="s">
        <v>31</v>
      </c>
      <c r="N6480" s="6" t="s">
        <v>31</v>
      </c>
      <c r="O6480" s="6" t="s">
        <v>31</v>
      </c>
      <c r="P6480" s="6" t="s">
        <v>166</v>
      </c>
      <c r="Q6480" s="6" t="s">
        <v>30</v>
      </c>
      <c r="R6480" s="6" t="s">
        <v>58</v>
      </c>
      <c r="S6480" s="8" t="n">
        <v>88.55</v>
      </c>
      <c r="T6480" s="8" t="n">
        <v>6362.35</v>
      </c>
      <c r="U6480" s="6" t="s">
        <v>30</v>
      </c>
      <c r="V6480" s="8" t="n">
        <f aca="false">IF(X6480="0-1 Year", ROUND(S6480/0.474, 2), IF(X6480="1-2 Years", ROUND(S6480/0.287, 2), ROUND(S6480/0.14, 2)))</f>
        <v>632.5</v>
      </c>
      <c r="W6480" s="6" t="str">
        <f aca="false">IF(V6480&gt;4000, "High", IF(V6480&gt;2000, "Medium", "Low"))</f>
        <v>Low</v>
      </c>
      <c r="X6480" s="9" t="s">
        <v>1765</v>
      </c>
      <c r="Y6480" s="10" t="n">
        <f aca="false">IF(U6480="Yes", 1, 0)</f>
        <v>0</v>
      </c>
      <c r="Z6480" s="10" t="n">
        <v>1</v>
      </c>
      <c r="AA6480" s="11" t="n">
        <f aca="false">MAX(0, ($S6480 * 0.35) - ($F6480 * 0.3))</f>
        <v>9.3925</v>
      </c>
      <c r="AB6480" s="12" t="str">
        <f aca="false">IF(AA6480&gt;20,"High",IF(AA6480&gt;10,"Medium","Low"))</f>
        <v>Low</v>
      </c>
    </row>
    <row r="6481" customFormat="false" ht="18.65" hidden="false" customHeight="false" outlineLevel="0" collapsed="false">
      <c r="A6481" s="5" t="s">
        <v>6525</v>
      </c>
      <c r="B6481" s="6" t="s">
        <v>29</v>
      </c>
      <c r="C6481" s="6" t="s">
        <v>30</v>
      </c>
      <c r="D6481" s="6" t="s">
        <v>30</v>
      </c>
      <c r="E6481" s="6" t="s">
        <v>30</v>
      </c>
      <c r="F6481" s="7" t="n">
        <v>61</v>
      </c>
      <c r="G6481" s="6" t="s">
        <v>31</v>
      </c>
      <c r="H6481" s="6" t="s">
        <v>31</v>
      </c>
      <c r="I6481" s="6" t="s">
        <v>517</v>
      </c>
      <c r="J6481" s="6" t="s">
        <v>31</v>
      </c>
      <c r="K6481" s="6" t="s">
        <v>30</v>
      </c>
      <c r="L6481" s="6" t="s">
        <v>31</v>
      </c>
      <c r="M6481" s="6" t="s">
        <v>30</v>
      </c>
      <c r="N6481" s="6" t="s">
        <v>31</v>
      </c>
      <c r="O6481" s="6" t="s">
        <v>31</v>
      </c>
      <c r="P6481" s="6" t="s">
        <v>33</v>
      </c>
      <c r="Q6481" s="6" t="s">
        <v>30</v>
      </c>
      <c r="R6481" s="6" t="s">
        <v>39</v>
      </c>
      <c r="S6481" s="8" t="n">
        <v>104</v>
      </c>
      <c r="T6481" s="8" t="n">
        <v>6363.45</v>
      </c>
      <c r="U6481" s="6" t="s">
        <v>30</v>
      </c>
      <c r="V6481" s="8" t="n">
        <f aca="false">IF(X6481="0-1 Year", ROUND(S6481/0.474, 2), IF(X6481="1-2 Years", ROUND(S6481/0.287, 2), ROUND(S6481/0.14, 2)))</f>
        <v>742.86</v>
      </c>
      <c r="W6481" s="6" t="str">
        <f aca="false">IF(V6481&gt;4000, "High", IF(V6481&gt;2000, "Medium", "Low"))</f>
        <v>Low</v>
      </c>
      <c r="X6481" s="9" t="s">
        <v>1765</v>
      </c>
      <c r="Y6481" s="10" t="n">
        <f aca="false">IF(U6481="Yes", 1, 0)</f>
        <v>0</v>
      </c>
      <c r="Z6481" s="10" t="n">
        <v>1</v>
      </c>
      <c r="AA6481" s="11" t="n">
        <f aca="false">MAX(0, ($S6481 * 0.35) - ($F6481 * 0.3))</f>
        <v>18.1</v>
      </c>
      <c r="AB6481" s="12" t="str">
        <f aca="false">IF(AA6481&gt;20,"High",IF(AA6481&gt;10,"Medium","Low"))</f>
        <v>Medium</v>
      </c>
    </row>
    <row r="6482" customFormat="false" ht="18.65" hidden="false" customHeight="false" outlineLevel="0" collapsed="false">
      <c r="A6482" s="5" t="s">
        <v>6526</v>
      </c>
      <c r="B6482" s="6" t="s">
        <v>37</v>
      </c>
      <c r="C6482" s="6" t="s">
        <v>30</v>
      </c>
      <c r="D6482" s="6" t="s">
        <v>31</v>
      </c>
      <c r="E6482" s="6" t="s">
        <v>30</v>
      </c>
      <c r="F6482" s="7" t="n">
        <v>71</v>
      </c>
      <c r="G6482" s="6" t="s">
        <v>31</v>
      </c>
      <c r="H6482" s="6" t="s">
        <v>31</v>
      </c>
      <c r="I6482" s="6" t="s">
        <v>203</v>
      </c>
      <c r="J6482" s="6" t="s">
        <v>31</v>
      </c>
      <c r="K6482" s="6" t="s">
        <v>31</v>
      </c>
      <c r="L6482" s="6" t="s">
        <v>31</v>
      </c>
      <c r="M6482" s="6" t="s">
        <v>31</v>
      </c>
      <c r="N6482" s="6" t="s">
        <v>31</v>
      </c>
      <c r="O6482" s="6" t="s">
        <v>31</v>
      </c>
      <c r="P6482" s="6" t="s">
        <v>166</v>
      </c>
      <c r="Q6482" s="6" t="s">
        <v>30</v>
      </c>
      <c r="R6482" s="6" t="s">
        <v>53</v>
      </c>
      <c r="S6482" s="8" t="n">
        <v>87.95</v>
      </c>
      <c r="T6482" s="8" t="n">
        <v>6365.35</v>
      </c>
      <c r="U6482" s="6" t="s">
        <v>30</v>
      </c>
      <c r="V6482" s="8" t="n">
        <f aca="false">IF(X6482="0-1 Year", ROUND(S6482/0.474, 2), IF(X6482="1-2 Years", ROUND(S6482/0.287, 2), ROUND(S6482/0.14, 2)))</f>
        <v>628.21</v>
      </c>
      <c r="W6482" s="6" t="str">
        <f aca="false">IF(V6482&gt;4000, "High", IF(V6482&gt;2000, "Medium", "Low"))</f>
        <v>Low</v>
      </c>
      <c r="X6482" s="9" t="s">
        <v>1765</v>
      </c>
      <c r="Y6482" s="10" t="n">
        <f aca="false">IF(U6482="Yes", 1, 0)</f>
        <v>0</v>
      </c>
      <c r="Z6482" s="10" t="n">
        <v>1</v>
      </c>
      <c r="AA6482" s="11" t="n">
        <f aca="false">MAX(0, ($S6482 * 0.35) - ($F6482 * 0.3))</f>
        <v>9.4825</v>
      </c>
      <c r="AB6482" s="12" t="str">
        <f aca="false">IF(AA6482&gt;20,"High",IF(AA6482&gt;10,"Medium","Low"))</f>
        <v>Low</v>
      </c>
    </row>
    <row r="6483" customFormat="false" ht="18.65" hidden="false" customHeight="false" outlineLevel="0" collapsed="false">
      <c r="A6483" s="5" t="s">
        <v>6527</v>
      </c>
      <c r="B6483" s="6" t="s">
        <v>37</v>
      </c>
      <c r="C6483" s="6" t="s">
        <v>30</v>
      </c>
      <c r="D6483" s="6" t="s">
        <v>30</v>
      </c>
      <c r="E6483" s="6" t="s">
        <v>30</v>
      </c>
      <c r="F6483" s="7" t="n">
        <v>70</v>
      </c>
      <c r="G6483" s="6" t="s">
        <v>31</v>
      </c>
      <c r="H6483" s="6" t="s">
        <v>31</v>
      </c>
      <c r="I6483" s="6" t="s">
        <v>203</v>
      </c>
      <c r="J6483" s="6" t="s">
        <v>31</v>
      </c>
      <c r="K6483" s="6" t="s">
        <v>31</v>
      </c>
      <c r="L6483" s="6" t="s">
        <v>31</v>
      </c>
      <c r="M6483" s="6" t="s">
        <v>31</v>
      </c>
      <c r="N6483" s="6" t="s">
        <v>31</v>
      </c>
      <c r="O6483" s="6" t="s">
        <v>31</v>
      </c>
      <c r="P6483" s="6" t="s">
        <v>166</v>
      </c>
      <c r="Q6483" s="6" t="s">
        <v>30</v>
      </c>
      <c r="R6483" s="6" t="s">
        <v>58</v>
      </c>
      <c r="S6483" s="8" t="n">
        <v>89.75</v>
      </c>
      <c r="T6483" s="8" t="n">
        <v>6367.2</v>
      </c>
      <c r="U6483" s="6" t="s">
        <v>30</v>
      </c>
      <c r="V6483" s="8" t="n">
        <f aca="false">IF(X6483="0-1 Year", ROUND(S6483/0.474, 2), IF(X6483="1-2 Years", ROUND(S6483/0.287, 2), ROUND(S6483/0.14, 2)))</f>
        <v>641.07</v>
      </c>
      <c r="W6483" s="6" t="str">
        <f aca="false">IF(V6483&gt;4000, "High", IF(V6483&gt;2000, "Medium", "Low"))</f>
        <v>Low</v>
      </c>
      <c r="X6483" s="9" t="s">
        <v>1765</v>
      </c>
      <c r="Y6483" s="10" t="n">
        <f aca="false">IF(U6483="Yes", 1, 0)</f>
        <v>0</v>
      </c>
      <c r="Z6483" s="10" t="n">
        <v>1</v>
      </c>
      <c r="AA6483" s="11" t="n">
        <f aca="false">MAX(0, ($S6483 * 0.35) - ($F6483 * 0.3))</f>
        <v>10.4125</v>
      </c>
      <c r="AB6483" s="12" t="str">
        <f aca="false">IF(AA6483&gt;20,"High",IF(AA6483&gt;10,"Medium","Low"))</f>
        <v>Medium</v>
      </c>
    </row>
    <row r="6484" customFormat="false" ht="18.65" hidden="false" customHeight="false" outlineLevel="0" collapsed="false">
      <c r="A6484" s="5" t="s">
        <v>6528</v>
      </c>
      <c r="B6484" s="6" t="s">
        <v>29</v>
      </c>
      <c r="C6484" s="6" t="s">
        <v>30</v>
      </c>
      <c r="D6484" s="6" t="s">
        <v>31</v>
      </c>
      <c r="E6484" s="6" t="s">
        <v>30</v>
      </c>
      <c r="F6484" s="7" t="n">
        <v>67</v>
      </c>
      <c r="G6484" s="6" t="s">
        <v>31</v>
      </c>
      <c r="H6484" s="6" t="s">
        <v>31</v>
      </c>
      <c r="I6484" s="6" t="s">
        <v>517</v>
      </c>
      <c r="J6484" s="6" t="s">
        <v>30</v>
      </c>
      <c r="K6484" s="6" t="s">
        <v>31</v>
      </c>
      <c r="L6484" s="6" t="s">
        <v>31</v>
      </c>
      <c r="M6484" s="6" t="s">
        <v>30</v>
      </c>
      <c r="N6484" s="6" t="s">
        <v>30</v>
      </c>
      <c r="O6484" s="6" t="s">
        <v>31</v>
      </c>
      <c r="P6484" s="6" t="s">
        <v>166</v>
      </c>
      <c r="Q6484" s="6" t="s">
        <v>31</v>
      </c>
      <c r="R6484" s="6" t="s">
        <v>39</v>
      </c>
      <c r="S6484" s="8" t="n">
        <v>93.15</v>
      </c>
      <c r="T6484" s="8" t="n">
        <v>6368.2</v>
      </c>
      <c r="U6484" s="6" t="s">
        <v>30</v>
      </c>
      <c r="V6484" s="8" t="n">
        <f aca="false">IF(X6484="0-1 Year", ROUND(S6484/0.474, 2), IF(X6484="1-2 Years", ROUND(S6484/0.287, 2), ROUND(S6484/0.14, 2)))</f>
        <v>665.36</v>
      </c>
      <c r="W6484" s="6" t="str">
        <f aca="false">IF(V6484&gt;4000, "High", IF(V6484&gt;2000, "Medium", "Low"))</f>
        <v>Low</v>
      </c>
      <c r="X6484" s="9" t="s">
        <v>1765</v>
      </c>
      <c r="Y6484" s="10" t="n">
        <f aca="false">IF(U6484="Yes", 1, 0)</f>
        <v>0</v>
      </c>
      <c r="Z6484" s="10" t="n">
        <v>1</v>
      </c>
      <c r="AA6484" s="11" t="n">
        <f aca="false">MAX(0, ($S6484 * 0.35) - ($F6484 * 0.3))</f>
        <v>12.5025</v>
      </c>
      <c r="AB6484" s="12" t="str">
        <f aca="false">IF(AA6484&gt;20,"High",IF(AA6484&gt;10,"Medium","Low"))</f>
        <v>Medium</v>
      </c>
    </row>
    <row r="6485" customFormat="false" ht="18.65" hidden="false" customHeight="false" outlineLevel="0" collapsed="false">
      <c r="A6485" s="5" t="s">
        <v>6529</v>
      </c>
      <c r="B6485" s="6" t="s">
        <v>29</v>
      </c>
      <c r="C6485" s="6" t="s">
        <v>30</v>
      </c>
      <c r="D6485" s="6" t="s">
        <v>31</v>
      </c>
      <c r="E6485" s="6" t="s">
        <v>30</v>
      </c>
      <c r="F6485" s="7" t="n">
        <v>72</v>
      </c>
      <c r="G6485" s="6" t="s">
        <v>31</v>
      </c>
      <c r="H6485" s="6" t="s">
        <v>31</v>
      </c>
      <c r="I6485" s="6" t="s">
        <v>203</v>
      </c>
      <c r="J6485" s="6" t="s">
        <v>31</v>
      </c>
      <c r="K6485" s="6" t="s">
        <v>31</v>
      </c>
      <c r="L6485" s="6" t="s">
        <v>31</v>
      </c>
      <c r="M6485" s="6" t="s">
        <v>31</v>
      </c>
      <c r="N6485" s="6" t="s">
        <v>31</v>
      </c>
      <c r="O6485" s="6" t="s">
        <v>31</v>
      </c>
      <c r="P6485" s="6" t="s">
        <v>166</v>
      </c>
      <c r="Q6485" s="6" t="s">
        <v>31</v>
      </c>
      <c r="R6485" s="6" t="s">
        <v>58</v>
      </c>
      <c r="S6485" s="8" t="n">
        <v>90.25</v>
      </c>
      <c r="T6485" s="8" t="n">
        <v>6369.45</v>
      </c>
      <c r="U6485" s="6" t="s">
        <v>30</v>
      </c>
      <c r="V6485" s="8" t="n">
        <f aca="false">IF(X6485="0-1 Year", ROUND(S6485/0.474, 2), IF(X6485="1-2 Years", ROUND(S6485/0.287, 2), ROUND(S6485/0.14, 2)))</f>
        <v>644.64</v>
      </c>
      <c r="W6485" s="6" t="str">
        <f aca="false">IF(V6485&gt;4000, "High", IF(V6485&gt;2000, "Medium", "Low"))</f>
        <v>Low</v>
      </c>
      <c r="X6485" s="9" t="s">
        <v>1765</v>
      </c>
      <c r="Y6485" s="10" t="n">
        <f aca="false">IF(U6485="Yes", 1, 0)</f>
        <v>0</v>
      </c>
      <c r="Z6485" s="10" t="n">
        <v>1</v>
      </c>
      <c r="AA6485" s="11" t="n">
        <f aca="false">MAX(0, ($S6485 * 0.35) - ($F6485 * 0.3))</f>
        <v>9.9875</v>
      </c>
      <c r="AB6485" s="12" t="str">
        <f aca="false">IF(AA6485&gt;20,"High",IF(AA6485&gt;10,"Medium","Low"))</f>
        <v>Low</v>
      </c>
    </row>
    <row r="6486" customFormat="false" ht="18.65" hidden="false" customHeight="false" outlineLevel="0" collapsed="false">
      <c r="A6486" s="5" t="s">
        <v>6530</v>
      </c>
      <c r="B6486" s="6" t="s">
        <v>29</v>
      </c>
      <c r="C6486" s="6" t="s">
        <v>30</v>
      </c>
      <c r="D6486" s="6" t="s">
        <v>31</v>
      </c>
      <c r="E6486" s="6" t="s">
        <v>31</v>
      </c>
      <c r="F6486" s="7" t="n">
        <v>67</v>
      </c>
      <c r="G6486" s="6" t="s">
        <v>31</v>
      </c>
      <c r="H6486" s="6" t="s">
        <v>31</v>
      </c>
      <c r="I6486" s="6" t="s">
        <v>517</v>
      </c>
      <c r="J6486" s="6" t="s">
        <v>30</v>
      </c>
      <c r="K6486" s="6" t="s">
        <v>31</v>
      </c>
      <c r="L6486" s="6" t="s">
        <v>30</v>
      </c>
      <c r="M6486" s="6" t="s">
        <v>30</v>
      </c>
      <c r="N6486" s="6" t="s">
        <v>30</v>
      </c>
      <c r="O6486" s="6" t="s">
        <v>31</v>
      </c>
      <c r="P6486" s="6" t="s">
        <v>38</v>
      </c>
      <c r="Q6486" s="6" t="s">
        <v>31</v>
      </c>
      <c r="R6486" s="6" t="s">
        <v>53</v>
      </c>
      <c r="S6486" s="8" t="n">
        <v>89.55</v>
      </c>
      <c r="T6486" s="8" t="n">
        <v>6373.1</v>
      </c>
      <c r="U6486" s="6" t="s">
        <v>30</v>
      </c>
      <c r="V6486" s="8" t="n">
        <f aca="false">IF(X6486="0-1 Year", ROUND(S6486/0.474, 2), IF(X6486="1-2 Years", ROUND(S6486/0.287, 2), ROUND(S6486/0.14, 2)))</f>
        <v>639.64</v>
      </c>
      <c r="W6486" s="6" t="str">
        <f aca="false">IF(V6486&gt;4000, "High", IF(V6486&gt;2000, "Medium", "Low"))</f>
        <v>Low</v>
      </c>
      <c r="X6486" s="9" t="s">
        <v>1765</v>
      </c>
      <c r="Y6486" s="10" t="n">
        <f aca="false">IF(U6486="Yes", 1, 0)</f>
        <v>0</v>
      </c>
      <c r="Z6486" s="10" t="n">
        <v>1</v>
      </c>
      <c r="AA6486" s="11" t="n">
        <f aca="false">MAX(0, ($S6486 * 0.35) - ($F6486 * 0.3))</f>
        <v>11.2425</v>
      </c>
      <c r="AB6486" s="12" t="str">
        <f aca="false">IF(AA6486&gt;20,"High",IF(AA6486&gt;10,"Medium","Low"))</f>
        <v>Medium</v>
      </c>
    </row>
    <row r="6487" customFormat="false" ht="18.65" hidden="false" customHeight="false" outlineLevel="0" collapsed="false">
      <c r="A6487" s="5" t="s">
        <v>6531</v>
      </c>
      <c r="B6487" s="6" t="s">
        <v>29</v>
      </c>
      <c r="C6487" s="6" t="s">
        <v>30</v>
      </c>
      <c r="D6487" s="6" t="s">
        <v>31</v>
      </c>
      <c r="E6487" s="6" t="s">
        <v>30</v>
      </c>
      <c r="F6487" s="7" t="n">
        <v>61</v>
      </c>
      <c r="G6487" s="6" t="s">
        <v>31</v>
      </c>
      <c r="H6487" s="6" t="s">
        <v>31</v>
      </c>
      <c r="I6487" s="6" t="s">
        <v>517</v>
      </c>
      <c r="J6487" s="6" t="s">
        <v>31</v>
      </c>
      <c r="K6487" s="6" t="s">
        <v>31</v>
      </c>
      <c r="L6487" s="6" t="s">
        <v>30</v>
      </c>
      <c r="M6487" s="6" t="s">
        <v>30</v>
      </c>
      <c r="N6487" s="6" t="s">
        <v>31</v>
      </c>
      <c r="O6487" s="6" t="s">
        <v>31</v>
      </c>
      <c r="P6487" s="6" t="s">
        <v>38</v>
      </c>
      <c r="Q6487" s="6" t="s">
        <v>31</v>
      </c>
      <c r="R6487" s="6" t="s">
        <v>39</v>
      </c>
      <c r="S6487" s="8" t="n">
        <v>106.2</v>
      </c>
      <c r="T6487" s="8" t="n">
        <v>6375.2</v>
      </c>
      <c r="U6487" s="6" t="s">
        <v>30</v>
      </c>
      <c r="V6487" s="8" t="n">
        <f aca="false">IF(X6487="0-1 Year", ROUND(S6487/0.474, 2), IF(X6487="1-2 Years", ROUND(S6487/0.287, 2), ROUND(S6487/0.14, 2)))</f>
        <v>758.57</v>
      </c>
      <c r="W6487" s="6" t="str">
        <f aca="false">IF(V6487&gt;4000, "High", IF(V6487&gt;2000, "Medium", "Low"))</f>
        <v>Low</v>
      </c>
      <c r="X6487" s="9" t="s">
        <v>1765</v>
      </c>
      <c r="Y6487" s="10" t="n">
        <f aca="false">IF(U6487="Yes", 1, 0)</f>
        <v>0</v>
      </c>
      <c r="Z6487" s="10" t="n">
        <v>1</v>
      </c>
      <c r="AA6487" s="11" t="n">
        <f aca="false">MAX(0, ($S6487 * 0.35) - ($F6487 * 0.3))</f>
        <v>18.87</v>
      </c>
      <c r="AB6487" s="12" t="str">
        <f aca="false">IF(AA6487&gt;20,"High",IF(AA6487&gt;10,"Medium","Low"))</f>
        <v>Medium</v>
      </c>
    </row>
    <row r="6488" customFormat="false" ht="18.65" hidden="false" customHeight="false" outlineLevel="0" collapsed="false">
      <c r="A6488" s="5" t="s">
        <v>6532</v>
      </c>
      <c r="B6488" s="6" t="s">
        <v>37</v>
      </c>
      <c r="C6488" s="6" t="s">
        <v>30</v>
      </c>
      <c r="D6488" s="6" t="s">
        <v>31</v>
      </c>
      <c r="E6488" s="6" t="s">
        <v>30</v>
      </c>
      <c r="F6488" s="7" t="n">
        <v>64</v>
      </c>
      <c r="G6488" s="6" t="s">
        <v>31</v>
      </c>
      <c r="H6488" s="6" t="s">
        <v>30</v>
      </c>
      <c r="I6488" s="6" t="s">
        <v>517</v>
      </c>
      <c r="J6488" s="6" t="s">
        <v>31</v>
      </c>
      <c r="K6488" s="6" t="s">
        <v>30</v>
      </c>
      <c r="L6488" s="6" t="s">
        <v>31</v>
      </c>
      <c r="M6488" s="6" t="s">
        <v>30</v>
      </c>
      <c r="N6488" s="6" t="s">
        <v>31</v>
      </c>
      <c r="O6488" s="6" t="s">
        <v>31</v>
      </c>
      <c r="P6488" s="6" t="s">
        <v>166</v>
      </c>
      <c r="Q6488" s="6" t="s">
        <v>31</v>
      </c>
      <c r="R6488" s="6" t="s">
        <v>53</v>
      </c>
      <c r="S6488" s="8" t="n">
        <v>99</v>
      </c>
      <c r="T6488" s="8" t="n">
        <v>6375.8</v>
      </c>
      <c r="U6488" s="6" t="s">
        <v>30</v>
      </c>
      <c r="V6488" s="8" t="n">
        <f aca="false">IF(X6488="0-1 Year", ROUND(S6488/0.474, 2), IF(X6488="1-2 Years", ROUND(S6488/0.287, 2), ROUND(S6488/0.14, 2)))</f>
        <v>707.14</v>
      </c>
      <c r="W6488" s="6" t="str">
        <f aca="false">IF(V6488&gt;4000, "High", IF(V6488&gt;2000, "Medium", "Low"))</f>
        <v>Low</v>
      </c>
      <c r="X6488" s="9" t="s">
        <v>1765</v>
      </c>
      <c r="Y6488" s="10" t="n">
        <f aca="false">IF(U6488="Yes", 1, 0)</f>
        <v>0</v>
      </c>
      <c r="Z6488" s="10" t="n">
        <v>1</v>
      </c>
      <c r="AA6488" s="11" t="n">
        <f aca="false">MAX(0, ($S6488 * 0.35) - ($F6488 * 0.3))</f>
        <v>15.45</v>
      </c>
      <c r="AB6488" s="12" t="str">
        <f aca="false">IF(AA6488&gt;20,"High",IF(AA6488&gt;10,"Medium","Low"))</f>
        <v>Medium</v>
      </c>
    </row>
    <row r="6489" customFormat="false" ht="18.65" hidden="false" customHeight="false" outlineLevel="0" collapsed="false">
      <c r="A6489" s="5" t="s">
        <v>6533</v>
      </c>
      <c r="B6489" s="6" t="s">
        <v>29</v>
      </c>
      <c r="C6489" s="6" t="s">
        <v>30</v>
      </c>
      <c r="D6489" s="6" t="s">
        <v>31</v>
      </c>
      <c r="E6489" s="6" t="s">
        <v>31</v>
      </c>
      <c r="F6489" s="7" t="n">
        <v>72</v>
      </c>
      <c r="G6489" s="6" t="s">
        <v>31</v>
      </c>
      <c r="H6489" s="6" t="s">
        <v>31</v>
      </c>
      <c r="I6489" s="6" t="s">
        <v>203</v>
      </c>
      <c r="J6489" s="6" t="s">
        <v>31</v>
      </c>
      <c r="K6489" s="6" t="s">
        <v>31</v>
      </c>
      <c r="L6489" s="6" t="s">
        <v>31</v>
      </c>
      <c r="M6489" s="6" t="s">
        <v>31</v>
      </c>
      <c r="N6489" s="6" t="s">
        <v>31</v>
      </c>
      <c r="O6489" s="6" t="s">
        <v>31</v>
      </c>
      <c r="P6489" s="6" t="s">
        <v>166</v>
      </c>
      <c r="Q6489" s="6" t="s">
        <v>31</v>
      </c>
      <c r="R6489" s="6" t="s">
        <v>34</v>
      </c>
      <c r="S6489" s="8" t="n">
        <v>89.4</v>
      </c>
      <c r="T6489" s="8" t="n">
        <v>6376.55</v>
      </c>
      <c r="U6489" s="6" t="s">
        <v>30</v>
      </c>
      <c r="V6489" s="8" t="n">
        <f aca="false">IF(X6489="0-1 Year", ROUND(S6489/0.474, 2), IF(X6489="1-2 Years", ROUND(S6489/0.287, 2), ROUND(S6489/0.14, 2)))</f>
        <v>638.57</v>
      </c>
      <c r="W6489" s="6" t="str">
        <f aca="false">IF(V6489&gt;4000, "High", IF(V6489&gt;2000, "Medium", "Low"))</f>
        <v>Low</v>
      </c>
      <c r="X6489" s="9" t="s">
        <v>1765</v>
      </c>
      <c r="Y6489" s="10" t="n">
        <f aca="false">IF(U6489="Yes", 1, 0)</f>
        <v>0</v>
      </c>
      <c r="Z6489" s="10" t="n">
        <v>1</v>
      </c>
      <c r="AA6489" s="11" t="n">
        <f aca="false">MAX(0, ($S6489 * 0.35) - ($F6489 * 0.3))</f>
        <v>9.69</v>
      </c>
      <c r="AB6489" s="12" t="str">
        <f aca="false">IF(AA6489&gt;20,"High",IF(AA6489&gt;10,"Medium","Low"))</f>
        <v>Low</v>
      </c>
    </row>
    <row r="6490" customFormat="false" ht="18.65" hidden="false" customHeight="false" outlineLevel="0" collapsed="false">
      <c r="A6490" s="5" t="s">
        <v>6534</v>
      </c>
      <c r="B6490" s="6" t="s">
        <v>29</v>
      </c>
      <c r="C6490" s="6" t="s">
        <v>31</v>
      </c>
      <c r="D6490" s="6" t="s">
        <v>31</v>
      </c>
      <c r="E6490" s="6" t="s">
        <v>30</v>
      </c>
      <c r="F6490" s="7" t="n">
        <v>69</v>
      </c>
      <c r="G6490" s="6" t="s">
        <v>31</v>
      </c>
      <c r="H6490" s="6" t="s">
        <v>31</v>
      </c>
      <c r="I6490" s="6" t="s">
        <v>517</v>
      </c>
      <c r="J6490" s="6" t="s">
        <v>30</v>
      </c>
      <c r="K6490" s="6" t="s">
        <v>31</v>
      </c>
      <c r="L6490" s="6" t="s">
        <v>31</v>
      </c>
      <c r="M6490" s="6" t="s">
        <v>30</v>
      </c>
      <c r="N6490" s="6" t="s">
        <v>30</v>
      </c>
      <c r="O6490" s="6" t="s">
        <v>31</v>
      </c>
      <c r="P6490" s="6" t="s">
        <v>38</v>
      </c>
      <c r="Q6490" s="6" t="s">
        <v>31</v>
      </c>
      <c r="R6490" s="6" t="s">
        <v>53</v>
      </c>
      <c r="S6490" s="8" t="n">
        <v>95.35</v>
      </c>
      <c r="T6490" s="8" t="n">
        <v>6382</v>
      </c>
      <c r="U6490" s="6" t="s">
        <v>30</v>
      </c>
      <c r="V6490" s="8" t="n">
        <f aca="false">IF(X6490="0-1 Year", ROUND(S6490/0.474, 2), IF(X6490="1-2 Years", ROUND(S6490/0.287, 2), ROUND(S6490/0.14, 2)))</f>
        <v>681.07</v>
      </c>
      <c r="W6490" s="6" t="str">
        <f aca="false">IF(V6490&gt;4000, "High", IF(V6490&gt;2000, "Medium", "Low"))</f>
        <v>Low</v>
      </c>
      <c r="X6490" s="9" t="s">
        <v>1765</v>
      </c>
      <c r="Y6490" s="10" t="n">
        <f aca="false">IF(U6490="Yes", 1, 0)</f>
        <v>0</v>
      </c>
      <c r="Z6490" s="10" t="n">
        <v>1</v>
      </c>
      <c r="AA6490" s="11" t="n">
        <f aca="false">MAX(0, ($S6490 * 0.35) - ($F6490 * 0.3))</f>
        <v>12.6725</v>
      </c>
      <c r="AB6490" s="12" t="str">
        <f aca="false">IF(AA6490&gt;20,"High",IF(AA6490&gt;10,"Medium","Low"))</f>
        <v>Medium</v>
      </c>
    </row>
    <row r="6491" customFormat="false" ht="18.65" hidden="false" customHeight="false" outlineLevel="0" collapsed="false">
      <c r="A6491" s="5" t="s">
        <v>6535</v>
      </c>
      <c r="B6491" s="6" t="s">
        <v>29</v>
      </c>
      <c r="C6491" s="6" t="s">
        <v>31</v>
      </c>
      <c r="D6491" s="6" t="s">
        <v>30</v>
      </c>
      <c r="E6491" s="6" t="s">
        <v>30</v>
      </c>
      <c r="F6491" s="7" t="n">
        <v>55</v>
      </c>
      <c r="G6491" s="6" t="s">
        <v>31</v>
      </c>
      <c r="H6491" s="6" t="s">
        <v>31</v>
      </c>
      <c r="I6491" s="6" t="s">
        <v>517</v>
      </c>
      <c r="J6491" s="6" t="s">
        <v>31</v>
      </c>
      <c r="K6491" s="6" t="s">
        <v>31</v>
      </c>
      <c r="L6491" s="6" t="s">
        <v>31</v>
      </c>
      <c r="M6491" s="6" t="s">
        <v>31</v>
      </c>
      <c r="N6491" s="6" t="s">
        <v>31</v>
      </c>
      <c r="O6491" s="6" t="s">
        <v>31</v>
      </c>
      <c r="P6491" s="6" t="s">
        <v>38</v>
      </c>
      <c r="Q6491" s="6" t="s">
        <v>31</v>
      </c>
      <c r="R6491" s="6" t="s">
        <v>39</v>
      </c>
      <c r="S6491" s="8" t="n">
        <v>116.5</v>
      </c>
      <c r="T6491" s="8" t="n">
        <v>6382.55</v>
      </c>
      <c r="U6491" s="6" t="s">
        <v>30</v>
      </c>
      <c r="V6491" s="8" t="n">
        <f aca="false">IF(X6491="0-1 Year", ROUND(S6491/0.474, 2), IF(X6491="1-2 Years", ROUND(S6491/0.287, 2), ROUND(S6491/0.14, 2)))</f>
        <v>832.14</v>
      </c>
      <c r="W6491" s="6" t="str">
        <f aca="false">IF(V6491&gt;4000, "High", IF(V6491&gt;2000, "Medium", "Low"))</f>
        <v>Low</v>
      </c>
      <c r="X6491" s="9" t="s">
        <v>1765</v>
      </c>
      <c r="Y6491" s="10" t="n">
        <f aca="false">IF(U6491="Yes", 1, 0)</f>
        <v>0</v>
      </c>
      <c r="Z6491" s="10" t="n">
        <v>1</v>
      </c>
      <c r="AA6491" s="11" t="n">
        <f aca="false">MAX(0, ($S6491 * 0.35) - ($F6491 * 0.3))</f>
        <v>24.275</v>
      </c>
      <c r="AB6491" s="12" t="str">
        <f aca="false">IF(AA6491&gt;20,"High",IF(AA6491&gt;10,"Medium","Low"))</f>
        <v>High</v>
      </c>
    </row>
    <row r="6492" customFormat="false" ht="18.65" hidden="false" customHeight="false" outlineLevel="0" collapsed="false">
      <c r="A6492" s="5" t="s">
        <v>6536</v>
      </c>
      <c r="B6492" s="6" t="s">
        <v>29</v>
      </c>
      <c r="C6492" s="6" t="s">
        <v>31</v>
      </c>
      <c r="D6492" s="6" t="s">
        <v>31</v>
      </c>
      <c r="E6492" s="6" t="s">
        <v>30</v>
      </c>
      <c r="F6492" s="7" t="n">
        <v>62</v>
      </c>
      <c r="G6492" s="6" t="s">
        <v>31</v>
      </c>
      <c r="H6492" s="6" t="s">
        <v>31</v>
      </c>
      <c r="I6492" s="6" t="s">
        <v>517</v>
      </c>
      <c r="J6492" s="6" t="s">
        <v>30</v>
      </c>
      <c r="K6492" s="6" t="s">
        <v>31</v>
      </c>
      <c r="L6492" s="6" t="s">
        <v>31</v>
      </c>
      <c r="M6492" s="6" t="s">
        <v>30</v>
      </c>
      <c r="N6492" s="6" t="s">
        <v>31</v>
      </c>
      <c r="O6492" s="6" t="s">
        <v>31</v>
      </c>
      <c r="P6492" s="6" t="s">
        <v>33</v>
      </c>
      <c r="Q6492" s="6" t="s">
        <v>31</v>
      </c>
      <c r="R6492" s="6" t="s">
        <v>39</v>
      </c>
      <c r="S6492" s="8" t="n">
        <v>103.75</v>
      </c>
      <c r="T6492" s="8" t="n">
        <v>6383.35</v>
      </c>
      <c r="U6492" s="6" t="s">
        <v>31</v>
      </c>
      <c r="V6492" s="8" t="n">
        <f aca="false">IF(X6492="0-1 Year", ROUND(S6492/0.474, 2), IF(X6492="1-2 Years", ROUND(S6492/0.287, 2), ROUND(S6492/0.14, 2)))</f>
        <v>741.07</v>
      </c>
      <c r="W6492" s="6" t="str">
        <f aca="false">IF(V6492&gt;4000, "High", IF(V6492&gt;2000, "Medium", "Low"))</f>
        <v>Low</v>
      </c>
      <c r="X6492" s="9" t="s">
        <v>1765</v>
      </c>
      <c r="Y6492" s="10" t="n">
        <f aca="false">IF(U6492="Yes", 1, 0)</f>
        <v>1</v>
      </c>
      <c r="Z6492" s="10" t="n">
        <v>1</v>
      </c>
      <c r="AA6492" s="11" t="n">
        <f aca="false">MAX(0, ($S6492 * 0.35) - ($F6492 * 0.3))</f>
        <v>17.7125</v>
      </c>
      <c r="AB6492" s="12" t="str">
        <f aca="false">IF(AA6492&gt;20,"High",IF(AA6492&gt;10,"Medium","Low"))</f>
        <v>Medium</v>
      </c>
    </row>
    <row r="6493" customFormat="false" ht="18.65" hidden="false" customHeight="false" outlineLevel="0" collapsed="false">
      <c r="A6493" s="5" t="s">
        <v>6537</v>
      </c>
      <c r="B6493" s="6" t="s">
        <v>37</v>
      </c>
      <c r="C6493" s="6" t="s">
        <v>30</v>
      </c>
      <c r="D6493" s="6" t="s">
        <v>31</v>
      </c>
      <c r="E6493" s="6" t="s">
        <v>30</v>
      </c>
      <c r="F6493" s="7" t="n">
        <v>61</v>
      </c>
      <c r="G6493" s="6" t="s">
        <v>31</v>
      </c>
      <c r="H6493" s="6" t="s">
        <v>31</v>
      </c>
      <c r="I6493" s="6" t="s">
        <v>517</v>
      </c>
      <c r="J6493" s="6" t="s">
        <v>30</v>
      </c>
      <c r="K6493" s="6" t="s">
        <v>30</v>
      </c>
      <c r="L6493" s="6" t="s">
        <v>30</v>
      </c>
      <c r="M6493" s="6" t="s">
        <v>31</v>
      </c>
      <c r="N6493" s="6" t="s">
        <v>31</v>
      </c>
      <c r="O6493" s="6" t="s">
        <v>31</v>
      </c>
      <c r="P6493" s="6" t="s">
        <v>33</v>
      </c>
      <c r="Q6493" s="6" t="s">
        <v>30</v>
      </c>
      <c r="R6493" s="6" t="s">
        <v>53</v>
      </c>
      <c r="S6493" s="8" t="n">
        <v>101.15</v>
      </c>
      <c r="T6493" s="8" t="n">
        <v>6383.9</v>
      </c>
      <c r="U6493" s="6" t="s">
        <v>30</v>
      </c>
      <c r="V6493" s="8" t="n">
        <f aca="false">IF(X6493="0-1 Year", ROUND(S6493/0.474, 2), IF(X6493="1-2 Years", ROUND(S6493/0.287, 2), ROUND(S6493/0.14, 2)))</f>
        <v>722.5</v>
      </c>
      <c r="W6493" s="6" t="str">
        <f aca="false">IF(V6493&gt;4000, "High", IF(V6493&gt;2000, "Medium", "Low"))</f>
        <v>Low</v>
      </c>
      <c r="X6493" s="9" t="s">
        <v>1765</v>
      </c>
      <c r="Y6493" s="10" t="n">
        <f aca="false">IF(U6493="Yes", 1, 0)</f>
        <v>0</v>
      </c>
      <c r="Z6493" s="10" t="n">
        <v>1</v>
      </c>
      <c r="AA6493" s="11" t="n">
        <f aca="false">MAX(0, ($S6493 * 0.35) - ($F6493 * 0.3))</f>
        <v>17.1025</v>
      </c>
      <c r="AB6493" s="12" t="str">
        <f aca="false">IF(AA6493&gt;20,"High",IF(AA6493&gt;10,"Medium","Low"))</f>
        <v>Medium</v>
      </c>
    </row>
    <row r="6494" customFormat="false" ht="18.65" hidden="false" customHeight="false" outlineLevel="0" collapsed="false">
      <c r="A6494" s="5" t="s">
        <v>6538</v>
      </c>
      <c r="B6494" s="6" t="s">
        <v>37</v>
      </c>
      <c r="C6494" s="6" t="s">
        <v>30</v>
      </c>
      <c r="D6494" s="6" t="s">
        <v>30</v>
      </c>
      <c r="E6494" s="6" t="s">
        <v>30</v>
      </c>
      <c r="F6494" s="7" t="n">
        <v>70</v>
      </c>
      <c r="G6494" s="6" t="s">
        <v>31</v>
      </c>
      <c r="H6494" s="6" t="s">
        <v>31</v>
      </c>
      <c r="I6494" s="6" t="s">
        <v>517</v>
      </c>
      <c r="J6494" s="6" t="s">
        <v>30</v>
      </c>
      <c r="K6494" s="6" t="s">
        <v>31</v>
      </c>
      <c r="L6494" s="6" t="s">
        <v>31</v>
      </c>
      <c r="M6494" s="6" t="s">
        <v>31</v>
      </c>
      <c r="N6494" s="6" t="s">
        <v>30</v>
      </c>
      <c r="O6494" s="6" t="s">
        <v>30</v>
      </c>
      <c r="P6494" s="6" t="s">
        <v>33</v>
      </c>
      <c r="Q6494" s="6" t="s">
        <v>31</v>
      </c>
      <c r="R6494" s="6" t="s">
        <v>53</v>
      </c>
      <c r="S6494" s="8" t="n">
        <v>90.25</v>
      </c>
      <c r="T6494" s="8" t="n">
        <v>6385.95</v>
      </c>
      <c r="U6494" s="6" t="s">
        <v>30</v>
      </c>
      <c r="V6494" s="8" t="n">
        <f aca="false">IF(X6494="0-1 Year", ROUND(S6494/0.474, 2), IF(X6494="1-2 Years", ROUND(S6494/0.287, 2), ROUND(S6494/0.14, 2)))</f>
        <v>644.64</v>
      </c>
      <c r="W6494" s="6" t="str">
        <f aca="false">IF(V6494&gt;4000, "High", IF(V6494&gt;2000, "Medium", "Low"))</f>
        <v>Low</v>
      </c>
      <c r="X6494" s="9" t="s">
        <v>1765</v>
      </c>
      <c r="Y6494" s="10" t="n">
        <f aca="false">IF(U6494="Yes", 1, 0)</f>
        <v>0</v>
      </c>
      <c r="Z6494" s="10" t="n">
        <v>1</v>
      </c>
      <c r="AA6494" s="11" t="n">
        <f aca="false">MAX(0, ($S6494 * 0.35) - ($F6494 * 0.3))</f>
        <v>10.5875</v>
      </c>
      <c r="AB6494" s="12" t="str">
        <f aca="false">IF(AA6494&gt;20,"High",IF(AA6494&gt;10,"Medium","Low"))</f>
        <v>Medium</v>
      </c>
    </row>
    <row r="6495" customFormat="false" ht="18.65" hidden="false" customHeight="false" outlineLevel="0" collapsed="false">
      <c r="A6495" s="5" t="s">
        <v>6539</v>
      </c>
      <c r="B6495" s="6" t="s">
        <v>37</v>
      </c>
      <c r="C6495" s="6" t="s">
        <v>30</v>
      </c>
      <c r="D6495" s="6" t="s">
        <v>31</v>
      </c>
      <c r="E6495" s="6" t="s">
        <v>30</v>
      </c>
      <c r="F6495" s="7" t="n">
        <v>71</v>
      </c>
      <c r="G6495" s="6" t="s">
        <v>31</v>
      </c>
      <c r="H6495" s="6" t="s">
        <v>31</v>
      </c>
      <c r="I6495" s="6" t="s">
        <v>203</v>
      </c>
      <c r="J6495" s="6" t="s">
        <v>31</v>
      </c>
      <c r="K6495" s="6" t="s">
        <v>31</v>
      </c>
      <c r="L6495" s="6" t="s">
        <v>31</v>
      </c>
      <c r="M6495" s="6" t="s">
        <v>31</v>
      </c>
      <c r="N6495" s="6" t="s">
        <v>31</v>
      </c>
      <c r="O6495" s="6" t="s">
        <v>31</v>
      </c>
      <c r="P6495" s="6" t="s">
        <v>166</v>
      </c>
      <c r="Q6495" s="6" t="s">
        <v>30</v>
      </c>
      <c r="R6495" s="6" t="s">
        <v>58</v>
      </c>
      <c r="S6495" s="8" t="n">
        <v>89.3</v>
      </c>
      <c r="T6495" s="8" t="n">
        <v>6388.65</v>
      </c>
      <c r="U6495" s="6" t="s">
        <v>30</v>
      </c>
      <c r="V6495" s="8" t="n">
        <f aca="false">IF(X6495="0-1 Year", ROUND(S6495/0.474, 2), IF(X6495="1-2 Years", ROUND(S6495/0.287, 2), ROUND(S6495/0.14, 2)))</f>
        <v>637.86</v>
      </c>
      <c r="W6495" s="6" t="str">
        <f aca="false">IF(V6495&gt;4000, "High", IF(V6495&gt;2000, "Medium", "Low"))</f>
        <v>Low</v>
      </c>
      <c r="X6495" s="9" t="s">
        <v>1765</v>
      </c>
      <c r="Y6495" s="10" t="n">
        <f aca="false">IF(U6495="Yes", 1, 0)</f>
        <v>0</v>
      </c>
      <c r="Z6495" s="10" t="n">
        <v>1</v>
      </c>
      <c r="AA6495" s="11" t="n">
        <f aca="false">MAX(0, ($S6495 * 0.35) - ($F6495 * 0.3))</f>
        <v>9.955</v>
      </c>
      <c r="AB6495" s="12" t="str">
        <f aca="false">IF(AA6495&gt;20,"High",IF(AA6495&gt;10,"Medium","Low"))</f>
        <v>Low</v>
      </c>
    </row>
    <row r="6496" customFormat="false" ht="18.65" hidden="false" customHeight="false" outlineLevel="0" collapsed="false">
      <c r="A6496" s="5" t="s">
        <v>6540</v>
      </c>
      <c r="B6496" s="6" t="s">
        <v>29</v>
      </c>
      <c r="C6496" s="6" t="s">
        <v>30</v>
      </c>
      <c r="D6496" s="6" t="s">
        <v>31</v>
      </c>
      <c r="E6496" s="6" t="s">
        <v>31</v>
      </c>
      <c r="F6496" s="7" t="n">
        <v>68</v>
      </c>
      <c r="G6496" s="6" t="s">
        <v>31</v>
      </c>
      <c r="H6496" s="6" t="s">
        <v>31</v>
      </c>
      <c r="I6496" s="6" t="s">
        <v>203</v>
      </c>
      <c r="J6496" s="6" t="s">
        <v>31</v>
      </c>
      <c r="K6496" s="6" t="s">
        <v>31</v>
      </c>
      <c r="L6496" s="6" t="s">
        <v>31</v>
      </c>
      <c r="M6496" s="6" t="s">
        <v>31</v>
      </c>
      <c r="N6496" s="6" t="s">
        <v>31</v>
      </c>
      <c r="O6496" s="6" t="s">
        <v>31</v>
      </c>
      <c r="P6496" s="6" t="s">
        <v>166</v>
      </c>
      <c r="Q6496" s="6" t="s">
        <v>31</v>
      </c>
      <c r="R6496" s="6" t="s">
        <v>58</v>
      </c>
      <c r="S6496" s="8" t="n">
        <v>92.2</v>
      </c>
      <c r="T6496" s="8" t="n">
        <v>6392.85</v>
      </c>
      <c r="U6496" s="6" t="s">
        <v>30</v>
      </c>
      <c r="V6496" s="8" t="n">
        <f aca="false">IF(X6496="0-1 Year", ROUND(S6496/0.474, 2), IF(X6496="1-2 Years", ROUND(S6496/0.287, 2), ROUND(S6496/0.14, 2)))</f>
        <v>658.57</v>
      </c>
      <c r="W6496" s="6" t="str">
        <f aca="false">IF(V6496&gt;4000, "High", IF(V6496&gt;2000, "Medium", "Low"))</f>
        <v>Low</v>
      </c>
      <c r="X6496" s="9" t="s">
        <v>1765</v>
      </c>
      <c r="Y6496" s="10" t="n">
        <f aca="false">IF(U6496="Yes", 1, 0)</f>
        <v>0</v>
      </c>
      <c r="Z6496" s="10" t="n">
        <v>1</v>
      </c>
      <c r="AA6496" s="11" t="n">
        <f aca="false">MAX(0, ($S6496 * 0.35) - ($F6496 * 0.3))</f>
        <v>11.87</v>
      </c>
      <c r="AB6496" s="12" t="str">
        <f aca="false">IF(AA6496&gt;20,"High",IF(AA6496&gt;10,"Medium","Low"))</f>
        <v>Medium</v>
      </c>
    </row>
    <row r="6497" customFormat="false" ht="18.65" hidden="false" customHeight="false" outlineLevel="0" collapsed="false">
      <c r="A6497" s="5" t="s">
        <v>6541</v>
      </c>
      <c r="B6497" s="6" t="s">
        <v>37</v>
      </c>
      <c r="C6497" s="6" t="s">
        <v>30</v>
      </c>
      <c r="D6497" s="6" t="s">
        <v>31</v>
      </c>
      <c r="E6497" s="6" t="s">
        <v>30</v>
      </c>
      <c r="F6497" s="7" t="n">
        <v>58</v>
      </c>
      <c r="G6497" s="6" t="s">
        <v>31</v>
      </c>
      <c r="H6497" s="6" t="s">
        <v>31</v>
      </c>
      <c r="I6497" s="6" t="s">
        <v>517</v>
      </c>
      <c r="J6497" s="6" t="s">
        <v>31</v>
      </c>
      <c r="K6497" s="6" t="s">
        <v>31</v>
      </c>
      <c r="L6497" s="6" t="s">
        <v>30</v>
      </c>
      <c r="M6497" s="6" t="s">
        <v>31</v>
      </c>
      <c r="N6497" s="6" t="s">
        <v>31</v>
      </c>
      <c r="O6497" s="6" t="s">
        <v>31</v>
      </c>
      <c r="P6497" s="6" t="s">
        <v>166</v>
      </c>
      <c r="Q6497" s="6" t="s">
        <v>31</v>
      </c>
      <c r="R6497" s="6" t="s">
        <v>58</v>
      </c>
      <c r="S6497" s="8" t="n">
        <v>109.1</v>
      </c>
      <c r="T6497" s="8" t="n">
        <v>6393.65</v>
      </c>
      <c r="U6497" s="6" t="s">
        <v>30</v>
      </c>
      <c r="V6497" s="8" t="n">
        <f aca="false">IF(X6497="0-1 Year", ROUND(S6497/0.474, 2), IF(X6497="1-2 Years", ROUND(S6497/0.287, 2), ROUND(S6497/0.14, 2)))</f>
        <v>779.29</v>
      </c>
      <c r="W6497" s="6" t="str">
        <f aca="false">IF(V6497&gt;4000, "High", IF(V6497&gt;2000, "Medium", "Low"))</f>
        <v>Low</v>
      </c>
      <c r="X6497" s="9" t="s">
        <v>1765</v>
      </c>
      <c r="Y6497" s="10" t="n">
        <f aca="false">IF(U6497="Yes", 1, 0)</f>
        <v>0</v>
      </c>
      <c r="Z6497" s="10" t="n">
        <v>1</v>
      </c>
      <c r="AA6497" s="11" t="n">
        <f aca="false">MAX(0, ($S6497 * 0.35) - ($F6497 * 0.3))</f>
        <v>20.785</v>
      </c>
      <c r="AB6497" s="12" t="str">
        <f aca="false">IF(AA6497&gt;20,"High",IF(AA6497&gt;10,"Medium","Low"))</f>
        <v>High</v>
      </c>
    </row>
    <row r="6498" customFormat="false" ht="18.65" hidden="false" customHeight="false" outlineLevel="0" collapsed="false">
      <c r="A6498" s="5" t="s">
        <v>6542</v>
      </c>
      <c r="B6498" s="6" t="s">
        <v>37</v>
      </c>
      <c r="C6498" s="6" t="s">
        <v>30</v>
      </c>
      <c r="D6498" s="6" t="s">
        <v>30</v>
      </c>
      <c r="E6498" s="6" t="s">
        <v>30</v>
      </c>
      <c r="F6498" s="7" t="n">
        <v>60</v>
      </c>
      <c r="G6498" s="6" t="s">
        <v>31</v>
      </c>
      <c r="H6498" s="6" t="s">
        <v>31</v>
      </c>
      <c r="I6498" s="6" t="s">
        <v>517</v>
      </c>
      <c r="J6498" s="6" t="s">
        <v>30</v>
      </c>
      <c r="K6498" s="6" t="s">
        <v>31</v>
      </c>
      <c r="L6498" s="6" t="s">
        <v>31</v>
      </c>
      <c r="M6498" s="6" t="s">
        <v>30</v>
      </c>
      <c r="N6498" s="6" t="s">
        <v>31</v>
      </c>
      <c r="O6498" s="6" t="s">
        <v>31</v>
      </c>
      <c r="P6498" s="6" t="s">
        <v>38</v>
      </c>
      <c r="Q6498" s="6" t="s">
        <v>31</v>
      </c>
      <c r="R6498" s="6" t="s">
        <v>39</v>
      </c>
      <c r="S6498" s="8" t="n">
        <v>105.9</v>
      </c>
      <c r="T6498" s="8" t="n">
        <v>6396.45</v>
      </c>
      <c r="U6498" s="6" t="s">
        <v>31</v>
      </c>
      <c r="V6498" s="8" t="n">
        <f aca="false">IF(X6498="0-1 Year", ROUND(S6498/0.474, 2), IF(X6498="1-2 Years", ROUND(S6498/0.287, 2), ROUND(S6498/0.14, 2)))</f>
        <v>756.43</v>
      </c>
      <c r="W6498" s="6" t="str">
        <f aca="false">IF(V6498&gt;4000, "High", IF(V6498&gt;2000, "Medium", "Low"))</f>
        <v>Low</v>
      </c>
      <c r="X6498" s="9" t="s">
        <v>1765</v>
      </c>
      <c r="Y6498" s="10" t="n">
        <f aca="false">IF(U6498="Yes", 1, 0)</f>
        <v>1</v>
      </c>
      <c r="Z6498" s="10" t="n">
        <v>1</v>
      </c>
      <c r="AA6498" s="11" t="n">
        <f aca="false">MAX(0, ($S6498 * 0.35) - ($F6498 * 0.3))</f>
        <v>19.065</v>
      </c>
      <c r="AB6498" s="12" t="str">
        <f aca="false">IF(AA6498&gt;20,"High",IF(AA6498&gt;10,"Medium","Low"))</f>
        <v>Medium</v>
      </c>
    </row>
    <row r="6499" customFormat="false" ht="18.65" hidden="false" customHeight="false" outlineLevel="0" collapsed="false">
      <c r="A6499" s="5" t="s">
        <v>6543</v>
      </c>
      <c r="B6499" s="6" t="s">
        <v>29</v>
      </c>
      <c r="C6499" s="6" t="s">
        <v>30</v>
      </c>
      <c r="D6499" s="6" t="s">
        <v>31</v>
      </c>
      <c r="E6499" s="6" t="s">
        <v>31</v>
      </c>
      <c r="F6499" s="7" t="n">
        <v>72</v>
      </c>
      <c r="G6499" s="6" t="s">
        <v>31</v>
      </c>
      <c r="H6499" s="6" t="s">
        <v>31</v>
      </c>
      <c r="I6499" s="6" t="s">
        <v>203</v>
      </c>
      <c r="J6499" s="6" t="s">
        <v>31</v>
      </c>
      <c r="K6499" s="6" t="s">
        <v>31</v>
      </c>
      <c r="L6499" s="6" t="s">
        <v>31</v>
      </c>
      <c r="M6499" s="6" t="s">
        <v>31</v>
      </c>
      <c r="N6499" s="6" t="s">
        <v>31</v>
      </c>
      <c r="O6499" s="6" t="s">
        <v>31</v>
      </c>
      <c r="P6499" s="6" t="s">
        <v>166</v>
      </c>
      <c r="Q6499" s="6" t="s">
        <v>31</v>
      </c>
      <c r="R6499" s="6" t="s">
        <v>58</v>
      </c>
      <c r="S6499" s="8" t="n">
        <v>90.8</v>
      </c>
      <c r="T6499" s="8" t="n">
        <v>6397.6</v>
      </c>
      <c r="U6499" s="6" t="s">
        <v>30</v>
      </c>
      <c r="V6499" s="8" t="n">
        <f aca="false">IF(X6499="0-1 Year", ROUND(S6499/0.474, 2), IF(X6499="1-2 Years", ROUND(S6499/0.287, 2), ROUND(S6499/0.14, 2)))</f>
        <v>648.57</v>
      </c>
      <c r="W6499" s="6" t="str">
        <f aca="false">IF(V6499&gt;4000, "High", IF(V6499&gt;2000, "Medium", "Low"))</f>
        <v>Low</v>
      </c>
      <c r="X6499" s="9" t="s">
        <v>1765</v>
      </c>
      <c r="Y6499" s="10" t="n">
        <f aca="false">IF(U6499="Yes", 1, 0)</f>
        <v>0</v>
      </c>
      <c r="Z6499" s="10" t="n">
        <v>1</v>
      </c>
      <c r="AA6499" s="11" t="n">
        <f aca="false">MAX(0, ($S6499 * 0.35) - ($F6499 * 0.3))</f>
        <v>10.18</v>
      </c>
      <c r="AB6499" s="12" t="str">
        <f aca="false">IF(AA6499&gt;20,"High",IF(AA6499&gt;10,"Medium","Low"))</f>
        <v>Medium</v>
      </c>
    </row>
    <row r="6500" customFormat="false" ht="18.65" hidden="false" customHeight="false" outlineLevel="0" collapsed="false">
      <c r="A6500" s="5" t="s">
        <v>6544</v>
      </c>
      <c r="B6500" s="6" t="s">
        <v>37</v>
      </c>
      <c r="C6500" s="6" t="s">
        <v>30</v>
      </c>
      <c r="D6500" s="6" t="s">
        <v>31</v>
      </c>
      <c r="E6500" s="6" t="s">
        <v>31</v>
      </c>
      <c r="F6500" s="7" t="n">
        <v>69</v>
      </c>
      <c r="G6500" s="6" t="s">
        <v>31</v>
      </c>
      <c r="H6500" s="6" t="s">
        <v>31</v>
      </c>
      <c r="I6500" s="6" t="s">
        <v>517</v>
      </c>
      <c r="J6500" s="6" t="s">
        <v>30</v>
      </c>
      <c r="K6500" s="6" t="s">
        <v>31</v>
      </c>
      <c r="L6500" s="6" t="s">
        <v>30</v>
      </c>
      <c r="M6500" s="6" t="s">
        <v>31</v>
      </c>
      <c r="N6500" s="6" t="s">
        <v>30</v>
      </c>
      <c r="O6500" s="6" t="s">
        <v>31</v>
      </c>
      <c r="P6500" s="6" t="s">
        <v>166</v>
      </c>
      <c r="Q6500" s="6" t="s">
        <v>31</v>
      </c>
      <c r="R6500" s="6" t="s">
        <v>53</v>
      </c>
      <c r="S6500" s="8" t="n">
        <v>93.3</v>
      </c>
      <c r="T6500" s="8" t="n">
        <v>6398.05</v>
      </c>
      <c r="U6500" s="6" t="s">
        <v>30</v>
      </c>
      <c r="V6500" s="8" t="n">
        <f aca="false">IF(X6500="0-1 Year", ROUND(S6500/0.474, 2), IF(X6500="1-2 Years", ROUND(S6500/0.287, 2), ROUND(S6500/0.14, 2)))</f>
        <v>666.43</v>
      </c>
      <c r="W6500" s="6" t="str">
        <f aca="false">IF(V6500&gt;4000, "High", IF(V6500&gt;2000, "Medium", "Low"))</f>
        <v>Low</v>
      </c>
      <c r="X6500" s="9" t="s">
        <v>1765</v>
      </c>
      <c r="Y6500" s="10" t="n">
        <f aca="false">IF(U6500="Yes", 1, 0)</f>
        <v>0</v>
      </c>
      <c r="Z6500" s="10" t="n">
        <v>1</v>
      </c>
      <c r="AA6500" s="11" t="n">
        <f aca="false">MAX(0, ($S6500 * 0.35) - ($F6500 * 0.3))</f>
        <v>11.955</v>
      </c>
      <c r="AB6500" s="12" t="str">
        <f aca="false">IF(AA6500&gt;20,"High",IF(AA6500&gt;10,"Medium","Low"))</f>
        <v>Medium</v>
      </c>
    </row>
    <row r="6501" customFormat="false" ht="18.65" hidden="false" customHeight="false" outlineLevel="0" collapsed="false">
      <c r="A6501" s="5" t="s">
        <v>6545</v>
      </c>
      <c r="B6501" s="6" t="s">
        <v>37</v>
      </c>
      <c r="C6501" s="6" t="s">
        <v>31</v>
      </c>
      <c r="D6501" s="6" t="s">
        <v>31</v>
      </c>
      <c r="E6501" s="6" t="s">
        <v>30</v>
      </c>
      <c r="F6501" s="7" t="n">
        <v>60</v>
      </c>
      <c r="G6501" s="6" t="s">
        <v>31</v>
      </c>
      <c r="H6501" s="6" t="s">
        <v>31</v>
      </c>
      <c r="I6501" s="6" t="s">
        <v>517</v>
      </c>
      <c r="J6501" s="6" t="s">
        <v>30</v>
      </c>
      <c r="K6501" s="6" t="s">
        <v>31</v>
      </c>
      <c r="L6501" s="6" t="s">
        <v>31</v>
      </c>
      <c r="M6501" s="6" t="s">
        <v>30</v>
      </c>
      <c r="N6501" s="6" t="s">
        <v>31</v>
      </c>
      <c r="O6501" s="6" t="s">
        <v>31</v>
      </c>
      <c r="P6501" s="6" t="s">
        <v>38</v>
      </c>
      <c r="Q6501" s="6" t="s">
        <v>31</v>
      </c>
      <c r="R6501" s="6" t="s">
        <v>39</v>
      </c>
      <c r="S6501" s="8" t="n">
        <v>105.9</v>
      </c>
      <c r="T6501" s="8" t="n">
        <v>6401.25</v>
      </c>
      <c r="U6501" s="6" t="s">
        <v>30</v>
      </c>
      <c r="V6501" s="8" t="n">
        <f aca="false">IF(X6501="0-1 Year", ROUND(S6501/0.474, 2), IF(X6501="1-2 Years", ROUND(S6501/0.287, 2), ROUND(S6501/0.14, 2)))</f>
        <v>756.43</v>
      </c>
      <c r="W6501" s="6" t="str">
        <f aca="false">IF(V6501&gt;4000, "High", IF(V6501&gt;2000, "Medium", "Low"))</f>
        <v>Low</v>
      </c>
      <c r="X6501" s="9" t="s">
        <v>1765</v>
      </c>
      <c r="Y6501" s="10" t="n">
        <f aca="false">IF(U6501="Yes", 1, 0)</f>
        <v>0</v>
      </c>
      <c r="Z6501" s="10" t="n">
        <v>1</v>
      </c>
      <c r="AA6501" s="11" t="n">
        <f aca="false">MAX(0, ($S6501 * 0.35) - ($F6501 * 0.3))</f>
        <v>19.065</v>
      </c>
      <c r="AB6501" s="12" t="str">
        <f aca="false">IF(AA6501&gt;20,"High",IF(AA6501&gt;10,"Medium","Low"))</f>
        <v>Medium</v>
      </c>
    </row>
    <row r="6502" customFormat="false" ht="18.65" hidden="false" customHeight="false" outlineLevel="0" collapsed="false">
      <c r="A6502" s="5" t="s">
        <v>6546</v>
      </c>
      <c r="B6502" s="6" t="s">
        <v>29</v>
      </c>
      <c r="C6502" s="6" t="s">
        <v>30</v>
      </c>
      <c r="D6502" s="6" t="s">
        <v>31</v>
      </c>
      <c r="E6502" s="6" t="s">
        <v>30</v>
      </c>
      <c r="F6502" s="7" t="n">
        <v>71</v>
      </c>
      <c r="G6502" s="6" t="s">
        <v>31</v>
      </c>
      <c r="H6502" s="6" t="s">
        <v>31</v>
      </c>
      <c r="I6502" s="6" t="s">
        <v>203</v>
      </c>
      <c r="J6502" s="6" t="s">
        <v>31</v>
      </c>
      <c r="K6502" s="6" t="s">
        <v>31</v>
      </c>
      <c r="L6502" s="6" t="s">
        <v>31</v>
      </c>
      <c r="M6502" s="6" t="s">
        <v>31</v>
      </c>
      <c r="N6502" s="6" t="s">
        <v>31</v>
      </c>
      <c r="O6502" s="6" t="s">
        <v>31</v>
      </c>
      <c r="P6502" s="6" t="s">
        <v>166</v>
      </c>
      <c r="Q6502" s="6" t="s">
        <v>30</v>
      </c>
      <c r="R6502" s="6" t="s">
        <v>53</v>
      </c>
      <c r="S6502" s="8" t="n">
        <v>90.55</v>
      </c>
      <c r="T6502" s="8" t="n">
        <v>6404</v>
      </c>
      <c r="U6502" s="6" t="s">
        <v>30</v>
      </c>
      <c r="V6502" s="8" t="n">
        <f aca="false">IF(X6502="0-1 Year", ROUND(S6502/0.474, 2), IF(X6502="1-2 Years", ROUND(S6502/0.287, 2), ROUND(S6502/0.14, 2)))</f>
        <v>646.79</v>
      </c>
      <c r="W6502" s="6" t="str">
        <f aca="false">IF(V6502&gt;4000, "High", IF(V6502&gt;2000, "Medium", "Low"))</f>
        <v>Low</v>
      </c>
      <c r="X6502" s="9" t="s">
        <v>1765</v>
      </c>
      <c r="Y6502" s="10" t="n">
        <f aca="false">IF(U6502="Yes", 1, 0)</f>
        <v>0</v>
      </c>
      <c r="Z6502" s="10" t="n">
        <v>1</v>
      </c>
      <c r="AA6502" s="11" t="n">
        <f aca="false">MAX(0, ($S6502 * 0.35) - ($F6502 * 0.3))</f>
        <v>10.3925</v>
      </c>
      <c r="AB6502" s="12" t="str">
        <f aca="false">IF(AA6502&gt;20,"High",IF(AA6502&gt;10,"Medium","Low"))</f>
        <v>Medium</v>
      </c>
    </row>
    <row r="6503" customFormat="false" ht="18.65" hidden="false" customHeight="false" outlineLevel="0" collapsed="false">
      <c r="A6503" s="5" t="s">
        <v>6547</v>
      </c>
      <c r="B6503" s="6" t="s">
        <v>37</v>
      </c>
      <c r="C6503" s="6" t="s">
        <v>31</v>
      </c>
      <c r="D6503" s="6" t="s">
        <v>31</v>
      </c>
      <c r="E6503" s="6" t="s">
        <v>30</v>
      </c>
      <c r="F6503" s="7" t="n">
        <v>61</v>
      </c>
      <c r="G6503" s="6" t="s">
        <v>31</v>
      </c>
      <c r="H6503" s="6" t="s">
        <v>31</v>
      </c>
      <c r="I6503" s="6" t="s">
        <v>517</v>
      </c>
      <c r="J6503" s="6" t="s">
        <v>30</v>
      </c>
      <c r="K6503" s="6" t="s">
        <v>31</v>
      </c>
      <c r="L6503" s="6" t="s">
        <v>31</v>
      </c>
      <c r="M6503" s="6" t="s">
        <v>30</v>
      </c>
      <c r="N6503" s="6" t="s">
        <v>31</v>
      </c>
      <c r="O6503" s="6" t="s">
        <v>31</v>
      </c>
      <c r="P6503" s="6" t="s">
        <v>33</v>
      </c>
      <c r="Q6503" s="6" t="s">
        <v>31</v>
      </c>
      <c r="R6503" s="6" t="s">
        <v>58</v>
      </c>
      <c r="S6503" s="8" t="n">
        <v>104.4</v>
      </c>
      <c r="T6503" s="8" t="n">
        <v>6405</v>
      </c>
      <c r="U6503" s="6" t="s">
        <v>31</v>
      </c>
      <c r="V6503" s="8" t="n">
        <f aca="false">IF(X6503="0-1 Year", ROUND(S6503/0.474, 2), IF(X6503="1-2 Years", ROUND(S6503/0.287, 2), ROUND(S6503/0.14, 2)))</f>
        <v>745.71</v>
      </c>
      <c r="W6503" s="6" t="str">
        <f aca="false">IF(V6503&gt;4000, "High", IF(V6503&gt;2000, "Medium", "Low"))</f>
        <v>Low</v>
      </c>
      <c r="X6503" s="9" t="s">
        <v>1765</v>
      </c>
      <c r="Y6503" s="10" t="n">
        <f aca="false">IF(U6503="Yes", 1, 0)</f>
        <v>1</v>
      </c>
      <c r="Z6503" s="10" t="n">
        <v>1</v>
      </c>
      <c r="AA6503" s="11" t="n">
        <f aca="false">MAX(0, ($S6503 * 0.35) - ($F6503 * 0.3))</f>
        <v>18.24</v>
      </c>
      <c r="AB6503" s="12" t="str">
        <f aca="false">IF(AA6503&gt;20,"High",IF(AA6503&gt;10,"Medium","Low"))</f>
        <v>Medium</v>
      </c>
    </row>
    <row r="6504" customFormat="false" ht="18.65" hidden="false" customHeight="false" outlineLevel="0" collapsed="false">
      <c r="A6504" s="5" t="s">
        <v>6548</v>
      </c>
      <c r="B6504" s="6" t="s">
        <v>37</v>
      </c>
      <c r="C6504" s="6" t="s">
        <v>30</v>
      </c>
      <c r="D6504" s="6" t="s">
        <v>31</v>
      </c>
      <c r="E6504" s="6" t="s">
        <v>30</v>
      </c>
      <c r="F6504" s="7" t="n">
        <v>60</v>
      </c>
      <c r="G6504" s="6" t="s">
        <v>31</v>
      </c>
      <c r="H6504" s="6" t="s">
        <v>31</v>
      </c>
      <c r="I6504" s="6" t="s">
        <v>517</v>
      </c>
      <c r="J6504" s="6" t="s">
        <v>30</v>
      </c>
      <c r="K6504" s="6" t="s">
        <v>31</v>
      </c>
      <c r="L6504" s="6" t="s">
        <v>31</v>
      </c>
      <c r="M6504" s="6" t="s">
        <v>30</v>
      </c>
      <c r="N6504" s="6" t="s">
        <v>31</v>
      </c>
      <c r="O6504" s="6" t="s">
        <v>31</v>
      </c>
      <c r="P6504" s="6" t="s">
        <v>38</v>
      </c>
      <c r="Q6504" s="6" t="s">
        <v>31</v>
      </c>
      <c r="R6504" s="6" t="s">
        <v>39</v>
      </c>
      <c r="S6504" s="8" t="n">
        <v>106.15</v>
      </c>
      <c r="T6504" s="8" t="n">
        <v>6411.25</v>
      </c>
      <c r="U6504" s="6" t="s">
        <v>30</v>
      </c>
      <c r="V6504" s="8" t="n">
        <f aca="false">IF(X6504="0-1 Year", ROUND(S6504/0.474, 2), IF(X6504="1-2 Years", ROUND(S6504/0.287, 2), ROUND(S6504/0.14, 2)))</f>
        <v>758.21</v>
      </c>
      <c r="W6504" s="6" t="str">
        <f aca="false">IF(V6504&gt;4000, "High", IF(V6504&gt;2000, "Medium", "Low"))</f>
        <v>Low</v>
      </c>
      <c r="X6504" s="9" t="s">
        <v>1765</v>
      </c>
      <c r="Y6504" s="10" t="n">
        <f aca="false">IF(U6504="Yes", 1, 0)</f>
        <v>0</v>
      </c>
      <c r="Z6504" s="10" t="n">
        <v>1</v>
      </c>
      <c r="AA6504" s="11" t="n">
        <f aca="false">MAX(0, ($S6504 * 0.35) - ($F6504 * 0.3))</f>
        <v>19.1525</v>
      </c>
      <c r="AB6504" s="12" t="str">
        <f aca="false">IF(AA6504&gt;20,"High",IF(AA6504&gt;10,"Medium","Low"))</f>
        <v>Medium</v>
      </c>
    </row>
    <row r="6505" customFormat="false" ht="18.65" hidden="false" customHeight="false" outlineLevel="0" collapsed="false">
      <c r="A6505" s="5" t="s">
        <v>6549</v>
      </c>
      <c r="B6505" s="6" t="s">
        <v>37</v>
      </c>
      <c r="C6505" s="6" t="s">
        <v>30</v>
      </c>
      <c r="D6505" s="6" t="s">
        <v>30</v>
      </c>
      <c r="E6505" s="6" t="s">
        <v>31</v>
      </c>
      <c r="F6505" s="7" t="n">
        <v>62</v>
      </c>
      <c r="G6505" s="6" t="s">
        <v>31</v>
      </c>
      <c r="H6505" s="6" t="s">
        <v>31</v>
      </c>
      <c r="I6505" s="6" t="s">
        <v>517</v>
      </c>
      <c r="J6505" s="6" t="s">
        <v>30</v>
      </c>
      <c r="K6505" s="6" t="s">
        <v>30</v>
      </c>
      <c r="L6505" s="6" t="s">
        <v>31</v>
      </c>
      <c r="M6505" s="6" t="s">
        <v>30</v>
      </c>
      <c r="N6505" s="6" t="s">
        <v>31</v>
      </c>
      <c r="O6505" s="6" t="s">
        <v>31</v>
      </c>
      <c r="P6505" s="6" t="s">
        <v>33</v>
      </c>
      <c r="Q6505" s="6" t="s">
        <v>31</v>
      </c>
      <c r="R6505" s="6" t="s">
        <v>39</v>
      </c>
      <c r="S6505" s="8" t="n">
        <v>100.15</v>
      </c>
      <c r="T6505" s="8" t="n">
        <v>6413.65</v>
      </c>
      <c r="U6505" s="6" t="s">
        <v>31</v>
      </c>
      <c r="V6505" s="8" t="n">
        <f aca="false">IF(X6505="0-1 Year", ROUND(S6505/0.474, 2), IF(X6505="1-2 Years", ROUND(S6505/0.287, 2), ROUND(S6505/0.14, 2)))</f>
        <v>715.36</v>
      </c>
      <c r="W6505" s="6" t="str">
        <f aca="false">IF(V6505&gt;4000, "High", IF(V6505&gt;2000, "Medium", "Low"))</f>
        <v>Low</v>
      </c>
      <c r="X6505" s="9" t="s">
        <v>1765</v>
      </c>
      <c r="Y6505" s="10" t="n">
        <f aca="false">IF(U6505="Yes", 1, 0)</f>
        <v>1</v>
      </c>
      <c r="Z6505" s="10" t="n">
        <v>1</v>
      </c>
      <c r="AA6505" s="11" t="n">
        <f aca="false">MAX(0, ($S6505 * 0.35) - ($F6505 * 0.3))</f>
        <v>16.4525</v>
      </c>
      <c r="AB6505" s="12" t="str">
        <f aca="false">IF(AA6505&gt;20,"High",IF(AA6505&gt;10,"Medium","Low"))</f>
        <v>Medium</v>
      </c>
    </row>
    <row r="6506" customFormat="false" ht="18.65" hidden="false" customHeight="false" outlineLevel="0" collapsed="false">
      <c r="A6506" s="5" t="s">
        <v>6550</v>
      </c>
      <c r="B6506" s="6" t="s">
        <v>37</v>
      </c>
      <c r="C6506" s="6" t="s">
        <v>30</v>
      </c>
      <c r="D6506" s="6" t="s">
        <v>31</v>
      </c>
      <c r="E6506" s="6" t="s">
        <v>31</v>
      </c>
      <c r="F6506" s="7" t="n">
        <v>65</v>
      </c>
      <c r="G6506" s="6" t="s">
        <v>31</v>
      </c>
      <c r="H6506" s="6" t="s">
        <v>31</v>
      </c>
      <c r="I6506" s="6" t="s">
        <v>517</v>
      </c>
      <c r="J6506" s="6" t="s">
        <v>31</v>
      </c>
      <c r="K6506" s="6" t="s">
        <v>31</v>
      </c>
      <c r="L6506" s="6" t="s">
        <v>30</v>
      </c>
      <c r="M6506" s="6" t="s">
        <v>31</v>
      </c>
      <c r="N6506" s="6" t="s">
        <v>31</v>
      </c>
      <c r="O6506" s="6" t="s">
        <v>30</v>
      </c>
      <c r="P6506" s="6" t="s">
        <v>166</v>
      </c>
      <c r="Q6506" s="6" t="s">
        <v>31</v>
      </c>
      <c r="R6506" s="6" t="s">
        <v>58</v>
      </c>
      <c r="S6506" s="8" t="n">
        <v>99.05</v>
      </c>
      <c r="T6506" s="8" t="n">
        <v>6416.7</v>
      </c>
      <c r="U6506" s="6" t="s">
        <v>30</v>
      </c>
      <c r="V6506" s="8" t="n">
        <f aca="false">IF(X6506="0-1 Year", ROUND(S6506/0.474, 2), IF(X6506="1-2 Years", ROUND(S6506/0.287, 2), ROUND(S6506/0.14, 2)))</f>
        <v>707.5</v>
      </c>
      <c r="W6506" s="6" t="str">
        <f aca="false">IF(V6506&gt;4000, "High", IF(V6506&gt;2000, "Medium", "Low"))</f>
        <v>Low</v>
      </c>
      <c r="X6506" s="9" t="s">
        <v>1765</v>
      </c>
      <c r="Y6506" s="10" t="n">
        <f aca="false">IF(U6506="Yes", 1, 0)</f>
        <v>0</v>
      </c>
      <c r="Z6506" s="10" t="n">
        <v>1</v>
      </c>
      <c r="AA6506" s="11" t="n">
        <f aca="false">MAX(0, ($S6506 * 0.35) - ($F6506 * 0.3))</f>
        <v>15.1675</v>
      </c>
      <c r="AB6506" s="12" t="str">
        <f aca="false">IF(AA6506&gt;20,"High",IF(AA6506&gt;10,"Medium","Low"))</f>
        <v>Medium</v>
      </c>
    </row>
    <row r="6507" customFormat="false" ht="18.65" hidden="false" customHeight="false" outlineLevel="0" collapsed="false">
      <c r="A6507" s="5" t="s">
        <v>6551</v>
      </c>
      <c r="B6507" s="6" t="s">
        <v>37</v>
      </c>
      <c r="C6507" s="6" t="s">
        <v>31</v>
      </c>
      <c r="D6507" s="6" t="s">
        <v>30</v>
      </c>
      <c r="E6507" s="6" t="s">
        <v>30</v>
      </c>
      <c r="F6507" s="7" t="n">
        <v>56</v>
      </c>
      <c r="G6507" s="6" t="s">
        <v>31</v>
      </c>
      <c r="H6507" s="6" t="s">
        <v>31</v>
      </c>
      <c r="I6507" s="6" t="s">
        <v>517</v>
      </c>
      <c r="J6507" s="6" t="s">
        <v>30</v>
      </c>
      <c r="K6507" s="6" t="s">
        <v>31</v>
      </c>
      <c r="L6507" s="6" t="s">
        <v>31</v>
      </c>
      <c r="M6507" s="6" t="s">
        <v>31</v>
      </c>
      <c r="N6507" s="6" t="s">
        <v>31</v>
      </c>
      <c r="O6507" s="6" t="s">
        <v>31</v>
      </c>
      <c r="P6507" s="6" t="s">
        <v>33</v>
      </c>
      <c r="Q6507" s="6" t="s">
        <v>31</v>
      </c>
      <c r="R6507" s="6" t="s">
        <v>39</v>
      </c>
      <c r="S6507" s="8" t="n">
        <v>111.95</v>
      </c>
      <c r="T6507" s="8" t="n">
        <v>6418.9</v>
      </c>
      <c r="U6507" s="6" t="s">
        <v>31</v>
      </c>
      <c r="V6507" s="8" t="n">
        <f aca="false">IF(X6507="0-1 Year", ROUND(S6507/0.474, 2), IF(X6507="1-2 Years", ROUND(S6507/0.287, 2), ROUND(S6507/0.14, 2)))</f>
        <v>799.64</v>
      </c>
      <c r="W6507" s="6" t="str">
        <f aca="false">IF(V6507&gt;4000, "High", IF(V6507&gt;2000, "Medium", "Low"))</f>
        <v>Low</v>
      </c>
      <c r="X6507" s="9" t="s">
        <v>1765</v>
      </c>
      <c r="Y6507" s="10" t="n">
        <f aca="false">IF(U6507="Yes", 1, 0)</f>
        <v>1</v>
      </c>
      <c r="Z6507" s="10" t="n">
        <v>1</v>
      </c>
      <c r="AA6507" s="11" t="n">
        <f aca="false">MAX(0, ($S6507 * 0.35) - ($F6507 * 0.3))</f>
        <v>22.3825</v>
      </c>
      <c r="AB6507" s="12" t="str">
        <f aca="false">IF(AA6507&gt;20,"High",IF(AA6507&gt;10,"Medium","Low"))</f>
        <v>High</v>
      </c>
    </row>
    <row r="6508" customFormat="false" ht="18.65" hidden="false" customHeight="false" outlineLevel="0" collapsed="false">
      <c r="A6508" s="5" t="s">
        <v>6552</v>
      </c>
      <c r="B6508" s="6" t="s">
        <v>37</v>
      </c>
      <c r="C6508" s="6" t="s">
        <v>30</v>
      </c>
      <c r="D6508" s="6" t="s">
        <v>30</v>
      </c>
      <c r="E6508" s="6" t="s">
        <v>30</v>
      </c>
      <c r="F6508" s="7" t="n">
        <v>61</v>
      </c>
      <c r="G6508" s="6" t="s">
        <v>31</v>
      </c>
      <c r="H6508" s="6" t="s">
        <v>31</v>
      </c>
      <c r="I6508" s="6" t="s">
        <v>517</v>
      </c>
      <c r="J6508" s="6" t="s">
        <v>30</v>
      </c>
      <c r="K6508" s="6" t="s">
        <v>31</v>
      </c>
      <c r="L6508" s="6" t="s">
        <v>31</v>
      </c>
      <c r="M6508" s="6" t="s">
        <v>30</v>
      </c>
      <c r="N6508" s="6" t="s">
        <v>31</v>
      </c>
      <c r="O6508" s="6" t="s">
        <v>31</v>
      </c>
      <c r="P6508" s="6" t="s">
        <v>33</v>
      </c>
      <c r="Q6508" s="6" t="s">
        <v>31</v>
      </c>
      <c r="R6508" s="6" t="s">
        <v>39</v>
      </c>
      <c r="S6508" s="8" t="n">
        <v>103.95</v>
      </c>
      <c r="T6508" s="8" t="n">
        <v>6423</v>
      </c>
      <c r="U6508" s="6" t="s">
        <v>30</v>
      </c>
      <c r="V6508" s="8" t="n">
        <f aca="false">IF(X6508="0-1 Year", ROUND(S6508/0.474, 2), IF(X6508="1-2 Years", ROUND(S6508/0.287, 2), ROUND(S6508/0.14, 2)))</f>
        <v>742.5</v>
      </c>
      <c r="W6508" s="6" t="str">
        <f aca="false">IF(V6508&gt;4000, "High", IF(V6508&gt;2000, "Medium", "Low"))</f>
        <v>Low</v>
      </c>
      <c r="X6508" s="9" t="s">
        <v>1765</v>
      </c>
      <c r="Y6508" s="10" t="n">
        <f aca="false">IF(U6508="Yes", 1, 0)</f>
        <v>0</v>
      </c>
      <c r="Z6508" s="10" t="n">
        <v>1</v>
      </c>
      <c r="AA6508" s="11" t="n">
        <f aca="false">MAX(0, ($S6508 * 0.35) - ($F6508 * 0.3))</f>
        <v>18.0825</v>
      </c>
      <c r="AB6508" s="12" t="str">
        <f aca="false">IF(AA6508&gt;20,"High",IF(AA6508&gt;10,"Medium","Low"))</f>
        <v>Medium</v>
      </c>
    </row>
    <row r="6509" customFormat="false" ht="18.65" hidden="false" customHeight="false" outlineLevel="0" collapsed="false">
      <c r="A6509" s="5" t="s">
        <v>6553</v>
      </c>
      <c r="B6509" s="6" t="s">
        <v>29</v>
      </c>
      <c r="C6509" s="6" t="s">
        <v>30</v>
      </c>
      <c r="D6509" s="6" t="s">
        <v>31</v>
      </c>
      <c r="E6509" s="6" t="s">
        <v>30</v>
      </c>
      <c r="F6509" s="7" t="n">
        <v>66</v>
      </c>
      <c r="G6509" s="6" t="s">
        <v>31</v>
      </c>
      <c r="H6509" s="6" t="s">
        <v>31</v>
      </c>
      <c r="I6509" s="6" t="s">
        <v>517</v>
      </c>
      <c r="J6509" s="6" t="s">
        <v>31</v>
      </c>
      <c r="K6509" s="6" t="s">
        <v>31</v>
      </c>
      <c r="L6509" s="6" t="s">
        <v>31</v>
      </c>
      <c r="M6509" s="6" t="s">
        <v>31</v>
      </c>
      <c r="N6509" s="6" t="s">
        <v>30</v>
      </c>
      <c r="O6509" s="6" t="s">
        <v>30</v>
      </c>
      <c r="P6509" s="6" t="s">
        <v>166</v>
      </c>
      <c r="Q6509" s="6" t="s">
        <v>30</v>
      </c>
      <c r="R6509" s="6" t="s">
        <v>34</v>
      </c>
      <c r="S6509" s="8" t="n">
        <v>96.6</v>
      </c>
      <c r="T6509" s="8" t="n">
        <v>6424.25</v>
      </c>
      <c r="U6509" s="6" t="s">
        <v>30</v>
      </c>
      <c r="V6509" s="8" t="n">
        <f aca="false">IF(X6509="0-1 Year", ROUND(S6509/0.474, 2), IF(X6509="1-2 Years", ROUND(S6509/0.287, 2), ROUND(S6509/0.14, 2)))</f>
        <v>690</v>
      </c>
      <c r="W6509" s="6" t="str">
        <f aca="false">IF(V6509&gt;4000, "High", IF(V6509&gt;2000, "Medium", "Low"))</f>
        <v>Low</v>
      </c>
      <c r="X6509" s="9" t="s">
        <v>1765</v>
      </c>
      <c r="Y6509" s="10" t="n">
        <f aca="false">IF(U6509="Yes", 1, 0)</f>
        <v>0</v>
      </c>
      <c r="Z6509" s="10" t="n">
        <v>1</v>
      </c>
      <c r="AA6509" s="11" t="n">
        <f aca="false">MAX(0, ($S6509 * 0.35) - ($F6509 * 0.3))</f>
        <v>14.01</v>
      </c>
      <c r="AB6509" s="12" t="str">
        <f aca="false">IF(AA6509&gt;20,"High",IF(AA6509&gt;10,"Medium","Low"))</f>
        <v>Medium</v>
      </c>
    </row>
    <row r="6510" customFormat="false" ht="18.65" hidden="false" customHeight="false" outlineLevel="0" collapsed="false">
      <c r="A6510" s="5" t="s">
        <v>6554</v>
      </c>
      <c r="B6510" s="6" t="s">
        <v>37</v>
      </c>
      <c r="C6510" s="6" t="s">
        <v>30</v>
      </c>
      <c r="D6510" s="6" t="s">
        <v>31</v>
      </c>
      <c r="E6510" s="6" t="s">
        <v>30</v>
      </c>
      <c r="F6510" s="7" t="n">
        <v>68</v>
      </c>
      <c r="G6510" s="6" t="s">
        <v>31</v>
      </c>
      <c r="H6510" s="6" t="s">
        <v>31</v>
      </c>
      <c r="I6510" s="6" t="s">
        <v>203</v>
      </c>
      <c r="J6510" s="6" t="s">
        <v>31</v>
      </c>
      <c r="K6510" s="6" t="s">
        <v>31</v>
      </c>
      <c r="L6510" s="6" t="s">
        <v>31</v>
      </c>
      <c r="M6510" s="6" t="s">
        <v>31</v>
      </c>
      <c r="N6510" s="6" t="s">
        <v>31</v>
      </c>
      <c r="O6510" s="6" t="s">
        <v>31</v>
      </c>
      <c r="P6510" s="6" t="s">
        <v>166</v>
      </c>
      <c r="Q6510" s="6" t="s">
        <v>31</v>
      </c>
      <c r="R6510" s="6" t="s">
        <v>39</v>
      </c>
      <c r="S6510" s="8" t="n">
        <v>91.7</v>
      </c>
      <c r="T6510" s="8" t="n">
        <v>6424.7</v>
      </c>
      <c r="U6510" s="6" t="s">
        <v>30</v>
      </c>
      <c r="V6510" s="8" t="n">
        <f aca="false">IF(X6510="0-1 Year", ROUND(S6510/0.474, 2), IF(X6510="1-2 Years", ROUND(S6510/0.287, 2), ROUND(S6510/0.14, 2)))</f>
        <v>655</v>
      </c>
      <c r="W6510" s="6" t="str">
        <f aca="false">IF(V6510&gt;4000, "High", IF(V6510&gt;2000, "Medium", "Low"))</f>
        <v>Low</v>
      </c>
      <c r="X6510" s="9" t="s">
        <v>1765</v>
      </c>
      <c r="Y6510" s="10" t="n">
        <f aca="false">IF(U6510="Yes", 1, 0)</f>
        <v>0</v>
      </c>
      <c r="Z6510" s="10" t="n">
        <v>1</v>
      </c>
      <c r="AA6510" s="11" t="n">
        <f aca="false">MAX(0, ($S6510 * 0.35) - ($F6510 * 0.3))</f>
        <v>11.695</v>
      </c>
      <c r="AB6510" s="12" t="str">
        <f aca="false">IF(AA6510&gt;20,"High",IF(AA6510&gt;10,"Medium","Low"))</f>
        <v>Medium</v>
      </c>
    </row>
    <row r="6511" customFormat="false" ht="18.65" hidden="false" customHeight="false" outlineLevel="0" collapsed="false">
      <c r="A6511" s="5" t="s">
        <v>6555</v>
      </c>
      <c r="B6511" s="6" t="s">
        <v>37</v>
      </c>
      <c r="C6511" s="6" t="s">
        <v>31</v>
      </c>
      <c r="D6511" s="6" t="s">
        <v>31</v>
      </c>
      <c r="E6511" s="6" t="s">
        <v>31</v>
      </c>
      <c r="F6511" s="7" t="n">
        <v>72</v>
      </c>
      <c r="G6511" s="6" t="s">
        <v>31</v>
      </c>
      <c r="H6511" s="6" t="s">
        <v>31</v>
      </c>
      <c r="I6511" s="6" t="s">
        <v>203</v>
      </c>
      <c r="J6511" s="6" t="s">
        <v>31</v>
      </c>
      <c r="K6511" s="6" t="s">
        <v>31</v>
      </c>
      <c r="L6511" s="6" t="s">
        <v>31</v>
      </c>
      <c r="M6511" s="6" t="s">
        <v>31</v>
      </c>
      <c r="N6511" s="6" t="s">
        <v>31</v>
      </c>
      <c r="O6511" s="6" t="s">
        <v>31</v>
      </c>
      <c r="P6511" s="6" t="s">
        <v>166</v>
      </c>
      <c r="Q6511" s="6" t="s">
        <v>31</v>
      </c>
      <c r="R6511" s="6" t="s">
        <v>58</v>
      </c>
      <c r="S6511" s="8" t="n">
        <v>88.05</v>
      </c>
      <c r="T6511" s="8" t="n">
        <v>6425.65</v>
      </c>
      <c r="U6511" s="6" t="s">
        <v>30</v>
      </c>
      <c r="V6511" s="8" t="n">
        <f aca="false">IF(X6511="0-1 Year", ROUND(S6511/0.474, 2), IF(X6511="1-2 Years", ROUND(S6511/0.287, 2), ROUND(S6511/0.14, 2)))</f>
        <v>628.93</v>
      </c>
      <c r="W6511" s="6" t="str">
        <f aca="false">IF(V6511&gt;4000, "High", IF(V6511&gt;2000, "Medium", "Low"))</f>
        <v>Low</v>
      </c>
      <c r="X6511" s="9" t="s">
        <v>1765</v>
      </c>
      <c r="Y6511" s="10" t="n">
        <f aca="false">IF(U6511="Yes", 1, 0)</f>
        <v>0</v>
      </c>
      <c r="Z6511" s="10" t="n">
        <v>1</v>
      </c>
      <c r="AA6511" s="11" t="n">
        <f aca="false">MAX(0, ($S6511 * 0.35) - ($F6511 * 0.3))</f>
        <v>9.2175</v>
      </c>
      <c r="AB6511" s="12" t="str">
        <f aca="false">IF(AA6511&gt;20,"High",IF(AA6511&gt;10,"Medium","Low"))</f>
        <v>Low</v>
      </c>
    </row>
    <row r="6512" customFormat="false" ht="18.65" hidden="false" customHeight="false" outlineLevel="0" collapsed="false">
      <c r="A6512" s="5" t="s">
        <v>6556</v>
      </c>
      <c r="B6512" s="6" t="s">
        <v>37</v>
      </c>
      <c r="C6512" s="6" t="s">
        <v>30</v>
      </c>
      <c r="D6512" s="6" t="s">
        <v>30</v>
      </c>
      <c r="E6512" s="6" t="s">
        <v>30</v>
      </c>
      <c r="F6512" s="7" t="n">
        <v>61</v>
      </c>
      <c r="G6512" s="6" t="s">
        <v>31</v>
      </c>
      <c r="H6512" s="6" t="s">
        <v>31</v>
      </c>
      <c r="I6512" s="6" t="s">
        <v>517</v>
      </c>
      <c r="J6512" s="6" t="s">
        <v>30</v>
      </c>
      <c r="K6512" s="6" t="s">
        <v>30</v>
      </c>
      <c r="L6512" s="6" t="s">
        <v>31</v>
      </c>
      <c r="M6512" s="6" t="s">
        <v>31</v>
      </c>
      <c r="N6512" s="6" t="s">
        <v>31</v>
      </c>
      <c r="O6512" s="6" t="s">
        <v>31</v>
      </c>
      <c r="P6512" s="6" t="s">
        <v>166</v>
      </c>
      <c r="Q6512" s="6" t="s">
        <v>31</v>
      </c>
      <c r="R6512" s="6" t="s">
        <v>39</v>
      </c>
      <c r="S6512" s="8" t="n">
        <v>106.6</v>
      </c>
      <c r="T6512" s="8" t="n">
        <v>6428.4</v>
      </c>
      <c r="U6512" s="6" t="s">
        <v>31</v>
      </c>
      <c r="V6512" s="8" t="n">
        <f aca="false">IF(X6512="0-1 Year", ROUND(S6512/0.474, 2), IF(X6512="1-2 Years", ROUND(S6512/0.287, 2), ROUND(S6512/0.14, 2)))</f>
        <v>761.43</v>
      </c>
      <c r="W6512" s="6" t="str">
        <f aca="false">IF(V6512&gt;4000, "High", IF(V6512&gt;2000, "Medium", "Low"))</f>
        <v>Low</v>
      </c>
      <c r="X6512" s="9" t="s">
        <v>1765</v>
      </c>
      <c r="Y6512" s="10" t="n">
        <f aca="false">IF(U6512="Yes", 1, 0)</f>
        <v>1</v>
      </c>
      <c r="Z6512" s="10" t="n">
        <v>1</v>
      </c>
      <c r="AA6512" s="11" t="n">
        <f aca="false">MAX(0, ($S6512 * 0.35) - ($F6512 * 0.3))</f>
        <v>19.01</v>
      </c>
      <c r="AB6512" s="12" t="str">
        <f aca="false">IF(AA6512&gt;20,"High",IF(AA6512&gt;10,"Medium","Low"))</f>
        <v>Medium</v>
      </c>
    </row>
    <row r="6513" customFormat="false" ht="18.65" hidden="false" customHeight="false" outlineLevel="0" collapsed="false">
      <c r="A6513" s="5" t="s">
        <v>6557</v>
      </c>
      <c r="B6513" s="6" t="s">
        <v>37</v>
      </c>
      <c r="C6513" s="6" t="s">
        <v>31</v>
      </c>
      <c r="D6513" s="6" t="s">
        <v>31</v>
      </c>
      <c r="E6513" s="6" t="s">
        <v>30</v>
      </c>
      <c r="F6513" s="7" t="n">
        <v>64</v>
      </c>
      <c r="G6513" s="6" t="s">
        <v>31</v>
      </c>
      <c r="H6513" s="6" t="s">
        <v>30</v>
      </c>
      <c r="I6513" s="6" t="s">
        <v>517</v>
      </c>
      <c r="J6513" s="6" t="s">
        <v>31</v>
      </c>
      <c r="K6513" s="6" t="s">
        <v>31</v>
      </c>
      <c r="L6513" s="6" t="s">
        <v>31</v>
      </c>
      <c r="M6513" s="6" t="s">
        <v>30</v>
      </c>
      <c r="N6513" s="6" t="s">
        <v>30</v>
      </c>
      <c r="O6513" s="6" t="s">
        <v>31</v>
      </c>
      <c r="P6513" s="6" t="s">
        <v>33</v>
      </c>
      <c r="Q6513" s="6" t="s">
        <v>30</v>
      </c>
      <c r="R6513" s="6" t="s">
        <v>53</v>
      </c>
      <c r="S6513" s="8" t="n">
        <v>97</v>
      </c>
      <c r="T6513" s="8" t="n">
        <v>6430.9</v>
      </c>
      <c r="U6513" s="6" t="s">
        <v>30</v>
      </c>
      <c r="V6513" s="8" t="n">
        <f aca="false">IF(X6513="0-1 Year", ROUND(S6513/0.474, 2), IF(X6513="1-2 Years", ROUND(S6513/0.287, 2), ROUND(S6513/0.14, 2)))</f>
        <v>692.86</v>
      </c>
      <c r="W6513" s="6" t="str">
        <f aca="false">IF(V6513&gt;4000, "High", IF(V6513&gt;2000, "Medium", "Low"))</f>
        <v>Low</v>
      </c>
      <c r="X6513" s="9" t="s">
        <v>1765</v>
      </c>
      <c r="Y6513" s="10" t="n">
        <f aca="false">IF(U6513="Yes", 1, 0)</f>
        <v>0</v>
      </c>
      <c r="Z6513" s="10" t="n">
        <v>1</v>
      </c>
      <c r="AA6513" s="11" t="n">
        <f aca="false">MAX(0, ($S6513 * 0.35) - ($F6513 * 0.3))</f>
        <v>14.75</v>
      </c>
      <c r="AB6513" s="12" t="str">
        <f aca="false">IF(AA6513&gt;20,"High",IF(AA6513&gt;10,"Medium","Low"))</f>
        <v>Medium</v>
      </c>
    </row>
    <row r="6514" customFormat="false" ht="18.65" hidden="false" customHeight="false" outlineLevel="0" collapsed="false">
      <c r="A6514" s="5" t="s">
        <v>6558</v>
      </c>
      <c r="B6514" s="6" t="s">
        <v>37</v>
      </c>
      <c r="C6514" s="6" t="s">
        <v>31</v>
      </c>
      <c r="D6514" s="6" t="s">
        <v>31</v>
      </c>
      <c r="E6514" s="6" t="s">
        <v>30</v>
      </c>
      <c r="F6514" s="7" t="n">
        <v>54</v>
      </c>
      <c r="G6514" s="6" t="s">
        <v>31</v>
      </c>
      <c r="H6514" s="6" t="s">
        <v>31</v>
      </c>
      <c r="I6514" s="6" t="s">
        <v>517</v>
      </c>
      <c r="J6514" s="6" t="s">
        <v>31</v>
      </c>
      <c r="K6514" s="6" t="s">
        <v>31</v>
      </c>
      <c r="L6514" s="6" t="s">
        <v>31</v>
      </c>
      <c r="M6514" s="6" t="s">
        <v>31</v>
      </c>
      <c r="N6514" s="6" t="s">
        <v>31</v>
      </c>
      <c r="O6514" s="6" t="s">
        <v>31</v>
      </c>
      <c r="P6514" s="6" t="s">
        <v>33</v>
      </c>
      <c r="Q6514" s="6" t="s">
        <v>31</v>
      </c>
      <c r="R6514" s="6" t="s">
        <v>53</v>
      </c>
      <c r="S6514" s="8" t="n">
        <v>115.6</v>
      </c>
      <c r="T6514" s="8" t="n">
        <v>6431.05</v>
      </c>
      <c r="U6514" s="6" t="s">
        <v>30</v>
      </c>
      <c r="V6514" s="8" t="n">
        <f aca="false">IF(X6514="0-1 Year", ROUND(S6514/0.474, 2), IF(X6514="1-2 Years", ROUND(S6514/0.287, 2), ROUND(S6514/0.14, 2)))</f>
        <v>825.71</v>
      </c>
      <c r="W6514" s="6" t="str">
        <f aca="false">IF(V6514&gt;4000, "High", IF(V6514&gt;2000, "Medium", "Low"))</f>
        <v>Low</v>
      </c>
      <c r="X6514" s="9" t="s">
        <v>1765</v>
      </c>
      <c r="Y6514" s="10" t="n">
        <f aca="false">IF(U6514="Yes", 1, 0)</f>
        <v>0</v>
      </c>
      <c r="Z6514" s="10" t="n">
        <v>1</v>
      </c>
      <c r="AA6514" s="11" t="n">
        <f aca="false">MAX(0, ($S6514 * 0.35) - ($F6514 * 0.3))</f>
        <v>24.26</v>
      </c>
      <c r="AB6514" s="12" t="str">
        <f aca="false">IF(AA6514&gt;20,"High",IF(AA6514&gt;10,"Medium","Low"))</f>
        <v>High</v>
      </c>
    </row>
    <row r="6515" customFormat="false" ht="18.65" hidden="false" customHeight="false" outlineLevel="0" collapsed="false">
      <c r="A6515" s="5" t="s">
        <v>6559</v>
      </c>
      <c r="B6515" s="6" t="s">
        <v>37</v>
      </c>
      <c r="C6515" s="6" t="s">
        <v>31</v>
      </c>
      <c r="D6515" s="6" t="s">
        <v>31</v>
      </c>
      <c r="E6515" s="6" t="s">
        <v>30</v>
      </c>
      <c r="F6515" s="7" t="n">
        <v>71</v>
      </c>
      <c r="G6515" s="6" t="s">
        <v>31</v>
      </c>
      <c r="H6515" s="6" t="s">
        <v>30</v>
      </c>
      <c r="I6515" s="6" t="s">
        <v>517</v>
      </c>
      <c r="J6515" s="6" t="s">
        <v>30</v>
      </c>
      <c r="K6515" s="6" t="s">
        <v>31</v>
      </c>
      <c r="L6515" s="6" t="s">
        <v>31</v>
      </c>
      <c r="M6515" s="6" t="s">
        <v>30</v>
      </c>
      <c r="N6515" s="6" t="s">
        <v>30</v>
      </c>
      <c r="O6515" s="6" t="s">
        <v>31</v>
      </c>
      <c r="P6515" s="6" t="s">
        <v>166</v>
      </c>
      <c r="Q6515" s="6" t="s">
        <v>30</v>
      </c>
      <c r="R6515" s="6" t="s">
        <v>58</v>
      </c>
      <c r="S6515" s="8" t="n">
        <v>89.45</v>
      </c>
      <c r="T6515" s="8" t="n">
        <v>6435.25</v>
      </c>
      <c r="U6515" s="6" t="s">
        <v>30</v>
      </c>
      <c r="V6515" s="8" t="n">
        <f aca="false">IF(X6515="0-1 Year", ROUND(S6515/0.474, 2), IF(X6515="1-2 Years", ROUND(S6515/0.287, 2), ROUND(S6515/0.14, 2)))</f>
        <v>638.93</v>
      </c>
      <c r="W6515" s="6" t="str">
        <f aca="false">IF(V6515&gt;4000, "High", IF(V6515&gt;2000, "Medium", "Low"))</f>
        <v>Low</v>
      </c>
      <c r="X6515" s="9" t="s">
        <v>1765</v>
      </c>
      <c r="Y6515" s="10" t="n">
        <f aca="false">IF(U6515="Yes", 1, 0)</f>
        <v>0</v>
      </c>
      <c r="Z6515" s="10" t="n">
        <v>1</v>
      </c>
      <c r="AA6515" s="11" t="n">
        <f aca="false">MAX(0, ($S6515 * 0.35) - ($F6515 * 0.3))</f>
        <v>10.0075</v>
      </c>
      <c r="AB6515" s="12" t="str">
        <f aca="false">IF(AA6515&gt;20,"High",IF(AA6515&gt;10,"Medium","Low"))</f>
        <v>Medium</v>
      </c>
    </row>
    <row r="6516" customFormat="false" ht="18.65" hidden="false" customHeight="false" outlineLevel="0" collapsed="false">
      <c r="A6516" s="5" t="s">
        <v>6560</v>
      </c>
      <c r="B6516" s="6" t="s">
        <v>37</v>
      </c>
      <c r="C6516" s="6" t="s">
        <v>31</v>
      </c>
      <c r="D6516" s="6" t="s">
        <v>31</v>
      </c>
      <c r="E6516" s="6" t="s">
        <v>31</v>
      </c>
      <c r="F6516" s="7" t="n">
        <v>72</v>
      </c>
      <c r="G6516" s="6" t="s">
        <v>31</v>
      </c>
      <c r="H6516" s="6" t="s">
        <v>31</v>
      </c>
      <c r="I6516" s="6" t="s">
        <v>203</v>
      </c>
      <c r="J6516" s="6" t="s">
        <v>31</v>
      </c>
      <c r="K6516" s="6" t="s">
        <v>31</v>
      </c>
      <c r="L6516" s="6" t="s">
        <v>31</v>
      </c>
      <c r="M6516" s="6" t="s">
        <v>31</v>
      </c>
      <c r="N6516" s="6" t="s">
        <v>31</v>
      </c>
      <c r="O6516" s="6" t="s">
        <v>31</v>
      </c>
      <c r="P6516" s="6" t="s">
        <v>166</v>
      </c>
      <c r="Q6516" s="6" t="s">
        <v>30</v>
      </c>
      <c r="R6516" s="6" t="s">
        <v>58</v>
      </c>
      <c r="S6516" s="8" t="n">
        <v>92.45</v>
      </c>
      <c r="T6516" s="8" t="n">
        <v>6440.25</v>
      </c>
      <c r="U6516" s="6" t="s">
        <v>31</v>
      </c>
      <c r="V6516" s="8" t="n">
        <f aca="false">IF(X6516="0-1 Year", ROUND(S6516/0.474, 2), IF(X6516="1-2 Years", ROUND(S6516/0.287, 2), ROUND(S6516/0.14, 2)))</f>
        <v>660.36</v>
      </c>
      <c r="W6516" s="6" t="str">
        <f aca="false">IF(V6516&gt;4000, "High", IF(V6516&gt;2000, "Medium", "Low"))</f>
        <v>Low</v>
      </c>
      <c r="X6516" s="9" t="s">
        <v>1765</v>
      </c>
      <c r="Y6516" s="10" t="n">
        <f aca="false">IF(U6516="Yes", 1, 0)</f>
        <v>1</v>
      </c>
      <c r="Z6516" s="10" t="n">
        <v>1</v>
      </c>
      <c r="AA6516" s="11" t="n">
        <f aca="false">MAX(0, ($S6516 * 0.35) - ($F6516 * 0.3))</f>
        <v>10.7575</v>
      </c>
      <c r="AB6516" s="12" t="str">
        <f aca="false">IF(AA6516&gt;20,"High",IF(AA6516&gt;10,"Medium","Low"))</f>
        <v>Medium</v>
      </c>
    </row>
    <row r="6517" customFormat="false" ht="18.65" hidden="false" customHeight="false" outlineLevel="0" collapsed="false">
      <c r="A6517" s="5" t="s">
        <v>6561</v>
      </c>
      <c r="B6517" s="6" t="s">
        <v>37</v>
      </c>
      <c r="C6517" s="6" t="s">
        <v>31</v>
      </c>
      <c r="D6517" s="6" t="s">
        <v>30</v>
      </c>
      <c r="E6517" s="6" t="s">
        <v>30</v>
      </c>
      <c r="F6517" s="7" t="n">
        <v>60</v>
      </c>
      <c r="G6517" s="6" t="s">
        <v>31</v>
      </c>
      <c r="H6517" s="6" t="s">
        <v>31</v>
      </c>
      <c r="I6517" s="6" t="s">
        <v>517</v>
      </c>
      <c r="J6517" s="6" t="s">
        <v>30</v>
      </c>
      <c r="K6517" s="6" t="s">
        <v>30</v>
      </c>
      <c r="L6517" s="6" t="s">
        <v>31</v>
      </c>
      <c r="M6517" s="6" t="s">
        <v>31</v>
      </c>
      <c r="N6517" s="6" t="s">
        <v>31</v>
      </c>
      <c r="O6517" s="6" t="s">
        <v>31</v>
      </c>
      <c r="P6517" s="6" t="s">
        <v>33</v>
      </c>
      <c r="Q6517" s="6" t="s">
        <v>31</v>
      </c>
      <c r="R6517" s="6" t="s">
        <v>39</v>
      </c>
      <c r="S6517" s="8" t="n">
        <v>106</v>
      </c>
      <c r="T6517" s="8" t="n">
        <v>6441.4</v>
      </c>
      <c r="U6517" s="6" t="s">
        <v>31</v>
      </c>
      <c r="V6517" s="8" t="n">
        <f aca="false">IF(X6517="0-1 Year", ROUND(S6517/0.474, 2), IF(X6517="1-2 Years", ROUND(S6517/0.287, 2), ROUND(S6517/0.14, 2)))</f>
        <v>757.14</v>
      </c>
      <c r="W6517" s="6" t="str">
        <f aca="false">IF(V6517&gt;4000, "High", IF(V6517&gt;2000, "Medium", "Low"))</f>
        <v>Low</v>
      </c>
      <c r="X6517" s="9" t="s">
        <v>1765</v>
      </c>
      <c r="Y6517" s="10" t="n">
        <f aca="false">IF(U6517="Yes", 1, 0)</f>
        <v>1</v>
      </c>
      <c r="Z6517" s="10" t="n">
        <v>1</v>
      </c>
      <c r="AA6517" s="11" t="n">
        <f aca="false">MAX(0, ($S6517 * 0.35) - ($F6517 * 0.3))</f>
        <v>19.1</v>
      </c>
      <c r="AB6517" s="12" t="str">
        <f aca="false">IF(AA6517&gt;20,"High",IF(AA6517&gt;10,"Medium","Low"))</f>
        <v>Medium</v>
      </c>
    </row>
    <row r="6518" customFormat="false" ht="18.65" hidden="false" customHeight="false" outlineLevel="0" collapsed="false">
      <c r="A6518" s="5" t="s">
        <v>6562</v>
      </c>
      <c r="B6518" s="6" t="s">
        <v>29</v>
      </c>
      <c r="C6518" s="6" t="s">
        <v>30</v>
      </c>
      <c r="D6518" s="6" t="s">
        <v>31</v>
      </c>
      <c r="E6518" s="6" t="s">
        <v>31</v>
      </c>
      <c r="F6518" s="7" t="n">
        <v>72</v>
      </c>
      <c r="G6518" s="6" t="s">
        <v>31</v>
      </c>
      <c r="H6518" s="6" t="s">
        <v>31</v>
      </c>
      <c r="I6518" s="6" t="s">
        <v>203</v>
      </c>
      <c r="J6518" s="6" t="s">
        <v>31</v>
      </c>
      <c r="K6518" s="6" t="s">
        <v>31</v>
      </c>
      <c r="L6518" s="6" t="s">
        <v>31</v>
      </c>
      <c r="M6518" s="6" t="s">
        <v>31</v>
      </c>
      <c r="N6518" s="6" t="s">
        <v>31</v>
      </c>
      <c r="O6518" s="6" t="s">
        <v>31</v>
      </c>
      <c r="P6518" s="6" t="s">
        <v>166</v>
      </c>
      <c r="Q6518" s="6" t="s">
        <v>31</v>
      </c>
      <c r="R6518" s="6" t="s">
        <v>58</v>
      </c>
      <c r="S6518" s="8" t="n">
        <v>90.6</v>
      </c>
      <c r="T6518" s="8" t="n">
        <v>6441.85</v>
      </c>
      <c r="U6518" s="6" t="s">
        <v>30</v>
      </c>
      <c r="V6518" s="8" t="n">
        <f aca="false">IF(X6518="0-1 Year", ROUND(S6518/0.474, 2), IF(X6518="1-2 Years", ROUND(S6518/0.287, 2), ROUND(S6518/0.14, 2)))</f>
        <v>647.14</v>
      </c>
      <c r="W6518" s="6" t="str">
        <f aca="false">IF(V6518&gt;4000, "High", IF(V6518&gt;2000, "Medium", "Low"))</f>
        <v>Low</v>
      </c>
      <c r="X6518" s="9" t="s">
        <v>1765</v>
      </c>
      <c r="Y6518" s="10" t="n">
        <f aca="false">IF(U6518="Yes", 1, 0)</f>
        <v>0</v>
      </c>
      <c r="Z6518" s="10" t="n">
        <v>1</v>
      </c>
      <c r="AA6518" s="11" t="n">
        <f aca="false">MAX(0, ($S6518 * 0.35) - ($F6518 * 0.3))</f>
        <v>10.11</v>
      </c>
      <c r="AB6518" s="12" t="str">
        <f aca="false">IF(AA6518&gt;20,"High",IF(AA6518&gt;10,"Medium","Low"))</f>
        <v>Medium</v>
      </c>
    </row>
    <row r="6519" customFormat="false" ht="18.65" hidden="false" customHeight="false" outlineLevel="0" collapsed="false">
      <c r="A6519" s="5" t="s">
        <v>6563</v>
      </c>
      <c r="B6519" s="6" t="s">
        <v>29</v>
      </c>
      <c r="C6519" s="6" t="s">
        <v>30</v>
      </c>
      <c r="D6519" s="6" t="s">
        <v>31</v>
      </c>
      <c r="E6519" s="6" t="s">
        <v>30</v>
      </c>
      <c r="F6519" s="7" t="n">
        <v>63</v>
      </c>
      <c r="G6519" s="6" t="s">
        <v>31</v>
      </c>
      <c r="H6519" s="6" t="s">
        <v>31</v>
      </c>
      <c r="I6519" s="6" t="s">
        <v>517</v>
      </c>
      <c r="J6519" s="6" t="s">
        <v>30</v>
      </c>
      <c r="K6519" s="6" t="s">
        <v>31</v>
      </c>
      <c r="L6519" s="6" t="s">
        <v>31</v>
      </c>
      <c r="M6519" s="6" t="s">
        <v>30</v>
      </c>
      <c r="N6519" s="6" t="s">
        <v>31</v>
      </c>
      <c r="O6519" s="6" t="s">
        <v>31</v>
      </c>
      <c r="P6519" s="6" t="s">
        <v>38</v>
      </c>
      <c r="Q6519" s="6" t="s">
        <v>31</v>
      </c>
      <c r="R6519" s="6" t="s">
        <v>39</v>
      </c>
      <c r="S6519" s="8" t="n">
        <v>102.4</v>
      </c>
      <c r="T6519" s="8" t="n">
        <v>6444.05</v>
      </c>
      <c r="U6519" s="6" t="s">
        <v>30</v>
      </c>
      <c r="V6519" s="8" t="n">
        <f aca="false">IF(X6519="0-1 Year", ROUND(S6519/0.474, 2), IF(X6519="1-2 Years", ROUND(S6519/0.287, 2), ROUND(S6519/0.14, 2)))</f>
        <v>731.43</v>
      </c>
      <c r="W6519" s="6" t="str">
        <f aca="false">IF(V6519&gt;4000, "High", IF(V6519&gt;2000, "Medium", "Low"))</f>
        <v>Low</v>
      </c>
      <c r="X6519" s="9" t="s">
        <v>1765</v>
      </c>
      <c r="Y6519" s="10" t="n">
        <f aca="false">IF(U6519="Yes", 1, 0)</f>
        <v>0</v>
      </c>
      <c r="Z6519" s="10" t="n">
        <v>1</v>
      </c>
      <c r="AA6519" s="11" t="n">
        <f aca="false">MAX(0, ($S6519 * 0.35) - ($F6519 * 0.3))</f>
        <v>16.94</v>
      </c>
      <c r="AB6519" s="12" t="str">
        <f aca="false">IF(AA6519&gt;20,"High",IF(AA6519&gt;10,"Medium","Low"))</f>
        <v>Medium</v>
      </c>
    </row>
    <row r="6520" customFormat="false" ht="18.65" hidden="false" customHeight="false" outlineLevel="0" collapsed="false">
      <c r="A6520" s="5" t="s">
        <v>6564</v>
      </c>
      <c r="B6520" s="6" t="s">
        <v>29</v>
      </c>
      <c r="C6520" s="6" t="s">
        <v>30</v>
      </c>
      <c r="D6520" s="6" t="s">
        <v>31</v>
      </c>
      <c r="E6520" s="6" t="s">
        <v>30</v>
      </c>
      <c r="F6520" s="7" t="n">
        <v>59</v>
      </c>
      <c r="G6520" s="6" t="s">
        <v>31</v>
      </c>
      <c r="H6520" s="6" t="s">
        <v>31</v>
      </c>
      <c r="I6520" s="6" t="s">
        <v>517</v>
      </c>
      <c r="J6520" s="6" t="s">
        <v>31</v>
      </c>
      <c r="K6520" s="6" t="s">
        <v>31</v>
      </c>
      <c r="L6520" s="6" t="s">
        <v>31</v>
      </c>
      <c r="M6520" s="6" t="s">
        <v>30</v>
      </c>
      <c r="N6520" s="6" t="s">
        <v>31</v>
      </c>
      <c r="O6520" s="6" t="s">
        <v>31</v>
      </c>
      <c r="P6520" s="6" t="s">
        <v>33</v>
      </c>
      <c r="Q6520" s="6" t="s">
        <v>31</v>
      </c>
      <c r="R6520" s="6" t="s">
        <v>39</v>
      </c>
      <c r="S6520" s="8" t="n">
        <v>110.15</v>
      </c>
      <c r="T6520" s="8" t="n">
        <v>6448.05</v>
      </c>
      <c r="U6520" s="6" t="s">
        <v>31</v>
      </c>
      <c r="V6520" s="8" t="n">
        <f aca="false">IF(X6520="0-1 Year", ROUND(S6520/0.474, 2), IF(X6520="1-2 Years", ROUND(S6520/0.287, 2), ROUND(S6520/0.14, 2)))</f>
        <v>786.79</v>
      </c>
      <c r="W6520" s="6" t="str">
        <f aca="false">IF(V6520&gt;4000, "High", IF(V6520&gt;2000, "Medium", "Low"))</f>
        <v>Low</v>
      </c>
      <c r="X6520" s="9" t="s">
        <v>1765</v>
      </c>
      <c r="Y6520" s="10" t="n">
        <f aca="false">IF(U6520="Yes", 1, 0)</f>
        <v>1</v>
      </c>
      <c r="Z6520" s="10" t="n">
        <v>1</v>
      </c>
      <c r="AA6520" s="11" t="n">
        <f aca="false">MAX(0, ($S6520 * 0.35) - ($F6520 * 0.3))</f>
        <v>20.8525</v>
      </c>
      <c r="AB6520" s="12" t="str">
        <f aca="false">IF(AA6520&gt;20,"High",IF(AA6520&gt;10,"Medium","Low"))</f>
        <v>High</v>
      </c>
    </row>
    <row r="6521" customFormat="false" ht="18.65" hidden="false" customHeight="false" outlineLevel="0" collapsed="false">
      <c r="A6521" s="5" t="s">
        <v>6565</v>
      </c>
      <c r="B6521" s="6" t="s">
        <v>37</v>
      </c>
      <c r="C6521" s="6" t="s">
        <v>31</v>
      </c>
      <c r="D6521" s="6" t="s">
        <v>31</v>
      </c>
      <c r="E6521" s="6" t="s">
        <v>31</v>
      </c>
      <c r="F6521" s="7" t="n">
        <v>72</v>
      </c>
      <c r="G6521" s="6" t="s">
        <v>31</v>
      </c>
      <c r="H6521" s="6" t="s">
        <v>31</v>
      </c>
      <c r="I6521" s="6" t="s">
        <v>203</v>
      </c>
      <c r="J6521" s="6" t="s">
        <v>31</v>
      </c>
      <c r="K6521" s="6" t="s">
        <v>31</v>
      </c>
      <c r="L6521" s="6" t="s">
        <v>31</v>
      </c>
      <c r="M6521" s="6" t="s">
        <v>31</v>
      </c>
      <c r="N6521" s="6" t="s">
        <v>31</v>
      </c>
      <c r="O6521" s="6" t="s">
        <v>31</v>
      </c>
      <c r="P6521" s="6" t="s">
        <v>166</v>
      </c>
      <c r="Q6521" s="6" t="s">
        <v>31</v>
      </c>
      <c r="R6521" s="6" t="s">
        <v>58</v>
      </c>
      <c r="S6521" s="8" t="n">
        <v>89.55</v>
      </c>
      <c r="T6521" s="8" t="n">
        <v>6448.85</v>
      </c>
      <c r="U6521" s="6" t="s">
        <v>30</v>
      </c>
      <c r="V6521" s="8" t="n">
        <f aca="false">IF(X6521="0-1 Year", ROUND(S6521/0.474, 2), IF(X6521="1-2 Years", ROUND(S6521/0.287, 2), ROUND(S6521/0.14, 2)))</f>
        <v>639.64</v>
      </c>
      <c r="W6521" s="6" t="str">
        <f aca="false">IF(V6521&gt;4000, "High", IF(V6521&gt;2000, "Medium", "Low"))</f>
        <v>Low</v>
      </c>
      <c r="X6521" s="9" t="s">
        <v>1765</v>
      </c>
      <c r="Y6521" s="10" t="n">
        <f aca="false">IF(U6521="Yes", 1, 0)</f>
        <v>0</v>
      </c>
      <c r="Z6521" s="10" t="n">
        <v>1</v>
      </c>
      <c r="AA6521" s="11" t="n">
        <f aca="false">MAX(0, ($S6521 * 0.35) - ($F6521 * 0.3))</f>
        <v>9.7425</v>
      </c>
      <c r="AB6521" s="12" t="str">
        <f aca="false">IF(AA6521&gt;20,"High",IF(AA6521&gt;10,"Medium","Low"))</f>
        <v>Low</v>
      </c>
    </row>
    <row r="6522" customFormat="false" ht="18.65" hidden="false" customHeight="false" outlineLevel="0" collapsed="false">
      <c r="A6522" s="5" t="s">
        <v>6566</v>
      </c>
      <c r="B6522" s="6" t="s">
        <v>29</v>
      </c>
      <c r="C6522" s="6" t="s">
        <v>30</v>
      </c>
      <c r="D6522" s="6" t="s">
        <v>31</v>
      </c>
      <c r="E6522" s="6" t="s">
        <v>31</v>
      </c>
      <c r="F6522" s="7" t="n">
        <v>61</v>
      </c>
      <c r="G6522" s="6" t="s">
        <v>31</v>
      </c>
      <c r="H6522" s="6" t="s">
        <v>30</v>
      </c>
      <c r="I6522" s="6" t="s">
        <v>517</v>
      </c>
      <c r="J6522" s="6" t="s">
        <v>30</v>
      </c>
      <c r="K6522" s="6" t="s">
        <v>31</v>
      </c>
      <c r="L6522" s="6" t="s">
        <v>31</v>
      </c>
      <c r="M6522" s="6" t="s">
        <v>31</v>
      </c>
      <c r="N6522" s="6" t="s">
        <v>31</v>
      </c>
      <c r="O6522" s="6" t="s">
        <v>31</v>
      </c>
      <c r="P6522" s="6" t="s">
        <v>33</v>
      </c>
      <c r="Q6522" s="6" t="s">
        <v>30</v>
      </c>
      <c r="R6522" s="6" t="s">
        <v>58</v>
      </c>
      <c r="S6522" s="8" t="n">
        <v>103.9</v>
      </c>
      <c r="T6522" s="8" t="n">
        <v>6449.15</v>
      </c>
      <c r="U6522" s="6" t="s">
        <v>30</v>
      </c>
      <c r="V6522" s="8" t="n">
        <f aca="false">IF(X6522="0-1 Year", ROUND(S6522/0.474, 2), IF(X6522="1-2 Years", ROUND(S6522/0.287, 2), ROUND(S6522/0.14, 2)))</f>
        <v>742.14</v>
      </c>
      <c r="W6522" s="6" t="str">
        <f aca="false">IF(V6522&gt;4000, "High", IF(V6522&gt;2000, "Medium", "Low"))</f>
        <v>Low</v>
      </c>
      <c r="X6522" s="9" t="s">
        <v>1765</v>
      </c>
      <c r="Y6522" s="10" t="n">
        <f aca="false">IF(U6522="Yes", 1, 0)</f>
        <v>0</v>
      </c>
      <c r="Z6522" s="10" t="n">
        <v>1</v>
      </c>
      <c r="AA6522" s="11" t="n">
        <f aca="false">MAX(0, ($S6522 * 0.35) - ($F6522 * 0.3))</f>
        <v>18.065</v>
      </c>
      <c r="AB6522" s="12" t="str">
        <f aca="false">IF(AA6522&gt;20,"High",IF(AA6522&gt;10,"Medium","Low"))</f>
        <v>Medium</v>
      </c>
    </row>
    <row r="6523" customFormat="false" ht="18.65" hidden="false" customHeight="false" outlineLevel="0" collapsed="false">
      <c r="A6523" s="5" t="s">
        <v>6567</v>
      </c>
      <c r="B6523" s="6" t="s">
        <v>29</v>
      </c>
      <c r="C6523" s="6" t="s">
        <v>30</v>
      </c>
      <c r="D6523" s="6" t="s">
        <v>31</v>
      </c>
      <c r="E6523" s="6" t="s">
        <v>31</v>
      </c>
      <c r="F6523" s="7" t="n">
        <v>71</v>
      </c>
      <c r="G6523" s="6" t="s">
        <v>31</v>
      </c>
      <c r="H6523" s="6" t="s">
        <v>31</v>
      </c>
      <c r="I6523" s="6" t="s">
        <v>203</v>
      </c>
      <c r="J6523" s="6" t="s">
        <v>31</v>
      </c>
      <c r="K6523" s="6" t="s">
        <v>31</v>
      </c>
      <c r="L6523" s="6" t="s">
        <v>31</v>
      </c>
      <c r="M6523" s="6" t="s">
        <v>31</v>
      </c>
      <c r="N6523" s="6" t="s">
        <v>31</v>
      </c>
      <c r="O6523" s="6" t="s">
        <v>31</v>
      </c>
      <c r="P6523" s="6" t="s">
        <v>166</v>
      </c>
      <c r="Q6523" s="6" t="s">
        <v>30</v>
      </c>
      <c r="R6523" s="6" t="s">
        <v>58</v>
      </c>
      <c r="S6523" s="8" t="n">
        <v>89.9</v>
      </c>
      <c r="T6523" s="8" t="n">
        <v>6457.15</v>
      </c>
      <c r="U6523" s="6" t="s">
        <v>30</v>
      </c>
      <c r="V6523" s="8" t="n">
        <f aca="false">IF(X6523="0-1 Year", ROUND(S6523/0.474, 2), IF(X6523="1-2 Years", ROUND(S6523/0.287, 2), ROUND(S6523/0.14, 2)))</f>
        <v>642.14</v>
      </c>
      <c r="W6523" s="6" t="str">
        <f aca="false">IF(V6523&gt;4000, "High", IF(V6523&gt;2000, "Medium", "Low"))</f>
        <v>Low</v>
      </c>
      <c r="X6523" s="9" t="s">
        <v>1765</v>
      </c>
      <c r="Y6523" s="10" t="n">
        <f aca="false">IF(U6523="Yes", 1, 0)</f>
        <v>0</v>
      </c>
      <c r="Z6523" s="10" t="n">
        <v>1</v>
      </c>
      <c r="AA6523" s="11" t="n">
        <f aca="false">MAX(0, ($S6523 * 0.35) - ($F6523 * 0.3))</f>
        <v>10.165</v>
      </c>
      <c r="AB6523" s="12" t="str">
        <f aca="false">IF(AA6523&gt;20,"High",IF(AA6523&gt;10,"Medium","Low"))</f>
        <v>Medium</v>
      </c>
    </row>
    <row r="6524" customFormat="false" ht="18.65" hidden="false" customHeight="false" outlineLevel="0" collapsed="false">
      <c r="A6524" s="5" t="s">
        <v>6568</v>
      </c>
      <c r="B6524" s="6" t="s">
        <v>29</v>
      </c>
      <c r="C6524" s="6" t="s">
        <v>30</v>
      </c>
      <c r="D6524" s="6" t="s">
        <v>31</v>
      </c>
      <c r="E6524" s="6" t="s">
        <v>30</v>
      </c>
      <c r="F6524" s="7" t="n">
        <v>69</v>
      </c>
      <c r="G6524" s="6" t="s">
        <v>31</v>
      </c>
      <c r="H6524" s="6" t="s">
        <v>31</v>
      </c>
      <c r="I6524" s="6" t="s">
        <v>517</v>
      </c>
      <c r="J6524" s="6" t="s">
        <v>30</v>
      </c>
      <c r="K6524" s="6" t="s">
        <v>31</v>
      </c>
      <c r="L6524" s="6" t="s">
        <v>30</v>
      </c>
      <c r="M6524" s="6" t="s">
        <v>31</v>
      </c>
      <c r="N6524" s="6" t="s">
        <v>31</v>
      </c>
      <c r="O6524" s="6" t="s">
        <v>30</v>
      </c>
      <c r="P6524" s="6" t="s">
        <v>166</v>
      </c>
      <c r="Q6524" s="6" t="s">
        <v>31</v>
      </c>
      <c r="R6524" s="6" t="s">
        <v>34</v>
      </c>
      <c r="S6524" s="8" t="n">
        <v>92.45</v>
      </c>
      <c r="T6524" s="8" t="n">
        <v>6460.55</v>
      </c>
      <c r="U6524" s="6" t="s">
        <v>30</v>
      </c>
      <c r="V6524" s="8" t="n">
        <f aca="false">IF(X6524="0-1 Year", ROUND(S6524/0.474, 2), IF(X6524="1-2 Years", ROUND(S6524/0.287, 2), ROUND(S6524/0.14, 2)))</f>
        <v>660.36</v>
      </c>
      <c r="W6524" s="6" t="str">
        <f aca="false">IF(V6524&gt;4000, "High", IF(V6524&gt;2000, "Medium", "Low"))</f>
        <v>Low</v>
      </c>
      <c r="X6524" s="9" t="s">
        <v>1765</v>
      </c>
      <c r="Y6524" s="10" t="n">
        <f aca="false">IF(U6524="Yes", 1, 0)</f>
        <v>0</v>
      </c>
      <c r="Z6524" s="10" t="n">
        <v>1</v>
      </c>
      <c r="AA6524" s="11" t="n">
        <f aca="false">MAX(0, ($S6524 * 0.35) - ($F6524 * 0.3))</f>
        <v>11.6575</v>
      </c>
      <c r="AB6524" s="12" t="str">
        <f aca="false">IF(AA6524&gt;20,"High",IF(AA6524&gt;10,"Medium","Low"))</f>
        <v>Medium</v>
      </c>
    </row>
    <row r="6525" customFormat="false" ht="18.65" hidden="false" customHeight="false" outlineLevel="0" collapsed="false">
      <c r="A6525" s="5" t="s">
        <v>6569</v>
      </c>
      <c r="B6525" s="6" t="s">
        <v>29</v>
      </c>
      <c r="C6525" s="6" t="s">
        <v>30</v>
      </c>
      <c r="D6525" s="6" t="s">
        <v>31</v>
      </c>
      <c r="E6525" s="6" t="s">
        <v>31</v>
      </c>
      <c r="F6525" s="7" t="n">
        <v>72</v>
      </c>
      <c r="G6525" s="6" t="s">
        <v>31</v>
      </c>
      <c r="H6525" s="6" t="s">
        <v>31</v>
      </c>
      <c r="I6525" s="6" t="s">
        <v>203</v>
      </c>
      <c r="J6525" s="6" t="s">
        <v>31</v>
      </c>
      <c r="K6525" s="6" t="s">
        <v>31</v>
      </c>
      <c r="L6525" s="6" t="s">
        <v>31</v>
      </c>
      <c r="M6525" s="6" t="s">
        <v>31</v>
      </c>
      <c r="N6525" s="6" t="s">
        <v>31</v>
      </c>
      <c r="O6525" s="6" t="s">
        <v>31</v>
      </c>
      <c r="P6525" s="6" t="s">
        <v>166</v>
      </c>
      <c r="Q6525" s="6" t="s">
        <v>31</v>
      </c>
      <c r="R6525" s="6" t="s">
        <v>53</v>
      </c>
      <c r="S6525" s="8" t="n">
        <v>87.55</v>
      </c>
      <c r="T6525" s="8" t="n">
        <v>6463.15</v>
      </c>
      <c r="U6525" s="6" t="s">
        <v>30</v>
      </c>
      <c r="V6525" s="8" t="n">
        <f aca="false">IF(X6525="0-1 Year", ROUND(S6525/0.474, 2), IF(X6525="1-2 Years", ROUND(S6525/0.287, 2), ROUND(S6525/0.14, 2)))</f>
        <v>625.36</v>
      </c>
      <c r="W6525" s="6" t="str">
        <f aca="false">IF(V6525&gt;4000, "High", IF(V6525&gt;2000, "Medium", "Low"))</f>
        <v>Low</v>
      </c>
      <c r="X6525" s="9" t="s">
        <v>1765</v>
      </c>
      <c r="Y6525" s="10" t="n">
        <f aca="false">IF(U6525="Yes", 1, 0)</f>
        <v>0</v>
      </c>
      <c r="Z6525" s="10" t="n">
        <v>1</v>
      </c>
      <c r="AA6525" s="11" t="n">
        <f aca="false">MAX(0, ($S6525 * 0.35) - ($F6525 * 0.3))</f>
        <v>9.0425</v>
      </c>
      <c r="AB6525" s="12" t="str">
        <f aca="false">IF(AA6525&gt;20,"High",IF(AA6525&gt;10,"Medium","Low"))</f>
        <v>Low</v>
      </c>
    </row>
    <row r="6526" customFormat="false" ht="18.65" hidden="false" customHeight="false" outlineLevel="0" collapsed="false">
      <c r="A6526" s="5" t="s">
        <v>6570</v>
      </c>
      <c r="B6526" s="6" t="s">
        <v>37</v>
      </c>
      <c r="C6526" s="6" t="s">
        <v>30</v>
      </c>
      <c r="D6526" s="6" t="s">
        <v>30</v>
      </c>
      <c r="E6526" s="6" t="s">
        <v>30</v>
      </c>
      <c r="F6526" s="7" t="n">
        <v>57</v>
      </c>
      <c r="G6526" s="6" t="s">
        <v>31</v>
      </c>
      <c r="H6526" s="6" t="s">
        <v>31</v>
      </c>
      <c r="I6526" s="6" t="s">
        <v>517</v>
      </c>
      <c r="J6526" s="6" t="s">
        <v>31</v>
      </c>
      <c r="K6526" s="6" t="s">
        <v>31</v>
      </c>
      <c r="L6526" s="6" t="s">
        <v>31</v>
      </c>
      <c r="M6526" s="6" t="s">
        <v>30</v>
      </c>
      <c r="N6526" s="6" t="s">
        <v>31</v>
      </c>
      <c r="O6526" s="6" t="s">
        <v>31</v>
      </c>
      <c r="P6526" s="6" t="s">
        <v>166</v>
      </c>
      <c r="Q6526" s="6" t="s">
        <v>31</v>
      </c>
      <c r="R6526" s="6" t="s">
        <v>53</v>
      </c>
      <c r="S6526" s="8" t="n">
        <v>112.95</v>
      </c>
      <c r="T6526" s="8" t="n">
        <v>6465</v>
      </c>
      <c r="U6526" s="6" t="s">
        <v>31</v>
      </c>
      <c r="V6526" s="8" t="n">
        <f aca="false">IF(X6526="0-1 Year", ROUND(S6526/0.474, 2), IF(X6526="1-2 Years", ROUND(S6526/0.287, 2), ROUND(S6526/0.14, 2)))</f>
        <v>806.79</v>
      </c>
      <c r="W6526" s="6" t="str">
        <f aca="false">IF(V6526&gt;4000, "High", IF(V6526&gt;2000, "Medium", "Low"))</f>
        <v>Low</v>
      </c>
      <c r="X6526" s="9" t="s">
        <v>1765</v>
      </c>
      <c r="Y6526" s="10" t="n">
        <f aca="false">IF(U6526="Yes", 1, 0)</f>
        <v>1</v>
      </c>
      <c r="Z6526" s="10" t="n">
        <v>1</v>
      </c>
      <c r="AA6526" s="11" t="n">
        <f aca="false">MAX(0, ($S6526 * 0.35) - ($F6526 * 0.3))</f>
        <v>22.4325</v>
      </c>
      <c r="AB6526" s="12" t="str">
        <f aca="false">IF(AA6526&gt;20,"High",IF(AA6526&gt;10,"Medium","Low"))</f>
        <v>High</v>
      </c>
    </row>
    <row r="6527" customFormat="false" ht="18.65" hidden="false" customHeight="false" outlineLevel="0" collapsed="false">
      <c r="A6527" s="5" t="s">
        <v>6571</v>
      </c>
      <c r="B6527" s="6" t="s">
        <v>37</v>
      </c>
      <c r="C6527" s="6" t="s">
        <v>30</v>
      </c>
      <c r="D6527" s="6" t="s">
        <v>31</v>
      </c>
      <c r="E6527" s="6" t="s">
        <v>30</v>
      </c>
      <c r="F6527" s="7" t="n">
        <v>72</v>
      </c>
      <c r="G6527" s="6" t="s">
        <v>31</v>
      </c>
      <c r="H6527" s="6" t="s">
        <v>31</v>
      </c>
      <c r="I6527" s="6" t="s">
        <v>203</v>
      </c>
      <c r="J6527" s="6" t="s">
        <v>31</v>
      </c>
      <c r="K6527" s="6" t="s">
        <v>31</v>
      </c>
      <c r="L6527" s="6" t="s">
        <v>31</v>
      </c>
      <c r="M6527" s="6" t="s">
        <v>31</v>
      </c>
      <c r="N6527" s="6" t="s">
        <v>31</v>
      </c>
      <c r="O6527" s="6" t="s">
        <v>31</v>
      </c>
      <c r="P6527" s="6" t="s">
        <v>166</v>
      </c>
      <c r="Q6527" s="6" t="s">
        <v>31</v>
      </c>
      <c r="R6527" s="6" t="s">
        <v>53</v>
      </c>
      <c r="S6527" s="8" t="n">
        <v>90.95</v>
      </c>
      <c r="T6527" s="8" t="n">
        <v>6468.6</v>
      </c>
      <c r="U6527" s="6" t="s">
        <v>30</v>
      </c>
      <c r="V6527" s="8" t="n">
        <f aca="false">IF(X6527="0-1 Year", ROUND(S6527/0.474, 2), IF(X6527="1-2 Years", ROUND(S6527/0.287, 2), ROUND(S6527/0.14, 2)))</f>
        <v>649.64</v>
      </c>
      <c r="W6527" s="6" t="str">
        <f aca="false">IF(V6527&gt;4000, "High", IF(V6527&gt;2000, "Medium", "Low"))</f>
        <v>Low</v>
      </c>
      <c r="X6527" s="9" t="s">
        <v>1765</v>
      </c>
      <c r="Y6527" s="10" t="n">
        <f aca="false">IF(U6527="Yes", 1, 0)</f>
        <v>0</v>
      </c>
      <c r="Z6527" s="10" t="n">
        <v>1</v>
      </c>
      <c r="AA6527" s="11" t="n">
        <f aca="false">MAX(0, ($S6527 * 0.35) - ($F6527 * 0.3))</f>
        <v>10.2325</v>
      </c>
      <c r="AB6527" s="12" t="str">
        <f aca="false">IF(AA6527&gt;20,"High",IF(AA6527&gt;10,"Medium","Low"))</f>
        <v>Medium</v>
      </c>
    </row>
    <row r="6528" customFormat="false" ht="18.65" hidden="false" customHeight="false" outlineLevel="0" collapsed="false">
      <c r="A6528" s="5" t="s">
        <v>6572</v>
      </c>
      <c r="B6528" s="6" t="s">
        <v>37</v>
      </c>
      <c r="C6528" s="6" t="s">
        <v>31</v>
      </c>
      <c r="D6528" s="6" t="s">
        <v>31</v>
      </c>
      <c r="E6528" s="6" t="s">
        <v>30</v>
      </c>
      <c r="F6528" s="7" t="n">
        <v>70</v>
      </c>
      <c r="G6528" s="6" t="s">
        <v>31</v>
      </c>
      <c r="H6528" s="6" t="s">
        <v>31</v>
      </c>
      <c r="I6528" s="6" t="s">
        <v>517</v>
      </c>
      <c r="J6528" s="6" t="s">
        <v>31</v>
      </c>
      <c r="K6528" s="6" t="s">
        <v>30</v>
      </c>
      <c r="L6528" s="6" t="s">
        <v>30</v>
      </c>
      <c r="M6528" s="6" t="s">
        <v>30</v>
      </c>
      <c r="N6528" s="6" t="s">
        <v>30</v>
      </c>
      <c r="O6528" s="6" t="s">
        <v>31</v>
      </c>
      <c r="P6528" s="6" t="s">
        <v>38</v>
      </c>
      <c r="Q6528" s="6" t="s">
        <v>31</v>
      </c>
      <c r="R6528" s="6" t="s">
        <v>39</v>
      </c>
      <c r="S6528" s="8" t="n">
        <v>90.85</v>
      </c>
      <c r="T6528" s="8" t="n">
        <v>6470.1</v>
      </c>
      <c r="U6528" s="6" t="s">
        <v>30</v>
      </c>
      <c r="V6528" s="8" t="n">
        <f aca="false">IF(X6528="0-1 Year", ROUND(S6528/0.474, 2), IF(X6528="1-2 Years", ROUND(S6528/0.287, 2), ROUND(S6528/0.14, 2)))</f>
        <v>648.93</v>
      </c>
      <c r="W6528" s="6" t="str">
        <f aca="false">IF(V6528&gt;4000, "High", IF(V6528&gt;2000, "Medium", "Low"))</f>
        <v>Low</v>
      </c>
      <c r="X6528" s="9" t="s">
        <v>1765</v>
      </c>
      <c r="Y6528" s="10" t="n">
        <f aca="false">IF(U6528="Yes", 1, 0)</f>
        <v>0</v>
      </c>
      <c r="Z6528" s="10" t="n">
        <v>1</v>
      </c>
      <c r="AA6528" s="11" t="n">
        <f aca="false">MAX(0, ($S6528 * 0.35) - ($F6528 * 0.3))</f>
        <v>10.7975</v>
      </c>
      <c r="AB6528" s="12" t="str">
        <f aca="false">IF(AA6528&gt;20,"High",IF(AA6528&gt;10,"Medium","Low"))</f>
        <v>Medium</v>
      </c>
    </row>
    <row r="6529" customFormat="false" ht="18.65" hidden="false" customHeight="false" outlineLevel="0" collapsed="false">
      <c r="A6529" s="5" t="s">
        <v>6573</v>
      </c>
      <c r="B6529" s="6" t="s">
        <v>37</v>
      </c>
      <c r="C6529" s="6" t="s">
        <v>31</v>
      </c>
      <c r="D6529" s="6" t="s">
        <v>30</v>
      </c>
      <c r="E6529" s="6" t="s">
        <v>30</v>
      </c>
      <c r="F6529" s="7" t="n">
        <v>66</v>
      </c>
      <c r="G6529" s="6" t="s">
        <v>31</v>
      </c>
      <c r="H6529" s="6" t="s">
        <v>31</v>
      </c>
      <c r="I6529" s="6" t="s">
        <v>517</v>
      </c>
      <c r="J6529" s="6" t="s">
        <v>31</v>
      </c>
      <c r="K6529" s="6" t="s">
        <v>30</v>
      </c>
      <c r="L6529" s="6" t="s">
        <v>30</v>
      </c>
      <c r="M6529" s="6" t="s">
        <v>30</v>
      </c>
      <c r="N6529" s="6" t="s">
        <v>31</v>
      </c>
      <c r="O6529" s="6" t="s">
        <v>31</v>
      </c>
      <c r="P6529" s="6" t="s">
        <v>166</v>
      </c>
      <c r="Q6529" s="6" t="s">
        <v>31</v>
      </c>
      <c r="R6529" s="6" t="s">
        <v>53</v>
      </c>
      <c r="S6529" s="8" t="n">
        <v>102.4</v>
      </c>
      <c r="T6529" s="8" t="n">
        <v>6471.85</v>
      </c>
      <c r="U6529" s="6" t="s">
        <v>30</v>
      </c>
      <c r="V6529" s="8" t="n">
        <f aca="false">IF(X6529="0-1 Year", ROUND(S6529/0.474, 2), IF(X6529="1-2 Years", ROUND(S6529/0.287, 2), ROUND(S6529/0.14, 2)))</f>
        <v>731.43</v>
      </c>
      <c r="W6529" s="6" t="str">
        <f aca="false">IF(V6529&gt;4000, "High", IF(V6529&gt;2000, "Medium", "Low"))</f>
        <v>Low</v>
      </c>
      <c r="X6529" s="9" t="s">
        <v>1765</v>
      </c>
      <c r="Y6529" s="10" t="n">
        <f aca="false">IF(U6529="Yes", 1, 0)</f>
        <v>0</v>
      </c>
      <c r="Z6529" s="10" t="n">
        <v>1</v>
      </c>
      <c r="AA6529" s="11" t="n">
        <f aca="false">MAX(0, ($S6529 * 0.35) - ($F6529 * 0.3))</f>
        <v>16.04</v>
      </c>
      <c r="AB6529" s="12" t="str">
        <f aca="false">IF(AA6529&gt;20,"High",IF(AA6529&gt;10,"Medium","Low"))</f>
        <v>Medium</v>
      </c>
    </row>
    <row r="6530" customFormat="false" ht="18.65" hidden="false" customHeight="false" outlineLevel="0" collapsed="false">
      <c r="A6530" s="5" t="s">
        <v>6574</v>
      </c>
      <c r="B6530" s="6" t="s">
        <v>37</v>
      </c>
      <c r="C6530" s="6" t="s">
        <v>30</v>
      </c>
      <c r="D6530" s="6" t="s">
        <v>31</v>
      </c>
      <c r="E6530" s="6" t="s">
        <v>30</v>
      </c>
      <c r="F6530" s="7" t="n">
        <v>72</v>
      </c>
      <c r="G6530" s="6" t="s">
        <v>31</v>
      </c>
      <c r="H6530" s="6" t="s">
        <v>31</v>
      </c>
      <c r="I6530" s="6" t="s">
        <v>203</v>
      </c>
      <c r="J6530" s="6" t="s">
        <v>31</v>
      </c>
      <c r="K6530" s="6" t="s">
        <v>31</v>
      </c>
      <c r="L6530" s="6" t="s">
        <v>31</v>
      </c>
      <c r="M6530" s="6" t="s">
        <v>31</v>
      </c>
      <c r="N6530" s="6" t="s">
        <v>31</v>
      </c>
      <c r="O6530" s="6" t="s">
        <v>31</v>
      </c>
      <c r="P6530" s="6" t="s">
        <v>166</v>
      </c>
      <c r="Q6530" s="6" t="s">
        <v>30</v>
      </c>
      <c r="R6530" s="6" t="s">
        <v>53</v>
      </c>
      <c r="S6530" s="8" t="n">
        <v>92</v>
      </c>
      <c r="T6530" s="8" t="n">
        <v>6474.4</v>
      </c>
      <c r="U6530" s="6" t="s">
        <v>30</v>
      </c>
      <c r="V6530" s="8" t="n">
        <f aca="false">IF(X6530="0-1 Year", ROUND(S6530/0.474, 2), IF(X6530="1-2 Years", ROUND(S6530/0.287, 2), ROUND(S6530/0.14, 2)))</f>
        <v>657.14</v>
      </c>
      <c r="W6530" s="6" t="str">
        <f aca="false">IF(V6530&gt;4000, "High", IF(V6530&gt;2000, "Medium", "Low"))</f>
        <v>Low</v>
      </c>
      <c r="X6530" s="9" t="s">
        <v>1765</v>
      </c>
      <c r="Y6530" s="10" t="n">
        <f aca="false">IF(U6530="Yes", 1, 0)</f>
        <v>0</v>
      </c>
      <c r="Z6530" s="10" t="n">
        <v>1</v>
      </c>
      <c r="AA6530" s="11" t="n">
        <f aca="false">MAX(0, ($S6530 * 0.35) - ($F6530 * 0.3))</f>
        <v>10.6</v>
      </c>
      <c r="AB6530" s="12" t="str">
        <f aca="false">IF(AA6530&gt;20,"High",IF(AA6530&gt;10,"Medium","Low"))</f>
        <v>Medium</v>
      </c>
    </row>
    <row r="6531" customFormat="false" ht="18.65" hidden="false" customHeight="false" outlineLevel="0" collapsed="false">
      <c r="A6531" s="5" t="s">
        <v>6575</v>
      </c>
      <c r="B6531" s="6" t="s">
        <v>37</v>
      </c>
      <c r="C6531" s="6" t="s">
        <v>31</v>
      </c>
      <c r="D6531" s="6" t="s">
        <v>31</v>
      </c>
      <c r="E6531" s="6" t="s">
        <v>30</v>
      </c>
      <c r="F6531" s="7" t="n">
        <v>70</v>
      </c>
      <c r="G6531" s="6" t="s">
        <v>31</v>
      </c>
      <c r="H6531" s="6" t="s">
        <v>31</v>
      </c>
      <c r="I6531" s="6" t="s">
        <v>203</v>
      </c>
      <c r="J6531" s="6" t="s">
        <v>31</v>
      </c>
      <c r="K6531" s="6" t="s">
        <v>31</v>
      </c>
      <c r="L6531" s="6" t="s">
        <v>31</v>
      </c>
      <c r="M6531" s="6" t="s">
        <v>31</v>
      </c>
      <c r="N6531" s="6" t="s">
        <v>31</v>
      </c>
      <c r="O6531" s="6" t="s">
        <v>31</v>
      </c>
      <c r="P6531" s="6" t="s">
        <v>166</v>
      </c>
      <c r="Q6531" s="6" t="s">
        <v>31</v>
      </c>
      <c r="R6531" s="6" t="s">
        <v>53</v>
      </c>
      <c r="S6531" s="8" t="n">
        <v>92.2</v>
      </c>
      <c r="T6531" s="8" t="n">
        <v>6474.45</v>
      </c>
      <c r="U6531" s="6" t="s">
        <v>30</v>
      </c>
      <c r="V6531" s="8" t="n">
        <f aca="false">IF(X6531="0-1 Year", ROUND(S6531/0.474, 2), IF(X6531="1-2 Years", ROUND(S6531/0.287, 2), ROUND(S6531/0.14, 2)))</f>
        <v>658.57</v>
      </c>
      <c r="W6531" s="6" t="str">
        <f aca="false">IF(V6531&gt;4000, "High", IF(V6531&gt;2000, "Medium", "Low"))</f>
        <v>Low</v>
      </c>
      <c r="X6531" s="9" t="s">
        <v>1765</v>
      </c>
      <c r="Y6531" s="10" t="n">
        <f aca="false">IF(U6531="Yes", 1, 0)</f>
        <v>0</v>
      </c>
      <c r="Z6531" s="10" t="n">
        <v>1</v>
      </c>
      <c r="AA6531" s="11" t="n">
        <f aca="false">MAX(0, ($S6531 * 0.35) - ($F6531 * 0.3))</f>
        <v>11.27</v>
      </c>
      <c r="AB6531" s="12" t="str">
        <f aca="false">IF(AA6531&gt;20,"High",IF(AA6531&gt;10,"Medium","Low"))</f>
        <v>Medium</v>
      </c>
    </row>
    <row r="6532" customFormat="false" ht="18.65" hidden="false" customHeight="false" outlineLevel="0" collapsed="false">
      <c r="A6532" s="5" t="s">
        <v>6576</v>
      </c>
      <c r="B6532" s="6" t="s">
        <v>37</v>
      </c>
      <c r="C6532" s="6" t="s">
        <v>31</v>
      </c>
      <c r="D6532" s="6" t="s">
        <v>31</v>
      </c>
      <c r="E6532" s="6" t="s">
        <v>30</v>
      </c>
      <c r="F6532" s="7" t="n">
        <v>63</v>
      </c>
      <c r="G6532" s="6" t="s">
        <v>31</v>
      </c>
      <c r="H6532" s="6" t="s">
        <v>31</v>
      </c>
      <c r="I6532" s="6" t="s">
        <v>517</v>
      </c>
      <c r="J6532" s="6" t="s">
        <v>30</v>
      </c>
      <c r="K6532" s="6" t="s">
        <v>31</v>
      </c>
      <c r="L6532" s="6" t="s">
        <v>31</v>
      </c>
      <c r="M6532" s="6" t="s">
        <v>30</v>
      </c>
      <c r="N6532" s="6" t="s">
        <v>31</v>
      </c>
      <c r="O6532" s="6" t="s">
        <v>31</v>
      </c>
      <c r="P6532" s="6" t="s">
        <v>38</v>
      </c>
      <c r="Q6532" s="6" t="s">
        <v>31</v>
      </c>
      <c r="R6532" s="6" t="s">
        <v>39</v>
      </c>
      <c r="S6532" s="8" t="n">
        <v>103.5</v>
      </c>
      <c r="T6532" s="8" t="n">
        <v>6479.4</v>
      </c>
      <c r="U6532" s="6" t="s">
        <v>30</v>
      </c>
      <c r="V6532" s="8" t="n">
        <f aca="false">IF(X6532="0-1 Year", ROUND(S6532/0.474, 2), IF(X6532="1-2 Years", ROUND(S6532/0.287, 2), ROUND(S6532/0.14, 2)))</f>
        <v>739.29</v>
      </c>
      <c r="W6532" s="6" t="str">
        <f aca="false">IF(V6532&gt;4000, "High", IF(V6532&gt;2000, "Medium", "Low"))</f>
        <v>Low</v>
      </c>
      <c r="X6532" s="9" t="s">
        <v>1765</v>
      </c>
      <c r="Y6532" s="10" t="n">
        <f aca="false">IF(U6532="Yes", 1, 0)</f>
        <v>0</v>
      </c>
      <c r="Z6532" s="10" t="n">
        <v>1</v>
      </c>
      <c r="AA6532" s="11" t="n">
        <f aca="false">MAX(0, ($S6532 * 0.35) - ($F6532 * 0.3))</f>
        <v>17.325</v>
      </c>
      <c r="AB6532" s="12" t="str">
        <f aca="false">IF(AA6532&gt;20,"High",IF(AA6532&gt;10,"Medium","Low"))</f>
        <v>Medium</v>
      </c>
    </row>
    <row r="6533" customFormat="false" ht="18.65" hidden="false" customHeight="false" outlineLevel="0" collapsed="false">
      <c r="A6533" s="5" t="s">
        <v>6577</v>
      </c>
      <c r="B6533" s="6" t="s">
        <v>29</v>
      </c>
      <c r="C6533" s="6" t="s">
        <v>30</v>
      </c>
      <c r="D6533" s="6" t="s">
        <v>31</v>
      </c>
      <c r="E6533" s="6" t="s">
        <v>31</v>
      </c>
      <c r="F6533" s="7" t="n">
        <v>69</v>
      </c>
      <c r="G6533" s="6" t="s">
        <v>31</v>
      </c>
      <c r="H6533" s="6" t="s">
        <v>30</v>
      </c>
      <c r="I6533" s="6" t="s">
        <v>517</v>
      </c>
      <c r="J6533" s="6" t="s">
        <v>30</v>
      </c>
      <c r="K6533" s="6" t="s">
        <v>31</v>
      </c>
      <c r="L6533" s="6" t="s">
        <v>30</v>
      </c>
      <c r="M6533" s="6" t="s">
        <v>31</v>
      </c>
      <c r="N6533" s="6" t="s">
        <v>31</v>
      </c>
      <c r="O6533" s="6" t="s">
        <v>30</v>
      </c>
      <c r="P6533" s="6" t="s">
        <v>166</v>
      </c>
      <c r="Q6533" s="6" t="s">
        <v>31</v>
      </c>
      <c r="R6533" s="6" t="s">
        <v>34</v>
      </c>
      <c r="S6533" s="8" t="n">
        <v>92.15</v>
      </c>
      <c r="T6533" s="8" t="n">
        <v>6480.9</v>
      </c>
      <c r="U6533" s="6" t="s">
        <v>30</v>
      </c>
      <c r="V6533" s="8" t="n">
        <f aca="false">IF(X6533="0-1 Year", ROUND(S6533/0.474, 2), IF(X6533="1-2 Years", ROUND(S6533/0.287, 2), ROUND(S6533/0.14, 2)))</f>
        <v>658.21</v>
      </c>
      <c r="W6533" s="6" t="str">
        <f aca="false">IF(V6533&gt;4000, "High", IF(V6533&gt;2000, "Medium", "Low"))</f>
        <v>Low</v>
      </c>
      <c r="X6533" s="9" t="s">
        <v>1765</v>
      </c>
      <c r="Y6533" s="10" t="n">
        <f aca="false">IF(U6533="Yes", 1, 0)</f>
        <v>0</v>
      </c>
      <c r="Z6533" s="10" t="n">
        <v>1</v>
      </c>
      <c r="AA6533" s="11" t="n">
        <f aca="false">MAX(0, ($S6533 * 0.35) - ($F6533 * 0.3))</f>
        <v>11.5525</v>
      </c>
      <c r="AB6533" s="12" t="str">
        <f aca="false">IF(AA6533&gt;20,"High",IF(AA6533&gt;10,"Medium","Low"))</f>
        <v>Medium</v>
      </c>
    </row>
    <row r="6534" customFormat="false" ht="18.65" hidden="false" customHeight="false" outlineLevel="0" collapsed="false">
      <c r="A6534" s="5" t="s">
        <v>6578</v>
      </c>
      <c r="B6534" s="6" t="s">
        <v>29</v>
      </c>
      <c r="C6534" s="6" t="s">
        <v>30</v>
      </c>
      <c r="D6534" s="6" t="s">
        <v>31</v>
      </c>
      <c r="E6534" s="6" t="s">
        <v>31</v>
      </c>
      <c r="F6534" s="7" t="n">
        <v>62</v>
      </c>
      <c r="G6534" s="6" t="s">
        <v>31</v>
      </c>
      <c r="H6534" s="6" t="s">
        <v>31</v>
      </c>
      <c r="I6534" s="6" t="s">
        <v>517</v>
      </c>
      <c r="J6534" s="6" t="s">
        <v>31</v>
      </c>
      <c r="K6534" s="6" t="s">
        <v>31</v>
      </c>
      <c r="L6534" s="6" t="s">
        <v>30</v>
      </c>
      <c r="M6534" s="6" t="s">
        <v>30</v>
      </c>
      <c r="N6534" s="6" t="s">
        <v>31</v>
      </c>
      <c r="O6534" s="6" t="s">
        <v>31</v>
      </c>
      <c r="P6534" s="6" t="s">
        <v>38</v>
      </c>
      <c r="Q6534" s="6" t="s">
        <v>31</v>
      </c>
      <c r="R6534" s="6" t="s">
        <v>39</v>
      </c>
      <c r="S6534" s="8" t="n">
        <v>105.5</v>
      </c>
      <c r="T6534" s="8" t="n">
        <v>6487.2</v>
      </c>
      <c r="U6534" s="6" t="s">
        <v>30</v>
      </c>
      <c r="V6534" s="8" t="n">
        <f aca="false">IF(X6534="0-1 Year", ROUND(S6534/0.474, 2), IF(X6534="1-2 Years", ROUND(S6534/0.287, 2), ROUND(S6534/0.14, 2)))</f>
        <v>753.57</v>
      </c>
      <c r="W6534" s="6" t="str">
        <f aca="false">IF(V6534&gt;4000, "High", IF(V6534&gt;2000, "Medium", "Low"))</f>
        <v>Low</v>
      </c>
      <c r="X6534" s="9" t="s">
        <v>1765</v>
      </c>
      <c r="Y6534" s="10" t="n">
        <f aca="false">IF(U6534="Yes", 1, 0)</f>
        <v>0</v>
      </c>
      <c r="Z6534" s="10" t="n">
        <v>1</v>
      </c>
      <c r="AA6534" s="11" t="n">
        <f aca="false">MAX(0, ($S6534 * 0.35) - ($F6534 * 0.3))</f>
        <v>18.325</v>
      </c>
      <c r="AB6534" s="12" t="str">
        <f aca="false">IF(AA6534&gt;20,"High",IF(AA6534&gt;10,"Medium","Low"))</f>
        <v>Medium</v>
      </c>
    </row>
    <row r="6535" customFormat="false" ht="18.65" hidden="false" customHeight="false" outlineLevel="0" collapsed="false">
      <c r="A6535" s="5" t="s">
        <v>6579</v>
      </c>
      <c r="B6535" s="6" t="s">
        <v>29</v>
      </c>
      <c r="C6535" s="6" t="s">
        <v>31</v>
      </c>
      <c r="D6535" s="6" t="s">
        <v>30</v>
      </c>
      <c r="E6535" s="6" t="s">
        <v>30</v>
      </c>
      <c r="F6535" s="7" t="n">
        <v>65</v>
      </c>
      <c r="G6535" s="6" t="s">
        <v>31</v>
      </c>
      <c r="H6535" s="6" t="s">
        <v>30</v>
      </c>
      <c r="I6535" s="6" t="s">
        <v>517</v>
      </c>
      <c r="J6535" s="6" t="s">
        <v>30</v>
      </c>
      <c r="K6535" s="6" t="s">
        <v>31</v>
      </c>
      <c r="L6535" s="6" t="s">
        <v>31</v>
      </c>
      <c r="M6535" s="6" t="s">
        <v>30</v>
      </c>
      <c r="N6535" s="6" t="s">
        <v>31</v>
      </c>
      <c r="O6535" s="6" t="s">
        <v>31</v>
      </c>
      <c r="P6535" s="6" t="s">
        <v>38</v>
      </c>
      <c r="Q6535" s="6" t="s">
        <v>31</v>
      </c>
      <c r="R6535" s="6" t="s">
        <v>53</v>
      </c>
      <c r="S6535" s="8" t="n">
        <v>99.1</v>
      </c>
      <c r="T6535" s="8" t="n">
        <v>6496.15</v>
      </c>
      <c r="U6535" s="6" t="s">
        <v>30</v>
      </c>
      <c r="V6535" s="8" t="n">
        <f aca="false">IF(X6535="0-1 Year", ROUND(S6535/0.474, 2), IF(X6535="1-2 Years", ROUND(S6535/0.287, 2), ROUND(S6535/0.14, 2)))</f>
        <v>707.86</v>
      </c>
      <c r="W6535" s="6" t="str">
        <f aca="false">IF(V6535&gt;4000, "High", IF(V6535&gt;2000, "Medium", "Low"))</f>
        <v>Low</v>
      </c>
      <c r="X6535" s="9" t="s">
        <v>1765</v>
      </c>
      <c r="Y6535" s="10" t="n">
        <f aca="false">IF(U6535="Yes", 1, 0)</f>
        <v>0</v>
      </c>
      <c r="Z6535" s="10" t="n">
        <v>1</v>
      </c>
      <c r="AA6535" s="11" t="n">
        <f aca="false">MAX(0, ($S6535 * 0.35) - ($F6535 * 0.3))</f>
        <v>15.185</v>
      </c>
      <c r="AB6535" s="12" t="str">
        <f aca="false">IF(AA6535&gt;20,"High",IF(AA6535&gt;10,"Medium","Low"))</f>
        <v>Medium</v>
      </c>
    </row>
    <row r="6536" customFormat="false" ht="18.65" hidden="false" customHeight="false" outlineLevel="0" collapsed="false">
      <c r="A6536" s="5" t="s">
        <v>6580</v>
      </c>
      <c r="B6536" s="6" t="s">
        <v>29</v>
      </c>
      <c r="C6536" s="6" t="s">
        <v>30</v>
      </c>
      <c r="D6536" s="6" t="s">
        <v>31</v>
      </c>
      <c r="E6536" s="6" t="s">
        <v>31</v>
      </c>
      <c r="F6536" s="7" t="n">
        <v>72</v>
      </c>
      <c r="G6536" s="6" t="s">
        <v>31</v>
      </c>
      <c r="H6536" s="6" t="s">
        <v>31</v>
      </c>
      <c r="I6536" s="6" t="s">
        <v>203</v>
      </c>
      <c r="J6536" s="6" t="s">
        <v>31</v>
      </c>
      <c r="K6536" s="6" t="s">
        <v>31</v>
      </c>
      <c r="L6536" s="6" t="s">
        <v>31</v>
      </c>
      <c r="M6536" s="6" t="s">
        <v>31</v>
      </c>
      <c r="N6536" s="6" t="s">
        <v>31</v>
      </c>
      <c r="O6536" s="6" t="s">
        <v>31</v>
      </c>
      <c r="P6536" s="6" t="s">
        <v>166</v>
      </c>
      <c r="Q6536" s="6" t="s">
        <v>30</v>
      </c>
      <c r="R6536" s="6" t="s">
        <v>58</v>
      </c>
      <c r="S6536" s="8" t="n">
        <v>88.7</v>
      </c>
      <c r="T6536" s="8" t="n">
        <v>6501.35</v>
      </c>
      <c r="U6536" s="6" t="s">
        <v>30</v>
      </c>
      <c r="V6536" s="8" t="n">
        <f aca="false">IF(X6536="0-1 Year", ROUND(S6536/0.474, 2), IF(X6536="1-2 Years", ROUND(S6536/0.287, 2), ROUND(S6536/0.14, 2)))</f>
        <v>633.57</v>
      </c>
      <c r="W6536" s="6" t="str">
        <f aca="false">IF(V6536&gt;4000, "High", IF(V6536&gt;2000, "Medium", "Low"))</f>
        <v>Low</v>
      </c>
      <c r="X6536" s="9" t="s">
        <v>1765</v>
      </c>
      <c r="Y6536" s="10" t="n">
        <f aca="false">IF(U6536="Yes", 1, 0)</f>
        <v>0</v>
      </c>
      <c r="Z6536" s="10" t="n">
        <v>1</v>
      </c>
      <c r="AA6536" s="11" t="n">
        <f aca="false">MAX(0, ($S6536 * 0.35) - ($F6536 * 0.3))</f>
        <v>9.445</v>
      </c>
      <c r="AB6536" s="12" t="str">
        <f aca="false">IF(AA6536&gt;20,"High",IF(AA6536&gt;10,"Medium","Low"))</f>
        <v>Low</v>
      </c>
    </row>
    <row r="6537" customFormat="false" ht="18.65" hidden="false" customHeight="false" outlineLevel="0" collapsed="false">
      <c r="A6537" s="5" t="s">
        <v>6581</v>
      </c>
      <c r="B6537" s="6" t="s">
        <v>29</v>
      </c>
      <c r="C6537" s="6" t="s">
        <v>31</v>
      </c>
      <c r="D6537" s="6" t="s">
        <v>30</v>
      </c>
      <c r="E6537" s="6" t="s">
        <v>30</v>
      </c>
      <c r="F6537" s="7" t="n">
        <v>68</v>
      </c>
      <c r="G6537" s="6" t="s">
        <v>31</v>
      </c>
      <c r="H6537" s="6" t="s">
        <v>31</v>
      </c>
      <c r="I6537" s="6" t="s">
        <v>517</v>
      </c>
      <c r="J6537" s="6" t="s">
        <v>30</v>
      </c>
      <c r="K6537" s="6" t="s">
        <v>31</v>
      </c>
      <c r="L6537" s="6" t="s">
        <v>31</v>
      </c>
      <c r="M6537" s="6" t="s">
        <v>30</v>
      </c>
      <c r="N6537" s="6" t="s">
        <v>30</v>
      </c>
      <c r="O6537" s="6" t="s">
        <v>31</v>
      </c>
      <c r="P6537" s="6" t="s">
        <v>38</v>
      </c>
      <c r="Q6537" s="6" t="s">
        <v>31</v>
      </c>
      <c r="R6537" s="6" t="s">
        <v>39</v>
      </c>
      <c r="S6537" s="8" t="n">
        <v>95.9</v>
      </c>
      <c r="T6537" s="8" t="n">
        <v>6503.2</v>
      </c>
      <c r="U6537" s="6" t="s">
        <v>30</v>
      </c>
      <c r="V6537" s="8" t="n">
        <f aca="false">IF(X6537="0-1 Year", ROUND(S6537/0.474, 2), IF(X6537="1-2 Years", ROUND(S6537/0.287, 2), ROUND(S6537/0.14, 2)))</f>
        <v>685</v>
      </c>
      <c r="W6537" s="6" t="str">
        <f aca="false">IF(V6537&gt;4000, "High", IF(V6537&gt;2000, "Medium", "Low"))</f>
        <v>Low</v>
      </c>
      <c r="X6537" s="9" t="s">
        <v>1765</v>
      </c>
      <c r="Y6537" s="10" t="n">
        <f aca="false">IF(U6537="Yes", 1, 0)</f>
        <v>0</v>
      </c>
      <c r="Z6537" s="10" t="n">
        <v>1</v>
      </c>
      <c r="AA6537" s="11" t="n">
        <f aca="false">MAX(0, ($S6537 * 0.35) - ($F6537 * 0.3))</f>
        <v>13.165</v>
      </c>
      <c r="AB6537" s="12" t="str">
        <f aca="false">IF(AA6537&gt;20,"High",IF(AA6537&gt;10,"Medium","Low"))</f>
        <v>Medium</v>
      </c>
    </row>
    <row r="6538" customFormat="false" ht="18.65" hidden="false" customHeight="false" outlineLevel="0" collapsed="false">
      <c r="A6538" s="5" t="s">
        <v>6582</v>
      </c>
      <c r="B6538" s="6" t="s">
        <v>37</v>
      </c>
      <c r="C6538" s="6" t="s">
        <v>30</v>
      </c>
      <c r="D6538" s="6" t="s">
        <v>31</v>
      </c>
      <c r="E6538" s="6" t="s">
        <v>30</v>
      </c>
      <c r="F6538" s="7" t="n">
        <v>71</v>
      </c>
      <c r="G6538" s="6" t="s">
        <v>31</v>
      </c>
      <c r="H6538" s="6" t="s">
        <v>31</v>
      </c>
      <c r="I6538" s="6" t="s">
        <v>203</v>
      </c>
      <c r="J6538" s="6" t="s">
        <v>31</v>
      </c>
      <c r="K6538" s="6" t="s">
        <v>31</v>
      </c>
      <c r="L6538" s="6" t="s">
        <v>31</v>
      </c>
      <c r="M6538" s="6" t="s">
        <v>31</v>
      </c>
      <c r="N6538" s="6" t="s">
        <v>31</v>
      </c>
      <c r="O6538" s="6" t="s">
        <v>31</v>
      </c>
      <c r="P6538" s="6" t="s">
        <v>166</v>
      </c>
      <c r="Q6538" s="6" t="s">
        <v>30</v>
      </c>
      <c r="R6538" s="6" t="s">
        <v>58</v>
      </c>
      <c r="S6538" s="8" t="n">
        <v>93.2</v>
      </c>
      <c r="T6538" s="8" t="n">
        <v>6506.15</v>
      </c>
      <c r="U6538" s="6" t="s">
        <v>30</v>
      </c>
      <c r="V6538" s="8" t="n">
        <f aca="false">IF(X6538="0-1 Year", ROUND(S6538/0.474, 2), IF(X6538="1-2 Years", ROUND(S6538/0.287, 2), ROUND(S6538/0.14, 2)))</f>
        <v>665.71</v>
      </c>
      <c r="W6538" s="6" t="str">
        <f aca="false">IF(V6538&gt;4000, "High", IF(V6538&gt;2000, "Medium", "Low"))</f>
        <v>Low</v>
      </c>
      <c r="X6538" s="9" t="s">
        <v>1765</v>
      </c>
      <c r="Y6538" s="10" t="n">
        <f aca="false">IF(U6538="Yes", 1, 0)</f>
        <v>0</v>
      </c>
      <c r="Z6538" s="10" t="n">
        <v>1</v>
      </c>
      <c r="AA6538" s="11" t="n">
        <f aca="false">MAX(0, ($S6538 * 0.35) - ($F6538 * 0.3))</f>
        <v>11.32</v>
      </c>
      <c r="AB6538" s="12" t="str">
        <f aca="false">IF(AA6538&gt;20,"High",IF(AA6538&gt;10,"Medium","Low"))</f>
        <v>Medium</v>
      </c>
    </row>
    <row r="6539" customFormat="false" ht="18.65" hidden="false" customHeight="false" outlineLevel="0" collapsed="false">
      <c r="A6539" s="5" t="s">
        <v>6583</v>
      </c>
      <c r="B6539" s="6" t="s">
        <v>37</v>
      </c>
      <c r="C6539" s="6" t="s">
        <v>30</v>
      </c>
      <c r="D6539" s="6" t="s">
        <v>31</v>
      </c>
      <c r="E6539" s="6" t="s">
        <v>31</v>
      </c>
      <c r="F6539" s="7" t="n">
        <v>72</v>
      </c>
      <c r="G6539" s="6" t="s">
        <v>31</v>
      </c>
      <c r="H6539" s="6" t="s">
        <v>31</v>
      </c>
      <c r="I6539" s="6" t="s">
        <v>203</v>
      </c>
      <c r="J6539" s="6" t="s">
        <v>31</v>
      </c>
      <c r="K6539" s="6" t="s">
        <v>31</v>
      </c>
      <c r="L6539" s="6" t="s">
        <v>31</v>
      </c>
      <c r="M6539" s="6" t="s">
        <v>31</v>
      </c>
      <c r="N6539" s="6" t="s">
        <v>31</v>
      </c>
      <c r="O6539" s="6" t="s">
        <v>31</v>
      </c>
      <c r="P6539" s="6" t="s">
        <v>166</v>
      </c>
      <c r="Q6539" s="6" t="s">
        <v>30</v>
      </c>
      <c r="R6539" s="6" t="s">
        <v>58</v>
      </c>
      <c r="S6539" s="8" t="n">
        <v>89.8</v>
      </c>
      <c r="T6539" s="8" t="n">
        <v>6510.45</v>
      </c>
      <c r="U6539" s="6" t="s">
        <v>30</v>
      </c>
      <c r="V6539" s="8" t="n">
        <f aca="false">IF(X6539="0-1 Year", ROUND(S6539/0.474, 2), IF(X6539="1-2 Years", ROUND(S6539/0.287, 2), ROUND(S6539/0.14, 2)))</f>
        <v>641.43</v>
      </c>
      <c r="W6539" s="6" t="str">
        <f aca="false">IF(V6539&gt;4000, "High", IF(V6539&gt;2000, "Medium", "Low"))</f>
        <v>Low</v>
      </c>
      <c r="X6539" s="9" t="s">
        <v>1765</v>
      </c>
      <c r="Y6539" s="10" t="n">
        <f aca="false">IF(U6539="Yes", 1, 0)</f>
        <v>0</v>
      </c>
      <c r="Z6539" s="10" t="n">
        <v>1</v>
      </c>
      <c r="AA6539" s="11" t="n">
        <f aca="false">MAX(0, ($S6539 * 0.35) - ($F6539 * 0.3))</f>
        <v>9.83</v>
      </c>
      <c r="AB6539" s="12" t="str">
        <f aca="false">IF(AA6539&gt;20,"High",IF(AA6539&gt;10,"Medium","Low"))</f>
        <v>Low</v>
      </c>
    </row>
    <row r="6540" customFormat="false" ht="18.65" hidden="false" customHeight="false" outlineLevel="0" collapsed="false">
      <c r="A6540" s="5" t="s">
        <v>6584</v>
      </c>
      <c r="B6540" s="6" t="s">
        <v>29</v>
      </c>
      <c r="C6540" s="6" t="s">
        <v>30</v>
      </c>
      <c r="D6540" s="6" t="s">
        <v>31</v>
      </c>
      <c r="E6540" s="6" t="s">
        <v>31</v>
      </c>
      <c r="F6540" s="7" t="n">
        <v>69</v>
      </c>
      <c r="G6540" s="6" t="s">
        <v>31</v>
      </c>
      <c r="H6540" s="6" t="s">
        <v>31</v>
      </c>
      <c r="I6540" s="6" t="s">
        <v>517</v>
      </c>
      <c r="J6540" s="6" t="s">
        <v>30</v>
      </c>
      <c r="K6540" s="6" t="s">
        <v>31</v>
      </c>
      <c r="L6540" s="6" t="s">
        <v>31</v>
      </c>
      <c r="M6540" s="6" t="s">
        <v>30</v>
      </c>
      <c r="N6540" s="6" t="s">
        <v>31</v>
      </c>
      <c r="O6540" s="6" t="s">
        <v>30</v>
      </c>
      <c r="P6540" s="6" t="s">
        <v>33</v>
      </c>
      <c r="Q6540" s="6" t="s">
        <v>30</v>
      </c>
      <c r="R6540" s="6" t="s">
        <v>58</v>
      </c>
      <c r="S6540" s="8" t="n">
        <v>95.75</v>
      </c>
      <c r="T6540" s="8" t="n">
        <v>6511.25</v>
      </c>
      <c r="U6540" s="6" t="s">
        <v>30</v>
      </c>
      <c r="V6540" s="8" t="n">
        <f aca="false">IF(X6540="0-1 Year", ROUND(S6540/0.474, 2), IF(X6540="1-2 Years", ROUND(S6540/0.287, 2), ROUND(S6540/0.14, 2)))</f>
        <v>683.93</v>
      </c>
      <c r="W6540" s="6" t="str">
        <f aca="false">IF(V6540&gt;4000, "High", IF(V6540&gt;2000, "Medium", "Low"))</f>
        <v>Low</v>
      </c>
      <c r="X6540" s="9" t="s">
        <v>1765</v>
      </c>
      <c r="Y6540" s="10" t="n">
        <f aca="false">IF(U6540="Yes", 1, 0)</f>
        <v>0</v>
      </c>
      <c r="Z6540" s="10" t="n">
        <v>1</v>
      </c>
      <c r="AA6540" s="11" t="n">
        <f aca="false">MAX(0, ($S6540 * 0.35) - ($F6540 * 0.3))</f>
        <v>12.8125</v>
      </c>
      <c r="AB6540" s="12" t="str">
        <f aca="false">IF(AA6540&gt;20,"High",IF(AA6540&gt;10,"Medium","Low"))</f>
        <v>Medium</v>
      </c>
    </row>
    <row r="6541" customFormat="false" ht="18.65" hidden="false" customHeight="false" outlineLevel="0" collapsed="false">
      <c r="A6541" s="5" t="s">
        <v>6585</v>
      </c>
      <c r="B6541" s="6" t="s">
        <v>29</v>
      </c>
      <c r="C6541" s="6" t="s">
        <v>30</v>
      </c>
      <c r="D6541" s="6" t="s">
        <v>31</v>
      </c>
      <c r="E6541" s="6" t="s">
        <v>31</v>
      </c>
      <c r="F6541" s="7" t="n">
        <v>72</v>
      </c>
      <c r="G6541" s="6" t="s">
        <v>31</v>
      </c>
      <c r="H6541" s="6" t="s">
        <v>31</v>
      </c>
      <c r="I6541" s="6" t="s">
        <v>517</v>
      </c>
      <c r="J6541" s="6" t="s">
        <v>30</v>
      </c>
      <c r="K6541" s="6" t="s">
        <v>30</v>
      </c>
      <c r="L6541" s="6" t="s">
        <v>31</v>
      </c>
      <c r="M6541" s="6" t="s">
        <v>30</v>
      </c>
      <c r="N6541" s="6" t="s">
        <v>30</v>
      </c>
      <c r="O6541" s="6" t="s">
        <v>31</v>
      </c>
      <c r="P6541" s="6" t="s">
        <v>166</v>
      </c>
      <c r="Q6541" s="6" t="s">
        <v>31</v>
      </c>
      <c r="R6541" s="6" t="s">
        <v>58</v>
      </c>
      <c r="S6541" s="8" t="n">
        <v>90.8</v>
      </c>
      <c r="T6541" s="8" t="n">
        <v>6511.8</v>
      </c>
      <c r="U6541" s="6" t="s">
        <v>30</v>
      </c>
      <c r="V6541" s="8" t="n">
        <f aca="false">IF(X6541="0-1 Year", ROUND(S6541/0.474, 2), IF(X6541="1-2 Years", ROUND(S6541/0.287, 2), ROUND(S6541/0.14, 2)))</f>
        <v>648.57</v>
      </c>
      <c r="W6541" s="6" t="str">
        <f aca="false">IF(V6541&gt;4000, "High", IF(V6541&gt;2000, "Medium", "Low"))</f>
        <v>Low</v>
      </c>
      <c r="X6541" s="9" t="s">
        <v>1765</v>
      </c>
      <c r="Y6541" s="10" t="n">
        <f aca="false">IF(U6541="Yes", 1, 0)</f>
        <v>0</v>
      </c>
      <c r="Z6541" s="10" t="n">
        <v>1</v>
      </c>
      <c r="AA6541" s="11" t="n">
        <f aca="false">MAX(0, ($S6541 * 0.35) - ($F6541 * 0.3))</f>
        <v>10.18</v>
      </c>
      <c r="AB6541" s="12" t="str">
        <f aca="false">IF(AA6541&gt;20,"High",IF(AA6541&gt;10,"Medium","Low"))</f>
        <v>Medium</v>
      </c>
    </row>
    <row r="6542" customFormat="false" ht="18.65" hidden="false" customHeight="false" outlineLevel="0" collapsed="false">
      <c r="A6542" s="5" t="s">
        <v>6586</v>
      </c>
      <c r="B6542" s="6" t="s">
        <v>37</v>
      </c>
      <c r="C6542" s="6" t="s">
        <v>30</v>
      </c>
      <c r="D6542" s="6" t="s">
        <v>31</v>
      </c>
      <c r="E6542" s="6" t="s">
        <v>30</v>
      </c>
      <c r="F6542" s="7" t="n">
        <v>61</v>
      </c>
      <c r="G6542" s="6" t="s">
        <v>31</v>
      </c>
      <c r="H6542" s="6" t="s">
        <v>31</v>
      </c>
      <c r="I6542" s="6" t="s">
        <v>517</v>
      </c>
      <c r="J6542" s="6" t="s">
        <v>30</v>
      </c>
      <c r="K6542" s="6" t="s">
        <v>30</v>
      </c>
      <c r="L6542" s="6" t="s">
        <v>31</v>
      </c>
      <c r="M6542" s="6" t="s">
        <v>31</v>
      </c>
      <c r="N6542" s="6" t="s">
        <v>31</v>
      </c>
      <c r="O6542" s="6" t="s">
        <v>31</v>
      </c>
      <c r="P6542" s="6" t="s">
        <v>33</v>
      </c>
      <c r="Q6542" s="6" t="s">
        <v>31</v>
      </c>
      <c r="R6542" s="6" t="s">
        <v>53</v>
      </c>
      <c r="S6542" s="8" t="n">
        <v>103.3</v>
      </c>
      <c r="T6542" s="8" t="n">
        <v>6518.35</v>
      </c>
      <c r="U6542" s="6" t="s">
        <v>30</v>
      </c>
      <c r="V6542" s="8" t="n">
        <f aca="false">IF(X6542="0-1 Year", ROUND(S6542/0.474, 2), IF(X6542="1-2 Years", ROUND(S6542/0.287, 2), ROUND(S6542/0.14, 2)))</f>
        <v>737.86</v>
      </c>
      <c r="W6542" s="6" t="str">
        <f aca="false">IF(V6542&gt;4000, "High", IF(V6542&gt;2000, "Medium", "Low"))</f>
        <v>Low</v>
      </c>
      <c r="X6542" s="9" t="s">
        <v>1765</v>
      </c>
      <c r="Y6542" s="10" t="n">
        <f aca="false">IF(U6542="Yes", 1, 0)</f>
        <v>0</v>
      </c>
      <c r="Z6542" s="10" t="n">
        <v>1</v>
      </c>
      <c r="AA6542" s="11" t="n">
        <f aca="false">MAX(0, ($S6542 * 0.35) - ($F6542 * 0.3))</f>
        <v>17.855</v>
      </c>
      <c r="AB6542" s="12" t="str">
        <f aca="false">IF(AA6542&gt;20,"High",IF(AA6542&gt;10,"Medium","Low"))</f>
        <v>Medium</v>
      </c>
    </row>
    <row r="6543" customFormat="false" ht="18.65" hidden="false" customHeight="false" outlineLevel="0" collapsed="false">
      <c r="A6543" s="5" t="s">
        <v>6587</v>
      </c>
      <c r="B6543" s="6" t="s">
        <v>29</v>
      </c>
      <c r="C6543" s="6" t="s">
        <v>30</v>
      </c>
      <c r="D6543" s="6" t="s">
        <v>30</v>
      </c>
      <c r="E6543" s="6" t="s">
        <v>30</v>
      </c>
      <c r="F6543" s="7" t="n">
        <v>59</v>
      </c>
      <c r="G6543" s="6" t="s">
        <v>31</v>
      </c>
      <c r="H6543" s="6" t="s">
        <v>31</v>
      </c>
      <c r="I6543" s="6" t="s">
        <v>517</v>
      </c>
      <c r="J6543" s="6" t="s">
        <v>30</v>
      </c>
      <c r="K6543" s="6" t="s">
        <v>31</v>
      </c>
      <c r="L6543" s="6" t="s">
        <v>31</v>
      </c>
      <c r="M6543" s="6" t="s">
        <v>31</v>
      </c>
      <c r="N6543" s="6" t="s">
        <v>31</v>
      </c>
      <c r="O6543" s="6" t="s">
        <v>31</v>
      </c>
      <c r="P6543" s="6" t="s">
        <v>38</v>
      </c>
      <c r="Q6543" s="6" t="s">
        <v>31</v>
      </c>
      <c r="R6543" s="6" t="s">
        <v>39</v>
      </c>
      <c r="S6543" s="8" t="n">
        <v>111.35</v>
      </c>
      <c r="T6543" s="8" t="n">
        <v>6519.75</v>
      </c>
      <c r="U6543" s="6" t="s">
        <v>30</v>
      </c>
      <c r="V6543" s="8" t="n">
        <f aca="false">IF(X6543="0-1 Year", ROUND(S6543/0.474, 2), IF(X6543="1-2 Years", ROUND(S6543/0.287, 2), ROUND(S6543/0.14, 2)))</f>
        <v>795.36</v>
      </c>
      <c r="W6543" s="6" t="str">
        <f aca="false">IF(V6543&gt;4000, "High", IF(V6543&gt;2000, "Medium", "Low"))</f>
        <v>Low</v>
      </c>
      <c r="X6543" s="9" t="s">
        <v>1765</v>
      </c>
      <c r="Y6543" s="10" t="n">
        <f aca="false">IF(U6543="Yes", 1, 0)</f>
        <v>0</v>
      </c>
      <c r="Z6543" s="10" t="n">
        <v>1</v>
      </c>
      <c r="AA6543" s="11" t="n">
        <f aca="false">MAX(0, ($S6543 * 0.35) - ($F6543 * 0.3))</f>
        <v>21.2725</v>
      </c>
      <c r="AB6543" s="12" t="str">
        <f aca="false">IF(AA6543&gt;20,"High",IF(AA6543&gt;10,"Medium","Low"))</f>
        <v>High</v>
      </c>
    </row>
    <row r="6544" customFormat="false" ht="18.65" hidden="false" customHeight="false" outlineLevel="0" collapsed="false">
      <c r="A6544" s="5" t="s">
        <v>6588</v>
      </c>
      <c r="B6544" s="6" t="s">
        <v>37</v>
      </c>
      <c r="C6544" s="6" t="s">
        <v>30</v>
      </c>
      <c r="D6544" s="6" t="s">
        <v>31</v>
      </c>
      <c r="E6544" s="6" t="s">
        <v>30</v>
      </c>
      <c r="F6544" s="7" t="n">
        <v>72</v>
      </c>
      <c r="G6544" s="6" t="s">
        <v>31</v>
      </c>
      <c r="H6544" s="6" t="s">
        <v>31</v>
      </c>
      <c r="I6544" s="6" t="s">
        <v>203</v>
      </c>
      <c r="J6544" s="6" t="s">
        <v>31</v>
      </c>
      <c r="K6544" s="6" t="s">
        <v>31</v>
      </c>
      <c r="L6544" s="6" t="s">
        <v>31</v>
      </c>
      <c r="M6544" s="6" t="s">
        <v>31</v>
      </c>
      <c r="N6544" s="6" t="s">
        <v>31</v>
      </c>
      <c r="O6544" s="6" t="s">
        <v>31</v>
      </c>
      <c r="P6544" s="6" t="s">
        <v>166</v>
      </c>
      <c r="Q6544" s="6" t="s">
        <v>30</v>
      </c>
      <c r="R6544" s="6" t="s">
        <v>53</v>
      </c>
      <c r="S6544" s="8" t="n">
        <v>88.05</v>
      </c>
      <c r="T6544" s="8" t="n">
        <v>6520.8</v>
      </c>
      <c r="U6544" s="6" t="s">
        <v>30</v>
      </c>
      <c r="V6544" s="8" t="n">
        <f aca="false">IF(X6544="0-1 Year", ROUND(S6544/0.474, 2), IF(X6544="1-2 Years", ROUND(S6544/0.287, 2), ROUND(S6544/0.14, 2)))</f>
        <v>628.93</v>
      </c>
      <c r="W6544" s="6" t="str">
        <f aca="false">IF(V6544&gt;4000, "High", IF(V6544&gt;2000, "Medium", "Low"))</f>
        <v>Low</v>
      </c>
      <c r="X6544" s="9" t="s">
        <v>1765</v>
      </c>
      <c r="Y6544" s="10" t="n">
        <f aca="false">IF(U6544="Yes", 1, 0)</f>
        <v>0</v>
      </c>
      <c r="Z6544" s="10" t="n">
        <v>1</v>
      </c>
      <c r="AA6544" s="11" t="n">
        <f aca="false">MAX(0, ($S6544 * 0.35) - ($F6544 * 0.3))</f>
        <v>9.2175</v>
      </c>
      <c r="AB6544" s="12" t="str">
        <f aca="false">IF(AA6544&gt;20,"High",IF(AA6544&gt;10,"Medium","Low"))</f>
        <v>Low</v>
      </c>
    </row>
    <row r="6545" customFormat="false" ht="18.65" hidden="false" customHeight="false" outlineLevel="0" collapsed="false">
      <c r="A6545" s="5" t="s">
        <v>6589</v>
      </c>
      <c r="B6545" s="6" t="s">
        <v>29</v>
      </c>
      <c r="C6545" s="6" t="s">
        <v>30</v>
      </c>
      <c r="D6545" s="6" t="s">
        <v>30</v>
      </c>
      <c r="E6545" s="6" t="s">
        <v>30</v>
      </c>
      <c r="F6545" s="7" t="n">
        <v>61</v>
      </c>
      <c r="G6545" s="6" t="s">
        <v>31</v>
      </c>
      <c r="H6545" s="6" t="s">
        <v>31</v>
      </c>
      <c r="I6545" s="6" t="s">
        <v>517</v>
      </c>
      <c r="J6545" s="6" t="s">
        <v>31</v>
      </c>
      <c r="K6545" s="6" t="s">
        <v>31</v>
      </c>
      <c r="L6545" s="6" t="s">
        <v>31</v>
      </c>
      <c r="M6545" s="6" t="s">
        <v>30</v>
      </c>
      <c r="N6545" s="6" t="s">
        <v>31</v>
      </c>
      <c r="O6545" s="6" t="s">
        <v>31</v>
      </c>
      <c r="P6545" s="6" t="s">
        <v>33</v>
      </c>
      <c r="Q6545" s="6" t="s">
        <v>31</v>
      </c>
      <c r="R6545" s="6" t="s">
        <v>39</v>
      </c>
      <c r="S6545" s="8" t="n">
        <v>107.75</v>
      </c>
      <c r="T6545" s="8" t="n">
        <v>6521.9</v>
      </c>
      <c r="U6545" s="6" t="s">
        <v>30</v>
      </c>
      <c r="V6545" s="8" t="n">
        <f aca="false">IF(X6545="0-1 Year", ROUND(S6545/0.474, 2), IF(X6545="1-2 Years", ROUND(S6545/0.287, 2), ROUND(S6545/0.14, 2)))</f>
        <v>769.64</v>
      </c>
      <c r="W6545" s="6" t="str">
        <f aca="false">IF(V6545&gt;4000, "High", IF(V6545&gt;2000, "Medium", "Low"))</f>
        <v>Low</v>
      </c>
      <c r="X6545" s="9" t="s">
        <v>1765</v>
      </c>
      <c r="Y6545" s="10" t="n">
        <f aca="false">IF(U6545="Yes", 1, 0)</f>
        <v>0</v>
      </c>
      <c r="Z6545" s="10" t="n">
        <v>1</v>
      </c>
      <c r="AA6545" s="11" t="n">
        <f aca="false">MAX(0, ($S6545 * 0.35) - ($F6545 * 0.3))</f>
        <v>19.4125</v>
      </c>
      <c r="AB6545" s="12" t="str">
        <f aca="false">IF(AA6545&gt;20,"High",IF(AA6545&gt;10,"Medium","Low"))</f>
        <v>Medium</v>
      </c>
    </row>
    <row r="6546" customFormat="false" ht="18.65" hidden="false" customHeight="false" outlineLevel="0" collapsed="false">
      <c r="A6546" s="5" t="s">
        <v>6590</v>
      </c>
      <c r="B6546" s="6" t="s">
        <v>37</v>
      </c>
      <c r="C6546" s="6" t="s">
        <v>30</v>
      </c>
      <c r="D6546" s="6" t="s">
        <v>31</v>
      </c>
      <c r="E6546" s="6" t="s">
        <v>30</v>
      </c>
      <c r="F6546" s="7" t="n">
        <v>58</v>
      </c>
      <c r="G6546" s="6" t="s">
        <v>31</v>
      </c>
      <c r="H6546" s="6" t="s">
        <v>31</v>
      </c>
      <c r="I6546" s="6" t="s">
        <v>517</v>
      </c>
      <c r="J6546" s="6" t="s">
        <v>31</v>
      </c>
      <c r="K6546" s="6" t="s">
        <v>31</v>
      </c>
      <c r="L6546" s="6" t="s">
        <v>31</v>
      </c>
      <c r="M6546" s="6" t="s">
        <v>30</v>
      </c>
      <c r="N6546" s="6" t="s">
        <v>31</v>
      </c>
      <c r="O6546" s="6" t="s">
        <v>31</v>
      </c>
      <c r="P6546" s="6" t="s">
        <v>33</v>
      </c>
      <c r="Q6546" s="6" t="s">
        <v>31</v>
      </c>
      <c r="R6546" s="6" t="s">
        <v>58</v>
      </c>
      <c r="S6546" s="8" t="n">
        <v>110.65</v>
      </c>
      <c r="T6546" s="8" t="n">
        <v>6526.65</v>
      </c>
      <c r="U6546" s="6" t="s">
        <v>30</v>
      </c>
      <c r="V6546" s="8" t="n">
        <f aca="false">IF(X6546="0-1 Year", ROUND(S6546/0.474, 2), IF(X6546="1-2 Years", ROUND(S6546/0.287, 2), ROUND(S6546/0.14, 2)))</f>
        <v>790.36</v>
      </c>
      <c r="W6546" s="6" t="str">
        <f aca="false">IF(V6546&gt;4000, "High", IF(V6546&gt;2000, "Medium", "Low"))</f>
        <v>Low</v>
      </c>
      <c r="X6546" s="9" t="s">
        <v>1765</v>
      </c>
      <c r="Y6546" s="10" t="n">
        <f aca="false">IF(U6546="Yes", 1, 0)</f>
        <v>0</v>
      </c>
      <c r="Z6546" s="10" t="n">
        <v>1</v>
      </c>
      <c r="AA6546" s="11" t="n">
        <f aca="false">MAX(0, ($S6546 * 0.35) - ($F6546 * 0.3))</f>
        <v>21.3275</v>
      </c>
      <c r="AB6546" s="12" t="str">
        <f aca="false">IF(AA6546&gt;20,"High",IF(AA6546&gt;10,"Medium","Low"))</f>
        <v>High</v>
      </c>
    </row>
    <row r="6547" customFormat="false" ht="18.65" hidden="false" customHeight="false" outlineLevel="0" collapsed="false">
      <c r="A6547" s="5" t="s">
        <v>6591</v>
      </c>
      <c r="B6547" s="6" t="s">
        <v>29</v>
      </c>
      <c r="C6547" s="6" t="s">
        <v>30</v>
      </c>
      <c r="D6547" s="6" t="s">
        <v>30</v>
      </c>
      <c r="E6547" s="6" t="s">
        <v>30</v>
      </c>
      <c r="F6547" s="7" t="n">
        <v>62</v>
      </c>
      <c r="G6547" s="6" t="s">
        <v>31</v>
      </c>
      <c r="H6547" s="6" t="s">
        <v>31</v>
      </c>
      <c r="I6547" s="6" t="s">
        <v>517</v>
      </c>
      <c r="J6547" s="6" t="s">
        <v>31</v>
      </c>
      <c r="K6547" s="6" t="s">
        <v>31</v>
      </c>
      <c r="L6547" s="6" t="s">
        <v>30</v>
      </c>
      <c r="M6547" s="6" t="s">
        <v>31</v>
      </c>
      <c r="N6547" s="6" t="s">
        <v>30</v>
      </c>
      <c r="O6547" s="6" t="s">
        <v>31</v>
      </c>
      <c r="P6547" s="6" t="s">
        <v>33</v>
      </c>
      <c r="Q6547" s="6" t="s">
        <v>30</v>
      </c>
      <c r="R6547" s="6" t="s">
        <v>39</v>
      </c>
      <c r="S6547" s="8" t="n">
        <v>102</v>
      </c>
      <c r="T6547" s="8" t="n">
        <v>6529.25</v>
      </c>
      <c r="U6547" s="6" t="s">
        <v>31</v>
      </c>
      <c r="V6547" s="8" t="n">
        <f aca="false">IF(X6547="0-1 Year", ROUND(S6547/0.474, 2), IF(X6547="1-2 Years", ROUND(S6547/0.287, 2), ROUND(S6547/0.14, 2)))</f>
        <v>728.57</v>
      </c>
      <c r="W6547" s="6" t="str">
        <f aca="false">IF(V6547&gt;4000, "High", IF(V6547&gt;2000, "Medium", "Low"))</f>
        <v>Low</v>
      </c>
      <c r="X6547" s="9" t="s">
        <v>1765</v>
      </c>
      <c r="Y6547" s="10" t="n">
        <f aca="false">IF(U6547="Yes", 1, 0)</f>
        <v>1</v>
      </c>
      <c r="Z6547" s="10" t="n">
        <v>1</v>
      </c>
      <c r="AA6547" s="11" t="n">
        <f aca="false">MAX(0, ($S6547 * 0.35) - ($F6547 * 0.3))</f>
        <v>17.1</v>
      </c>
      <c r="AB6547" s="12" t="str">
        <f aca="false">IF(AA6547&gt;20,"High",IF(AA6547&gt;10,"Medium","Low"))</f>
        <v>Medium</v>
      </c>
    </row>
    <row r="6548" customFormat="false" ht="18.65" hidden="false" customHeight="false" outlineLevel="0" collapsed="false">
      <c r="A6548" s="5" t="s">
        <v>6592</v>
      </c>
      <c r="B6548" s="6" t="s">
        <v>29</v>
      </c>
      <c r="C6548" s="6" t="s">
        <v>30</v>
      </c>
      <c r="D6548" s="6" t="s">
        <v>30</v>
      </c>
      <c r="E6548" s="6" t="s">
        <v>30</v>
      </c>
      <c r="F6548" s="7" t="n">
        <v>63</v>
      </c>
      <c r="G6548" s="6" t="s">
        <v>31</v>
      </c>
      <c r="H6548" s="6" t="s">
        <v>31</v>
      </c>
      <c r="I6548" s="6" t="s">
        <v>517</v>
      </c>
      <c r="J6548" s="6" t="s">
        <v>30</v>
      </c>
      <c r="K6548" s="6" t="s">
        <v>31</v>
      </c>
      <c r="L6548" s="6" t="s">
        <v>31</v>
      </c>
      <c r="M6548" s="6" t="s">
        <v>30</v>
      </c>
      <c r="N6548" s="6" t="s">
        <v>31</v>
      </c>
      <c r="O6548" s="6" t="s">
        <v>31</v>
      </c>
      <c r="P6548" s="6" t="s">
        <v>166</v>
      </c>
      <c r="Q6548" s="6" t="s">
        <v>31</v>
      </c>
      <c r="R6548" s="6" t="s">
        <v>53</v>
      </c>
      <c r="S6548" s="8" t="n">
        <v>104.75</v>
      </c>
      <c r="T6548" s="8" t="n">
        <v>6536.5</v>
      </c>
      <c r="U6548" s="6" t="s">
        <v>30</v>
      </c>
      <c r="V6548" s="8" t="n">
        <f aca="false">IF(X6548="0-1 Year", ROUND(S6548/0.474, 2), IF(X6548="1-2 Years", ROUND(S6548/0.287, 2), ROUND(S6548/0.14, 2)))</f>
        <v>748.21</v>
      </c>
      <c r="W6548" s="6" t="str">
        <f aca="false">IF(V6548&gt;4000, "High", IF(V6548&gt;2000, "Medium", "Low"))</f>
        <v>Low</v>
      </c>
      <c r="X6548" s="9" t="s">
        <v>1765</v>
      </c>
      <c r="Y6548" s="10" t="n">
        <f aca="false">IF(U6548="Yes", 1, 0)</f>
        <v>0</v>
      </c>
      <c r="Z6548" s="10" t="n">
        <v>1</v>
      </c>
      <c r="AA6548" s="11" t="n">
        <f aca="false">MAX(0, ($S6548 * 0.35) - ($F6548 * 0.3))</f>
        <v>17.7625</v>
      </c>
      <c r="AB6548" s="12" t="str">
        <f aca="false">IF(AA6548&gt;20,"High",IF(AA6548&gt;10,"Medium","Low"))</f>
        <v>Medium</v>
      </c>
    </row>
    <row r="6549" customFormat="false" ht="18.65" hidden="false" customHeight="false" outlineLevel="0" collapsed="false">
      <c r="A6549" s="5" t="s">
        <v>6593</v>
      </c>
      <c r="B6549" s="6" t="s">
        <v>29</v>
      </c>
      <c r="C6549" s="6" t="s">
        <v>31</v>
      </c>
      <c r="D6549" s="6" t="s">
        <v>31</v>
      </c>
      <c r="E6549" s="6" t="s">
        <v>30</v>
      </c>
      <c r="F6549" s="7" t="n">
        <v>64</v>
      </c>
      <c r="G6549" s="6" t="s">
        <v>31</v>
      </c>
      <c r="H6549" s="6" t="s">
        <v>31</v>
      </c>
      <c r="I6549" s="6" t="s">
        <v>517</v>
      </c>
      <c r="J6549" s="6" t="s">
        <v>30</v>
      </c>
      <c r="K6549" s="6" t="s">
        <v>30</v>
      </c>
      <c r="L6549" s="6" t="s">
        <v>31</v>
      </c>
      <c r="M6549" s="6" t="s">
        <v>31</v>
      </c>
      <c r="N6549" s="6" t="s">
        <v>31</v>
      </c>
      <c r="O6549" s="6" t="s">
        <v>31</v>
      </c>
      <c r="P6549" s="6" t="s">
        <v>166</v>
      </c>
      <c r="Q6549" s="6" t="s">
        <v>30</v>
      </c>
      <c r="R6549" s="6" t="s">
        <v>39</v>
      </c>
      <c r="S6549" s="8" t="n">
        <v>102.1</v>
      </c>
      <c r="T6549" s="8" t="n">
        <v>6538.45</v>
      </c>
      <c r="U6549" s="6" t="s">
        <v>30</v>
      </c>
      <c r="V6549" s="8" t="n">
        <f aca="false">IF(X6549="0-1 Year", ROUND(S6549/0.474, 2), IF(X6549="1-2 Years", ROUND(S6549/0.287, 2), ROUND(S6549/0.14, 2)))</f>
        <v>729.29</v>
      </c>
      <c r="W6549" s="6" t="str">
        <f aca="false">IF(V6549&gt;4000, "High", IF(V6549&gt;2000, "Medium", "Low"))</f>
        <v>Low</v>
      </c>
      <c r="X6549" s="9" t="s">
        <v>1765</v>
      </c>
      <c r="Y6549" s="10" t="n">
        <f aca="false">IF(U6549="Yes", 1, 0)</f>
        <v>0</v>
      </c>
      <c r="Z6549" s="10" t="n">
        <v>1</v>
      </c>
      <c r="AA6549" s="11" t="n">
        <f aca="false">MAX(0, ($S6549 * 0.35) - ($F6549 * 0.3))</f>
        <v>16.535</v>
      </c>
      <c r="AB6549" s="12" t="str">
        <f aca="false">IF(AA6549&gt;20,"High",IF(AA6549&gt;10,"Medium","Low"))</f>
        <v>Medium</v>
      </c>
    </row>
    <row r="6550" customFormat="false" ht="18.65" hidden="false" customHeight="false" outlineLevel="0" collapsed="false">
      <c r="A6550" s="5" t="s">
        <v>6594</v>
      </c>
      <c r="B6550" s="6" t="s">
        <v>29</v>
      </c>
      <c r="C6550" s="6" t="s">
        <v>30</v>
      </c>
      <c r="D6550" s="6" t="s">
        <v>31</v>
      </c>
      <c r="E6550" s="6" t="s">
        <v>31</v>
      </c>
      <c r="F6550" s="7" t="n">
        <v>61</v>
      </c>
      <c r="G6550" s="6" t="s">
        <v>31</v>
      </c>
      <c r="H6550" s="6" t="s">
        <v>31</v>
      </c>
      <c r="I6550" s="6" t="s">
        <v>517</v>
      </c>
      <c r="J6550" s="6" t="s">
        <v>31</v>
      </c>
      <c r="K6550" s="6" t="s">
        <v>31</v>
      </c>
      <c r="L6550" s="6" t="s">
        <v>30</v>
      </c>
      <c r="M6550" s="6" t="s">
        <v>30</v>
      </c>
      <c r="N6550" s="6" t="s">
        <v>31</v>
      </c>
      <c r="O6550" s="6" t="s">
        <v>31</v>
      </c>
      <c r="P6550" s="6" t="s">
        <v>33</v>
      </c>
      <c r="Q6550" s="6" t="s">
        <v>31</v>
      </c>
      <c r="R6550" s="6" t="s">
        <v>39</v>
      </c>
      <c r="S6550" s="8" t="n">
        <v>106</v>
      </c>
      <c r="T6550" s="8" t="n">
        <v>6547.7</v>
      </c>
      <c r="U6550" s="6" t="s">
        <v>31</v>
      </c>
      <c r="V6550" s="8" t="n">
        <f aca="false">IF(X6550="0-1 Year", ROUND(S6550/0.474, 2), IF(X6550="1-2 Years", ROUND(S6550/0.287, 2), ROUND(S6550/0.14, 2)))</f>
        <v>757.14</v>
      </c>
      <c r="W6550" s="6" t="str">
        <f aca="false">IF(V6550&gt;4000, "High", IF(V6550&gt;2000, "Medium", "Low"))</f>
        <v>Low</v>
      </c>
      <c r="X6550" s="9" t="s">
        <v>1765</v>
      </c>
      <c r="Y6550" s="10" t="n">
        <f aca="false">IF(U6550="Yes", 1, 0)</f>
        <v>1</v>
      </c>
      <c r="Z6550" s="10" t="n">
        <v>1</v>
      </c>
      <c r="AA6550" s="11" t="n">
        <f aca="false">MAX(0, ($S6550 * 0.35) - ($F6550 * 0.3))</f>
        <v>18.8</v>
      </c>
      <c r="AB6550" s="12" t="str">
        <f aca="false">IF(AA6550&gt;20,"High",IF(AA6550&gt;10,"Medium","Low"))</f>
        <v>Medium</v>
      </c>
    </row>
    <row r="6551" customFormat="false" ht="18.65" hidden="false" customHeight="false" outlineLevel="0" collapsed="false">
      <c r="A6551" s="5" t="s">
        <v>6595</v>
      </c>
      <c r="B6551" s="6" t="s">
        <v>29</v>
      </c>
      <c r="C6551" s="6" t="s">
        <v>31</v>
      </c>
      <c r="D6551" s="6" t="s">
        <v>30</v>
      </c>
      <c r="E6551" s="6" t="s">
        <v>30</v>
      </c>
      <c r="F6551" s="7" t="n">
        <v>64</v>
      </c>
      <c r="G6551" s="6" t="s">
        <v>31</v>
      </c>
      <c r="H6551" s="6" t="s">
        <v>31</v>
      </c>
      <c r="I6551" s="6" t="s">
        <v>517</v>
      </c>
      <c r="J6551" s="6" t="s">
        <v>31</v>
      </c>
      <c r="K6551" s="6" t="s">
        <v>31</v>
      </c>
      <c r="L6551" s="6" t="s">
        <v>30</v>
      </c>
      <c r="M6551" s="6" t="s">
        <v>30</v>
      </c>
      <c r="N6551" s="6" t="s">
        <v>31</v>
      </c>
      <c r="O6551" s="6" t="s">
        <v>31</v>
      </c>
      <c r="P6551" s="6" t="s">
        <v>38</v>
      </c>
      <c r="Q6551" s="6" t="s">
        <v>31</v>
      </c>
      <c r="R6551" s="6" t="s">
        <v>53</v>
      </c>
      <c r="S6551" s="8" t="n">
        <v>103.5</v>
      </c>
      <c r="T6551" s="8" t="n">
        <v>6548.65</v>
      </c>
      <c r="U6551" s="6" t="s">
        <v>30</v>
      </c>
      <c r="V6551" s="8" t="n">
        <f aca="false">IF(X6551="0-1 Year", ROUND(S6551/0.474, 2), IF(X6551="1-2 Years", ROUND(S6551/0.287, 2), ROUND(S6551/0.14, 2)))</f>
        <v>739.29</v>
      </c>
      <c r="W6551" s="6" t="str">
        <f aca="false">IF(V6551&gt;4000, "High", IF(V6551&gt;2000, "Medium", "Low"))</f>
        <v>Low</v>
      </c>
      <c r="X6551" s="9" t="s">
        <v>1765</v>
      </c>
      <c r="Y6551" s="10" t="n">
        <f aca="false">IF(U6551="Yes", 1, 0)</f>
        <v>0</v>
      </c>
      <c r="Z6551" s="10" t="n">
        <v>1</v>
      </c>
      <c r="AA6551" s="11" t="n">
        <f aca="false">MAX(0, ($S6551 * 0.35) - ($F6551 * 0.3))</f>
        <v>17.025</v>
      </c>
      <c r="AB6551" s="12" t="str">
        <f aca="false">IF(AA6551&gt;20,"High",IF(AA6551&gt;10,"Medium","Low"))</f>
        <v>Medium</v>
      </c>
    </row>
    <row r="6552" customFormat="false" ht="18.65" hidden="false" customHeight="false" outlineLevel="0" collapsed="false">
      <c r="A6552" s="5" t="s">
        <v>6596</v>
      </c>
      <c r="B6552" s="6" t="s">
        <v>29</v>
      </c>
      <c r="C6552" s="6" t="s">
        <v>30</v>
      </c>
      <c r="D6552" s="6" t="s">
        <v>30</v>
      </c>
      <c r="E6552" s="6" t="s">
        <v>30</v>
      </c>
      <c r="F6552" s="7" t="n">
        <v>64</v>
      </c>
      <c r="G6552" s="6" t="s">
        <v>31</v>
      </c>
      <c r="H6552" s="6" t="s">
        <v>31</v>
      </c>
      <c r="I6552" s="6" t="s">
        <v>517</v>
      </c>
      <c r="J6552" s="6" t="s">
        <v>31</v>
      </c>
      <c r="K6552" s="6" t="s">
        <v>30</v>
      </c>
      <c r="L6552" s="6" t="s">
        <v>31</v>
      </c>
      <c r="M6552" s="6" t="s">
        <v>31</v>
      </c>
      <c r="N6552" s="6" t="s">
        <v>30</v>
      </c>
      <c r="O6552" s="6" t="s">
        <v>31</v>
      </c>
      <c r="P6552" s="6" t="s">
        <v>166</v>
      </c>
      <c r="Q6552" s="6" t="s">
        <v>30</v>
      </c>
      <c r="R6552" s="6" t="s">
        <v>58</v>
      </c>
      <c r="S6552" s="8" t="n">
        <v>99.25</v>
      </c>
      <c r="T6552" s="8" t="n">
        <v>6549.45</v>
      </c>
      <c r="U6552" s="6" t="s">
        <v>30</v>
      </c>
      <c r="V6552" s="8" t="n">
        <f aca="false">IF(X6552="0-1 Year", ROUND(S6552/0.474, 2), IF(X6552="1-2 Years", ROUND(S6552/0.287, 2), ROUND(S6552/0.14, 2)))</f>
        <v>708.93</v>
      </c>
      <c r="W6552" s="6" t="str">
        <f aca="false">IF(V6552&gt;4000, "High", IF(V6552&gt;2000, "Medium", "Low"))</f>
        <v>Low</v>
      </c>
      <c r="X6552" s="9" t="s">
        <v>1765</v>
      </c>
      <c r="Y6552" s="10" t="n">
        <f aca="false">IF(U6552="Yes", 1, 0)</f>
        <v>0</v>
      </c>
      <c r="Z6552" s="10" t="n">
        <v>1</v>
      </c>
      <c r="AA6552" s="11" t="n">
        <f aca="false">MAX(0, ($S6552 * 0.35) - ($F6552 * 0.3))</f>
        <v>15.5375</v>
      </c>
      <c r="AB6552" s="12" t="str">
        <f aca="false">IF(AA6552&gt;20,"High",IF(AA6552&gt;10,"Medium","Low"))</f>
        <v>Medium</v>
      </c>
    </row>
    <row r="6553" customFormat="false" ht="18.65" hidden="false" customHeight="false" outlineLevel="0" collapsed="false">
      <c r="A6553" s="5" t="s">
        <v>6597</v>
      </c>
      <c r="B6553" s="6" t="s">
        <v>29</v>
      </c>
      <c r="C6553" s="6" t="s">
        <v>30</v>
      </c>
      <c r="D6553" s="6" t="s">
        <v>31</v>
      </c>
      <c r="E6553" s="6" t="s">
        <v>31</v>
      </c>
      <c r="F6553" s="7" t="n">
        <v>59</v>
      </c>
      <c r="G6553" s="6" t="s">
        <v>31</v>
      </c>
      <c r="H6553" s="6" t="s">
        <v>31</v>
      </c>
      <c r="I6553" s="6" t="s">
        <v>517</v>
      </c>
      <c r="J6553" s="6" t="s">
        <v>31</v>
      </c>
      <c r="K6553" s="6" t="s">
        <v>31</v>
      </c>
      <c r="L6553" s="6" t="s">
        <v>30</v>
      </c>
      <c r="M6553" s="6" t="s">
        <v>31</v>
      </c>
      <c r="N6553" s="6" t="s">
        <v>31</v>
      </c>
      <c r="O6553" s="6" t="s">
        <v>31</v>
      </c>
      <c r="P6553" s="6" t="s">
        <v>166</v>
      </c>
      <c r="Q6553" s="6" t="s">
        <v>31</v>
      </c>
      <c r="R6553" s="6" t="s">
        <v>34</v>
      </c>
      <c r="S6553" s="8" t="n">
        <v>111.1</v>
      </c>
      <c r="T6553" s="8" t="n">
        <v>6555.2</v>
      </c>
      <c r="U6553" s="6" t="s">
        <v>30</v>
      </c>
      <c r="V6553" s="8" t="n">
        <f aca="false">IF(X6553="0-1 Year", ROUND(S6553/0.474, 2), IF(X6553="1-2 Years", ROUND(S6553/0.287, 2), ROUND(S6553/0.14, 2)))</f>
        <v>793.57</v>
      </c>
      <c r="W6553" s="6" t="str">
        <f aca="false">IF(V6553&gt;4000, "High", IF(V6553&gt;2000, "Medium", "Low"))</f>
        <v>Low</v>
      </c>
      <c r="X6553" s="9" t="s">
        <v>1765</v>
      </c>
      <c r="Y6553" s="10" t="n">
        <f aca="false">IF(U6553="Yes", 1, 0)</f>
        <v>0</v>
      </c>
      <c r="Z6553" s="10" t="n">
        <v>1</v>
      </c>
      <c r="AA6553" s="11" t="n">
        <f aca="false">MAX(0, ($S6553 * 0.35) - ($F6553 * 0.3))</f>
        <v>21.185</v>
      </c>
      <c r="AB6553" s="12" t="str">
        <f aca="false">IF(AA6553&gt;20,"High",IF(AA6553&gt;10,"Medium","Low"))</f>
        <v>High</v>
      </c>
    </row>
    <row r="6554" customFormat="false" ht="18.65" hidden="false" customHeight="false" outlineLevel="0" collapsed="false">
      <c r="A6554" s="5" t="s">
        <v>6598</v>
      </c>
      <c r="B6554" s="6" t="s">
        <v>37</v>
      </c>
      <c r="C6554" s="6" t="s">
        <v>30</v>
      </c>
      <c r="D6554" s="6" t="s">
        <v>31</v>
      </c>
      <c r="E6554" s="6" t="s">
        <v>30</v>
      </c>
      <c r="F6554" s="7" t="n">
        <v>59</v>
      </c>
      <c r="G6554" s="6" t="s">
        <v>31</v>
      </c>
      <c r="H6554" s="6" t="s">
        <v>31</v>
      </c>
      <c r="I6554" s="6" t="s">
        <v>517</v>
      </c>
      <c r="J6554" s="6" t="s">
        <v>31</v>
      </c>
      <c r="K6554" s="6" t="s">
        <v>31</v>
      </c>
      <c r="L6554" s="6" t="s">
        <v>31</v>
      </c>
      <c r="M6554" s="6" t="s">
        <v>30</v>
      </c>
      <c r="N6554" s="6" t="s">
        <v>31</v>
      </c>
      <c r="O6554" s="6" t="s">
        <v>31</v>
      </c>
      <c r="P6554" s="6" t="s">
        <v>33</v>
      </c>
      <c r="Q6554" s="6" t="s">
        <v>31</v>
      </c>
      <c r="R6554" s="6" t="s">
        <v>58</v>
      </c>
      <c r="S6554" s="8" t="n">
        <v>109.15</v>
      </c>
      <c r="T6554" s="8" t="n">
        <v>6557.75</v>
      </c>
      <c r="U6554" s="6" t="s">
        <v>30</v>
      </c>
      <c r="V6554" s="8" t="n">
        <f aca="false">IF(X6554="0-1 Year", ROUND(S6554/0.474, 2), IF(X6554="1-2 Years", ROUND(S6554/0.287, 2), ROUND(S6554/0.14, 2)))</f>
        <v>779.64</v>
      </c>
      <c r="W6554" s="6" t="str">
        <f aca="false">IF(V6554&gt;4000, "High", IF(V6554&gt;2000, "Medium", "Low"))</f>
        <v>Low</v>
      </c>
      <c r="X6554" s="9" t="s">
        <v>1765</v>
      </c>
      <c r="Y6554" s="10" t="n">
        <f aca="false">IF(U6554="Yes", 1, 0)</f>
        <v>0</v>
      </c>
      <c r="Z6554" s="10" t="n">
        <v>1</v>
      </c>
      <c r="AA6554" s="11" t="n">
        <f aca="false">MAX(0, ($S6554 * 0.35) - ($F6554 * 0.3))</f>
        <v>20.5025</v>
      </c>
      <c r="AB6554" s="12" t="str">
        <f aca="false">IF(AA6554&gt;20,"High",IF(AA6554&gt;10,"Medium","Low"))</f>
        <v>High</v>
      </c>
    </row>
    <row r="6555" customFormat="false" ht="18.65" hidden="false" customHeight="false" outlineLevel="0" collapsed="false">
      <c r="A6555" s="5" t="s">
        <v>6599</v>
      </c>
      <c r="B6555" s="6" t="s">
        <v>29</v>
      </c>
      <c r="C6555" s="6" t="s">
        <v>30</v>
      </c>
      <c r="D6555" s="6" t="s">
        <v>31</v>
      </c>
      <c r="E6555" s="6" t="s">
        <v>30</v>
      </c>
      <c r="F6555" s="7" t="n">
        <v>59</v>
      </c>
      <c r="G6555" s="6" t="s">
        <v>31</v>
      </c>
      <c r="H6555" s="6" t="s">
        <v>31</v>
      </c>
      <c r="I6555" s="6" t="s">
        <v>517</v>
      </c>
      <c r="J6555" s="6" t="s">
        <v>31</v>
      </c>
      <c r="K6555" s="6" t="s">
        <v>31</v>
      </c>
      <c r="L6555" s="6" t="s">
        <v>31</v>
      </c>
      <c r="M6555" s="6" t="s">
        <v>31</v>
      </c>
      <c r="N6555" s="6" t="s">
        <v>31</v>
      </c>
      <c r="O6555" s="6" t="s">
        <v>31</v>
      </c>
      <c r="P6555" s="6" t="s">
        <v>166</v>
      </c>
      <c r="Q6555" s="6" t="s">
        <v>30</v>
      </c>
      <c r="R6555" s="6" t="s">
        <v>39</v>
      </c>
      <c r="S6555" s="8" t="n">
        <v>113.75</v>
      </c>
      <c r="T6555" s="8" t="n">
        <v>6561.25</v>
      </c>
      <c r="U6555" s="6" t="s">
        <v>30</v>
      </c>
      <c r="V6555" s="8" t="n">
        <f aca="false">IF(X6555="0-1 Year", ROUND(S6555/0.474, 2), IF(X6555="1-2 Years", ROUND(S6555/0.287, 2), ROUND(S6555/0.14, 2)))</f>
        <v>812.5</v>
      </c>
      <c r="W6555" s="6" t="str">
        <f aca="false">IF(V6555&gt;4000, "High", IF(V6555&gt;2000, "Medium", "Low"))</f>
        <v>Low</v>
      </c>
      <c r="X6555" s="9" t="s">
        <v>1765</v>
      </c>
      <c r="Y6555" s="10" t="n">
        <f aca="false">IF(U6555="Yes", 1, 0)</f>
        <v>0</v>
      </c>
      <c r="Z6555" s="10" t="n">
        <v>1</v>
      </c>
      <c r="AA6555" s="11" t="n">
        <f aca="false">MAX(0, ($S6555 * 0.35) - ($F6555 * 0.3))</f>
        <v>22.1125</v>
      </c>
      <c r="AB6555" s="12" t="str">
        <f aca="false">IF(AA6555&gt;20,"High",IF(AA6555&gt;10,"Medium","Low"))</f>
        <v>High</v>
      </c>
    </row>
    <row r="6556" customFormat="false" ht="18.65" hidden="false" customHeight="false" outlineLevel="0" collapsed="false">
      <c r="A6556" s="5" t="s">
        <v>6600</v>
      </c>
      <c r="B6556" s="6" t="s">
        <v>29</v>
      </c>
      <c r="C6556" s="6" t="s">
        <v>30</v>
      </c>
      <c r="D6556" s="6" t="s">
        <v>31</v>
      </c>
      <c r="E6556" s="6" t="s">
        <v>31</v>
      </c>
      <c r="F6556" s="7" t="n">
        <v>72</v>
      </c>
      <c r="G6556" s="6" t="s">
        <v>31</v>
      </c>
      <c r="H6556" s="6" t="s">
        <v>31</v>
      </c>
      <c r="I6556" s="6" t="s">
        <v>203</v>
      </c>
      <c r="J6556" s="6" t="s">
        <v>31</v>
      </c>
      <c r="K6556" s="6" t="s">
        <v>31</v>
      </c>
      <c r="L6556" s="6" t="s">
        <v>31</v>
      </c>
      <c r="M6556" s="6" t="s">
        <v>31</v>
      </c>
      <c r="N6556" s="6" t="s">
        <v>31</v>
      </c>
      <c r="O6556" s="6" t="s">
        <v>31</v>
      </c>
      <c r="P6556" s="6" t="s">
        <v>166</v>
      </c>
      <c r="Q6556" s="6" t="s">
        <v>30</v>
      </c>
      <c r="R6556" s="6" t="s">
        <v>58</v>
      </c>
      <c r="S6556" s="8" t="n">
        <v>89.85</v>
      </c>
      <c r="T6556" s="8" t="n">
        <v>6562.9</v>
      </c>
      <c r="U6556" s="6" t="s">
        <v>30</v>
      </c>
      <c r="V6556" s="8" t="n">
        <f aca="false">IF(X6556="0-1 Year", ROUND(S6556/0.474, 2), IF(X6556="1-2 Years", ROUND(S6556/0.287, 2), ROUND(S6556/0.14, 2)))</f>
        <v>641.79</v>
      </c>
      <c r="W6556" s="6" t="str">
        <f aca="false">IF(V6556&gt;4000, "High", IF(V6556&gt;2000, "Medium", "Low"))</f>
        <v>Low</v>
      </c>
      <c r="X6556" s="9" t="s">
        <v>1765</v>
      </c>
      <c r="Y6556" s="10" t="n">
        <f aca="false">IF(U6556="Yes", 1, 0)</f>
        <v>0</v>
      </c>
      <c r="Z6556" s="10" t="n">
        <v>1</v>
      </c>
      <c r="AA6556" s="11" t="n">
        <f aca="false">MAX(0, ($S6556 * 0.35) - ($F6556 * 0.3))</f>
        <v>9.8475</v>
      </c>
      <c r="AB6556" s="12" t="str">
        <f aca="false">IF(AA6556&gt;20,"High",IF(AA6556&gt;10,"Medium","Low"))</f>
        <v>Low</v>
      </c>
    </row>
    <row r="6557" customFormat="false" ht="18.65" hidden="false" customHeight="false" outlineLevel="0" collapsed="false">
      <c r="A6557" s="5" t="s">
        <v>6601</v>
      </c>
      <c r="B6557" s="6" t="s">
        <v>37</v>
      </c>
      <c r="C6557" s="6" t="s">
        <v>30</v>
      </c>
      <c r="D6557" s="6" t="s">
        <v>31</v>
      </c>
      <c r="E6557" s="6" t="s">
        <v>31</v>
      </c>
      <c r="F6557" s="7" t="n">
        <v>72</v>
      </c>
      <c r="G6557" s="6" t="s">
        <v>31</v>
      </c>
      <c r="H6557" s="6" t="s">
        <v>31</v>
      </c>
      <c r="I6557" s="6" t="s">
        <v>517</v>
      </c>
      <c r="J6557" s="6" t="s">
        <v>31</v>
      </c>
      <c r="K6557" s="6" t="s">
        <v>31</v>
      </c>
      <c r="L6557" s="6" t="s">
        <v>30</v>
      </c>
      <c r="M6557" s="6" t="s">
        <v>31</v>
      </c>
      <c r="N6557" s="6" t="s">
        <v>30</v>
      </c>
      <c r="O6557" s="6" t="s">
        <v>30</v>
      </c>
      <c r="P6557" s="6" t="s">
        <v>166</v>
      </c>
      <c r="Q6557" s="6" t="s">
        <v>31</v>
      </c>
      <c r="R6557" s="6" t="s">
        <v>53</v>
      </c>
      <c r="S6557" s="8" t="n">
        <v>90.35</v>
      </c>
      <c r="T6557" s="8" t="n">
        <v>6563.4</v>
      </c>
      <c r="U6557" s="6" t="s">
        <v>30</v>
      </c>
      <c r="V6557" s="8" t="n">
        <f aca="false">IF(X6557="0-1 Year", ROUND(S6557/0.474, 2), IF(X6557="1-2 Years", ROUND(S6557/0.287, 2), ROUND(S6557/0.14, 2)))</f>
        <v>645.36</v>
      </c>
      <c r="W6557" s="6" t="str">
        <f aca="false">IF(V6557&gt;4000, "High", IF(V6557&gt;2000, "Medium", "Low"))</f>
        <v>Low</v>
      </c>
      <c r="X6557" s="9" t="s">
        <v>1765</v>
      </c>
      <c r="Y6557" s="10" t="n">
        <f aca="false">IF(U6557="Yes", 1, 0)</f>
        <v>0</v>
      </c>
      <c r="Z6557" s="10" t="n">
        <v>1</v>
      </c>
      <c r="AA6557" s="11" t="n">
        <f aca="false">MAX(0, ($S6557 * 0.35) - ($F6557 * 0.3))</f>
        <v>10.0225</v>
      </c>
      <c r="AB6557" s="12" t="str">
        <f aca="false">IF(AA6557&gt;20,"High",IF(AA6557&gt;10,"Medium","Low"))</f>
        <v>Medium</v>
      </c>
    </row>
    <row r="6558" customFormat="false" ht="18.65" hidden="false" customHeight="false" outlineLevel="0" collapsed="false">
      <c r="A6558" s="5" t="s">
        <v>6602</v>
      </c>
      <c r="B6558" s="6" t="s">
        <v>29</v>
      </c>
      <c r="C6558" s="6" t="s">
        <v>30</v>
      </c>
      <c r="D6558" s="6" t="s">
        <v>31</v>
      </c>
      <c r="E6558" s="6" t="s">
        <v>31</v>
      </c>
      <c r="F6558" s="7" t="n">
        <v>72</v>
      </c>
      <c r="G6558" s="6" t="s">
        <v>31</v>
      </c>
      <c r="H6558" s="6" t="s">
        <v>31</v>
      </c>
      <c r="I6558" s="6" t="s">
        <v>517</v>
      </c>
      <c r="J6558" s="6" t="s">
        <v>30</v>
      </c>
      <c r="K6558" s="6" t="s">
        <v>31</v>
      </c>
      <c r="L6558" s="6" t="s">
        <v>31</v>
      </c>
      <c r="M6558" s="6" t="s">
        <v>31</v>
      </c>
      <c r="N6558" s="6" t="s">
        <v>30</v>
      </c>
      <c r="O6558" s="6" t="s">
        <v>30</v>
      </c>
      <c r="P6558" s="6" t="s">
        <v>166</v>
      </c>
      <c r="Q6558" s="6" t="s">
        <v>30</v>
      </c>
      <c r="R6558" s="6" t="s">
        <v>53</v>
      </c>
      <c r="S6558" s="8" t="n">
        <v>90.45</v>
      </c>
      <c r="T6558" s="8" t="n">
        <v>6565.85</v>
      </c>
      <c r="U6558" s="6" t="s">
        <v>30</v>
      </c>
      <c r="V6558" s="8" t="n">
        <f aca="false">IF(X6558="0-1 Year", ROUND(S6558/0.474, 2), IF(X6558="1-2 Years", ROUND(S6558/0.287, 2), ROUND(S6558/0.14, 2)))</f>
        <v>646.07</v>
      </c>
      <c r="W6558" s="6" t="str">
        <f aca="false">IF(V6558&gt;4000, "High", IF(V6558&gt;2000, "Medium", "Low"))</f>
        <v>Low</v>
      </c>
      <c r="X6558" s="9" t="s">
        <v>1765</v>
      </c>
      <c r="Y6558" s="10" t="n">
        <f aca="false">IF(U6558="Yes", 1, 0)</f>
        <v>0</v>
      </c>
      <c r="Z6558" s="10" t="n">
        <v>1</v>
      </c>
      <c r="AA6558" s="11" t="n">
        <f aca="false">MAX(0, ($S6558 * 0.35) - ($F6558 * 0.3))</f>
        <v>10.0575</v>
      </c>
      <c r="AB6558" s="12" t="str">
        <f aca="false">IF(AA6558&gt;20,"High",IF(AA6558&gt;10,"Medium","Low"))</f>
        <v>Medium</v>
      </c>
    </row>
    <row r="6559" customFormat="false" ht="18.65" hidden="false" customHeight="false" outlineLevel="0" collapsed="false">
      <c r="A6559" s="5" t="s">
        <v>6603</v>
      </c>
      <c r="B6559" s="6" t="s">
        <v>29</v>
      </c>
      <c r="C6559" s="6" t="s">
        <v>30</v>
      </c>
      <c r="D6559" s="6" t="s">
        <v>31</v>
      </c>
      <c r="E6559" s="6" t="s">
        <v>31</v>
      </c>
      <c r="F6559" s="7" t="n">
        <v>56</v>
      </c>
      <c r="G6559" s="6" t="s">
        <v>31</v>
      </c>
      <c r="H6559" s="6" t="s">
        <v>31</v>
      </c>
      <c r="I6559" s="6" t="s">
        <v>517</v>
      </c>
      <c r="J6559" s="6" t="s">
        <v>31</v>
      </c>
      <c r="K6559" s="6" t="s">
        <v>31</v>
      </c>
      <c r="L6559" s="6" t="s">
        <v>31</v>
      </c>
      <c r="M6559" s="6" t="s">
        <v>31</v>
      </c>
      <c r="N6559" s="6" t="s">
        <v>31</v>
      </c>
      <c r="O6559" s="6" t="s">
        <v>31</v>
      </c>
      <c r="P6559" s="6" t="s">
        <v>166</v>
      </c>
      <c r="Q6559" s="6" t="s">
        <v>30</v>
      </c>
      <c r="R6559" s="6" t="s">
        <v>34</v>
      </c>
      <c r="S6559" s="8" t="n">
        <v>115.85</v>
      </c>
      <c r="T6559" s="8" t="n">
        <v>6567.9</v>
      </c>
      <c r="U6559" s="6" t="s">
        <v>30</v>
      </c>
      <c r="V6559" s="8" t="n">
        <f aca="false">IF(X6559="0-1 Year", ROUND(S6559/0.474, 2), IF(X6559="1-2 Years", ROUND(S6559/0.287, 2), ROUND(S6559/0.14, 2)))</f>
        <v>827.5</v>
      </c>
      <c r="W6559" s="6" t="str">
        <f aca="false">IF(V6559&gt;4000, "High", IF(V6559&gt;2000, "Medium", "Low"))</f>
        <v>Low</v>
      </c>
      <c r="X6559" s="9" t="s">
        <v>1765</v>
      </c>
      <c r="Y6559" s="10" t="n">
        <f aca="false">IF(U6559="Yes", 1, 0)</f>
        <v>0</v>
      </c>
      <c r="Z6559" s="10" t="n">
        <v>1</v>
      </c>
      <c r="AA6559" s="11" t="n">
        <f aca="false">MAX(0, ($S6559 * 0.35) - ($F6559 * 0.3))</f>
        <v>23.7475</v>
      </c>
      <c r="AB6559" s="12" t="str">
        <f aca="false">IF(AA6559&gt;20,"High",IF(AA6559&gt;10,"Medium","Low"))</f>
        <v>High</v>
      </c>
    </row>
    <row r="6560" customFormat="false" ht="18.65" hidden="false" customHeight="false" outlineLevel="0" collapsed="false">
      <c r="A6560" s="5" t="s">
        <v>6604</v>
      </c>
      <c r="B6560" s="6" t="s">
        <v>29</v>
      </c>
      <c r="C6560" s="6" t="s">
        <v>30</v>
      </c>
      <c r="D6560" s="6" t="s">
        <v>31</v>
      </c>
      <c r="E6560" s="6" t="s">
        <v>30</v>
      </c>
      <c r="F6560" s="7" t="n">
        <v>60</v>
      </c>
      <c r="G6560" s="6" t="s">
        <v>31</v>
      </c>
      <c r="H6560" s="6" t="s">
        <v>31</v>
      </c>
      <c r="I6560" s="6" t="s">
        <v>517</v>
      </c>
      <c r="J6560" s="6" t="s">
        <v>31</v>
      </c>
      <c r="K6560" s="6" t="s">
        <v>30</v>
      </c>
      <c r="L6560" s="6" t="s">
        <v>31</v>
      </c>
      <c r="M6560" s="6" t="s">
        <v>31</v>
      </c>
      <c r="N6560" s="6" t="s">
        <v>31</v>
      </c>
      <c r="O6560" s="6" t="s">
        <v>31</v>
      </c>
      <c r="P6560" s="6" t="s">
        <v>38</v>
      </c>
      <c r="Q6560" s="6" t="s">
        <v>31</v>
      </c>
      <c r="R6560" s="6" t="s">
        <v>53</v>
      </c>
      <c r="S6560" s="8" t="n">
        <v>109.45</v>
      </c>
      <c r="T6560" s="8" t="n">
        <v>6572.85</v>
      </c>
      <c r="U6560" s="6" t="s">
        <v>30</v>
      </c>
      <c r="V6560" s="8" t="n">
        <f aca="false">IF(X6560="0-1 Year", ROUND(S6560/0.474, 2), IF(X6560="1-2 Years", ROUND(S6560/0.287, 2), ROUND(S6560/0.14, 2)))</f>
        <v>781.79</v>
      </c>
      <c r="W6560" s="6" t="str">
        <f aca="false">IF(V6560&gt;4000, "High", IF(V6560&gt;2000, "Medium", "Low"))</f>
        <v>Low</v>
      </c>
      <c r="X6560" s="9" t="s">
        <v>1765</v>
      </c>
      <c r="Y6560" s="10" t="n">
        <f aca="false">IF(U6560="Yes", 1, 0)</f>
        <v>0</v>
      </c>
      <c r="Z6560" s="10" t="n">
        <v>1</v>
      </c>
      <c r="AA6560" s="11" t="n">
        <f aca="false">MAX(0, ($S6560 * 0.35) - ($F6560 * 0.3))</f>
        <v>20.3075</v>
      </c>
      <c r="AB6560" s="12" t="str">
        <f aca="false">IF(AA6560&gt;20,"High",IF(AA6560&gt;10,"Medium","Low"))</f>
        <v>High</v>
      </c>
    </row>
    <row r="6561" customFormat="false" ht="18.65" hidden="false" customHeight="false" outlineLevel="0" collapsed="false">
      <c r="A6561" s="5" t="s">
        <v>6605</v>
      </c>
      <c r="B6561" s="6" t="s">
        <v>29</v>
      </c>
      <c r="C6561" s="6" t="s">
        <v>31</v>
      </c>
      <c r="D6561" s="6" t="s">
        <v>31</v>
      </c>
      <c r="E6561" s="6" t="s">
        <v>30</v>
      </c>
      <c r="F6561" s="7" t="n">
        <v>65</v>
      </c>
      <c r="G6561" s="6" t="s">
        <v>31</v>
      </c>
      <c r="H6561" s="6" t="s">
        <v>31</v>
      </c>
      <c r="I6561" s="6" t="s">
        <v>517</v>
      </c>
      <c r="J6561" s="6" t="s">
        <v>30</v>
      </c>
      <c r="K6561" s="6" t="s">
        <v>31</v>
      </c>
      <c r="L6561" s="6" t="s">
        <v>31</v>
      </c>
      <c r="M6561" s="6" t="s">
        <v>30</v>
      </c>
      <c r="N6561" s="6" t="s">
        <v>31</v>
      </c>
      <c r="O6561" s="6" t="s">
        <v>31</v>
      </c>
      <c r="P6561" s="6" t="s">
        <v>38</v>
      </c>
      <c r="Q6561" s="6" t="s">
        <v>31</v>
      </c>
      <c r="R6561" s="6" t="s">
        <v>39</v>
      </c>
      <c r="S6561" s="8" t="n">
        <v>104.35</v>
      </c>
      <c r="T6561" s="8" t="n">
        <v>6578.55</v>
      </c>
      <c r="U6561" s="6" t="s">
        <v>30</v>
      </c>
      <c r="V6561" s="8" t="n">
        <f aca="false">IF(X6561="0-1 Year", ROUND(S6561/0.474, 2), IF(X6561="1-2 Years", ROUND(S6561/0.287, 2), ROUND(S6561/0.14, 2)))</f>
        <v>745.36</v>
      </c>
      <c r="W6561" s="6" t="str">
        <f aca="false">IF(V6561&gt;4000, "High", IF(V6561&gt;2000, "Medium", "Low"))</f>
        <v>Low</v>
      </c>
      <c r="X6561" s="9" t="s">
        <v>1765</v>
      </c>
      <c r="Y6561" s="10" t="n">
        <f aca="false">IF(U6561="Yes", 1, 0)</f>
        <v>0</v>
      </c>
      <c r="Z6561" s="10" t="n">
        <v>1</v>
      </c>
      <c r="AA6561" s="11" t="n">
        <f aca="false">MAX(0, ($S6561 * 0.35) - ($F6561 * 0.3))</f>
        <v>17.0225</v>
      </c>
      <c r="AB6561" s="12" t="str">
        <f aca="false">IF(AA6561&gt;20,"High",IF(AA6561&gt;10,"Medium","Low"))</f>
        <v>Medium</v>
      </c>
    </row>
    <row r="6562" customFormat="false" ht="18.65" hidden="false" customHeight="false" outlineLevel="0" collapsed="false">
      <c r="A6562" s="5" t="s">
        <v>6606</v>
      </c>
      <c r="B6562" s="6" t="s">
        <v>37</v>
      </c>
      <c r="C6562" s="6" t="s">
        <v>30</v>
      </c>
      <c r="D6562" s="6" t="s">
        <v>31</v>
      </c>
      <c r="E6562" s="6" t="s">
        <v>31</v>
      </c>
      <c r="F6562" s="7" t="n">
        <v>70</v>
      </c>
      <c r="G6562" s="6" t="s">
        <v>31</v>
      </c>
      <c r="H6562" s="6" t="s">
        <v>31</v>
      </c>
      <c r="I6562" s="6" t="s">
        <v>517</v>
      </c>
      <c r="J6562" s="6" t="s">
        <v>31</v>
      </c>
      <c r="K6562" s="6" t="s">
        <v>31</v>
      </c>
      <c r="L6562" s="6" t="s">
        <v>31</v>
      </c>
      <c r="M6562" s="6" t="s">
        <v>31</v>
      </c>
      <c r="N6562" s="6" t="s">
        <v>30</v>
      </c>
      <c r="O6562" s="6" t="s">
        <v>30</v>
      </c>
      <c r="P6562" s="6" t="s">
        <v>166</v>
      </c>
      <c r="Q6562" s="6" t="s">
        <v>30</v>
      </c>
      <c r="R6562" s="6" t="s">
        <v>53</v>
      </c>
      <c r="S6562" s="8" t="n">
        <v>93.9</v>
      </c>
      <c r="T6562" s="8" t="n">
        <v>6579.05</v>
      </c>
      <c r="U6562" s="6" t="s">
        <v>31</v>
      </c>
      <c r="V6562" s="8" t="n">
        <f aca="false">IF(X6562="0-1 Year", ROUND(S6562/0.474, 2), IF(X6562="1-2 Years", ROUND(S6562/0.287, 2), ROUND(S6562/0.14, 2)))</f>
        <v>670.71</v>
      </c>
      <c r="W6562" s="6" t="str">
        <f aca="false">IF(V6562&gt;4000, "High", IF(V6562&gt;2000, "Medium", "Low"))</f>
        <v>Low</v>
      </c>
      <c r="X6562" s="9" t="s">
        <v>1765</v>
      </c>
      <c r="Y6562" s="10" t="n">
        <f aca="false">IF(U6562="Yes", 1, 0)</f>
        <v>1</v>
      </c>
      <c r="Z6562" s="10" t="n">
        <v>1</v>
      </c>
      <c r="AA6562" s="11" t="n">
        <f aca="false">MAX(0, ($S6562 * 0.35) - ($F6562 * 0.3))</f>
        <v>11.865</v>
      </c>
      <c r="AB6562" s="12" t="str">
        <f aca="false">IF(AA6562&gt;20,"High",IF(AA6562&gt;10,"Medium","Low"))</f>
        <v>Medium</v>
      </c>
    </row>
    <row r="6563" customFormat="false" ht="18.65" hidden="false" customHeight="false" outlineLevel="0" collapsed="false">
      <c r="A6563" s="5" t="s">
        <v>6607</v>
      </c>
      <c r="B6563" s="6" t="s">
        <v>37</v>
      </c>
      <c r="C6563" s="6" t="s">
        <v>31</v>
      </c>
      <c r="D6563" s="6" t="s">
        <v>31</v>
      </c>
      <c r="E6563" s="6" t="s">
        <v>30</v>
      </c>
      <c r="F6563" s="7" t="n">
        <v>68</v>
      </c>
      <c r="G6563" s="6" t="s">
        <v>31</v>
      </c>
      <c r="H6563" s="6" t="s">
        <v>31</v>
      </c>
      <c r="I6563" s="6" t="s">
        <v>517</v>
      </c>
      <c r="J6563" s="6" t="s">
        <v>31</v>
      </c>
      <c r="K6563" s="6" t="s">
        <v>31</v>
      </c>
      <c r="L6563" s="6" t="s">
        <v>30</v>
      </c>
      <c r="M6563" s="6" t="s">
        <v>30</v>
      </c>
      <c r="N6563" s="6" t="s">
        <v>30</v>
      </c>
      <c r="O6563" s="6" t="s">
        <v>31</v>
      </c>
      <c r="P6563" s="6" t="s">
        <v>33</v>
      </c>
      <c r="Q6563" s="6" t="s">
        <v>31</v>
      </c>
      <c r="R6563" s="6" t="s">
        <v>58</v>
      </c>
      <c r="S6563" s="8" t="n">
        <v>96.55</v>
      </c>
      <c r="T6563" s="8" t="n">
        <v>6581.9</v>
      </c>
      <c r="U6563" s="6" t="s">
        <v>31</v>
      </c>
      <c r="V6563" s="8" t="n">
        <f aca="false">IF(X6563="0-1 Year", ROUND(S6563/0.474, 2), IF(X6563="1-2 Years", ROUND(S6563/0.287, 2), ROUND(S6563/0.14, 2)))</f>
        <v>689.64</v>
      </c>
      <c r="W6563" s="6" t="str">
        <f aca="false">IF(V6563&gt;4000, "High", IF(V6563&gt;2000, "Medium", "Low"))</f>
        <v>Low</v>
      </c>
      <c r="X6563" s="9" t="s">
        <v>1765</v>
      </c>
      <c r="Y6563" s="10" t="n">
        <f aca="false">IF(U6563="Yes", 1, 0)</f>
        <v>1</v>
      </c>
      <c r="Z6563" s="10" t="n">
        <v>1</v>
      </c>
      <c r="AA6563" s="11" t="n">
        <f aca="false">MAX(0, ($S6563 * 0.35) - ($F6563 * 0.3))</f>
        <v>13.3925</v>
      </c>
      <c r="AB6563" s="12" t="str">
        <f aca="false">IF(AA6563&gt;20,"High",IF(AA6563&gt;10,"Medium","Low"))</f>
        <v>Medium</v>
      </c>
    </row>
    <row r="6564" customFormat="false" ht="18.65" hidden="false" customHeight="false" outlineLevel="0" collapsed="false">
      <c r="A6564" s="5" t="s">
        <v>6608</v>
      </c>
      <c r="B6564" s="6" t="s">
        <v>29</v>
      </c>
      <c r="C6564" s="6" t="s">
        <v>31</v>
      </c>
      <c r="D6564" s="6" t="s">
        <v>31</v>
      </c>
      <c r="E6564" s="6" t="s">
        <v>30</v>
      </c>
      <c r="F6564" s="7" t="n">
        <v>71</v>
      </c>
      <c r="G6564" s="6" t="s">
        <v>31</v>
      </c>
      <c r="H6564" s="6" t="s">
        <v>31</v>
      </c>
      <c r="I6564" s="6" t="s">
        <v>517</v>
      </c>
      <c r="J6564" s="6" t="s">
        <v>31</v>
      </c>
      <c r="K6564" s="6" t="s">
        <v>31</v>
      </c>
      <c r="L6564" s="6" t="s">
        <v>31</v>
      </c>
      <c r="M6564" s="6" t="s">
        <v>31</v>
      </c>
      <c r="N6564" s="6" t="s">
        <v>30</v>
      </c>
      <c r="O6564" s="6" t="s">
        <v>30</v>
      </c>
      <c r="P6564" s="6" t="s">
        <v>33</v>
      </c>
      <c r="Q6564" s="6" t="s">
        <v>31</v>
      </c>
      <c r="R6564" s="6" t="s">
        <v>39</v>
      </c>
      <c r="S6564" s="8" t="n">
        <v>92</v>
      </c>
      <c r="T6564" s="8" t="n">
        <v>6585.2</v>
      </c>
      <c r="U6564" s="6" t="s">
        <v>30</v>
      </c>
      <c r="V6564" s="8" t="n">
        <f aca="false">IF(X6564="0-1 Year", ROUND(S6564/0.474, 2), IF(X6564="1-2 Years", ROUND(S6564/0.287, 2), ROUND(S6564/0.14, 2)))</f>
        <v>657.14</v>
      </c>
      <c r="W6564" s="6" t="str">
        <f aca="false">IF(V6564&gt;4000, "High", IF(V6564&gt;2000, "Medium", "Low"))</f>
        <v>Low</v>
      </c>
      <c r="X6564" s="9" t="s">
        <v>1765</v>
      </c>
      <c r="Y6564" s="10" t="n">
        <f aca="false">IF(U6564="Yes", 1, 0)</f>
        <v>0</v>
      </c>
      <c r="Z6564" s="10" t="n">
        <v>1</v>
      </c>
      <c r="AA6564" s="11" t="n">
        <f aca="false">MAX(0, ($S6564 * 0.35) - ($F6564 * 0.3))</f>
        <v>10.9</v>
      </c>
      <c r="AB6564" s="12" t="str">
        <f aca="false">IF(AA6564&gt;20,"High",IF(AA6564&gt;10,"Medium","Low"))</f>
        <v>Medium</v>
      </c>
    </row>
    <row r="6565" customFormat="false" ht="18.65" hidden="false" customHeight="false" outlineLevel="0" collapsed="false">
      <c r="A6565" s="5" t="s">
        <v>6609</v>
      </c>
      <c r="B6565" s="6" t="s">
        <v>37</v>
      </c>
      <c r="C6565" s="6" t="s">
        <v>30</v>
      </c>
      <c r="D6565" s="6" t="s">
        <v>31</v>
      </c>
      <c r="E6565" s="6" t="s">
        <v>30</v>
      </c>
      <c r="F6565" s="7" t="n">
        <v>71</v>
      </c>
      <c r="G6565" s="6" t="s">
        <v>31</v>
      </c>
      <c r="H6565" s="6" t="s">
        <v>31</v>
      </c>
      <c r="I6565" s="6" t="s">
        <v>517</v>
      </c>
      <c r="J6565" s="6" t="s">
        <v>30</v>
      </c>
      <c r="K6565" s="6" t="s">
        <v>30</v>
      </c>
      <c r="L6565" s="6" t="s">
        <v>30</v>
      </c>
      <c r="M6565" s="6" t="s">
        <v>30</v>
      </c>
      <c r="N6565" s="6" t="s">
        <v>31</v>
      </c>
      <c r="O6565" s="6" t="s">
        <v>31</v>
      </c>
      <c r="P6565" s="6" t="s">
        <v>166</v>
      </c>
      <c r="Q6565" s="6" t="s">
        <v>31</v>
      </c>
      <c r="R6565" s="6" t="s">
        <v>53</v>
      </c>
      <c r="S6565" s="8" t="n">
        <v>93.7</v>
      </c>
      <c r="T6565" s="8" t="n">
        <v>6585.35</v>
      </c>
      <c r="U6565" s="6" t="s">
        <v>31</v>
      </c>
      <c r="V6565" s="8" t="n">
        <f aca="false">IF(X6565="0-1 Year", ROUND(S6565/0.474, 2), IF(X6565="1-2 Years", ROUND(S6565/0.287, 2), ROUND(S6565/0.14, 2)))</f>
        <v>669.29</v>
      </c>
      <c r="W6565" s="6" t="str">
        <f aca="false">IF(V6565&gt;4000, "High", IF(V6565&gt;2000, "Medium", "Low"))</f>
        <v>Low</v>
      </c>
      <c r="X6565" s="9" t="s">
        <v>1765</v>
      </c>
      <c r="Y6565" s="10" t="n">
        <f aca="false">IF(U6565="Yes", 1, 0)</f>
        <v>1</v>
      </c>
      <c r="Z6565" s="10" t="n">
        <v>1</v>
      </c>
      <c r="AA6565" s="11" t="n">
        <f aca="false">MAX(0, ($S6565 * 0.35) - ($F6565 * 0.3))</f>
        <v>11.495</v>
      </c>
      <c r="AB6565" s="12" t="str">
        <f aca="false">IF(AA6565&gt;20,"High",IF(AA6565&gt;10,"Medium","Low"))</f>
        <v>Medium</v>
      </c>
    </row>
    <row r="6566" customFormat="false" ht="18.65" hidden="false" customHeight="false" outlineLevel="0" collapsed="false">
      <c r="A6566" s="5" t="s">
        <v>6610</v>
      </c>
      <c r="B6566" s="6" t="s">
        <v>29</v>
      </c>
      <c r="C6566" s="6" t="s">
        <v>30</v>
      </c>
      <c r="D6566" s="6" t="s">
        <v>31</v>
      </c>
      <c r="E6566" s="6" t="s">
        <v>31</v>
      </c>
      <c r="F6566" s="7" t="n">
        <v>60</v>
      </c>
      <c r="G6566" s="6" t="s">
        <v>31</v>
      </c>
      <c r="H6566" s="6" t="s">
        <v>31</v>
      </c>
      <c r="I6566" s="6" t="s">
        <v>517</v>
      </c>
      <c r="J6566" s="6" t="s">
        <v>31</v>
      </c>
      <c r="K6566" s="6" t="s">
        <v>30</v>
      </c>
      <c r="L6566" s="6" t="s">
        <v>31</v>
      </c>
      <c r="M6566" s="6" t="s">
        <v>31</v>
      </c>
      <c r="N6566" s="6" t="s">
        <v>31</v>
      </c>
      <c r="O6566" s="6" t="s">
        <v>31</v>
      </c>
      <c r="P6566" s="6" t="s">
        <v>166</v>
      </c>
      <c r="Q6566" s="6" t="s">
        <v>31</v>
      </c>
      <c r="R6566" s="6" t="s">
        <v>39</v>
      </c>
      <c r="S6566" s="8" t="n">
        <v>110.6</v>
      </c>
      <c r="T6566" s="8" t="n">
        <v>6586.85</v>
      </c>
      <c r="U6566" s="6" t="s">
        <v>30</v>
      </c>
      <c r="V6566" s="8" t="n">
        <f aca="false">IF(X6566="0-1 Year", ROUND(S6566/0.474, 2), IF(X6566="1-2 Years", ROUND(S6566/0.287, 2), ROUND(S6566/0.14, 2)))</f>
        <v>790</v>
      </c>
      <c r="W6566" s="6" t="str">
        <f aca="false">IF(V6566&gt;4000, "High", IF(V6566&gt;2000, "Medium", "Low"))</f>
        <v>Low</v>
      </c>
      <c r="X6566" s="9" t="s">
        <v>1765</v>
      </c>
      <c r="Y6566" s="10" t="n">
        <f aca="false">IF(U6566="Yes", 1, 0)</f>
        <v>0</v>
      </c>
      <c r="Z6566" s="10" t="n">
        <v>1</v>
      </c>
      <c r="AA6566" s="11" t="n">
        <f aca="false">MAX(0, ($S6566 * 0.35) - ($F6566 * 0.3))</f>
        <v>20.71</v>
      </c>
      <c r="AB6566" s="12" t="str">
        <f aca="false">IF(AA6566&gt;20,"High",IF(AA6566&gt;10,"Medium","Low"))</f>
        <v>High</v>
      </c>
    </row>
    <row r="6567" customFormat="false" ht="18.65" hidden="false" customHeight="false" outlineLevel="0" collapsed="false">
      <c r="A6567" s="5" t="s">
        <v>6611</v>
      </c>
      <c r="B6567" s="6" t="s">
        <v>29</v>
      </c>
      <c r="C6567" s="6" t="s">
        <v>30</v>
      </c>
      <c r="D6567" s="6" t="s">
        <v>31</v>
      </c>
      <c r="E6567" s="6" t="s">
        <v>31</v>
      </c>
      <c r="F6567" s="7" t="n">
        <v>72</v>
      </c>
      <c r="G6567" s="6" t="s">
        <v>31</v>
      </c>
      <c r="H6567" s="6" t="s">
        <v>31</v>
      </c>
      <c r="I6567" s="6" t="s">
        <v>517</v>
      </c>
      <c r="J6567" s="6" t="s">
        <v>30</v>
      </c>
      <c r="K6567" s="6" t="s">
        <v>31</v>
      </c>
      <c r="L6567" s="6" t="s">
        <v>30</v>
      </c>
      <c r="M6567" s="6" t="s">
        <v>30</v>
      </c>
      <c r="N6567" s="6" t="s">
        <v>31</v>
      </c>
      <c r="O6567" s="6" t="s">
        <v>30</v>
      </c>
      <c r="P6567" s="6" t="s">
        <v>33</v>
      </c>
      <c r="Q6567" s="6" t="s">
        <v>31</v>
      </c>
      <c r="R6567" s="6" t="s">
        <v>39</v>
      </c>
      <c r="S6567" s="8" t="n">
        <v>89.7</v>
      </c>
      <c r="T6567" s="8" t="n">
        <v>6588.95</v>
      </c>
      <c r="U6567" s="6" t="s">
        <v>30</v>
      </c>
      <c r="V6567" s="8" t="n">
        <f aca="false">IF(X6567="0-1 Year", ROUND(S6567/0.474, 2), IF(X6567="1-2 Years", ROUND(S6567/0.287, 2), ROUND(S6567/0.14, 2)))</f>
        <v>640.71</v>
      </c>
      <c r="W6567" s="6" t="str">
        <f aca="false">IF(V6567&gt;4000, "High", IF(V6567&gt;2000, "Medium", "Low"))</f>
        <v>Low</v>
      </c>
      <c r="X6567" s="9" t="s">
        <v>1765</v>
      </c>
      <c r="Y6567" s="10" t="n">
        <f aca="false">IF(U6567="Yes", 1, 0)</f>
        <v>0</v>
      </c>
      <c r="Z6567" s="10" t="n">
        <v>1</v>
      </c>
      <c r="AA6567" s="11" t="n">
        <f aca="false">MAX(0, ($S6567 * 0.35) - ($F6567 * 0.3))</f>
        <v>9.795</v>
      </c>
      <c r="AB6567" s="12" t="str">
        <f aca="false">IF(AA6567&gt;20,"High",IF(AA6567&gt;10,"Medium","Low"))</f>
        <v>Low</v>
      </c>
    </row>
    <row r="6568" customFormat="false" ht="18.65" hidden="false" customHeight="false" outlineLevel="0" collapsed="false">
      <c r="A6568" s="5" t="s">
        <v>6612</v>
      </c>
      <c r="B6568" s="6" t="s">
        <v>29</v>
      </c>
      <c r="C6568" s="6" t="s">
        <v>30</v>
      </c>
      <c r="D6568" s="6" t="s">
        <v>31</v>
      </c>
      <c r="E6568" s="6" t="s">
        <v>31</v>
      </c>
      <c r="F6568" s="7" t="n">
        <v>71</v>
      </c>
      <c r="G6568" s="6" t="s">
        <v>31</v>
      </c>
      <c r="H6568" s="6" t="s">
        <v>31</v>
      </c>
      <c r="I6568" s="6" t="s">
        <v>203</v>
      </c>
      <c r="J6568" s="6" t="s">
        <v>31</v>
      </c>
      <c r="K6568" s="6" t="s">
        <v>31</v>
      </c>
      <c r="L6568" s="6" t="s">
        <v>31</v>
      </c>
      <c r="M6568" s="6" t="s">
        <v>31</v>
      </c>
      <c r="N6568" s="6" t="s">
        <v>31</v>
      </c>
      <c r="O6568" s="6" t="s">
        <v>31</v>
      </c>
      <c r="P6568" s="6" t="s">
        <v>166</v>
      </c>
      <c r="Q6568" s="6" t="s">
        <v>31</v>
      </c>
      <c r="R6568" s="6" t="s">
        <v>34</v>
      </c>
      <c r="S6568" s="8" t="n">
        <v>91.25</v>
      </c>
      <c r="T6568" s="8" t="n">
        <v>6589.6</v>
      </c>
      <c r="U6568" s="6" t="s">
        <v>30</v>
      </c>
      <c r="V6568" s="8" t="n">
        <f aca="false">IF(X6568="0-1 Year", ROUND(S6568/0.474, 2), IF(X6568="1-2 Years", ROUND(S6568/0.287, 2), ROUND(S6568/0.14, 2)))</f>
        <v>651.79</v>
      </c>
      <c r="W6568" s="6" t="str">
        <f aca="false">IF(V6568&gt;4000, "High", IF(V6568&gt;2000, "Medium", "Low"))</f>
        <v>Low</v>
      </c>
      <c r="X6568" s="9" t="s">
        <v>1765</v>
      </c>
      <c r="Y6568" s="10" t="n">
        <f aca="false">IF(U6568="Yes", 1, 0)</f>
        <v>0</v>
      </c>
      <c r="Z6568" s="10" t="n">
        <v>1</v>
      </c>
      <c r="AA6568" s="11" t="n">
        <f aca="false">MAX(0, ($S6568 * 0.35) - ($F6568 * 0.3))</f>
        <v>10.6375</v>
      </c>
      <c r="AB6568" s="12" t="str">
        <f aca="false">IF(AA6568&gt;20,"High",IF(AA6568&gt;10,"Medium","Low"))</f>
        <v>Medium</v>
      </c>
    </row>
    <row r="6569" customFormat="false" ht="18.65" hidden="false" customHeight="false" outlineLevel="0" collapsed="false">
      <c r="A6569" s="5" t="s">
        <v>6613</v>
      </c>
      <c r="B6569" s="6" t="s">
        <v>29</v>
      </c>
      <c r="C6569" s="6" t="s">
        <v>30</v>
      </c>
      <c r="D6569" s="6" t="s">
        <v>30</v>
      </c>
      <c r="E6569" s="6" t="s">
        <v>31</v>
      </c>
      <c r="F6569" s="7" t="n">
        <v>62</v>
      </c>
      <c r="G6569" s="6" t="s">
        <v>31</v>
      </c>
      <c r="H6569" s="6" t="s">
        <v>31</v>
      </c>
      <c r="I6569" s="6" t="s">
        <v>517</v>
      </c>
      <c r="J6569" s="6" t="s">
        <v>30</v>
      </c>
      <c r="K6569" s="6" t="s">
        <v>30</v>
      </c>
      <c r="L6569" s="6" t="s">
        <v>31</v>
      </c>
      <c r="M6569" s="6" t="s">
        <v>31</v>
      </c>
      <c r="N6569" s="6" t="s">
        <v>31</v>
      </c>
      <c r="O6569" s="6" t="s">
        <v>31</v>
      </c>
      <c r="P6569" s="6" t="s">
        <v>166</v>
      </c>
      <c r="Q6569" s="6" t="s">
        <v>31</v>
      </c>
      <c r="R6569" s="6" t="s">
        <v>39</v>
      </c>
      <c r="S6569" s="8" t="n">
        <v>104.05</v>
      </c>
      <c r="T6569" s="8" t="n">
        <v>6590.5</v>
      </c>
      <c r="U6569" s="6" t="s">
        <v>30</v>
      </c>
      <c r="V6569" s="8" t="n">
        <f aca="false">IF(X6569="0-1 Year", ROUND(S6569/0.474, 2), IF(X6569="1-2 Years", ROUND(S6569/0.287, 2), ROUND(S6569/0.14, 2)))</f>
        <v>743.21</v>
      </c>
      <c r="W6569" s="6" t="str">
        <f aca="false">IF(V6569&gt;4000, "High", IF(V6569&gt;2000, "Medium", "Low"))</f>
        <v>Low</v>
      </c>
      <c r="X6569" s="9" t="s">
        <v>1765</v>
      </c>
      <c r="Y6569" s="10" t="n">
        <f aca="false">IF(U6569="Yes", 1, 0)</f>
        <v>0</v>
      </c>
      <c r="Z6569" s="10" t="n">
        <v>1</v>
      </c>
      <c r="AA6569" s="11" t="n">
        <f aca="false">MAX(0, ($S6569 * 0.35) - ($F6569 * 0.3))</f>
        <v>17.8175</v>
      </c>
      <c r="AB6569" s="12" t="str">
        <f aca="false">IF(AA6569&gt;20,"High",IF(AA6569&gt;10,"Medium","Low"))</f>
        <v>Medium</v>
      </c>
    </row>
    <row r="6570" customFormat="false" ht="18.65" hidden="false" customHeight="false" outlineLevel="0" collapsed="false">
      <c r="A6570" s="5" t="s">
        <v>6614</v>
      </c>
      <c r="B6570" s="6" t="s">
        <v>29</v>
      </c>
      <c r="C6570" s="6" t="s">
        <v>30</v>
      </c>
      <c r="D6570" s="6" t="s">
        <v>30</v>
      </c>
      <c r="E6570" s="6" t="s">
        <v>30</v>
      </c>
      <c r="F6570" s="7" t="n">
        <v>63</v>
      </c>
      <c r="G6570" s="6" t="s">
        <v>31</v>
      </c>
      <c r="H6570" s="6" t="s">
        <v>31</v>
      </c>
      <c r="I6570" s="6" t="s">
        <v>517</v>
      </c>
      <c r="J6570" s="6" t="s">
        <v>31</v>
      </c>
      <c r="K6570" s="6" t="s">
        <v>31</v>
      </c>
      <c r="L6570" s="6" t="s">
        <v>31</v>
      </c>
      <c r="M6570" s="6" t="s">
        <v>31</v>
      </c>
      <c r="N6570" s="6" t="s">
        <v>31</v>
      </c>
      <c r="O6570" s="6" t="s">
        <v>30</v>
      </c>
      <c r="P6570" s="6" t="s">
        <v>33</v>
      </c>
      <c r="Q6570" s="6" t="s">
        <v>30</v>
      </c>
      <c r="R6570" s="6" t="s">
        <v>58</v>
      </c>
      <c r="S6570" s="8" t="n">
        <v>104.5</v>
      </c>
      <c r="T6570" s="8" t="n">
        <v>6590.8</v>
      </c>
      <c r="U6570" s="6" t="s">
        <v>30</v>
      </c>
      <c r="V6570" s="8" t="n">
        <f aca="false">IF(X6570="0-1 Year", ROUND(S6570/0.474, 2), IF(X6570="1-2 Years", ROUND(S6570/0.287, 2), ROUND(S6570/0.14, 2)))</f>
        <v>746.43</v>
      </c>
      <c r="W6570" s="6" t="str">
        <f aca="false">IF(V6570&gt;4000, "High", IF(V6570&gt;2000, "Medium", "Low"))</f>
        <v>Low</v>
      </c>
      <c r="X6570" s="9" t="s">
        <v>1765</v>
      </c>
      <c r="Y6570" s="10" t="n">
        <f aca="false">IF(U6570="Yes", 1, 0)</f>
        <v>0</v>
      </c>
      <c r="Z6570" s="10" t="n">
        <v>1</v>
      </c>
      <c r="AA6570" s="11" t="n">
        <f aca="false">MAX(0, ($S6570 * 0.35) - ($F6570 * 0.3))</f>
        <v>17.675</v>
      </c>
      <c r="AB6570" s="12" t="str">
        <f aca="false">IF(AA6570&gt;20,"High",IF(AA6570&gt;10,"Medium","Low"))</f>
        <v>Medium</v>
      </c>
    </row>
    <row r="6571" customFormat="false" ht="18.65" hidden="false" customHeight="false" outlineLevel="0" collapsed="false">
      <c r="A6571" s="5" t="s">
        <v>6615</v>
      </c>
      <c r="B6571" s="6" t="s">
        <v>37</v>
      </c>
      <c r="C6571" s="6" t="s">
        <v>30</v>
      </c>
      <c r="D6571" s="6" t="s">
        <v>30</v>
      </c>
      <c r="E6571" s="6" t="s">
        <v>30</v>
      </c>
      <c r="F6571" s="7" t="n">
        <v>66</v>
      </c>
      <c r="G6571" s="6" t="s">
        <v>31</v>
      </c>
      <c r="H6571" s="6" t="s">
        <v>31</v>
      </c>
      <c r="I6571" s="6" t="s">
        <v>517</v>
      </c>
      <c r="J6571" s="6" t="s">
        <v>31</v>
      </c>
      <c r="K6571" s="6" t="s">
        <v>31</v>
      </c>
      <c r="L6571" s="6" t="s">
        <v>31</v>
      </c>
      <c r="M6571" s="6" t="s">
        <v>31</v>
      </c>
      <c r="N6571" s="6" t="s">
        <v>30</v>
      </c>
      <c r="O6571" s="6" t="s">
        <v>31</v>
      </c>
      <c r="P6571" s="6" t="s">
        <v>38</v>
      </c>
      <c r="Q6571" s="6" t="s">
        <v>31</v>
      </c>
      <c r="R6571" s="6" t="s">
        <v>53</v>
      </c>
      <c r="S6571" s="8" t="n">
        <v>103.1</v>
      </c>
      <c r="T6571" s="8" t="n">
        <v>6595</v>
      </c>
      <c r="U6571" s="6" t="s">
        <v>30</v>
      </c>
      <c r="V6571" s="8" t="n">
        <f aca="false">IF(X6571="0-1 Year", ROUND(S6571/0.474, 2), IF(X6571="1-2 Years", ROUND(S6571/0.287, 2), ROUND(S6571/0.14, 2)))</f>
        <v>736.43</v>
      </c>
      <c r="W6571" s="6" t="str">
        <f aca="false">IF(V6571&gt;4000, "High", IF(V6571&gt;2000, "Medium", "Low"))</f>
        <v>Low</v>
      </c>
      <c r="X6571" s="9" t="s">
        <v>1765</v>
      </c>
      <c r="Y6571" s="10" t="n">
        <f aca="false">IF(U6571="Yes", 1, 0)</f>
        <v>0</v>
      </c>
      <c r="Z6571" s="10" t="n">
        <v>1</v>
      </c>
      <c r="AA6571" s="11" t="n">
        <f aca="false">MAX(0, ($S6571 * 0.35) - ($F6571 * 0.3))</f>
        <v>16.285</v>
      </c>
      <c r="AB6571" s="12" t="str">
        <f aca="false">IF(AA6571&gt;20,"High",IF(AA6571&gt;10,"Medium","Low"))</f>
        <v>Medium</v>
      </c>
    </row>
    <row r="6572" customFormat="false" ht="18.65" hidden="false" customHeight="false" outlineLevel="0" collapsed="false">
      <c r="A6572" s="5" t="s">
        <v>6616</v>
      </c>
      <c r="B6572" s="6" t="s">
        <v>37</v>
      </c>
      <c r="C6572" s="6" t="s">
        <v>30</v>
      </c>
      <c r="D6572" s="6" t="s">
        <v>31</v>
      </c>
      <c r="E6572" s="6" t="s">
        <v>31</v>
      </c>
      <c r="F6572" s="7" t="n">
        <v>72</v>
      </c>
      <c r="G6572" s="6" t="s">
        <v>31</v>
      </c>
      <c r="H6572" s="6" t="s">
        <v>31</v>
      </c>
      <c r="I6572" s="6" t="s">
        <v>203</v>
      </c>
      <c r="J6572" s="6" t="s">
        <v>31</v>
      </c>
      <c r="K6572" s="6" t="s">
        <v>31</v>
      </c>
      <c r="L6572" s="6" t="s">
        <v>31</v>
      </c>
      <c r="M6572" s="6" t="s">
        <v>31</v>
      </c>
      <c r="N6572" s="6" t="s">
        <v>31</v>
      </c>
      <c r="O6572" s="6" t="s">
        <v>31</v>
      </c>
      <c r="P6572" s="6" t="s">
        <v>166</v>
      </c>
      <c r="Q6572" s="6" t="s">
        <v>30</v>
      </c>
      <c r="R6572" s="6" t="s">
        <v>58</v>
      </c>
      <c r="S6572" s="8" t="n">
        <v>89.75</v>
      </c>
      <c r="T6572" s="8" t="n">
        <v>6595.9</v>
      </c>
      <c r="U6572" s="6" t="s">
        <v>30</v>
      </c>
      <c r="V6572" s="8" t="n">
        <f aca="false">IF(X6572="0-1 Year", ROUND(S6572/0.474, 2), IF(X6572="1-2 Years", ROUND(S6572/0.287, 2), ROUND(S6572/0.14, 2)))</f>
        <v>641.07</v>
      </c>
      <c r="W6572" s="6" t="str">
        <f aca="false">IF(V6572&gt;4000, "High", IF(V6572&gt;2000, "Medium", "Low"))</f>
        <v>Low</v>
      </c>
      <c r="X6572" s="9" t="s">
        <v>1765</v>
      </c>
      <c r="Y6572" s="10" t="n">
        <f aca="false">IF(U6572="Yes", 1, 0)</f>
        <v>0</v>
      </c>
      <c r="Z6572" s="10" t="n">
        <v>1</v>
      </c>
      <c r="AA6572" s="11" t="n">
        <f aca="false">MAX(0, ($S6572 * 0.35) - ($F6572 * 0.3))</f>
        <v>9.8125</v>
      </c>
      <c r="AB6572" s="12" t="str">
        <f aca="false">IF(AA6572&gt;20,"High",IF(AA6572&gt;10,"Medium","Low"))</f>
        <v>Low</v>
      </c>
    </row>
    <row r="6573" customFormat="false" ht="18.65" hidden="false" customHeight="false" outlineLevel="0" collapsed="false">
      <c r="A6573" s="5" t="s">
        <v>6617</v>
      </c>
      <c r="B6573" s="6" t="s">
        <v>29</v>
      </c>
      <c r="C6573" s="6" t="s">
        <v>30</v>
      </c>
      <c r="D6573" s="6" t="s">
        <v>31</v>
      </c>
      <c r="E6573" s="6" t="s">
        <v>31</v>
      </c>
      <c r="F6573" s="7" t="n">
        <v>63</v>
      </c>
      <c r="G6573" s="6" t="s">
        <v>31</v>
      </c>
      <c r="H6573" s="6" t="s">
        <v>31</v>
      </c>
      <c r="I6573" s="6" t="s">
        <v>517</v>
      </c>
      <c r="J6573" s="6" t="s">
        <v>30</v>
      </c>
      <c r="K6573" s="6" t="s">
        <v>31</v>
      </c>
      <c r="L6573" s="6" t="s">
        <v>31</v>
      </c>
      <c r="M6573" s="6" t="s">
        <v>30</v>
      </c>
      <c r="N6573" s="6" t="s">
        <v>31</v>
      </c>
      <c r="O6573" s="6" t="s">
        <v>31</v>
      </c>
      <c r="P6573" s="6" t="s">
        <v>166</v>
      </c>
      <c r="Q6573" s="6" t="s">
        <v>31</v>
      </c>
      <c r="R6573" s="6" t="s">
        <v>53</v>
      </c>
      <c r="S6573" s="8" t="n">
        <v>104.8</v>
      </c>
      <c r="T6573" s="8" t="n">
        <v>6597.25</v>
      </c>
      <c r="U6573" s="6" t="s">
        <v>30</v>
      </c>
      <c r="V6573" s="8" t="n">
        <f aca="false">IF(X6573="0-1 Year", ROUND(S6573/0.474, 2), IF(X6573="1-2 Years", ROUND(S6573/0.287, 2), ROUND(S6573/0.14, 2)))</f>
        <v>748.57</v>
      </c>
      <c r="W6573" s="6" t="str">
        <f aca="false">IF(V6573&gt;4000, "High", IF(V6573&gt;2000, "Medium", "Low"))</f>
        <v>Low</v>
      </c>
      <c r="X6573" s="9" t="s">
        <v>1765</v>
      </c>
      <c r="Y6573" s="10" t="n">
        <f aca="false">IF(U6573="Yes", 1, 0)</f>
        <v>0</v>
      </c>
      <c r="Z6573" s="10" t="n">
        <v>1</v>
      </c>
      <c r="AA6573" s="11" t="n">
        <f aca="false">MAX(0, ($S6573 * 0.35) - ($F6573 * 0.3))</f>
        <v>17.78</v>
      </c>
      <c r="AB6573" s="12" t="str">
        <f aca="false">IF(AA6573&gt;20,"High",IF(AA6573&gt;10,"Medium","Low"))</f>
        <v>Medium</v>
      </c>
    </row>
    <row r="6574" customFormat="false" ht="18.65" hidden="false" customHeight="false" outlineLevel="0" collapsed="false">
      <c r="A6574" s="5" t="s">
        <v>6618</v>
      </c>
      <c r="B6574" s="6" t="s">
        <v>29</v>
      </c>
      <c r="C6574" s="6" t="s">
        <v>30</v>
      </c>
      <c r="D6574" s="6" t="s">
        <v>31</v>
      </c>
      <c r="E6574" s="6" t="s">
        <v>30</v>
      </c>
      <c r="F6574" s="7" t="n">
        <v>70</v>
      </c>
      <c r="G6574" s="6" t="s">
        <v>31</v>
      </c>
      <c r="H6574" s="6" t="s">
        <v>31</v>
      </c>
      <c r="I6574" s="6" t="s">
        <v>517</v>
      </c>
      <c r="J6574" s="6" t="s">
        <v>30</v>
      </c>
      <c r="K6574" s="6" t="s">
        <v>31</v>
      </c>
      <c r="L6574" s="6" t="s">
        <v>31</v>
      </c>
      <c r="M6574" s="6" t="s">
        <v>30</v>
      </c>
      <c r="N6574" s="6" t="s">
        <v>31</v>
      </c>
      <c r="O6574" s="6" t="s">
        <v>30</v>
      </c>
      <c r="P6574" s="6" t="s">
        <v>33</v>
      </c>
      <c r="Q6574" s="6" t="s">
        <v>31</v>
      </c>
      <c r="R6574" s="6" t="s">
        <v>53</v>
      </c>
      <c r="S6574" s="8" t="n">
        <v>95</v>
      </c>
      <c r="T6574" s="8" t="n">
        <v>6602.9</v>
      </c>
      <c r="U6574" s="6" t="s">
        <v>30</v>
      </c>
      <c r="V6574" s="8" t="n">
        <f aca="false">IF(X6574="0-1 Year", ROUND(S6574/0.474, 2), IF(X6574="1-2 Years", ROUND(S6574/0.287, 2), ROUND(S6574/0.14, 2)))</f>
        <v>678.57</v>
      </c>
      <c r="W6574" s="6" t="str">
        <f aca="false">IF(V6574&gt;4000, "High", IF(V6574&gt;2000, "Medium", "Low"))</f>
        <v>Low</v>
      </c>
      <c r="X6574" s="9" t="s">
        <v>1765</v>
      </c>
      <c r="Y6574" s="10" t="n">
        <f aca="false">IF(U6574="Yes", 1, 0)</f>
        <v>0</v>
      </c>
      <c r="Z6574" s="10" t="n">
        <v>1</v>
      </c>
      <c r="AA6574" s="11" t="n">
        <f aca="false">MAX(0, ($S6574 * 0.35) - ($F6574 * 0.3))</f>
        <v>12.25</v>
      </c>
      <c r="AB6574" s="12" t="str">
        <f aca="false">IF(AA6574&gt;20,"High",IF(AA6574&gt;10,"Medium","Low"))</f>
        <v>Medium</v>
      </c>
    </row>
    <row r="6575" customFormat="false" ht="18.65" hidden="false" customHeight="false" outlineLevel="0" collapsed="false">
      <c r="A6575" s="5" t="s">
        <v>6619</v>
      </c>
      <c r="B6575" s="6" t="s">
        <v>29</v>
      </c>
      <c r="C6575" s="6" t="s">
        <v>30</v>
      </c>
      <c r="D6575" s="6" t="s">
        <v>31</v>
      </c>
      <c r="E6575" s="6" t="s">
        <v>30</v>
      </c>
      <c r="F6575" s="7" t="n">
        <v>63</v>
      </c>
      <c r="G6575" s="6" t="s">
        <v>31</v>
      </c>
      <c r="H6575" s="6" t="s">
        <v>31</v>
      </c>
      <c r="I6575" s="6" t="s">
        <v>517</v>
      </c>
      <c r="J6575" s="6" t="s">
        <v>30</v>
      </c>
      <c r="K6575" s="6" t="s">
        <v>31</v>
      </c>
      <c r="L6575" s="6" t="s">
        <v>31</v>
      </c>
      <c r="M6575" s="6" t="s">
        <v>30</v>
      </c>
      <c r="N6575" s="6" t="s">
        <v>31</v>
      </c>
      <c r="O6575" s="6" t="s">
        <v>31</v>
      </c>
      <c r="P6575" s="6" t="s">
        <v>38</v>
      </c>
      <c r="Q6575" s="6" t="s">
        <v>31</v>
      </c>
      <c r="R6575" s="6" t="s">
        <v>39</v>
      </c>
      <c r="S6575" s="8" t="n">
        <v>103.4</v>
      </c>
      <c r="T6575" s="8" t="n">
        <v>6603</v>
      </c>
      <c r="U6575" s="6" t="s">
        <v>31</v>
      </c>
      <c r="V6575" s="8" t="n">
        <f aca="false">IF(X6575="0-1 Year", ROUND(S6575/0.474, 2), IF(X6575="1-2 Years", ROUND(S6575/0.287, 2), ROUND(S6575/0.14, 2)))</f>
        <v>738.57</v>
      </c>
      <c r="W6575" s="6" t="str">
        <f aca="false">IF(V6575&gt;4000, "High", IF(V6575&gt;2000, "Medium", "Low"))</f>
        <v>Low</v>
      </c>
      <c r="X6575" s="9" t="s">
        <v>1765</v>
      </c>
      <c r="Y6575" s="10" t="n">
        <f aca="false">IF(U6575="Yes", 1, 0)</f>
        <v>1</v>
      </c>
      <c r="Z6575" s="10" t="n">
        <v>1</v>
      </c>
      <c r="AA6575" s="11" t="n">
        <f aca="false">MAX(0, ($S6575 * 0.35) - ($F6575 * 0.3))</f>
        <v>17.29</v>
      </c>
      <c r="AB6575" s="12" t="str">
        <f aca="false">IF(AA6575&gt;20,"High",IF(AA6575&gt;10,"Medium","Low"))</f>
        <v>Medium</v>
      </c>
    </row>
    <row r="6576" customFormat="false" ht="18.65" hidden="false" customHeight="false" outlineLevel="0" collapsed="false">
      <c r="A6576" s="5" t="s">
        <v>6620</v>
      </c>
      <c r="B6576" s="6" t="s">
        <v>29</v>
      </c>
      <c r="C6576" s="6" t="s">
        <v>30</v>
      </c>
      <c r="D6576" s="6" t="s">
        <v>30</v>
      </c>
      <c r="E6576" s="6" t="s">
        <v>30</v>
      </c>
      <c r="F6576" s="7" t="n">
        <v>64</v>
      </c>
      <c r="G6576" s="6" t="s">
        <v>31</v>
      </c>
      <c r="H6576" s="6" t="s">
        <v>30</v>
      </c>
      <c r="I6576" s="6" t="s">
        <v>517</v>
      </c>
      <c r="J6576" s="6" t="s">
        <v>31</v>
      </c>
      <c r="K6576" s="6" t="s">
        <v>31</v>
      </c>
      <c r="L6576" s="6" t="s">
        <v>30</v>
      </c>
      <c r="M6576" s="6" t="s">
        <v>30</v>
      </c>
      <c r="N6576" s="6" t="s">
        <v>31</v>
      </c>
      <c r="O6576" s="6" t="s">
        <v>31</v>
      </c>
      <c r="P6576" s="6" t="s">
        <v>33</v>
      </c>
      <c r="Q6576" s="6" t="s">
        <v>31</v>
      </c>
      <c r="R6576" s="6" t="s">
        <v>58</v>
      </c>
      <c r="S6576" s="8" t="n">
        <v>100.3</v>
      </c>
      <c r="T6576" s="8" t="n">
        <v>6603.8</v>
      </c>
      <c r="U6576" s="6" t="s">
        <v>30</v>
      </c>
      <c r="V6576" s="8" t="n">
        <f aca="false">IF(X6576="0-1 Year", ROUND(S6576/0.474, 2), IF(X6576="1-2 Years", ROUND(S6576/0.287, 2), ROUND(S6576/0.14, 2)))</f>
        <v>716.43</v>
      </c>
      <c r="W6576" s="6" t="str">
        <f aca="false">IF(V6576&gt;4000, "High", IF(V6576&gt;2000, "Medium", "Low"))</f>
        <v>Low</v>
      </c>
      <c r="X6576" s="9" t="s">
        <v>1765</v>
      </c>
      <c r="Y6576" s="10" t="n">
        <f aca="false">IF(U6576="Yes", 1, 0)</f>
        <v>0</v>
      </c>
      <c r="Z6576" s="10" t="n">
        <v>1</v>
      </c>
      <c r="AA6576" s="11" t="n">
        <f aca="false">MAX(0, ($S6576 * 0.35) - ($F6576 * 0.3))</f>
        <v>15.905</v>
      </c>
      <c r="AB6576" s="12" t="str">
        <f aca="false">IF(AA6576&gt;20,"High",IF(AA6576&gt;10,"Medium","Low"))</f>
        <v>Medium</v>
      </c>
    </row>
    <row r="6577" customFormat="false" ht="18.65" hidden="false" customHeight="false" outlineLevel="0" collapsed="false">
      <c r="A6577" s="5" t="s">
        <v>6621</v>
      </c>
      <c r="B6577" s="6" t="s">
        <v>29</v>
      </c>
      <c r="C6577" s="6" t="s">
        <v>30</v>
      </c>
      <c r="D6577" s="6" t="s">
        <v>31</v>
      </c>
      <c r="E6577" s="6" t="s">
        <v>30</v>
      </c>
      <c r="F6577" s="7" t="n">
        <v>64</v>
      </c>
      <c r="G6577" s="6" t="s">
        <v>31</v>
      </c>
      <c r="H6577" s="6" t="s">
        <v>30</v>
      </c>
      <c r="I6577" s="6" t="s">
        <v>517</v>
      </c>
      <c r="J6577" s="6" t="s">
        <v>31</v>
      </c>
      <c r="K6577" s="6" t="s">
        <v>31</v>
      </c>
      <c r="L6577" s="6" t="s">
        <v>30</v>
      </c>
      <c r="M6577" s="6" t="s">
        <v>31</v>
      </c>
      <c r="N6577" s="6" t="s">
        <v>31</v>
      </c>
      <c r="O6577" s="6" t="s">
        <v>31</v>
      </c>
      <c r="P6577" s="6" t="s">
        <v>166</v>
      </c>
      <c r="Q6577" s="6" t="s">
        <v>31</v>
      </c>
      <c r="R6577" s="6" t="s">
        <v>58</v>
      </c>
      <c r="S6577" s="8" t="n">
        <v>104.05</v>
      </c>
      <c r="T6577" s="8" t="n">
        <v>6605.55</v>
      </c>
      <c r="U6577" s="6" t="s">
        <v>30</v>
      </c>
      <c r="V6577" s="8" t="n">
        <f aca="false">IF(X6577="0-1 Year", ROUND(S6577/0.474, 2), IF(X6577="1-2 Years", ROUND(S6577/0.287, 2), ROUND(S6577/0.14, 2)))</f>
        <v>743.21</v>
      </c>
      <c r="W6577" s="6" t="str">
        <f aca="false">IF(V6577&gt;4000, "High", IF(V6577&gt;2000, "Medium", "Low"))</f>
        <v>Low</v>
      </c>
      <c r="X6577" s="9" t="s">
        <v>1765</v>
      </c>
      <c r="Y6577" s="10" t="n">
        <f aca="false">IF(U6577="Yes", 1, 0)</f>
        <v>0</v>
      </c>
      <c r="Z6577" s="10" t="n">
        <v>1</v>
      </c>
      <c r="AA6577" s="11" t="n">
        <f aca="false">MAX(0, ($S6577 * 0.35) - ($F6577 * 0.3))</f>
        <v>17.2175</v>
      </c>
      <c r="AB6577" s="12" t="str">
        <f aca="false">IF(AA6577&gt;20,"High",IF(AA6577&gt;10,"Medium","Low"))</f>
        <v>Medium</v>
      </c>
    </row>
    <row r="6578" customFormat="false" ht="18.65" hidden="false" customHeight="false" outlineLevel="0" collapsed="false">
      <c r="A6578" s="5" t="s">
        <v>6622</v>
      </c>
      <c r="B6578" s="6" t="s">
        <v>37</v>
      </c>
      <c r="C6578" s="6" t="s">
        <v>30</v>
      </c>
      <c r="D6578" s="6" t="s">
        <v>31</v>
      </c>
      <c r="E6578" s="6" t="s">
        <v>30</v>
      </c>
      <c r="F6578" s="7" t="n">
        <v>62</v>
      </c>
      <c r="G6578" s="6" t="s">
        <v>31</v>
      </c>
      <c r="H6578" s="6" t="s">
        <v>30</v>
      </c>
      <c r="I6578" s="6" t="s">
        <v>517</v>
      </c>
      <c r="J6578" s="6" t="s">
        <v>31</v>
      </c>
      <c r="K6578" s="6" t="s">
        <v>30</v>
      </c>
      <c r="L6578" s="6" t="s">
        <v>31</v>
      </c>
      <c r="M6578" s="6" t="s">
        <v>31</v>
      </c>
      <c r="N6578" s="6" t="s">
        <v>31</v>
      </c>
      <c r="O6578" s="6" t="s">
        <v>31</v>
      </c>
      <c r="P6578" s="6" t="s">
        <v>33</v>
      </c>
      <c r="Q6578" s="6" t="s">
        <v>31</v>
      </c>
      <c r="R6578" s="6" t="s">
        <v>39</v>
      </c>
      <c r="S6578" s="8" t="n">
        <v>104.3</v>
      </c>
      <c r="T6578" s="8" t="n">
        <v>6613.65</v>
      </c>
      <c r="U6578" s="6" t="s">
        <v>30</v>
      </c>
      <c r="V6578" s="8" t="n">
        <f aca="false">IF(X6578="0-1 Year", ROUND(S6578/0.474, 2), IF(X6578="1-2 Years", ROUND(S6578/0.287, 2), ROUND(S6578/0.14, 2)))</f>
        <v>745</v>
      </c>
      <c r="W6578" s="6" t="str">
        <f aca="false">IF(V6578&gt;4000, "High", IF(V6578&gt;2000, "Medium", "Low"))</f>
        <v>Low</v>
      </c>
      <c r="X6578" s="9" t="s">
        <v>1765</v>
      </c>
      <c r="Y6578" s="10" t="n">
        <f aca="false">IF(U6578="Yes", 1, 0)</f>
        <v>0</v>
      </c>
      <c r="Z6578" s="10" t="n">
        <v>1</v>
      </c>
      <c r="AA6578" s="11" t="n">
        <f aca="false">MAX(0, ($S6578 * 0.35) - ($F6578 * 0.3))</f>
        <v>17.905</v>
      </c>
      <c r="AB6578" s="12" t="str">
        <f aca="false">IF(AA6578&gt;20,"High",IF(AA6578&gt;10,"Medium","Low"))</f>
        <v>Medium</v>
      </c>
    </row>
    <row r="6579" customFormat="false" ht="18.65" hidden="false" customHeight="false" outlineLevel="0" collapsed="false">
      <c r="A6579" s="5" t="s">
        <v>6623</v>
      </c>
      <c r="B6579" s="6" t="s">
        <v>29</v>
      </c>
      <c r="C6579" s="6" t="s">
        <v>30</v>
      </c>
      <c r="D6579" s="6" t="s">
        <v>31</v>
      </c>
      <c r="E6579" s="6" t="s">
        <v>31</v>
      </c>
      <c r="F6579" s="7" t="n">
        <v>72</v>
      </c>
      <c r="G6579" s="6" t="s">
        <v>31</v>
      </c>
      <c r="H6579" s="6" t="s">
        <v>31</v>
      </c>
      <c r="I6579" s="6" t="s">
        <v>203</v>
      </c>
      <c r="J6579" s="6" t="s">
        <v>31</v>
      </c>
      <c r="K6579" s="6" t="s">
        <v>31</v>
      </c>
      <c r="L6579" s="6" t="s">
        <v>31</v>
      </c>
      <c r="M6579" s="6" t="s">
        <v>31</v>
      </c>
      <c r="N6579" s="6" t="s">
        <v>31</v>
      </c>
      <c r="O6579" s="6" t="s">
        <v>31</v>
      </c>
      <c r="P6579" s="6" t="s">
        <v>166</v>
      </c>
      <c r="Q6579" s="6" t="s">
        <v>31</v>
      </c>
      <c r="R6579" s="6" t="s">
        <v>58</v>
      </c>
      <c r="S6579" s="8" t="n">
        <v>91.95</v>
      </c>
      <c r="T6579" s="8" t="n">
        <v>6614.9</v>
      </c>
      <c r="U6579" s="6" t="s">
        <v>30</v>
      </c>
      <c r="V6579" s="8" t="n">
        <f aca="false">IF(X6579="0-1 Year", ROUND(S6579/0.474, 2), IF(X6579="1-2 Years", ROUND(S6579/0.287, 2), ROUND(S6579/0.14, 2)))</f>
        <v>656.79</v>
      </c>
      <c r="W6579" s="6" t="str">
        <f aca="false">IF(V6579&gt;4000, "High", IF(V6579&gt;2000, "Medium", "Low"))</f>
        <v>Low</v>
      </c>
      <c r="X6579" s="9" t="s">
        <v>1765</v>
      </c>
      <c r="Y6579" s="10" t="n">
        <f aca="false">IF(U6579="Yes", 1, 0)</f>
        <v>0</v>
      </c>
      <c r="Z6579" s="10" t="n">
        <v>1</v>
      </c>
      <c r="AA6579" s="11" t="n">
        <f aca="false">MAX(0, ($S6579 * 0.35) - ($F6579 * 0.3))</f>
        <v>10.5825</v>
      </c>
      <c r="AB6579" s="12" t="str">
        <f aca="false">IF(AA6579&gt;20,"High",IF(AA6579&gt;10,"Medium","Low"))</f>
        <v>Medium</v>
      </c>
    </row>
    <row r="6580" customFormat="false" ht="18.65" hidden="false" customHeight="false" outlineLevel="0" collapsed="false">
      <c r="A6580" s="5" t="s">
        <v>6624</v>
      </c>
      <c r="B6580" s="6" t="s">
        <v>37</v>
      </c>
      <c r="C6580" s="6" t="s">
        <v>30</v>
      </c>
      <c r="D6580" s="6" t="s">
        <v>31</v>
      </c>
      <c r="E6580" s="6" t="s">
        <v>31</v>
      </c>
      <c r="F6580" s="7" t="n">
        <v>66</v>
      </c>
      <c r="G6580" s="6" t="s">
        <v>31</v>
      </c>
      <c r="H6580" s="6" t="s">
        <v>31</v>
      </c>
      <c r="I6580" s="6" t="s">
        <v>517</v>
      </c>
      <c r="J6580" s="6" t="s">
        <v>30</v>
      </c>
      <c r="K6580" s="6" t="s">
        <v>31</v>
      </c>
      <c r="L6580" s="6" t="s">
        <v>31</v>
      </c>
      <c r="M6580" s="6" t="s">
        <v>30</v>
      </c>
      <c r="N6580" s="6" t="s">
        <v>31</v>
      </c>
      <c r="O6580" s="6" t="s">
        <v>31</v>
      </c>
      <c r="P6580" s="6" t="s">
        <v>33</v>
      </c>
      <c r="Q6580" s="6" t="s">
        <v>31</v>
      </c>
      <c r="R6580" s="6" t="s">
        <v>58</v>
      </c>
      <c r="S6580" s="8" t="n">
        <v>102.45</v>
      </c>
      <c r="T6580" s="8" t="n">
        <v>6615.15</v>
      </c>
      <c r="U6580" s="6" t="s">
        <v>31</v>
      </c>
      <c r="V6580" s="8" t="n">
        <f aca="false">IF(X6580="0-1 Year", ROUND(S6580/0.474, 2), IF(X6580="1-2 Years", ROUND(S6580/0.287, 2), ROUND(S6580/0.14, 2)))</f>
        <v>731.79</v>
      </c>
      <c r="W6580" s="6" t="str">
        <f aca="false">IF(V6580&gt;4000, "High", IF(V6580&gt;2000, "Medium", "Low"))</f>
        <v>Low</v>
      </c>
      <c r="X6580" s="9" t="s">
        <v>1765</v>
      </c>
      <c r="Y6580" s="10" t="n">
        <f aca="false">IF(U6580="Yes", 1, 0)</f>
        <v>1</v>
      </c>
      <c r="Z6580" s="10" t="n">
        <v>1</v>
      </c>
      <c r="AA6580" s="11" t="n">
        <f aca="false">MAX(0, ($S6580 * 0.35) - ($F6580 * 0.3))</f>
        <v>16.0575</v>
      </c>
      <c r="AB6580" s="12" t="str">
        <f aca="false">IF(AA6580&gt;20,"High",IF(AA6580&gt;10,"Medium","Low"))</f>
        <v>Medium</v>
      </c>
    </row>
    <row r="6581" customFormat="false" ht="18.65" hidden="false" customHeight="false" outlineLevel="0" collapsed="false">
      <c r="A6581" s="5" t="s">
        <v>6625</v>
      </c>
      <c r="B6581" s="6" t="s">
        <v>29</v>
      </c>
      <c r="C6581" s="6" t="s">
        <v>30</v>
      </c>
      <c r="D6581" s="6" t="s">
        <v>30</v>
      </c>
      <c r="E6581" s="6" t="s">
        <v>30</v>
      </c>
      <c r="F6581" s="7" t="n">
        <v>65</v>
      </c>
      <c r="G6581" s="6" t="s">
        <v>31</v>
      </c>
      <c r="H6581" s="6" t="s">
        <v>31</v>
      </c>
      <c r="I6581" s="6" t="s">
        <v>517</v>
      </c>
      <c r="J6581" s="6" t="s">
        <v>30</v>
      </c>
      <c r="K6581" s="6" t="s">
        <v>31</v>
      </c>
      <c r="L6581" s="6" t="s">
        <v>31</v>
      </c>
      <c r="M6581" s="6" t="s">
        <v>30</v>
      </c>
      <c r="N6581" s="6" t="s">
        <v>31</v>
      </c>
      <c r="O6581" s="6" t="s">
        <v>31</v>
      </c>
      <c r="P6581" s="6" t="s">
        <v>166</v>
      </c>
      <c r="Q6581" s="6" t="s">
        <v>30</v>
      </c>
      <c r="R6581" s="6" t="s">
        <v>58</v>
      </c>
      <c r="S6581" s="8" t="n">
        <v>105.1</v>
      </c>
      <c r="T6581" s="8" t="n">
        <v>6631.85</v>
      </c>
      <c r="U6581" s="6" t="s">
        <v>30</v>
      </c>
      <c r="V6581" s="8" t="n">
        <f aca="false">IF(X6581="0-1 Year", ROUND(S6581/0.474, 2), IF(X6581="1-2 Years", ROUND(S6581/0.287, 2), ROUND(S6581/0.14, 2)))</f>
        <v>750.71</v>
      </c>
      <c r="W6581" s="6" t="str">
        <f aca="false">IF(V6581&gt;4000, "High", IF(V6581&gt;2000, "Medium", "Low"))</f>
        <v>Low</v>
      </c>
      <c r="X6581" s="9" t="s">
        <v>1765</v>
      </c>
      <c r="Y6581" s="10" t="n">
        <f aca="false">IF(U6581="Yes", 1, 0)</f>
        <v>0</v>
      </c>
      <c r="Z6581" s="10" t="n">
        <v>1</v>
      </c>
      <c r="AA6581" s="11" t="n">
        <f aca="false">MAX(0, ($S6581 * 0.35) - ($F6581 * 0.3))</f>
        <v>17.285</v>
      </c>
      <c r="AB6581" s="12" t="str">
        <f aca="false">IF(AA6581&gt;20,"High",IF(AA6581&gt;10,"Medium","Low"))</f>
        <v>Medium</v>
      </c>
    </row>
    <row r="6582" customFormat="false" ht="18.65" hidden="false" customHeight="false" outlineLevel="0" collapsed="false">
      <c r="A6582" s="5" t="s">
        <v>6626</v>
      </c>
      <c r="B6582" s="6" t="s">
        <v>29</v>
      </c>
      <c r="C6582" s="6" t="s">
        <v>30</v>
      </c>
      <c r="D6582" s="6" t="s">
        <v>30</v>
      </c>
      <c r="E6582" s="6" t="s">
        <v>30</v>
      </c>
      <c r="F6582" s="7" t="n">
        <v>72</v>
      </c>
      <c r="G6582" s="6" t="s">
        <v>31</v>
      </c>
      <c r="H6582" s="6" t="s">
        <v>31</v>
      </c>
      <c r="I6582" s="6" t="s">
        <v>203</v>
      </c>
      <c r="J6582" s="6" t="s">
        <v>31</v>
      </c>
      <c r="K6582" s="6" t="s">
        <v>31</v>
      </c>
      <c r="L6582" s="6" t="s">
        <v>31</v>
      </c>
      <c r="M6582" s="6" t="s">
        <v>31</v>
      </c>
      <c r="N6582" s="6" t="s">
        <v>31</v>
      </c>
      <c r="O6582" s="6" t="s">
        <v>31</v>
      </c>
      <c r="P6582" s="6" t="s">
        <v>166</v>
      </c>
      <c r="Q6582" s="6" t="s">
        <v>30</v>
      </c>
      <c r="R6582" s="6" t="s">
        <v>53</v>
      </c>
      <c r="S6582" s="8" t="n">
        <v>92</v>
      </c>
      <c r="T6582" s="8" t="n">
        <v>6632.75</v>
      </c>
      <c r="U6582" s="6" t="s">
        <v>30</v>
      </c>
      <c r="V6582" s="8" t="n">
        <f aca="false">IF(X6582="0-1 Year", ROUND(S6582/0.474, 2), IF(X6582="1-2 Years", ROUND(S6582/0.287, 2), ROUND(S6582/0.14, 2)))</f>
        <v>657.14</v>
      </c>
      <c r="W6582" s="6" t="str">
        <f aca="false">IF(V6582&gt;4000, "High", IF(V6582&gt;2000, "Medium", "Low"))</f>
        <v>Low</v>
      </c>
      <c r="X6582" s="9" t="s">
        <v>1765</v>
      </c>
      <c r="Y6582" s="10" t="n">
        <f aca="false">IF(U6582="Yes", 1, 0)</f>
        <v>0</v>
      </c>
      <c r="Z6582" s="10" t="n">
        <v>1</v>
      </c>
      <c r="AA6582" s="11" t="n">
        <f aca="false">MAX(0, ($S6582 * 0.35) - ($F6582 * 0.3))</f>
        <v>10.6</v>
      </c>
      <c r="AB6582" s="12" t="str">
        <f aca="false">IF(AA6582&gt;20,"High",IF(AA6582&gt;10,"Medium","Low"))</f>
        <v>Medium</v>
      </c>
    </row>
    <row r="6583" customFormat="false" ht="18.65" hidden="false" customHeight="false" outlineLevel="0" collapsed="false">
      <c r="A6583" s="5" t="s">
        <v>6627</v>
      </c>
      <c r="B6583" s="6" t="s">
        <v>37</v>
      </c>
      <c r="C6583" s="6" t="s">
        <v>30</v>
      </c>
      <c r="D6583" s="6" t="s">
        <v>31</v>
      </c>
      <c r="E6583" s="6" t="s">
        <v>30</v>
      </c>
      <c r="F6583" s="7" t="n">
        <v>72</v>
      </c>
      <c r="G6583" s="6" t="s">
        <v>31</v>
      </c>
      <c r="H6583" s="6" t="s">
        <v>31</v>
      </c>
      <c r="I6583" s="6" t="s">
        <v>203</v>
      </c>
      <c r="J6583" s="6" t="s">
        <v>31</v>
      </c>
      <c r="K6583" s="6" t="s">
        <v>31</v>
      </c>
      <c r="L6583" s="6" t="s">
        <v>31</v>
      </c>
      <c r="M6583" s="6" t="s">
        <v>31</v>
      </c>
      <c r="N6583" s="6" t="s">
        <v>31</v>
      </c>
      <c r="O6583" s="6" t="s">
        <v>31</v>
      </c>
      <c r="P6583" s="6" t="s">
        <v>166</v>
      </c>
      <c r="Q6583" s="6" t="s">
        <v>31</v>
      </c>
      <c r="R6583" s="6" t="s">
        <v>53</v>
      </c>
      <c r="S6583" s="8" t="n">
        <v>91.15</v>
      </c>
      <c r="T6583" s="8" t="n">
        <v>6637.9</v>
      </c>
      <c r="U6583" s="6" t="s">
        <v>30</v>
      </c>
      <c r="V6583" s="8" t="n">
        <f aca="false">IF(X6583="0-1 Year", ROUND(S6583/0.474, 2), IF(X6583="1-2 Years", ROUND(S6583/0.287, 2), ROUND(S6583/0.14, 2)))</f>
        <v>651.07</v>
      </c>
      <c r="W6583" s="6" t="str">
        <f aca="false">IF(V6583&gt;4000, "High", IF(V6583&gt;2000, "Medium", "Low"))</f>
        <v>Low</v>
      </c>
      <c r="X6583" s="9" t="s">
        <v>1765</v>
      </c>
      <c r="Y6583" s="10" t="n">
        <f aca="false">IF(U6583="Yes", 1, 0)</f>
        <v>0</v>
      </c>
      <c r="Z6583" s="10" t="n">
        <v>1</v>
      </c>
      <c r="AA6583" s="11" t="n">
        <f aca="false">MAX(0, ($S6583 * 0.35) - ($F6583 * 0.3))</f>
        <v>10.3025</v>
      </c>
      <c r="AB6583" s="12" t="str">
        <f aca="false">IF(AA6583&gt;20,"High",IF(AA6583&gt;10,"Medium","Low"))</f>
        <v>Medium</v>
      </c>
    </row>
    <row r="6584" customFormat="false" ht="18.65" hidden="false" customHeight="false" outlineLevel="0" collapsed="false">
      <c r="A6584" s="5" t="s">
        <v>6628</v>
      </c>
      <c r="B6584" s="6" t="s">
        <v>37</v>
      </c>
      <c r="C6584" s="6" t="s">
        <v>30</v>
      </c>
      <c r="D6584" s="6" t="s">
        <v>31</v>
      </c>
      <c r="E6584" s="6" t="s">
        <v>31</v>
      </c>
      <c r="F6584" s="7" t="n">
        <v>62</v>
      </c>
      <c r="G6584" s="6" t="s">
        <v>31</v>
      </c>
      <c r="H6584" s="6" t="s">
        <v>31</v>
      </c>
      <c r="I6584" s="6" t="s">
        <v>517</v>
      </c>
      <c r="J6584" s="6" t="s">
        <v>31</v>
      </c>
      <c r="K6584" s="6" t="s">
        <v>30</v>
      </c>
      <c r="L6584" s="6" t="s">
        <v>30</v>
      </c>
      <c r="M6584" s="6" t="s">
        <v>30</v>
      </c>
      <c r="N6584" s="6" t="s">
        <v>31</v>
      </c>
      <c r="O6584" s="6" t="s">
        <v>31</v>
      </c>
      <c r="P6584" s="6" t="s">
        <v>166</v>
      </c>
      <c r="Q6584" s="6" t="s">
        <v>31</v>
      </c>
      <c r="R6584" s="6" t="s">
        <v>53</v>
      </c>
      <c r="S6584" s="8" t="n">
        <v>101.15</v>
      </c>
      <c r="T6584" s="8" t="n">
        <v>6638.35</v>
      </c>
      <c r="U6584" s="6" t="s">
        <v>30</v>
      </c>
      <c r="V6584" s="8" t="n">
        <f aca="false">IF(X6584="0-1 Year", ROUND(S6584/0.474, 2), IF(X6584="1-2 Years", ROUND(S6584/0.287, 2), ROUND(S6584/0.14, 2)))</f>
        <v>722.5</v>
      </c>
      <c r="W6584" s="6" t="str">
        <f aca="false">IF(V6584&gt;4000, "High", IF(V6584&gt;2000, "Medium", "Low"))</f>
        <v>Low</v>
      </c>
      <c r="X6584" s="9" t="s">
        <v>1765</v>
      </c>
      <c r="Y6584" s="10" t="n">
        <f aca="false">IF(U6584="Yes", 1, 0)</f>
        <v>0</v>
      </c>
      <c r="Z6584" s="10" t="n">
        <v>1</v>
      </c>
      <c r="AA6584" s="11" t="n">
        <f aca="false">MAX(0, ($S6584 * 0.35) - ($F6584 * 0.3))</f>
        <v>16.8025</v>
      </c>
      <c r="AB6584" s="12" t="str">
        <f aca="false">IF(AA6584&gt;20,"High",IF(AA6584&gt;10,"Medium","Low"))</f>
        <v>Medium</v>
      </c>
    </row>
    <row r="6585" customFormat="false" ht="18.65" hidden="false" customHeight="false" outlineLevel="0" collapsed="false">
      <c r="A6585" s="5" t="s">
        <v>6629</v>
      </c>
      <c r="B6585" s="6" t="s">
        <v>37</v>
      </c>
      <c r="C6585" s="6" t="s">
        <v>30</v>
      </c>
      <c r="D6585" s="6" t="s">
        <v>31</v>
      </c>
      <c r="E6585" s="6" t="s">
        <v>30</v>
      </c>
      <c r="F6585" s="7" t="n">
        <v>60</v>
      </c>
      <c r="G6585" s="6" t="s">
        <v>31</v>
      </c>
      <c r="H6585" s="6" t="s">
        <v>31</v>
      </c>
      <c r="I6585" s="6" t="s">
        <v>517</v>
      </c>
      <c r="J6585" s="6" t="s">
        <v>30</v>
      </c>
      <c r="K6585" s="6" t="s">
        <v>31</v>
      </c>
      <c r="L6585" s="6" t="s">
        <v>31</v>
      </c>
      <c r="M6585" s="6" t="s">
        <v>31</v>
      </c>
      <c r="N6585" s="6" t="s">
        <v>31</v>
      </c>
      <c r="O6585" s="6" t="s">
        <v>31</v>
      </c>
      <c r="P6585" s="6" t="s">
        <v>166</v>
      </c>
      <c r="Q6585" s="6" t="s">
        <v>31</v>
      </c>
      <c r="R6585" s="6" t="s">
        <v>58</v>
      </c>
      <c r="S6585" s="8" t="n">
        <v>110.8</v>
      </c>
      <c r="T6585" s="8" t="n">
        <v>6640.7</v>
      </c>
      <c r="U6585" s="6" t="s">
        <v>30</v>
      </c>
      <c r="V6585" s="8" t="n">
        <f aca="false">IF(X6585="0-1 Year", ROUND(S6585/0.474, 2), IF(X6585="1-2 Years", ROUND(S6585/0.287, 2), ROUND(S6585/0.14, 2)))</f>
        <v>791.43</v>
      </c>
      <c r="W6585" s="6" t="str">
        <f aca="false">IF(V6585&gt;4000, "High", IF(V6585&gt;2000, "Medium", "Low"))</f>
        <v>Low</v>
      </c>
      <c r="X6585" s="9" t="s">
        <v>1765</v>
      </c>
      <c r="Y6585" s="10" t="n">
        <f aca="false">IF(U6585="Yes", 1, 0)</f>
        <v>0</v>
      </c>
      <c r="Z6585" s="10" t="n">
        <v>1</v>
      </c>
      <c r="AA6585" s="11" t="n">
        <f aca="false">MAX(0, ($S6585 * 0.35) - ($F6585 * 0.3))</f>
        <v>20.78</v>
      </c>
      <c r="AB6585" s="12" t="str">
        <f aca="false">IF(AA6585&gt;20,"High",IF(AA6585&gt;10,"Medium","Low"))</f>
        <v>High</v>
      </c>
    </row>
    <row r="6586" customFormat="false" ht="18.65" hidden="false" customHeight="false" outlineLevel="0" collapsed="false">
      <c r="A6586" s="5" t="s">
        <v>6630</v>
      </c>
      <c r="B6586" s="6" t="s">
        <v>37</v>
      </c>
      <c r="C6586" s="6" t="s">
        <v>30</v>
      </c>
      <c r="D6586" s="6" t="s">
        <v>31</v>
      </c>
      <c r="E6586" s="6" t="s">
        <v>30</v>
      </c>
      <c r="F6586" s="7" t="n">
        <v>65</v>
      </c>
      <c r="G6586" s="6" t="s">
        <v>31</v>
      </c>
      <c r="H6586" s="6" t="s">
        <v>31</v>
      </c>
      <c r="I6586" s="6" t="s">
        <v>517</v>
      </c>
      <c r="J6586" s="6" t="s">
        <v>31</v>
      </c>
      <c r="K6586" s="6" t="s">
        <v>31</v>
      </c>
      <c r="L6586" s="6" t="s">
        <v>30</v>
      </c>
      <c r="M6586" s="6" t="s">
        <v>31</v>
      </c>
      <c r="N6586" s="6" t="s">
        <v>31</v>
      </c>
      <c r="O6586" s="6" t="s">
        <v>30</v>
      </c>
      <c r="P6586" s="6" t="s">
        <v>33</v>
      </c>
      <c r="Q6586" s="6" t="s">
        <v>31</v>
      </c>
      <c r="R6586" s="6" t="s">
        <v>53</v>
      </c>
      <c r="S6586" s="8" t="n">
        <v>100.15</v>
      </c>
      <c r="T6586" s="8" t="n">
        <v>6643.5</v>
      </c>
      <c r="U6586" s="6" t="s">
        <v>30</v>
      </c>
      <c r="V6586" s="8" t="n">
        <f aca="false">IF(X6586="0-1 Year", ROUND(S6586/0.474, 2), IF(X6586="1-2 Years", ROUND(S6586/0.287, 2), ROUND(S6586/0.14, 2)))</f>
        <v>715.36</v>
      </c>
      <c r="W6586" s="6" t="str">
        <f aca="false">IF(V6586&gt;4000, "High", IF(V6586&gt;2000, "Medium", "Low"))</f>
        <v>Low</v>
      </c>
      <c r="X6586" s="9" t="s">
        <v>1765</v>
      </c>
      <c r="Y6586" s="10" t="n">
        <f aca="false">IF(U6586="Yes", 1, 0)</f>
        <v>0</v>
      </c>
      <c r="Z6586" s="10" t="n">
        <v>1</v>
      </c>
      <c r="AA6586" s="11" t="n">
        <f aca="false">MAX(0, ($S6586 * 0.35) - ($F6586 * 0.3))</f>
        <v>15.5525</v>
      </c>
      <c r="AB6586" s="12" t="str">
        <f aca="false">IF(AA6586&gt;20,"High",IF(AA6586&gt;10,"Medium","Low"))</f>
        <v>Medium</v>
      </c>
    </row>
    <row r="6587" customFormat="false" ht="18.65" hidden="false" customHeight="false" outlineLevel="0" collapsed="false">
      <c r="A6587" s="5" t="s">
        <v>6631</v>
      </c>
      <c r="B6587" s="6" t="s">
        <v>37</v>
      </c>
      <c r="C6587" s="6" t="s">
        <v>30</v>
      </c>
      <c r="D6587" s="6" t="s">
        <v>31</v>
      </c>
      <c r="E6587" s="6" t="s">
        <v>31</v>
      </c>
      <c r="F6587" s="7" t="n">
        <v>72</v>
      </c>
      <c r="G6587" s="6" t="s">
        <v>31</v>
      </c>
      <c r="H6587" s="6" t="s">
        <v>31</v>
      </c>
      <c r="I6587" s="6" t="s">
        <v>203</v>
      </c>
      <c r="J6587" s="6" t="s">
        <v>31</v>
      </c>
      <c r="K6587" s="6" t="s">
        <v>31</v>
      </c>
      <c r="L6587" s="6" t="s">
        <v>31</v>
      </c>
      <c r="M6587" s="6" t="s">
        <v>31</v>
      </c>
      <c r="N6587" s="6" t="s">
        <v>31</v>
      </c>
      <c r="O6587" s="6" t="s">
        <v>31</v>
      </c>
      <c r="P6587" s="6" t="s">
        <v>166</v>
      </c>
      <c r="Q6587" s="6" t="s">
        <v>30</v>
      </c>
      <c r="R6587" s="6" t="s">
        <v>58</v>
      </c>
      <c r="S6587" s="8" t="n">
        <v>90.95</v>
      </c>
      <c r="T6587" s="8" t="n">
        <v>6652.45</v>
      </c>
      <c r="U6587" s="6" t="s">
        <v>30</v>
      </c>
      <c r="V6587" s="8" t="n">
        <f aca="false">IF(X6587="0-1 Year", ROUND(S6587/0.474, 2), IF(X6587="1-2 Years", ROUND(S6587/0.287, 2), ROUND(S6587/0.14, 2)))</f>
        <v>649.64</v>
      </c>
      <c r="W6587" s="6" t="str">
        <f aca="false">IF(V6587&gt;4000, "High", IF(V6587&gt;2000, "Medium", "Low"))</f>
        <v>Low</v>
      </c>
      <c r="X6587" s="9" t="s">
        <v>1765</v>
      </c>
      <c r="Y6587" s="10" t="n">
        <f aca="false">IF(U6587="Yes", 1, 0)</f>
        <v>0</v>
      </c>
      <c r="Z6587" s="10" t="n">
        <v>1</v>
      </c>
      <c r="AA6587" s="11" t="n">
        <f aca="false">MAX(0, ($S6587 * 0.35) - ($F6587 * 0.3))</f>
        <v>10.2325</v>
      </c>
      <c r="AB6587" s="12" t="str">
        <f aca="false">IF(AA6587&gt;20,"High",IF(AA6587&gt;10,"Medium","Low"))</f>
        <v>Medium</v>
      </c>
    </row>
    <row r="6588" customFormat="false" ht="18.65" hidden="false" customHeight="false" outlineLevel="0" collapsed="false">
      <c r="A6588" s="5" t="s">
        <v>6632</v>
      </c>
      <c r="B6588" s="6" t="s">
        <v>29</v>
      </c>
      <c r="C6588" s="6" t="s">
        <v>30</v>
      </c>
      <c r="D6588" s="6" t="s">
        <v>31</v>
      </c>
      <c r="E6588" s="6" t="s">
        <v>30</v>
      </c>
      <c r="F6588" s="7" t="n">
        <v>64</v>
      </c>
      <c r="G6588" s="6" t="s">
        <v>31</v>
      </c>
      <c r="H6588" s="6" t="s">
        <v>30</v>
      </c>
      <c r="I6588" s="6" t="s">
        <v>517</v>
      </c>
      <c r="J6588" s="6" t="s">
        <v>30</v>
      </c>
      <c r="K6588" s="6" t="s">
        <v>31</v>
      </c>
      <c r="L6588" s="6" t="s">
        <v>31</v>
      </c>
      <c r="M6588" s="6" t="s">
        <v>31</v>
      </c>
      <c r="N6588" s="6" t="s">
        <v>31</v>
      </c>
      <c r="O6588" s="6" t="s">
        <v>31</v>
      </c>
      <c r="P6588" s="6" t="s">
        <v>33</v>
      </c>
      <c r="Q6588" s="6" t="s">
        <v>31</v>
      </c>
      <c r="R6588" s="6" t="s">
        <v>58</v>
      </c>
      <c r="S6588" s="8" t="n">
        <v>102.45</v>
      </c>
      <c r="T6588" s="8" t="n">
        <v>6654.1</v>
      </c>
      <c r="U6588" s="6" t="s">
        <v>30</v>
      </c>
      <c r="V6588" s="8" t="n">
        <f aca="false">IF(X6588="0-1 Year", ROUND(S6588/0.474, 2), IF(X6588="1-2 Years", ROUND(S6588/0.287, 2), ROUND(S6588/0.14, 2)))</f>
        <v>731.79</v>
      </c>
      <c r="W6588" s="6" t="str">
        <f aca="false">IF(V6588&gt;4000, "High", IF(V6588&gt;2000, "Medium", "Low"))</f>
        <v>Low</v>
      </c>
      <c r="X6588" s="9" t="s">
        <v>1765</v>
      </c>
      <c r="Y6588" s="10" t="n">
        <f aca="false">IF(U6588="Yes", 1, 0)</f>
        <v>0</v>
      </c>
      <c r="Z6588" s="10" t="n">
        <v>1</v>
      </c>
      <c r="AA6588" s="11" t="n">
        <f aca="false">MAX(0, ($S6588 * 0.35) - ($F6588 * 0.3))</f>
        <v>16.6575</v>
      </c>
      <c r="AB6588" s="12" t="str">
        <f aca="false">IF(AA6588&gt;20,"High",IF(AA6588&gt;10,"Medium","Low"))</f>
        <v>Medium</v>
      </c>
    </row>
    <row r="6589" customFormat="false" ht="18.65" hidden="false" customHeight="false" outlineLevel="0" collapsed="false">
      <c r="A6589" s="5" t="s">
        <v>6633</v>
      </c>
      <c r="B6589" s="6" t="s">
        <v>29</v>
      </c>
      <c r="C6589" s="6" t="s">
        <v>30</v>
      </c>
      <c r="D6589" s="6" t="s">
        <v>31</v>
      </c>
      <c r="E6589" s="6" t="s">
        <v>31</v>
      </c>
      <c r="F6589" s="7" t="n">
        <v>68</v>
      </c>
      <c r="G6589" s="6" t="s">
        <v>31</v>
      </c>
      <c r="H6589" s="6" t="s">
        <v>30</v>
      </c>
      <c r="I6589" s="6" t="s">
        <v>517</v>
      </c>
      <c r="J6589" s="6" t="s">
        <v>31</v>
      </c>
      <c r="K6589" s="6" t="s">
        <v>30</v>
      </c>
      <c r="L6589" s="6" t="s">
        <v>30</v>
      </c>
      <c r="M6589" s="6" t="s">
        <v>31</v>
      </c>
      <c r="N6589" s="6" t="s">
        <v>31</v>
      </c>
      <c r="O6589" s="6" t="s">
        <v>31</v>
      </c>
      <c r="P6589" s="6" t="s">
        <v>166</v>
      </c>
      <c r="Q6589" s="6" t="s">
        <v>31</v>
      </c>
      <c r="R6589" s="6" t="s">
        <v>39</v>
      </c>
      <c r="S6589" s="8" t="n">
        <v>99.55</v>
      </c>
      <c r="T6589" s="8" t="n">
        <v>6668</v>
      </c>
      <c r="U6589" s="6" t="s">
        <v>30</v>
      </c>
      <c r="V6589" s="8" t="n">
        <f aca="false">IF(X6589="0-1 Year", ROUND(S6589/0.474, 2), IF(X6589="1-2 Years", ROUND(S6589/0.287, 2), ROUND(S6589/0.14, 2)))</f>
        <v>711.07</v>
      </c>
      <c r="W6589" s="6" t="str">
        <f aca="false">IF(V6589&gt;4000, "High", IF(V6589&gt;2000, "Medium", "Low"))</f>
        <v>Low</v>
      </c>
      <c r="X6589" s="9" t="s">
        <v>1765</v>
      </c>
      <c r="Y6589" s="10" t="n">
        <f aca="false">IF(U6589="Yes", 1, 0)</f>
        <v>0</v>
      </c>
      <c r="Z6589" s="10" t="n">
        <v>1</v>
      </c>
      <c r="AA6589" s="11" t="n">
        <f aca="false">MAX(0, ($S6589 * 0.35) - ($F6589 * 0.3))</f>
        <v>14.4425</v>
      </c>
      <c r="AB6589" s="12" t="str">
        <f aca="false">IF(AA6589&gt;20,"High",IF(AA6589&gt;10,"Medium","Low"))</f>
        <v>Medium</v>
      </c>
    </row>
    <row r="6590" customFormat="false" ht="18.65" hidden="false" customHeight="false" outlineLevel="0" collapsed="false">
      <c r="A6590" s="5" t="s">
        <v>6634</v>
      </c>
      <c r="B6590" s="6" t="s">
        <v>29</v>
      </c>
      <c r="C6590" s="6" t="s">
        <v>30</v>
      </c>
      <c r="D6590" s="6" t="s">
        <v>31</v>
      </c>
      <c r="E6590" s="6" t="s">
        <v>31</v>
      </c>
      <c r="F6590" s="7" t="n">
        <v>71</v>
      </c>
      <c r="G6590" s="6" t="s">
        <v>31</v>
      </c>
      <c r="H6590" s="6" t="s">
        <v>31</v>
      </c>
      <c r="I6590" s="6" t="s">
        <v>203</v>
      </c>
      <c r="J6590" s="6" t="s">
        <v>31</v>
      </c>
      <c r="K6590" s="6" t="s">
        <v>31</v>
      </c>
      <c r="L6590" s="6" t="s">
        <v>31</v>
      </c>
      <c r="M6590" s="6" t="s">
        <v>31</v>
      </c>
      <c r="N6590" s="6" t="s">
        <v>31</v>
      </c>
      <c r="O6590" s="6" t="s">
        <v>31</v>
      </c>
      <c r="P6590" s="6" t="s">
        <v>166</v>
      </c>
      <c r="Q6590" s="6" t="s">
        <v>30</v>
      </c>
      <c r="R6590" s="6" t="s">
        <v>39</v>
      </c>
      <c r="S6590" s="8" t="n">
        <v>90.4</v>
      </c>
      <c r="T6590" s="8" t="n">
        <v>6668.05</v>
      </c>
      <c r="U6590" s="6" t="s">
        <v>30</v>
      </c>
      <c r="V6590" s="8" t="n">
        <f aca="false">IF(X6590="0-1 Year", ROUND(S6590/0.474, 2), IF(X6590="1-2 Years", ROUND(S6590/0.287, 2), ROUND(S6590/0.14, 2)))</f>
        <v>645.71</v>
      </c>
      <c r="W6590" s="6" t="str">
        <f aca="false">IF(V6590&gt;4000, "High", IF(V6590&gt;2000, "Medium", "Low"))</f>
        <v>Low</v>
      </c>
      <c r="X6590" s="9" t="s">
        <v>1765</v>
      </c>
      <c r="Y6590" s="10" t="n">
        <f aca="false">IF(U6590="Yes", 1, 0)</f>
        <v>0</v>
      </c>
      <c r="Z6590" s="10" t="n">
        <v>1</v>
      </c>
      <c r="AA6590" s="11" t="n">
        <f aca="false">MAX(0, ($S6590 * 0.35) - ($F6590 * 0.3))</f>
        <v>10.34</v>
      </c>
      <c r="AB6590" s="12" t="str">
        <f aca="false">IF(AA6590&gt;20,"High",IF(AA6590&gt;10,"Medium","Low"))</f>
        <v>Medium</v>
      </c>
    </row>
    <row r="6591" customFormat="false" ht="18.65" hidden="false" customHeight="false" outlineLevel="0" collapsed="false">
      <c r="A6591" s="5" t="s">
        <v>6635</v>
      </c>
      <c r="B6591" s="6" t="s">
        <v>37</v>
      </c>
      <c r="C6591" s="6" t="s">
        <v>31</v>
      </c>
      <c r="D6591" s="6" t="s">
        <v>31</v>
      </c>
      <c r="E6591" s="6" t="s">
        <v>30</v>
      </c>
      <c r="F6591" s="7" t="n">
        <v>60</v>
      </c>
      <c r="G6591" s="6" t="s">
        <v>31</v>
      </c>
      <c r="H6591" s="6" t="s">
        <v>30</v>
      </c>
      <c r="I6591" s="6" t="s">
        <v>517</v>
      </c>
      <c r="J6591" s="6" t="s">
        <v>31</v>
      </c>
      <c r="K6591" s="6" t="s">
        <v>31</v>
      </c>
      <c r="L6591" s="6" t="s">
        <v>31</v>
      </c>
      <c r="M6591" s="6" t="s">
        <v>31</v>
      </c>
      <c r="N6591" s="6" t="s">
        <v>31</v>
      </c>
      <c r="O6591" s="6" t="s">
        <v>31</v>
      </c>
      <c r="P6591" s="6" t="s">
        <v>166</v>
      </c>
      <c r="Q6591" s="6" t="s">
        <v>31</v>
      </c>
      <c r="R6591" s="6" t="s">
        <v>53</v>
      </c>
      <c r="S6591" s="8" t="n">
        <v>110</v>
      </c>
      <c r="T6591" s="8" t="n">
        <v>6668.35</v>
      </c>
      <c r="U6591" s="6" t="s">
        <v>30</v>
      </c>
      <c r="V6591" s="8" t="n">
        <f aca="false">IF(X6591="0-1 Year", ROUND(S6591/0.474, 2), IF(X6591="1-2 Years", ROUND(S6591/0.287, 2), ROUND(S6591/0.14, 2)))</f>
        <v>785.71</v>
      </c>
      <c r="W6591" s="6" t="str">
        <f aca="false">IF(V6591&gt;4000, "High", IF(V6591&gt;2000, "Medium", "Low"))</f>
        <v>Low</v>
      </c>
      <c r="X6591" s="9" t="s">
        <v>1765</v>
      </c>
      <c r="Y6591" s="10" t="n">
        <f aca="false">IF(U6591="Yes", 1, 0)</f>
        <v>0</v>
      </c>
      <c r="Z6591" s="10" t="n">
        <v>1</v>
      </c>
      <c r="AA6591" s="11" t="n">
        <f aca="false">MAX(0, ($S6591 * 0.35) - ($F6591 * 0.3))</f>
        <v>20.5</v>
      </c>
      <c r="AB6591" s="12" t="str">
        <f aca="false">IF(AA6591&gt;20,"High",IF(AA6591&gt;10,"Medium","Low"))</f>
        <v>High</v>
      </c>
    </row>
    <row r="6592" customFormat="false" ht="18.65" hidden="false" customHeight="false" outlineLevel="0" collapsed="false">
      <c r="A6592" s="5" t="s">
        <v>6636</v>
      </c>
      <c r="B6592" s="6" t="s">
        <v>29</v>
      </c>
      <c r="C6592" s="6" t="s">
        <v>30</v>
      </c>
      <c r="D6592" s="6" t="s">
        <v>31</v>
      </c>
      <c r="E6592" s="6" t="s">
        <v>31</v>
      </c>
      <c r="F6592" s="7" t="n">
        <v>70</v>
      </c>
      <c r="G6592" s="6" t="s">
        <v>31</v>
      </c>
      <c r="H6592" s="6" t="s">
        <v>31</v>
      </c>
      <c r="I6592" s="6" t="s">
        <v>517</v>
      </c>
      <c r="J6592" s="6" t="s">
        <v>31</v>
      </c>
      <c r="K6592" s="6" t="s">
        <v>31</v>
      </c>
      <c r="L6592" s="6" t="s">
        <v>30</v>
      </c>
      <c r="M6592" s="6" t="s">
        <v>30</v>
      </c>
      <c r="N6592" s="6" t="s">
        <v>31</v>
      </c>
      <c r="O6592" s="6" t="s">
        <v>30</v>
      </c>
      <c r="P6592" s="6" t="s">
        <v>38</v>
      </c>
      <c r="Q6592" s="6" t="s">
        <v>31</v>
      </c>
      <c r="R6592" s="6" t="s">
        <v>58</v>
      </c>
      <c r="S6592" s="8" t="n">
        <v>97.55</v>
      </c>
      <c r="T6592" s="8" t="n">
        <v>6669.05</v>
      </c>
      <c r="U6592" s="6" t="s">
        <v>30</v>
      </c>
      <c r="V6592" s="8" t="n">
        <f aca="false">IF(X6592="0-1 Year", ROUND(S6592/0.474, 2), IF(X6592="1-2 Years", ROUND(S6592/0.287, 2), ROUND(S6592/0.14, 2)))</f>
        <v>696.79</v>
      </c>
      <c r="W6592" s="6" t="str">
        <f aca="false">IF(V6592&gt;4000, "High", IF(V6592&gt;2000, "Medium", "Low"))</f>
        <v>Low</v>
      </c>
      <c r="X6592" s="9" t="s">
        <v>1765</v>
      </c>
      <c r="Y6592" s="10" t="n">
        <f aca="false">IF(U6592="Yes", 1, 0)</f>
        <v>0</v>
      </c>
      <c r="Z6592" s="10" t="n">
        <v>1</v>
      </c>
      <c r="AA6592" s="11" t="n">
        <f aca="false">MAX(0, ($S6592 * 0.35) - ($F6592 * 0.3))</f>
        <v>13.1425</v>
      </c>
      <c r="AB6592" s="12" t="str">
        <f aca="false">IF(AA6592&gt;20,"High",IF(AA6592&gt;10,"Medium","Low"))</f>
        <v>Medium</v>
      </c>
    </row>
    <row r="6593" customFormat="false" ht="18.65" hidden="false" customHeight="false" outlineLevel="0" collapsed="false">
      <c r="A6593" s="5" t="s">
        <v>6637</v>
      </c>
      <c r="B6593" s="6" t="s">
        <v>29</v>
      </c>
      <c r="C6593" s="6" t="s">
        <v>30</v>
      </c>
      <c r="D6593" s="6" t="s">
        <v>31</v>
      </c>
      <c r="E6593" s="6" t="s">
        <v>30</v>
      </c>
      <c r="F6593" s="7" t="n">
        <v>71</v>
      </c>
      <c r="G6593" s="6" t="s">
        <v>31</v>
      </c>
      <c r="H6593" s="6" t="s">
        <v>31</v>
      </c>
      <c r="I6593" s="6" t="s">
        <v>517</v>
      </c>
      <c r="J6593" s="6" t="s">
        <v>30</v>
      </c>
      <c r="K6593" s="6" t="s">
        <v>31</v>
      </c>
      <c r="L6593" s="6" t="s">
        <v>31</v>
      </c>
      <c r="M6593" s="6" t="s">
        <v>30</v>
      </c>
      <c r="N6593" s="6" t="s">
        <v>30</v>
      </c>
      <c r="O6593" s="6" t="s">
        <v>31</v>
      </c>
      <c r="P6593" s="6" t="s">
        <v>38</v>
      </c>
      <c r="Q6593" s="6" t="s">
        <v>31</v>
      </c>
      <c r="R6593" s="6" t="s">
        <v>53</v>
      </c>
      <c r="S6593" s="8" t="n">
        <v>93.25</v>
      </c>
      <c r="T6593" s="8" t="n">
        <v>6669.45</v>
      </c>
      <c r="U6593" s="6" t="s">
        <v>30</v>
      </c>
      <c r="V6593" s="8" t="n">
        <f aca="false">IF(X6593="0-1 Year", ROUND(S6593/0.474, 2), IF(X6593="1-2 Years", ROUND(S6593/0.287, 2), ROUND(S6593/0.14, 2)))</f>
        <v>666.07</v>
      </c>
      <c r="W6593" s="6" t="str">
        <f aca="false">IF(V6593&gt;4000, "High", IF(V6593&gt;2000, "Medium", "Low"))</f>
        <v>Low</v>
      </c>
      <c r="X6593" s="9" t="s">
        <v>1765</v>
      </c>
      <c r="Y6593" s="10" t="n">
        <f aca="false">IF(U6593="Yes", 1, 0)</f>
        <v>0</v>
      </c>
      <c r="Z6593" s="10" t="n">
        <v>1</v>
      </c>
      <c r="AA6593" s="11" t="n">
        <f aca="false">MAX(0, ($S6593 * 0.35) - ($F6593 * 0.3))</f>
        <v>11.3375</v>
      </c>
      <c r="AB6593" s="12" t="str">
        <f aca="false">IF(AA6593&gt;20,"High",IF(AA6593&gt;10,"Medium","Low"))</f>
        <v>Medium</v>
      </c>
    </row>
    <row r="6594" customFormat="false" ht="18.65" hidden="false" customHeight="false" outlineLevel="0" collapsed="false">
      <c r="A6594" s="5" t="s">
        <v>6638</v>
      </c>
      <c r="B6594" s="6" t="s">
        <v>29</v>
      </c>
      <c r="C6594" s="6" t="s">
        <v>30</v>
      </c>
      <c r="D6594" s="6" t="s">
        <v>31</v>
      </c>
      <c r="E6594" s="6" t="s">
        <v>31</v>
      </c>
      <c r="F6594" s="7" t="n">
        <v>69</v>
      </c>
      <c r="G6594" s="6" t="s">
        <v>31</v>
      </c>
      <c r="H6594" s="6" t="s">
        <v>30</v>
      </c>
      <c r="I6594" s="6" t="s">
        <v>517</v>
      </c>
      <c r="J6594" s="6" t="s">
        <v>30</v>
      </c>
      <c r="K6594" s="6" t="s">
        <v>30</v>
      </c>
      <c r="L6594" s="6" t="s">
        <v>30</v>
      </c>
      <c r="M6594" s="6" t="s">
        <v>31</v>
      </c>
      <c r="N6594" s="6" t="s">
        <v>31</v>
      </c>
      <c r="O6594" s="6" t="s">
        <v>31</v>
      </c>
      <c r="P6594" s="6" t="s">
        <v>166</v>
      </c>
      <c r="Q6594" s="6" t="s">
        <v>31</v>
      </c>
      <c r="R6594" s="6" t="s">
        <v>58</v>
      </c>
      <c r="S6594" s="8" t="n">
        <v>95.2</v>
      </c>
      <c r="T6594" s="8" t="n">
        <v>6671.7</v>
      </c>
      <c r="U6594" s="6" t="s">
        <v>30</v>
      </c>
      <c r="V6594" s="8" t="n">
        <f aca="false">IF(X6594="0-1 Year", ROUND(S6594/0.474, 2), IF(X6594="1-2 Years", ROUND(S6594/0.287, 2), ROUND(S6594/0.14, 2)))</f>
        <v>680</v>
      </c>
      <c r="W6594" s="6" t="str">
        <f aca="false">IF(V6594&gt;4000, "High", IF(V6594&gt;2000, "Medium", "Low"))</f>
        <v>Low</v>
      </c>
      <c r="X6594" s="9" t="s">
        <v>1765</v>
      </c>
      <c r="Y6594" s="10" t="n">
        <f aca="false">IF(U6594="Yes", 1, 0)</f>
        <v>0</v>
      </c>
      <c r="Z6594" s="10" t="n">
        <v>1</v>
      </c>
      <c r="AA6594" s="11" t="n">
        <f aca="false">MAX(0, ($S6594 * 0.35) - ($F6594 * 0.3))</f>
        <v>12.62</v>
      </c>
      <c r="AB6594" s="12" t="str">
        <f aca="false">IF(AA6594&gt;20,"High",IF(AA6594&gt;10,"Medium","Low"))</f>
        <v>Medium</v>
      </c>
    </row>
    <row r="6595" customFormat="false" ht="18.65" hidden="false" customHeight="false" outlineLevel="0" collapsed="false">
      <c r="A6595" s="5" t="s">
        <v>6639</v>
      </c>
      <c r="B6595" s="6" t="s">
        <v>29</v>
      </c>
      <c r="C6595" s="6" t="s">
        <v>31</v>
      </c>
      <c r="D6595" s="6" t="s">
        <v>31</v>
      </c>
      <c r="E6595" s="6" t="s">
        <v>30</v>
      </c>
      <c r="F6595" s="7" t="n">
        <v>65</v>
      </c>
      <c r="G6595" s="6" t="s">
        <v>31</v>
      </c>
      <c r="H6595" s="6" t="s">
        <v>31</v>
      </c>
      <c r="I6595" s="6" t="s">
        <v>517</v>
      </c>
      <c r="J6595" s="6" t="s">
        <v>31</v>
      </c>
      <c r="K6595" s="6" t="s">
        <v>30</v>
      </c>
      <c r="L6595" s="6" t="s">
        <v>30</v>
      </c>
      <c r="M6595" s="6" t="s">
        <v>30</v>
      </c>
      <c r="N6595" s="6" t="s">
        <v>31</v>
      </c>
      <c r="O6595" s="6" t="s">
        <v>31</v>
      </c>
      <c r="P6595" s="6" t="s">
        <v>33</v>
      </c>
      <c r="Q6595" s="6" t="s">
        <v>31</v>
      </c>
      <c r="R6595" s="6" t="s">
        <v>39</v>
      </c>
      <c r="S6595" s="8" t="n">
        <v>100.75</v>
      </c>
      <c r="T6595" s="8" t="n">
        <v>6674.65</v>
      </c>
      <c r="U6595" s="6" t="s">
        <v>30</v>
      </c>
      <c r="V6595" s="8" t="n">
        <f aca="false">IF(X6595="0-1 Year", ROUND(S6595/0.474, 2), IF(X6595="1-2 Years", ROUND(S6595/0.287, 2), ROUND(S6595/0.14, 2)))</f>
        <v>719.64</v>
      </c>
      <c r="W6595" s="6" t="str">
        <f aca="false">IF(V6595&gt;4000, "High", IF(V6595&gt;2000, "Medium", "Low"))</f>
        <v>Low</v>
      </c>
      <c r="X6595" s="9" t="s">
        <v>1765</v>
      </c>
      <c r="Y6595" s="10" t="n">
        <f aca="false">IF(U6595="Yes", 1, 0)</f>
        <v>0</v>
      </c>
      <c r="Z6595" s="10" t="n">
        <v>1</v>
      </c>
      <c r="AA6595" s="11" t="n">
        <f aca="false">MAX(0, ($S6595 * 0.35) - ($F6595 * 0.3))</f>
        <v>15.7625</v>
      </c>
      <c r="AB6595" s="12" t="str">
        <f aca="false">IF(AA6595&gt;20,"High",IF(AA6595&gt;10,"Medium","Low"))</f>
        <v>Medium</v>
      </c>
    </row>
    <row r="6596" customFormat="false" ht="18.65" hidden="false" customHeight="false" outlineLevel="0" collapsed="false">
      <c r="A6596" s="5" t="s">
        <v>6640</v>
      </c>
      <c r="B6596" s="6" t="s">
        <v>29</v>
      </c>
      <c r="C6596" s="6" t="s">
        <v>30</v>
      </c>
      <c r="D6596" s="6" t="s">
        <v>31</v>
      </c>
      <c r="E6596" s="6" t="s">
        <v>31</v>
      </c>
      <c r="F6596" s="7" t="n">
        <v>68</v>
      </c>
      <c r="G6596" s="6" t="s">
        <v>31</v>
      </c>
      <c r="H6596" s="6" t="s">
        <v>30</v>
      </c>
      <c r="I6596" s="6" t="s">
        <v>517</v>
      </c>
      <c r="J6596" s="6" t="s">
        <v>31</v>
      </c>
      <c r="K6596" s="6" t="s">
        <v>31</v>
      </c>
      <c r="L6596" s="6" t="s">
        <v>30</v>
      </c>
      <c r="M6596" s="6" t="s">
        <v>31</v>
      </c>
      <c r="N6596" s="6" t="s">
        <v>30</v>
      </c>
      <c r="O6596" s="6" t="s">
        <v>31</v>
      </c>
      <c r="P6596" s="6" t="s">
        <v>166</v>
      </c>
      <c r="Q6596" s="6" t="s">
        <v>30</v>
      </c>
      <c r="R6596" s="6" t="s">
        <v>53</v>
      </c>
      <c r="S6596" s="8" t="n">
        <v>95.1</v>
      </c>
      <c r="T6596" s="8" t="n">
        <v>6683.4</v>
      </c>
      <c r="U6596" s="6" t="s">
        <v>30</v>
      </c>
      <c r="V6596" s="8" t="n">
        <f aca="false">IF(X6596="0-1 Year", ROUND(S6596/0.474, 2), IF(X6596="1-2 Years", ROUND(S6596/0.287, 2), ROUND(S6596/0.14, 2)))</f>
        <v>679.29</v>
      </c>
      <c r="W6596" s="6" t="str">
        <f aca="false">IF(V6596&gt;4000, "High", IF(V6596&gt;2000, "Medium", "Low"))</f>
        <v>Low</v>
      </c>
      <c r="X6596" s="9" t="s">
        <v>1765</v>
      </c>
      <c r="Y6596" s="10" t="n">
        <f aca="false">IF(U6596="Yes", 1, 0)</f>
        <v>0</v>
      </c>
      <c r="Z6596" s="10" t="n">
        <v>1</v>
      </c>
      <c r="AA6596" s="11" t="n">
        <f aca="false">MAX(0, ($S6596 * 0.35) - ($F6596 * 0.3))</f>
        <v>12.885</v>
      </c>
      <c r="AB6596" s="12" t="str">
        <f aca="false">IF(AA6596&gt;20,"High",IF(AA6596&gt;10,"Medium","Low"))</f>
        <v>Medium</v>
      </c>
    </row>
    <row r="6597" customFormat="false" ht="18.65" hidden="false" customHeight="false" outlineLevel="0" collapsed="false">
      <c r="A6597" s="5" t="s">
        <v>6641</v>
      </c>
      <c r="B6597" s="6" t="s">
        <v>29</v>
      </c>
      <c r="C6597" s="6" t="s">
        <v>30</v>
      </c>
      <c r="D6597" s="6" t="s">
        <v>30</v>
      </c>
      <c r="E6597" s="6" t="s">
        <v>30</v>
      </c>
      <c r="F6597" s="7" t="n">
        <v>71</v>
      </c>
      <c r="G6597" s="6" t="s">
        <v>31</v>
      </c>
      <c r="H6597" s="6" t="s">
        <v>31</v>
      </c>
      <c r="I6597" s="6" t="s">
        <v>517</v>
      </c>
      <c r="J6597" s="6" t="s">
        <v>31</v>
      </c>
      <c r="K6597" s="6" t="s">
        <v>30</v>
      </c>
      <c r="L6597" s="6" t="s">
        <v>30</v>
      </c>
      <c r="M6597" s="6" t="s">
        <v>31</v>
      </c>
      <c r="N6597" s="6" t="s">
        <v>30</v>
      </c>
      <c r="O6597" s="6" t="s">
        <v>31</v>
      </c>
      <c r="P6597" s="6" t="s">
        <v>33</v>
      </c>
      <c r="Q6597" s="6" t="s">
        <v>30</v>
      </c>
      <c r="R6597" s="6" t="s">
        <v>58</v>
      </c>
      <c r="S6597" s="8" t="n">
        <v>97.65</v>
      </c>
      <c r="T6597" s="8" t="n">
        <v>6687.85</v>
      </c>
      <c r="U6597" s="6" t="s">
        <v>30</v>
      </c>
      <c r="V6597" s="8" t="n">
        <f aca="false">IF(X6597="0-1 Year", ROUND(S6597/0.474, 2), IF(X6597="1-2 Years", ROUND(S6597/0.287, 2), ROUND(S6597/0.14, 2)))</f>
        <v>697.5</v>
      </c>
      <c r="W6597" s="6" t="str">
        <f aca="false">IF(V6597&gt;4000, "High", IF(V6597&gt;2000, "Medium", "Low"))</f>
        <v>Low</v>
      </c>
      <c r="X6597" s="9" t="s">
        <v>1765</v>
      </c>
      <c r="Y6597" s="10" t="n">
        <f aca="false">IF(U6597="Yes", 1, 0)</f>
        <v>0</v>
      </c>
      <c r="Z6597" s="10" t="n">
        <v>1</v>
      </c>
      <c r="AA6597" s="11" t="n">
        <f aca="false">MAX(0, ($S6597 * 0.35) - ($F6597 * 0.3))</f>
        <v>12.8775</v>
      </c>
      <c r="AB6597" s="12" t="str">
        <f aca="false">IF(AA6597&gt;20,"High",IF(AA6597&gt;10,"Medium","Low"))</f>
        <v>Medium</v>
      </c>
    </row>
    <row r="6598" customFormat="false" ht="18.65" hidden="false" customHeight="false" outlineLevel="0" collapsed="false">
      <c r="A6598" s="5" t="s">
        <v>6642</v>
      </c>
      <c r="B6598" s="6" t="s">
        <v>29</v>
      </c>
      <c r="C6598" s="6" t="s">
        <v>31</v>
      </c>
      <c r="D6598" s="6" t="s">
        <v>30</v>
      </c>
      <c r="E6598" s="6" t="s">
        <v>30</v>
      </c>
      <c r="F6598" s="7" t="n">
        <v>64</v>
      </c>
      <c r="G6598" s="6" t="s">
        <v>31</v>
      </c>
      <c r="H6598" s="6" t="s">
        <v>31</v>
      </c>
      <c r="I6598" s="6" t="s">
        <v>517</v>
      </c>
      <c r="J6598" s="6" t="s">
        <v>30</v>
      </c>
      <c r="K6598" s="6" t="s">
        <v>30</v>
      </c>
      <c r="L6598" s="6" t="s">
        <v>31</v>
      </c>
      <c r="M6598" s="6" t="s">
        <v>31</v>
      </c>
      <c r="N6598" s="6" t="s">
        <v>31</v>
      </c>
      <c r="O6598" s="6" t="s">
        <v>31</v>
      </c>
      <c r="P6598" s="6" t="s">
        <v>33</v>
      </c>
      <c r="Q6598" s="6" t="s">
        <v>30</v>
      </c>
      <c r="R6598" s="6" t="s">
        <v>39</v>
      </c>
      <c r="S6598" s="8" t="n">
        <v>102.1</v>
      </c>
      <c r="T6598" s="8" t="n">
        <v>6688.1</v>
      </c>
      <c r="U6598" s="6" t="s">
        <v>30</v>
      </c>
      <c r="V6598" s="8" t="n">
        <f aca="false">IF(X6598="0-1 Year", ROUND(S6598/0.474, 2), IF(X6598="1-2 Years", ROUND(S6598/0.287, 2), ROUND(S6598/0.14, 2)))</f>
        <v>729.29</v>
      </c>
      <c r="W6598" s="6" t="str">
        <f aca="false">IF(V6598&gt;4000, "High", IF(V6598&gt;2000, "Medium", "Low"))</f>
        <v>Low</v>
      </c>
      <c r="X6598" s="9" t="s">
        <v>1765</v>
      </c>
      <c r="Y6598" s="10" t="n">
        <f aca="false">IF(U6598="Yes", 1, 0)</f>
        <v>0</v>
      </c>
      <c r="Z6598" s="10" t="n">
        <v>1</v>
      </c>
      <c r="AA6598" s="11" t="n">
        <f aca="false">MAX(0, ($S6598 * 0.35) - ($F6598 * 0.3))</f>
        <v>16.535</v>
      </c>
      <c r="AB6598" s="12" t="str">
        <f aca="false">IF(AA6598&gt;20,"High",IF(AA6598&gt;10,"Medium","Low"))</f>
        <v>Medium</v>
      </c>
    </row>
    <row r="6599" customFormat="false" ht="18.65" hidden="false" customHeight="false" outlineLevel="0" collapsed="false">
      <c r="A6599" s="5" t="s">
        <v>6643</v>
      </c>
      <c r="B6599" s="6" t="s">
        <v>37</v>
      </c>
      <c r="C6599" s="6" t="s">
        <v>30</v>
      </c>
      <c r="D6599" s="6" t="s">
        <v>31</v>
      </c>
      <c r="E6599" s="6" t="s">
        <v>31</v>
      </c>
      <c r="F6599" s="7" t="n">
        <v>72</v>
      </c>
      <c r="G6599" s="6" t="s">
        <v>31</v>
      </c>
      <c r="H6599" s="6" t="s">
        <v>31</v>
      </c>
      <c r="I6599" s="6" t="s">
        <v>203</v>
      </c>
      <c r="J6599" s="6" t="s">
        <v>31</v>
      </c>
      <c r="K6599" s="6" t="s">
        <v>31</v>
      </c>
      <c r="L6599" s="6" t="s">
        <v>31</v>
      </c>
      <c r="M6599" s="6" t="s">
        <v>31</v>
      </c>
      <c r="N6599" s="6" t="s">
        <v>31</v>
      </c>
      <c r="O6599" s="6" t="s">
        <v>31</v>
      </c>
      <c r="P6599" s="6" t="s">
        <v>166</v>
      </c>
      <c r="Q6599" s="6" t="s">
        <v>31</v>
      </c>
      <c r="R6599" s="6" t="s">
        <v>53</v>
      </c>
      <c r="S6599" s="8" t="n">
        <v>93.25</v>
      </c>
      <c r="T6599" s="8" t="n">
        <v>6688.95</v>
      </c>
      <c r="U6599" s="6" t="s">
        <v>30</v>
      </c>
      <c r="V6599" s="8" t="n">
        <f aca="false">IF(X6599="0-1 Year", ROUND(S6599/0.474, 2), IF(X6599="1-2 Years", ROUND(S6599/0.287, 2), ROUND(S6599/0.14, 2)))</f>
        <v>666.07</v>
      </c>
      <c r="W6599" s="6" t="str">
        <f aca="false">IF(V6599&gt;4000, "High", IF(V6599&gt;2000, "Medium", "Low"))</f>
        <v>Low</v>
      </c>
      <c r="X6599" s="9" t="s">
        <v>1765</v>
      </c>
      <c r="Y6599" s="10" t="n">
        <f aca="false">IF(U6599="Yes", 1, 0)</f>
        <v>0</v>
      </c>
      <c r="Z6599" s="10" t="n">
        <v>1</v>
      </c>
      <c r="AA6599" s="11" t="n">
        <f aca="false">MAX(0, ($S6599 * 0.35) - ($F6599 * 0.3))</f>
        <v>11.0375</v>
      </c>
      <c r="AB6599" s="12" t="str">
        <f aca="false">IF(AA6599&gt;20,"High",IF(AA6599&gt;10,"Medium","Low"))</f>
        <v>Medium</v>
      </c>
    </row>
    <row r="6600" customFormat="false" ht="18.65" hidden="false" customHeight="false" outlineLevel="0" collapsed="false">
      <c r="A6600" s="5" t="s">
        <v>6644</v>
      </c>
      <c r="B6600" s="6" t="s">
        <v>37</v>
      </c>
      <c r="C6600" s="6" t="s">
        <v>30</v>
      </c>
      <c r="D6600" s="6" t="s">
        <v>31</v>
      </c>
      <c r="E6600" s="6" t="s">
        <v>31</v>
      </c>
      <c r="F6600" s="7" t="n">
        <v>67</v>
      </c>
      <c r="G6600" s="6" t="s">
        <v>31</v>
      </c>
      <c r="H6600" s="6" t="s">
        <v>31</v>
      </c>
      <c r="I6600" s="6" t="s">
        <v>517</v>
      </c>
      <c r="J6600" s="6" t="s">
        <v>31</v>
      </c>
      <c r="K6600" s="6" t="s">
        <v>30</v>
      </c>
      <c r="L6600" s="6" t="s">
        <v>31</v>
      </c>
      <c r="M6600" s="6" t="s">
        <v>31</v>
      </c>
      <c r="N6600" s="6" t="s">
        <v>30</v>
      </c>
      <c r="O6600" s="6" t="s">
        <v>31</v>
      </c>
      <c r="P6600" s="6" t="s">
        <v>33</v>
      </c>
      <c r="Q6600" s="6" t="s">
        <v>31</v>
      </c>
      <c r="R6600" s="6" t="s">
        <v>53</v>
      </c>
      <c r="S6600" s="8" t="n">
        <v>100.25</v>
      </c>
      <c r="T6600" s="8" t="n">
        <v>6689</v>
      </c>
      <c r="U6600" s="6" t="s">
        <v>30</v>
      </c>
      <c r="V6600" s="8" t="n">
        <f aca="false">IF(X6600="0-1 Year", ROUND(S6600/0.474, 2), IF(X6600="1-2 Years", ROUND(S6600/0.287, 2), ROUND(S6600/0.14, 2)))</f>
        <v>716.07</v>
      </c>
      <c r="W6600" s="6" t="str">
        <f aca="false">IF(V6600&gt;4000, "High", IF(V6600&gt;2000, "Medium", "Low"))</f>
        <v>Low</v>
      </c>
      <c r="X6600" s="9" t="s">
        <v>1765</v>
      </c>
      <c r="Y6600" s="10" t="n">
        <f aca="false">IF(U6600="Yes", 1, 0)</f>
        <v>0</v>
      </c>
      <c r="Z6600" s="10" t="n">
        <v>1</v>
      </c>
      <c r="AA6600" s="11" t="n">
        <f aca="false">MAX(0, ($S6600 * 0.35) - ($F6600 * 0.3))</f>
        <v>14.9875</v>
      </c>
      <c r="AB6600" s="12" t="str">
        <f aca="false">IF(AA6600&gt;20,"High",IF(AA6600&gt;10,"Medium","Low"))</f>
        <v>Medium</v>
      </c>
    </row>
    <row r="6601" customFormat="false" ht="18.65" hidden="false" customHeight="false" outlineLevel="0" collapsed="false">
      <c r="A6601" s="5" t="s">
        <v>6645</v>
      </c>
      <c r="B6601" s="6" t="s">
        <v>37</v>
      </c>
      <c r="C6601" s="6" t="s">
        <v>31</v>
      </c>
      <c r="D6601" s="6" t="s">
        <v>31</v>
      </c>
      <c r="E6601" s="6" t="s">
        <v>30</v>
      </c>
      <c r="F6601" s="7" t="n">
        <v>66</v>
      </c>
      <c r="G6601" s="6" t="s">
        <v>31</v>
      </c>
      <c r="H6601" s="6" t="s">
        <v>31</v>
      </c>
      <c r="I6601" s="6" t="s">
        <v>517</v>
      </c>
      <c r="J6601" s="6" t="s">
        <v>30</v>
      </c>
      <c r="K6601" s="6" t="s">
        <v>31</v>
      </c>
      <c r="L6601" s="6" t="s">
        <v>30</v>
      </c>
      <c r="M6601" s="6" t="s">
        <v>30</v>
      </c>
      <c r="N6601" s="6" t="s">
        <v>31</v>
      </c>
      <c r="O6601" s="6" t="s">
        <v>31</v>
      </c>
      <c r="P6601" s="6" t="s">
        <v>38</v>
      </c>
      <c r="Q6601" s="6" t="s">
        <v>31</v>
      </c>
      <c r="R6601" s="6" t="s">
        <v>39</v>
      </c>
      <c r="S6601" s="8" t="n">
        <v>100.8</v>
      </c>
      <c r="T6601" s="8" t="n">
        <v>6690.75</v>
      </c>
      <c r="U6601" s="6" t="s">
        <v>30</v>
      </c>
      <c r="V6601" s="8" t="n">
        <f aca="false">IF(X6601="0-1 Year", ROUND(S6601/0.474, 2), IF(X6601="1-2 Years", ROUND(S6601/0.287, 2), ROUND(S6601/0.14, 2)))</f>
        <v>720</v>
      </c>
      <c r="W6601" s="6" t="str">
        <f aca="false">IF(V6601&gt;4000, "High", IF(V6601&gt;2000, "Medium", "Low"))</f>
        <v>Low</v>
      </c>
      <c r="X6601" s="9" t="s">
        <v>1765</v>
      </c>
      <c r="Y6601" s="10" t="n">
        <f aca="false">IF(U6601="Yes", 1, 0)</f>
        <v>0</v>
      </c>
      <c r="Z6601" s="10" t="n">
        <v>1</v>
      </c>
      <c r="AA6601" s="11" t="n">
        <f aca="false">MAX(0, ($S6601 * 0.35) - ($F6601 * 0.3))</f>
        <v>15.48</v>
      </c>
      <c r="AB6601" s="12" t="str">
        <f aca="false">IF(AA6601&gt;20,"High",IF(AA6601&gt;10,"Medium","Low"))</f>
        <v>Medium</v>
      </c>
    </row>
    <row r="6602" customFormat="false" ht="18.65" hidden="false" customHeight="false" outlineLevel="0" collapsed="false">
      <c r="A6602" s="5" t="s">
        <v>6646</v>
      </c>
      <c r="B6602" s="6" t="s">
        <v>29</v>
      </c>
      <c r="C6602" s="6" t="s">
        <v>30</v>
      </c>
      <c r="D6602" s="6" t="s">
        <v>30</v>
      </c>
      <c r="E6602" s="6" t="s">
        <v>30</v>
      </c>
      <c r="F6602" s="7" t="n">
        <v>64</v>
      </c>
      <c r="G6602" s="6" t="s">
        <v>31</v>
      </c>
      <c r="H6602" s="6" t="s">
        <v>31</v>
      </c>
      <c r="I6602" s="6" t="s">
        <v>517</v>
      </c>
      <c r="J6602" s="6" t="s">
        <v>30</v>
      </c>
      <c r="K6602" s="6" t="s">
        <v>31</v>
      </c>
      <c r="L6602" s="6" t="s">
        <v>31</v>
      </c>
      <c r="M6602" s="6" t="s">
        <v>30</v>
      </c>
      <c r="N6602" s="6" t="s">
        <v>31</v>
      </c>
      <c r="O6602" s="6" t="s">
        <v>31</v>
      </c>
      <c r="P6602" s="6" t="s">
        <v>166</v>
      </c>
      <c r="Q6602" s="6" t="s">
        <v>31</v>
      </c>
      <c r="R6602" s="6" t="s">
        <v>53</v>
      </c>
      <c r="S6602" s="8" t="n">
        <v>104.4</v>
      </c>
      <c r="T6602" s="8" t="n">
        <v>6692.65</v>
      </c>
      <c r="U6602" s="6" t="s">
        <v>30</v>
      </c>
      <c r="V6602" s="8" t="n">
        <f aca="false">IF(X6602="0-1 Year", ROUND(S6602/0.474, 2), IF(X6602="1-2 Years", ROUND(S6602/0.287, 2), ROUND(S6602/0.14, 2)))</f>
        <v>745.71</v>
      </c>
      <c r="W6602" s="6" t="str">
        <f aca="false">IF(V6602&gt;4000, "High", IF(V6602&gt;2000, "Medium", "Low"))</f>
        <v>Low</v>
      </c>
      <c r="X6602" s="9" t="s">
        <v>1765</v>
      </c>
      <c r="Y6602" s="10" t="n">
        <f aca="false">IF(U6602="Yes", 1, 0)</f>
        <v>0</v>
      </c>
      <c r="Z6602" s="10" t="n">
        <v>1</v>
      </c>
      <c r="AA6602" s="11" t="n">
        <f aca="false">MAX(0, ($S6602 * 0.35) - ($F6602 * 0.3))</f>
        <v>17.34</v>
      </c>
      <c r="AB6602" s="12" t="str">
        <f aca="false">IF(AA6602&gt;20,"High",IF(AA6602&gt;10,"Medium","Low"))</f>
        <v>Medium</v>
      </c>
    </row>
    <row r="6603" customFormat="false" ht="18.65" hidden="false" customHeight="false" outlineLevel="0" collapsed="false">
      <c r="A6603" s="5" t="s">
        <v>6647</v>
      </c>
      <c r="B6603" s="6" t="s">
        <v>37</v>
      </c>
      <c r="C6603" s="6" t="s">
        <v>30</v>
      </c>
      <c r="D6603" s="6" t="s">
        <v>30</v>
      </c>
      <c r="E6603" s="6" t="s">
        <v>30</v>
      </c>
      <c r="F6603" s="7" t="n">
        <v>72</v>
      </c>
      <c r="G6603" s="6" t="s">
        <v>31</v>
      </c>
      <c r="H6603" s="6" t="s">
        <v>31</v>
      </c>
      <c r="I6603" s="6" t="s">
        <v>203</v>
      </c>
      <c r="J6603" s="6" t="s">
        <v>31</v>
      </c>
      <c r="K6603" s="6" t="s">
        <v>31</v>
      </c>
      <c r="L6603" s="6" t="s">
        <v>31</v>
      </c>
      <c r="M6603" s="6" t="s">
        <v>31</v>
      </c>
      <c r="N6603" s="6" t="s">
        <v>31</v>
      </c>
      <c r="O6603" s="6" t="s">
        <v>31</v>
      </c>
      <c r="P6603" s="6" t="s">
        <v>166</v>
      </c>
      <c r="Q6603" s="6" t="s">
        <v>31</v>
      </c>
      <c r="R6603" s="6" t="s">
        <v>53</v>
      </c>
      <c r="S6603" s="8" t="n">
        <v>91.35</v>
      </c>
      <c r="T6603" s="8" t="n">
        <v>6697.2</v>
      </c>
      <c r="U6603" s="6" t="s">
        <v>30</v>
      </c>
      <c r="V6603" s="8" t="n">
        <f aca="false">IF(X6603="0-1 Year", ROUND(S6603/0.474, 2), IF(X6603="1-2 Years", ROUND(S6603/0.287, 2), ROUND(S6603/0.14, 2)))</f>
        <v>652.5</v>
      </c>
      <c r="W6603" s="6" t="str">
        <f aca="false">IF(V6603&gt;4000, "High", IF(V6603&gt;2000, "Medium", "Low"))</f>
        <v>Low</v>
      </c>
      <c r="X6603" s="9" t="s">
        <v>1765</v>
      </c>
      <c r="Y6603" s="10" t="n">
        <f aca="false">IF(U6603="Yes", 1, 0)</f>
        <v>0</v>
      </c>
      <c r="Z6603" s="10" t="n">
        <v>1</v>
      </c>
      <c r="AA6603" s="11" t="n">
        <f aca="false">MAX(0, ($S6603 * 0.35) - ($F6603 * 0.3))</f>
        <v>10.3725</v>
      </c>
      <c r="AB6603" s="12" t="str">
        <f aca="false">IF(AA6603&gt;20,"High",IF(AA6603&gt;10,"Medium","Low"))</f>
        <v>Medium</v>
      </c>
    </row>
    <row r="6604" customFormat="false" ht="18.65" hidden="false" customHeight="false" outlineLevel="0" collapsed="false">
      <c r="A6604" s="5" t="s">
        <v>6648</v>
      </c>
      <c r="B6604" s="6" t="s">
        <v>37</v>
      </c>
      <c r="C6604" s="6" t="s">
        <v>31</v>
      </c>
      <c r="D6604" s="6" t="s">
        <v>31</v>
      </c>
      <c r="E6604" s="6" t="s">
        <v>30</v>
      </c>
      <c r="F6604" s="7" t="n">
        <v>72</v>
      </c>
      <c r="G6604" s="6" t="s">
        <v>31</v>
      </c>
      <c r="H6604" s="6" t="s">
        <v>31</v>
      </c>
      <c r="I6604" s="6" t="s">
        <v>203</v>
      </c>
      <c r="J6604" s="6" t="s">
        <v>31</v>
      </c>
      <c r="K6604" s="6" t="s">
        <v>31</v>
      </c>
      <c r="L6604" s="6" t="s">
        <v>31</v>
      </c>
      <c r="M6604" s="6" t="s">
        <v>31</v>
      </c>
      <c r="N6604" s="6" t="s">
        <v>31</v>
      </c>
      <c r="O6604" s="6" t="s">
        <v>31</v>
      </c>
      <c r="P6604" s="6" t="s">
        <v>166</v>
      </c>
      <c r="Q6604" s="6" t="s">
        <v>31</v>
      </c>
      <c r="R6604" s="6" t="s">
        <v>53</v>
      </c>
      <c r="S6604" s="8" t="n">
        <v>89.85</v>
      </c>
      <c r="T6604" s="8" t="n">
        <v>6697.35</v>
      </c>
      <c r="U6604" s="6" t="s">
        <v>30</v>
      </c>
      <c r="V6604" s="8" t="n">
        <f aca="false">IF(X6604="0-1 Year", ROUND(S6604/0.474, 2), IF(X6604="1-2 Years", ROUND(S6604/0.287, 2), ROUND(S6604/0.14, 2)))</f>
        <v>641.79</v>
      </c>
      <c r="W6604" s="6" t="str">
        <f aca="false">IF(V6604&gt;4000, "High", IF(V6604&gt;2000, "Medium", "Low"))</f>
        <v>Low</v>
      </c>
      <c r="X6604" s="9" t="s">
        <v>1765</v>
      </c>
      <c r="Y6604" s="10" t="n">
        <f aca="false">IF(U6604="Yes", 1, 0)</f>
        <v>0</v>
      </c>
      <c r="Z6604" s="10" t="n">
        <v>1</v>
      </c>
      <c r="AA6604" s="11" t="n">
        <f aca="false">MAX(0, ($S6604 * 0.35) - ($F6604 * 0.3))</f>
        <v>9.8475</v>
      </c>
      <c r="AB6604" s="12" t="str">
        <f aca="false">IF(AA6604&gt;20,"High",IF(AA6604&gt;10,"Medium","Low"))</f>
        <v>Low</v>
      </c>
    </row>
    <row r="6605" customFormat="false" ht="18.65" hidden="false" customHeight="false" outlineLevel="0" collapsed="false">
      <c r="A6605" s="5" t="s">
        <v>6649</v>
      </c>
      <c r="B6605" s="6" t="s">
        <v>29</v>
      </c>
      <c r="C6605" s="6" t="s">
        <v>30</v>
      </c>
      <c r="D6605" s="6" t="s">
        <v>31</v>
      </c>
      <c r="E6605" s="6" t="s">
        <v>31</v>
      </c>
      <c r="F6605" s="7" t="n">
        <v>65</v>
      </c>
      <c r="G6605" s="6" t="s">
        <v>31</v>
      </c>
      <c r="H6605" s="6" t="s">
        <v>31</v>
      </c>
      <c r="I6605" s="6" t="s">
        <v>517</v>
      </c>
      <c r="J6605" s="6" t="s">
        <v>30</v>
      </c>
      <c r="K6605" s="6" t="s">
        <v>30</v>
      </c>
      <c r="L6605" s="6" t="s">
        <v>31</v>
      </c>
      <c r="M6605" s="6" t="s">
        <v>31</v>
      </c>
      <c r="N6605" s="6" t="s">
        <v>31</v>
      </c>
      <c r="O6605" s="6" t="s">
        <v>31</v>
      </c>
      <c r="P6605" s="6" t="s">
        <v>166</v>
      </c>
      <c r="Q6605" s="6" t="s">
        <v>31</v>
      </c>
      <c r="R6605" s="6" t="s">
        <v>53</v>
      </c>
      <c r="S6605" s="8" t="n">
        <v>104.1</v>
      </c>
      <c r="T6605" s="8" t="n">
        <v>6700.05</v>
      </c>
      <c r="U6605" s="6" t="s">
        <v>30</v>
      </c>
      <c r="V6605" s="8" t="n">
        <f aca="false">IF(X6605="0-1 Year", ROUND(S6605/0.474, 2), IF(X6605="1-2 Years", ROUND(S6605/0.287, 2), ROUND(S6605/0.14, 2)))</f>
        <v>743.57</v>
      </c>
      <c r="W6605" s="6" t="str">
        <f aca="false">IF(V6605&gt;4000, "High", IF(V6605&gt;2000, "Medium", "Low"))</f>
        <v>Low</v>
      </c>
      <c r="X6605" s="9" t="s">
        <v>1765</v>
      </c>
      <c r="Y6605" s="10" t="n">
        <f aca="false">IF(U6605="Yes", 1, 0)</f>
        <v>0</v>
      </c>
      <c r="Z6605" s="10" t="n">
        <v>1</v>
      </c>
      <c r="AA6605" s="11" t="n">
        <f aca="false">MAX(0, ($S6605 * 0.35) - ($F6605 * 0.3))</f>
        <v>16.935</v>
      </c>
      <c r="AB6605" s="12" t="str">
        <f aca="false">IF(AA6605&gt;20,"High",IF(AA6605&gt;10,"Medium","Low"))</f>
        <v>Medium</v>
      </c>
    </row>
    <row r="6606" customFormat="false" ht="18.65" hidden="false" customHeight="false" outlineLevel="0" collapsed="false">
      <c r="A6606" s="5" t="s">
        <v>6650</v>
      </c>
      <c r="B6606" s="6" t="s">
        <v>37</v>
      </c>
      <c r="C6606" s="6" t="s">
        <v>30</v>
      </c>
      <c r="D6606" s="6" t="s">
        <v>31</v>
      </c>
      <c r="E6606" s="6" t="s">
        <v>31</v>
      </c>
      <c r="F6606" s="7" t="n">
        <v>62</v>
      </c>
      <c r="G6606" s="6" t="s">
        <v>31</v>
      </c>
      <c r="H6606" s="6" t="s">
        <v>31</v>
      </c>
      <c r="I6606" s="6" t="s">
        <v>517</v>
      </c>
      <c r="J6606" s="6" t="s">
        <v>30</v>
      </c>
      <c r="K6606" s="6" t="s">
        <v>31</v>
      </c>
      <c r="L6606" s="6" t="s">
        <v>30</v>
      </c>
      <c r="M6606" s="6" t="s">
        <v>31</v>
      </c>
      <c r="N6606" s="6" t="s">
        <v>31</v>
      </c>
      <c r="O6606" s="6" t="s">
        <v>31</v>
      </c>
      <c r="P6606" s="6" t="s">
        <v>33</v>
      </c>
      <c r="Q6606" s="6" t="s">
        <v>31</v>
      </c>
      <c r="R6606" s="6" t="s">
        <v>58</v>
      </c>
      <c r="S6606" s="8" t="n">
        <v>106.05</v>
      </c>
      <c r="T6606" s="8" t="n">
        <v>6703.5</v>
      </c>
      <c r="U6606" s="6" t="s">
        <v>30</v>
      </c>
      <c r="V6606" s="8" t="n">
        <f aca="false">IF(X6606="0-1 Year", ROUND(S6606/0.474, 2), IF(X6606="1-2 Years", ROUND(S6606/0.287, 2), ROUND(S6606/0.14, 2)))</f>
        <v>757.5</v>
      </c>
      <c r="W6606" s="6" t="str">
        <f aca="false">IF(V6606&gt;4000, "High", IF(V6606&gt;2000, "Medium", "Low"))</f>
        <v>Low</v>
      </c>
      <c r="X6606" s="9" t="s">
        <v>1765</v>
      </c>
      <c r="Y6606" s="10" t="n">
        <f aca="false">IF(U6606="Yes", 1, 0)</f>
        <v>0</v>
      </c>
      <c r="Z6606" s="10" t="n">
        <v>1</v>
      </c>
      <c r="AA6606" s="11" t="n">
        <f aca="false">MAX(0, ($S6606 * 0.35) - ($F6606 * 0.3))</f>
        <v>18.5175</v>
      </c>
      <c r="AB6606" s="12" t="str">
        <f aca="false">IF(AA6606&gt;20,"High",IF(AA6606&gt;10,"Medium","Low"))</f>
        <v>Medium</v>
      </c>
    </row>
    <row r="6607" customFormat="false" ht="18.65" hidden="false" customHeight="false" outlineLevel="0" collapsed="false">
      <c r="A6607" s="5" t="s">
        <v>6651</v>
      </c>
      <c r="B6607" s="6" t="s">
        <v>29</v>
      </c>
      <c r="C6607" s="6" t="s">
        <v>30</v>
      </c>
      <c r="D6607" s="6" t="s">
        <v>31</v>
      </c>
      <c r="E6607" s="6" t="s">
        <v>30</v>
      </c>
      <c r="F6607" s="7" t="n">
        <v>63</v>
      </c>
      <c r="G6607" s="6" t="s">
        <v>31</v>
      </c>
      <c r="H6607" s="6" t="s">
        <v>30</v>
      </c>
      <c r="I6607" s="6" t="s">
        <v>517</v>
      </c>
      <c r="J6607" s="6" t="s">
        <v>31</v>
      </c>
      <c r="K6607" s="6" t="s">
        <v>31</v>
      </c>
      <c r="L6607" s="6" t="s">
        <v>31</v>
      </c>
      <c r="M6607" s="6" t="s">
        <v>31</v>
      </c>
      <c r="N6607" s="6" t="s">
        <v>31</v>
      </c>
      <c r="O6607" s="6" t="s">
        <v>31</v>
      </c>
      <c r="P6607" s="6" t="s">
        <v>166</v>
      </c>
      <c r="Q6607" s="6" t="s">
        <v>31</v>
      </c>
      <c r="R6607" s="6" t="s">
        <v>58</v>
      </c>
      <c r="S6607" s="8" t="n">
        <v>110.1</v>
      </c>
      <c r="T6607" s="8" t="n">
        <v>6705.7</v>
      </c>
      <c r="U6607" s="6" t="s">
        <v>30</v>
      </c>
      <c r="V6607" s="8" t="n">
        <f aca="false">IF(X6607="0-1 Year", ROUND(S6607/0.474, 2), IF(X6607="1-2 Years", ROUND(S6607/0.287, 2), ROUND(S6607/0.14, 2)))</f>
        <v>786.43</v>
      </c>
      <c r="W6607" s="6" t="str">
        <f aca="false">IF(V6607&gt;4000, "High", IF(V6607&gt;2000, "Medium", "Low"))</f>
        <v>Low</v>
      </c>
      <c r="X6607" s="9" t="s">
        <v>1765</v>
      </c>
      <c r="Y6607" s="10" t="n">
        <f aca="false">IF(U6607="Yes", 1, 0)</f>
        <v>0</v>
      </c>
      <c r="Z6607" s="10" t="n">
        <v>1</v>
      </c>
      <c r="AA6607" s="11" t="n">
        <f aca="false">MAX(0, ($S6607 * 0.35) - ($F6607 * 0.3))</f>
        <v>19.635</v>
      </c>
      <c r="AB6607" s="12" t="str">
        <f aca="false">IF(AA6607&gt;20,"High",IF(AA6607&gt;10,"Medium","Low"))</f>
        <v>Medium</v>
      </c>
    </row>
    <row r="6608" customFormat="false" ht="18.65" hidden="false" customHeight="false" outlineLevel="0" collapsed="false">
      <c r="A6608" s="5" t="s">
        <v>6652</v>
      </c>
      <c r="B6608" s="6" t="s">
        <v>29</v>
      </c>
      <c r="C6608" s="6" t="s">
        <v>31</v>
      </c>
      <c r="D6608" s="6" t="s">
        <v>31</v>
      </c>
      <c r="E6608" s="6" t="s">
        <v>30</v>
      </c>
      <c r="F6608" s="7" t="n">
        <v>71</v>
      </c>
      <c r="G6608" s="6" t="s">
        <v>31</v>
      </c>
      <c r="H6608" s="6" t="s">
        <v>30</v>
      </c>
      <c r="I6608" s="6" t="s">
        <v>517</v>
      </c>
      <c r="J6608" s="6" t="s">
        <v>30</v>
      </c>
      <c r="K6608" s="6" t="s">
        <v>31</v>
      </c>
      <c r="L6608" s="6" t="s">
        <v>31</v>
      </c>
      <c r="M6608" s="6" t="s">
        <v>31</v>
      </c>
      <c r="N6608" s="6" t="s">
        <v>30</v>
      </c>
      <c r="O6608" s="6" t="s">
        <v>31</v>
      </c>
      <c r="P6608" s="6" t="s">
        <v>166</v>
      </c>
      <c r="Q6608" s="6" t="s">
        <v>31</v>
      </c>
      <c r="R6608" s="6" t="s">
        <v>58</v>
      </c>
      <c r="S6608" s="8" t="n">
        <v>95.5</v>
      </c>
      <c r="T6608" s="8" t="n">
        <v>6707.15</v>
      </c>
      <c r="U6608" s="6" t="s">
        <v>30</v>
      </c>
      <c r="V6608" s="8" t="n">
        <f aca="false">IF(X6608="0-1 Year", ROUND(S6608/0.474, 2), IF(X6608="1-2 Years", ROUND(S6608/0.287, 2), ROUND(S6608/0.14, 2)))</f>
        <v>682.14</v>
      </c>
      <c r="W6608" s="6" t="str">
        <f aca="false">IF(V6608&gt;4000, "High", IF(V6608&gt;2000, "Medium", "Low"))</f>
        <v>Low</v>
      </c>
      <c r="X6608" s="9" t="s">
        <v>1765</v>
      </c>
      <c r="Y6608" s="10" t="n">
        <f aca="false">IF(U6608="Yes", 1, 0)</f>
        <v>0</v>
      </c>
      <c r="Z6608" s="10" t="n">
        <v>1</v>
      </c>
      <c r="AA6608" s="11" t="n">
        <f aca="false">MAX(0, ($S6608 * 0.35) - ($F6608 * 0.3))</f>
        <v>12.125</v>
      </c>
      <c r="AB6608" s="12" t="str">
        <f aca="false">IF(AA6608&gt;20,"High",IF(AA6608&gt;10,"Medium","Low"))</f>
        <v>Medium</v>
      </c>
    </row>
    <row r="6609" customFormat="false" ht="18.65" hidden="false" customHeight="false" outlineLevel="0" collapsed="false">
      <c r="A6609" s="5" t="s">
        <v>6653</v>
      </c>
      <c r="B6609" s="6" t="s">
        <v>29</v>
      </c>
      <c r="C6609" s="6" t="s">
        <v>30</v>
      </c>
      <c r="D6609" s="6" t="s">
        <v>30</v>
      </c>
      <c r="E6609" s="6" t="s">
        <v>30</v>
      </c>
      <c r="F6609" s="7" t="n">
        <v>66</v>
      </c>
      <c r="G6609" s="6" t="s">
        <v>31</v>
      </c>
      <c r="H6609" s="6" t="s">
        <v>30</v>
      </c>
      <c r="I6609" s="6" t="s">
        <v>517</v>
      </c>
      <c r="J6609" s="6" t="s">
        <v>30</v>
      </c>
      <c r="K6609" s="6" t="s">
        <v>31</v>
      </c>
      <c r="L6609" s="6" t="s">
        <v>31</v>
      </c>
      <c r="M6609" s="6" t="s">
        <v>30</v>
      </c>
      <c r="N6609" s="6" t="s">
        <v>31</v>
      </c>
      <c r="O6609" s="6" t="s">
        <v>31</v>
      </c>
      <c r="P6609" s="6" t="s">
        <v>38</v>
      </c>
      <c r="Q6609" s="6" t="s">
        <v>30</v>
      </c>
      <c r="R6609" s="6" t="s">
        <v>39</v>
      </c>
      <c r="S6609" s="8" t="n">
        <v>99.5</v>
      </c>
      <c r="T6609" s="8" t="n">
        <v>6710.5</v>
      </c>
      <c r="U6609" s="6" t="s">
        <v>31</v>
      </c>
      <c r="V6609" s="8" t="n">
        <f aca="false">IF(X6609="0-1 Year", ROUND(S6609/0.474, 2), IF(X6609="1-2 Years", ROUND(S6609/0.287, 2), ROUND(S6609/0.14, 2)))</f>
        <v>710.71</v>
      </c>
      <c r="W6609" s="6" t="str">
        <f aca="false">IF(V6609&gt;4000, "High", IF(V6609&gt;2000, "Medium", "Low"))</f>
        <v>Low</v>
      </c>
      <c r="X6609" s="9" t="s">
        <v>1765</v>
      </c>
      <c r="Y6609" s="10" t="n">
        <f aca="false">IF(U6609="Yes", 1, 0)</f>
        <v>1</v>
      </c>
      <c r="Z6609" s="10" t="n">
        <v>1</v>
      </c>
      <c r="AA6609" s="11" t="n">
        <f aca="false">MAX(0, ($S6609 * 0.35) - ($F6609 * 0.3))</f>
        <v>15.025</v>
      </c>
      <c r="AB6609" s="12" t="str">
        <f aca="false">IF(AA6609&gt;20,"High",IF(AA6609&gt;10,"Medium","Low"))</f>
        <v>Medium</v>
      </c>
    </row>
    <row r="6610" customFormat="false" ht="18.65" hidden="false" customHeight="false" outlineLevel="0" collapsed="false">
      <c r="A6610" s="5" t="s">
        <v>6654</v>
      </c>
      <c r="B6610" s="6" t="s">
        <v>29</v>
      </c>
      <c r="C6610" s="6" t="s">
        <v>30</v>
      </c>
      <c r="D6610" s="6" t="s">
        <v>30</v>
      </c>
      <c r="E6610" s="6" t="s">
        <v>30</v>
      </c>
      <c r="F6610" s="7" t="n">
        <v>63</v>
      </c>
      <c r="G6610" s="6" t="s">
        <v>31</v>
      </c>
      <c r="H6610" s="6" t="s">
        <v>31</v>
      </c>
      <c r="I6610" s="6" t="s">
        <v>517</v>
      </c>
      <c r="J6610" s="6" t="s">
        <v>30</v>
      </c>
      <c r="K6610" s="6" t="s">
        <v>31</v>
      </c>
      <c r="L6610" s="6" t="s">
        <v>30</v>
      </c>
      <c r="M6610" s="6" t="s">
        <v>31</v>
      </c>
      <c r="N6610" s="6" t="s">
        <v>31</v>
      </c>
      <c r="O6610" s="6" t="s">
        <v>31</v>
      </c>
      <c r="P6610" s="6" t="s">
        <v>38</v>
      </c>
      <c r="Q6610" s="6" t="s">
        <v>30</v>
      </c>
      <c r="R6610" s="6" t="s">
        <v>39</v>
      </c>
      <c r="S6610" s="8" t="n">
        <v>105.4</v>
      </c>
      <c r="T6610" s="8" t="n">
        <v>6713.2</v>
      </c>
      <c r="U6610" s="6" t="s">
        <v>30</v>
      </c>
      <c r="V6610" s="8" t="n">
        <f aca="false">IF(X6610="0-1 Year", ROUND(S6610/0.474, 2), IF(X6610="1-2 Years", ROUND(S6610/0.287, 2), ROUND(S6610/0.14, 2)))</f>
        <v>752.86</v>
      </c>
      <c r="W6610" s="6" t="str">
        <f aca="false">IF(V6610&gt;4000, "High", IF(V6610&gt;2000, "Medium", "Low"))</f>
        <v>Low</v>
      </c>
      <c r="X6610" s="9" t="s">
        <v>1765</v>
      </c>
      <c r="Y6610" s="10" t="n">
        <f aca="false">IF(U6610="Yes", 1, 0)</f>
        <v>0</v>
      </c>
      <c r="Z6610" s="10" t="n">
        <v>1</v>
      </c>
      <c r="AA6610" s="11" t="n">
        <f aca="false">MAX(0, ($S6610 * 0.35) - ($F6610 * 0.3))</f>
        <v>17.99</v>
      </c>
      <c r="AB6610" s="12" t="str">
        <f aca="false">IF(AA6610&gt;20,"High",IF(AA6610&gt;10,"Medium","Low"))</f>
        <v>Medium</v>
      </c>
    </row>
    <row r="6611" customFormat="false" ht="18.65" hidden="false" customHeight="false" outlineLevel="0" collapsed="false">
      <c r="A6611" s="5" t="s">
        <v>6655</v>
      </c>
      <c r="B6611" s="6" t="s">
        <v>37</v>
      </c>
      <c r="C6611" s="6" t="s">
        <v>31</v>
      </c>
      <c r="D6611" s="6" t="s">
        <v>31</v>
      </c>
      <c r="E6611" s="6" t="s">
        <v>31</v>
      </c>
      <c r="F6611" s="7" t="n">
        <v>72</v>
      </c>
      <c r="G6611" s="6" t="s">
        <v>31</v>
      </c>
      <c r="H6611" s="6" t="s">
        <v>31</v>
      </c>
      <c r="I6611" s="6" t="s">
        <v>203</v>
      </c>
      <c r="J6611" s="6" t="s">
        <v>31</v>
      </c>
      <c r="K6611" s="6" t="s">
        <v>31</v>
      </c>
      <c r="L6611" s="6" t="s">
        <v>31</v>
      </c>
      <c r="M6611" s="6" t="s">
        <v>31</v>
      </c>
      <c r="N6611" s="6" t="s">
        <v>31</v>
      </c>
      <c r="O6611" s="6" t="s">
        <v>31</v>
      </c>
      <c r="P6611" s="6" t="s">
        <v>166</v>
      </c>
      <c r="Q6611" s="6" t="s">
        <v>31</v>
      </c>
      <c r="R6611" s="6" t="s">
        <v>53</v>
      </c>
      <c r="S6611" s="8" t="n">
        <v>90.15</v>
      </c>
      <c r="T6611" s="8" t="n">
        <v>6716.45</v>
      </c>
      <c r="U6611" s="6" t="s">
        <v>30</v>
      </c>
      <c r="V6611" s="8" t="n">
        <f aca="false">IF(X6611="0-1 Year", ROUND(S6611/0.474, 2), IF(X6611="1-2 Years", ROUND(S6611/0.287, 2), ROUND(S6611/0.14, 2)))</f>
        <v>643.93</v>
      </c>
      <c r="W6611" s="6" t="str">
        <f aca="false">IF(V6611&gt;4000, "High", IF(V6611&gt;2000, "Medium", "Low"))</f>
        <v>Low</v>
      </c>
      <c r="X6611" s="9" t="s">
        <v>1765</v>
      </c>
      <c r="Y6611" s="10" t="n">
        <f aca="false">IF(U6611="Yes", 1, 0)</f>
        <v>0</v>
      </c>
      <c r="Z6611" s="10" t="n">
        <v>1</v>
      </c>
      <c r="AA6611" s="11" t="n">
        <f aca="false">MAX(0, ($S6611 * 0.35) - ($F6611 * 0.3))</f>
        <v>9.9525</v>
      </c>
      <c r="AB6611" s="12" t="str">
        <f aca="false">IF(AA6611&gt;20,"High",IF(AA6611&gt;10,"Medium","Low"))</f>
        <v>Low</v>
      </c>
    </row>
    <row r="6612" customFormat="false" ht="18.65" hidden="false" customHeight="false" outlineLevel="0" collapsed="false">
      <c r="A6612" s="5" t="s">
        <v>6656</v>
      </c>
      <c r="B6612" s="6" t="s">
        <v>37</v>
      </c>
      <c r="C6612" s="6" t="s">
        <v>30</v>
      </c>
      <c r="D6612" s="6" t="s">
        <v>31</v>
      </c>
      <c r="E6612" s="6" t="s">
        <v>31</v>
      </c>
      <c r="F6612" s="7" t="n">
        <v>67</v>
      </c>
      <c r="G6612" s="6" t="s">
        <v>31</v>
      </c>
      <c r="H6612" s="6" t="s">
        <v>31</v>
      </c>
      <c r="I6612" s="6" t="s">
        <v>517</v>
      </c>
      <c r="J6612" s="6" t="s">
        <v>30</v>
      </c>
      <c r="K6612" s="6" t="s">
        <v>30</v>
      </c>
      <c r="L6612" s="6" t="s">
        <v>31</v>
      </c>
      <c r="M6612" s="6" t="s">
        <v>31</v>
      </c>
      <c r="N6612" s="6" t="s">
        <v>31</v>
      </c>
      <c r="O6612" s="6" t="s">
        <v>31</v>
      </c>
      <c r="P6612" s="6" t="s">
        <v>166</v>
      </c>
      <c r="Q6612" s="6" t="s">
        <v>31</v>
      </c>
      <c r="R6612" s="6" t="s">
        <v>53</v>
      </c>
      <c r="S6612" s="8" t="n">
        <v>105.65</v>
      </c>
      <c r="T6612" s="8" t="n">
        <v>6717.9</v>
      </c>
      <c r="U6612" s="6" t="s">
        <v>30</v>
      </c>
      <c r="V6612" s="8" t="n">
        <f aca="false">IF(X6612="0-1 Year", ROUND(S6612/0.474, 2), IF(X6612="1-2 Years", ROUND(S6612/0.287, 2), ROUND(S6612/0.14, 2)))</f>
        <v>754.64</v>
      </c>
      <c r="W6612" s="6" t="str">
        <f aca="false">IF(V6612&gt;4000, "High", IF(V6612&gt;2000, "Medium", "Low"))</f>
        <v>Low</v>
      </c>
      <c r="X6612" s="9" t="s">
        <v>1765</v>
      </c>
      <c r="Y6612" s="10" t="n">
        <f aca="false">IF(U6612="Yes", 1, 0)</f>
        <v>0</v>
      </c>
      <c r="Z6612" s="10" t="n">
        <v>1</v>
      </c>
      <c r="AA6612" s="11" t="n">
        <f aca="false">MAX(0, ($S6612 * 0.35) - ($F6612 * 0.3))</f>
        <v>16.8775</v>
      </c>
      <c r="AB6612" s="12" t="str">
        <f aca="false">IF(AA6612&gt;20,"High",IF(AA6612&gt;10,"Medium","Low"))</f>
        <v>Medium</v>
      </c>
    </row>
    <row r="6613" customFormat="false" ht="18.65" hidden="false" customHeight="false" outlineLevel="0" collapsed="false">
      <c r="A6613" s="5" t="s">
        <v>6657</v>
      </c>
      <c r="B6613" s="6" t="s">
        <v>29</v>
      </c>
      <c r="C6613" s="6" t="s">
        <v>30</v>
      </c>
      <c r="D6613" s="6" t="s">
        <v>31</v>
      </c>
      <c r="E6613" s="6" t="s">
        <v>30</v>
      </c>
      <c r="F6613" s="7" t="n">
        <v>72</v>
      </c>
      <c r="G6613" s="6" t="s">
        <v>31</v>
      </c>
      <c r="H6613" s="6" t="s">
        <v>31</v>
      </c>
      <c r="I6613" s="6" t="s">
        <v>203</v>
      </c>
      <c r="J6613" s="6" t="s">
        <v>31</v>
      </c>
      <c r="K6613" s="6" t="s">
        <v>31</v>
      </c>
      <c r="L6613" s="6" t="s">
        <v>31</v>
      </c>
      <c r="M6613" s="6" t="s">
        <v>31</v>
      </c>
      <c r="N6613" s="6" t="s">
        <v>31</v>
      </c>
      <c r="O6613" s="6" t="s">
        <v>31</v>
      </c>
      <c r="P6613" s="6" t="s">
        <v>166</v>
      </c>
      <c r="Q6613" s="6" t="s">
        <v>30</v>
      </c>
      <c r="R6613" s="6" t="s">
        <v>58</v>
      </c>
      <c r="S6613" s="8" t="n">
        <v>92.3</v>
      </c>
      <c r="T6613" s="8" t="n">
        <v>6719.9</v>
      </c>
      <c r="U6613" s="6" t="s">
        <v>30</v>
      </c>
      <c r="V6613" s="8" t="n">
        <f aca="false">IF(X6613="0-1 Year", ROUND(S6613/0.474, 2), IF(X6613="1-2 Years", ROUND(S6613/0.287, 2), ROUND(S6613/0.14, 2)))</f>
        <v>659.29</v>
      </c>
      <c r="W6613" s="6" t="str">
        <f aca="false">IF(V6613&gt;4000, "High", IF(V6613&gt;2000, "Medium", "Low"))</f>
        <v>Low</v>
      </c>
      <c r="X6613" s="9" t="s">
        <v>1765</v>
      </c>
      <c r="Y6613" s="10" t="n">
        <f aca="false">IF(U6613="Yes", 1, 0)</f>
        <v>0</v>
      </c>
      <c r="Z6613" s="10" t="n">
        <v>1</v>
      </c>
      <c r="AA6613" s="11" t="n">
        <f aca="false">MAX(0, ($S6613 * 0.35) - ($F6613 * 0.3))</f>
        <v>10.705</v>
      </c>
      <c r="AB6613" s="12" t="str">
        <f aca="false">IF(AA6613&gt;20,"High",IF(AA6613&gt;10,"Medium","Low"))</f>
        <v>Medium</v>
      </c>
    </row>
    <row r="6614" customFormat="false" ht="18.65" hidden="false" customHeight="false" outlineLevel="0" collapsed="false">
      <c r="A6614" s="5" t="s">
        <v>6658</v>
      </c>
      <c r="B6614" s="6" t="s">
        <v>37</v>
      </c>
      <c r="C6614" s="6" t="s">
        <v>30</v>
      </c>
      <c r="D6614" s="6" t="s">
        <v>31</v>
      </c>
      <c r="E6614" s="6" t="s">
        <v>31</v>
      </c>
      <c r="F6614" s="7" t="n">
        <v>64</v>
      </c>
      <c r="G6614" s="6" t="s">
        <v>31</v>
      </c>
      <c r="H6614" s="6" t="s">
        <v>31</v>
      </c>
      <c r="I6614" s="6" t="s">
        <v>517</v>
      </c>
      <c r="J6614" s="6" t="s">
        <v>31</v>
      </c>
      <c r="K6614" s="6" t="s">
        <v>30</v>
      </c>
      <c r="L6614" s="6" t="s">
        <v>30</v>
      </c>
      <c r="M6614" s="6" t="s">
        <v>31</v>
      </c>
      <c r="N6614" s="6" t="s">
        <v>31</v>
      </c>
      <c r="O6614" s="6" t="s">
        <v>31</v>
      </c>
      <c r="P6614" s="6" t="s">
        <v>33</v>
      </c>
      <c r="Q6614" s="6" t="s">
        <v>31</v>
      </c>
      <c r="R6614" s="6" t="s">
        <v>53</v>
      </c>
      <c r="S6614" s="8" t="n">
        <v>104.4</v>
      </c>
      <c r="T6614" s="8" t="n">
        <v>6721.6</v>
      </c>
      <c r="U6614" s="6" t="s">
        <v>30</v>
      </c>
      <c r="V6614" s="8" t="n">
        <f aca="false">IF(X6614="0-1 Year", ROUND(S6614/0.474, 2), IF(X6614="1-2 Years", ROUND(S6614/0.287, 2), ROUND(S6614/0.14, 2)))</f>
        <v>745.71</v>
      </c>
      <c r="W6614" s="6" t="str">
        <f aca="false">IF(V6614&gt;4000, "High", IF(V6614&gt;2000, "Medium", "Low"))</f>
        <v>Low</v>
      </c>
      <c r="X6614" s="9" t="s">
        <v>1765</v>
      </c>
      <c r="Y6614" s="10" t="n">
        <f aca="false">IF(U6614="Yes", 1, 0)</f>
        <v>0</v>
      </c>
      <c r="Z6614" s="10" t="n">
        <v>1</v>
      </c>
      <c r="AA6614" s="11" t="n">
        <f aca="false">MAX(0, ($S6614 * 0.35) - ($F6614 * 0.3))</f>
        <v>17.34</v>
      </c>
      <c r="AB6614" s="12" t="str">
        <f aca="false">IF(AA6614&gt;20,"High",IF(AA6614&gt;10,"Medium","Low"))</f>
        <v>Medium</v>
      </c>
    </row>
    <row r="6615" customFormat="false" ht="18.65" hidden="false" customHeight="false" outlineLevel="0" collapsed="false">
      <c r="A6615" s="5" t="s">
        <v>6659</v>
      </c>
      <c r="B6615" s="6" t="s">
        <v>37</v>
      </c>
      <c r="C6615" s="6" t="s">
        <v>30</v>
      </c>
      <c r="D6615" s="6" t="s">
        <v>31</v>
      </c>
      <c r="E6615" s="6" t="s">
        <v>31</v>
      </c>
      <c r="F6615" s="7" t="n">
        <v>65</v>
      </c>
      <c r="G6615" s="6" t="s">
        <v>31</v>
      </c>
      <c r="H6615" s="6" t="s">
        <v>31</v>
      </c>
      <c r="I6615" s="6" t="s">
        <v>517</v>
      </c>
      <c r="J6615" s="6" t="s">
        <v>31</v>
      </c>
      <c r="K6615" s="6" t="s">
        <v>30</v>
      </c>
      <c r="L6615" s="6" t="s">
        <v>31</v>
      </c>
      <c r="M6615" s="6" t="s">
        <v>30</v>
      </c>
      <c r="N6615" s="6" t="s">
        <v>31</v>
      </c>
      <c r="O6615" s="6" t="s">
        <v>31</v>
      </c>
      <c r="P6615" s="6" t="s">
        <v>166</v>
      </c>
      <c r="Q6615" s="6" t="s">
        <v>31</v>
      </c>
      <c r="R6615" s="6" t="s">
        <v>58</v>
      </c>
      <c r="S6615" s="8" t="n">
        <v>104.3</v>
      </c>
      <c r="T6615" s="8" t="n">
        <v>6725.3</v>
      </c>
      <c r="U6615" s="6" t="s">
        <v>30</v>
      </c>
      <c r="V6615" s="8" t="n">
        <f aca="false">IF(X6615="0-1 Year", ROUND(S6615/0.474, 2), IF(X6615="1-2 Years", ROUND(S6615/0.287, 2), ROUND(S6615/0.14, 2)))</f>
        <v>745</v>
      </c>
      <c r="W6615" s="6" t="str">
        <f aca="false">IF(V6615&gt;4000, "High", IF(V6615&gt;2000, "Medium", "Low"))</f>
        <v>Low</v>
      </c>
      <c r="X6615" s="9" t="s">
        <v>1765</v>
      </c>
      <c r="Y6615" s="10" t="n">
        <f aca="false">IF(U6615="Yes", 1, 0)</f>
        <v>0</v>
      </c>
      <c r="Z6615" s="10" t="n">
        <v>1</v>
      </c>
      <c r="AA6615" s="11" t="n">
        <f aca="false">MAX(0, ($S6615 * 0.35) - ($F6615 * 0.3))</f>
        <v>17.005</v>
      </c>
      <c r="AB6615" s="12" t="str">
        <f aca="false">IF(AA6615&gt;20,"High",IF(AA6615&gt;10,"Medium","Low"))</f>
        <v>Medium</v>
      </c>
    </row>
    <row r="6616" customFormat="false" ht="18.65" hidden="false" customHeight="false" outlineLevel="0" collapsed="false">
      <c r="A6616" s="5" t="s">
        <v>6660</v>
      </c>
      <c r="B6616" s="6" t="s">
        <v>37</v>
      </c>
      <c r="C6616" s="6" t="s">
        <v>31</v>
      </c>
      <c r="D6616" s="6" t="s">
        <v>31</v>
      </c>
      <c r="E6616" s="6" t="s">
        <v>30</v>
      </c>
      <c r="F6616" s="7" t="n">
        <v>65</v>
      </c>
      <c r="G6616" s="6" t="s">
        <v>31</v>
      </c>
      <c r="H6616" s="6" t="s">
        <v>30</v>
      </c>
      <c r="I6616" s="6" t="s">
        <v>517</v>
      </c>
      <c r="J6616" s="6" t="s">
        <v>30</v>
      </c>
      <c r="K6616" s="6" t="s">
        <v>31</v>
      </c>
      <c r="L6616" s="6" t="s">
        <v>31</v>
      </c>
      <c r="M6616" s="6" t="s">
        <v>31</v>
      </c>
      <c r="N6616" s="6" t="s">
        <v>31</v>
      </c>
      <c r="O6616" s="6" t="s">
        <v>31</v>
      </c>
      <c r="P6616" s="6" t="s">
        <v>166</v>
      </c>
      <c r="Q6616" s="6" t="s">
        <v>31</v>
      </c>
      <c r="R6616" s="6" t="s">
        <v>58</v>
      </c>
      <c r="S6616" s="8" t="n">
        <v>105.85</v>
      </c>
      <c r="T6616" s="8" t="n">
        <v>6725.5</v>
      </c>
      <c r="U6616" s="6" t="s">
        <v>30</v>
      </c>
      <c r="V6616" s="8" t="n">
        <f aca="false">IF(X6616="0-1 Year", ROUND(S6616/0.474, 2), IF(X6616="1-2 Years", ROUND(S6616/0.287, 2), ROUND(S6616/0.14, 2)))</f>
        <v>756.07</v>
      </c>
      <c r="W6616" s="6" t="str">
        <f aca="false">IF(V6616&gt;4000, "High", IF(V6616&gt;2000, "Medium", "Low"))</f>
        <v>Low</v>
      </c>
      <c r="X6616" s="9" t="s">
        <v>1765</v>
      </c>
      <c r="Y6616" s="10" t="n">
        <f aca="false">IF(U6616="Yes", 1, 0)</f>
        <v>0</v>
      </c>
      <c r="Z6616" s="10" t="n">
        <v>1</v>
      </c>
      <c r="AA6616" s="11" t="n">
        <f aca="false">MAX(0, ($S6616 * 0.35) - ($F6616 * 0.3))</f>
        <v>17.5475</v>
      </c>
      <c r="AB6616" s="12" t="str">
        <f aca="false">IF(AA6616&gt;20,"High",IF(AA6616&gt;10,"Medium","Low"))</f>
        <v>Medium</v>
      </c>
    </row>
    <row r="6617" customFormat="false" ht="18.65" hidden="false" customHeight="false" outlineLevel="0" collapsed="false">
      <c r="A6617" s="5" t="s">
        <v>6661</v>
      </c>
      <c r="B6617" s="6" t="s">
        <v>37</v>
      </c>
      <c r="C6617" s="6" t="s">
        <v>30</v>
      </c>
      <c r="D6617" s="6" t="s">
        <v>31</v>
      </c>
      <c r="E6617" s="6" t="s">
        <v>31</v>
      </c>
      <c r="F6617" s="7" t="n">
        <v>72</v>
      </c>
      <c r="G6617" s="6" t="s">
        <v>31</v>
      </c>
      <c r="H6617" s="6" t="s">
        <v>31</v>
      </c>
      <c r="I6617" s="6" t="s">
        <v>203</v>
      </c>
      <c r="J6617" s="6" t="s">
        <v>31</v>
      </c>
      <c r="K6617" s="6" t="s">
        <v>31</v>
      </c>
      <c r="L6617" s="6" t="s">
        <v>31</v>
      </c>
      <c r="M6617" s="6" t="s">
        <v>31</v>
      </c>
      <c r="N6617" s="6" t="s">
        <v>31</v>
      </c>
      <c r="O6617" s="6" t="s">
        <v>31</v>
      </c>
      <c r="P6617" s="6" t="s">
        <v>166</v>
      </c>
      <c r="Q6617" s="6" t="s">
        <v>30</v>
      </c>
      <c r="R6617" s="6" t="s">
        <v>53</v>
      </c>
      <c r="S6617" s="8" t="n">
        <v>92.65</v>
      </c>
      <c r="T6617" s="8" t="n">
        <v>6733</v>
      </c>
      <c r="U6617" s="6" t="s">
        <v>30</v>
      </c>
      <c r="V6617" s="8" t="n">
        <f aca="false">IF(X6617="0-1 Year", ROUND(S6617/0.474, 2), IF(X6617="1-2 Years", ROUND(S6617/0.287, 2), ROUND(S6617/0.14, 2)))</f>
        <v>661.79</v>
      </c>
      <c r="W6617" s="6" t="str">
        <f aca="false">IF(V6617&gt;4000, "High", IF(V6617&gt;2000, "Medium", "Low"))</f>
        <v>Low</v>
      </c>
      <c r="X6617" s="9" t="s">
        <v>1765</v>
      </c>
      <c r="Y6617" s="10" t="n">
        <f aca="false">IF(U6617="Yes", 1, 0)</f>
        <v>0</v>
      </c>
      <c r="Z6617" s="10" t="n">
        <v>1</v>
      </c>
      <c r="AA6617" s="11" t="n">
        <f aca="false">MAX(0, ($S6617 * 0.35) - ($F6617 * 0.3))</f>
        <v>10.8275</v>
      </c>
      <c r="AB6617" s="12" t="str">
        <f aca="false">IF(AA6617&gt;20,"High",IF(AA6617&gt;10,"Medium","Low"))</f>
        <v>Medium</v>
      </c>
    </row>
    <row r="6618" customFormat="false" ht="18.65" hidden="false" customHeight="false" outlineLevel="0" collapsed="false">
      <c r="A6618" s="5" t="s">
        <v>6662</v>
      </c>
      <c r="B6618" s="6" t="s">
        <v>29</v>
      </c>
      <c r="C6618" s="6" t="s">
        <v>30</v>
      </c>
      <c r="D6618" s="6" t="s">
        <v>31</v>
      </c>
      <c r="E6618" s="6" t="s">
        <v>30</v>
      </c>
      <c r="F6618" s="7" t="n">
        <v>67</v>
      </c>
      <c r="G6618" s="6" t="s">
        <v>31</v>
      </c>
      <c r="H6618" s="6" t="s">
        <v>30</v>
      </c>
      <c r="I6618" s="6" t="s">
        <v>517</v>
      </c>
      <c r="J6618" s="6" t="s">
        <v>31</v>
      </c>
      <c r="K6618" s="6" t="s">
        <v>31</v>
      </c>
      <c r="L6618" s="6" t="s">
        <v>30</v>
      </c>
      <c r="M6618" s="6" t="s">
        <v>30</v>
      </c>
      <c r="N6618" s="6" t="s">
        <v>31</v>
      </c>
      <c r="O6618" s="6" t="s">
        <v>31</v>
      </c>
      <c r="P6618" s="6" t="s">
        <v>33</v>
      </c>
      <c r="Q6618" s="6" t="s">
        <v>31</v>
      </c>
      <c r="R6618" s="6" t="s">
        <v>58</v>
      </c>
      <c r="S6618" s="8" t="n">
        <v>100.9</v>
      </c>
      <c r="T6618" s="8" t="n">
        <v>6733.15</v>
      </c>
      <c r="U6618" s="6" t="s">
        <v>30</v>
      </c>
      <c r="V6618" s="8" t="n">
        <f aca="false">IF(X6618="0-1 Year", ROUND(S6618/0.474, 2), IF(X6618="1-2 Years", ROUND(S6618/0.287, 2), ROUND(S6618/0.14, 2)))</f>
        <v>720.71</v>
      </c>
      <c r="W6618" s="6" t="str">
        <f aca="false">IF(V6618&gt;4000, "High", IF(V6618&gt;2000, "Medium", "Low"))</f>
        <v>Low</v>
      </c>
      <c r="X6618" s="9" t="s">
        <v>1765</v>
      </c>
      <c r="Y6618" s="10" t="n">
        <f aca="false">IF(U6618="Yes", 1, 0)</f>
        <v>0</v>
      </c>
      <c r="Z6618" s="10" t="n">
        <v>1</v>
      </c>
      <c r="AA6618" s="11" t="n">
        <f aca="false">MAX(0, ($S6618 * 0.35) - ($F6618 * 0.3))</f>
        <v>15.215</v>
      </c>
      <c r="AB6618" s="12" t="str">
        <f aca="false">IF(AA6618&gt;20,"High",IF(AA6618&gt;10,"Medium","Low"))</f>
        <v>Medium</v>
      </c>
    </row>
    <row r="6619" customFormat="false" ht="18.65" hidden="false" customHeight="false" outlineLevel="0" collapsed="false">
      <c r="A6619" s="5" t="s">
        <v>6663</v>
      </c>
      <c r="B6619" s="6" t="s">
        <v>29</v>
      </c>
      <c r="C6619" s="6" t="s">
        <v>31</v>
      </c>
      <c r="D6619" s="6" t="s">
        <v>31</v>
      </c>
      <c r="E6619" s="6" t="s">
        <v>30</v>
      </c>
      <c r="F6619" s="7" t="n">
        <v>72</v>
      </c>
      <c r="G6619" s="6" t="s">
        <v>31</v>
      </c>
      <c r="H6619" s="6" t="s">
        <v>31</v>
      </c>
      <c r="I6619" s="6" t="s">
        <v>517</v>
      </c>
      <c r="J6619" s="6" t="s">
        <v>31</v>
      </c>
      <c r="K6619" s="6" t="s">
        <v>31</v>
      </c>
      <c r="L6619" s="6" t="s">
        <v>31</v>
      </c>
      <c r="M6619" s="6" t="s">
        <v>31</v>
      </c>
      <c r="N6619" s="6" t="s">
        <v>30</v>
      </c>
      <c r="O6619" s="6" t="s">
        <v>30</v>
      </c>
      <c r="P6619" s="6" t="s">
        <v>166</v>
      </c>
      <c r="Q6619" s="6" t="s">
        <v>31</v>
      </c>
      <c r="R6619" s="6" t="s">
        <v>53</v>
      </c>
      <c r="S6619" s="8" t="n">
        <v>93.05</v>
      </c>
      <c r="T6619" s="8" t="n">
        <v>6735.05</v>
      </c>
      <c r="U6619" s="6" t="s">
        <v>30</v>
      </c>
      <c r="V6619" s="8" t="n">
        <f aca="false">IF(X6619="0-1 Year", ROUND(S6619/0.474, 2), IF(X6619="1-2 Years", ROUND(S6619/0.287, 2), ROUND(S6619/0.14, 2)))</f>
        <v>664.64</v>
      </c>
      <c r="W6619" s="6" t="str">
        <f aca="false">IF(V6619&gt;4000, "High", IF(V6619&gt;2000, "Medium", "Low"))</f>
        <v>Low</v>
      </c>
      <c r="X6619" s="9" t="s">
        <v>1765</v>
      </c>
      <c r="Y6619" s="10" t="n">
        <f aca="false">IF(U6619="Yes", 1, 0)</f>
        <v>0</v>
      </c>
      <c r="Z6619" s="10" t="n">
        <v>1</v>
      </c>
      <c r="AA6619" s="11" t="n">
        <f aca="false">MAX(0, ($S6619 * 0.35) - ($F6619 * 0.3))</f>
        <v>10.9675</v>
      </c>
      <c r="AB6619" s="12" t="str">
        <f aca="false">IF(AA6619&gt;20,"High",IF(AA6619&gt;10,"Medium","Low"))</f>
        <v>Medium</v>
      </c>
    </row>
    <row r="6620" customFormat="false" ht="18.65" hidden="false" customHeight="false" outlineLevel="0" collapsed="false">
      <c r="A6620" s="5" t="s">
        <v>6664</v>
      </c>
      <c r="B6620" s="6" t="s">
        <v>29</v>
      </c>
      <c r="C6620" s="6" t="s">
        <v>30</v>
      </c>
      <c r="D6620" s="6" t="s">
        <v>31</v>
      </c>
      <c r="E6620" s="6" t="s">
        <v>31</v>
      </c>
      <c r="F6620" s="7" t="n">
        <v>64</v>
      </c>
      <c r="G6620" s="6" t="s">
        <v>31</v>
      </c>
      <c r="H6620" s="6" t="s">
        <v>31</v>
      </c>
      <c r="I6620" s="6" t="s">
        <v>517</v>
      </c>
      <c r="J6620" s="6" t="s">
        <v>30</v>
      </c>
      <c r="K6620" s="6" t="s">
        <v>31</v>
      </c>
      <c r="L6620" s="6" t="s">
        <v>31</v>
      </c>
      <c r="M6620" s="6" t="s">
        <v>31</v>
      </c>
      <c r="N6620" s="6" t="s">
        <v>31</v>
      </c>
      <c r="O6620" s="6" t="s">
        <v>31</v>
      </c>
      <c r="P6620" s="6" t="s">
        <v>166</v>
      </c>
      <c r="Q6620" s="6" t="s">
        <v>31</v>
      </c>
      <c r="R6620" s="6" t="s">
        <v>58</v>
      </c>
      <c r="S6620" s="8" t="n">
        <v>109.2</v>
      </c>
      <c r="T6620" s="8" t="n">
        <v>6741.15</v>
      </c>
      <c r="U6620" s="6" t="s">
        <v>30</v>
      </c>
      <c r="V6620" s="8" t="n">
        <f aca="false">IF(X6620="0-1 Year", ROUND(S6620/0.474, 2), IF(X6620="1-2 Years", ROUND(S6620/0.287, 2), ROUND(S6620/0.14, 2)))</f>
        <v>780</v>
      </c>
      <c r="W6620" s="6" t="str">
        <f aca="false">IF(V6620&gt;4000, "High", IF(V6620&gt;2000, "Medium", "Low"))</f>
        <v>Low</v>
      </c>
      <c r="X6620" s="9" t="s">
        <v>1765</v>
      </c>
      <c r="Y6620" s="10" t="n">
        <f aca="false">IF(U6620="Yes", 1, 0)</f>
        <v>0</v>
      </c>
      <c r="Z6620" s="10" t="n">
        <v>1</v>
      </c>
      <c r="AA6620" s="11" t="n">
        <f aca="false">MAX(0, ($S6620 * 0.35) - ($F6620 * 0.3))</f>
        <v>19.02</v>
      </c>
      <c r="AB6620" s="12" t="str">
        <f aca="false">IF(AA6620&gt;20,"High",IF(AA6620&gt;10,"Medium","Low"))</f>
        <v>Medium</v>
      </c>
    </row>
    <row r="6621" customFormat="false" ht="18.65" hidden="false" customHeight="false" outlineLevel="0" collapsed="false">
      <c r="A6621" s="5" t="s">
        <v>6665</v>
      </c>
      <c r="B6621" s="6" t="s">
        <v>29</v>
      </c>
      <c r="C6621" s="6" t="s">
        <v>30</v>
      </c>
      <c r="D6621" s="6" t="s">
        <v>30</v>
      </c>
      <c r="E6621" s="6" t="s">
        <v>30</v>
      </c>
      <c r="F6621" s="7" t="n">
        <v>69</v>
      </c>
      <c r="G6621" s="6" t="s">
        <v>31</v>
      </c>
      <c r="H6621" s="6" t="s">
        <v>31</v>
      </c>
      <c r="I6621" s="6" t="s">
        <v>517</v>
      </c>
      <c r="J6621" s="6" t="s">
        <v>30</v>
      </c>
      <c r="K6621" s="6" t="s">
        <v>31</v>
      </c>
      <c r="L6621" s="6" t="s">
        <v>31</v>
      </c>
      <c r="M6621" s="6" t="s">
        <v>31</v>
      </c>
      <c r="N6621" s="6" t="s">
        <v>31</v>
      </c>
      <c r="O6621" s="6" t="s">
        <v>30</v>
      </c>
      <c r="P6621" s="6" t="s">
        <v>166</v>
      </c>
      <c r="Q6621" s="6" t="s">
        <v>31</v>
      </c>
      <c r="R6621" s="6" t="s">
        <v>58</v>
      </c>
      <c r="S6621" s="8" t="n">
        <v>97.65</v>
      </c>
      <c r="T6621" s="8" t="n">
        <v>6743.55</v>
      </c>
      <c r="U6621" s="6" t="s">
        <v>30</v>
      </c>
      <c r="V6621" s="8" t="n">
        <f aca="false">IF(X6621="0-1 Year", ROUND(S6621/0.474, 2), IF(X6621="1-2 Years", ROUND(S6621/0.287, 2), ROUND(S6621/0.14, 2)))</f>
        <v>697.5</v>
      </c>
      <c r="W6621" s="6" t="str">
        <f aca="false">IF(V6621&gt;4000, "High", IF(V6621&gt;2000, "Medium", "Low"))</f>
        <v>Low</v>
      </c>
      <c r="X6621" s="9" t="s">
        <v>1765</v>
      </c>
      <c r="Y6621" s="10" t="n">
        <f aca="false">IF(U6621="Yes", 1, 0)</f>
        <v>0</v>
      </c>
      <c r="Z6621" s="10" t="n">
        <v>1</v>
      </c>
      <c r="AA6621" s="11" t="n">
        <f aca="false">MAX(0, ($S6621 * 0.35) - ($F6621 * 0.3))</f>
        <v>13.4775</v>
      </c>
      <c r="AB6621" s="12" t="str">
        <f aca="false">IF(AA6621&gt;20,"High",IF(AA6621&gt;10,"Medium","Low"))</f>
        <v>Medium</v>
      </c>
    </row>
    <row r="6622" customFormat="false" ht="18.65" hidden="false" customHeight="false" outlineLevel="0" collapsed="false">
      <c r="A6622" s="5" t="s">
        <v>6666</v>
      </c>
      <c r="B6622" s="6" t="s">
        <v>37</v>
      </c>
      <c r="C6622" s="6" t="s">
        <v>30</v>
      </c>
      <c r="D6622" s="6" t="s">
        <v>31</v>
      </c>
      <c r="E6622" s="6" t="s">
        <v>30</v>
      </c>
      <c r="F6622" s="7" t="n">
        <v>69</v>
      </c>
      <c r="G6622" s="6" t="s">
        <v>31</v>
      </c>
      <c r="H6622" s="6" t="s">
        <v>30</v>
      </c>
      <c r="I6622" s="6" t="s">
        <v>517</v>
      </c>
      <c r="J6622" s="6" t="s">
        <v>30</v>
      </c>
      <c r="K6622" s="6" t="s">
        <v>31</v>
      </c>
      <c r="L6622" s="6" t="s">
        <v>30</v>
      </c>
      <c r="M6622" s="6" t="s">
        <v>30</v>
      </c>
      <c r="N6622" s="6" t="s">
        <v>31</v>
      </c>
      <c r="O6622" s="6" t="s">
        <v>31</v>
      </c>
      <c r="P6622" s="6" t="s">
        <v>33</v>
      </c>
      <c r="Q6622" s="6" t="s">
        <v>31</v>
      </c>
      <c r="R6622" s="6" t="s">
        <v>58</v>
      </c>
      <c r="S6622" s="8" t="n">
        <v>95.65</v>
      </c>
      <c r="T6622" s="8" t="n">
        <v>6744.2</v>
      </c>
      <c r="U6622" s="6" t="s">
        <v>30</v>
      </c>
      <c r="V6622" s="8" t="n">
        <f aca="false">IF(X6622="0-1 Year", ROUND(S6622/0.474, 2), IF(X6622="1-2 Years", ROUND(S6622/0.287, 2), ROUND(S6622/0.14, 2)))</f>
        <v>683.21</v>
      </c>
      <c r="W6622" s="6" t="str">
        <f aca="false">IF(V6622&gt;4000, "High", IF(V6622&gt;2000, "Medium", "Low"))</f>
        <v>Low</v>
      </c>
      <c r="X6622" s="9" t="s">
        <v>1765</v>
      </c>
      <c r="Y6622" s="10" t="n">
        <f aca="false">IF(U6622="Yes", 1, 0)</f>
        <v>0</v>
      </c>
      <c r="Z6622" s="10" t="n">
        <v>1</v>
      </c>
      <c r="AA6622" s="11" t="n">
        <f aca="false">MAX(0, ($S6622 * 0.35) - ($F6622 * 0.3))</f>
        <v>12.7775</v>
      </c>
      <c r="AB6622" s="12" t="str">
        <f aca="false">IF(AA6622&gt;20,"High",IF(AA6622&gt;10,"Medium","Low"))</f>
        <v>Medium</v>
      </c>
    </row>
    <row r="6623" customFormat="false" ht="18.65" hidden="false" customHeight="false" outlineLevel="0" collapsed="false">
      <c r="A6623" s="5" t="s">
        <v>6667</v>
      </c>
      <c r="B6623" s="6" t="s">
        <v>37</v>
      </c>
      <c r="C6623" s="6" t="s">
        <v>30</v>
      </c>
      <c r="D6623" s="6" t="s">
        <v>30</v>
      </c>
      <c r="E6623" s="6" t="s">
        <v>30</v>
      </c>
      <c r="F6623" s="7" t="n">
        <v>65</v>
      </c>
      <c r="G6623" s="6" t="s">
        <v>31</v>
      </c>
      <c r="H6623" s="6" t="s">
        <v>31</v>
      </c>
      <c r="I6623" s="6" t="s">
        <v>517</v>
      </c>
      <c r="J6623" s="6" t="s">
        <v>30</v>
      </c>
      <c r="K6623" s="6" t="s">
        <v>31</v>
      </c>
      <c r="L6623" s="6" t="s">
        <v>30</v>
      </c>
      <c r="M6623" s="6" t="s">
        <v>31</v>
      </c>
      <c r="N6623" s="6" t="s">
        <v>31</v>
      </c>
      <c r="O6623" s="6" t="s">
        <v>31</v>
      </c>
      <c r="P6623" s="6" t="s">
        <v>33</v>
      </c>
      <c r="Q6623" s="6" t="s">
        <v>31</v>
      </c>
      <c r="R6623" s="6" t="s">
        <v>53</v>
      </c>
      <c r="S6623" s="8" t="n">
        <v>105.05</v>
      </c>
      <c r="T6623" s="8" t="n">
        <v>6744.25</v>
      </c>
      <c r="U6623" s="6" t="s">
        <v>30</v>
      </c>
      <c r="V6623" s="8" t="n">
        <f aca="false">IF(X6623="0-1 Year", ROUND(S6623/0.474, 2), IF(X6623="1-2 Years", ROUND(S6623/0.287, 2), ROUND(S6623/0.14, 2)))</f>
        <v>750.36</v>
      </c>
      <c r="W6623" s="6" t="str">
        <f aca="false">IF(V6623&gt;4000, "High", IF(V6623&gt;2000, "Medium", "Low"))</f>
        <v>Low</v>
      </c>
      <c r="X6623" s="9" t="s">
        <v>1765</v>
      </c>
      <c r="Y6623" s="10" t="n">
        <f aca="false">IF(U6623="Yes", 1, 0)</f>
        <v>0</v>
      </c>
      <c r="Z6623" s="10" t="n">
        <v>1</v>
      </c>
      <c r="AA6623" s="11" t="n">
        <f aca="false">MAX(0, ($S6623 * 0.35) - ($F6623 * 0.3))</f>
        <v>17.2675</v>
      </c>
      <c r="AB6623" s="12" t="str">
        <f aca="false">IF(AA6623&gt;20,"High",IF(AA6623&gt;10,"Medium","Low"))</f>
        <v>Medium</v>
      </c>
    </row>
    <row r="6624" customFormat="false" ht="18.65" hidden="false" customHeight="false" outlineLevel="0" collapsed="false">
      <c r="A6624" s="5" t="s">
        <v>6668</v>
      </c>
      <c r="B6624" s="6" t="s">
        <v>29</v>
      </c>
      <c r="C6624" s="6" t="s">
        <v>30</v>
      </c>
      <c r="D6624" s="6" t="s">
        <v>31</v>
      </c>
      <c r="E6624" s="6" t="s">
        <v>30</v>
      </c>
      <c r="F6624" s="7" t="n">
        <v>72</v>
      </c>
      <c r="G6624" s="6" t="s">
        <v>31</v>
      </c>
      <c r="H6624" s="6" t="s">
        <v>30</v>
      </c>
      <c r="I6624" s="6" t="s">
        <v>517</v>
      </c>
      <c r="J6624" s="6" t="s">
        <v>30</v>
      </c>
      <c r="K6624" s="6" t="s">
        <v>30</v>
      </c>
      <c r="L6624" s="6" t="s">
        <v>31</v>
      </c>
      <c r="M6624" s="6" t="s">
        <v>30</v>
      </c>
      <c r="N6624" s="6" t="s">
        <v>31</v>
      </c>
      <c r="O6624" s="6" t="s">
        <v>31</v>
      </c>
      <c r="P6624" s="6" t="s">
        <v>38</v>
      </c>
      <c r="Q6624" s="6" t="s">
        <v>31</v>
      </c>
      <c r="R6624" s="6" t="s">
        <v>39</v>
      </c>
      <c r="S6624" s="8" t="n">
        <v>94.65</v>
      </c>
      <c r="T6624" s="8" t="n">
        <v>6747.35</v>
      </c>
      <c r="U6624" s="6" t="s">
        <v>30</v>
      </c>
      <c r="V6624" s="8" t="n">
        <f aca="false">IF(X6624="0-1 Year", ROUND(S6624/0.474, 2), IF(X6624="1-2 Years", ROUND(S6624/0.287, 2), ROUND(S6624/0.14, 2)))</f>
        <v>676.07</v>
      </c>
      <c r="W6624" s="6" t="str">
        <f aca="false">IF(V6624&gt;4000, "High", IF(V6624&gt;2000, "Medium", "Low"))</f>
        <v>Low</v>
      </c>
      <c r="X6624" s="9" t="s">
        <v>1765</v>
      </c>
      <c r="Y6624" s="10" t="n">
        <f aca="false">IF(U6624="Yes", 1, 0)</f>
        <v>0</v>
      </c>
      <c r="Z6624" s="10" t="n">
        <v>1</v>
      </c>
      <c r="AA6624" s="11" t="n">
        <f aca="false">MAX(0, ($S6624 * 0.35) - ($F6624 * 0.3))</f>
        <v>11.5275</v>
      </c>
      <c r="AB6624" s="12" t="str">
        <f aca="false">IF(AA6624&gt;20,"High",IF(AA6624&gt;10,"Medium","Low"))</f>
        <v>Medium</v>
      </c>
    </row>
    <row r="6625" customFormat="false" ht="18.65" hidden="false" customHeight="false" outlineLevel="0" collapsed="false">
      <c r="A6625" s="5" t="s">
        <v>6669</v>
      </c>
      <c r="B6625" s="6" t="s">
        <v>37</v>
      </c>
      <c r="C6625" s="6" t="s">
        <v>30</v>
      </c>
      <c r="D6625" s="6" t="s">
        <v>31</v>
      </c>
      <c r="E6625" s="6" t="s">
        <v>30</v>
      </c>
      <c r="F6625" s="7" t="n">
        <v>61</v>
      </c>
      <c r="G6625" s="6" t="s">
        <v>31</v>
      </c>
      <c r="H6625" s="6" t="s">
        <v>31</v>
      </c>
      <c r="I6625" s="6" t="s">
        <v>517</v>
      </c>
      <c r="J6625" s="6" t="s">
        <v>30</v>
      </c>
      <c r="K6625" s="6" t="s">
        <v>30</v>
      </c>
      <c r="L6625" s="6" t="s">
        <v>31</v>
      </c>
      <c r="M6625" s="6" t="s">
        <v>31</v>
      </c>
      <c r="N6625" s="6" t="s">
        <v>31</v>
      </c>
      <c r="O6625" s="6" t="s">
        <v>31</v>
      </c>
      <c r="P6625" s="6" t="s">
        <v>38</v>
      </c>
      <c r="Q6625" s="6" t="s">
        <v>31</v>
      </c>
      <c r="R6625" s="6" t="s">
        <v>39</v>
      </c>
      <c r="S6625" s="8" t="n">
        <v>106.35</v>
      </c>
      <c r="T6625" s="8" t="n">
        <v>6751.35</v>
      </c>
      <c r="U6625" s="6" t="s">
        <v>30</v>
      </c>
      <c r="V6625" s="8" t="n">
        <f aca="false">IF(X6625="0-1 Year", ROUND(S6625/0.474, 2), IF(X6625="1-2 Years", ROUND(S6625/0.287, 2), ROUND(S6625/0.14, 2)))</f>
        <v>759.64</v>
      </c>
      <c r="W6625" s="6" t="str">
        <f aca="false">IF(V6625&gt;4000, "High", IF(V6625&gt;2000, "Medium", "Low"))</f>
        <v>Low</v>
      </c>
      <c r="X6625" s="9" t="s">
        <v>1765</v>
      </c>
      <c r="Y6625" s="10" t="n">
        <f aca="false">IF(U6625="Yes", 1, 0)</f>
        <v>0</v>
      </c>
      <c r="Z6625" s="10" t="n">
        <v>1</v>
      </c>
      <c r="AA6625" s="11" t="n">
        <f aca="false">MAX(0, ($S6625 * 0.35) - ($F6625 * 0.3))</f>
        <v>18.9225</v>
      </c>
      <c r="AB6625" s="12" t="str">
        <f aca="false">IF(AA6625&gt;20,"High",IF(AA6625&gt;10,"Medium","Low"))</f>
        <v>Medium</v>
      </c>
    </row>
    <row r="6626" customFormat="false" ht="18.65" hidden="false" customHeight="false" outlineLevel="0" collapsed="false">
      <c r="A6626" s="5" t="s">
        <v>6670</v>
      </c>
      <c r="B6626" s="6" t="s">
        <v>29</v>
      </c>
      <c r="C6626" s="6" t="s">
        <v>30</v>
      </c>
      <c r="D6626" s="6" t="s">
        <v>31</v>
      </c>
      <c r="E6626" s="6" t="s">
        <v>30</v>
      </c>
      <c r="F6626" s="7" t="n">
        <v>68</v>
      </c>
      <c r="G6626" s="6" t="s">
        <v>31</v>
      </c>
      <c r="H6626" s="6" t="s">
        <v>30</v>
      </c>
      <c r="I6626" s="6" t="s">
        <v>517</v>
      </c>
      <c r="J6626" s="6" t="s">
        <v>30</v>
      </c>
      <c r="K6626" s="6" t="s">
        <v>31</v>
      </c>
      <c r="L6626" s="6" t="s">
        <v>30</v>
      </c>
      <c r="M6626" s="6" t="s">
        <v>31</v>
      </c>
      <c r="N6626" s="6" t="s">
        <v>31</v>
      </c>
      <c r="O6626" s="6" t="s">
        <v>31</v>
      </c>
      <c r="P6626" s="6" t="s">
        <v>33</v>
      </c>
      <c r="Q6626" s="6" t="s">
        <v>31</v>
      </c>
      <c r="R6626" s="6" t="s">
        <v>39</v>
      </c>
      <c r="S6626" s="8" t="n">
        <v>100.3</v>
      </c>
      <c r="T6626" s="8" t="n">
        <v>6754.35</v>
      </c>
      <c r="U6626" s="6" t="s">
        <v>30</v>
      </c>
      <c r="V6626" s="8" t="n">
        <f aca="false">IF(X6626="0-1 Year", ROUND(S6626/0.474, 2), IF(X6626="1-2 Years", ROUND(S6626/0.287, 2), ROUND(S6626/0.14, 2)))</f>
        <v>716.43</v>
      </c>
      <c r="W6626" s="6" t="str">
        <f aca="false">IF(V6626&gt;4000, "High", IF(V6626&gt;2000, "Medium", "Low"))</f>
        <v>Low</v>
      </c>
      <c r="X6626" s="9" t="s">
        <v>1765</v>
      </c>
      <c r="Y6626" s="10" t="n">
        <f aca="false">IF(U6626="Yes", 1, 0)</f>
        <v>0</v>
      </c>
      <c r="Z6626" s="10" t="n">
        <v>1</v>
      </c>
      <c r="AA6626" s="11" t="n">
        <f aca="false">MAX(0, ($S6626 * 0.35) - ($F6626 * 0.3))</f>
        <v>14.705</v>
      </c>
      <c r="AB6626" s="12" t="str">
        <f aca="false">IF(AA6626&gt;20,"High",IF(AA6626&gt;10,"Medium","Low"))</f>
        <v>Medium</v>
      </c>
    </row>
    <row r="6627" customFormat="false" ht="18.65" hidden="false" customHeight="false" outlineLevel="0" collapsed="false">
      <c r="A6627" s="5" t="s">
        <v>6671</v>
      </c>
      <c r="B6627" s="6" t="s">
        <v>37</v>
      </c>
      <c r="C6627" s="6" t="s">
        <v>30</v>
      </c>
      <c r="D6627" s="6" t="s">
        <v>31</v>
      </c>
      <c r="E6627" s="6" t="s">
        <v>31</v>
      </c>
      <c r="F6627" s="7" t="n">
        <v>60</v>
      </c>
      <c r="G6627" s="6" t="s">
        <v>31</v>
      </c>
      <c r="H6627" s="6" t="s">
        <v>31</v>
      </c>
      <c r="I6627" s="6" t="s">
        <v>517</v>
      </c>
      <c r="J6627" s="6" t="s">
        <v>31</v>
      </c>
      <c r="K6627" s="6" t="s">
        <v>31</v>
      </c>
      <c r="L6627" s="6" t="s">
        <v>31</v>
      </c>
      <c r="M6627" s="6" t="s">
        <v>31</v>
      </c>
      <c r="N6627" s="6" t="s">
        <v>31</v>
      </c>
      <c r="O6627" s="6" t="s">
        <v>31</v>
      </c>
      <c r="P6627" s="6" t="s">
        <v>166</v>
      </c>
      <c r="Q6627" s="6" t="s">
        <v>30</v>
      </c>
      <c r="R6627" s="6" t="s">
        <v>58</v>
      </c>
      <c r="S6627" s="8" t="n">
        <v>115.25</v>
      </c>
      <c r="T6627" s="8" t="n">
        <v>6758.45</v>
      </c>
      <c r="U6627" s="6" t="s">
        <v>30</v>
      </c>
      <c r="V6627" s="8" t="n">
        <f aca="false">IF(X6627="0-1 Year", ROUND(S6627/0.474, 2), IF(X6627="1-2 Years", ROUND(S6627/0.287, 2), ROUND(S6627/0.14, 2)))</f>
        <v>823.21</v>
      </c>
      <c r="W6627" s="6" t="str">
        <f aca="false">IF(V6627&gt;4000, "High", IF(V6627&gt;2000, "Medium", "Low"))</f>
        <v>Low</v>
      </c>
      <c r="X6627" s="9" t="s">
        <v>1765</v>
      </c>
      <c r="Y6627" s="10" t="n">
        <f aca="false">IF(U6627="Yes", 1, 0)</f>
        <v>0</v>
      </c>
      <c r="Z6627" s="10" t="n">
        <v>1</v>
      </c>
      <c r="AA6627" s="11" t="n">
        <f aca="false">MAX(0, ($S6627 * 0.35) - ($F6627 * 0.3))</f>
        <v>22.3375</v>
      </c>
      <c r="AB6627" s="12" t="str">
        <f aca="false">IF(AA6627&gt;20,"High",IF(AA6627&gt;10,"Medium","Low"))</f>
        <v>High</v>
      </c>
    </row>
    <row r="6628" customFormat="false" ht="18.65" hidden="false" customHeight="false" outlineLevel="0" collapsed="false">
      <c r="A6628" s="5" t="s">
        <v>6672</v>
      </c>
      <c r="B6628" s="6" t="s">
        <v>37</v>
      </c>
      <c r="C6628" s="6" t="s">
        <v>31</v>
      </c>
      <c r="D6628" s="6" t="s">
        <v>31</v>
      </c>
      <c r="E6628" s="6" t="s">
        <v>30</v>
      </c>
      <c r="F6628" s="7" t="n">
        <v>71</v>
      </c>
      <c r="G6628" s="6" t="s">
        <v>31</v>
      </c>
      <c r="H6628" s="6" t="s">
        <v>31</v>
      </c>
      <c r="I6628" s="6" t="s">
        <v>517</v>
      </c>
      <c r="J6628" s="6" t="s">
        <v>31</v>
      </c>
      <c r="K6628" s="6" t="s">
        <v>31</v>
      </c>
      <c r="L6628" s="6" t="s">
        <v>31</v>
      </c>
      <c r="M6628" s="6" t="s">
        <v>31</v>
      </c>
      <c r="N6628" s="6" t="s">
        <v>30</v>
      </c>
      <c r="O6628" s="6" t="s">
        <v>30</v>
      </c>
      <c r="P6628" s="6" t="s">
        <v>166</v>
      </c>
      <c r="Q6628" s="6" t="s">
        <v>31</v>
      </c>
      <c r="R6628" s="6" t="s">
        <v>58</v>
      </c>
      <c r="S6628" s="8" t="n">
        <v>96.35</v>
      </c>
      <c r="T6628" s="8" t="n">
        <v>6766.95</v>
      </c>
      <c r="U6628" s="6" t="s">
        <v>30</v>
      </c>
      <c r="V6628" s="8" t="n">
        <f aca="false">IF(X6628="0-1 Year", ROUND(S6628/0.474, 2), IF(X6628="1-2 Years", ROUND(S6628/0.287, 2), ROUND(S6628/0.14, 2)))</f>
        <v>688.21</v>
      </c>
      <c r="W6628" s="6" t="str">
        <f aca="false">IF(V6628&gt;4000, "High", IF(V6628&gt;2000, "Medium", "Low"))</f>
        <v>Low</v>
      </c>
      <c r="X6628" s="9" t="s">
        <v>1765</v>
      </c>
      <c r="Y6628" s="10" t="n">
        <f aca="false">IF(U6628="Yes", 1, 0)</f>
        <v>0</v>
      </c>
      <c r="Z6628" s="10" t="n">
        <v>1</v>
      </c>
      <c r="AA6628" s="11" t="n">
        <f aca="false">MAX(0, ($S6628 * 0.35) - ($F6628 * 0.3))</f>
        <v>12.4225</v>
      </c>
      <c r="AB6628" s="12" t="str">
        <f aca="false">IF(AA6628&gt;20,"High",IF(AA6628&gt;10,"Medium","Low"))</f>
        <v>Medium</v>
      </c>
    </row>
    <row r="6629" customFormat="false" ht="18.65" hidden="false" customHeight="false" outlineLevel="0" collapsed="false">
      <c r="A6629" s="5" t="s">
        <v>6673</v>
      </c>
      <c r="B6629" s="6" t="s">
        <v>37</v>
      </c>
      <c r="C6629" s="6" t="s">
        <v>31</v>
      </c>
      <c r="D6629" s="6" t="s">
        <v>31</v>
      </c>
      <c r="E6629" s="6" t="s">
        <v>31</v>
      </c>
      <c r="F6629" s="7" t="n">
        <v>65</v>
      </c>
      <c r="G6629" s="6" t="s">
        <v>31</v>
      </c>
      <c r="H6629" s="6" t="s">
        <v>31</v>
      </c>
      <c r="I6629" s="6" t="s">
        <v>517</v>
      </c>
      <c r="J6629" s="6" t="s">
        <v>30</v>
      </c>
      <c r="K6629" s="6" t="s">
        <v>30</v>
      </c>
      <c r="L6629" s="6" t="s">
        <v>31</v>
      </c>
      <c r="M6629" s="6" t="s">
        <v>31</v>
      </c>
      <c r="N6629" s="6" t="s">
        <v>31</v>
      </c>
      <c r="O6629" s="6" t="s">
        <v>31</v>
      </c>
      <c r="P6629" s="6" t="s">
        <v>33</v>
      </c>
      <c r="Q6629" s="6" t="s">
        <v>31</v>
      </c>
      <c r="R6629" s="6" t="s">
        <v>53</v>
      </c>
      <c r="S6629" s="8" t="n">
        <v>103.9</v>
      </c>
      <c r="T6629" s="8" t="n">
        <v>6767.1</v>
      </c>
      <c r="U6629" s="6" t="s">
        <v>30</v>
      </c>
      <c r="V6629" s="8" t="n">
        <f aca="false">IF(X6629="0-1 Year", ROUND(S6629/0.474, 2), IF(X6629="1-2 Years", ROUND(S6629/0.287, 2), ROUND(S6629/0.14, 2)))</f>
        <v>742.14</v>
      </c>
      <c r="W6629" s="6" t="str">
        <f aca="false">IF(V6629&gt;4000, "High", IF(V6629&gt;2000, "Medium", "Low"))</f>
        <v>Low</v>
      </c>
      <c r="X6629" s="9" t="s">
        <v>1765</v>
      </c>
      <c r="Y6629" s="10" t="n">
        <f aca="false">IF(U6629="Yes", 1, 0)</f>
        <v>0</v>
      </c>
      <c r="Z6629" s="10" t="n">
        <v>1</v>
      </c>
      <c r="AA6629" s="11" t="n">
        <f aca="false">MAX(0, ($S6629 * 0.35) - ($F6629 * 0.3))</f>
        <v>16.865</v>
      </c>
      <c r="AB6629" s="12" t="str">
        <f aca="false">IF(AA6629&gt;20,"High",IF(AA6629&gt;10,"Medium","Low"))</f>
        <v>Medium</v>
      </c>
    </row>
    <row r="6630" customFormat="false" ht="18.65" hidden="false" customHeight="false" outlineLevel="0" collapsed="false">
      <c r="A6630" s="5" t="s">
        <v>6674</v>
      </c>
      <c r="B6630" s="6" t="s">
        <v>29</v>
      </c>
      <c r="C6630" s="6" t="s">
        <v>30</v>
      </c>
      <c r="D6630" s="6" t="s">
        <v>31</v>
      </c>
      <c r="E6630" s="6" t="s">
        <v>31</v>
      </c>
      <c r="F6630" s="7" t="n">
        <v>68</v>
      </c>
      <c r="G6630" s="6" t="s">
        <v>31</v>
      </c>
      <c r="H6630" s="6" t="s">
        <v>31</v>
      </c>
      <c r="I6630" s="6" t="s">
        <v>517</v>
      </c>
      <c r="J6630" s="6" t="s">
        <v>30</v>
      </c>
      <c r="K6630" s="6" t="s">
        <v>31</v>
      </c>
      <c r="L6630" s="6" t="s">
        <v>30</v>
      </c>
      <c r="M6630" s="6" t="s">
        <v>30</v>
      </c>
      <c r="N6630" s="6" t="s">
        <v>31</v>
      </c>
      <c r="O6630" s="6" t="s">
        <v>31</v>
      </c>
      <c r="P6630" s="6" t="s">
        <v>33</v>
      </c>
      <c r="Q6630" s="6" t="s">
        <v>31</v>
      </c>
      <c r="R6630" s="6" t="s">
        <v>58</v>
      </c>
      <c r="S6630" s="8" t="n">
        <v>101.05</v>
      </c>
      <c r="T6630" s="8" t="n">
        <v>6770.5</v>
      </c>
      <c r="U6630" s="6" t="s">
        <v>30</v>
      </c>
      <c r="V6630" s="8" t="n">
        <f aca="false">IF(X6630="0-1 Year", ROUND(S6630/0.474, 2), IF(X6630="1-2 Years", ROUND(S6630/0.287, 2), ROUND(S6630/0.14, 2)))</f>
        <v>721.79</v>
      </c>
      <c r="W6630" s="6" t="str">
        <f aca="false">IF(V6630&gt;4000, "High", IF(V6630&gt;2000, "Medium", "Low"))</f>
        <v>Low</v>
      </c>
      <c r="X6630" s="9" t="s">
        <v>1765</v>
      </c>
      <c r="Y6630" s="10" t="n">
        <f aca="false">IF(U6630="Yes", 1, 0)</f>
        <v>0</v>
      </c>
      <c r="Z6630" s="10" t="n">
        <v>1</v>
      </c>
      <c r="AA6630" s="11" t="n">
        <f aca="false">MAX(0, ($S6630 * 0.35) - ($F6630 * 0.3))</f>
        <v>14.9675</v>
      </c>
      <c r="AB6630" s="12" t="str">
        <f aca="false">IF(AA6630&gt;20,"High",IF(AA6630&gt;10,"Medium","Low"))</f>
        <v>Medium</v>
      </c>
    </row>
    <row r="6631" customFormat="false" ht="18.65" hidden="false" customHeight="false" outlineLevel="0" collapsed="false">
      <c r="A6631" s="5" t="s">
        <v>6675</v>
      </c>
      <c r="B6631" s="6" t="s">
        <v>37</v>
      </c>
      <c r="C6631" s="6" t="s">
        <v>30</v>
      </c>
      <c r="D6631" s="6" t="s">
        <v>31</v>
      </c>
      <c r="E6631" s="6" t="s">
        <v>31</v>
      </c>
      <c r="F6631" s="7" t="n">
        <v>71</v>
      </c>
      <c r="G6631" s="6" t="s">
        <v>31</v>
      </c>
      <c r="H6631" s="6" t="s">
        <v>31</v>
      </c>
      <c r="I6631" s="6" t="s">
        <v>517</v>
      </c>
      <c r="J6631" s="6" t="s">
        <v>31</v>
      </c>
      <c r="K6631" s="6" t="s">
        <v>31</v>
      </c>
      <c r="L6631" s="6" t="s">
        <v>31</v>
      </c>
      <c r="M6631" s="6" t="s">
        <v>31</v>
      </c>
      <c r="N6631" s="6" t="s">
        <v>30</v>
      </c>
      <c r="O6631" s="6" t="s">
        <v>30</v>
      </c>
      <c r="P6631" s="6" t="s">
        <v>33</v>
      </c>
      <c r="Q6631" s="6" t="s">
        <v>31</v>
      </c>
      <c r="R6631" s="6" t="s">
        <v>58</v>
      </c>
      <c r="S6631" s="8" t="n">
        <v>95.15</v>
      </c>
      <c r="T6631" s="8" t="n">
        <v>6770.85</v>
      </c>
      <c r="U6631" s="6" t="s">
        <v>30</v>
      </c>
      <c r="V6631" s="8" t="n">
        <f aca="false">IF(X6631="0-1 Year", ROUND(S6631/0.474, 2), IF(X6631="1-2 Years", ROUND(S6631/0.287, 2), ROUND(S6631/0.14, 2)))</f>
        <v>679.64</v>
      </c>
      <c r="W6631" s="6" t="str">
        <f aca="false">IF(V6631&gt;4000, "High", IF(V6631&gt;2000, "Medium", "Low"))</f>
        <v>Low</v>
      </c>
      <c r="X6631" s="9" t="s">
        <v>1765</v>
      </c>
      <c r="Y6631" s="10" t="n">
        <f aca="false">IF(U6631="Yes", 1, 0)</f>
        <v>0</v>
      </c>
      <c r="Z6631" s="10" t="n">
        <v>1</v>
      </c>
      <c r="AA6631" s="11" t="n">
        <f aca="false">MAX(0, ($S6631 * 0.35) - ($F6631 * 0.3))</f>
        <v>12.0025</v>
      </c>
      <c r="AB6631" s="12" t="str">
        <f aca="false">IF(AA6631&gt;20,"High",IF(AA6631&gt;10,"Medium","Low"))</f>
        <v>Medium</v>
      </c>
    </row>
    <row r="6632" customFormat="false" ht="18.65" hidden="false" customHeight="false" outlineLevel="0" collapsed="false">
      <c r="A6632" s="5" t="s">
        <v>6676</v>
      </c>
      <c r="B6632" s="6" t="s">
        <v>37</v>
      </c>
      <c r="C6632" s="6" t="s">
        <v>30</v>
      </c>
      <c r="D6632" s="6" t="s">
        <v>30</v>
      </c>
      <c r="E6632" s="6" t="s">
        <v>30</v>
      </c>
      <c r="F6632" s="7" t="n">
        <v>66</v>
      </c>
      <c r="G6632" s="6" t="s">
        <v>31</v>
      </c>
      <c r="H6632" s="6" t="s">
        <v>31</v>
      </c>
      <c r="I6632" s="6" t="s">
        <v>517</v>
      </c>
      <c r="J6632" s="6" t="s">
        <v>31</v>
      </c>
      <c r="K6632" s="6" t="s">
        <v>31</v>
      </c>
      <c r="L6632" s="6" t="s">
        <v>31</v>
      </c>
      <c r="M6632" s="6" t="s">
        <v>31</v>
      </c>
      <c r="N6632" s="6" t="s">
        <v>31</v>
      </c>
      <c r="O6632" s="6" t="s">
        <v>30</v>
      </c>
      <c r="P6632" s="6" t="s">
        <v>33</v>
      </c>
      <c r="Q6632" s="6" t="s">
        <v>31</v>
      </c>
      <c r="R6632" s="6" t="s">
        <v>53</v>
      </c>
      <c r="S6632" s="8" t="n">
        <v>104.55</v>
      </c>
      <c r="T6632" s="8" t="n">
        <v>6779.05</v>
      </c>
      <c r="U6632" s="6" t="s">
        <v>30</v>
      </c>
      <c r="V6632" s="8" t="n">
        <f aca="false">IF(X6632="0-1 Year", ROUND(S6632/0.474, 2), IF(X6632="1-2 Years", ROUND(S6632/0.287, 2), ROUND(S6632/0.14, 2)))</f>
        <v>746.79</v>
      </c>
      <c r="W6632" s="6" t="str">
        <f aca="false">IF(V6632&gt;4000, "High", IF(V6632&gt;2000, "Medium", "Low"))</f>
        <v>Low</v>
      </c>
      <c r="X6632" s="9" t="s">
        <v>1765</v>
      </c>
      <c r="Y6632" s="10" t="n">
        <f aca="false">IF(U6632="Yes", 1, 0)</f>
        <v>0</v>
      </c>
      <c r="Z6632" s="10" t="n">
        <v>1</v>
      </c>
      <c r="AA6632" s="11" t="n">
        <f aca="false">MAX(0, ($S6632 * 0.35) - ($F6632 * 0.3))</f>
        <v>16.7925</v>
      </c>
      <c r="AB6632" s="12" t="str">
        <f aca="false">IF(AA6632&gt;20,"High",IF(AA6632&gt;10,"Medium","Low"))</f>
        <v>Medium</v>
      </c>
    </row>
    <row r="6633" customFormat="false" ht="18.65" hidden="false" customHeight="false" outlineLevel="0" collapsed="false">
      <c r="A6633" s="5" t="s">
        <v>6677</v>
      </c>
      <c r="B6633" s="6" t="s">
        <v>37</v>
      </c>
      <c r="C6633" s="6" t="s">
        <v>30</v>
      </c>
      <c r="D6633" s="6" t="s">
        <v>30</v>
      </c>
      <c r="E6633" s="6" t="s">
        <v>30</v>
      </c>
      <c r="F6633" s="7" t="n">
        <v>63</v>
      </c>
      <c r="G6633" s="6" t="s">
        <v>31</v>
      </c>
      <c r="H6633" s="6" t="s">
        <v>31</v>
      </c>
      <c r="I6633" s="6" t="s">
        <v>517</v>
      </c>
      <c r="J6633" s="6" t="s">
        <v>31</v>
      </c>
      <c r="K6633" s="6" t="s">
        <v>31</v>
      </c>
      <c r="L6633" s="6" t="s">
        <v>31</v>
      </c>
      <c r="M6633" s="6" t="s">
        <v>30</v>
      </c>
      <c r="N6633" s="6" t="s">
        <v>31</v>
      </c>
      <c r="O6633" s="6" t="s">
        <v>31</v>
      </c>
      <c r="P6633" s="6" t="s">
        <v>38</v>
      </c>
      <c r="Q6633" s="6" t="s">
        <v>30</v>
      </c>
      <c r="R6633" s="6" t="s">
        <v>58</v>
      </c>
      <c r="S6633" s="8" t="n">
        <v>108.25</v>
      </c>
      <c r="T6633" s="8" t="n">
        <v>6780.1</v>
      </c>
      <c r="U6633" s="6" t="s">
        <v>30</v>
      </c>
      <c r="V6633" s="8" t="n">
        <f aca="false">IF(X6633="0-1 Year", ROUND(S6633/0.474, 2), IF(X6633="1-2 Years", ROUND(S6633/0.287, 2), ROUND(S6633/0.14, 2)))</f>
        <v>773.21</v>
      </c>
      <c r="W6633" s="6" t="str">
        <f aca="false">IF(V6633&gt;4000, "High", IF(V6633&gt;2000, "Medium", "Low"))</f>
        <v>Low</v>
      </c>
      <c r="X6633" s="9" t="s">
        <v>1765</v>
      </c>
      <c r="Y6633" s="10" t="n">
        <f aca="false">IF(U6633="Yes", 1, 0)</f>
        <v>0</v>
      </c>
      <c r="Z6633" s="10" t="n">
        <v>1</v>
      </c>
      <c r="AA6633" s="11" t="n">
        <f aca="false">MAX(0, ($S6633 * 0.35) - ($F6633 * 0.3))</f>
        <v>18.9875</v>
      </c>
      <c r="AB6633" s="12" t="str">
        <f aca="false">IF(AA6633&gt;20,"High",IF(AA6633&gt;10,"Medium","Low"))</f>
        <v>Medium</v>
      </c>
    </row>
    <row r="6634" customFormat="false" ht="18.65" hidden="false" customHeight="false" outlineLevel="0" collapsed="false">
      <c r="A6634" s="5" t="s">
        <v>6678</v>
      </c>
      <c r="B6634" s="6" t="s">
        <v>29</v>
      </c>
      <c r="C6634" s="6" t="s">
        <v>30</v>
      </c>
      <c r="D6634" s="6" t="s">
        <v>31</v>
      </c>
      <c r="E6634" s="6" t="s">
        <v>30</v>
      </c>
      <c r="F6634" s="7" t="n">
        <v>72</v>
      </c>
      <c r="G6634" s="6" t="s">
        <v>31</v>
      </c>
      <c r="H6634" s="6" t="s">
        <v>31</v>
      </c>
      <c r="I6634" s="6" t="s">
        <v>203</v>
      </c>
      <c r="J6634" s="6" t="s">
        <v>31</v>
      </c>
      <c r="K6634" s="6" t="s">
        <v>31</v>
      </c>
      <c r="L6634" s="6" t="s">
        <v>31</v>
      </c>
      <c r="M6634" s="6" t="s">
        <v>31</v>
      </c>
      <c r="N6634" s="6" t="s">
        <v>31</v>
      </c>
      <c r="O6634" s="6" t="s">
        <v>31</v>
      </c>
      <c r="P6634" s="6" t="s">
        <v>166</v>
      </c>
      <c r="Q6634" s="6" t="s">
        <v>31</v>
      </c>
      <c r="R6634" s="6" t="s">
        <v>58</v>
      </c>
      <c r="S6634" s="8" t="n">
        <v>92</v>
      </c>
      <c r="T6634" s="8" t="n">
        <v>6782.15</v>
      </c>
      <c r="U6634" s="6" t="s">
        <v>30</v>
      </c>
      <c r="V6634" s="8" t="n">
        <f aca="false">IF(X6634="0-1 Year", ROUND(S6634/0.474, 2), IF(X6634="1-2 Years", ROUND(S6634/0.287, 2), ROUND(S6634/0.14, 2)))</f>
        <v>657.14</v>
      </c>
      <c r="W6634" s="6" t="str">
        <f aca="false">IF(V6634&gt;4000, "High", IF(V6634&gt;2000, "Medium", "Low"))</f>
        <v>Low</v>
      </c>
      <c r="X6634" s="9" t="s">
        <v>1765</v>
      </c>
      <c r="Y6634" s="10" t="n">
        <f aca="false">IF(U6634="Yes", 1, 0)</f>
        <v>0</v>
      </c>
      <c r="Z6634" s="10" t="n">
        <v>1</v>
      </c>
      <c r="AA6634" s="11" t="n">
        <f aca="false">MAX(0, ($S6634 * 0.35) - ($F6634 * 0.3))</f>
        <v>10.6</v>
      </c>
      <c r="AB6634" s="12" t="str">
        <f aca="false">IF(AA6634&gt;20,"High",IF(AA6634&gt;10,"Medium","Low"))</f>
        <v>Medium</v>
      </c>
    </row>
    <row r="6635" customFormat="false" ht="18.65" hidden="false" customHeight="false" outlineLevel="0" collapsed="false">
      <c r="A6635" s="5" t="s">
        <v>6679</v>
      </c>
      <c r="B6635" s="6" t="s">
        <v>37</v>
      </c>
      <c r="C6635" s="6" t="s">
        <v>30</v>
      </c>
      <c r="D6635" s="6" t="s">
        <v>31</v>
      </c>
      <c r="E6635" s="6" t="s">
        <v>30</v>
      </c>
      <c r="F6635" s="7" t="n">
        <v>72</v>
      </c>
      <c r="G6635" s="6" t="s">
        <v>31</v>
      </c>
      <c r="H6635" s="6" t="s">
        <v>31</v>
      </c>
      <c r="I6635" s="6" t="s">
        <v>203</v>
      </c>
      <c r="J6635" s="6" t="s">
        <v>31</v>
      </c>
      <c r="K6635" s="6" t="s">
        <v>31</v>
      </c>
      <c r="L6635" s="6" t="s">
        <v>31</v>
      </c>
      <c r="M6635" s="6" t="s">
        <v>31</v>
      </c>
      <c r="N6635" s="6" t="s">
        <v>31</v>
      </c>
      <c r="O6635" s="6" t="s">
        <v>31</v>
      </c>
      <c r="P6635" s="6" t="s">
        <v>166</v>
      </c>
      <c r="Q6635" s="6" t="s">
        <v>31</v>
      </c>
      <c r="R6635" s="6" t="s">
        <v>39</v>
      </c>
      <c r="S6635" s="8" t="n">
        <v>92.4</v>
      </c>
      <c r="T6635" s="8" t="n">
        <v>6786.1</v>
      </c>
      <c r="U6635" s="6" t="s">
        <v>30</v>
      </c>
      <c r="V6635" s="8" t="n">
        <f aca="false">IF(X6635="0-1 Year", ROUND(S6635/0.474, 2), IF(X6635="1-2 Years", ROUND(S6635/0.287, 2), ROUND(S6635/0.14, 2)))</f>
        <v>660</v>
      </c>
      <c r="W6635" s="6" t="str">
        <f aca="false">IF(V6635&gt;4000, "High", IF(V6635&gt;2000, "Medium", "Low"))</f>
        <v>Low</v>
      </c>
      <c r="X6635" s="9" t="s">
        <v>1765</v>
      </c>
      <c r="Y6635" s="10" t="n">
        <f aca="false">IF(U6635="Yes", 1, 0)</f>
        <v>0</v>
      </c>
      <c r="Z6635" s="10" t="n">
        <v>1</v>
      </c>
      <c r="AA6635" s="11" t="n">
        <f aca="false">MAX(0, ($S6635 * 0.35) - ($F6635 * 0.3))</f>
        <v>10.74</v>
      </c>
      <c r="AB6635" s="12" t="str">
        <f aca="false">IF(AA6635&gt;20,"High",IF(AA6635&gt;10,"Medium","Low"))</f>
        <v>Medium</v>
      </c>
    </row>
    <row r="6636" customFormat="false" ht="18.65" hidden="false" customHeight="false" outlineLevel="0" collapsed="false">
      <c r="A6636" s="5" t="s">
        <v>6680</v>
      </c>
      <c r="B6636" s="6" t="s">
        <v>37</v>
      </c>
      <c r="C6636" s="6" t="s">
        <v>31</v>
      </c>
      <c r="D6636" s="6" t="s">
        <v>31</v>
      </c>
      <c r="E6636" s="6" t="s">
        <v>30</v>
      </c>
      <c r="F6636" s="7" t="n">
        <v>65</v>
      </c>
      <c r="G6636" s="6" t="s">
        <v>31</v>
      </c>
      <c r="H6636" s="6" t="s">
        <v>31</v>
      </c>
      <c r="I6636" s="6" t="s">
        <v>517</v>
      </c>
      <c r="J6636" s="6" t="s">
        <v>31</v>
      </c>
      <c r="K6636" s="6" t="s">
        <v>30</v>
      </c>
      <c r="L6636" s="6" t="s">
        <v>31</v>
      </c>
      <c r="M6636" s="6" t="s">
        <v>30</v>
      </c>
      <c r="N6636" s="6" t="s">
        <v>31</v>
      </c>
      <c r="O6636" s="6" t="s">
        <v>31</v>
      </c>
      <c r="P6636" s="6" t="s">
        <v>38</v>
      </c>
      <c r="Q6636" s="6" t="s">
        <v>30</v>
      </c>
      <c r="R6636" s="6" t="s">
        <v>53</v>
      </c>
      <c r="S6636" s="8" t="n">
        <v>105.25</v>
      </c>
      <c r="T6636" s="8" t="n">
        <v>6786.4</v>
      </c>
      <c r="U6636" s="6" t="s">
        <v>31</v>
      </c>
      <c r="V6636" s="8" t="n">
        <f aca="false">IF(X6636="0-1 Year", ROUND(S6636/0.474, 2), IF(X6636="1-2 Years", ROUND(S6636/0.287, 2), ROUND(S6636/0.14, 2)))</f>
        <v>751.79</v>
      </c>
      <c r="W6636" s="6" t="str">
        <f aca="false">IF(V6636&gt;4000, "High", IF(V6636&gt;2000, "Medium", "Low"))</f>
        <v>Low</v>
      </c>
      <c r="X6636" s="9" t="s">
        <v>1765</v>
      </c>
      <c r="Y6636" s="10" t="n">
        <f aca="false">IF(U6636="Yes", 1, 0)</f>
        <v>1</v>
      </c>
      <c r="Z6636" s="10" t="n">
        <v>1</v>
      </c>
      <c r="AA6636" s="11" t="n">
        <f aca="false">MAX(0, ($S6636 * 0.35) - ($F6636 * 0.3))</f>
        <v>17.3375</v>
      </c>
      <c r="AB6636" s="12" t="str">
        <f aca="false">IF(AA6636&gt;20,"High",IF(AA6636&gt;10,"Medium","Low"))</f>
        <v>Medium</v>
      </c>
    </row>
    <row r="6637" customFormat="false" ht="18.65" hidden="false" customHeight="false" outlineLevel="0" collapsed="false">
      <c r="A6637" s="5" t="s">
        <v>6681</v>
      </c>
      <c r="B6637" s="6" t="s">
        <v>29</v>
      </c>
      <c r="C6637" s="6" t="s">
        <v>31</v>
      </c>
      <c r="D6637" s="6" t="s">
        <v>31</v>
      </c>
      <c r="E6637" s="6" t="s">
        <v>30</v>
      </c>
      <c r="F6637" s="7" t="n">
        <v>65</v>
      </c>
      <c r="G6637" s="6" t="s">
        <v>31</v>
      </c>
      <c r="H6637" s="6" t="s">
        <v>31</v>
      </c>
      <c r="I6637" s="6" t="s">
        <v>517</v>
      </c>
      <c r="J6637" s="6" t="s">
        <v>30</v>
      </c>
      <c r="K6637" s="6" t="s">
        <v>31</v>
      </c>
      <c r="L6637" s="6" t="s">
        <v>31</v>
      </c>
      <c r="M6637" s="6" t="s">
        <v>30</v>
      </c>
      <c r="N6637" s="6" t="s">
        <v>31</v>
      </c>
      <c r="O6637" s="6" t="s">
        <v>31</v>
      </c>
      <c r="P6637" s="6" t="s">
        <v>33</v>
      </c>
      <c r="Q6637" s="6" t="s">
        <v>31</v>
      </c>
      <c r="R6637" s="6" t="s">
        <v>53</v>
      </c>
      <c r="S6637" s="8" t="n">
        <v>103.15</v>
      </c>
      <c r="T6637" s="8" t="n">
        <v>6792.45</v>
      </c>
      <c r="U6637" s="6" t="s">
        <v>30</v>
      </c>
      <c r="V6637" s="8" t="n">
        <f aca="false">IF(X6637="0-1 Year", ROUND(S6637/0.474, 2), IF(X6637="1-2 Years", ROUND(S6637/0.287, 2), ROUND(S6637/0.14, 2)))</f>
        <v>736.79</v>
      </c>
      <c r="W6637" s="6" t="str">
        <f aca="false">IF(V6637&gt;4000, "High", IF(V6637&gt;2000, "Medium", "Low"))</f>
        <v>Low</v>
      </c>
      <c r="X6637" s="9" t="s">
        <v>1765</v>
      </c>
      <c r="Y6637" s="10" t="n">
        <f aca="false">IF(U6637="Yes", 1, 0)</f>
        <v>0</v>
      </c>
      <c r="Z6637" s="10" t="n">
        <v>1</v>
      </c>
      <c r="AA6637" s="11" t="n">
        <f aca="false">MAX(0, ($S6637 * 0.35) - ($F6637 * 0.3))</f>
        <v>16.6025</v>
      </c>
      <c r="AB6637" s="12" t="str">
        <f aca="false">IF(AA6637&gt;20,"High",IF(AA6637&gt;10,"Medium","Low"))</f>
        <v>Medium</v>
      </c>
    </row>
    <row r="6638" customFormat="false" ht="18.65" hidden="false" customHeight="false" outlineLevel="0" collapsed="false">
      <c r="A6638" s="5" t="s">
        <v>6682</v>
      </c>
      <c r="B6638" s="6" t="s">
        <v>37</v>
      </c>
      <c r="C6638" s="6" t="s">
        <v>30</v>
      </c>
      <c r="D6638" s="6" t="s">
        <v>31</v>
      </c>
      <c r="E6638" s="6" t="s">
        <v>30</v>
      </c>
      <c r="F6638" s="7" t="n">
        <v>64</v>
      </c>
      <c r="G6638" s="6" t="s">
        <v>31</v>
      </c>
      <c r="H6638" s="6" t="s">
        <v>31</v>
      </c>
      <c r="I6638" s="6" t="s">
        <v>517</v>
      </c>
      <c r="J6638" s="6" t="s">
        <v>30</v>
      </c>
      <c r="K6638" s="6" t="s">
        <v>31</v>
      </c>
      <c r="L6638" s="6" t="s">
        <v>30</v>
      </c>
      <c r="M6638" s="6" t="s">
        <v>31</v>
      </c>
      <c r="N6638" s="6" t="s">
        <v>31</v>
      </c>
      <c r="O6638" s="6" t="s">
        <v>31</v>
      </c>
      <c r="P6638" s="6" t="s">
        <v>166</v>
      </c>
      <c r="Q6638" s="6" t="s">
        <v>31</v>
      </c>
      <c r="R6638" s="6" t="s">
        <v>53</v>
      </c>
      <c r="S6638" s="8" t="n">
        <v>105.4</v>
      </c>
      <c r="T6638" s="8" t="n">
        <v>6794.75</v>
      </c>
      <c r="U6638" s="6" t="s">
        <v>30</v>
      </c>
      <c r="V6638" s="8" t="n">
        <f aca="false">IF(X6638="0-1 Year", ROUND(S6638/0.474, 2), IF(X6638="1-2 Years", ROUND(S6638/0.287, 2), ROUND(S6638/0.14, 2)))</f>
        <v>752.86</v>
      </c>
      <c r="W6638" s="6" t="str">
        <f aca="false">IF(V6638&gt;4000, "High", IF(V6638&gt;2000, "Medium", "Low"))</f>
        <v>Low</v>
      </c>
      <c r="X6638" s="9" t="s">
        <v>1765</v>
      </c>
      <c r="Y6638" s="10" t="n">
        <f aca="false">IF(U6638="Yes", 1, 0)</f>
        <v>0</v>
      </c>
      <c r="Z6638" s="10" t="n">
        <v>1</v>
      </c>
      <c r="AA6638" s="11" t="n">
        <f aca="false">MAX(0, ($S6638 * 0.35) - ($F6638 * 0.3))</f>
        <v>17.69</v>
      </c>
      <c r="AB6638" s="12" t="str">
        <f aca="false">IF(AA6638&gt;20,"High",IF(AA6638&gt;10,"Medium","Low"))</f>
        <v>Medium</v>
      </c>
    </row>
    <row r="6639" customFormat="false" ht="18.65" hidden="false" customHeight="false" outlineLevel="0" collapsed="false">
      <c r="A6639" s="5" t="s">
        <v>6683</v>
      </c>
      <c r="B6639" s="6" t="s">
        <v>29</v>
      </c>
      <c r="C6639" s="6" t="s">
        <v>30</v>
      </c>
      <c r="D6639" s="6" t="s">
        <v>31</v>
      </c>
      <c r="E6639" s="6" t="s">
        <v>30</v>
      </c>
      <c r="F6639" s="7" t="n">
        <v>65</v>
      </c>
      <c r="G6639" s="6" t="s">
        <v>31</v>
      </c>
      <c r="H6639" s="6" t="s">
        <v>31</v>
      </c>
      <c r="I6639" s="6" t="s">
        <v>517</v>
      </c>
      <c r="J6639" s="6" t="s">
        <v>31</v>
      </c>
      <c r="K6639" s="6" t="s">
        <v>30</v>
      </c>
      <c r="L6639" s="6" t="s">
        <v>31</v>
      </c>
      <c r="M6639" s="6" t="s">
        <v>30</v>
      </c>
      <c r="N6639" s="6" t="s">
        <v>31</v>
      </c>
      <c r="O6639" s="6" t="s">
        <v>31</v>
      </c>
      <c r="P6639" s="6" t="s">
        <v>38</v>
      </c>
      <c r="Q6639" s="6" t="s">
        <v>31</v>
      </c>
      <c r="R6639" s="6" t="s">
        <v>39</v>
      </c>
      <c r="S6639" s="8" t="n">
        <v>104.25</v>
      </c>
      <c r="T6639" s="8" t="n">
        <v>6812.95</v>
      </c>
      <c r="U6639" s="6" t="s">
        <v>30</v>
      </c>
      <c r="V6639" s="8" t="n">
        <f aca="false">IF(X6639="0-1 Year", ROUND(S6639/0.474, 2), IF(X6639="1-2 Years", ROUND(S6639/0.287, 2), ROUND(S6639/0.14, 2)))</f>
        <v>744.64</v>
      </c>
      <c r="W6639" s="6" t="str">
        <f aca="false">IF(V6639&gt;4000, "High", IF(V6639&gt;2000, "Medium", "Low"))</f>
        <v>Low</v>
      </c>
      <c r="X6639" s="9" t="s">
        <v>1765</v>
      </c>
      <c r="Y6639" s="10" t="n">
        <f aca="false">IF(U6639="Yes", 1, 0)</f>
        <v>0</v>
      </c>
      <c r="Z6639" s="10" t="n">
        <v>1</v>
      </c>
      <c r="AA6639" s="11" t="n">
        <f aca="false">MAX(0, ($S6639 * 0.35) - ($F6639 * 0.3))</f>
        <v>16.9875</v>
      </c>
      <c r="AB6639" s="12" t="str">
        <f aca="false">IF(AA6639&gt;20,"High",IF(AA6639&gt;10,"Medium","Low"))</f>
        <v>Medium</v>
      </c>
    </row>
    <row r="6640" customFormat="false" ht="18.65" hidden="false" customHeight="false" outlineLevel="0" collapsed="false">
      <c r="A6640" s="5" t="s">
        <v>6684</v>
      </c>
      <c r="B6640" s="6" t="s">
        <v>37</v>
      </c>
      <c r="C6640" s="6" t="s">
        <v>30</v>
      </c>
      <c r="D6640" s="6" t="s">
        <v>31</v>
      </c>
      <c r="E6640" s="6" t="s">
        <v>30</v>
      </c>
      <c r="F6640" s="7" t="n">
        <v>67</v>
      </c>
      <c r="G6640" s="6" t="s">
        <v>31</v>
      </c>
      <c r="H6640" s="6" t="s">
        <v>31</v>
      </c>
      <c r="I6640" s="6" t="s">
        <v>517</v>
      </c>
      <c r="J6640" s="6" t="s">
        <v>30</v>
      </c>
      <c r="K6640" s="6" t="s">
        <v>31</v>
      </c>
      <c r="L6640" s="6" t="s">
        <v>31</v>
      </c>
      <c r="M6640" s="6" t="s">
        <v>30</v>
      </c>
      <c r="N6640" s="6" t="s">
        <v>31</v>
      </c>
      <c r="O6640" s="6" t="s">
        <v>31</v>
      </c>
      <c r="P6640" s="6" t="s">
        <v>33</v>
      </c>
      <c r="Q6640" s="6" t="s">
        <v>31</v>
      </c>
      <c r="R6640" s="6" t="s">
        <v>53</v>
      </c>
      <c r="S6640" s="8" t="n">
        <v>105.7</v>
      </c>
      <c r="T6640" s="8" t="n">
        <v>6816.95</v>
      </c>
      <c r="U6640" s="6" t="s">
        <v>30</v>
      </c>
      <c r="V6640" s="8" t="n">
        <f aca="false">IF(X6640="0-1 Year", ROUND(S6640/0.474, 2), IF(X6640="1-2 Years", ROUND(S6640/0.287, 2), ROUND(S6640/0.14, 2)))</f>
        <v>755</v>
      </c>
      <c r="W6640" s="6" t="str">
        <f aca="false">IF(V6640&gt;4000, "High", IF(V6640&gt;2000, "Medium", "Low"))</f>
        <v>Low</v>
      </c>
      <c r="X6640" s="9" t="s">
        <v>1765</v>
      </c>
      <c r="Y6640" s="10" t="n">
        <f aca="false">IF(U6640="Yes", 1, 0)</f>
        <v>0</v>
      </c>
      <c r="Z6640" s="10" t="n">
        <v>1</v>
      </c>
      <c r="AA6640" s="11" t="n">
        <f aca="false">MAX(0, ($S6640 * 0.35) - ($F6640 * 0.3))</f>
        <v>16.895</v>
      </c>
      <c r="AB6640" s="12" t="str">
        <f aca="false">IF(AA6640&gt;20,"High",IF(AA6640&gt;10,"Medium","Low"))</f>
        <v>Medium</v>
      </c>
    </row>
    <row r="6641" customFormat="false" ht="18.65" hidden="false" customHeight="false" outlineLevel="0" collapsed="false">
      <c r="A6641" s="5" t="s">
        <v>6685</v>
      </c>
      <c r="B6641" s="6" t="s">
        <v>37</v>
      </c>
      <c r="C6641" s="6" t="s">
        <v>31</v>
      </c>
      <c r="D6641" s="6" t="s">
        <v>31</v>
      </c>
      <c r="E6641" s="6" t="s">
        <v>30</v>
      </c>
      <c r="F6641" s="7" t="n">
        <v>66</v>
      </c>
      <c r="G6641" s="6" t="s">
        <v>31</v>
      </c>
      <c r="H6641" s="6" t="s">
        <v>31</v>
      </c>
      <c r="I6641" s="6" t="s">
        <v>517</v>
      </c>
      <c r="J6641" s="6" t="s">
        <v>30</v>
      </c>
      <c r="K6641" s="6" t="s">
        <v>31</v>
      </c>
      <c r="L6641" s="6" t="s">
        <v>31</v>
      </c>
      <c r="M6641" s="6" t="s">
        <v>30</v>
      </c>
      <c r="N6641" s="6" t="s">
        <v>31</v>
      </c>
      <c r="O6641" s="6" t="s">
        <v>31</v>
      </c>
      <c r="P6641" s="6" t="s">
        <v>33</v>
      </c>
      <c r="Q6641" s="6" t="s">
        <v>30</v>
      </c>
      <c r="R6641" s="6" t="s">
        <v>58</v>
      </c>
      <c r="S6641" s="8" t="n">
        <v>104.6</v>
      </c>
      <c r="T6641" s="8" t="n">
        <v>6819.45</v>
      </c>
      <c r="U6641" s="6" t="s">
        <v>30</v>
      </c>
      <c r="V6641" s="8" t="n">
        <f aca="false">IF(X6641="0-1 Year", ROUND(S6641/0.474, 2), IF(X6641="1-2 Years", ROUND(S6641/0.287, 2), ROUND(S6641/0.14, 2)))</f>
        <v>747.14</v>
      </c>
      <c r="W6641" s="6" t="str">
        <f aca="false">IF(V6641&gt;4000, "High", IF(V6641&gt;2000, "Medium", "Low"))</f>
        <v>Low</v>
      </c>
      <c r="X6641" s="9" t="s">
        <v>1765</v>
      </c>
      <c r="Y6641" s="10" t="n">
        <f aca="false">IF(U6641="Yes", 1, 0)</f>
        <v>0</v>
      </c>
      <c r="Z6641" s="10" t="n">
        <v>1</v>
      </c>
      <c r="AA6641" s="11" t="n">
        <f aca="false">MAX(0, ($S6641 * 0.35) - ($F6641 * 0.3))</f>
        <v>16.81</v>
      </c>
      <c r="AB6641" s="12" t="str">
        <f aca="false">IF(AA6641&gt;20,"High",IF(AA6641&gt;10,"Medium","Low"))</f>
        <v>Medium</v>
      </c>
    </row>
    <row r="6642" customFormat="false" ht="18.65" hidden="false" customHeight="false" outlineLevel="0" collapsed="false">
      <c r="A6642" s="5" t="s">
        <v>6686</v>
      </c>
      <c r="B6642" s="6" t="s">
        <v>29</v>
      </c>
      <c r="C6642" s="6" t="s">
        <v>31</v>
      </c>
      <c r="D6642" s="6" t="s">
        <v>31</v>
      </c>
      <c r="E6642" s="6" t="s">
        <v>31</v>
      </c>
      <c r="F6642" s="7" t="n">
        <v>66</v>
      </c>
      <c r="G6642" s="6" t="s">
        <v>31</v>
      </c>
      <c r="H6642" s="6" t="s">
        <v>31</v>
      </c>
      <c r="I6642" s="6" t="s">
        <v>517</v>
      </c>
      <c r="J6642" s="6" t="s">
        <v>30</v>
      </c>
      <c r="K6642" s="6" t="s">
        <v>30</v>
      </c>
      <c r="L6642" s="6" t="s">
        <v>31</v>
      </c>
      <c r="M6642" s="6" t="s">
        <v>30</v>
      </c>
      <c r="N6642" s="6" t="s">
        <v>31</v>
      </c>
      <c r="O6642" s="6" t="s">
        <v>31</v>
      </c>
      <c r="P6642" s="6" t="s">
        <v>38</v>
      </c>
      <c r="Q6642" s="6" t="s">
        <v>31</v>
      </c>
      <c r="R6642" s="6" t="s">
        <v>58</v>
      </c>
      <c r="S6642" s="8" t="n">
        <v>99.5</v>
      </c>
      <c r="T6642" s="8" t="n">
        <v>6822.15</v>
      </c>
      <c r="U6642" s="6" t="s">
        <v>31</v>
      </c>
      <c r="V6642" s="8" t="n">
        <f aca="false">IF(X6642="0-1 Year", ROUND(S6642/0.474, 2), IF(X6642="1-2 Years", ROUND(S6642/0.287, 2), ROUND(S6642/0.14, 2)))</f>
        <v>710.71</v>
      </c>
      <c r="W6642" s="6" t="str">
        <f aca="false">IF(V6642&gt;4000, "High", IF(V6642&gt;2000, "Medium", "Low"))</f>
        <v>Low</v>
      </c>
      <c r="X6642" s="9" t="s">
        <v>1765</v>
      </c>
      <c r="Y6642" s="10" t="n">
        <f aca="false">IF(U6642="Yes", 1, 0)</f>
        <v>1</v>
      </c>
      <c r="Z6642" s="10" t="n">
        <v>1</v>
      </c>
      <c r="AA6642" s="11" t="n">
        <f aca="false">MAX(0, ($S6642 * 0.35) - ($F6642 * 0.3))</f>
        <v>15.025</v>
      </c>
      <c r="AB6642" s="12" t="str">
        <f aca="false">IF(AA6642&gt;20,"High",IF(AA6642&gt;10,"Medium","Low"))</f>
        <v>Medium</v>
      </c>
    </row>
    <row r="6643" customFormat="false" ht="18.65" hidden="false" customHeight="false" outlineLevel="0" collapsed="false">
      <c r="A6643" s="5" t="s">
        <v>6687</v>
      </c>
      <c r="B6643" s="6" t="s">
        <v>29</v>
      </c>
      <c r="C6643" s="6" t="s">
        <v>30</v>
      </c>
      <c r="D6643" s="6" t="s">
        <v>31</v>
      </c>
      <c r="E6643" s="6" t="s">
        <v>30</v>
      </c>
      <c r="F6643" s="7" t="n">
        <v>64</v>
      </c>
      <c r="G6643" s="6" t="s">
        <v>31</v>
      </c>
      <c r="H6643" s="6" t="s">
        <v>31</v>
      </c>
      <c r="I6643" s="6" t="s">
        <v>517</v>
      </c>
      <c r="J6643" s="6" t="s">
        <v>30</v>
      </c>
      <c r="K6643" s="6" t="s">
        <v>31</v>
      </c>
      <c r="L6643" s="6" t="s">
        <v>30</v>
      </c>
      <c r="M6643" s="6" t="s">
        <v>31</v>
      </c>
      <c r="N6643" s="6" t="s">
        <v>31</v>
      </c>
      <c r="O6643" s="6" t="s">
        <v>31</v>
      </c>
      <c r="P6643" s="6" t="s">
        <v>166</v>
      </c>
      <c r="Q6643" s="6" t="s">
        <v>31</v>
      </c>
      <c r="R6643" s="6" t="s">
        <v>39</v>
      </c>
      <c r="S6643" s="8" t="n">
        <v>105.25</v>
      </c>
      <c r="T6643" s="8" t="n">
        <v>6823.4</v>
      </c>
      <c r="U6643" s="6" t="s">
        <v>30</v>
      </c>
      <c r="V6643" s="8" t="n">
        <f aca="false">IF(X6643="0-1 Year", ROUND(S6643/0.474, 2), IF(X6643="1-2 Years", ROUND(S6643/0.287, 2), ROUND(S6643/0.14, 2)))</f>
        <v>751.79</v>
      </c>
      <c r="W6643" s="6" t="str">
        <f aca="false">IF(V6643&gt;4000, "High", IF(V6643&gt;2000, "Medium", "Low"))</f>
        <v>Low</v>
      </c>
      <c r="X6643" s="9" t="s">
        <v>1765</v>
      </c>
      <c r="Y6643" s="10" t="n">
        <f aca="false">IF(U6643="Yes", 1, 0)</f>
        <v>0</v>
      </c>
      <c r="Z6643" s="10" t="n">
        <v>1</v>
      </c>
      <c r="AA6643" s="11" t="n">
        <f aca="false">MAX(0, ($S6643 * 0.35) - ($F6643 * 0.3))</f>
        <v>17.6375</v>
      </c>
      <c r="AB6643" s="12" t="str">
        <f aca="false">IF(AA6643&gt;20,"High",IF(AA6643&gt;10,"Medium","Low"))</f>
        <v>Medium</v>
      </c>
    </row>
    <row r="6644" customFormat="false" ht="18.65" hidden="false" customHeight="false" outlineLevel="0" collapsed="false">
      <c r="A6644" s="5" t="s">
        <v>6688</v>
      </c>
      <c r="B6644" s="6" t="s">
        <v>29</v>
      </c>
      <c r="C6644" s="6" t="s">
        <v>30</v>
      </c>
      <c r="D6644" s="6" t="s">
        <v>31</v>
      </c>
      <c r="E6644" s="6" t="s">
        <v>31</v>
      </c>
      <c r="F6644" s="7" t="n">
        <v>62</v>
      </c>
      <c r="G6644" s="6" t="s">
        <v>31</v>
      </c>
      <c r="H6644" s="6" t="s">
        <v>30</v>
      </c>
      <c r="I6644" s="6" t="s">
        <v>517</v>
      </c>
      <c r="J6644" s="6" t="s">
        <v>31</v>
      </c>
      <c r="K6644" s="6" t="s">
        <v>31</v>
      </c>
      <c r="L6644" s="6" t="s">
        <v>31</v>
      </c>
      <c r="M6644" s="6" t="s">
        <v>31</v>
      </c>
      <c r="N6644" s="6" t="s">
        <v>31</v>
      </c>
      <c r="O6644" s="6" t="s">
        <v>31</v>
      </c>
      <c r="P6644" s="6" t="s">
        <v>166</v>
      </c>
      <c r="Q6644" s="6" t="s">
        <v>30</v>
      </c>
      <c r="R6644" s="6" t="s">
        <v>34</v>
      </c>
      <c r="S6644" s="8" t="n">
        <v>108.15</v>
      </c>
      <c r="T6644" s="8" t="n">
        <v>6825.65</v>
      </c>
      <c r="U6644" s="6" t="s">
        <v>30</v>
      </c>
      <c r="V6644" s="8" t="n">
        <f aca="false">IF(X6644="0-1 Year", ROUND(S6644/0.474, 2), IF(X6644="1-2 Years", ROUND(S6644/0.287, 2), ROUND(S6644/0.14, 2)))</f>
        <v>772.5</v>
      </c>
      <c r="W6644" s="6" t="str">
        <f aca="false">IF(V6644&gt;4000, "High", IF(V6644&gt;2000, "Medium", "Low"))</f>
        <v>Low</v>
      </c>
      <c r="X6644" s="9" t="s">
        <v>1765</v>
      </c>
      <c r="Y6644" s="10" t="n">
        <f aca="false">IF(U6644="Yes", 1, 0)</f>
        <v>0</v>
      </c>
      <c r="Z6644" s="10" t="n">
        <v>1</v>
      </c>
      <c r="AA6644" s="11" t="n">
        <f aca="false">MAX(0, ($S6644 * 0.35) - ($F6644 * 0.3))</f>
        <v>19.2525</v>
      </c>
      <c r="AB6644" s="12" t="str">
        <f aca="false">IF(AA6644&gt;20,"High",IF(AA6644&gt;10,"Medium","Low"))</f>
        <v>Medium</v>
      </c>
    </row>
    <row r="6645" customFormat="false" ht="18.65" hidden="false" customHeight="false" outlineLevel="0" collapsed="false">
      <c r="A6645" s="5" t="s">
        <v>6689</v>
      </c>
      <c r="B6645" s="6" t="s">
        <v>37</v>
      </c>
      <c r="C6645" s="6" t="s">
        <v>31</v>
      </c>
      <c r="D6645" s="6" t="s">
        <v>31</v>
      </c>
      <c r="E6645" s="6" t="s">
        <v>30</v>
      </c>
      <c r="F6645" s="7" t="n">
        <v>72</v>
      </c>
      <c r="G6645" s="6" t="s">
        <v>31</v>
      </c>
      <c r="H6645" s="6" t="s">
        <v>31</v>
      </c>
      <c r="I6645" s="6" t="s">
        <v>517</v>
      </c>
      <c r="J6645" s="6" t="s">
        <v>31</v>
      </c>
      <c r="K6645" s="6" t="s">
        <v>31</v>
      </c>
      <c r="L6645" s="6" t="s">
        <v>31</v>
      </c>
      <c r="M6645" s="6" t="s">
        <v>31</v>
      </c>
      <c r="N6645" s="6" t="s">
        <v>30</v>
      </c>
      <c r="O6645" s="6" t="s">
        <v>30</v>
      </c>
      <c r="P6645" s="6" t="s">
        <v>166</v>
      </c>
      <c r="Q6645" s="6" t="s">
        <v>31</v>
      </c>
      <c r="R6645" s="6" t="s">
        <v>53</v>
      </c>
      <c r="S6645" s="8" t="n">
        <v>96.6</v>
      </c>
      <c r="T6645" s="8" t="n">
        <v>6827.5</v>
      </c>
      <c r="U6645" s="6" t="s">
        <v>30</v>
      </c>
      <c r="V6645" s="8" t="n">
        <f aca="false">IF(X6645="0-1 Year", ROUND(S6645/0.474, 2), IF(X6645="1-2 Years", ROUND(S6645/0.287, 2), ROUND(S6645/0.14, 2)))</f>
        <v>690</v>
      </c>
      <c r="W6645" s="6" t="str">
        <f aca="false">IF(V6645&gt;4000, "High", IF(V6645&gt;2000, "Medium", "Low"))</f>
        <v>Low</v>
      </c>
      <c r="X6645" s="9" t="s">
        <v>1765</v>
      </c>
      <c r="Y6645" s="10" t="n">
        <f aca="false">IF(U6645="Yes", 1, 0)</f>
        <v>0</v>
      </c>
      <c r="Z6645" s="10" t="n">
        <v>1</v>
      </c>
      <c r="AA6645" s="11" t="n">
        <f aca="false">MAX(0, ($S6645 * 0.35) - ($F6645 * 0.3))</f>
        <v>12.21</v>
      </c>
      <c r="AB6645" s="12" t="str">
        <f aca="false">IF(AA6645&gt;20,"High",IF(AA6645&gt;10,"Medium","Low"))</f>
        <v>Medium</v>
      </c>
    </row>
    <row r="6646" customFormat="false" ht="18.65" hidden="false" customHeight="false" outlineLevel="0" collapsed="false">
      <c r="A6646" s="5" t="s">
        <v>6690</v>
      </c>
      <c r="B6646" s="6" t="s">
        <v>37</v>
      </c>
      <c r="C6646" s="6" t="s">
        <v>30</v>
      </c>
      <c r="D6646" s="6" t="s">
        <v>30</v>
      </c>
      <c r="E6646" s="6" t="s">
        <v>30</v>
      </c>
      <c r="F6646" s="7" t="n">
        <v>70</v>
      </c>
      <c r="G6646" s="6" t="s">
        <v>31</v>
      </c>
      <c r="H6646" s="6" t="s">
        <v>31</v>
      </c>
      <c r="I6646" s="6" t="s">
        <v>517</v>
      </c>
      <c r="J6646" s="6" t="s">
        <v>30</v>
      </c>
      <c r="K6646" s="6" t="s">
        <v>31</v>
      </c>
      <c r="L6646" s="6" t="s">
        <v>30</v>
      </c>
      <c r="M6646" s="6" t="s">
        <v>30</v>
      </c>
      <c r="N6646" s="6" t="s">
        <v>31</v>
      </c>
      <c r="O6646" s="6" t="s">
        <v>31</v>
      </c>
      <c r="P6646" s="6" t="s">
        <v>33</v>
      </c>
      <c r="Q6646" s="6" t="s">
        <v>30</v>
      </c>
      <c r="R6646" s="6" t="s">
        <v>39</v>
      </c>
      <c r="S6646" s="8" t="n">
        <v>98.9</v>
      </c>
      <c r="T6646" s="8" t="n">
        <v>6838.6</v>
      </c>
      <c r="U6646" s="6" t="s">
        <v>30</v>
      </c>
      <c r="V6646" s="8" t="n">
        <f aca="false">IF(X6646="0-1 Year", ROUND(S6646/0.474, 2), IF(X6646="1-2 Years", ROUND(S6646/0.287, 2), ROUND(S6646/0.14, 2)))</f>
        <v>706.43</v>
      </c>
      <c r="W6646" s="6" t="str">
        <f aca="false">IF(V6646&gt;4000, "High", IF(V6646&gt;2000, "Medium", "Low"))</f>
        <v>Low</v>
      </c>
      <c r="X6646" s="9" t="s">
        <v>1765</v>
      </c>
      <c r="Y6646" s="10" t="n">
        <f aca="false">IF(U6646="Yes", 1, 0)</f>
        <v>0</v>
      </c>
      <c r="Z6646" s="10" t="n">
        <v>1</v>
      </c>
      <c r="AA6646" s="11" t="n">
        <f aca="false">MAX(0, ($S6646 * 0.35) - ($F6646 * 0.3))</f>
        <v>13.615</v>
      </c>
      <c r="AB6646" s="12" t="str">
        <f aca="false">IF(AA6646&gt;20,"High",IF(AA6646&gt;10,"Medium","Low"))</f>
        <v>Medium</v>
      </c>
    </row>
    <row r="6647" customFormat="false" ht="18.65" hidden="false" customHeight="false" outlineLevel="0" collapsed="false">
      <c r="A6647" s="5" t="s">
        <v>6691</v>
      </c>
      <c r="B6647" s="6" t="s">
        <v>37</v>
      </c>
      <c r="C6647" s="6" t="s">
        <v>30</v>
      </c>
      <c r="D6647" s="6" t="s">
        <v>31</v>
      </c>
      <c r="E6647" s="6" t="s">
        <v>31</v>
      </c>
      <c r="F6647" s="7" t="n">
        <v>62</v>
      </c>
      <c r="G6647" s="6" t="s">
        <v>31</v>
      </c>
      <c r="H6647" s="6" t="s">
        <v>31</v>
      </c>
      <c r="I6647" s="6" t="s">
        <v>517</v>
      </c>
      <c r="J6647" s="6" t="s">
        <v>30</v>
      </c>
      <c r="K6647" s="6" t="s">
        <v>31</v>
      </c>
      <c r="L6647" s="6" t="s">
        <v>31</v>
      </c>
      <c r="M6647" s="6" t="s">
        <v>31</v>
      </c>
      <c r="N6647" s="6" t="s">
        <v>31</v>
      </c>
      <c r="O6647" s="6" t="s">
        <v>31</v>
      </c>
      <c r="P6647" s="6" t="s">
        <v>33</v>
      </c>
      <c r="Q6647" s="6" t="s">
        <v>31</v>
      </c>
      <c r="R6647" s="6" t="s">
        <v>39</v>
      </c>
      <c r="S6647" s="8" t="n">
        <v>110.8</v>
      </c>
      <c r="T6647" s="8" t="n">
        <v>6840.95</v>
      </c>
      <c r="U6647" s="6" t="s">
        <v>30</v>
      </c>
      <c r="V6647" s="8" t="n">
        <f aca="false">IF(X6647="0-1 Year", ROUND(S6647/0.474, 2), IF(X6647="1-2 Years", ROUND(S6647/0.287, 2), ROUND(S6647/0.14, 2)))</f>
        <v>791.43</v>
      </c>
      <c r="W6647" s="6" t="str">
        <f aca="false">IF(V6647&gt;4000, "High", IF(V6647&gt;2000, "Medium", "Low"))</f>
        <v>Low</v>
      </c>
      <c r="X6647" s="9" t="s">
        <v>1765</v>
      </c>
      <c r="Y6647" s="10" t="n">
        <f aca="false">IF(U6647="Yes", 1, 0)</f>
        <v>0</v>
      </c>
      <c r="Z6647" s="10" t="n">
        <v>1</v>
      </c>
      <c r="AA6647" s="11" t="n">
        <f aca="false">MAX(0, ($S6647 * 0.35) - ($F6647 * 0.3))</f>
        <v>20.18</v>
      </c>
      <c r="AB6647" s="12" t="str">
        <f aca="false">IF(AA6647&gt;20,"High",IF(AA6647&gt;10,"Medium","Low"))</f>
        <v>High</v>
      </c>
    </row>
    <row r="6648" customFormat="false" ht="18.65" hidden="false" customHeight="false" outlineLevel="0" collapsed="false">
      <c r="A6648" s="5" t="s">
        <v>6692</v>
      </c>
      <c r="B6648" s="6" t="s">
        <v>29</v>
      </c>
      <c r="C6648" s="6" t="s">
        <v>31</v>
      </c>
      <c r="D6648" s="6" t="s">
        <v>30</v>
      </c>
      <c r="E6648" s="6" t="s">
        <v>30</v>
      </c>
      <c r="F6648" s="7" t="n">
        <v>67</v>
      </c>
      <c r="G6648" s="6" t="s">
        <v>31</v>
      </c>
      <c r="H6648" s="6" t="s">
        <v>31</v>
      </c>
      <c r="I6648" s="6" t="s">
        <v>517</v>
      </c>
      <c r="J6648" s="6" t="s">
        <v>30</v>
      </c>
      <c r="K6648" s="6" t="s">
        <v>30</v>
      </c>
      <c r="L6648" s="6" t="s">
        <v>31</v>
      </c>
      <c r="M6648" s="6" t="s">
        <v>30</v>
      </c>
      <c r="N6648" s="6" t="s">
        <v>31</v>
      </c>
      <c r="O6648" s="6" t="s">
        <v>31</v>
      </c>
      <c r="P6648" s="6" t="s">
        <v>38</v>
      </c>
      <c r="Q6648" s="6" t="s">
        <v>31</v>
      </c>
      <c r="R6648" s="6" t="s">
        <v>58</v>
      </c>
      <c r="S6648" s="8" t="n">
        <v>101.4</v>
      </c>
      <c r="T6648" s="8" t="n">
        <v>6841.05</v>
      </c>
      <c r="U6648" s="6" t="s">
        <v>30</v>
      </c>
      <c r="V6648" s="8" t="n">
        <f aca="false">IF(X6648="0-1 Year", ROUND(S6648/0.474, 2), IF(X6648="1-2 Years", ROUND(S6648/0.287, 2), ROUND(S6648/0.14, 2)))</f>
        <v>724.29</v>
      </c>
      <c r="W6648" s="6" t="str">
        <f aca="false">IF(V6648&gt;4000, "High", IF(V6648&gt;2000, "Medium", "Low"))</f>
        <v>Low</v>
      </c>
      <c r="X6648" s="9" t="s">
        <v>1765</v>
      </c>
      <c r="Y6648" s="10" t="n">
        <f aca="false">IF(U6648="Yes", 1, 0)</f>
        <v>0</v>
      </c>
      <c r="Z6648" s="10" t="n">
        <v>1</v>
      </c>
      <c r="AA6648" s="11" t="n">
        <f aca="false">MAX(0, ($S6648 * 0.35) - ($F6648 * 0.3))</f>
        <v>15.39</v>
      </c>
      <c r="AB6648" s="12" t="str">
        <f aca="false">IF(AA6648&gt;20,"High",IF(AA6648&gt;10,"Medium","Low"))</f>
        <v>Medium</v>
      </c>
    </row>
    <row r="6649" customFormat="false" ht="18.65" hidden="false" customHeight="false" outlineLevel="0" collapsed="false">
      <c r="A6649" s="5" t="s">
        <v>6693</v>
      </c>
      <c r="B6649" s="6" t="s">
        <v>37</v>
      </c>
      <c r="C6649" s="6" t="s">
        <v>30</v>
      </c>
      <c r="D6649" s="6" t="s">
        <v>31</v>
      </c>
      <c r="E6649" s="6" t="s">
        <v>30</v>
      </c>
      <c r="F6649" s="7" t="n">
        <v>72</v>
      </c>
      <c r="G6649" s="6" t="s">
        <v>31</v>
      </c>
      <c r="H6649" s="6" t="s">
        <v>31</v>
      </c>
      <c r="I6649" s="6" t="s">
        <v>517</v>
      </c>
      <c r="J6649" s="6" t="s">
        <v>30</v>
      </c>
      <c r="K6649" s="6" t="s">
        <v>30</v>
      </c>
      <c r="L6649" s="6" t="s">
        <v>31</v>
      </c>
      <c r="M6649" s="6" t="s">
        <v>30</v>
      </c>
      <c r="N6649" s="6" t="s">
        <v>31</v>
      </c>
      <c r="O6649" s="6" t="s">
        <v>31</v>
      </c>
      <c r="P6649" s="6" t="s">
        <v>166</v>
      </c>
      <c r="Q6649" s="6" t="s">
        <v>31</v>
      </c>
      <c r="R6649" s="6" t="s">
        <v>39</v>
      </c>
      <c r="S6649" s="8" t="n">
        <v>97.85</v>
      </c>
      <c r="T6649" s="8" t="n">
        <v>6841.3</v>
      </c>
      <c r="U6649" s="6" t="s">
        <v>30</v>
      </c>
      <c r="V6649" s="8" t="n">
        <f aca="false">IF(X6649="0-1 Year", ROUND(S6649/0.474, 2), IF(X6649="1-2 Years", ROUND(S6649/0.287, 2), ROUND(S6649/0.14, 2)))</f>
        <v>698.93</v>
      </c>
      <c r="W6649" s="6" t="str">
        <f aca="false">IF(V6649&gt;4000, "High", IF(V6649&gt;2000, "Medium", "Low"))</f>
        <v>Low</v>
      </c>
      <c r="X6649" s="9" t="s">
        <v>1765</v>
      </c>
      <c r="Y6649" s="10" t="n">
        <f aca="false">IF(U6649="Yes", 1, 0)</f>
        <v>0</v>
      </c>
      <c r="Z6649" s="10" t="n">
        <v>1</v>
      </c>
      <c r="AA6649" s="11" t="n">
        <f aca="false">MAX(0, ($S6649 * 0.35) - ($F6649 * 0.3))</f>
        <v>12.6475</v>
      </c>
      <c r="AB6649" s="12" t="str">
        <f aca="false">IF(AA6649&gt;20,"High",IF(AA6649&gt;10,"Medium","Low"))</f>
        <v>Medium</v>
      </c>
    </row>
    <row r="6650" customFormat="false" ht="18.65" hidden="false" customHeight="false" outlineLevel="0" collapsed="false">
      <c r="A6650" s="5" t="s">
        <v>6694</v>
      </c>
      <c r="B6650" s="6" t="s">
        <v>37</v>
      </c>
      <c r="C6650" s="6" t="s">
        <v>30</v>
      </c>
      <c r="D6650" s="6" t="s">
        <v>31</v>
      </c>
      <c r="E6650" s="6" t="s">
        <v>30</v>
      </c>
      <c r="F6650" s="7" t="n">
        <v>63</v>
      </c>
      <c r="G6650" s="6" t="s">
        <v>31</v>
      </c>
      <c r="H6650" s="6" t="s">
        <v>31</v>
      </c>
      <c r="I6650" s="6" t="s">
        <v>517</v>
      </c>
      <c r="J6650" s="6" t="s">
        <v>30</v>
      </c>
      <c r="K6650" s="6" t="s">
        <v>31</v>
      </c>
      <c r="L6650" s="6" t="s">
        <v>31</v>
      </c>
      <c r="M6650" s="6" t="s">
        <v>31</v>
      </c>
      <c r="N6650" s="6" t="s">
        <v>31</v>
      </c>
      <c r="O6650" s="6" t="s">
        <v>31</v>
      </c>
      <c r="P6650" s="6" t="s">
        <v>166</v>
      </c>
      <c r="Q6650" s="6" t="s">
        <v>31</v>
      </c>
      <c r="R6650" s="6" t="s">
        <v>53</v>
      </c>
      <c r="S6650" s="8" t="n">
        <v>109.25</v>
      </c>
      <c r="T6650" s="8" t="n">
        <v>6841.4</v>
      </c>
      <c r="U6650" s="6" t="s">
        <v>30</v>
      </c>
      <c r="V6650" s="8" t="n">
        <f aca="false">IF(X6650="0-1 Year", ROUND(S6650/0.474, 2), IF(X6650="1-2 Years", ROUND(S6650/0.287, 2), ROUND(S6650/0.14, 2)))</f>
        <v>780.36</v>
      </c>
      <c r="W6650" s="6" t="str">
        <f aca="false">IF(V6650&gt;4000, "High", IF(V6650&gt;2000, "Medium", "Low"))</f>
        <v>Low</v>
      </c>
      <c r="X6650" s="9" t="s">
        <v>1765</v>
      </c>
      <c r="Y6650" s="10" t="n">
        <f aca="false">IF(U6650="Yes", 1, 0)</f>
        <v>0</v>
      </c>
      <c r="Z6650" s="10" t="n">
        <v>1</v>
      </c>
      <c r="AA6650" s="11" t="n">
        <f aca="false">MAX(0, ($S6650 * 0.35) - ($F6650 * 0.3))</f>
        <v>19.3375</v>
      </c>
      <c r="AB6650" s="12" t="str">
        <f aca="false">IF(AA6650&gt;20,"High",IF(AA6650&gt;10,"Medium","Low"))</f>
        <v>Medium</v>
      </c>
    </row>
    <row r="6651" customFormat="false" ht="18.65" hidden="false" customHeight="false" outlineLevel="0" collapsed="false">
      <c r="A6651" s="5" t="s">
        <v>6695</v>
      </c>
      <c r="B6651" s="6" t="s">
        <v>29</v>
      </c>
      <c r="C6651" s="6" t="s">
        <v>30</v>
      </c>
      <c r="D6651" s="6" t="s">
        <v>31</v>
      </c>
      <c r="E6651" s="6" t="s">
        <v>30</v>
      </c>
      <c r="F6651" s="7" t="n">
        <v>69</v>
      </c>
      <c r="G6651" s="6" t="s">
        <v>31</v>
      </c>
      <c r="H6651" s="6" t="s">
        <v>31</v>
      </c>
      <c r="I6651" s="6" t="s">
        <v>517</v>
      </c>
      <c r="J6651" s="6" t="s">
        <v>30</v>
      </c>
      <c r="K6651" s="6" t="s">
        <v>30</v>
      </c>
      <c r="L6651" s="6" t="s">
        <v>31</v>
      </c>
      <c r="M6651" s="6" t="s">
        <v>30</v>
      </c>
      <c r="N6651" s="6" t="s">
        <v>31</v>
      </c>
      <c r="O6651" s="6" t="s">
        <v>31</v>
      </c>
      <c r="P6651" s="6" t="s">
        <v>33</v>
      </c>
      <c r="Q6651" s="6" t="s">
        <v>30</v>
      </c>
      <c r="R6651" s="6" t="s">
        <v>53</v>
      </c>
      <c r="S6651" s="8" t="n">
        <v>99.5</v>
      </c>
      <c r="T6651" s="8" t="n">
        <v>6841.45</v>
      </c>
      <c r="U6651" s="6" t="s">
        <v>30</v>
      </c>
      <c r="V6651" s="8" t="n">
        <f aca="false">IF(X6651="0-1 Year", ROUND(S6651/0.474, 2), IF(X6651="1-2 Years", ROUND(S6651/0.287, 2), ROUND(S6651/0.14, 2)))</f>
        <v>710.71</v>
      </c>
      <c r="W6651" s="6" t="str">
        <f aca="false">IF(V6651&gt;4000, "High", IF(V6651&gt;2000, "Medium", "Low"))</f>
        <v>Low</v>
      </c>
      <c r="X6651" s="9" t="s">
        <v>1765</v>
      </c>
      <c r="Y6651" s="10" t="n">
        <f aca="false">IF(U6651="Yes", 1, 0)</f>
        <v>0</v>
      </c>
      <c r="Z6651" s="10" t="n">
        <v>1</v>
      </c>
      <c r="AA6651" s="11" t="n">
        <f aca="false">MAX(0, ($S6651 * 0.35) - ($F6651 * 0.3))</f>
        <v>14.125</v>
      </c>
      <c r="AB6651" s="12" t="str">
        <f aca="false">IF(AA6651&gt;20,"High",IF(AA6651&gt;10,"Medium","Low"))</f>
        <v>Medium</v>
      </c>
    </row>
    <row r="6652" customFormat="false" ht="18.65" hidden="false" customHeight="false" outlineLevel="0" collapsed="false">
      <c r="A6652" s="5" t="s">
        <v>6696</v>
      </c>
      <c r="B6652" s="6" t="s">
        <v>37</v>
      </c>
      <c r="C6652" s="6" t="s">
        <v>30</v>
      </c>
      <c r="D6652" s="6" t="s">
        <v>31</v>
      </c>
      <c r="E6652" s="6" t="s">
        <v>31</v>
      </c>
      <c r="F6652" s="7" t="n">
        <v>72</v>
      </c>
      <c r="G6652" s="6" t="s">
        <v>31</v>
      </c>
      <c r="H6652" s="6" t="s">
        <v>31</v>
      </c>
      <c r="I6652" s="6" t="s">
        <v>517</v>
      </c>
      <c r="J6652" s="6" t="s">
        <v>31</v>
      </c>
      <c r="K6652" s="6" t="s">
        <v>31</v>
      </c>
      <c r="L6652" s="6" t="s">
        <v>30</v>
      </c>
      <c r="M6652" s="6" t="s">
        <v>30</v>
      </c>
      <c r="N6652" s="6" t="s">
        <v>31</v>
      </c>
      <c r="O6652" s="6" t="s">
        <v>30</v>
      </c>
      <c r="P6652" s="6" t="s">
        <v>166</v>
      </c>
      <c r="Q6652" s="6" t="s">
        <v>31</v>
      </c>
      <c r="R6652" s="6" t="s">
        <v>39</v>
      </c>
      <c r="S6652" s="8" t="n">
        <v>95.1</v>
      </c>
      <c r="T6652" s="8" t="n">
        <v>6843.15</v>
      </c>
      <c r="U6652" s="6" t="s">
        <v>30</v>
      </c>
      <c r="V6652" s="8" t="n">
        <f aca="false">IF(X6652="0-1 Year", ROUND(S6652/0.474, 2), IF(X6652="1-2 Years", ROUND(S6652/0.287, 2), ROUND(S6652/0.14, 2)))</f>
        <v>679.29</v>
      </c>
      <c r="W6652" s="6" t="str">
        <f aca="false">IF(V6652&gt;4000, "High", IF(V6652&gt;2000, "Medium", "Low"))</f>
        <v>Low</v>
      </c>
      <c r="X6652" s="9" t="s">
        <v>1765</v>
      </c>
      <c r="Y6652" s="10" t="n">
        <f aca="false">IF(U6652="Yes", 1, 0)</f>
        <v>0</v>
      </c>
      <c r="Z6652" s="10" t="n">
        <v>1</v>
      </c>
      <c r="AA6652" s="11" t="n">
        <f aca="false">MAX(0, ($S6652 * 0.35) - ($F6652 * 0.3))</f>
        <v>11.685</v>
      </c>
      <c r="AB6652" s="12" t="str">
        <f aca="false">IF(AA6652&gt;20,"High",IF(AA6652&gt;10,"Medium","Low"))</f>
        <v>Medium</v>
      </c>
    </row>
    <row r="6653" customFormat="false" ht="18.65" hidden="false" customHeight="false" outlineLevel="0" collapsed="false">
      <c r="A6653" s="5" t="s">
        <v>6697</v>
      </c>
      <c r="B6653" s="6" t="s">
        <v>29</v>
      </c>
      <c r="C6653" s="6" t="s">
        <v>30</v>
      </c>
      <c r="D6653" s="6" t="s">
        <v>30</v>
      </c>
      <c r="E6653" s="6" t="s">
        <v>30</v>
      </c>
      <c r="F6653" s="7" t="n">
        <v>66</v>
      </c>
      <c r="G6653" s="6" t="s">
        <v>31</v>
      </c>
      <c r="H6653" s="6" t="s">
        <v>30</v>
      </c>
      <c r="I6653" s="6" t="s">
        <v>517</v>
      </c>
      <c r="J6653" s="6" t="s">
        <v>31</v>
      </c>
      <c r="K6653" s="6" t="s">
        <v>30</v>
      </c>
      <c r="L6653" s="6" t="s">
        <v>31</v>
      </c>
      <c r="M6653" s="6" t="s">
        <v>31</v>
      </c>
      <c r="N6653" s="6" t="s">
        <v>31</v>
      </c>
      <c r="O6653" s="6" t="s">
        <v>31</v>
      </c>
      <c r="P6653" s="6" t="s">
        <v>166</v>
      </c>
      <c r="Q6653" s="6" t="s">
        <v>31</v>
      </c>
      <c r="R6653" s="6" t="s">
        <v>53</v>
      </c>
      <c r="S6653" s="8" t="n">
        <v>105.65</v>
      </c>
      <c r="T6653" s="8" t="n">
        <v>6844.5</v>
      </c>
      <c r="U6653" s="6" t="s">
        <v>30</v>
      </c>
      <c r="V6653" s="8" t="n">
        <f aca="false">IF(X6653="0-1 Year", ROUND(S6653/0.474, 2), IF(X6653="1-2 Years", ROUND(S6653/0.287, 2), ROUND(S6653/0.14, 2)))</f>
        <v>754.64</v>
      </c>
      <c r="W6653" s="6" t="str">
        <f aca="false">IF(V6653&gt;4000, "High", IF(V6653&gt;2000, "Medium", "Low"))</f>
        <v>Low</v>
      </c>
      <c r="X6653" s="9" t="s">
        <v>1765</v>
      </c>
      <c r="Y6653" s="10" t="n">
        <f aca="false">IF(U6653="Yes", 1, 0)</f>
        <v>0</v>
      </c>
      <c r="Z6653" s="10" t="n">
        <v>1</v>
      </c>
      <c r="AA6653" s="11" t="n">
        <f aca="false">MAX(0, ($S6653 * 0.35) - ($F6653 * 0.3))</f>
        <v>17.1775</v>
      </c>
      <c r="AB6653" s="12" t="str">
        <f aca="false">IF(AA6653&gt;20,"High",IF(AA6653&gt;10,"Medium","Low"))</f>
        <v>Medium</v>
      </c>
    </row>
    <row r="6654" customFormat="false" ht="18.65" hidden="false" customHeight="false" outlineLevel="0" collapsed="false">
      <c r="A6654" s="5" t="s">
        <v>6698</v>
      </c>
      <c r="B6654" s="6" t="s">
        <v>37</v>
      </c>
      <c r="C6654" s="6" t="s">
        <v>30</v>
      </c>
      <c r="D6654" s="6" t="s">
        <v>31</v>
      </c>
      <c r="E6654" s="6" t="s">
        <v>31</v>
      </c>
      <c r="F6654" s="7" t="n">
        <v>71</v>
      </c>
      <c r="G6654" s="6" t="s">
        <v>31</v>
      </c>
      <c r="H6654" s="6" t="s">
        <v>31</v>
      </c>
      <c r="I6654" s="6" t="s">
        <v>517</v>
      </c>
      <c r="J6654" s="6" t="s">
        <v>30</v>
      </c>
      <c r="K6654" s="6" t="s">
        <v>31</v>
      </c>
      <c r="L6654" s="6" t="s">
        <v>31</v>
      </c>
      <c r="M6654" s="6" t="s">
        <v>30</v>
      </c>
      <c r="N6654" s="6" t="s">
        <v>30</v>
      </c>
      <c r="O6654" s="6" t="s">
        <v>31</v>
      </c>
      <c r="P6654" s="6" t="s">
        <v>166</v>
      </c>
      <c r="Q6654" s="6" t="s">
        <v>31</v>
      </c>
      <c r="R6654" s="6" t="s">
        <v>58</v>
      </c>
      <c r="S6654" s="8" t="n">
        <v>95.75</v>
      </c>
      <c r="T6654" s="8" t="n">
        <v>6849.4</v>
      </c>
      <c r="U6654" s="6" t="s">
        <v>30</v>
      </c>
      <c r="V6654" s="8" t="n">
        <f aca="false">IF(X6654="0-1 Year", ROUND(S6654/0.474, 2), IF(X6654="1-2 Years", ROUND(S6654/0.287, 2), ROUND(S6654/0.14, 2)))</f>
        <v>683.93</v>
      </c>
      <c r="W6654" s="6" t="str">
        <f aca="false">IF(V6654&gt;4000, "High", IF(V6654&gt;2000, "Medium", "Low"))</f>
        <v>Low</v>
      </c>
      <c r="X6654" s="9" t="s">
        <v>1765</v>
      </c>
      <c r="Y6654" s="10" t="n">
        <f aca="false">IF(U6654="Yes", 1, 0)</f>
        <v>0</v>
      </c>
      <c r="Z6654" s="10" t="n">
        <v>1</v>
      </c>
      <c r="AA6654" s="11" t="n">
        <f aca="false">MAX(0, ($S6654 * 0.35) - ($F6654 * 0.3))</f>
        <v>12.2125</v>
      </c>
      <c r="AB6654" s="12" t="str">
        <f aca="false">IF(AA6654&gt;20,"High",IF(AA6654&gt;10,"Medium","Low"))</f>
        <v>Medium</v>
      </c>
    </row>
    <row r="6655" customFormat="false" ht="18.65" hidden="false" customHeight="false" outlineLevel="0" collapsed="false">
      <c r="A6655" s="5" t="s">
        <v>6699</v>
      </c>
      <c r="B6655" s="6" t="s">
        <v>37</v>
      </c>
      <c r="C6655" s="6" t="s">
        <v>30</v>
      </c>
      <c r="D6655" s="6" t="s">
        <v>31</v>
      </c>
      <c r="E6655" s="6" t="s">
        <v>30</v>
      </c>
      <c r="F6655" s="7" t="n">
        <v>72</v>
      </c>
      <c r="G6655" s="6" t="s">
        <v>31</v>
      </c>
      <c r="H6655" s="6" t="s">
        <v>31</v>
      </c>
      <c r="I6655" s="6" t="s">
        <v>517</v>
      </c>
      <c r="J6655" s="6" t="s">
        <v>31</v>
      </c>
      <c r="K6655" s="6" t="s">
        <v>31</v>
      </c>
      <c r="L6655" s="6" t="s">
        <v>31</v>
      </c>
      <c r="M6655" s="6" t="s">
        <v>31</v>
      </c>
      <c r="N6655" s="6" t="s">
        <v>30</v>
      </c>
      <c r="O6655" s="6" t="s">
        <v>30</v>
      </c>
      <c r="P6655" s="6" t="s">
        <v>166</v>
      </c>
      <c r="Q6655" s="6" t="s">
        <v>31</v>
      </c>
      <c r="R6655" s="6" t="s">
        <v>53</v>
      </c>
      <c r="S6655" s="8" t="n">
        <v>94.25</v>
      </c>
      <c r="T6655" s="8" t="n">
        <v>6849.75</v>
      </c>
      <c r="U6655" s="6" t="s">
        <v>30</v>
      </c>
      <c r="V6655" s="8" t="n">
        <f aca="false">IF(X6655="0-1 Year", ROUND(S6655/0.474, 2), IF(X6655="1-2 Years", ROUND(S6655/0.287, 2), ROUND(S6655/0.14, 2)))</f>
        <v>673.21</v>
      </c>
      <c r="W6655" s="6" t="str">
        <f aca="false">IF(V6655&gt;4000, "High", IF(V6655&gt;2000, "Medium", "Low"))</f>
        <v>Low</v>
      </c>
      <c r="X6655" s="9" t="s">
        <v>1765</v>
      </c>
      <c r="Y6655" s="10" t="n">
        <f aca="false">IF(U6655="Yes", 1, 0)</f>
        <v>0</v>
      </c>
      <c r="Z6655" s="10" t="n">
        <v>1</v>
      </c>
      <c r="AA6655" s="11" t="n">
        <f aca="false">MAX(0, ($S6655 * 0.35) - ($F6655 * 0.3))</f>
        <v>11.3875</v>
      </c>
      <c r="AB6655" s="12" t="str">
        <f aca="false">IF(AA6655&gt;20,"High",IF(AA6655&gt;10,"Medium","Low"))</f>
        <v>Medium</v>
      </c>
    </row>
    <row r="6656" customFormat="false" ht="18.65" hidden="false" customHeight="false" outlineLevel="0" collapsed="false">
      <c r="A6656" s="5" t="s">
        <v>6700</v>
      </c>
      <c r="B6656" s="6" t="s">
        <v>37</v>
      </c>
      <c r="C6656" s="6" t="s">
        <v>31</v>
      </c>
      <c r="D6656" s="6" t="s">
        <v>31</v>
      </c>
      <c r="E6656" s="6" t="s">
        <v>30</v>
      </c>
      <c r="F6656" s="7" t="n">
        <v>68</v>
      </c>
      <c r="G6656" s="6" t="s">
        <v>31</v>
      </c>
      <c r="H6656" s="6" t="s">
        <v>31</v>
      </c>
      <c r="I6656" s="6" t="s">
        <v>517</v>
      </c>
      <c r="J6656" s="6" t="s">
        <v>30</v>
      </c>
      <c r="K6656" s="6" t="s">
        <v>31</v>
      </c>
      <c r="L6656" s="6" t="s">
        <v>30</v>
      </c>
      <c r="M6656" s="6" t="s">
        <v>30</v>
      </c>
      <c r="N6656" s="6" t="s">
        <v>31</v>
      </c>
      <c r="O6656" s="6" t="s">
        <v>31</v>
      </c>
      <c r="P6656" s="6" t="s">
        <v>38</v>
      </c>
      <c r="Q6656" s="6" t="s">
        <v>31</v>
      </c>
      <c r="R6656" s="6" t="s">
        <v>39</v>
      </c>
      <c r="S6656" s="8" t="n">
        <v>100.2</v>
      </c>
      <c r="T6656" s="8" t="n">
        <v>6851.65</v>
      </c>
      <c r="U6656" s="6" t="s">
        <v>31</v>
      </c>
      <c r="V6656" s="8" t="n">
        <f aca="false">IF(X6656="0-1 Year", ROUND(S6656/0.474, 2), IF(X6656="1-2 Years", ROUND(S6656/0.287, 2), ROUND(S6656/0.14, 2)))</f>
        <v>715.71</v>
      </c>
      <c r="W6656" s="6" t="str">
        <f aca="false">IF(V6656&gt;4000, "High", IF(V6656&gt;2000, "Medium", "Low"))</f>
        <v>Low</v>
      </c>
      <c r="X6656" s="9" t="s">
        <v>1765</v>
      </c>
      <c r="Y6656" s="10" t="n">
        <f aca="false">IF(U6656="Yes", 1, 0)</f>
        <v>1</v>
      </c>
      <c r="Z6656" s="10" t="n">
        <v>1</v>
      </c>
      <c r="AA6656" s="11" t="n">
        <f aca="false">MAX(0, ($S6656 * 0.35) - ($F6656 * 0.3))</f>
        <v>14.67</v>
      </c>
      <c r="AB6656" s="12" t="str">
        <f aca="false">IF(AA6656&gt;20,"High",IF(AA6656&gt;10,"Medium","Low"))</f>
        <v>Medium</v>
      </c>
    </row>
    <row r="6657" customFormat="false" ht="18.65" hidden="false" customHeight="false" outlineLevel="0" collapsed="false">
      <c r="A6657" s="5" t="s">
        <v>6701</v>
      </c>
      <c r="B6657" s="6" t="s">
        <v>29</v>
      </c>
      <c r="C6657" s="6" t="s">
        <v>30</v>
      </c>
      <c r="D6657" s="6" t="s">
        <v>31</v>
      </c>
      <c r="E6657" s="6" t="s">
        <v>31</v>
      </c>
      <c r="F6657" s="7" t="n">
        <v>69</v>
      </c>
      <c r="G6657" s="6" t="s">
        <v>31</v>
      </c>
      <c r="H6657" s="6" t="s">
        <v>31</v>
      </c>
      <c r="I6657" s="6" t="s">
        <v>517</v>
      </c>
      <c r="J6657" s="6" t="s">
        <v>30</v>
      </c>
      <c r="K6657" s="6" t="s">
        <v>30</v>
      </c>
      <c r="L6657" s="6" t="s">
        <v>30</v>
      </c>
      <c r="M6657" s="6" t="s">
        <v>31</v>
      </c>
      <c r="N6657" s="6" t="s">
        <v>31</v>
      </c>
      <c r="O6657" s="6" t="s">
        <v>31</v>
      </c>
      <c r="P6657" s="6" t="s">
        <v>166</v>
      </c>
      <c r="Q6657" s="6" t="s">
        <v>31</v>
      </c>
      <c r="R6657" s="6" t="s">
        <v>39</v>
      </c>
      <c r="S6657" s="8" t="n">
        <v>99.35</v>
      </c>
      <c r="T6657" s="8" t="n">
        <v>6856.45</v>
      </c>
      <c r="U6657" s="6" t="s">
        <v>30</v>
      </c>
      <c r="V6657" s="8" t="n">
        <f aca="false">IF(X6657="0-1 Year", ROUND(S6657/0.474, 2), IF(X6657="1-2 Years", ROUND(S6657/0.287, 2), ROUND(S6657/0.14, 2)))</f>
        <v>709.64</v>
      </c>
      <c r="W6657" s="6" t="str">
        <f aca="false">IF(V6657&gt;4000, "High", IF(V6657&gt;2000, "Medium", "Low"))</f>
        <v>Low</v>
      </c>
      <c r="X6657" s="9" t="s">
        <v>1765</v>
      </c>
      <c r="Y6657" s="10" t="n">
        <f aca="false">IF(U6657="Yes", 1, 0)</f>
        <v>0</v>
      </c>
      <c r="Z6657" s="10" t="n">
        <v>1</v>
      </c>
      <c r="AA6657" s="11" t="n">
        <f aca="false">MAX(0, ($S6657 * 0.35) - ($F6657 * 0.3))</f>
        <v>14.0725</v>
      </c>
      <c r="AB6657" s="12" t="str">
        <f aca="false">IF(AA6657&gt;20,"High",IF(AA6657&gt;10,"Medium","Low"))</f>
        <v>Medium</v>
      </c>
    </row>
    <row r="6658" customFormat="false" ht="18.65" hidden="false" customHeight="false" outlineLevel="0" collapsed="false">
      <c r="A6658" s="5" t="s">
        <v>6702</v>
      </c>
      <c r="B6658" s="6" t="s">
        <v>37</v>
      </c>
      <c r="C6658" s="6" t="s">
        <v>30</v>
      </c>
      <c r="D6658" s="6" t="s">
        <v>31</v>
      </c>
      <c r="E6658" s="6" t="s">
        <v>30</v>
      </c>
      <c r="F6658" s="7" t="n">
        <v>71</v>
      </c>
      <c r="G6658" s="6" t="s">
        <v>31</v>
      </c>
      <c r="H6658" s="6" t="s">
        <v>31</v>
      </c>
      <c r="I6658" s="6" t="s">
        <v>517</v>
      </c>
      <c r="J6658" s="6" t="s">
        <v>31</v>
      </c>
      <c r="K6658" s="6" t="s">
        <v>31</v>
      </c>
      <c r="L6658" s="6" t="s">
        <v>30</v>
      </c>
      <c r="M6658" s="6" t="s">
        <v>30</v>
      </c>
      <c r="N6658" s="6" t="s">
        <v>31</v>
      </c>
      <c r="O6658" s="6" t="s">
        <v>30</v>
      </c>
      <c r="P6658" s="6" t="s">
        <v>33</v>
      </c>
      <c r="Q6658" s="6" t="s">
        <v>30</v>
      </c>
      <c r="R6658" s="6" t="s">
        <v>34</v>
      </c>
      <c r="S6658" s="8" t="n">
        <v>95.65</v>
      </c>
      <c r="T6658" s="8" t="n">
        <v>6856.95</v>
      </c>
      <c r="U6658" s="6" t="s">
        <v>30</v>
      </c>
      <c r="V6658" s="8" t="n">
        <f aca="false">IF(X6658="0-1 Year", ROUND(S6658/0.474, 2), IF(X6658="1-2 Years", ROUND(S6658/0.287, 2), ROUND(S6658/0.14, 2)))</f>
        <v>683.21</v>
      </c>
      <c r="W6658" s="6" t="str">
        <f aca="false">IF(V6658&gt;4000, "High", IF(V6658&gt;2000, "Medium", "Low"))</f>
        <v>Low</v>
      </c>
      <c r="X6658" s="9" t="s">
        <v>1765</v>
      </c>
      <c r="Y6658" s="10" t="n">
        <f aca="false">IF(U6658="Yes", 1, 0)</f>
        <v>0</v>
      </c>
      <c r="Z6658" s="10" t="n">
        <v>1</v>
      </c>
      <c r="AA6658" s="11" t="n">
        <f aca="false">MAX(0, ($S6658 * 0.35) - ($F6658 * 0.3))</f>
        <v>12.1775</v>
      </c>
      <c r="AB6658" s="12" t="str">
        <f aca="false">IF(AA6658&gt;20,"High",IF(AA6658&gt;10,"Medium","Low"))</f>
        <v>Medium</v>
      </c>
    </row>
    <row r="6659" customFormat="false" ht="18.65" hidden="false" customHeight="false" outlineLevel="0" collapsed="false">
      <c r="A6659" s="5" t="s">
        <v>6703</v>
      </c>
      <c r="B6659" s="6" t="s">
        <v>29</v>
      </c>
      <c r="C6659" s="6" t="s">
        <v>30</v>
      </c>
      <c r="D6659" s="6" t="s">
        <v>31</v>
      </c>
      <c r="E6659" s="6" t="s">
        <v>30</v>
      </c>
      <c r="F6659" s="7" t="n">
        <v>70</v>
      </c>
      <c r="G6659" s="6" t="s">
        <v>31</v>
      </c>
      <c r="H6659" s="6" t="s">
        <v>31</v>
      </c>
      <c r="I6659" s="6" t="s">
        <v>517</v>
      </c>
      <c r="J6659" s="6" t="s">
        <v>30</v>
      </c>
      <c r="K6659" s="6" t="s">
        <v>31</v>
      </c>
      <c r="L6659" s="6" t="s">
        <v>31</v>
      </c>
      <c r="M6659" s="6" t="s">
        <v>31</v>
      </c>
      <c r="N6659" s="6" t="s">
        <v>30</v>
      </c>
      <c r="O6659" s="6" t="s">
        <v>31</v>
      </c>
      <c r="P6659" s="6" t="s">
        <v>166</v>
      </c>
      <c r="Q6659" s="6" t="s">
        <v>31</v>
      </c>
      <c r="R6659" s="6" t="s">
        <v>53</v>
      </c>
      <c r="S6659" s="8" t="n">
        <v>98.7</v>
      </c>
      <c r="T6659" s="8" t="n">
        <v>6858.9</v>
      </c>
      <c r="U6659" s="6" t="s">
        <v>30</v>
      </c>
      <c r="V6659" s="8" t="n">
        <f aca="false">IF(X6659="0-1 Year", ROUND(S6659/0.474, 2), IF(X6659="1-2 Years", ROUND(S6659/0.287, 2), ROUND(S6659/0.14, 2)))</f>
        <v>705</v>
      </c>
      <c r="W6659" s="6" t="str">
        <f aca="false">IF(V6659&gt;4000, "High", IF(V6659&gt;2000, "Medium", "Low"))</f>
        <v>Low</v>
      </c>
      <c r="X6659" s="9" t="s">
        <v>1765</v>
      </c>
      <c r="Y6659" s="10" t="n">
        <f aca="false">IF(U6659="Yes", 1, 0)</f>
        <v>0</v>
      </c>
      <c r="Z6659" s="10" t="n">
        <v>1</v>
      </c>
      <c r="AA6659" s="11" t="n">
        <f aca="false">MAX(0, ($S6659 * 0.35) - ($F6659 * 0.3))</f>
        <v>13.545</v>
      </c>
      <c r="AB6659" s="12" t="str">
        <f aca="false">IF(AA6659&gt;20,"High",IF(AA6659&gt;10,"Medium","Low"))</f>
        <v>Medium</v>
      </c>
    </row>
    <row r="6660" customFormat="false" ht="18.65" hidden="false" customHeight="false" outlineLevel="0" collapsed="false">
      <c r="A6660" s="5" t="s">
        <v>6704</v>
      </c>
      <c r="B6660" s="6" t="s">
        <v>37</v>
      </c>
      <c r="C6660" s="6" t="s">
        <v>30</v>
      </c>
      <c r="D6660" s="6" t="s">
        <v>31</v>
      </c>
      <c r="E6660" s="6" t="s">
        <v>30</v>
      </c>
      <c r="F6660" s="7" t="n">
        <v>70</v>
      </c>
      <c r="G6660" s="6" t="s">
        <v>31</v>
      </c>
      <c r="H6660" s="6" t="s">
        <v>31</v>
      </c>
      <c r="I6660" s="6" t="s">
        <v>203</v>
      </c>
      <c r="J6660" s="6" t="s">
        <v>31</v>
      </c>
      <c r="K6660" s="6" t="s">
        <v>31</v>
      </c>
      <c r="L6660" s="6" t="s">
        <v>31</v>
      </c>
      <c r="M6660" s="6" t="s">
        <v>31</v>
      </c>
      <c r="N6660" s="6" t="s">
        <v>31</v>
      </c>
      <c r="O6660" s="6" t="s">
        <v>31</v>
      </c>
      <c r="P6660" s="6" t="s">
        <v>166</v>
      </c>
      <c r="Q6660" s="6" t="s">
        <v>31</v>
      </c>
      <c r="R6660" s="6" t="s">
        <v>58</v>
      </c>
      <c r="S6660" s="8" t="n">
        <v>94.8</v>
      </c>
      <c r="T6660" s="8" t="n">
        <v>6859.05</v>
      </c>
      <c r="U6660" s="6" t="s">
        <v>30</v>
      </c>
      <c r="V6660" s="8" t="n">
        <f aca="false">IF(X6660="0-1 Year", ROUND(S6660/0.474, 2), IF(X6660="1-2 Years", ROUND(S6660/0.287, 2), ROUND(S6660/0.14, 2)))</f>
        <v>677.14</v>
      </c>
      <c r="W6660" s="6" t="str">
        <f aca="false">IF(V6660&gt;4000, "High", IF(V6660&gt;2000, "Medium", "Low"))</f>
        <v>Low</v>
      </c>
      <c r="X6660" s="9" t="s">
        <v>1765</v>
      </c>
      <c r="Y6660" s="10" t="n">
        <f aca="false">IF(U6660="Yes", 1, 0)</f>
        <v>0</v>
      </c>
      <c r="Z6660" s="10" t="n">
        <v>1</v>
      </c>
      <c r="AA6660" s="11" t="n">
        <f aca="false">MAX(0, ($S6660 * 0.35) - ($F6660 * 0.3))</f>
        <v>12.18</v>
      </c>
      <c r="AB6660" s="12" t="str">
        <f aca="false">IF(AA6660&gt;20,"High",IF(AA6660&gt;10,"Medium","Low"))</f>
        <v>Medium</v>
      </c>
    </row>
    <row r="6661" customFormat="false" ht="18.65" hidden="false" customHeight="false" outlineLevel="0" collapsed="false">
      <c r="A6661" s="5" t="s">
        <v>6705</v>
      </c>
      <c r="B6661" s="6" t="s">
        <v>29</v>
      </c>
      <c r="C6661" s="6" t="s">
        <v>30</v>
      </c>
      <c r="D6661" s="6" t="s">
        <v>31</v>
      </c>
      <c r="E6661" s="6" t="s">
        <v>31</v>
      </c>
      <c r="F6661" s="7" t="n">
        <v>70</v>
      </c>
      <c r="G6661" s="6" t="s">
        <v>31</v>
      </c>
      <c r="H6661" s="6" t="s">
        <v>31</v>
      </c>
      <c r="I6661" s="6" t="s">
        <v>517</v>
      </c>
      <c r="J6661" s="6" t="s">
        <v>30</v>
      </c>
      <c r="K6661" s="6" t="s">
        <v>31</v>
      </c>
      <c r="L6661" s="6" t="s">
        <v>30</v>
      </c>
      <c r="M6661" s="6" t="s">
        <v>30</v>
      </c>
      <c r="N6661" s="6" t="s">
        <v>31</v>
      </c>
      <c r="O6661" s="6" t="s">
        <v>31</v>
      </c>
      <c r="P6661" s="6" t="s">
        <v>166</v>
      </c>
      <c r="Q6661" s="6" t="s">
        <v>30</v>
      </c>
      <c r="R6661" s="6" t="s">
        <v>53</v>
      </c>
      <c r="S6661" s="8" t="n">
        <v>98.3</v>
      </c>
      <c r="T6661" s="8" t="n">
        <v>6859.5</v>
      </c>
      <c r="U6661" s="6" t="s">
        <v>31</v>
      </c>
      <c r="V6661" s="8" t="n">
        <f aca="false">IF(X6661="0-1 Year", ROUND(S6661/0.474, 2), IF(X6661="1-2 Years", ROUND(S6661/0.287, 2), ROUND(S6661/0.14, 2)))</f>
        <v>702.14</v>
      </c>
      <c r="W6661" s="6" t="str">
        <f aca="false">IF(V6661&gt;4000, "High", IF(V6661&gt;2000, "Medium", "Low"))</f>
        <v>Low</v>
      </c>
      <c r="X6661" s="9" t="s">
        <v>1765</v>
      </c>
      <c r="Y6661" s="10" t="n">
        <f aca="false">IF(U6661="Yes", 1, 0)</f>
        <v>1</v>
      </c>
      <c r="Z6661" s="10" t="n">
        <v>1</v>
      </c>
      <c r="AA6661" s="11" t="n">
        <f aca="false">MAX(0, ($S6661 * 0.35) - ($F6661 * 0.3))</f>
        <v>13.405</v>
      </c>
      <c r="AB6661" s="12" t="str">
        <f aca="false">IF(AA6661&gt;20,"High",IF(AA6661&gt;10,"Medium","Low"))</f>
        <v>Medium</v>
      </c>
    </row>
    <row r="6662" customFormat="false" ht="18.65" hidden="false" customHeight="false" outlineLevel="0" collapsed="false">
      <c r="A6662" s="5" t="s">
        <v>6706</v>
      </c>
      <c r="B6662" s="6" t="s">
        <v>29</v>
      </c>
      <c r="C6662" s="6" t="s">
        <v>30</v>
      </c>
      <c r="D6662" s="6" t="s">
        <v>30</v>
      </c>
      <c r="E6662" s="6" t="s">
        <v>30</v>
      </c>
      <c r="F6662" s="7" t="n">
        <v>66</v>
      </c>
      <c r="G6662" s="6" t="s">
        <v>31</v>
      </c>
      <c r="H6662" s="6" t="s">
        <v>31</v>
      </c>
      <c r="I6662" s="6" t="s">
        <v>517</v>
      </c>
      <c r="J6662" s="6" t="s">
        <v>30</v>
      </c>
      <c r="K6662" s="6" t="s">
        <v>31</v>
      </c>
      <c r="L6662" s="6" t="s">
        <v>30</v>
      </c>
      <c r="M6662" s="6" t="s">
        <v>31</v>
      </c>
      <c r="N6662" s="6" t="s">
        <v>31</v>
      </c>
      <c r="O6662" s="6" t="s">
        <v>31</v>
      </c>
      <c r="P6662" s="6" t="s">
        <v>33</v>
      </c>
      <c r="Q6662" s="6" t="s">
        <v>31</v>
      </c>
      <c r="R6662" s="6" t="s">
        <v>39</v>
      </c>
      <c r="S6662" s="8" t="n">
        <v>104.25</v>
      </c>
      <c r="T6662" s="8" t="n">
        <v>6860.6</v>
      </c>
      <c r="U6662" s="6" t="s">
        <v>30</v>
      </c>
      <c r="V6662" s="8" t="n">
        <f aca="false">IF(X6662="0-1 Year", ROUND(S6662/0.474, 2), IF(X6662="1-2 Years", ROUND(S6662/0.287, 2), ROUND(S6662/0.14, 2)))</f>
        <v>744.64</v>
      </c>
      <c r="W6662" s="6" t="str">
        <f aca="false">IF(V6662&gt;4000, "High", IF(V6662&gt;2000, "Medium", "Low"))</f>
        <v>Low</v>
      </c>
      <c r="X6662" s="9" t="s">
        <v>1765</v>
      </c>
      <c r="Y6662" s="10" t="n">
        <f aca="false">IF(U6662="Yes", 1, 0)</f>
        <v>0</v>
      </c>
      <c r="Z6662" s="10" t="n">
        <v>1</v>
      </c>
      <c r="AA6662" s="11" t="n">
        <f aca="false">MAX(0, ($S6662 * 0.35) - ($F6662 * 0.3))</f>
        <v>16.6875</v>
      </c>
      <c r="AB6662" s="12" t="str">
        <f aca="false">IF(AA6662&gt;20,"High",IF(AA6662&gt;10,"Medium","Low"))</f>
        <v>Medium</v>
      </c>
    </row>
    <row r="6663" customFormat="false" ht="18.65" hidden="false" customHeight="false" outlineLevel="0" collapsed="false">
      <c r="A6663" s="5" t="s">
        <v>6707</v>
      </c>
      <c r="B6663" s="6" t="s">
        <v>37</v>
      </c>
      <c r="C6663" s="6" t="s">
        <v>30</v>
      </c>
      <c r="D6663" s="6" t="s">
        <v>31</v>
      </c>
      <c r="E6663" s="6" t="s">
        <v>30</v>
      </c>
      <c r="F6663" s="7" t="n">
        <v>72</v>
      </c>
      <c r="G6663" s="6" t="s">
        <v>31</v>
      </c>
      <c r="H6663" s="6" t="s">
        <v>31</v>
      </c>
      <c r="I6663" s="6" t="s">
        <v>517</v>
      </c>
      <c r="J6663" s="6" t="s">
        <v>30</v>
      </c>
      <c r="K6663" s="6" t="s">
        <v>31</v>
      </c>
      <c r="L6663" s="6" t="s">
        <v>30</v>
      </c>
      <c r="M6663" s="6" t="s">
        <v>30</v>
      </c>
      <c r="N6663" s="6" t="s">
        <v>31</v>
      </c>
      <c r="O6663" s="6" t="s">
        <v>31</v>
      </c>
      <c r="P6663" s="6" t="s">
        <v>166</v>
      </c>
      <c r="Q6663" s="6" t="s">
        <v>31</v>
      </c>
      <c r="R6663" s="6" t="s">
        <v>58</v>
      </c>
      <c r="S6663" s="8" t="n">
        <v>97.7</v>
      </c>
      <c r="T6663" s="8" t="n">
        <v>6869.7</v>
      </c>
      <c r="U6663" s="6" t="s">
        <v>30</v>
      </c>
      <c r="V6663" s="8" t="n">
        <f aca="false">IF(X6663="0-1 Year", ROUND(S6663/0.474, 2), IF(X6663="1-2 Years", ROUND(S6663/0.287, 2), ROUND(S6663/0.14, 2)))</f>
        <v>697.86</v>
      </c>
      <c r="W6663" s="6" t="str">
        <f aca="false">IF(V6663&gt;4000, "High", IF(V6663&gt;2000, "Medium", "Low"))</f>
        <v>Low</v>
      </c>
      <c r="X6663" s="9" t="s">
        <v>1765</v>
      </c>
      <c r="Y6663" s="10" t="n">
        <f aca="false">IF(U6663="Yes", 1, 0)</f>
        <v>0</v>
      </c>
      <c r="Z6663" s="10" t="n">
        <v>1</v>
      </c>
      <c r="AA6663" s="11" t="n">
        <f aca="false">MAX(0, ($S6663 * 0.35) - ($F6663 * 0.3))</f>
        <v>12.595</v>
      </c>
      <c r="AB6663" s="12" t="str">
        <f aca="false">IF(AA6663&gt;20,"High",IF(AA6663&gt;10,"Medium","Low"))</f>
        <v>Medium</v>
      </c>
    </row>
    <row r="6664" customFormat="false" ht="18.65" hidden="false" customHeight="false" outlineLevel="0" collapsed="false">
      <c r="A6664" s="5" t="s">
        <v>6708</v>
      </c>
      <c r="B6664" s="6" t="s">
        <v>37</v>
      </c>
      <c r="C6664" s="6" t="s">
        <v>30</v>
      </c>
      <c r="D6664" s="6" t="s">
        <v>31</v>
      </c>
      <c r="E6664" s="6" t="s">
        <v>30</v>
      </c>
      <c r="F6664" s="7" t="n">
        <v>63</v>
      </c>
      <c r="G6664" s="6" t="s">
        <v>31</v>
      </c>
      <c r="H6664" s="6" t="s">
        <v>31</v>
      </c>
      <c r="I6664" s="6" t="s">
        <v>517</v>
      </c>
      <c r="J6664" s="6" t="s">
        <v>30</v>
      </c>
      <c r="K6664" s="6" t="s">
        <v>31</v>
      </c>
      <c r="L6664" s="6" t="s">
        <v>31</v>
      </c>
      <c r="M6664" s="6" t="s">
        <v>31</v>
      </c>
      <c r="N6664" s="6" t="s">
        <v>31</v>
      </c>
      <c r="O6664" s="6" t="s">
        <v>31</v>
      </c>
      <c r="P6664" s="6" t="s">
        <v>38</v>
      </c>
      <c r="Q6664" s="6" t="s">
        <v>31</v>
      </c>
      <c r="R6664" s="6" t="s">
        <v>39</v>
      </c>
      <c r="S6664" s="8" t="n">
        <v>108.75</v>
      </c>
      <c r="T6664" s="8" t="n">
        <v>6871.7</v>
      </c>
      <c r="U6664" s="6" t="s">
        <v>30</v>
      </c>
      <c r="V6664" s="8" t="n">
        <f aca="false">IF(X6664="0-1 Year", ROUND(S6664/0.474, 2), IF(X6664="1-2 Years", ROUND(S6664/0.287, 2), ROUND(S6664/0.14, 2)))</f>
        <v>776.79</v>
      </c>
      <c r="W6664" s="6" t="str">
        <f aca="false">IF(V6664&gt;4000, "High", IF(V6664&gt;2000, "Medium", "Low"))</f>
        <v>Low</v>
      </c>
      <c r="X6664" s="9" t="s">
        <v>1765</v>
      </c>
      <c r="Y6664" s="10" t="n">
        <f aca="false">IF(U6664="Yes", 1, 0)</f>
        <v>0</v>
      </c>
      <c r="Z6664" s="10" t="n">
        <v>1</v>
      </c>
      <c r="AA6664" s="11" t="n">
        <f aca="false">MAX(0, ($S6664 * 0.35) - ($F6664 * 0.3))</f>
        <v>19.1625</v>
      </c>
      <c r="AB6664" s="12" t="str">
        <f aca="false">IF(AA6664&gt;20,"High",IF(AA6664&gt;10,"Medium","Low"))</f>
        <v>Medium</v>
      </c>
    </row>
    <row r="6665" customFormat="false" ht="18.65" hidden="false" customHeight="false" outlineLevel="0" collapsed="false">
      <c r="A6665" s="5" t="s">
        <v>6709</v>
      </c>
      <c r="B6665" s="6" t="s">
        <v>29</v>
      </c>
      <c r="C6665" s="6" t="s">
        <v>31</v>
      </c>
      <c r="D6665" s="6" t="s">
        <v>31</v>
      </c>
      <c r="E6665" s="6" t="s">
        <v>30</v>
      </c>
      <c r="F6665" s="7" t="n">
        <v>66</v>
      </c>
      <c r="G6665" s="6" t="s">
        <v>31</v>
      </c>
      <c r="H6665" s="6" t="s">
        <v>31</v>
      </c>
      <c r="I6665" s="6" t="s">
        <v>517</v>
      </c>
      <c r="J6665" s="6" t="s">
        <v>30</v>
      </c>
      <c r="K6665" s="6" t="s">
        <v>30</v>
      </c>
      <c r="L6665" s="6" t="s">
        <v>30</v>
      </c>
      <c r="M6665" s="6" t="s">
        <v>31</v>
      </c>
      <c r="N6665" s="6" t="s">
        <v>31</v>
      </c>
      <c r="O6665" s="6" t="s">
        <v>31</v>
      </c>
      <c r="P6665" s="6" t="s">
        <v>38</v>
      </c>
      <c r="Q6665" s="6" t="s">
        <v>31</v>
      </c>
      <c r="R6665" s="6" t="s">
        <v>58</v>
      </c>
      <c r="S6665" s="8" t="n">
        <v>100.05</v>
      </c>
      <c r="T6665" s="8" t="n">
        <v>6871.9</v>
      </c>
      <c r="U6665" s="6" t="s">
        <v>31</v>
      </c>
      <c r="V6665" s="8" t="n">
        <f aca="false">IF(X6665="0-1 Year", ROUND(S6665/0.474, 2), IF(X6665="1-2 Years", ROUND(S6665/0.287, 2), ROUND(S6665/0.14, 2)))</f>
        <v>714.64</v>
      </c>
      <c r="W6665" s="6" t="str">
        <f aca="false">IF(V6665&gt;4000, "High", IF(V6665&gt;2000, "Medium", "Low"))</f>
        <v>Low</v>
      </c>
      <c r="X6665" s="9" t="s">
        <v>1765</v>
      </c>
      <c r="Y6665" s="10" t="n">
        <f aca="false">IF(U6665="Yes", 1, 0)</f>
        <v>1</v>
      </c>
      <c r="Z6665" s="10" t="n">
        <v>1</v>
      </c>
      <c r="AA6665" s="11" t="n">
        <f aca="false">MAX(0, ($S6665 * 0.35) - ($F6665 * 0.3))</f>
        <v>15.2175</v>
      </c>
      <c r="AB6665" s="12" t="str">
        <f aca="false">IF(AA6665&gt;20,"High",IF(AA6665&gt;10,"Medium","Low"))</f>
        <v>Medium</v>
      </c>
    </row>
    <row r="6666" customFormat="false" ht="18.65" hidden="false" customHeight="false" outlineLevel="0" collapsed="false">
      <c r="A6666" s="5" t="s">
        <v>6710</v>
      </c>
      <c r="B6666" s="6" t="s">
        <v>37</v>
      </c>
      <c r="C6666" s="6" t="s">
        <v>30</v>
      </c>
      <c r="D6666" s="6" t="s">
        <v>31</v>
      </c>
      <c r="E6666" s="6" t="s">
        <v>30</v>
      </c>
      <c r="F6666" s="7" t="n">
        <v>63</v>
      </c>
      <c r="G6666" s="6" t="s">
        <v>31</v>
      </c>
      <c r="H6666" s="6" t="s">
        <v>31</v>
      </c>
      <c r="I6666" s="6" t="s">
        <v>517</v>
      </c>
      <c r="J6666" s="6" t="s">
        <v>30</v>
      </c>
      <c r="K6666" s="6" t="s">
        <v>31</v>
      </c>
      <c r="L6666" s="6" t="s">
        <v>31</v>
      </c>
      <c r="M6666" s="6" t="s">
        <v>30</v>
      </c>
      <c r="N6666" s="6" t="s">
        <v>31</v>
      </c>
      <c r="O6666" s="6" t="s">
        <v>31</v>
      </c>
      <c r="P6666" s="6" t="s">
        <v>33</v>
      </c>
      <c r="Q6666" s="6" t="s">
        <v>31</v>
      </c>
      <c r="R6666" s="6" t="s">
        <v>39</v>
      </c>
      <c r="S6666" s="8" t="n">
        <v>107.5</v>
      </c>
      <c r="T6666" s="8" t="n">
        <v>6873.75</v>
      </c>
      <c r="U6666" s="6" t="s">
        <v>31</v>
      </c>
      <c r="V6666" s="8" t="n">
        <f aca="false">IF(X6666="0-1 Year", ROUND(S6666/0.474, 2), IF(X6666="1-2 Years", ROUND(S6666/0.287, 2), ROUND(S6666/0.14, 2)))</f>
        <v>767.86</v>
      </c>
      <c r="W6666" s="6" t="str">
        <f aca="false">IF(V6666&gt;4000, "High", IF(V6666&gt;2000, "Medium", "Low"))</f>
        <v>Low</v>
      </c>
      <c r="X6666" s="9" t="s">
        <v>1765</v>
      </c>
      <c r="Y6666" s="10" t="n">
        <f aca="false">IF(U6666="Yes", 1, 0)</f>
        <v>1</v>
      </c>
      <c r="Z6666" s="10" t="n">
        <v>1</v>
      </c>
      <c r="AA6666" s="11" t="n">
        <f aca="false">MAX(0, ($S6666 * 0.35) - ($F6666 * 0.3))</f>
        <v>18.725</v>
      </c>
      <c r="AB6666" s="12" t="str">
        <f aca="false">IF(AA6666&gt;20,"High",IF(AA6666&gt;10,"Medium","Low"))</f>
        <v>Medium</v>
      </c>
    </row>
    <row r="6667" customFormat="false" ht="18.65" hidden="false" customHeight="false" outlineLevel="0" collapsed="false">
      <c r="A6667" s="5" t="s">
        <v>6711</v>
      </c>
      <c r="B6667" s="6" t="s">
        <v>37</v>
      </c>
      <c r="C6667" s="6" t="s">
        <v>30</v>
      </c>
      <c r="D6667" s="6" t="s">
        <v>31</v>
      </c>
      <c r="E6667" s="6" t="s">
        <v>30</v>
      </c>
      <c r="F6667" s="7" t="n">
        <v>69</v>
      </c>
      <c r="G6667" s="6" t="s">
        <v>31</v>
      </c>
      <c r="H6667" s="6" t="s">
        <v>31</v>
      </c>
      <c r="I6667" s="6" t="s">
        <v>517</v>
      </c>
      <c r="J6667" s="6" t="s">
        <v>31</v>
      </c>
      <c r="K6667" s="6" t="s">
        <v>30</v>
      </c>
      <c r="L6667" s="6" t="s">
        <v>30</v>
      </c>
      <c r="M6667" s="6" t="s">
        <v>30</v>
      </c>
      <c r="N6667" s="6" t="s">
        <v>31</v>
      </c>
      <c r="O6667" s="6" t="s">
        <v>31</v>
      </c>
      <c r="P6667" s="6" t="s">
        <v>166</v>
      </c>
      <c r="Q6667" s="6" t="s">
        <v>30</v>
      </c>
      <c r="R6667" s="6" t="s">
        <v>53</v>
      </c>
      <c r="S6667" s="8" t="n">
        <v>99.15</v>
      </c>
      <c r="T6667" s="8" t="n">
        <v>6875.35</v>
      </c>
      <c r="U6667" s="6" t="s">
        <v>30</v>
      </c>
      <c r="V6667" s="8" t="n">
        <f aca="false">IF(X6667="0-1 Year", ROUND(S6667/0.474, 2), IF(X6667="1-2 Years", ROUND(S6667/0.287, 2), ROUND(S6667/0.14, 2)))</f>
        <v>708.21</v>
      </c>
      <c r="W6667" s="6" t="str">
        <f aca="false">IF(V6667&gt;4000, "High", IF(V6667&gt;2000, "Medium", "Low"))</f>
        <v>Low</v>
      </c>
      <c r="X6667" s="9" t="s">
        <v>1765</v>
      </c>
      <c r="Y6667" s="10" t="n">
        <f aca="false">IF(U6667="Yes", 1, 0)</f>
        <v>0</v>
      </c>
      <c r="Z6667" s="10" t="n">
        <v>1</v>
      </c>
      <c r="AA6667" s="11" t="n">
        <f aca="false">MAX(0, ($S6667 * 0.35) - ($F6667 * 0.3))</f>
        <v>14.0025</v>
      </c>
      <c r="AB6667" s="12" t="str">
        <f aca="false">IF(AA6667&gt;20,"High",IF(AA6667&gt;10,"Medium","Low"))</f>
        <v>Medium</v>
      </c>
    </row>
    <row r="6668" customFormat="false" ht="18.65" hidden="false" customHeight="false" outlineLevel="0" collapsed="false">
      <c r="A6668" s="5" t="s">
        <v>6712</v>
      </c>
      <c r="B6668" s="6" t="s">
        <v>29</v>
      </c>
      <c r="C6668" s="6" t="s">
        <v>30</v>
      </c>
      <c r="D6668" s="6" t="s">
        <v>30</v>
      </c>
      <c r="E6668" s="6" t="s">
        <v>30</v>
      </c>
      <c r="F6668" s="7" t="n">
        <v>61</v>
      </c>
      <c r="G6668" s="6" t="s">
        <v>31</v>
      </c>
      <c r="H6668" s="6" t="s">
        <v>31</v>
      </c>
      <c r="I6668" s="6" t="s">
        <v>517</v>
      </c>
      <c r="J6668" s="6" t="s">
        <v>31</v>
      </c>
      <c r="K6668" s="6" t="s">
        <v>30</v>
      </c>
      <c r="L6668" s="6" t="s">
        <v>31</v>
      </c>
      <c r="M6668" s="6" t="s">
        <v>31</v>
      </c>
      <c r="N6668" s="6" t="s">
        <v>31</v>
      </c>
      <c r="O6668" s="6" t="s">
        <v>31</v>
      </c>
      <c r="P6668" s="6" t="s">
        <v>166</v>
      </c>
      <c r="Q6668" s="6" t="s">
        <v>31</v>
      </c>
      <c r="R6668" s="6" t="s">
        <v>58</v>
      </c>
      <c r="S6668" s="8" t="n">
        <v>111.6</v>
      </c>
      <c r="T6668" s="8" t="n">
        <v>6876.05</v>
      </c>
      <c r="U6668" s="6" t="s">
        <v>31</v>
      </c>
      <c r="V6668" s="8" t="n">
        <f aca="false">IF(X6668="0-1 Year", ROUND(S6668/0.474, 2), IF(X6668="1-2 Years", ROUND(S6668/0.287, 2), ROUND(S6668/0.14, 2)))</f>
        <v>797.14</v>
      </c>
      <c r="W6668" s="6" t="str">
        <f aca="false">IF(V6668&gt;4000, "High", IF(V6668&gt;2000, "Medium", "Low"))</f>
        <v>Low</v>
      </c>
      <c r="X6668" s="9" t="s">
        <v>1765</v>
      </c>
      <c r="Y6668" s="10" t="n">
        <f aca="false">IF(U6668="Yes", 1, 0)</f>
        <v>1</v>
      </c>
      <c r="Z6668" s="10" t="n">
        <v>1</v>
      </c>
      <c r="AA6668" s="11" t="n">
        <f aca="false">MAX(0, ($S6668 * 0.35) - ($F6668 * 0.3))</f>
        <v>20.76</v>
      </c>
      <c r="AB6668" s="12" t="str">
        <f aca="false">IF(AA6668&gt;20,"High",IF(AA6668&gt;10,"Medium","Low"))</f>
        <v>High</v>
      </c>
    </row>
    <row r="6669" customFormat="false" ht="18.65" hidden="false" customHeight="false" outlineLevel="0" collapsed="false">
      <c r="A6669" s="5" t="s">
        <v>6713</v>
      </c>
      <c r="B6669" s="6" t="s">
        <v>29</v>
      </c>
      <c r="C6669" s="6" t="s">
        <v>30</v>
      </c>
      <c r="D6669" s="6" t="s">
        <v>31</v>
      </c>
      <c r="E6669" s="6" t="s">
        <v>30</v>
      </c>
      <c r="F6669" s="7" t="n">
        <v>64</v>
      </c>
      <c r="G6669" s="6" t="s">
        <v>31</v>
      </c>
      <c r="H6669" s="6" t="s">
        <v>31</v>
      </c>
      <c r="I6669" s="6" t="s">
        <v>517</v>
      </c>
      <c r="J6669" s="6" t="s">
        <v>31</v>
      </c>
      <c r="K6669" s="6" t="s">
        <v>30</v>
      </c>
      <c r="L6669" s="6" t="s">
        <v>31</v>
      </c>
      <c r="M6669" s="6" t="s">
        <v>31</v>
      </c>
      <c r="N6669" s="6" t="s">
        <v>31</v>
      </c>
      <c r="O6669" s="6" t="s">
        <v>31</v>
      </c>
      <c r="P6669" s="6" t="s">
        <v>33</v>
      </c>
      <c r="Q6669" s="6" t="s">
        <v>31</v>
      </c>
      <c r="R6669" s="6" t="s">
        <v>34</v>
      </c>
      <c r="S6669" s="8" t="n">
        <v>108.5</v>
      </c>
      <c r="T6669" s="8" t="n">
        <v>6880.85</v>
      </c>
      <c r="U6669" s="6" t="s">
        <v>30</v>
      </c>
      <c r="V6669" s="8" t="n">
        <f aca="false">IF(X6669="0-1 Year", ROUND(S6669/0.474, 2), IF(X6669="1-2 Years", ROUND(S6669/0.287, 2), ROUND(S6669/0.14, 2)))</f>
        <v>775</v>
      </c>
      <c r="W6669" s="6" t="str">
        <f aca="false">IF(V6669&gt;4000, "High", IF(V6669&gt;2000, "Medium", "Low"))</f>
        <v>Low</v>
      </c>
      <c r="X6669" s="9" t="s">
        <v>1765</v>
      </c>
      <c r="Y6669" s="10" t="n">
        <f aca="false">IF(U6669="Yes", 1, 0)</f>
        <v>0</v>
      </c>
      <c r="Z6669" s="10" t="n">
        <v>1</v>
      </c>
      <c r="AA6669" s="11" t="n">
        <f aca="false">MAX(0, ($S6669 * 0.35) - ($F6669 * 0.3))</f>
        <v>18.775</v>
      </c>
      <c r="AB6669" s="12" t="str">
        <f aca="false">IF(AA6669&gt;20,"High",IF(AA6669&gt;10,"Medium","Low"))</f>
        <v>Medium</v>
      </c>
    </row>
    <row r="6670" customFormat="false" ht="18.65" hidden="false" customHeight="false" outlineLevel="0" collapsed="false">
      <c r="A6670" s="5" t="s">
        <v>6714</v>
      </c>
      <c r="B6670" s="6" t="s">
        <v>29</v>
      </c>
      <c r="C6670" s="6" t="s">
        <v>30</v>
      </c>
      <c r="D6670" s="6" t="s">
        <v>31</v>
      </c>
      <c r="E6670" s="6" t="s">
        <v>31</v>
      </c>
      <c r="F6670" s="7" t="n">
        <v>67</v>
      </c>
      <c r="G6670" s="6" t="s">
        <v>31</v>
      </c>
      <c r="H6670" s="6" t="s">
        <v>31</v>
      </c>
      <c r="I6670" s="6" t="s">
        <v>517</v>
      </c>
      <c r="J6670" s="6" t="s">
        <v>31</v>
      </c>
      <c r="K6670" s="6" t="s">
        <v>30</v>
      </c>
      <c r="L6670" s="6" t="s">
        <v>30</v>
      </c>
      <c r="M6670" s="6" t="s">
        <v>31</v>
      </c>
      <c r="N6670" s="6" t="s">
        <v>31</v>
      </c>
      <c r="O6670" s="6" t="s">
        <v>31</v>
      </c>
      <c r="P6670" s="6" t="s">
        <v>166</v>
      </c>
      <c r="Q6670" s="6" t="s">
        <v>30</v>
      </c>
      <c r="R6670" s="6" t="s">
        <v>53</v>
      </c>
      <c r="S6670" s="8" t="n">
        <v>104.6</v>
      </c>
      <c r="T6670" s="8" t="n">
        <v>6885.75</v>
      </c>
      <c r="U6670" s="6" t="s">
        <v>30</v>
      </c>
      <c r="V6670" s="8" t="n">
        <f aca="false">IF(X6670="0-1 Year", ROUND(S6670/0.474, 2), IF(X6670="1-2 Years", ROUND(S6670/0.287, 2), ROUND(S6670/0.14, 2)))</f>
        <v>747.14</v>
      </c>
      <c r="W6670" s="6" t="str">
        <f aca="false">IF(V6670&gt;4000, "High", IF(V6670&gt;2000, "Medium", "Low"))</f>
        <v>Low</v>
      </c>
      <c r="X6670" s="9" t="s">
        <v>1765</v>
      </c>
      <c r="Y6670" s="10" t="n">
        <f aca="false">IF(U6670="Yes", 1, 0)</f>
        <v>0</v>
      </c>
      <c r="Z6670" s="10" t="n">
        <v>1</v>
      </c>
      <c r="AA6670" s="11" t="n">
        <f aca="false">MAX(0, ($S6670 * 0.35) - ($F6670 * 0.3))</f>
        <v>16.51</v>
      </c>
      <c r="AB6670" s="12" t="str">
        <f aca="false">IF(AA6670&gt;20,"High",IF(AA6670&gt;10,"Medium","Low"))</f>
        <v>Medium</v>
      </c>
    </row>
    <row r="6671" customFormat="false" ht="18.65" hidden="false" customHeight="false" outlineLevel="0" collapsed="false">
      <c r="A6671" s="5" t="s">
        <v>6715</v>
      </c>
      <c r="B6671" s="6" t="s">
        <v>37</v>
      </c>
      <c r="C6671" s="6" t="s">
        <v>30</v>
      </c>
      <c r="D6671" s="6" t="s">
        <v>30</v>
      </c>
      <c r="E6671" s="6" t="s">
        <v>30</v>
      </c>
      <c r="F6671" s="7" t="n">
        <v>67</v>
      </c>
      <c r="G6671" s="6" t="s">
        <v>31</v>
      </c>
      <c r="H6671" s="6" t="s">
        <v>31</v>
      </c>
      <c r="I6671" s="6" t="s">
        <v>517</v>
      </c>
      <c r="J6671" s="6" t="s">
        <v>31</v>
      </c>
      <c r="K6671" s="6" t="s">
        <v>31</v>
      </c>
      <c r="L6671" s="6" t="s">
        <v>31</v>
      </c>
      <c r="M6671" s="6" t="s">
        <v>30</v>
      </c>
      <c r="N6671" s="6" t="s">
        <v>31</v>
      </c>
      <c r="O6671" s="6" t="s">
        <v>30</v>
      </c>
      <c r="P6671" s="6" t="s">
        <v>38</v>
      </c>
      <c r="Q6671" s="6" t="s">
        <v>31</v>
      </c>
      <c r="R6671" s="6" t="s">
        <v>58</v>
      </c>
      <c r="S6671" s="8" t="n">
        <v>102.95</v>
      </c>
      <c r="T6671" s="8" t="n">
        <v>6886.25</v>
      </c>
      <c r="U6671" s="6" t="s">
        <v>31</v>
      </c>
      <c r="V6671" s="8" t="n">
        <f aca="false">IF(X6671="0-1 Year", ROUND(S6671/0.474, 2), IF(X6671="1-2 Years", ROUND(S6671/0.287, 2), ROUND(S6671/0.14, 2)))</f>
        <v>735.36</v>
      </c>
      <c r="W6671" s="6" t="str">
        <f aca="false">IF(V6671&gt;4000, "High", IF(V6671&gt;2000, "Medium", "Low"))</f>
        <v>Low</v>
      </c>
      <c r="X6671" s="9" t="s">
        <v>1765</v>
      </c>
      <c r="Y6671" s="10" t="n">
        <f aca="false">IF(U6671="Yes", 1, 0)</f>
        <v>1</v>
      </c>
      <c r="Z6671" s="10" t="n">
        <v>1</v>
      </c>
      <c r="AA6671" s="11" t="n">
        <f aca="false">MAX(0, ($S6671 * 0.35) - ($F6671 * 0.3))</f>
        <v>15.9325</v>
      </c>
      <c r="AB6671" s="12" t="str">
        <f aca="false">IF(AA6671&gt;20,"High",IF(AA6671&gt;10,"Medium","Low"))</f>
        <v>Medium</v>
      </c>
    </row>
    <row r="6672" customFormat="false" ht="18.65" hidden="false" customHeight="false" outlineLevel="0" collapsed="false">
      <c r="A6672" s="5" t="s">
        <v>6716</v>
      </c>
      <c r="B6672" s="6" t="s">
        <v>29</v>
      </c>
      <c r="C6672" s="6" t="s">
        <v>30</v>
      </c>
      <c r="D6672" s="6" t="s">
        <v>30</v>
      </c>
      <c r="E6672" s="6" t="s">
        <v>30</v>
      </c>
      <c r="F6672" s="7" t="n">
        <v>64</v>
      </c>
      <c r="G6672" s="6" t="s">
        <v>31</v>
      </c>
      <c r="H6672" s="6" t="s">
        <v>31</v>
      </c>
      <c r="I6672" s="6" t="s">
        <v>517</v>
      </c>
      <c r="J6672" s="6" t="s">
        <v>30</v>
      </c>
      <c r="K6672" s="6" t="s">
        <v>30</v>
      </c>
      <c r="L6672" s="6" t="s">
        <v>31</v>
      </c>
      <c r="M6672" s="6" t="s">
        <v>31</v>
      </c>
      <c r="N6672" s="6" t="s">
        <v>31</v>
      </c>
      <c r="O6672" s="6" t="s">
        <v>31</v>
      </c>
      <c r="P6672" s="6" t="s">
        <v>33</v>
      </c>
      <c r="Q6672" s="6" t="s">
        <v>31</v>
      </c>
      <c r="R6672" s="6" t="s">
        <v>58</v>
      </c>
      <c r="S6672" s="8" t="n">
        <v>104.65</v>
      </c>
      <c r="T6672" s="8" t="n">
        <v>6889.8</v>
      </c>
      <c r="U6672" s="6" t="s">
        <v>30</v>
      </c>
      <c r="V6672" s="8" t="n">
        <f aca="false">IF(X6672="0-1 Year", ROUND(S6672/0.474, 2), IF(X6672="1-2 Years", ROUND(S6672/0.287, 2), ROUND(S6672/0.14, 2)))</f>
        <v>747.5</v>
      </c>
      <c r="W6672" s="6" t="str">
        <f aca="false">IF(V6672&gt;4000, "High", IF(V6672&gt;2000, "Medium", "Low"))</f>
        <v>Low</v>
      </c>
      <c r="X6672" s="9" t="s">
        <v>1765</v>
      </c>
      <c r="Y6672" s="10" t="n">
        <f aca="false">IF(U6672="Yes", 1, 0)</f>
        <v>0</v>
      </c>
      <c r="Z6672" s="10" t="n">
        <v>1</v>
      </c>
      <c r="AA6672" s="11" t="n">
        <f aca="false">MAX(0, ($S6672 * 0.35) - ($F6672 * 0.3))</f>
        <v>17.4275</v>
      </c>
      <c r="AB6672" s="12" t="str">
        <f aca="false">IF(AA6672&gt;20,"High",IF(AA6672&gt;10,"Medium","Low"))</f>
        <v>Medium</v>
      </c>
    </row>
    <row r="6673" customFormat="false" ht="18.65" hidden="false" customHeight="false" outlineLevel="0" collapsed="false">
      <c r="A6673" s="5" t="s">
        <v>6717</v>
      </c>
      <c r="B6673" s="6" t="s">
        <v>29</v>
      </c>
      <c r="C6673" s="6" t="s">
        <v>30</v>
      </c>
      <c r="D6673" s="6" t="s">
        <v>31</v>
      </c>
      <c r="E6673" s="6" t="s">
        <v>30</v>
      </c>
      <c r="F6673" s="7" t="n">
        <v>66</v>
      </c>
      <c r="G6673" s="6" t="s">
        <v>31</v>
      </c>
      <c r="H6673" s="6" t="s">
        <v>31</v>
      </c>
      <c r="I6673" s="6" t="s">
        <v>517</v>
      </c>
      <c r="J6673" s="6" t="s">
        <v>30</v>
      </c>
      <c r="K6673" s="6" t="s">
        <v>31</v>
      </c>
      <c r="L6673" s="6" t="s">
        <v>30</v>
      </c>
      <c r="M6673" s="6" t="s">
        <v>31</v>
      </c>
      <c r="N6673" s="6" t="s">
        <v>31</v>
      </c>
      <c r="O6673" s="6" t="s">
        <v>31</v>
      </c>
      <c r="P6673" s="6" t="s">
        <v>33</v>
      </c>
      <c r="Q6673" s="6" t="s">
        <v>31</v>
      </c>
      <c r="R6673" s="6" t="s">
        <v>39</v>
      </c>
      <c r="S6673" s="8" t="n">
        <v>104.05</v>
      </c>
      <c r="T6673" s="8" t="n">
        <v>6890</v>
      </c>
      <c r="U6673" s="6" t="s">
        <v>31</v>
      </c>
      <c r="V6673" s="8" t="n">
        <f aca="false">IF(X6673="0-1 Year", ROUND(S6673/0.474, 2), IF(X6673="1-2 Years", ROUND(S6673/0.287, 2), ROUND(S6673/0.14, 2)))</f>
        <v>743.21</v>
      </c>
      <c r="W6673" s="6" t="str">
        <f aca="false">IF(V6673&gt;4000, "High", IF(V6673&gt;2000, "Medium", "Low"))</f>
        <v>Low</v>
      </c>
      <c r="X6673" s="9" t="s">
        <v>1765</v>
      </c>
      <c r="Y6673" s="10" t="n">
        <f aca="false">IF(U6673="Yes", 1, 0)</f>
        <v>1</v>
      </c>
      <c r="Z6673" s="10" t="n">
        <v>1</v>
      </c>
      <c r="AA6673" s="11" t="n">
        <f aca="false">MAX(0, ($S6673 * 0.35) - ($F6673 * 0.3))</f>
        <v>16.6175</v>
      </c>
      <c r="AB6673" s="12" t="str">
        <f aca="false">IF(AA6673&gt;20,"High",IF(AA6673&gt;10,"Medium","Low"))</f>
        <v>Medium</v>
      </c>
    </row>
    <row r="6674" customFormat="false" ht="18.65" hidden="false" customHeight="false" outlineLevel="0" collapsed="false">
      <c r="A6674" s="5" t="s">
        <v>6718</v>
      </c>
      <c r="B6674" s="6" t="s">
        <v>37</v>
      </c>
      <c r="C6674" s="6" t="s">
        <v>30</v>
      </c>
      <c r="D6674" s="6" t="s">
        <v>31</v>
      </c>
      <c r="E6674" s="6" t="s">
        <v>30</v>
      </c>
      <c r="F6674" s="7" t="n">
        <v>62</v>
      </c>
      <c r="G6674" s="6" t="s">
        <v>31</v>
      </c>
      <c r="H6674" s="6" t="s">
        <v>31</v>
      </c>
      <c r="I6674" s="6" t="s">
        <v>517</v>
      </c>
      <c r="J6674" s="6" t="s">
        <v>31</v>
      </c>
      <c r="K6674" s="6" t="s">
        <v>31</v>
      </c>
      <c r="L6674" s="6" t="s">
        <v>31</v>
      </c>
      <c r="M6674" s="6" t="s">
        <v>31</v>
      </c>
      <c r="N6674" s="6" t="s">
        <v>31</v>
      </c>
      <c r="O6674" s="6" t="s">
        <v>31</v>
      </c>
      <c r="P6674" s="6" t="s">
        <v>166</v>
      </c>
      <c r="Q6674" s="6" t="s">
        <v>30</v>
      </c>
      <c r="R6674" s="6" t="s">
        <v>34</v>
      </c>
      <c r="S6674" s="8" t="n">
        <v>113.95</v>
      </c>
      <c r="T6674" s="8" t="n">
        <v>6891.4</v>
      </c>
      <c r="U6674" s="6" t="s">
        <v>30</v>
      </c>
      <c r="V6674" s="8" t="n">
        <f aca="false">IF(X6674="0-1 Year", ROUND(S6674/0.474, 2), IF(X6674="1-2 Years", ROUND(S6674/0.287, 2), ROUND(S6674/0.14, 2)))</f>
        <v>813.93</v>
      </c>
      <c r="W6674" s="6" t="str">
        <f aca="false">IF(V6674&gt;4000, "High", IF(V6674&gt;2000, "Medium", "Low"))</f>
        <v>Low</v>
      </c>
      <c r="X6674" s="9" t="s">
        <v>1765</v>
      </c>
      <c r="Y6674" s="10" t="n">
        <f aca="false">IF(U6674="Yes", 1, 0)</f>
        <v>0</v>
      </c>
      <c r="Z6674" s="10" t="n">
        <v>1</v>
      </c>
      <c r="AA6674" s="11" t="n">
        <f aca="false">MAX(0, ($S6674 * 0.35) - ($F6674 * 0.3))</f>
        <v>21.2825</v>
      </c>
      <c r="AB6674" s="12" t="str">
        <f aca="false">IF(AA6674&gt;20,"High",IF(AA6674&gt;10,"Medium","Low"))</f>
        <v>High</v>
      </c>
    </row>
    <row r="6675" customFormat="false" ht="18.65" hidden="false" customHeight="false" outlineLevel="0" collapsed="false">
      <c r="A6675" s="5" t="s">
        <v>6719</v>
      </c>
      <c r="B6675" s="6" t="s">
        <v>37</v>
      </c>
      <c r="C6675" s="6" t="s">
        <v>31</v>
      </c>
      <c r="D6675" s="6" t="s">
        <v>31</v>
      </c>
      <c r="E6675" s="6" t="s">
        <v>31</v>
      </c>
      <c r="F6675" s="7" t="n">
        <v>66</v>
      </c>
      <c r="G6675" s="6" t="s">
        <v>31</v>
      </c>
      <c r="H6675" s="6" t="s">
        <v>31</v>
      </c>
      <c r="I6675" s="6" t="s">
        <v>517</v>
      </c>
      <c r="J6675" s="6" t="s">
        <v>30</v>
      </c>
      <c r="K6675" s="6" t="s">
        <v>31</v>
      </c>
      <c r="L6675" s="6" t="s">
        <v>31</v>
      </c>
      <c r="M6675" s="6" t="s">
        <v>30</v>
      </c>
      <c r="N6675" s="6" t="s">
        <v>31</v>
      </c>
      <c r="O6675" s="6" t="s">
        <v>31</v>
      </c>
      <c r="P6675" s="6" t="s">
        <v>33</v>
      </c>
      <c r="Q6675" s="6" t="s">
        <v>31</v>
      </c>
      <c r="R6675" s="6" t="s">
        <v>39</v>
      </c>
      <c r="S6675" s="8" t="n">
        <v>104.9</v>
      </c>
      <c r="T6675" s="8" t="n">
        <v>6891.45</v>
      </c>
      <c r="U6675" s="6" t="s">
        <v>30</v>
      </c>
      <c r="V6675" s="8" t="n">
        <f aca="false">IF(X6675="0-1 Year", ROUND(S6675/0.474, 2), IF(X6675="1-2 Years", ROUND(S6675/0.287, 2), ROUND(S6675/0.14, 2)))</f>
        <v>749.29</v>
      </c>
      <c r="W6675" s="6" t="str">
        <f aca="false">IF(V6675&gt;4000, "High", IF(V6675&gt;2000, "Medium", "Low"))</f>
        <v>Low</v>
      </c>
      <c r="X6675" s="9" t="s">
        <v>1765</v>
      </c>
      <c r="Y6675" s="10" t="n">
        <f aca="false">IF(U6675="Yes", 1, 0)</f>
        <v>0</v>
      </c>
      <c r="Z6675" s="10" t="n">
        <v>1</v>
      </c>
      <c r="AA6675" s="11" t="n">
        <f aca="false">MAX(0, ($S6675 * 0.35) - ($F6675 * 0.3))</f>
        <v>16.915</v>
      </c>
      <c r="AB6675" s="12" t="str">
        <f aca="false">IF(AA6675&gt;20,"High",IF(AA6675&gt;10,"Medium","Low"))</f>
        <v>Medium</v>
      </c>
    </row>
    <row r="6676" customFormat="false" ht="18.65" hidden="false" customHeight="false" outlineLevel="0" collapsed="false">
      <c r="A6676" s="5" t="s">
        <v>6720</v>
      </c>
      <c r="B6676" s="6" t="s">
        <v>29</v>
      </c>
      <c r="C6676" s="6" t="s">
        <v>30</v>
      </c>
      <c r="D6676" s="6" t="s">
        <v>31</v>
      </c>
      <c r="E6676" s="6" t="s">
        <v>31</v>
      </c>
      <c r="F6676" s="7" t="n">
        <v>67</v>
      </c>
      <c r="G6676" s="6" t="s">
        <v>31</v>
      </c>
      <c r="H6676" s="6" t="s">
        <v>30</v>
      </c>
      <c r="I6676" s="6" t="s">
        <v>517</v>
      </c>
      <c r="J6676" s="6" t="s">
        <v>30</v>
      </c>
      <c r="K6676" s="6" t="s">
        <v>31</v>
      </c>
      <c r="L6676" s="6" t="s">
        <v>31</v>
      </c>
      <c r="M6676" s="6" t="s">
        <v>31</v>
      </c>
      <c r="N6676" s="6" t="s">
        <v>31</v>
      </c>
      <c r="O6676" s="6" t="s">
        <v>31</v>
      </c>
      <c r="P6676" s="6" t="s">
        <v>166</v>
      </c>
      <c r="Q6676" s="6" t="s">
        <v>30</v>
      </c>
      <c r="R6676" s="6" t="s">
        <v>53</v>
      </c>
      <c r="S6676" s="8" t="n">
        <v>103.15</v>
      </c>
      <c r="T6676" s="8" t="n">
        <v>6895.5</v>
      </c>
      <c r="U6676" s="6" t="s">
        <v>30</v>
      </c>
      <c r="V6676" s="8" t="n">
        <f aca="false">IF(X6676="0-1 Year", ROUND(S6676/0.474, 2), IF(X6676="1-2 Years", ROUND(S6676/0.287, 2), ROUND(S6676/0.14, 2)))</f>
        <v>736.79</v>
      </c>
      <c r="W6676" s="6" t="str">
        <f aca="false">IF(V6676&gt;4000, "High", IF(V6676&gt;2000, "Medium", "Low"))</f>
        <v>Low</v>
      </c>
      <c r="X6676" s="9" t="s">
        <v>1765</v>
      </c>
      <c r="Y6676" s="10" t="n">
        <f aca="false">IF(U6676="Yes", 1, 0)</f>
        <v>0</v>
      </c>
      <c r="Z6676" s="10" t="n">
        <v>1</v>
      </c>
      <c r="AA6676" s="11" t="n">
        <f aca="false">MAX(0, ($S6676 * 0.35) - ($F6676 * 0.3))</f>
        <v>16.0025</v>
      </c>
      <c r="AB6676" s="12" t="str">
        <f aca="false">IF(AA6676&gt;20,"High",IF(AA6676&gt;10,"Medium","Low"))</f>
        <v>Medium</v>
      </c>
    </row>
    <row r="6677" customFormat="false" ht="18.65" hidden="false" customHeight="false" outlineLevel="0" collapsed="false">
      <c r="A6677" s="5" t="s">
        <v>6721</v>
      </c>
      <c r="B6677" s="6" t="s">
        <v>29</v>
      </c>
      <c r="C6677" s="6" t="s">
        <v>30</v>
      </c>
      <c r="D6677" s="6" t="s">
        <v>30</v>
      </c>
      <c r="E6677" s="6" t="s">
        <v>30</v>
      </c>
      <c r="F6677" s="7" t="n">
        <v>64</v>
      </c>
      <c r="G6677" s="6" t="s">
        <v>31</v>
      </c>
      <c r="H6677" s="6" t="s">
        <v>31</v>
      </c>
      <c r="I6677" s="6" t="s">
        <v>517</v>
      </c>
      <c r="J6677" s="6" t="s">
        <v>30</v>
      </c>
      <c r="K6677" s="6" t="s">
        <v>31</v>
      </c>
      <c r="L6677" s="6" t="s">
        <v>30</v>
      </c>
      <c r="M6677" s="6" t="s">
        <v>31</v>
      </c>
      <c r="N6677" s="6" t="s">
        <v>31</v>
      </c>
      <c r="O6677" s="6" t="s">
        <v>31</v>
      </c>
      <c r="P6677" s="6" t="s">
        <v>33</v>
      </c>
      <c r="Q6677" s="6" t="s">
        <v>31</v>
      </c>
      <c r="R6677" s="6" t="s">
        <v>58</v>
      </c>
      <c r="S6677" s="8" t="n">
        <v>105.65</v>
      </c>
      <c r="T6677" s="8" t="n">
        <v>6903.1</v>
      </c>
      <c r="U6677" s="6" t="s">
        <v>31</v>
      </c>
      <c r="V6677" s="8" t="n">
        <f aca="false">IF(X6677="0-1 Year", ROUND(S6677/0.474, 2), IF(X6677="1-2 Years", ROUND(S6677/0.287, 2), ROUND(S6677/0.14, 2)))</f>
        <v>754.64</v>
      </c>
      <c r="W6677" s="6" t="str">
        <f aca="false">IF(V6677&gt;4000, "High", IF(V6677&gt;2000, "Medium", "Low"))</f>
        <v>Low</v>
      </c>
      <c r="X6677" s="9" t="s">
        <v>1765</v>
      </c>
      <c r="Y6677" s="10" t="n">
        <f aca="false">IF(U6677="Yes", 1, 0)</f>
        <v>1</v>
      </c>
      <c r="Z6677" s="10" t="n">
        <v>1</v>
      </c>
      <c r="AA6677" s="11" t="n">
        <f aca="false">MAX(0, ($S6677 * 0.35) - ($F6677 * 0.3))</f>
        <v>17.7775</v>
      </c>
      <c r="AB6677" s="12" t="str">
        <f aca="false">IF(AA6677&gt;20,"High",IF(AA6677&gt;10,"Medium","Low"))</f>
        <v>Medium</v>
      </c>
    </row>
    <row r="6678" customFormat="false" ht="18.65" hidden="false" customHeight="false" outlineLevel="0" collapsed="false">
      <c r="A6678" s="5" t="s">
        <v>6722</v>
      </c>
      <c r="B6678" s="6" t="s">
        <v>29</v>
      </c>
      <c r="C6678" s="6" t="s">
        <v>30</v>
      </c>
      <c r="D6678" s="6" t="s">
        <v>31</v>
      </c>
      <c r="E6678" s="6" t="s">
        <v>31</v>
      </c>
      <c r="F6678" s="7" t="n">
        <v>71</v>
      </c>
      <c r="G6678" s="6" t="s">
        <v>31</v>
      </c>
      <c r="H6678" s="6" t="s">
        <v>31</v>
      </c>
      <c r="I6678" s="6" t="s">
        <v>517</v>
      </c>
      <c r="J6678" s="6" t="s">
        <v>31</v>
      </c>
      <c r="K6678" s="6" t="s">
        <v>30</v>
      </c>
      <c r="L6678" s="6" t="s">
        <v>30</v>
      </c>
      <c r="M6678" s="6" t="s">
        <v>30</v>
      </c>
      <c r="N6678" s="6" t="s">
        <v>31</v>
      </c>
      <c r="O6678" s="6" t="s">
        <v>31</v>
      </c>
      <c r="P6678" s="6" t="s">
        <v>166</v>
      </c>
      <c r="Q6678" s="6" t="s">
        <v>31</v>
      </c>
      <c r="R6678" s="6" t="s">
        <v>39</v>
      </c>
      <c r="S6678" s="8" t="n">
        <v>97.2</v>
      </c>
      <c r="T6678" s="8" t="n">
        <v>6910.3</v>
      </c>
      <c r="U6678" s="6" t="s">
        <v>30</v>
      </c>
      <c r="V6678" s="8" t="n">
        <f aca="false">IF(X6678="0-1 Year", ROUND(S6678/0.474, 2), IF(X6678="1-2 Years", ROUND(S6678/0.287, 2), ROUND(S6678/0.14, 2)))</f>
        <v>694.29</v>
      </c>
      <c r="W6678" s="6" t="str">
        <f aca="false">IF(V6678&gt;4000, "High", IF(V6678&gt;2000, "Medium", "Low"))</f>
        <v>Low</v>
      </c>
      <c r="X6678" s="9" t="s">
        <v>1765</v>
      </c>
      <c r="Y6678" s="10" t="n">
        <f aca="false">IF(U6678="Yes", 1, 0)</f>
        <v>0</v>
      </c>
      <c r="Z6678" s="10" t="n">
        <v>1</v>
      </c>
      <c r="AA6678" s="11" t="n">
        <f aca="false">MAX(0, ($S6678 * 0.35) - ($F6678 * 0.3))</f>
        <v>12.72</v>
      </c>
      <c r="AB6678" s="12" t="str">
        <f aca="false">IF(AA6678&gt;20,"High",IF(AA6678&gt;10,"Medium","Low"))</f>
        <v>Medium</v>
      </c>
    </row>
    <row r="6679" customFormat="false" ht="18.65" hidden="false" customHeight="false" outlineLevel="0" collapsed="false">
      <c r="A6679" s="5" t="s">
        <v>6723</v>
      </c>
      <c r="B6679" s="6" t="s">
        <v>29</v>
      </c>
      <c r="C6679" s="6" t="s">
        <v>30</v>
      </c>
      <c r="D6679" s="6" t="s">
        <v>31</v>
      </c>
      <c r="E6679" s="6" t="s">
        <v>30</v>
      </c>
      <c r="F6679" s="7" t="n">
        <v>62</v>
      </c>
      <c r="G6679" s="6" t="s">
        <v>31</v>
      </c>
      <c r="H6679" s="6" t="s">
        <v>31</v>
      </c>
      <c r="I6679" s="6" t="s">
        <v>517</v>
      </c>
      <c r="J6679" s="6" t="s">
        <v>30</v>
      </c>
      <c r="K6679" s="6" t="s">
        <v>30</v>
      </c>
      <c r="L6679" s="6" t="s">
        <v>31</v>
      </c>
      <c r="M6679" s="6" t="s">
        <v>31</v>
      </c>
      <c r="N6679" s="6" t="s">
        <v>31</v>
      </c>
      <c r="O6679" s="6" t="s">
        <v>31</v>
      </c>
      <c r="P6679" s="6" t="s">
        <v>166</v>
      </c>
      <c r="Q6679" s="6" t="s">
        <v>31</v>
      </c>
      <c r="R6679" s="6" t="s">
        <v>53</v>
      </c>
      <c r="S6679" s="8" t="n">
        <v>107.6</v>
      </c>
      <c r="T6679" s="8" t="n">
        <v>6912.7</v>
      </c>
      <c r="U6679" s="6" t="s">
        <v>30</v>
      </c>
      <c r="V6679" s="8" t="n">
        <f aca="false">IF(X6679="0-1 Year", ROUND(S6679/0.474, 2), IF(X6679="1-2 Years", ROUND(S6679/0.287, 2), ROUND(S6679/0.14, 2)))</f>
        <v>768.57</v>
      </c>
      <c r="W6679" s="6" t="str">
        <f aca="false">IF(V6679&gt;4000, "High", IF(V6679&gt;2000, "Medium", "Low"))</f>
        <v>Low</v>
      </c>
      <c r="X6679" s="9" t="s">
        <v>1765</v>
      </c>
      <c r="Y6679" s="10" t="n">
        <f aca="false">IF(U6679="Yes", 1, 0)</f>
        <v>0</v>
      </c>
      <c r="Z6679" s="10" t="n">
        <v>1</v>
      </c>
      <c r="AA6679" s="11" t="n">
        <f aca="false">MAX(0, ($S6679 * 0.35) - ($F6679 * 0.3))</f>
        <v>19.06</v>
      </c>
      <c r="AB6679" s="12" t="str">
        <f aca="false">IF(AA6679&gt;20,"High",IF(AA6679&gt;10,"Medium","Low"))</f>
        <v>Medium</v>
      </c>
    </row>
    <row r="6680" customFormat="false" ht="18.65" hidden="false" customHeight="false" outlineLevel="0" collapsed="false">
      <c r="A6680" s="5" t="s">
        <v>6724</v>
      </c>
      <c r="B6680" s="6" t="s">
        <v>37</v>
      </c>
      <c r="C6680" s="6" t="s">
        <v>30</v>
      </c>
      <c r="D6680" s="6" t="s">
        <v>31</v>
      </c>
      <c r="E6680" s="6" t="s">
        <v>30</v>
      </c>
      <c r="F6680" s="7" t="n">
        <v>65</v>
      </c>
      <c r="G6680" s="6" t="s">
        <v>31</v>
      </c>
      <c r="H6680" s="6" t="s">
        <v>31</v>
      </c>
      <c r="I6680" s="6" t="s">
        <v>517</v>
      </c>
      <c r="J6680" s="6" t="s">
        <v>31</v>
      </c>
      <c r="K6680" s="6" t="s">
        <v>30</v>
      </c>
      <c r="L6680" s="6" t="s">
        <v>31</v>
      </c>
      <c r="M6680" s="6" t="s">
        <v>30</v>
      </c>
      <c r="N6680" s="6" t="s">
        <v>31</v>
      </c>
      <c r="O6680" s="6" t="s">
        <v>31</v>
      </c>
      <c r="P6680" s="6" t="s">
        <v>38</v>
      </c>
      <c r="Q6680" s="6" t="s">
        <v>31</v>
      </c>
      <c r="R6680" s="6" t="s">
        <v>39</v>
      </c>
      <c r="S6680" s="8" t="n">
        <v>105.05</v>
      </c>
      <c r="T6680" s="8" t="n">
        <v>6914.95</v>
      </c>
      <c r="U6680" s="6" t="s">
        <v>30</v>
      </c>
      <c r="V6680" s="8" t="n">
        <f aca="false">IF(X6680="0-1 Year", ROUND(S6680/0.474, 2), IF(X6680="1-2 Years", ROUND(S6680/0.287, 2), ROUND(S6680/0.14, 2)))</f>
        <v>750.36</v>
      </c>
      <c r="W6680" s="6" t="str">
        <f aca="false">IF(V6680&gt;4000, "High", IF(V6680&gt;2000, "Medium", "Low"))</f>
        <v>Low</v>
      </c>
      <c r="X6680" s="9" t="s">
        <v>1765</v>
      </c>
      <c r="Y6680" s="10" t="n">
        <f aca="false">IF(U6680="Yes", 1, 0)</f>
        <v>0</v>
      </c>
      <c r="Z6680" s="10" t="n">
        <v>1</v>
      </c>
      <c r="AA6680" s="11" t="n">
        <f aca="false">MAX(0, ($S6680 * 0.35) - ($F6680 * 0.3))</f>
        <v>17.2675</v>
      </c>
      <c r="AB6680" s="12" t="str">
        <f aca="false">IF(AA6680&gt;20,"High",IF(AA6680&gt;10,"Medium","Low"))</f>
        <v>Medium</v>
      </c>
    </row>
    <row r="6681" customFormat="false" ht="18.65" hidden="false" customHeight="false" outlineLevel="0" collapsed="false">
      <c r="A6681" s="5" t="s">
        <v>6725</v>
      </c>
      <c r="B6681" s="6" t="s">
        <v>37</v>
      </c>
      <c r="C6681" s="6" t="s">
        <v>30</v>
      </c>
      <c r="D6681" s="6" t="s">
        <v>31</v>
      </c>
      <c r="E6681" s="6" t="s">
        <v>30</v>
      </c>
      <c r="F6681" s="7" t="n">
        <v>72</v>
      </c>
      <c r="G6681" s="6" t="s">
        <v>31</v>
      </c>
      <c r="H6681" s="6" t="s">
        <v>31</v>
      </c>
      <c r="I6681" s="6" t="s">
        <v>517</v>
      </c>
      <c r="J6681" s="6" t="s">
        <v>31</v>
      </c>
      <c r="K6681" s="6" t="s">
        <v>31</v>
      </c>
      <c r="L6681" s="6" t="s">
        <v>30</v>
      </c>
      <c r="M6681" s="6" t="s">
        <v>30</v>
      </c>
      <c r="N6681" s="6" t="s">
        <v>30</v>
      </c>
      <c r="O6681" s="6" t="s">
        <v>31</v>
      </c>
      <c r="P6681" s="6" t="s">
        <v>166</v>
      </c>
      <c r="Q6681" s="6" t="s">
        <v>31</v>
      </c>
      <c r="R6681" s="6" t="s">
        <v>58</v>
      </c>
      <c r="S6681" s="8" t="n">
        <v>94.45</v>
      </c>
      <c r="T6681" s="8" t="n">
        <v>6921.7</v>
      </c>
      <c r="U6681" s="6" t="s">
        <v>30</v>
      </c>
      <c r="V6681" s="8" t="n">
        <f aca="false">IF(X6681="0-1 Year", ROUND(S6681/0.474, 2), IF(X6681="1-2 Years", ROUND(S6681/0.287, 2), ROUND(S6681/0.14, 2)))</f>
        <v>674.64</v>
      </c>
      <c r="W6681" s="6" t="str">
        <f aca="false">IF(V6681&gt;4000, "High", IF(V6681&gt;2000, "Medium", "Low"))</f>
        <v>Low</v>
      </c>
      <c r="X6681" s="9" t="s">
        <v>1765</v>
      </c>
      <c r="Y6681" s="10" t="n">
        <f aca="false">IF(U6681="Yes", 1, 0)</f>
        <v>0</v>
      </c>
      <c r="Z6681" s="10" t="n">
        <v>1</v>
      </c>
      <c r="AA6681" s="11" t="n">
        <f aca="false">MAX(0, ($S6681 * 0.35) - ($F6681 * 0.3))</f>
        <v>11.4575</v>
      </c>
      <c r="AB6681" s="12" t="str">
        <f aca="false">IF(AA6681&gt;20,"High",IF(AA6681&gt;10,"Medium","Low"))</f>
        <v>Medium</v>
      </c>
    </row>
    <row r="6682" customFormat="false" ht="18.65" hidden="false" customHeight="false" outlineLevel="0" collapsed="false">
      <c r="A6682" s="5" t="s">
        <v>6726</v>
      </c>
      <c r="B6682" s="6" t="s">
        <v>37</v>
      </c>
      <c r="C6682" s="6" t="s">
        <v>31</v>
      </c>
      <c r="D6682" s="6" t="s">
        <v>31</v>
      </c>
      <c r="E6682" s="6" t="s">
        <v>30</v>
      </c>
      <c r="F6682" s="7" t="n">
        <v>60</v>
      </c>
      <c r="G6682" s="6" t="s">
        <v>31</v>
      </c>
      <c r="H6682" s="6" t="s">
        <v>31</v>
      </c>
      <c r="I6682" s="6" t="s">
        <v>517</v>
      </c>
      <c r="J6682" s="6" t="s">
        <v>31</v>
      </c>
      <c r="K6682" s="6" t="s">
        <v>31</v>
      </c>
      <c r="L6682" s="6" t="s">
        <v>31</v>
      </c>
      <c r="M6682" s="6" t="s">
        <v>31</v>
      </c>
      <c r="N6682" s="6" t="s">
        <v>31</v>
      </c>
      <c r="O6682" s="6" t="s">
        <v>31</v>
      </c>
      <c r="P6682" s="6" t="s">
        <v>166</v>
      </c>
      <c r="Q6682" s="6" t="s">
        <v>31</v>
      </c>
      <c r="R6682" s="6" t="s">
        <v>53</v>
      </c>
      <c r="S6682" s="8" t="n">
        <v>116.05</v>
      </c>
      <c r="T6682" s="8" t="n">
        <v>6925.9</v>
      </c>
      <c r="U6682" s="6" t="s">
        <v>30</v>
      </c>
      <c r="V6682" s="8" t="n">
        <f aca="false">IF(X6682="0-1 Year", ROUND(S6682/0.474, 2), IF(X6682="1-2 Years", ROUND(S6682/0.287, 2), ROUND(S6682/0.14, 2)))</f>
        <v>828.93</v>
      </c>
      <c r="W6682" s="6" t="str">
        <f aca="false">IF(V6682&gt;4000, "High", IF(V6682&gt;2000, "Medium", "Low"))</f>
        <v>Low</v>
      </c>
      <c r="X6682" s="9" t="s">
        <v>1765</v>
      </c>
      <c r="Y6682" s="10" t="n">
        <f aca="false">IF(U6682="Yes", 1, 0)</f>
        <v>0</v>
      </c>
      <c r="Z6682" s="10" t="n">
        <v>1</v>
      </c>
      <c r="AA6682" s="11" t="n">
        <f aca="false">MAX(0, ($S6682 * 0.35) - ($F6682 * 0.3))</f>
        <v>22.6175</v>
      </c>
      <c r="AB6682" s="12" t="str">
        <f aca="false">IF(AA6682&gt;20,"High",IF(AA6682&gt;10,"Medium","Low"))</f>
        <v>High</v>
      </c>
    </row>
    <row r="6683" customFormat="false" ht="18.65" hidden="false" customHeight="false" outlineLevel="0" collapsed="false">
      <c r="A6683" s="5" t="s">
        <v>6727</v>
      </c>
      <c r="B6683" s="6" t="s">
        <v>29</v>
      </c>
      <c r="C6683" s="6" t="s">
        <v>31</v>
      </c>
      <c r="D6683" s="6" t="s">
        <v>31</v>
      </c>
      <c r="E6683" s="6" t="s">
        <v>30</v>
      </c>
      <c r="F6683" s="7" t="n">
        <v>72</v>
      </c>
      <c r="G6683" s="6" t="s">
        <v>31</v>
      </c>
      <c r="H6683" s="6" t="s">
        <v>31</v>
      </c>
      <c r="I6683" s="6" t="s">
        <v>517</v>
      </c>
      <c r="J6683" s="6" t="s">
        <v>30</v>
      </c>
      <c r="K6683" s="6" t="s">
        <v>31</v>
      </c>
      <c r="L6683" s="6" t="s">
        <v>30</v>
      </c>
      <c r="M6683" s="6" t="s">
        <v>30</v>
      </c>
      <c r="N6683" s="6" t="s">
        <v>31</v>
      </c>
      <c r="O6683" s="6" t="s">
        <v>31</v>
      </c>
      <c r="P6683" s="6" t="s">
        <v>166</v>
      </c>
      <c r="Q6683" s="6" t="s">
        <v>30</v>
      </c>
      <c r="R6683" s="6" t="s">
        <v>53</v>
      </c>
      <c r="S6683" s="8" t="n">
        <v>98.35</v>
      </c>
      <c r="T6683" s="8" t="n">
        <v>6929.4</v>
      </c>
      <c r="U6683" s="6" t="s">
        <v>30</v>
      </c>
      <c r="V6683" s="8" t="n">
        <f aca="false">IF(X6683="0-1 Year", ROUND(S6683/0.474, 2), IF(X6683="1-2 Years", ROUND(S6683/0.287, 2), ROUND(S6683/0.14, 2)))</f>
        <v>702.5</v>
      </c>
      <c r="W6683" s="6" t="str">
        <f aca="false">IF(V6683&gt;4000, "High", IF(V6683&gt;2000, "Medium", "Low"))</f>
        <v>Low</v>
      </c>
      <c r="X6683" s="9" t="s">
        <v>1765</v>
      </c>
      <c r="Y6683" s="10" t="n">
        <f aca="false">IF(U6683="Yes", 1, 0)</f>
        <v>0</v>
      </c>
      <c r="Z6683" s="10" t="n">
        <v>1</v>
      </c>
      <c r="AA6683" s="11" t="n">
        <f aca="false">MAX(0, ($S6683 * 0.35) - ($F6683 * 0.3))</f>
        <v>12.8225</v>
      </c>
      <c r="AB6683" s="12" t="str">
        <f aca="false">IF(AA6683&gt;20,"High",IF(AA6683&gt;10,"Medium","Low"))</f>
        <v>Medium</v>
      </c>
    </row>
    <row r="6684" customFormat="false" ht="18.65" hidden="false" customHeight="false" outlineLevel="0" collapsed="false">
      <c r="A6684" s="5" t="s">
        <v>6728</v>
      </c>
      <c r="B6684" s="6" t="s">
        <v>37</v>
      </c>
      <c r="C6684" s="6" t="s">
        <v>30</v>
      </c>
      <c r="D6684" s="6" t="s">
        <v>31</v>
      </c>
      <c r="E6684" s="6" t="s">
        <v>30</v>
      </c>
      <c r="F6684" s="7" t="n">
        <v>66</v>
      </c>
      <c r="G6684" s="6" t="s">
        <v>31</v>
      </c>
      <c r="H6684" s="6" t="s">
        <v>31</v>
      </c>
      <c r="I6684" s="6" t="s">
        <v>517</v>
      </c>
      <c r="J6684" s="6" t="s">
        <v>30</v>
      </c>
      <c r="K6684" s="6" t="s">
        <v>31</v>
      </c>
      <c r="L6684" s="6" t="s">
        <v>31</v>
      </c>
      <c r="M6684" s="6" t="s">
        <v>30</v>
      </c>
      <c r="N6684" s="6" t="s">
        <v>31</v>
      </c>
      <c r="O6684" s="6" t="s">
        <v>31</v>
      </c>
      <c r="P6684" s="6" t="s">
        <v>38</v>
      </c>
      <c r="Q6684" s="6" t="s">
        <v>31</v>
      </c>
      <c r="R6684" s="6" t="s">
        <v>39</v>
      </c>
      <c r="S6684" s="8" t="n">
        <v>105.2</v>
      </c>
      <c r="T6684" s="8" t="n">
        <v>6936.85</v>
      </c>
      <c r="U6684" s="6" t="s">
        <v>30</v>
      </c>
      <c r="V6684" s="8" t="n">
        <f aca="false">IF(X6684="0-1 Year", ROUND(S6684/0.474, 2), IF(X6684="1-2 Years", ROUND(S6684/0.287, 2), ROUND(S6684/0.14, 2)))</f>
        <v>751.43</v>
      </c>
      <c r="W6684" s="6" t="str">
        <f aca="false">IF(V6684&gt;4000, "High", IF(V6684&gt;2000, "Medium", "Low"))</f>
        <v>Low</v>
      </c>
      <c r="X6684" s="9" t="s">
        <v>1765</v>
      </c>
      <c r="Y6684" s="10" t="n">
        <f aca="false">IF(U6684="Yes", 1, 0)</f>
        <v>0</v>
      </c>
      <c r="Z6684" s="10" t="n">
        <v>1</v>
      </c>
      <c r="AA6684" s="11" t="n">
        <f aca="false">MAX(0, ($S6684 * 0.35) - ($F6684 * 0.3))</f>
        <v>17.02</v>
      </c>
      <c r="AB6684" s="12" t="str">
        <f aca="false">IF(AA6684&gt;20,"High",IF(AA6684&gt;10,"Medium","Low"))</f>
        <v>Medium</v>
      </c>
    </row>
    <row r="6685" customFormat="false" ht="18.65" hidden="false" customHeight="false" outlineLevel="0" collapsed="false">
      <c r="A6685" s="5" t="s">
        <v>6729</v>
      </c>
      <c r="B6685" s="6" t="s">
        <v>29</v>
      </c>
      <c r="C6685" s="6" t="s">
        <v>30</v>
      </c>
      <c r="D6685" s="6" t="s">
        <v>31</v>
      </c>
      <c r="E6685" s="6" t="s">
        <v>31</v>
      </c>
      <c r="F6685" s="7" t="n">
        <v>65</v>
      </c>
      <c r="G6685" s="6" t="s">
        <v>31</v>
      </c>
      <c r="H6685" s="6" t="s">
        <v>31</v>
      </c>
      <c r="I6685" s="6" t="s">
        <v>517</v>
      </c>
      <c r="J6685" s="6" t="s">
        <v>31</v>
      </c>
      <c r="K6685" s="6" t="s">
        <v>30</v>
      </c>
      <c r="L6685" s="6" t="s">
        <v>31</v>
      </c>
      <c r="M6685" s="6" t="s">
        <v>31</v>
      </c>
      <c r="N6685" s="6" t="s">
        <v>31</v>
      </c>
      <c r="O6685" s="6" t="s">
        <v>31</v>
      </c>
      <c r="P6685" s="6" t="s">
        <v>166</v>
      </c>
      <c r="Q6685" s="6" t="s">
        <v>30</v>
      </c>
      <c r="R6685" s="6" t="s">
        <v>53</v>
      </c>
      <c r="S6685" s="8" t="n">
        <v>108.65</v>
      </c>
      <c r="T6685" s="8" t="n">
        <v>6937.95</v>
      </c>
      <c r="U6685" s="6" t="s">
        <v>31</v>
      </c>
      <c r="V6685" s="8" t="n">
        <f aca="false">IF(X6685="0-1 Year", ROUND(S6685/0.474, 2), IF(X6685="1-2 Years", ROUND(S6685/0.287, 2), ROUND(S6685/0.14, 2)))</f>
        <v>776.07</v>
      </c>
      <c r="W6685" s="6" t="str">
        <f aca="false">IF(V6685&gt;4000, "High", IF(V6685&gt;2000, "Medium", "Low"))</f>
        <v>Low</v>
      </c>
      <c r="X6685" s="9" t="s">
        <v>1765</v>
      </c>
      <c r="Y6685" s="10" t="n">
        <f aca="false">IF(U6685="Yes", 1, 0)</f>
        <v>1</v>
      </c>
      <c r="Z6685" s="10" t="n">
        <v>1</v>
      </c>
      <c r="AA6685" s="11" t="n">
        <f aca="false">MAX(0, ($S6685 * 0.35) - ($F6685 * 0.3))</f>
        <v>18.5275</v>
      </c>
      <c r="AB6685" s="12" t="str">
        <f aca="false">IF(AA6685&gt;20,"High",IF(AA6685&gt;10,"Medium","Low"))</f>
        <v>Medium</v>
      </c>
    </row>
    <row r="6686" customFormat="false" ht="18.65" hidden="false" customHeight="false" outlineLevel="0" collapsed="false">
      <c r="A6686" s="5" t="s">
        <v>6730</v>
      </c>
      <c r="B6686" s="6" t="s">
        <v>29</v>
      </c>
      <c r="C6686" s="6" t="s">
        <v>30</v>
      </c>
      <c r="D6686" s="6" t="s">
        <v>30</v>
      </c>
      <c r="E6686" s="6" t="s">
        <v>30</v>
      </c>
      <c r="F6686" s="7" t="n">
        <v>65</v>
      </c>
      <c r="G6686" s="6" t="s">
        <v>31</v>
      </c>
      <c r="H6686" s="6" t="s">
        <v>31</v>
      </c>
      <c r="I6686" s="6" t="s">
        <v>517</v>
      </c>
      <c r="J6686" s="6" t="s">
        <v>30</v>
      </c>
      <c r="K6686" s="6" t="s">
        <v>31</v>
      </c>
      <c r="L6686" s="6" t="s">
        <v>31</v>
      </c>
      <c r="M6686" s="6" t="s">
        <v>31</v>
      </c>
      <c r="N6686" s="6" t="s">
        <v>31</v>
      </c>
      <c r="O6686" s="6" t="s">
        <v>31</v>
      </c>
      <c r="P6686" s="6" t="s">
        <v>38</v>
      </c>
      <c r="Q6686" s="6" t="s">
        <v>31</v>
      </c>
      <c r="R6686" s="6" t="s">
        <v>39</v>
      </c>
      <c r="S6686" s="8" t="n">
        <v>109.15</v>
      </c>
      <c r="T6686" s="8" t="n">
        <v>6941.2</v>
      </c>
      <c r="U6686" s="6" t="s">
        <v>31</v>
      </c>
      <c r="V6686" s="8" t="n">
        <f aca="false">IF(X6686="0-1 Year", ROUND(S6686/0.474, 2), IF(X6686="1-2 Years", ROUND(S6686/0.287, 2), ROUND(S6686/0.14, 2)))</f>
        <v>779.64</v>
      </c>
      <c r="W6686" s="6" t="str">
        <f aca="false">IF(V6686&gt;4000, "High", IF(V6686&gt;2000, "Medium", "Low"))</f>
        <v>Low</v>
      </c>
      <c r="X6686" s="9" t="s">
        <v>1765</v>
      </c>
      <c r="Y6686" s="10" t="n">
        <f aca="false">IF(U6686="Yes", 1, 0)</f>
        <v>1</v>
      </c>
      <c r="Z6686" s="10" t="n">
        <v>1</v>
      </c>
      <c r="AA6686" s="11" t="n">
        <f aca="false">MAX(0, ($S6686 * 0.35) - ($F6686 * 0.3))</f>
        <v>18.7025</v>
      </c>
      <c r="AB6686" s="12" t="str">
        <f aca="false">IF(AA6686&gt;20,"High",IF(AA6686&gt;10,"Medium","Low"))</f>
        <v>Medium</v>
      </c>
    </row>
    <row r="6687" customFormat="false" ht="18.65" hidden="false" customHeight="false" outlineLevel="0" collapsed="false">
      <c r="A6687" s="5" t="s">
        <v>6731</v>
      </c>
      <c r="B6687" s="6" t="s">
        <v>29</v>
      </c>
      <c r="C6687" s="6" t="s">
        <v>30</v>
      </c>
      <c r="D6687" s="6" t="s">
        <v>31</v>
      </c>
      <c r="E6687" s="6" t="s">
        <v>30</v>
      </c>
      <c r="F6687" s="7" t="n">
        <v>70</v>
      </c>
      <c r="G6687" s="6" t="s">
        <v>31</v>
      </c>
      <c r="H6687" s="6" t="s">
        <v>31</v>
      </c>
      <c r="I6687" s="6" t="s">
        <v>517</v>
      </c>
      <c r="J6687" s="6" t="s">
        <v>31</v>
      </c>
      <c r="K6687" s="6" t="s">
        <v>31</v>
      </c>
      <c r="L6687" s="6" t="s">
        <v>31</v>
      </c>
      <c r="M6687" s="6" t="s">
        <v>30</v>
      </c>
      <c r="N6687" s="6" t="s">
        <v>31</v>
      </c>
      <c r="O6687" s="6" t="s">
        <v>30</v>
      </c>
      <c r="P6687" s="6" t="s">
        <v>166</v>
      </c>
      <c r="Q6687" s="6" t="s">
        <v>31</v>
      </c>
      <c r="R6687" s="6" t="s">
        <v>58</v>
      </c>
      <c r="S6687" s="8" t="n">
        <v>99.35</v>
      </c>
      <c r="T6687" s="8" t="n">
        <v>6944.5</v>
      </c>
      <c r="U6687" s="6" t="s">
        <v>30</v>
      </c>
      <c r="V6687" s="8" t="n">
        <f aca="false">IF(X6687="0-1 Year", ROUND(S6687/0.474, 2), IF(X6687="1-2 Years", ROUND(S6687/0.287, 2), ROUND(S6687/0.14, 2)))</f>
        <v>709.64</v>
      </c>
      <c r="W6687" s="6" t="str">
        <f aca="false">IF(V6687&gt;4000, "High", IF(V6687&gt;2000, "Medium", "Low"))</f>
        <v>Low</v>
      </c>
      <c r="X6687" s="9" t="s">
        <v>1765</v>
      </c>
      <c r="Y6687" s="10" t="n">
        <f aca="false">IF(U6687="Yes", 1, 0)</f>
        <v>0</v>
      </c>
      <c r="Z6687" s="10" t="n">
        <v>1</v>
      </c>
      <c r="AA6687" s="11" t="n">
        <f aca="false">MAX(0, ($S6687 * 0.35) - ($F6687 * 0.3))</f>
        <v>13.7725</v>
      </c>
      <c r="AB6687" s="12" t="str">
        <f aca="false">IF(AA6687&gt;20,"High",IF(AA6687&gt;10,"Medium","Low"))</f>
        <v>Medium</v>
      </c>
    </row>
    <row r="6688" customFormat="false" ht="18.65" hidden="false" customHeight="false" outlineLevel="0" collapsed="false">
      <c r="A6688" s="5" t="s">
        <v>6732</v>
      </c>
      <c r="B6688" s="6" t="s">
        <v>37</v>
      </c>
      <c r="C6688" s="6" t="s">
        <v>31</v>
      </c>
      <c r="D6688" s="6" t="s">
        <v>30</v>
      </c>
      <c r="E6688" s="6" t="s">
        <v>30</v>
      </c>
      <c r="F6688" s="7" t="n">
        <v>71</v>
      </c>
      <c r="G6688" s="6" t="s">
        <v>31</v>
      </c>
      <c r="H6688" s="6" t="s">
        <v>31</v>
      </c>
      <c r="I6688" s="6" t="s">
        <v>517</v>
      </c>
      <c r="J6688" s="6" t="s">
        <v>30</v>
      </c>
      <c r="K6688" s="6" t="s">
        <v>31</v>
      </c>
      <c r="L6688" s="6" t="s">
        <v>30</v>
      </c>
      <c r="M6688" s="6" t="s">
        <v>30</v>
      </c>
      <c r="N6688" s="6" t="s">
        <v>31</v>
      </c>
      <c r="O6688" s="6" t="s">
        <v>31</v>
      </c>
      <c r="P6688" s="6" t="s">
        <v>38</v>
      </c>
      <c r="Q6688" s="6" t="s">
        <v>31</v>
      </c>
      <c r="R6688" s="6" t="s">
        <v>58</v>
      </c>
      <c r="S6688" s="8" t="n">
        <v>99.65</v>
      </c>
      <c r="T6688" s="8" t="n">
        <v>6951.15</v>
      </c>
      <c r="U6688" s="6" t="s">
        <v>30</v>
      </c>
      <c r="V6688" s="8" t="n">
        <f aca="false">IF(X6688="0-1 Year", ROUND(S6688/0.474, 2), IF(X6688="1-2 Years", ROUND(S6688/0.287, 2), ROUND(S6688/0.14, 2)))</f>
        <v>711.79</v>
      </c>
      <c r="W6688" s="6" t="str">
        <f aca="false">IF(V6688&gt;4000, "High", IF(V6688&gt;2000, "Medium", "Low"))</f>
        <v>Low</v>
      </c>
      <c r="X6688" s="9" t="s">
        <v>1765</v>
      </c>
      <c r="Y6688" s="10" t="n">
        <f aca="false">IF(U6688="Yes", 1, 0)</f>
        <v>0</v>
      </c>
      <c r="Z6688" s="10" t="n">
        <v>1</v>
      </c>
      <c r="AA6688" s="11" t="n">
        <f aca="false">MAX(0, ($S6688 * 0.35) - ($F6688 * 0.3))</f>
        <v>13.5775</v>
      </c>
      <c r="AB6688" s="12" t="str">
        <f aca="false">IF(AA6688&gt;20,"High",IF(AA6688&gt;10,"Medium","Low"))</f>
        <v>Medium</v>
      </c>
    </row>
    <row r="6689" customFormat="false" ht="18.65" hidden="false" customHeight="false" outlineLevel="0" collapsed="false">
      <c r="A6689" s="5" t="s">
        <v>6733</v>
      </c>
      <c r="B6689" s="6" t="s">
        <v>37</v>
      </c>
      <c r="C6689" s="6" t="s">
        <v>30</v>
      </c>
      <c r="D6689" s="6" t="s">
        <v>31</v>
      </c>
      <c r="E6689" s="6" t="s">
        <v>30</v>
      </c>
      <c r="F6689" s="7" t="n">
        <v>64</v>
      </c>
      <c r="G6689" s="6" t="s">
        <v>31</v>
      </c>
      <c r="H6689" s="6" t="s">
        <v>31</v>
      </c>
      <c r="I6689" s="6" t="s">
        <v>517</v>
      </c>
      <c r="J6689" s="6" t="s">
        <v>30</v>
      </c>
      <c r="K6689" s="6" t="s">
        <v>31</v>
      </c>
      <c r="L6689" s="6" t="s">
        <v>31</v>
      </c>
      <c r="M6689" s="6" t="s">
        <v>31</v>
      </c>
      <c r="N6689" s="6" t="s">
        <v>31</v>
      </c>
      <c r="O6689" s="6" t="s">
        <v>31</v>
      </c>
      <c r="P6689" s="6" t="s">
        <v>38</v>
      </c>
      <c r="Q6689" s="6" t="s">
        <v>31</v>
      </c>
      <c r="R6689" s="6" t="s">
        <v>39</v>
      </c>
      <c r="S6689" s="8" t="n">
        <v>111.15</v>
      </c>
      <c r="T6689" s="8" t="n">
        <v>6953.4</v>
      </c>
      <c r="U6689" s="6" t="s">
        <v>30</v>
      </c>
      <c r="V6689" s="8" t="n">
        <f aca="false">IF(X6689="0-1 Year", ROUND(S6689/0.474, 2), IF(X6689="1-2 Years", ROUND(S6689/0.287, 2), ROUND(S6689/0.14, 2)))</f>
        <v>793.93</v>
      </c>
      <c r="W6689" s="6" t="str">
        <f aca="false">IF(V6689&gt;4000, "High", IF(V6689&gt;2000, "Medium", "Low"))</f>
        <v>Low</v>
      </c>
      <c r="X6689" s="9" t="s">
        <v>1765</v>
      </c>
      <c r="Y6689" s="10" t="n">
        <f aca="false">IF(U6689="Yes", 1, 0)</f>
        <v>0</v>
      </c>
      <c r="Z6689" s="10" t="n">
        <v>1</v>
      </c>
      <c r="AA6689" s="11" t="n">
        <f aca="false">MAX(0, ($S6689 * 0.35) - ($F6689 * 0.3))</f>
        <v>19.7025</v>
      </c>
      <c r="AB6689" s="12" t="str">
        <f aca="false">IF(AA6689&gt;20,"High",IF(AA6689&gt;10,"Medium","Low"))</f>
        <v>Medium</v>
      </c>
    </row>
    <row r="6690" customFormat="false" ht="18.65" hidden="false" customHeight="false" outlineLevel="0" collapsed="false">
      <c r="A6690" s="5" t="s">
        <v>6734</v>
      </c>
      <c r="B6690" s="6" t="s">
        <v>37</v>
      </c>
      <c r="C6690" s="6" t="s">
        <v>30</v>
      </c>
      <c r="D6690" s="6" t="s">
        <v>31</v>
      </c>
      <c r="E6690" s="6" t="s">
        <v>31</v>
      </c>
      <c r="F6690" s="7" t="n">
        <v>72</v>
      </c>
      <c r="G6690" s="6" t="s">
        <v>31</v>
      </c>
      <c r="H6690" s="6" t="s">
        <v>31</v>
      </c>
      <c r="I6690" s="6" t="s">
        <v>517</v>
      </c>
      <c r="J6690" s="6" t="s">
        <v>31</v>
      </c>
      <c r="K6690" s="6" t="s">
        <v>31</v>
      </c>
      <c r="L6690" s="6" t="s">
        <v>30</v>
      </c>
      <c r="M6690" s="6" t="s">
        <v>30</v>
      </c>
      <c r="N6690" s="6" t="s">
        <v>31</v>
      </c>
      <c r="O6690" s="6" t="s">
        <v>30</v>
      </c>
      <c r="P6690" s="6" t="s">
        <v>166</v>
      </c>
      <c r="Q6690" s="6" t="s">
        <v>31</v>
      </c>
      <c r="R6690" s="6" t="s">
        <v>53</v>
      </c>
      <c r="S6690" s="8" t="n">
        <v>95.9</v>
      </c>
      <c r="T6690" s="8" t="n">
        <v>6954.15</v>
      </c>
      <c r="U6690" s="6" t="s">
        <v>30</v>
      </c>
      <c r="V6690" s="8" t="n">
        <f aca="false">IF(X6690="0-1 Year", ROUND(S6690/0.474, 2), IF(X6690="1-2 Years", ROUND(S6690/0.287, 2), ROUND(S6690/0.14, 2)))</f>
        <v>685</v>
      </c>
      <c r="W6690" s="6" t="str">
        <f aca="false">IF(V6690&gt;4000, "High", IF(V6690&gt;2000, "Medium", "Low"))</f>
        <v>Low</v>
      </c>
      <c r="X6690" s="9" t="s">
        <v>1765</v>
      </c>
      <c r="Y6690" s="10" t="n">
        <f aca="false">IF(U6690="Yes", 1, 0)</f>
        <v>0</v>
      </c>
      <c r="Z6690" s="10" t="n">
        <v>1</v>
      </c>
      <c r="AA6690" s="11" t="n">
        <f aca="false">MAX(0, ($S6690 * 0.35) - ($F6690 * 0.3))</f>
        <v>11.965</v>
      </c>
      <c r="AB6690" s="12" t="str">
        <f aca="false">IF(AA6690&gt;20,"High",IF(AA6690&gt;10,"Medium","Low"))</f>
        <v>Medium</v>
      </c>
    </row>
    <row r="6691" customFormat="false" ht="18.65" hidden="false" customHeight="false" outlineLevel="0" collapsed="false">
      <c r="A6691" s="5" t="s">
        <v>6735</v>
      </c>
      <c r="B6691" s="6" t="s">
        <v>29</v>
      </c>
      <c r="C6691" s="6" t="s">
        <v>30</v>
      </c>
      <c r="D6691" s="6" t="s">
        <v>31</v>
      </c>
      <c r="E6691" s="6" t="s">
        <v>30</v>
      </c>
      <c r="F6691" s="7" t="n">
        <v>71</v>
      </c>
      <c r="G6691" s="6" t="s">
        <v>31</v>
      </c>
      <c r="H6691" s="6" t="s">
        <v>31</v>
      </c>
      <c r="I6691" s="6" t="s">
        <v>517</v>
      </c>
      <c r="J6691" s="6" t="s">
        <v>30</v>
      </c>
      <c r="K6691" s="6" t="s">
        <v>30</v>
      </c>
      <c r="L6691" s="6" t="s">
        <v>31</v>
      </c>
      <c r="M6691" s="6" t="s">
        <v>30</v>
      </c>
      <c r="N6691" s="6" t="s">
        <v>31</v>
      </c>
      <c r="O6691" s="6" t="s">
        <v>31</v>
      </c>
      <c r="P6691" s="6" t="s">
        <v>33</v>
      </c>
      <c r="Q6691" s="6" t="s">
        <v>31</v>
      </c>
      <c r="R6691" s="6" t="s">
        <v>58</v>
      </c>
      <c r="S6691" s="8" t="n">
        <v>98.65</v>
      </c>
      <c r="T6691" s="8" t="n">
        <v>6962.85</v>
      </c>
      <c r="U6691" s="6" t="s">
        <v>30</v>
      </c>
      <c r="V6691" s="8" t="n">
        <f aca="false">IF(X6691="0-1 Year", ROUND(S6691/0.474, 2), IF(X6691="1-2 Years", ROUND(S6691/0.287, 2), ROUND(S6691/0.14, 2)))</f>
        <v>704.64</v>
      </c>
      <c r="W6691" s="6" t="str">
        <f aca="false">IF(V6691&gt;4000, "High", IF(V6691&gt;2000, "Medium", "Low"))</f>
        <v>Low</v>
      </c>
      <c r="X6691" s="9" t="s">
        <v>1765</v>
      </c>
      <c r="Y6691" s="10" t="n">
        <f aca="false">IF(U6691="Yes", 1, 0)</f>
        <v>0</v>
      </c>
      <c r="Z6691" s="10" t="n">
        <v>1</v>
      </c>
      <c r="AA6691" s="11" t="n">
        <f aca="false">MAX(0, ($S6691 * 0.35) - ($F6691 * 0.3))</f>
        <v>13.2275</v>
      </c>
      <c r="AB6691" s="12" t="str">
        <f aca="false">IF(AA6691&gt;20,"High",IF(AA6691&gt;10,"Medium","Low"))</f>
        <v>Medium</v>
      </c>
    </row>
    <row r="6692" customFormat="false" ht="18.65" hidden="false" customHeight="false" outlineLevel="0" collapsed="false">
      <c r="A6692" s="5" t="s">
        <v>6736</v>
      </c>
      <c r="B6692" s="6" t="s">
        <v>37</v>
      </c>
      <c r="C6692" s="6" t="s">
        <v>31</v>
      </c>
      <c r="D6692" s="6" t="s">
        <v>31</v>
      </c>
      <c r="E6692" s="6" t="s">
        <v>30</v>
      </c>
      <c r="F6692" s="7" t="n">
        <v>66</v>
      </c>
      <c r="G6692" s="6" t="s">
        <v>31</v>
      </c>
      <c r="H6692" s="6" t="s">
        <v>31</v>
      </c>
      <c r="I6692" s="6" t="s">
        <v>517</v>
      </c>
      <c r="J6692" s="6" t="s">
        <v>30</v>
      </c>
      <c r="K6692" s="6" t="s">
        <v>30</v>
      </c>
      <c r="L6692" s="6" t="s">
        <v>31</v>
      </c>
      <c r="M6692" s="6" t="s">
        <v>31</v>
      </c>
      <c r="N6692" s="6" t="s">
        <v>31</v>
      </c>
      <c r="O6692" s="6" t="s">
        <v>31</v>
      </c>
      <c r="P6692" s="6" t="s">
        <v>33</v>
      </c>
      <c r="Q6692" s="6" t="s">
        <v>31</v>
      </c>
      <c r="R6692" s="6" t="s">
        <v>58</v>
      </c>
      <c r="S6692" s="8" t="n">
        <v>105.95</v>
      </c>
      <c r="T6692" s="8" t="n">
        <v>6975.25</v>
      </c>
      <c r="U6692" s="6" t="s">
        <v>31</v>
      </c>
      <c r="V6692" s="8" t="n">
        <f aca="false">IF(X6692="0-1 Year", ROUND(S6692/0.474, 2), IF(X6692="1-2 Years", ROUND(S6692/0.287, 2), ROUND(S6692/0.14, 2)))</f>
        <v>756.79</v>
      </c>
      <c r="W6692" s="6" t="str">
        <f aca="false">IF(V6692&gt;4000, "High", IF(V6692&gt;2000, "Medium", "Low"))</f>
        <v>Low</v>
      </c>
      <c r="X6692" s="9" t="s">
        <v>1765</v>
      </c>
      <c r="Y6692" s="10" t="n">
        <f aca="false">IF(U6692="Yes", 1, 0)</f>
        <v>1</v>
      </c>
      <c r="Z6692" s="10" t="n">
        <v>1</v>
      </c>
      <c r="AA6692" s="11" t="n">
        <f aca="false">MAX(0, ($S6692 * 0.35) - ($F6692 * 0.3))</f>
        <v>17.2825</v>
      </c>
      <c r="AB6692" s="12" t="str">
        <f aca="false">IF(AA6692&gt;20,"High",IF(AA6692&gt;10,"Medium","Low"))</f>
        <v>Medium</v>
      </c>
    </row>
    <row r="6693" customFormat="false" ht="18.65" hidden="false" customHeight="false" outlineLevel="0" collapsed="false">
      <c r="A6693" s="5" t="s">
        <v>6737</v>
      </c>
      <c r="B6693" s="6" t="s">
        <v>37</v>
      </c>
      <c r="C6693" s="6" t="s">
        <v>31</v>
      </c>
      <c r="D6693" s="6" t="s">
        <v>30</v>
      </c>
      <c r="E6693" s="6" t="s">
        <v>30</v>
      </c>
      <c r="F6693" s="7" t="n">
        <v>66</v>
      </c>
      <c r="G6693" s="6" t="s">
        <v>31</v>
      </c>
      <c r="H6693" s="6" t="s">
        <v>31</v>
      </c>
      <c r="I6693" s="6" t="s">
        <v>517</v>
      </c>
      <c r="J6693" s="6" t="s">
        <v>30</v>
      </c>
      <c r="K6693" s="6" t="s">
        <v>30</v>
      </c>
      <c r="L6693" s="6" t="s">
        <v>31</v>
      </c>
      <c r="M6693" s="6" t="s">
        <v>31</v>
      </c>
      <c r="N6693" s="6" t="s">
        <v>31</v>
      </c>
      <c r="O6693" s="6" t="s">
        <v>31</v>
      </c>
      <c r="P6693" s="6" t="s">
        <v>33</v>
      </c>
      <c r="Q6693" s="6" t="s">
        <v>31</v>
      </c>
      <c r="R6693" s="6" t="s">
        <v>58</v>
      </c>
      <c r="S6693" s="8" t="n">
        <v>102.85</v>
      </c>
      <c r="T6693" s="8" t="n">
        <v>6976.75</v>
      </c>
      <c r="U6693" s="6" t="s">
        <v>30</v>
      </c>
      <c r="V6693" s="8" t="n">
        <f aca="false">IF(X6693="0-1 Year", ROUND(S6693/0.474, 2), IF(X6693="1-2 Years", ROUND(S6693/0.287, 2), ROUND(S6693/0.14, 2)))</f>
        <v>734.64</v>
      </c>
      <c r="W6693" s="6" t="str">
        <f aca="false">IF(V6693&gt;4000, "High", IF(V6693&gt;2000, "Medium", "Low"))</f>
        <v>Low</v>
      </c>
      <c r="X6693" s="9" t="s">
        <v>1765</v>
      </c>
      <c r="Y6693" s="10" t="n">
        <f aca="false">IF(U6693="Yes", 1, 0)</f>
        <v>0</v>
      </c>
      <c r="Z6693" s="10" t="n">
        <v>1</v>
      </c>
      <c r="AA6693" s="11" t="n">
        <f aca="false">MAX(0, ($S6693 * 0.35) - ($F6693 * 0.3))</f>
        <v>16.1975</v>
      </c>
      <c r="AB6693" s="12" t="str">
        <f aca="false">IF(AA6693&gt;20,"High",IF(AA6693&gt;10,"Medium","Low"))</f>
        <v>Medium</v>
      </c>
    </row>
    <row r="6694" customFormat="false" ht="18.65" hidden="false" customHeight="false" outlineLevel="0" collapsed="false">
      <c r="A6694" s="5" t="s">
        <v>6738</v>
      </c>
      <c r="B6694" s="6" t="s">
        <v>37</v>
      </c>
      <c r="C6694" s="6" t="s">
        <v>31</v>
      </c>
      <c r="D6694" s="6" t="s">
        <v>31</v>
      </c>
      <c r="E6694" s="6" t="s">
        <v>30</v>
      </c>
      <c r="F6694" s="7" t="n">
        <v>65</v>
      </c>
      <c r="G6694" s="6" t="s">
        <v>31</v>
      </c>
      <c r="H6694" s="6" t="s">
        <v>31</v>
      </c>
      <c r="I6694" s="6" t="s">
        <v>517</v>
      </c>
      <c r="J6694" s="6" t="s">
        <v>30</v>
      </c>
      <c r="K6694" s="6" t="s">
        <v>31</v>
      </c>
      <c r="L6694" s="6" t="s">
        <v>31</v>
      </c>
      <c r="M6694" s="6" t="s">
        <v>30</v>
      </c>
      <c r="N6694" s="6" t="s">
        <v>31</v>
      </c>
      <c r="O6694" s="6" t="s">
        <v>31</v>
      </c>
      <c r="P6694" s="6" t="s">
        <v>33</v>
      </c>
      <c r="Q6694" s="6" t="s">
        <v>31</v>
      </c>
      <c r="R6694" s="6" t="s">
        <v>39</v>
      </c>
      <c r="S6694" s="8" t="n">
        <v>106.25</v>
      </c>
      <c r="T6694" s="8" t="n">
        <v>6979.8</v>
      </c>
      <c r="U6694" s="6" t="s">
        <v>31</v>
      </c>
      <c r="V6694" s="8" t="n">
        <f aca="false">IF(X6694="0-1 Year", ROUND(S6694/0.474, 2), IF(X6694="1-2 Years", ROUND(S6694/0.287, 2), ROUND(S6694/0.14, 2)))</f>
        <v>758.93</v>
      </c>
      <c r="W6694" s="6" t="str">
        <f aca="false">IF(V6694&gt;4000, "High", IF(V6694&gt;2000, "Medium", "Low"))</f>
        <v>Low</v>
      </c>
      <c r="X6694" s="9" t="s">
        <v>1765</v>
      </c>
      <c r="Y6694" s="10" t="n">
        <f aca="false">IF(U6694="Yes", 1, 0)</f>
        <v>1</v>
      </c>
      <c r="Z6694" s="10" t="n">
        <v>1</v>
      </c>
      <c r="AA6694" s="11" t="n">
        <f aca="false">MAX(0, ($S6694 * 0.35) - ($F6694 * 0.3))</f>
        <v>17.6875</v>
      </c>
      <c r="AB6694" s="12" t="str">
        <f aca="false">IF(AA6694&gt;20,"High",IF(AA6694&gt;10,"Medium","Low"))</f>
        <v>Medium</v>
      </c>
    </row>
    <row r="6695" customFormat="false" ht="18.65" hidden="false" customHeight="false" outlineLevel="0" collapsed="false">
      <c r="A6695" s="5" t="s">
        <v>6739</v>
      </c>
      <c r="B6695" s="6" t="s">
        <v>29</v>
      </c>
      <c r="C6695" s="6" t="s">
        <v>30</v>
      </c>
      <c r="D6695" s="6" t="s">
        <v>31</v>
      </c>
      <c r="E6695" s="6" t="s">
        <v>30</v>
      </c>
      <c r="F6695" s="7" t="n">
        <v>66</v>
      </c>
      <c r="G6695" s="6" t="s">
        <v>31</v>
      </c>
      <c r="H6695" s="6" t="s">
        <v>31</v>
      </c>
      <c r="I6695" s="6" t="s">
        <v>517</v>
      </c>
      <c r="J6695" s="6" t="s">
        <v>31</v>
      </c>
      <c r="K6695" s="6" t="s">
        <v>30</v>
      </c>
      <c r="L6695" s="6" t="s">
        <v>31</v>
      </c>
      <c r="M6695" s="6" t="s">
        <v>30</v>
      </c>
      <c r="N6695" s="6" t="s">
        <v>31</v>
      </c>
      <c r="O6695" s="6" t="s">
        <v>31</v>
      </c>
      <c r="P6695" s="6" t="s">
        <v>166</v>
      </c>
      <c r="Q6695" s="6" t="s">
        <v>31</v>
      </c>
      <c r="R6695" s="6" t="s">
        <v>58</v>
      </c>
      <c r="S6695" s="8" t="n">
        <v>106.05</v>
      </c>
      <c r="T6695" s="8" t="n">
        <v>6981.35</v>
      </c>
      <c r="U6695" s="6" t="s">
        <v>31</v>
      </c>
      <c r="V6695" s="8" t="n">
        <f aca="false">IF(X6695="0-1 Year", ROUND(S6695/0.474, 2), IF(X6695="1-2 Years", ROUND(S6695/0.287, 2), ROUND(S6695/0.14, 2)))</f>
        <v>757.5</v>
      </c>
      <c r="W6695" s="6" t="str">
        <f aca="false">IF(V6695&gt;4000, "High", IF(V6695&gt;2000, "Medium", "Low"))</f>
        <v>Low</v>
      </c>
      <c r="X6695" s="9" t="s">
        <v>1765</v>
      </c>
      <c r="Y6695" s="10" t="n">
        <f aca="false">IF(U6695="Yes", 1, 0)</f>
        <v>1</v>
      </c>
      <c r="Z6695" s="10" t="n">
        <v>1</v>
      </c>
      <c r="AA6695" s="11" t="n">
        <f aca="false">MAX(0, ($S6695 * 0.35) - ($F6695 * 0.3))</f>
        <v>17.3175</v>
      </c>
      <c r="AB6695" s="12" t="str">
        <f aca="false">IF(AA6695&gt;20,"High",IF(AA6695&gt;10,"Medium","Low"))</f>
        <v>Medium</v>
      </c>
    </row>
    <row r="6696" customFormat="false" ht="18.65" hidden="false" customHeight="false" outlineLevel="0" collapsed="false">
      <c r="A6696" s="5" t="s">
        <v>6740</v>
      </c>
      <c r="B6696" s="6" t="s">
        <v>37</v>
      </c>
      <c r="C6696" s="6" t="s">
        <v>30</v>
      </c>
      <c r="D6696" s="6" t="s">
        <v>31</v>
      </c>
      <c r="E6696" s="6" t="s">
        <v>30</v>
      </c>
      <c r="F6696" s="7" t="n">
        <v>70</v>
      </c>
      <c r="G6696" s="6" t="s">
        <v>31</v>
      </c>
      <c r="H6696" s="6" t="s">
        <v>31</v>
      </c>
      <c r="I6696" s="6" t="s">
        <v>517</v>
      </c>
      <c r="J6696" s="6" t="s">
        <v>30</v>
      </c>
      <c r="K6696" s="6" t="s">
        <v>30</v>
      </c>
      <c r="L6696" s="6" t="s">
        <v>31</v>
      </c>
      <c r="M6696" s="6" t="s">
        <v>30</v>
      </c>
      <c r="N6696" s="6" t="s">
        <v>31</v>
      </c>
      <c r="O6696" s="6" t="s">
        <v>31</v>
      </c>
      <c r="P6696" s="6" t="s">
        <v>33</v>
      </c>
      <c r="Q6696" s="6" t="s">
        <v>31</v>
      </c>
      <c r="R6696" s="6" t="s">
        <v>39</v>
      </c>
      <c r="S6696" s="8" t="n">
        <v>97.65</v>
      </c>
      <c r="T6696" s="8" t="n">
        <v>6982.5</v>
      </c>
      <c r="U6696" s="6" t="s">
        <v>30</v>
      </c>
      <c r="V6696" s="8" t="n">
        <f aca="false">IF(X6696="0-1 Year", ROUND(S6696/0.474, 2), IF(X6696="1-2 Years", ROUND(S6696/0.287, 2), ROUND(S6696/0.14, 2)))</f>
        <v>697.5</v>
      </c>
      <c r="W6696" s="6" t="str">
        <f aca="false">IF(V6696&gt;4000, "High", IF(V6696&gt;2000, "Medium", "Low"))</f>
        <v>Low</v>
      </c>
      <c r="X6696" s="9" t="s">
        <v>1765</v>
      </c>
      <c r="Y6696" s="10" t="n">
        <f aca="false">IF(U6696="Yes", 1, 0)</f>
        <v>0</v>
      </c>
      <c r="Z6696" s="10" t="n">
        <v>1</v>
      </c>
      <c r="AA6696" s="11" t="n">
        <f aca="false">MAX(0, ($S6696 * 0.35) - ($F6696 * 0.3))</f>
        <v>13.1775</v>
      </c>
      <c r="AB6696" s="12" t="str">
        <f aca="false">IF(AA6696&gt;20,"High",IF(AA6696&gt;10,"Medium","Low"))</f>
        <v>Medium</v>
      </c>
    </row>
    <row r="6697" customFormat="false" ht="18.65" hidden="false" customHeight="false" outlineLevel="0" collapsed="false">
      <c r="A6697" s="5" t="s">
        <v>6741</v>
      </c>
      <c r="B6697" s="6" t="s">
        <v>37</v>
      </c>
      <c r="C6697" s="6" t="s">
        <v>30</v>
      </c>
      <c r="D6697" s="6" t="s">
        <v>31</v>
      </c>
      <c r="E6697" s="6" t="s">
        <v>31</v>
      </c>
      <c r="F6697" s="7" t="n">
        <v>65</v>
      </c>
      <c r="G6697" s="6" t="s">
        <v>31</v>
      </c>
      <c r="H6697" s="6" t="s">
        <v>31</v>
      </c>
      <c r="I6697" s="6" t="s">
        <v>517</v>
      </c>
      <c r="J6697" s="6" t="s">
        <v>30</v>
      </c>
      <c r="K6697" s="6" t="s">
        <v>31</v>
      </c>
      <c r="L6697" s="6" t="s">
        <v>31</v>
      </c>
      <c r="M6697" s="6" t="s">
        <v>30</v>
      </c>
      <c r="N6697" s="6" t="s">
        <v>31</v>
      </c>
      <c r="O6697" s="6" t="s">
        <v>31</v>
      </c>
      <c r="P6697" s="6" t="s">
        <v>38</v>
      </c>
      <c r="Q6697" s="6" t="s">
        <v>31</v>
      </c>
      <c r="R6697" s="6" t="s">
        <v>39</v>
      </c>
      <c r="S6697" s="8" t="n">
        <v>105.5</v>
      </c>
      <c r="T6697" s="8" t="n">
        <v>6985.65</v>
      </c>
      <c r="U6697" s="6" t="s">
        <v>31</v>
      </c>
      <c r="V6697" s="8" t="n">
        <f aca="false">IF(X6697="0-1 Year", ROUND(S6697/0.474, 2), IF(X6697="1-2 Years", ROUND(S6697/0.287, 2), ROUND(S6697/0.14, 2)))</f>
        <v>753.57</v>
      </c>
      <c r="W6697" s="6" t="str">
        <f aca="false">IF(V6697&gt;4000, "High", IF(V6697&gt;2000, "Medium", "Low"))</f>
        <v>Low</v>
      </c>
      <c r="X6697" s="9" t="s">
        <v>1765</v>
      </c>
      <c r="Y6697" s="10" t="n">
        <f aca="false">IF(U6697="Yes", 1, 0)</f>
        <v>1</v>
      </c>
      <c r="Z6697" s="10" t="n">
        <v>1</v>
      </c>
      <c r="AA6697" s="11" t="n">
        <f aca="false">MAX(0, ($S6697 * 0.35) - ($F6697 * 0.3))</f>
        <v>17.425</v>
      </c>
      <c r="AB6697" s="12" t="str">
        <f aca="false">IF(AA6697&gt;20,"High",IF(AA6697&gt;10,"Medium","Low"))</f>
        <v>Medium</v>
      </c>
    </row>
    <row r="6698" customFormat="false" ht="18.65" hidden="false" customHeight="false" outlineLevel="0" collapsed="false">
      <c r="A6698" s="5" t="s">
        <v>6742</v>
      </c>
      <c r="B6698" s="6" t="s">
        <v>29</v>
      </c>
      <c r="C6698" s="6" t="s">
        <v>30</v>
      </c>
      <c r="D6698" s="6" t="s">
        <v>31</v>
      </c>
      <c r="E6698" s="6" t="s">
        <v>31</v>
      </c>
      <c r="F6698" s="7" t="n">
        <v>67</v>
      </c>
      <c r="G6698" s="6" t="s">
        <v>31</v>
      </c>
      <c r="H6698" s="6" t="s">
        <v>31</v>
      </c>
      <c r="I6698" s="6" t="s">
        <v>517</v>
      </c>
      <c r="J6698" s="6" t="s">
        <v>30</v>
      </c>
      <c r="K6698" s="6" t="s">
        <v>31</v>
      </c>
      <c r="L6698" s="6" t="s">
        <v>31</v>
      </c>
      <c r="M6698" s="6" t="s">
        <v>30</v>
      </c>
      <c r="N6698" s="6" t="s">
        <v>31</v>
      </c>
      <c r="O6698" s="6" t="s">
        <v>31</v>
      </c>
      <c r="P6698" s="6" t="s">
        <v>33</v>
      </c>
      <c r="Q6698" s="6" t="s">
        <v>31</v>
      </c>
      <c r="R6698" s="6" t="s">
        <v>39</v>
      </c>
      <c r="S6698" s="8" t="n">
        <v>105.4</v>
      </c>
      <c r="T6698" s="8" t="n">
        <v>6989.45</v>
      </c>
      <c r="U6698" s="6" t="s">
        <v>30</v>
      </c>
      <c r="V6698" s="8" t="n">
        <f aca="false">IF(X6698="0-1 Year", ROUND(S6698/0.474, 2), IF(X6698="1-2 Years", ROUND(S6698/0.287, 2), ROUND(S6698/0.14, 2)))</f>
        <v>752.86</v>
      </c>
      <c r="W6698" s="6" t="str">
        <f aca="false">IF(V6698&gt;4000, "High", IF(V6698&gt;2000, "Medium", "Low"))</f>
        <v>Low</v>
      </c>
      <c r="X6698" s="9" t="s">
        <v>1765</v>
      </c>
      <c r="Y6698" s="10" t="n">
        <f aca="false">IF(U6698="Yes", 1, 0)</f>
        <v>0</v>
      </c>
      <c r="Z6698" s="10" t="n">
        <v>1</v>
      </c>
      <c r="AA6698" s="11" t="n">
        <f aca="false">MAX(0, ($S6698 * 0.35) - ($F6698 * 0.3))</f>
        <v>16.79</v>
      </c>
      <c r="AB6698" s="12" t="str">
        <f aca="false">IF(AA6698&gt;20,"High",IF(AA6698&gt;10,"Medium","Low"))</f>
        <v>Medium</v>
      </c>
    </row>
    <row r="6699" customFormat="false" ht="18.65" hidden="false" customHeight="false" outlineLevel="0" collapsed="false">
      <c r="A6699" s="5" t="s">
        <v>6743</v>
      </c>
      <c r="B6699" s="6" t="s">
        <v>29</v>
      </c>
      <c r="C6699" s="6" t="s">
        <v>31</v>
      </c>
      <c r="D6699" s="6" t="s">
        <v>31</v>
      </c>
      <c r="E6699" s="6" t="s">
        <v>30</v>
      </c>
      <c r="F6699" s="7" t="n">
        <v>67</v>
      </c>
      <c r="G6699" s="6" t="s">
        <v>31</v>
      </c>
      <c r="H6699" s="6" t="s">
        <v>31</v>
      </c>
      <c r="I6699" s="6" t="s">
        <v>517</v>
      </c>
      <c r="J6699" s="6" t="s">
        <v>30</v>
      </c>
      <c r="K6699" s="6" t="s">
        <v>31</v>
      </c>
      <c r="L6699" s="6" t="s">
        <v>30</v>
      </c>
      <c r="M6699" s="6" t="s">
        <v>31</v>
      </c>
      <c r="N6699" s="6" t="s">
        <v>31</v>
      </c>
      <c r="O6699" s="6" t="s">
        <v>31</v>
      </c>
      <c r="P6699" s="6" t="s">
        <v>166</v>
      </c>
      <c r="Q6699" s="6" t="s">
        <v>30</v>
      </c>
      <c r="R6699" s="6" t="s">
        <v>53</v>
      </c>
      <c r="S6699" s="8" t="n">
        <v>102.9</v>
      </c>
      <c r="T6699" s="8" t="n">
        <v>6989.7</v>
      </c>
      <c r="U6699" s="6" t="s">
        <v>30</v>
      </c>
      <c r="V6699" s="8" t="n">
        <f aca="false">IF(X6699="0-1 Year", ROUND(S6699/0.474, 2), IF(X6699="1-2 Years", ROUND(S6699/0.287, 2), ROUND(S6699/0.14, 2)))</f>
        <v>735</v>
      </c>
      <c r="W6699" s="6" t="str">
        <f aca="false">IF(V6699&gt;4000, "High", IF(V6699&gt;2000, "Medium", "Low"))</f>
        <v>Low</v>
      </c>
      <c r="X6699" s="9" t="s">
        <v>1765</v>
      </c>
      <c r="Y6699" s="10" t="n">
        <f aca="false">IF(U6699="Yes", 1, 0)</f>
        <v>0</v>
      </c>
      <c r="Z6699" s="10" t="n">
        <v>1</v>
      </c>
      <c r="AA6699" s="11" t="n">
        <f aca="false">MAX(0, ($S6699 * 0.35) - ($F6699 * 0.3))</f>
        <v>15.915</v>
      </c>
      <c r="AB6699" s="12" t="str">
        <f aca="false">IF(AA6699&gt;20,"High",IF(AA6699&gt;10,"Medium","Low"))</f>
        <v>Medium</v>
      </c>
    </row>
    <row r="6700" customFormat="false" ht="18.65" hidden="false" customHeight="false" outlineLevel="0" collapsed="false">
      <c r="A6700" s="5" t="s">
        <v>6744</v>
      </c>
      <c r="B6700" s="6" t="s">
        <v>29</v>
      </c>
      <c r="C6700" s="6" t="s">
        <v>30</v>
      </c>
      <c r="D6700" s="6" t="s">
        <v>31</v>
      </c>
      <c r="E6700" s="6" t="s">
        <v>31</v>
      </c>
      <c r="F6700" s="7" t="n">
        <v>72</v>
      </c>
      <c r="G6700" s="6" t="s">
        <v>31</v>
      </c>
      <c r="H6700" s="6" t="s">
        <v>31</v>
      </c>
      <c r="I6700" s="6" t="s">
        <v>517</v>
      </c>
      <c r="J6700" s="6" t="s">
        <v>31</v>
      </c>
      <c r="K6700" s="6" t="s">
        <v>31</v>
      </c>
      <c r="L6700" s="6" t="s">
        <v>30</v>
      </c>
      <c r="M6700" s="6" t="s">
        <v>31</v>
      </c>
      <c r="N6700" s="6" t="s">
        <v>30</v>
      </c>
      <c r="O6700" s="6" t="s">
        <v>31</v>
      </c>
      <c r="P6700" s="6" t="s">
        <v>166</v>
      </c>
      <c r="Q6700" s="6" t="s">
        <v>31</v>
      </c>
      <c r="R6700" s="6" t="s">
        <v>58</v>
      </c>
      <c r="S6700" s="8" t="n">
        <v>97.75</v>
      </c>
      <c r="T6700" s="8" t="n">
        <v>6991.6</v>
      </c>
      <c r="U6700" s="6" t="s">
        <v>30</v>
      </c>
      <c r="V6700" s="8" t="n">
        <f aca="false">IF(X6700="0-1 Year", ROUND(S6700/0.474, 2), IF(X6700="1-2 Years", ROUND(S6700/0.287, 2), ROUND(S6700/0.14, 2)))</f>
        <v>698.21</v>
      </c>
      <c r="W6700" s="6" t="str">
        <f aca="false">IF(V6700&gt;4000, "High", IF(V6700&gt;2000, "Medium", "Low"))</f>
        <v>Low</v>
      </c>
      <c r="X6700" s="9" t="s">
        <v>1765</v>
      </c>
      <c r="Y6700" s="10" t="n">
        <f aca="false">IF(U6700="Yes", 1, 0)</f>
        <v>0</v>
      </c>
      <c r="Z6700" s="10" t="n">
        <v>1</v>
      </c>
      <c r="AA6700" s="11" t="n">
        <f aca="false">MAX(0, ($S6700 * 0.35) - ($F6700 * 0.3))</f>
        <v>12.6125</v>
      </c>
      <c r="AB6700" s="12" t="str">
        <f aca="false">IF(AA6700&gt;20,"High",IF(AA6700&gt;10,"Medium","Low"))</f>
        <v>Medium</v>
      </c>
    </row>
    <row r="6701" customFormat="false" ht="18.65" hidden="false" customHeight="false" outlineLevel="0" collapsed="false">
      <c r="A6701" s="5" t="s">
        <v>6745</v>
      </c>
      <c r="B6701" s="6" t="s">
        <v>29</v>
      </c>
      <c r="C6701" s="6" t="s">
        <v>31</v>
      </c>
      <c r="D6701" s="6" t="s">
        <v>31</v>
      </c>
      <c r="E6701" s="6" t="s">
        <v>30</v>
      </c>
      <c r="F6701" s="7" t="n">
        <v>63</v>
      </c>
      <c r="G6701" s="6" t="s">
        <v>31</v>
      </c>
      <c r="H6701" s="6" t="s">
        <v>31</v>
      </c>
      <c r="I6701" s="6" t="s">
        <v>517</v>
      </c>
      <c r="J6701" s="6" t="s">
        <v>31</v>
      </c>
      <c r="K6701" s="6" t="s">
        <v>31</v>
      </c>
      <c r="L6701" s="6" t="s">
        <v>31</v>
      </c>
      <c r="M6701" s="6" t="s">
        <v>30</v>
      </c>
      <c r="N6701" s="6" t="s">
        <v>31</v>
      </c>
      <c r="O6701" s="6" t="s">
        <v>31</v>
      </c>
      <c r="P6701" s="6" t="s">
        <v>166</v>
      </c>
      <c r="Q6701" s="6" t="s">
        <v>30</v>
      </c>
      <c r="R6701" s="6" t="s">
        <v>58</v>
      </c>
      <c r="S6701" s="8" t="n">
        <v>108.5</v>
      </c>
      <c r="T6701" s="8" t="n">
        <v>6991.9</v>
      </c>
      <c r="U6701" s="6" t="s">
        <v>30</v>
      </c>
      <c r="V6701" s="8" t="n">
        <f aca="false">IF(X6701="0-1 Year", ROUND(S6701/0.474, 2), IF(X6701="1-2 Years", ROUND(S6701/0.287, 2), ROUND(S6701/0.14, 2)))</f>
        <v>775</v>
      </c>
      <c r="W6701" s="6" t="str">
        <f aca="false">IF(V6701&gt;4000, "High", IF(V6701&gt;2000, "Medium", "Low"))</f>
        <v>Low</v>
      </c>
      <c r="X6701" s="9" t="s">
        <v>1765</v>
      </c>
      <c r="Y6701" s="10" t="n">
        <f aca="false">IF(U6701="Yes", 1, 0)</f>
        <v>0</v>
      </c>
      <c r="Z6701" s="10" t="n">
        <v>1</v>
      </c>
      <c r="AA6701" s="11" t="n">
        <f aca="false">MAX(0, ($S6701 * 0.35) - ($F6701 * 0.3))</f>
        <v>19.075</v>
      </c>
      <c r="AB6701" s="12" t="str">
        <f aca="false">IF(AA6701&gt;20,"High",IF(AA6701&gt;10,"Medium","Low"))</f>
        <v>Medium</v>
      </c>
    </row>
    <row r="6702" customFormat="false" ht="18.65" hidden="false" customHeight="false" outlineLevel="0" collapsed="false">
      <c r="A6702" s="5" t="s">
        <v>6746</v>
      </c>
      <c r="B6702" s="6" t="s">
        <v>37</v>
      </c>
      <c r="C6702" s="6" t="s">
        <v>30</v>
      </c>
      <c r="D6702" s="6" t="s">
        <v>30</v>
      </c>
      <c r="E6702" s="6" t="s">
        <v>30</v>
      </c>
      <c r="F6702" s="7" t="n">
        <v>61</v>
      </c>
      <c r="G6702" s="6" t="s">
        <v>31</v>
      </c>
      <c r="H6702" s="6" t="s">
        <v>31</v>
      </c>
      <c r="I6702" s="6" t="s">
        <v>517</v>
      </c>
      <c r="J6702" s="6" t="s">
        <v>31</v>
      </c>
      <c r="K6702" s="6" t="s">
        <v>31</v>
      </c>
      <c r="L6702" s="6" t="s">
        <v>31</v>
      </c>
      <c r="M6702" s="6" t="s">
        <v>31</v>
      </c>
      <c r="N6702" s="6" t="s">
        <v>31</v>
      </c>
      <c r="O6702" s="6" t="s">
        <v>31</v>
      </c>
      <c r="P6702" s="6" t="s">
        <v>33</v>
      </c>
      <c r="Q6702" s="6" t="s">
        <v>31</v>
      </c>
      <c r="R6702" s="6" t="s">
        <v>34</v>
      </c>
      <c r="S6702" s="8" t="n">
        <v>115.1</v>
      </c>
      <c r="T6702" s="8" t="n">
        <v>6993.65</v>
      </c>
      <c r="U6702" s="6" t="s">
        <v>30</v>
      </c>
      <c r="V6702" s="8" t="n">
        <f aca="false">IF(X6702="0-1 Year", ROUND(S6702/0.474, 2), IF(X6702="1-2 Years", ROUND(S6702/0.287, 2), ROUND(S6702/0.14, 2)))</f>
        <v>822.14</v>
      </c>
      <c r="W6702" s="6" t="str">
        <f aca="false">IF(V6702&gt;4000, "High", IF(V6702&gt;2000, "Medium", "Low"))</f>
        <v>Low</v>
      </c>
      <c r="X6702" s="9" t="s">
        <v>1765</v>
      </c>
      <c r="Y6702" s="10" t="n">
        <f aca="false">IF(U6702="Yes", 1, 0)</f>
        <v>0</v>
      </c>
      <c r="Z6702" s="10" t="n">
        <v>1</v>
      </c>
      <c r="AA6702" s="11" t="n">
        <f aca="false">MAX(0, ($S6702 * 0.35) - ($F6702 * 0.3))</f>
        <v>21.985</v>
      </c>
      <c r="AB6702" s="12" t="str">
        <f aca="false">IF(AA6702&gt;20,"High",IF(AA6702&gt;10,"Medium","Low"))</f>
        <v>High</v>
      </c>
    </row>
    <row r="6703" customFormat="false" ht="18.65" hidden="false" customHeight="false" outlineLevel="0" collapsed="false">
      <c r="A6703" s="5" t="s">
        <v>6747</v>
      </c>
      <c r="B6703" s="6" t="s">
        <v>29</v>
      </c>
      <c r="C6703" s="6" t="s">
        <v>30</v>
      </c>
      <c r="D6703" s="6" t="s">
        <v>31</v>
      </c>
      <c r="E6703" s="6" t="s">
        <v>30</v>
      </c>
      <c r="F6703" s="7" t="n">
        <v>71</v>
      </c>
      <c r="G6703" s="6" t="s">
        <v>31</v>
      </c>
      <c r="H6703" s="6" t="s">
        <v>31</v>
      </c>
      <c r="I6703" s="6" t="s">
        <v>517</v>
      </c>
      <c r="J6703" s="6" t="s">
        <v>31</v>
      </c>
      <c r="K6703" s="6" t="s">
        <v>31</v>
      </c>
      <c r="L6703" s="6" t="s">
        <v>31</v>
      </c>
      <c r="M6703" s="6" t="s">
        <v>30</v>
      </c>
      <c r="N6703" s="6" t="s">
        <v>31</v>
      </c>
      <c r="O6703" s="6" t="s">
        <v>30</v>
      </c>
      <c r="P6703" s="6" t="s">
        <v>166</v>
      </c>
      <c r="Q6703" s="6" t="s">
        <v>31</v>
      </c>
      <c r="R6703" s="6" t="s">
        <v>39</v>
      </c>
      <c r="S6703" s="8" t="n">
        <v>99</v>
      </c>
      <c r="T6703" s="8" t="n">
        <v>6994.6</v>
      </c>
      <c r="U6703" s="6" t="s">
        <v>30</v>
      </c>
      <c r="V6703" s="8" t="n">
        <f aca="false">IF(X6703="0-1 Year", ROUND(S6703/0.474, 2), IF(X6703="1-2 Years", ROUND(S6703/0.287, 2), ROUND(S6703/0.14, 2)))</f>
        <v>707.14</v>
      </c>
      <c r="W6703" s="6" t="str">
        <f aca="false">IF(V6703&gt;4000, "High", IF(V6703&gt;2000, "Medium", "Low"))</f>
        <v>Low</v>
      </c>
      <c r="X6703" s="9" t="s">
        <v>1765</v>
      </c>
      <c r="Y6703" s="10" t="n">
        <f aca="false">IF(U6703="Yes", 1, 0)</f>
        <v>0</v>
      </c>
      <c r="Z6703" s="10" t="n">
        <v>1</v>
      </c>
      <c r="AA6703" s="11" t="n">
        <f aca="false">MAX(0, ($S6703 * 0.35) - ($F6703 * 0.3))</f>
        <v>13.35</v>
      </c>
      <c r="AB6703" s="12" t="str">
        <f aca="false">IF(AA6703&gt;20,"High",IF(AA6703&gt;10,"Medium","Low"))</f>
        <v>Medium</v>
      </c>
    </row>
    <row r="6704" customFormat="false" ht="18.65" hidden="false" customHeight="false" outlineLevel="0" collapsed="false">
      <c r="A6704" s="5" t="s">
        <v>6748</v>
      </c>
      <c r="B6704" s="6" t="s">
        <v>29</v>
      </c>
      <c r="C6704" s="6" t="s">
        <v>30</v>
      </c>
      <c r="D6704" s="6" t="s">
        <v>31</v>
      </c>
      <c r="E6704" s="6" t="s">
        <v>31</v>
      </c>
      <c r="F6704" s="7" t="n">
        <v>70</v>
      </c>
      <c r="G6704" s="6" t="s">
        <v>31</v>
      </c>
      <c r="H6704" s="6" t="s">
        <v>30</v>
      </c>
      <c r="I6704" s="6" t="s">
        <v>517</v>
      </c>
      <c r="J6704" s="6" t="s">
        <v>31</v>
      </c>
      <c r="K6704" s="6" t="s">
        <v>31</v>
      </c>
      <c r="L6704" s="6" t="s">
        <v>31</v>
      </c>
      <c r="M6704" s="6" t="s">
        <v>31</v>
      </c>
      <c r="N6704" s="6" t="s">
        <v>31</v>
      </c>
      <c r="O6704" s="6" t="s">
        <v>30</v>
      </c>
      <c r="P6704" s="6" t="s">
        <v>166</v>
      </c>
      <c r="Q6704" s="6" t="s">
        <v>31</v>
      </c>
      <c r="R6704" s="6" t="s">
        <v>58</v>
      </c>
      <c r="S6704" s="8" t="n">
        <v>101.1</v>
      </c>
      <c r="T6704" s="8" t="n">
        <v>6994.8</v>
      </c>
      <c r="U6704" s="6" t="s">
        <v>30</v>
      </c>
      <c r="V6704" s="8" t="n">
        <f aca="false">IF(X6704="0-1 Year", ROUND(S6704/0.474, 2), IF(X6704="1-2 Years", ROUND(S6704/0.287, 2), ROUND(S6704/0.14, 2)))</f>
        <v>722.14</v>
      </c>
      <c r="W6704" s="6" t="str">
        <f aca="false">IF(V6704&gt;4000, "High", IF(V6704&gt;2000, "Medium", "Low"))</f>
        <v>Low</v>
      </c>
      <c r="X6704" s="9" t="s">
        <v>1765</v>
      </c>
      <c r="Y6704" s="10" t="n">
        <f aca="false">IF(U6704="Yes", 1, 0)</f>
        <v>0</v>
      </c>
      <c r="Z6704" s="10" t="n">
        <v>1</v>
      </c>
      <c r="AA6704" s="11" t="n">
        <f aca="false">MAX(0, ($S6704 * 0.35) - ($F6704 * 0.3))</f>
        <v>14.385</v>
      </c>
      <c r="AB6704" s="12" t="str">
        <f aca="false">IF(AA6704&gt;20,"High",IF(AA6704&gt;10,"Medium","Low"))</f>
        <v>Medium</v>
      </c>
    </row>
    <row r="6705" customFormat="false" ht="18.65" hidden="false" customHeight="false" outlineLevel="0" collapsed="false">
      <c r="A6705" s="5" t="s">
        <v>6749</v>
      </c>
      <c r="B6705" s="6" t="s">
        <v>37</v>
      </c>
      <c r="C6705" s="6" t="s">
        <v>30</v>
      </c>
      <c r="D6705" s="6" t="s">
        <v>31</v>
      </c>
      <c r="E6705" s="6" t="s">
        <v>31</v>
      </c>
      <c r="F6705" s="7" t="n">
        <v>64</v>
      </c>
      <c r="G6705" s="6" t="s">
        <v>31</v>
      </c>
      <c r="H6705" s="6" t="s">
        <v>31</v>
      </c>
      <c r="I6705" s="6" t="s">
        <v>517</v>
      </c>
      <c r="J6705" s="6" t="s">
        <v>31</v>
      </c>
      <c r="K6705" s="6" t="s">
        <v>31</v>
      </c>
      <c r="L6705" s="6" t="s">
        <v>30</v>
      </c>
      <c r="M6705" s="6" t="s">
        <v>31</v>
      </c>
      <c r="N6705" s="6" t="s">
        <v>31</v>
      </c>
      <c r="O6705" s="6" t="s">
        <v>31</v>
      </c>
      <c r="P6705" s="6" t="s">
        <v>166</v>
      </c>
      <c r="Q6705" s="6" t="s">
        <v>30</v>
      </c>
      <c r="R6705" s="6" t="s">
        <v>53</v>
      </c>
      <c r="S6705" s="8" t="n">
        <v>110.3</v>
      </c>
      <c r="T6705" s="8" t="n">
        <v>6997.3</v>
      </c>
      <c r="U6705" s="6" t="s">
        <v>30</v>
      </c>
      <c r="V6705" s="8" t="n">
        <f aca="false">IF(X6705="0-1 Year", ROUND(S6705/0.474, 2), IF(X6705="1-2 Years", ROUND(S6705/0.287, 2), ROUND(S6705/0.14, 2)))</f>
        <v>787.86</v>
      </c>
      <c r="W6705" s="6" t="str">
        <f aca="false">IF(V6705&gt;4000, "High", IF(V6705&gt;2000, "Medium", "Low"))</f>
        <v>Low</v>
      </c>
      <c r="X6705" s="9" t="s">
        <v>1765</v>
      </c>
      <c r="Y6705" s="10" t="n">
        <f aca="false">IF(U6705="Yes", 1, 0)</f>
        <v>0</v>
      </c>
      <c r="Z6705" s="10" t="n">
        <v>1</v>
      </c>
      <c r="AA6705" s="11" t="n">
        <f aca="false">MAX(0, ($S6705 * 0.35) - ($F6705 * 0.3))</f>
        <v>19.405</v>
      </c>
      <c r="AB6705" s="12" t="str">
        <f aca="false">IF(AA6705&gt;20,"High",IF(AA6705&gt;10,"Medium","Low"))</f>
        <v>Medium</v>
      </c>
    </row>
    <row r="6706" customFormat="false" ht="18.65" hidden="false" customHeight="false" outlineLevel="0" collapsed="false">
      <c r="A6706" s="5" t="s">
        <v>6750</v>
      </c>
      <c r="B6706" s="6" t="s">
        <v>37</v>
      </c>
      <c r="C6706" s="6" t="s">
        <v>31</v>
      </c>
      <c r="D6706" s="6" t="s">
        <v>31</v>
      </c>
      <c r="E6706" s="6" t="s">
        <v>30</v>
      </c>
      <c r="F6706" s="7" t="n">
        <v>69</v>
      </c>
      <c r="G6706" s="6" t="s">
        <v>31</v>
      </c>
      <c r="H6706" s="6" t="s">
        <v>31</v>
      </c>
      <c r="I6706" s="6" t="s">
        <v>517</v>
      </c>
      <c r="J6706" s="6" t="s">
        <v>30</v>
      </c>
      <c r="K6706" s="6" t="s">
        <v>31</v>
      </c>
      <c r="L6706" s="6" t="s">
        <v>30</v>
      </c>
      <c r="M6706" s="6" t="s">
        <v>31</v>
      </c>
      <c r="N6706" s="6" t="s">
        <v>31</v>
      </c>
      <c r="O6706" s="6" t="s">
        <v>31</v>
      </c>
      <c r="P6706" s="6" t="s">
        <v>166</v>
      </c>
      <c r="Q6706" s="6" t="s">
        <v>30</v>
      </c>
      <c r="R6706" s="6" t="s">
        <v>58</v>
      </c>
      <c r="S6706" s="8" t="n">
        <v>105.4</v>
      </c>
      <c r="T6706" s="8" t="n">
        <v>6998.95</v>
      </c>
      <c r="U6706" s="6" t="s">
        <v>30</v>
      </c>
      <c r="V6706" s="8" t="n">
        <f aca="false">IF(X6706="0-1 Year", ROUND(S6706/0.474, 2), IF(X6706="1-2 Years", ROUND(S6706/0.287, 2), ROUND(S6706/0.14, 2)))</f>
        <v>752.86</v>
      </c>
      <c r="W6706" s="6" t="str">
        <f aca="false">IF(V6706&gt;4000, "High", IF(V6706&gt;2000, "Medium", "Low"))</f>
        <v>Low</v>
      </c>
      <c r="X6706" s="9" t="s">
        <v>1765</v>
      </c>
      <c r="Y6706" s="10" t="n">
        <f aca="false">IF(U6706="Yes", 1, 0)</f>
        <v>0</v>
      </c>
      <c r="Z6706" s="10" t="n">
        <v>1</v>
      </c>
      <c r="AA6706" s="11" t="n">
        <f aca="false">MAX(0, ($S6706 * 0.35) - ($F6706 * 0.3))</f>
        <v>16.19</v>
      </c>
      <c r="AB6706" s="12" t="str">
        <f aca="false">IF(AA6706&gt;20,"High",IF(AA6706&gt;10,"Medium","Low"))</f>
        <v>Medium</v>
      </c>
    </row>
    <row r="6707" customFormat="false" ht="18.65" hidden="false" customHeight="false" outlineLevel="0" collapsed="false">
      <c r="A6707" s="5" t="s">
        <v>6751</v>
      </c>
      <c r="B6707" s="6" t="s">
        <v>37</v>
      </c>
      <c r="C6707" s="6" t="s">
        <v>30</v>
      </c>
      <c r="D6707" s="6" t="s">
        <v>30</v>
      </c>
      <c r="E6707" s="6" t="s">
        <v>30</v>
      </c>
      <c r="F6707" s="7" t="n">
        <v>63</v>
      </c>
      <c r="G6707" s="6" t="s">
        <v>31</v>
      </c>
      <c r="H6707" s="6" t="s">
        <v>31</v>
      </c>
      <c r="I6707" s="6" t="s">
        <v>517</v>
      </c>
      <c r="J6707" s="6" t="s">
        <v>30</v>
      </c>
      <c r="K6707" s="6" t="s">
        <v>31</v>
      </c>
      <c r="L6707" s="6" t="s">
        <v>31</v>
      </c>
      <c r="M6707" s="6" t="s">
        <v>31</v>
      </c>
      <c r="N6707" s="6" t="s">
        <v>31</v>
      </c>
      <c r="O6707" s="6" t="s">
        <v>31</v>
      </c>
      <c r="P6707" s="6" t="s">
        <v>38</v>
      </c>
      <c r="Q6707" s="6" t="s">
        <v>31</v>
      </c>
      <c r="R6707" s="6" t="s">
        <v>58</v>
      </c>
      <c r="S6707" s="8" t="n">
        <v>109.85</v>
      </c>
      <c r="T6707" s="8" t="n">
        <v>7002.95</v>
      </c>
      <c r="U6707" s="6" t="s">
        <v>30</v>
      </c>
      <c r="V6707" s="8" t="n">
        <f aca="false">IF(X6707="0-1 Year", ROUND(S6707/0.474, 2), IF(X6707="1-2 Years", ROUND(S6707/0.287, 2), ROUND(S6707/0.14, 2)))</f>
        <v>784.64</v>
      </c>
      <c r="W6707" s="6" t="str">
        <f aca="false">IF(V6707&gt;4000, "High", IF(V6707&gt;2000, "Medium", "Low"))</f>
        <v>Low</v>
      </c>
      <c r="X6707" s="9" t="s">
        <v>1765</v>
      </c>
      <c r="Y6707" s="10" t="n">
        <f aca="false">IF(U6707="Yes", 1, 0)</f>
        <v>0</v>
      </c>
      <c r="Z6707" s="10" t="n">
        <v>1</v>
      </c>
      <c r="AA6707" s="11" t="n">
        <f aca="false">MAX(0, ($S6707 * 0.35) - ($F6707 * 0.3))</f>
        <v>19.5475</v>
      </c>
      <c r="AB6707" s="12" t="str">
        <f aca="false">IF(AA6707&gt;20,"High",IF(AA6707&gt;10,"Medium","Low"))</f>
        <v>Medium</v>
      </c>
    </row>
    <row r="6708" customFormat="false" ht="18.65" hidden="false" customHeight="false" outlineLevel="0" collapsed="false">
      <c r="A6708" s="5" t="s">
        <v>6752</v>
      </c>
      <c r="B6708" s="6" t="s">
        <v>29</v>
      </c>
      <c r="C6708" s="6" t="s">
        <v>30</v>
      </c>
      <c r="D6708" s="6" t="s">
        <v>31</v>
      </c>
      <c r="E6708" s="6" t="s">
        <v>31</v>
      </c>
      <c r="F6708" s="7" t="n">
        <v>69</v>
      </c>
      <c r="G6708" s="6" t="s">
        <v>31</v>
      </c>
      <c r="H6708" s="6" t="s">
        <v>31</v>
      </c>
      <c r="I6708" s="6" t="s">
        <v>517</v>
      </c>
      <c r="J6708" s="6" t="s">
        <v>30</v>
      </c>
      <c r="K6708" s="6" t="s">
        <v>30</v>
      </c>
      <c r="L6708" s="6" t="s">
        <v>31</v>
      </c>
      <c r="M6708" s="6" t="s">
        <v>30</v>
      </c>
      <c r="N6708" s="6" t="s">
        <v>31</v>
      </c>
      <c r="O6708" s="6" t="s">
        <v>31</v>
      </c>
      <c r="P6708" s="6" t="s">
        <v>38</v>
      </c>
      <c r="Q6708" s="6" t="s">
        <v>31</v>
      </c>
      <c r="R6708" s="6" t="s">
        <v>58</v>
      </c>
      <c r="S6708" s="8" t="n">
        <v>99.45</v>
      </c>
      <c r="T6708" s="8" t="n">
        <v>7007.6</v>
      </c>
      <c r="U6708" s="6" t="s">
        <v>31</v>
      </c>
      <c r="V6708" s="8" t="n">
        <f aca="false">IF(X6708="0-1 Year", ROUND(S6708/0.474, 2), IF(X6708="1-2 Years", ROUND(S6708/0.287, 2), ROUND(S6708/0.14, 2)))</f>
        <v>710.36</v>
      </c>
      <c r="W6708" s="6" t="str">
        <f aca="false">IF(V6708&gt;4000, "High", IF(V6708&gt;2000, "Medium", "Low"))</f>
        <v>Low</v>
      </c>
      <c r="X6708" s="9" t="s">
        <v>1765</v>
      </c>
      <c r="Y6708" s="10" t="n">
        <f aca="false">IF(U6708="Yes", 1, 0)</f>
        <v>1</v>
      </c>
      <c r="Z6708" s="10" t="n">
        <v>1</v>
      </c>
      <c r="AA6708" s="11" t="n">
        <f aca="false">MAX(0, ($S6708 * 0.35) - ($F6708 * 0.3))</f>
        <v>14.1075</v>
      </c>
      <c r="AB6708" s="12" t="str">
        <f aca="false">IF(AA6708&gt;20,"High",IF(AA6708&gt;10,"Medium","Low"))</f>
        <v>Medium</v>
      </c>
    </row>
    <row r="6709" customFormat="false" ht="18.65" hidden="false" customHeight="false" outlineLevel="0" collapsed="false">
      <c r="A6709" s="5" t="s">
        <v>6753</v>
      </c>
      <c r="B6709" s="6" t="s">
        <v>37</v>
      </c>
      <c r="C6709" s="6" t="s">
        <v>30</v>
      </c>
      <c r="D6709" s="6" t="s">
        <v>31</v>
      </c>
      <c r="E6709" s="6" t="s">
        <v>31</v>
      </c>
      <c r="F6709" s="7" t="n">
        <v>61</v>
      </c>
      <c r="G6709" s="6" t="s">
        <v>31</v>
      </c>
      <c r="H6709" s="6" t="s">
        <v>31</v>
      </c>
      <c r="I6709" s="6" t="s">
        <v>517</v>
      </c>
      <c r="J6709" s="6" t="s">
        <v>31</v>
      </c>
      <c r="K6709" s="6" t="s">
        <v>31</v>
      </c>
      <c r="L6709" s="6" t="s">
        <v>31</v>
      </c>
      <c r="M6709" s="6" t="s">
        <v>31</v>
      </c>
      <c r="N6709" s="6" t="s">
        <v>31</v>
      </c>
      <c r="O6709" s="6" t="s">
        <v>31</v>
      </c>
      <c r="P6709" s="6" t="s">
        <v>166</v>
      </c>
      <c r="Q6709" s="6" t="s">
        <v>30</v>
      </c>
      <c r="R6709" s="6" t="s">
        <v>58</v>
      </c>
      <c r="S6709" s="8" t="n">
        <v>115.1</v>
      </c>
      <c r="T6709" s="8" t="n">
        <v>7008.15</v>
      </c>
      <c r="U6709" s="6" t="s">
        <v>30</v>
      </c>
      <c r="V6709" s="8" t="n">
        <f aca="false">IF(X6709="0-1 Year", ROUND(S6709/0.474, 2), IF(X6709="1-2 Years", ROUND(S6709/0.287, 2), ROUND(S6709/0.14, 2)))</f>
        <v>822.14</v>
      </c>
      <c r="W6709" s="6" t="str">
        <f aca="false">IF(V6709&gt;4000, "High", IF(V6709&gt;2000, "Medium", "Low"))</f>
        <v>Low</v>
      </c>
      <c r="X6709" s="9" t="s">
        <v>1765</v>
      </c>
      <c r="Y6709" s="10" t="n">
        <f aca="false">IF(U6709="Yes", 1, 0)</f>
        <v>0</v>
      </c>
      <c r="Z6709" s="10" t="n">
        <v>1</v>
      </c>
      <c r="AA6709" s="11" t="n">
        <f aca="false">MAX(0, ($S6709 * 0.35) - ($F6709 * 0.3))</f>
        <v>21.985</v>
      </c>
      <c r="AB6709" s="12" t="str">
        <f aca="false">IF(AA6709&gt;20,"High",IF(AA6709&gt;10,"Medium","Low"))</f>
        <v>High</v>
      </c>
    </row>
    <row r="6710" customFormat="false" ht="18.65" hidden="false" customHeight="false" outlineLevel="0" collapsed="false">
      <c r="A6710" s="5" t="s">
        <v>6754</v>
      </c>
      <c r="B6710" s="6" t="s">
        <v>37</v>
      </c>
      <c r="C6710" s="6" t="s">
        <v>30</v>
      </c>
      <c r="D6710" s="6" t="s">
        <v>31</v>
      </c>
      <c r="E6710" s="6" t="s">
        <v>31</v>
      </c>
      <c r="F6710" s="7" t="n">
        <v>67</v>
      </c>
      <c r="G6710" s="6" t="s">
        <v>31</v>
      </c>
      <c r="H6710" s="6" t="s">
        <v>31</v>
      </c>
      <c r="I6710" s="6" t="s">
        <v>517</v>
      </c>
      <c r="J6710" s="6" t="s">
        <v>31</v>
      </c>
      <c r="K6710" s="6" t="s">
        <v>30</v>
      </c>
      <c r="L6710" s="6" t="s">
        <v>30</v>
      </c>
      <c r="M6710" s="6" t="s">
        <v>31</v>
      </c>
      <c r="N6710" s="6" t="s">
        <v>31</v>
      </c>
      <c r="O6710" s="6" t="s">
        <v>31</v>
      </c>
      <c r="P6710" s="6" t="s">
        <v>166</v>
      </c>
      <c r="Q6710" s="6" t="s">
        <v>30</v>
      </c>
      <c r="R6710" s="6" t="s">
        <v>58</v>
      </c>
      <c r="S6710" s="8" t="n">
        <v>106.7</v>
      </c>
      <c r="T6710" s="8" t="n">
        <v>7009.5</v>
      </c>
      <c r="U6710" s="6" t="s">
        <v>30</v>
      </c>
      <c r="V6710" s="8" t="n">
        <f aca="false">IF(X6710="0-1 Year", ROUND(S6710/0.474, 2), IF(X6710="1-2 Years", ROUND(S6710/0.287, 2), ROUND(S6710/0.14, 2)))</f>
        <v>762.14</v>
      </c>
      <c r="W6710" s="6" t="str">
        <f aca="false">IF(V6710&gt;4000, "High", IF(V6710&gt;2000, "Medium", "Low"))</f>
        <v>Low</v>
      </c>
      <c r="X6710" s="9" t="s">
        <v>1765</v>
      </c>
      <c r="Y6710" s="10" t="n">
        <f aca="false">IF(U6710="Yes", 1, 0)</f>
        <v>0</v>
      </c>
      <c r="Z6710" s="10" t="n">
        <v>1</v>
      </c>
      <c r="AA6710" s="11" t="n">
        <f aca="false">MAX(0, ($S6710 * 0.35) - ($F6710 * 0.3))</f>
        <v>17.245</v>
      </c>
      <c r="AB6710" s="12" t="str">
        <f aca="false">IF(AA6710&gt;20,"High",IF(AA6710&gt;10,"Medium","Low"))</f>
        <v>Medium</v>
      </c>
    </row>
    <row r="6711" customFormat="false" ht="18.65" hidden="false" customHeight="false" outlineLevel="0" collapsed="false">
      <c r="A6711" s="5" t="s">
        <v>6755</v>
      </c>
      <c r="B6711" s="6" t="s">
        <v>37</v>
      </c>
      <c r="C6711" s="6" t="s">
        <v>30</v>
      </c>
      <c r="D6711" s="6" t="s">
        <v>31</v>
      </c>
      <c r="E6711" s="6" t="s">
        <v>30</v>
      </c>
      <c r="F6711" s="7" t="n">
        <v>72</v>
      </c>
      <c r="G6711" s="6" t="s">
        <v>31</v>
      </c>
      <c r="H6711" s="6" t="s">
        <v>31</v>
      </c>
      <c r="I6711" s="6" t="s">
        <v>517</v>
      </c>
      <c r="J6711" s="6" t="s">
        <v>31</v>
      </c>
      <c r="K6711" s="6" t="s">
        <v>30</v>
      </c>
      <c r="L6711" s="6" t="s">
        <v>31</v>
      </c>
      <c r="M6711" s="6" t="s">
        <v>31</v>
      </c>
      <c r="N6711" s="6" t="s">
        <v>31</v>
      </c>
      <c r="O6711" s="6" t="s">
        <v>30</v>
      </c>
      <c r="P6711" s="6" t="s">
        <v>166</v>
      </c>
      <c r="Q6711" s="6" t="s">
        <v>31</v>
      </c>
      <c r="R6711" s="6" t="s">
        <v>53</v>
      </c>
      <c r="S6711" s="8" t="n">
        <v>98.2</v>
      </c>
      <c r="T6711" s="8" t="n">
        <v>7015.9</v>
      </c>
      <c r="U6711" s="6" t="s">
        <v>30</v>
      </c>
      <c r="V6711" s="8" t="n">
        <f aca="false">IF(X6711="0-1 Year", ROUND(S6711/0.474, 2), IF(X6711="1-2 Years", ROUND(S6711/0.287, 2), ROUND(S6711/0.14, 2)))</f>
        <v>701.43</v>
      </c>
      <c r="W6711" s="6" t="str">
        <f aca="false">IF(V6711&gt;4000, "High", IF(V6711&gt;2000, "Medium", "Low"))</f>
        <v>Low</v>
      </c>
      <c r="X6711" s="9" t="s">
        <v>1765</v>
      </c>
      <c r="Y6711" s="10" t="n">
        <f aca="false">IF(U6711="Yes", 1, 0)</f>
        <v>0</v>
      </c>
      <c r="Z6711" s="10" t="n">
        <v>1</v>
      </c>
      <c r="AA6711" s="11" t="n">
        <f aca="false">MAX(0, ($S6711 * 0.35) - ($F6711 * 0.3))</f>
        <v>12.77</v>
      </c>
      <c r="AB6711" s="12" t="str">
        <f aca="false">IF(AA6711&gt;20,"High",IF(AA6711&gt;10,"Medium","Low"))</f>
        <v>Medium</v>
      </c>
    </row>
    <row r="6712" customFormat="false" ht="18.65" hidden="false" customHeight="false" outlineLevel="0" collapsed="false">
      <c r="A6712" s="5" t="s">
        <v>6756</v>
      </c>
      <c r="B6712" s="6" t="s">
        <v>37</v>
      </c>
      <c r="C6712" s="6" t="s">
        <v>30</v>
      </c>
      <c r="D6712" s="6" t="s">
        <v>30</v>
      </c>
      <c r="E6712" s="6" t="s">
        <v>30</v>
      </c>
      <c r="F6712" s="7" t="n">
        <v>69</v>
      </c>
      <c r="G6712" s="6" t="s">
        <v>31</v>
      </c>
      <c r="H6712" s="6" t="s">
        <v>31</v>
      </c>
      <c r="I6712" s="6" t="s">
        <v>517</v>
      </c>
      <c r="J6712" s="6" t="s">
        <v>30</v>
      </c>
      <c r="K6712" s="6" t="s">
        <v>30</v>
      </c>
      <c r="L6712" s="6" t="s">
        <v>31</v>
      </c>
      <c r="M6712" s="6" t="s">
        <v>31</v>
      </c>
      <c r="N6712" s="6" t="s">
        <v>31</v>
      </c>
      <c r="O6712" s="6" t="s">
        <v>31</v>
      </c>
      <c r="P6712" s="6" t="s">
        <v>166</v>
      </c>
      <c r="Q6712" s="6" t="s">
        <v>30</v>
      </c>
      <c r="R6712" s="6" t="s">
        <v>39</v>
      </c>
      <c r="S6712" s="8" t="n">
        <v>104</v>
      </c>
      <c r="T6712" s="8" t="n">
        <v>7028.5</v>
      </c>
      <c r="U6712" s="6" t="s">
        <v>30</v>
      </c>
      <c r="V6712" s="8" t="n">
        <f aca="false">IF(X6712="0-1 Year", ROUND(S6712/0.474, 2), IF(X6712="1-2 Years", ROUND(S6712/0.287, 2), ROUND(S6712/0.14, 2)))</f>
        <v>742.86</v>
      </c>
      <c r="W6712" s="6" t="str">
        <f aca="false">IF(V6712&gt;4000, "High", IF(V6712&gt;2000, "Medium", "Low"))</f>
        <v>Low</v>
      </c>
      <c r="X6712" s="9" t="s">
        <v>1765</v>
      </c>
      <c r="Y6712" s="10" t="n">
        <f aca="false">IF(U6712="Yes", 1, 0)</f>
        <v>0</v>
      </c>
      <c r="Z6712" s="10" t="n">
        <v>1</v>
      </c>
      <c r="AA6712" s="11" t="n">
        <f aca="false">MAX(0, ($S6712 * 0.35) - ($F6712 * 0.3))</f>
        <v>15.7</v>
      </c>
      <c r="AB6712" s="12" t="str">
        <f aca="false">IF(AA6712&gt;20,"High",IF(AA6712&gt;10,"Medium","Low"))</f>
        <v>Medium</v>
      </c>
    </row>
    <row r="6713" customFormat="false" ht="18.65" hidden="false" customHeight="false" outlineLevel="0" collapsed="false">
      <c r="A6713" s="5" t="s">
        <v>6757</v>
      </c>
      <c r="B6713" s="6" t="s">
        <v>37</v>
      </c>
      <c r="C6713" s="6" t="s">
        <v>30</v>
      </c>
      <c r="D6713" s="6" t="s">
        <v>31</v>
      </c>
      <c r="E6713" s="6" t="s">
        <v>31</v>
      </c>
      <c r="F6713" s="7" t="n">
        <v>71</v>
      </c>
      <c r="G6713" s="6" t="s">
        <v>31</v>
      </c>
      <c r="H6713" s="6" t="s">
        <v>31</v>
      </c>
      <c r="I6713" s="6" t="s">
        <v>517</v>
      </c>
      <c r="J6713" s="6" t="s">
        <v>31</v>
      </c>
      <c r="K6713" s="6" t="s">
        <v>31</v>
      </c>
      <c r="L6713" s="6" t="s">
        <v>31</v>
      </c>
      <c r="M6713" s="6" t="s">
        <v>30</v>
      </c>
      <c r="N6713" s="6" t="s">
        <v>31</v>
      </c>
      <c r="O6713" s="6" t="s">
        <v>30</v>
      </c>
      <c r="P6713" s="6" t="s">
        <v>166</v>
      </c>
      <c r="Q6713" s="6" t="s">
        <v>30</v>
      </c>
      <c r="R6713" s="6" t="s">
        <v>53</v>
      </c>
      <c r="S6713" s="8" t="n">
        <v>100.5</v>
      </c>
      <c r="T6713" s="8" t="n">
        <v>7030.65</v>
      </c>
      <c r="U6713" s="6" t="s">
        <v>30</v>
      </c>
      <c r="V6713" s="8" t="n">
        <f aca="false">IF(X6713="0-1 Year", ROUND(S6713/0.474, 2), IF(X6713="1-2 Years", ROUND(S6713/0.287, 2), ROUND(S6713/0.14, 2)))</f>
        <v>717.86</v>
      </c>
      <c r="W6713" s="6" t="str">
        <f aca="false">IF(V6713&gt;4000, "High", IF(V6713&gt;2000, "Medium", "Low"))</f>
        <v>Low</v>
      </c>
      <c r="X6713" s="9" t="s">
        <v>1765</v>
      </c>
      <c r="Y6713" s="10" t="n">
        <f aca="false">IF(U6713="Yes", 1, 0)</f>
        <v>0</v>
      </c>
      <c r="Z6713" s="10" t="n">
        <v>1</v>
      </c>
      <c r="AA6713" s="11" t="n">
        <f aca="false">MAX(0, ($S6713 * 0.35) - ($F6713 * 0.3))</f>
        <v>13.875</v>
      </c>
      <c r="AB6713" s="12" t="str">
        <f aca="false">IF(AA6713&gt;20,"High",IF(AA6713&gt;10,"Medium","Low"))</f>
        <v>Medium</v>
      </c>
    </row>
    <row r="6714" customFormat="false" ht="18.65" hidden="false" customHeight="false" outlineLevel="0" collapsed="false">
      <c r="A6714" s="5" t="s">
        <v>6758</v>
      </c>
      <c r="B6714" s="6" t="s">
        <v>29</v>
      </c>
      <c r="C6714" s="6" t="s">
        <v>30</v>
      </c>
      <c r="D6714" s="6" t="s">
        <v>31</v>
      </c>
      <c r="E6714" s="6" t="s">
        <v>31</v>
      </c>
      <c r="F6714" s="7" t="n">
        <v>66</v>
      </c>
      <c r="G6714" s="6" t="s">
        <v>31</v>
      </c>
      <c r="H6714" s="6" t="s">
        <v>30</v>
      </c>
      <c r="I6714" s="6" t="s">
        <v>517</v>
      </c>
      <c r="J6714" s="6" t="s">
        <v>31</v>
      </c>
      <c r="K6714" s="6" t="s">
        <v>31</v>
      </c>
      <c r="L6714" s="6" t="s">
        <v>31</v>
      </c>
      <c r="M6714" s="6" t="s">
        <v>30</v>
      </c>
      <c r="N6714" s="6" t="s">
        <v>31</v>
      </c>
      <c r="O6714" s="6" t="s">
        <v>31</v>
      </c>
      <c r="P6714" s="6" t="s">
        <v>33</v>
      </c>
      <c r="Q6714" s="6" t="s">
        <v>31</v>
      </c>
      <c r="R6714" s="6" t="s">
        <v>53</v>
      </c>
      <c r="S6714" s="8" t="n">
        <v>103.15</v>
      </c>
      <c r="T6714" s="8" t="n">
        <v>7031.3</v>
      </c>
      <c r="U6714" s="6" t="s">
        <v>30</v>
      </c>
      <c r="V6714" s="8" t="n">
        <f aca="false">IF(X6714="0-1 Year", ROUND(S6714/0.474, 2), IF(X6714="1-2 Years", ROUND(S6714/0.287, 2), ROUND(S6714/0.14, 2)))</f>
        <v>736.79</v>
      </c>
      <c r="W6714" s="6" t="str">
        <f aca="false">IF(V6714&gt;4000, "High", IF(V6714&gt;2000, "Medium", "Low"))</f>
        <v>Low</v>
      </c>
      <c r="X6714" s="9" t="s">
        <v>1765</v>
      </c>
      <c r="Y6714" s="10" t="n">
        <f aca="false">IF(U6714="Yes", 1, 0)</f>
        <v>0</v>
      </c>
      <c r="Z6714" s="10" t="n">
        <v>1</v>
      </c>
      <c r="AA6714" s="11" t="n">
        <f aca="false">MAX(0, ($S6714 * 0.35) - ($F6714 * 0.3))</f>
        <v>16.3025</v>
      </c>
      <c r="AB6714" s="12" t="str">
        <f aca="false">IF(AA6714&gt;20,"High",IF(AA6714&gt;10,"Medium","Low"))</f>
        <v>Medium</v>
      </c>
    </row>
    <row r="6715" customFormat="false" ht="18.65" hidden="false" customHeight="false" outlineLevel="0" collapsed="false">
      <c r="A6715" s="5" t="s">
        <v>6759</v>
      </c>
      <c r="B6715" s="6" t="s">
        <v>29</v>
      </c>
      <c r="C6715" s="6" t="s">
        <v>31</v>
      </c>
      <c r="D6715" s="6" t="s">
        <v>30</v>
      </c>
      <c r="E6715" s="6" t="s">
        <v>30</v>
      </c>
      <c r="F6715" s="7" t="n">
        <v>63</v>
      </c>
      <c r="G6715" s="6" t="s">
        <v>31</v>
      </c>
      <c r="H6715" s="6" t="s">
        <v>31</v>
      </c>
      <c r="I6715" s="6" t="s">
        <v>517</v>
      </c>
      <c r="J6715" s="6" t="s">
        <v>31</v>
      </c>
      <c r="K6715" s="6" t="s">
        <v>31</v>
      </c>
      <c r="L6715" s="6" t="s">
        <v>31</v>
      </c>
      <c r="M6715" s="6" t="s">
        <v>30</v>
      </c>
      <c r="N6715" s="6" t="s">
        <v>31</v>
      </c>
      <c r="O6715" s="6" t="s">
        <v>31</v>
      </c>
      <c r="P6715" s="6" t="s">
        <v>38</v>
      </c>
      <c r="Q6715" s="6" t="s">
        <v>31</v>
      </c>
      <c r="R6715" s="6" t="s">
        <v>53</v>
      </c>
      <c r="S6715" s="8" t="n">
        <v>109.4</v>
      </c>
      <c r="T6715" s="8" t="n">
        <v>7031.45</v>
      </c>
      <c r="U6715" s="6" t="s">
        <v>30</v>
      </c>
      <c r="V6715" s="8" t="n">
        <f aca="false">IF(X6715="0-1 Year", ROUND(S6715/0.474, 2), IF(X6715="1-2 Years", ROUND(S6715/0.287, 2), ROUND(S6715/0.14, 2)))</f>
        <v>781.43</v>
      </c>
      <c r="W6715" s="6" t="str">
        <f aca="false">IF(V6715&gt;4000, "High", IF(V6715&gt;2000, "Medium", "Low"))</f>
        <v>Low</v>
      </c>
      <c r="X6715" s="9" t="s">
        <v>1765</v>
      </c>
      <c r="Y6715" s="10" t="n">
        <f aca="false">IF(U6715="Yes", 1, 0)</f>
        <v>0</v>
      </c>
      <c r="Z6715" s="10" t="n">
        <v>1</v>
      </c>
      <c r="AA6715" s="11" t="n">
        <f aca="false">MAX(0, ($S6715 * 0.35) - ($F6715 * 0.3))</f>
        <v>19.39</v>
      </c>
      <c r="AB6715" s="12" t="str">
        <f aca="false">IF(AA6715&gt;20,"High",IF(AA6715&gt;10,"Medium","Low"))</f>
        <v>Medium</v>
      </c>
    </row>
    <row r="6716" customFormat="false" ht="18.65" hidden="false" customHeight="false" outlineLevel="0" collapsed="false">
      <c r="A6716" s="5" t="s">
        <v>6760</v>
      </c>
      <c r="B6716" s="6" t="s">
        <v>37</v>
      </c>
      <c r="C6716" s="6" t="s">
        <v>31</v>
      </c>
      <c r="D6716" s="6" t="s">
        <v>31</v>
      </c>
      <c r="E6716" s="6" t="s">
        <v>30</v>
      </c>
      <c r="F6716" s="7" t="n">
        <v>67</v>
      </c>
      <c r="G6716" s="6" t="s">
        <v>31</v>
      </c>
      <c r="H6716" s="6" t="s">
        <v>31</v>
      </c>
      <c r="I6716" s="6" t="s">
        <v>517</v>
      </c>
      <c r="J6716" s="6" t="s">
        <v>31</v>
      </c>
      <c r="K6716" s="6" t="s">
        <v>31</v>
      </c>
      <c r="L6716" s="6" t="s">
        <v>31</v>
      </c>
      <c r="M6716" s="6" t="s">
        <v>31</v>
      </c>
      <c r="N6716" s="6" t="s">
        <v>30</v>
      </c>
      <c r="O6716" s="6" t="s">
        <v>31</v>
      </c>
      <c r="P6716" s="6" t="s">
        <v>33</v>
      </c>
      <c r="Q6716" s="6" t="s">
        <v>31</v>
      </c>
      <c r="R6716" s="6" t="s">
        <v>58</v>
      </c>
      <c r="S6716" s="8" t="n">
        <v>105.4</v>
      </c>
      <c r="T6716" s="8" t="n">
        <v>7035.6</v>
      </c>
      <c r="U6716" s="6" t="s">
        <v>30</v>
      </c>
      <c r="V6716" s="8" t="n">
        <f aca="false">IF(X6716="0-1 Year", ROUND(S6716/0.474, 2), IF(X6716="1-2 Years", ROUND(S6716/0.287, 2), ROUND(S6716/0.14, 2)))</f>
        <v>752.86</v>
      </c>
      <c r="W6716" s="6" t="str">
        <f aca="false">IF(V6716&gt;4000, "High", IF(V6716&gt;2000, "Medium", "Low"))</f>
        <v>Low</v>
      </c>
      <c r="X6716" s="9" t="s">
        <v>1765</v>
      </c>
      <c r="Y6716" s="10" t="n">
        <f aca="false">IF(U6716="Yes", 1, 0)</f>
        <v>0</v>
      </c>
      <c r="Z6716" s="10" t="n">
        <v>1</v>
      </c>
      <c r="AA6716" s="11" t="n">
        <f aca="false">MAX(0, ($S6716 * 0.35) - ($F6716 * 0.3))</f>
        <v>16.79</v>
      </c>
      <c r="AB6716" s="12" t="str">
        <f aca="false">IF(AA6716&gt;20,"High",IF(AA6716&gt;10,"Medium","Low"))</f>
        <v>Medium</v>
      </c>
    </row>
    <row r="6717" customFormat="false" ht="18.65" hidden="false" customHeight="false" outlineLevel="0" collapsed="false">
      <c r="A6717" s="5" t="s">
        <v>6761</v>
      </c>
      <c r="B6717" s="6" t="s">
        <v>37</v>
      </c>
      <c r="C6717" s="6" t="s">
        <v>30</v>
      </c>
      <c r="D6717" s="6" t="s">
        <v>30</v>
      </c>
      <c r="E6717" s="6" t="s">
        <v>31</v>
      </c>
      <c r="F6717" s="7" t="n">
        <v>67</v>
      </c>
      <c r="G6717" s="6" t="s">
        <v>31</v>
      </c>
      <c r="H6717" s="6" t="s">
        <v>31</v>
      </c>
      <c r="I6717" s="6" t="s">
        <v>517</v>
      </c>
      <c r="J6717" s="6" t="s">
        <v>30</v>
      </c>
      <c r="K6717" s="6" t="s">
        <v>31</v>
      </c>
      <c r="L6717" s="6" t="s">
        <v>30</v>
      </c>
      <c r="M6717" s="6" t="s">
        <v>31</v>
      </c>
      <c r="N6717" s="6" t="s">
        <v>31</v>
      </c>
      <c r="O6717" s="6" t="s">
        <v>31</v>
      </c>
      <c r="P6717" s="6" t="s">
        <v>166</v>
      </c>
      <c r="Q6717" s="6" t="s">
        <v>31</v>
      </c>
      <c r="R6717" s="6" t="s">
        <v>39</v>
      </c>
      <c r="S6717" s="8" t="n">
        <v>104</v>
      </c>
      <c r="T6717" s="8" t="n">
        <v>7039.05</v>
      </c>
      <c r="U6717" s="6" t="s">
        <v>30</v>
      </c>
      <c r="V6717" s="8" t="n">
        <f aca="false">IF(X6717="0-1 Year", ROUND(S6717/0.474, 2), IF(X6717="1-2 Years", ROUND(S6717/0.287, 2), ROUND(S6717/0.14, 2)))</f>
        <v>742.86</v>
      </c>
      <c r="W6717" s="6" t="str">
        <f aca="false">IF(V6717&gt;4000, "High", IF(V6717&gt;2000, "Medium", "Low"))</f>
        <v>Low</v>
      </c>
      <c r="X6717" s="9" t="s">
        <v>1765</v>
      </c>
      <c r="Y6717" s="10" t="n">
        <f aca="false">IF(U6717="Yes", 1, 0)</f>
        <v>0</v>
      </c>
      <c r="Z6717" s="10" t="n">
        <v>1</v>
      </c>
      <c r="AA6717" s="11" t="n">
        <f aca="false">MAX(0, ($S6717 * 0.35) - ($F6717 * 0.3))</f>
        <v>16.3</v>
      </c>
      <c r="AB6717" s="12" t="str">
        <f aca="false">IF(AA6717&gt;20,"High",IF(AA6717&gt;10,"Medium","Low"))</f>
        <v>Medium</v>
      </c>
    </row>
    <row r="6718" customFormat="false" ht="18.65" hidden="false" customHeight="false" outlineLevel="0" collapsed="false">
      <c r="A6718" s="5" t="s">
        <v>6762</v>
      </c>
      <c r="B6718" s="6" t="s">
        <v>37</v>
      </c>
      <c r="C6718" s="6" t="s">
        <v>30</v>
      </c>
      <c r="D6718" s="6" t="s">
        <v>31</v>
      </c>
      <c r="E6718" s="6" t="s">
        <v>31</v>
      </c>
      <c r="F6718" s="7" t="n">
        <v>68</v>
      </c>
      <c r="G6718" s="6" t="s">
        <v>31</v>
      </c>
      <c r="H6718" s="6" t="s">
        <v>31</v>
      </c>
      <c r="I6718" s="6" t="s">
        <v>517</v>
      </c>
      <c r="J6718" s="6" t="s">
        <v>30</v>
      </c>
      <c r="K6718" s="6" t="s">
        <v>31</v>
      </c>
      <c r="L6718" s="6" t="s">
        <v>30</v>
      </c>
      <c r="M6718" s="6" t="s">
        <v>31</v>
      </c>
      <c r="N6718" s="6" t="s">
        <v>31</v>
      </c>
      <c r="O6718" s="6" t="s">
        <v>31</v>
      </c>
      <c r="P6718" s="6" t="s">
        <v>166</v>
      </c>
      <c r="Q6718" s="6" t="s">
        <v>31</v>
      </c>
      <c r="R6718" s="6" t="s">
        <v>58</v>
      </c>
      <c r="S6718" s="8" t="n">
        <v>103.75</v>
      </c>
      <c r="T6718" s="8" t="n">
        <v>7039.45</v>
      </c>
      <c r="U6718" s="6" t="s">
        <v>30</v>
      </c>
      <c r="V6718" s="8" t="n">
        <f aca="false">IF(X6718="0-1 Year", ROUND(S6718/0.474, 2), IF(X6718="1-2 Years", ROUND(S6718/0.287, 2), ROUND(S6718/0.14, 2)))</f>
        <v>741.07</v>
      </c>
      <c r="W6718" s="6" t="str">
        <f aca="false">IF(V6718&gt;4000, "High", IF(V6718&gt;2000, "Medium", "Low"))</f>
        <v>Low</v>
      </c>
      <c r="X6718" s="9" t="s">
        <v>1765</v>
      </c>
      <c r="Y6718" s="10" t="n">
        <f aca="false">IF(U6718="Yes", 1, 0)</f>
        <v>0</v>
      </c>
      <c r="Z6718" s="10" t="n">
        <v>1</v>
      </c>
      <c r="AA6718" s="11" t="n">
        <f aca="false">MAX(0, ($S6718 * 0.35) - ($F6718 * 0.3))</f>
        <v>15.9125</v>
      </c>
      <c r="AB6718" s="12" t="str">
        <f aca="false">IF(AA6718&gt;20,"High",IF(AA6718&gt;10,"Medium","Low"))</f>
        <v>Medium</v>
      </c>
    </row>
    <row r="6719" customFormat="false" ht="18.65" hidden="false" customHeight="false" outlineLevel="0" collapsed="false">
      <c r="A6719" s="5" t="s">
        <v>6763</v>
      </c>
      <c r="B6719" s="6" t="s">
        <v>29</v>
      </c>
      <c r="C6719" s="6" t="s">
        <v>30</v>
      </c>
      <c r="D6719" s="6" t="s">
        <v>31</v>
      </c>
      <c r="E6719" s="6" t="s">
        <v>30</v>
      </c>
      <c r="F6719" s="7" t="n">
        <v>67</v>
      </c>
      <c r="G6719" s="6" t="s">
        <v>31</v>
      </c>
      <c r="H6719" s="6" t="s">
        <v>31</v>
      </c>
      <c r="I6719" s="6" t="s">
        <v>517</v>
      </c>
      <c r="J6719" s="6" t="s">
        <v>30</v>
      </c>
      <c r="K6719" s="6" t="s">
        <v>31</v>
      </c>
      <c r="L6719" s="6" t="s">
        <v>31</v>
      </c>
      <c r="M6719" s="6" t="s">
        <v>30</v>
      </c>
      <c r="N6719" s="6" t="s">
        <v>31</v>
      </c>
      <c r="O6719" s="6" t="s">
        <v>31</v>
      </c>
      <c r="P6719" s="6" t="s">
        <v>33</v>
      </c>
      <c r="Q6719" s="6" t="s">
        <v>30</v>
      </c>
      <c r="R6719" s="6" t="s">
        <v>39</v>
      </c>
      <c r="S6719" s="8" t="n">
        <v>104.1</v>
      </c>
      <c r="T6719" s="8" t="n">
        <v>7040.85</v>
      </c>
      <c r="U6719" s="6" t="s">
        <v>31</v>
      </c>
      <c r="V6719" s="8" t="n">
        <f aca="false">IF(X6719="0-1 Year", ROUND(S6719/0.474, 2), IF(X6719="1-2 Years", ROUND(S6719/0.287, 2), ROUND(S6719/0.14, 2)))</f>
        <v>743.57</v>
      </c>
      <c r="W6719" s="6" t="str">
        <f aca="false">IF(V6719&gt;4000, "High", IF(V6719&gt;2000, "Medium", "Low"))</f>
        <v>Low</v>
      </c>
      <c r="X6719" s="9" t="s">
        <v>1765</v>
      </c>
      <c r="Y6719" s="10" t="n">
        <f aca="false">IF(U6719="Yes", 1, 0)</f>
        <v>1</v>
      </c>
      <c r="Z6719" s="10" t="n">
        <v>1</v>
      </c>
      <c r="AA6719" s="11" t="n">
        <f aca="false">MAX(0, ($S6719 * 0.35) - ($F6719 * 0.3))</f>
        <v>16.335</v>
      </c>
      <c r="AB6719" s="12" t="str">
        <f aca="false">IF(AA6719&gt;20,"High",IF(AA6719&gt;10,"Medium","Low"))</f>
        <v>Medium</v>
      </c>
    </row>
    <row r="6720" customFormat="false" ht="18.65" hidden="false" customHeight="false" outlineLevel="0" collapsed="false">
      <c r="A6720" s="5" t="s">
        <v>6764</v>
      </c>
      <c r="B6720" s="6" t="s">
        <v>37</v>
      </c>
      <c r="C6720" s="6" t="s">
        <v>31</v>
      </c>
      <c r="D6720" s="6" t="s">
        <v>31</v>
      </c>
      <c r="E6720" s="6" t="s">
        <v>31</v>
      </c>
      <c r="F6720" s="7" t="n">
        <v>65</v>
      </c>
      <c r="G6720" s="6" t="s">
        <v>31</v>
      </c>
      <c r="H6720" s="6" t="s">
        <v>31</v>
      </c>
      <c r="I6720" s="6" t="s">
        <v>517</v>
      </c>
      <c r="J6720" s="6" t="s">
        <v>30</v>
      </c>
      <c r="K6720" s="6" t="s">
        <v>31</v>
      </c>
      <c r="L6720" s="6" t="s">
        <v>31</v>
      </c>
      <c r="M6720" s="6" t="s">
        <v>30</v>
      </c>
      <c r="N6720" s="6" t="s">
        <v>31</v>
      </c>
      <c r="O6720" s="6" t="s">
        <v>31</v>
      </c>
      <c r="P6720" s="6" t="s">
        <v>33</v>
      </c>
      <c r="Q6720" s="6" t="s">
        <v>31</v>
      </c>
      <c r="R6720" s="6" t="s">
        <v>39</v>
      </c>
      <c r="S6720" s="8" t="n">
        <v>107.45</v>
      </c>
      <c r="T6720" s="8" t="n">
        <v>7047.5</v>
      </c>
      <c r="U6720" s="6" t="s">
        <v>30</v>
      </c>
      <c r="V6720" s="8" t="n">
        <f aca="false">IF(X6720="0-1 Year", ROUND(S6720/0.474, 2), IF(X6720="1-2 Years", ROUND(S6720/0.287, 2), ROUND(S6720/0.14, 2)))</f>
        <v>767.5</v>
      </c>
      <c r="W6720" s="6" t="str">
        <f aca="false">IF(V6720&gt;4000, "High", IF(V6720&gt;2000, "Medium", "Low"))</f>
        <v>Low</v>
      </c>
      <c r="X6720" s="9" t="s">
        <v>1765</v>
      </c>
      <c r="Y6720" s="10" t="n">
        <f aca="false">IF(U6720="Yes", 1, 0)</f>
        <v>0</v>
      </c>
      <c r="Z6720" s="10" t="n">
        <v>1</v>
      </c>
      <c r="AA6720" s="11" t="n">
        <f aca="false">MAX(0, ($S6720 * 0.35) - ($F6720 * 0.3))</f>
        <v>18.1075</v>
      </c>
      <c r="AB6720" s="12" t="str">
        <f aca="false">IF(AA6720&gt;20,"High",IF(AA6720&gt;10,"Medium","Low"))</f>
        <v>Medium</v>
      </c>
    </row>
    <row r="6721" customFormat="false" ht="18.65" hidden="false" customHeight="false" outlineLevel="0" collapsed="false">
      <c r="A6721" s="5" t="s">
        <v>6765</v>
      </c>
      <c r="B6721" s="6" t="s">
        <v>29</v>
      </c>
      <c r="C6721" s="6" t="s">
        <v>30</v>
      </c>
      <c r="D6721" s="6" t="s">
        <v>30</v>
      </c>
      <c r="E6721" s="6" t="s">
        <v>30</v>
      </c>
      <c r="F6721" s="7" t="n">
        <v>60</v>
      </c>
      <c r="G6721" s="6" t="s">
        <v>31</v>
      </c>
      <c r="H6721" s="6" t="s">
        <v>31</v>
      </c>
      <c r="I6721" s="6" t="s">
        <v>517</v>
      </c>
      <c r="J6721" s="6" t="s">
        <v>31</v>
      </c>
      <c r="K6721" s="6" t="s">
        <v>31</v>
      </c>
      <c r="L6721" s="6" t="s">
        <v>31</v>
      </c>
      <c r="M6721" s="6" t="s">
        <v>31</v>
      </c>
      <c r="N6721" s="6" t="s">
        <v>31</v>
      </c>
      <c r="O6721" s="6" t="s">
        <v>31</v>
      </c>
      <c r="P6721" s="6" t="s">
        <v>33</v>
      </c>
      <c r="Q6721" s="6" t="s">
        <v>31</v>
      </c>
      <c r="R6721" s="6" t="s">
        <v>58</v>
      </c>
      <c r="S6721" s="8" t="n">
        <v>116.6</v>
      </c>
      <c r="T6721" s="8" t="n">
        <v>7049.5</v>
      </c>
      <c r="U6721" s="6" t="s">
        <v>30</v>
      </c>
      <c r="V6721" s="8" t="n">
        <f aca="false">IF(X6721="0-1 Year", ROUND(S6721/0.474, 2), IF(X6721="1-2 Years", ROUND(S6721/0.287, 2), ROUND(S6721/0.14, 2)))</f>
        <v>832.86</v>
      </c>
      <c r="W6721" s="6" t="str">
        <f aca="false">IF(V6721&gt;4000, "High", IF(V6721&gt;2000, "Medium", "Low"))</f>
        <v>Low</v>
      </c>
      <c r="X6721" s="9" t="s">
        <v>1765</v>
      </c>
      <c r="Y6721" s="10" t="n">
        <f aca="false">IF(U6721="Yes", 1, 0)</f>
        <v>0</v>
      </c>
      <c r="Z6721" s="10" t="n">
        <v>1</v>
      </c>
      <c r="AA6721" s="11" t="n">
        <f aca="false">MAX(0, ($S6721 * 0.35) - ($F6721 * 0.3))</f>
        <v>22.81</v>
      </c>
      <c r="AB6721" s="12" t="str">
        <f aca="false">IF(AA6721&gt;20,"High",IF(AA6721&gt;10,"Medium","Low"))</f>
        <v>High</v>
      </c>
    </row>
    <row r="6722" customFormat="false" ht="18.65" hidden="false" customHeight="false" outlineLevel="0" collapsed="false">
      <c r="A6722" s="5" t="s">
        <v>6766</v>
      </c>
      <c r="B6722" s="6" t="s">
        <v>29</v>
      </c>
      <c r="C6722" s="6" t="s">
        <v>30</v>
      </c>
      <c r="D6722" s="6" t="s">
        <v>30</v>
      </c>
      <c r="E6722" s="6" t="s">
        <v>30</v>
      </c>
      <c r="F6722" s="7" t="n">
        <v>63</v>
      </c>
      <c r="G6722" s="6" t="s">
        <v>31</v>
      </c>
      <c r="H6722" s="6" t="s">
        <v>30</v>
      </c>
      <c r="I6722" s="6" t="s">
        <v>517</v>
      </c>
      <c r="J6722" s="6" t="s">
        <v>31</v>
      </c>
      <c r="K6722" s="6" t="s">
        <v>31</v>
      </c>
      <c r="L6722" s="6" t="s">
        <v>31</v>
      </c>
      <c r="M6722" s="6" t="s">
        <v>31</v>
      </c>
      <c r="N6722" s="6" t="s">
        <v>31</v>
      </c>
      <c r="O6722" s="6" t="s">
        <v>31</v>
      </c>
      <c r="P6722" s="6" t="s">
        <v>166</v>
      </c>
      <c r="Q6722" s="6" t="s">
        <v>30</v>
      </c>
      <c r="R6722" s="6" t="s">
        <v>58</v>
      </c>
      <c r="S6722" s="8" t="n">
        <v>109.2</v>
      </c>
      <c r="T6722" s="8" t="n">
        <v>7049.75</v>
      </c>
      <c r="U6722" s="6" t="s">
        <v>30</v>
      </c>
      <c r="V6722" s="8" t="n">
        <f aca="false">IF(X6722="0-1 Year", ROUND(S6722/0.474, 2), IF(X6722="1-2 Years", ROUND(S6722/0.287, 2), ROUND(S6722/0.14, 2)))</f>
        <v>780</v>
      </c>
      <c r="W6722" s="6" t="str">
        <f aca="false">IF(V6722&gt;4000, "High", IF(V6722&gt;2000, "Medium", "Low"))</f>
        <v>Low</v>
      </c>
      <c r="X6722" s="9" t="s">
        <v>1765</v>
      </c>
      <c r="Y6722" s="10" t="n">
        <f aca="false">IF(U6722="Yes", 1, 0)</f>
        <v>0</v>
      </c>
      <c r="Z6722" s="10" t="n">
        <v>1</v>
      </c>
      <c r="AA6722" s="11" t="n">
        <f aca="false">MAX(0, ($S6722 * 0.35) - ($F6722 * 0.3))</f>
        <v>19.32</v>
      </c>
      <c r="AB6722" s="12" t="str">
        <f aca="false">IF(AA6722&gt;20,"High",IF(AA6722&gt;10,"Medium","Low"))</f>
        <v>Medium</v>
      </c>
    </row>
    <row r="6723" customFormat="false" ht="18.65" hidden="false" customHeight="false" outlineLevel="0" collapsed="false">
      <c r="A6723" s="5" t="s">
        <v>6767</v>
      </c>
      <c r="B6723" s="6" t="s">
        <v>29</v>
      </c>
      <c r="C6723" s="6" t="s">
        <v>31</v>
      </c>
      <c r="D6723" s="6" t="s">
        <v>31</v>
      </c>
      <c r="E6723" s="6" t="s">
        <v>30</v>
      </c>
      <c r="F6723" s="7" t="n">
        <v>66</v>
      </c>
      <c r="G6723" s="6" t="s">
        <v>31</v>
      </c>
      <c r="H6723" s="6" t="s">
        <v>31</v>
      </c>
      <c r="I6723" s="6" t="s">
        <v>517</v>
      </c>
      <c r="J6723" s="6" t="s">
        <v>30</v>
      </c>
      <c r="K6723" s="6" t="s">
        <v>31</v>
      </c>
      <c r="L6723" s="6" t="s">
        <v>31</v>
      </c>
      <c r="M6723" s="6" t="s">
        <v>31</v>
      </c>
      <c r="N6723" s="6" t="s">
        <v>31</v>
      </c>
      <c r="O6723" s="6" t="s">
        <v>31</v>
      </c>
      <c r="P6723" s="6" t="s">
        <v>33</v>
      </c>
      <c r="Q6723" s="6" t="s">
        <v>31</v>
      </c>
      <c r="R6723" s="6" t="s">
        <v>53</v>
      </c>
      <c r="S6723" s="8" t="n">
        <v>107.35</v>
      </c>
      <c r="T6723" s="8" t="n">
        <v>7051.95</v>
      </c>
      <c r="U6723" s="6" t="s">
        <v>30</v>
      </c>
      <c r="V6723" s="8" t="n">
        <f aca="false">IF(X6723="0-1 Year", ROUND(S6723/0.474, 2), IF(X6723="1-2 Years", ROUND(S6723/0.287, 2), ROUND(S6723/0.14, 2)))</f>
        <v>766.79</v>
      </c>
      <c r="W6723" s="6" t="str">
        <f aca="false">IF(V6723&gt;4000, "High", IF(V6723&gt;2000, "Medium", "Low"))</f>
        <v>Low</v>
      </c>
      <c r="X6723" s="9" t="s">
        <v>1765</v>
      </c>
      <c r="Y6723" s="10" t="n">
        <f aca="false">IF(U6723="Yes", 1, 0)</f>
        <v>0</v>
      </c>
      <c r="Z6723" s="10" t="n">
        <v>1</v>
      </c>
      <c r="AA6723" s="11" t="n">
        <f aca="false">MAX(0, ($S6723 * 0.35) - ($F6723 * 0.3))</f>
        <v>17.7725</v>
      </c>
      <c r="AB6723" s="12" t="str">
        <f aca="false">IF(AA6723&gt;20,"High",IF(AA6723&gt;10,"Medium","Low"))</f>
        <v>Medium</v>
      </c>
    </row>
    <row r="6724" customFormat="false" ht="18.65" hidden="false" customHeight="false" outlineLevel="0" collapsed="false">
      <c r="A6724" s="5" t="s">
        <v>6768</v>
      </c>
      <c r="B6724" s="6" t="s">
        <v>29</v>
      </c>
      <c r="C6724" s="6" t="s">
        <v>31</v>
      </c>
      <c r="D6724" s="6" t="s">
        <v>30</v>
      </c>
      <c r="E6724" s="6" t="s">
        <v>30</v>
      </c>
      <c r="F6724" s="7" t="n">
        <v>62</v>
      </c>
      <c r="G6724" s="6" t="s">
        <v>31</v>
      </c>
      <c r="H6724" s="6" t="s">
        <v>31</v>
      </c>
      <c r="I6724" s="6" t="s">
        <v>517</v>
      </c>
      <c r="J6724" s="6" t="s">
        <v>30</v>
      </c>
      <c r="K6724" s="6" t="s">
        <v>31</v>
      </c>
      <c r="L6724" s="6" t="s">
        <v>31</v>
      </c>
      <c r="M6724" s="6" t="s">
        <v>31</v>
      </c>
      <c r="N6724" s="6" t="s">
        <v>31</v>
      </c>
      <c r="O6724" s="6" t="s">
        <v>31</v>
      </c>
      <c r="P6724" s="6" t="s">
        <v>33</v>
      </c>
      <c r="Q6724" s="6" t="s">
        <v>31</v>
      </c>
      <c r="R6724" s="6" t="s">
        <v>53</v>
      </c>
      <c r="S6724" s="8" t="n">
        <v>110.75</v>
      </c>
      <c r="T6724" s="8" t="n">
        <v>7053.35</v>
      </c>
      <c r="U6724" s="6" t="s">
        <v>30</v>
      </c>
      <c r="V6724" s="8" t="n">
        <f aca="false">IF(X6724="0-1 Year", ROUND(S6724/0.474, 2), IF(X6724="1-2 Years", ROUND(S6724/0.287, 2), ROUND(S6724/0.14, 2)))</f>
        <v>791.07</v>
      </c>
      <c r="W6724" s="6" t="str">
        <f aca="false">IF(V6724&gt;4000, "High", IF(V6724&gt;2000, "Medium", "Low"))</f>
        <v>Low</v>
      </c>
      <c r="X6724" s="9" t="s">
        <v>1765</v>
      </c>
      <c r="Y6724" s="10" t="n">
        <f aca="false">IF(U6724="Yes", 1, 0)</f>
        <v>0</v>
      </c>
      <c r="Z6724" s="10" t="n">
        <v>1</v>
      </c>
      <c r="AA6724" s="11" t="n">
        <f aca="false">MAX(0, ($S6724 * 0.35) - ($F6724 * 0.3))</f>
        <v>20.1625</v>
      </c>
      <c r="AB6724" s="12" t="str">
        <f aca="false">IF(AA6724&gt;20,"High",IF(AA6724&gt;10,"Medium","Low"))</f>
        <v>High</v>
      </c>
    </row>
    <row r="6725" customFormat="false" ht="18.65" hidden="false" customHeight="false" outlineLevel="0" collapsed="false">
      <c r="A6725" s="5" t="s">
        <v>6769</v>
      </c>
      <c r="B6725" s="6" t="s">
        <v>37</v>
      </c>
      <c r="C6725" s="6" t="s">
        <v>30</v>
      </c>
      <c r="D6725" s="6" t="s">
        <v>31</v>
      </c>
      <c r="E6725" s="6" t="s">
        <v>31</v>
      </c>
      <c r="F6725" s="7" t="n">
        <v>71</v>
      </c>
      <c r="G6725" s="6" t="s">
        <v>31</v>
      </c>
      <c r="H6725" s="6" t="s">
        <v>31</v>
      </c>
      <c r="I6725" s="6" t="s">
        <v>517</v>
      </c>
      <c r="J6725" s="6" t="s">
        <v>31</v>
      </c>
      <c r="K6725" s="6" t="s">
        <v>31</v>
      </c>
      <c r="L6725" s="6" t="s">
        <v>31</v>
      </c>
      <c r="M6725" s="6" t="s">
        <v>30</v>
      </c>
      <c r="N6725" s="6" t="s">
        <v>31</v>
      </c>
      <c r="O6725" s="6" t="s">
        <v>30</v>
      </c>
      <c r="P6725" s="6" t="s">
        <v>166</v>
      </c>
      <c r="Q6725" s="6" t="s">
        <v>31</v>
      </c>
      <c r="R6725" s="6" t="s">
        <v>58</v>
      </c>
      <c r="S6725" s="8" t="n">
        <v>99</v>
      </c>
      <c r="T6725" s="8" t="n">
        <v>7061.65</v>
      </c>
      <c r="U6725" s="6" t="s">
        <v>30</v>
      </c>
      <c r="V6725" s="8" t="n">
        <f aca="false">IF(X6725="0-1 Year", ROUND(S6725/0.474, 2), IF(X6725="1-2 Years", ROUND(S6725/0.287, 2), ROUND(S6725/0.14, 2)))</f>
        <v>707.14</v>
      </c>
      <c r="W6725" s="6" t="str">
        <f aca="false">IF(V6725&gt;4000, "High", IF(V6725&gt;2000, "Medium", "Low"))</f>
        <v>Low</v>
      </c>
      <c r="X6725" s="9" t="s">
        <v>1765</v>
      </c>
      <c r="Y6725" s="10" t="n">
        <f aca="false">IF(U6725="Yes", 1, 0)</f>
        <v>0</v>
      </c>
      <c r="Z6725" s="10" t="n">
        <v>1</v>
      </c>
      <c r="AA6725" s="11" t="n">
        <f aca="false">MAX(0, ($S6725 * 0.35) - ($F6725 * 0.3))</f>
        <v>13.35</v>
      </c>
      <c r="AB6725" s="12" t="str">
        <f aca="false">IF(AA6725&gt;20,"High",IF(AA6725&gt;10,"Medium","Low"))</f>
        <v>Medium</v>
      </c>
    </row>
    <row r="6726" customFormat="false" ht="18.65" hidden="false" customHeight="false" outlineLevel="0" collapsed="false">
      <c r="A6726" s="5" t="s">
        <v>6770</v>
      </c>
      <c r="B6726" s="6" t="s">
        <v>37</v>
      </c>
      <c r="C6726" s="6" t="s">
        <v>30</v>
      </c>
      <c r="D6726" s="6" t="s">
        <v>30</v>
      </c>
      <c r="E6726" s="6" t="s">
        <v>30</v>
      </c>
      <c r="F6726" s="7" t="n">
        <v>64</v>
      </c>
      <c r="G6726" s="6" t="s">
        <v>31</v>
      </c>
      <c r="H6726" s="6" t="s">
        <v>31</v>
      </c>
      <c r="I6726" s="6" t="s">
        <v>517</v>
      </c>
      <c r="J6726" s="6" t="s">
        <v>30</v>
      </c>
      <c r="K6726" s="6" t="s">
        <v>31</v>
      </c>
      <c r="L6726" s="6" t="s">
        <v>31</v>
      </c>
      <c r="M6726" s="6" t="s">
        <v>31</v>
      </c>
      <c r="N6726" s="6" t="s">
        <v>31</v>
      </c>
      <c r="O6726" s="6" t="s">
        <v>31</v>
      </c>
      <c r="P6726" s="6" t="s">
        <v>166</v>
      </c>
      <c r="Q6726" s="6" t="s">
        <v>31</v>
      </c>
      <c r="R6726" s="6" t="s">
        <v>58</v>
      </c>
      <c r="S6726" s="8" t="n">
        <v>110.5</v>
      </c>
      <c r="T6726" s="8" t="n">
        <v>7069.25</v>
      </c>
      <c r="U6726" s="6" t="s">
        <v>30</v>
      </c>
      <c r="V6726" s="8" t="n">
        <f aca="false">IF(X6726="0-1 Year", ROUND(S6726/0.474, 2), IF(X6726="1-2 Years", ROUND(S6726/0.287, 2), ROUND(S6726/0.14, 2)))</f>
        <v>789.29</v>
      </c>
      <c r="W6726" s="6" t="str">
        <f aca="false">IF(V6726&gt;4000, "High", IF(V6726&gt;2000, "Medium", "Low"))</f>
        <v>Low</v>
      </c>
      <c r="X6726" s="9" t="s">
        <v>1765</v>
      </c>
      <c r="Y6726" s="10" t="n">
        <f aca="false">IF(U6726="Yes", 1, 0)</f>
        <v>0</v>
      </c>
      <c r="Z6726" s="10" t="n">
        <v>1</v>
      </c>
      <c r="AA6726" s="11" t="n">
        <f aca="false">MAX(0, ($S6726 * 0.35) - ($F6726 * 0.3))</f>
        <v>19.475</v>
      </c>
      <c r="AB6726" s="12" t="str">
        <f aca="false">IF(AA6726&gt;20,"High",IF(AA6726&gt;10,"Medium","Low"))</f>
        <v>Medium</v>
      </c>
    </row>
    <row r="6727" customFormat="false" ht="18.65" hidden="false" customHeight="false" outlineLevel="0" collapsed="false">
      <c r="A6727" s="5" t="s">
        <v>6771</v>
      </c>
      <c r="B6727" s="6" t="s">
        <v>37</v>
      </c>
      <c r="C6727" s="6" t="s">
        <v>30</v>
      </c>
      <c r="D6727" s="6" t="s">
        <v>31</v>
      </c>
      <c r="E6727" s="6" t="s">
        <v>30</v>
      </c>
      <c r="F6727" s="7" t="n">
        <v>70</v>
      </c>
      <c r="G6727" s="6" t="s">
        <v>31</v>
      </c>
      <c r="H6727" s="6" t="s">
        <v>31</v>
      </c>
      <c r="I6727" s="6" t="s">
        <v>517</v>
      </c>
      <c r="J6727" s="6" t="s">
        <v>30</v>
      </c>
      <c r="K6727" s="6" t="s">
        <v>30</v>
      </c>
      <c r="L6727" s="6" t="s">
        <v>31</v>
      </c>
      <c r="M6727" s="6" t="s">
        <v>30</v>
      </c>
      <c r="N6727" s="6" t="s">
        <v>31</v>
      </c>
      <c r="O6727" s="6" t="s">
        <v>31</v>
      </c>
      <c r="P6727" s="6" t="s">
        <v>33</v>
      </c>
      <c r="Q6727" s="6" t="s">
        <v>31</v>
      </c>
      <c r="R6727" s="6" t="s">
        <v>39</v>
      </c>
      <c r="S6727" s="8" t="n">
        <v>101.75</v>
      </c>
      <c r="T6727" s="8" t="n">
        <v>7069.3</v>
      </c>
      <c r="U6727" s="6" t="s">
        <v>30</v>
      </c>
      <c r="V6727" s="8" t="n">
        <f aca="false">IF(X6727="0-1 Year", ROUND(S6727/0.474, 2), IF(X6727="1-2 Years", ROUND(S6727/0.287, 2), ROUND(S6727/0.14, 2)))</f>
        <v>726.79</v>
      </c>
      <c r="W6727" s="6" t="str">
        <f aca="false">IF(V6727&gt;4000, "High", IF(V6727&gt;2000, "Medium", "Low"))</f>
        <v>Low</v>
      </c>
      <c r="X6727" s="9" t="s">
        <v>1765</v>
      </c>
      <c r="Y6727" s="10" t="n">
        <f aca="false">IF(U6727="Yes", 1, 0)</f>
        <v>0</v>
      </c>
      <c r="Z6727" s="10" t="n">
        <v>1</v>
      </c>
      <c r="AA6727" s="11" t="n">
        <f aca="false">MAX(0, ($S6727 * 0.35) - ($F6727 * 0.3))</f>
        <v>14.6125</v>
      </c>
      <c r="AB6727" s="12" t="str">
        <f aca="false">IF(AA6727&gt;20,"High",IF(AA6727&gt;10,"Medium","Low"))</f>
        <v>Medium</v>
      </c>
    </row>
    <row r="6728" customFormat="false" ht="18.65" hidden="false" customHeight="false" outlineLevel="0" collapsed="false">
      <c r="A6728" s="5" t="s">
        <v>6772</v>
      </c>
      <c r="B6728" s="6" t="s">
        <v>29</v>
      </c>
      <c r="C6728" s="6" t="s">
        <v>30</v>
      </c>
      <c r="D6728" s="6" t="s">
        <v>31</v>
      </c>
      <c r="E6728" s="6" t="s">
        <v>31</v>
      </c>
      <c r="F6728" s="7" t="n">
        <v>68</v>
      </c>
      <c r="G6728" s="6" t="s">
        <v>31</v>
      </c>
      <c r="H6728" s="6" t="s">
        <v>30</v>
      </c>
      <c r="I6728" s="6" t="s">
        <v>517</v>
      </c>
      <c r="J6728" s="6" t="s">
        <v>31</v>
      </c>
      <c r="K6728" s="6" t="s">
        <v>31</v>
      </c>
      <c r="L6728" s="6" t="s">
        <v>31</v>
      </c>
      <c r="M6728" s="6" t="s">
        <v>30</v>
      </c>
      <c r="N6728" s="6" t="s">
        <v>31</v>
      </c>
      <c r="O6728" s="6" t="s">
        <v>31</v>
      </c>
      <c r="P6728" s="6" t="s">
        <v>166</v>
      </c>
      <c r="Q6728" s="6" t="s">
        <v>31</v>
      </c>
      <c r="R6728" s="6" t="s">
        <v>58</v>
      </c>
      <c r="S6728" s="8" t="n">
        <v>103.25</v>
      </c>
      <c r="T6728" s="8" t="n">
        <v>7074.4</v>
      </c>
      <c r="U6728" s="6" t="s">
        <v>30</v>
      </c>
      <c r="V6728" s="8" t="n">
        <f aca="false">IF(X6728="0-1 Year", ROUND(S6728/0.474, 2), IF(X6728="1-2 Years", ROUND(S6728/0.287, 2), ROUND(S6728/0.14, 2)))</f>
        <v>737.5</v>
      </c>
      <c r="W6728" s="6" t="str">
        <f aca="false">IF(V6728&gt;4000, "High", IF(V6728&gt;2000, "Medium", "Low"))</f>
        <v>Low</v>
      </c>
      <c r="X6728" s="9" t="s">
        <v>1765</v>
      </c>
      <c r="Y6728" s="10" t="n">
        <f aca="false">IF(U6728="Yes", 1, 0)</f>
        <v>0</v>
      </c>
      <c r="Z6728" s="10" t="n">
        <v>1</v>
      </c>
      <c r="AA6728" s="11" t="n">
        <f aca="false">MAX(0, ($S6728 * 0.35) - ($F6728 * 0.3))</f>
        <v>15.7375</v>
      </c>
      <c r="AB6728" s="12" t="str">
        <f aca="false">IF(AA6728&gt;20,"High",IF(AA6728&gt;10,"Medium","Low"))</f>
        <v>Medium</v>
      </c>
    </row>
    <row r="6729" customFormat="false" ht="18.65" hidden="false" customHeight="false" outlineLevel="0" collapsed="false">
      <c r="A6729" s="5" t="s">
        <v>6773</v>
      </c>
      <c r="B6729" s="6" t="s">
        <v>29</v>
      </c>
      <c r="C6729" s="6" t="s">
        <v>31</v>
      </c>
      <c r="D6729" s="6" t="s">
        <v>31</v>
      </c>
      <c r="E6729" s="6" t="s">
        <v>31</v>
      </c>
      <c r="F6729" s="7" t="n">
        <v>66</v>
      </c>
      <c r="G6729" s="6" t="s">
        <v>31</v>
      </c>
      <c r="H6729" s="6" t="s">
        <v>31</v>
      </c>
      <c r="I6729" s="6" t="s">
        <v>517</v>
      </c>
      <c r="J6729" s="6" t="s">
        <v>30</v>
      </c>
      <c r="K6729" s="6" t="s">
        <v>31</v>
      </c>
      <c r="L6729" s="6" t="s">
        <v>31</v>
      </c>
      <c r="M6729" s="6" t="s">
        <v>31</v>
      </c>
      <c r="N6729" s="6" t="s">
        <v>31</v>
      </c>
      <c r="O6729" s="6" t="s">
        <v>31</v>
      </c>
      <c r="P6729" s="6" t="s">
        <v>33</v>
      </c>
      <c r="Q6729" s="6" t="s">
        <v>31</v>
      </c>
      <c r="R6729" s="6" t="s">
        <v>39</v>
      </c>
      <c r="S6729" s="8" t="n">
        <v>108.45</v>
      </c>
      <c r="T6729" s="8" t="n">
        <v>7076.35</v>
      </c>
      <c r="U6729" s="6" t="s">
        <v>30</v>
      </c>
      <c r="V6729" s="8" t="n">
        <f aca="false">IF(X6729="0-1 Year", ROUND(S6729/0.474, 2), IF(X6729="1-2 Years", ROUND(S6729/0.287, 2), ROUND(S6729/0.14, 2)))</f>
        <v>774.64</v>
      </c>
      <c r="W6729" s="6" t="str">
        <f aca="false">IF(V6729&gt;4000, "High", IF(V6729&gt;2000, "Medium", "Low"))</f>
        <v>Low</v>
      </c>
      <c r="X6729" s="9" t="s">
        <v>1765</v>
      </c>
      <c r="Y6729" s="10" t="n">
        <f aca="false">IF(U6729="Yes", 1, 0)</f>
        <v>0</v>
      </c>
      <c r="Z6729" s="10" t="n">
        <v>1</v>
      </c>
      <c r="AA6729" s="11" t="n">
        <f aca="false">MAX(0, ($S6729 * 0.35) - ($F6729 * 0.3))</f>
        <v>18.1575</v>
      </c>
      <c r="AB6729" s="12" t="str">
        <f aca="false">IF(AA6729&gt;20,"High",IF(AA6729&gt;10,"Medium","Low"))</f>
        <v>Medium</v>
      </c>
    </row>
    <row r="6730" customFormat="false" ht="18.65" hidden="false" customHeight="false" outlineLevel="0" collapsed="false">
      <c r="A6730" s="5" t="s">
        <v>6774</v>
      </c>
      <c r="B6730" s="6" t="s">
        <v>37</v>
      </c>
      <c r="C6730" s="6" t="s">
        <v>31</v>
      </c>
      <c r="D6730" s="6" t="s">
        <v>31</v>
      </c>
      <c r="E6730" s="6" t="s">
        <v>30</v>
      </c>
      <c r="F6730" s="7" t="n">
        <v>65</v>
      </c>
      <c r="G6730" s="6" t="s">
        <v>31</v>
      </c>
      <c r="H6730" s="6" t="s">
        <v>31</v>
      </c>
      <c r="I6730" s="6" t="s">
        <v>517</v>
      </c>
      <c r="J6730" s="6" t="s">
        <v>30</v>
      </c>
      <c r="K6730" s="6" t="s">
        <v>31</v>
      </c>
      <c r="L6730" s="6" t="s">
        <v>31</v>
      </c>
      <c r="M6730" s="6" t="s">
        <v>30</v>
      </c>
      <c r="N6730" s="6" t="s">
        <v>31</v>
      </c>
      <c r="O6730" s="6" t="s">
        <v>31</v>
      </c>
      <c r="P6730" s="6" t="s">
        <v>38</v>
      </c>
      <c r="Q6730" s="6" t="s">
        <v>31</v>
      </c>
      <c r="R6730" s="6" t="s">
        <v>53</v>
      </c>
      <c r="S6730" s="8" t="n">
        <v>108.8</v>
      </c>
      <c r="T6730" s="8" t="n">
        <v>7082.45</v>
      </c>
      <c r="U6730" s="6" t="s">
        <v>30</v>
      </c>
      <c r="V6730" s="8" t="n">
        <f aca="false">IF(X6730="0-1 Year", ROUND(S6730/0.474, 2), IF(X6730="1-2 Years", ROUND(S6730/0.287, 2), ROUND(S6730/0.14, 2)))</f>
        <v>777.14</v>
      </c>
      <c r="W6730" s="6" t="str">
        <f aca="false">IF(V6730&gt;4000, "High", IF(V6730&gt;2000, "Medium", "Low"))</f>
        <v>Low</v>
      </c>
      <c r="X6730" s="9" t="s">
        <v>1765</v>
      </c>
      <c r="Y6730" s="10" t="n">
        <f aca="false">IF(U6730="Yes", 1, 0)</f>
        <v>0</v>
      </c>
      <c r="Z6730" s="10" t="n">
        <v>1</v>
      </c>
      <c r="AA6730" s="11" t="n">
        <f aca="false">MAX(0, ($S6730 * 0.35) - ($F6730 * 0.3))</f>
        <v>18.58</v>
      </c>
      <c r="AB6730" s="12" t="str">
        <f aca="false">IF(AA6730&gt;20,"High",IF(AA6730&gt;10,"Medium","Low"))</f>
        <v>Medium</v>
      </c>
    </row>
    <row r="6731" customFormat="false" ht="18.65" hidden="false" customHeight="false" outlineLevel="0" collapsed="false">
      <c r="A6731" s="5" t="s">
        <v>6775</v>
      </c>
      <c r="B6731" s="6" t="s">
        <v>37</v>
      </c>
      <c r="C6731" s="6" t="s">
        <v>30</v>
      </c>
      <c r="D6731" s="6" t="s">
        <v>31</v>
      </c>
      <c r="E6731" s="6" t="s">
        <v>31</v>
      </c>
      <c r="F6731" s="7" t="n">
        <v>66</v>
      </c>
      <c r="G6731" s="6" t="s">
        <v>31</v>
      </c>
      <c r="H6731" s="6" t="s">
        <v>31</v>
      </c>
      <c r="I6731" s="6" t="s">
        <v>517</v>
      </c>
      <c r="J6731" s="6" t="s">
        <v>31</v>
      </c>
      <c r="K6731" s="6" t="s">
        <v>31</v>
      </c>
      <c r="L6731" s="6" t="s">
        <v>31</v>
      </c>
      <c r="M6731" s="6" t="s">
        <v>30</v>
      </c>
      <c r="N6731" s="6" t="s">
        <v>31</v>
      </c>
      <c r="O6731" s="6" t="s">
        <v>31</v>
      </c>
      <c r="P6731" s="6" t="s">
        <v>166</v>
      </c>
      <c r="Q6731" s="6" t="s">
        <v>30</v>
      </c>
      <c r="R6731" s="6" t="s">
        <v>53</v>
      </c>
      <c r="S6731" s="8" t="n">
        <v>109.25</v>
      </c>
      <c r="T6731" s="8" t="n">
        <v>7082.5</v>
      </c>
      <c r="U6731" s="6" t="s">
        <v>30</v>
      </c>
      <c r="V6731" s="8" t="n">
        <f aca="false">IF(X6731="0-1 Year", ROUND(S6731/0.474, 2), IF(X6731="1-2 Years", ROUND(S6731/0.287, 2), ROUND(S6731/0.14, 2)))</f>
        <v>780.36</v>
      </c>
      <c r="W6731" s="6" t="str">
        <f aca="false">IF(V6731&gt;4000, "High", IF(V6731&gt;2000, "Medium", "Low"))</f>
        <v>Low</v>
      </c>
      <c r="X6731" s="9" t="s">
        <v>1765</v>
      </c>
      <c r="Y6731" s="10" t="n">
        <f aca="false">IF(U6731="Yes", 1, 0)</f>
        <v>0</v>
      </c>
      <c r="Z6731" s="10" t="n">
        <v>1</v>
      </c>
      <c r="AA6731" s="11" t="n">
        <f aca="false">MAX(0, ($S6731 * 0.35) - ($F6731 * 0.3))</f>
        <v>18.4375</v>
      </c>
      <c r="AB6731" s="12" t="str">
        <f aca="false">IF(AA6731&gt;20,"High",IF(AA6731&gt;10,"Medium","Low"))</f>
        <v>Medium</v>
      </c>
    </row>
    <row r="6732" customFormat="false" ht="18.65" hidden="false" customHeight="false" outlineLevel="0" collapsed="false">
      <c r="A6732" s="5" t="s">
        <v>6776</v>
      </c>
      <c r="B6732" s="6" t="s">
        <v>37</v>
      </c>
      <c r="C6732" s="6" t="s">
        <v>30</v>
      </c>
      <c r="D6732" s="6" t="s">
        <v>31</v>
      </c>
      <c r="E6732" s="6" t="s">
        <v>30</v>
      </c>
      <c r="F6732" s="7" t="n">
        <v>65</v>
      </c>
      <c r="G6732" s="6" t="s">
        <v>31</v>
      </c>
      <c r="H6732" s="6" t="s">
        <v>31</v>
      </c>
      <c r="I6732" s="6" t="s">
        <v>517</v>
      </c>
      <c r="J6732" s="6" t="s">
        <v>30</v>
      </c>
      <c r="K6732" s="6" t="s">
        <v>31</v>
      </c>
      <c r="L6732" s="6" t="s">
        <v>31</v>
      </c>
      <c r="M6732" s="6" t="s">
        <v>31</v>
      </c>
      <c r="N6732" s="6" t="s">
        <v>31</v>
      </c>
      <c r="O6732" s="6" t="s">
        <v>31</v>
      </c>
      <c r="P6732" s="6" t="s">
        <v>166</v>
      </c>
      <c r="Q6732" s="6" t="s">
        <v>31</v>
      </c>
      <c r="R6732" s="6" t="s">
        <v>53</v>
      </c>
      <c r="S6732" s="8" t="n">
        <v>107.65</v>
      </c>
      <c r="T6732" s="8" t="n">
        <v>7082.85</v>
      </c>
      <c r="U6732" s="6" t="s">
        <v>30</v>
      </c>
      <c r="V6732" s="8" t="n">
        <f aca="false">IF(X6732="0-1 Year", ROUND(S6732/0.474, 2), IF(X6732="1-2 Years", ROUND(S6732/0.287, 2), ROUND(S6732/0.14, 2)))</f>
        <v>768.93</v>
      </c>
      <c r="W6732" s="6" t="str">
        <f aca="false">IF(V6732&gt;4000, "High", IF(V6732&gt;2000, "Medium", "Low"))</f>
        <v>Low</v>
      </c>
      <c r="X6732" s="9" t="s">
        <v>1765</v>
      </c>
      <c r="Y6732" s="10" t="n">
        <f aca="false">IF(U6732="Yes", 1, 0)</f>
        <v>0</v>
      </c>
      <c r="Z6732" s="10" t="n">
        <v>1</v>
      </c>
      <c r="AA6732" s="11" t="n">
        <f aca="false">MAX(0, ($S6732 * 0.35) - ($F6732 * 0.3))</f>
        <v>18.1775</v>
      </c>
      <c r="AB6732" s="12" t="str">
        <f aca="false">IF(AA6732&gt;20,"High",IF(AA6732&gt;10,"Medium","Low"))</f>
        <v>Medium</v>
      </c>
    </row>
    <row r="6733" customFormat="false" ht="18.65" hidden="false" customHeight="false" outlineLevel="0" collapsed="false">
      <c r="A6733" s="5" t="s">
        <v>6777</v>
      </c>
      <c r="B6733" s="6" t="s">
        <v>29</v>
      </c>
      <c r="C6733" s="6" t="s">
        <v>30</v>
      </c>
      <c r="D6733" s="6" t="s">
        <v>31</v>
      </c>
      <c r="E6733" s="6" t="s">
        <v>30</v>
      </c>
      <c r="F6733" s="7" t="n">
        <v>70</v>
      </c>
      <c r="G6733" s="6" t="s">
        <v>31</v>
      </c>
      <c r="H6733" s="6" t="s">
        <v>30</v>
      </c>
      <c r="I6733" s="6" t="s">
        <v>517</v>
      </c>
      <c r="J6733" s="6" t="s">
        <v>31</v>
      </c>
      <c r="K6733" s="6" t="s">
        <v>31</v>
      </c>
      <c r="L6733" s="6" t="s">
        <v>31</v>
      </c>
      <c r="M6733" s="6" t="s">
        <v>31</v>
      </c>
      <c r="N6733" s="6" t="s">
        <v>30</v>
      </c>
      <c r="O6733" s="6" t="s">
        <v>31</v>
      </c>
      <c r="P6733" s="6" t="s">
        <v>166</v>
      </c>
      <c r="Q6733" s="6" t="s">
        <v>30</v>
      </c>
      <c r="R6733" s="6" t="s">
        <v>58</v>
      </c>
      <c r="S6733" s="8" t="n">
        <v>101</v>
      </c>
      <c r="T6733" s="8" t="n">
        <v>7085.5</v>
      </c>
      <c r="U6733" s="6" t="s">
        <v>30</v>
      </c>
      <c r="V6733" s="8" t="n">
        <f aca="false">IF(X6733="0-1 Year", ROUND(S6733/0.474, 2), IF(X6733="1-2 Years", ROUND(S6733/0.287, 2), ROUND(S6733/0.14, 2)))</f>
        <v>721.43</v>
      </c>
      <c r="W6733" s="6" t="str">
        <f aca="false">IF(V6733&gt;4000, "High", IF(V6733&gt;2000, "Medium", "Low"))</f>
        <v>Low</v>
      </c>
      <c r="X6733" s="9" t="s">
        <v>1765</v>
      </c>
      <c r="Y6733" s="10" t="n">
        <f aca="false">IF(U6733="Yes", 1, 0)</f>
        <v>0</v>
      </c>
      <c r="Z6733" s="10" t="n">
        <v>1</v>
      </c>
      <c r="AA6733" s="11" t="n">
        <f aca="false">MAX(0, ($S6733 * 0.35) - ($F6733 * 0.3))</f>
        <v>14.35</v>
      </c>
      <c r="AB6733" s="12" t="str">
        <f aca="false">IF(AA6733&gt;20,"High",IF(AA6733&gt;10,"Medium","Low"))</f>
        <v>Medium</v>
      </c>
    </row>
    <row r="6734" customFormat="false" ht="18.65" hidden="false" customHeight="false" outlineLevel="0" collapsed="false">
      <c r="A6734" s="5" t="s">
        <v>6778</v>
      </c>
      <c r="B6734" s="6" t="s">
        <v>29</v>
      </c>
      <c r="C6734" s="6" t="s">
        <v>31</v>
      </c>
      <c r="D6734" s="6" t="s">
        <v>31</v>
      </c>
      <c r="E6734" s="6" t="s">
        <v>31</v>
      </c>
      <c r="F6734" s="7" t="n">
        <v>64</v>
      </c>
      <c r="G6734" s="6" t="s">
        <v>31</v>
      </c>
      <c r="H6734" s="6" t="s">
        <v>31</v>
      </c>
      <c r="I6734" s="6" t="s">
        <v>517</v>
      </c>
      <c r="J6734" s="6" t="s">
        <v>31</v>
      </c>
      <c r="K6734" s="6" t="s">
        <v>30</v>
      </c>
      <c r="L6734" s="6" t="s">
        <v>31</v>
      </c>
      <c r="M6734" s="6" t="s">
        <v>31</v>
      </c>
      <c r="N6734" s="6" t="s">
        <v>31</v>
      </c>
      <c r="O6734" s="6" t="s">
        <v>31</v>
      </c>
      <c r="P6734" s="6" t="s">
        <v>166</v>
      </c>
      <c r="Q6734" s="6" t="s">
        <v>31</v>
      </c>
      <c r="R6734" s="6" t="s">
        <v>53</v>
      </c>
      <c r="S6734" s="8" t="n">
        <v>111.6</v>
      </c>
      <c r="T6734" s="8" t="n">
        <v>7099</v>
      </c>
      <c r="U6734" s="6" t="s">
        <v>30</v>
      </c>
      <c r="V6734" s="8" t="n">
        <f aca="false">IF(X6734="0-1 Year", ROUND(S6734/0.474, 2), IF(X6734="1-2 Years", ROUND(S6734/0.287, 2), ROUND(S6734/0.14, 2)))</f>
        <v>797.14</v>
      </c>
      <c r="W6734" s="6" t="str">
        <f aca="false">IF(V6734&gt;4000, "High", IF(V6734&gt;2000, "Medium", "Low"))</f>
        <v>Low</v>
      </c>
      <c r="X6734" s="9" t="s">
        <v>1765</v>
      </c>
      <c r="Y6734" s="10" t="n">
        <f aca="false">IF(U6734="Yes", 1, 0)</f>
        <v>0</v>
      </c>
      <c r="Z6734" s="10" t="n">
        <v>1</v>
      </c>
      <c r="AA6734" s="11" t="n">
        <f aca="false">MAX(0, ($S6734 * 0.35) - ($F6734 * 0.3))</f>
        <v>19.86</v>
      </c>
      <c r="AB6734" s="12" t="str">
        <f aca="false">IF(AA6734&gt;20,"High",IF(AA6734&gt;10,"Medium","Low"))</f>
        <v>Medium</v>
      </c>
    </row>
    <row r="6735" customFormat="false" ht="18.65" hidden="false" customHeight="false" outlineLevel="0" collapsed="false">
      <c r="A6735" s="5" t="s">
        <v>6779</v>
      </c>
      <c r="B6735" s="6" t="s">
        <v>29</v>
      </c>
      <c r="C6735" s="6" t="s">
        <v>31</v>
      </c>
      <c r="D6735" s="6" t="s">
        <v>31</v>
      </c>
      <c r="E6735" s="6" t="s">
        <v>30</v>
      </c>
      <c r="F6735" s="7" t="n">
        <v>70</v>
      </c>
      <c r="G6735" s="6" t="s">
        <v>31</v>
      </c>
      <c r="H6735" s="6" t="s">
        <v>31</v>
      </c>
      <c r="I6735" s="6" t="s">
        <v>517</v>
      </c>
      <c r="J6735" s="6" t="s">
        <v>30</v>
      </c>
      <c r="K6735" s="6" t="s">
        <v>31</v>
      </c>
      <c r="L6735" s="6" t="s">
        <v>31</v>
      </c>
      <c r="M6735" s="6" t="s">
        <v>30</v>
      </c>
      <c r="N6735" s="6" t="s">
        <v>31</v>
      </c>
      <c r="O6735" s="6" t="s">
        <v>31</v>
      </c>
      <c r="P6735" s="6" t="s">
        <v>38</v>
      </c>
      <c r="Q6735" s="6" t="s">
        <v>31</v>
      </c>
      <c r="R6735" s="6" t="s">
        <v>39</v>
      </c>
      <c r="S6735" s="8" t="n">
        <v>102.95</v>
      </c>
      <c r="T6735" s="8" t="n">
        <v>7101.5</v>
      </c>
      <c r="U6735" s="6" t="s">
        <v>31</v>
      </c>
      <c r="V6735" s="8" t="n">
        <f aca="false">IF(X6735="0-1 Year", ROUND(S6735/0.474, 2), IF(X6735="1-2 Years", ROUND(S6735/0.287, 2), ROUND(S6735/0.14, 2)))</f>
        <v>735.36</v>
      </c>
      <c r="W6735" s="6" t="str">
        <f aca="false">IF(V6735&gt;4000, "High", IF(V6735&gt;2000, "Medium", "Low"))</f>
        <v>Low</v>
      </c>
      <c r="X6735" s="9" t="s">
        <v>1765</v>
      </c>
      <c r="Y6735" s="10" t="n">
        <f aca="false">IF(U6735="Yes", 1, 0)</f>
        <v>1</v>
      </c>
      <c r="Z6735" s="10" t="n">
        <v>1</v>
      </c>
      <c r="AA6735" s="11" t="n">
        <f aca="false">MAX(0, ($S6735 * 0.35) - ($F6735 * 0.3))</f>
        <v>15.0325</v>
      </c>
      <c r="AB6735" s="12" t="str">
        <f aca="false">IF(AA6735&gt;20,"High",IF(AA6735&gt;10,"Medium","Low"))</f>
        <v>Medium</v>
      </c>
    </row>
    <row r="6736" customFormat="false" ht="18.65" hidden="false" customHeight="false" outlineLevel="0" collapsed="false">
      <c r="A6736" s="5" t="s">
        <v>6780</v>
      </c>
      <c r="B6736" s="6" t="s">
        <v>37</v>
      </c>
      <c r="C6736" s="6" t="s">
        <v>30</v>
      </c>
      <c r="D6736" s="6" t="s">
        <v>31</v>
      </c>
      <c r="E6736" s="6" t="s">
        <v>30</v>
      </c>
      <c r="F6736" s="7" t="n">
        <v>72</v>
      </c>
      <c r="G6736" s="6" t="s">
        <v>31</v>
      </c>
      <c r="H6736" s="6" t="s">
        <v>31</v>
      </c>
      <c r="I6736" s="6" t="s">
        <v>517</v>
      </c>
      <c r="J6736" s="6" t="s">
        <v>31</v>
      </c>
      <c r="K6736" s="6" t="s">
        <v>31</v>
      </c>
      <c r="L6736" s="6" t="s">
        <v>31</v>
      </c>
      <c r="M6736" s="6" t="s">
        <v>31</v>
      </c>
      <c r="N6736" s="6" t="s">
        <v>30</v>
      </c>
      <c r="O6736" s="6" t="s">
        <v>30</v>
      </c>
      <c r="P6736" s="6" t="s">
        <v>166</v>
      </c>
      <c r="Q6736" s="6" t="s">
        <v>31</v>
      </c>
      <c r="R6736" s="6" t="s">
        <v>53</v>
      </c>
      <c r="S6736" s="8" t="n">
        <v>97</v>
      </c>
      <c r="T6736" s="8" t="n">
        <v>7104.2</v>
      </c>
      <c r="U6736" s="6" t="s">
        <v>30</v>
      </c>
      <c r="V6736" s="8" t="n">
        <f aca="false">IF(X6736="0-1 Year", ROUND(S6736/0.474, 2), IF(X6736="1-2 Years", ROUND(S6736/0.287, 2), ROUND(S6736/0.14, 2)))</f>
        <v>692.86</v>
      </c>
      <c r="W6736" s="6" t="str">
        <f aca="false">IF(V6736&gt;4000, "High", IF(V6736&gt;2000, "Medium", "Low"))</f>
        <v>Low</v>
      </c>
      <c r="X6736" s="9" t="s">
        <v>1765</v>
      </c>
      <c r="Y6736" s="10" t="n">
        <f aca="false">IF(U6736="Yes", 1, 0)</f>
        <v>0</v>
      </c>
      <c r="Z6736" s="10" t="n">
        <v>1</v>
      </c>
      <c r="AA6736" s="11" t="n">
        <f aca="false">MAX(0, ($S6736 * 0.35) - ($F6736 * 0.3))</f>
        <v>12.35</v>
      </c>
      <c r="AB6736" s="12" t="str">
        <f aca="false">IF(AA6736&gt;20,"High",IF(AA6736&gt;10,"Medium","Low"))</f>
        <v>Medium</v>
      </c>
    </row>
    <row r="6737" customFormat="false" ht="18.65" hidden="false" customHeight="false" outlineLevel="0" collapsed="false">
      <c r="A6737" s="5" t="s">
        <v>6781</v>
      </c>
      <c r="B6737" s="6" t="s">
        <v>37</v>
      </c>
      <c r="C6737" s="6" t="s">
        <v>30</v>
      </c>
      <c r="D6737" s="6" t="s">
        <v>30</v>
      </c>
      <c r="E6737" s="6" t="s">
        <v>30</v>
      </c>
      <c r="F6737" s="7" t="n">
        <v>65</v>
      </c>
      <c r="G6737" s="6" t="s">
        <v>31</v>
      </c>
      <c r="H6737" s="6" t="s">
        <v>31</v>
      </c>
      <c r="I6737" s="6" t="s">
        <v>517</v>
      </c>
      <c r="J6737" s="6" t="s">
        <v>31</v>
      </c>
      <c r="K6737" s="6" t="s">
        <v>31</v>
      </c>
      <c r="L6737" s="6" t="s">
        <v>31</v>
      </c>
      <c r="M6737" s="6" t="s">
        <v>30</v>
      </c>
      <c r="N6737" s="6" t="s">
        <v>31</v>
      </c>
      <c r="O6737" s="6" t="s">
        <v>31</v>
      </c>
      <c r="P6737" s="6" t="s">
        <v>38</v>
      </c>
      <c r="Q6737" s="6" t="s">
        <v>31</v>
      </c>
      <c r="R6737" s="6" t="s">
        <v>58</v>
      </c>
      <c r="S6737" s="8" t="n">
        <v>111.05</v>
      </c>
      <c r="T6737" s="8" t="n">
        <v>7107</v>
      </c>
      <c r="U6737" s="6" t="s">
        <v>30</v>
      </c>
      <c r="V6737" s="8" t="n">
        <f aca="false">IF(X6737="0-1 Year", ROUND(S6737/0.474, 2), IF(X6737="1-2 Years", ROUND(S6737/0.287, 2), ROUND(S6737/0.14, 2)))</f>
        <v>793.21</v>
      </c>
      <c r="W6737" s="6" t="str">
        <f aca="false">IF(V6737&gt;4000, "High", IF(V6737&gt;2000, "Medium", "Low"))</f>
        <v>Low</v>
      </c>
      <c r="X6737" s="9" t="s">
        <v>1765</v>
      </c>
      <c r="Y6737" s="10" t="n">
        <f aca="false">IF(U6737="Yes", 1, 0)</f>
        <v>0</v>
      </c>
      <c r="Z6737" s="10" t="n">
        <v>1</v>
      </c>
      <c r="AA6737" s="11" t="n">
        <f aca="false">MAX(0, ($S6737 * 0.35) - ($F6737 * 0.3))</f>
        <v>19.3675</v>
      </c>
      <c r="AB6737" s="12" t="str">
        <f aca="false">IF(AA6737&gt;20,"High",IF(AA6737&gt;10,"Medium","Low"))</f>
        <v>Medium</v>
      </c>
    </row>
    <row r="6738" customFormat="false" ht="18.65" hidden="false" customHeight="false" outlineLevel="0" collapsed="false">
      <c r="A6738" s="5" t="s">
        <v>6782</v>
      </c>
      <c r="B6738" s="6" t="s">
        <v>29</v>
      </c>
      <c r="C6738" s="6" t="s">
        <v>31</v>
      </c>
      <c r="D6738" s="6" t="s">
        <v>30</v>
      </c>
      <c r="E6738" s="6" t="s">
        <v>30</v>
      </c>
      <c r="F6738" s="7" t="n">
        <v>65</v>
      </c>
      <c r="G6738" s="6" t="s">
        <v>31</v>
      </c>
      <c r="H6738" s="6" t="s">
        <v>31</v>
      </c>
      <c r="I6738" s="6" t="s">
        <v>517</v>
      </c>
      <c r="J6738" s="6" t="s">
        <v>31</v>
      </c>
      <c r="K6738" s="6" t="s">
        <v>30</v>
      </c>
      <c r="L6738" s="6" t="s">
        <v>31</v>
      </c>
      <c r="M6738" s="6" t="s">
        <v>31</v>
      </c>
      <c r="N6738" s="6" t="s">
        <v>31</v>
      </c>
      <c r="O6738" s="6" t="s">
        <v>31</v>
      </c>
      <c r="P6738" s="6" t="s">
        <v>166</v>
      </c>
      <c r="Q6738" s="6" t="s">
        <v>31</v>
      </c>
      <c r="R6738" s="6" t="s">
        <v>39</v>
      </c>
      <c r="S6738" s="8" t="n">
        <v>109.05</v>
      </c>
      <c r="T6738" s="8" t="n">
        <v>7108.2</v>
      </c>
      <c r="U6738" s="6" t="s">
        <v>30</v>
      </c>
      <c r="V6738" s="8" t="n">
        <f aca="false">IF(X6738="0-1 Year", ROUND(S6738/0.474, 2), IF(X6738="1-2 Years", ROUND(S6738/0.287, 2), ROUND(S6738/0.14, 2)))</f>
        <v>778.93</v>
      </c>
      <c r="W6738" s="6" t="str">
        <f aca="false">IF(V6738&gt;4000, "High", IF(V6738&gt;2000, "Medium", "Low"))</f>
        <v>Low</v>
      </c>
      <c r="X6738" s="9" t="s">
        <v>1765</v>
      </c>
      <c r="Y6738" s="10" t="n">
        <f aca="false">IF(U6738="Yes", 1, 0)</f>
        <v>0</v>
      </c>
      <c r="Z6738" s="10" t="n">
        <v>1</v>
      </c>
      <c r="AA6738" s="11" t="n">
        <f aca="false">MAX(0, ($S6738 * 0.35) - ($F6738 * 0.3))</f>
        <v>18.6675</v>
      </c>
      <c r="AB6738" s="12" t="str">
        <f aca="false">IF(AA6738&gt;20,"High",IF(AA6738&gt;10,"Medium","Low"))</f>
        <v>Medium</v>
      </c>
    </row>
    <row r="6739" customFormat="false" ht="18.65" hidden="false" customHeight="false" outlineLevel="0" collapsed="false">
      <c r="A6739" s="5" t="s">
        <v>6783</v>
      </c>
      <c r="B6739" s="6" t="s">
        <v>29</v>
      </c>
      <c r="C6739" s="6" t="s">
        <v>30</v>
      </c>
      <c r="D6739" s="6" t="s">
        <v>30</v>
      </c>
      <c r="E6739" s="6" t="s">
        <v>30</v>
      </c>
      <c r="F6739" s="7" t="n">
        <v>68</v>
      </c>
      <c r="G6739" s="6" t="s">
        <v>31</v>
      </c>
      <c r="H6739" s="6" t="s">
        <v>31</v>
      </c>
      <c r="I6739" s="6" t="s">
        <v>517</v>
      </c>
      <c r="J6739" s="6" t="s">
        <v>31</v>
      </c>
      <c r="K6739" s="6" t="s">
        <v>31</v>
      </c>
      <c r="L6739" s="6" t="s">
        <v>31</v>
      </c>
      <c r="M6739" s="6" t="s">
        <v>30</v>
      </c>
      <c r="N6739" s="6" t="s">
        <v>31</v>
      </c>
      <c r="O6739" s="6" t="s">
        <v>30</v>
      </c>
      <c r="P6739" s="6" t="s">
        <v>33</v>
      </c>
      <c r="Q6739" s="6" t="s">
        <v>30</v>
      </c>
      <c r="R6739" s="6" t="s">
        <v>53</v>
      </c>
      <c r="S6739" s="8" t="n">
        <v>101.35</v>
      </c>
      <c r="T6739" s="8" t="n">
        <v>7110.75</v>
      </c>
      <c r="U6739" s="6" t="s">
        <v>30</v>
      </c>
      <c r="V6739" s="8" t="n">
        <f aca="false">IF(X6739="0-1 Year", ROUND(S6739/0.474, 2), IF(X6739="1-2 Years", ROUND(S6739/0.287, 2), ROUND(S6739/0.14, 2)))</f>
        <v>723.93</v>
      </c>
      <c r="W6739" s="6" t="str">
        <f aca="false">IF(V6739&gt;4000, "High", IF(V6739&gt;2000, "Medium", "Low"))</f>
        <v>Low</v>
      </c>
      <c r="X6739" s="9" t="s">
        <v>1765</v>
      </c>
      <c r="Y6739" s="10" t="n">
        <f aca="false">IF(U6739="Yes", 1, 0)</f>
        <v>0</v>
      </c>
      <c r="Z6739" s="10" t="n">
        <v>1</v>
      </c>
      <c r="AA6739" s="11" t="n">
        <f aca="false">MAX(0, ($S6739 * 0.35) - ($F6739 * 0.3))</f>
        <v>15.0725</v>
      </c>
      <c r="AB6739" s="12" t="str">
        <f aca="false">IF(AA6739&gt;20,"High",IF(AA6739&gt;10,"Medium","Low"))</f>
        <v>Medium</v>
      </c>
    </row>
    <row r="6740" customFormat="false" ht="18.65" hidden="false" customHeight="false" outlineLevel="0" collapsed="false">
      <c r="A6740" s="5" t="s">
        <v>6784</v>
      </c>
      <c r="B6740" s="6" t="s">
        <v>37</v>
      </c>
      <c r="C6740" s="6" t="s">
        <v>31</v>
      </c>
      <c r="D6740" s="6" t="s">
        <v>30</v>
      </c>
      <c r="E6740" s="6" t="s">
        <v>30</v>
      </c>
      <c r="F6740" s="7" t="n">
        <v>64</v>
      </c>
      <c r="G6740" s="6" t="s">
        <v>31</v>
      </c>
      <c r="H6740" s="6" t="s">
        <v>31</v>
      </c>
      <c r="I6740" s="6" t="s">
        <v>517</v>
      </c>
      <c r="J6740" s="6" t="s">
        <v>31</v>
      </c>
      <c r="K6740" s="6" t="s">
        <v>30</v>
      </c>
      <c r="L6740" s="6" t="s">
        <v>31</v>
      </c>
      <c r="M6740" s="6" t="s">
        <v>31</v>
      </c>
      <c r="N6740" s="6" t="s">
        <v>31</v>
      </c>
      <c r="O6740" s="6" t="s">
        <v>31</v>
      </c>
      <c r="P6740" s="6" t="s">
        <v>38</v>
      </c>
      <c r="Q6740" s="6" t="s">
        <v>31</v>
      </c>
      <c r="R6740" s="6" t="s">
        <v>53</v>
      </c>
      <c r="S6740" s="8" t="n">
        <v>108.95</v>
      </c>
      <c r="T6740" s="8" t="n">
        <v>7111.3</v>
      </c>
      <c r="U6740" s="6" t="s">
        <v>30</v>
      </c>
      <c r="V6740" s="8" t="n">
        <f aca="false">IF(X6740="0-1 Year", ROUND(S6740/0.474, 2), IF(X6740="1-2 Years", ROUND(S6740/0.287, 2), ROUND(S6740/0.14, 2)))</f>
        <v>778.21</v>
      </c>
      <c r="W6740" s="6" t="str">
        <f aca="false">IF(V6740&gt;4000, "High", IF(V6740&gt;2000, "Medium", "Low"))</f>
        <v>Low</v>
      </c>
      <c r="X6740" s="9" t="s">
        <v>1765</v>
      </c>
      <c r="Y6740" s="10" t="n">
        <f aca="false">IF(U6740="Yes", 1, 0)</f>
        <v>0</v>
      </c>
      <c r="Z6740" s="10" t="n">
        <v>1</v>
      </c>
      <c r="AA6740" s="11" t="n">
        <f aca="false">MAX(0, ($S6740 * 0.35) - ($F6740 * 0.3))</f>
        <v>18.9325</v>
      </c>
      <c r="AB6740" s="12" t="str">
        <f aca="false">IF(AA6740&gt;20,"High",IF(AA6740&gt;10,"Medium","Low"))</f>
        <v>Medium</v>
      </c>
    </row>
    <row r="6741" customFormat="false" ht="18.65" hidden="false" customHeight="false" outlineLevel="0" collapsed="false">
      <c r="A6741" s="5" t="s">
        <v>6785</v>
      </c>
      <c r="B6741" s="6" t="s">
        <v>37</v>
      </c>
      <c r="C6741" s="6" t="s">
        <v>31</v>
      </c>
      <c r="D6741" s="6" t="s">
        <v>31</v>
      </c>
      <c r="E6741" s="6" t="s">
        <v>30</v>
      </c>
      <c r="F6741" s="7" t="n">
        <v>67</v>
      </c>
      <c r="G6741" s="6" t="s">
        <v>31</v>
      </c>
      <c r="H6741" s="6" t="s">
        <v>31</v>
      </c>
      <c r="I6741" s="6" t="s">
        <v>517</v>
      </c>
      <c r="J6741" s="6" t="s">
        <v>31</v>
      </c>
      <c r="K6741" s="6" t="s">
        <v>31</v>
      </c>
      <c r="L6741" s="6" t="s">
        <v>30</v>
      </c>
      <c r="M6741" s="6" t="s">
        <v>30</v>
      </c>
      <c r="N6741" s="6" t="s">
        <v>31</v>
      </c>
      <c r="O6741" s="6" t="s">
        <v>31</v>
      </c>
      <c r="P6741" s="6" t="s">
        <v>33</v>
      </c>
      <c r="Q6741" s="6" t="s">
        <v>31</v>
      </c>
      <c r="R6741" s="6" t="s">
        <v>39</v>
      </c>
      <c r="S6741" s="8" t="n">
        <v>105.6</v>
      </c>
      <c r="T6741" s="8" t="n">
        <v>7112.15</v>
      </c>
      <c r="U6741" s="6" t="s">
        <v>30</v>
      </c>
      <c r="V6741" s="8" t="n">
        <f aca="false">IF(X6741="0-1 Year", ROUND(S6741/0.474, 2), IF(X6741="1-2 Years", ROUND(S6741/0.287, 2), ROUND(S6741/0.14, 2)))</f>
        <v>754.29</v>
      </c>
      <c r="W6741" s="6" t="str">
        <f aca="false">IF(V6741&gt;4000, "High", IF(V6741&gt;2000, "Medium", "Low"))</f>
        <v>Low</v>
      </c>
      <c r="X6741" s="9" t="s">
        <v>1765</v>
      </c>
      <c r="Y6741" s="10" t="n">
        <f aca="false">IF(U6741="Yes", 1, 0)</f>
        <v>0</v>
      </c>
      <c r="Z6741" s="10" t="n">
        <v>1</v>
      </c>
      <c r="AA6741" s="11" t="n">
        <f aca="false">MAX(0, ($S6741 * 0.35) - ($F6741 * 0.3))</f>
        <v>16.86</v>
      </c>
      <c r="AB6741" s="12" t="str">
        <f aca="false">IF(AA6741&gt;20,"High",IF(AA6741&gt;10,"Medium","Low"))</f>
        <v>Medium</v>
      </c>
    </row>
    <row r="6742" customFormat="false" ht="18.65" hidden="false" customHeight="false" outlineLevel="0" collapsed="false">
      <c r="A6742" s="5" t="s">
        <v>6786</v>
      </c>
      <c r="B6742" s="6" t="s">
        <v>29</v>
      </c>
      <c r="C6742" s="6" t="s">
        <v>30</v>
      </c>
      <c r="D6742" s="6" t="s">
        <v>31</v>
      </c>
      <c r="E6742" s="6" t="s">
        <v>31</v>
      </c>
      <c r="F6742" s="7" t="n">
        <v>71</v>
      </c>
      <c r="G6742" s="6" t="s">
        <v>31</v>
      </c>
      <c r="H6742" s="6" t="s">
        <v>31</v>
      </c>
      <c r="I6742" s="6" t="s">
        <v>517</v>
      </c>
      <c r="J6742" s="6" t="s">
        <v>30</v>
      </c>
      <c r="K6742" s="6" t="s">
        <v>31</v>
      </c>
      <c r="L6742" s="6" t="s">
        <v>30</v>
      </c>
      <c r="M6742" s="6" t="s">
        <v>30</v>
      </c>
      <c r="N6742" s="6" t="s">
        <v>31</v>
      </c>
      <c r="O6742" s="6" t="s">
        <v>31</v>
      </c>
      <c r="P6742" s="6" t="s">
        <v>33</v>
      </c>
      <c r="Q6742" s="6" t="s">
        <v>30</v>
      </c>
      <c r="R6742" s="6" t="s">
        <v>53</v>
      </c>
      <c r="S6742" s="8" t="n">
        <v>100.55</v>
      </c>
      <c r="T6742" s="8" t="n">
        <v>7113.75</v>
      </c>
      <c r="U6742" s="6" t="s">
        <v>30</v>
      </c>
      <c r="V6742" s="8" t="n">
        <f aca="false">IF(X6742="0-1 Year", ROUND(S6742/0.474, 2), IF(X6742="1-2 Years", ROUND(S6742/0.287, 2), ROUND(S6742/0.14, 2)))</f>
        <v>718.21</v>
      </c>
      <c r="W6742" s="6" t="str">
        <f aca="false">IF(V6742&gt;4000, "High", IF(V6742&gt;2000, "Medium", "Low"))</f>
        <v>Low</v>
      </c>
      <c r="X6742" s="9" t="s">
        <v>1765</v>
      </c>
      <c r="Y6742" s="10" t="n">
        <f aca="false">IF(U6742="Yes", 1, 0)</f>
        <v>0</v>
      </c>
      <c r="Z6742" s="10" t="n">
        <v>1</v>
      </c>
      <c r="AA6742" s="11" t="n">
        <f aca="false">MAX(0, ($S6742 * 0.35) - ($F6742 * 0.3))</f>
        <v>13.8925</v>
      </c>
      <c r="AB6742" s="12" t="str">
        <f aca="false">IF(AA6742&gt;20,"High",IF(AA6742&gt;10,"Medium","Low"))</f>
        <v>Medium</v>
      </c>
    </row>
    <row r="6743" customFormat="false" ht="18.65" hidden="false" customHeight="false" outlineLevel="0" collapsed="false">
      <c r="A6743" s="5" t="s">
        <v>6787</v>
      </c>
      <c r="B6743" s="6" t="s">
        <v>29</v>
      </c>
      <c r="C6743" s="6" t="s">
        <v>30</v>
      </c>
      <c r="D6743" s="6" t="s">
        <v>31</v>
      </c>
      <c r="E6743" s="6" t="s">
        <v>30</v>
      </c>
      <c r="F6743" s="7" t="n">
        <v>72</v>
      </c>
      <c r="G6743" s="6" t="s">
        <v>31</v>
      </c>
      <c r="H6743" s="6" t="s">
        <v>31</v>
      </c>
      <c r="I6743" s="6" t="s">
        <v>517</v>
      </c>
      <c r="J6743" s="6" t="s">
        <v>31</v>
      </c>
      <c r="K6743" s="6" t="s">
        <v>31</v>
      </c>
      <c r="L6743" s="6" t="s">
        <v>31</v>
      </c>
      <c r="M6743" s="6" t="s">
        <v>30</v>
      </c>
      <c r="N6743" s="6" t="s">
        <v>31</v>
      </c>
      <c r="O6743" s="6" t="s">
        <v>30</v>
      </c>
      <c r="P6743" s="6" t="s">
        <v>166</v>
      </c>
      <c r="Q6743" s="6" t="s">
        <v>31</v>
      </c>
      <c r="R6743" s="6" t="s">
        <v>58</v>
      </c>
      <c r="S6743" s="8" t="n">
        <v>97.95</v>
      </c>
      <c r="T6743" s="8" t="n">
        <v>7114.25</v>
      </c>
      <c r="U6743" s="6" t="s">
        <v>30</v>
      </c>
      <c r="V6743" s="8" t="n">
        <f aca="false">IF(X6743="0-1 Year", ROUND(S6743/0.474, 2), IF(X6743="1-2 Years", ROUND(S6743/0.287, 2), ROUND(S6743/0.14, 2)))</f>
        <v>699.64</v>
      </c>
      <c r="W6743" s="6" t="str">
        <f aca="false">IF(V6743&gt;4000, "High", IF(V6743&gt;2000, "Medium", "Low"))</f>
        <v>Low</v>
      </c>
      <c r="X6743" s="9" t="s">
        <v>1765</v>
      </c>
      <c r="Y6743" s="10" t="n">
        <f aca="false">IF(U6743="Yes", 1, 0)</f>
        <v>0</v>
      </c>
      <c r="Z6743" s="10" t="n">
        <v>1</v>
      </c>
      <c r="AA6743" s="11" t="n">
        <f aca="false">MAX(0, ($S6743 * 0.35) - ($F6743 * 0.3))</f>
        <v>12.6825</v>
      </c>
      <c r="AB6743" s="12" t="str">
        <f aca="false">IF(AA6743&gt;20,"High",IF(AA6743&gt;10,"Medium","Low"))</f>
        <v>Medium</v>
      </c>
    </row>
    <row r="6744" customFormat="false" ht="18.65" hidden="false" customHeight="false" outlineLevel="0" collapsed="false">
      <c r="A6744" s="5" t="s">
        <v>6788</v>
      </c>
      <c r="B6744" s="6" t="s">
        <v>37</v>
      </c>
      <c r="C6744" s="6" t="s">
        <v>30</v>
      </c>
      <c r="D6744" s="6" t="s">
        <v>31</v>
      </c>
      <c r="E6744" s="6" t="s">
        <v>30</v>
      </c>
      <c r="F6744" s="7" t="n">
        <v>65</v>
      </c>
      <c r="G6744" s="6" t="s">
        <v>31</v>
      </c>
      <c r="H6744" s="6" t="s">
        <v>31</v>
      </c>
      <c r="I6744" s="6" t="s">
        <v>517</v>
      </c>
      <c r="J6744" s="6" t="s">
        <v>30</v>
      </c>
      <c r="K6744" s="6" t="s">
        <v>31</v>
      </c>
      <c r="L6744" s="6" t="s">
        <v>31</v>
      </c>
      <c r="M6744" s="6" t="s">
        <v>31</v>
      </c>
      <c r="N6744" s="6" t="s">
        <v>31</v>
      </c>
      <c r="O6744" s="6" t="s">
        <v>31</v>
      </c>
      <c r="P6744" s="6" t="s">
        <v>33</v>
      </c>
      <c r="Q6744" s="6" t="s">
        <v>31</v>
      </c>
      <c r="R6744" s="6" t="s">
        <v>58</v>
      </c>
      <c r="S6744" s="8" t="n">
        <v>108.05</v>
      </c>
      <c r="T6744" s="8" t="n">
        <v>7118.9</v>
      </c>
      <c r="U6744" s="6" t="s">
        <v>30</v>
      </c>
      <c r="V6744" s="8" t="n">
        <f aca="false">IF(X6744="0-1 Year", ROUND(S6744/0.474, 2), IF(X6744="1-2 Years", ROUND(S6744/0.287, 2), ROUND(S6744/0.14, 2)))</f>
        <v>771.79</v>
      </c>
      <c r="W6744" s="6" t="str">
        <f aca="false">IF(V6744&gt;4000, "High", IF(V6744&gt;2000, "Medium", "Low"))</f>
        <v>Low</v>
      </c>
      <c r="X6744" s="9" t="s">
        <v>1765</v>
      </c>
      <c r="Y6744" s="10" t="n">
        <f aca="false">IF(U6744="Yes", 1, 0)</f>
        <v>0</v>
      </c>
      <c r="Z6744" s="10" t="n">
        <v>1</v>
      </c>
      <c r="AA6744" s="11" t="n">
        <f aca="false">MAX(0, ($S6744 * 0.35) - ($F6744 * 0.3))</f>
        <v>18.3175</v>
      </c>
      <c r="AB6744" s="12" t="str">
        <f aca="false">IF(AA6744&gt;20,"High",IF(AA6744&gt;10,"Medium","Low"))</f>
        <v>Medium</v>
      </c>
    </row>
    <row r="6745" customFormat="false" ht="18.65" hidden="false" customHeight="false" outlineLevel="0" collapsed="false">
      <c r="A6745" s="5" t="s">
        <v>6789</v>
      </c>
      <c r="B6745" s="6" t="s">
        <v>37</v>
      </c>
      <c r="C6745" s="6" t="s">
        <v>30</v>
      </c>
      <c r="D6745" s="6" t="s">
        <v>31</v>
      </c>
      <c r="E6745" s="6" t="s">
        <v>31</v>
      </c>
      <c r="F6745" s="7" t="n">
        <v>72</v>
      </c>
      <c r="G6745" s="6" t="s">
        <v>31</v>
      </c>
      <c r="H6745" s="6" t="s">
        <v>31</v>
      </c>
      <c r="I6745" s="6" t="s">
        <v>517</v>
      </c>
      <c r="J6745" s="6" t="s">
        <v>30</v>
      </c>
      <c r="K6745" s="6" t="s">
        <v>31</v>
      </c>
      <c r="L6745" s="6" t="s">
        <v>31</v>
      </c>
      <c r="M6745" s="6" t="s">
        <v>31</v>
      </c>
      <c r="N6745" s="6" t="s">
        <v>30</v>
      </c>
      <c r="O6745" s="6" t="s">
        <v>31</v>
      </c>
      <c r="P6745" s="6" t="s">
        <v>166</v>
      </c>
      <c r="Q6745" s="6" t="s">
        <v>31</v>
      </c>
      <c r="R6745" s="6" t="s">
        <v>53</v>
      </c>
      <c r="S6745" s="8" t="n">
        <v>98.65</v>
      </c>
      <c r="T6745" s="8" t="n">
        <v>7129.45</v>
      </c>
      <c r="U6745" s="6" t="s">
        <v>30</v>
      </c>
      <c r="V6745" s="8" t="n">
        <f aca="false">IF(X6745="0-1 Year", ROUND(S6745/0.474, 2), IF(X6745="1-2 Years", ROUND(S6745/0.287, 2), ROUND(S6745/0.14, 2)))</f>
        <v>704.64</v>
      </c>
      <c r="W6745" s="6" t="str">
        <f aca="false">IF(V6745&gt;4000, "High", IF(V6745&gt;2000, "Medium", "Low"))</f>
        <v>Low</v>
      </c>
      <c r="X6745" s="9" t="s">
        <v>1765</v>
      </c>
      <c r="Y6745" s="10" t="n">
        <f aca="false">IF(U6745="Yes", 1, 0)</f>
        <v>0</v>
      </c>
      <c r="Z6745" s="10" t="n">
        <v>1</v>
      </c>
      <c r="AA6745" s="11" t="n">
        <f aca="false">MAX(0, ($S6745 * 0.35) - ($F6745 * 0.3))</f>
        <v>12.9275</v>
      </c>
      <c r="AB6745" s="12" t="str">
        <f aca="false">IF(AA6745&gt;20,"High",IF(AA6745&gt;10,"Medium","Low"))</f>
        <v>Medium</v>
      </c>
    </row>
    <row r="6746" customFormat="false" ht="18.65" hidden="false" customHeight="false" outlineLevel="0" collapsed="false">
      <c r="A6746" s="5" t="s">
        <v>6790</v>
      </c>
      <c r="B6746" s="6" t="s">
        <v>29</v>
      </c>
      <c r="C6746" s="6" t="s">
        <v>30</v>
      </c>
      <c r="D6746" s="6" t="s">
        <v>31</v>
      </c>
      <c r="E6746" s="6" t="s">
        <v>30</v>
      </c>
      <c r="F6746" s="7" t="n">
        <v>61</v>
      </c>
      <c r="G6746" s="6" t="s">
        <v>31</v>
      </c>
      <c r="H6746" s="6" t="s">
        <v>31</v>
      </c>
      <c r="I6746" s="6" t="s">
        <v>517</v>
      </c>
      <c r="J6746" s="6" t="s">
        <v>30</v>
      </c>
      <c r="K6746" s="6" t="s">
        <v>31</v>
      </c>
      <c r="L6746" s="6" t="s">
        <v>31</v>
      </c>
      <c r="M6746" s="6" t="s">
        <v>31</v>
      </c>
      <c r="N6746" s="6" t="s">
        <v>31</v>
      </c>
      <c r="O6746" s="6" t="s">
        <v>31</v>
      </c>
      <c r="P6746" s="6" t="s">
        <v>38</v>
      </c>
      <c r="Q6746" s="6" t="s">
        <v>31</v>
      </c>
      <c r="R6746" s="6" t="s">
        <v>39</v>
      </c>
      <c r="S6746" s="8" t="n">
        <v>114.1</v>
      </c>
      <c r="T6746" s="8" t="n">
        <v>7132.15</v>
      </c>
      <c r="U6746" s="6" t="s">
        <v>30</v>
      </c>
      <c r="V6746" s="8" t="n">
        <f aca="false">IF(X6746="0-1 Year", ROUND(S6746/0.474, 2), IF(X6746="1-2 Years", ROUND(S6746/0.287, 2), ROUND(S6746/0.14, 2)))</f>
        <v>815</v>
      </c>
      <c r="W6746" s="6" t="str">
        <f aca="false">IF(V6746&gt;4000, "High", IF(V6746&gt;2000, "Medium", "Low"))</f>
        <v>Low</v>
      </c>
      <c r="X6746" s="9" t="s">
        <v>1765</v>
      </c>
      <c r="Y6746" s="10" t="n">
        <f aca="false">IF(U6746="Yes", 1, 0)</f>
        <v>0</v>
      </c>
      <c r="Z6746" s="10" t="n">
        <v>1</v>
      </c>
      <c r="AA6746" s="11" t="n">
        <f aca="false">MAX(0, ($S6746 * 0.35) - ($F6746 * 0.3))</f>
        <v>21.635</v>
      </c>
      <c r="AB6746" s="12" t="str">
        <f aca="false">IF(AA6746&gt;20,"High",IF(AA6746&gt;10,"Medium","Low"))</f>
        <v>High</v>
      </c>
    </row>
    <row r="6747" customFormat="false" ht="18.65" hidden="false" customHeight="false" outlineLevel="0" collapsed="false">
      <c r="A6747" s="5" t="s">
        <v>6791</v>
      </c>
      <c r="B6747" s="6" t="s">
        <v>29</v>
      </c>
      <c r="C6747" s="6" t="s">
        <v>31</v>
      </c>
      <c r="D6747" s="6" t="s">
        <v>31</v>
      </c>
      <c r="E6747" s="6" t="s">
        <v>30</v>
      </c>
      <c r="F6747" s="7" t="n">
        <v>72</v>
      </c>
      <c r="G6747" s="6" t="s">
        <v>31</v>
      </c>
      <c r="H6747" s="6" t="s">
        <v>31</v>
      </c>
      <c r="I6747" s="6" t="s">
        <v>517</v>
      </c>
      <c r="J6747" s="6" t="s">
        <v>30</v>
      </c>
      <c r="K6747" s="6" t="s">
        <v>31</v>
      </c>
      <c r="L6747" s="6" t="s">
        <v>30</v>
      </c>
      <c r="M6747" s="6" t="s">
        <v>30</v>
      </c>
      <c r="N6747" s="6" t="s">
        <v>31</v>
      </c>
      <c r="O6747" s="6" t="s">
        <v>31</v>
      </c>
      <c r="P6747" s="6" t="s">
        <v>33</v>
      </c>
      <c r="Q6747" s="6" t="s">
        <v>31</v>
      </c>
      <c r="R6747" s="6" t="s">
        <v>58</v>
      </c>
      <c r="S6747" s="8" t="n">
        <v>97.25</v>
      </c>
      <c r="T6747" s="8" t="n">
        <v>7133.1</v>
      </c>
      <c r="U6747" s="6" t="s">
        <v>30</v>
      </c>
      <c r="V6747" s="8" t="n">
        <f aca="false">IF(X6747="0-1 Year", ROUND(S6747/0.474, 2), IF(X6747="1-2 Years", ROUND(S6747/0.287, 2), ROUND(S6747/0.14, 2)))</f>
        <v>694.64</v>
      </c>
      <c r="W6747" s="6" t="str">
        <f aca="false">IF(V6747&gt;4000, "High", IF(V6747&gt;2000, "Medium", "Low"))</f>
        <v>Low</v>
      </c>
      <c r="X6747" s="9" t="s">
        <v>1765</v>
      </c>
      <c r="Y6747" s="10" t="n">
        <f aca="false">IF(U6747="Yes", 1, 0)</f>
        <v>0</v>
      </c>
      <c r="Z6747" s="10" t="n">
        <v>1</v>
      </c>
      <c r="AA6747" s="11" t="n">
        <f aca="false">MAX(0, ($S6747 * 0.35) - ($F6747 * 0.3))</f>
        <v>12.4375</v>
      </c>
      <c r="AB6747" s="12" t="str">
        <f aca="false">IF(AA6747&gt;20,"High",IF(AA6747&gt;10,"Medium","Low"))</f>
        <v>Medium</v>
      </c>
    </row>
    <row r="6748" customFormat="false" ht="18.65" hidden="false" customHeight="false" outlineLevel="0" collapsed="false">
      <c r="A6748" s="5" t="s">
        <v>6792</v>
      </c>
      <c r="B6748" s="6" t="s">
        <v>29</v>
      </c>
      <c r="C6748" s="6" t="s">
        <v>30</v>
      </c>
      <c r="D6748" s="6" t="s">
        <v>31</v>
      </c>
      <c r="E6748" s="6" t="s">
        <v>30</v>
      </c>
      <c r="F6748" s="7" t="n">
        <v>66</v>
      </c>
      <c r="G6748" s="6" t="s">
        <v>31</v>
      </c>
      <c r="H6748" s="6" t="s">
        <v>31</v>
      </c>
      <c r="I6748" s="6" t="s">
        <v>517</v>
      </c>
      <c r="J6748" s="6" t="s">
        <v>30</v>
      </c>
      <c r="K6748" s="6" t="s">
        <v>31</v>
      </c>
      <c r="L6748" s="6" t="s">
        <v>31</v>
      </c>
      <c r="M6748" s="6" t="s">
        <v>30</v>
      </c>
      <c r="N6748" s="6" t="s">
        <v>31</v>
      </c>
      <c r="O6748" s="6" t="s">
        <v>31</v>
      </c>
      <c r="P6748" s="6" t="s">
        <v>38</v>
      </c>
      <c r="Q6748" s="6" t="s">
        <v>31</v>
      </c>
      <c r="R6748" s="6" t="s">
        <v>58</v>
      </c>
      <c r="S6748" s="8" t="n">
        <v>105</v>
      </c>
      <c r="T6748" s="8" t="n">
        <v>7133.25</v>
      </c>
      <c r="U6748" s="6" t="s">
        <v>31</v>
      </c>
      <c r="V6748" s="8" t="n">
        <f aca="false">IF(X6748="0-1 Year", ROUND(S6748/0.474, 2), IF(X6748="1-2 Years", ROUND(S6748/0.287, 2), ROUND(S6748/0.14, 2)))</f>
        <v>750</v>
      </c>
      <c r="W6748" s="6" t="str">
        <f aca="false">IF(V6748&gt;4000, "High", IF(V6748&gt;2000, "Medium", "Low"))</f>
        <v>Low</v>
      </c>
      <c r="X6748" s="9" t="s">
        <v>1765</v>
      </c>
      <c r="Y6748" s="10" t="n">
        <f aca="false">IF(U6748="Yes", 1, 0)</f>
        <v>1</v>
      </c>
      <c r="Z6748" s="10" t="n">
        <v>1</v>
      </c>
      <c r="AA6748" s="11" t="n">
        <f aca="false">MAX(0, ($S6748 * 0.35) - ($F6748 * 0.3))</f>
        <v>16.95</v>
      </c>
      <c r="AB6748" s="12" t="str">
        <f aca="false">IF(AA6748&gt;20,"High",IF(AA6748&gt;10,"Medium","Low"))</f>
        <v>Medium</v>
      </c>
    </row>
    <row r="6749" customFormat="false" ht="18.65" hidden="false" customHeight="false" outlineLevel="0" collapsed="false">
      <c r="A6749" s="5" t="s">
        <v>6793</v>
      </c>
      <c r="B6749" s="6" t="s">
        <v>37</v>
      </c>
      <c r="C6749" s="6" t="s">
        <v>30</v>
      </c>
      <c r="D6749" s="6" t="s">
        <v>30</v>
      </c>
      <c r="E6749" s="6" t="s">
        <v>30</v>
      </c>
      <c r="F6749" s="7" t="n">
        <v>62</v>
      </c>
      <c r="G6749" s="6" t="s">
        <v>31</v>
      </c>
      <c r="H6749" s="6" t="s">
        <v>31</v>
      </c>
      <c r="I6749" s="6" t="s">
        <v>517</v>
      </c>
      <c r="J6749" s="6" t="s">
        <v>31</v>
      </c>
      <c r="K6749" s="6" t="s">
        <v>31</v>
      </c>
      <c r="L6749" s="6" t="s">
        <v>31</v>
      </c>
      <c r="M6749" s="6" t="s">
        <v>31</v>
      </c>
      <c r="N6749" s="6" t="s">
        <v>31</v>
      </c>
      <c r="O6749" s="6" t="s">
        <v>31</v>
      </c>
      <c r="P6749" s="6" t="s">
        <v>33</v>
      </c>
      <c r="Q6749" s="6" t="s">
        <v>31</v>
      </c>
      <c r="R6749" s="6" t="s">
        <v>58</v>
      </c>
      <c r="S6749" s="8" t="n">
        <v>115.05</v>
      </c>
      <c r="T6749" s="8" t="n">
        <v>7133.45</v>
      </c>
      <c r="U6749" s="6" t="s">
        <v>30</v>
      </c>
      <c r="V6749" s="8" t="n">
        <f aca="false">IF(X6749="0-1 Year", ROUND(S6749/0.474, 2), IF(X6749="1-2 Years", ROUND(S6749/0.287, 2), ROUND(S6749/0.14, 2)))</f>
        <v>821.79</v>
      </c>
      <c r="W6749" s="6" t="str">
        <f aca="false">IF(V6749&gt;4000, "High", IF(V6749&gt;2000, "Medium", "Low"))</f>
        <v>Low</v>
      </c>
      <c r="X6749" s="9" t="s">
        <v>1765</v>
      </c>
      <c r="Y6749" s="10" t="n">
        <f aca="false">IF(U6749="Yes", 1, 0)</f>
        <v>0</v>
      </c>
      <c r="Z6749" s="10" t="n">
        <v>1</v>
      </c>
      <c r="AA6749" s="11" t="n">
        <f aca="false">MAX(0, ($S6749 * 0.35) - ($F6749 * 0.3))</f>
        <v>21.6675</v>
      </c>
      <c r="AB6749" s="12" t="str">
        <f aca="false">IF(AA6749&gt;20,"High",IF(AA6749&gt;10,"Medium","Low"))</f>
        <v>High</v>
      </c>
    </row>
    <row r="6750" customFormat="false" ht="18.65" hidden="false" customHeight="false" outlineLevel="0" collapsed="false">
      <c r="A6750" s="5" t="s">
        <v>6794</v>
      </c>
      <c r="B6750" s="6" t="s">
        <v>29</v>
      </c>
      <c r="C6750" s="6" t="s">
        <v>30</v>
      </c>
      <c r="D6750" s="6" t="s">
        <v>30</v>
      </c>
      <c r="E6750" s="6" t="s">
        <v>30</v>
      </c>
      <c r="F6750" s="7" t="n">
        <v>65</v>
      </c>
      <c r="G6750" s="6" t="s">
        <v>31</v>
      </c>
      <c r="H6750" s="6" t="s">
        <v>31</v>
      </c>
      <c r="I6750" s="6" t="s">
        <v>517</v>
      </c>
      <c r="J6750" s="6" t="s">
        <v>31</v>
      </c>
      <c r="K6750" s="6" t="s">
        <v>30</v>
      </c>
      <c r="L6750" s="6" t="s">
        <v>31</v>
      </c>
      <c r="M6750" s="6" t="s">
        <v>31</v>
      </c>
      <c r="N6750" s="6" t="s">
        <v>31</v>
      </c>
      <c r="O6750" s="6" t="s">
        <v>31</v>
      </c>
      <c r="P6750" s="6" t="s">
        <v>33</v>
      </c>
      <c r="Q6750" s="6" t="s">
        <v>31</v>
      </c>
      <c r="R6750" s="6" t="s">
        <v>58</v>
      </c>
      <c r="S6750" s="8" t="n">
        <v>110</v>
      </c>
      <c r="T6750" s="8" t="n">
        <v>7138.65</v>
      </c>
      <c r="U6750" s="6" t="s">
        <v>30</v>
      </c>
      <c r="V6750" s="8" t="n">
        <f aca="false">IF(X6750="0-1 Year", ROUND(S6750/0.474, 2), IF(X6750="1-2 Years", ROUND(S6750/0.287, 2), ROUND(S6750/0.14, 2)))</f>
        <v>785.71</v>
      </c>
      <c r="W6750" s="6" t="str">
        <f aca="false">IF(V6750&gt;4000, "High", IF(V6750&gt;2000, "Medium", "Low"))</f>
        <v>Low</v>
      </c>
      <c r="X6750" s="9" t="s">
        <v>1765</v>
      </c>
      <c r="Y6750" s="10" t="n">
        <f aca="false">IF(U6750="Yes", 1, 0)</f>
        <v>0</v>
      </c>
      <c r="Z6750" s="10" t="n">
        <v>1</v>
      </c>
      <c r="AA6750" s="11" t="n">
        <f aca="false">MAX(0, ($S6750 * 0.35) - ($F6750 * 0.3))</f>
        <v>19</v>
      </c>
      <c r="AB6750" s="12" t="str">
        <f aca="false">IF(AA6750&gt;20,"High",IF(AA6750&gt;10,"Medium","Low"))</f>
        <v>Medium</v>
      </c>
    </row>
    <row r="6751" customFormat="false" ht="18.65" hidden="false" customHeight="false" outlineLevel="0" collapsed="false">
      <c r="A6751" s="5" t="s">
        <v>6795</v>
      </c>
      <c r="B6751" s="6" t="s">
        <v>37</v>
      </c>
      <c r="C6751" s="6" t="s">
        <v>31</v>
      </c>
      <c r="D6751" s="6" t="s">
        <v>31</v>
      </c>
      <c r="E6751" s="6" t="s">
        <v>30</v>
      </c>
      <c r="F6751" s="7" t="n">
        <v>67</v>
      </c>
      <c r="G6751" s="6" t="s">
        <v>31</v>
      </c>
      <c r="H6751" s="6" t="s">
        <v>31</v>
      </c>
      <c r="I6751" s="6" t="s">
        <v>517</v>
      </c>
      <c r="J6751" s="6" t="s">
        <v>31</v>
      </c>
      <c r="K6751" s="6" t="s">
        <v>30</v>
      </c>
      <c r="L6751" s="6" t="s">
        <v>31</v>
      </c>
      <c r="M6751" s="6" t="s">
        <v>30</v>
      </c>
      <c r="N6751" s="6" t="s">
        <v>31</v>
      </c>
      <c r="O6751" s="6" t="s">
        <v>31</v>
      </c>
      <c r="P6751" s="6" t="s">
        <v>33</v>
      </c>
      <c r="Q6751" s="6" t="s">
        <v>31</v>
      </c>
      <c r="R6751" s="6" t="s">
        <v>58</v>
      </c>
      <c r="S6751" s="8" t="n">
        <v>107.05</v>
      </c>
      <c r="T6751" s="8" t="n">
        <v>7142.5</v>
      </c>
      <c r="U6751" s="6" t="s">
        <v>30</v>
      </c>
      <c r="V6751" s="8" t="n">
        <f aca="false">IF(X6751="0-1 Year", ROUND(S6751/0.474, 2), IF(X6751="1-2 Years", ROUND(S6751/0.287, 2), ROUND(S6751/0.14, 2)))</f>
        <v>764.64</v>
      </c>
      <c r="W6751" s="6" t="str">
        <f aca="false">IF(V6751&gt;4000, "High", IF(V6751&gt;2000, "Medium", "Low"))</f>
        <v>Low</v>
      </c>
      <c r="X6751" s="9" t="s">
        <v>1765</v>
      </c>
      <c r="Y6751" s="10" t="n">
        <f aca="false">IF(U6751="Yes", 1, 0)</f>
        <v>0</v>
      </c>
      <c r="Z6751" s="10" t="n">
        <v>1</v>
      </c>
      <c r="AA6751" s="11" t="n">
        <f aca="false">MAX(0, ($S6751 * 0.35) - ($F6751 * 0.3))</f>
        <v>17.3675</v>
      </c>
      <c r="AB6751" s="12" t="str">
        <f aca="false">IF(AA6751&gt;20,"High",IF(AA6751&gt;10,"Medium","Low"))</f>
        <v>Medium</v>
      </c>
    </row>
    <row r="6752" customFormat="false" ht="18.65" hidden="false" customHeight="false" outlineLevel="0" collapsed="false">
      <c r="A6752" s="5" t="s">
        <v>6796</v>
      </c>
      <c r="B6752" s="6" t="s">
        <v>29</v>
      </c>
      <c r="C6752" s="6" t="s">
        <v>30</v>
      </c>
      <c r="D6752" s="6" t="s">
        <v>30</v>
      </c>
      <c r="E6752" s="6" t="s">
        <v>30</v>
      </c>
      <c r="F6752" s="7" t="n">
        <v>68</v>
      </c>
      <c r="G6752" s="6" t="s">
        <v>31</v>
      </c>
      <c r="H6752" s="6" t="s">
        <v>31</v>
      </c>
      <c r="I6752" s="6" t="s">
        <v>517</v>
      </c>
      <c r="J6752" s="6" t="s">
        <v>31</v>
      </c>
      <c r="K6752" s="6" t="s">
        <v>31</v>
      </c>
      <c r="L6752" s="6" t="s">
        <v>31</v>
      </c>
      <c r="M6752" s="6" t="s">
        <v>30</v>
      </c>
      <c r="N6752" s="6" t="s">
        <v>30</v>
      </c>
      <c r="O6752" s="6" t="s">
        <v>31</v>
      </c>
      <c r="P6752" s="6" t="s">
        <v>166</v>
      </c>
      <c r="Q6752" s="6" t="s">
        <v>31</v>
      </c>
      <c r="R6752" s="6" t="s">
        <v>53</v>
      </c>
      <c r="S6752" s="8" t="n">
        <v>102.1</v>
      </c>
      <c r="T6752" s="8" t="n">
        <v>7149.35</v>
      </c>
      <c r="U6752" s="6" t="s">
        <v>30</v>
      </c>
      <c r="V6752" s="8" t="n">
        <f aca="false">IF(X6752="0-1 Year", ROUND(S6752/0.474, 2), IF(X6752="1-2 Years", ROUND(S6752/0.287, 2), ROUND(S6752/0.14, 2)))</f>
        <v>729.29</v>
      </c>
      <c r="W6752" s="6" t="str">
        <f aca="false">IF(V6752&gt;4000, "High", IF(V6752&gt;2000, "Medium", "Low"))</f>
        <v>Low</v>
      </c>
      <c r="X6752" s="9" t="s">
        <v>1765</v>
      </c>
      <c r="Y6752" s="10" t="n">
        <f aca="false">IF(U6752="Yes", 1, 0)</f>
        <v>0</v>
      </c>
      <c r="Z6752" s="10" t="n">
        <v>1</v>
      </c>
      <c r="AA6752" s="11" t="n">
        <f aca="false">MAX(0, ($S6752 * 0.35) - ($F6752 * 0.3))</f>
        <v>15.335</v>
      </c>
      <c r="AB6752" s="12" t="str">
        <f aca="false">IF(AA6752&gt;20,"High",IF(AA6752&gt;10,"Medium","Low"))</f>
        <v>Medium</v>
      </c>
    </row>
    <row r="6753" customFormat="false" ht="18.65" hidden="false" customHeight="false" outlineLevel="0" collapsed="false">
      <c r="A6753" s="5" t="s">
        <v>6797</v>
      </c>
      <c r="B6753" s="6" t="s">
        <v>37</v>
      </c>
      <c r="C6753" s="6" t="s">
        <v>30</v>
      </c>
      <c r="D6753" s="6" t="s">
        <v>31</v>
      </c>
      <c r="E6753" s="6" t="s">
        <v>31</v>
      </c>
      <c r="F6753" s="7" t="n">
        <v>67</v>
      </c>
      <c r="G6753" s="6" t="s">
        <v>31</v>
      </c>
      <c r="H6753" s="6" t="s">
        <v>31</v>
      </c>
      <c r="I6753" s="6" t="s">
        <v>517</v>
      </c>
      <c r="J6753" s="6" t="s">
        <v>31</v>
      </c>
      <c r="K6753" s="6" t="s">
        <v>30</v>
      </c>
      <c r="L6753" s="6" t="s">
        <v>31</v>
      </c>
      <c r="M6753" s="6" t="s">
        <v>31</v>
      </c>
      <c r="N6753" s="6" t="s">
        <v>31</v>
      </c>
      <c r="O6753" s="6" t="s">
        <v>31</v>
      </c>
      <c r="P6753" s="6" t="s">
        <v>166</v>
      </c>
      <c r="Q6753" s="6" t="s">
        <v>31</v>
      </c>
      <c r="R6753" s="6" t="s">
        <v>58</v>
      </c>
      <c r="S6753" s="8" t="n">
        <v>108.75</v>
      </c>
      <c r="T6753" s="8" t="n">
        <v>7156.2</v>
      </c>
      <c r="U6753" s="6" t="s">
        <v>31</v>
      </c>
      <c r="V6753" s="8" t="n">
        <f aca="false">IF(X6753="0-1 Year", ROUND(S6753/0.474, 2), IF(X6753="1-2 Years", ROUND(S6753/0.287, 2), ROUND(S6753/0.14, 2)))</f>
        <v>776.79</v>
      </c>
      <c r="W6753" s="6" t="str">
        <f aca="false">IF(V6753&gt;4000, "High", IF(V6753&gt;2000, "Medium", "Low"))</f>
        <v>Low</v>
      </c>
      <c r="X6753" s="9" t="s">
        <v>1765</v>
      </c>
      <c r="Y6753" s="10" t="n">
        <f aca="false">IF(U6753="Yes", 1, 0)</f>
        <v>1</v>
      </c>
      <c r="Z6753" s="10" t="n">
        <v>1</v>
      </c>
      <c r="AA6753" s="11" t="n">
        <f aca="false">MAX(0, ($S6753 * 0.35) - ($F6753 * 0.3))</f>
        <v>17.9625</v>
      </c>
      <c r="AB6753" s="12" t="str">
        <f aca="false">IF(AA6753&gt;20,"High",IF(AA6753&gt;10,"Medium","Low"))</f>
        <v>Medium</v>
      </c>
    </row>
    <row r="6754" customFormat="false" ht="18.65" hidden="false" customHeight="false" outlineLevel="0" collapsed="false">
      <c r="A6754" s="5" t="s">
        <v>6798</v>
      </c>
      <c r="B6754" s="6" t="s">
        <v>29</v>
      </c>
      <c r="C6754" s="6" t="s">
        <v>30</v>
      </c>
      <c r="D6754" s="6" t="s">
        <v>31</v>
      </c>
      <c r="E6754" s="6" t="s">
        <v>31</v>
      </c>
      <c r="F6754" s="7" t="n">
        <v>62</v>
      </c>
      <c r="G6754" s="6" t="s">
        <v>31</v>
      </c>
      <c r="H6754" s="6" t="s">
        <v>31</v>
      </c>
      <c r="I6754" s="6" t="s">
        <v>517</v>
      </c>
      <c r="J6754" s="6" t="s">
        <v>31</v>
      </c>
      <c r="K6754" s="6" t="s">
        <v>31</v>
      </c>
      <c r="L6754" s="6" t="s">
        <v>31</v>
      </c>
      <c r="M6754" s="6" t="s">
        <v>31</v>
      </c>
      <c r="N6754" s="6" t="s">
        <v>31</v>
      </c>
      <c r="O6754" s="6" t="s">
        <v>31</v>
      </c>
      <c r="P6754" s="6" t="s">
        <v>166</v>
      </c>
      <c r="Q6754" s="6" t="s">
        <v>30</v>
      </c>
      <c r="R6754" s="6" t="s">
        <v>53</v>
      </c>
      <c r="S6754" s="8" t="n">
        <v>115.55</v>
      </c>
      <c r="T6754" s="8" t="n">
        <v>7159.05</v>
      </c>
      <c r="U6754" s="6" t="s">
        <v>30</v>
      </c>
      <c r="V6754" s="8" t="n">
        <f aca="false">IF(X6754="0-1 Year", ROUND(S6754/0.474, 2), IF(X6754="1-2 Years", ROUND(S6754/0.287, 2), ROUND(S6754/0.14, 2)))</f>
        <v>825.36</v>
      </c>
      <c r="W6754" s="6" t="str">
        <f aca="false">IF(V6754&gt;4000, "High", IF(V6754&gt;2000, "Medium", "Low"))</f>
        <v>Low</v>
      </c>
      <c r="X6754" s="9" t="s">
        <v>1765</v>
      </c>
      <c r="Y6754" s="10" t="n">
        <f aca="false">IF(U6754="Yes", 1, 0)</f>
        <v>0</v>
      </c>
      <c r="Z6754" s="10" t="n">
        <v>1</v>
      </c>
      <c r="AA6754" s="11" t="n">
        <f aca="false">MAX(0, ($S6754 * 0.35) - ($F6754 * 0.3))</f>
        <v>21.8425</v>
      </c>
      <c r="AB6754" s="12" t="str">
        <f aca="false">IF(AA6754&gt;20,"High",IF(AA6754&gt;10,"Medium","Low"))</f>
        <v>High</v>
      </c>
    </row>
    <row r="6755" customFormat="false" ht="18.65" hidden="false" customHeight="false" outlineLevel="0" collapsed="false">
      <c r="A6755" s="5" t="s">
        <v>6799</v>
      </c>
      <c r="B6755" s="6" t="s">
        <v>37</v>
      </c>
      <c r="C6755" s="6" t="s">
        <v>30</v>
      </c>
      <c r="D6755" s="6" t="s">
        <v>31</v>
      </c>
      <c r="E6755" s="6" t="s">
        <v>31</v>
      </c>
      <c r="F6755" s="7" t="n">
        <v>71</v>
      </c>
      <c r="G6755" s="6" t="s">
        <v>31</v>
      </c>
      <c r="H6755" s="6" t="s">
        <v>31</v>
      </c>
      <c r="I6755" s="6" t="s">
        <v>517</v>
      </c>
      <c r="J6755" s="6" t="s">
        <v>31</v>
      </c>
      <c r="K6755" s="6" t="s">
        <v>30</v>
      </c>
      <c r="L6755" s="6" t="s">
        <v>31</v>
      </c>
      <c r="M6755" s="6" t="s">
        <v>31</v>
      </c>
      <c r="N6755" s="6" t="s">
        <v>30</v>
      </c>
      <c r="O6755" s="6" t="s">
        <v>31</v>
      </c>
      <c r="P6755" s="6" t="s">
        <v>166</v>
      </c>
      <c r="Q6755" s="6" t="s">
        <v>30</v>
      </c>
      <c r="R6755" s="6" t="s">
        <v>39</v>
      </c>
      <c r="S6755" s="8" t="n">
        <v>100.45</v>
      </c>
      <c r="T6755" s="8" t="n">
        <v>7159.7</v>
      </c>
      <c r="U6755" s="6" t="s">
        <v>30</v>
      </c>
      <c r="V6755" s="8" t="n">
        <f aca="false">IF(X6755="0-1 Year", ROUND(S6755/0.474, 2), IF(X6755="1-2 Years", ROUND(S6755/0.287, 2), ROUND(S6755/0.14, 2)))</f>
        <v>717.5</v>
      </c>
      <c r="W6755" s="6" t="str">
        <f aca="false">IF(V6755&gt;4000, "High", IF(V6755&gt;2000, "Medium", "Low"))</f>
        <v>Low</v>
      </c>
      <c r="X6755" s="9" t="s">
        <v>1765</v>
      </c>
      <c r="Y6755" s="10" t="n">
        <f aca="false">IF(U6755="Yes", 1, 0)</f>
        <v>0</v>
      </c>
      <c r="Z6755" s="10" t="n">
        <v>1</v>
      </c>
      <c r="AA6755" s="11" t="n">
        <f aca="false">MAX(0, ($S6755 * 0.35) - ($F6755 * 0.3))</f>
        <v>13.8575</v>
      </c>
      <c r="AB6755" s="12" t="str">
        <f aca="false">IF(AA6755&gt;20,"High",IF(AA6755&gt;10,"Medium","Low"))</f>
        <v>Medium</v>
      </c>
    </row>
    <row r="6756" customFormat="false" ht="18.65" hidden="false" customHeight="false" outlineLevel="0" collapsed="false">
      <c r="A6756" s="5" t="s">
        <v>6800</v>
      </c>
      <c r="B6756" s="6" t="s">
        <v>37</v>
      </c>
      <c r="C6756" s="6" t="s">
        <v>31</v>
      </c>
      <c r="D6756" s="6" t="s">
        <v>31</v>
      </c>
      <c r="E6756" s="6" t="s">
        <v>30</v>
      </c>
      <c r="F6756" s="7" t="n">
        <v>71</v>
      </c>
      <c r="G6756" s="6" t="s">
        <v>31</v>
      </c>
      <c r="H6756" s="6" t="s">
        <v>30</v>
      </c>
      <c r="I6756" s="6" t="s">
        <v>517</v>
      </c>
      <c r="J6756" s="6" t="s">
        <v>31</v>
      </c>
      <c r="K6756" s="6" t="s">
        <v>31</v>
      </c>
      <c r="L6756" s="6" t="s">
        <v>31</v>
      </c>
      <c r="M6756" s="6" t="s">
        <v>31</v>
      </c>
      <c r="N6756" s="6" t="s">
        <v>31</v>
      </c>
      <c r="O6756" s="6" t="s">
        <v>30</v>
      </c>
      <c r="P6756" s="6" t="s">
        <v>166</v>
      </c>
      <c r="Q6756" s="6" t="s">
        <v>31</v>
      </c>
      <c r="R6756" s="6" t="s">
        <v>39</v>
      </c>
      <c r="S6756" s="8" t="n">
        <v>99.4</v>
      </c>
      <c r="T6756" s="8" t="n">
        <v>7168.25</v>
      </c>
      <c r="U6756" s="6" t="s">
        <v>30</v>
      </c>
      <c r="V6756" s="8" t="n">
        <f aca="false">IF(X6756="0-1 Year", ROUND(S6756/0.474, 2), IF(X6756="1-2 Years", ROUND(S6756/0.287, 2), ROUND(S6756/0.14, 2)))</f>
        <v>710</v>
      </c>
      <c r="W6756" s="6" t="str">
        <f aca="false">IF(V6756&gt;4000, "High", IF(V6756&gt;2000, "Medium", "Low"))</f>
        <v>Low</v>
      </c>
      <c r="X6756" s="9" t="s">
        <v>1765</v>
      </c>
      <c r="Y6756" s="10" t="n">
        <f aca="false">IF(U6756="Yes", 1, 0)</f>
        <v>0</v>
      </c>
      <c r="Z6756" s="10" t="n">
        <v>1</v>
      </c>
      <c r="AA6756" s="11" t="n">
        <f aca="false">MAX(0, ($S6756 * 0.35) - ($F6756 * 0.3))</f>
        <v>13.49</v>
      </c>
      <c r="AB6756" s="12" t="str">
        <f aca="false">IF(AA6756&gt;20,"High",IF(AA6756&gt;10,"Medium","Low"))</f>
        <v>Medium</v>
      </c>
    </row>
    <row r="6757" customFormat="false" ht="18.65" hidden="false" customHeight="false" outlineLevel="0" collapsed="false">
      <c r="A6757" s="5" t="s">
        <v>6801</v>
      </c>
      <c r="B6757" s="6" t="s">
        <v>29</v>
      </c>
      <c r="C6757" s="6" t="s">
        <v>31</v>
      </c>
      <c r="D6757" s="6" t="s">
        <v>30</v>
      </c>
      <c r="E6757" s="6" t="s">
        <v>30</v>
      </c>
      <c r="F6757" s="7" t="n">
        <v>67</v>
      </c>
      <c r="G6757" s="6" t="s">
        <v>31</v>
      </c>
      <c r="H6757" s="6" t="s">
        <v>30</v>
      </c>
      <c r="I6757" s="6" t="s">
        <v>517</v>
      </c>
      <c r="J6757" s="6" t="s">
        <v>31</v>
      </c>
      <c r="K6757" s="6" t="s">
        <v>31</v>
      </c>
      <c r="L6757" s="6" t="s">
        <v>30</v>
      </c>
      <c r="M6757" s="6" t="s">
        <v>31</v>
      </c>
      <c r="N6757" s="6" t="s">
        <v>31</v>
      </c>
      <c r="O6757" s="6" t="s">
        <v>31</v>
      </c>
      <c r="P6757" s="6" t="s">
        <v>166</v>
      </c>
      <c r="Q6757" s="6" t="s">
        <v>31</v>
      </c>
      <c r="R6757" s="6" t="s">
        <v>39</v>
      </c>
      <c r="S6757" s="8" t="n">
        <v>105.05</v>
      </c>
      <c r="T6757" s="8" t="n">
        <v>7171.7</v>
      </c>
      <c r="U6757" s="6" t="s">
        <v>30</v>
      </c>
      <c r="V6757" s="8" t="n">
        <f aca="false">IF(X6757="0-1 Year", ROUND(S6757/0.474, 2), IF(X6757="1-2 Years", ROUND(S6757/0.287, 2), ROUND(S6757/0.14, 2)))</f>
        <v>750.36</v>
      </c>
      <c r="W6757" s="6" t="str">
        <f aca="false">IF(V6757&gt;4000, "High", IF(V6757&gt;2000, "Medium", "Low"))</f>
        <v>Low</v>
      </c>
      <c r="X6757" s="9" t="s">
        <v>1765</v>
      </c>
      <c r="Y6757" s="10" t="n">
        <f aca="false">IF(U6757="Yes", 1, 0)</f>
        <v>0</v>
      </c>
      <c r="Z6757" s="10" t="n">
        <v>1</v>
      </c>
      <c r="AA6757" s="11" t="n">
        <f aca="false">MAX(0, ($S6757 * 0.35) - ($F6757 * 0.3))</f>
        <v>16.6675</v>
      </c>
      <c r="AB6757" s="12" t="str">
        <f aca="false">IF(AA6757&gt;20,"High",IF(AA6757&gt;10,"Medium","Low"))</f>
        <v>Medium</v>
      </c>
    </row>
    <row r="6758" customFormat="false" ht="18.65" hidden="false" customHeight="false" outlineLevel="0" collapsed="false">
      <c r="A6758" s="5" t="s">
        <v>6802</v>
      </c>
      <c r="B6758" s="6" t="s">
        <v>29</v>
      </c>
      <c r="C6758" s="6" t="s">
        <v>30</v>
      </c>
      <c r="D6758" s="6" t="s">
        <v>31</v>
      </c>
      <c r="E6758" s="6" t="s">
        <v>31</v>
      </c>
      <c r="F6758" s="7" t="n">
        <v>68</v>
      </c>
      <c r="G6758" s="6" t="s">
        <v>31</v>
      </c>
      <c r="H6758" s="6" t="s">
        <v>30</v>
      </c>
      <c r="I6758" s="6" t="s">
        <v>517</v>
      </c>
      <c r="J6758" s="6" t="s">
        <v>31</v>
      </c>
      <c r="K6758" s="6" t="s">
        <v>31</v>
      </c>
      <c r="L6758" s="6" t="s">
        <v>31</v>
      </c>
      <c r="M6758" s="6" t="s">
        <v>30</v>
      </c>
      <c r="N6758" s="6" t="s">
        <v>31</v>
      </c>
      <c r="O6758" s="6" t="s">
        <v>31</v>
      </c>
      <c r="P6758" s="6" t="s">
        <v>166</v>
      </c>
      <c r="Q6758" s="6" t="s">
        <v>31</v>
      </c>
      <c r="R6758" s="6" t="s">
        <v>53</v>
      </c>
      <c r="S6758" s="8" t="n">
        <v>105.25</v>
      </c>
      <c r="T6758" s="8" t="n">
        <v>7173.15</v>
      </c>
      <c r="U6758" s="6" t="s">
        <v>30</v>
      </c>
      <c r="V6758" s="8" t="n">
        <f aca="false">IF(X6758="0-1 Year", ROUND(S6758/0.474, 2), IF(X6758="1-2 Years", ROUND(S6758/0.287, 2), ROUND(S6758/0.14, 2)))</f>
        <v>751.79</v>
      </c>
      <c r="W6758" s="6" t="str">
        <f aca="false">IF(V6758&gt;4000, "High", IF(V6758&gt;2000, "Medium", "Low"))</f>
        <v>Low</v>
      </c>
      <c r="X6758" s="9" t="s">
        <v>1765</v>
      </c>
      <c r="Y6758" s="10" t="n">
        <f aca="false">IF(U6758="Yes", 1, 0)</f>
        <v>0</v>
      </c>
      <c r="Z6758" s="10" t="n">
        <v>1</v>
      </c>
      <c r="AA6758" s="11" t="n">
        <f aca="false">MAX(0, ($S6758 * 0.35) - ($F6758 * 0.3))</f>
        <v>16.4375</v>
      </c>
      <c r="AB6758" s="12" t="str">
        <f aca="false">IF(AA6758&gt;20,"High",IF(AA6758&gt;10,"Medium","Low"))</f>
        <v>Medium</v>
      </c>
    </row>
    <row r="6759" customFormat="false" ht="18.65" hidden="false" customHeight="false" outlineLevel="0" collapsed="false">
      <c r="A6759" s="5" t="s">
        <v>6803</v>
      </c>
      <c r="B6759" s="6" t="s">
        <v>29</v>
      </c>
      <c r="C6759" s="6" t="s">
        <v>30</v>
      </c>
      <c r="D6759" s="6" t="s">
        <v>30</v>
      </c>
      <c r="E6759" s="6" t="s">
        <v>30</v>
      </c>
      <c r="F6759" s="7" t="n">
        <v>68</v>
      </c>
      <c r="G6759" s="6" t="s">
        <v>31</v>
      </c>
      <c r="H6759" s="6" t="s">
        <v>31</v>
      </c>
      <c r="I6759" s="6" t="s">
        <v>517</v>
      </c>
      <c r="J6759" s="6" t="s">
        <v>30</v>
      </c>
      <c r="K6759" s="6" t="s">
        <v>31</v>
      </c>
      <c r="L6759" s="6" t="s">
        <v>31</v>
      </c>
      <c r="M6759" s="6" t="s">
        <v>31</v>
      </c>
      <c r="N6759" s="6" t="s">
        <v>31</v>
      </c>
      <c r="O6759" s="6" t="s">
        <v>31</v>
      </c>
      <c r="P6759" s="6" t="s">
        <v>33</v>
      </c>
      <c r="Q6759" s="6" t="s">
        <v>30</v>
      </c>
      <c r="R6759" s="6" t="s">
        <v>39</v>
      </c>
      <c r="S6759" s="8" t="n">
        <v>108.45</v>
      </c>
      <c r="T6759" s="8" t="n">
        <v>7176.55</v>
      </c>
      <c r="U6759" s="6" t="s">
        <v>31</v>
      </c>
      <c r="V6759" s="8" t="n">
        <f aca="false">IF(X6759="0-1 Year", ROUND(S6759/0.474, 2), IF(X6759="1-2 Years", ROUND(S6759/0.287, 2), ROUND(S6759/0.14, 2)))</f>
        <v>774.64</v>
      </c>
      <c r="W6759" s="6" t="str">
        <f aca="false">IF(V6759&gt;4000, "High", IF(V6759&gt;2000, "Medium", "Low"))</f>
        <v>Low</v>
      </c>
      <c r="X6759" s="9" t="s">
        <v>1765</v>
      </c>
      <c r="Y6759" s="10" t="n">
        <f aca="false">IF(U6759="Yes", 1, 0)</f>
        <v>1</v>
      </c>
      <c r="Z6759" s="10" t="n">
        <v>1</v>
      </c>
      <c r="AA6759" s="11" t="n">
        <f aca="false">MAX(0, ($S6759 * 0.35) - ($F6759 * 0.3))</f>
        <v>17.5575</v>
      </c>
      <c r="AB6759" s="12" t="str">
        <f aca="false">IF(AA6759&gt;20,"High",IF(AA6759&gt;10,"Medium","Low"))</f>
        <v>Medium</v>
      </c>
    </row>
    <row r="6760" customFormat="false" ht="18.65" hidden="false" customHeight="false" outlineLevel="0" collapsed="false">
      <c r="A6760" s="5" t="s">
        <v>6804</v>
      </c>
      <c r="B6760" s="6" t="s">
        <v>37</v>
      </c>
      <c r="C6760" s="6" t="s">
        <v>31</v>
      </c>
      <c r="D6760" s="6" t="s">
        <v>30</v>
      </c>
      <c r="E6760" s="6" t="s">
        <v>30</v>
      </c>
      <c r="F6760" s="7" t="n">
        <v>71</v>
      </c>
      <c r="G6760" s="6" t="s">
        <v>31</v>
      </c>
      <c r="H6760" s="6" t="s">
        <v>31</v>
      </c>
      <c r="I6760" s="6" t="s">
        <v>517</v>
      </c>
      <c r="J6760" s="6" t="s">
        <v>31</v>
      </c>
      <c r="K6760" s="6" t="s">
        <v>31</v>
      </c>
      <c r="L6760" s="6" t="s">
        <v>30</v>
      </c>
      <c r="M6760" s="6" t="s">
        <v>31</v>
      </c>
      <c r="N6760" s="6" t="s">
        <v>31</v>
      </c>
      <c r="O6760" s="6" t="s">
        <v>30</v>
      </c>
      <c r="P6760" s="6" t="s">
        <v>33</v>
      </c>
      <c r="Q6760" s="6" t="s">
        <v>31</v>
      </c>
      <c r="R6760" s="6" t="s">
        <v>58</v>
      </c>
      <c r="S6760" s="8" t="n">
        <v>99.65</v>
      </c>
      <c r="T6760" s="8" t="n">
        <v>7181.25</v>
      </c>
      <c r="U6760" s="6" t="s">
        <v>30</v>
      </c>
      <c r="V6760" s="8" t="n">
        <f aca="false">IF(X6760="0-1 Year", ROUND(S6760/0.474, 2), IF(X6760="1-2 Years", ROUND(S6760/0.287, 2), ROUND(S6760/0.14, 2)))</f>
        <v>711.79</v>
      </c>
      <c r="W6760" s="6" t="str">
        <f aca="false">IF(V6760&gt;4000, "High", IF(V6760&gt;2000, "Medium", "Low"))</f>
        <v>Low</v>
      </c>
      <c r="X6760" s="9" t="s">
        <v>1765</v>
      </c>
      <c r="Y6760" s="10" t="n">
        <f aca="false">IF(U6760="Yes", 1, 0)</f>
        <v>0</v>
      </c>
      <c r="Z6760" s="10" t="n">
        <v>1</v>
      </c>
      <c r="AA6760" s="11" t="n">
        <f aca="false">MAX(0, ($S6760 * 0.35) - ($F6760 * 0.3))</f>
        <v>13.5775</v>
      </c>
      <c r="AB6760" s="12" t="str">
        <f aca="false">IF(AA6760&gt;20,"High",IF(AA6760&gt;10,"Medium","Low"))</f>
        <v>Medium</v>
      </c>
    </row>
    <row r="6761" customFormat="false" ht="18.65" hidden="false" customHeight="false" outlineLevel="0" collapsed="false">
      <c r="A6761" s="5" t="s">
        <v>6805</v>
      </c>
      <c r="B6761" s="6" t="s">
        <v>37</v>
      </c>
      <c r="C6761" s="6" t="s">
        <v>31</v>
      </c>
      <c r="D6761" s="6" t="s">
        <v>31</v>
      </c>
      <c r="E6761" s="6" t="s">
        <v>30</v>
      </c>
      <c r="F6761" s="7" t="n">
        <v>66</v>
      </c>
      <c r="G6761" s="6" t="s">
        <v>31</v>
      </c>
      <c r="H6761" s="6" t="s">
        <v>31</v>
      </c>
      <c r="I6761" s="6" t="s">
        <v>517</v>
      </c>
      <c r="J6761" s="6" t="s">
        <v>30</v>
      </c>
      <c r="K6761" s="6" t="s">
        <v>31</v>
      </c>
      <c r="L6761" s="6" t="s">
        <v>31</v>
      </c>
      <c r="M6761" s="6" t="s">
        <v>31</v>
      </c>
      <c r="N6761" s="6" t="s">
        <v>31</v>
      </c>
      <c r="O6761" s="6" t="s">
        <v>31</v>
      </c>
      <c r="P6761" s="6" t="s">
        <v>33</v>
      </c>
      <c r="Q6761" s="6" t="s">
        <v>31</v>
      </c>
      <c r="R6761" s="6" t="s">
        <v>58</v>
      </c>
      <c r="S6761" s="8" t="n">
        <v>108.1</v>
      </c>
      <c r="T6761" s="8" t="n">
        <v>7181.95</v>
      </c>
      <c r="U6761" s="6" t="s">
        <v>30</v>
      </c>
      <c r="V6761" s="8" t="n">
        <f aca="false">IF(X6761="0-1 Year", ROUND(S6761/0.474, 2), IF(X6761="1-2 Years", ROUND(S6761/0.287, 2), ROUND(S6761/0.14, 2)))</f>
        <v>772.14</v>
      </c>
      <c r="W6761" s="6" t="str">
        <f aca="false">IF(V6761&gt;4000, "High", IF(V6761&gt;2000, "Medium", "Low"))</f>
        <v>Low</v>
      </c>
      <c r="X6761" s="9" t="s">
        <v>1765</v>
      </c>
      <c r="Y6761" s="10" t="n">
        <f aca="false">IF(U6761="Yes", 1, 0)</f>
        <v>0</v>
      </c>
      <c r="Z6761" s="10" t="n">
        <v>1</v>
      </c>
      <c r="AA6761" s="11" t="n">
        <f aca="false">MAX(0, ($S6761 * 0.35) - ($F6761 * 0.3))</f>
        <v>18.035</v>
      </c>
      <c r="AB6761" s="12" t="str">
        <f aca="false">IF(AA6761&gt;20,"High",IF(AA6761&gt;10,"Medium","Low"))</f>
        <v>Medium</v>
      </c>
    </row>
    <row r="6762" customFormat="false" ht="18.65" hidden="false" customHeight="false" outlineLevel="0" collapsed="false">
      <c r="A6762" s="5" t="s">
        <v>6806</v>
      </c>
      <c r="B6762" s="6" t="s">
        <v>37</v>
      </c>
      <c r="C6762" s="6" t="s">
        <v>30</v>
      </c>
      <c r="D6762" s="6" t="s">
        <v>31</v>
      </c>
      <c r="E6762" s="6" t="s">
        <v>30</v>
      </c>
      <c r="F6762" s="7" t="n">
        <v>70</v>
      </c>
      <c r="G6762" s="6" t="s">
        <v>31</v>
      </c>
      <c r="H6762" s="6" t="s">
        <v>31</v>
      </c>
      <c r="I6762" s="6" t="s">
        <v>517</v>
      </c>
      <c r="J6762" s="6" t="s">
        <v>30</v>
      </c>
      <c r="K6762" s="6" t="s">
        <v>30</v>
      </c>
      <c r="L6762" s="6" t="s">
        <v>31</v>
      </c>
      <c r="M6762" s="6" t="s">
        <v>31</v>
      </c>
      <c r="N6762" s="6" t="s">
        <v>31</v>
      </c>
      <c r="O6762" s="6" t="s">
        <v>31</v>
      </c>
      <c r="P6762" s="6" t="s">
        <v>166</v>
      </c>
      <c r="Q6762" s="6" t="s">
        <v>31</v>
      </c>
      <c r="R6762" s="6" t="s">
        <v>53</v>
      </c>
      <c r="S6762" s="8" t="n">
        <v>104.3</v>
      </c>
      <c r="T6762" s="8" t="n">
        <v>7188.5</v>
      </c>
      <c r="U6762" s="6" t="s">
        <v>30</v>
      </c>
      <c r="V6762" s="8" t="n">
        <f aca="false">IF(X6762="0-1 Year", ROUND(S6762/0.474, 2), IF(X6762="1-2 Years", ROUND(S6762/0.287, 2), ROUND(S6762/0.14, 2)))</f>
        <v>745</v>
      </c>
      <c r="W6762" s="6" t="str">
        <f aca="false">IF(V6762&gt;4000, "High", IF(V6762&gt;2000, "Medium", "Low"))</f>
        <v>Low</v>
      </c>
      <c r="X6762" s="9" t="s">
        <v>1765</v>
      </c>
      <c r="Y6762" s="10" t="n">
        <f aca="false">IF(U6762="Yes", 1, 0)</f>
        <v>0</v>
      </c>
      <c r="Z6762" s="10" t="n">
        <v>1</v>
      </c>
      <c r="AA6762" s="11" t="n">
        <f aca="false">MAX(0, ($S6762 * 0.35) - ($F6762 * 0.3))</f>
        <v>15.505</v>
      </c>
      <c r="AB6762" s="12" t="str">
        <f aca="false">IF(AA6762&gt;20,"High",IF(AA6762&gt;10,"Medium","Low"))</f>
        <v>Medium</v>
      </c>
    </row>
    <row r="6763" customFormat="false" ht="18.65" hidden="false" customHeight="false" outlineLevel="0" collapsed="false">
      <c r="A6763" s="5" t="s">
        <v>6807</v>
      </c>
      <c r="B6763" s="6" t="s">
        <v>37</v>
      </c>
      <c r="C6763" s="6" t="s">
        <v>31</v>
      </c>
      <c r="D6763" s="6" t="s">
        <v>31</v>
      </c>
      <c r="E6763" s="6" t="s">
        <v>30</v>
      </c>
      <c r="F6763" s="7" t="n">
        <v>70</v>
      </c>
      <c r="G6763" s="6" t="s">
        <v>31</v>
      </c>
      <c r="H6763" s="6" t="s">
        <v>31</v>
      </c>
      <c r="I6763" s="6" t="s">
        <v>517</v>
      </c>
      <c r="J6763" s="6" t="s">
        <v>30</v>
      </c>
      <c r="K6763" s="6" t="s">
        <v>31</v>
      </c>
      <c r="L6763" s="6" t="s">
        <v>30</v>
      </c>
      <c r="M6763" s="6" t="s">
        <v>31</v>
      </c>
      <c r="N6763" s="6" t="s">
        <v>31</v>
      </c>
      <c r="O6763" s="6" t="s">
        <v>31</v>
      </c>
      <c r="P6763" s="6" t="s">
        <v>33</v>
      </c>
      <c r="Q6763" s="6" t="s">
        <v>31</v>
      </c>
      <c r="R6763" s="6" t="s">
        <v>53</v>
      </c>
      <c r="S6763" s="8" t="n">
        <v>105.55</v>
      </c>
      <c r="T6763" s="8" t="n">
        <v>7195.35</v>
      </c>
      <c r="U6763" s="6" t="s">
        <v>30</v>
      </c>
      <c r="V6763" s="8" t="n">
        <f aca="false">IF(X6763="0-1 Year", ROUND(S6763/0.474, 2), IF(X6763="1-2 Years", ROUND(S6763/0.287, 2), ROUND(S6763/0.14, 2)))</f>
        <v>753.93</v>
      </c>
      <c r="W6763" s="6" t="str">
        <f aca="false">IF(V6763&gt;4000, "High", IF(V6763&gt;2000, "Medium", "Low"))</f>
        <v>Low</v>
      </c>
      <c r="X6763" s="9" t="s">
        <v>1765</v>
      </c>
      <c r="Y6763" s="10" t="n">
        <f aca="false">IF(U6763="Yes", 1, 0)</f>
        <v>0</v>
      </c>
      <c r="Z6763" s="10" t="n">
        <v>1</v>
      </c>
      <c r="AA6763" s="11" t="n">
        <f aca="false">MAX(0, ($S6763 * 0.35) - ($F6763 * 0.3))</f>
        <v>15.9425</v>
      </c>
      <c r="AB6763" s="12" t="str">
        <f aca="false">IF(AA6763&gt;20,"High",IF(AA6763&gt;10,"Medium","Low"))</f>
        <v>Medium</v>
      </c>
    </row>
    <row r="6764" customFormat="false" ht="18.65" hidden="false" customHeight="false" outlineLevel="0" collapsed="false">
      <c r="A6764" s="5" t="s">
        <v>6808</v>
      </c>
      <c r="B6764" s="6" t="s">
        <v>29</v>
      </c>
      <c r="C6764" s="6" t="s">
        <v>30</v>
      </c>
      <c r="D6764" s="6" t="s">
        <v>31</v>
      </c>
      <c r="E6764" s="6" t="s">
        <v>31</v>
      </c>
      <c r="F6764" s="7" t="n">
        <v>71</v>
      </c>
      <c r="G6764" s="6" t="s">
        <v>31</v>
      </c>
      <c r="H6764" s="6" t="s">
        <v>30</v>
      </c>
      <c r="I6764" s="6" t="s">
        <v>517</v>
      </c>
      <c r="J6764" s="6" t="s">
        <v>31</v>
      </c>
      <c r="K6764" s="6" t="s">
        <v>31</v>
      </c>
      <c r="L6764" s="6" t="s">
        <v>31</v>
      </c>
      <c r="M6764" s="6" t="s">
        <v>31</v>
      </c>
      <c r="N6764" s="6" t="s">
        <v>31</v>
      </c>
      <c r="O6764" s="6" t="s">
        <v>30</v>
      </c>
      <c r="P6764" s="6" t="s">
        <v>166</v>
      </c>
      <c r="Q6764" s="6" t="s">
        <v>30</v>
      </c>
      <c r="R6764" s="6" t="s">
        <v>58</v>
      </c>
      <c r="S6764" s="8" t="n">
        <v>100.2</v>
      </c>
      <c r="T6764" s="8" t="n">
        <v>7209</v>
      </c>
      <c r="U6764" s="6" t="s">
        <v>30</v>
      </c>
      <c r="V6764" s="8" t="n">
        <f aca="false">IF(X6764="0-1 Year", ROUND(S6764/0.474, 2), IF(X6764="1-2 Years", ROUND(S6764/0.287, 2), ROUND(S6764/0.14, 2)))</f>
        <v>715.71</v>
      </c>
      <c r="W6764" s="6" t="str">
        <f aca="false">IF(V6764&gt;4000, "High", IF(V6764&gt;2000, "Medium", "Low"))</f>
        <v>Low</v>
      </c>
      <c r="X6764" s="9" t="s">
        <v>1765</v>
      </c>
      <c r="Y6764" s="10" t="n">
        <f aca="false">IF(U6764="Yes", 1, 0)</f>
        <v>0</v>
      </c>
      <c r="Z6764" s="10" t="n">
        <v>1</v>
      </c>
      <c r="AA6764" s="11" t="n">
        <f aca="false">MAX(0, ($S6764 * 0.35) - ($F6764 * 0.3))</f>
        <v>13.77</v>
      </c>
      <c r="AB6764" s="12" t="str">
        <f aca="false">IF(AA6764&gt;20,"High",IF(AA6764&gt;10,"Medium","Low"))</f>
        <v>Medium</v>
      </c>
    </row>
    <row r="6765" customFormat="false" ht="18.65" hidden="false" customHeight="false" outlineLevel="0" collapsed="false">
      <c r="A6765" s="5" t="s">
        <v>6809</v>
      </c>
      <c r="B6765" s="6" t="s">
        <v>37</v>
      </c>
      <c r="C6765" s="6" t="s">
        <v>31</v>
      </c>
      <c r="D6765" s="6" t="s">
        <v>31</v>
      </c>
      <c r="E6765" s="6" t="s">
        <v>31</v>
      </c>
      <c r="F6765" s="7" t="n">
        <v>66</v>
      </c>
      <c r="G6765" s="6" t="s">
        <v>31</v>
      </c>
      <c r="H6765" s="6" t="s">
        <v>31</v>
      </c>
      <c r="I6765" s="6" t="s">
        <v>517</v>
      </c>
      <c r="J6765" s="6" t="s">
        <v>31</v>
      </c>
      <c r="K6765" s="6" t="s">
        <v>31</v>
      </c>
      <c r="L6765" s="6" t="s">
        <v>30</v>
      </c>
      <c r="M6765" s="6" t="s">
        <v>31</v>
      </c>
      <c r="N6765" s="6" t="s">
        <v>31</v>
      </c>
      <c r="O6765" s="6" t="s">
        <v>31</v>
      </c>
      <c r="P6765" s="6" t="s">
        <v>33</v>
      </c>
      <c r="Q6765" s="6" t="s">
        <v>31</v>
      </c>
      <c r="R6765" s="6" t="s">
        <v>58</v>
      </c>
      <c r="S6765" s="8" t="n">
        <v>110.6</v>
      </c>
      <c r="T6765" s="8" t="n">
        <v>7210.85</v>
      </c>
      <c r="U6765" s="6" t="s">
        <v>30</v>
      </c>
      <c r="V6765" s="8" t="n">
        <f aca="false">IF(X6765="0-1 Year", ROUND(S6765/0.474, 2), IF(X6765="1-2 Years", ROUND(S6765/0.287, 2), ROUND(S6765/0.14, 2)))</f>
        <v>790</v>
      </c>
      <c r="W6765" s="6" t="str">
        <f aca="false">IF(V6765&gt;4000, "High", IF(V6765&gt;2000, "Medium", "Low"))</f>
        <v>Low</v>
      </c>
      <c r="X6765" s="9" t="s">
        <v>1765</v>
      </c>
      <c r="Y6765" s="10" t="n">
        <f aca="false">IF(U6765="Yes", 1, 0)</f>
        <v>0</v>
      </c>
      <c r="Z6765" s="10" t="n">
        <v>1</v>
      </c>
      <c r="AA6765" s="11" t="n">
        <f aca="false">MAX(0, ($S6765 * 0.35) - ($F6765 * 0.3))</f>
        <v>18.91</v>
      </c>
      <c r="AB6765" s="12" t="str">
        <f aca="false">IF(AA6765&gt;20,"High",IF(AA6765&gt;10,"Medium","Low"))</f>
        <v>Medium</v>
      </c>
    </row>
    <row r="6766" customFormat="false" ht="18.65" hidden="false" customHeight="false" outlineLevel="0" collapsed="false">
      <c r="A6766" s="5" t="s">
        <v>6810</v>
      </c>
      <c r="B6766" s="6" t="s">
        <v>37</v>
      </c>
      <c r="C6766" s="6" t="s">
        <v>31</v>
      </c>
      <c r="D6766" s="6" t="s">
        <v>31</v>
      </c>
      <c r="E6766" s="6" t="s">
        <v>30</v>
      </c>
      <c r="F6766" s="7" t="n">
        <v>71</v>
      </c>
      <c r="G6766" s="6" t="s">
        <v>31</v>
      </c>
      <c r="H6766" s="6" t="s">
        <v>30</v>
      </c>
      <c r="I6766" s="6" t="s">
        <v>517</v>
      </c>
      <c r="J6766" s="6" t="s">
        <v>30</v>
      </c>
      <c r="K6766" s="6" t="s">
        <v>31</v>
      </c>
      <c r="L6766" s="6" t="s">
        <v>31</v>
      </c>
      <c r="M6766" s="6" t="s">
        <v>30</v>
      </c>
      <c r="N6766" s="6" t="s">
        <v>31</v>
      </c>
      <c r="O6766" s="6" t="s">
        <v>31</v>
      </c>
      <c r="P6766" s="6" t="s">
        <v>166</v>
      </c>
      <c r="Q6766" s="6" t="s">
        <v>31</v>
      </c>
      <c r="R6766" s="6" t="s">
        <v>39</v>
      </c>
      <c r="S6766" s="8" t="n">
        <v>99.2</v>
      </c>
      <c r="T6766" s="8" t="n">
        <v>7213.75</v>
      </c>
      <c r="U6766" s="6" t="s">
        <v>30</v>
      </c>
      <c r="V6766" s="8" t="n">
        <f aca="false">IF(X6766="0-1 Year", ROUND(S6766/0.474, 2), IF(X6766="1-2 Years", ROUND(S6766/0.287, 2), ROUND(S6766/0.14, 2)))</f>
        <v>708.57</v>
      </c>
      <c r="W6766" s="6" t="str">
        <f aca="false">IF(V6766&gt;4000, "High", IF(V6766&gt;2000, "Medium", "Low"))</f>
        <v>Low</v>
      </c>
      <c r="X6766" s="9" t="s">
        <v>1765</v>
      </c>
      <c r="Y6766" s="10" t="n">
        <f aca="false">IF(U6766="Yes", 1, 0)</f>
        <v>0</v>
      </c>
      <c r="Z6766" s="10" t="n">
        <v>1</v>
      </c>
      <c r="AA6766" s="11" t="n">
        <f aca="false">MAX(0, ($S6766 * 0.35) - ($F6766 * 0.3))</f>
        <v>13.42</v>
      </c>
      <c r="AB6766" s="12" t="str">
        <f aca="false">IF(AA6766&gt;20,"High",IF(AA6766&gt;10,"Medium","Low"))</f>
        <v>Medium</v>
      </c>
    </row>
    <row r="6767" customFormat="false" ht="18.65" hidden="false" customHeight="false" outlineLevel="0" collapsed="false">
      <c r="A6767" s="5" t="s">
        <v>6811</v>
      </c>
      <c r="B6767" s="6" t="s">
        <v>29</v>
      </c>
      <c r="C6767" s="6" t="s">
        <v>30</v>
      </c>
      <c r="D6767" s="6" t="s">
        <v>30</v>
      </c>
      <c r="E6767" s="6" t="s">
        <v>30</v>
      </c>
      <c r="F6767" s="7" t="n">
        <v>69</v>
      </c>
      <c r="G6767" s="6" t="s">
        <v>31</v>
      </c>
      <c r="H6767" s="6" t="s">
        <v>31</v>
      </c>
      <c r="I6767" s="6" t="s">
        <v>517</v>
      </c>
      <c r="J6767" s="6" t="s">
        <v>30</v>
      </c>
      <c r="K6767" s="6" t="s">
        <v>31</v>
      </c>
      <c r="L6767" s="6" t="s">
        <v>30</v>
      </c>
      <c r="M6767" s="6" t="s">
        <v>31</v>
      </c>
      <c r="N6767" s="6" t="s">
        <v>31</v>
      </c>
      <c r="O6767" s="6" t="s">
        <v>31</v>
      </c>
      <c r="P6767" s="6" t="s">
        <v>33</v>
      </c>
      <c r="Q6767" s="6" t="s">
        <v>31</v>
      </c>
      <c r="R6767" s="6" t="s">
        <v>53</v>
      </c>
      <c r="S6767" s="8" t="n">
        <v>104.7</v>
      </c>
      <c r="T6767" s="8" t="n">
        <v>7220.35</v>
      </c>
      <c r="U6767" s="6" t="s">
        <v>31</v>
      </c>
      <c r="V6767" s="8" t="n">
        <f aca="false">IF(X6767="0-1 Year", ROUND(S6767/0.474, 2), IF(X6767="1-2 Years", ROUND(S6767/0.287, 2), ROUND(S6767/0.14, 2)))</f>
        <v>747.86</v>
      </c>
      <c r="W6767" s="6" t="str">
        <f aca="false">IF(V6767&gt;4000, "High", IF(V6767&gt;2000, "Medium", "Low"))</f>
        <v>Low</v>
      </c>
      <c r="X6767" s="9" t="s">
        <v>1765</v>
      </c>
      <c r="Y6767" s="10" t="n">
        <f aca="false">IF(U6767="Yes", 1, 0)</f>
        <v>1</v>
      </c>
      <c r="Z6767" s="10" t="n">
        <v>1</v>
      </c>
      <c r="AA6767" s="11" t="n">
        <f aca="false">MAX(0, ($S6767 * 0.35) - ($F6767 * 0.3))</f>
        <v>15.945</v>
      </c>
      <c r="AB6767" s="12" t="str">
        <f aca="false">IF(AA6767&gt;20,"High",IF(AA6767&gt;10,"Medium","Low"))</f>
        <v>Medium</v>
      </c>
    </row>
    <row r="6768" customFormat="false" ht="18.65" hidden="false" customHeight="false" outlineLevel="0" collapsed="false">
      <c r="A6768" s="5" t="s">
        <v>6812</v>
      </c>
      <c r="B6768" s="6" t="s">
        <v>37</v>
      </c>
      <c r="C6768" s="6" t="s">
        <v>30</v>
      </c>
      <c r="D6768" s="6" t="s">
        <v>31</v>
      </c>
      <c r="E6768" s="6" t="s">
        <v>31</v>
      </c>
      <c r="F6768" s="7" t="n">
        <v>64</v>
      </c>
      <c r="G6768" s="6" t="s">
        <v>31</v>
      </c>
      <c r="H6768" s="6" t="s">
        <v>31</v>
      </c>
      <c r="I6768" s="6" t="s">
        <v>517</v>
      </c>
      <c r="J6768" s="6" t="s">
        <v>31</v>
      </c>
      <c r="K6768" s="6" t="s">
        <v>31</v>
      </c>
      <c r="L6768" s="6" t="s">
        <v>31</v>
      </c>
      <c r="M6768" s="6" t="s">
        <v>31</v>
      </c>
      <c r="N6768" s="6" t="s">
        <v>31</v>
      </c>
      <c r="O6768" s="6" t="s">
        <v>31</v>
      </c>
      <c r="P6768" s="6" t="s">
        <v>33</v>
      </c>
      <c r="Q6768" s="6" t="s">
        <v>30</v>
      </c>
      <c r="R6768" s="6" t="s">
        <v>39</v>
      </c>
      <c r="S6768" s="8" t="n">
        <v>113.35</v>
      </c>
      <c r="T6768" s="8" t="n">
        <v>7222.75</v>
      </c>
      <c r="U6768" s="6" t="s">
        <v>30</v>
      </c>
      <c r="V6768" s="8" t="n">
        <f aca="false">IF(X6768="0-1 Year", ROUND(S6768/0.474, 2), IF(X6768="1-2 Years", ROUND(S6768/0.287, 2), ROUND(S6768/0.14, 2)))</f>
        <v>809.64</v>
      </c>
      <c r="W6768" s="6" t="str">
        <f aca="false">IF(V6768&gt;4000, "High", IF(V6768&gt;2000, "Medium", "Low"))</f>
        <v>Low</v>
      </c>
      <c r="X6768" s="9" t="s">
        <v>1765</v>
      </c>
      <c r="Y6768" s="10" t="n">
        <f aca="false">IF(U6768="Yes", 1, 0)</f>
        <v>0</v>
      </c>
      <c r="Z6768" s="10" t="n">
        <v>1</v>
      </c>
      <c r="AA6768" s="11" t="n">
        <f aca="false">MAX(0, ($S6768 * 0.35) - ($F6768 * 0.3))</f>
        <v>20.4725</v>
      </c>
      <c r="AB6768" s="12" t="str">
        <f aca="false">IF(AA6768&gt;20,"High",IF(AA6768&gt;10,"Medium","Low"))</f>
        <v>High</v>
      </c>
    </row>
    <row r="6769" customFormat="false" ht="18.65" hidden="false" customHeight="false" outlineLevel="0" collapsed="false">
      <c r="A6769" s="5" t="s">
        <v>6813</v>
      </c>
      <c r="B6769" s="6" t="s">
        <v>37</v>
      </c>
      <c r="C6769" s="6" t="s">
        <v>31</v>
      </c>
      <c r="D6769" s="6" t="s">
        <v>31</v>
      </c>
      <c r="E6769" s="6" t="s">
        <v>30</v>
      </c>
      <c r="F6769" s="7" t="n">
        <v>65</v>
      </c>
      <c r="G6769" s="6" t="s">
        <v>31</v>
      </c>
      <c r="H6769" s="6" t="s">
        <v>31</v>
      </c>
      <c r="I6769" s="6" t="s">
        <v>517</v>
      </c>
      <c r="J6769" s="6" t="s">
        <v>31</v>
      </c>
      <c r="K6769" s="6" t="s">
        <v>31</v>
      </c>
      <c r="L6769" s="6" t="s">
        <v>31</v>
      </c>
      <c r="M6769" s="6" t="s">
        <v>30</v>
      </c>
      <c r="N6769" s="6" t="s">
        <v>31</v>
      </c>
      <c r="O6769" s="6" t="s">
        <v>31</v>
      </c>
      <c r="P6769" s="6" t="s">
        <v>38</v>
      </c>
      <c r="Q6769" s="6" t="s">
        <v>31</v>
      </c>
      <c r="R6769" s="6" t="s">
        <v>58</v>
      </c>
      <c r="S6769" s="8" t="n">
        <v>109.4</v>
      </c>
      <c r="T6769" s="8" t="n">
        <v>7227.45</v>
      </c>
      <c r="U6769" s="6" t="s">
        <v>30</v>
      </c>
      <c r="V6769" s="8" t="n">
        <f aca="false">IF(X6769="0-1 Year", ROUND(S6769/0.474, 2), IF(X6769="1-2 Years", ROUND(S6769/0.287, 2), ROUND(S6769/0.14, 2)))</f>
        <v>781.43</v>
      </c>
      <c r="W6769" s="6" t="str">
        <f aca="false">IF(V6769&gt;4000, "High", IF(V6769&gt;2000, "Medium", "Low"))</f>
        <v>Low</v>
      </c>
      <c r="X6769" s="9" t="s">
        <v>1765</v>
      </c>
      <c r="Y6769" s="10" t="n">
        <f aca="false">IF(U6769="Yes", 1, 0)</f>
        <v>0</v>
      </c>
      <c r="Z6769" s="10" t="n">
        <v>1</v>
      </c>
      <c r="AA6769" s="11" t="n">
        <f aca="false">MAX(0, ($S6769 * 0.35) - ($F6769 * 0.3))</f>
        <v>18.79</v>
      </c>
      <c r="AB6769" s="12" t="str">
        <f aca="false">IF(AA6769&gt;20,"High",IF(AA6769&gt;10,"Medium","Low"))</f>
        <v>Medium</v>
      </c>
    </row>
    <row r="6770" customFormat="false" ht="18.65" hidden="false" customHeight="false" outlineLevel="0" collapsed="false">
      <c r="A6770" s="5" t="s">
        <v>6814</v>
      </c>
      <c r="B6770" s="6" t="s">
        <v>37</v>
      </c>
      <c r="C6770" s="6" t="s">
        <v>30</v>
      </c>
      <c r="D6770" s="6" t="s">
        <v>31</v>
      </c>
      <c r="E6770" s="6" t="s">
        <v>31</v>
      </c>
      <c r="F6770" s="7" t="n">
        <v>69</v>
      </c>
      <c r="G6770" s="6" t="s">
        <v>31</v>
      </c>
      <c r="H6770" s="6" t="s">
        <v>31</v>
      </c>
      <c r="I6770" s="6" t="s">
        <v>517</v>
      </c>
      <c r="J6770" s="6" t="s">
        <v>31</v>
      </c>
      <c r="K6770" s="6" t="s">
        <v>31</v>
      </c>
      <c r="L6770" s="6" t="s">
        <v>31</v>
      </c>
      <c r="M6770" s="6" t="s">
        <v>31</v>
      </c>
      <c r="N6770" s="6" t="s">
        <v>31</v>
      </c>
      <c r="O6770" s="6" t="s">
        <v>30</v>
      </c>
      <c r="P6770" s="6" t="s">
        <v>33</v>
      </c>
      <c r="Q6770" s="6" t="s">
        <v>31</v>
      </c>
      <c r="R6770" s="6" t="s">
        <v>58</v>
      </c>
      <c r="S6770" s="8" t="n">
        <v>105.1</v>
      </c>
      <c r="T6770" s="8" t="n">
        <v>7234.8</v>
      </c>
      <c r="U6770" s="6" t="s">
        <v>30</v>
      </c>
      <c r="V6770" s="8" t="n">
        <f aca="false">IF(X6770="0-1 Year", ROUND(S6770/0.474, 2), IF(X6770="1-2 Years", ROUND(S6770/0.287, 2), ROUND(S6770/0.14, 2)))</f>
        <v>750.71</v>
      </c>
      <c r="W6770" s="6" t="str">
        <f aca="false">IF(V6770&gt;4000, "High", IF(V6770&gt;2000, "Medium", "Low"))</f>
        <v>Low</v>
      </c>
      <c r="X6770" s="9" t="s">
        <v>1765</v>
      </c>
      <c r="Y6770" s="10" t="n">
        <f aca="false">IF(U6770="Yes", 1, 0)</f>
        <v>0</v>
      </c>
      <c r="Z6770" s="10" t="n">
        <v>1</v>
      </c>
      <c r="AA6770" s="11" t="n">
        <f aca="false">MAX(0, ($S6770 * 0.35) - ($F6770 * 0.3))</f>
        <v>16.085</v>
      </c>
      <c r="AB6770" s="12" t="str">
        <f aca="false">IF(AA6770&gt;20,"High",IF(AA6770&gt;10,"Medium","Low"))</f>
        <v>Medium</v>
      </c>
    </row>
    <row r="6771" customFormat="false" ht="18.65" hidden="false" customHeight="false" outlineLevel="0" collapsed="false">
      <c r="A6771" s="5" t="s">
        <v>6815</v>
      </c>
      <c r="B6771" s="6" t="s">
        <v>37</v>
      </c>
      <c r="C6771" s="6" t="s">
        <v>31</v>
      </c>
      <c r="D6771" s="6" t="s">
        <v>30</v>
      </c>
      <c r="E6771" s="6" t="s">
        <v>30</v>
      </c>
      <c r="F6771" s="7" t="n">
        <v>66</v>
      </c>
      <c r="G6771" s="6" t="s">
        <v>31</v>
      </c>
      <c r="H6771" s="6" t="s">
        <v>31</v>
      </c>
      <c r="I6771" s="6" t="s">
        <v>517</v>
      </c>
      <c r="J6771" s="6" t="s">
        <v>30</v>
      </c>
      <c r="K6771" s="6" t="s">
        <v>31</v>
      </c>
      <c r="L6771" s="6" t="s">
        <v>31</v>
      </c>
      <c r="M6771" s="6" t="s">
        <v>30</v>
      </c>
      <c r="N6771" s="6" t="s">
        <v>31</v>
      </c>
      <c r="O6771" s="6" t="s">
        <v>31</v>
      </c>
      <c r="P6771" s="6" t="s">
        <v>33</v>
      </c>
      <c r="Q6771" s="6" t="s">
        <v>30</v>
      </c>
      <c r="R6771" s="6" t="s">
        <v>53</v>
      </c>
      <c r="S6771" s="8" t="n">
        <v>108.1</v>
      </c>
      <c r="T6771" s="8" t="n">
        <v>7238.6</v>
      </c>
      <c r="U6771" s="6" t="s">
        <v>30</v>
      </c>
      <c r="V6771" s="8" t="n">
        <f aca="false">IF(X6771="0-1 Year", ROUND(S6771/0.474, 2), IF(X6771="1-2 Years", ROUND(S6771/0.287, 2), ROUND(S6771/0.14, 2)))</f>
        <v>772.14</v>
      </c>
      <c r="W6771" s="6" t="str">
        <f aca="false">IF(V6771&gt;4000, "High", IF(V6771&gt;2000, "Medium", "Low"))</f>
        <v>Low</v>
      </c>
      <c r="X6771" s="9" t="s">
        <v>1765</v>
      </c>
      <c r="Y6771" s="10" t="n">
        <f aca="false">IF(U6771="Yes", 1, 0)</f>
        <v>0</v>
      </c>
      <c r="Z6771" s="10" t="n">
        <v>1</v>
      </c>
      <c r="AA6771" s="11" t="n">
        <f aca="false">MAX(0, ($S6771 * 0.35) - ($F6771 * 0.3))</f>
        <v>18.035</v>
      </c>
      <c r="AB6771" s="12" t="str">
        <f aca="false">IF(AA6771&gt;20,"High",IF(AA6771&gt;10,"Medium","Low"))</f>
        <v>Medium</v>
      </c>
    </row>
    <row r="6772" customFormat="false" ht="18.65" hidden="false" customHeight="false" outlineLevel="0" collapsed="false">
      <c r="A6772" s="5" t="s">
        <v>6816</v>
      </c>
      <c r="B6772" s="6" t="s">
        <v>37</v>
      </c>
      <c r="C6772" s="6" t="s">
        <v>30</v>
      </c>
      <c r="D6772" s="6" t="s">
        <v>31</v>
      </c>
      <c r="E6772" s="6" t="s">
        <v>30</v>
      </c>
      <c r="F6772" s="7" t="n">
        <v>69</v>
      </c>
      <c r="G6772" s="6" t="s">
        <v>31</v>
      </c>
      <c r="H6772" s="6" t="s">
        <v>31</v>
      </c>
      <c r="I6772" s="6" t="s">
        <v>517</v>
      </c>
      <c r="J6772" s="6" t="s">
        <v>30</v>
      </c>
      <c r="K6772" s="6" t="s">
        <v>30</v>
      </c>
      <c r="L6772" s="6" t="s">
        <v>31</v>
      </c>
      <c r="M6772" s="6" t="s">
        <v>31</v>
      </c>
      <c r="N6772" s="6" t="s">
        <v>31</v>
      </c>
      <c r="O6772" s="6" t="s">
        <v>31</v>
      </c>
      <c r="P6772" s="6" t="s">
        <v>166</v>
      </c>
      <c r="Q6772" s="6" t="s">
        <v>30</v>
      </c>
      <c r="R6772" s="6" t="s">
        <v>53</v>
      </c>
      <c r="S6772" s="8" t="n">
        <v>105.35</v>
      </c>
      <c r="T6772" s="8" t="n">
        <v>7240.65</v>
      </c>
      <c r="U6772" s="6" t="s">
        <v>30</v>
      </c>
      <c r="V6772" s="8" t="n">
        <f aca="false">IF(X6772="0-1 Year", ROUND(S6772/0.474, 2), IF(X6772="1-2 Years", ROUND(S6772/0.287, 2), ROUND(S6772/0.14, 2)))</f>
        <v>752.5</v>
      </c>
      <c r="W6772" s="6" t="str">
        <f aca="false">IF(V6772&gt;4000, "High", IF(V6772&gt;2000, "Medium", "Low"))</f>
        <v>Low</v>
      </c>
      <c r="X6772" s="9" t="s">
        <v>1765</v>
      </c>
      <c r="Y6772" s="10" t="n">
        <f aca="false">IF(U6772="Yes", 1, 0)</f>
        <v>0</v>
      </c>
      <c r="Z6772" s="10" t="n">
        <v>1</v>
      </c>
      <c r="AA6772" s="11" t="n">
        <f aca="false">MAX(0, ($S6772 * 0.35) - ($F6772 * 0.3))</f>
        <v>16.1725</v>
      </c>
      <c r="AB6772" s="12" t="str">
        <f aca="false">IF(AA6772&gt;20,"High",IF(AA6772&gt;10,"Medium","Low"))</f>
        <v>Medium</v>
      </c>
    </row>
    <row r="6773" customFormat="false" ht="18.65" hidden="false" customHeight="false" outlineLevel="0" collapsed="false">
      <c r="A6773" s="5" t="s">
        <v>6817</v>
      </c>
      <c r="B6773" s="6" t="s">
        <v>37</v>
      </c>
      <c r="C6773" s="6" t="s">
        <v>30</v>
      </c>
      <c r="D6773" s="6" t="s">
        <v>30</v>
      </c>
      <c r="E6773" s="6" t="s">
        <v>31</v>
      </c>
      <c r="F6773" s="7" t="n">
        <v>67</v>
      </c>
      <c r="G6773" s="6" t="s">
        <v>31</v>
      </c>
      <c r="H6773" s="6" t="s">
        <v>31</v>
      </c>
      <c r="I6773" s="6" t="s">
        <v>517</v>
      </c>
      <c r="J6773" s="6" t="s">
        <v>30</v>
      </c>
      <c r="K6773" s="6" t="s">
        <v>31</v>
      </c>
      <c r="L6773" s="6" t="s">
        <v>30</v>
      </c>
      <c r="M6773" s="6" t="s">
        <v>31</v>
      </c>
      <c r="N6773" s="6" t="s">
        <v>31</v>
      </c>
      <c r="O6773" s="6" t="s">
        <v>31</v>
      </c>
      <c r="P6773" s="6" t="s">
        <v>33</v>
      </c>
      <c r="Q6773" s="6" t="s">
        <v>31</v>
      </c>
      <c r="R6773" s="6" t="s">
        <v>53</v>
      </c>
      <c r="S6773" s="8" t="n">
        <v>106.6</v>
      </c>
      <c r="T6773" s="8" t="n">
        <v>7244.7</v>
      </c>
      <c r="U6773" s="6" t="s">
        <v>30</v>
      </c>
      <c r="V6773" s="8" t="n">
        <f aca="false">IF(X6773="0-1 Year", ROUND(S6773/0.474, 2), IF(X6773="1-2 Years", ROUND(S6773/0.287, 2), ROUND(S6773/0.14, 2)))</f>
        <v>761.43</v>
      </c>
      <c r="W6773" s="6" t="str">
        <f aca="false">IF(V6773&gt;4000, "High", IF(V6773&gt;2000, "Medium", "Low"))</f>
        <v>Low</v>
      </c>
      <c r="X6773" s="9" t="s">
        <v>1765</v>
      </c>
      <c r="Y6773" s="10" t="n">
        <f aca="false">IF(U6773="Yes", 1, 0)</f>
        <v>0</v>
      </c>
      <c r="Z6773" s="10" t="n">
        <v>1</v>
      </c>
      <c r="AA6773" s="11" t="n">
        <f aca="false">MAX(0, ($S6773 * 0.35) - ($F6773 * 0.3))</f>
        <v>17.21</v>
      </c>
      <c r="AB6773" s="12" t="str">
        <f aca="false">IF(AA6773&gt;20,"High",IF(AA6773&gt;10,"Medium","Low"))</f>
        <v>Medium</v>
      </c>
    </row>
    <row r="6774" customFormat="false" ht="18.65" hidden="false" customHeight="false" outlineLevel="0" collapsed="false">
      <c r="A6774" s="5" t="s">
        <v>6818</v>
      </c>
      <c r="B6774" s="6" t="s">
        <v>37</v>
      </c>
      <c r="C6774" s="6" t="s">
        <v>30</v>
      </c>
      <c r="D6774" s="6" t="s">
        <v>31</v>
      </c>
      <c r="E6774" s="6" t="s">
        <v>31</v>
      </c>
      <c r="F6774" s="7" t="n">
        <v>65</v>
      </c>
      <c r="G6774" s="6" t="s">
        <v>31</v>
      </c>
      <c r="H6774" s="6" t="s">
        <v>31</v>
      </c>
      <c r="I6774" s="6" t="s">
        <v>517</v>
      </c>
      <c r="J6774" s="6" t="s">
        <v>30</v>
      </c>
      <c r="K6774" s="6" t="s">
        <v>31</v>
      </c>
      <c r="L6774" s="6" t="s">
        <v>31</v>
      </c>
      <c r="M6774" s="6" t="s">
        <v>31</v>
      </c>
      <c r="N6774" s="6" t="s">
        <v>31</v>
      </c>
      <c r="O6774" s="6" t="s">
        <v>31</v>
      </c>
      <c r="P6774" s="6" t="s">
        <v>166</v>
      </c>
      <c r="Q6774" s="6" t="s">
        <v>31</v>
      </c>
      <c r="R6774" s="6" t="s">
        <v>58</v>
      </c>
      <c r="S6774" s="8" t="n">
        <v>110.8</v>
      </c>
      <c r="T6774" s="8" t="n">
        <v>7245.9</v>
      </c>
      <c r="U6774" s="6" t="s">
        <v>30</v>
      </c>
      <c r="V6774" s="8" t="n">
        <f aca="false">IF(X6774="0-1 Year", ROUND(S6774/0.474, 2), IF(X6774="1-2 Years", ROUND(S6774/0.287, 2), ROUND(S6774/0.14, 2)))</f>
        <v>791.43</v>
      </c>
      <c r="W6774" s="6" t="str">
        <f aca="false">IF(V6774&gt;4000, "High", IF(V6774&gt;2000, "Medium", "Low"))</f>
        <v>Low</v>
      </c>
      <c r="X6774" s="9" t="s">
        <v>1765</v>
      </c>
      <c r="Y6774" s="10" t="n">
        <f aca="false">IF(U6774="Yes", 1, 0)</f>
        <v>0</v>
      </c>
      <c r="Z6774" s="10" t="n">
        <v>1</v>
      </c>
      <c r="AA6774" s="11" t="n">
        <f aca="false">MAX(0, ($S6774 * 0.35) - ($F6774 * 0.3))</f>
        <v>19.28</v>
      </c>
      <c r="AB6774" s="12" t="str">
        <f aca="false">IF(AA6774&gt;20,"High",IF(AA6774&gt;10,"Medium","Low"))</f>
        <v>Medium</v>
      </c>
    </row>
    <row r="6775" customFormat="false" ht="18.65" hidden="false" customHeight="false" outlineLevel="0" collapsed="false">
      <c r="A6775" s="5" t="s">
        <v>6819</v>
      </c>
      <c r="B6775" s="6" t="s">
        <v>29</v>
      </c>
      <c r="C6775" s="6" t="s">
        <v>31</v>
      </c>
      <c r="D6775" s="6" t="s">
        <v>30</v>
      </c>
      <c r="E6775" s="6" t="s">
        <v>30</v>
      </c>
      <c r="F6775" s="7" t="n">
        <v>65</v>
      </c>
      <c r="G6775" s="6" t="s">
        <v>31</v>
      </c>
      <c r="H6775" s="6" t="s">
        <v>31</v>
      </c>
      <c r="I6775" s="6" t="s">
        <v>517</v>
      </c>
      <c r="J6775" s="6" t="s">
        <v>31</v>
      </c>
      <c r="K6775" s="6" t="s">
        <v>30</v>
      </c>
      <c r="L6775" s="6" t="s">
        <v>31</v>
      </c>
      <c r="M6775" s="6" t="s">
        <v>31</v>
      </c>
      <c r="N6775" s="6" t="s">
        <v>31</v>
      </c>
      <c r="O6775" s="6" t="s">
        <v>31</v>
      </c>
      <c r="P6775" s="6" t="s">
        <v>166</v>
      </c>
      <c r="Q6775" s="6" t="s">
        <v>31</v>
      </c>
      <c r="R6775" s="6" t="s">
        <v>39</v>
      </c>
      <c r="S6775" s="8" t="n">
        <v>110.35</v>
      </c>
      <c r="T6775" s="8" t="n">
        <v>7246.15</v>
      </c>
      <c r="U6775" s="6" t="s">
        <v>30</v>
      </c>
      <c r="V6775" s="8" t="n">
        <f aca="false">IF(X6775="0-1 Year", ROUND(S6775/0.474, 2), IF(X6775="1-2 Years", ROUND(S6775/0.287, 2), ROUND(S6775/0.14, 2)))</f>
        <v>788.21</v>
      </c>
      <c r="W6775" s="6" t="str">
        <f aca="false">IF(V6775&gt;4000, "High", IF(V6775&gt;2000, "Medium", "Low"))</f>
        <v>Low</v>
      </c>
      <c r="X6775" s="9" t="s">
        <v>1765</v>
      </c>
      <c r="Y6775" s="10" t="n">
        <f aca="false">IF(U6775="Yes", 1, 0)</f>
        <v>0</v>
      </c>
      <c r="Z6775" s="10" t="n">
        <v>1</v>
      </c>
      <c r="AA6775" s="11" t="n">
        <f aca="false">MAX(0, ($S6775 * 0.35) - ($F6775 * 0.3))</f>
        <v>19.1225</v>
      </c>
      <c r="AB6775" s="12" t="str">
        <f aca="false">IF(AA6775&gt;20,"High",IF(AA6775&gt;10,"Medium","Low"))</f>
        <v>Medium</v>
      </c>
    </row>
    <row r="6776" customFormat="false" ht="18.65" hidden="false" customHeight="false" outlineLevel="0" collapsed="false">
      <c r="A6776" s="5" t="s">
        <v>6820</v>
      </c>
      <c r="B6776" s="6" t="s">
        <v>29</v>
      </c>
      <c r="C6776" s="6" t="s">
        <v>30</v>
      </c>
      <c r="D6776" s="6" t="s">
        <v>30</v>
      </c>
      <c r="E6776" s="6" t="s">
        <v>30</v>
      </c>
      <c r="F6776" s="7" t="n">
        <v>70</v>
      </c>
      <c r="G6776" s="6" t="s">
        <v>31</v>
      </c>
      <c r="H6776" s="6" t="s">
        <v>31</v>
      </c>
      <c r="I6776" s="6" t="s">
        <v>517</v>
      </c>
      <c r="J6776" s="6" t="s">
        <v>31</v>
      </c>
      <c r="K6776" s="6" t="s">
        <v>30</v>
      </c>
      <c r="L6776" s="6" t="s">
        <v>30</v>
      </c>
      <c r="M6776" s="6" t="s">
        <v>31</v>
      </c>
      <c r="N6776" s="6" t="s">
        <v>31</v>
      </c>
      <c r="O6776" s="6" t="s">
        <v>31</v>
      </c>
      <c r="P6776" s="6" t="s">
        <v>166</v>
      </c>
      <c r="Q6776" s="6" t="s">
        <v>31</v>
      </c>
      <c r="R6776" s="6" t="s">
        <v>58</v>
      </c>
      <c r="S6776" s="8" t="n">
        <v>104</v>
      </c>
      <c r="T6776" s="8" t="n">
        <v>7250.15</v>
      </c>
      <c r="U6776" s="6" t="s">
        <v>31</v>
      </c>
      <c r="V6776" s="8" t="n">
        <f aca="false">IF(X6776="0-1 Year", ROUND(S6776/0.474, 2), IF(X6776="1-2 Years", ROUND(S6776/0.287, 2), ROUND(S6776/0.14, 2)))</f>
        <v>742.86</v>
      </c>
      <c r="W6776" s="6" t="str">
        <f aca="false">IF(V6776&gt;4000, "High", IF(V6776&gt;2000, "Medium", "Low"))</f>
        <v>Low</v>
      </c>
      <c r="X6776" s="9" t="s">
        <v>1765</v>
      </c>
      <c r="Y6776" s="10" t="n">
        <f aca="false">IF(U6776="Yes", 1, 0)</f>
        <v>1</v>
      </c>
      <c r="Z6776" s="10" t="n">
        <v>1</v>
      </c>
      <c r="AA6776" s="11" t="n">
        <f aca="false">MAX(0, ($S6776 * 0.35) - ($F6776 * 0.3))</f>
        <v>15.4</v>
      </c>
      <c r="AB6776" s="12" t="str">
        <f aca="false">IF(AA6776&gt;20,"High",IF(AA6776&gt;10,"Medium","Low"))</f>
        <v>Medium</v>
      </c>
    </row>
    <row r="6777" customFormat="false" ht="18.65" hidden="false" customHeight="false" outlineLevel="0" collapsed="false">
      <c r="A6777" s="5" t="s">
        <v>6821</v>
      </c>
      <c r="B6777" s="6" t="s">
        <v>37</v>
      </c>
      <c r="C6777" s="6" t="s">
        <v>30</v>
      </c>
      <c r="D6777" s="6" t="s">
        <v>31</v>
      </c>
      <c r="E6777" s="6" t="s">
        <v>31</v>
      </c>
      <c r="F6777" s="7" t="n">
        <v>72</v>
      </c>
      <c r="G6777" s="6" t="s">
        <v>31</v>
      </c>
      <c r="H6777" s="6" t="s">
        <v>31</v>
      </c>
      <c r="I6777" s="6" t="s">
        <v>517</v>
      </c>
      <c r="J6777" s="6" t="s">
        <v>31</v>
      </c>
      <c r="K6777" s="6" t="s">
        <v>31</v>
      </c>
      <c r="L6777" s="6" t="s">
        <v>30</v>
      </c>
      <c r="M6777" s="6" t="s">
        <v>31</v>
      </c>
      <c r="N6777" s="6" t="s">
        <v>31</v>
      </c>
      <c r="O6777" s="6" t="s">
        <v>30</v>
      </c>
      <c r="P6777" s="6" t="s">
        <v>166</v>
      </c>
      <c r="Q6777" s="6" t="s">
        <v>30</v>
      </c>
      <c r="R6777" s="6" t="s">
        <v>53</v>
      </c>
      <c r="S6777" s="8" t="n">
        <v>99.9</v>
      </c>
      <c r="T6777" s="8" t="n">
        <v>7251.7</v>
      </c>
      <c r="U6777" s="6" t="s">
        <v>30</v>
      </c>
      <c r="V6777" s="8" t="n">
        <f aca="false">IF(X6777="0-1 Year", ROUND(S6777/0.474, 2), IF(X6777="1-2 Years", ROUND(S6777/0.287, 2), ROUND(S6777/0.14, 2)))</f>
        <v>713.57</v>
      </c>
      <c r="W6777" s="6" t="str">
        <f aca="false">IF(V6777&gt;4000, "High", IF(V6777&gt;2000, "Medium", "Low"))</f>
        <v>Low</v>
      </c>
      <c r="X6777" s="9" t="s">
        <v>1765</v>
      </c>
      <c r="Y6777" s="10" t="n">
        <f aca="false">IF(U6777="Yes", 1, 0)</f>
        <v>0</v>
      </c>
      <c r="Z6777" s="10" t="n">
        <v>1</v>
      </c>
      <c r="AA6777" s="11" t="n">
        <f aca="false">MAX(0, ($S6777 * 0.35) - ($F6777 * 0.3))</f>
        <v>13.365</v>
      </c>
      <c r="AB6777" s="12" t="str">
        <f aca="false">IF(AA6777&gt;20,"High",IF(AA6777&gt;10,"Medium","Low"))</f>
        <v>Medium</v>
      </c>
    </row>
    <row r="6778" customFormat="false" ht="18.65" hidden="false" customHeight="false" outlineLevel="0" collapsed="false">
      <c r="A6778" s="5" t="s">
        <v>6822</v>
      </c>
      <c r="B6778" s="6" t="s">
        <v>37</v>
      </c>
      <c r="C6778" s="6" t="s">
        <v>30</v>
      </c>
      <c r="D6778" s="6" t="s">
        <v>31</v>
      </c>
      <c r="E6778" s="6" t="s">
        <v>30</v>
      </c>
      <c r="F6778" s="7" t="n">
        <v>69</v>
      </c>
      <c r="G6778" s="6" t="s">
        <v>31</v>
      </c>
      <c r="H6778" s="6" t="s">
        <v>30</v>
      </c>
      <c r="I6778" s="6" t="s">
        <v>517</v>
      </c>
      <c r="J6778" s="6" t="s">
        <v>31</v>
      </c>
      <c r="K6778" s="6" t="s">
        <v>31</v>
      </c>
      <c r="L6778" s="6" t="s">
        <v>30</v>
      </c>
      <c r="M6778" s="6" t="s">
        <v>31</v>
      </c>
      <c r="N6778" s="6" t="s">
        <v>31</v>
      </c>
      <c r="O6778" s="6" t="s">
        <v>31</v>
      </c>
      <c r="P6778" s="6" t="s">
        <v>33</v>
      </c>
      <c r="Q6778" s="6" t="s">
        <v>31</v>
      </c>
      <c r="R6778" s="6" t="s">
        <v>58</v>
      </c>
      <c r="S6778" s="8" t="n">
        <v>106.4</v>
      </c>
      <c r="T6778" s="8" t="n">
        <v>7251.9</v>
      </c>
      <c r="U6778" s="6" t="s">
        <v>30</v>
      </c>
      <c r="V6778" s="8" t="n">
        <f aca="false">IF(X6778="0-1 Year", ROUND(S6778/0.474, 2), IF(X6778="1-2 Years", ROUND(S6778/0.287, 2), ROUND(S6778/0.14, 2)))</f>
        <v>760</v>
      </c>
      <c r="W6778" s="6" t="str">
        <f aca="false">IF(V6778&gt;4000, "High", IF(V6778&gt;2000, "Medium", "Low"))</f>
        <v>Low</v>
      </c>
      <c r="X6778" s="9" t="s">
        <v>1765</v>
      </c>
      <c r="Y6778" s="10" t="n">
        <f aca="false">IF(U6778="Yes", 1, 0)</f>
        <v>0</v>
      </c>
      <c r="Z6778" s="10" t="n">
        <v>1</v>
      </c>
      <c r="AA6778" s="11" t="n">
        <f aca="false">MAX(0, ($S6778 * 0.35) - ($F6778 * 0.3))</f>
        <v>16.54</v>
      </c>
      <c r="AB6778" s="12" t="str">
        <f aca="false">IF(AA6778&gt;20,"High",IF(AA6778&gt;10,"Medium","Low"))</f>
        <v>Medium</v>
      </c>
    </row>
    <row r="6779" customFormat="false" ht="18.65" hidden="false" customHeight="false" outlineLevel="0" collapsed="false">
      <c r="A6779" s="5" t="s">
        <v>6823</v>
      </c>
      <c r="B6779" s="6" t="s">
        <v>37</v>
      </c>
      <c r="C6779" s="6" t="s">
        <v>30</v>
      </c>
      <c r="D6779" s="6" t="s">
        <v>30</v>
      </c>
      <c r="E6779" s="6" t="s">
        <v>30</v>
      </c>
      <c r="F6779" s="7" t="n">
        <v>72</v>
      </c>
      <c r="G6779" s="6" t="s">
        <v>31</v>
      </c>
      <c r="H6779" s="6" t="s">
        <v>31</v>
      </c>
      <c r="I6779" s="6" t="s">
        <v>517</v>
      </c>
      <c r="J6779" s="6" t="s">
        <v>31</v>
      </c>
      <c r="K6779" s="6" t="s">
        <v>31</v>
      </c>
      <c r="L6779" s="6" t="s">
        <v>31</v>
      </c>
      <c r="M6779" s="6" t="s">
        <v>30</v>
      </c>
      <c r="N6779" s="6" t="s">
        <v>31</v>
      </c>
      <c r="O6779" s="6" t="s">
        <v>30</v>
      </c>
      <c r="P6779" s="6" t="s">
        <v>166</v>
      </c>
      <c r="Q6779" s="6" t="s">
        <v>31</v>
      </c>
      <c r="R6779" s="6" t="s">
        <v>53</v>
      </c>
      <c r="S6779" s="8" t="n">
        <v>101.3</v>
      </c>
      <c r="T6779" s="8" t="n">
        <v>7261.25</v>
      </c>
      <c r="U6779" s="6" t="s">
        <v>30</v>
      </c>
      <c r="V6779" s="8" t="n">
        <f aca="false">IF(X6779="0-1 Year", ROUND(S6779/0.474, 2), IF(X6779="1-2 Years", ROUND(S6779/0.287, 2), ROUND(S6779/0.14, 2)))</f>
        <v>723.57</v>
      </c>
      <c r="W6779" s="6" t="str">
        <f aca="false">IF(V6779&gt;4000, "High", IF(V6779&gt;2000, "Medium", "Low"))</f>
        <v>Low</v>
      </c>
      <c r="X6779" s="9" t="s">
        <v>1765</v>
      </c>
      <c r="Y6779" s="10" t="n">
        <f aca="false">IF(U6779="Yes", 1, 0)</f>
        <v>0</v>
      </c>
      <c r="Z6779" s="10" t="n">
        <v>1</v>
      </c>
      <c r="AA6779" s="11" t="n">
        <f aca="false">MAX(0, ($S6779 * 0.35) - ($F6779 * 0.3))</f>
        <v>13.855</v>
      </c>
      <c r="AB6779" s="12" t="str">
        <f aca="false">IF(AA6779&gt;20,"High",IF(AA6779&gt;10,"Medium","Low"))</f>
        <v>Medium</v>
      </c>
    </row>
    <row r="6780" customFormat="false" ht="18.65" hidden="false" customHeight="false" outlineLevel="0" collapsed="false">
      <c r="A6780" s="5" t="s">
        <v>6824</v>
      </c>
      <c r="B6780" s="6" t="s">
        <v>29</v>
      </c>
      <c r="C6780" s="6" t="s">
        <v>30</v>
      </c>
      <c r="D6780" s="6" t="s">
        <v>31</v>
      </c>
      <c r="E6780" s="6" t="s">
        <v>31</v>
      </c>
      <c r="F6780" s="7" t="n">
        <v>69</v>
      </c>
      <c r="G6780" s="6" t="s">
        <v>31</v>
      </c>
      <c r="H6780" s="6" t="s">
        <v>30</v>
      </c>
      <c r="I6780" s="6" t="s">
        <v>517</v>
      </c>
      <c r="J6780" s="6" t="s">
        <v>31</v>
      </c>
      <c r="K6780" s="6" t="s">
        <v>31</v>
      </c>
      <c r="L6780" s="6" t="s">
        <v>30</v>
      </c>
      <c r="M6780" s="6" t="s">
        <v>31</v>
      </c>
      <c r="N6780" s="6" t="s">
        <v>31</v>
      </c>
      <c r="O6780" s="6" t="s">
        <v>31</v>
      </c>
      <c r="P6780" s="6" t="s">
        <v>166</v>
      </c>
      <c r="Q6780" s="6" t="s">
        <v>31</v>
      </c>
      <c r="R6780" s="6" t="s">
        <v>58</v>
      </c>
      <c r="S6780" s="8" t="n">
        <v>106.35</v>
      </c>
      <c r="T6780" s="8" t="n">
        <v>7261.75</v>
      </c>
      <c r="U6780" s="6" t="s">
        <v>30</v>
      </c>
      <c r="V6780" s="8" t="n">
        <f aca="false">IF(X6780="0-1 Year", ROUND(S6780/0.474, 2), IF(X6780="1-2 Years", ROUND(S6780/0.287, 2), ROUND(S6780/0.14, 2)))</f>
        <v>759.64</v>
      </c>
      <c r="W6780" s="6" t="str">
        <f aca="false">IF(V6780&gt;4000, "High", IF(V6780&gt;2000, "Medium", "Low"))</f>
        <v>Low</v>
      </c>
      <c r="X6780" s="9" t="s">
        <v>1765</v>
      </c>
      <c r="Y6780" s="10" t="n">
        <f aca="false">IF(U6780="Yes", 1, 0)</f>
        <v>0</v>
      </c>
      <c r="Z6780" s="10" t="n">
        <v>1</v>
      </c>
      <c r="AA6780" s="11" t="n">
        <f aca="false">MAX(0, ($S6780 * 0.35) - ($F6780 * 0.3))</f>
        <v>16.5225</v>
      </c>
      <c r="AB6780" s="12" t="str">
        <f aca="false">IF(AA6780&gt;20,"High",IF(AA6780&gt;10,"Medium","Low"))</f>
        <v>Medium</v>
      </c>
    </row>
    <row r="6781" customFormat="false" ht="18.65" hidden="false" customHeight="false" outlineLevel="0" collapsed="false">
      <c r="A6781" s="5" t="s">
        <v>6825</v>
      </c>
      <c r="B6781" s="6" t="s">
        <v>29</v>
      </c>
      <c r="C6781" s="6" t="s">
        <v>30</v>
      </c>
      <c r="D6781" s="6" t="s">
        <v>30</v>
      </c>
      <c r="E6781" s="6" t="s">
        <v>30</v>
      </c>
      <c r="F6781" s="7" t="n">
        <v>69</v>
      </c>
      <c r="G6781" s="6" t="s">
        <v>31</v>
      </c>
      <c r="H6781" s="6" t="s">
        <v>30</v>
      </c>
      <c r="I6781" s="6" t="s">
        <v>517</v>
      </c>
      <c r="J6781" s="6" t="s">
        <v>30</v>
      </c>
      <c r="K6781" s="6" t="s">
        <v>31</v>
      </c>
      <c r="L6781" s="6" t="s">
        <v>31</v>
      </c>
      <c r="M6781" s="6" t="s">
        <v>31</v>
      </c>
      <c r="N6781" s="6" t="s">
        <v>31</v>
      </c>
      <c r="O6781" s="6" t="s">
        <v>31</v>
      </c>
      <c r="P6781" s="6" t="s">
        <v>33</v>
      </c>
      <c r="Q6781" s="6" t="s">
        <v>31</v>
      </c>
      <c r="R6781" s="6" t="s">
        <v>53</v>
      </c>
      <c r="S6781" s="8" t="n">
        <v>104.05</v>
      </c>
      <c r="T6781" s="8" t="n">
        <v>7262</v>
      </c>
      <c r="U6781" s="6" t="s">
        <v>31</v>
      </c>
      <c r="V6781" s="8" t="n">
        <f aca="false">IF(X6781="0-1 Year", ROUND(S6781/0.474, 2), IF(X6781="1-2 Years", ROUND(S6781/0.287, 2), ROUND(S6781/0.14, 2)))</f>
        <v>743.21</v>
      </c>
      <c r="W6781" s="6" t="str">
        <f aca="false">IF(V6781&gt;4000, "High", IF(V6781&gt;2000, "Medium", "Low"))</f>
        <v>Low</v>
      </c>
      <c r="X6781" s="9" t="s">
        <v>1765</v>
      </c>
      <c r="Y6781" s="10" t="n">
        <f aca="false">IF(U6781="Yes", 1, 0)</f>
        <v>1</v>
      </c>
      <c r="Z6781" s="10" t="n">
        <v>1</v>
      </c>
      <c r="AA6781" s="11" t="n">
        <f aca="false">MAX(0, ($S6781 * 0.35) - ($F6781 * 0.3))</f>
        <v>15.7175</v>
      </c>
      <c r="AB6781" s="12" t="str">
        <f aca="false">IF(AA6781&gt;20,"High",IF(AA6781&gt;10,"Medium","Low"))</f>
        <v>Medium</v>
      </c>
    </row>
    <row r="6782" customFormat="false" ht="18.65" hidden="false" customHeight="false" outlineLevel="0" collapsed="false">
      <c r="A6782" s="5" t="s">
        <v>6826</v>
      </c>
      <c r="B6782" s="6" t="s">
        <v>37</v>
      </c>
      <c r="C6782" s="6" t="s">
        <v>30</v>
      </c>
      <c r="D6782" s="6" t="s">
        <v>31</v>
      </c>
      <c r="E6782" s="6" t="s">
        <v>31</v>
      </c>
      <c r="F6782" s="7" t="n">
        <v>64</v>
      </c>
      <c r="G6782" s="6" t="s">
        <v>31</v>
      </c>
      <c r="H6782" s="6" t="s">
        <v>31</v>
      </c>
      <c r="I6782" s="6" t="s">
        <v>517</v>
      </c>
      <c r="J6782" s="6" t="s">
        <v>30</v>
      </c>
      <c r="K6782" s="6" t="s">
        <v>31</v>
      </c>
      <c r="L6782" s="6" t="s">
        <v>31</v>
      </c>
      <c r="M6782" s="6" t="s">
        <v>31</v>
      </c>
      <c r="N6782" s="6" t="s">
        <v>31</v>
      </c>
      <c r="O6782" s="6" t="s">
        <v>31</v>
      </c>
      <c r="P6782" s="6" t="s">
        <v>33</v>
      </c>
      <c r="Q6782" s="6" t="s">
        <v>31</v>
      </c>
      <c r="R6782" s="6" t="s">
        <v>39</v>
      </c>
      <c r="S6782" s="8" t="n">
        <v>111.45</v>
      </c>
      <c r="T6782" s="8" t="n">
        <v>7266.95</v>
      </c>
      <c r="U6782" s="6" t="s">
        <v>30</v>
      </c>
      <c r="V6782" s="8" t="n">
        <f aca="false">IF(X6782="0-1 Year", ROUND(S6782/0.474, 2), IF(X6782="1-2 Years", ROUND(S6782/0.287, 2), ROUND(S6782/0.14, 2)))</f>
        <v>796.07</v>
      </c>
      <c r="W6782" s="6" t="str">
        <f aca="false">IF(V6782&gt;4000, "High", IF(V6782&gt;2000, "Medium", "Low"))</f>
        <v>Low</v>
      </c>
      <c r="X6782" s="9" t="s">
        <v>1765</v>
      </c>
      <c r="Y6782" s="10" t="n">
        <f aca="false">IF(U6782="Yes", 1, 0)</f>
        <v>0</v>
      </c>
      <c r="Z6782" s="10" t="n">
        <v>1</v>
      </c>
      <c r="AA6782" s="11" t="n">
        <f aca="false">MAX(0, ($S6782 * 0.35) - ($F6782 * 0.3))</f>
        <v>19.8075</v>
      </c>
      <c r="AB6782" s="12" t="str">
        <f aca="false">IF(AA6782&gt;20,"High",IF(AA6782&gt;10,"Medium","Low"))</f>
        <v>Medium</v>
      </c>
    </row>
    <row r="6783" customFormat="false" ht="18.65" hidden="false" customHeight="false" outlineLevel="0" collapsed="false">
      <c r="A6783" s="5" t="s">
        <v>6827</v>
      </c>
      <c r="B6783" s="6" t="s">
        <v>37</v>
      </c>
      <c r="C6783" s="6" t="s">
        <v>30</v>
      </c>
      <c r="D6783" s="6" t="s">
        <v>30</v>
      </c>
      <c r="E6783" s="6" t="s">
        <v>30</v>
      </c>
      <c r="F6783" s="7" t="n">
        <v>68</v>
      </c>
      <c r="G6783" s="6" t="s">
        <v>31</v>
      </c>
      <c r="H6783" s="6" t="s">
        <v>31</v>
      </c>
      <c r="I6783" s="6" t="s">
        <v>517</v>
      </c>
      <c r="J6783" s="6" t="s">
        <v>31</v>
      </c>
      <c r="K6783" s="6" t="s">
        <v>31</v>
      </c>
      <c r="L6783" s="6" t="s">
        <v>30</v>
      </c>
      <c r="M6783" s="6" t="s">
        <v>31</v>
      </c>
      <c r="N6783" s="6" t="s">
        <v>31</v>
      </c>
      <c r="O6783" s="6" t="s">
        <v>31</v>
      </c>
      <c r="P6783" s="6" t="s">
        <v>166</v>
      </c>
      <c r="Q6783" s="6" t="s">
        <v>30</v>
      </c>
      <c r="R6783" s="6" t="s">
        <v>58</v>
      </c>
      <c r="S6783" s="8" t="n">
        <v>110.25</v>
      </c>
      <c r="T6783" s="8" t="n">
        <v>7279.35</v>
      </c>
      <c r="U6783" s="6" t="s">
        <v>30</v>
      </c>
      <c r="V6783" s="8" t="n">
        <f aca="false">IF(X6783="0-1 Year", ROUND(S6783/0.474, 2), IF(X6783="1-2 Years", ROUND(S6783/0.287, 2), ROUND(S6783/0.14, 2)))</f>
        <v>787.5</v>
      </c>
      <c r="W6783" s="6" t="str">
        <f aca="false">IF(V6783&gt;4000, "High", IF(V6783&gt;2000, "Medium", "Low"))</f>
        <v>Low</v>
      </c>
      <c r="X6783" s="9" t="s">
        <v>1765</v>
      </c>
      <c r="Y6783" s="10" t="n">
        <f aca="false">IF(U6783="Yes", 1, 0)</f>
        <v>0</v>
      </c>
      <c r="Z6783" s="10" t="n">
        <v>1</v>
      </c>
      <c r="AA6783" s="11" t="n">
        <f aca="false">MAX(0, ($S6783 * 0.35) - ($F6783 * 0.3))</f>
        <v>18.1875</v>
      </c>
      <c r="AB6783" s="12" t="str">
        <f aca="false">IF(AA6783&gt;20,"High",IF(AA6783&gt;10,"Medium","Low"))</f>
        <v>Medium</v>
      </c>
    </row>
    <row r="6784" customFormat="false" ht="18.65" hidden="false" customHeight="false" outlineLevel="0" collapsed="false">
      <c r="A6784" s="5" t="s">
        <v>6828</v>
      </c>
      <c r="B6784" s="6" t="s">
        <v>37</v>
      </c>
      <c r="C6784" s="6" t="s">
        <v>30</v>
      </c>
      <c r="D6784" s="6" t="s">
        <v>31</v>
      </c>
      <c r="E6784" s="6" t="s">
        <v>31</v>
      </c>
      <c r="F6784" s="7" t="n">
        <v>67</v>
      </c>
      <c r="G6784" s="6" t="s">
        <v>31</v>
      </c>
      <c r="H6784" s="6" t="s">
        <v>31</v>
      </c>
      <c r="I6784" s="6" t="s">
        <v>517</v>
      </c>
      <c r="J6784" s="6" t="s">
        <v>31</v>
      </c>
      <c r="K6784" s="6" t="s">
        <v>30</v>
      </c>
      <c r="L6784" s="6" t="s">
        <v>31</v>
      </c>
      <c r="M6784" s="6" t="s">
        <v>31</v>
      </c>
      <c r="N6784" s="6" t="s">
        <v>31</v>
      </c>
      <c r="O6784" s="6" t="s">
        <v>31</v>
      </c>
      <c r="P6784" s="6" t="s">
        <v>33</v>
      </c>
      <c r="Q6784" s="6" t="s">
        <v>31</v>
      </c>
      <c r="R6784" s="6" t="s">
        <v>39</v>
      </c>
      <c r="S6784" s="8" t="n">
        <v>109.4</v>
      </c>
      <c r="T6784" s="8" t="n">
        <v>7281.6</v>
      </c>
      <c r="U6784" s="6" t="s">
        <v>30</v>
      </c>
      <c r="V6784" s="8" t="n">
        <f aca="false">IF(X6784="0-1 Year", ROUND(S6784/0.474, 2), IF(X6784="1-2 Years", ROUND(S6784/0.287, 2), ROUND(S6784/0.14, 2)))</f>
        <v>781.43</v>
      </c>
      <c r="W6784" s="6" t="str">
        <f aca="false">IF(V6784&gt;4000, "High", IF(V6784&gt;2000, "Medium", "Low"))</f>
        <v>Low</v>
      </c>
      <c r="X6784" s="9" t="s">
        <v>1765</v>
      </c>
      <c r="Y6784" s="10" t="n">
        <f aca="false">IF(U6784="Yes", 1, 0)</f>
        <v>0</v>
      </c>
      <c r="Z6784" s="10" t="n">
        <v>1</v>
      </c>
      <c r="AA6784" s="11" t="n">
        <f aca="false">MAX(0, ($S6784 * 0.35) - ($F6784 * 0.3))</f>
        <v>18.19</v>
      </c>
      <c r="AB6784" s="12" t="str">
        <f aca="false">IF(AA6784&gt;20,"High",IF(AA6784&gt;10,"Medium","Low"))</f>
        <v>Medium</v>
      </c>
    </row>
    <row r="6785" customFormat="false" ht="18.65" hidden="false" customHeight="false" outlineLevel="0" collapsed="false">
      <c r="A6785" s="5" t="s">
        <v>6829</v>
      </c>
      <c r="B6785" s="6" t="s">
        <v>37</v>
      </c>
      <c r="C6785" s="6" t="s">
        <v>30</v>
      </c>
      <c r="D6785" s="6" t="s">
        <v>30</v>
      </c>
      <c r="E6785" s="6" t="s">
        <v>30</v>
      </c>
      <c r="F6785" s="7" t="n">
        <v>71</v>
      </c>
      <c r="G6785" s="6" t="s">
        <v>31</v>
      </c>
      <c r="H6785" s="6" t="s">
        <v>31</v>
      </c>
      <c r="I6785" s="6" t="s">
        <v>517</v>
      </c>
      <c r="J6785" s="6" t="s">
        <v>31</v>
      </c>
      <c r="K6785" s="6" t="s">
        <v>31</v>
      </c>
      <c r="L6785" s="6" t="s">
        <v>31</v>
      </c>
      <c r="M6785" s="6" t="s">
        <v>30</v>
      </c>
      <c r="N6785" s="6" t="s">
        <v>31</v>
      </c>
      <c r="O6785" s="6" t="s">
        <v>31</v>
      </c>
      <c r="P6785" s="6" t="s">
        <v>166</v>
      </c>
      <c r="Q6785" s="6" t="s">
        <v>31</v>
      </c>
      <c r="R6785" s="6" t="s">
        <v>58</v>
      </c>
      <c r="S6785" s="8" t="n">
        <v>106.75</v>
      </c>
      <c r="T6785" s="8" t="n">
        <v>7283.25</v>
      </c>
      <c r="U6785" s="6" t="s">
        <v>30</v>
      </c>
      <c r="V6785" s="8" t="n">
        <f aca="false">IF(X6785="0-1 Year", ROUND(S6785/0.474, 2), IF(X6785="1-2 Years", ROUND(S6785/0.287, 2), ROUND(S6785/0.14, 2)))</f>
        <v>762.5</v>
      </c>
      <c r="W6785" s="6" t="str">
        <f aca="false">IF(V6785&gt;4000, "High", IF(V6785&gt;2000, "Medium", "Low"))</f>
        <v>Low</v>
      </c>
      <c r="X6785" s="9" t="s">
        <v>1765</v>
      </c>
      <c r="Y6785" s="10" t="n">
        <f aca="false">IF(U6785="Yes", 1, 0)</f>
        <v>0</v>
      </c>
      <c r="Z6785" s="10" t="n">
        <v>1</v>
      </c>
      <c r="AA6785" s="11" t="n">
        <f aca="false">MAX(0, ($S6785 * 0.35) - ($F6785 * 0.3))</f>
        <v>16.0625</v>
      </c>
      <c r="AB6785" s="12" t="str">
        <f aca="false">IF(AA6785&gt;20,"High",IF(AA6785&gt;10,"Medium","Low"))</f>
        <v>Medium</v>
      </c>
    </row>
    <row r="6786" customFormat="false" ht="18.65" hidden="false" customHeight="false" outlineLevel="0" collapsed="false">
      <c r="A6786" s="5" t="s">
        <v>6830</v>
      </c>
      <c r="B6786" s="6" t="s">
        <v>29</v>
      </c>
      <c r="C6786" s="6" t="s">
        <v>30</v>
      </c>
      <c r="D6786" s="6" t="s">
        <v>31</v>
      </c>
      <c r="E6786" s="6" t="s">
        <v>30</v>
      </c>
      <c r="F6786" s="7" t="n">
        <v>72</v>
      </c>
      <c r="G6786" s="6" t="s">
        <v>31</v>
      </c>
      <c r="H6786" s="6" t="s">
        <v>31</v>
      </c>
      <c r="I6786" s="6" t="s">
        <v>517</v>
      </c>
      <c r="J6786" s="6" t="s">
        <v>30</v>
      </c>
      <c r="K6786" s="6" t="s">
        <v>31</v>
      </c>
      <c r="L6786" s="6" t="s">
        <v>30</v>
      </c>
      <c r="M6786" s="6" t="s">
        <v>30</v>
      </c>
      <c r="N6786" s="6" t="s">
        <v>31</v>
      </c>
      <c r="O6786" s="6" t="s">
        <v>31</v>
      </c>
      <c r="P6786" s="6" t="s">
        <v>166</v>
      </c>
      <c r="Q6786" s="6" t="s">
        <v>31</v>
      </c>
      <c r="R6786" s="6" t="s">
        <v>39</v>
      </c>
      <c r="S6786" s="8" t="n">
        <v>99.4</v>
      </c>
      <c r="T6786" s="8" t="n">
        <v>7285.7</v>
      </c>
      <c r="U6786" s="6" t="s">
        <v>30</v>
      </c>
      <c r="V6786" s="8" t="n">
        <f aca="false">IF(X6786="0-1 Year", ROUND(S6786/0.474, 2), IF(X6786="1-2 Years", ROUND(S6786/0.287, 2), ROUND(S6786/0.14, 2)))</f>
        <v>710</v>
      </c>
      <c r="W6786" s="6" t="str">
        <f aca="false">IF(V6786&gt;4000, "High", IF(V6786&gt;2000, "Medium", "Low"))</f>
        <v>Low</v>
      </c>
      <c r="X6786" s="9" t="s">
        <v>1765</v>
      </c>
      <c r="Y6786" s="10" t="n">
        <f aca="false">IF(U6786="Yes", 1, 0)</f>
        <v>0</v>
      </c>
      <c r="Z6786" s="10" t="n">
        <v>1</v>
      </c>
      <c r="AA6786" s="11" t="n">
        <f aca="false">MAX(0, ($S6786 * 0.35) - ($F6786 * 0.3))</f>
        <v>13.19</v>
      </c>
      <c r="AB6786" s="12" t="str">
        <f aca="false">IF(AA6786&gt;20,"High",IF(AA6786&gt;10,"Medium","Low"))</f>
        <v>Medium</v>
      </c>
    </row>
    <row r="6787" customFormat="false" ht="18.65" hidden="false" customHeight="false" outlineLevel="0" collapsed="false">
      <c r="A6787" s="5" t="s">
        <v>6831</v>
      </c>
      <c r="B6787" s="6" t="s">
        <v>29</v>
      </c>
      <c r="C6787" s="6" t="s">
        <v>30</v>
      </c>
      <c r="D6787" s="6" t="s">
        <v>31</v>
      </c>
      <c r="E6787" s="6" t="s">
        <v>31</v>
      </c>
      <c r="F6787" s="7" t="n">
        <v>71</v>
      </c>
      <c r="G6787" s="6" t="s">
        <v>31</v>
      </c>
      <c r="H6787" s="6" t="s">
        <v>30</v>
      </c>
      <c r="I6787" s="6" t="s">
        <v>517</v>
      </c>
      <c r="J6787" s="6" t="s">
        <v>31</v>
      </c>
      <c r="K6787" s="6" t="s">
        <v>31</v>
      </c>
      <c r="L6787" s="6" t="s">
        <v>31</v>
      </c>
      <c r="M6787" s="6" t="s">
        <v>30</v>
      </c>
      <c r="N6787" s="6" t="s">
        <v>31</v>
      </c>
      <c r="O6787" s="6" t="s">
        <v>31</v>
      </c>
      <c r="P6787" s="6" t="s">
        <v>33</v>
      </c>
      <c r="Q6787" s="6" t="s">
        <v>31</v>
      </c>
      <c r="R6787" s="6" t="s">
        <v>53</v>
      </c>
      <c r="S6787" s="8" t="n">
        <v>104.65</v>
      </c>
      <c r="T6787" s="8" t="n">
        <v>7288.4</v>
      </c>
      <c r="U6787" s="6" t="s">
        <v>30</v>
      </c>
      <c r="V6787" s="8" t="n">
        <f aca="false">IF(X6787="0-1 Year", ROUND(S6787/0.474, 2), IF(X6787="1-2 Years", ROUND(S6787/0.287, 2), ROUND(S6787/0.14, 2)))</f>
        <v>747.5</v>
      </c>
      <c r="W6787" s="6" t="str">
        <f aca="false">IF(V6787&gt;4000, "High", IF(V6787&gt;2000, "Medium", "Low"))</f>
        <v>Low</v>
      </c>
      <c r="X6787" s="9" t="s">
        <v>1765</v>
      </c>
      <c r="Y6787" s="10" t="n">
        <f aca="false">IF(U6787="Yes", 1, 0)</f>
        <v>0</v>
      </c>
      <c r="Z6787" s="10" t="n">
        <v>1</v>
      </c>
      <c r="AA6787" s="11" t="n">
        <f aca="false">MAX(0, ($S6787 * 0.35) - ($F6787 * 0.3))</f>
        <v>15.3275</v>
      </c>
      <c r="AB6787" s="12" t="str">
        <f aca="false">IF(AA6787&gt;20,"High",IF(AA6787&gt;10,"Medium","Low"))</f>
        <v>Medium</v>
      </c>
    </row>
    <row r="6788" customFormat="false" ht="18.65" hidden="false" customHeight="false" outlineLevel="0" collapsed="false">
      <c r="A6788" s="5" t="s">
        <v>6832</v>
      </c>
      <c r="B6788" s="6" t="s">
        <v>29</v>
      </c>
      <c r="C6788" s="6" t="s">
        <v>30</v>
      </c>
      <c r="D6788" s="6" t="s">
        <v>31</v>
      </c>
      <c r="E6788" s="6" t="s">
        <v>30</v>
      </c>
      <c r="F6788" s="7" t="n">
        <v>71</v>
      </c>
      <c r="G6788" s="6" t="s">
        <v>31</v>
      </c>
      <c r="H6788" s="6" t="s">
        <v>30</v>
      </c>
      <c r="I6788" s="6" t="s">
        <v>517</v>
      </c>
      <c r="J6788" s="6" t="s">
        <v>30</v>
      </c>
      <c r="K6788" s="6" t="s">
        <v>31</v>
      </c>
      <c r="L6788" s="6" t="s">
        <v>31</v>
      </c>
      <c r="M6788" s="6" t="s">
        <v>31</v>
      </c>
      <c r="N6788" s="6" t="s">
        <v>31</v>
      </c>
      <c r="O6788" s="6" t="s">
        <v>31</v>
      </c>
      <c r="P6788" s="6" t="s">
        <v>166</v>
      </c>
      <c r="Q6788" s="6" t="s">
        <v>31</v>
      </c>
      <c r="R6788" s="6" t="s">
        <v>39</v>
      </c>
      <c r="S6788" s="8" t="n">
        <v>105.25</v>
      </c>
      <c r="T6788" s="8" t="n">
        <v>7291.75</v>
      </c>
      <c r="U6788" s="6" t="s">
        <v>30</v>
      </c>
      <c r="V6788" s="8" t="n">
        <f aca="false">IF(X6788="0-1 Year", ROUND(S6788/0.474, 2), IF(X6788="1-2 Years", ROUND(S6788/0.287, 2), ROUND(S6788/0.14, 2)))</f>
        <v>751.79</v>
      </c>
      <c r="W6788" s="6" t="str">
        <f aca="false">IF(V6788&gt;4000, "High", IF(V6788&gt;2000, "Medium", "Low"))</f>
        <v>Low</v>
      </c>
      <c r="X6788" s="9" t="s">
        <v>1765</v>
      </c>
      <c r="Y6788" s="10" t="n">
        <f aca="false">IF(U6788="Yes", 1, 0)</f>
        <v>0</v>
      </c>
      <c r="Z6788" s="10" t="n">
        <v>1</v>
      </c>
      <c r="AA6788" s="11" t="n">
        <f aca="false">MAX(0, ($S6788 * 0.35) - ($F6788 * 0.3))</f>
        <v>15.5375</v>
      </c>
      <c r="AB6788" s="12" t="str">
        <f aca="false">IF(AA6788&gt;20,"High",IF(AA6788&gt;10,"Medium","Low"))</f>
        <v>Medium</v>
      </c>
    </row>
    <row r="6789" customFormat="false" ht="18.65" hidden="false" customHeight="false" outlineLevel="0" collapsed="false">
      <c r="A6789" s="5" t="s">
        <v>6833</v>
      </c>
      <c r="B6789" s="6" t="s">
        <v>29</v>
      </c>
      <c r="C6789" s="6" t="s">
        <v>30</v>
      </c>
      <c r="D6789" s="6" t="s">
        <v>31</v>
      </c>
      <c r="E6789" s="6" t="s">
        <v>31</v>
      </c>
      <c r="F6789" s="7" t="n">
        <v>69</v>
      </c>
      <c r="G6789" s="6" t="s">
        <v>31</v>
      </c>
      <c r="H6789" s="6" t="s">
        <v>31</v>
      </c>
      <c r="I6789" s="6" t="s">
        <v>517</v>
      </c>
      <c r="J6789" s="6" t="s">
        <v>30</v>
      </c>
      <c r="K6789" s="6" t="s">
        <v>31</v>
      </c>
      <c r="L6789" s="6" t="s">
        <v>31</v>
      </c>
      <c r="M6789" s="6" t="s">
        <v>30</v>
      </c>
      <c r="N6789" s="6" t="s">
        <v>31</v>
      </c>
      <c r="O6789" s="6" t="s">
        <v>31</v>
      </c>
      <c r="P6789" s="6" t="s">
        <v>166</v>
      </c>
      <c r="Q6789" s="6" t="s">
        <v>31</v>
      </c>
      <c r="R6789" s="6" t="s">
        <v>39</v>
      </c>
      <c r="S6789" s="8" t="n">
        <v>105</v>
      </c>
      <c r="T6789" s="8" t="n">
        <v>7297.75</v>
      </c>
      <c r="U6789" s="6" t="s">
        <v>30</v>
      </c>
      <c r="V6789" s="8" t="n">
        <f aca="false">IF(X6789="0-1 Year", ROUND(S6789/0.474, 2), IF(X6789="1-2 Years", ROUND(S6789/0.287, 2), ROUND(S6789/0.14, 2)))</f>
        <v>750</v>
      </c>
      <c r="W6789" s="6" t="str">
        <f aca="false">IF(V6789&gt;4000, "High", IF(V6789&gt;2000, "Medium", "Low"))</f>
        <v>Low</v>
      </c>
      <c r="X6789" s="9" t="s">
        <v>1765</v>
      </c>
      <c r="Y6789" s="10" t="n">
        <f aca="false">IF(U6789="Yes", 1, 0)</f>
        <v>0</v>
      </c>
      <c r="Z6789" s="10" t="n">
        <v>1</v>
      </c>
      <c r="AA6789" s="11" t="n">
        <f aca="false">MAX(0, ($S6789 * 0.35) - ($F6789 * 0.3))</f>
        <v>16.05</v>
      </c>
      <c r="AB6789" s="12" t="str">
        <f aca="false">IF(AA6789&gt;20,"High",IF(AA6789&gt;10,"Medium","Low"))</f>
        <v>Medium</v>
      </c>
    </row>
    <row r="6790" customFormat="false" ht="18.65" hidden="false" customHeight="false" outlineLevel="0" collapsed="false">
      <c r="A6790" s="5" t="s">
        <v>6834</v>
      </c>
      <c r="B6790" s="6" t="s">
        <v>29</v>
      </c>
      <c r="C6790" s="6" t="s">
        <v>31</v>
      </c>
      <c r="D6790" s="6" t="s">
        <v>31</v>
      </c>
      <c r="E6790" s="6" t="s">
        <v>30</v>
      </c>
      <c r="F6790" s="7" t="n">
        <v>68</v>
      </c>
      <c r="G6790" s="6" t="s">
        <v>31</v>
      </c>
      <c r="H6790" s="6" t="s">
        <v>31</v>
      </c>
      <c r="I6790" s="6" t="s">
        <v>517</v>
      </c>
      <c r="J6790" s="6" t="s">
        <v>30</v>
      </c>
      <c r="K6790" s="6" t="s">
        <v>31</v>
      </c>
      <c r="L6790" s="6" t="s">
        <v>31</v>
      </c>
      <c r="M6790" s="6" t="s">
        <v>30</v>
      </c>
      <c r="N6790" s="6" t="s">
        <v>31</v>
      </c>
      <c r="O6790" s="6" t="s">
        <v>31</v>
      </c>
      <c r="P6790" s="6" t="s">
        <v>38</v>
      </c>
      <c r="Q6790" s="6" t="s">
        <v>31</v>
      </c>
      <c r="R6790" s="6" t="s">
        <v>39</v>
      </c>
      <c r="S6790" s="8" t="n">
        <v>105.3</v>
      </c>
      <c r="T6790" s="8" t="n">
        <v>7299.65</v>
      </c>
      <c r="U6790" s="6" t="s">
        <v>31</v>
      </c>
      <c r="V6790" s="8" t="n">
        <f aca="false">IF(X6790="0-1 Year", ROUND(S6790/0.474, 2), IF(X6790="1-2 Years", ROUND(S6790/0.287, 2), ROUND(S6790/0.14, 2)))</f>
        <v>752.14</v>
      </c>
      <c r="W6790" s="6" t="str">
        <f aca="false">IF(V6790&gt;4000, "High", IF(V6790&gt;2000, "Medium", "Low"))</f>
        <v>Low</v>
      </c>
      <c r="X6790" s="9" t="s">
        <v>1765</v>
      </c>
      <c r="Y6790" s="10" t="n">
        <f aca="false">IF(U6790="Yes", 1, 0)</f>
        <v>1</v>
      </c>
      <c r="Z6790" s="10" t="n">
        <v>1</v>
      </c>
      <c r="AA6790" s="11" t="n">
        <f aca="false">MAX(0, ($S6790 * 0.35) - ($F6790 * 0.3))</f>
        <v>16.455</v>
      </c>
      <c r="AB6790" s="12" t="str">
        <f aca="false">IF(AA6790&gt;20,"High",IF(AA6790&gt;10,"Medium","Low"))</f>
        <v>Medium</v>
      </c>
    </row>
    <row r="6791" customFormat="false" ht="18.65" hidden="false" customHeight="false" outlineLevel="0" collapsed="false">
      <c r="A6791" s="5" t="s">
        <v>6835</v>
      </c>
      <c r="B6791" s="6" t="s">
        <v>37</v>
      </c>
      <c r="C6791" s="6" t="s">
        <v>30</v>
      </c>
      <c r="D6791" s="6" t="s">
        <v>31</v>
      </c>
      <c r="E6791" s="6" t="s">
        <v>31</v>
      </c>
      <c r="F6791" s="7" t="n">
        <v>72</v>
      </c>
      <c r="G6791" s="6" t="s">
        <v>31</v>
      </c>
      <c r="H6791" s="6" t="s">
        <v>31</v>
      </c>
      <c r="I6791" s="6" t="s">
        <v>517</v>
      </c>
      <c r="J6791" s="6" t="s">
        <v>31</v>
      </c>
      <c r="K6791" s="6" t="s">
        <v>31</v>
      </c>
      <c r="L6791" s="6" t="s">
        <v>30</v>
      </c>
      <c r="M6791" s="6" t="s">
        <v>30</v>
      </c>
      <c r="N6791" s="6" t="s">
        <v>31</v>
      </c>
      <c r="O6791" s="6" t="s">
        <v>31</v>
      </c>
      <c r="P6791" s="6" t="s">
        <v>33</v>
      </c>
      <c r="Q6791" s="6" t="s">
        <v>31</v>
      </c>
      <c r="R6791" s="6" t="s">
        <v>39</v>
      </c>
      <c r="S6791" s="8" t="n">
        <v>104.15</v>
      </c>
      <c r="T6791" s="8" t="n">
        <v>7303.05</v>
      </c>
      <c r="U6791" s="6" t="s">
        <v>30</v>
      </c>
      <c r="V6791" s="8" t="n">
        <f aca="false">IF(X6791="0-1 Year", ROUND(S6791/0.474, 2), IF(X6791="1-2 Years", ROUND(S6791/0.287, 2), ROUND(S6791/0.14, 2)))</f>
        <v>743.93</v>
      </c>
      <c r="W6791" s="6" t="str">
        <f aca="false">IF(V6791&gt;4000, "High", IF(V6791&gt;2000, "Medium", "Low"))</f>
        <v>Low</v>
      </c>
      <c r="X6791" s="9" t="s">
        <v>1765</v>
      </c>
      <c r="Y6791" s="10" t="n">
        <f aca="false">IF(U6791="Yes", 1, 0)</f>
        <v>0</v>
      </c>
      <c r="Z6791" s="10" t="n">
        <v>1</v>
      </c>
      <c r="AA6791" s="11" t="n">
        <f aca="false">MAX(0, ($S6791 * 0.35) - ($F6791 * 0.3))</f>
        <v>14.8525</v>
      </c>
      <c r="AB6791" s="12" t="str">
        <f aca="false">IF(AA6791&gt;20,"High",IF(AA6791&gt;10,"Medium","Low"))</f>
        <v>Medium</v>
      </c>
    </row>
    <row r="6792" customFormat="false" ht="18.65" hidden="false" customHeight="false" outlineLevel="0" collapsed="false">
      <c r="A6792" s="5" t="s">
        <v>6836</v>
      </c>
      <c r="B6792" s="6" t="s">
        <v>29</v>
      </c>
      <c r="C6792" s="6" t="s">
        <v>31</v>
      </c>
      <c r="D6792" s="6" t="s">
        <v>31</v>
      </c>
      <c r="E6792" s="6" t="s">
        <v>30</v>
      </c>
      <c r="F6792" s="7" t="n">
        <v>70</v>
      </c>
      <c r="G6792" s="6" t="s">
        <v>31</v>
      </c>
      <c r="H6792" s="6" t="s">
        <v>31</v>
      </c>
      <c r="I6792" s="6" t="s">
        <v>517</v>
      </c>
      <c r="J6792" s="6" t="s">
        <v>30</v>
      </c>
      <c r="K6792" s="6" t="s">
        <v>31</v>
      </c>
      <c r="L6792" s="6" t="s">
        <v>31</v>
      </c>
      <c r="M6792" s="6" t="s">
        <v>30</v>
      </c>
      <c r="N6792" s="6" t="s">
        <v>31</v>
      </c>
      <c r="O6792" s="6" t="s">
        <v>31</v>
      </c>
      <c r="P6792" s="6" t="s">
        <v>33</v>
      </c>
      <c r="Q6792" s="6" t="s">
        <v>31</v>
      </c>
      <c r="R6792" s="6" t="s">
        <v>39</v>
      </c>
      <c r="S6792" s="8" t="n">
        <v>104.8</v>
      </c>
      <c r="T6792" s="8" t="n">
        <v>7308.95</v>
      </c>
      <c r="U6792" s="6" t="s">
        <v>30</v>
      </c>
      <c r="V6792" s="8" t="n">
        <f aca="false">IF(X6792="0-1 Year", ROUND(S6792/0.474, 2), IF(X6792="1-2 Years", ROUND(S6792/0.287, 2), ROUND(S6792/0.14, 2)))</f>
        <v>748.57</v>
      </c>
      <c r="W6792" s="6" t="str">
        <f aca="false">IF(V6792&gt;4000, "High", IF(V6792&gt;2000, "Medium", "Low"))</f>
        <v>Low</v>
      </c>
      <c r="X6792" s="9" t="s">
        <v>1765</v>
      </c>
      <c r="Y6792" s="10" t="n">
        <f aca="false">IF(U6792="Yes", 1, 0)</f>
        <v>0</v>
      </c>
      <c r="Z6792" s="10" t="n">
        <v>1</v>
      </c>
      <c r="AA6792" s="11" t="n">
        <f aca="false">MAX(0, ($S6792 * 0.35) - ($F6792 * 0.3))</f>
        <v>15.68</v>
      </c>
      <c r="AB6792" s="12" t="str">
        <f aca="false">IF(AA6792&gt;20,"High",IF(AA6792&gt;10,"Medium","Low"))</f>
        <v>Medium</v>
      </c>
    </row>
    <row r="6793" customFormat="false" ht="18.65" hidden="false" customHeight="false" outlineLevel="0" collapsed="false">
      <c r="A6793" s="5" t="s">
        <v>6837</v>
      </c>
      <c r="B6793" s="6" t="s">
        <v>29</v>
      </c>
      <c r="C6793" s="6" t="s">
        <v>30</v>
      </c>
      <c r="D6793" s="6" t="s">
        <v>31</v>
      </c>
      <c r="E6793" s="6" t="s">
        <v>30</v>
      </c>
      <c r="F6793" s="7" t="n">
        <v>69</v>
      </c>
      <c r="G6793" s="6" t="s">
        <v>31</v>
      </c>
      <c r="H6793" s="6" t="s">
        <v>31</v>
      </c>
      <c r="I6793" s="6" t="s">
        <v>517</v>
      </c>
      <c r="J6793" s="6" t="s">
        <v>31</v>
      </c>
      <c r="K6793" s="6" t="s">
        <v>31</v>
      </c>
      <c r="L6793" s="6" t="s">
        <v>31</v>
      </c>
      <c r="M6793" s="6" t="s">
        <v>31</v>
      </c>
      <c r="N6793" s="6" t="s">
        <v>30</v>
      </c>
      <c r="O6793" s="6" t="s">
        <v>31</v>
      </c>
      <c r="P6793" s="6" t="s">
        <v>33</v>
      </c>
      <c r="Q6793" s="6" t="s">
        <v>31</v>
      </c>
      <c r="R6793" s="6" t="s">
        <v>58</v>
      </c>
      <c r="S6793" s="8" t="n">
        <v>107.2</v>
      </c>
      <c r="T6793" s="8" t="n">
        <v>7317.1</v>
      </c>
      <c r="U6793" s="6" t="s">
        <v>30</v>
      </c>
      <c r="V6793" s="8" t="n">
        <f aca="false">IF(X6793="0-1 Year", ROUND(S6793/0.474, 2), IF(X6793="1-2 Years", ROUND(S6793/0.287, 2), ROUND(S6793/0.14, 2)))</f>
        <v>765.71</v>
      </c>
      <c r="W6793" s="6" t="str">
        <f aca="false">IF(V6793&gt;4000, "High", IF(V6793&gt;2000, "Medium", "Low"))</f>
        <v>Low</v>
      </c>
      <c r="X6793" s="9" t="s">
        <v>1765</v>
      </c>
      <c r="Y6793" s="10" t="n">
        <f aca="false">IF(U6793="Yes", 1, 0)</f>
        <v>0</v>
      </c>
      <c r="Z6793" s="10" t="n">
        <v>1</v>
      </c>
      <c r="AA6793" s="11" t="n">
        <f aca="false">MAX(0, ($S6793 * 0.35) - ($F6793 * 0.3))</f>
        <v>16.82</v>
      </c>
      <c r="AB6793" s="12" t="str">
        <f aca="false">IF(AA6793&gt;20,"High",IF(AA6793&gt;10,"Medium","Low"))</f>
        <v>Medium</v>
      </c>
    </row>
    <row r="6794" customFormat="false" ht="18.65" hidden="false" customHeight="false" outlineLevel="0" collapsed="false">
      <c r="A6794" s="5" t="s">
        <v>6838</v>
      </c>
      <c r="B6794" s="6" t="s">
        <v>29</v>
      </c>
      <c r="C6794" s="6" t="s">
        <v>31</v>
      </c>
      <c r="D6794" s="6" t="s">
        <v>31</v>
      </c>
      <c r="E6794" s="6" t="s">
        <v>30</v>
      </c>
      <c r="F6794" s="7" t="n">
        <v>69</v>
      </c>
      <c r="G6794" s="6" t="s">
        <v>31</v>
      </c>
      <c r="H6794" s="6" t="s">
        <v>31</v>
      </c>
      <c r="I6794" s="6" t="s">
        <v>517</v>
      </c>
      <c r="J6794" s="6" t="s">
        <v>30</v>
      </c>
      <c r="K6794" s="6" t="s">
        <v>31</v>
      </c>
      <c r="L6794" s="6" t="s">
        <v>31</v>
      </c>
      <c r="M6794" s="6" t="s">
        <v>31</v>
      </c>
      <c r="N6794" s="6" t="s">
        <v>31</v>
      </c>
      <c r="O6794" s="6" t="s">
        <v>31</v>
      </c>
      <c r="P6794" s="6" t="s">
        <v>166</v>
      </c>
      <c r="Q6794" s="6" t="s">
        <v>31</v>
      </c>
      <c r="R6794" s="6" t="s">
        <v>53</v>
      </c>
      <c r="S6794" s="8" t="n">
        <v>108.4</v>
      </c>
      <c r="T6794" s="8" t="n">
        <v>7318.2</v>
      </c>
      <c r="U6794" s="6" t="s">
        <v>31</v>
      </c>
      <c r="V6794" s="8" t="n">
        <f aca="false">IF(X6794="0-1 Year", ROUND(S6794/0.474, 2), IF(X6794="1-2 Years", ROUND(S6794/0.287, 2), ROUND(S6794/0.14, 2)))</f>
        <v>774.29</v>
      </c>
      <c r="W6794" s="6" t="str">
        <f aca="false">IF(V6794&gt;4000, "High", IF(V6794&gt;2000, "Medium", "Low"))</f>
        <v>Low</v>
      </c>
      <c r="X6794" s="9" t="s">
        <v>1765</v>
      </c>
      <c r="Y6794" s="10" t="n">
        <f aca="false">IF(U6794="Yes", 1, 0)</f>
        <v>1</v>
      </c>
      <c r="Z6794" s="10" t="n">
        <v>1</v>
      </c>
      <c r="AA6794" s="11" t="n">
        <f aca="false">MAX(0, ($S6794 * 0.35) - ($F6794 * 0.3))</f>
        <v>17.24</v>
      </c>
      <c r="AB6794" s="12" t="str">
        <f aca="false">IF(AA6794&gt;20,"High",IF(AA6794&gt;10,"Medium","Low"))</f>
        <v>Medium</v>
      </c>
    </row>
    <row r="6795" customFormat="false" ht="18.65" hidden="false" customHeight="false" outlineLevel="0" collapsed="false">
      <c r="A6795" s="5" t="s">
        <v>6839</v>
      </c>
      <c r="B6795" s="6" t="s">
        <v>29</v>
      </c>
      <c r="C6795" s="6" t="s">
        <v>30</v>
      </c>
      <c r="D6795" s="6" t="s">
        <v>31</v>
      </c>
      <c r="E6795" s="6" t="s">
        <v>30</v>
      </c>
      <c r="F6795" s="7" t="n">
        <v>68</v>
      </c>
      <c r="G6795" s="6" t="s">
        <v>31</v>
      </c>
      <c r="H6795" s="6" t="s">
        <v>31</v>
      </c>
      <c r="I6795" s="6" t="s">
        <v>517</v>
      </c>
      <c r="J6795" s="6" t="s">
        <v>31</v>
      </c>
      <c r="K6795" s="6" t="s">
        <v>31</v>
      </c>
      <c r="L6795" s="6" t="s">
        <v>30</v>
      </c>
      <c r="M6795" s="6" t="s">
        <v>31</v>
      </c>
      <c r="N6795" s="6" t="s">
        <v>31</v>
      </c>
      <c r="O6795" s="6" t="s">
        <v>31</v>
      </c>
      <c r="P6795" s="6" t="s">
        <v>38</v>
      </c>
      <c r="Q6795" s="6" t="s">
        <v>31</v>
      </c>
      <c r="R6795" s="6" t="s">
        <v>39</v>
      </c>
      <c r="S6795" s="8" t="n">
        <v>107.7</v>
      </c>
      <c r="T6795" s="8" t="n">
        <v>7320.9</v>
      </c>
      <c r="U6795" s="6" t="s">
        <v>30</v>
      </c>
      <c r="V6795" s="8" t="n">
        <f aca="false">IF(X6795="0-1 Year", ROUND(S6795/0.474, 2), IF(X6795="1-2 Years", ROUND(S6795/0.287, 2), ROUND(S6795/0.14, 2)))</f>
        <v>769.29</v>
      </c>
      <c r="W6795" s="6" t="str">
        <f aca="false">IF(V6795&gt;4000, "High", IF(V6795&gt;2000, "Medium", "Low"))</f>
        <v>Low</v>
      </c>
      <c r="X6795" s="9" t="s">
        <v>1765</v>
      </c>
      <c r="Y6795" s="10" t="n">
        <f aca="false">IF(U6795="Yes", 1, 0)</f>
        <v>0</v>
      </c>
      <c r="Z6795" s="10" t="n">
        <v>1</v>
      </c>
      <c r="AA6795" s="11" t="n">
        <f aca="false">MAX(0, ($S6795 * 0.35) - ($F6795 * 0.3))</f>
        <v>17.295</v>
      </c>
      <c r="AB6795" s="12" t="str">
        <f aca="false">IF(AA6795&gt;20,"High",IF(AA6795&gt;10,"Medium","Low"))</f>
        <v>Medium</v>
      </c>
    </row>
    <row r="6796" customFormat="false" ht="18.65" hidden="false" customHeight="false" outlineLevel="0" collapsed="false">
      <c r="A6796" s="5" t="s">
        <v>6840</v>
      </c>
      <c r="B6796" s="6" t="s">
        <v>29</v>
      </c>
      <c r="C6796" s="6" t="s">
        <v>30</v>
      </c>
      <c r="D6796" s="6" t="s">
        <v>31</v>
      </c>
      <c r="E6796" s="6" t="s">
        <v>30</v>
      </c>
      <c r="F6796" s="7" t="n">
        <v>67</v>
      </c>
      <c r="G6796" s="6" t="s">
        <v>31</v>
      </c>
      <c r="H6796" s="6" t="s">
        <v>30</v>
      </c>
      <c r="I6796" s="6" t="s">
        <v>517</v>
      </c>
      <c r="J6796" s="6" t="s">
        <v>31</v>
      </c>
      <c r="K6796" s="6" t="s">
        <v>31</v>
      </c>
      <c r="L6796" s="6" t="s">
        <v>31</v>
      </c>
      <c r="M6796" s="6" t="s">
        <v>31</v>
      </c>
      <c r="N6796" s="6" t="s">
        <v>31</v>
      </c>
      <c r="O6796" s="6" t="s">
        <v>31</v>
      </c>
      <c r="P6796" s="6" t="s">
        <v>166</v>
      </c>
      <c r="Q6796" s="6" t="s">
        <v>31</v>
      </c>
      <c r="R6796" s="6" t="s">
        <v>39</v>
      </c>
      <c r="S6796" s="8" t="n">
        <v>111.05</v>
      </c>
      <c r="T6796" s="8" t="n">
        <v>7321.05</v>
      </c>
      <c r="U6796" s="6" t="s">
        <v>30</v>
      </c>
      <c r="V6796" s="8" t="n">
        <f aca="false">IF(X6796="0-1 Year", ROUND(S6796/0.474, 2), IF(X6796="1-2 Years", ROUND(S6796/0.287, 2), ROUND(S6796/0.14, 2)))</f>
        <v>793.21</v>
      </c>
      <c r="W6796" s="6" t="str">
        <f aca="false">IF(V6796&gt;4000, "High", IF(V6796&gt;2000, "Medium", "Low"))</f>
        <v>Low</v>
      </c>
      <c r="X6796" s="9" t="s">
        <v>1765</v>
      </c>
      <c r="Y6796" s="10" t="n">
        <f aca="false">IF(U6796="Yes", 1, 0)</f>
        <v>0</v>
      </c>
      <c r="Z6796" s="10" t="n">
        <v>1</v>
      </c>
      <c r="AA6796" s="11" t="n">
        <f aca="false">MAX(0, ($S6796 * 0.35) - ($F6796 * 0.3))</f>
        <v>18.7675</v>
      </c>
      <c r="AB6796" s="12" t="str">
        <f aca="false">IF(AA6796&gt;20,"High",IF(AA6796&gt;10,"Medium","Low"))</f>
        <v>Medium</v>
      </c>
    </row>
    <row r="6797" customFormat="false" ht="18.65" hidden="false" customHeight="false" outlineLevel="0" collapsed="false">
      <c r="A6797" s="5" t="s">
        <v>6841</v>
      </c>
      <c r="B6797" s="6" t="s">
        <v>29</v>
      </c>
      <c r="C6797" s="6" t="s">
        <v>30</v>
      </c>
      <c r="D6797" s="6" t="s">
        <v>31</v>
      </c>
      <c r="E6797" s="6" t="s">
        <v>31</v>
      </c>
      <c r="F6797" s="7" t="n">
        <v>68</v>
      </c>
      <c r="G6797" s="6" t="s">
        <v>31</v>
      </c>
      <c r="H6797" s="6" t="s">
        <v>30</v>
      </c>
      <c r="I6797" s="6" t="s">
        <v>517</v>
      </c>
      <c r="J6797" s="6" t="s">
        <v>30</v>
      </c>
      <c r="K6797" s="6" t="s">
        <v>31</v>
      </c>
      <c r="L6797" s="6" t="s">
        <v>31</v>
      </c>
      <c r="M6797" s="6" t="s">
        <v>31</v>
      </c>
      <c r="N6797" s="6" t="s">
        <v>31</v>
      </c>
      <c r="O6797" s="6" t="s">
        <v>31</v>
      </c>
      <c r="P6797" s="6" t="s">
        <v>33</v>
      </c>
      <c r="Q6797" s="6" t="s">
        <v>30</v>
      </c>
      <c r="R6797" s="6" t="s">
        <v>58</v>
      </c>
      <c r="S6797" s="8" t="n">
        <v>105.75</v>
      </c>
      <c r="T6797" s="8" t="n">
        <v>7322.5</v>
      </c>
      <c r="U6797" s="6" t="s">
        <v>30</v>
      </c>
      <c r="V6797" s="8" t="n">
        <f aca="false">IF(X6797="0-1 Year", ROUND(S6797/0.474, 2), IF(X6797="1-2 Years", ROUND(S6797/0.287, 2), ROUND(S6797/0.14, 2)))</f>
        <v>755.36</v>
      </c>
      <c r="W6797" s="6" t="str">
        <f aca="false">IF(V6797&gt;4000, "High", IF(V6797&gt;2000, "Medium", "Low"))</f>
        <v>Low</v>
      </c>
      <c r="X6797" s="9" t="s">
        <v>1765</v>
      </c>
      <c r="Y6797" s="10" t="n">
        <f aca="false">IF(U6797="Yes", 1, 0)</f>
        <v>0</v>
      </c>
      <c r="Z6797" s="10" t="n">
        <v>1</v>
      </c>
      <c r="AA6797" s="11" t="n">
        <f aca="false">MAX(0, ($S6797 * 0.35) - ($F6797 * 0.3))</f>
        <v>16.6125</v>
      </c>
      <c r="AB6797" s="12" t="str">
        <f aca="false">IF(AA6797&gt;20,"High",IF(AA6797&gt;10,"Medium","Low"))</f>
        <v>Medium</v>
      </c>
    </row>
    <row r="6798" customFormat="false" ht="18.65" hidden="false" customHeight="false" outlineLevel="0" collapsed="false">
      <c r="A6798" s="5" t="s">
        <v>6842</v>
      </c>
      <c r="B6798" s="6" t="s">
        <v>37</v>
      </c>
      <c r="C6798" s="6" t="s">
        <v>30</v>
      </c>
      <c r="D6798" s="6" t="s">
        <v>31</v>
      </c>
      <c r="E6798" s="6" t="s">
        <v>30</v>
      </c>
      <c r="F6798" s="7" t="n">
        <v>72</v>
      </c>
      <c r="G6798" s="6" t="s">
        <v>31</v>
      </c>
      <c r="H6798" s="6" t="s">
        <v>31</v>
      </c>
      <c r="I6798" s="6" t="s">
        <v>517</v>
      </c>
      <c r="J6798" s="6" t="s">
        <v>30</v>
      </c>
      <c r="K6798" s="6" t="s">
        <v>31</v>
      </c>
      <c r="L6798" s="6" t="s">
        <v>31</v>
      </c>
      <c r="M6798" s="6" t="s">
        <v>30</v>
      </c>
      <c r="N6798" s="6" t="s">
        <v>31</v>
      </c>
      <c r="O6798" s="6" t="s">
        <v>31</v>
      </c>
      <c r="P6798" s="6" t="s">
        <v>33</v>
      </c>
      <c r="Q6798" s="6" t="s">
        <v>31</v>
      </c>
      <c r="R6798" s="6" t="s">
        <v>39</v>
      </c>
      <c r="S6798" s="8" t="n">
        <v>101.35</v>
      </c>
      <c r="T6798" s="8" t="n">
        <v>7323.15</v>
      </c>
      <c r="U6798" s="6" t="s">
        <v>30</v>
      </c>
      <c r="V6798" s="8" t="n">
        <f aca="false">IF(X6798="0-1 Year", ROUND(S6798/0.474, 2), IF(X6798="1-2 Years", ROUND(S6798/0.287, 2), ROUND(S6798/0.14, 2)))</f>
        <v>723.93</v>
      </c>
      <c r="W6798" s="6" t="str">
        <f aca="false">IF(V6798&gt;4000, "High", IF(V6798&gt;2000, "Medium", "Low"))</f>
        <v>Low</v>
      </c>
      <c r="X6798" s="9" t="s">
        <v>1765</v>
      </c>
      <c r="Y6798" s="10" t="n">
        <f aca="false">IF(U6798="Yes", 1, 0)</f>
        <v>0</v>
      </c>
      <c r="Z6798" s="10" t="n">
        <v>1</v>
      </c>
      <c r="AA6798" s="11" t="n">
        <f aca="false">MAX(0, ($S6798 * 0.35) - ($F6798 * 0.3))</f>
        <v>13.8725</v>
      </c>
      <c r="AB6798" s="12" t="str">
        <f aca="false">IF(AA6798&gt;20,"High",IF(AA6798&gt;10,"Medium","Low"))</f>
        <v>Medium</v>
      </c>
    </row>
    <row r="6799" customFormat="false" ht="18.65" hidden="false" customHeight="false" outlineLevel="0" collapsed="false">
      <c r="A6799" s="5" t="s">
        <v>6843</v>
      </c>
      <c r="B6799" s="6" t="s">
        <v>29</v>
      </c>
      <c r="C6799" s="6" t="s">
        <v>30</v>
      </c>
      <c r="D6799" s="6" t="s">
        <v>31</v>
      </c>
      <c r="E6799" s="6" t="s">
        <v>30</v>
      </c>
      <c r="F6799" s="7" t="n">
        <v>72</v>
      </c>
      <c r="G6799" s="6" t="s">
        <v>31</v>
      </c>
      <c r="H6799" s="6" t="s">
        <v>31</v>
      </c>
      <c r="I6799" s="6" t="s">
        <v>517</v>
      </c>
      <c r="J6799" s="6" t="s">
        <v>31</v>
      </c>
      <c r="K6799" s="6" t="s">
        <v>31</v>
      </c>
      <c r="L6799" s="6" t="s">
        <v>30</v>
      </c>
      <c r="M6799" s="6" t="s">
        <v>31</v>
      </c>
      <c r="N6799" s="6" t="s">
        <v>30</v>
      </c>
      <c r="O6799" s="6" t="s">
        <v>31</v>
      </c>
      <c r="P6799" s="6" t="s">
        <v>166</v>
      </c>
      <c r="Q6799" s="6" t="s">
        <v>31</v>
      </c>
      <c r="R6799" s="6" t="s">
        <v>53</v>
      </c>
      <c r="S6799" s="8" t="n">
        <v>100.55</v>
      </c>
      <c r="T6799" s="8" t="n">
        <v>7325.1</v>
      </c>
      <c r="U6799" s="6" t="s">
        <v>30</v>
      </c>
      <c r="V6799" s="8" t="n">
        <f aca="false">IF(X6799="0-1 Year", ROUND(S6799/0.474, 2), IF(X6799="1-2 Years", ROUND(S6799/0.287, 2), ROUND(S6799/0.14, 2)))</f>
        <v>718.21</v>
      </c>
      <c r="W6799" s="6" t="str">
        <f aca="false">IF(V6799&gt;4000, "High", IF(V6799&gt;2000, "Medium", "Low"))</f>
        <v>Low</v>
      </c>
      <c r="X6799" s="9" t="s">
        <v>1765</v>
      </c>
      <c r="Y6799" s="10" t="n">
        <f aca="false">IF(U6799="Yes", 1, 0)</f>
        <v>0</v>
      </c>
      <c r="Z6799" s="10" t="n">
        <v>1</v>
      </c>
      <c r="AA6799" s="11" t="n">
        <f aca="false">MAX(0, ($S6799 * 0.35) - ($F6799 * 0.3))</f>
        <v>13.5925</v>
      </c>
      <c r="AB6799" s="12" t="str">
        <f aca="false">IF(AA6799&gt;20,"High",IF(AA6799&gt;10,"Medium","Low"))</f>
        <v>Medium</v>
      </c>
    </row>
    <row r="6800" customFormat="false" ht="18.65" hidden="false" customHeight="false" outlineLevel="0" collapsed="false">
      <c r="A6800" s="5" t="s">
        <v>6844</v>
      </c>
      <c r="B6800" s="6" t="s">
        <v>29</v>
      </c>
      <c r="C6800" s="6" t="s">
        <v>30</v>
      </c>
      <c r="D6800" s="6" t="s">
        <v>31</v>
      </c>
      <c r="E6800" s="6" t="s">
        <v>30</v>
      </c>
      <c r="F6800" s="7" t="n">
        <v>67</v>
      </c>
      <c r="G6800" s="6" t="s">
        <v>31</v>
      </c>
      <c r="H6800" s="6" t="s">
        <v>31</v>
      </c>
      <c r="I6800" s="6" t="s">
        <v>517</v>
      </c>
      <c r="J6800" s="6" t="s">
        <v>31</v>
      </c>
      <c r="K6800" s="6" t="s">
        <v>31</v>
      </c>
      <c r="L6800" s="6" t="s">
        <v>31</v>
      </c>
      <c r="M6800" s="6" t="s">
        <v>30</v>
      </c>
      <c r="N6800" s="6" t="s">
        <v>31</v>
      </c>
      <c r="O6800" s="6" t="s">
        <v>31</v>
      </c>
      <c r="P6800" s="6" t="s">
        <v>33</v>
      </c>
      <c r="Q6800" s="6" t="s">
        <v>30</v>
      </c>
      <c r="R6800" s="6" t="s">
        <v>58</v>
      </c>
      <c r="S6800" s="8" t="n">
        <v>109.9</v>
      </c>
      <c r="T6800" s="8" t="n">
        <v>7332.4</v>
      </c>
      <c r="U6800" s="6" t="s">
        <v>30</v>
      </c>
      <c r="V6800" s="8" t="n">
        <f aca="false">IF(X6800="0-1 Year", ROUND(S6800/0.474, 2), IF(X6800="1-2 Years", ROUND(S6800/0.287, 2), ROUND(S6800/0.14, 2)))</f>
        <v>785</v>
      </c>
      <c r="W6800" s="6" t="str">
        <f aca="false">IF(V6800&gt;4000, "High", IF(V6800&gt;2000, "Medium", "Low"))</f>
        <v>Low</v>
      </c>
      <c r="X6800" s="9" t="s">
        <v>1765</v>
      </c>
      <c r="Y6800" s="10" t="n">
        <f aca="false">IF(U6800="Yes", 1, 0)</f>
        <v>0</v>
      </c>
      <c r="Z6800" s="10" t="n">
        <v>1</v>
      </c>
      <c r="AA6800" s="11" t="n">
        <f aca="false">MAX(0, ($S6800 * 0.35) - ($F6800 * 0.3))</f>
        <v>18.365</v>
      </c>
      <c r="AB6800" s="12" t="str">
        <f aca="false">IF(AA6800&gt;20,"High",IF(AA6800&gt;10,"Medium","Low"))</f>
        <v>Medium</v>
      </c>
    </row>
    <row r="6801" customFormat="false" ht="18.65" hidden="false" customHeight="false" outlineLevel="0" collapsed="false">
      <c r="A6801" s="5" t="s">
        <v>6845</v>
      </c>
      <c r="B6801" s="6" t="s">
        <v>37</v>
      </c>
      <c r="C6801" s="6" t="s">
        <v>30</v>
      </c>
      <c r="D6801" s="6" t="s">
        <v>30</v>
      </c>
      <c r="E6801" s="6" t="s">
        <v>30</v>
      </c>
      <c r="F6801" s="7" t="n">
        <v>64</v>
      </c>
      <c r="G6801" s="6" t="s">
        <v>31</v>
      </c>
      <c r="H6801" s="6" t="s">
        <v>31</v>
      </c>
      <c r="I6801" s="6" t="s">
        <v>517</v>
      </c>
      <c r="J6801" s="6" t="s">
        <v>31</v>
      </c>
      <c r="K6801" s="6" t="s">
        <v>31</v>
      </c>
      <c r="L6801" s="6" t="s">
        <v>31</v>
      </c>
      <c r="M6801" s="6" t="s">
        <v>31</v>
      </c>
      <c r="N6801" s="6" t="s">
        <v>31</v>
      </c>
      <c r="O6801" s="6" t="s">
        <v>31</v>
      </c>
      <c r="P6801" s="6" t="s">
        <v>166</v>
      </c>
      <c r="Q6801" s="6" t="s">
        <v>31</v>
      </c>
      <c r="R6801" s="6" t="s">
        <v>53</v>
      </c>
      <c r="S6801" s="8" t="n">
        <v>115.1</v>
      </c>
      <c r="T6801" s="8" t="n">
        <v>7334.05</v>
      </c>
      <c r="U6801" s="6" t="s">
        <v>30</v>
      </c>
      <c r="V6801" s="8" t="n">
        <f aca="false">IF(X6801="0-1 Year", ROUND(S6801/0.474, 2), IF(X6801="1-2 Years", ROUND(S6801/0.287, 2), ROUND(S6801/0.14, 2)))</f>
        <v>822.14</v>
      </c>
      <c r="W6801" s="6" t="str">
        <f aca="false">IF(V6801&gt;4000, "High", IF(V6801&gt;2000, "Medium", "Low"))</f>
        <v>Low</v>
      </c>
      <c r="X6801" s="9" t="s">
        <v>1765</v>
      </c>
      <c r="Y6801" s="10" t="n">
        <f aca="false">IF(U6801="Yes", 1, 0)</f>
        <v>0</v>
      </c>
      <c r="Z6801" s="10" t="n">
        <v>1</v>
      </c>
      <c r="AA6801" s="11" t="n">
        <f aca="false">MAX(0, ($S6801 * 0.35) - ($F6801 * 0.3))</f>
        <v>21.085</v>
      </c>
      <c r="AB6801" s="12" t="str">
        <f aca="false">IF(AA6801&gt;20,"High",IF(AA6801&gt;10,"Medium","Low"))</f>
        <v>High</v>
      </c>
    </row>
    <row r="6802" customFormat="false" ht="18.65" hidden="false" customHeight="false" outlineLevel="0" collapsed="false">
      <c r="A6802" s="5" t="s">
        <v>6846</v>
      </c>
      <c r="B6802" s="6" t="s">
        <v>37</v>
      </c>
      <c r="C6802" s="6" t="s">
        <v>30</v>
      </c>
      <c r="D6802" s="6" t="s">
        <v>31</v>
      </c>
      <c r="E6802" s="6" t="s">
        <v>30</v>
      </c>
      <c r="F6802" s="7" t="n">
        <v>72</v>
      </c>
      <c r="G6802" s="6" t="s">
        <v>31</v>
      </c>
      <c r="H6802" s="6" t="s">
        <v>31</v>
      </c>
      <c r="I6802" s="6" t="s">
        <v>517</v>
      </c>
      <c r="J6802" s="6" t="s">
        <v>31</v>
      </c>
      <c r="K6802" s="6" t="s">
        <v>31</v>
      </c>
      <c r="L6802" s="6" t="s">
        <v>31</v>
      </c>
      <c r="M6802" s="6" t="s">
        <v>30</v>
      </c>
      <c r="N6802" s="6" t="s">
        <v>31</v>
      </c>
      <c r="O6802" s="6" t="s">
        <v>30</v>
      </c>
      <c r="P6802" s="6" t="s">
        <v>166</v>
      </c>
      <c r="Q6802" s="6" t="s">
        <v>30</v>
      </c>
      <c r="R6802" s="6" t="s">
        <v>53</v>
      </c>
      <c r="S6802" s="8" t="n">
        <v>100.65</v>
      </c>
      <c r="T6802" s="8" t="n">
        <v>7334.05</v>
      </c>
      <c r="U6802" s="6" t="s">
        <v>30</v>
      </c>
      <c r="V6802" s="8" t="n">
        <f aca="false">IF(X6802="0-1 Year", ROUND(S6802/0.474, 2), IF(X6802="1-2 Years", ROUND(S6802/0.287, 2), ROUND(S6802/0.14, 2)))</f>
        <v>718.93</v>
      </c>
      <c r="W6802" s="6" t="str">
        <f aca="false">IF(V6802&gt;4000, "High", IF(V6802&gt;2000, "Medium", "Low"))</f>
        <v>Low</v>
      </c>
      <c r="X6802" s="9" t="s">
        <v>1765</v>
      </c>
      <c r="Y6802" s="10" t="n">
        <f aca="false">IF(U6802="Yes", 1, 0)</f>
        <v>0</v>
      </c>
      <c r="Z6802" s="10" t="n">
        <v>1</v>
      </c>
      <c r="AA6802" s="11" t="n">
        <f aca="false">MAX(0, ($S6802 * 0.35) - ($F6802 * 0.3))</f>
        <v>13.6275</v>
      </c>
      <c r="AB6802" s="12" t="str">
        <f aca="false">IF(AA6802&gt;20,"High",IF(AA6802&gt;10,"Medium","Low"))</f>
        <v>Medium</v>
      </c>
    </row>
    <row r="6803" customFormat="false" ht="18.65" hidden="false" customHeight="false" outlineLevel="0" collapsed="false">
      <c r="A6803" s="5" t="s">
        <v>6847</v>
      </c>
      <c r="B6803" s="6" t="s">
        <v>37</v>
      </c>
      <c r="C6803" s="6" t="s">
        <v>30</v>
      </c>
      <c r="D6803" s="6" t="s">
        <v>31</v>
      </c>
      <c r="E6803" s="6" t="s">
        <v>31</v>
      </c>
      <c r="F6803" s="7" t="n">
        <v>65</v>
      </c>
      <c r="G6803" s="6" t="s">
        <v>31</v>
      </c>
      <c r="H6803" s="6" t="s">
        <v>31</v>
      </c>
      <c r="I6803" s="6" t="s">
        <v>517</v>
      </c>
      <c r="J6803" s="6" t="s">
        <v>31</v>
      </c>
      <c r="K6803" s="6" t="s">
        <v>30</v>
      </c>
      <c r="L6803" s="6" t="s">
        <v>31</v>
      </c>
      <c r="M6803" s="6" t="s">
        <v>31</v>
      </c>
      <c r="N6803" s="6" t="s">
        <v>31</v>
      </c>
      <c r="O6803" s="6" t="s">
        <v>31</v>
      </c>
      <c r="P6803" s="6" t="s">
        <v>166</v>
      </c>
      <c r="Q6803" s="6" t="s">
        <v>30</v>
      </c>
      <c r="R6803" s="6" t="s">
        <v>39</v>
      </c>
      <c r="S6803" s="8" t="n">
        <v>109.3</v>
      </c>
      <c r="T6803" s="8" t="n">
        <v>7337.55</v>
      </c>
      <c r="U6803" s="6" t="s">
        <v>30</v>
      </c>
      <c r="V6803" s="8" t="n">
        <f aca="false">IF(X6803="0-1 Year", ROUND(S6803/0.474, 2), IF(X6803="1-2 Years", ROUND(S6803/0.287, 2), ROUND(S6803/0.14, 2)))</f>
        <v>780.71</v>
      </c>
      <c r="W6803" s="6" t="str">
        <f aca="false">IF(V6803&gt;4000, "High", IF(V6803&gt;2000, "Medium", "Low"))</f>
        <v>Low</v>
      </c>
      <c r="X6803" s="9" t="s">
        <v>1765</v>
      </c>
      <c r="Y6803" s="10" t="n">
        <f aca="false">IF(U6803="Yes", 1, 0)</f>
        <v>0</v>
      </c>
      <c r="Z6803" s="10" t="n">
        <v>1</v>
      </c>
      <c r="AA6803" s="11" t="n">
        <f aca="false">MAX(0, ($S6803 * 0.35) - ($F6803 * 0.3))</f>
        <v>18.755</v>
      </c>
      <c r="AB6803" s="12" t="str">
        <f aca="false">IF(AA6803&gt;20,"High",IF(AA6803&gt;10,"Medium","Low"))</f>
        <v>Medium</v>
      </c>
    </row>
    <row r="6804" customFormat="false" ht="18.65" hidden="false" customHeight="false" outlineLevel="0" collapsed="false">
      <c r="A6804" s="5" t="s">
        <v>6848</v>
      </c>
      <c r="B6804" s="6" t="s">
        <v>37</v>
      </c>
      <c r="C6804" s="6" t="s">
        <v>30</v>
      </c>
      <c r="D6804" s="6" t="s">
        <v>31</v>
      </c>
      <c r="E6804" s="6" t="s">
        <v>30</v>
      </c>
      <c r="F6804" s="7" t="n">
        <v>67</v>
      </c>
      <c r="G6804" s="6" t="s">
        <v>31</v>
      </c>
      <c r="H6804" s="6" t="s">
        <v>31</v>
      </c>
      <c r="I6804" s="6" t="s">
        <v>517</v>
      </c>
      <c r="J6804" s="6" t="s">
        <v>30</v>
      </c>
      <c r="K6804" s="6" t="s">
        <v>31</v>
      </c>
      <c r="L6804" s="6" t="s">
        <v>31</v>
      </c>
      <c r="M6804" s="6" t="s">
        <v>31</v>
      </c>
      <c r="N6804" s="6" t="s">
        <v>31</v>
      </c>
      <c r="O6804" s="6" t="s">
        <v>31</v>
      </c>
      <c r="P6804" s="6" t="s">
        <v>33</v>
      </c>
      <c r="Q6804" s="6" t="s">
        <v>31</v>
      </c>
      <c r="R6804" s="6" t="s">
        <v>58</v>
      </c>
      <c r="S6804" s="8" t="n">
        <v>109.7</v>
      </c>
      <c r="T6804" s="8" t="n">
        <v>7344.45</v>
      </c>
      <c r="U6804" s="6" t="s">
        <v>30</v>
      </c>
      <c r="V6804" s="8" t="n">
        <f aca="false">IF(X6804="0-1 Year", ROUND(S6804/0.474, 2), IF(X6804="1-2 Years", ROUND(S6804/0.287, 2), ROUND(S6804/0.14, 2)))</f>
        <v>783.57</v>
      </c>
      <c r="W6804" s="6" t="str">
        <f aca="false">IF(V6804&gt;4000, "High", IF(V6804&gt;2000, "Medium", "Low"))</f>
        <v>Low</v>
      </c>
      <c r="X6804" s="9" t="s">
        <v>1765</v>
      </c>
      <c r="Y6804" s="10" t="n">
        <f aca="false">IF(U6804="Yes", 1, 0)</f>
        <v>0</v>
      </c>
      <c r="Z6804" s="10" t="n">
        <v>1</v>
      </c>
      <c r="AA6804" s="11" t="n">
        <f aca="false">MAX(0, ($S6804 * 0.35) - ($F6804 * 0.3))</f>
        <v>18.295</v>
      </c>
      <c r="AB6804" s="12" t="str">
        <f aca="false">IF(AA6804&gt;20,"High",IF(AA6804&gt;10,"Medium","Low"))</f>
        <v>Medium</v>
      </c>
    </row>
    <row r="6805" customFormat="false" ht="18.65" hidden="false" customHeight="false" outlineLevel="0" collapsed="false">
      <c r="A6805" s="5" t="s">
        <v>6849</v>
      </c>
      <c r="B6805" s="6" t="s">
        <v>29</v>
      </c>
      <c r="C6805" s="6" t="s">
        <v>30</v>
      </c>
      <c r="D6805" s="6" t="s">
        <v>31</v>
      </c>
      <c r="E6805" s="6" t="s">
        <v>30</v>
      </c>
      <c r="F6805" s="7" t="n">
        <v>72</v>
      </c>
      <c r="G6805" s="6" t="s">
        <v>31</v>
      </c>
      <c r="H6805" s="6" t="s">
        <v>31</v>
      </c>
      <c r="I6805" s="6" t="s">
        <v>517</v>
      </c>
      <c r="J6805" s="6" t="s">
        <v>30</v>
      </c>
      <c r="K6805" s="6" t="s">
        <v>31</v>
      </c>
      <c r="L6805" s="6" t="s">
        <v>31</v>
      </c>
      <c r="M6805" s="6" t="s">
        <v>30</v>
      </c>
      <c r="N6805" s="6" t="s">
        <v>31</v>
      </c>
      <c r="O6805" s="6" t="s">
        <v>31</v>
      </c>
      <c r="P6805" s="6" t="s">
        <v>166</v>
      </c>
      <c r="Q6805" s="6" t="s">
        <v>31</v>
      </c>
      <c r="R6805" s="6" t="s">
        <v>53</v>
      </c>
      <c r="S6805" s="8" t="n">
        <v>103.75</v>
      </c>
      <c r="T6805" s="8" t="n">
        <v>7346.2</v>
      </c>
      <c r="U6805" s="6" t="s">
        <v>30</v>
      </c>
      <c r="V6805" s="8" t="n">
        <f aca="false">IF(X6805="0-1 Year", ROUND(S6805/0.474, 2), IF(X6805="1-2 Years", ROUND(S6805/0.287, 2), ROUND(S6805/0.14, 2)))</f>
        <v>741.07</v>
      </c>
      <c r="W6805" s="6" t="str">
        <f aca="false">IF(V6805&gt;4000, "High", IF(V6805&gt;2000, "Medium", "Low"))</f>
        <v>Low</v>
      </c>
      <c r="X6805" s="9" t="s">
        <v>1765</v>
      </c>
      <c r="Y6805" s="10" t="n">
        <f aca="false">IF(U6805="Yes", 1, 0)</f>
        <v>0</v>
      </c>
      <c r="Z6805" s="10" t="n">
        <v>1</v>
      </c>
      <c r="AA6805" s="11" t="n">
        <f aca="false">MAX(0, ($S6805 * 0.35) - ($F6805 * 0.3))</f>
        <v>14.7125</v>
      </c>
      <c r="AB6805" s="12" t="str">
        <f aca="false">IF(AA6805&gt;20,"High",IF(AA6805&gt;10,"Medium","Low"))</f>
        <v>Medium</v>
      </c>
    </row>
    <row r="6806" customFormat="false" ht="18.65" hidden="false" customHeight="false" outlineLevel="0" collapsed="false">
      <c r="A6806" s="5" t="s">
        <v>6850</v>
      </c>
      <c r="B6806" s="6" t="s">
        <v>29</v>
      </c>
      <c r="C6806" s="6" t="s">
        <v>30</v>
      </c>
      <c r="D6806" s="6" t="s">
        <v>30</v>
      </c>
      <c r="E6806" s="6" t="s">
        <v>30</v>
      </c>
      <c r="F6806" s="7" t="n">
        <v>69</v>
      </c>
      <c r="G6806" s="6" t="s">
        <v>31</v>
      </c>
      <c r="H6806" s="6" t="s">
        <v>31</v>
      </c>
      <c r="I6806" s="6" t="s">
        <v>517</v>
      </c>
      <c r="J6806" s="6" t="s">
        <v>30</v>
      </c>
      <c r="K6806" s="6" t="s">
        <v>30</v>
      </c>
      <c r="L6806" s="6" t="s">
        <v>31</v>
      </c>
      <c r="M6806" s="6" t="s">
        <v>31</v>
      </c>
      <c r="N6806" s="6" t="s">
        <v>31</v>
      </c>
      <c r="O6806" s="6" t="s">
        <v>31</v>
      </c>
      <c r="P6806" s="6" t="s">
        <v>166</v>
      </c>
      <c r="Q6806" s="6" t="s">
        <v>31</v>
      </c>
      <c r="R6806" s="6" t="s">
        <v>53</v>
      </c>
      <c r="S6806" s="8" t="n">
        <v>106.5</v>
      </c>
      <c r="T6806" s="8" t="n">
        <v>7348.8</v>
      </c>
      <c r="U6806" s="6" t="s">
        <v>31</v>
      </c>
      <c r="V6806" s="8" t="n">
        <f aca="false">IF(X6806="0-1 Year", ROUND(S6806/0.474, 2), IF(X6806="1-2 Years", ROUND(S6806/0.287, 2), ROUND(S6806/0.14, 2)))</f>
        <v>760.71</v>
      </c>
      <c r="W6806" s="6" t="str">
        <f aca="false">IF(V6806&gt;4000, "High", IF(V6806&gt;2000, "Medium", "Low"))</f>
        <v>Low</v>
      </c>
      <c r="X6806" s="9" t="s">
        <v>1765</v>
      </c>
      <c r="Y6806" s="10" t="n">
        <f aca="false">IF(U6806="Yes", 1, 0)</f>
        <v>1</v>
      </c>
      <c r="Z6806" s="10" t="n">
        <v>1</v>
      </c>
      <c r="AA6806" s="11" t="n">
        <f aca="false">MAX(0, ($S6806 * 0.35) - ($F6806 * 0.3))</f>
        <v>16.575</v>
      </c>
      <c r="AB6806" s="12" t="str">
        <f aca="false">IF(AA6806&gt;20,"High",IF(AA6806&gt;10,"Medium","Low"))</f>
        <v>Medium</v>
      </c>
    </row>
    <row r="6807" customFormat="false" ht="18.65" hidden="false" customHeight="false" outlineLevel="0" collapsed="false">
      <c r="A6807" s="5" t="s">
        <v>6851</v>
      </c>
      <c r="B6807" s="6" t="s">
        <v>37</v>
      </c>
      <c r="C6807" s="6" t="s">
        <v>31</v>
      </c>
      <c r="D6807" s="6" t="s">
        <v>31</v>
      </c>
      <c r="E6807" s="6" t="s">
        <v>30</v>
      </c>
      <c r="F6807" s="7" t="n">
        <v>70</v>
      </c>
      <c r="G6807" s="6" t="s">
        <v>31</v>
      </c>
      <c r="H6807" s="6" t="s">
        <v>31</v>
      </c>
      <c r="I6807" s="6" t="s">
        <v>517</v>
      </c>
      <c r="J6807" s="6" t="s">
        <v>30</v>
      </c>
      <c r="K6807" s="6" t="s">
        <v>31</v>
      </c>
      <c r="L6807" s="6" t="s">
        <v>30</v>
      </c>
      <c r="M6807" s="6" t="s">
        <v>31</v>
      </c>
      <c r="N6807" s="6" t="s">
        <v>31</v>
      </c>
      <c r="O6807" s="6" t="s">
        <v>31</v>
      </c>
      <c r="P6807" s="6" t="s">
        <v>166</v>
      </c>
      <c r="Q6807" s="6" t="s">
        <v>31</v>
      </c>
      <c r="R6807" s="6" t="s">
        <v>53</v>
      </c>
      <c r="S6807" s="8" t="n">
        <v>104.45</v>
      </c>
      <c r="T6807" s="8" t="n">
        <v>7349.35</v>
      </c>
      <c r="U6807" s="6" t="s">
        <v>30</v>
      </c>
      <c r="V6807" s="8" t="n">
        <f aca="false">IF(X6807="0-1 Year", ROUND(S6807/0.474, 2), IF(X6807="1-2 Years", ROUND(S6807/0.287, 2), ROUND(S6807/0.14, 2)))</f>
        <v>746.07</v>
      </c>
      <c r="W6807" s="6" t="str">
        <f aca="false">IF(V6807&gt;4000, "High", IF(V6807&gt;2000, "Medium", "Low"))</f>
        <v>Low</v>
      </c>
      <c r="X6807" s="9" t="s">
        <v>1765</v>
      </c>
      <c r="Y6807" s="10" t="n">
        <f aca="false">IF(U6807="Yes", 1, 0)</f>
        <v>0</v>
      </c>
      <c r="Z6807" s="10" t="n">
        <v>1</v>
      </c>
      <c r="AA6807" s="11" t="n">
        <f aca="false">MAX(0, ($S6807 * 0.35) - ($F6807 * 0.3))</f>
        <v>15.5575</v>
      </c>
      <c r="AB6807" s="12" t="str">
        <f aca="false">IF(AA6807&gt;20,"High",IF(AA6807&gt;10,"Medium","Low"))</f>
        <v>Medium</v>
      </c>
    </row>
    <row r="6808" customFormat="false" ht="18.65" hidden="false" customHeight="false" outlineLevel="0" collapsed="false">
      <c r="A6808" s="5" t="s">
        <v>6852</v>
      </c>
      <c r="B6808" s="6" t="s">
        <v>37</v>
      </c>
      <c r="C6808" s="6" t="s">
        <v>30</v>
      </c>
      <c r="D6808" s="6" t="s">
        <v>31</v>
      </c>
      <c r="E6808" s="6" t="s">
        <v>31</v>
      </c>
      <c r="F6808" s="7" t="n">
        <v>72</v>
      </c>
      <c r="G6808" s="6" t="s">
        <v>31</v>
      </c>
      <c r="H6808" s="6" t="s">
        <v>31</v>
      </c>
      <c r="I6808" s="6" t="s">
        <v>517</v>
      </c>
      <c r="J6808" s="6" t="s">
        <v>30</v>
      </c>
      <c r="K6808" s="6" t="s">
        <v>31</v>
      </c>
      <c r="L6808" s="6" t="s">
        <v>31</v>
      </c>
      <c r="M6808" s="6" t="s">
        <v>30</v>
      </c>
      <c r="N6808" s="6" t="s">
        <v>31</v>
      </c>
      <c r="O6808" s="6" t="s">
        <v>31</v>
      </c>
      <c r="P6808" s="6" t="s">
        <v>33</v>
      </c>
      <c r="Q6808" s="6" t="s">
        <v>31</v>
      </c>
      <c r="R6808" s="6" t="s">
        <v>58</v>
      </c>
      <c r="S6808" s="8" t="n">
        <v>103.2</v>
      </c>
      <c r="T6808" s="8" t="n">
        <v>7362.9</v>
      </c>
      <c r="U6808" s="6" t="s">
        <v>30</v>
      </c>
      <c r="V6808" s="8" t="n">
        <f aca="false">IF(X6808="0-1 Year", ROUND(S6808/0.474, 2), IF(X6808="1-2 Years", ROUND(S6808/0.287, 2), ROUND(S6808/0.14, 2)))</f>
        <v>737.14</v>
      </c>
      <c r="W6808" s="6" t="str">
        <f aca="false">IF(V6808&gt;4000, "High", IF(V6808&gt;2000, "Medium", "Low"))</f>
        <v>Low</v>
      </c>
      <c r="X6808" s="9" t="s">
        <v>1765</v>
      </c>
      <c r="Y6808" s="10" t="n">
        <f aca="false">IF(U6808="Yes", 1, 0)</f>
        <v>0</v>
      </c>
      <c r="Z6808" s="10" t="n">
        <v>1</v>
      </c>
      <c r="AA6808" s="11" t="n">
        <f aca="false">MAX(0, ($S6808 * 0.35) - ($F6808 * 0.3))</f>
        <v>14.52</v>
      </c>
      <c r="AB6808" s="12" t="str">
        <f aca="false">IF(AA6808&gt;20,"High",IF(AA6808&gt;10,"Medium","Low"))</f>
        <v>Medium</v>
      </c>
    </row>
    <row r="6809" customFormat="false" ht="18.65" hidden="false" customHeight="false" outlineLevel="0" collapsed="false">
      <c r="A6809" s="5" t="s">
        <v>6853</v>
      </c>
      <c r="B6809" s="6" t="s">
        <v>29</v>
      </c>
      <c r="C6809" s="6" t="s">
        <v>30</v>
      </c>
      <c r="D6809" s="6" t="s">
        <v>31</v>
      </c>
      <c r="E6809" s="6" t="s">
        <v>30</v>
      </c>
      <c r="F6809" s="7" t="n">
        <v>71</v>
      </c>
      <c r="G6809" s="6" t="s">
        <v>31</v>
      </c>
      <c r="H6809" s="6" t="s">
        <v>31</v>
      </c>
      <c r="I6809" s="6" t="s">
        <v>517</v>
      </c>
      <c r="J6809" s="6" t="s">
        <v>30</v>
      </c>
      <c r="K6809" s="6" t="s">
        <v>31</v>
      </c>
      <c r="L6809" s="6" t="s">
        <v>30</v>
      </c>
      <c r="M6809" s="6" t="s">
        <v>31</v>
      </c>
      <c r="N6809" s="6" t="s">
        <v>31</v>
      </c>
      <c r="O6809" s="6" t="s">
        <v>31</v>
      </c>
      <c r="P6809" s="6" t="s">
        <v>166</v>
      </c>
      <c r="Q6809" s="6" t="s">
        <v>31</v>
      </c>
      <c r="R6809" s="6" t="s">
        <v>58</v>
      </c>
      <c r="S6809" s="8" t="n">
        <v>104.15</v>
      </c>
      <c r="T6809" s="8" t="n">
        <v>7365.3</v>
      </c>
      <c r="U6809" s="6" t="s">
        <v>30</v>
      </c>
      <c r="V6809" s="8" t="n">
        <f aca="false">IF(X6809="0-1 Year", ROUND(S6809/0.474, 2), IF(X6809="1-2 Years", ROUND(S6809/0.287, 2), ROUND(S6809/0.14, 2)))</f>
        <v>743.93</v>
      </c>
      <c r="W6809" s="6" t="str">
        <f aca="false">IF(V6809&gt;4000, "High", IF(V6809&gt;2000, "Medium", "Low"))</f>
        <v>Low</v>
      </c>
      <c r="X6809" s="9" t="s">
        <v>1765</v>
      </c>
      <c r="Y6809" s="10" t="n">
        <f aca="false">IF(U6809="Yes", 1, 0)</f>
        <v>0</v>
      </c>
      <c r="Z6809" s="10" t="n">
        <v>1</v>
      </c>
      <c r="AA6809" s="11" t="n">
        <f aca="false">MAX(0, ($S6809 * 0.35) - ($F6809 * 0.3))</f>
        <v>15.1525</v>
      </c>
      <c r="AB6809" s="12" t="str">
        <f aca="false">IF(AA6809&gt;20,"High",IF(AA6809&gt;10,"Medium","Low"))</f>
        <v>Medium</v>
      </c>
    </row>
    <row r="6810" customFormat="false" ht="18.65" hidden="false" customHeight="false" outlineLevel="0" collapsed="false">
      <c r="A6810" s="5" t="s">
        <v>6854</v>
      </c>
      <c r="B6810" s="6" t="s">
        <v>37</v>
      </c>
      <c r="C6810" s="6" t="s">
        <v>30</v>
      </c>
      <c r="D6810" s="6" t="s">
        <v>30</v>
      </c>
      <c r="E6810" s="6" t="s">
        <v>30</v>
      </c>
      <c r="F6810" s="7" t="n">
        <v>61</v>
      </c>
      <c r="G6810" s="6" t="s">
        <v>31</v>
      </c>
      <c r="H6810" s="6" t="s">
        <v>31</v>
      </c>
      <c r="I6810" s="6" t="s">
        <v>517</v>
      </c>
      <c r="J6810" s="6" t="s">
        <v>31</v>
      </c>
      <c r="K6810" s="6" t="s">
        <v>31</v>
      </c>
      <c r="L6810" s="6" t="s">
        <v>31</v>
      </c>
      <c r="M6810" s="6" t="s">
        <v>31</v>
      </c>
      <c r="N6810" s="6" t="s">
        <v>31</v>
      </c>
      <c r="O6810" s="6" t="s">
        <v>31</v>
      </c>
      <c r="P6810" s="6" t="s">
        <v>33</v>
      </c>
      <c r="Q6810" s="6" t="s">
        <v>31</v>
      </c>
      <c r="R6810" s="6" t="s">
        <v>39</v>
      </c>
      <c r="S6810" s="8" t="n">
        <v>118.6</v>
      </c>
      <c r="T6810" s="8" t="n">
        <v>7365.7</v>
      </c>
      <c r="U6810" s="6" t="s">
        <v>30</v>
      </c>
      <c r="V6810" s="8" t="n">
        <f aca="false">IF(X6810="0-1 Year", ROUND(S6810/0.474, 2), IF(X6810="1-2 Years", ROUND(S6810/0.287, 2), ROUND(S6810/0.14, 2)))</f>
        <v>847.14</v>
      </c>
      <c r="W6810" s="6" t="str">
        <f aca="false">IF(V6810&gt;4000, "High", IF(V6810&gt;2000, "Medium", "Low"))</f>
        <v>Low</v>
      </c>
      <c r="X6810" s="9" t="s">
        <v>1765</v>
      </c>
      <c r="Y6810" s="10" t="n">
        <f aca="false">IF(U6810="Yes", 1, 0)</f>
        <v>0</v>
      </c>
      <c r="Z6810" s="10" t="n">
        <v>1</v>
      </c>
      <c r="AA6810" s="11" t="n">
        <f aca="false">MAX(0, ($S6810 * 0.35) - ($F6810 * 0.3))</f>
        <v>23.21</v>
      </c>
      <c r="AB6810" s="12" t="str">
        <f aca="false">IF(AA6810&gt;20,"High",IF(AA6810&gt;10,"Medium","Low"))</f>
        <v>High</v>
      </c>
    </row>
    <row r="6811" customFormat="false" ht="18.65" hidden="false" customHeight="false" outlineLevel="0" collapsed="false">
      <c r="A6811" s="5" t="s">
        <v>6855</v>
      </c>
      <c r="B6811" s="6" t="s">
        <v>29</v>
      </c>
      <c r="C6811" s="6" t="s">
        <v>30</v>
      </c>
      <c r="D6811" s="6" t="s">
        <v>31</v>
      </c>
      <c r="E6811" s="6" t="s">
        <v>31</v>
      </c>
      <c r="F6811" s="7" t="n">
        <v>72</v>
      </c>
      <c r="G6811" s="6" t="s">
        <v>31</v>
      </c>
      <c r="H6811" s="6" t="s">
        <v>31</v>
      </c>
      <c r="I6811" s="6" t="s">
        <v>517</v>
      </c>
      <c r="J6811" s="6" t="s">
        <v>30</v>
      </c>
      <c r="K6811" s="6" t="s">
        <v>31</v>
      </c>
      <c r="L6811" s="6" t="s">
        <v>31</v>
      </c>
      <c r="M6811" s="6" t="s">
        <v>30</v>
      </c>
      <c r="N6811" s="6" t="s">
        <v>31</v>
      </c>
      <c r="O6811" s="6" t="s">
        <v>31</v>
      </c>
      <c r="P6811" s="6" t="s">
        <v>166</v>
      </c>
      <c r="Q6811" s="6" t="s">
        <v>31</v>
      </c>
      <c r="R6811" s="6" t="s">
        <v>39</v>
      </c>
      <c r="S6811" s="8" t="n">
        <v>103.4</v>
      </c>
      <c r="T6811" s="8" t="n">
        <v>7372.65</v>
      </c>
      <c r="U6811" s="6" t="s">
        <v>31</v>
      </c>
      <c r="V6811" s="8" t="n">
        <f aca="false">IF(X6811="0-1 Year", ROUND(S6811/0.474, 2), IF(X6811="1-2 Years", ROUND(S6811/0.287, 2), ROUND(S6811/0.14, 2)))</f>
        <v>738.57</v>
      </c>
      <c r="W6811" s="6" t="str">
        <f aca="false">IF(V6811&gt;4000, "High", IF(V6811&gt;2000, "Medium", "Low"))</f>
        <v>Low</v>
      </c>
      <c r="X6811" s="9" t="s">
        <v>1765</v>
      </c>
      <c r="Y6811" s="10" t="n">
        <f aca="false">IF(U6811="Yes", 1, 0)</f>
        <v>1</v>
      </c>
      <c r="Z6811" s="10" t="n">
        <v>1</v>
      </c>
      <c r="AA6811" s="11" t="n">
        <f aca="false">MAX(0, ($S6811 * 0.35) - ($F6811 * 0.3))</f>
        <v>14.59</v>
      </c>
      <c r="AB6811" s="12" t="str">
        <f aca="false">IF(AA6811&gt;20,"High",IF(AA6811&gt;10,"Medium","Low"))</f>
        <v>Medium</v>
      </c>
    </row>
    <row r="6812" customFormat="false" ht="18.65" hidden="false" customHeight="false" outlineLevel="0" collapsed="false">
      <c r="A6812" s="5" t="s">
        <v>6856</v>
      </c>
      <c r="B6812" s="6" t="s">
        <v>29</v>
      </c>
      <c r="C6812" s="6" t="s">
        <v>31</v>
      </c>
      <c r="D6812" s="6" t="s">
        <v>31</v>
      </c>
      <c r="E6812" s="6" t="s">
        <v>31</v>
      </c>
      <c r="F6812" s="7" t="n">
        <v>68</v>
      </c>
      <c r="G6812" s="6" t="s">
        <v>31</v>
      </c>
      <c r="H6812" s="6" t="s">
        <v>31</v>
      </c>
      <c r="I6812" s="6" t="s">
        <v>517</v>
      </c>
      <c r="J6812" s="6" t="s">
        <v>30</v>
      </c>
      <c r="K6812" s="6" t="s">
        <v>30</v>
      </c>
      <c r="L6812" s="6" t="s">
        <v>31</v>
      </c>
      <c r="M6812" s="6" t="s">
        <v>31</v>
      </c>
      <c r="N6812" s="6" t="s">
        <v>31</v>
      </c>
      <c r="O6812" s="6" t="s">
        <v>31</v>
      </c>
      <c r="P6812" s="6" t="s">
        <v>33</v>
      </c>
      <c r="Q6812" s="6" t="s">
        <v>31</v>
      </c>
      <c r="R6812" s="6" t="s">
        <v>58</v>
      </c>
      <c r="S6812" s="8" t="n">
        <v>107.15</v>
      </c>
      <c r="T6812" s="8" t="n">
        <v>7379.8</v>
      </c>
      <c r="U6812" s="6" t="s">
        <v>30</v>
      </c>
      <c r="V6812" s="8" t="n">
        <f aca="false">IF(X6812="0-1 Year", ROUND(S6812/0.474, 2), IF(X6812="1-2 Years", ROUND(S6812/0.287, 2), ROUND(S6812/0.14, 2)))</f>
        <v>765.36</v>
      </c>
      <c r="W6812" s="6" t="str">
        <f aca="false">IF(V6812&gt;4000, "High", IF(V6812&gt;2000, "Medium", "Low"))</f>
        <v>Low</v>
      </c>
      <c r="X6812" s="9" t="s">
        <v>1765</v>
      </c>
      <c r="Y6812" s="10" t="n">
        <f aca="false">IF(U6812="Yes", 1, 0)</f>
        <v>0</v>
      </c>
      <c r="Z6812" s="10" t="n">
        <v>1</v>
      </c>
      <c r="AA6812" s="11" t="n">
        <f aca="false">MAX(0, ($S6812 * 0.35) - ($F6812 * 0.3))</f>
        <v>17.1025</v>
      </c>
      <c r="AB6812" s="12" t="str">
        <f aca="false">IF(AA6812&gt;20,"High",IF(AA6812&gt;10,"Medium","Low"))</f>
        <v>Medium</v>
      </c>
    </row>
    <row r="6813" customFormat="false" ht="18.65" hidden="false" customHeight="false" outlineLevel="0" collapsed="false">
      <c r="A6813" s="5" t="s">
        <v>6857</v>
      </c>
      <c r="B6813" s="6" t="s">
        <v>29</v>
      </c>
      <c r="C6813" s="6" t="s">
        <v>30</v>
      </c>
      <c r="D6813" s="6" t="s">
        <v>30</v>
      </c>
      <c r="E6813" s="6" t="s">
        <v>31</v>
      </c>
      <c r="F6813" s="7" t="n">
        <v>71</v>
      </c>
      <c r="G6813" s="6" t="s">
        <v>31</v>
      </c>
      <c r="H6813" s="6" t="s">
        <v>31</v>
      </c>
      <c r="I6813" s="6" t="s">
        <v>517</v>
      </c>
      <c r="J6813" s="6" t="s">
        <v>31</v>
      </c>
      <c r="K6813" s="6" t="s">
        <v>30</v>
      </c>
      <c r="L6813" s="6" t="s">
        <v>31</v>
      </c>
      <c r="M6813" s="6" t="s">
        <v>30</v>
      </c>
      <c r="N6813" s="6" t="s">
        <v>31</v>
      </c>
      <c r="O6813" s="6" t="s">
        <v>31</v>
      </c>
      <c r="P6813" s="6" t="s">
        <v>166</v>
      </c>
      <c r="Q6813" s="6" t="s">
        <v>30</v>
      </c>
      <c r="R6813" s="6" t="s">
        <v>53</v>
      </c>
      <c r="S6813" s="8" t="n">
        <v>106.7</v>
      </c>
      <c r="T6813" s="8" t="n">
        <v>7382.25</v>
      </c>
      <c r="U6813" s="6" t="s">
        <v>30</v>
      </c>
      <c r="V6813" s="8" t="n">
        <f aca="false">IF(X6813="0-1 Year", ROUND(S6813/0.474, 2), IF(X6813="1-2 Years", ROUND(S6813/0.287, 2), ROUND(S6813/0.14, 2)))</f>
        <v>762.14</v>
      </c>
      <c r="W6813" s="6" t="str">
        <f aca="false">IF(V6813&gt;4000, "High", IF(V6813&gt;2000, "Medium", "Low"))</f>
        <v>Low</v>
      </c>
      <c r="X6813" s="9" t="s">
        <v>1765</v>
      </c>
      <c r="Y6813" s="10" t="n">
        <f aca="false">IF(U6813="Yes", 1, 0)</f>
        <v>0</v>
      </c>
      <c r="Z6813" s="10" t="n">
        <v>1</v>
      </c>
      <c r="AA6813" s="11" t="n">
        <f aca="false">MAX(0, ($S6813 * 0.35) - ($F6813 * 0.3))</f>
        <v>16.045</v>
      </c>
      <c r="AB6813" s="12" t="str">
        <f aca="false">IF(AA6813&gt;20,"High",IF(AA6813&gt;10,"Medium","Low"))</f>
        <v>Medium</v>
      </c>
    </row>
    <row r="6814" customFormat="false" ht="18.65" hidden="false" customHeight="false" outlineLevel="0" collapsed="false">
      <c r="A6814" s="5" t="s">
        <v>6858</v>
      </c>
      <c r="B6814" s="6" t="s">
        <v>29</v>
      </c>
      <c r="C6814" s="6" t="s">
        <v>31</v>
      </c>
      <c r="D6814" s="6" t="s">
        <v>30</v>
      </c>
      <c r="E6814" s="6" t="s">
        <v>30</v>
      </c>
      <c r="F6814" s="7" t="n">
        <v>71</v>
      </c>
      <c r="G6814" s="6" t="s">
        <v>31</v>
      </c>
      <c r="H6814" s="6" t="s">
        <v>31</v>
      </c>
      <c r="I6814" s="6" t="s">
        <v>517</v>
      </c>
      <c r="J6814" s="6" t="s">
        <v>30</v>
      </c>
      <c r="K6814" s="6" t="s">
        <v>31</v>
      </c>
      <c r="L6814" s="6" t="s">
        <v>30</v>
      </c>
      <c r="M6814" s="6" t="s">
        <v>31</v>
      </c>
      <c r="N6814" s="6" t="s">
        <v>31</v>
      </c>
      <c r="O6814" s="6" t="s">
        <v>31</v>
      </c>
      <c r="P6814" s="6" t="s">
        <v>33</v>
      </c>
      <c r="Q6814" s="6" t="s">
        <v>30</v>
      </c>
      <c r="R6814" s="6" t="s">
        <v>53</v>
      </c>
      <c r="S6814" s="8" t="n">
        <v>105.75</v>
      </c>
      <c r="T6814" s="8" t="n">
        <v>7382.85</v>
      </c>
      <c r="U6814" s="6" t="s">
        <v>30</v>
      </c>
      <c r="V6814" s="8" t="n">
        <f aca="false">IF(X6814="0-1 Year", ROUND(S6814/0.474, 2), IF(X6814="1-2 Years", ROUND(S6814/0.287, 2), ROUND(S6814/0.14, 2)))</f>
        <v>755.36</v>
      </c>
      <c r="W6814" s="6" t="str">
        <f aca="false">IF(V6814&gt;4000, "High", IF(V6814&gt;2000, "Medium", "Low"))</f>
        <v>Low</v>
      </c>
      <c r="X6814" s="9" t="s">
        <v>1765</v>
      </c>
      <c r="Y6814" s="10" t="n">
        <f aca="false">IF(U6814="Yes", 1, 0)</f>
        <v>0</v>
      </c>
      <c r="Z6814" s="10" t="n">
        <v>1</v>
      </c>
      <c r="AA6814" s="11" t="n">
        <f aca="false">MAX(0, ($S6814 * 0.35) - ($F6814 * 0.3))</f>
        <v>15.7125</v>
      </c>
      <c r="AB6814" s="12" t="str">
        <f aca="false">IF(AA6814&gt;20,"High",IF(AA6814&gt;10,"Medium","Low"))</f>
        <v>Medium</v>
      </c>
    </row>
    <row r="6815" customFormat="false" ht="18.65" hidden="false" customHeight="false" outlineLevel="0" collapsed="false">
      <c r="A6815" s="5" t="s">
        <v>6859</v>
      </c>
      <c r="B6815" s="6" t="s">
        <v>29</v>
      </c>
      <c r="C6815" s="6" t="s">
        <v>30</v>
      </c>
      <c r="D6815" s="6" t="s">
        <v>30</v>
      </c>
      <c r="E6815" s="6" t="s">
        <v>30</v>
      </c>
      <c r="F6815" s="7" t="n">
        <v>66</v>
      </c>
      <c r="G6815" s="6" t="s">
        <v>31</v>
      </c>
      <c r="H6815" s="6" t="s">
        <v>31</v>
      </c>
      <c r="I6815" s="6" t="s">
        <v>517</v>
      </c>
      <c r="J6815" s="6" t="s">
        <v>31</v>
      </c>
      <c r="K6815" s="6" t="s">
        <v>31</v>
      </c>
      <c r="L6815" s="6" t="s">
        <v>31</v>
      </c>
      <c r="M6815" s="6" t="s">
        <v>31</v>
      </c>
      <c r="N6815" s="6" t="s">
        <v>31</v>
      </c>
      <c r="O6815" s="6" t="s">
        <v>31</v>
      </c>
      <c r="P6815" s="6" t="s">
        <v>33</v>
      </c>
      <c r="Q6815" s="6" t="s">
        <v>31</v>
      </c>
      <c r="R6815" s="6" t="s">
        <v>53</v>
      </c>
      <c r="S6815" s="8" t="n">
        <v>114.3</v>
      </c>
      <c r="T6815" s="8" t="n">
        <v>7383.7</v>
      </c>
      <c r="U6815" s="6" t="s">
        <v>30</v>
      </c>
      <c r="V6815" s="8" t="n">
        <f aca="false">IF(X6815="0-1 Year", ROUND(S6815/0.474, 2), IF(X6815="1-2 Years", ROUND(S6815/0.287, 2), ROUND(S6815/0.14, 2)))</f>
        <v>816.43</v>
      </c>
      <c r="W6815" s="6" t="str">
        <f aca="false">IF(V6815&gt;4000, "High", IF(V6815&gt;2000, "Medium", "Low"))</f>
        <v>Low</v>
      </c>
      <c r="X6815" s="9" t="s">
        <v>1765</v>
      </c>
      <c r="Y6815" s="10" t="n">
        <f aca="false">IF(U6815="Yes", 1, 0)</f>
        <v>0</v>
      </c>
      <c r="Z6815" s="10" t="n">
        <v>1</v>
      </c>
      <c r="AA6815" s="11" t="n">
        <f aca="false">MAX(0, ($S6815 * 0.35) - ($F6815 * 0.3))</f>
        <v>20.205</v>
      </c>
      <c r="AB6815" s="12" t="str">
        <f aca="false">IF(AA6815&gt;20,"High",IF(AA6815&gt;10,"Medium","Low"))</f>
        <v>High</v>
      </c>
    </row>
    <row r="6816" customFormat="false" ht="18.65" hidden="false" customHeight="false" outlineLevel="0" collapsed="false">
      <c r="A6816" s="5" t="s">
        <v>6860</v>
      </c>
      <c r="B6816" s="6" t="s">
        <v>29</v>
      </c>
      <c r="C6816" s="6" t="s">
        <v>30</v>
      </c>
      <c r="D6816" s="6" t="s">
        <v>30</v>
      </c>
      <c r="E6816" s="6" t="s">
        <v>30</v>
      </c>
      <c r="F6816" s="7" t="n">
        <v>69</v>
      </c>
      <c r="G6816" s="6" t="s">
        <v>31</v>
      </c>
      <c r="H6816" s="6" t="s">
        <v>31</v>
      </c>
      <c r="I6816" s="6" t="s">
        <v>517</v>
      </c>
      <c r="J6816" s="6" t="s">
        <v>30</v>
      </c>
      <c r="K6816" s="6" t="s">
        <v>31</v>
      </c>
      <c r="L6816" s="6" t="s">
        <v>30</v>
      </c>
      <c r="M6816" s="6" t="s">
        <v>31</v>
      </c>
      <c r="N6816" s="6" t="s">
        <v>31</v>
      </c>
      <c r="O6816" s="6" t="s">
        <v>31</v>
      </c>
      <c r="P6816" s="6" t="s">
        <v>33</v>
      </c>
      <c r="Q6816" s="6" t="s">
        <v>31</v>
      </c>
      <c r="R6816" s="6" t="s">
        <v>53</v>
      </c>
      <c r="S6816" s="8" t="n">
        <v>105.2</v>
      </c>
      <c r="T6816" s="8" t="n">
        <v>7386.05</v>
      </c>
      <c r="U6816" s="6" t="s">
        <v>30</v>
      </c>
      <c r="V6816" s="8" t="n">
        <f aca="false">IF(X6816="0-1 Year", ROUND(S6816/0.474, 2), IF(X6816="1-2 Years", ROUND(S6816/0.287, 2), ROUND(S6816/0.14, 2)))</f>
        <v>751.43</v>
      </c>
      <c r="W6816" s="6" t="str">
        <f aca="false">IF(V6816&gt;4000, "High", IF(V6816&gt;2000, "Medium", "Low"))</f>
        <v>Low</v>
      </c>
      <c r="X6816" s="9" t="s">
        <v>1765</v>
      </c>
      <c r="Y6816" s="10" t="n">
        <f aca="false">IF(U6816="Yes", 1, 0)</f>
        <v>0</v>
      </c>
      <c r="Z6816" s="10" t="n">
        <v>1</v>
      </c>
      <c r="AA6816" s="11" t="n">
        <f aca="false">MAX(0, ($S6816 * 0.35) - ($F6816 * 0.3))</f>
        <v>16.12</v>
      </c>
      <c r="AB6816" s="12" t="str">
        <f aca="false">IF(AA6816&gt;20,"High",IF(AA6816&gt;10,"Medium","Low"))</f>
        <v>Medium</v>
      </c>
    </row>
    <row r="6817" customFormat="false" ht="18.65" hidden="false" customHeight="false" outlineLevel="0" collapsed="false">
      <c r="A6817" s="5" t="s">
        <v>6861</v>
      </c>
      <c r="B6817" s="6" t="s">
        <v>37</v>
      </c>
      <c r="C6817" s="6" t="s">
        <v>30</v>
      </c>
      <c r="D6817" s="6" t="s">
        <v>31</v>
      </c>
      <c r="E6817" s="6" t="s">
        <v>31</v>
      </c>
      <c r="F6817" s="7" t="n">
        <v>67</v>
      </c>
      <c r="G6817" s="6" t="s">
        <v>31</v>
      </c>
      <c r="H6817" s="6" t="s">
        <v>31</v>
      </c>
      <c r="I6817" s="6" t="s">
        <v>517</v>
      </c>
      <c r="J6817" s="6" t="s">
        <v>30</v>
      </c>
      <c r="K6817" s="6" t="s">
        <v>31</v>
      </c>
      <c r="L6817" s="6" t="s">
        <v>31</v>
      </c>
      <c r="M6817" s="6" t="s">
        <v>31</v>
      </c>
      <c r="N6817" s="6" t="s">
        <v>31</v>
      </c>
      <c r="O6817" s="6" t="s">
        <v>31</v>
      </c>
      <c r="P6817" s="6" t="s">
        <v>33</v>
      </c>
      <c r="Q6817" s="6" t="s">
        <v>31</v>
      </c>
      <c r="R6817" s="6" t="s">
        <v>58</v>
      </c>
      <c r="S6817" s="8" t="n">
        <v>112.35</v>
      </c>
      <c r="T6817" s="8" t="n">
        <v>7388.45</v>
      </c>
      <c r="U6817" s="6" t="s">
        <v>30</v>
      </c>
      <c r="V6817" s="8" t="n">
        <f aca="false">IF(X6817="0-1 Year", ROUND(S6817/0.474, 2), IF(X6817="1-2 Years", ROUND(S6817/0.287, 2), ROUND(S6817/0.14, 2)))</f>
        <v>802.5</v>
      </c>
      <c r="W6817" s="6" t="str">
        <f aca="false">IF(V6817&gt;4000, "High", IF(V6817&gt;2000, "Medium", "Low"))</f>
        <v>Low</v>
      </c>
      <c r="X6817" s="9" t="s">
        <v>1765</v>
      </c>
      <c r="Y6817" s="10" t="n">
        <f aca="false">IF(U6817="Yes", 1, 0)</f>
        <v>0</v>
      </c>
      <c r="Z6817" s="10" t="n">
        <v>1</v>
      </c>
      <c r="AA6817" s="11" t="n">
        <f aca="false">MAX(0, ($S6817 * 0.35) - ($F6817 * 0.3))</f>
        <v>19.2225</v>
      </c>
      <c r="AB6817" s="12" t="str">
        <f aca="false">IF(AA6817&gt;20,"High",IF(AA6817&gt;10,"Medium","Low"))</f>
        <v>Medium</v>
      </c>
    </row>
    <row r="6818" customFormat="false" ht="18.65" hidden="false" customHeight="false" outlineLevel="0" collapsed="false">
      <c r="A6818" s="5" t="s">
        <v>6862</v>
      </c>
      <c r="B6818" s="6" t="s">
        <v>37</v>
      </c>
      <c r="C6818" s="6" t="s">
        <v>30</v>
      </c>
      <c r="D6818" s="6" t="s">
        <v>31</v>
      </c>
      <c r="E6818" s="6" t="s">
        <v>30</v>
      </c>
      <c r="F6818" s="7" t="n">
        <v>64</v>
      </c>
      <c r="G6818" s="6" t="s">
        <v>31</v>
      </c>
      <c r="H6818" s="6" t="s">
        <v>31</v>
      </c>
      <c r="I6818" s="6" t="s">
        <v>517</v>
      </c>
      <c r="J6818" s="6" t="s">
        <v>31</v>
      </c>
      <c r="K6818" s="6" t="s">
        <v>31</v>
      </c>
      <c r="L6818" s="6" t="s">
        <v>31</v>
      </c>
      <c r="M6818" s="6" t="s">
        <v>31</v>
      </c>
      <c r="N6818" s="6" t="s">
        <v>31</v>
      </c>
      <c r="O6818" s="6" t="s">
        <v>31</v>
      </c>
      <c r="P6818" s="6" t="s">
        <v>33</v>
      </c>
      <c r="Q6818" s="6" t="s">
        <v>31</v>
      </c>
      <c r="R6818" s="6" t="s">
        <v>39</v>
      </c>
      <c r="S6818" s="8" t="n">
        <v>115</v>
      </c>
      <c r="T6818" s="8" t="n">
        <v>7396.15</v>
      </c>
      <c r="U6818" s="6" t="s">
        <v>30</v>
      </c>
      <c r="V6818" s="8" t="n">
        <f aca="false">IF(X6818="0-1 Year", ROUND(S6818/0.474, 2), IF(X6818="1-2 Years", ROUND(S6818/0.287, 2), ROUND(S6818/0.14, 2)))</f>
        <v>821.43</v>
      </c>
      <c r="W6818" s="6" t="str">
        <f aca="false">IF(V6818&gt;4000, "High", IF(V6818&gt;2000, "Medium", "Low"))</f>
        <v>Low</v>
      </c>
      <c r="X6818" s="9" t="s">
        <v>1765</v>
      </c>
      <c r="Y6818" s="10" t="n">
        <f aca="false">IF(U6818="Yes", 1, 0)</f>
        <v>0</v>
      </c>
      <c r="Z6818" s="10" t="n">
        <v>1</v>
      </c>
      <c r="AA6818" s="11" t="n">
        <f aca="false">MAX(0, ($S6818 * 0.35) - ($F6818 * 0.3))</f>
        <v>21.05</v>
      </c>
      <c r="AB6818" s="12" t="str">
        <f aca="false">IF(AA6818&gt;20,"High",IF(AA6818&gt;10,"Medium","Low"))</f>
        <v>High</v>
      </c>
    </row>
    <row r="6819" customFormat="false" ht="18.65" hidden="false" customHeight="false" outlineLevel="0" collapsed="false">
      <c r="A6819" s="5" t="s">
        <v>6863</v>
      </c>
      <c r="B6819" s="6" t="s">
        <v>37</v>
      </c>
      <c r="C6819" s="6" t="s">
        <v>30</v>
      </c>
      <c r="D6819" s="6" t="s">
        <v>31</v>
      </c>
      <c r="E6819" s="6" t="s">
        <v>31</v>
      </c>
      <c r="F6819" s="7" t="n">
        <v>70</v>
      </c>
      <c r="G6819" s="6" t="s">
        <v>31</v>
      </c>
      <c r="H6819" s="6" t="s">
        <v>31</v>
      </c>
      <c r="I6819" s="6" t="s">
        <v>517</v>
      </c>
      <c r="J6819" s="6" t="s">
        <v>30</v>
      </c>
      <c r="K6819" s="6" t="s">
        <v>31</v>
      </c>
      <c r="L6819" s="6" t="s">
        <v>31</v>
      </c>
      <c r="M6819" s="6" t="s">
        <v>30</v>
      </c>
      <c r="N6819" s="6" t="s">
        <v>31</v>
      </c>
      <c r="O6819" s="6" t="s">
        <v>31</v>
      </c>
      <c r="P6819" s="6" t="s">
        <v>33</v>
      </c>
      <c r="Q6819" s="6" t="s">
        <v>31</v>
      </c>
      <c r="R6819" s="6" t="s">
        <v>39</v>
      </c>
      <c r="S6819" s="8" t="n">
        <v>106.5</v>
      </c>
      <c r="T6819" s="8" t="n">
        <v>7397</v>
      </c>
      <c r="U6819" s="6" t="s">
        <v>30</v>
      </c>
      <c r="V6819" s="8" t="n">
        <f aca="false">IF(X6819="0-1 Year", ROUND(S6819/0.474, 2), IF(X6819="1-2 Years", ROUND(S6819/0.287, 2), ROUND(S6819/0.14, 2)))</f>
        <v>760.71</v>
      </c>
      <c r="W6819" s="6" t="str">
        <f aca="false">IF(V6819&gt;4000, "High", IF(V6819&gt;2000, "Medium", "Low"))</f>
        <v>Low</v>
      </c>
      <c r="X6819" s="9" t="s">
        <v>1765</v>
      </c>
      <c r="Y6819" s="10" t="n">
        <f aca="false">IF(U6819="Yes", 1, 0)</f>
        <v>0</v>
      </c>
      <c r="Z6819" s="10" t="n">
        <v>1</v>
      </c>
      <c r="AA6819" s="11" t="n">
        <f aca="false">MAX(0, ($S6819 * 0.35) - ($F6819 * 0.3))</f>
        <v>16.275</v>
      </c>
      <c r="AB6819" s="12" t="str">
        <f aca="false">IF(AA6819&gt;20,"High",IF(AA6819&gt;10,"Medium","Low"))</f>
        <v>Medium</v>
      </c>
    </row>
    <row r="6820" customFormat="false" ht="18.65" hidden="false" customHeight="false" outlineLevel="0" collapsed="false">
      <c r="A6820" s="5" t="s">
        <v>6864</v>
      </c>
      <c r="B6820" s="6" t="s">
        <v>29</v>
      </c>
      <c r="C6820" s="6" t="s">
        <v>30</v>
      </c>
      <c r="D6820" s="6" t="s">
        <v>31</v>
      </c>
      <c r="E6820" s="6" t="s">
        <v>31</v>
      </c>
      <c r="F6820" s="7" t="n">
        <v>71</v>
      </c>
      <c r="G6820" s="6" t="s">
        <v>31</v>
      </c>
      <c r="H6820" s="6" t="s">
        <v>31</v>
      </c>
      <c r="I6820" s="6" t="s">
        <v>517</v>
      </c>
      <c r="J6820" s="6" t="s">
        <v>31</v>
      </c>
      <c r="K6820" s="6" t="s">
        <v>30</v>
      </c>
      <c r="L6820" s="6" t="s">
        <v>31</v>
      </c>
      <c r="M6820" s="6" t="s">
        <v>30</v>
      </c>
      <c r="N6820" s="6" t="s">
        <v>31</v>
      </c>
      <c r="O6820" s="6" t="s">
        <v>31</v>
      </c>
      <c r="P6820" s="6" t="s">
        <v>166</v>
      </c>
      <c r="Q6820" s="6" t="s">
        <v>30</v>
      </c>
      <c r="R6820" s="6" t="s">
        <v>39</v>
      </c>
      <c r="S6820" s="8" t="n">
        <v>105.55</v>
      </c>
      <c r="T6820" s="8" t="n">
        <v>7405.5</v>
      </c>
      <c r="U6820" s="6" t="s">
        <v>30</v>
      </c>
      <c r="V6820" s="8" t="n">
        <f aca="false">IF(X6820="0-1 Year", ROUND(S6820/0.474, 2), IF(X6820="1-2 Years", ROUND(S6820/0.287, 2), ROUND(S6820/0.14, 2)))</f>
        <v>753.93</v>
      </c>
      <c r="W6820" s="6" t="str">
        <f aca="false">IF(V6820&gt;4000, "High", IF(V6820&gt;2000, "Medium", "Low"))</f>
        <v>Low</v>
      </c>
      <c r="X6820" s="9" t="s">
        <v>1765</v>
      </c>
      <c r="Y6820" s="10" t="n">
        <f aca="false">IF(U6820="Yes", 1, 0)</f>
        <v>0</v>
      </c>
      <c r="Z6820" s="10" t="n">
        <v>1</v>
      </c>
      <c r="AA6820" s="11" t="n">
        <f aca="false">MAX(0, ($S6820 * 0.35) - ($F6820 * 0.3))</f>
        <v>15.6425</v>
      </c>
      <c r="AB6820" s="12" t="str">
        <f aca="false">IF(AA6820&gt;20,"High",IF(AA6820&gt;10,"Medium","Low"))</f>
        <v>Medium</v>
      </c>
    </row>
    <row r="6821" customFormat="false" ht="18.65" hidden="false" customHeight="false" outlineLevel="0" collapsed="false">
      <c r="A6821" s="5" t="s">
        <v>6865</v>
      </c>
      <c r="B6821" s="6" t="s">
        <v>37</v>
      </c>
      <c r="C6821" s="6" t="s">
        <v>30</v>
      </c>
      <c r="D6821" s="6" t="s">
        <v>31</v>
      </c>
      <c r="E6821" s="6" t="s">
        <v>30</v>
      </c>
      <c r="F6821" s="7" t="n">
        <v>71</v>
      </c>
      <c r="G6821" s="6" t="s">
        <v>31</v>
      </c>
      <c r="H6821" s="6" t="s">
        <v>31</v>
      </c>
      <c r="I6821" s="6" t="s">
        <v>517</v>
      </c>
      <c r="J6821" s="6" t="s">
        <v>31</v>
      </c>
      <c r="K6821" s="6" t="s">
        <v>30</v>
      </c>
      <c r="L6821" s="6" t="s">
        <v>31</v>
      </c>
      <c r="M6821" s="6" t="s">
        <v>30</v>
      </c>
      <c r="N6821" s="6" t="s">
        <v>31</v>
      </c>
      <c r="O6821" s="6" t="s">
        <v>31</v>
      </c>
      <c r="P6821" s="6" t="s">
        <v>33</v>
      </c>
      <c r="Q6821" s="6" t="s">
        <v>31</v>
      </c>
      <c r="R6821" s="6" t="s">
        <v>58</v>
      </c>
      <c r="S6821" s="8" t="n">
        <v>104.1</v>
      </c>
      <c r="T6821" s="8" t="n">
        <v>7412.25</v>
      </c>
      <c r="U6821" s="6" t="s">
        <v>30</v>
      </c>
      <c r="V6821" s="8" t="n">
        <f aca="false">IF(X6821="0-1 Year", ROUND(S6821/0.474, 2), IF(X6821="1-2 Years", ROUND(S6821/0.287, 2), ROUND(S6821/0.14, 2)))</f>
        <v>743.57</v>
      </c>
      <c r="W6821" s="6" t="str">
        <f aca="false">IF(V6821&gt;4000, "High", IF(V6821&gt;2000, "Medium", "Low"))</f>
        <v>Low</v>
      </c>
      <c r="X6821" s="9" t="s">
        <v>1765</v>
      </c>
      <c r="Y6821" s="10" t="n">
        <f aca="false">IF(U6821="Yes", 1, 0)</f>
        <v>0</v>
      </c>
      <c r="Z6821" s="10" t="n">
        <v>1</v>
      </c>
      <c r="AA6821" s="11" t="n">
        <f aca="false">MAX(0, ($S6821 * 0.35) - ($F6821 * 0.3))</f>
        <v>15.135</v>
      </c>
      <c r="AB6821" s="12" t="str">
        <f aca="false">IF(AA6821&gt;20,"High",IF(AA6821&gt;10,"Medium","Low"))</f>
        <v>Medium</v>
      </c>
    </row>
    <row r="6822" customFormat="false" ht="18.65" hidden="false" customHeight="false" outlineLevel="0" collapsed="false">
      <c r="A6822" s="5" t="s">
        <v>6866</v>
      </c>
      <c r="B6822" s="6" t="s">
        <v>37</v>
      </c>
      <c r="C6822" s="6" t="s">
        <v>31</v>
      </c>
      <c r="D6822" s="6" t="s">
        <v>30</v>
      </c>
      <c r="E6822" s="6" t="s">
        <v>30</v>
      </c>
      <c r="F6822" s="7" t="n">
        <v>71</v>
      </c>
      <c r="G6822" s="6" t="s">
        <v>31</v>
      </c>
      <c r="H6822" s="6" t="s">
        <v>31</v>
      </c>
      <c r="I6822" s="6" t="s">
        <v>517</v>
      </c>
      <c r="J6822" s="6" t="s">
        <v>30</v>
      </c>
      <c r="K6822" s="6" t="s">
        <v>30</v>
      </c>
      <c r="L6822" s="6" t="s">
        <v>31</v>
      </c>
      <c r="M6822" s="6" t="s">
        <v>30</v>
      </c>
      <c r="N6822" s="6" t="s">
        <v>31</v>
      </c>
      <c r="O6822" s="6" t="s">
        <v>31</v>
      </c>
      <c r="P6822" s="6" t="s">
        <v>166</v>
      </c>
      <c r="Q6822" s="6" t="s">
        <v>30</v>
      </c>
      <c r="R6822" s="6" t="s">
        <v>53</v>
      </c>
      <c r="S6822" s="8" t="n">
        <v>104.05</v>
      </c>
      <c r="T6822" s="8" t="n">
        <v>7413.55</v>
      </c>
      <c r="U6822" s="6" t="s">
        <v>30</v>
      </c>
      <c r="V6822" s="8" t="n">
        <f aca="false">IF(X6822="0-1 Year", ROUND(S6822/0.474, 2), IF(X6822="1-2 Years", ROUND(S6822/0.287, 2), ROUND(S6822/0.14, 2)))</f>
        <v>743.21</v>
      </c>
      <c r="W6822" s="6" t="str">
        <f aca="false">IF(V6822&gt;4000, "High", IF(V6822&gt;2000, "Medium", "Low"))</f>
        <v>Low</v>
      </c>
      <c r="X6822" s="9" t="s">
        <v>1765</v>
      </c>
      <c r="Y6822" s="10" t="n">
        <f aca="false">IF(U6822="Yes", 1, 0)</f>
        <v>0</v>
      </c>
      <c r="Z6822" s="10" t="n">
        <v>1</v>
      </c>
      <c r="AA6822" s="11" t="n">
        <f aca="false">MAX(0, ($S6822 * 0.35) - ($F6822 * 0.3))</f>
        <v>15.1175</v>
      </c>
      <c r="AB6822" s="12" t="str">
        <f aca="false">IF(AA6822&gt;20,"High",IF(AA6822&gt;10,"Medium","Low"))</f>
        <v>Medium</v>
      </c>
    </row>
    <row r="6823" customFormat="false" ht="18.65" hidden="false" customHeight="false" outlineLevel="0" collapsed="false">
      <c r="A6823" s="5" t="s">
        <v>6867</v>
      </c>
      <c r="B6823" s="6" t="s">
        <v>29</v>
      </c>
      <c r="C6823" s="6" t="s">
        <v>30</v>
      </c>
      <c r="D6823" s="6" t="s">
        <v>31</v>
      </c>
      <c r="E6823" s="6" t="s">
        <v>30</v>
      </c>
      <c r="F6823" s="7" t="n">
        <v>72</v>
      </c>
      <c r="G6823" s="6" t="s">
        <v>31</v>
      </c>
      <c r="H6823" s="6" t="s">
        <v>31</v>
      </c>
      <c r="I6823" s="6" t="s">
        <v>517</v>
      </c>
      <c r="J6823" s="6" t="s">
        <v>31</v>
      </c>
      <c r="K6823" s="6" t="s">
        <v>31</v>
      </c>
      <c r="L6823" s="6" t="s">
        <v>31</v>
      </c>
      <c r="M6823" s="6" t="s">
        <v>30</v>
      </c>
      <c r="N6823" s="6" t="s">
        <v>30</v>
      </c>
      <c r="O6823" s="6" t="s">
        <v>31</v>
      </c>
      <c r="P6823" s="6" t="s">
        <v>166</v>
      </c>
      <c r="Q6823" s="6" t="s">
        <v>31</v>
      </c>
      <c r="R6823" s="6" t="s">
        <v>39</v>
      </c>
      <c r="S6823" s="8" t="n">
        <v>99.15</v>
      </c>
      <c r="T6823" s="8" t="n">
        <v>7422.1</v>
      </c>
      <c r="U6823" s="6" t="s">
        <v>30</v>
      </c>
      <c r="V6823" s="8" t="n">
        <f aca="false">IF(X6823="0-1 Year", ROUND(S6823/0.474, 2), IF(X6823="1-2 Years", ROUND(S6823/0.287, 2), ROUND(S6823/0.14, 2)))</f>
        <v>708.21</v>
      </c>
      <c r="W6823" s="6" t="str">
        <f aca="false">IF(V6823&gt;4000, "High", IF(V6823&gt;2000, "Medium", "Low"))</f>
        <v>Low</v>
      </c>
      <c r="X6823" s="9" t="s">
        <v>1765</v>
      </c>
      <c r="Y6823" s="10" t="n">
        <f aca="false">IF(U6823="Yes", 1, 0)</f>
        <v>0</v>
      </c>
      <c r="Z6823" s="10" t="n">
        <v>1</v>
      </c>
      <c r="AA6823" s="11" t="n">
        <f aca="false">MAX(0, ($S6823 * 0.35) - ($F6823 * 0.3))</f>
        <v>13.1025</v>
      </c>
      <c r="AB6823" s="12" t="str">
        <f aca="false">IF(AA6823&gt;20,"High",IF(AA6823&gt;10,"Medium","Low"))</f>
        <v>Medium</v>
      </c>
    </row>
    <row r="6824" customFormat="false" ht="18.65" hidden="false" customHeight="false" outlineLevel="0" collapsed="false">
      <c r="A6824" s="5" t="s">
        <v>6868</v>
      </c>
      <c r="B6824" s="6" t="s">
        <v>29</v>
      </c>
      <c r="C6824" s="6" t="s">
        <v>30</v>
      </c>
      <c r="D6824" s="6" t="s">
        <v>30</v>
      </c>
      <c r="E6824" s="6" t="s">
        <v>30</v>
      </c>
      <c r="F6824" s="7" t="n">
        <v>69</v>
      </c>
      <c r="G6824" s="6" t="s">
        <v>31</v>
      </c>
      <c r="H6824" s="6" t="s">
        <v>31</v>
      </c>
      <c r="I6824" s="6" t="s">
        <v>517</v>
      </c>
      <c r="J6824" s="6" t="s">
        <v>31</v>
      </c>
      <c r="K6824" s="6" t="s">
        <v>31</v>
      </c>
      <c r="L6824" s="6" t="s">
        <v>31</v>
      </c>
      <c r="M6824" s="6" t="s">
        <v>30</v>
      </c>
      <c r="N6824" s="6" t="s">
        <v>31</v>
      </c>
      <c r="O6824" s="6" t="s">
        <v>31</v>
      </c>
      <c r="P6824" s="6" t="s">
        <v>166</v>
      </c>
      <c r="Q6824" s="6" t="s">
        <v>31</v>
      </c>
      <c r="R6824" s="6" t="s">
        <v>58</v>
      </c>
      <c r="S6824" s="8" t="n">
        <v>110.05</v>
      </c>
      <c r="T6824" s="8" t="n">
        <v>7430.75</v>
      </c>
      <c r="U6824" s="6" t="s">
        <v>30</v>
      </c>
      <c r="V6824" s="8" t="n">
        <f aca="false">IF(X6824="0-1 Year", ROUND(S6824/0.474, 2), IF(X6824="1-2 Years", ROUND(S6824/0.287, 2), ROUND(S6824/0.14, 2)))</f>
        <v>786.07</v>
      </c>
      <c r="W6824" s="6" t="str">
        <f aca="false">IF(V6824&gt;4000, "High", IF(V6824&gt;2000, "Medium", "Low"))</f>
        <v>Low</v>
      </c>
      <c r="X6824" s="9" t="s">
        <v>1765</v>
      </c>
      <c r="Y6824" s="10" t="n">
        <f aca="false">IF(U6824="Yes", 1, 0)</f>
        <v>0</v>
      </c>
      <c r="Z6824" s="10" t="n">
        <v>1</v>
      </c>
      <c r="AA6824" s="11" t="n">
        <f aca="false">MAX(0, ($S6824 * 0.35) - ($F6824 * 0.3))</f>
        <v>17.8175</v>
      </c>
      <c r="AB6824" s="12" t="str">
        <f aca="false">IF(AA6824&gt;20,"High",IF(AA6824&gt;10,"Medium","Low"))</f>
        <v>Medium</v>
      </c>
    </row>
    <row r="6825" customFormat="false" ht="18.65" hidden="false" customHeight="false" outlineLevel="0" collapsed="false">
      <c r="A6825" s="5" t="s">
        <v>6869</v>
      </c>
      <c r="B6825" s="6" t="s">
        <v>29</v>
      </c>
      <c r="C6825" s="6" t="s">
        <v>31</v>
      </c>
      <c r="D6825" s="6" t="s">
        <v>30</v>
      </c>
      <c r="E6825" s="6" t="s">
        <v>30</v>
      </c>
      <c r="F6825" s="7" t="n">
        <v>66</v>
      </c>
      <c r="G6825" s="6" t="s">
        <v>31</v>
      </c>
      <c r="H6825" s="6" t="s">
        <v>31</v>
      </c>
      <c r="I6825" s="6" t="s">
        <v>517</v>
      </c>
      <c r="J6825" s="6" t="s">
        <v>30</v>
      </c>
      <c r="K6825" s="6" t="s">
        <v>31</v>
      </c>
      <c r="L6825" s="6" t="s">
        <v>31</v>
      </c>
      <c r="M6825" s="6" t="s">
        <v>31</v>
      </c>
      <c r="N6825" s="6" t="s">
        <v>31</v>
      </c>
      <c r="O6825" s="6" t="s">
        <v>31</v>
      </c>
      <c r="P6825" s="6" t="s">
        <v>33</v>
      </c>
      <c r="Q6825" s="6" t="s">
        <v>30</v>
      </c>
      <c r="R6825" s="6" t="s">
        <v>58</v>
      </c>
      <c r="S6825" s="8" t="n">
        <v>110.9</v>
      </c>
      <c r="T6825" s="8" t="n">
        <v>7432.05</v>
      </c>
      <c r="U6825" s="6" t="s">
        <v>31</v>
      </c>
      <c r="V6825" s="8" t="n">
        <f aca="false">IF(X6825="0-1 Year", ROUND(S6825/0.474, 2), IF(X6825="1-2 Years", ROUND(S6825/0.287, 2), ROUND(S6825/0.14, 2)))</f>
        <v>792.14</v>
      </c>
      <c r="W6825" s="6" t="str">
        <f aca="false">IF(V6825&gt;4000, "High", IF(V6825&gt;2000, "Medium", "Low"))</f>
        <v>Low</v>
      </c>
      <c r="X6825" s="9" t="s">
        <v>1765</v>
      </c>
      <c r="Y6825" s="10" t="n">
        <f aca="false">IF(U6825="Yes", 1, 0)</f>
        <v>1</v>
      </c>
      <c r="Z6825" s="10" t="n">
        <v>1</v>
      </c>
      <c r="AA6825" s="11" t="n">
        <f aca="false">MAX(0, ($S6825 * 0.35) - ($F6825 * 0.3))</f>
        <v>19.015</v>
      </c>
      <c r="AB6825" s="12" t="str">
        <f aca="false">IF(AA6825&gt;20,"High",IF(AA6825&gt;10,"Medium","Low"))</f>
        <v>Medium</v>
      </c>
    </row>
    <row r="6826" customFormat="false" ht="18.65" hidden="false" customHeight="false" outlineLevel="0" collapsed="false">
      <c r="A6826" s="5" t="s">
        <v>6870</v>
      </c>
      <c r="B6826" s="6" t="s">
        <v>37</v>
      </c>
      <c r="C6826" s="6" t="s">
        <v>30</v>
      </c>
      <c r="D6826" s="6" t="s">
        <v>31</v>
      </c>
      <c r="E6826" s="6" t="s">
        <v>31</v>
      </c>
      <c r="F6826" s="7" t="n">
        <v>69</v>
      </c>
      <c r="G6826" s="6" t="s">
        <v>31</v>
      </c>
      <c r="H6826" s="6" t="s">
        <v>31</v>
      </c>
      <c r="I6826" s="6" t="s">
        <v>517</v>
      </c>
      <c r="J6826" s="6" t="s">
        <v>30</v>
      </c>
      <c r="K6826" s="6" t="s">
        <v>31</v>
      </c>
      <c r="L6826" s="6" t="s">
        <v>31</v>
      </c>
      <c r="M6826" s="6" t="s">
        <v>30</v>
      </c>
      <c r="N6826" s="6" t="s">
        <v>31</v>
      </c>
      <c r="O6826" s="6" t="s">
        <v>31</v>
      </c>
      <c r="P6826" s="6" t="s">
        <v>38</v>
      </c>
      <c r="Q6826" s="6" t="s">
        <v>31</v>
      </c>
      <c r="R6826" s="6" t="s">
        <v>39</v>
      </c>
      <c r="S6826" s="8" t="n">
        <v>103.95</v>
      </c>
      <c r="T6826" s="8" t="n">
        <v>7446.9</v>
      </c>
      <c r="U6826" s="6" t="s">
        <v>31</v>
      </c>
      <c r="V6826" s="8" t="n">
        <f aca="false">IF(X6826="0-1 Year", ROUND(S6826/0.474, 2), IF(X6826="1-2 Years", ROUND(S6826/0.287, 2), ROUND(S6826/0.14, 2)))</f>
        <v>742.5</v>
      </c>
      <c r="W6826" s="6" t="str">
        <f aca="false">IF(V6826&gt;4000, "High", IF(V6826&gt;2000, "Medium", "Low"))</f>
        <v>Low</v>
      </c>
      <c r="X6826" s="9" t="s">
        <v>1765</v>
      </c>
      <c r="Y6826" s="10" t="n">
        <f aca="false">IF(U6826="Yes", 1, 0)</f>
        <v>1</v>
      </c>
      <c r="Z6826" s="10" t="n">
        <v>1</v>
      </c>
      <c r="AA6826" s="11" t="n">
        <f aca="false">MAX(0, ($S6826 * 0.35) - ($F6826 * 0.3))</f>
        <v>15.6825</v>
      </c>
      <c r="AB6826" s="12" t="str">
        <f aca="false">IF(AA6826&gt;20,"High",IF(AA6826&gt;10,"Medium","Low"))</f>
        <v>Medium</v>
      </c>
    </row>
    <row r="6827" customFormat="false" ht="18.65" hidden="false" customHeight="false" outlineLevel="0" collapsed="false">
      <c r="A6827" s="5" t="s">
        <v>6871</v>
      </c>
      <c r="B6827" s="6" t="s">
        <v>29</v>
      </c>
      <c r="C6827" s="6" t="s">
        <v>31</v>
      </c>
      <c r="D6827" s="6" t="s">
        <v>31</v>
      </c>
      <c r="E6827" s="6" t="s">
        <v>31</v>
      </c>
      <c r="F6827" s="7" t="n">
        <v>72</v>
      </c>
      <c r="G6827" s="6" t="s">
        <v>31</v>
      </c>
      <c r="H6827" s="6" t="s">
        <v>30</v>
      </c>
      <c r="I6827" s="6" t="s">
        <v>517</v>
      </c>
      <c r="J6827" s="6" t="s">
        <v>31</v>
      </c>
      <c r="K6827" s="6" t="s">
        <v>30</v>
      </c>
      <c r="L6827" s="6" t="s">
        <v>31</v>
      </c>
      <c r="M6827" s="6" t="s">
        <v>31</v>
      </c>
      <c r="N6827" s="6" t="s">
        <v>31</v>
      </c>
      <c r="O6827" s="6" t="s">
        <v>31</v>
      </c>
      <c r="P6827" s="6" t="s">
        <v>166</v>
      </c>
      <c r="Q6827" s="6" t="s">
        <v>31</v>
      </c>
      <c r="R6827" s="6" t="s">
        <v>58</v>
      </c>
      <c r="S6827" s="8" t="n">
        <v>104.1</v>
      </c>
      <c r="T6827" s="8" t="n">
        <v>7447.7</v>
      </c>
      <c r="U6827" s="6" t="s">
        <v>30</v>
      </c>
      <c r="V6827" s="8" t="n">
        <f aca="false">IF(X6827="0-1 Year", ROUND(S6827/0.474, 2), IF(X6827="1-2 Years", ROUND(S6827/0.287, 2), ROUND(S6827/0.14, 2)))</f>
        <v>743.57</v>
      </c>
      <c r="W6827" s="6" t="str">
        <f aca="false">IF(V6827&gt;4000, "High", IF(V6827&gt;2000, "Medium", "Low"))</f>
        <v>Low</v>
      </c>
      <c r="X6827" s="9" t="s">
        <v>1765</v>
      </c>
      <c r="Y6827" s="10" t="n">
        <f aca="false">IF(U6827="Yes", 1, 0)</f>
        <v>0</v>
      </c>
      <c r="Z6827" s="10" t="n">
        <v>1</v>
      </c>
      <c r="AA6827" s="11" t="n">
        <f aca="false">MAX(0, ($S6827 * 0.35) - ($F6827 * 0.3))</f>
        <v>14.835</v>
      </c>
      <c r="AB6827" s="12" t="str">
        <f aca="false">IF(AA6827&gt;20,"High",IF(AA6827&gt;10,"Medium","Low"))</f>
        <v>Medium</v>
      </c>
    </row>
    <row r="6828" customFormat="false" ht="18.65" hidden="false" customHeight="false" outlineLevel="0" collapsed="false">
      <c r="A6828" s="5" t="s">
        <v>6872</v>
      </c>
      <c r="B6828" s="6" t="s">
        <v>37</v>
      </c>
      <c r="C6828" s="6" t="s">
        <v>30</v>
      </c>
      <c r="D6828" s="6" t="s">
        <v>30</v>
      </c>
      <c r="E6828" s="6" t="s">
        <v>30</v>
      </c>
      <c r="F6828" s="7" t="n">
        <v>69</v>
      </c>
      <c r="G6828" s="6" t="s">
        <v>31</v>
      </c>
      <c r="H6828" s="6" t="s">
        <v>31</v>
      </c>
      <c r="I6828" s="6" t="s">
        <v>517</v>
      </c>
      <c r="J6828" s="6" t="s">
        <v>30</v>
      </c>
      <c r="K6828" s="6" t="s">
        <v>31</v>
      </c>
      <c r="L6828" s="6" t="s">
        <v>31</v>
      </c>
      <c r="M6828" s="6" t="s">
        <v>31</v>
      </c>
      <c r="N6828" s="6" t="s">
        <v>31</v>
      </c>
      <c r="O6828" s="6" t="s">
        <v>31</v>
      </c>
      <c r="P6828" s="6" t="s">
        <v>166</v>
      </c>
      <c r="Q6828" s="6" t="s">
        <v>31</v>
      </c>
      <c r="R6828" s="6" t="s">
        <v>53</v>
      </c>
      <c r="S6828" s="8" t="n">
        <v>110.5</v>
      </c>
      <c r="T6828" s="8" t="n">
        <v>7455.45</v>
      </c>
      <c r="U6828" s="6" t="s">
        <v>30</v>
      </c>
      <c r="V6828" s="8" t="n">
        <f aca="false">IF(X6828="0-1 Year", ROUND(S6828/0.474, 2), IF(X6828="1-2 Years", ROUND(S6828/0.287, 2), ROUND(S6828/0.14, 2)))</f>
        <v>789.29</v>
      </c>
      <c r="W6828" s="6" t="str">
        <f aca="false">IF(V6828&gt;4000, "High", IF(V6828&gt;2000, "Medium", "Low"))</f>
        <v>Low</v>
      </c>
      <c r="X6828" s="9" t="s">
        <v>1765</v>
      </c>
      <c r="Y6828" s="10" t="n">
        <f aca="false">IF(U6828="Yes", 1, 0)</f>
        <v>0</v>
      </c>
      <c r="Z6828" s="10" t="n">
        <v>1</v>
      </c>
      <c r="AA6828" s="11" t="n">
        <f aca="false">MAX(0, ($S6828 * 0.35) - ($F6828 * 0.3))</f>
        <v>17.975</v>
      </c>
      <c r="AB6828" s="12" t="str">
        <f aca="false">IF(AA6828&gt;20,"High",IF(AA6828&gt;10,"Medium","Low"))</f>
        <v>Medium</v>
      </c>
    </row>
    <row r="6829" customFormat="false" ht="18.65" hidden="false" customHeight="false" outlineLevel="0" collapsed="false">
      <c r="A6829" s="5" t="s">
        <v>6873</v>
      </c>
      <c r="B6829" s="6" t="s">
        <v>29</v>
      </c>
      <c r="C6829" s="6" t="s">
        <v>30</v>
      </c>
      <c r="D6829" s="6" t="s">
        <v>31</v>
      </c>
      <c r="E6829" s="6" t="s">
        <v>31</v>
      </c>
      <c r="F6829" s="7" t="n">
        <v>72</v>
      </c>
      <c r="G6829" s="6" t="s">
        <v>31</v>
      </c>
      <c r="H6829" s="6" t="s">
        <v>31</v>
      </c>
      <c r="I6829" s="6" t="s">
        <v>517</v>
      </c>
      <c r="J6829" s="6" t="s">
        <v>30</v>
      </c>
      <c r="K6829" s="6" t="s">
        <v>31</v>
      </c>
      <c r="L6829" s="6" t="s">
        <v>31</v>
      </c>
      <c r="M6829" s="6" t="s">
        <v>30</v>
      </c>
      <c r="N6829" s="6" t="s">
        <v>31</v>
      </c>
      <c r="O6829" s="6" t="s">
        <v>31</v>
      </c>
      <c r="P6829" s="6" t="s">
        <v>33</v>
      </c>
      <c r="Q6829" s="6" t="s">
        <v>31</v>
      </c>
      <c r="R6829" s="6" t="s">
        <v>58</v>
      </c>
      <c r="S6829" s="8" t="n">
        <v>104.45</v>
      </c>
      <c r="T6829" s="8" t="n">
        <v>7459</v>
      </c>
      <c r="U6829" s="6" t="s">
        <v>30</v>
      </c>
      <c r="V6829" s="8" t="n">
        <f aca="false">IF(X6829="0-1 Year", ROUND(S6829/0.474, 2), IF(X6829="1-2 Years", ROUND(S6829/0.287, 2), ROUND(S6829/0.14, 2)))</f>
        <v>746.07</v>
      </c>
      <c r="W6829" s="6" t="str">
        <f aca="false">IF(V6829&gt;4000, "High", IF(V6829&gt;2000, "Medium", "Low"))</f>
        <v>Low</v>
      </c>
      <c r="X6829" s="9" t="s">
        <v>1765</v>
      </c>
      <c r="Y6829" s="10" t="n">
        <f aca="false">IF(U6829="Yes", 1, 0)</f>
        <v>0</v>
      </c>
      <c r="Z6829" s="10" t="n">
        <v>1</v>
      </c>
      <c r="AA6829" s="11" t="n">
        <f aca="false">MAX(0, ($S6829 * 0.35) - ($F6829 * 0.3))</f>
        <v>14.9575</v>
      </c>
      <c r="AB6829" s="12" t="str">
        <f aca="false">IF(AA6829&gt;20,"High",IF(AA6829&gt;10,"Medium","Low"))</f>
        <v>Medium</v>
      </c>
    </row>
    <row r="6830" customFormat="false" ht="18.65" hidden="false" customHeight="false" outlineLevel="0" collapsed="false">
      <c r="A6830" s="5" t="s">
        <v>6874</v>
      </c>
      <c r="B6830" s="6" t="s">
        <v>29</v>
      </c>
      <c r="C6830" s="6" t="s">
        <v>30</v>
      </c>
      <c r="D6830" s="6" t="s">
        <v>30</v>
      </c>
      <c r="E6830" s="6" t="s">
        <v>30</v>
      </c>
      <c r="F6830" s="7" t="n">
        <v>72</v>
      </c>
      <c r="G6830" s="6" t="s">
        <v>31</v>
      </c>
      <c r="H6830" s="6" t="s">
        <v>31</v>
      </c>
      <c r="I6830" s="6" t="s">
        <v>517</v>
      </c>
      <c r="J6830" s="6" t="s">
        <v>30</v>
      </c>
      <c r="K6830" s="6" t="s">
        <v>31</v>
      </c>
      <c r="L6830" s="6" t="s">
        <v>31</v>
      </c>
      <c r="M6830" s="6" t="s">
        <v>30</v>
      </c>
      <c r="N6830" s="6" t="s">
        <v>31</v>
      </c>
      <c r="O6830" s="6" t="s">
        <v>31</v>
      </c>
      <c r="P6830" s="6" t="s">
        <v>166</v>
      </c>
      <c r="Q6830" s="6" t="s">
        <v>31</v>
      </c>
      <c r="R6830" s="6" t="s">
        <v>53</v>
      </c>
      <c r="S6830" s="8" t="n">
        <v>100.9</v>
      </c>
      <c r="T6830" s="8" t="n">
        <v>7459.05</v>
      </c>
      <c r="U6830" s="6" t="s">
        <v>30</v>
      </c>
      <c r="V6830" s="8" t="n">
        <f aca="false">IF(X6830="0-1 Year", ROUND(S6830/0.474, 2), IF(X6830="1-2 Years", ROUND(S6830/0.287, 2), ROUND(S6830/0.14, 2)))</f>
        <v>720.71</v>
      </c>
      <c r="W6830" s="6" t="str">
        <f aca="false">IF(V6830&gt;4000, "High", IF(V6830&gt;2000, "Medium", "Low"))</f>
        <v>Low</v>
      </c>
      <c r="X6830" s="9" t="s">
        <v>1765</v>
      </c>
      <c r="Y6830" s="10" t="n">
        <f aca="false">IF(U6830="Yes", 1, 0)</f>
        <v>0</v>
      </c>
      <c r="Z6830" s="10" t="n">
        <v>1</v>
      </c>
      <c r="AA6830" s="11" t="n">
        <f aca="false">MAX(0, ($S6830 * 0.35) - ($F6830 * 0.3))</f>
        <v>13.715</v>
      </c>
      <c r="AB6830" s="12" t="str">
        <f aca="false">IF(AA6830&gt;20,"High",IF(AA6830&gt;10,"Medium","Low"))</f>
        <v>Medium</v>
      </c>
    </row>
    <row r="6831" customFormat="false" ht="18.65" hidden="false" customHeight="false" outlineLevel="0" collapsed="false">
      <c r="A6831" s="5" t="s">
        <v>6875</v>
      </c>
      <c r="B6831" s="6" t="s">
        <v>29</v>
      </c>
      <c r="C6831" s="6" t="s">
        <v>30</v>
      </c>
      <c r="D6831" s="6" t="s">
        <v>31</v>
      </c>
      <c r="E6831" s="6" t="s">
        <v>31</v>
      </c>
      <c r="F6831" s="7" t="n">
        <v>68</v>
      </c>
      <c r="G6831" s="6" t="s">
        <v>31</v>
      </c>
      <c r="H6831" s="6" t="s">
        <v>31</v>
      </c>
      <c r="I6831" s="6" t="s">
        <v>517</v>
      </c>
      <c r="J6831" s="6" t="s">
        <v>31</v>
      </c>
      <c r="K6831" s="6" t="s">
        <v>31</v>
      </c>
      <c r="L6831" s="6" t="s">
        <v>31</v>
      </c>
      <c r="M6831" s="6" t="s">
        <v>30</v>
      </c>
      <c r="N6831" s="6" t="s">
        <v>31</v>
      </c>
      <c r="O6831" s="6" t="s">
        <v>31</v>
      </c>
      <c r="P6831" s="6" t="s">
        <v>166</v>
      </c>
      <c r="Q6831" s="6" t="s">
        <v>31</v>
      </c>
      <c r="R6831" s="6" t="s">
        <v>39</v>
      </c>
      <c r="S6831" s="8" t="n">
        <v>110.2</v>
      </c>
      <c r="T6831" s="8" t="n">
        <v>7467.5</v>
      </c>
      <c r="U6831" s="6" t="s">
        <v>30</v>
      </c>
      <c r="V6831" s="8" t="n">
        <f aca="false">IF(X6831="0-1 Year", ROUND(S6831/0.474, 2), IF(X6831="1-2 Years", ROUND(S6831/0.287, 2), ROUND(S6831/0.14, 2)))</f>
        <v>787.14</v>
      </c>
      <c r="W6831" s="6" t="str">
        <f aca="false">IF(V6831&gt;4000, "High", IF(V6831&gt;2000, "Medium", "Low"))</f>
        <v>Low</v>
      </c>
      <c r="X6831" s="9" t="s">
        <v>1765</v>
      </c>
      <c r="Y6831" s="10" t="n">
        <f aca="false">IF(U6831="Yes", 1, 0)</f>
        <v>0</v>
      </c>
      <c r="Z6831" s="10" t="n">
        <v>1</v>
      </c>
      <c r="AA6831" s="11" t="n">
        <f aca="false">MAX(0, ($S6831 * 0.35) - ($F6831 * 0.3))</f>
        <v>18.17</v>
      </c>
      <c r="AB6831" s="12" t="str">
        <f aca="false">IF(AA6831&gt;20,"High",IF(AA6831&gt;10,"Medium","Low"))</f>
        <v>Medium</v>
      </c>
    </row>
    <row r="6832" customFormat="false" ht="18.65" hidden="false" customHeight="false" outlineLevel="0" collapsed="false">
      <c r="A6832" s="5" t="s">
        <v>6876</v>
      </c>
      <c r="B6832" s="6" t="s">
        <v>37</v>
      </c>
      <c r="C6832" s="6" t="s">
        <v>31</v>
      </c>
      <c r="D6832" s="6" t="s">
        <v>30</v>
      </c>
      <c r="E6832" s="6" t="s">
        <v>30</v>
      </c>
      <c r="F6832" s="7" t="n">
        <v>69</v>
      </c>
      <c r="G6832" s="6" t="s">
        <v>31</v>
      </c>
      <c r="H6832" s="6" t="s">
        <v>31</v>
      </c>
      <c r="I6832" s="6" t="s">
        <v>517</v>
      </c>
      <c r="J6832" s="6" t="s">
        <v>31</v>
      </c>
      <c r="K6832" s="6" t="s">
        <v>30</v>
      </c>
      <c r="L6832" s="6" t="s">
        <v>31</v>
      </c>
      <c r="M6832" s="6" t="s">
        <v>31</v>
      </c>
      <c r="N6832" s="6" t="s">
        <v>31</v>
      </c>
      <c r="O6832" s="6" t="s">
        <v>31</v>
      </c>
      <c r="P6832" s="6" t="s">
        <v>166</v>
      </c>
      <c r="Q6832" s="6" t="s">
        <v>30</v>
      </c>
      <c r="R6832" s="6" t="s">
        <v>58</v>
      </c>
      <c r="S6832" s="8" t="n">
        <v>110.25</v>
      </c>
      <c r="T6832" s="8" t="n">
        <v>7467.55</v>
      </c>
      <c r="U6832" s="6" t="s">
        <v>30</v>
      </c>
      <c r="V6832" s="8" t="n">
        <f aca="false">IF(X6832="0-1 Year", ROUND(S6832/0.474, 2), IF(X6832="1-2 Years", ROUND(S6832/0.287, 2), ROUND(S6832/0.14, 2)))</f>
        <v>787.5</v>
      </c>
      <c r="W6832" s="6" t="str">
        <f aca="false">IF(V6832&gt;4000, "High", IF(V6832&gt;2000, "Medium", "Low"))</f>
        <v>Low</v>
      </c>
      <c r="X6832" s="9" t="s">
        <v>1765</v>
      </c>
      <c r="Y6832" s="10" t="n">
        <f aca="false">IF(U6832="Yes", 1, 0)</f>
        <v>0</v>
      </c>
      <c r="Z6832" s="10" t="n">
        <v>1</v>
      </c>
      <c r="AA6832" s="11" t="n">
        <f aca="false">MAX(0, ($S6832 * 0.35) - ($F6832 * 0.3))</f>
        <v>17.8875</v>
      </c>
      <c r="AB6832" s="12" t="str">
        <f aca="false">IF(AA6832&gt;20,"High",IF(AA6832&gt;10,"Medium","Low"))</f>
        <v>Medium</v>
      </c>
    </row>
    <row r="6833" customFormat="false" ht="18.65" hidden="false" customHeight="false" outlineLevel="0" collapsed="false">
      <c r="A6833" s="5" t="s">
        <v>6877</v>
      </c>
      <c r="B6833" s="6" t="s">
        <v>29</v>
      </c>
      <c r="C6833" s="6" t="s">
        <v>30</v>
      </c>
      <c r="D6833" s="6" t="s">
        <v>31</v>
      </c>
      <c r="E6833" s="6" t="s">
        <v>30</v>
      </c>
      <c r="F6833" s="7" t="n">
        <v>72</v>
      </c>
      <c r="G6833" s="6" t="s">
        <v>31</v>
      </c>
      <c r="H6833" s="6" t="s">
        <v>31</v>
      </c>
      <c r="I6833" s="6" t="s">
        <v>517</v>
      </c>
      <c r="J6833" s="6" t="s">
        <v>30</v>
      </c>
      <c r="K6833" s="6" t="s">
        <v>31</v>
      </c>
      <c r="L6833" s="6" t="s">
        <v>31</v>
      </c>
      <c r="M6833" s="6" t="s">
        <v>30</v>
      </c>
      <c r="N6833" s="6" t="s">
        <v>31</v>
      </c>
      <c r="O6833" s="6" t="s">
        <v>31</v>
      </c>
      <c r="P6833" s="6" t="s">
        <v>166</v>
      </c>
      <c r="Q6833" s="6" t="s">
        <v>31</v>
      </c>
      <c r="R6833" s="6" t="s">
        <v>53</v>
      </c>
      <c r="S6833" s="8" t="n">
        <v>104.8</v>
      </c>
      <c r="T6833" s="8" t="n">
        <v>7470.1</v>
      </c>
      <c r="U6833" s="6" t="s">
        <v>30</v>
      </c>
      <c r="V6833" s="8" t="n">
        <f aca="false">IF(X6833="0-1 Year", ROUND(S6833/0.474, 2), IF(X6833="1-2 Years", ROUND(S6833/0.287, 2), ROUND(S6833/0.14, 2)))</f>
        <v>748.57</v>
      </c>
      <c r="W6833" s="6" t="str">
        <f aca="false">IF(V6833&gt;4000, "High", IF(V6833&gt;2000, "Medium", "Low"))</f>
        <v>Low</v>
      </c>
      <c r="X6833" s="9" t="s">
        <v>1765</v>
      </c>
      <c r="Y6833" s="10" t="n">
        <f aca="false">IF(U6833="Yes", 1, 0)</f>
        <v>0</v>
      </c>
      <c r="Z6833" s="10" t="n">
        <v>1</v>
      </c>
      <c r="AA6833" s="11" t="n">
        <f aca="false">MAX(0, ($S6833 * 0.35) - ($F6833 * 0.3))</f>
        <v>15.08</v>
      </c>
      <c r="AB6833" s="12" t="str">
        <f aca="false">IF(AA6833&gt;20,"High",IF(AA6833&gt;10,"Medium","Low"))</f>
        <v>Medium</v>
      </c>
    </row>
    <row r="6834" customFormat="false" ht="18.65" hidden="false" customHeight="false" outlineLevel="0" collapsed="false">
      <c r="A6834" s="5" t="s">
        <v>6878</v>
      </c>
      <c r="B6834" s="6" t="s">
        <v>29</v>
      </c>
      <c r="C6834" s="6" t="s">
        <v>30</v>
      </c>
      <c r="D6834" s="6" t="s">
        <v>31</v>
      </c>
      <c r="E6834" s="6" t="s">
        <v>30</v>
      </c>
      <c r="F6834" s="7" t="n">
        <v>71</v>
      </c>
      <c r="G6834" s="6" t="s">
        <v>31</v>
      </c>
      <c r="H6834" s="6" t="s">
        <v>31</v>
      </c>
      <c r="I6834" s="6" t="s">
        <v>517</v>
      </c>
      <c r="J6834" s="6" t="s">
        <v>30</v>
      </c>
      <c r="K6834" s="6" t="s">
        <v>31</v>
      </c>
      <c r="L6834" s="6" t="s">
        <v>31</v>
      </c>
      <c r="M6834" s="6" t="s">
        <v>30</v>
      </c>
      <c r="N6834" s="6" t="s">
        <v>31</v>
      </c>
      <c r="O6834" s="6" t="s">
        <v>31</v>
      </c>
      <c r="P6834" s="6" t="s">
        <v>33</v>
      </c>
      <c r="Q6834" s="6" t="s">
        <v>31</v>
      </c>
      <c r="R6834" s="6" t="s">
        <v>53</v>
      </c>
      <c r="S6834" s="8" t="n">
        <v>105.7</v>
      </c>
      <c r="T6834" s="8" t="n">
        <v>7472.15</v>
      </c>
      <c r="U6834" s="6" t="s">
        <v>30</v>
      </c>
      <c r="V6834" s="8" t="n">
        <f aca="false">IF(X6834="0-1 Year", ROUND(S6834/0.474, 2), IF(X6834="1-2 Years", ROUND(S6834/0.287, 2), ROUND(S6834/0.14, 2)))</f>
        <v>755</v>
      </c>
      <c r="W6834" s="6" t="str">
        <f aca="false">IF(V6834&gt;4000, "High", IF(V6834&gt;2000, "Medium", "Low"))</f>
        <v>Low</v>
      </c>
      <c r="X6834" s="9" t="s">
        <v>1765</v>
      </c>
      <c r="Y6834" s="10" t="n">
        <f aca="false">IF(U6834="Yes", 1, 0)</f>
        <v>0</v>
      </c>
      <c r="Z6834" s="10" t="n">
        <v>1</v>
      </c>
      <c r="AA6834" s="11" t="n">
        <f aca="false">MAX(0, ($S6834 * 0.35) - ($F6834 * 0.3))</f>
        <v>15.695</v>
      </c>
      <c r="AB6834" s="12" t="str">
        <f aca="false">IF(AA6834&gt;20,"High",IF(AA6834&gt;10,"Medium","Low"))</f>
        <v>Medium</v>
      </c>
    </row>
    <row r="6835" customFormat="false" ht="18.65" hidden="false" customHeight="false" outlineLevel="0" collapsed="false">
      <c r="A6835" s="5" t="s">
        <v>6879</v>
      </c>
      <c r="B6835" s="6" t="s">
        <v>29</v>
      </c>
      <c r="C6835" s="6" t="s">
        <v>30</v>
      </c>
      <c r="D6835" s="6" t="s">
        <v>31</v>
      </c>
      <c r="E6835" s="6" t="s">
        <v>31</v>
      </c>
      <c r="F6835" s="7" t="n">
        <v>70</v>
      </c>
      <c r="G6835" s="6" t="s">
        <v>31</v>
      </c>
      <c r="H6835" s="6" t="s">
        <v>30</v>
      </c>
      <c r="I6835" s="6" t="s">
        <v>517</v>
      </c>
      <c r="J6835" s="6" t="s">
        <v>30</v>
      </c>
      <c r="K6835" s="6" t="s">
        <v>31</v>
      </c>
      <c r="L6835" s="6" t="s">
        <v>31</v>
      </c>
      <c r="M6835" s="6" t="s">
        <v>31</v>
      </c>
      <c r="N6835" s="6" t="s">
        <v>31</v>
      </c>
      <c r="O6835" s="6" t="s">
        <v>31</v>
      </c>
      <c r="P6835" s="6" t="s">
        <v>33</v>
      </c>
      <c r="Q6835" s="6" t="s">
        <v>31</v>
      </c>
      <c r="R6835" s="6" t="s">
        <v>39</v>
      </c>
      <c r="S6835" s="8" t="n">
        <v>106.15</v>
      </c>
      <c r="T6835" s="8" t="n">
        <v>7475.1</v>
      </c>
      <c r="U6835" s="6" t="s">
        <v>30</v>
      </c>
      <c r="V6835" s="8" t="n">
        <f aca="false">IF(X6835="0-1 Year", ROUND(S6835/0.474, 2), IF(X6835="1-2 Years", ROUND(S6835/0.287, 2), ROUND(S6835/0.14, 2)))</f>
        <v>758.21</v>
      </c>
      <c r="W6835" s="6" t="str">
        <f aca="false">IF(V6835&gt;4000, "High", IF(V6835&gt;2000, "Medium", "Low"))</f>
        <v>Low</v>
      </c>
      <c r="X6835" s="9" t="s">
        <v>1765</v>
      </c>
      <c r="Y6835" s="10" t="n">
        <f aca="false">IF(U6835="Yes", 1, 0)</f>
        <v>0</v>
      </c>
      <c r="Z6835" s="10" t="n">
        <v>1</v>
      </c>
      <c r="AA6835" s="11" t="n">
        <f aca="false">MAX(0, ($S6835 * 0.35) - ($F6835 * 0.3))</f>
        <v>16.1525</v>
      </c>
      <c r="AB6835" s="12" t="str">
        <f aca="false">IF(AA6835&gt;20,"High",IF(AA6835&gt;10,"Medium","Low"))</f>
        <v>Medium</v>
      </c>
    </row>
    <row r="6836" customFormat="false" ht="18.65" hidden="false" customHeight="false" outlineLevel="0" collapsed="false">
      <c r="A6836" s="5" t="s">
        <v>6880</v>
      </c>
      <c r="B6836" s="6" t="s">
        <v>37</v>
      </c>
      <c r="C6836" s="6" t="s">
        <v>31</v>
      </c>
      <c r="D6836" s="6" t="s">
        <v>31</v>
      </c>
      <c r="E6836" s="6" t="s">
        <v>31</v>
      </c>
      <c r="F6836" s="7" t="n">
        <v>70</v>
      </c>
      <c r="G6836" s="6" t="s">
        <v>31</v>
      </c>
      <c r="H6836" s="6" t="s">
        <v>31</v>
      </c>
      <c r="I6836" s="6" t="s">
        <v>517</v>
      </c>
      <c r="J6836" s="6" t="s">
        <v>30</v>
      </c>
      <c r="K6836" s="6" t="s">
        <v>31</v>
      </c>
      <c r="L6836" s="6" t="s">
        <v>31</v>
      </c>
      <c r="M6836" s="6" t="s">
        <v>31</v>
      </c>
      <c r="N6836" s="6" t="s">
        <v>31</v>
      </c>
      <c r="O6836" s="6" t="s">
        <v>31</v>
      </c>
      <c r="P6836" s="6" t="s">
        <v>33</v>
      </c>
      <c r="Q6836" s="6" t="s">
        <v>31</v>
      </c>
      <c r="R6836" s="6" t="s">
        <v>39</v>
      </c>
      <c r="S6836" s="8" t="n">
        <v>107.9</v>
      </c>
      <c r="T6836" s="8" t="n">
        <v>7475.85</v>
      </c>
      <c r="U6836" s="6" t="s">
        <v>30</v>
      </c>
      <c r="V6836" s="8" t="n">
        <f aca="false">IF(X6836="0-1 Year", ROUND(S6836/0.474, 2), IF(X6836="1-2 Years", ROUND(S6836/0.287, 2), ROUND(S6836/0.14, 2)))</f>
        <v>770.71</v>
      </c>
      <c r="W6836" s="6" t="str">
        <f aca="false">IF(V6836&gt;4000, "High", IF(V6836&gt;2000, "Medium", "Low"))</f>
        <v>Low</v>
      </c>
      <c r="X6836" s="9" t="s">
        <v>1765</v>
      </c>
      <c r="Y6836" s="10" t="n">
        <f aca="false">IF(U6836="Yes", 1, 0)</f>
        <v>0</v>
      </c>
      <c r="Z6836" s="10" t="n">
        <v>1</v>
      </c>
      <c r="AA6836" s="11" t="n">
        <f aca="false">MAX(0, ($S6836 * 0.35) - ($F6836 * 0.3))</f>
        <v>16.765</v>
      </c>
      <c r="AB6836" s="12" t="str">
        <f aca="false">IF(AA6836&gt;20,"High",IF(AA6836&gt;10,"Medium","Low"))</f>
        <v>Medium</v>
      </c>
    </row>
    <row r="6837" customFormat="false" ht="18.65" hidden="false" customHeight="false" outlineLevel="0" collapsed="false">
      <c r="A6837" s="5" t="s">
        <v>6881</v>
      </c>
      <c r="B6837" s="6" t="s">
        <v>29</v>
      </c>
      <c r="C6837" s="6" t="s">
        <v>30</v>
      </c>
      <c r="D6837" s="6" t="s">
        <v>31</v>
      </c>
      <c r="E6837" s="6" t="s">
        <v>31</v>
      </c>
      <c r="F6837" s="7" t="n">
        <v>67</v>
      </c>
      <c r="G6837" s="6" t="s">
        <v>31</v>
      </c>
      <c r="H6837" s="6" t="s">
        <v>31</v>
      </c>
      <c r="I6837" s="6" t="s">
        <v>517</v>
      </c>
      <c r="J6837" s="6" t="s">
        <v>31</v>
      </c>
      <c r="K6837" s="6" t="s">
        <v>31</v>
      </c>
      <c r="L6837" s="6" t="s">
        <v>31</v>
      </c>
      <c r="M6837" s="6" t="s">
        <v>30</v>
      </c>
      <c r="N6837" s="6" t="s">
        <v>31</v>
      </c>
      <c r="O6837" s="6" t="s">
        <v>31</v>
      </c>
      <c r="P6837" s="6" t="s">
        <v>33</v>
      </c>
      <c r="Q6837" s="6" t="s">
        <v>31</v>
      </c>
      <c r="R6837" s="6" t="s">
        <v>39</v>
      </c>
      <c r="S6837" s="8" t="n">
        <v>111.3</v>
      </c>
      <c r="T6837" s="8" t="n">
        <v>7482.1</v>
      </c>
      <c r="U6837" s="6" t="s">
        <v>31</v>
      </c>
      <c r="V6837" s="8" t="n">
        <f aca="false">IF(X6837="0-1 Year", ROUND(S6837/0.474, 2), IF(X6837="1-2 Years", ROUND(S6837/0.287, 2), ROUND(S6837/0.14, 2)))</f>
        <v>795</v>
      </c>
      <c r="W6837" s="6" t="str">
        <f aca="false">IF(V6837&gt;4000, "High", IF(V6837&gt;2000, "Medium", "Low"))</f>
        <v>Low</v>
      </c>
      <c r="X6837" s="9" t="s">
        <v>1765</v>
      </c>
      <c r="Y6837" s="10" t="n">
        <f aca="false">IF(U6837="Yes", 1, 0)</f>
        <v>1</v>
      </c>
      <c r="Z6837" s="10" t="n">
        <v>1</v>
      </c>
      <c r="AA6837" s="11" t="n">
        <f aca="false">MAX(0, ($S6837 * 0.35) - ($F6837 * 0.3))</f>
        <v>18.855</v>
      </c>
      <c r="AB6837" s="12" t="str">
        <f aca="false">IF(AA6837&gt;20,"High",IF(AA6837&gt;10,"Medium","Low"))</f>
        <v>Medium</v>
      </c>
    </row>
    <row r="6838" customFormat="false" ht="18.65" hidden="false" customHeight="false" outlineLevel="0" collapsed="false">
      <c r="A6838" s="5" t="s">
        <v>6882</v>
      </c>
      <c r="B6838" s="6" t="s">
        <v>29</v>
      </c>
      <c r="C6838" s="6" t="s">
        <v>31</v>
      </c>
      <c r="D6838" s="6" t="s">
        <v>31</v>
      </c>
      <c r="E6838" s="6" t="s">
        <v>30</v>
      </c>
      <c r="F6838" s="7" t="n">
        <v>66</v>
      </c>
      <c r="G6838" s="6" t="s">
        <v>31</v>
      </c>
      <c r="H6838" s="6" t="s">
        <v>31</v>
      </c>
      <c r="I6838" s="6" t="s">
        <v>517</v>
      </c>
      <c r="J6838" s="6" t="s">
        <v>30</v>
      </c>
      <c r="K6838" s="6" t="s">
        <v>31</v>
      </c>
      <c r="L6838" s="6" t="s">
        <v>31</v>
      </c>
      <c r="M6838" s="6" t="s">
        <v>31</v>
      </c>
      <c r="N6838" s="6" t="s">
        <v>31</v>
      </c>
      <c r="O6838" s="6" t="s">
        <v>31</v>
      </c>
      <c r="P6838" s="6" t="s">
        <v>33</v>
      </c>
      <c r="Q6838" s="6" t="s">
        <v>31</v>
      </c>
      <c r="R6838" s="6" t="s">
        <v>39</v>
      </c>
      <c r="S6838" s="8" t="n">
        <v>110.85</v>
      </c>
      <c r="T6838" s="8" t="n">
        <v>7491.75</v>
      </c>
      <c r="U6838" s="6" t="s">
        <v>31</v>
      </c>
      <c r="V6838" s="8" t="n">
        <f aca="false">IF(X6838="0-1 Year", ROUND(S6838/0.474, 2), IF(X6838="1-2 Years", ROUND(S6838/0.287, 2), ROUND(S6838/0.14, 2)))</f>
        <v>791.79</v>
      </c>
      <c r="W6838" s="6" t="str">
        <f aca="false">IF(V6838&gt;4000, "High", IF(V6838&gt;2000, "Medium", "Low"))</f>
        <v>Low</v>
      </c>
      <c r="X6838" s="9" t="s">
        <v>1765</v>
      </c>
      <c r="Y6838" s="10" t="n">
        <f aca="false">IF(U6838="Yes", 1, 0)</f>
        <v>1</v>
      </c>
      <c r="Z6838" s="10" t="n">
        <v>1</v>
      </c>
      <c r="AA6838" s="11" t="n">
        <f aca="false">MAX(0, ($S6838 * 0.35) - ($F6838 * 0.3))</f>
        <v>18.9975</v>
      </c>
      <c r="AB6838" s="12" t="str">
        <f aca="false">IF(AA6838&gt;20,"High",IF(AA6838&gt;10,"Medium","Low"))</f>
        <v>Medium</v>
      </c>
    </row>
    <row r="6839" customFormat="false" ht="18.65" hidden="false" customHeight="false" outlineLevel="0" collapsed="false">
      <c r="A6839" s="5" t="s">
        <v>6883</v>
      </c>
      <c r="B6839" s="6" t="s">
        <v>37</v>
      </c>
      <c r="C6839" s="6" t="s">
        <v>30</v>
      </c>
      <c r="D6839" s="6" t="s">
        <v>31</v>
      </c>
      <c r="E6839" s="6" t="s">
        <v>31</v>
      </c>
      <c r="F6839" s="7" t="n">
        <v>69</v>
      </c>
      <c r="G6839" s="6" t="s">
        <v>31</v>
      </c>
      <c r="H6839" s="6" t="s">
        <v>31</v>
      </c>
      <c r="I6839" s="6" t="s">
        <v>517</v>
      </c>
      <c r="J6839" s="6" t="s">
        <v>30</v>
      </c>
      <c r="K6839" s="6" t="s">
        <v>31</v>
      </c>
      <c r="L6839" s="6" t="s">
        <v>31</v>
      </c>
      <c r="M6839" s="6" t="s">
        <v>31</v>
      </c>
      <c r="N6839" s="6" t="s">
        <v>31</v>
      </c>
      <c r="O6839" s="6" t="s">
        <v>31</v>
      </c>
      <c r="P6839" s="6" t="s">
        <v>33</v>
      </c>
      <c r="Q6839" s="6" t="s">
        <v>31</v>
      </c>
      <c r="R6839" s="6" t="s">
        <v>53</v>
      </c>
      <c r="S6839" s="8" t="n">
        <v>108.75</v>
      </c>
      <c r="T6839" s="8" t="n">
        <v>7493.05</v>
      </c>
      <c r="U6839" s="6" t="s">
        <v>30</v>
      </c>
      <c r="V6839" s="8" t="n">
        <f aca="false">IF(X6839="0-1 Year", ROUND(S6839/0.474, 2), IF(X6839="1-2 Years", ROUND(S6839/0.287, 2), ROUND(S6839/0.14, 2)))</f>
        <v>776.79</v>
      </c>
      <c r="W6839" s="6" t="str">
        <f aca="false">IF(V6839&gt;4000, "High", IF(V6839&gt;2000, "Medium", "Low"))</f>
        <v>Low</v>
      </c>
      <c r="X6839" s="9" t="s">
        <v>1765</v>
      </c>
      <c r="Y6839" s="10" t="n">
        <f aca="false">IF(U6839="Yes", 1, 0)</f>
        <v>0</v>
      </c>
      <c r="Z6839" s="10" t="n">
        <v>1</v>
      </c>
      <c r="AA6839" s="11" t="n">
        <f aca="false">MAX(0, ($S6839 * 0.35) - ($F6839 * 0.3))</f>
        <v>17.3625</v>
      </c>
      <c r="AB6839" s="12" t="str">
        <f aca="false">IF(AA6839&gt;20,"High",IF(AA6839&gt;10,"Medium","Low"))</f>
        <v>Medium</v>
      </c>
    </row>
    <row r="6840" customFormat="false" ht="18.65" hidden="false" customHeight="false" outlineLevel="0" collapsed="false">
      <c r="A6840" s="5" t="s">
        <v>6884</v>
      </c>
      <c r="B6840" s="6" t="s">
        <v>37</v>
      </c>
      <c r="C6840" s="6" t="s">
        <v>30</v>
      </c>
      <c r="D6840" s="6" t="s">
        <v>31</v>
      </c>
      <c r="E6840" s="6" t="s">
        <v>31</v>
      </c>
      <c r="F6840" s="7" t="n">
        <v>68</v>
      </c>
      <c r="G6840" s="6" t="s">
        <v>31</v>
      </c>
      <c r="H6840" s="6" t="s">
        <v>31</v>
      </c>
      <c r="I6840" s="6" t="s">
        <v>517</v>
      </c>
      <c r="J6840" s="6" t="s">
        <v>31</v>
      </c>
      <c r="K6840" s="6" t="s">
        <v>30</v>
      </c>
      <c r="L6840" s="6" t="s">
        <v>31</v>
      </c>
      <c r="M6840" s="6" t="s">
        <v>31</v>
      </c>
      <c r="N6840" s="6" t="s">
        <v>31</v>
      </c>
      <c r="O6840" s="6" t="s">
        <v>31</v>
      </c>
      <c r="P6840" s="6" t="s">
        <v>166</v>
      </c>
      <c r="Q6840" s="6" t="s">
        <v>31</v>
      </c>
      <c r="R6840" s="6" t="s">
        <v>53</v>
      </c>
      <c r="S6840" s="8" t="n">
        <v>109.05</v>
      </c>
      <c r="T6840" s="8" t="n">
        <v>7508.55</v>
      </c>
      <c r="U6840" s="6" t="s">
        <v>30</v>
      </c>
      <c r="V6840" s="8" t="n">
        <f aca="false">IF(X6840="0-1 Year", ROUND(S6840/0.474, 2), IF(X6840="1-2 Years", ROUND(S6840/0.287, 2), ROUND(S6840/0.14, 2)))</f>
        <v>778.93</v>
      </c>
      <c r="W6840" s="6" t="str">
        <f aca="false">IF(V6840&gt;4000, "High", IF(V6840&gt;2000, "Medium", "Low"))</f>
        <v>Low</v>
      </c>
      <c r="X6840" s="9" t="s">
        <v>1765</v>
      </c>
      <c r="Y6840" s="10" t="n">
        <f aca="false">IF(U6840="Yes", 1, 0)</f>
        <v>0</v>
      </c>
      <c r="Z6840" s="10" t="n">
        <v>1</v>
      </c>
      <c r="AA6840" s="11" t="n">
        <f aca="false">MAX(0, ($S6840 * 0.35) - ($F6840 * 0.3))</f>
        <v>17.7675</v>
      </c>
      <c r="AB6840" s="12" t="str">
        <f aca="false">IF(AA6840&gt;20,"High",IF(AA6840&gt;10,"Medium","Low"))</f>
        <v>Medium</v>
      </c>
    </row>
    <row r="6841" customFormat="false" ht="18.65" hidden="false" customHeight="false" outlineLevel="0" collapsed="false">
      <c r="A6841" s="5" t="s">
        <v>6885</v>
      </c>
      <c r="B6841" s="6" t="s">
        <v>37</v>
      </c>
      <c r="C6841" s="6" t="s">
        <v>30</v>
      </c>
      <c r="D6841" s="6" t="s">
        <v>31</v>
      </c>
      <c r="E6841" s="6" t="s">
        <v>31</v>
      </c>
      <c r="F6841" s="7" t="n">
        <v>68</v>
      </c>
      <c r="G6841" s="6" t="s">
        <v>31</v>
      </c>
      <c r="H6841" s="6" t="s">
        <v>31</v>
      </c>
      <c r="I6841" s="6" t="s">
        <v>517</v>
      </c>
      <c r="J6841" s="6" t="s">
        <v>31</v>
      </c>
      <c r="K6841" s="6" t="s">
        <v>30</v>
      </c>
      <c r="L6841" s="6" t="s">
        <v>31</v>
      </c>
      <c r="M6841" s="6" t="s">
        <v>31</v>
      </c>
      <c r="N6841" s="6" t="s">
        <v>31</v>
      </c>
      <c r="O6841" s="6" t="s">
        <v>31</v>
      </c>
      <c r="P6841" s="6" t="s">
        <v>166</v>
      </c>
      <c r="Q6841" s="6" t="s">
        <v>30</v>
      </c>
      <c r="R6841" s="6" t="s">
        <v>58</v>
      </c>
      <c r="S6841" s="8" t="n">
        <v>111.75</v>
      </c>
      <c r="T6841" s="8" t="n">
        <v>7511.3</v>
      </c>
      <c r="U6841" s="6" t="s">
        <v>30</v>
      </c>
      <c r="V6841" s="8" t="n">
        <f aca="false">IF(X6841="0-1 Year", ROUND(S6841/0.474, 2), IF(X6841="1-2 Years", ROUND(S6841/0.287, 2), ROUND(S6841/0.14, 2)))</f>
        <v>798.21</v>
      </c>
      <c r="W6841" s="6" t="str">
        <f aca="false">IF(V6841&gt;4000, "High", IF(V6841&gt;2000, "Medium", "Low"))</f>
        <v>Low</v>
      </c>
      <c r="X6841" s="9" t="s">
        <v>1765</v>
      </c>
      <c r="Y6841" s="10" t="n">
        <f aca="false">IF(U6841="Yes", 1, 0)</f>
        <v>0</v>
      </c>
      <c r="Z6841" s="10" t="n">
        <v>1</v>
      </c>
      <c r="AA6841" s="11" t="n">
        <f aca="false">MAX(0, ($S6841 * 0.35) - ($F6841 * 0.3))</f>
        <v>18.7125</v>
      </c>
      <c r="AB6841" s="12" t="str">
        <f aca="false">IF(AA6841&gt;20,"High",IF(AA6841&gt;10,"Medium","Low"))</f>
        <v>Medium</v>
      </c>
    </row>
    <row r="6842" customFormat="false" ht="18.65" hidden="false" customHeight="false" outlineLevel="0" collapsed="false">
      <c r="A6842" s="5" t="s">
        <v>6886</v>
      </c>
      <c r="B6842" s="6" t="s">
        <v>37</v>
      </c>
      <c r="C6842" s="6" t="s">
        <v>30</v>
      </c>
      <c r="D6842" s="6" t="s">
        <v>31</v>
      </c>
      <c r="E6842" s="6" t="s">
        <v>30</v>
      </c>
      <c r="F6842" s="7" t="n">
        <v>67</v>
      </c>
      <c r="G6842" s="6" t="s">
        <v>31</v>
      </c>
      <c r="H6842" s="6" t="s">
        <v>31</v>
      </c>
      <c r="I6842" s="6" t="s">
        <v>517</v>
      </c>
      <c r="J6842" s="6" t="s">
        <v>31</v>
      </c>
      <c r="K6842" s="6" t="s">
        <v>30</v>
      </c>
      <c r="L6842" s="6" t="s">
        <v>31</v>
      </c>
      <c r="M6842" s="6" t="s">
        <v>31</v>
      </c>
      <c r="N6842" s="6" t="s">
        <v>31</v>
      </c>
      <c r="O6842" s="6" t="s">
        <v>31</v>
      </c>
      <c r="P6842" s="6" t="s">
        <v>33</v>
      </c>
      <c r="Q6842" s="6" t="s">
        <v>31</v>
      </c>
      <c r="R6842" s="6" t="s">
        <v>39</v>
      </c>
      <c r="S6842" s="8" t="n">
        <v>111.25</v>
      </c>
      <c r="T6842" s="8" t="n">
        <v>7511.65</v>
      </c>
      <c r="U6842" s="6" t="s">
        <v>30</v>
      </c>
      <c r="V6842" s="8" t="n">
        <f aca="false">IF(X6842="0-1 Year", ROUND(S6842/0.474, 2), IF(X6842="1-2 Years", ROUND(S6842/0.287, 2), ROUND(S6842/0.14, 2)))</f>
        <v>794.64</v>
      </c>
      <c r="W6842" s="6" t="str">
        <f aca="false">IF(V6842&gt;4000, "High", IF(V6842&gt;2000, "Medium", "Low"))</f>
        <v>Low</v>
      </c>
      <c r="X6842" s="9" t="s">
        <v>1765</v>
      </c>
      <c r="Y6842" s="10" t="n">
        <f aca="false">IF(U6842="Yes", 1, 0)</f>
        <v>0</v>
      </c>
      <c r="Z6842" s="10" t="n">
        <v>1</v>
      </c>
      <c r="AA6842" s="11" t="n">
        <f aca="false">MAX(0, ($S6842 * 0.35) - ($F6842 * 0.3))</f>
        <v>18.8375</v>
      </c>
      <c r="AB6842" s="12" t="str">
        <f aca="false">IF(AA6842&gt;20,"High",IF(AA6842&gt;10,"Medium","Low"))</f>
        <v>Medium</v>
      </c>
    </row>
    <row r="6843" customFormat="false" ht="18.65" hidden="false" customHeight="false" outlineLevel="0" collapsed="false">
      <c r="A6843" s="5" t="s">
        <v>6887</v>
      </c>
      <c r="B6843" s="6" t="s">
        <v>29</v>
      </c>
      <c r="C6843" s="6" t="s">
        <v>31</v>
      </c>
      <c r="D6843" s="6" t="s">
        <v>31</v>
      </c>
      <c r="E6843" s="6" t="s">
        <v>30</v>
      </c>
      <c r="F6843" s="7" t="n">
        <v>70</v>
      </c>
      <c r="G6843" s="6" t="s">
        <v>31</v>
      </c>
      <c r="H6843" s="6" t="s">
        <v>30</v>
      </c>
      <c r="I6843" s="6" t="s">
        <v>517</v>
      </c>
      <c r="J6843" s="6" t="s">
        <v>31</v>
      </c>
      <c r="K6843" s="6" t="s">
        <v>31</v>
      </c>
      <c r="L6843" s="6" t="s">
        <v>31</v>
      </c>
      <c r="M6843" s="6" t="s">
        <v>30</v>
      </c>
      <c r="N6843" s="6" t="s">
        <v>31</v>
      </c>
      <c r="O6843" s="6" t="s">
        <v>31</v>
      </c>
      <c r="P6843" s="6" t="s">
        <v>166</v>
      </c>
      <c r="Q6843" s="6" t="s">
        <v>30</v>
      </c>
      <c r="R6843" s="6" t="s">
        <v>58</v>
      </c>
      <c r="S6843" s="8" t="n">
        <v>105.35</v>
      </c>
      <c r="T6843" s="8" t="n">
        <v>7511.9</v>
      </c>
      <c r="U6843" s="6" t="s">
        <v>30</v>
      </c>
      <c r="V6843" s="8" t="n">
        <f aca="false">IF(X6843="0-1 Year", ROUND(S6843/0.474, 2), IF(X6843="1-2 Years", ROUND(S6843/0.287, 2), ROUND(S6843/0.14, 2)))</f>
        <v>752.5</v>
      </c>
      <c r="W6843" s="6" t="str">
        <f aca="false">IF(V6843&gt;4000, "High", IF(V6843&gt;2000, "Medium", "Low"))</f>
        <v>Low</v>
      </c>
      <c r="X6843" s="9" t="s">
        <v>1765</v>
      </c>
      <c r="Y6843" s="10" t="n">
        <f aca="false">IF(U6843="Yes", 1, 0)</f>
        <v>0</v>
      </c>
      <c r="Z6843" s="10" t="n">
        <v>1</v>
      </c>
      <c r="AA6843" s="11" t="n">
        <f aca="false">MAX(0, ($S6843 * 0.35) - ($F6843 * 0.3))</f>
        <v>15.8725</v>
      </c>
      <c r="AB6843" s="12" t="str">
        <f aca="false">IF(AA6843&gt;20,"High",IF(AA6843&gt;10,"Medium","Low"))</f>
        <v>Medium</v>
      </c>
    </row>
    <row r="6844" customFormat="false" ht="18.65" hidden="false" customHeight="false" outlineLevel="0" collapsed="false">
      <c r="A6844" s="5" t="s">
        <v>6888</v>
      </c>
      <c r="B6844" s="6" t="s">
        <v>29</v>
      </c>
      <c r="C6844" s="6" t="s">
        <v>30</v>
      </c>
      <c r="D6844" s="6" t="s">
        <v>31</v>
      </c>
      <c r="E6844" s="6" t="s">
        <v>31</v>
      </c>
      <c r="F6844" s="7" t="n">
        <v>72</v>
      </c>
      <c r="G6844" s="6" t="s">
        <v>31</v>
      </c>
      <c r="H6844" s="6" t="s">
        <v>31</v>
      </c>
      <c r="I6844" s="6" t="s">
        <v>517</v>
      </c>
      <c r="J6844" s="6" t="s">
        <v>31</v>
      </c>
      <c r="K6844" s="6" t="s">
        <v>31</v>
      </c>
      <c r="L6844" s="6" t="s">
        <v>31</v>
      </c>
      <c r="M6844" s="6" t="s">
        <v>31</v>
      </c>
      <c r="N6844" s="6" t="s">
        <v>30</v>
      </c>
      <c r="O6844" s="6" t="s">
        <v>31</v>
      </c>
      <c r="P6844" s="6" t="s">
        <v>166</v>
      </c>
      <c r="Q6844" s="6" t="s">
        <v>30</v>
      </c>
      <c r="R6844" s="6" t="s">
        <v>58</v>
      </c>
      <c r="S6844" s="8" t="n">
        <v>103.95</v>
      </c>
      <c r="T6844" s="8" t="n">
        <v>7517.7</v>
      </c>
      <c r="U6844" s="6" t="s">
        <v>30</v>
      </c>
      <c r="V6844" s="8" t="n">
        <f aca="false">IF(X6844="0-1 Year", ROUND(S6844/0.474, 2), IF(X6844="1-2 Years", ROUND(S6844/0.287, 2), ROUND(S6844/0.14, 2)))</f>
        <v>742.5</v>
      </c>
      <c r="W6844" s="6" t="str">
        <f aca="false">IF(V6844&gt;4000, "High", IF(V6844&gt;2000, "Medium", "Low"))</f>
        <v>Low</v>
      </c>
      <c r="X6844" s="9" t="s">
        <v>1765</v>
      </c>
      <c r="Y6844" s="10" t="n">
        <f aca="false">IF(U6844="Yes", 1, 0)</f>
        <v>0</v>
      </c>
      <c r="Z6844" s="10" t="n">
        <v>1</v>
      </c>
      <c r="AA6844" s="11" t="n">
        <f aca="false">MAX(0, ($S6844 * 0.35) - ($F6844 * 0.3))</f>
        <v>14.7825</v>
      </c>
      <c r="AB6844" s="12" t="str">
        <f aca="false">IF(AA6844&gt;20,"High",IF(AA6844&gt;10,"Medium","Low"))</f>
        <v>Medium</v>
      </c>
    </row>
    <row r="6845" customFormat="false" ht="18.65" hidden="false" customHeight="false" outlineLevel="0" collapsed="false">
      <c r="A6845" s="5" t="s">
        <v>6889</v>
      </c>
      <c r="B6845" s="6" t="s">
        <v>37</v>
      </c>
      <c r="C6845" s="6" t="s">
        <v>31</v>
      </c>
      <c r="D6845" s="6" t="s">
        <v>30</v>
      </c>
      <c r="E6845" s="6" t="s">
        <v>30</v>
      </c>
      <c r="F6845" s="7" t="n">
        <v>71</v>
      </c>
      <c r="G6845" s="6" t="s">
        <v>31</v>
      </c>
      <c r="H6845" s="6" t="s">
        <v>31</v>
      </c>
      <c r="I6845" s="6" t="s">
        <v>517</v>
      </c>
      <c r="J6845" s="6" t="s">
        <v>30</v>
      </c>
      <c r="K6845" s="6" t="s">
        <v>31</v>
      </c>
      <c r="L6845" s="6" t="s">
        <v>31</v>
      </c>
      <c r="M6845" s="6" t="s">
        <v>30</v>
      </c>
      <c r="N6845" s="6" t="s">
        <v>31</v>
      </c>
      <c r="O6845" s="6" t="s">
        <v>31</v>
      </c>
      <c r="P6845" s="6" t="s">
        <v>33</v>
      </c>
      <c r="Q6845" s="6" t="s">
        <v>31</v>
      </c>
      <c r="R6845" s="6" t="s">
        <v>39</v>
      </c>
      <c r="S6845" s="8" t="n">
        <v>105.9</v>
      </c>
      <c r="T6845" s="8" t="n">
        <v>7521.95</v>
      </c>
      <c r="U6845" s="6" t="s">
        <v>30</v>
      </c>
      <c r="V6845" s="8" t="n">
        <f aca="false">IF(X6845="0-1 Year", ROUND(S6845/0.474, 2), IF(X6845="1-2 Years", ROUND(S6845/0.287, 2), ROUND(S6845/0.14, 2)))</f>
        <v>756.43</v>
      </c>
      <c r="W6845" s="6" t="str">
        <f aca="false">IF(V6845&gt;4000, "High", IF(V6845&gt;2000, "Medium", "Low"))</f>
        <v>Low</v>
      </c>
      <c r="X6845" s="9" t="s">
        <v>1765</v>
      </c>
      <c r="Y6845" s="10" t="n">
        <f aca="false">IF(U6845="Yes", 1, 0)</f>
        <v>0</v>
      </c>
      <c r="Z6845" s="10" t="n">
        <v>1</v>
      </c>
      <c r="AA6845" s="11" t="n">
        <f aca="false">MAX(0, ($S6845 * 0.35) - ($F6845 * 0.3))</f>
        <v>15.765</v>
      </c>
      <c r="AB6845" s="12" t="str">
        <f aca="false">IF(AA6845&gt;20,"High",IF(AA6845&gt;10,"Medium","Low"))</f>
        <v>Medium</v>
      </c>
    </row>
    <row r="6846" customFormat="false" ht="18.65" hidden="false" customHeight="false" outlineLevel="0" collapsed="false">
      <c r="A6846" s="5" t="s">
        <v>6890</v>
      </c>
      <c r="B6846" s="6" t="s">
        <v>29</v>
      </c>
      <c r="C6846" s="6" t="s">
        <v>30</v>
      </c>
      <c r="D6846" s="6" t="s">
        <v>31</v>
      </c>
      <c r="E6846" s="6" t="s">
        <v>31</v>
      </c>
      <c r="F6846" s="7" t="n">
        <v>67</v>
      </c>
      <c r="G6846" s="6" t="s">
        <v>31</v>
      </c>
      <c r="H6846" s="6" t="s">
        <v>31</v>
      </c>
      <c r="I6846" s="6" t="s">
        <v>517</v>
      </c>
      <c r="J6846" s="6" t="s">
        <v>30</v>
      </c>
      <c r="K6846" s="6" t="s">
        <v>31</v>
      </c>
      <c r="L6846" s="6" t="s">
        <v>31</v>
      </c>
      <c r="M6846" s="6" t="s">
        <v>31</v>
      </c>
      <c r="N6846" s="6" t="s">
        <v>31</v>
      </c>
      <c r="O6846" s="6" t="s">
        <v>31</v>
      </c>
      <c r="P6846" s="6" t="s">
        <v>166</v>
      </c>
      <c r="Q6846" s="6" t="s">
        <v>31</v>
      </c>
      <c r="R6846" s="6" t="s">
        <v>53</v>
      </c>
      <c r="S6846" s="8" t="n">
        <v>111.2</v>
      </c>
      <c r="T6846" s="8" t="n">
        <v>7530.8</v>
      </c>
      <c r="U6846" s="6" t="s">
        <v>30</v>
      </c>
      <c r="V6846" s="8" t="n">
        <f aca="false">IF(X6846="0-1 Year", ROUND(S6846/0.474, 2), IF(X6846="1-2 Years", ROUND(S6846/0.287, 2), ROUND(S6846/0.14, 2)))</f>
        <v>794.29</v>
      </c>
      <c r="W6846" s="6" t="str">
        <f aca="false">IF(V6846&gt;4000, "High", IF(V6846&gt;2000, "Medium", "Low"))</f>
        <v>Low</v>
      </c>
      <c r="X6846" s="9" t="s">
        <v>1765</v>
      </c>
      <c r="Y6846" s="10" t="n">
        <f aca="false">IF(U6846="Yes", 1, 0)</f>
        <v>0</v>
      </c>
      <c r="Z6846" s="10" t="n">
        <v>1</v>
      </c>
      <c r="AA6846" s="11" t="n">
        <f aca="false">MAX(0, ($S6846 * 0.35) - ($F6846 * 0.3))</f>
        <v>18.82</v>
      </c>
      <c r="AB6846" s="12" t="str">
        <f aca="false">IF(AA6846&gt;20,"High",IF(AA6846&gt;10,"Medium","Low"))</f>
        <v>Medium</v>
      </c>
    </row>
    <row r="6847" customFormat="false" ht="18.65" hidden="false" customHeight="false" outlineLevel="0" collapsed="false">
      <c r="A6847" s="5" t="s">
        <v>6891</v>
      </c>
      <c r="B6847" s="6" t="s">
        <v>29</v>
      </c>
      <c r="C6847" s="6" t="s">
        <v>30</v>
      </c>
      <c r="D6847" s="6" t="s">
        <v>30</v>
      </c>
      <c r="E6847" s="6" t="s">
        <v>30</v>
      </c>
      <c r="F6847" s="7" t="n">
        <v>71</v>
      </c>
      <c r="G6847" s="6" t="s">
        <v>31</v>
      </c>
      <c r="H6847" s="6" t="s">
        <v>31</v>
      </c>
      <c r="I6847" s="6" t="s">
        <v>517</v>
      </c>
      <c r="J6847" s="6" t="s">
        <v>31</v>
      </c>
      <c r="K6847" s="6" t="s">
        <v>30</v>
      </c>
      <c r="L6847" s="6" t="s">
        <v>31</v>
      </c>
      <c r="M6847" s="6" t="s">
        <v>31</v>
      </c>
      <c r="N6847" s="6" t="s">
        <v>31</v>
      </c>
      <c r="O6847" s="6" t="s">
        <v>31</v>
      </c>
      <c r="P6847" s="6" t="s">
        <v>166</v>
      </c>
      <c r="Q6847" s="6" t="s">
        <v>31</v>
      </c>
      <c r="R6847" s="6" t="s">
        <v>39</v>
      </c>
      <c r="S6847" s="8" t="n">
        <v>108.05</v>
      </c>
      <c r="T6847" s="8" t="n">
        <v>7532.15</v>
      </c>
      <c r="U6847" s="6" t="s">
        <v>31</v>
      </c>
      <c r="V6847" s="8" t="n">
        <f aca="false">IF(X6847="0-1 Year", ROUND(S6847/0.474, 2), IF(X6847="1-2 Years", ROUND(S6847/0.287, 2), ROUND(S6847/0.14, 2)))</f>
        <v>771.79</v>
      </c>
      <c r="W6847" s="6" t="str">
        <f aca="false">IF(V6847&gt;4000, "High", IF(V6847&gt;2000, "Medium", "Low"))</f>
        <v>Low</v>
      </c>
      <c r="X6847" s="9" t="s">
        <v>1765</v>
      </c>
      <c r="Y6847" s="10" t="n">
        <f aca="false">IF(U6847="Yes", 1, 0)</f>
        <v>1</v>
      </c>
      <c r="Z6847" s="10" t="n">
        <v>1</v>
      </c>
      <c r="AA6847" s="11" t="n">
        <f aca="false">MAX(0, ($S6847 * 0.35) - ($F6847 * 0.3))</f>
        <v>16.5175</v>
      </c>
      <c r="AB6847" s="12" t="str">
        <f aca="false">IF(AA6847&gt;20,"High",IF(AA6847&gt;10,"Medium","Low"))</f>
        <v>Medium</v>
      </c>
    </row>
    <row r="6848" customFormat="false" ht="18.65" hidden="false" customHeight="false" outlineLevel="0" collapsed="false">
      <c r="A6848" s="5" t="s">
        <v>6892</v>
      </c>
      <c r="B6848" s="6" t="s">
        <v>29</v>
      </c>
      <c r="C6848" s="6" t="s">
        <v>30</v>
      </c>
      <c r="D6848" s="6" t="s">
        <v>31</v>
      </c>
      <c r="E6848" s="6" t="s">
        <v>30</v>
      </c>
      <c r="F6848" s="7" t="n">
        <v>70</v>
      </c>
      <c r="G6848" s="6" t="s">
        <v>31</v>
      </c>
      <c r="H6848" s="6" t="s">
        <v>30</v>
      </c>
      <c r="I6848" s="6" t="s">
        <v>517</v>
      </c>
      <c r="J6848" s="6" t="s">
        <v>31</v>
      </c>
      <c r="K6848" s="6" t="s">
        <v>31</v>
      </c>
      <c r="L6848" s="6" t="s">
        <v>31</v>
      </c>
      <c r="M6848" s="6" t="s">
        <v>31</v>
      </c>
      <c r="N6848" s="6" t="s">
        <v>31</v>
      </c>
      <c r="O6848" s="6" t="s">
        <v>31</v>
      </c>
      <c r="P6848" s="6" t="s">
        <v>33</v>
      </c>
      <c r="Q6848" s="6" t="s">
        <v>31</v>
      </c>
      <c r="R6848" s="6" t="s">
        <v>53</v>
      </c>
      <c r="S6848" s="8" t="n">
        <v>109.5</v>
      </c>
      <c r="T6848" s="8" t="n">
        <v>7534.65</v>
      </c>
      <c r="U6848" s="6" t="s">
        <v>31</v>
      </c>
      <c r="V6848" s="8" t="n">
        <f aca="false">IF(X6848="0-1 Year", ROUND(S6848/0.474, 2), IF(X6848="1-2 Years", ROUND(S6848/0.287, 2), ROUND(S6848/0.14, 2)))</f>
        <v>782.14</v>
      </c>
      <c r="W6848" s="6" t="str">
        <f aca="false">IF(V6848&gt;4000, "High", IF(V6848&gt;2000, "Medium", "Low"))</f>
        <v>Low</v>
      </c>
      <c r="X6848" s="9" t="s">
        <v>1765</v>
      </c>
      <c r="Y6848" s="10" t="n">
        <f aca="false">IF(U6848="Yes", 1, 0)</f>
        <v>1</v>
      </c>
      <c r="Z6848" s="10" t="n">
        <v>1</v>
      </c>
      <c r="AA6848" s="11" t="n">
        <f aca="false">MAX(0, ($S6848 * 0.35) - ($F6848 * 0.3))</f>
        <v>17.325</v>
      </c>
      <c r="AB6848" s="12" t="str">
        <f aca="false">IF(AA6848&gt;20,"High",IF(AA6848&gt;10,"Medium","Low"))</f>
        <v>Medium</v>
      </c>
    </row>
    <row r="6849" customFormat="false" ht="18.65" hidden="false" customHeight="false" outlineLevel="0" collapsed="false">
      <c r="A6849" s="5" t="s">
        <v>6893</v>
      </c>
      <c r="B6849" s="6" t="s">
        <v>29</v>
      </c>
      <c r="C6849" s="6" t="s">
        <v>30</v>
      </c>
      <c r="D6849" s="6" t="s">
        <v>31</v>
      </c>
      <c r="E6849" s="6" t="s">
        <v>31</v>
      </c>
      <c r="F6849" s="7" t="n">
        <v>72</v>
      </c>
      <c r="G6849" s="6" t="s">
        <v>31</v>
      </c>
      <c r="H6849" s="6" t="s">
        <v>31</v>
      </c>
      <c r="I6849" s="6" t="s">
        <v>517</v>
      </c>
      <c r="J6849" s="6" t="s">
        <v>31</v>
      </c>
      <c r="K6849" s="6" t="s">
        <v>31</v>
      </c>
      <c r="L6849" s="6" t="s">
        <v>31</v>
      </c>
      <c r="M6849" s="6" t="s">
        <v>31</v>
      </c>
      <c r="N6849" s="6" t="s">
        <v>30</v>
      </c>
      <c r="O6849" s="6" t="s">
        <v>31</v>
      </c>
      <c r="P6849" s="6" t="s">
        <v>33</v>
      </c>
      <c r="Q6849" s="6" t="s">
        <v>31</v>
      </c>
      <c r="R6849" s="6" t="s">
        <v>58</v>
      </c>
      <c r="S6849" s="8" t="n">
        <v>104.9</v>
      </c>
      <c r="T6849" s="8" t="n">
        <v>7537.5</v>
      </c>
      <c r="U6849" s="6" t="s">
        <v>30</v>
      </c>
      <c r="V6849" s="8" t="n">
        <f aca="false">IF(X6849="0-1 Year", ROUND(S6849/0.474, 2), IF(X6849="1-2 Years", ROUND(S6849/0.287, 2), ROUND(S6849/0.14, 2)))</f>
        <v>749.29</v>
      </c>
      <c r="W6849" s="6" t="str">
        <f aca="false">IF(V6849&gt;4000, "High", IF(V6849&gt;2000, "Medium", "Low"))</f>
        <v>Low</v>
      </c>
      <c r="X6849" s="9" t="s">
        <v>1765</v>
      </c>
      <c r="Y6849" s="10" t="n">
        <f aca="false">IF(U6849="Yes", 1, 0)</f>
        <v>0</v>
      </c>
      <c r="Z6849" s="10" t="n">
        <v>1</v>
      </c>
      <c r="AA6849" s="11" t="n">
        <f aca="false">MAX(0, ($S6849 * 0.35) - ($F6849 * 0.3))</f>
        <v>15.115</v>
      </c>
      <c r="AB6849" s="12" t="str">
        <f aca="false">IF(AA6849&gt;20,"High",IF(AA6849&gt;10,"Medium","Low"))</f>
        <v>Medium</v>
      </c>
    </row>
    <row r="6850" customFormat="false" ht="18.65" hidden="false" customHeight="false" outlineLevel="0" collapsed="false">
      <c r="A6850" s="5" t="s">
        <v>6894</v>
      </c>
      <c r="B6850" s="6" t="s">
        <v>29</v>
      </c>
      <c r="C6850" s="6" t="s">
        <v>30</v>
      </c>
      <c r="D6850" s="6" t="s">
        <v>31</v>
      </c>
      <c r="E6850" s="6" t="s">
        <v>31</v>
      </c>
      <c r="F6850" s="7" t="n">
        <v>72</v>
      </c>
      <c r="G6850" s="6" t="s">
        <v>31</v>
      </c>
      <c r="H6850" s="6" t="s">
        <v>31</v>
      </c>
      <c r="I6850" s="6" t="s">
        <v>517</v>
      </c>
      <c r="J6850" s="6" t="s">
        <v>31</v>
      </c>
      <c r="K6850" s="6" t="s">
        <v>30</v>
      </c>
      <c r="L6850" s="6" t="s">
        <v>31</v>
      </c>
      <c r="M6850" s="6" t="s">
        <v>30</v>
      </c>
      <c r="N6850" s="6" t="s">
        <v>31</v>
      </c>
      <c r="O6850" s="6" t="s">
        <v>31</v>
      </c>
      <c r="P6850" s="6" t="s">
        <v>166</v>
      </c>
      <c r="Q6850" s="6" t="s">
        <v>31</v>
      </c>
      <c r="R6850" s="6" t="s">
        <v>53</v>
      </c>
      <c r="S6850" s="8" t="n">
        <v>105.55</v>
      </c>
      <c r="T6850" s="8" t="n">
        <v>7542.25</v>
      </c>
      <c r="U6850" s="6" t="s">
        <v>30</v>
      </c>
      <c r="V6850" s="8" t="n">
        <f aca="false">IF(X6850="0-1 Year", ROUND(S6850/0.474, 2), IF(X6850="1-2 Years", ROUND(S6850/0.287, 2), ROUND(S6850/0.14, 2)))</f>
        <v>753.93</v>
      </c>
      <c r="W6850" s="6" t="str">
        <f aca="false">IF(V6850&gt;4000, "High", IF(V6850&gt;2000, "Medium", "Low"))</f>
        <v>Low</v>
      </c>
      <c r="X6850" s="9" t="s">
        <v>1765</v>
      </c>
      <c r="Y6850" s="10" t="n">
        <f aca="false">IF(U6850="Yes", 1, 0)</f>
        <v>0</v>
      </c>
      <c r="Z6850" s="10" t="n">
        <v>1</v>
      </c>
      <c r="AA6850" s="11" t="n">
        <f aca="false">MAX(0, ($S6850 * 0.35) - ($F6850 * 0.3))</f>
        <v>15.3425</v>
      </c>
      <c r="AB6850" s="12" t="str">
        <f aca="false">IF(AA6850&gt;20,"High",IF(AA6850&gt;10,"Medium","Low"))</f>
        <v>Medium</v>
      </c>
    </row>
    <row r="6851" customFormat="false" ht="18.65" hidden="false" customHeight="false" outlineLevel="0" collapsed="false">
      <c r="A6851" s="5" t="s">
        <v>6895</v>
      </c>
      <c r="B6851" s="6" t="s">
        <v>37</v>
      </c>
      <c r="C6851" s="6" t="s">
        <v>30</v>
      </c>
      <c r="D6851" s="6" t="s">
        <v>31</v>
      </c>
      <c r="E6851" s="6" t="s">
        <v>30</v>
      </c>
      <c r="F6851" s="7" t="n">
        <v>72</v>
      </c>
      <c r="G6851" s="6" t="s">
        <v>31</v>
      </c>
      <c r="H6851" s="6" t="s">
        <v>31</v>
      </c>
      <c r="I6851" s="6" t="s">
        <v>517</v>
      </c>
      <c r="J6851" s="6" t="s">
        <v>31</v>
      </c>
      <c r="K6851" s="6" t="s">
        <v>30</v>
      </c>
      <c r="L6851" s="6" t="s">
        <v>31</v>
      </c>
      <c r="M6851" s="6" t="s">
        <v>30</v>
      </c>
      <c r="N6851" s="6" t="s">
        <v>31</v>
      </c>
      <c r="O6851" s="6" t="s">
        <v>31</v>
      </c>
      <c r="P6851" s="6" t="s">
        <v>166</v>
      </c>
      <c r="Q6851" s="6" t="s">
        <v>31</v>
      </c>
      <c r="R6851" s="6" t="s">
        <v>39</v>
      </c>
      <c r="S6851" s="8" t="n">
        <v>105.5</v>
      </c>
      <c r="T6851" s="8" t="n">
        <v>7544</v>
      </c>
      <c r="U6851" s="6" t="s">
        <v>30</v>
      </c>
      <c r="V6851" s="8" t="n">
        <f aca="false">IF(X6851="0-1 Year", ROUND(S6851/0.474, 2), IF(X6851="1-2 Years", ROUND(S6851/0.287, 2), ROUND(S6851/0.14, 2)))</f>
        <v>753.57</v>
      </c>
      <c r="W6851" s="6" t="str">
        <f aca="false">IF(V6851&gt;4000, "High", IF(V6851&gt;2000, "Medium", "Low"))</f>
        <v>Low</v>
      </c>
      <c r="X6851" s="9" t="s">
        <v>1765</v>
      </c>
      <c r="Y6851" s="10" t="n">
        <f aca="false">IF(U6851="Yes", 1, 0)</f>
        <v>0</v>
      </c>
      <c r="Z6851" s="10" t="n">
        <v>1</v>
      </c>
      <c r="AA6851" s="11" t="n">
        <f aca="false">MAX(0, ($S6851 * 0.35) - ($F6851 * 0.3))</f>
        <v>15.325</v>
      </c>
      <c r="AB6851" s="12" t="str">
        <f aca="false">IF(AA6851&gt;20,"High",IF(AA6851&gt;10,"Medium","Low"))</f>
        <v>Medium</v>
      </c>
    </row>
    <row r="6852" customFormat="false" ht="18.65" hidden="false" customHeight="false" outlineLevel="0" collapsed="false">
      <c r="A6852" s="5" t="s">
        <v>6896</v>
      </c>
      <c r="B6852" s="6" t="s">
        <v>29</v>
      </c>
      <c r="C6852" s="6" t="s">
        <v>30</v>
      </c>
      <c r="D6852" s="6" t="s">
        <v>30</v>
      </c>
      <c r="E6852" s="6" t="s">
        <v>30</v>
      </c>
      <c r="F6852" s="7" t="n">
        <v>72</v>
      </c>
      <c r="G6852" s="6" t="s">
        <v>31</v>
      </c>
      <c r="H6852" s="6" t="s">
        <v>31</v>
      </c>
      <c r="I6852" s="6" t="s">
        <v>517</v>
      </c>
      <c r="J6852" s="6" t="s">
        <v>30</v>
      </c>
      <c r="K6852" s="6" t="s">
        <v>31</v>
      </c>
      <c r="L6852" s="6" t="s">
        <v>31</v>
      </c>
      <c r="M6852" s="6" t="s">
        <v>30</v>
      </c>
      <c r="N6852" s="6" t="s">
        <v>31</v>
      </c>
      <c r="O6852" s="6" t="s">
        <v>31</v>
      </c>
      <c r="P6852" s="6" t="s">
        <v>33</v>
      </c>
      <c r="Q6852" s="6" t="s">
        <v>31</v>
      </c>
      <c r="R6852" s="6" t="s">
        <v>39</v>
      </c>
      <c r="S6852" s="8" t="n">
        <v>104.95</v>
      </c>
      <c r="T6852" s="8" t="n">
        <v>7544.3</v>
      </c>
      <c r="U6852" s="6" t="s">
        <v>30</v>
      </c>
      <c r="V6852" s="8" t="n">
        <f aca="false">IF(X6852="0-1 Year", ROUND(S6852/0.474, 2), IF(X6852="1-2 Years", ROUND(S6852/0.287, 2), ROUND(S6852/0.14, 2)))</f>
        <v>749.64</v>
      </c>
      <c r="W6852" s="6" t="str">
        <f aca="false">IF(V6852&gt;4000, "High", IF(V6852&gt;2000, "Medium", "Low"))</f>
        <v>Low</v>
      </c>
      <c r="X6852" s="9" t="s">
        <v>1765</v>
      </c>
      <c r="Y6852" s="10" t="n">
        <f aca="false">IF(U6852="Yes", 1, 0)</f>
        <v>0</v>
      </c>
      <c r="Z6852" s="10" t="n">
        <v>1</v>
      </c>
      <c r="AA6852" s="11" t="n">
        <f aca="false">MAX(0, ($S6852 * 0.35) - ($F6852 * 0.3))</f>
        <v>15.1325</v>
      </c>
      <c r="AB6852" s="12" t="str">
        <f aca="false">IF(AA6852&gt;20,"High",IF(AA6852&gt;10,"Medium","Low"))</f>
        <v>Medium</v>
      </c>
    </row>
    <row r="6853" customFormat="false" ht="18.65" hidden="false" customHeight="false" outlineLevel="0" collapsed="false">
      <c r="A6853" s="5" t="s">
        <v>6897</v>
      </c>
      <c r="B6853" s="6" t="s">
        <v>29</v>
      </c>
      <c r="C6853" s="6" t="s">
        <v>31</v>
      </c>
      <c r="D6853" s="6" t="s">
        <v>31</v>
      </c>
      <c r="E6853" s="6" t="s">
        <v>31</v>
      </c>
      <c r="F6853" s="7" t="n">
        <v>71</v>
      </c>
      <c r="G6853" s="6" t="s">
        <v>31</v>
      </c>
      <c r="H6853" s="6" t="s">
        <v>31</v>
      </c>
      <c r="I6853" s="6" t="s">
        <v>517</v>
      </c>
      <c r="J6853" s="6" t="s">
        <v>31</v>
      </c>
      <c r="K6853" s="6" t="s">
        <v>31</v>
      </c>
      <c r="L6853" s="6" t="s">
        <v>30</v>
      </c>
      <c r="M6853" s="6" t="s">
        <v>30</v>
      </c>
      <c r="N6853" s="6" t="s">
        <v>31</v>
      </c>
      <c r="O6853" s="6" t="s">
        <v>31</v>
      </c>
      <c r="P6853" s="6" t="s">
        <v>38</v>
      </c>
      <c r="Q6853" s="6" t="s">
        <v>31</v>
      </c>
      <c r="R6853" s="6" t="s">
        <v>58</v>
      </c>
      <c r="S6853" s="8" t="n">
        <v>105.1</v>
      </c>
      <c r="T6853" s="8" t="n">
        <v>7548.1</v>
      </c>
      <c r="U6853" s="6" t="s">
        <v>31</v>
      </c>
      <c r="V6853" s="8" t="n">
        <f aca="false">IF(X6853="0-1 Year", ROUND(S6853/0.474, 2), IF(X6853="1-2 Years", ROUND(S6853/0.287, 2), ROUND(S6853/0.14, 2)))</f>
        <v>750.71</v>
      </c>
      <c r="W6853" s="6" t="str">
        <f aca="false">IF(V6853&gt;4000, "High", IF(V6853&gt;2000, "Medium", "Low"))</f>
        <v>Low</v>
      </c>
      <c r="X6853" s="9" t="s">
        <v>1765</v>
      </c>
      <c r="Y6853" s="10" t="n">
        <f aca="false">IF(U6853="Yes", 1, 0)</f>
        <v>1</v>
      </c>
      <c r="Z6853" s="10" t="n">
        <v>1</v>
      </c>
      <c r="AA6853" s="11" t="n">
        <f aca="false">MAX(0, ($S6853 * 0.35) - ($F6853 * 0.3))</f>
        <v>15.485</v>
      </c>
      <c r="AB6853" s="12" t="str">
        <f aca="false">IF(AA6853&gt;20,"High",IF(AA6853&gt;10,"Medium","Low"))</f>
        <v>Medium</v>
      </c>
    </row>
    <row r="6854" customFormat="false" ht="18.65" hidden="false" customHeight="false" outlineLevel="0" collapsed="false">
      <c r="A6854" s="5" t="s">
        <v>6898</v>
      </c>
      <c r="B6854" s="6" t="s">
        <v>29</v>
      </c>
      <c r="C6854" s="6" t="s">
        <v>30</v>
      </c>
      <c r="D6854" s="6" t="s">
        <v>31</v>
      </c>
      <c r="E6854" s="6" t="s">
        <v>31</v>
      </c>
      <c r="F6854" s="7" t="n">
        <v>72</v>
      </c>
      <c r="G6854" s="6" t="s">
        <v>31</v>
      </c>
      <c r="H6854" s="6" t="s">
        <v>31</v>
      </c>
      <c r="I6854" s="6" t="s">
        <v>517</v>
      </c>
      <c r="J6854" s="6" t="s">
        <v>31</v>
      </c>
      <c r="K6854" s="6" t="s">
        <v>31</v>
      </c>
      <c r="L6854" s="6" t="s">
        <v>31</v>
      </c>
      <c r="M6854" s="6" t="s">
        <v>31</v>
      </c>
      <c r="N6854" s="6" t="s">
        <v>31</v>
      </c>
      <c r="O6854" s="6" t="s">
        <v>30</v>
      </c>
      <c r="P6854" s="6" t="s">
        <v>166</v>
      </c>
      <c r="Q6854" s="6" t="s">
        <v>31</v>
      </c>
      <c r="R6854" s="6" t="s">
        <v>58</v>
      </c>
      <c r="S6854" s="8" t="n">
        <v>106.1</v>
      </c>
      <c r="T6854" s="8" t="n">
        <v>7548.6</v>
      </c>
      <c r="U6854" s="6" t="s">
        <v>30</v>
      </c>
      <c r="V6854" s="8" t="n">
        <f aca="false">IF(X6854="0-1 Year", ROUND(S6854/0.474, 2), IF(X6854="1-2 Years", ROUND(S6854/0.287, 2), ROUND(S6854/0.14, 2)))</f>
        <v>757.86</v>
      </c>
      <c r="W6854" s="6" t="str">
        <f aca="false">IF(V6854&gt;4000, "High", IF(V6854&gt;2000, "Medium", "Low"))</f>
        <v>Low</v>
      </c>
      <c r="X6854" s="9" t="s">
        <v>1765</v>
      </c>
      <c r="Y6854" s="10" t="n">
        <f aca="false">IF(U6854="Yes", 1, 0)</f>
        <v>0</v>
      </c>
      <c r="Z6854" s="10" t="n">
        <v>1</v>
      </c>
      <c r="AA6854" s="11" t="n">
        <f aca="false">MAX(0, ($S6854 * 0.35) - ($F6854 * 0.3))</f>
        <v>15.535</v>
      </c>
      <c r="AB6854" s="12" t="str">
        <f aca="false">IF(AA6854&gt;20,"High",IF(AA6854&gt;10,"Medium","Low"))</f>
        <v>Medium</v>
      </c>
    </row>
    <row r="6855" customFormat="false" ht="18.65" hidden="false" customHeight="false" outlineLevel="0" collapsed="false">
      <c r="A6855" s="5" t="s">
        <v>6899</v>
      </c>
      <c r="B6855" s="6" t="s">
        <v>29</v>
      </c>
      <c r="C6855" s="6" t="s">
        <v>31</v>
      </c>
      <c r="D6855" s="6" t="s">
        <v>31</v>
      </c>
      <c r="E6855" s="6" t="s">
        <v>30</v>
      </c>
      <c r="F6855" s="7" t="n">
        <v>72</v>
      </c>
      <c r="G6855" s="6" t="s">
        <v>31</v>
      </c>
      <c r="H6855" s="6" t="s">
        <v>31</v>
      </c>
      <c r="I6855" s="6" t="s">
        <v>517</v>
      </c>
      <c r="J6855" s="6" t="s">
        <v>31</v>
      </c>
      <c r="K6855" s="6" t="s">
        <v>31</v>
      </c>
      <c r="L6855" s="6" t="s">
        <v>31</v>
      </c>
      <c r="M6855" s="6" t="s">
        <v>30</v>
      </c>
      <c r="N6855" s="6" t="s">
        <v>30</v>
      </c>
      <c r="O6855" s="6" t="s">
        <v>31</v>
      </c>
      <c r="P6855" s="6" t="s">
        <v>166</v>
      </c>
      <c r="Q6855" s="6" t="s">
        <v>31</v>
      </c>
      <c r="R6855" s="6" t="s">
        <v>58</v>
      </c>
      <c r="S6855" s="8" t="n">
        <v>102.65</v>
      </c>
      <c r="T6855" s="8" t="n">
        <v>7550.3</v>
      </c>
      <c r="U6855" s="6" t="s">
        <v>30</v>
      </c>
      <c r="V6855" s="8" t="n">
        <f aca="false">IF(X6855="0-1 Year", ROUND(S6855/0.474, 2), IF(X6855="1-2 Years", ROUND(S6855/0.287, 2), ROUND(S6855/0.14, 2)))</f>
        <v>733.21</v>
      </c>
      <c r="W6855" s="6" t="str">
        <f aca="false">IF(V6855&gt;4000, "High", IF(V6855&gt;2000, "Medium", "Low"))</f>
        <v>Low</v>
      </c>
      <c r="X6855" s="9" t="s">
        <v>1765</v>
      </c>
      <c r="Y6855" s="10" t="n">
        <f aca="false">IF(U6855="Yes", 1, 0)</f>
        <v>0</v>
      </c>
      <c r="Z6855" s="10" t="n">
        <v>1</v>
      </c>
      <c r="AA6855" s="11" t="n">
        <f aca="false">MAX(0, ($S6855 * 0.35) - ($F6855 * 0.3))</f>
        <v>14.3275</v>
      </c>
      <c r="AB6855" s="12" t="str">
        <f aca="false">IF(AA6855&gt;20,"High",IF(AA6855&gt;10,"Medium","Low"))</f>
        <v>Medium</v>
      </c>
    </row>
    <row r="6856" customFormat="false" ht="18.65" hidden="false" customHeight="false" outlineLevel="0" collapsed="false">
      <c r="A6856" s="5" t="s">
        <v>6900</v>
      </c>
      <c r="B6856" s="6" t="s">
        <v>37</v>
      </c>
      <c r="C6856" s="6" t="s">
        <v>30</v>
      </c>
      <c r="D6856" s="6" t="s">
        <v>31</v>
      </c>
      <c r="E6856" s="6" t="s">
        <v>30</v>
      </c>
      <c r="F6856" s="7" t="n">
        <v>68</v>
      </c>
      <c r="G6856" s="6" t="s">
        <v>31</v>
      </c>
      <c r="H6856" s="6" t="s">
        <v>31</v>
      </c>
      <c r="I6856" s="6" t="s">
        <v>517</v>
      </c>
      <c r="J6856" s="6" t="s">
        <v>31</v>
      </c>
      <c r="K6856" s="6" t="s">
        <v>31</v>
      </c>
      <c r="L6856" s="6" t="s">
        <v>31</v>
      </c>
      <c r="M6856" s="6" t="s">
        <v>30</v>
      </c>
      <c r="N6856" s="6" t="s">
        <v>31</v>
      </c>
      <c r="O6856" s="6" t="s">
        <v>31</v>
      </c>
      <c r="P6856" s="6" t="s">
        <v>166</v>
      </c>
      <c r="Q6856" s="6" t="s">
        <v>31</v>
      </c>
      <c r="R6856" s="6" t="s">
        <v>53</v>
      </c>
      <c r="S6856" s="8" t="n">
        <v>110.8</v>
      </c>
      <c r="T6856" s="8" t="n">
        <v>7553.6</v>
      </c>
      <c r="U6856" s="6" t="s">
        <v>30</v>
      </c>
      <c r="V6856" s="8" t="n">
        <f aca="false">IF(X6856="0-1 Year", ROUND(S6856/0.474, 2), IF(X6856="1-2 Years", ROUND(S6856/0.287, 2), ROUND(S6856/0.14, 2)))</f>
        <v>791.43</v>
      </c>
      <c r="W6856" s="6" t="str">
        <f aca="false">IF(V6856&gt;4000, "High", IF(V6856&gt;2000, "Medium", "Low"))</f>
        <v>Low</v>
      </c>
      <c r="X6856" s="9" t="s">
        <v>1765</v>
      </c>
      <c r="Y6856" s="10" t="n">
        <f aca="false">IF(U6856="Yes", 1, 0)</f>
        <v>0</v>
      </c>
      <c r="Z6856" s="10" t="n">
        <v>1</v>
      </c>
      <c r="AA6856" s="11" t="n">
        <f aca="false">MAX(0, ($S6856 * 0.35) - ($F6856 * 0.3))</f>
        <v>18.38</v>
      </c>
      <c r="AB6856" s="12" t="str">
        <f aca="false">IF(AA6856&gt;20,"High",IF(AA6856&gt;10,"Medium","Low"))</f>
        <v>Medium</v>
      </c>
    </row>
    <row r="6857" customFormat="false" ht="18.65" hidden="false" customHeight="false" outlineLevel="0" collapsed="false">
      <c r="A6857" s="5" t="s">
        <v>6901</v>
      </c>
      <c r="B6857" s="6" t="s">
        <v>29</v>
      </c>
      <c r="C6857" s="6" t="s">
        <v>30</v>
      </c>
      <c r="D6857" s="6" t="s">
        <v>31</v>
      </c>
      <c r="E6857" s="6" t="s">
        <v>31</v>
      </c>
      <c r="F6857" s="7" t="n">
        <v>70</v>
      </c>
      <c r="G6857" s="6" t="s">
        <v>31</v>
      </c>
      <c r="H6857" s="6" t="s">
        <v>31</v>
      </c>
      <c r="I6857" s="6" t="s">
        <v>517</v>
      </c>
      <c r="J6857" s="6" t="s">
        <v>31</v>
      </c>
      <c r="K6857" s="6" t="s">
        <v>31</v>
      </c>
      <c r="L6857" s="6" t="s">
        <v>30</v>
      </c>
      <c r="M6857" s="6" t="s">
        <v>30</v>
      </c>
      <c r="N6857" s="6" t="s">
        <v>31</v>
      </c>
      <c r="O6857" s="6" t="s">
        <v>31</v>
      </c>
      <c r="P6857" s="6" t="s">
        <v>38</v>
      </c>
      <c r="Q6857" s="6" t="s">
        <v>31</v>
      </c>
      <c r="R6857" s="6" t="s">
        <v>39</v>
      </c>
      <c r="S6857" s="8" t="n">
        <v>106.05</v>
      </c>
      <c r="T6857" s="8" t="n">
        <v>7554.05</v>
      </c>
      <c r="U6857" s="6" t="s">
        <v>30</v>
      </c>
      <c r="V6857" s="8" t="n">
        <f aca="false">IF(X6857="0-1 Year", ROUND(S6857/0.474, 2), IF(X6857="1-2 Years", ROUND(S6857/0.287, 2), ROUND(S6857/0.14, 2)))</f>
        <v>757.5</v>
      </c>
      <c r="W6857" s="6" t="str">
        <f aca="false">IF(V6857&gt;4000, "High", IF(V6857&gt;2000, "Medium", "Low"))</f>
        <v>Low</v>
      </c>
      <c r="X6857" s="9" t="s">
        <v>1765</v>
      </c>
      <c r="Y6857" s="10" t="n">
        <f aca="false">IF(U6857="Yes", 1, 0)</f>
        <v>0</v>
      </c>
      <c r="Z6857" s="10" t="n">
        <v>1</v>
      </c>
      <c r="AA6857" s="11" t="n">
        <f aca="false">MAX(0, ($S6857 * 0.35) - ($F6857 * 0.3))</f>
        <v>16.1175</v>
      </c>
      <c r="AB6857" s="12" t="str">
        <f aca="false">IF(AA6857&gt;20,"High",IF(AA6857&gt;10,"Medium","Low"))</f>
        <v>Medium</v>
      </c>
    </row>
    <row r="6858" customFormat="false" ht="18.65" hidden="false" customHeight="false" outlineLevel="0" collapsed="false">
      <c r="A6858" s="5" t="s">
        <v>6902</v>
      </c>
      <c r="B6858" s="6" t="s">
        <v>37</v>
      </c>
      <c r="C6858" s="6" t="s">
        <v>30</v>
      </c>
      <c r="D6858" s="6" t="s">
        <v>31</v>
      </c>
      <c r="E6858" s="6" t="s">
        <v>30</v>
      </c>
      <c r="F6858" s="7" t="n">
        <v>71</v>
      </c>
      <c r="G6858" s="6" t="s">
        <v>31</v>
      </c>
      <c r="H6858" s="6" t="s">
        <v>31</v>
      </c>
      <c r="I6858" s="6" t="s">
        <v>517</v>
      </c>
      <c r="J6858" s="6" t="s">
        <v>30</v>
      </c>
      <c r="K6858" s="6" t="s">
        <v>31</v>
      </c>
      <c r="L6858" s="6" t="s">
        <v>31</v>
      </c>
      <c r="M6858" s="6" t="s">
        <v>30</v>
      </c>
      <c r="N6858" s="6" t="s">
        <v>31</v>
      </c>
      <c r="O6858" s="6" t="s">
        <v>31</v>
      </c>
      <c r="P6858" s="6" t="s">
        <v>166</v>
      </c>
      <c r="Q6858" s="6" t="s">
        <v>31</v>
      </c>
      <c r="R6858" s="6" t="s">
        <v>53</v>
      </c>
      <c r="S6858" s="8" t="n">
        <v>105.15</v>
      </c>
      <c r="T6858" s="8" t="n">
        <v>7555</v>
      </c>
      <c r="U6858" s="6" t="s">
        <v>30</v>
      </c>
      <c r="V6858" s="8" t="n">
        <f aca="false">IF(X6858="0-1 Year", ROUND(S6858/0.474, 2), IF(X6858="1-2 Years", ROUND(S6858/0.287, 2), ROUND(S6858/0.14, 2)))</f>
        <v>751.07</v>
      </c>
      <c r="W6858" s="6" t="str">
        <f aca="false">IF(V6858&gt;4000, "High", IF(V6858&gt;2000, "Medium", "Low"))</f>
        <v>Low</v>
      </c>
      <c r="X6858" s="9" t="s">
        <v>1765</v>
      </c>
      <c r="Y6858" s="10" t="n">
        <f aca="false">IF(U6858="Yes", 1, 0)</f>
        <v>0</v>
      </c>
      <c r="Z6858" s="10" t="n">
        <v>1</v>
      </c>
      <c r="AA6858" s="11" t="n">
        <f aca="false">MAX(0, ($S6858 * 0.35) - ($F6858 * 0.3))</f>
        <v>15.5025</v>
      </c>
      <c r="AB6858" s="12" t="str">
        <f aca="false">IF(AA6858&gt;20,"High",IF(AA6858&gt;10,"Medium","Low"))</f>
        <v>Medium</v>
      </c>
    </row>
    <row r="6859" customFormat="false" ht="18.65" hidden="false" customHeight="false" outlineLevel="0" collapsed="false">
      <c r="A6859" s="5" t="s">
        <v>6903</v>
      </c>
      <c r="B6859" s="6" t="s">
        <v>37</v>
      </c>
      <c r="C6859" s="6" t="s">
        <v>30</v>
      </c>
      <c r="D6859" s="6" t="s">
        <v>31</v>
      </c>
      <c r="E6859" s="6" t="s">
        <v>30</v>
      </c>
      <c r="F6859" s="7" t="n">
        <v>72</v>
      </c>
      <c r="G6859" s="6" t="s">
        <v>31</v>
      </c>
      <c r="H6859" s="6" t="s">
        <v>31</v>
      </c>
      <c r="I6859" s="6" t="s">
        <v>517</v>
      </c>
      <c r="J6859" s="6" t="s">
        <v>31</v>
      </c>
      <c r="K6859" s="6" t="s">
        <v>31</v>
      </c>
      <c r="L6859" s="6" t="s">
        <v>31</v>
      </c>
      <c r="M6859" s="6" t="s">
        <v>31</v>
      </c>
      <c r="N6859" s="6" t="s">
        <v>31</v>
      </c>
      <c r="O6859" s="6" t="s">
        <v>30</v>
      </c>
      <c r="P6859" s="6" t="s">
        <v>166</v>
      </c>
      <c r="Q6859" s="6" t="s">
        <v>31</v>
      </c>
      <c r="R6859" s="6" t="s">
        <v>53</v>
      </c>
      <c r="S6859" s="8" t="n">
        <v>103.95</v>
      </c>
      <c r="T6859" s="8" t="n">
        <v>7556.9</v>
      </c>
      <c r="U6859" s="6" t="s">
        <v>30</v>
      </c>
      <c r="V6859" s="8" t="n">
        <f aca="false">IF(X6859="0-1 Year", ROUND(S6859/0.474, 2), IF(X6859="1-2 Years", ROUND(S6859/0.287, 2), ROUND(S6859/0.14, 2)))</f>
        <v>742.5</v>
      </c>
      <c r="W6859" s="6" t="str">
        <f aca="false">IF(V6859&gt;4000, "High", IF(V6859&gt;2000, "Medium", "Low"))</f>
        <v>Low</v>
      </c>
      <c r="X6859" s="9" t="s">
        <v>1765</v>
      </c>
      <c r="Y6859" s="10" t="n">
        <f aca="false">IF(U6859="Yes", 1, 0)</f>
        <v>0</v>
      </c>
      <c r="Z6859" s="10" t="n">
        <v>1</v>
      </c>
      <c r="AA6859" s="11" t="n">
        <f aca="false">MAX(0, ($S6859 * 0.35) - ($F6859 * 0.3))</f>
        <v>14.7825</v>
      </c>
      <c r="AB6859" s="12" t="str">
        <f aca="false">IF(AA6859&gt;20,"High",IF(AA6859&gt;10,"Medium","Low"))</f>
        <v>Medium</v>
      </c>
    </row>
    <row r="6860" customFormat="false" ht="18.65" hidden="false" customHeight="false" outlineLevel="0" collapsed="false">
      <c r="A6860" s="5" t="s">
        <v>6904</v>
      </c>
      <c r="B6860" s="6" t="s">
        <v>29</v>
      </c>
      <c r="C6860" s="6" t="s">
        <v>30</v>
      </c>
      <c r="D6860" s="6" t="s">
        <v>31</v>
      </c>
      <c r="E6860" s="6" t="s">
        <v>31</v>
      </c>
      <c r="F6860" s="7" t="n">
        <v>72</v>
      </c>
      <c r="G6860" s="6" t="s">
        <v>31</v>
      </c>
      <c r="H6860" s="6" t="s">
        <v>30</v>
      </c>
      <c r="I6860" s="6" t="s">
        <v>517</v>
      </c>
      <c r="J6860" s="6" t="s">
        <v>31</v>
      </c>
      <c r="K6860" s="6" t="s">
        <v>30</v>
      </c>
      <c r="L6860" s="6" t="s">
        <v>31</v>
      </c>
      <c r="M6860" s="6" t="s">
        <v>31</v>
      </c>
      <c r="N6860" s="6" t="s">
        <v>31</v>
      </c>
      <c r="O6860" s="6" t="s">
        <v>31</v>
      </c>
      <c r="P6860" s="6" t="s">
        <v>166</v>
      </c>
      <c r="Q6860" s="6" t="s">
        <v>31</v>
      </c>
      <c r="R6860" s="6" t="s">
        <v>58</v>
      </c>
      <c r="S6860" s="8" t="n">
        <v>104.9</v>
      </c>
      <c r="T6860" s="8" t="n">
        <v>7559.55</v>
      </c>
      <c r="U6860" s="6" t="s">
        <v>30</v>
      </c>
      <c r="V6860" s="8" t="n">
        <f aca="false">IF(X6860="0-1 Year", ROUND(S6860/0.474, 2), IF(X6860="1-2 Years", ROUND(S6860/0.287, 2), ROUND(S6860/0.14, 2)))</f>
        <v>749.29</v>
      </c>
      <c r="W6860" s="6" t="str">
        <f aca="false">IF(V6860&gt;4000, "High", IF(V6860&gt;2000, "Medium", "Low"))</f>
        <v>Low</v>
      </c>
      <c r="X6860" s="9" t="s">
        <v>1765</v>
      </c>
      <c r="Y6860" s="10" t="n">
        <f aca="false">IF(U6860="Yes", 1, 0)</f>
        <v>0</v>
      </c>
      <c r="Z6860" s="10" t="n">
        <v>1</v>
      </c>
      <c r="AA6860" s="11" t="n">
        <f aca="false">MAX(0, ($S6860 * 0.35) - ($F6860 * 0.3))</f>
        <v>15.115</v>
      </c>
      <c r="AB6860" s="12" t="str">
        <f aca="false">IF(AA6860&gt;20,"High",IF(AA6860&gt;10,"Medium","Low"))</f>
        <v>Medium</v>
      </c>
    </row>
    <row r="6861" customFormat="false" ht="18.65" hidden="false" customHeight="false" outlineLevel="0" collapsed="false">
      <c r="A6861" s="5" t="s">
        <v>6905</v>
      </c>
      <c r="B6861" s="6" t="s">
        <v>29</v>
      </c>
      <c r="C6861" s="6" t="s">
        <v>30</v>
      </c>
      <c r="D6861" s="6" t="s">
        <v>31</v>
      </c>
      <c r="E6861" s="6" t="s">
        <v>30</v>
      </c>
      <c r="F6861" s="7" t="n">
        <v>72</v>
      </c>
      <c r="G6861" s="6" t="s">
        <v>31</v>
      </c>
      <c r="H6861" s="6" t="s">
        <v>31</v>
      </c>
      <c r="I6861" s="6" t="s">
        <v>517</v>
      </c>
      <c r="J6861" s="6" t="s">
        <v>30</v>
      </c>
      <c r="K6861" s="6" t="s">
        <v>31</v>
      </c>
      <c r="L6861" s="6" t="s">
        <v>31</v>
      </c>
      <c r="M6861" s="6" t="s">
        <v>30</v>
      </c>
      <c r="N6861" s="6" t="s">
        <v>31</v>
      </c>
      <c r="O6861" s="6" t="s">
        <v>31</v>
      </c>
      <c r="P6861" s="6" t="s">
        <v>166</v>
      </c>
      <c r="Q6861" s="6" t="s">
        <v>31</v>
      </c>
      <c r="R6861" s="6" t="s">
        <v>53</v>
      </c>
      <c r="S6861" s="8" t="n">
        <v>106.3</v>
      </c>
      <c r="T6861" s="8" t="n">
        <v>7565.35</v>
      </c>
      <c r="U6861" s="6" t="s">
        <v>30</v>
      </c>
      <c r="V6861" s="8" t="n">
        <f aca="false">IF(X6861="0-1 Year", ROUND(S6861/0.474, 2), IF(X6861="1-2 Years", ROUND(S6861/0.287, 2), ROUND(S6861/0.14, 2)))</f>
        <v>759.29</v>
      </c>
      <c r="W6861" s="6" t="str">
        <f aca="false">IF(V6861&gt;4000, "High", IF(V6861&gt;2000, "Medium", "Low"))</f>
        <v>Low</v>
      </c>
      <c r="X6861" s="9" t="s">
        <v>1765</v>
      </c>
      <c r="Y6861" s="10" t="n">
        <f aca="false">IF(U6861="Yes", 1, 0)</f>
        <v>0</v>
      </c>
      <c r="Z6861" s="10" t="n">
        <v>1</v>
      </c>
      <c r="AA6861" s="11" t="n">
        <f aca="false">MAX(0, ($S6861 * 0.35) - ($F6861 * 0.3))</f>
        <v>15.605</v>
      </c>
      <c r="AB6861" s="12" t="str">
        <f aca="false">IF(AA6861&gt;20,"High",IF(AA6861&gt;10,"Medium","Low"))</f>
        <v>Medium</v>
      </c>
    </row>
    <row r="6862" customFormat="false" ht="18.65" hidden="false" customHeight="false" outlineLevel="0" collapsed="false">
      <c r="A6862" s="5" t="s">
        <v>6906</v>
      </c>
      <c r="B6862" s="6" t="s">
        <v>29</v>
      </c>
      <c r="C6862" s="6" t="s">
        <v>30</v>
      </c>
      <c r="D6862" s="6" t="s">
        <v>31</v>
      </c>
      <c r="E6862" s="6" t="s">
        <v>30</v>
      </c>
      <c r="F6862" s="7" t="n">
        <v>67</v>
      </c>
      <c r="G6862" s="6" t="s">
        <v>31</v>
      </c>
      <c r="H6862" s="6" t="s">
        <v>31</v>
      </c>
      <c r="I6862" s="6" t="s">
        <v>517</v>
      </c>
      <c r="J6862" s="6" t="s">
        <v>30</v>
      </c>
      <c r="K6862" s="6" t="s">
        <v>31</v>
      </c>
      <c r="L6862" s="6" t="s">
        <v>31</v>
      </c>
      <c r="M6862" s="6" t="s">
        <v>31</v>
      </c>
      <c r="N6862" s="6" t="s">
        <v>31</v>
      </c>
      <c r="O6862" s="6" t="s">
        <v>31</v>
      </c>
      <c r="P6862" s="6" t="s">
        <v>166</v>
      </c>
      <c r="Q6862" s="6" t="s">
        <v>31</v>
      </c>
      <c r="R6862" s="6" t="s">
        <v>53</v>
      </c>
      <c r="S6862" s="8" t="n">
        <v>111.3</v>
      </c>
      <c r="T6862" s="8" t="n">
        <v>7567.2</v>
      </c>
      <c r="U6862" s="6" t="s">
        <v>30</v>
      </c>
      <c r="V6862" s="8" t="n">
        <f aca="false">IF(X6862="0-1 Year", ROUND(S6862/0.474, 2), IF(X6862="1-2 Years", ROUND(S6862/0.287, 2), ROUND(S6862/0.14, 2)))</f>
        <v>795</v>
      </c>
      <c r="W6862" s="6" t="str">
        <f aca="false">IF(V6862&gt;4000, "High", IF(V6862&gt;2000, "Medium", "Low"))</f>
        <v>Low</v>
      </c>
      <c r="X6862" s="9" t="s">
        <v>1765</v>
      </c>
      <c r="Y6862" s="10" t="n">
        <f aca="false">IF(U6862="Yes", 1, 0)</f>
        <v>0</v>
      </c>
      <c r="Z6862" s="10" t="n">
        <v>1</v>
      </c>
      <c r="AA6862" s="11" t="n">
        <f aca="false">MAX(0, ($S6862 * 0.35) - ($F6862 * 0.3))</f>
        <v>18.855</v>
      </c>
      <c r="AB6862" s="12" t="str">
        <f aca="false">IF(AA6862&gt;20,"High",IF(AA6862&gt;10,"Medium","Low"))</f>
        <v>Medium</v>
      </c>
    </row>
    <row r="6863" customFormat="false" ht="18.65" hidden="false" customHeight="false" outlineLevel="0" collapsed="false">
      <c r="A6863" s="5" t="s">
        <v>6907</v>
      </c>
      <c r="B6863" s="6" t="s">
        <v>37</v>
      </c>
      <c r="C6863" s="6" t="s">
        <v>30</v>
      </c>
      <c r="D6863" s="6" t="s">
        <v>31</v>
      </c>
      <c r="E6863" s="6" t="s">
        <v>31</v>
      </c>
      <c r="F6863" s="7" t="n">
        <v>72</v>
      </c>
      <c r="G6863" s="6" t="s">
        <v>31</v>
      </c>
      <c r="H6863" s="6" t="s">
        <v>31</v>
      </c>
      <c r="I6863" s="6" t="s">
        <v>517</v>
      </c>
      <c r="J6863" s="6" t="s">
        <v>31</v>
      </c>
      <c r="K6863" s="6" t="s">
        <v>30</v>
      </c>
      <c r="L6863" s="6" t="s">
        <v>31</v>
      </c>
      <c r="M6863" s="6" t="s">
        <v>31</v>
      </c>
      <c r="N6863" s="6" t="s">
        <v>31</v>
      </c>
      <c r="O6863" s="6" t="s">
        <v>31</v>
      </c>
      <c r="P6863" s="6" t="s">
        <v>166</v>
      </c>
      <c r="Q6863" s="6" t="s">
        <v>30</v>
      </c>
      <c r="R6863" s="6" t="s">
        <v>34</v>
      </c>
      <c r="S6863" s="8" t="n">
        <v>107.45</v>
      </c>
      <c r="T6863" s="8" t="n">
        <v>7576.7</v>
      </c>
      <c r="U6863" s="6" t="s">
        <v>30</v>
      </c>
      <c r="V6863" s="8" t="n">
        <f aca="false">IF(X6863="0-1 Year", ROUND(S6863/0.474, 2), IF(X6863="1-2 Years", ROUND(S6863/0.287, 2), ROUND(S6863/0.14, 2)))</f>
        <v>767.5</v>
      </c>
      <c r="W6863" s="6" t="str">
        <f aca="false">IF(V6863&gt;4000, "High", IF(V6863&gt;2000, "Medium", "Low"))</f>
        <v>Low</v>
      </c>
      <c r="X6863" s="9" t="s">
        <v>1765</v>
      </c>
      <c r="Y6863" s="10" t="n">
        <f aca="false">IF(U6863="Yes", 1, 0)</f>
        <v>0</v>
      </c>
      <c r="Z6863" s="10" t="n">
        <v>1</v>
      </c>
      <c r="AA6863" s="11" t="n">
        <f aca="false">MAX(0, ($S6863 * 0.35) - ($F6863 * 0.3))</f>
        <v>16.0075</v>
      </c>
      <c r="AB6863" s="12" t="str">
        <f aca="false">IF(AA6863&gt;20,"High",IF(AA6863&gt;10,"Medium","Low"))</f>
        <v>Medium</v>
      </c>
    </row>
    <row r="6864" customFormat="false" ht="18.65" hidden="false" customHeight="false" outlineLevel="0" collapsed="false">
      <c r="A6864" s="5" t="s">
        <v>6908</v>
      </c>
      <c r="B6864" s="6" t="s">
        <v>37</v>
      </c>
      <c r="C6864" s="6" t="s">
        <v>31</v>
      </c>
      <c r="D6864" s="6" t="s">
        <v>31</v>
      </c>
      <c r="E6864" s="6" t="s">
        <v>30</v>
      </c>
      <c r="F6864" s="7" t="n">
        <v>72</v>
      </c>
      <c r="G6864" s="6" t="s">
        <v>31</v>
      </c>
      <c r="H6864" s="6" t="s">
        <v>31</v>
      </c>
      <c r="I6864" s="6" t="s">
        <v>517</v>
      </c>
      <c r="J6864" s="6" t="s">
        <v>30</v>
      </c>
      <c r="K6864" s="6" t="s">
        <v>31</v>
      </c>
      <c r="L6864" s="6" t="s">
        <v>31</v>
      </c>
      <c r="M6864" s="6" t="s">
        <v>30</v>
      </c>
      <c r="N6864" s="6" t="s">
        <v>31</v>
      </c>
      <c r="O6864" s="6" t="s">
        <v>31</v>
      </c>
      <c r="P6864" s="6" t="s">
        <v>33</v>
      </c>
      <c r="Q6864" s="6" t="s">
        <v>30</v>
      </c>
      <c r="R6864" s="6" t="s">
        <v>58</v>
      </c>
      <c r="S6864" s="8" t="n">
        <v>105</v>
      </c>
      <c r="T6864" s="8" t="n">
        <v>7578.05</v>
      </c>
      <c r="U6864" s="6" t="s">
        <v>30</v>
      </c>
      <c r="V6864" s="8" t="n">
        <f aca="false">IF(X6864="0-1 Year", ROUND(S6864/0.474, 2), IF(X6864="1-2 Years", ROUND(S6864/0.287, 2), ROUND(S6864/0.14, 2)))</f>
        <v>750</v>
      </c>
      <c r="W6864" s="6" t="str">
        <f aca="false">IF(V6864&gt;4000, "High", IF(V6864&gt;2000, "Medium", "Low"))</f>
        <v>Low</v>
      </c>
      <c r="X6864" s="9" t="s">
        <v>1765</v>
      </c>
      <c r="Y6864" s="10" t="n">
        <f aca="false">IF(U6864="Yes", 1, 0)</f>
        <v>0</v>
      </c>
      <c r="Z6864" s="10" t="n">
        <v>1</v>
      </c>
      <c r="AA6864" s="11" t="n">
        <f aca="false">MAX(0, ($S6864 * 0.35) - ($F6864 * 0.3))</f>
        <v>15.15</v>
      </c>
      <c r="AB6864" s="12" t="str">
        <f aca="false">IF(AA6864&gt;20,"High",IF(AA6864&gt;10,"Medium","Low"))</f>
        <v>Medium</v>
      </c>
    </row>
    <row r="6865" customFormat="false" ht="18.65" hidden="false" customHeight="false" outlineLevel="0" collapsed="false">
      <c r="A6865" s="5" t="s">
        <v>6909</v>
      </c>
      <c r="B6865" s="6" t="s">
        <v>29</v>
      </c>
      <c r="C6865" s="6" t="s">
        <v>30</v>
      </c>
      <c r="D6865" s="6" t="s">
        <v>31</v>
      </c>
      <c r="E6865" s="6" t="s">
        <v>30</v>
      </c>
      <c r="F6865" s="7" t="n">
        <v>72</v>
      </c>
      <c r="G6865" s="6" t="s">
        <v>31</v>
      </c>
      <c r="H6865" s="6" t="s">
        <v>31</v>
      </c>
      <c r="I6865" s="6" t="s">
        <v>517</v>
      </c>
      <c r="J6865" s="6" t="s">
        <v>31</v>
      </c>
      <c r="K6865" s="6" t="s">
        <v>31</v>
      </c>
      <c r="L6865" s="6" t="s">
        <v>31</v>
      </c>
      <c r="M6865" s="6" t="s">
        <v>31</v>
      </c>
      <c r="N6865" s="6" t="s">
        <v>30</v>
      </c>
      <c r="O6865" s="6" t="s">
        <v>31</v>
      </c>
      <c r="P6865" s="6" t="s">
        <v>166</v>
      </c>
      <c r="Q6865" s="6" t="s">
        <v>30</v>
      </c>
      <c r="R6865" s="6" t="s">
        <v>53</v>
      </c>
      <c r="S6865" s="8" t="n">
        <v>105.6</v>
      </c>
      <c r="T6865" s="8" t="n">
        <v>7581.5</v>
      </c>
      <c r="U6865" s="6" t="s">
        <v>30</v>
      </c>
      <c r="V6865" s="8" t="n">
        <f aca="false">IF(X6865="0-1 Year", ROUND(S6865/0.474, 2), IF(X6865="1-2 Years", ROUND(S6865/0.287, 2), ROUND(S6865/0.14, 2)))</f>
        <v>754.29</v>
      </c>
      <c r="W6865" s="6" t="str">
        <f aca="false">IF(V6865&gt;4000, "High", IF(V6865&gt;2000, "Medium", "Low"))</f>
        <v>Low</v>
      </c>
      <c r="X6865" s="9" t="s">
        <v>1765</v>
      </c>
      <c r="Y6865" s="10" t="n">
        <f aca="false">IF(U6865="Yes", 1, 0)</f>
        <v>0</v>
      </c>
      <c r="Z6865" s="10" t="n">
        <v>1</v>
      </c>
      <c r="AA6865" s="11" t="n">
        <f aca="false">MAX(0, ($S6865 * 0.35) - ($F6865 * 0.3))</f>
        <v>15.36</v>
      </c>
      <c r="AB6865" s="12" t="str">
        <f aca="false">IF(AA6865&gt;20,"High",IF(AA6865&gt;10,"Medium","Low"))</f>
        <v>Medium</v>
      </c>
    </row>
    <row r="6866" customFormat="false" ht="18.65" hidden="false" customHeight="false" outlineLevel="0" collapsed="false">
      <c r="A6866" s="5" t="s">
        <v>6910</v>
      </c>
      <c r="B6866" s="6" t="s">
        <v>37</v>
      </c>
      <c r="C6866" s="6" t="s">
        <v>30</v>
      </c>
      <c r="D6866" s="6" t="s">
        <v>31</v>
      </c>
      <c r="E6866" s="6" t="s">
        <v>30</v>
      </c>
      <c r="F6866" s="7" t="n">
        <v>72</v>
      </c>
      <c r="G6866" s="6" t="s">
        <v>31</v>
      </c>
      <c r="H6866" s="6" t="s">
        <v>31</v>
      </c>
      <c r="I6866" s="6" t="s">
        <v>517</v>
      </c>
      <c r="J6866" s="6" t="s">
        <v>31</v>
      </c>
      <c r="K6866" s="6" t="s">
        <v>30</v>
      </c>
      <c r="L6866" s="6" t="s">
        <v>31</v>
      </c>
      <c r="M6866" s="6" t="s">
        <v>30</v>
      </c>
      <c r="N6866" s="6" t="s">
        <v>31</v>
      </c>
      <c r="O6866" s="6" t="s">
        <v>31</v>
      </c>
      <c r="P6866" s="6" t="s">
        <v>166</v>
      </c>
      <c r="Q6866" s="6" t="s">
        <v>31</v>
      </c>
      <c r="R6866" s="6" t="s">
        <v>58</v>
      </c>
      <c r="S6866" s="8" t="n">
        <v>105</v>
      </c>
      <c r="T6866" s="8" t="n">
        <v>7589.8</v>
      </c>
      <c r="U6866" s="6" t="s">
        <v>30</v>
      </c>
      <c r="V6866" s="8" t="n">
        <f aca="false">IF(X6866="0-1 Year", ROUND(S6866/0.474, 2), IF(X6866="1-2 Years", ROUND(S6866/0.287, 2), ROUND(S6866/0.14, 2)))</f>
        <v>750</v>
      </c>
      <c r="W6866" s="6" t="str">
        <f aca="false">IF(V6866&gt;4000, "High", IF(V6866&gt;2000, "Medium", "Low"))</f>
        <v>Low</v>
      </c>
      <c r="X6866" s="9" t="s">
        <v>1765</v>
      </c>
      <c r="Y6866" s="10" t="n">
        <f aca="false">IF(U6866="Yes", 1, 0)</f>
        <v>0</v>
      </c>
      <c r="Z6866" s="10" t="n">
        <v>1</v>
      </c>
      <c r="AA6866" s="11" t="n">
        <f aca="false">MAX(0, ($S6866 * 0.35) - ($F6866 * 0.3))</f>
        <v>15.15</v>
      </c>
      <c r="AB6866" s="12" t="str">
        <f aca="false">IF(AA6866&gt;20,"High",IF(AA6866&gt;10,"Medium","Low"))</f>
        <v>Medium</v>
      </c>
    </row>
    <row r="6867" customFormat="false" ht="18.65" hidden="false" customHeight="false" outlineLevel="0" collapsed="false">
      <c r="A6867" s="5" t="s">
        <v>6911</v>
      </c>
      <c r="B6867" s="6" t="s">
        <v>29</v>
      </c>
      <c r="C6867" s="6" t="s">
        <v>30</v>
      </c>
      <c r="D6867" s="6" t="s">
        <v>31</v>
      </c>
      <c r="E6867" s="6" t="s">
        <v>31</v>
      </c>
      <c r="F6867" s="7" t="n">
        <v>72</v>
      </c>
      <c r="G6867" s="6" t="s">
        <v>31</v>
      </c>
      <c r="H6867" s="6" t="s">
        <v>31</v>
      </c>
      <c r="I6867" s="6" t="s">
        <v>517</v>
      </c>
      <c r="J6867" s="6" t="s">
        <v>31</v>
      </c>
      <c r="K6867" s="6" t="s">
        <v>30</v>
      </c>
      <c r="L6867" s="6" t="s">
        <v>31</v>
      </c>
      <c r="M6867" s="6" t="s">
        <v>30</v>
      </c>
      <c r="N6867" s="6" t="s">
        <v>31</v>
      </c>
      <c r="O6867" s="6" t="s">
        <v>31</v>
      </c>
      <c r="P6867" s="6" t="s">
        <v>166</v>
      </c>
      <c r="Q6867" s="6" t="s">
        <v>30</v>
      </c>
      <c r="R6867" s="6" t="s">
        <v>53</v>
      </c>
      <c r="S6867" s="8" t="n">
        <v>105.25</v>
      </c>
      <c r="T6867" s="8" t="n">
        <v>7609.75</v>
      </c>
      <c r="U6867" s="6" t="s">
        <v>30</v>
      </c>
      <c r="V6867" s="8" t="n">
        <f aca="false">IF(X6867="0-1 Year", ROUND(S6867/0.474, 2), IF(X6867="1-2 Years", ROUND(S6867/0.287, 2), ROUND(S6867/0.14, 2)))</f>
        <v>751.79</v>
      </c>
      <c r="W6867" s="6" t="str">
        <f aca="false">IF(V6867&gt;4000, "High", IF(V6867&gt;2000, "Medium", "Low"))</f>
        <v>Low</v>
      </c>
      <c r="X6867" s="9" t="s">
        <v>1765</v>
      </c>
      <c r="Y6867" s="10" t="n">
        <f aca="false">IF(U6867="Yes", 1, 0)</f>
        <v>0</v>
      </c>
      <c r="Z6867" s="10" t="n">
        <v>1</v>
      </c>
      <c r="AA6867" s="11" t="n">
        <f aca="false">MAX(0, ($S6867 * 0.35) - ($F6867 * 0.3))</f>
        <v>15.2375</v>
      </c>
      <c r="AB6867" s="12" t="str">
        <f aca="false">IF(AA6867&gt;20,"High",IF(AA6867&gt;10,"Medium","Low"))</f>
        <v>Medium</v>
      </c>
    </row>
    <row r="6868" customFormat="false" ht="18.65" hidden="false" customHeight="false" outlineLevel="0" collapsed="false">
      <c r="A6868" s="5" t="s">
        <v>6912</v>
      </c>
      <c r="B6868" s="6" t="s">
        <v>29</v>
      </c>
      <c r="C6868" s="6" t="s">
        <v>31</v>
      </c>
      <c r="D6868" s="6" t="s">
        <v>31</v>
      </c>
      <c r="E6868" s="6" t="s">
        <v>30</v>
      </c>
      <c r="F6868" s="7" t="n">
        <v>69</v>
      </c>
      <c r="G6868" s="6" t="s">
        <v>31</v>
      </c>
      <c r="H6868" s="6" t="s">
        <v>31</v>
      </c>
      <c r="I6868" s="6" t="s">
        <v>517</v>
      </c>
      <c r="J6868" s="6" t="s">
        <v>31</v>
      </c>
      <c r="K6868" s="6" t="s">
        <v>30</v>
      </c>
      <c r="L6868" s="6" t="s">
        <v>31</v>
      </c>
      <c r="M6868" s="6" t="s">
        <v>31</v>
      </c>
      <c r="N6868" s="6" t="s">
        <v>31</v>
      </c>
      <c r="O6868" s="6" t="s">
        <v>31</v>
      </c>
      <c r="P6868" s="6" t="s">
        <v>33</v>
      </c>
      <c r="Q6868" s="6" t="s">
        <v>31</v>
      </c>
      <c r="R6868" s="6" t="s">
        <v>34</v>
      </c>
      <c r="S6868" s="8" t="n">
        <v>110.55</v>
      </c>
      <c r="T6868" s="8" t="n">
        <v>7610.1</v>
      </c>
      <c r="U6868" s="6" t="s">
        <v>30</v>
      </c>
      <c r="V6868" s="8" t="n">
        <f aca="false">IF(X6868="0-1 Year", ROUND(S6868/0.474, 2), IF(X6868="1-2 Years", ROUND(S6868/0.287, 2), ROUND(S6868/0.14, 2)))</f>
        <v>789.64</v>
      </c>
      <c r="W6868" s="6" t="str">
        <f aca="false">IF(V6868&gt;4000, "High", IF(V6868&gt;2000, "Medium", "Low"))</f>
        <v>Low</v>
      </c>
      <c r="X6868" s="9" t="s">
        <v>1765</v>
      </c>
      <c r="Y6868" s="10" t="n">
        <f aca="false">IF(U6868="Yes", 1, 0)</f>
        <v>0</v>
      </c>
      <c r="Z6868" s="10" t="n">
        <v>1</v>
      </c>
      <c r="AA6868" s="11" t="n">
        <f aca="false">MAX(0, ($S6868 * 0.35) - ($F6868 * 0.3))</f>
        <v>17.9925</v>
      </c>
      <c r="AB6868" s="12" t="str">
        <f aca="false">IF(AA6868&gt;20,"High",IF(AA6868&gt;10,"Medium","Low"))</f>
        <v>Medium</v>
      </c>
    </row>
    <row r="6869" customFormat="false" ht="18.65" hidden="false" customHeight="false" outlineLevel="0" collapsed="false">
      <c r="A6869" s="5" t="s">
        <v>6913</v>
      </c>
      <c r="B6869" s="6" t="s">
        <v>29</v>
      </c>
      <c r="C6869" s="6" t="s">
        <v>30</v>
      </c>
      <c r="D6869" s="6" t="s">
        <v>31</v>
      </c>
      <c r="E6869" s="6" t="s">
        <v>31</v>
      </c>
      <c r="F6869" s="7" t="n">
        <v>72</v>
      </c>
      <c r="G6869" s="6" t="s">
        <v>31</v>
      </c>
      <c r="H6869" s="6" t="s">
        <v>30</v>
      </c>
      <c r="I6869" s="6" t="s">
        <v>517</v>
      </c>
      <c r="J6869" s="6" t="s">
        <v>31</v>
      </c>
      <c r="K6869" s="6" t="s">
        <v>31</v>
      </c>
      <c r="L6869" s="6" t="s">
        <v>30</v>
      </c>
      <c r="M6869" s="6" t="s">
        <v>31</v>
      </c>
      <c r="N6869" s="6" t="s">
        <v>31</v>
      </c>
      <c r="O6869" s="6" t="s">
        <v>31</v>
      </c>
      <c r="P6869" s="6" t="s">
        <v>166</v>
      </c>
      <c r="Q6869" s="6" t="s">
        <v>30</v>
      </c>
      <c r="R6869" s="6" t="s">
        <v>53</v>
      </c>
      <c r="S6869" s="8" t="n">
        <v>105.5</v>
      </c>
      <c r="T6869" s="8" t="n">
        <v>7611.55</v>
      </c>
      <c r="U6869" s="6" t="s">
        <v>30</v>
      </c>
      <c r="V6869" s="8" t="n">
        <f aca="false">IF(X6869="0-1 Year", ROUND(S6869/0.474, 2), IF(X6869="1-2 Years", ROUND(S6869/0.287, 2), ROUND(S6869/0.14, 2)))</f>
        <v>753.57</v>
      </c>
      <c r="W6869" s="6" t="str">
        <f aca="false">IF(V6869&gt;4000, "High", IF(V6869&gt;2000, "Medium", "Low"))</f>
        <v>Low</v>
      </c>
      <c r="X6869" s="9" t="s">
        <v>1765</v>
      </c>
      <c r="Y6869" s="10" t="n">
        <f aca="false">IF(U6869="Yes", 1, 0)</f>
        <v>0</v>
      </c>
      <c r="Z6869" s="10" t="n">
        <v>1</v>
      </c>
      <c r="AA6869" s="11" t="n">
        <f aca="false">MAX(0, ($S6869 * 0.35) - ($F6869 * 0.3))</f>
        <v>15.325</v>
      </c>
      <c r="AB6869" s="12" t="str">
        <f aca="false">IF(AA6869&gt;20,"High",IF(AA6869&gt;10,"Medium","Low"))</f>
        <v>Medium</v>
      </c>
    </row>
    <row r="6870" customFormat="false" ht="18.65" hidden="false" customHeight="false" outlineLevel="0" collapsed="false">
      <c r="A6870" s="5" t="s">
        <v>6914</v>
      </c>
      <c r="B6870" s="6" t="s">
        <v>29</v>
      </c>
      <c r="C6870" s="6" t="s">
        <v>30</v>
      </c>
      <c r="D6870" s="6" t="s">
        <v>31</v>
      </c>
      <c r="E6870" s="6" t="s">
        <v>30</v>
      </c>
      <c r="F6870" s="7" t="n">
        <v>68</v>
      </c>
      <c r="G6870" s="6" t="s">
        <v>31</v>
      </c>
      <c r="H6870" s="6" t="s">
        <v>31</v>
      </c>
      <c r="I6870" s="6" t="s">
        <v>517</v>
      </c>
      <c r="J6870" s="6" t="s">
        <v>30</v>
      </c>
      <c r="K6870" s="6" t="s">
        <v>31</v>
      </c>
      <c r="L6870" s="6" t="s">
        <v>31</v>
      </c>
      <c r="M6870" s="6" t="s">
        <v>31</v>
      </c>
      <c r="N6870" s="6" t="s">
        <v>31</v>
      </c>
      <c r="O6870" s="6" t="s">
        <v>31</v>
      </c>
      <c r="P6870" s="6" t="s">
        <v>166</v>
      </c>
      <c r="Q6870" s="6" t="s">
        <v>31</v>
      </c>
      <c r="R6870" s="6" t="s">
        <v>53</v>
      </c>
      <c r="S6870" s="8" t="n">
        <v>110</v>
      </c>
      <c r="T6870" s="8" t="n">
        <v>7611.85</v>
      </c>
      <c r="U6870" s="6" t="s">
        <v>31</v>
      </c>
      <c r="V6870" s="8" t="n">
        <f aca="false">IF(X6870="0-1 Year", ROUND(S6870/0.474, 2), IF(X6870="1-2 Years", ROUND(S6870/0.287, 2), ROUND(S6870/0.14, 2)))</f>
        <v>785.71</v>
      </c>
      <c r="W6870" s="6" t="str">
        <f aca="false">IF(V6870&gt;4000, "High", IF(V6870&gt;2000, "Medium", "Low"))</f>
        <v>Low</v>
      </c>
      <c r="X6870" s="9" t="s">
        <v>1765</v>
      </c>
      <c r="Y6870" s="10" t="n">
        <f aca="false">IF(U6870="Yes", 1, 0)</f>
        <v>1</v>
      </c>
      <c r="Z6870" s="10" t="n">
        <v>1</v>
      </c>
      <c r="AA6870" s="11" t="n">
        <f aca="false">MAX(0, ($S6870 * 0.35) - ($F6870 * 0.3))</f>
        <v>18.1</v>
      </c>
      <c r="AB6870" s="12" t="str">
        <f aca="false">IF(AA6870&gt;20,"High",IF(AA6870&gt;10,"Medium","Low"))</f>
        <v>Medium</v>
      </c>
    </row>
    <row r="6871" customFormat="false" ht="18.65" hidden="false" customHeight="false" outlineLevel="0" collapsed="false">
      <c r="A6871" s="5" t="s">
        <v>6915</v>
      </c>
      <c r="B6871" s="6" t="s">
        <v>29</v>
      </c>
      <c r="C6871" s="6" t="s">
        <v>30</v>
      </c>
      <c r="D6871" s="6" t="s">
        <v>31</v>
      </c>
      <c r="E6871" s="6" t="s">
        <v>30</v>
      </c>
      <c r="F6871" s="7" t="n">
        <v>71</v>
      </c>
      <c r="G6871" s="6" t="s">
        <v>31</v>
      </c>
      <c r="H6871" s="6" t="s">
        <v>31</v>
      </c>
      <c r="I6871" s="6" t="s">
        <v>517</v>
      </c>
      <c r="J6871" s="6" t="s">
        <v>31</v>
      </c>
      <c r="K6871" s="6" t="s">
        <v>30</v>
      </c>
      <c r="L6871" s="6" t="s">
        <v>31</v>
      </c>
      <c r="M6871" s="6" t="s">
        <v>31</v>
      </c>
      <c r="N6871" s="6" t="s">
        <v>31</v>
      </c>
      <c r="O6871" s="6" t="s">
        <v>31</v>
      </c>
      <c r="P6871" s="6" t="s">
        <v>166</v>
      </c>
      <c r="Q6871" s="6" t="s">
        <v>31</v>
      </c>
      <c r="R6871" s="6" t="s">
        <v>58</v>
      </c>
      <c r="S6871" s="8" t="n">
        <v>108.55</v>
      </c>
      <c r="T6871" s="8" t="n">
        <v>7616</v>
      </c>
      <c r="U6871" s="6" t="s">
        <v>30</v>
      </c>
      <c r="V6871" s="8" t="n">
        <f aca="false">IF(X6871="0-1 Year", ROUND(S6871/0.474, 2), IF(X6871="1-2 Years", ROUND(S6871/0.287, 2), ROUND(S6871/0.14, 2)))</f>
        <v>775.36</v>
      </c>
      <c r="W6871" s="6" t="str">
        <f aca="false">IF(V6871&gt;4000, "High", IF(V6871&gt;2000, "Medium", "Low"))</f>
        <v>Low</v>
      </c>
      <c r="X6871" s="9" t="s">
        <v>1765</v>
      </c>
      <c r="Y6871" s="10" t="n">
        <f aca="false">IF(U6871="Yes", 1, 0)</f>
        <v>0</v>
      </c>
      <c r="Z6871" s="10" t="n">
        <v>1</v>
      </c>
      <c r="AA6871" s="11" t="n">
        <f aca="false">MAX(0, ($S6871 * 0.35) - ($F6871 * 0.3))</f>
        <v>16.6925</v>
      </c>
      <c r="AB6871" s="12" t="str">
        <f aca="false">IF(AA6871&gt;20,"High",IF(AA6871&gt;10,"Medium","Low"))</f>
        <v>Medium</v>
      </c>
    </row>
    <row r="6872" customFormat="false" ht="18.65" hidden="false" customHeight="false" outlineLevel="0" collapsed="false">
      <c r="A6872" s="5" t="s">
        <v>6916</v>
      </c>
      <c r="B6872" s="6" t="s">
        <v>29</v>
      </c>
      <c r="C6872" s="6" t="s">
        <v>31</v>
      </c>
      <c r="D6872" s="6" t="s">
        <v>30</v>
      </c>
      <c r="E6872" s="6" t="s">
        <v>30</v>
      </c>
      <c r="F6872" s="7" t="n">
        <v>71</v>
      </c>
      <c r="G6872" s="6" t="s">
        <v>31</v>
      </c>
      <c r="H6872" s="6" t="s">
        <v>31</v>
      </c>
      <c r="I6872" s="6" t="s">
        <v>517</v>
      </c>
      <c r="J6872" s="6" t="s">
        <v>30</v>
      </c>
      <c r="K6872" s="6" t="s">
        <v>31</v>
      </c>
      <c r="L6872" s="6" t="s">
        <v>30</v>
      </c>
      <c r="M6872" s="6" t="s">
        <v>31</v>
      </c>
      <c r="N6872" s="6" t="s">
        <v>31</v>
      </c>
      <c r="O6872" s="6" t="s">
        <v>31</v>
      </c>
      <c r="P6872" s="6" t="s">
        <v>166</v>
      </c>
      <c r="Q6872" s="6" t="s">
        <v>31</v>
      </c>
      <c r="R6872" s="6" t="s">
        <v>39</v>
      </c>
      <c r="S6872" s="8" t="n">
        <v>106.8</v>
      </c>
      <c r="T6872" s="8" t="n">
        <v>7623.2</v>
      </c>
      <c r="U6872" s="6" t="s">
        <v>30</v>
      </c>
      <c r="V6872" s="8" t="n">
        <f aca="false">IF(X6872="0-1 Year", ROUND(S6872/0.474, 2), IF(X6872="1-2 Years", ROUND(S6872/0.287, 2), ROUND(S6872/0.14, 2)))</f>
        <v>762.86</v>
      </c>
      <c r="W6872" s="6" t="str">
        <f aca="false">IF(V6872&gt;4000, "High", IF(V6872&gt;2000, "Medium", "Low"))</f>
        <v>Low</v>
      </c>
      <c r="X6872" s="9" t="s">
        <v>1765</v>
      </c>
      <c r="Y6872" s="10" t="n">
        <f aca="false">IF(U6872="Yes", 1, 0)</f>
        <v>0</v>
      </c>
      <c r="Z6872" s="10" t="n">
        <v>1</v>
      </c>
      <c r="AA6872" s="11" t="n">
        <f aca="false">MAX(0, ($S6872 * 0.35) - ($F6872 * 0.3))</f>
        <v>16.08</v>
      </c>
      <c r="AB6872" s="12" t="str">
        <f aca="false">IF(AA6872&gt;20,"High",IF(AA6872&gt;10,"Medium","Low"))</f>
        <v>Medium</v>
      </c>
    </row>
    <row r="6873" customFormat="false" ht="18.65" hidden="false" customHeight="false" outlineLevel="0" collapsed="false">
      <c r="A6873" s="5" t="s">
        <v>6917</v>
      </c>
      <c r="B6873" s="6" t="s">
        <v>37</v>
      </c>
      <c r="C6873" s="6" t="s">
        <v>30</v>
      </c>
      <c r="D6873" s="6" t="s">
        <v>30</v>
      </c>
      <c r="E6873" s="6" t="s">
        <v>30</v>
      </c>
      <c r="F6873" s="7" t="n">
        <v>72</v>
      </c>
      <c r="G6873" s="6" t="s">
        <v>31</v>
      </c>
      <c r="H6873" s="6" t="s">
        <v>30</v>
      </c>
      <c r="I6873" s="6" t="s">
        <v>517</v>
      </c>
      <c r="J6873" s="6" t="s">
        <v>31</v>
      </c>
      <c r="K6873" s="6" t="s">
        <v>31</v>
      </c>
      <c r="L6873" s="6" t="s">
        <v>31</v>
      </c>
      <c r="M6873" s="6" t="s">
        <v>31</v>
      </c>
      <c r="N6873" s="6" t="s">
        <v>31</v>
      </c>
      <c r="O6873" s="6" t="s">
        <v>31</v>
      </c>
      <c r="P6873" s="6" t="s">
        <v>166</v>
      </c>
      <c r="Q6873" s="6" t="s">
        <v>31</v>
      </c>
      <c r="R6873" s="6" t="s">
        <v>39</v>
      </c>
      <c r="S6873" s="8" t="n">
        <v>109.9</v>
      </c>
      <c r="T6873" s="8" t="n">
        <v>7624.2</v>
      </c>
      <c r="U6873" s="6" t="s">
        <v>30</v>
      </c>
      <c r="V6873" s="8" t="n">
        <f aca="false">IF(X6873="0-1 Year", ROUND(S6873/0.474, 2), IF(X6873="1-2 Years", ROUND(S6873/0.287, 2), ROUND(S6873/0.14, 2)))</f>
        <v>785</v>
      </c>
      <c r="W6873" s="6" t="str">
        <f aca="false">IF(V6873&gt;4000, "High", IF(V6873&gt;2000, "Medium", "Low"))</f>
        <v>Low</v>
      </c>
      <c r="X6873" s="9" t="s">
        <v>1765</v>
      </c>
      <c r="Y6873" s="10" t="n">
        <f aca="false">IF(U6873="Yes", 1, 0)</f>
        <v>0</v>
      </c>
      <c r="Z6873" s="10" t="n">
        <v>1</v>
      </c>
      <c r="AA6873" s="11" t="n">
        <f aca="false">MAX(0, ($S6873 * 0.35) - ($F6873 * 0.3))</f>
        <v>16.865</v>
      </c>
      <c r="AB6873" s="12" t="str">
        <f aca="false">IF(AA6873&gt;20,"High",IF(AA6873&gt;10,"Medium","Low"))</f>
        <v>Medium</v>
      </c>
    </row>
    <row r="6874" customFormat="false" ht="18.65" hidden="false" customHeight="false" outlineLevel="0" collapsed="false">
      <c r="A6874" s="5" t="s">
        <v>6918</v>
      </c>
      <c r="B6874" s="6" t="s">
        <v>37</v>
      </c>
      <c r="C6874" s="6" t="s">
        <v>31</v>
      </c>
      <c r="D6874" s="6" t="s">
        <v>31</v>
      </c>
      <c r="E6874" s="6" t="s">
        <v>30</v>
      </c>
      <c r="F6874" s="7" t="n">
        <v>72</v>
      </c>
      <c r="G6874" s="6" t="s">
        <v>31</v>
      </c>
      <c r="H6874" s="6" t="s">
        <v>31</v>
      </c>
      <c r="I6874" s="6" t="s">
        <v>517</v>
      </c>
      <c r="J6874" s="6" t="s">
        <v>30</v>
      </c>
      <c r="K6874" s="6" t="s">
        <v>31</v>
      </c>
      <c r="L6874" s="6" t="s">
        <v>31</v>
      </c>
      <c r="M6874" s="6" t="s">
        <v>30</v>
      </c>
      <c r="N6874" s="6" t="s">
        <v>31</v>
      </c>
      <c r="O6874" s="6" t="s">
        <v>31</v>
      </c>
      <c r="P6874" s="6" t="s">
        <v>33</v>
      </c>
      <c r="Q6874" s="6" t="s">
        <v>31</v>
      </c>
      <c r="R6874" s="6" t="s">
        <v>58</v>
      </c>
      <c r="S6874" s="8" t="n">
        <v>105.75</v>
      </c>
      <c r="T6874" s="8" t="n">
        <v>7629.85</v>
      </c>
      <c r="U6874" s="6" t="s">
        <v>30</v>
      </c>
      <c r="V6874" s="8" t="n">
        <f aca="false">IF(X6874="0-1 Year", ROUND(S6874/0.474, 2), IF(X6874="1-2 Years", ROUND(S6874/0.287, 2), ROUND(S6874/0.14, 2)))</f>
        <v>755.36</v>
      </c>
      <c r="W6874" s="6" t="str">
        <f aca="false">IF(V6874&gt;4000, "High", IF(V6874&gt;2000, "Medium", "Low"))</f>
        <v>Low</v>
      </c>
      <c r="X6874" s="9" t="s">
        <v>1765</v>
      </c>
      <c r="Y6874" s="10" t="n">
        <f aca="false">IF(U6874="Yes", 1, 0)</f>
        <v>0</v>
      </c>
      <c r="Z6874" s="10" t="n">
        <v>1</v>
      </c>
      <c r="AA6874" s="11" t="n">
        <f aca="false">MAX(0, ($S6874 * 0.35) - ($F6874 * 0.3))</f>
        <v>15.4125</v>
      </c>
      <c r="AB6874" s="12" t="str">
        <f aca="false">IF(AA6874&gt;20,"High",IF(AA6874&gt;10,"Medium","Low"))</f>
        <v>Medium</v>
      </c>
    </row>
    <row r="6875" customFormat="false" ht="18.65" hidden="false" customHeight="false" outlineLevel="0" collapsed="false">
      <c r="A6875" s="5" t="s">
        <v>6919</v>
      </c>
      <c r="B6875" s="6" t="s">
        <v>29</v>
      </c>
      <c r="C6875" s="6" t="s">
        <v>31</v>
      </c>
      <c r="D6875" s="6" t="s">
        <v>31</v>
      </c>
      <c r="E6875" s="6" t="s">
        <v>30</v>
      </c>
      <c r="F6875" s="7" t="n">
        <v>69</v>
      </c>
      <c r="G6875" s="6" t="s">
        <v>31</v>
      </c>
      <c r="H6875" s="6" t="s">
        <v>31</v>
      </c>
      <c r="I6875" s="6" t="s">
        <v>517</v>
      </c>
      <c r="J6875" s="6" t="s">
        <v>30</v>
      </c>
      <c r="K6875" s="6" t="s">
        <v>31</v>
      </c>
      <c r="L6875" s="6" t="s">
        <v>31</v>
      </c>
      <c r="M6875" s="6" t="s">
        <v>31</v>
      </c>
      <c r="N6875" s="6" t="s">
        <v>31</v>
      </c>
      <c r="O6875" s="6" t="s">
        <v>31</v>
      </c>
      <c r="P6875" s="6" t="s">
        <v>166</v>
      </c>
      <c r="Q6875" s="6" t="s">
        <v>31</v>
      </c>
      <c r="R6875" s="6" t="s">
        <v>39</v>
      </c>
      <c r="S6875" s="8" t="n">
        <v>109.95</v>
      </c>
      <c r="T6875" s="8" t="n">
        <v>7634.25</v>
      </c>
      <c r="U6875" s="6" t="s">
        <v>30</v>
      </c>
      <c r="V6875" s="8" t="n">
        <f aca="false">IF(X6875="0-1 Year", ROUND(S6875/0.474, 2), IF(X6875="1-2 Years", ROUND(S6875/0.287, 2), ROUND(S6875/0.14, 2)))</f>
        <v>785.36</v>
      </c>
      <c r="W6875" s="6" t="str">
        <f aca="false">IF(V6875&gt;4000, "High", IF(V6875&gt;2000, "Medium", "Low"))</f>
        <v>Low</v>
      </c>
      <c r="X6875" s="9" t="s">
        <v>1765</v>
      </c>
      <c r="Y6875" s="10" t="n">
        <f aca="false">IF(U6875="Yes", 1, 0)</f>
        <v>0</v>
      </c>
      <c r="Z6875" s="10" t="n">
        <v>1</v>
      </c>
      <c r="AA6875" s="11" t="n">
        <f aca="false">MAX(0, ($S6875 * 0.35) - ($F6875 * 0.3))</f>
        <v>17.7825</v>
      </c>
      <c r="AB6875" s="12" t="str">
        <f aca="false">IF(AA6875&gt;20,"High",IF(AA6875&gt;10,"Medium","Low"))</f>
        <v>Medium</v>
      </c>
    </row>
    <row r="6876" customFormat="false" ht="18.65" hidden="false" customHeight="false" outlineLevel="0" collapsed="false">
      <c r="A6876" s="5" t="s">
        <v>6920</v>
      </c>
      <c r="B6876" s="6" t="s">
        <v>29</v>
      </c>
      <c r="C6876" s="6" t="s">
        <v>30</v>
      </c>
      <c r="D6876" s="6" t="s">
        <v>30</v>
      </c>
      <c r="E6876" s="6" t="s">
        <v>30</v>
      </c>
      <c r="F6876" s="7" t="n">
        <v>72</v>
      </c>
      <c r="G6876" s="6" t="s">
        <v>31</v>
      </c>
      <c r="H6876" s="6" t="s">
        <v>31</v>
      </c>
      <c r="I6876" s="6" t="s">
        <v>517</v>
      </c>
      <c r="J6876" s="6" t="s">
        <v>30</v>
      </c>
      <c r="K6876" s="6" t="s">
        <v>31</v>
      </c>
      <c r="L6876" s="6" t="s">
        <v>31</v>
      </c>
      <c r="M6876" s="6" t="s">
        <v>30</v>
      </c>
      <c r="N6876" s="6" t="s">
        <v>31</v>
      </c>
      <c r="O6876" s="6" t="s">
        <v>31</v>
      </c>
      <c r="P6876" s="6" t="s">
        <v>166</v>
      </c>
      <c r="Q6876" s="6" t="s">
        <v>31</v>
      </c>
      <c r="R6876" s="6" t="s">
        <v>39</v>
      </c>
      <c r="S6876" s="8" t="n">
        <v>103.65</v>
      </c>
      <c r="T6876" s="8" t="n">
        <v>7634.8</v>
      </c>
      <c r="U6876" s="6" t="s">
        <v>30</v>
      </c>
      <c r="V6876" s="8" t="n">
        <f aca="false">IF(X6876="0-1 Year", ROUND(S6876/0.474, 2), IF(X6876="1-2 Years", ROUND(S6876/0.287, 2), ROUND(S6876/0.14, 2)))</f>
        <v>740.36</v>
      </c>
      <c r="W6876" s="6" t="str">
        <f aca="false">IF(V6876&gt;4000, "High", IF(V6876&gt;2000, "Medium", "Low"))</f>
        <v>Low</v>
      </c>
      <c r="X6876" s="9" t="s">
        <v>1765</v>
      </c>
      <c r="Y6876" s="10" t="n">
        <f aca="false">IF(U6876="Yes", 1, 0)</f>
        <v>0</v>
      </c>
      <c r="Z6876" s="10" t="n">
        <v>1</v>
      </c>
      <c r="AA6876" s="11" t="n">
        <f aca="false">MAX(0, ($S6876 * 0.35) - ($F6876 * 0.3))</f>
        <v>14.6775</v>
      </c>
      <c r="AB6876" s="12" t="str">
        <f aca="false">IF(AA6876&gt;20,"High",IF(AA6876&gt;10,"Medium","Low"))</f>
        <v>Medium</v>
      </c>
    </row>
    <row r="6877" customFormat="false" ht="18.65" hidden="false" customHeight="false" outlineLevel="0" collapsed="false">
      <c r="A6877" s="5" t="s">
        <v>6921</v>
      </c>
      <c r="B6877" s="6" t="s">
        <v>37</v>
      </c>
      <c r="C6877" s="6" t="s">
        <v>30</v>
      </c>
      <c r="D6877" s="6" t="s">
        <v>31</v>
      </c>
      <c r="E6877" s="6" t="s">
        <v>31</v>
      </c>
      <c r="F6877" s="7" t="n">
        <v>72</v>
      </c>
      <c r="G6877" s="6" t="s">
        <v>31</v>
      </c>
      <c r="H6877" s="6" t="s">
        <v>31</v>
      </c>
      <c r="I6877" s="6" t="s">
        <v>517</v>
      </c>
      <c r="J6877" s="6" t="s">
        <v>31</v>
      </c>
      <c r="K6877" s="6" t="s">
        <v>31</v>
      </c>
      <c r="L6877" s="6" t="s">
        <v>31</v>
      </c>
      <c r="M6877" s="6" t="s">
        <v>31</v>
      </c>
      <c r="N6877" s="6" t="s">
        <v>31</v>
      </c>
      <c r="O6877" s="6" t="s">
        <v>30</v>
      </c>
      <c r="P6877" s="6" t="s">
        <v>166</v>
      </c>
      <c r="Q6877" s="6" t="s">
        <v>30</v>
      </c>
      <c r="R6877" s="6" t="s">
        <v>58</v>
      </c>
      <c r="S6877" s="8" t="n">
        <v>106.1</v>
      </c>
      <c r="T6877" s="8" t="n">
        <v>7657.4</v>
      </c>
      <c r="U6877" s="6" t="s">
        <v>30</v>
      </c>
      <c r="V6877" s="8" t="n">
        <f aca="false">IF(X6877="0-1 Year", ROUND(S6877/0.474, 2), IF(X6877="1-2 Years", ROUND(S6877/0.287, 2), ROUND(S6877/0.14, 2)))</f>
        <v>757.86</v>
      </c>
      <c r="W6877" s="6" t="str">
        <f aca="false">IF(V6877&gt;4000, "High", IF(V6877&gt;2000, "Medium", "Low"))</f>
        <v>Low</v>
      </c>
      <c r="X6877" s="9" t="s">
        <v>1765</v>
      </c>
      <c r="Y6877" s="10" t="n">
        <f aca="false">IF(U6877="Yes", 1, 0)</f>
        <v>0</v>
      </c>
      <c r="Z6877" s="10" t="n">
        <v>1</v>
      </c>
      <c r="AA6877" s="11" t="n">
        <f aca="false">MAX(0, ($S6877 * 0.35) - ($F6877 * 0.3))</f>
        <v>15.535</v>
      </c>
      <c r="AB6877" s="12" t="str">
        <f aca="false">IF(AA6877&gt;20,"High",IF(AA6877&gt;10,"Medium","Low"))</f>
        <v>Medium</v>
      </c>
    </row>
    <row r="6878" customFormat="false" ht="18.65" hidden="false" customHeight="false" outlineLevel="0" collapsed="false">
      <c r="A6878" s="5" t="s">
        <v>6922</v>
      </c>
      <c r="B6878" s="6" t="s">
        <v>37</v>
      </c>
      <c r="C6878" s="6" t="s">
        <v>30</v>
      </c>
      <c r="D6878" s="6" t="s">
        <v>31</v>
      </c>
      <c r="E6878" s="6" t="s">
        <v>31</v>
      </c>
      <c r="F6878" s="7" t="n">
        <v>72</v>
      </c>
      <c r="G6878" s="6" t="s">
        <v>31</v>
      </c>
      <c r="H6878" s="6" t="s">
        <v>31</v>
      </c>
      <c r="I6878" s="6" t="s">
        <v>517</v>
      </c>
      <c r="J6878" s="6" t="s">
        <v>31</v>
      </c>
      <c r="K6878" s="6" t="s">
        <v>31</v>
      </c>
      <c r="L6878" s="6" t="s">
        <v>31</v>
      </c>
      <c r="M6878" s="6" t="s">
        <v>31</v>
      </c>
      <c r="N6878" s="6" t="s">
        <v>30</v>
      </c>
      <c r="O6878" s="6" t="s">
        <v>31</v>
      </c>
      <c r="P6878" s="6" t="s">
        <v>166</v>
      </c>
      <c r="Q6878" s="6" t="s">
        <v>30</v>
      </c>
      <c r="R6878" s="6" t="s">
        <v>58</v>
      </c>
      <c r="S6878" s="8" t="n">
        <v>107.45</v>
      </c>
      <c r="T6878" s="8" t="n">
        <v>7658.3</v>
      </c>
      <c r="U6878" s="6" t="s">
        <v>30</v>
      </c>
      <c r="V6878" s="8" t="n">
        <f aca="false">IF(X6878="0-1 Year", ROUND(S6878/0.474, 2), IF(X6878="1-2 Years", ROUND(S6878/0.287, 2), ROUND(S6878/0.14, 2)))</f>
        <v>767.5</v>
      </c>
      <c r="W6878" s="6" t="str">
        <f aca="false">IF(V6878&gt;4000, "High", IF(V6878&gt;2000, "Medium", "Low"))</f>
        <v>Low</v>
      </c>
      <c r="X6878" s="9" t="s">
        <v>1765</v>
      </c>
      <c r="Y6878" s="10" t="n">
        <f aca="false">IF(U6878="Yes", 1, 0)</f>
        <v>0</v>
      </c>
      <c r="Z6878" s="10" t="n">
        <v>1</v>
      </c>
      <c r="AA6878" s="11" t="n">
        <f aca="false">MAX(0, ($S6878 * 0.35) - ($F6878 * 0.3))</f>
        <v>16.0075</v>
      </c>
      <c r="AB6878" s="12" t="str">
        <f aca="false">IF(AA6878&gt;20,"High",IF(AA6878&gt;10,"Medium","Low"))</f>
        <v>Medium</v>
      </c>
    </row>
    <row r="6879" customFormat="false" ht="18.65" hidden="false" customHeight="false" outlineLevel="0" collapsed="false">
      <c r="A6879" s="5" t="s">
        <v>6923</v>
      </c>
      <c r="B6879" s="6" t="s">
        <v>37</v>
      </c>
      <c r="C6879" s="6" t="s">
        <v>30</v>
      </c>
      <c r="D6879" s="6" t="s">
        <v>31</v>
      </c>
      <c r="E6879" s="6" t="s">
        <v>31</v>
      </c>
      <c r="F6879" s="7" t="n">
        <v>71</v>
      </c>
      <c r="G6879" s="6" t="s">
        <v>31</v>
      </c>
      <c r="H6879" s="6" t="s">
        <v>31</v>
      </c>
      <c r="I6879" s="6" t="s">
        <v>517</v>
      </c>
      <c r="J6879" s="6" t="s">
        <v>31</v>
      </c>
      <c r="K6879" s="6" t="s">
        <v>31</v>
      </c>
      <c r="L6879" s="6" t="s">
        <v>31</v>
      </c>
      <c r="M6879" s="6" t="s">
        <v>30</v>
      </c>
      <c r="N6879" s="6" t="s">
        <v>31</v>
      </c>
      <c r="O6879" s="6" t="s">
        <v>31</v>
      </c>
      <c r="P6879" s="6" t="s">
        <v>166</v>
      </c>
      <c r="Q6879" s="6" t="s">
        <v>31</v>
      </c>
      <c r="R6879" s="6" t="s">
        <v>53</v>
      </c>
      <c r="S6879" s="8" t="n">
        <v>109</v>
      </c>
      <c r="T6879" s="8" t="n">
        <v>7661.8</v>
      </c>
      <c r="U6879" s="6" t="s">
        <v>30</v>
      </c>
      <c r="V6879" s="8" t="n">
        <f aca="false">IF(X6879="0-1 Year", ROUND(S6879/0.474, 2), IF(X6879="1-2 Years", ROUND(S6879/0.287, 2), ROUND(S6879/0.14, 2)))</f>
        <v>778.57</v>
      </c>
      <c r="W6879" s="6" t="str">
        <f aca="false">IF(V6879&gt;4000, "High", IF(V6879&gt;2000, "Medium", "Low"))</f>
        <v>Low</v>
      </c>
      <c r="X6879" s="9" t="s">
        <v>1765</v>
      </c>
      <c r="Y6879" s="10" t="n">
        <f aca="false">IF(U6879="Yes", 1, 0)</f>
        <v>0</v>
      </c>
      <c r="Z6879" s="10" t="n">
        <v>1</v>
      </c>
      <c r="AA6879" s="11" t="n">
        <f aca="false">MAX(0, ($S6879 * 0.35) - ($F6879 * 0.3))</f>
        <v>16.85</v>
      </c>
      <c r="AB6879" s="12" t="str">
        <f aca="false">IF(AA6879&gt;20,"High",IF(AA6879&gt;10,"Medium","Low"))</f>
        <v>Medium</v>
      </c>
    </row>
    <row r="6880" customFormat="false" ht="18.65" hidden="false" customHeight="false" outlineLevel="0" collapsed="false">
      <c r="A6880" s="5" t="s">
        <v>6924</v>
      </c>
      <c r="B6880" s="6" t="s">
        <v>29</v>
      </c>
      <c r="C6880" s="6" t="s">
        <v>30</v>
      </c>
      <c r="D6880" s="6" t="s">
        <v>31</v>
      </c>
      <c r="E6880" s="6" t="s">
        <v>31</v>
      </c>
      <c r="F6880" s="7" t="n">
        <v>69</v>
      </c>
      <c r="G6880" s="6" t="s">
        <v>31</v>
      </c>
      <c r="H6880" s="6" t="s">
        <v>31</v>
      </c>
      <c r="I6880" s="6" t="s">
        <v>517</v>
      </c>
      <c r="J6880" s="6" t="s">
        <v>31</v>
      </c>
      <c r="K6880" s="6" t="s">
        <v>31</v>
      </c>
      <c r="L6880" s="6" t="s">
        <v>31</v>
      </c>
      <c r="M6880" s="6" t="s">
        <v>31</v>
      </c>
      <c r="N6880" s="6" t="s">
        <v>31</v>
      </c>
      <c r="O6880" s="6" t="s">
        <v>31</v>
      </c>
      <c r="P6880" s="6" t="s">
        <v>166</v>
      </c>
      <c r="Q6880" s="6" t="s">
        <v>31</v>
      </c>
      <c r="R6880" s="6" t="s">
        <v>53</v>
      </c>
      <c r="S6880" s="8" t="n">
        <v>114.35</v>
      </c>
      <c r="T6880" s="8" t="n">
        <v>7665.8</v>
      </c>
      <c r="U6880" s="6" t="s">
        <v>30</v>
      </c>
      <c r="V6880" s="8" t="n">
        <f aca="false">IF(X6880="0-1 Year", ROUND(S6880/0.474, 2), IF(X6880="1-2 Years", ROUND(S6880/0.287, 2), ROUND(S6880/0.14, 2)))</f>
        <v>816.79</v>
      </c>
      <c r="W6880" s="6" t="str">
        <f aca="false">IF(V6880&gt;4000, "High", IF(V6880&gt;2000, "Medium", "Low"))</f>
        <v>Low</v>
      </c>
      <c r="X6880" s="9" t="s">
        <v>1765</v>
      </c>
      <c r="Y6880" s="10" t="n">
        <f aca="false">IF(U6880="Yes", 1, 0)</f>
        <v>0</v>
      </c>
      <c r="Z6880" s="10" t="n">
        <v>1</v>
      </c>
      <c r="AA6880" s="11" t="n">
        <f aca="false">MAX(0, ($S6880 * 0.35) - ($F6880 * 0.3))</f>
        <v>19.3225</v>
      </c>
      <c r="AB6880" s="12" t="str">
        <f aca="false">IF(AA6880&gt;20,"High",IF(AA6880&gt;10,"Medium","Low"))</f>
        <v>Medium</v>
      </c>
    </row>
    <row r="6881" customFormat="false" ht="18.65" hidden="false" customHeight="false" outlineLevel="0" collapsed="false">
      <c r="A6881" s="5" t="s">
        <v>6925</v>
      </c>
      <c r="B6881" s="6" t="s">
        <v>37</v>
      </c>
      <c r="C6881" s="6" t="s">
        <v>30</v>
      </c>
      <c r="D6881" s="6" t="s">
        <v>31</v>
      </c>
      <c r="E6881" s="6" t="s">
        <v>30</v>
      </c>
      <c r="F6881" s="7" t="n">
        <v>70</v>
      </c>
      <c r="G6881" s="6" t="s">
        <v>31</v>
      </c>
      <c r="H6881" s="6" t="s">
        <v>31</v>
      </c>
      <c r="I6881" s="6" t="s">
        <v>517</v>
      </c>
      <c r="J6881" s="6" t="s">
        <v>30</v>
      </c>
      <c r="K6881" s="6" t="s">
        <v>31</v>
      </c>
      <c r="L6881" s="6" t="s">
        <v>31</v>
      </c>
      <c r="M6881" s="6" t="s">
        <v>31</v>
      </c>
      <c r="N6881" s="6" t="s">
        <v>31</v>
      </c>
      <c r="O6881" s="6" t="s">
        <v>31</v>
      </c>
      <c r="P6881" s="6" t="s">
        <v>33</v>
      </c>
      <c r="Q6881" s="6" t="s">
        <v>31</v>
      </c>
      <c r="R6881" s="6" t="s">
        <v>39</v>
      </c>
      <c r="S6881" s="8" t="n">
        <v>109.5</v>
      </c>
      <c r="T6881" s="8" t="n">
        <v>7674.55</v>
      </c>
      <c r="U6881" s="6" t="s">
        <v>31</v>
      </c>
      <c r="V6881" s="8" t="n">
        <f aca="false">IF(X6881="0-1 Year", ROUND(S6881/0.474, 2), IF(X6881="1-2 Years", ROUND(S6881/0.287, 2), ROUND(S6881/0.14, 2)))</f>
        <v>782.14</v>
      </c>
      <c r="W6881" s="6" t="str">
        <f aca="false">IF(V6881&gt;4000, "High", IF(V6881&gt;2000, "Medium", "Low"))</f>
        <v>Low</v>
      </c>
      <c r="X6881" s="9" t="s">
        <v>1765</v>
      </c>
      <c r="Y6881" s="10" t="n">
        <f aca="false">IF(U6881="Yes", 1, 0)</f>
        <v>1</v>
      </c>
      <c r="Z6881" s="10" t="n">
        <v>1</v>
      </c>
      <c r="AA6881" s="11" t="n">
        <f aca="false">MAX(0, ($S6881 * 0.35) - ($F6881 * 0.3))</f>
        <v>17.325</v>
      </c>
      <c r="AB6881" s="12" t="str">
        <f aca="false">IF(AA6881&gt;20,"High",IF(AA6881&gt;10,"Medium","Low"))</f>
        <v>Medium</v>
      </c>
    </row>
    <row r="6882" customFormat="false" ht="18.65" hidden="false" customHeight="false" outlineLevel="0" collapsed="false">
      <c r="A6882" s="5" t="s">
        <v>6926</v>
      </c>
      <c r="B6882" s="6" t="s">
        <v>37</v>
      </c>
      <c r="C6882" s="6" t="s">
        <v>31</v>
      </c>
      <c r="D6882" s="6" t="s">
        <v>31</v>
      </c>
      <c r="E6882" s="6" t="s">
        <v>30</v>
      </c>
      <c r="F6882" s="7" t="n">
        <v>72</v>
      </c>
      <c r="G6882" s="6" t="s">
        <v>31</v>
      </c>
      <c r="H6882" s="6" t="s">
        <v>31</v>
      </c>
      <c r="I6882" s="6" t="s">
        <v>517</v>
      </c>
      <c r="J6882" s="6" t="s">
        <v>31</v>
      </c>
      <c r="K6882" s="6" t="s">
        <v>31</v>
      </c>
      <c r="L6882" s="6" t="s">
        <v>30</v>
      </c>
      <c r="M6882" s="6" t="s">
        <v>30</v>
      </c>
      <c r="N6882" s="6" t="s">
        <v>31</v>
      </c>
      <c r="O6882" s="6" t="s">
        <v>31</v>
      </c>
      <c r="P6882" s="6" t="s">
        <v>33</v>
      </c>
      <c r="Q6882" s="6" t="s">
        <v>31</v>
      </c>
      <c r="R6882" s="6" t="s">
        <v>53</v>
      </c>
      <c r="S6882" s="8" t="n">
        <v>106.85</v>
      </c>
      <c r="T6882" s="8" t="n">
        <v>7677.4</v>
      </c>
      <c r="U6882" s="6" t="s">
        <v>30</v>
      </c>
      <c r="V6882" s="8" t="n">
        <f aca="false">IF(X6882="0-1 Year", ROUND(S6882/0.474, 2), IF(X6882="1-2 Years", ROUND(S6882/0.287, 2), ROUND(S6882/0.14, 2)))</f>
        <v>763.21</v>
      </c>
      <c r="W6882" s="6" t="str">
        <f aca="false">IF(V6882&gt;4000, "High", IF(V6882&gt;2000, "Medium", "Low"))</f>
        <v>Low</v>
      </c>
      <c r="X6882" s="9" t="s">
        <v>1765</v>
      </c>
      <c r="Y6882" s="10" t="n">
        <f aca="false">IF(U6882="Yes", 1, 0)</f>
        <v>0</v>
      </c>
      <c r="Z6882" s="10" t="n">
        <v>1</v>
      </c>
      <c r="AA6882" s="11" t="n">
        <f aca="false">MAX(0, ($S6882 * 0.35) - ($F6882 * 0.3))</f>
        <v>15.7975</v>
      </c>
      <c r="AB6882" s="12" t="str">
        <f aca="false">IF(AA6882&gt;20,"High",IF(AA6882&gt;10,"Medium","Low"))</f>
        <v>Medium</v>
      </c>
    </row>
    <row r="6883" customFormat="false" ht="18.65" hidden="false" customHeight="false" outlineLevel="0" collapsed="false">
      <c r="A6883" s="5" t="s">
        <v>6927</v>
      </c>
      <c r="B6883" s="6" t="s">
        <v>37</v>
      </c>
      <c r="C6883" s="6" t="s">
        <v>30</v>
      </c>
      <c r="D6883" s="6" t="s">
        <v>31</v>
      </c>
      <c r="E6883" s="6" t="s">
        <v>31</v>
      </c>
      <c r="F6883" s="7" t="n">
        <v>72</v>
      </c>
      <c r="G6883" s="6" t="s">
        <v>31</v>
      </c>
      <c r="H6883" s="6" t="s">
        <v>30</v>
      </c>
      <c r="I6883" s="6" t="s">
        <v>517</v>
      </c>
      <c r="J6883" s="6" t="s">
        <v>31</v>
      </c>
      <c r="K6883" s="6" t="s">
        <v>31</v>
      </c>
      <c r="L6883" s="6" t="s">
        <v>31</v>
      </c>
      <c r="M6883" s="6" t="s">
        <v>31</v>
      </c>
      <c r="N6883" s="6" t="s">
        <v>31</v>
      </c>
      <c r="O6883" s="6" t="s">
        <v>31</v>
      </c>
      <c r="P6883" s="6" t="s">
        <v>166</v>
      </c>
      <c r="Q6883" s="6" t="s">
        <v>31</v>
      </c>
      <c r="R6883" s="6" t="s">
        <v>53</v>
      </c>
      <c r="S6883" s="8" t="n">
        <v>108.3</v>
      </c>
      <c r="T6883" s="8" t="n">
        <v>7679.65</v>
      </c>
      <c r="U6883" s="6" t="s">
        <v>30</v>
      </c>
      <c r="V6883" s="8" t="n">
        <f aca="false">IF(X6883="0-1 Year", ROUND(S6883/0.474, 2), IF(X6883="1-2 Years", ROUND(S6883/0.287, 2), ROUND(S6883/0.14, 2)))</f>
        <v>773.57</v>
      </c>
      <c r="W6883" s="6" t="str">
        <f aca="false">IF(V6883&gt;4000, "High", IF(V6883&gt;2000, "Medium", "Low"))</f>
        <v>Low</v>
      </c>
      <c r="X6883" s="9" t="s">
        <v>1765</v>
      </c>
      <c r="Y6883" s="10" t="n">
        <f aca="false">IF(U6883="Yes", 1, 0)</f>
        <v>0</v>
      </c>
      <c r="Z6883" s="10" t="n">
        <v>1</v>
      </c>
      <c r="AA6883" s="11" t="n">
        <f aca="false">MAX(0, ($S6883 * 0.35) - ($F6883 * 0.3))</f>
        <v>16.305</v>
      </c>
      <c r="AB6883" s="12" t="str">
        <f aca="false">IF(AA6883&gt;20,"High",IF(AA6883&gt;10,"Medium","Low"))</f>
        <v>Medium</v>
      </c>
    </row>
    <row r="6884" customFormat="false" ht="18.65" hidden="false" customHeight="false" outlineLevel="0" collapsed="false">
      <c r="A6884" s="5" t="s">
        <v>6928</v>
      </c>
      <c r="B6884" s="6" t="s">
        <v>37</v>
      </c>
      <c r="C6884" s="6" t="s">
        <v>30</v>
      </c>
      <c r="D6884" s="6" t="s">
        <v>31</v>
      </c>
      <c r="E6884" s="6" t="s">
        <v>31</v>
      </c>
      <c r="F6884" s="7" t="n">
        <v>70</v>
      </c>
      <c r="G6884" s="6" t="s">
        <v>31</v>
      </c>
      <c r="H6884" s="6" t="s">
        <v>31</v>
      </c>
      <c r="I6884" s="6" t="s">
        <v>517</v>
      </c>
      <c r="J6884" s="6" t="s">
        <v>30</v>
      </c>
      <c r="K6884" s="6" t="s">
        <v>31</v>
      </c>
      <c r="L6884" s="6" t="s">
        <v>31</v>
      </c>
      <c r="M6884" s="6" t="s">
        <v>31</v>
      </c>
      <c r="N6884" s="6" t="s">
        <v>31</v>
      </c>
      <c r="O6884" s="6" t="s">
        <v>31</v>
      </c>
      <c r="P6884" s="6" t="s">
        <v>166</v>
      </c>
      <c r="Q6884" s="6" t="s">
        <v>31</v>
      </c>
      <c r="R6884" s="6" t="s">
        <v>39</v>
      </c>
      <c r="S6884" s="8" t="n">
        <v>110.2</v>
      </c>
      <c r="T6884" s="8" t="n">
        <v>7689.8</v>
      </c>
      <c r="U6884" s="6" t="s">
        <v>30</v>
      </c>
      <c r="V6884" s="8" t="n">
        <f aca="false">IF(X6884="0-1 Year", ROUND(S6884/0.474, 2), IF(X6884="1-2 Years", ROUND(S6884/0.287, 2), ROUND(S6884/0.14, 2)))</f>
        <v>787.14</v>
      </c>
      <c r="W6884" s="6" t="str">
        <f aca="false">IF(V6884&gt;4000, "High", IF(V6884&gt;2000, "Medium", "Low"))</f>
        <v>Low</v>
      </c>
      <c r="X6884" s="9" t="s">
        <v>1765</v>
      </c>
      <c r="Y6884" s="10" t="n">
        <f aca="false">IF(U6884="Yes", 1, 0)</f>
        <v>0</v>
      </c>
      <c r="Z6884" s="10" t="n">
        <v>1</v>
      </c>
      <c r="AA6884" s="11" t="n">
        <f aca="false">MAX(0, ($S6884 * 0.35) - ($F6884 * 0.3))</f>
        <v>17.57</v>
      </c>
      <c r="AB6884" s="12" t="str">
        <f aca="false">IF(AA6884&gt;20,"High",IF(AA6884&gt;10,"Medium","Low"))</f>
        <v>Medium</v>
      </c>
    </row>
    <row r="6885" customFormat="false" ht="18.65" hidden="false" customHeight="false" outlineLevel="0" collapsed="false">
      <c r="A6885" s="5" t="s">
        <v>6929</v>
      </c>
      <c r="B6885" s="6" t="s">
        <v>29</v>
      </c>
      <c r="C6885" s="6" t="s">
        <v>31</v>
      </c>
      <c r="D6885" s="6" t="s">
        <v>31</v>
      </c>
      <c r="E6885" s="6" t="s">
        <v>30</v>
      </c>
      <c r="F6885" s="7" t="n">
        <v>72</v>
      </c>
      <c r="G6885" s="6" t="s">
        <v>31</v>
      </c>
      <c r="H6885" s="6" t="s">
        <v>31</v>
      </c>
      <c r="I6885" s="6" t="s">
        <v>517</v>
      </c>
      <c r="J6885" s="6" t="s">
        <v>30</v>
      </c>
      <c r="K6885" s="6" t="s">
        <v>31</v>
      </c>
      <c r="L6885" s="6" t="s">
        <v>31</v>
      </c>
      <c r="M6885" s="6" t="s">
        <v>30</v>
      </c>
      <c r="N6885" s="6" t="s">
        <v>31</v>
      </c>
      <c r="O6885" s="6" t="s">
        <v>31</v>
      </c>
      <c r="P6885" s="6" t="s">
        <v>166</v>
      </c>
      <c r="Q6885" s="6" t="s">
        <v>31</v>
      </c>
      <c r="R6885" s="6" t="s">
        <v>53</v>
      </c>
      <c r="S6885" s="8" t="n">
        <v>104.15</v>
      </c>
      <c r="T6885" s="8" t="n">
        <v>7689.95</v>
      </c>
      <c r="U6885" s="6" t="s">
        <v>31</v>
      </c>
      <c r="V6885" s="8" t="n">
        <f aca="false">IF(X6885="0-1 Year", ROUND(S6885/0.474, 2), IF(X6885="1-2 Years", ROUND(S6885/0.287, 2), ROUND(S6885/0.14, 2)))</f>
        <v>743.93</v>
      </c>
      <c r="W6885" s="6" t="str">
        <f aca="false">IF(V6885&gt;4000, "High", IF(V6885&gt;2000, "Medium", "Low"))</f>
        <v>Low</v>
      </c>
      <c r="X6885" s="9" t="s">
        <v>1765</v>
      </c>
      <c r="Y6885" s="10" t="n">
        <f aca="false">IF(U6885="Yes", 1, 0)</f>
        <v>1</v>
      </c>
      <c r="Z6885" s="10" t="n">
        <v>1</v>
      </c>
      <c r="AA6885" s="11" t="n">
        <f aca="false">MAX(0, ($S6885 * 0.35) - ($F6885 * 0.3))</f>
        <v>14.8525</v>
      </c>
      <c r="AB6885" s="12" t="str">
        <f aca="false">IF(AA6885&gt;20,"High",IF(AA6885&gt;10,"Medium","Low"))</f>
        <v>Medium</v>
      </c>
    </row>
    <row r="6886" customFormat="false" ht="18.65" hidden="false" customHeight="false" outlineLevel="0" collapsed="false">
      <c r="A6886" s="5" t="s">
        <v>6930</v>
      </c>
      <c r="B6886" s="6" t="s">
        <v>29</v>
      </c>
      <c r="C6886" s="6" t="s">
        <v>30</v>
      </c>
      <c r="D6886" s="6" t="s">
        <v>31</v>
      </c>
      <c r="E6886" s="6" t="s">
        <v>30</v>
      </c>
      <c r="F6886" s="7" t="n">
        <v>71</v>
      </c>
      <c r="G6886" s="6" t="s">
        <v>31</v>
      </c>
      <c r="H6886" s="6" t="s">
        <v>31</v>
      </c>
      <c r="I6886" s="6" t="s">
        <v>517</v>
      </c>
      <c r="J6886" s="6" t="s">
        <v>30</v>
      </c>
      <c r="K6886" s="6" t="s">
        <v>31</v>
      </c>
      <c r="L6886" s="6" t="s">
        <v>31</v>
      </c>
      <c r="M6886" s="6" t="s">
        <v>31</v>
      </c>
      <c r="N6886" s="6" t="s">
        <v>31</v>
      </c>
      <c r="O6886" s="6" t="s">
        <v>31</v>
      </c>
      <c r="P6886" s="6" t="s">
        <v>166</v>
      </c>
      <c r="Q6886" s="6" t="s">
        <v>31</v>
      </c>
      <c r="R6886" s="6" t="s">
        <v>58</v>
      </c>
      <c r="S6886" s="8" t="n">
        <v>108.6</v>
      </c>
      <c r="T6886" s="8" t="n">
        <v>7690.9</v>
      </c>
      <c r="U6886" s="6" t="s">
        <v>31</v>
      </c>
      <c r="V6886" s="8" t="n">
        <f aca="false">IF(X6886="0-1 Year", ROUND(S6886/0.474, 2), IF(X6886="1-2 Years", ROUND(S6886/0.287, 2), ROUND(S6886/0.14, 2)))</f>
        <v>775.71</v>
      </c>
      <c r="W6886" s="6" t="str">
        <f aca="false">IF(V6886&gt;4000, "High", IF(V6886&gt;2000, "Medium", "Low"))</f>
        <v>Low</v>
      </c>
      <c r="X6886" s="9" t="s">
        <v>1765</v>
      </c>
      <c r="Y6886" s="10" t="n">
        <f aca="false">IF(U6886="Yes", 1, 0)</f>
        <v>1</v>
      </c>
      <c r="Z6886" s="10" t="n">
        <v>1</v>
      </c>
      <c r="AA6886" s="11" t="n">
        <f aca="false">MAX(0, ($S6886 * 0.35) - ($F6886 * 0.3))</f>
        <v>16.71</v>
      </c>
      <c r="AB6886" s="12" t="str">
        <f aca="false">IF(AA6886&gt;20,"High",IF(AA6886&gt;10,"Medium","Low"))</f>
        <v>Medium</v>
      </c>
    </row>
    <row r="6887" customFormat="false" ht="18.65" hidden="false" customHeight="false" outlineLevel="0" collapsed="false">
      <c r="A6887" s="5" t="s">
        <v>6931</v>
      </c>
      <c r="B6887" s="6" t="s">
        <v>37</v>
      </c>
      <c r="C6887" s="6" t="s">
        <v>30</v>
      </c>
      <c r="D6887" s="6" t="s">
        <v>31</v>
      </c>
      <c r="E6887" s="6" t="s">
        <v>30</v>
      </c>
      <c r="F6887" s="7" t="n">
        <v>71</v>
      </c>
      <c r="G6887" s="6" t="s">
        <v>31</v>
      </c>
      <c r="H6887" s="6" t="s">
        <v>31</v>
      </c>
      <c r="I6887" s="6" t="s">
        <v>517</v>
      </c>
      <c r="J6887" s="6" t="s">
        <v>30</v>
      </c>
      <c r="K6887" s="6" t="s">
        <v>31</v>
      </c>
      <c r="L6887" s="6" t="s">
        <v>31</v>
      </c>
      <c r="M6887" s="6" t="s">
        <v>31</v>
      </c>
      <c r="N6887" s="6" t="s">
        <v>31</v>
      </c>
      <c r="O6887" s="6" t="s">
        <v>31</v>
      </c>
      <c r="P6887" s="6" t="s">
        <v>166</v>
      </c>
      <c r="Q6887" s="6" t="s">
        <v>30</v>
      </c>
      <c r="R6887" s="6" t="s">
        <v>39</v>
      </c>
      <c r="S6887" s="8" t="n">
        <v>109.25</v>
      </c>
      <c r="T6887" s="8" t="n">
        <v>7707.7</v>
      </c>
      <c r="U6887" s="6" t="s">
        <v>30</v>
      </c>
      <c r="V6887" s="8" t="n">
        <f aca="false">IF(X6887="0-1 Year", ROUND(S6887/0.474, 2), IF(X6887="1-2 Years", ROUND(S6887/0.287, 2), ROUND(S6887/0.14, 2)))</f>
        <v>780.36</v>
      </c>
      <c r="W6887" s="6" t="str">
        <f aca="false">IF(V6887&gt;4000, "High", IF(V6887&gt;2000, "Medium", "Low"))</f>
        <v>Low</v>
      </c>
      <c r="X6887" s="9" t="s">
        <v>1765</v>
      </c>
      <c r="Y6887" s="10" t="n">
        <f aca="false">IF(U6887="Yes", 1, 0)</f>
        <v>0</v>
      </c>
      <c r="Z6887" s="10" t="n">
        <v>1</v>
      </c>
      <c r="AA6887" s="11" t="n">
        <f aca="false">MAX(0, ($S6887 * 0.35) - ($F6887 * 0.3))</f>
        <v>16.9375</v>
      </c>
      <c r="AB6887" s="12" t="str">
        <f aca="false">IF(AA6887&gt;20,"High",IF(AA6887&gt;10,"Medium","Low"))</f>
        <v>Medium</v>
      </c>
    </row>
    <row r="6888" customFormat="false" ht="18.65" hidden="false" customHeight="false" outlineLevel="0" collapsed="false">
      <c r="A6888" s="5" t="s">
        <v>6932</v>
      </c>
      <c r="B6888" s="6" t="s">
        <v>29</v>
      </c>
      <c r="C6888" s="6" t="s">
        <v>30</v>
      </c>
      <c r="D6888" s="6" t="s">
        <v>30</v>
      </c>
      <c r="E6888" s="6" t="s">
        <v>30</v>
      </c>
      <c r="F6888" s="7" t="n">
        <v>70</v>
      </c>
      <c r="G6888" s="6" t="s">
        <v>31</v>
      </c>
      <c r="H6888" s="6" t="s">
        <v>31</v>
      </c>
      <c r="I6888" s="6" t="s">
        <v>517</v>
      </c>
      <c r="J6888" s="6" t="s">
        <v>31</v>
      </c>
      <c r="K6888" s="6" t="s">
        <v>31</v>
      </c>
      <c r="L6888" s="6" t="s">
        <v>31</v>
      </c>
      <c r="M6888" s="6" t="s">
        <v>31</v>
      </c>
      <c r="N6888" s="6" t="s">
        <v>31</v>
      </c>
      <c r="O6888" s="6" t="s">
        <v>31</v>
      </c>
      <c r="P6888" s="6" t="s">
        <v>166</v>
      </c>
      <c r="Q6888" s="6" t="s">
        <v>31</v>
      </c>
      <c r="R6888" s="6" t="s">
        <v>53</v>
      </c>
      <c r="S6888" s="8" t="n">
        <v>114.95</v>
      </c>
      <c r="T6888" s="8" t="n">
        <v>7711.25</v>
      </c>
      <c r="U6888" s="6" t="s">
        <v>30</v>
      </c>
      <c r="V6888" s="8" t="n">
        <f aca="false">IF(X6888="0-1 Year", ROUND(S6888/0.474, 2), IF(X6888="1-2 Years", ROUND(S6888/0.287, 2), ROUND(S6888/0.14, 2)))</f>
        <v>821.07</v>
      </c>
      <c r="W6888" s="6" t="str">
        <f aca="false">IF(V6888&gt;4000, "High", IF(V6888&gt;2000, "Medium", "Low"))</f>
        <v>Low</v>
      </c>
      <c r="X6888" s="9" t="s">
        <v>1765</v>
      </c>
      <c r="Y6888" s="10" t="n">
        <f aca="false">IF(U6888="Yes", 1, 0)</f>
        <v>0</v>
      </c>
      <c r="Z6888" s="10" t="n">
        <v>1</v>
      </c>
      <c r="AA6888" s="11" t="n">
        <f aca="false">MAX(0, ($S6888 * 0.35) - ($F6888 * 0.3))</f>
        <v>19.2325</v>
      </c>
      <c r="AB6888" s="12" t="str">
        <f aca="false">IF(AA6888&gt;20,"High",IF(AA6888&gt;10,"Medium","Low"))</f>
        <v>Medium</v>
      </c>
    </row>
    <row r="6889" customFormat="false" ht="18.65" hidden="false" customHeight="false" outlineLevel="0" collapsed="false">
      <c r="A6889" s="5" t="s">
        <v>6933</v>
      </c>
      <c r="B6889" s="6" t="s">
        <v>37</v>
      </c>
      <c r="C6889" s="6" t="s">
        <v>30</v>
      </c>
      <c r="D6889" s="6" t="s">
        <v>31</v>
      </c>
      <c r="E6889" s="6" t="s">
        <v>31</v>
      </c>
      <c r="F6889" s="7" t="n">
        <v>72</v>
      </c>
      <c r="G6889" s="6" t="s">
        <v>31</v>
      </c>
      <c r="H6889" s="6" t="s">
        <v>31</v>
      </c>
      <c r="I6889" s="6" t="s">
        <v>517</v>
      </c>
      <c r="J6889" s="6" t="s">
        <v>30</v>
      </c>
      <c r="K6889" s="6" t="s">
        <v>31</v>
      </c>
      <c r="L6889" s="6" t="s">
        <v>31</v>
      </c>
      <c r="M6889" s="6" t="s">
        <v>31</v>
      </c>
      <c r="N6889" s="6" t="s">
        <v>31</v>
      </c>
      <c r="O6889" s="6" t="s">
        <v>31</v>
      </c>
      <c r="P6889" s="6" t="s">
        <v>166</v>
      </c>
      <c r="Q6889" s="6" t="s">
        <v>31</v>
      </c>
      <c r="R6889" s="6" t="s">
        <v>53</v>
      </c>
      <c r="S6889" s="8" t="n">
        <v>109.2</v>
      </c>
      <c r="T6889" s="8" t="n">
        <v>7711.45</v>
      </c>
      <c r="U6889" s="6" t="s">
        <v>30</v>
      </c>
      <c r="V6889" s="8" t="n">
        <f aca="false">IF(X6889="0-1 Year", ROUND(S6889/0.474, 2), IF(X6889="1-2 Years", ROUND(S6889/0.287, 2), ROUND(S6889/0.14, 2)))</f>
        <v>780</v>
      </c>
      <c r="W6889" s="6" t="str">
        <f aca="false">IF(V6889&gt;4000, "High", IF(V6889&gt;2000, "Medium", "Low"))</f>
        <v>Low</v>
      </c>
      <c r="X6889" s="9" t="s">
        <v>1765</v>
      </c>
      <c r="Y6889" s="10" t="n">
        <f aca="false">IF(U6889="Yes", 1, 0)</f>
        <v>0</v>
      </c>
      <c r="Z6889" s="10" t="n">
        <v>1</v>
      </c>
      <c r="AA6889" s="11" t="n">
        <f aca="false">MAX(0, ($S6889 * 0.35) - ($F6889 * 0.3))</f>
        <v>16.62</v>
      </c>
      <c r="AB6889" s="12" t="str">
        <f aca="false">IF(AA6889&gt;20,"High",IF(AA6889&gt;10,"Medium","Low"))</f>
        <v>Medium</v>
      </c>
    </row>
    <row r="6890" customFormat="false" ht="18.65" hidden="false" customHeight="false" outlineLevel="0" collapsed="false">
      <c r="A6890" s="5" t="s">
        <v>6934</v>
      </c>
      <c r="B6890" s="6" t="s">
        <v>29</v>
      </c>
      <c r="C6890" s="6" t="s">
        <v>31</v>
      </c>
      <c r="D6890" s="6" t="s">
        <v>31</v>
      </c>
      <c r="E6890" s="6" t="s">
        <v>30</v>
      </c>
      <c r="F6890" s="7" t="n">
        <v>71</v>
      </c>
      <c r="G6890" s="6" t="s">
        <v>31</v>
      </c>
      <c r="H6890" s="6" t="s">
        <v>31</v>
      </c>
      <c r="I6890" s="6" t="s">
        <v>517</v>
      </c>
      <c r="J6890" s="6" t="s">
        <v>31</v>
      </c>
      <c r="K6890" s="6" t="s">
        <v>31</v>
      </c>
      <c r="L6890" s="6" t="s">
        <v>31</v>
      </c>
      <c r="M6890" s="6" t="s">
        <v>30</v>
      </c>
      <c r="N6890" s="6" t="s">
        <v>31</v>
      </c>
      <c r="O6890" s="6" t="s">
        <v>31</v>
      </c>
      <c r="P6890" s="6" t="s">
        <v>38</v>
      </c>
      <c r="Q6890" s="6" t="s">
        <v>31</v>
      </c>
      <c r="R6890" s="6" t="s">
        <v>39</v>
      </c>
      <c r="S6890" s="8" t="n">
        <v>107.5</v>
      </c>
      <c r="T6890" s="8" t="n">
        <v>7713.55</v>
      </c>
      <c r="U6890" s="6" t="s">
        <v>30</v>
      </c>
      <c r="V6890" s="8" t="n">
        <f aca="false">IF(X6890="0-1 Year", ROUND(S6890/0.474, 2), IF(X6890="1-2 Years", ROUND(S6890/0.287, 2), ROUND(S6890/0.14, 2)))</f>
        <v>767.86</v>
      </c>
      <c r="W6890" s="6" t="str">
        <f aca="false">IF(V6890&gt;4000, "High", IF(V6890&gt;2000, "Medium", "Low"))</f>
        <v>Low</v>
      </c>
      <c r="X6890" s="9" t="s">
        <v>1765</v>
      </c>
      <c r="Y6890" s="10" t="n">
        <f aca="false">IF(U6890="Yes", 1, 0)</f>
        <v>0</v>
      </c>
      <c r="Z6890" s="10" t="n">
        <v>1</v>
      </c>
      <c r="AA6890" s="11" t="n">
        <f aca="false">MAX(0, ($S6890 * 0.35) - ($F6890 * 0.3))</f>
        <v>16.325</v>
      </c>
      <c r="AB6890" s="12" t="str">
        <f aca="false">IF(AA6890&gt;20,"High",IF(AA6890&gt;10,"Medium","Low"))</f>
        <v>Medium</v>
      </c>
    </row>
    <row r="6891" customFormat="false" ht="18.65" hidden="false" customHeight="false" outlineLevel="0" collapsed="false">
      <c r="A6891" s="5" t="s">
        <v>6935</v>
      </c>
      <c r="B6891" s="6" t="s">
        <v>37</v>
      </c>
      <c r="C6891" s="6" t="s">
        <v>31</v>
      </c>
      <c r="D6891" s="6" t="s">
        <v>31</v>
      </c>
      <c r="E6891" s="6" t="s">
        <v>30</v>
      </c>
      <c r="F6891" s="7" t="n">
        <v>70</v>
      </c>
      <c r="G6891" s="6" t="s">
        <v>31</v>
      </c>
      <c r="H6891" s="6" t="s">
        <v>31</v>
      </c>
      <c r="I6891" s="6" t="s">
        <v>517</v>
      </c>
      <c r="J6891" s="6" t="s">
        <v>31</v>
      </c>
      <c r="K6891" s="6" t="s">
        <v>31</v>
      </c>
      <c r="L6891" s="6" t="s">
        <v>31</v>
      </c>
      <c r="M6891" s="6" t="s">
        <v>31</v>
      </c>
      <c r="N6891" s="6" t="s">
        <v>31</v>
      </c>
      <c r="O6891" s="6" t="s">
        <v>31</v>
      </c>
      <c r="P6891" s="6" t="s">
        <v>166</v>
      </c>
      <c r="Q6891" s="6" t="s">
        <v>31</v>
      </c>
      <c r="R6891" s="6" t="s">
        <v>39</v>
      </c>
      <c r="S6891" s="8" t="n">
        <v>113.65</v>
      </c>
      <c r="T6891" s="8" t="n">
        <v>7714.65</v>
      </c>
      <c r="U6891" s="6" t="s">
        <v>30</v>
      </c>
      <c r="V6891" s="8" t="n">
        <f aca="false">IF(X6891="0-1 Year", ROUND(S6891/0.474, 2), IF(X6891="1-2 Years", ROUND(S6891/0.287, 2), ROUND(S6891/0.14, 2)))</f>
        <v>811.79</v>
      </c>
      <c r="W6891" s="6" t="str">
        <f aca="false">IF(V6891&gt;4000, "High", IF(V6891&gt;2000, "Medium", "Low"))</f>
        <v>Low</v>
      </c>
      <c r="X6891" s="9" t="s">
        <v>1765</v>
      </c>
      <c r="Y6891" s="10" t="n">
        <f aca="false">IF(U6891="Yes", 1, 0)</f>
        <v>0</v>
      </c>
      <c r="Z6891" s="10" t="n">
        <v>1</v>
      </c>
      <c r="AA6891" s="11" t="n">
        <f aca="false">MAX(0, ($S6891 * 0.35) - ($F6891 * 0.3))</f>
        <v>18.7775</v>
      </c>
      <c r="AB6891" s="12" t="str">
        <f aca="false">IF(AA6891&gt;20,"High",IF(AA6891&gt;10,"Medium","Low"))</f>
        <v>Medium</v>
      </c>
    </row>
    <row r="6892" customFormat="false" ht="18.65" hidden="false" customHeight="false" outlineLevel="0" collapsed="false">
      <c r="A6892" s="5" t="s">
        <v>6936</v>
      </c>
      <c r="B6892" s="6" t="s">
        <v>29</v>
      </c>
      <c r="C6892" s="6" t="s">
        <v>30</v>
      </c>
      <c r="D6892" s="6" t="s">
        <v>31</v>
      </c>
      <c r="E6892" s="6" t="s">
        <v>30</v>
      </c>
      <c r="F6892" s="7" t="n">
        <v>72</v>
      </c>
      <c r="G6892" s="6" t="s">
        <v>31</v>
      </c>
      <c r="H6892" s="6" t="s">
        <v>31</v>
      </c>
      <c r="I6892" s="6" t="s">
        <v>517</v>
      </c>
      <c r="J6892" s="6" t="s">
        <v>30</v>
      </c>
      <c r="K6892" s="6" t="s">
        <v>31</v>
      </c>
      <c r="L6892" s="6" t="s">
        <v>31</v>
      </c>
      <c r="M6892" s="6" t="s">
        <v>31</v>
      </c>
      <c r="N6892" s="6" t="s">
        <v>31</v>
      </c>
      <c r="O6892" s="6" t="s">
        <v>31</v>
      </c>
      <c r="P6892" s="6" t="s">
        <v>166</v>
      </c>
      <c r="Q6892" s="6" t="s">
        <v>31</v>
      </c>
      <c r="R6892" s="6" t="s">
        <v>39</v>
      </c>
      <c r="S6892" s="8" t="n">
        <v>108.4</v>
      </c>
      <c r="T6892" s="8" t="n">
        <v>7719.5</v>
      </c>
      <c r="U6892" s="6" t="s">
        <v>30</v>
      </c>
      <c r="V6892" s="8" t="n">
        <f aca="false">IF(X6892="0-1 Year", ROUND(S6892/0.474, 2), IF(X6892="1-2 Years", ROUND(S6892/0.287, 2), ROUND(S6892/0.14, 2)))</f>
        <v>774.29</v>
      </c>
      <c r="W6892" s="6" t="str">
        <f aca="false">IF(V6892&gt;4000, "High", IF(V6892&gt;2000, "Medium", "Low"))</f>
        <v>Low</v>
      </c>
      <c r="X6892" s="9" t="s">
        <v>1765</v>
      </c>
      <c r="Y6892" s="10" t="n">
        <f aca="false">IF(U6892="Yes", 1, 0)</f>
        <v>0</v>
      </c>
      <c r="Z6892" s="10" t="n">
        <v>1</v>
      </c>
      <c r="AA6892" s="11" t="n">
        <f aca="false">MAX(0, ($S6892 * 0.35) - ($F6892 * 0.3))</f>
        <v>16.34</v>
      </c>
      <c r="AB6892" s="12" t="str">
        <f aca="false">IF(AA6892&gt;20,"High",IF(AA6892&gt;10,"Medium","Low"))</f>
        <v>Medium</v>
      </c>
    </row>
    <row r="6893" customFormat="false" ht="18.65" hidden="false" customHeight="false" outlineLevel="0" collapsed="false">
      <c r="A6893" s="5" t="s">
        <v>6937</v>
      </c>
      <c r="B6893" s="6" t="s">
        <v>29</v>
      </c>
      <c r="C6893" s="6" t="s">
        <v>30</v>
      </c>
      <c r="D6893" s="6" t="s">
        <v>31</v>
      </c>
      <c r="E6893" s="6" t="s">
        <v>31</v>
      </c>
      <c r="F6893" s="7" t="n">
        <v>71</v>
      </c>
      <c r="G6893" s="6" t="s">
        <v>31</v>
      </c>
      <c r="H6893" s="6" t="s">
        <v>31</v>
      </c>
      <c r="I6893" s="6" t="s">
        <v>517</v>
      </c>
      <c r="J6893" s="6" t="s">
        <v>30</v>
      </c>
      <c r="K6893" s="6" t="s">
        <v>31</v>
      </c>
      <c r="L6893" s="6" t="s">
        <v>31</v>
      </c>
      <c r="M6893" s="6" t="s">
        <v>30</v>
      </c>
      <c r="N6893" s="6" t="s">
        <v>31</v>
      </c>
      <c r="O6893" s="6" t="s">
        <v>31</v>
      </c>
      <c r="P6893" s="6" t="s">
        <v>166</v>
      </c>
      <c r="Q6893" s="6" t="s">
        <v>31</v>
      </c>
      <c r="R6893" s="6" t="s">
        <v>53</v>
      </c>
      <c r="S6893" s="8" t="n">
        <v>106</v>
      </c>
      <c r="T6893" s="8" t="n">
        <v>7723.7</v>
      </c>
      <c r="U6893" s="6" t="s">
        <v>31</v>
      </c>
      <c r="V6893" s="8" t="n">
        <f aca="false">IF(X6893="0-1 Year", ROUND(S6893/0.474, 2), IF(X6893="1-2 Years", ROUND(S6893/0.287, 2), ROUND(S6893/0.14, 2)))</f>
        <v>757.14</v>
      </c>
      <c r="W6893" s="6" t="str">
        <f aca="false">IF(V6893&gt;4000, "High", IF(V6893&gt;2000, "Medium", "Low"))</f>
        <v>Low</v>
      </c>
      <c r="X6893" s="9" t="s">
        <v>1765</v>
      </c>
      <c r="Y6893" s="10" t="n">
        <f aca="false">IF(U6893="Yes", 1, 0)</f>
        <v>1</v>
      </c>
      <c r="Z6893" s="10" t="n">
        <v>1</v>
      </c>
      <c r="AA6893" s="11" t="n">
        <f aca="false">MAX(0, ($S6893 * 0.35) - ($F6893 * 0.3))</f>
        <v>15.8</v>
      </c>
      <c r="AB6893" s="12" t="str">
        <f aca="false">IF(AA6893&gt;20,"High",IF(AA6893&gt;10,"Medium","Low"))</f>
        <v>Medium</v>
      </c>
    </row>
    <row r="6894" customFormat="false" ht="18.65" hidden="false" customHeight="false" outlineLevel="0" collapsed="false">
      <c r="A6894" s="5" t="s">
        <v>6938</v>
      </c>
      <c r="B6894" s="6" t="s">
        <v>37</v>
      </c>
      <c r="C6894" s="6" t="s">
        <v>30</v>
      </c>
      <c r="D6894" s="6" t="s">
        <v>31</v>
      </c>
      <c r="E6894" s="6" t="s">
        <v>31</v>
      </c>
      <c r="F6894" s="7" t="n">
        <v>70</v>
      </c>
      <c r="G6894" s="6" t="s">
        <v>31</v>
      </c>
      <c r="H6894" s="6" t="s">
        <v>31</v>
      </c>
      <c r="I6894" s="6" t="s">
        <v>517</v>
      </c>
      <c r="J6894" s="6" t="s">
        <v>31</v>
      </c>
      <c r="K6894" s="6" t="s">
        <v>31</v>
      </c>
      <c r="L6894" s="6" t="s">
        <v>31</v>
      </c>
      <c r="M6894" s="6" t="s">
        <v>31</v>
      </c>
      <c r="N6894" s="6" t="s">
        <v>31</v>
      </c>
      <c r="O6894" s="6" t="s">
        <v>31</v>
      </c>
      <c r="P6894" s="6" t="s">
        <v>166</v>
      </c>
      <c r="Q6894" s="6" t="s">
        <v>31</v>
      </c>
      <c r="R6894" s="6" t="s">
        <v>53</v>
      </c>
      <c r="S6894" s="8" t="n">
        <v>114.2</v>
      </c>
      <c r="T6894" s="8" t="n">
        <v>7723.9</v>
      </c>
      <c r="U6894" s="6" t="s">
        <v>31</v>
      </c>
      <c r="V6894" s="8" t="n">
        <f aca="false">IF(X6894="0-1 Year", ROUND(S6894/0.474, 2), IF(X6894="1-2 Years", ROUND(S6894/0.287, 2), ROUND(S6894/0.14, 2)))</f>
        <v>815.71</v>
      </c>
      <c r="W6894" s="6" t="str">
        <f aca="false">IF(V6894&gt;4000, "High", IF(V6894&gt;2000, "Medium", "Low"))</f>
        <v>Low</v>
      </c>
      <c r="X6894" s="9" t="s">
        <v>1765</v>
      </c>
      <c r="Y6894" s="10" t="n">
        <f aca="false">IF(U6894="Yes", 1, 0)</f>
        <v>1</v>
      </c>
      <c r="Z6894" s="10" t="n">
        <v>1</v>
      </c>
      <c r="AA6894" s="11" t="n">
        <f aca="false">MAX(0, ($S6894 * 0.35) - ($F6894 * 0.3))</f>
        <v>18.97</v>
      </c>
      <c r="AB6894" s="12" t="str">
        <f aca="false">IF(AA6894&gt;20,"High",IF(AA6894&gt;10,"Medium","Low"))</f>
        <v>Medium</v>
      </c>
    </row>
    <row r="6895" customFormat="false" ht="18.65" hidden="false" customHeight="false" outlineLevel="0" collapsed="false">
      <c r="A6895" s="5" t="s">
        <v>6939</v>
      </c>
      <c r="B6895" s="6" t="s">
        <v>37</v>
      </c>
      <c r="C6895" s="6" t="s">
        <v>30</v>
      </c>
      <c r="D6895" s="6" t="s">
        <v>31</v>
      </c>
      <c r="E6895" s="6" t="s">
        <v>31</v>
      </c>
      <c r="F6895" s="7" t="n">
        <v>72</v>
      </c>
      <c r="G6895" s="6" t="s">
        <v>31</v>
      </c>
      <c r="H6895" s="6" t="s">
        <v>30</v>
      </c>
      <c r="I6895" s="6" t="s">
        <v>517</v>
      </c>
      <c r="J6895" s="6" t="s">
        <v>31</v>
      </c>
      <c r="K6895" s="6" t="s">
        <v>31</v>
      </c>
      <c r="L6895" s="6" t="s">
        <v>31</v>
      </c>
      <c r="M6895" s="6" t="s">
        <v>31</v>
      </c>
      <c r="N6895" s="6" t="s">
        <v>31</v>
      </c>
      <c r="O6895" s="6" t="s">
        <v>31</v>
      </c>
      <c r="P6895" s="6" t="s">
        <v>166</v>
      </c>
      <c r="Q6895" s="6" t="s">
        <v>31</v>
      </c>
      <c r="R6895" s="6" t="s">
        <v>53</v>
      </c>
      <c r="S6895" s="8" t="n">
        <v>108.65</v>
      </c>
      <c r="T6895" s="8" t="n">
        <v>7726.35</v>
      </c>
      <c r="U6895" s="6" t="s">
        <v>30</v>
      </c>
      <c r="V6895" s="8" t="n">
        <f aca="false">IF(X6895="0-1 Year", ROUND(S6895/0.474, 2), IF(X6895="1-2 Years", ROUND(S6895/0.287, 2), ROUND(S6895/0.14, 2)))</f>
        <v>776.07</v>
      </c>
      <c r="W6895" s="6" t="str">
        <f aca="false">IF(V6895&gt;4000, "High", IF(V6895&gt;2000, "Medium", "Low"))</f>
        <v>Low</v>
      </c>
      <c r="X6895" s="9" t="s">
        <v>1765</v>
      </c>
      <c r="Y6895" s="10" t="n">
        <f aca="false">IF(U6895="Yes", 1, 0)</f>
        <v>0</v>
      </c>
      <c r="Z6895" s="10" t="n">
        <v>1</v>
      </c>
      <c r="AA6895" s="11" t="n">
        <f aca="false">MAX(0, ($S6895 * 0.35) - ($F6895 * 0.3))</f>
        <v>16.4275</v>
      </c>
      <c r="AB6895" s="12" t="str">
        <f aca="false">IF(AA6895&gt;20,"High",IF(AA6895&gt;10,"Medium","Low"))</f>
        <v>Medium</v>
      </c>
    </row>
    <row r="6896" customFormat="false" ht="18.65" hidden="false" customHeight="false" outlineLevel="0" collapsed="false">
      <c r="A6896" s="5" t="s">
        <v>6940</v>
      </c>
      <c r="B6896" s="6" t="s">
        <v>29</v>
      </c>
      <c r="C6896" s="6" t="s">
        <v>30</v>
      </c>
      <c r="D6896" s="6" t="s">
        <v>31</v>
      </c>
      <c r="E6896" s="6" t="s">
        <v>31</v>
      </c>
      <c r="F6896" s="7" t="n">
        <v>72</v>
      </c>
      <c r="G6896" s="6" t="s">
        <v>31</v>
      </c>
      <c r="H6896" s="6" t="s">
        <v>31</v>
      </c>
      <c r="I6896" s="6" t="s">
        <v>517</v>
      </c>
      <c r="J6896" s="6" t="s">
        <v>31</v>
      </c>
      <c r="K6896" s="6" t="s">
        <v>31</v>
      </c>
      <c r="L6896" s="6" t="s">
        <v>31</v>
      </c>
      <c r="M6896" s="6" t="s">
        <v>31</v>
      </c>
      <c r="N6896" s="6" t="s">
        <v>30</v>
      </c>
      <c r="O6896" s="6" t="s">
        <v>31</v>
      </c>
      <c r="P6896" s="6" t="s">
        <v>166</v>
      </c>
      <c r="Q6896" s="6" t="s">
        <v>31</v>
      </c>
      <c r="R6896" s="6" t="s">
        <v>58</v>
      </c>
      <c r="S6896" s="8" t="n">
        <v>104.9</v>
      </c>
      <c r="T6896" s="8" t="n">
        <v>7732.65</v>
      </c>
      <c r="U6896" s="6" t="s">
        <v>30</v>
      </c>
      <c r="V6896" s="8" t="n">
        <f aca="false">IF(X6896="0-1 Year", ROUND(S6896/0.474, 2), IF(X6896="1-2 Years", ROUND(S6896/0.287, 2), ROUND(S6896/0.14, 2)))</f>
        <v>749.29</v>
      </c>
      <c r="W6896" s="6" t="str">
        <f aca="false">IF(V6896&gt;4000, "High", IF(V6896&gt;2000, "Medium", "Low"))</f>
        <v>Low</v>
      </c>
      <c r="X6896" s="9" t="s">
        <v>1765</v>
      </c>
      <c r="Y6896" s="10" t="n">
        <f aca="false">IF(U6896="Yes", 1, 0)</f>
        <v>0</v>
      </c>
      <c r="Z6896" s="10" t="n">
        <v>1</v>
      </c>
      <c r="AA6896" s="11" t="n">
        <f aca="false">MAX(0, ($S6896 * 0.35) - ($F6896 * 0.3))</f>
        <v>15.115</v>
      </c>
      <c r="AB6896" s="12" t="str">
        <f aca="false">IF(AA6896&gt;20,"High",IF(AA6896&gt;10,"Medium","Low"))</f>
        <v>Medium</v>
      </c>
    </row>
    <row r="6897" customFormat="false" ht="18.65" hidden="false" customHeight="false" outlineLevel="0" collapsed="false">
      <c r="A6897" s="5" t="s">
        <v>6941</v>
      </c>
      <c r="B6897" s="6" t="s">
        <v>37</v>
      </c>
      <c r="C6897" s="6" t="s">
        <v>30</v>
      </c>
      <c r="D6897" s="6" t="s">
        <v>30</v>
      </c>
      <c r="E6897" s="6" t="s">
        <v>30</v>
      </c>
      <c r="F6897" s="7" t="n">
        <v>70</v>
      </c>
      <c r="G6897" s="6" t="s">
        <v>31</v>
      </c>
      <c r="H6897" s="6" t="s">
        <v>31</v>
      </c>
      <c r="I6897" s="6" t="s">
        <v>517</v>
      </c>
      <c r="J6897" s="6" t="s">
        <v>31</v>
      </c>
      <c r="K6897" s="6" t="s">
        <v>31</v>
      </c>
      <c r="L6897" s="6" t="s">
        <v>31</v>
      </c>
      <c r="M6897" s="6" t="s">
        <v>30</v>
      </c>
      <c r="N6897" s="6" t="s">
        <v>31</v>
      </c>
      <c r="O6897" s="6" t="s">
        <v>31</v>
      </c>
      <c r="P6897" s="6" t="s">
        <v>166</v>
      </c>
      <c r="Q6897" s="6" t="s">
        <v>31</v>
      </c>
      <c r="R6897" s="6" t="s">
        <v>34</v>
      </c>
      <c r="S6897" s="8" t="n">
        <v>111.15</v>
      </c>
      <c r="T6897" s="8" t="n">
        <v>7737.55</v>
      </c>
      <c r="U6897" s="6" t="s">
        <v>30</v>
      </c>
      <c r="V6897" s="8" t="n">
        <f aca="false">IF(X6897="0-1 Year", ROUND(S6897/0.474, 2), IF(X6897="1-2 Years", ROUND(S6897/0.287, 2), ROUND(S6897/0.14, 2)))</f>
        <v>793.93</v>
      </c>
      <c r="W6897" s="6" t="str">
        <f aca="false">IF(V6897&gt;4000, "High", IF(V6897&gt;2000, "Medium", "Low"))</f>
        <v>Low</v>
      </c>
      <c r="X6897" s="9" t="s">
        <v>1765</v>
      </c>
      <c r="Y6897" s="10" t="n">
        <f aca="false">IF(U6897="Yes", 1, 0)</f>
        <v>0</v>
      </c>
      <c r="Z6897" s="10" t="n">
        <v>1</v>
      </c>
      <c r="AA6897" s="11" t="n">
        <f aca="false">MAX(0, ($S6897 * 0.35) - ($F6897 * 0.3))</f>
        <v>17.9025</v>
      </c>
      <c r="AB6897" s="12" t="str">
        <f aca="false">IF(AA6897&gt;20,"High",IF(AA6897&gt;10,"Medium","Low"))</f>
        <v>Medium</v>
      </c>
    </row>
    <row r="6898" customFormat="false" ht="18.65" hidden="false" customHeight="false" outlineLevel="0" collapsed="false">
      <c r="A6898" s="5" t="s">
        <v>6942</v>
      </c>
      <c r="B6898" s="6" t="s">
        <v>37</v>
      </c>
      <c r="C6898" s="6" t="s">
        <v>31</v>
      </c>
      <c r="D6898" s="6" t="s">
        <v>30</v>
      </c>
      <c r="E6898" s="6" t="s">
        <v>30</v>
      </c>
      <c r="F6898" s="7" t="n">
        <v>72</v>
      </c>
      <c r="G6898" s="6" t="s">
        <v>31</v>
      </c>
      <c r="H6898" s="6" t="s">
        <v>31</v>
      </c>
      <c r="I6898" s="6" t="s">
        <v>517</v>
      </c>
      <c r="J6898" s="6" t="s">
        <v>31</v>
      </c>
      <c r="K6898" s="6" t="s">
        <v>31</v>
      </c>
      <c r="L6898" s="6" t="s">
        <v>30</v>
      </c>
      <c r="M6898" s="6" t="s">
        <v>31</v>
      </c>
      <c r="N6898" s="6" t="s">
        <v>31</v>
      </c>
      <c r="O6898" s="6" t="s">
        <v>31</v>
      </c>
      <c r="P6898" s="6" t="s">
        <v>166</v>
      </c>
      <c r="Q6898" s="6" t="s">
        <v>31</v>
      </c>
      <c r="R6898" s="6" t="s">
        <v>53</v>
      </c>
      <c r="S6898" s="8" t="n">
        <v>110.1</v>
      </c>
      <c r="T6898" s="8" t="n">
        <v>7746.7</v>
      </c>
      <c r="U6898" s="6" t="s">
        <v>30</v>
      </c>
      <c r="V6898" s="8" t="n">
        <f aca="false">IF(X6898="0-1 Year", ROUND(S6898/0.474, 2), IF(X6898="1-2 Years", ROUND(S6898/0.287, 2), ROUND(S6898/0.14, 2)))</f>
        <v>786.43</v>
      </c>
      <c r="W6898" s="6" t="str">
        <f aca="false">IF(V6898&gt;4000, "High", IF(V6898&gt;2000, "Medium", "Low"))</f>
        <v>Low</v>
      </c>
      <c r="X6898" s="9" t="s">
        <v>1765</v>
      </c>
      <c r="Y6898" s="10" t="n">
        <f aca="false">IF(U6898="Yes", 1, 0)</f>
        <v>0</v>
      </c>
      <c r="Z6898" s="10" t="n">
        <v>1</v>
      </c>
      <c r="AA6898" s="11" t="n">
        <f aca="false">MAX(0, ($S6898 * 0.35) - ($F6898 * 0.3))</f>
        <v>16.935</v>
      </c>
      <c r="AB6898" s="12" t="str">
        <f aca="false">IF(AA6898&gt;20,"High",IF(AA6898&gt;10,"Medium","Low"))</f>
        <v>Medium</v>
      </c>
    </row>
    <row r="6899" customFormat="false" ht="18.65" hidden="false" customHeight="false" outlineLevel="0" collapsed="false">
      <c r="A6899" s="5" t="s">
        <v>6943</v>
      </c>
      <c r="B6899" s="6" t="s">
        <v>37</v>
      </c>
      <c r="C6899" s="6" t="s">
        <v>31</v>
      </c>
      <c r="D6899" s="6" t="s">
        <v>30</v>
      </c>
      <c r="E6899" s="6" t="s">
        <v>30</v>
      </c>
      <c r="F6899" s="7" t="n">
        <v>72</v>
      </c>
      <c r="G6899" s="6" t="s">
        <v>31</v>
      </c>
      <c r="H6899" s="6" t="s">
        <v>31</v>
      </c>
      <c r="I6899" s="6" t="s">
        <v>517</v>
      </c>
      <c r="J6899" s="6" t="s">
        <v>31</v>
      </c>
      <c r="K6899" s="6" t="s">
        <v>31</v>
      </c>
      <c r="L6899" s="6" t="s">
        <v>31</v>
      </c>
      <c r="M6899" s="6" t="s">
        <v>31</v>
      </c>
      <c r="N6899" s="6" t="s">
        <v>30</v>
      </c>
      <c r="O6899" s="6" t="s">
        <v>31</v>
      </c>
      <c r="P6899" s="6" t="s">
        <v>166</v>
      </c>
      <c r="Q6899" s="6" t="s">
        <v>31</v>
      </c>
      <c r="R6899" s="6" t="s">
        <v>53</v>
      </c>
      <c r="S6899" s="8" t="n">
        <v>107.4</v>
      </c>
      <c r="T6899" s="8" t="n">
        <v>7748.75</v>
      </c>
      <c r="U6899" s="6" t="s">
        <v>30</v>
      </c>
      <c r="V6899" s="8" t="n">
        <f aca="false">IF(X6899="0-1 Year", ROUND(S6899/0.474, 2), IF(X6899="1-2 Years", ROUND(S6899/0.287, 2), ROUND(S6899/0.14, 2)))</f>
        <v>767.14</v>
      </c>
      <c r="W6899" s="6" t="str">
        <f aca="false">IF(V6899&gt;4000, "High", IF(V6899&gt;2000, "Medium", "Low"))</f>
        <v>Low</v>
      </c>
      <c r="X6899" s="9" t="s">
        <v>1765</v>
      </c>
      <c r="Y6899" s="10" t="n">
        <f aca="false">IF(U6899="Yes", 1, 0)</f>
        <v>0</v>
      </c>
      <c r="Z6899" s="10" t="n">
        <v>1</v>
      </c>
      <c r="AA6899" s="11" t="n">
        <f aca="false">MAX(0, ($S6899 * 0.35) - ($F6899 * 0.3))</f>
        <v>15.99</v>
      </c>
      <c r="AB6899" s="12" t="str">
        <f aca="false">IF(AA6899&gt;20,"High",IF(AA6899&gt;10,"Medium","Low"))</f>
        <v>Medium</v>
      </c>
    </row>
    <row r="6900" customFormat="false" ht="18.65" hidden="false" customHeight="false" outlineLevel="0" collapsed="false">
      <c r="A6900" s="5" t="s">
        <v>6944</v>
      </c>
      <c r="B6900" s="6" t="s">
        <v>37</v>
      </c>
      <c r="C6900" s="6" t="s">
        <v>30</v>
      </c>
      <c r="D6900" s="6" t="s">
        <v>31</v>
      </c>
      <c r="E6900" s="6" t="s">
        <v>30</v>
      </c>
      <c r="F6900" s="7" t="n">
        <v>72</v>
      </c>
      <c r="G6900" s="6" t="s">
        <v>31</v>
      </c>
      <c r="H6900" s="6" t="s">
        <v>31</v>
      </c>
      <c r="I6900" s="6" t="s">
        <v>517</v>
      </c>
      <c r="J6900" s="6" t="s">
        <v>31</v>
      </c>
      <c r="K6900" s="6" t="s">
        <v>31</v>
      </c>
      <c r="L6900" s="6" t="s">
        <v>31</v>
      </c>
      <c r="M6900" s="6" t="s">
        <v>30</v>
      </c>
      <c r="N6900" s="6" t="s">
        <v>31</v>
      </c>
      <c r="O6900" s="6" t="s">
        <v>31</v>
      </c>
      <c r="P6900" s="6" t="s">
        <v>166</v>
      </c>
      <c r="Q6900" s="6" t="s">
        <v>31</v>
      </c>
      <c r="R6900" s="6" t="s">
        <v>39</v>
      </c>
      <c r="S6900" s="8" t="n">
        <v>110.75</v>
      </c>
      <c r="T6900" s="8" t="n">
        <v>7751.7</v>
      </c>
      <c r="U6900" s="6" t="s">
        <v>30</v>
      </c>
      <c r="V6900" s="8" t="n">
        <f aca="false">IF(X6900="0-1 Year", ROUND(S6900/0.474, 2), IF(X6900="1-2 Years", ROUND(S6900/0.287, 2), ROUND(S6900/0.14, 2)))</f>
        <v>791.07</v>
      </c>
      <c r="W6900" s="6" t="str">
        <f aca="false">IF(V6900&gt;4000, "High", IF(V6900&gt;2000, "Medium", "Low"))</f>
        <v>Low</v>
      </c>
      <c r="X6900" s="9" t="s">
        <v>1765</v>
      </c>
      <c r="Y6900" s="10" t="n">
        <f aca="false">IF(U6900="Yes", 1, 0)</f>
        <v>0</v>
      </c>
      <c r="Z6900" s="10" t="n">
        <v>1</v>
      </c>
      <c r="AA6900" s="11" t="n">
        <f aca="false">MAX(0, ($S6900 * 0.35) - ($F6900 * 0.3))</f>
        <v>17.1625</v>
      </c>
      <c r="AB6900" s="12" t="str">
        <f aca="false">IF(AA6900&gt;20,"High",IF(AA6900&gt;10,"Medium","Low"))</f>
        <v>Medium</v>
      </c>
    </row>
    <row r="6901" customFormat="false" ht="18.65" hidden="false" customHeight="false" outlineLevel="0" collapsed="false">
      <c r="A6901" s="5" t="s">
        <v>6945</v>
      </c>
      <c r="B6901" s="6" t="s">
        <v>37</v>
      </c>
      <c r="C6901" s="6" t="s">
        <v>30</v>
      </c>
      <c r="D6901" s="6" t="s">
        <v>31</v>
      </c>
      <c r="E6901" s="6" t="s">
        <v>30</v>
      </c>
      <c r="F6901" s="7" t="n">
        <v>70</v>
      </c>
      <c r="G6901" s="6" t="s">
        <v>31</v>
      </c>
      <c r="H6901" s="6" t="s">
        <v>31</v>
      </c>
      <c r="I6901" s="6" t="s">
        <v>517</v>
      </c>
      <c r="J6901" s="6" t="s">
        <v>30</v>
      </c>
      <c r="K6901" s="6" t="s">
        <v>31</v>
      </c>
      <c r="L6901" s="6" t="s">
        <v>31</v>
      </c>
      <c r="M6901" s="6" t="s">
        <v>31</v>
      </c>
      <c r="N6901" s="6" t="s">
        <v>31</v>
      </c>
      <c r="O6901" s="6" t="s">
        <v>31</v>
      </c>
      <c r="P6901" s="6" t="s">
        <v>166</v>
      </c>
      <c r="Q6901" s="6" t="s">
        <v>31</v>
      </c>
      <c r="R6901" s="6" t="s">
        <v>39</v>
      </c>
      <c r="S6901" s="8" t="n">
        <v>110.5</v>
      </c>
      <c r="T6901" s="8" t="n">
        <v>7752.05</v>
      </c>
      <c r="U6901" s="6" t="s">
        <v>30</v>
      </c>
      <c r="V6901" s="8" t="n">
        <f aca="false">IF(X6901="0-1 Year", ROUND(S6901/0.474, 2), IF(X6901="1-2 Years", ROUND(S6901/0.287, 2), ROUND(S6901/0.14, 2)))</f>
        <v>789.29</v>
      </c>
      <c r="W6901" s="6" t="str">
        <f aca="false">IF(V6901&gt;4000, "High", IF(V6901&gt;2000, "Medium", "Low"))</f>
        <v>Low</v>
      </c>
      <c r="X6901" s="9" t="s">
        <v>1765</v>
      </c>
      <c r="Y6901" s="10" t="n">
        <f aca="false">IF(U6901="Yes", 1, 0)</f>
        <v>0</v>
      </c>
      <c r="Z6901" s="10" t="n">
        <v>1</v>
      </c>
      <c r="AA6901" s="11" t="n">
        <f aca="false">MAX(0, ($S6901 * 0.35) - ($F6901 * 0.3))</f>
        <v>17.675</v>
      </c>
      <c r="AB6901" s="12" t="str">
        <f aca="false">IF(AA6901&gt;20,"High",IF(AA6901&gt;10,"Medium","Low"))</f>
        <v>Medium</v>
      </c>
    </row>
    <row r="6902" customFormat="false" ht="18.65" hidden="false" customHeight="false" outlineLevel="0" collapsed="false">
      <c r="A6902" s="5" t="s">
        <v>6946</v>
      </c>
      <c r="B6902" s="6" t="s">
        <v>29</v>
      </c>
      <c r="C6902" s="6" t="s">
        <v>30</v>
      </c>
      <c r="D6902" s="6" t="s">
        <v>30</v>
      </c>
      <c r="E6902" s="6" t="s">
        <v>30</v>
      </c>
      <c r="F6902" s="7" t="n">
        <v>67</v>
      </c>
      <c r="G6902" s="6" t="s">
        <v>31</v>
      </c>
      <c r="H6902" s="6" t="s">
        <v>31</v>
      </c>
      <c r="I6902" s="6" t="s">
        <v>517</v>
      </c>
      <c r="J6902" s="6" t="s">
        <v>31</v>
      </c>
      <c r="K6902" s="6" t="s">
        <v>31</v>
      </c>
      <c r="L6902" s="6" t="s">
        <v>31</v>
      </c>
      <c r="M6902" s="6" t="s">
        <v>31</v>
      </c>
      <c r="N6902" s="6" t="s">
        <v>31</v>
      </c>
      <c r="O6902" s="6" t="s">
        <v>31</v>
      </c>
      <c r="P6902" s="6" t="s">
        <v>166</v>
      </c>
      <c r="Q6902" s="6" t="s">
        <v>30</v>
      </c>
      <c r="R6902" s="6" t="s">
        <v>58</v>
      </c>
      <c r="S6902" s="8" t="n">
        <v>116.2</v>
      </c>
      <c r="T6902" s="8" t="n">
        <v>7752.3</v>
      </c>
      <c r="U6902" s="6" t="s">
        <v>31</v>
      </c>
      <c r="V6902" s="8" t="n">
        <f aca="false">IF(X6902="0-1 Year", ROUND(S6902/0.474, 2), IF(X6902="1-2 Years", ROUND(S6902/0.287, 2), ROUND(S6902/0.14, 2)))</f>
        <v>830</v>
      </c>
      <c r="W6902" s="6" t="str">
        <f aca="false">IF(V6902&gt;4000, "High", IF(V6902&gt;2000, "Medium", "Low"))</f>
        <v>Low</v>
      </c>
      <c r="X6902" s="9" t="s">
        <v>1765</v>
      </c>
      <c r="Y6902" s="10" t="n">
        <f aca="false">IF(U6902="Yes", 1, 0)</f>
        <v>1</v>
      </c>
      <c r="Z6902" s="10" t="n">
        <v>1</v>
      </c>
      <c r="AA6902" s="11" t="n">
        <f aca="false">MAX(0, ($S6902 * 0.35) - ($F6902 * 0.3))</f>
        <v>20.57</v>
      </c>
      <c r="AB6902" s="12" t="str">
        <f aca="false">IF(AA6902&gt;20,"High",IF(AA6902&gt;10,"Medium","Low"))</f>
        <v>High</v>
      </c>
    </row>
    <row r="6903" customFormat="false" ht="18.65" hidden="false" customHeight="false" outlineLevel="0" collapsed="false">
      <c r="A6903" s="5" t="s">
        <v>6947</v>
      </c>
      <c r="B6903" s="6" t="s">
        <v>29</v>
      </c>
      <c r="C6903" s="6" t="s">
        <v>30</v>
      </c>
      <c r="D6903" s="6" t="s">
        <v>31</v>
      </c>
      <c r="E6903" s="6" t="s">
        <v>30</v>
      </c>
      <c r="F6903" s="7" t="n">
        <v>72</v>
      </c>
      <c r="G6903" s="6" t="s">
        <v>31</v>
      </c>
      <c r="H6903" s="6" t="s">
        <v>31</v>
      </c>
      <c r="I6903" s="6" t="s">
        <v>517</v>
      </c>
      <c r="J6903" s="6" t="s">
        <v>30</v>
      </c>
      <c r="K6903" s="6" t="s">
        <v>31</v>
      </c>
      <c r="L6903" s="6" t="s">
        <v>31</v>
      </c>
      <c r="M6903" s="6" t="s">
        <v>31</v>
      </c>
      <c r="N6903" s="6" t="s">
        <v>31</v>
      </c>
      <c r="O6903" s="6" t="s">
        <v>31</v>
      </c>
      <c r="P6903" s="6" t="s">
        <v>166</v>
      </c>
      <c r="Q6903" s="6" t="s">
        <v>31</v>
      </c>
      <c r="R6903" s="6" t="s">
        <v>58</v>
      </c>
      <c r="S6903" s="8" t="n">
        <v>109.75</v>
      </c>
      <c r="T6903" s="8" t="n">
        <v>7758.9</v>
      </c>
      <c r="U6903" s="6" t="s">
        <v>30</v>
      </c>
      <c r="V6903" s="8" t="n">
        <f aca="false">IF(X6903="0-1 Year", ROUND(S6903/0.474, 2), IF(X6903="1-2 Years", ROUND(S6903/0.287, 2), ROUND(S6903/0.14, 2)))</f>
        <v>783.93</v>
      </c>
      <c r="W6903" s="6" t="str">
        <f aca="false">IF(V6903&gt;4000, "High", IF(V6903&gt;2000, "Medium", "Low"))</f>
        <v>Low</v>
      </c>
      <c r="X6903" s="9" t="s">
        <v>1765</v>
      </c>
      <c r="Y6903" s="10" t="n">
        <f aca="false">IF(U6903="Yes", 1, 0)</f>
        <v>0</v>
      </c>
      <c r="Z6903" s="10" t="n">
        <v>1</v>
      </c>
      <c r="AA6903" s="11" t="n">
        <f aca="false">MAX(0, ($S6903 * 0.35) - ($F6903 * 0.3))</f>
        <v>16.8125</v>
      </c>
      <c r="AB6903" s="12" t="str">
        <f aca="false">IF(AA6903&gt;20,"High",IF(AA6903&gt;10,"Medium","Low"))</f>
        <v>Medium</v>
      </c>
    </row>
    <row r="6904" customFormat="false" ht="18.65" hidden="false" customHeight="false" outlineLevel="0" collapsed="false">
      <c r="A6904" s="5" t="s">
        <v>6948</v>
      </c>
      <c r="B6904" s="6" t="s">
        <v>29</v>
      </c>
      <c r="C6904" s="6" t="s">
        <v>30</v>
      </c>
      <c r="D6904" s="6" t="s">
        <v>31</v>
      </c>
      <c r="E6904" s="6" t="s">
        <v>31</v>
      </c>
      <c r="F6904" s="7" t="n">
        <v>72</v>
      </c>
      <c r="G6904" s="6" t="s">
        <v>31</v>
      </c>
      <c r="H6904" s="6" t="s">
        <v>31</v>
      </c>
      <c r="I6904" s="6" t="s">
        <v>517</v>
      </c>
      <c r="J6904" s="6" t="s">
        <v>31</v>
      </c>
      <c r="K6904" s="6" t="s">
        <v>31</v>
      </c>
      <c r="L6904" s="6" t="s">
        <v>31</v>
      </c>
      <c r="M6904" s="6" t="s">
        <v>30</v>
      </c>
      <c r="N6904" s="6" t="s">
        <v>31</v>
      </c>
      <c r="O6904" s="6" t="s">
        <v>31</v>
      </c>
      <c r="P6904" s="6" t="s">
        <v>166</v>
      </c>
      <c r="Q6904" s="6" t="s">
        <v>31</v>
      </c>
      <c r="R6904" s="6" t="s">
        <v>58</v>
      </c>
      <c r="S6904" s="8" t="n">
        <v>108.4</v>
      </c>
      <c r="T6904" s="8" t="n">
        <v>7767.25</v>
      </c>
      <c r="U6904" s="6" t="s">
        <v>30</v>
      </c>
      <c r="V6904" s="8" t="n">
        <f aca="false">IF(X6904="0-1 Year", ROUND(S6904/0.474, 2), IF(X6904="1-2 Years", ROUND(S6904/0.287, 2), ROUND(S6904/0.14, 2)))</f>
        <v>774.29</v>
      </c>
      <c r="W6904" s="6" t="str">
        <f aca="false">IF(V6904&gt;4000, "High", IF(V6904&gt;2000, "Medium", "Low"))</f>
        <v>Low</v>
      </c>
      <c r="X6904" s="9" t="s">
        <v>1765</v>
      </c>
      <c r="Y6904" s="10" t="n">
        <f aca="false">IF(U6904="Yes", 1, 0)</f>
        <v>0</v>
      </c>
      <c r="Z6904" s="10" t="n">
        <v>1</v>
      </c>
      <c r="AA6904" s="11" t="n">
        <f aca="false">MAX(0, ($S6904 * 0.35) - ($F6904 * 0.3))</f>
        <v>16.34</v>
      </c>
      <c r="AB6904" s="12" t="str">
        <f aca="false">IF(AA6904&gt;20,"High",IF(AA6904&gt;10,"Medium","Low"))</f>
        <v>Medium</v>
      </c>
    </row>
    <row r="6905" customFormat="false" ht="18.65" hidden="false" customHeight="false" outlineLevel="0" collapsed="false">
      <c r="A6905" s="5" t="s">
        <v>6949</v>
      </c>
      <c r="B6905" s="6" t="s">
        <v>37</v>
      </c>
      <c r="C6905" s="6" t="s">
        <v>31</v>
      </c>
      <c r="D6905" s="6" t="s">
        <v>30</v>
      </c>
      <c r="E6905" s="6" t="s">
        <v>30</v>
      </c>
      <c r="F6905" s="7" t="n">
        <v>72</v>
      </c>
      <c r="G6905" s="6" t="s">
        <v>31</v>
      </c>
      <c r="H6905" s="6" t="s">
        <v>31</v>
      </c>
      <c r="I6905" s="6" t="s">
        <v>517</v>
      </c>
      <c r="J6905" s="6" t="s">
        <v>30</v>
      </c>
      <c r="K6905" s="6" t="s">
        <v>31</v>
      </c>
      <c r="L6905" s="6" t="s">
        <v>31</v>
      </c>
      <c r="M6905" s="6" t="s">
        <v>31</v>
      </c>
      <c r="N6905" s="6" t="s">
        <v>31</v>
      </c>
      <c r="O6905" s="6" t="s">
        <v>31</v>
      </c>
      <c r="P6905" s="6" t="s">
        <v>166</v>
      </c>
      <c r="Q6905" s="6" t="s">
        <v>31</v>
      </c>
      <c r="R6905" s="6" t="s">
        <v>53</v>
      </c>
      <c r="S6905" s="8" t="n">
        <v>108.1</v>
      </c>
      <c r="T6905" s="8" t="n">
        <v>7774.05</v>
      </c>
      <c r="U6905" s="6" t="s">
        <v>30</v>
      </c>
      <c r="V6905" s="8" t="n">
        <f aca="false">IF(X6905="0-1 Year", ROUND(S6905/0.474, 2), IF(X6905="1-2 Years", ROUND(S6905/0.287, 2), ROUND(S6905/0.14, 2)))</f>
        <v>772.14</v>
      </c>
      <c r="W6905" s="6" t="str">
        <f aca="false">IF(V6905&gt;4000, "High", IF(V6905&gt;2000, "Medium", "Low"))</f>
        <v>Low</v>
      </c>
      <c r="X6905" s="9" t="s">
        <v>1765</v>
      </c>
      <c r="Y6905" s="10" t="n">
        <f aca="false">IF(U6905="Yes", 1, 0)</f>
        <v>0</v>
      </c>
      <c r="Z6905" s="10" t="n">
        <v>1</v>
      </c>
      <c r="AA6905" s="11" t="n">
        <f aca="false">MAX(0, ($S6905 * 0.35) - ($F6905 * 0.3))</f>
        <v>16.235</v>
      </c>
      <c r="AB6905" s="12" t="str">
        <f aca="false">IF(AA6905&gt;20,"High",IF(AA6905&gt;10,"Medium","Low"))</f>
        <v>Medium</v>
      </c>
    </row>
    <row r="6906" customFormat="false" ht="18.65" hidden="false" customHeight="false" outlineLevel="0" collapsed="false">
      <c r="A6906" s="5" t="s">
        <v>6950</v>
      </c>
      <c r="B6906" s="6" t="s">
        <v>29</v>
      </c>
      <c r="C6906" s="6" t="s">
        <v>30</v>
      </c>
      <c r="D6906" s="6" t="s">
        <v>31</v>
      </c>
      <c r="E6906" s="6" t="s">
        <v>31</v>
      </c>
      <c r="F6906" s="7" t="n">
        <v>71</v>
      </c>
      <c r="G6906" s="6" t="s">
        <v>31</v>
      </c>
      <c r="H6906" s="6" t="s">
        <v>30</v>
      </c>
      <c r="I6906" s="6" t="s">
        <v>517</v>
      </c>
      <c r="J6906" s="6" t="s">
        <v>31</v>
      </c>
      <c r="K6906" s="6" t="s">
        <v>31</v>
      </c>
      <c r="L6906" s="6" t="s">
        <v>31</v>
      </c>
      <c r="M6906" s="6" t="s">
        <v>31</v>
      </c>
      <c r="N6906" s="6" t="s">
        <v>31</v>
      </c>
      <c r="O6906" s="6" t="s">
        <v>31</v>
      </c>
      <c r="P6906" s="6" t="s">
        <v>166</v>
      </c>
      <c r="Q6906" s="6" t="s">
        <v>30</v>
      </c>
      <c r="R6906" s="6" t="s">
        <v>58</v>
      </c>
      <c r="S6906" s="8" t="n">
        <v>109.3</v>
      </c>
      <c r="T6906" s="8" t="n">
        <v>7782.85</v>
      </c>
      <c r="U6906" s="6" t="s">
        <v>30</v>
      </c>
      <c r="V6906" s="8" t="n">
        <f aca="false">IF(X6906="0-1 Year", ROUND(S6906/0.474, 2), IF(X6906="1-2 Years", ROUND(S6906/0.287, 2), ROUND(S6906/0.14, 2)))</f>
        <v>780.71</v>
      </c>
      <c r="W6906" s="6" t="str">
        <f aca="false">IF(V6906&gt;4000, "High", IF(V6906&gt;2000, "Medium", "Low"))</f>
        <v>Low</v>
      </c>
      <c r="X6906" s="9" t="s">
        <v>1765</v>
      </c>
      <c r="Y6906" s="10" t="n">
        <f aca="false">IF(U6906="Yes", 1, 0)</f>
        <v>0</v>
      </c>
      <c r="Z6906" s="10" t="n">
        <v>1</v>
      </c>
      <c r="AA6906" s="11" t="n">
        <f aca="false">MAX(0, ($S6906 * 0.35) - ($F6906 * 0.3))</f>
        <v>16.955</v>
      </c>
      <c r="AB6906" s="12" t="str">
        <f aca="false">IF(AA6906&gt;20,"High",IF(AA6906&gt;10,"Medium","Low"))</f>
        <v>Medium</v>
      </c>
    </row>
    <row r="6907" customFormat="false" ht="18.65" hidden="false" customHeight="false" outlineLevel="0" collapsed="false">
      <c r="A6907" s="5" t="s">
        <v>6951</v>
      </c>
      <c r="B6907" s="6" t="s">
        <v>37</v>
      </c>
      <c r="C6907" s="6" t="s">
        <v>30</v>
      </c>
      <c r="D6907" s="6" t="s">
        <v>31</v>
      </c>
      <c r="E6907" s="6" t="s">
        <v>30</v>
      </c>
      <c r="F6907" s="7" t="n">
        <v>72</v>
      </c>
      <c r="G6907" s="6" t="s">
        <v>31</v>
      </c>
      <c r="H6907" s="6" t="s">
        <v>31</v>
      </c>
      <c r="I6907" s="6" t="s">
        <v>517</v>
      </c>
      <c r="J6907" s="6" t="s">
        <v>30</v>
      </c>
      <c r="K6907" s="6" t="s">
        <v>31</v>
      </c>
      <c r="L6907" s="6" t="s">
        <v>31</v>
      </c>
      <c r="M6907" s="6" t="s">
        <v>31</v>
      </c>
      <c r="N6907" s="6" t="s">
        <v>31</v>
      </c>
      <c r="O6907" s="6" t="s">
        <v>31</v>
      </c>
      <c r="P6907" s="6" t="s">
        <v>33</v>
      </c>
      <c r="Q6907" s="6" t="s">
        <v>30</v>
      </c>
      <c r="R6907" s="6" t="s">
        <v>58</v>
      </c>
      <c r="S6907" s="8" t="n">
        <v>109.15</v>
      </c>
      <c r="T6907" s="8" t="n">
        <v>7789.6</v>
      </c>
      <c r="U6907" s="6" t="s">
        <v>30</v>
      </c>
      <c r="V6907" s="8" t="n">
        <f aca="false">IF(X6907="0-1 Year", ROUND(S6907/0.474, 2), IF(X6907="1-2 Years", ROUND(S6907/0.287, 2), ROUND(S6907/0.14, 2)))</f>
        <v>779.64</v>
      </c>
      <c r="W6907" s="6" t="str">
        <f aca="false">IF(V6907&gt;4000, "High", IF(V6907&gt;2000, "Medium", "Low"))</f>
        <v>Low</v>
      </c>
      <c r="X6907" s="9" t="s">
        <v>1765</v>
      </c>
      <c r="Y6907" s="10" t="n">
        <f aca="false">IF(U6907="Yes", 1, 0)</f>
        <v>0</v>
      </c>
      <c r="Z6907" s="10" t="n">
        <v>1</v>
      </c>
      <c r="AA6907" s="11" t="n">
        <f aca="false">MAX(0, ($S6907 * 0.35) - ($F6907 * 0.3))</f>
        <v>16.6025</v>
      </c>
      <c r="AB6907" s="12" t="str">
        <f aca="false">IF(AA6907&gt;20,"High",IF(AA6907&gt;10,"Medium","Low"))</f>
        <v>Medium</v>
      </c>
    </row>
    <row r="6908" customFormat="false" ht="18.65" hidden="false" customHeight="false" outlineLevel="0" collapsed="false">
      <c r="A6908" s="5" t="s">
        <v>6952</v>
      </c>
      <c r="B6908" s="6" t="s">
        <v>37</v>
      </c>
      <c r="C6908" s="6" t="s">
        <v>30</v>
      </c>
      <c r="D6908" s="6" t="s">
        <v>30</v>
      </c>
      <c r="E6908" s="6" t="s">
        <v>30</v>
      </c>
      <c r="F6908" s="7" t="n">
        <v>70</v>
      </c>
      <c r="G6908" s="6" t="s">
        <v>31</v>
      </c>
      <c r="H6908" s="6" t="s">
        <v>31</v>
      </c>
      <c r="I6908" s="6" t="s">
        <v>517</v>
      </c>
      <c r="J6908" s="6" t="s">
        <v>31</v>
      </c>
      <c r="K6908" s="6" t="s">
        <v>31</v>
      </c>
      <c r="L6908" s="6" t="s">
        <v>31</v>
      </c>
      <c r="M6908" s="6" t="s">
        <v>31</v>
      </c>
      <c r="N6908" s="6" t="s">
        <v>31</v>
      </c>
      <c r="O6908" s="6" t="s">
        <v>31</v>
      </c>
      <c r="P6908" s="6" t="s">
        <v>166</v>
      </c>
      <c r="Q6908" s="6" t="s">
        <v>31</v>
      </c>
      <c r="R6908" s="6" t="s">
        <v>58</v>
      </c>
      <c r="S6908" s="8" t="n">
        <v>111.95</v>
      </c>
      <c r="T6908" s="8" t="n">
        <v>7795.95</v>
      </c>
      <c r="U6908" s="6" t="s">
        <v>30</v>
      </c>
      <c r="V6908" s="8" t="n">
        <f aca="false">IF(X6908="0-1 Year", ROUND(S6908/0.474, 2), IF(X6908="1-2 Years", ROUND(S6908/0.287, 2), ROUND(S6908/0.14, 2)))</f>
        <v>799.64</v>
      </c>
      <c r="W6908" s="6" t="str">
        <f aca="false">IF(V6908&gt;4000, "High", IF(V6908&gt;2000, "Medium", "Low"))</f>
        <v>Low</v>
      </c>
      <c r="X6908" s="9" t="s">
        <v>1765</v>
      </c>
      <c r="Y6908" s="10" t="n">
        <f aca="false">IF(U6908="Yes", 1, 0)</f>
        <v>0</v>
      </c>
      <c r="Z6908" s="10" t="n">
        <v>1</v>
      </c>
      <c r="AA6908" s="11" t="n">
        <f aca="false">MAX(0, ($S6908 * 0.35) - ($F6908 * 0.3))</f>
        <v>18.1825</v>
      </c>
      <c r="AB6908" s="12" t="str">
        <f aca="false">IF(AA6908&gt;20,"High",IF(AA6908&gt;10,"Medium","Low"))</f>
        <v>Medium</v>
      </c>
    </row>
    <row r="6909" customFormat="false" ht="18.65" hidden="false" customHeight="false" outlineLevel="0" collapsed="false">
      <c r="A6909" s="5" t="s">
        <v>6953</v>
      </c>
      <c r="B6909" s="6" t="s">
        <v>29</v>
      </c>
      <c r="C6909" s="6" t="s">
        <v>30</v>
      </c>
      <c r="D6909" s="6" t="s">
        <v>30</v>
      </c>
      <c r="E6909" s="6" t="s">
        <v>30</v>
      </c>
      <c r="F6909" s="7" t="n">
        <v>67</v>
      </c>
      <c r="G6909" s="6" t="s">
        <v>31</v>
      </c>
      <c r="H6909" s="6" t="s">
        <v>31</v>
      </c>
      <c r="I6909" s="6" t="s">
        <v>517</v>
      </c>
      <c r="J6909" s="6" t="s">
        <v>31</v>
      </c>
      <c r="K6909" s="6" t="s">
        <v>31</v>
      </c>
      <c r="L6909" s="6" t="s">
        <v>31</v>
      </c>
      <c r="M6909" s="6" t="s">
        <v>31</v>
      </c>
      <c r="N6909" s="6" t="s">
        <v>31</v>
      </c>
      <c r="O6909" s="6" t="s">
        <v>31</v>
      </c>
      <c r="P6909" s="6" t="s">
        <v>33</v>
      </c>
      <c r="Q6909" s="6" t="s">
        <v>31</v>
      </c>
      <c r="R6909" s="6" t="s">
        <v>53</v>
      </c>
      <c r="S6909" s="8" t="n">
        <v>118.35</v>
      </c>
      <c r="T6909" s="8" t="n">
        <v>7804.15</v>
      </c>
      <c r="U6909" s="6" t="s">
        <v>31</v>
      </c>
      <c r="V6909" s="8" t="n">
        <f aca="false">IF(X6909="0-1 Year", ROUND(S6909/0.474, 2), IF(X6909="1-2 Years", ROUND(S6909/0.287, 2), ROUND(S6909/0.14, 2)))</f>
        <v>845.36</v>
      </c>
      <c r="W6909" s="6" t="str">
        <f aca="false">IF(V6909&gt;4000, "High", IF(V6909&gt;2000, "Medium", "Low"))</f>
        <v>Low</v>
      </c>
      <c r="X6909" s="9" t="s">
        <v>1765</v>
      </c>
      <c r="Y6909" s="10" t="n">
        <f aca="false">IF(U6909="Yes", 1, 0)</f>
        <v>1</v>
      </c>
      <c r="Z6909" s="10" t="n">
        <v>1</v>
      </c>
      <c r="AA6909" s="11" t="n">
        <f aca="false">MAX(0, ($S6909 * 0.35) - ($F6909 * 0.3))</f>
        <v>21.3225</v>
      </c>
      <c r="AB6909" s="12" t="str">
        <f aca="false">IF(AA6909&gt;20,"High",IF(AA6909&gt;10,"Medium","Low"))</f>
        <v>High</v>
      </c>
    </row>
    <row r="6910" customFormat="false" ht="18.65" hidden="false" customHeight="false" outlineLevel="0" collapsed="false">
      <c r="A6910" s="5" t="s">
        <v>6954</v>
      </c>
      <c r="B6910" s="6" t="s">
        <v>29</v>
      </c>
      <c r="C6910" s="6" t="s">
        <v>30</v>
      </c>
      <c r="D6910" s="6" t="s">
        <v>31</v>
      </c>
      <c r="E6910" s="6" t="s">
        <v>30</v>
      </c>
      <c r="F6910" s="7" t="n">
        <v>69</v>
      </c>
      <c r="G6910" s="6" t="s">
        <v>31</v>
      </c>
      <c r="H6910" s="6" t="s">
        <v>31</v>
      </c>
      <c r="I6910" s="6" t="s">
        <v>517</v>
      </c>
      <c r="J6910" s="6" t="s">
        <v>31</v>
      </c>
      <c r="K6910" s="6" t="s">
        <v>31</v>
      </c>
      <c r="L6910" s="6" t="s">
        <v>31</v>
      </c>
      <c r="M6910" s="6" t="s">
        <v>31</v>
      </c>
      <c r="N6910" s="6" t="s">
        <v>31</v>
      </c>
      <c r="O6910" s="6" t="s">
        <v>31</v>
      </c>
      <c r="P6910" s="6" t="s">
        <v>166</v>
      </c>
      <c r="Q6910" s="6" t="s">
        <v>31</v>
      </c>
      <c r="R6910" s="6" t="s">
        <v>53</v>
      </c>
      <c r="S6910" s="8" t="n">
        <v>112.55</v>
      </c>
      <c r="T6910" s="8" t="n">
        <v>7806.5</v>
      </c>
      <c r="U6910" s="6" t="s">
        <v>30</v>
      </c>
      <c r="V6910" s="8" t="n">
        <f aca="false">IF(X6910="0-1 Year", ROUND(S6910/0.474, 2), IF(X6910="1-2 Years", ROUND(S6910/0.287, 2), ROUND(S6910/0.14, 2)))</f>
        <v>803.93</v>
      </c>
      <c r="W6910" s="6" t="str">
        <f aca="false">IF(V6910&gt;4000, "High", IF(V6910&gt;2000, "Medium", "Low"))</f>
        <v>Low</v>
      </c>
      <c r="X6910" s="9" t="s">
        <v>1765</v>
      </c>
      <c r="Y6910" s="10" t="n">
        <f aca="false">IF(U6910="Yes", 1, 0)</f>
        <v>0</v>
      </c>
      <c r="Z6910" s="10" t="n">
        <v>1</v>
      </c>
      <c r="AA6910" s="11" t="n">
        <f aca="false">MAX(0, ($S6910 * 0.35) - ($F6910 * 0.3))</f>
        <v>18.6925</v>
      </c>
      <c r="AB6910" s="12" t="str">
        <f aca="false">IF(AA6910&gt;20,"High",IF(AA6910&gt;10,"Medium","Low"))</f>
        <v>Medium</v>
      </c>
    </row>
    <row r="6911" customFormat="false" ht="18.65" hidden="false" customHeight="false" outlineLevel="0" collapsed="false">
      <c r="A6911" s="5" t="s">
        <v>6955</v>
      </c>
      <c r="B6911" s="6" t="s">
        <v>37</v>
      </c>
      <c r="C6911" s="6" t="s">
        <v>30</v>
      </c>
      <c r="D6911" s="6" t="s">
        <v>30</v>
      </c>
      <c r="E6911" s="6" t="s">
        <v>30</v>
      </c>
      <c r="F6911" s="7" t="n">
        <v>72</v>
      </c>
      <c r="G6911" s="6" t="s">
        <v>31</v>
      </c>
      <c r="H6911" s="6" t="s">
        <v>31</v>
      </c>
      <c r="I6911" s="6" t="s">
        <v>517</v>
      </c>
      <c r="J6911" s="6" t="s">
        <v>30</v>
      </c>
      <c r="K6911" s="6" t="s">
        <v>31</v>
      </c>
      <c r="L6911" s="6" t="s">
        <v>31</v>
      </c>
      <c r="M6911" s="6" t="s">
        <v>31</v>
      </c>
      <c r="N6911" s="6" t="s">
        <v>31</v>
      </c>
      <c r="O6911" s="6" t="s">
        <v>31</v>
      </c>
      <c r="P6911" s="6" t="s">
        <v>166</v>
      </c>
      <c r="Q6911" s="6" t="s">
        <v>31</v>
      </c>
      <c r="R6911" s="6" t="s">
        <v>58</v>
      </c>
      <c r="S6911" s="8" t="n">
        <v>108.05</v>
      </c>
      <c r="T6911" s="8" t="n">
        <v>7806.6</v>
      </c>
      <c r="U6911" s="6" t="s">
        <v>30</v>
      </c>
      <c r="V6911" s="8" t="n">
        <f aca="false">IF(X6911="0-1 Year", ROUND(S6911/0.474, 2), IF(X6911="1-2 Years", ROUND(S6911/0.287, 2), ROUND(S6911/0.14, 2)))</f>
        <v>771.79</v>
      </c>
      <c r="W6911" s="6" t="str">
        <f aca="false">IF(V6911&gt;4000, "High", IF(V6911&gt;2000, "Medium", "Low"))</f>
        <v>Low</v>
      </c>
      <c r="X6911" s="9" t="s">
        <v>1765</v>
      </c>
      <c r="Y6911" s="10" t="n">
        <f aca="false">IF(U6911="Yes", 1, 0)</f>
        <v>0</v>
      </c>
      <c r="Z6911" s="10" t="n">
        <v>1</v>
      </c>
      <c r="AA6911" s="11" t="n">
        <f aca="false">MAX(0, ($S6911 * 0.35) - ($F6911 * 0.3))</f>
        <v>16.2175</v>
      </c>
      <c r="AB6911" s="12" t="str">
        <f aca="false">IF(AA6911&gt;20,"High",IF(AA6911&gt;10,"Medium","Low"))</f>
        <v>Medium</v>
      </c>
    </row>
    <row r="6912" customFormat="false" ht="18.65" hidden="false" customHeight="false" outlineLevel="0" collapsed="false">
      <c r="A6912" s="5" t="s">
        <v>6956</v>
      </c>
      <c r="B6912" s="6" t="s">
        <v>29</v>
      </c>
      <c r="C6912" s="6" t="s">
        <v>31</v>
      </c>
      <c r="D6912" s="6" t="s">
        <v>30</v>
      </c>
      <c r="E6912" s="6" t="s">
        <v>30</v>
      </c>
      <c r="F6912" s="7" t="n">
        <v>67</v>
      </c>
      <c r="G6912" s="6" t="s">
        <v>31</v>
      </c>
      <c r="H6912" s="6" t="s">
        <v>31</v>
      </c>
      <c r="I6912" s="6" t="s">
        <v>517</v>
      </c>
      <c r="J6912" s="6" t="s">
        <v>31</v>
      </c>
      <c r="K6912" s="6" t="s">
        <v>31</v>
      </c>
      <c r="L6912" s="6" t="s">
        <v>31</v>
      </c>
      <c r="M6912" s="6" t="s">
        <v>31</v>
      </c>
      <c r="N6912" s="6" t="s">
        <v>31</v>
      </c>
      <c r="O6912" s="6" t="s">
        <v>31</v>
      </c>
      <c r="P6912" s="6" t="s">
        <v>166</v>
      </c>
      <c r="Q6912" s="6" t="s">
        <v>31</v>
      </c>
      <c r="R6912" s="6" t="s">
        <v>58</v>
      </c>
      <c r="S6912" s="8" t="n">
        <v>116.1</v>
      </c>
      <c r="T6912" s="8" t="n">
        <v>7839.85</v>
      </c>
      <c r="U6912" s="6" t="s">
        <v>30</v>
      </c>
      <c r="V6912" s="8" t="n">
        <f aca="false">IF(X6912="0-1 Year", ROUND(S6912/0.474, 2), IF(X6912="1-2 Years", ROUND(S6912/0.287, 2), ROUND(S6912/0.14, 2)))</f>
        <v>829.29</v>
      </c>
      <c r="W6912" s="6" t="str">
        <f aca="false">IF(V6912&gt;4000, "High", IF(V6912&gt;2000, "Medium", "Low"))</f>
        <v>Low</v>
      </c>
      <c r="X6912" s="9" t="s">
        <v>1765</v>
      </c>
      <c r="Y6912" s="10" t="n">
        <f aca="false">IF(U6912="Yes", 1, 0)</f>
        <v>0</v>
      </c>
      <c r="Z6912" s="10" t="n">
        <v>1</v>
      </c>
      <c r="AA6912" s="11" t="n">
        <f aca="false">MAX(0, ($S6912 * 0.35) - ($F6912 * 0.3))</f>
        <v>20.535</v>
      </c>
      <c r="AB6912" s="12" t="str">
        <f aca="false">IF(AA6912&gt;20,"High",IF(AA6912&gt;10,"Medium","Low"))</f>
        <v>High</v>
      </c>
    </row>
    <row r="6913" customFormat="false" ht="18.65" hidden="false" customHeight="false" outlineLevel="0" collapsed="false">
      <c r="A6913" s="5" t="s">
        <v>6957</v>
      </c>
      <c r="B6913" s="6" t="s">
        <v>29</v>
      </c>
      <c r="C6913" s="6" t="s">
        <v>30</v>
      </c>
      <c r="D6913" s="6" t="s">
        <v>31</v>
      </c>
      <c r="E6913" s="6" t="s">
        <v>30</v>
      </c>
      <c r="F6913" s="7" t="n">
        <v>72</v>
      </c>
      <c r="G6913" s="6" t="s">
        <v>31</v>
      </c>
      <c r="H6913" s="6" t="s">
        <v>31</v>
      </c>
      <c r="I6913" s="6" t="s">
        <v>517</v>
      </c>
      <c r="J6913" s="6" t="s">
        <v>30</v>
      </c>
      <c r="K6913" s="6" t="s">
        <v>31</v>
      </c>
      <c r="L6913" s="6" t="s">
        <v>31</v>
      </c>
      <c r="M6913" s="6" t="s">
        <v>31</v>
      </c>
      <c r="N6913" s="6" t="s">
        <v>31</v>
      </c>
      <c r="O6913" s="6" t="s">
        <v>31</v>
      </c>
      <c r="P6913" s="6" t="s">
        <v>166</v>
      </c>
      <c r="Q6913" s="6" t="s">
        <v>31</v>
      </c>
      <c r="R6913" s="6" t="s">
        <v>39</v>
      </c>
      <c r="S6913" s="8" t="n">
        <v>108.2</v>
      </c>
      <c r="T6913" s="8" t="n">
        <v>7840.6</v>
      </c>
      <c r="U6913" s="6" t="s">
        <v>30</v>
      </c>
      <c r="V6913" s="8" t="n">
        <f aca="false">IF(X6913="0-1 Year", ROUND(S6913/0.474, 2), IF(X6913="1-2 Years", ROUND(S6913/0.287, 2), ROUND(S6913/0.14, 2)))</f>
        <v>772.86</v>
      </c>
      <c r="W6913" s="6" t="str">
        <f aca="false">IF(V6913&gt;4000, "High", IF(V6913&gt;2000, "Medium", "Low"))</f>
        <v>Low</v>
      </c>
      <c r="X6913" s="9" t="s">
        <v>1765</v>
      </c>
      <c r="Y6913" s="10" t="n">
        <f aca="false">IF(U6913="Yes", 1, 0)</f>
        <v>0</v>
      </c>
      <c r="Z6913" s="10" t="n">
        <v>1</v>
      </c>
      <c r="AA6913" s="11" t="n">
        <f aca="false">MAX(0, ($S6913 * 0.35) - ($F6913 * 0.3))</f>
        <v>16.27</v>
      </c>
      <c r="AB6913" s="12" t="str">
        <f aca="false">IF(AA6913&gt;20,"High",IF(AA6913&gt;10,"Medium","Low"))</f>
        <v>Medium</v>
      </c>
    </row>
    <row r="6914" customFormat="false" ht="18.65" hidden="false" customHeight="false" outlineLevel="0" collapsed="false">
      <c r="A6914" s="5" t="s">
        <v>6958</v>
      </c>
      <c r="B6914" s="6" t="s">
        <v>29</v>
      </c>
      <c r="C6914" s="6" t="s">
        <v>30</v>
      </c>
      <c r="D6914" s="6" t="s">
        <v>31</v>
      </c>
      <c r="E6914" s="6" t="s">
        <v>31</v>
      </c>
      <c r="F6914" s="7" t="n">
        <v>70</v>
      </c>
      <c r="G6914" s="6" t="s">
        <v>31</v>
      </c>
      <c r="H6914" s="6" t="s">
        <v>31</v>
      </c>
      <c r="I6914" s="6" t="s">
        <v>517</v>
      </c>
      <c r="J6914" s="6" t="s">
        <v>31</v>
      </c>
      <c r="K6914" s="6" t="s">
        <v>31</v>
      </c>
      <c r="L6914" s="6" t="s">
        <v>31</v>
      </c>
      <c r="M6914" s="6" t="s">
        <v>31</v>
      </c>
      <c r="N6914" s="6" t="s">
        <v>31</v>
      </c>
      <c r="O6914" s="6" t="s">
        <v>31</v>
      </c>
      <c r="P6914" s="6" t="s">
        <v>166</v>
      </c>
      <c r="Q6914" s="6" t="s">
        <v>30</v>
      </c>
      <c r="R6914" s="6" t="s">
        <v>58</v>
      </c>
      <c r="S6914" s="8" t="n">
        <v>114.75</v>
      </c>
      <c r="T6914" s="8" t="n">
        <v>7842.3</v>
      </c>
      <c r="U6914" s="6" t="s">
        <v>30</v>
      </c>
      <c r="V6914" s="8" t="n">
        <f aca="false">IF(X6914="0-1 Year", ROUND(S6914/0.474, 2), IF(X6914="1-2 Years", ROUND(S6914/0.287, 2), ROUND(S6914/0.14, 2)))</f>
        <v>819.64</v>
      </c>
      <c r="W6914" s="6" t="str">
        <f aca="false">IF(V6914&gt;4000, "High", IF(V6914&gt;2000, "Medium", "Low"))</f>
        <v>Low</v>
      </c>
      <c r="X6914" s="9" t="s">
        <v>1765</v>
      </c>
      <c r="Y6914" s="10" t="n">
        <f aca="false">IF(U6914="Yes", 1, 0)</f>
        <v>0</v>
      </c>
      <c r="Z6914" s="10" t="n">
        <v>1</v>
      </c>
      <c r="AA6914" s="11" t="n">
        <f aca="false">MAX(0, ($S6914 * 0.35) - ($F6914 * 0.3))</f>
        <v>19.1625</v>
      </c>
      <c r="AB6914" s="12" t="str">
        <f aca="false">IF(AA6914&gt;20,"High",IF(AA6914&gt;10,"Medium","Low"))</f>
        <v>Medium</v>
      </c>
    </row>
    <row r="6915" customFormat="false" ht="18.65" hidden="false" customHeight="false" outlineLevel="0" collapsed="false">
      <c r="A6915" s="5" t="s">
        <v>6959</v>
      </c>
      <c r="B6915" s="6" t="s">
        <v>37</v>
      </c>
      <c r="C6915" s="6" t="s">
        <v>30</v>
      </c>
      <c r="D6915" s="6" t="s">
        <v>31</v>
      </c>
      <c r="E6915" s="6" t="s">
        <v>30</v>
      </c>
      <c r="F6915" s="7" t="n">
        <v>68</v>
      </c>
      <c r="G6915" s="6" t="s">
        <v>31</v>
      </c>
      <c r="H6915" s="6" t="s">
        <v>31</v>
      </c>
      <c r="I6915" s="6" t="s">
        <v>517</v>
      </c>
      <c r="J6915" s="6" t="s">
        <v>31</v>
      </c>
      <c r="K6915" s="6" t="s">
        <v>31</v>
      </c>
      <c r="L6915" s="6" t="s">
        <v>31</v>
      </c>
      <c r="M6915" s="6" t="s">
        <v>31</v>
      </c>
      <c r="N6915" s="6" t="s">
        <v>31</v>
      </c>
      <c r="O6915" s="6" t="s">
        <v>31</v>
      </c>
      <c r="P6915" s="6" t="s">
        <v>166</v>
      </c>
      <c r="Q6915" s="6" t="s">
        <v>30</v>
      </c>
      <c r="R6915" s="6" t="s">
        <v>53</v>
      </c>
      <c r="S6915" s="8" t="n">
        <v>114.9</v>
      </c>
      <c r="T6915" s="8" t="n">
        <v>7843.55</v>
      </c>
      <c r="U6915" s="6" t="s">
        <v>30</v>
      </c>
      <c r="V6915" s="8" t="n">
        <f aca="false">IF(X6915="0-1 Year", ROUND(S6915/0.474, 2), IF(X6915="1-2 Years", ROUND(S6915/0.287, 2), ROUND(S6915/0.14, 2)))</f>
        <v>820.71</v>
      </c>
      <c r="W6915" s="6" t="str">
        <f aca="false">IF(V6915&gt;4000, "High", IF(V6915&gt;2000, "Medium", "Low"))</f>
        <v>Low</v>
      </c>
      <c r="X6915" s="9" t="s">
        <v>1765</v>
      </c>
      <c r="Y6915" s="10" t="n">
        <f aca="false">IF(U6915="Yes", 1, 0)</f>
        <v>0</v>
      </c>
      <c r="Z6915" s="10" t="n">
        <v>1</v>
      </c>
      <c r="AA6915" s="11" t="n">
        <f aca="false">MAX(0, ($S6915 * 0.35) - ($F6915 * 0.3))</f>
        <v>19.815</v>
      </c>
      <c r="AB6915" s="12" t="str">
        <f aca="false">IF(AA6915&gt;20,"High",IF(AA6915&gt;10,"Medium","Low"))</f>
        <v>Medium</v>
      </c>
    </row>
    <row r="6916" customFormat="false" ht="18.65" hidden="false" customHeight="false" outlineLevel="0" collapsed="false">
      <c r="A6916" s="5" t="s">
        <v>6960</v>
      </c>
      <c r="B6916" s="6" t="s">
        <v>29</v>
      </c>
      <c r="C6916" s="6" t="s">
        <v>31</v>
      </c>
      <c r="D6916" s="6" t="s">
        <v>30</v>
      </c>
      <c r="E6916" s="6" t="s">
        <v>30</v>
      </c>
      <c r="F6916" s="7" t="n">
        <v>72</v>
      </c>
      <c r="G6916" s="6" t="s">
        <v>31</v>
      </c>
      <c r="H6916" s="6" t="s">
        <v>31</v>
      </c>
      <c r="I6916" s="6" t="s">
        <v>517</v>
      </c>
      <c r="J6916" s="6" t="s">
        <v>31</v>
      </c>
      <c r="K6916" s="6" t="s">
        <v>31</v>
      </c>
      <c r="L6916" s="6" t="s">
        <v>31</v>
      </c>
      <c r="M6916" s="6" t="s">
        <v>31</v>
      </c>
      <c r="N6916" s="6" t="s">
        <v>31</v>
      </c>
      <c r="O6916" s="6" t="s">
        <v>31</v>
      </c>
      <c r="P6916" s="6" t="s">
        <v>166</v>
      </c>
      <c r="Q6916" s="6" t="s">
        <v>30</v>
      </c>
      <c r="R6916" s="6" t="s">
        <v>53</v>
      </c>
      <c r="S6916" s="8" t="n">
        <v>113.8</v>
      </c>
      <c r="T6916" s="8" t="n">
        <v>7845.8</v>
      </c>
      <c r="U6916" s="6" t="s">
        <v>30</v>
      </c>
      <c r="V6916" s="8" t="n">
        <f aca="false">IF(X6916="0-1 Year", ROUND(S6916/0.474, 2), IF(X6916="1-2 Years", ROUND(S6916/0.287, 2), ROUND(S6916/0.14, 2)))</f>
        <v>812.86</v>
      </c>
      <c r="W6916" s="6" t="str">
        <f aca="false">IF(V6916&gt;4000, "High", IF(V6916&gt;2000, "Medium", "Low"))</f>
        <v>Low</v>
      </c>
      <c r="X6916" s="9" t="s">
        <v>1765</v>
      </c>
      <c r="Y6916" s="10" t="n">
        <f aca="false">IF(U6916="Yes", 1, 0)</f>
        <v>0</v>
      </c>
      <c r="Z6916" s="10" t="n">
        <v>1</v>
      </c>
      <c r="AA6916" s="11" t="n">
        <f aca="false">MAX(0, ($S6916 * 0.35) - ($F6916 * 0.3))</f>
        <v>18.23</v>
      </c>
      <c r="AB6916" s="12" t="str">
        <f aca="false">IF(AA6916&gt;20,"High",IF(AA6916&gt;10,"Medium","Low"))</f>
        <v>Medium</v>
      </c>
    </row>
    <row r="6917" customFormat="false" ht="18.65" hidden="false" customHeight="false" outlineLevel="0" collapsed="false">
      <c r="A6917" s="5" t="s">
        <v>6961</v>
      </c>
      <c r="B6917" s="6" t="s">
        <v>29</v>
      </c>
      <c r="C6917" s="6" t="s">
        <v>30</v>
      </c>
      <c r="D6917" s="6" t="s">
        <v>31</v>
      </c>
      <c r="E6917" s="6" t="s">
        <v>31</v>
      </c>
      <c r="F6917" s="7" t="n">
        <v>72</v>
      </c>
      <c r="G6917" s="6" t="s">
        <v>31</v>
      </c>
      <c r="H6917" s="6" t="s">
        <v>31</v>
      </c>
      <c r="I6917" s="6" t="s">
        <v>517</v>
      </c>
      <c r="J6917" s="6" t="s">
        <v>31</v>
      </c>
      <c r="K6917" s="6" t="s">
        <v>30</v>
      </c>
      <c r="L6917" s="6" t="s">
        <v>31</v>
      </c>
      <c r="M6917" s="6" t="s">
        <v>30</v>
      </c>
      <c r="N6917" s="6" t="s">
        <v>31</v>
      </c>
      <c r="O6917" s="6" t="s">
        <v>31</v>
      </c>
      <c r="P6917" s="6" t="s">
        <v>33</v>
      </c>
      <c r="Q6917" s="6" t="s">
        <v>31</v>
      </c>
      <c r="R6917" s="6" t="s">
        <v>53</v>
      </c>
      <c r="S6917" s="8" t="n">
        <v>106.1</v>
      </c>
      <c r="T6917" s="8" t="n">
        <v>7848.5</v>
      </c>
      <c r="U6917" s="6" t="s">
        <v>30</v>
      </c>
      <c r="V6917" s="8" t="n">
        <f aca="false">IF(X6917="0-1 Year", ROUND(S6917/0.474, 2), IF(X6917="1-2 Years", ROUND(S6917/0.287, 2), ROUND(S6917/0.14, 2)))</f>
        <v>757.86</v>
      </c>
      <c r="W6917" s="6" t="str">
        <f aca="false">IF(V6917&gt;4000, "High", IF(V6917&gt;2000, "Medium", "Low"))</f>
        <v>Low</v>
      </c>
      <c r="X6917" s="9" t="s">
        <v>1765</v>
      </c>
      <c r="Y6917" s="10" t="n">
        <f aca="false">IF(U6917="Yes", 1, 0)</f>
        <v>0</v>
      </c>
      <c r="Z6917" s="10" t="n">
        <v>1</v>
      </c>
      <c r="AA6917" s="11" t="n">
        <f aca="false">MAX(0, ($S6917 * 0.35) - ($F6917 * 0.3))</f>
        <v>15.535</v>
      </c>
      <c r="AB6917" s="12" t="str">
        <f aca="false">IF(AA6917&gt;20,"High",IF(AA6917&gt;10,"Medium","Low"))</f>
        <v>Medium</v>
      </c>
    </row>
    <row r="6918" customFormat="false" ht="18.65" hidden="false" customHeight="false" outlineLevel="0" collapsed="false">
      <c r="A6918" s="5" t="s">
        <v>6962</v>
      </c>
      <c r="B6918" s="6" t="s">
        <v>29</v>
      </c>
      <c r="C6918" s="6" t="s">
        <v>30</v>
      </c>
      <c r="D6918" s="6" t="s">
        <v>31</v>
      </c>
      <c r="E6918" s="6" t="s">
        <v>31</v>
      </c>
      <c r="F6918" s="7" t="n">
        <v>68</v>
      </c>
      <c r="G6918" s="6" t="s">
        <v>31</v>
      </c>
      <c r="H6918" s="6" t="s">
        <v>31</v>
      </c>
      <c r="I6918" s="6" t="s">
        <v>517</v>
      </c>
      <c r="J6918" s="6" t="s">
        <v>31</v>
      </c>
      <c r="K6918" s="6" t="s">
        <v>31</v>
      </c>
      <c r="L6918" s="6" t="s">
        <v>31</v>
      </c>
      <c r="M6918" s="6" t="s">
        <v>31</v>
      </c>
      <c r="N6918" s="6" t="s">
        <v>31</v>
      </c>
      <c r="O6918" s="6" t="s">
        <v>31</v>
      </c>
      <c r="P6918" s="6" t="s">
        <v>166</v>
      </c>
      <c r="Q6918" s="6" t="s">
        <v>31</v>
      </c>
      <c r="R6918" s="6" t="s">
        <v>53</v>
      </c>
      <c r="S6918" s="8" t="n">
        <v>114.7</v>
      </c>
      <c r="T6918" s="8" t="n">
        <v>7849.85</v>
      </c>
      <c r="U6918" s="6" t="s">
        <v>30</v>
      </c>
      <c r="V6918" s="8" t="n">
        <f aca="false">IF(X6918="0-1 Year", ROUND(S6918/0.474, 2), IF(X6918="1-2 Years", ROUND(S6918/0.287, 2), ROUND(S6918/0.14, 2)))</f>
        <v>819.29</v>
      </c>
      <c r="W6918" s="6" t="str">
        <f aca="false">IF(V6918&gt;4000, "High", IF(V6918&gt;2000, "Medium", "Low"))</f>
        <v>Low</v>
      </c>
      <c r="X6918" s="9" t="s">
        <v>1765</v>
      </c>
      <c r="Y6918" s="10" t="n">
        <f aca="false">IF(U6918="Yes", 1, 0)</f>
        <v>0</v>
      </c>
      <c r="Z6918" s="10" t="n">
        <v>1</v>
      </c>
      <c r="AA6918" s="11" t="n">
        <f aca="false">MAX(0, ($S6918 * 0.35) - ($F6918 * 0.3))</f>
        <v>19.745</v>
      </c>
      <c r="AB6918" s="12" t="str">
        <f aca="false">IF(AA6918&gt;20,"High",IF(AA6918&gt;10,"Medium","Low"))</f>
        <v>Medium</v>
      </c>
    </row>
    <row r="6919" customFormat="false" ht="18.65" hidden="false" customHeight="false" outlineLevel="0" collapsed="false">
      <c r="A6919" s="5" t="s">
        <v>6963</v>
      </c>
      <c r="B6919" s="6" t="s">
        <v>29</v>
      </c>
      <c r="C6919" s="6" t="s">
        <v>30</v>
      </c>
      <c r="D6919" s="6" t="s">
        <v>31</v>
      </c>
      <c r="E6919" s="6" t="s">
        <v>30</v>
      </c>
      <c r="F6919" s="7" t="n">
        <v>72</v>
      </c>
      <c r="G6919" s="6" t="s">
        <v>31</v>
      </c>
      <c r="H6919" s="6" t="s">
        <v>31</v>
      </c>
      <c r="I6919" s="6" t="s">
        <v>517</v>
      </c>
      <c r="J6919" s="6" t="s">
        <v>31</v>
      </c>
      <c r="K6919" s="6" t="s">
        <v>31</v>
      </c>
      <c r="L6919" s="6" t="s">
        <v>30</v>
      </c>
      <c r="M6919" s="6" t="s">
        <v>31</v>
      </c>
      <c r="N6919" s="6" t="s">
        <v>31</v>
      </c>
      <c r="O6919" s="6" t="s">
        <v>31</v>
      </c>
      <c r="P6919" s="6" t="s">
        <v>166</v>
      </c>
      <c r="Q6919" s="6" t="s">
        <v>31</v>
      </c>
      <c r="R6919" s="6" t="s">
        <v>58</v>
      </c>
      <c r="S6919" s="8" t="n">
        <v>109.95</v>
      </c>
      <c r="T6919" s="8" t="n">
        <v>7852.4</v>
      </c>
      <c r="U6919" s="6" t="s">
        <v>30</v>
      </c>
      <c r="V6919" s="8" t="n">
        <f aca="false">IF(X6919="0-1 Year", ROUND(S6919/0.474, 2), IF(X6919="1-2 Years", ROUND(S6919/0.287, 2), ROUND(S6919/0.14, 2)))</f>
        <v>785.36</v>
      </c>
      <c r="W6919" s="6" t="str">
        <f aca="false">IF(V6919&gt;4000, "High", IF(V6919&gt;2000, "Medium", "Low"))</f>
        <v>Low</v>
      </c>
      <c r="X6919" s="9" t="s">
        <v>1765</v>
      </c>
      <c r="Y6919" s="10" t="n">
        <f aca="false">IF(U6919="Yes", 1, 0)</f>
        <v>0</v>
      </c>
      <c r="Z6919" s="10" t="n">
        <v>1</v>
      </c>
      <c r="AA6919" s="11" t="n">
        <f aca="false">MAX(0, ($S6919 * 0.35) - ($F6919 * 0.3))</f>
        <v>16.8825</v>
      </c>
      <c r="AB6919" s="12" t="str">
        <f aca="false">IF(AA6919&gt;20,"High",IF(AA6919&gt;10,"Medium","Low"))</f>
        <v>Medium</v>
      </c>
    </row>
    <row r="6920" customFormat="false" ht="18.65" hidden="false" customHeight="false" outlineLevel="0" collapsed="false">
      <c r="A6920" s="5" t="s">
        <v>6964</v>
      </c>
      <c r="B6920" s="6" t="s">
        <v>37</v>
      </c>
      <c r="C6920" s="6" t="s">
        <v>30</v>
      </c>
      <c r="D6920" s="6" t="s">
        <v>30</v>
      </c>
      <c r="E6920" s="6" t="s">
        <v>30</v>
      </c>
      <c r="F6920" s="7" t="n">
        <v>72</v>
      </c>
      <c r="G6920" s="6" t="s">
        <v>31</v>
      </c>
      <c r="H6920" s="6" t="s">
        <v>31</v>
      </c>
      <c r="I6920" s="6" t="s">
        <v>517</v>
      </c>
      <c r="J6920" s="6" t="s">
        <v>30</v>
      </c>
      <c r="K6920" s="6" t="s">
        <v>30</v>
      </c>
      <c r="L6920" s="6" t="s">
        <v>31</v>
      </c>
      <c r="M6920" s="6" t="s">
        <v>31</v>
      </c>
      <c r="N6920" s="6" t="s">
        <v>31</v>
      </c>
      <c r="O6920" s="6" t="s">
        <v>31</v>
      </c>
      <c r="P6920" s="6" t="s">
        <v>166</v>
      </c>
      <c r="Q6920" s="6" t="s">
        <v>31</v>
      </c>
      <c r="R6920" s="6" t="s">
        <v>58</v>
      </c>
      <c r="S6920" s="8" t="n">
        <v>107.5</v>
      </c>
      <c r="T6920" s="8" t="n">
        <v>7853.7</v>
      </c>
      <c r="U6920" s="6" t="s">
        <v>30</v>
      </c>
      <c r="V6920" s="8" t="n">
        <f aca="false">IF(X6920="0-1 Year", ROUND(S6920/0.474, 2), IF(X6920="1-2 Years", ROUND(S6920/0.287, 2), ROUND(S6920/0.14, 2)))</f>
        <v>767.86</v>
      </c>
      <c r="W6920" s="6" t="str">
        <f aca="false">IF(V6920&gt;4000, "High", IF(V6920&gt;2000, "Medium", "Low"))</f>
        <v>Low</v>
      </c>
      <c r="X6920" s="9" t="s">
        <v>1765</v>
      </c>
      <c r="Y6920" s="10" t="n">
        <f aca="false">IF(U6920="Yes", 1, 0)</f>
        <v>0</v>
      </c>
      <c r="Z6920" s="10" t="n">
        <v>1</v>
      </c>
      <c r="AA6920" s="11" t="n">
        <f aca="false">MAX(0, ($S6920 * 0.35) - ($F6920 * 0.3))</f>
        <v>16.025</v>
      </c>
      <c r="AB6920" s="12" t="str">
        <f aca="false">IF(AA6920&gt;20,"High",IF(AA6920&gt;10,"Medium","Low"))</f>
        <v>Medium</v>
      </c>
    </row>
    <row r="6921" customFormat="false" ht="18.65" hidden="false" customHeight="false" outlineLevel="0" collapsed="false">
      <c r="A6921" s="5" t="s">
        <v>6965</v>
      </c>
      <c r="B6921" s="6" t="s">
        <v>29</v>
      </c>
      <c r="C6921" s="6" t="s">
        <v>30</v>
      </c>
      <c r="D6921" s="6" t="s">
        <v>31</v>
      </c>
      <c r="E6921" s="6" t="s">
        <v>30</v>
      </c>
      <c r="F6921" s="7" t="n">
        <v>71</v>
      </c>
      <c r="G6921" s="6" t="s">
        <v>31</v>
      </c>
      <c r="H6921" s="6" t="s">
        <v>31</v>
      </c>
      <c r="I6921" s="6" t="s">
        <v>517</v>
      </c>
      <c r="J6921" s="6" t="s">
        <v>31</v>
      </c>
      <c r="K6921" s="6" t="s">
        <v>31</v>
      </c>
      <c r="L6921" s="6" t="s">
        <v>31</v>
      </c>
      <c r="M6921" s="6" t="s">
        <v>30</v>
      </c>
      <c r="N6921" s="6" t="s">
        <v>31</v>
      </c>
      <c r="O6921" s="6" t="s">
        <v>31</v>
      </c>
      <c r="P6921" s="6" t="s">
        <v>33</v>
      </c>
      <c r="Q6921" s="6" t="s">
        <v>31</v>
      </c>
      <c r="R6921" s="6" t="s">
        <v>39</v>
      </c>
      <c r="S6921" s="8" t="n">
        <v>109.6</v>
      </c>
      <c r="T6921" s="8" t="n">
        <v>7854.15</v>
      </c>
      <c r="U6921" s="6" t="s">
        <v>30</v>
      </c>
      <c r="V6921" s="8" t="n">
        <f aca="false">IF(X6921="0-1 Year", ROUND(S6921/0.474, 2), IF(X6921="1-2 Years", ROUND(S6921/0.287, 2), ROUND(S6921/0.14, 2)))</f>
        <v>782.86</v>
      </c>
      <c r="W6921" s="6" t="str">
        <f aca="false">IF(V6921&gt;4000, "High", IF(V6921&gt;2000, "Medium", "Low"))</f>
        <v>Low</v>
      </c>
      <c r="X6921" s="9" t="s">
        <v>1765</v>
      </c>
      <c r="Y6921" s="10" t="n">
        <f aca="false">IF(U6921="Yes", 1, 0)</f>
        <v>0</v>
      </c>
      <c r="Z6921" s="10" t="n">
        <v>1</v>
      </c>
      <c r="AA6921" s="11" t="n">
        <f aca="false">MAX(0, ($S6921 * 0.35) - ($F6921 * 0.3))</f>
        <v>17.06</v>
      </c>
      <c r="AB6921" s="12" t="str">
        <f aca="false">IF(AA6921&gt;20,"High",IF(AA6921&gt;10,"Medium","Low"))</f>
        <v>Medium</v>
      </c>
    </row>
    <row r="6922" customFormat="false" ht="18.65" hidden="false" customHeight="false" outlineLevel="0" collapsed="false">
      <c r="A6922" s="5" t="s">
        <v>6966</v>
      </c>
      <c r="B6922" s="6" t="s">
        <v>37</v>
      </c>
      <c r="C6922" s="6" t="s">
        <v>30</v>
      </c>
      <c r="D6922" s="6" t="s">
        <v>31</v>
      </c>
      <c r="E6922" s="6" t="s">
        <v>31</v>
      </c>
      <c r="F6922" s="7" t="n">
        <v>72</v>
      </c>
      <c r="G6922" s="6" t="s">
        <v>31</v>
      </c>
      <c r="H6922" s="6" t="s">
        <v>30</v>
      </c>
      <c r="I6922" s="6" t="s">
        <v>517</v>
      </c>
      <c r="J6922" s="6" t="s">
        <v>31</v>
      </c>
      <c r="K6922" s="6" t="s">
        <v>31</v>
      </c>
      <c r="L6922" s="6" t="s">
        <v>31</v>
      </c>
      <c r="M6922" s="6" t="s">
        <v>31</v>
      </c>
      <c r="N6922" s="6" t="s">
        <v>31</v>
      </c>
      <c r="O6922" s="6" t="s">
        <v>31</v>
      </c>
      <c r="P6922" s="6" t="s">
        <v>166</v>
      </c>
      <c r="Q6922" s="6" t="s">
        <v>31</v>
      </c>
      <c r="R6922" s="6" t="s">
        <v>58</v>
      </c>
      <c r="S6922" s="8" t="n">
        <v>109.5</v>
      </c>
      <c r="T6922" s="8" t="n">
        <v>7854.9</v>
      </c>
      <c r="U6922" s="6" t="s">
        <v>30</v>
      </c>
      <c r="V6922" s="8" t="n">
        <f aca="false">IF(X6922="0-1 Year", ROUND(S6922/0.474, 2), IF(X6922="1-2 Years", ROUND(S6922/0.287, 2), ROUND(S6922/0.14, 2)))</f>
        <v>782.14</v>
      </c>
      <c r="W6922" s="6" t="str">
        <f aca="false">IF(V6922&gt;4000, "High", IF(V6922&gt;2000, "Medium", "Low"))</f>
        <v>Low</v>
      </c>
      <c r="X6922" s="9" t="s">
        <v>1765</v>
      </c>
      <c r="Y6922" s="10" t="n">
        <f aca="false">IF(U6922="Yes", 1, 0)</f>
        <v>0</v>
      </c>
      <c r="Z6922" s="10" t="n">
        <v>1</v>
      </c>
      <c r="AA6922" s="11" t="n">
        <f aca="false">MAX(0, ($S6922 * 0.35) - ($F6922 * 0.3))</f>
        <v>16.725</v>
      </c>
      <c r="AB6922" s="12" t="str">
        <f aca="false">IF(AA6922&gt;20,"High",IF(AA6922&gt;10,"Medium","Low"))</f>
        <v>Medium</v>
      </c>
    </row>
    <row r="6923" customFormat="false" ht="18.65" hidden="false" customHeight="false" outlineLevel="0" collapsed="false">
      <c r="A6923" s="5" t="s">
        <v>6967</v>
      </c>
      <c r="B6923" s="6" t="s">
        <v>29</v>
      </c>
      <c r="C6923" s="6" t="s">
        <v>30</v>
      </c>
      <c r="D6923" s="6" t="s">
        <v>31</v>
      </c>
      <c r="E6923" s="6" t="s">
        <v>31</v>
      </c>
      <c r="F6923" s="7" t="n">
        <v>68</v>
      </c>
      <c r="G6923" s="6" t="s">
        <v>31</v>
      </c>
      <c r="H6923" s="6" t="s">
        <v>31</v>
      </c>
      <c r="I6923" s="6" t="s">
        <v>517</v>
      </c>
      <c r="J6923" s="6" t="s">
        <v>31</v>
      </c>
      <c r="K6923" s="6" t="s">
        <v>31</v>
      </c>
      <c r="L6923" s="6" t="s">
        <v>31</v>
      </c>
      <c r="M6923" s="6" t="s">
        <v>31</v>
      </c>
      <c r="N6923" s="6" t="s">
        <v>31</v>
      </c>
      <c r="O6923" s="6" t="s">
        <v>31</v>
      </c>
      <c r="P6923" s="6" t="s">
        <v>166</v>
      </c>
      <c r="Q6923" s="6" t="s">
        <v>31</v>
      </c>
      <c r="R6923" s="6" t="s">
        <v>39</v>
      </c>
      <c r="S6923" s="8" t="n">
        <v>113.15</v>
      </c>
      <c r="T6923" s="8" t="n">
        <v>7856</v>
      </c>
      <c r="U6923" s="6" t="s">
        <v>31</v>
      </c>
      <c r="V6923" s="8" t="n">
        <f aca="false">IF(X6923="0-1 Year", ROUND(S6923/0.474, 2), IF(X6923="1-2 Years", ROUND(S6923/0.287, 2), ROUND(S6923/0.14, 2)))</f>
        <v>808.21</v>
      </c>
      <c r="W6923" s="6" t="str">
        <f aca="false">IF(V6923&gt;4000, "High", IF(V6923&gt;2000, "Medium", "Low"))</f>
        <v>Low</v>
      </c>
      <c r="X6923" s="9" t="s">
        <v>1765</v>
      </c>
      <c r="Y6923" s="10" t="n">
        <f aca="false">IF(U6923="Yes", 1, 0)</f>
        <v>1</v>
      </c>
      <c r="Z6923" s="10" t="n">
        <v>1</v>
      </c>
      <c r="AA6923" s="11" t="n">
        <f aca="false">MAX(0, ($S6923 * 0.35) - ($F6923 * 0.3))</f>
        <v>19.2025</v>
      </c>
      <c r="AB6923" s="12" t="str">
        <f aca="false">IF(AA6923&gt;20,"High",IF(AA6923&gt;10,"Medium","Low"))</f>
        <v>Medium</v>
      </c>
    </row>
    <row r="6924" customFormat="false" ht="18.65" hidden="false" customHeight="false" outlineLevel="0" collapsed="false">
      <c r="A6924" s="5" t="s">
        <v>6968</v>
      </c>
      <c r="B6924" s="6" t="s">
        <v>29</v>
      </c>
      <c r="C6924" s="6" t="s">
        <v>31</v>
      </c>
      <c r="D6924" s="6" t="s">
        <v>31</v>
      </c>
      <c r="E6924" s="6" t="s">
        <v>31</v>
      </c>
      <c r="F6924" s="7" t="n">
        <v>66</v>
      </c>
      <c r="G6924" s="6" t="s">
        <v>31</v>
      </c>
      <c r="H6924" s="6" t="s">
        <v>31</v>
      </c>
      <c r="I6924" s="6" t="s">
        <v>517</v>
      </c>
      <c r="J6924" s="6" t="s">
        <v>31</v>
      </c>
      <c r="K6924" s="6" t="s">
        <v>31</v>
      </c>
      <c r="L6924" s="6" t="s">
        <v>31</v>
      </c>
      <c r="M6924" s="6" t="s">
        <v>31</v>
      </c>
      <c r="N6924" s="6" t="s">
        <v>31</v>
      </c>
      <c r="O6924" s="6" t="s">
        <v>31</v>
      </c>
      <c r="P6924" s="6" t="s">
        <v>33</v>
      </c>
      <c r="Q6924" s="6" t="s">
        <v>31</v>
      </c>
      <c r="R6924" s="6" t="s">
        <v>39</v>
      </c>
      <c r="S6924" s="8" t="n">
        <v>116.25</v>
      </c>
      <c r="T6924" s="8" t="n">
        <v>7862.25</v>
      </c>
      <c r="U6924" s="6" t="s">
        <v>30</v>
      </c>
      <c r="V6924" s="8" t="n">
        <f aca="false">IF(X6924="0-1 Year", ROUND(S6924/0.474, 2), IF(X6924="1-2 Years", ROUND(S6924/0.287, 2), ROUND(S6924/0.14, 2)))</f>
        <v>830.36</v>
      </c>
      <c r="W6924" s="6" t="str">
        <f aca="false">IF(V6924&gt;4000, "High", IF(V6924&gt;2000, "Medium", "Low"))</f>
        <v>Low</v>
      </c>
      <c r="X6924" s="9" t="s">
        <v>1765</v>
      </c>
      <c r="Y6924" s="10" t="n">
        <f aca="false">IF(U6924="Yes", 1, 0)</f>
        <v>0</v>
      </c>
      <c r="Z6924" s="10" t="n">
        <v>1</v>
      </c>
      <c r="AA6924" s="11" t="n">
        <f aca="false">MAX(0, ($S6924 * 0.35) - ($F6924 * 0.3))</f>
        <v>20.8875</v>
      </c>
      <c r="AB6924" s="12" t="str">
        <f aca="false">IF(AA6924&gt;20,"High",IF(AA6924&gt;10,"Medium","Low"))</f>
        <v>High</v>
      </c>
    </row>
    <row r="6925" customFormat="false" ht="18.65" hidden="false" customHeight="false" outlineLevel="0" collapsed="false">
      <c r="A6925" s="5" t="s">
        <v>6969</v>
      </c>
      <c r="B6925" s="6" t="s">
        <v>37</v>
      </c>
      <c r="C6925" s="6" t="s">
        <v>30</v>
      </c>
      <c r="D6925" s="6" t="s">
        <v>31</v>
      </c>
      <c r="E6925" s="6" t="s">
        <v>31</v>
      </c>
      <c r="F6925" s="7" t="n">
        <v>70</v>
      </c>
      <c r="G6925" s="6" t="s">
        <v>31</v>
      </c>
      <c r="H6925" s="6" t="s">
        <v>31</v>
      </c>
      <c r="I6925" s="6" t="s">
        <v>517</v>
      </c>
      <c r="J6925" s="6" t="s">
        <v>31</v>
      </c>
      <c r="K6925" s="6" t="s">
        <v>31</v>
      </c>
      <c r="L6925" s="6" t="s">
        <v>31</v>
      </c>
      <c r="M6925" s="6" t="s">
        <v>31</v>
      </c>
      <c r="N6925" s="6" t="s">
        <v>31</v>
      </c>
      <c r="O6925" s="6" t="s">
        <v>31</v>
      </c>
      <c r="P6925" s="6" t="s">
        <v>166</v>
      </c>
      <c r="Q6925" s="6" t="s">
        <v>31</v>
      </c>
      <c r="R6925" s="6" t="s">
        <v>58</v>
      </c>
      <c r="S6925" s="8" t="n">
        <v>113.05</v>
      </c>
      <c r="T6925" s="8" t="n">
        <v>7869.05</v>
      </c>
      <c r="U6925" s="6" t="s">
        <v>30</v>
      </c>
      <c r="V6925" s="8" t="n">
        <f aca="false">IF(X6925="0-1 Year", ROUND(S6925/0.474, 2), IF(X6925="1-2 Years", ROUND(S6925/0.287, 2), ROUND(S6925/0.14, 2)))</f>
        <v>807.5</v>
      </c>
      <c r="W6925" s="6" t="str">
        <f aca="false">IF(V6925&gt;4000, "High", IF(V6925&gt;2000, "Medium", "Low"))</f>
        <v>Low</v>
      </c>
      <c r="X6925" s="9" t="s">
        <v>1765</v>
      </c>
      <c r="Y6925" s="10" t="n">
        <f aca="false">IF(U6925="Yes", 1, 0)</f>
        <v>0</v>
      </c>
      <c r="Z6925" s="10" t="n">
        <v>1</v>
      </c>
      <c r="AA6925" s="11" t="n">
        <f aca="false">MAX(0, ($S6925 * 0.35) - ($F6925 * 0.3))</f>
        <v>18.5675</v>
      </c>
      <c r="AB6925" s="12" t="str">
        <f aca="false">IF(AA6925&gt;20,"High",IF(AA6925&gt;10,"Medium","Low"))</f>
        <v>Medium</v>
      </c>
    </row>
    <row r="6926" customFormat="false" ht="18.65" hidden="false" customHeight="false" outlineLevel="0" collapsed="false">
      <c r="A6926" s="5" t="s">
        <v>6970</v>
      </c>
      <c r="B6926" s="6" t="s">
        <v>29</v>
      </c>
      <c r="C6926" s="6" t="s">
        <v>30</v>
      </c>
      <c r="D6926" s="6" t="s">
        <v>31</v>
      </c>
      <c r="E6926" s="6" t="s">
        <v>30</v>
      </c>
      <c r="F6926" s="7" t="n">
        <v>72</v>
      </c>
      <c r="G6926" s="6" t="s">
        <v>31</v>
      </c>
      <c r="H6926" s="6" t="s">
        <v>31</v>
      </c>
      <c r="I6926" s="6" t="s">
        <v>517</v>
      </c>
      <c r="J6926" s="6" t="s">
        <v>31</v>
      </c>
      <c r="K6926" s="6" t="s">
        <v>31</v>
      </c>
      <c r="L6926" s="6" t="s">
        <v>30</v>
      </c>
      <c r="M6926" s="6" t="s">
        <v>31</v>
      </c>
      <c r="N6926" s="6" t="s">
        <v>31</v>
      </c>
      <c r="O6926" s="6" t="s">
        <v>31</v>
      </c>
      <c r="P6926" s="6" t="s">
        <v>166</v>
      </c>
      <c r="Q6926" s="6" t="s">
        <v>31</v>
      </c>
      <c r="R6926" s="6" t="s">
        <v>58</v>
      </c>
      <c r="S6926" s="8" t="n">
        <v>108.95</v>
      </c>
      <c r="T6926" s="8" t="n">
        <v>7875</v>
      </c>
      <c r="U6926" s="6" t="s">
        <v>30</v>
      </c>
      <c r="V6926" s="8" t="n">
        <f aca="false">IF(X6926="0-1 Year", ROUND(S6926/0.474, 2), IF(X6926="1-2 Years", ROUND(S6926/0.287, 2), ROUND(S6926/0.14, 2)))</f>
        <v>778.21</v>
      </c>
      <c r="W6926" s="6" t="str">
        <f aca="false">IF(V6926&gt;4000, "High", IF(V6926&gt;2000, "Medium", "Low"))</f>
        <v>Low</v>
      </c>
      <c r="X6926" s="9" t="s">
        <v>1765</v>
      </c>
      <c r="Y6926" s="10" t="n">
        <f aca="false">IF(U6926="Yes", 1, 0)</f>
        <v>0</v>
      </c>
      <c r="Z6926" s="10" t="n">
        <v>1</v>
      </c>
      <c r="AA6926" s="11" t="n">
        <f aca="false">MAX(0, ($S6926 * 0.35) - ($F6926 * 0.3))</f>
        <v>16.5325</v>
      </c>
      <c r="AB6926" s="12" t="str">
        <f aca="false">IF(AA6926&gt;20,"High",IF(AA6926&gt;10,"Medium","Low"))</f>
        <v>Medium</v>
      </c>
    </row>
    <row r="6927" customFormat="false" ht="18.65" hidden="false" customHeight="false" outlineLevel="0" collapsed="false">
      <c r="A6927" s="5" t="s">
        <v>6971</v>
      </c>
      <c r="B6927" s="6" t="s">
        <v>29</v>
      </c>
      <c r="C6927" s="6" t="s">
        <v>30</v>
      </c>
      <c r="D6927" s="6" t="s">
        <v>30</v>
      </c>
      <c r="E6927" s="6" t="s">
        <v>30</v>
      </c>
      <c r="F6927" s="7" t="n">
        <v>72</v>
      </c>
      <c r="G6927" s="6" t="s">
        <v>31</v>
      </c>
      <c r="H6927" s="6" t="s">
        <v>31</v>
      </c>
      <c r="I6927" s="6" t="s">
        <v>517</v>
      </c>
      <c r="J6927" s="6" t="s">
        <v>30</v>
      </c>
      <c r="K6927" s="6" t="s">
        <v>31</v>
      </c>
      <c r="L6927" s="6" t="s">
        <v>31</v>
      </c>
      <c r="M6927" s="6" t="s">
        <v>31</v>
      </c>
      <c r="N6927" s="6" t="s">
        <v>31</v>
      </c>
      <c r="O6927" s="6" t="s">
        <v>31</v>
      </c>
      <c r="P6927" s="6" t="s">
        <v>166</v>
      </c>
      <c r="Q6927" s="6" t="s">
        <v>30</v>
      </c>
      <c r="R6927" s="6" t="s">
        <v>53</v>
      </c>
      <c r="S6927" s="8" t="n">
        <v>109.2</v>
      </c>
      <c r="T6927" s="8" t="n">
        <v>7878.3</v>
      </c>
      <c r="U6927" s="6" t="s">
        <v>30</v>
      </c>
      <c r="V6927" s="8" t="n">
        <f aca="false">IF(X6927="0-1 Year", ROUND(S6927/0.474, 2), IF(X6927="1-2 Years", ROUND(S6927/0.287, 2), ROUND(S6927/0.14, 2)))</f>
        <v>780</v>
      </c>
      <c r="W6927" s="6" t="str">
        <f aca="false">IF(V6927&gt;4000, "High", IF(V6927&gt;2000, "Medium", "Low"))</f>
        <v>Low</v>
      </c>
      <c r="X6927" s="9" t="s">
        <v>1765</v>
      </c>
      <c r="Y6927" s="10" t="n">
        <f aca="false">IF(U6927="Yes", 1, 0)</f>
        <v>0</v>
      </c>
      <c r="Z6927" s="10" t="n">
        <v>1</v>
      </c>
      <c r="AA6927" s="11" t="n">
        <f aca="false">MAX(0, ($S6927 * 0.35) - ($F6927 * 0.3))</f>
        <v>16.62</v>
      </c>
      <c r="AB6927" s="12" t="str">
        <f aca="false">IF(AA6927&gt;20,"High",IF(AA6927&gt;10,"Medium","Low"))</f>
        <v>Medium</v>
      </c>
    </row>
    <row r="6928" customFormat="false" ht="18.65" hidden="false" customHeight="false" outlineLevel="0" collapsed="false">
      <c r="A6928" s="5" t="s">
        <v>6972</v>
      </c>
      <c r="B6928" s="6" t="s">
        <v>29</v>
      </c>
      <c r="C6928" s="6" t="s">
        <v>30</v>
      </c>
      <c r="D6928" s="6" t="s">
        <v>31</v>
      </c>
      <c r="E6928" s="6" t="s">
        <v>30</v>
      </c>
      <c r="F6928" s="7" t="n">
        <v>72</v>
      </c>
      <c r="G6928" s="6" t="s">
        <v>31</v>
      </c>
      <c r="H6928" s="6" t="s">
        <v>31</v>
      </c>
      <c r="I6928" s="6" t="s">
        <v>517</v>
      </c>
      <c r="J6928" s="6" t="s">
        <v>31</v>
      </c>
      <c r="K6928" s="6" t="s">
        <v>31</v>
      </c>
      <c r="L6928" s="6" t="s">
        <v>31</v>
      </c>
      <c r="M6928" s="6" t="s">
        <v>30</v>
      </c>
      <c r="N6928" s="6" t="s">
        <v>31</v>
      </c>
      <c r="O6928" s="6" t="s">
        <v>31</v>
      </c>
      <c r="P6928" s="6" t="s">
        <v>166</v>
      </c>
      <c r="Q6928" s="6" t="s">
        <v>31</v>
      </c>
      <c r="R6928" s="6" t="s">
        <v>39</v>
      </c>
      <c r="S6928" s="8" t="n">
        <v>109.65</v>
      </c>
      <c r="T6928" s="8" t="n">
        <v>7880.25</v>
      </c>
      <c r="U6928" s="6" t="s">
        <v>30</v>
      </c>
      <c r="V6928" s="8" t="n">
        <f aca="false">IF(X6928="0-1 Year", ROUND(S6928/0.474, 2), IF(X6928="1-2 Years", ROUND(S6928/0.287, 2), ROUND(S6928/0.14, 2)))</f>
        <v>783.21</v>
      </c>
      <c r="W6928" s="6" t="str">
        <f aca="false">IF(V6928&gt;4000, "High", IF(V6928&gt;2000, "Medium", "Low"))</f>
        <v>Low</v>
      </c>
      <c r="X6928" s="9" t="s">
        <v>1765</v>
      </c>
      <c r="Y6928" s="10" t="n">
        <f aca="false">IF(U6928="Yes", 1, 0)</f>
        <v>0</v>
      </c>
      <c r="Z6928" s="10" t="n">
        <v>1</v>
      </c>
      <c r="AA6928" s="11" t="n">
        <f aca="false">MAX(0, ($S6928 * 0.35) - ($F6928 * 0.3))</f>
        <v>16.7775</v>
      </c>
      <c r="AB6928" s="12" t="str">
        <f aca="false">IF(AA6928&gt;20,"High",IF(AA6928&gt;10,"Medium","Low"))</f>
        <v>Medium</v>
      </c>
    </row>
    <row r="6929" customFormat="false" ht="18.65" hidden="false" customHeight="false" outlineLevel="0" collapsed="false">
      <c r="A6929" s="5" t="s">
        <v>6973</v>
      </c>
      <c r="B6929" s="6" t="s">
        <v>37</v>
      </c>
      <c r="C6929" s="6" t="s">
        <v>30</v>
      </c>
      <c r="D6929" s="6" t="s">
        <v>31</v>
      </c>
      <c r="E6929" s="6" t="s">
        <v>30</v>
      </c>
      <c r="F6929" s="7" t="n">
        <v>72</v>
      </c>
      <c r="G6929" s="6" t="s">
        <v>31</v>
      </c>
      <c r="H6929" s="6" t="s">
        <v>31</v>
      </c>
      <c r="I6929" s="6" t="s">
        <v>517</v>
      </c>
      <c r="J6929" s="6" t="s">
        <v>31</v>
      </c>
      <c r="K6929" s="6" t="s">
        <v>30</v>
      </c>
      <c r="L6929" s="6" t="s">
        <v>31</v>
      </c>
      <c r="M6929" s="6" t="s">
        <v>31</v>
      </c>
      <c r="N6929" s="6" t="s">
        <v>31</v>
      </c>
      <c r="O6929" s="6" t="s">
        <v>31</v>
      </c>
      <c r="P6929" s="6" t="s">
        <v>166</v>
      </c>
      <c r="Q6929" s="6" t="s">
        <v>31</v>
      </c>
      <c r="R6929" s="6" t="s">
        <v>58</v>
      </c>
      <c r="S6929" s="8" t="n">
        <v>110.15</v>
      </c>
      <c r="T6929" s="8" t="n">
        <v>7881.2</v>
      </c>
      <c r="U6929" s="6" t="s">
        <v>30</v>
      </c>
      <c r="V6929" s="8" t="n">
        <f aca="false">IF(X6929="0-1 Year", ROUND(S6929/0.474, 2), IF(X6929="1-2 Years", ROUND(S6929/0.287, 2), ROUND(S6929/0.14, 2)))</f>
        <v>786.79</v>
      </c>
      <c r="W6929" s="6" t="str">
        <f aca="false">IF(V6929&gt;4000, "High", IF(V6929&gt;2000, "Medium", "Low"))</f>
        <v>Low</v>
      </c>
      <c r="X6929" s="9" t="s">
        <v>1765</v>
      </c>
      <c r="Y6929" s="10" t="n">
        <f aca="false">IF(U6929="Yes", 1, 0)</f>
        <v>0</v>
      </c>
      <c r="Z6929" s="10" t="n">
        <v>1</v>
      </c>
      <c r="AA6929" s="11" t="n">
        <f aca="false">MAX(0, ($S6929 * 0.35) - ($F6929 * 0.3))</f>
        <v>16.9525</v>
      </c>
      <c r="AB6929" s="12" t="str">
        <f aca="false">IF(AA6929&gt;20,"High",IF(AA6929&gt;10,"Medium","Low"))</f>
        <v>Medium</v>
      </c>
    </row>
    <row r="6930" customFormat="false" ht="18.65" hidden="false" customHeight="false" outlineLevel="0" collapsed="false">
      <c r="A6930" s="5" t="s">
        <v>6974</v>
      </c>
      <c r="B6930" s="6" t="s">
        <v>37</v>
      </c>
      <c r="C6930" s="6" t="s">
        <v>31</v>
      </c>
      <c r="D6930" s="6" t="s">
        <v>31</v>
      </c>
      <c r="E6930" s="6" t="s">
        <v>30</v>
      </c>
      <c r="F6930" s="7" t="n">
        <v>72</v>
      </c>
      <c r="G6930" s="6" t="s">
        <v>31</v>
      </c>
      <c r="H6930" s="6" t="s">
        <v>31</v>
      </c>
      <c r="I6930" s="6" t="s">
        <v>517</v>
      </c>
      <c r="J6930" s="6" t="s">
        <v>30</v>
      </c>
      <c r="K6930" s="6" t="s">
        <v>31</v>
      </c>
      <c r="L6930" s="6" t="s">
        <v>31</v>
      </c>
      <c r="M6930" s="6" t="s">
        <v>31</v>
      </c>
      <c r="N6930" s="6" t="s">
        <v>31</v>
      </c>
      <c r="O6930" s="6" t="s">
        <v>31</v>
      </c>
      <c r="P6930" s="6" t="s">
        <v>166</v>
      </c>
      <c r="Q6930" s="6" t="s">
        <v>31</v>
      </c>
      <c r="R6930" s="6" t="s">
        <v>58</v>
      </c>
      <c r="S6930" s="8" t="n">
        <v>110.8</v>
      </c>
      <c r="T6930" s="8" t="n">
        <v>7882.25</v>
      </c>
      <c r="U6930" s="6" t="s">
        <v>30</v>
      </c>
      <c r="V6930" s="8" t="n">
        <f aca="false">IF(X6930="0-1 Year", ROUND(S6930/0.474, 2), IF(X6930="1-2 Years", ROUND(S6930/0.287, 2), ROUND(S6930/0.14, 2)))</f>
        <v>791.43</v>
      </c>
      <c r="W6930" s="6" t="str">
        <f aca="false">IF(V6930&gt;4000, "High", IF(V6930&gt;2000, "Medium", "Low"))</f>
        <v>Low</v>
      </c>
      <c r="X6930" s="9" t="s">
        <v>1765</v>
      </c>
      <c r="Y6930" s="10" t="n">
        <f aca="false">IF(U6930="Yes", 1, 0)</f>
        <v>0</v>
      </c>
      <c r="Z6930" s="10" t="n">
        <v>1</v>
      </c>
      <c r="AA6930" s="11" t="n">
        <f aca="false">MAX(0, ($S6930 * 0.35) - ($F6930 * 0.3))</f>
        <v>17.18</v>
      </c>
      <c r="AB6930" s="12" t="str">
        <f aca="false">IF(AA6930&gt;20,"High",IF(AA6930&gt;10,"Medium","Low"))</f>
        <v>Medium</v>
      </c>
    </row>
    <row r="6931" customFormat="false" ht="18.65" hidden="false" customHeight="false" outlineLevel="0" collapsed="false">
      <c r="A6931" s="5" t="s">
        <v>6975</v>
      </c>
      <c r="B6931" s="6" t="s">
        <v>29</v>
      </c>
      <c r="C6931" s="6" t="s">
        <v>30</v>
      </c>
      <c r="D6931" s="6" t="s">
        <v>30</v>
      </c>
      <c r="E6931" s="6" t="s">
        <v>31</v>
      </c>
      <c r="F6931" s="7" t="n">
        <v>70</v>
      </c>
      <c r="G6931" s="6" t="s">
        <v>31</v>
      </c>
      <c r="H6931" s="6" t="s">
        <v>31</v>
      </c>
      <c r="I6931" s="6" t="s">
        <v>517</v>
      </c>
      <c r="J6931" s="6" t="s">
        <v>31</v>
      </c>
      <c r="K6931" s="6" t="s">
        <v>31</v>
      </c>
      <c r="L6931" s="6" t="s">
        <v>31</v>
      </c>
      <c r="M6931" s="6" t="s">
        <v>31</v>
      </c>
      <c r="N6931" s="6" t="s">
        <v>31</v>
      </c>
      <c r="O6931" s="6" t="s">
        <v>31</v>
      </c>
      <c r="P6931" s="6" t="s">
        <v>166</v>
      </c>
      <c r="Q6931" s="6" t="s">
        <v>31</v>
      </c>
      <c r="R6931" s="6" t="s">
        <v>39</v>
      </c>
      <c r="S6931" s="8" t="n">
        <v>114.6</v>
      </c>
      <c r="T6931" s="8" t="n">
        <v>7882.5</v>
      </c>
      <c r="U6931" s="6" t="s">
        <v>30</v>
      </c>
      <c r="V6931" s="8" t="n">
        <f aca="false">IF(X6931="0-1 Year", ROUND(S6931/0.474, 2), IF(X6931="1-2 Years", ROUND(S6931/0.287, 2), ROUND(S6931/0.14, 2)))</f>
        <v>818.57</v>
      </c>
      <c r="W6931" s="6" t="str">
        <f aca="false">IF(V6931&gt;4000, "High", IF(V6931&gt;2000, "Medium", "Low"))</f>
        <v>Low</v>
      </c>
      <c r="X6931" s="9" t="s">
        <v>1765</v>
      </c>
      <c r="Y6931" s="10" t="n">
        <f aca="false">IF(U6931="Yes", 1, 0)</f>
        <v>0</v>
      </c>
      <c r="Z6931" s="10" t="n">
        <v>1</v>
      </c>
      <c r="AA6931" s="11" t="n">
        <f aca="false">MAX(0, ($S6931 * 0.35) - ($F6931 * 0.3))</f>
        <v>19.11</v>
      </c>
      <c r="AB6931" s="12" t="str">
        <f aca="false">IF(AA6931&gt;20,"High",IF(AA6931&gt;10,"Medium","Low"))</f>
        <v>Medium</v>
      </c>
    </row>
    <row r="6932" customFormat="false" ht="18.65" hidden="false" customHeight="false" outlineLevel="0" collapsed="false">
      <c r="A6932" s="5" t="s">
        <v>6976</v>
      </c>
      <c r="B6932" s="6" t="s">
        <v>37</v>
      </c>
      <c r="C6932" s="6" t="s">
        <v>30</v>
      </c>
      <c r="D6932" s="6" t="s">
        <v>31</v>
      </c>
      <c r="E6932" s="6" t="s">
        <v>31</v>
      </c>
      <c r="F6932" s="7" t="n">
        <v>72</v>
      </c>
      <c r="G6932" s="6" t="s">
        <v>31</v>
      </c>
      <c r="H6932" s="6" t="s">
        <v>31</v>
      </c>
      <c r="I6932" s="6" t="s">
        <v>517</v>
      </c>
      <c r="J6932" s="6" t="s">
        <v>31</v>
      </c>
      <c r="K6932" s="6" t="s">
        <v>31</v>
      </c>
      <c r="L6932" s="6" t="s">
        <v>31</v>
      </c>
      <c r="M6932" s="6" t="s">
        <v>30</v>
      </c>
      <c r="N6932" s="6" t="s">
        <v>31</v>
      </c>
      <c r="O6932" s="6" t="s">
        <v>31</v>
      </c>
      <c r="P6932" s="6" t="s">
        <v>166</v>
      </c>
      <c r="Q6932" s="6" t="s">
        <v>30</v>
      </c>
      <c r="R6932" s="6" t="s">
        <v>58</v>
      </c>
      <c r="S6932" s="8" t="n">
        <v>109.55</v>
      </c>
      <c r="T6932" s="8" t="n">
        <v>7887.25</v>
      </c>
      <c r="U6932" s="6" t="s">
        <v>30</v>
      </c>
      <c r="V6932" s="8" t="n">
        <f aca="false">IF(X6932="0-1 Year", ROUND(S6932/0.474, 2), IF(X6932="1-2 Years", ROUND(S6932/0.287, 2), ROUND(S6932/0.14, 2)))</f>
        <v>782.5</v>
      </c>
      <c r="W6932" s="6" t="str">
        <f aca="false">IF(V6932&gt;4000, "High", IF(V6932&gt;2000, "Medium", "Low"))</f>
        <v>Low</v>
      </c>
      <c r="X6932" s="9" t="s">
        <v>1765</v>
      </c>
      <c r="Y6932" s="10" t="n">
        <f aca="false">IF(U6932="Yes", 1, 0)</f>
        <v>0</v>
      </c>
      <c r="Z6932" s="10" t="n">
        <v>1</v>
      </c>
      <c r="AA6932" s="11" t="n">
        <f aca="false">MAX(0, ($S6932 * 0.35) - ($F6932 * 0.3))</f>
        <v>16.7425</v>
      </c>
      <c r="AB6932" s="12" t="str">
        <f aca="false">IF(AA6932&gt;20,"High",IF(AA6932&gt;10,"Medium","Low"))</f>
        <v>Medium</v>
      </c>
    </row>
    <row r="6933" customFormat="false" ht="18.65" hidden="false" customHeight="false" outlineLevel="0" collapsed="false">
      <c r="A6933" s="5" t="s">
        <v>6977</v>
      </c>
      <c r="B6933" s="6" t="s">
        <v>37</v>
      </c>
      <c r="C6933" s="6" t="s">
        <v>30</v>
      </c>
      <c r="D6933" s="6" t="s">
        <v>31</v>
      </c>
      <c r="E6933" s="6" t="s">
        <v>31</v>
      </c>
      <c r="F6933" s="7" t="n">
        <v>69</v>
      </c>
      <c r="G6933" s="6" t="s">
        <v>31</v>
      </c>
      <c r="H6933" s="6" t="s">
        <v>31</v>
      </c>
      <c r="I6933" s="6" t="s">
        <v>517</v>
      </c>
      <c r="J6933" s="6" t="s">
        <v>31</v>
      </c>
      <c r="K6933" s="6" t="s">
        <v>31</v>
      </c>
      <c r="L6933" s="6" t="s">
        <v>31</v>
      </c>
      <c r="M6933" s="6" t="s">
        <v>31</v>
      </c>
      <c r="N6933" s="6" t="s">
        <v>31</v>
      </c>
      <c r="O6933" s="6" t="s">
        <v>31</v>
      </c>
      <c r="P6933" s="6" t="s">
        <v>166</v>
      </c>
      <c r="Q6933" s="6" t="s">
        <v>30</v>
      </c>
      <c r="R6933" s="6" t="s">
        <v>58</v>
      </c>
      <c r="S6933" s="8" t="n">
        <v>113.25</v>
      </c>
      <c r="T6933" s="8" t="n">
        <v>7895.15</v>
      </c>
      <c r="U6933" s="6" t="s">
        <v>30</v>
      </c>
      <c r="V6933" s="8" t="n">
        <f aca="false">IF(X6933="0-1 Year", ROUND(S6933/0.474, 2), IF(X6933="1-2 Years", ROUND(S6933/0.287, 2), ROUND(S6933/0.14, 2)))</f>
        <v>808.93</v>
      </c>
      <c r="W6933" s="6" t="str">
        <f aca="false">IF(V6933&gt;4000, "High", IF(V6933&gt;2000, "Medium", "Low"))</f>
        <v>Low</v>
      </c>
      <c r="X6933" s="9" t="s">
        <v>1765</v>
      </c>
      <c r="Y6933" s="10" t="n">
        <f aca="false">IF(U6933="Yes", 1, 0)</f>
        <v>0</v>
      </c>
      <c r="Z6933" s="10" t="n">
        <v>1</v>
      </c>
      <c r="AA6933" s="11" t="n">
        <f aca="false">MAX(0, ($S6933 * 0.35) - ($F6933 * 0.3))</f>
        <v>18.9375</v>
      </c>
      <c r="AB6933" s="12" t="str">
        <f aca="false">IF(AA6933&gt;20,"High",IF(AA6933&gt;10,"Medium","Low"))</f>
        <v>Medium</v>
      </c>
    </row>
    <row r="6934" customFormat="false" ht="18.65" hidden="false" customHeight="false" outlineLevel="0" collapsed="false">
      <c r="A6934" s="5" t="s">
        <v>6978</v>
      </c>
      <c r="B6934" s="6" t="s">
        <v>29</v>
      </c>
      <c r="C6934" s="6" t="s">
        <v>31</v>
      </c>
      <c r="D6934" s="6" t="s">
        <v>31</v>
      </c>
      <c r="E6934" s="6" t="s">
        <v>30</v>
      </c>
      <c r="F6934" s="7" t="n">
        <v>72</v>
      </c>
      <c r="G6934" s="6" t="s">
        <v>31</v>
      </c>
      <c r="H6934" s="6" t="s">
        <v>31</v>
      </c>
      <c r="I6934" s="6" t="s">
        <v>517</v>
      </c>
      <c r="J6934" s="6" t="s">
        <v>30</v>
      </c>
      <c r="K6934" s="6" t="s">
        <v>31</v>
      </c>
      <c r="L6934" s="6" t="s">
        <v>31</v>
      </c>
      <c r="M6934" s="6" t="s">
        <v>31</v>
      </c>
      <c r="N6934" s="6" t="s">
        <v>31</v>
      </c>
      <c r="O6934" s="6" t="s">
        <v>31</v>
      </c>
      <c r="P6934" s="6" t="s">
        <v>166</v>
      </c>
      <c r="Q6934" s="6" t="s">
        <v>30</v>
      </c>
      <c r="R6934" s="6" t="s">
        <v>58</v>
      </c>
      <c r="S6934" s="8" t="n">
        <v>109.7</v>
      </c>
      <c r="T6934" s="8" t="n">
        <v>7898.45</v>
      </c>
      <c r="U6934" s="6" t="s">
        <v>30</v>
      </c>
      <c r="V6934" s="8" t="n">
        <f aca="false">IF(X6934="0-1 Year", ROUND(S6934/0.474, 2), IF(X6934="1-2 Years", ROUND(S6934/0.287, 2), ROUND(S6934/0.14, 2)))</f>
        <v>783.57</v>
      </c>
      <c r="W6934" s="6" t="str">
        <f aca="false">IF(V6934&gt;4000, "High", IF(V6934&gt;2000, "Medium", "Low"))</f>
        <v>Low</v>
      </c>
      <c r="X6934" s="9" t="s">
        <v>1765</v>
      </c>
      <c r="Y6934" s="10" t="n">
        <f aca="false">IF(U6934="Yes", 1, 0)</f>
        <v>0</v>
      </c>
      <c r="Z6934" s="10" t="n">
        <v>1</v>
      </c>
      <c r="AA6934" s="11" t="n">
        <f aca="false">MAX(0, ($S6934 * 0.35) - ($F6934 * 0.3))</f>
        <v>16.795</v>
      </c>
      <c r="AB6934" s="12" t="str">
        <f aca="false">IF(AA6934&gt;20,"High",IF(AA6934&gt;10,"Medium","Low"))</f>
        <v>Medium</v>
      </c>
    </row>
    <row r="6935" customFormat="false" ht="18.65" hidden="false" customHeight="false" outlineLevel="0" collapsed="false">
      <c r="A6935" s="5" t="s">
        <v>6979</v>
      </c>
      <c r="B6935" s="6" t="s">
        <v>37</v>
      </c>
      <c r="C6935" s="6" t="s">
        <v>31</v>
      </c>
      <c r="D6935" s="6" t="s">
        <v>31</v>
      </c>
      <c r="E6935" s="6" t="s">
        <v>30</v>
      </c>
      <c r="F6935" s="7" t="n">
        <v>71</v>
      </c>
      <c r="G6935" s="6" t="s">
        <v>31</v>
      </c>
      <c r="H6935" s="6" t="s">
        <v>30</v>
      </c>
      <c r="I6935" s="6" t="s">
        <v>517</v>
      </c>
      <c r="J6935" s="6" t="s">
        <v>31</v>
      </c>
      <c r="K6935" s="6" t="s">
        <v>31</v>
      </c>
      <c r="L6935" s="6" t="s">
        <v>31</v>
      </c>
      <c r="M6935" s="6" t="s">
        <v>31</v>
      </c>
      <c r="N6935" s="6" t="s">
        <v>31</v>
      </c>
      <c r="O6935" s="6" t="s">
        <v>31</v>
      </c>
      <c r="P6935" s="6" t="s">
        <v>166</v>
      </c>
      <c r="Q6935" s="6" t="s">
        <v>31</v>
      </c>
      <c r="R6935" s="6" t="s">
        <v>53</v>
      </c>
      <c r="S6935" s="8" t="n">
        <v>109.7</v>
      </c>
      <c r="T6935" s="8" t="n">
        <v>7904.25</v>
      </c>
      <c r="U6935" s="6" t="s">
        <v>30</v>
      </c>
      <c r="V6935" s="8" t="n">
        <f aca="false">IF(X6935="0-1 Year", ROUND(S6935/0.474, 2), IF(X6935="1-2 Years", ROUND(S6935/0.287, 2), ROUND(S6935/0.14, 2)))</f>
        <v>783.57</v>
      </c>
      <c r="W6935" s="6" t="str">
        <f aca="false">IF(V6935&gt;4000, "High", IF(V6935&gt;2000, "Medium", "Low"))</f>
        <v>Low</v>
      </c>
      <c r="X6935" s="9" t="s">
        <v>1765</v>
      </c>
      <c r="Y6935" s="10" t="n">
        <f aca="false">IF(U6935="Yes", 1, 0)</f>
        <v>0</v>
      </c>
      <c r="Z6935" s="10" t="n">
        <v>1</v>
      </c>
      <c r="AA6935" s="11" t="n">
        <f aca="false">MAX(0, ($S6935 * 0.35) - ($F6935 * 0.3))</f>
        <v>17.095</v>
      </c>
      <c r="AB6935" s="12" t="str">
        <f aca="false">IF(AA6935&gt;20,"High",IF(AA6935&gt;10,"Medium","Low"))</f>
        <v>Medium</v>
      </c>
    </row>
    <row r="6936" customFormat="false" ht="18.65" hidden="false" customHeight="false" outlineLevel="0" collapsed="false">
      <c r="A6936" s="5" t="s">
        <v>6980</v>
      </c>
      <c r="B6936" s="6" t="s">
        <v>29</v>
      </c>
      <c r="C6936" s="6" t="s">
        <v>30</v>
      </c>
      <c r="D6936" s="6" t="s">
        <v>31</v>
      </c>
      <c r="E6936" s="6" t="s">
        <v>31</v>
      </c>
      <c r="F6936" s="7" t="n">
        <v>72</v>
      </c>
      <c r="G6936" s="6" t="s">
        <v>31</v>
      </c>
      <c r="H6936" s="6" t="s">
        <v>31</v>
      </c>
      <c r="I6936" s="6" t="s">
        <v>517</v>
      </c>
      <c r="J6936" s="6" t="s">
        <v>31</v>
      </c>
      <c r="K6936" s="6" t="s">
        <v>31</v>
      </c>
      <c r="L6936" s="6" t="s">
        <v>30</v>
      </c>
      <c r="M6936" s="6" t="s">
        <v>31</v>
      </c>
      <c r="N6936" s="6" t="s">
        <v>31</v>
      </c>
      <c r="O6936" s="6" t="s">
        <v>31</v>
      </c>
      <c r="P6936" s="6" t="s">
        <v>166</v>
      </c>
      <c r="Q6936" s="6" t="s">
        <v>31</v>
      </c>
      <c r="R6936" s="6" t="s">
        <v>58</v>
      </c>
      <c r="S6936" s="8" t="n">
        <v>107.7</v>
      </c>
      <c r="T6936" s="8" t="n">
        <v>7919.8</v>
      </c>
      <c r="U6936" s="6" t="s">
        <v>30</v>
      </c>
      <c r="V6936" s="8" t="n">
        <f aca="false">IF(X6936="0-1 Year", ROUND(S6936/0.474, 2), IF(X6936="1-2 Years", ROUND(S6936/0.287, 2), ROUND(S6936/0.14, 2)))</f>
        <v>769.29</v>
      </c>
      <c r="W6936" s="6" t="str">
        <f aca="false">IF(V6936&gt;4000, "High", IF(V6936&gt;2000, "Medium", "Low"))</f>
        <v>Low</v>
      </c>
      <c r="X6936" s="9" t="s">
        <v>1765</v>
      </c>
      <c r="Y6936" s="10" t="n">
        <f aca="false">IF(U6936="Yes", 1, 0)</f>
        <v>0</v>
      </c>
      <c r="Z6936" s="10" t="n">
        <v>1</v>
      </c>
      <c r="AA6936" s="11" t="n">
        <f aca="false">MAX(0, ($S6936 * 0.35) - ($F6936 * 0.3))</f>
        <v>16.095</v>
      </c>
      <c r="AB6936" s="12" t="str">
        <f aca="false">IF(AA6936&gt;20,"High",IF(AA6936&gt;10,"Medium","Low"))</f>
        <v>Medium</v>
      </c>
    </row>
    <row r="6937" customFormat="false" ht="18.65" hidden="false" customHeight="false" outlineLevel="0" collapsed="false">
      <c r="A6937" s="5" t="s">
        <v>6981</v>
      </c>
      <c r="B6937" s="6" t="s">
        <v>29</v>
      </c>
      <c r="C6937" s="6" t="s">
        <v>31</v>
      </c>
      <c r="D6937" s="6" t="s">
        <v>31</v>
      </c>
      <c r="E6937" s="6" t="s">
        <v>30</v>
      </c>
      <c r="F6937" s="7" t="n">
        <v>72</v>
      </c>
      <c r="G6937" s="6" t="s">
        <v>31</v>
      </c>
      <c r="H6937" s="6" t="s">
        <v>31</v>
      </c>
      <c r="I6937" s="6" t="s">
        <v>517</v>
      </c>
      <c r="J6937" s="6" t="s">
        <v>31</v>
      </c>
      <c r="K6937" s="6" t="s">
        <v>31</v>
      </c>
      <c r="L6937" s="6" t="s">
        <v>31</v>
      </c>
      <c r="M6937" s="6" t="s">
        <v>30</v>
      </c>
      <c r="N6937" s="6" t="s">
        <v>31</v>
      </c>
      <c r="O6937" s="6" t="s">
        <v>31</v>
      </c>
      <c r="P6937" s="6" t="s">
        <v>166</v>
      </c>
      <c r="Q6937" s="6" t="s">
        <v>31</v>
      </c>
      <c r="R6937" s="6" t="s">
        <v>53</v>
      </c>
      <c r="S6937" s="8" t="n">
        <v>109.55</v>
      </c>
      <c r="T6937" s="8" t="n">
        <v>7920.7</v>
      </c>
      <c r="U6937" s="6" t="s">
        <v>30</v>
      </c>
      <c r="V6937" s="8" t="n">
        <f aca="false">IF(X6937="0-1 Year", ROUND(S6937/0.474, 2), IF(X6937="1-2 Years", ROUND(S6937/0.287, 2), ROUND(S6937/0.14, 2)))</f>
        <v>782.5</v>
      </c>
      <c r="W6937" s="6" t="str">
        <f aca="false">IF(V6937&gt;4000, "High", IF(V6937&gt;2000, "Medium", "Low"))</f>
        <v>Low</v>
      </c>
      <c r="X6937" s="9" t="s">
        <v>1765</v>
      </c>
      <c r="Y6937" s="10" t="n">
        <f aca="false">IF(U6937="Yes", 1, 0)</f>
        <v>0</v>
      </c>
      <c r="Z6937" s="10" t="n">
        <v>1</v>
      </c>
      <c r="AA6937" s="11" t="n">
        <f aca="false">MAX(0, ($S6937 * 0.35) - ($F6937 * 0.3))</f>
        <v>16.7425</v>
      </c>
      <c r="AB6937" s="12" t="str">
        <f aca="false">IF(AA6937&gt;20,"High",IF(AA6937&gt;10,"Medium","Low"))</f>
        <v>Medium</v>
      </c>
    </row>
    <row r="6938" customFormat="false" ht="18.65" hidden="false" customHeight="false" outlineLevel="0" collapsed="false">
      <c r="A6938" s="5" t="s">
        <v>6982</v>
      </c>
      <c r="B6938" s="6" t="s">
        <v>29</v>
      </c>
      <c r="C6938" s="6" t="s">
        <v>30</v>
      </c>
      <c r="D6938" s="6" t="s">
        <v>31</v>
      </c>
      <c r="E6938" s="6" t="s">
        <v>31</v>
      </c>
      <c r="F6938" s="7" t="n">
        <v>72</v>
      </c>
      <c r="G6938" s="6" t="s">
        <v>31</v>
      </c>
      <c r="H6938" s="6" t="s">
        <v>31</v>
      </c>
      <c r="I6938" s="6" t="s">
        <v>517</v>
      </c>
      <c r="J6938" s="6" t="s">
        <v>30</v>
      </c>
      <c r="K6938" s="6" t="s">
        <v>31</v>
      </c>
      <c r="L6938" s="6" t="s">
        <v>31</v>
      </c>
      <c r="M6938" s="6" t="s">
        <v>31</v>
      </c>
      <c r="N6938" s="6" t="s">
        <v>31</v>
      </c>
      <c r="O6938" s="6" t="s">
        <v>31</v>
      </c>
      <c r="P6938" s="6" t="s">
        <v>166</v>
      </c>
      <c r="Q6938" s="6" t="s">
        <v>30</v>
      </c>
      <c r="R6938" s="6" t="s">
        <v>58</v>
      </c>
      <c r="S6938" s="8" t="n">
        <v>110.9</v>
      </c>
      <c r="T6938" s="8" t="n">
        <v>7922.75</v>
      </c>
      <c r="U6938" s="6" t="s">
        <v>30</v>
      </c>
      <c r="V6938" s="8" t="n">
        <f aca="false">IF(X6938="0-1 Year", ROUND(S6938/0.474, 2), IF(X6938="1-2 Years", ROUND(S6938/0.287, 2), ROUND(S6938/0.14, 2)))</f>
        <v>792.14</v>
      </c>
      <c r="W6938" s="6" t="str">
        <f aca="false">IF(V6938&gt;4000, "High", IF(V6938&gt;2000, "Medium", "Low"))</f>
        <v>Low</v>
      </c>
      <c r="X6938" s="9" t="s">
        <v>1765</v>
      </c>
      <c r="Y6938" s="10" t="n">
        <f aca="false">IF(U6938="Yes", 1, 0)</f>
        <v>0</v>
      </c>
      <c r="Z6938" s="10" t="n">
        <v>1</v>
      </c>
      <c r="AA6938" s="11" t="n">
        <f aca="false">MAX(0, ($S6938 * 0.35) - ($F6938 * 0.3))</f>
        <v>17.215</v>
      </c>
      <c r="AB6938" s="12" t="str">
        <f aca="false">IF(AA6938&gt;20,"High",IF(AA6938&gt;10,"Medium","Low"))</f>
        <v>Medium</v>
      </c>
    </row>
    <row r="6939" customFormat="false" ht="18.65" hidden="false" customHeight="false" outlineLevel="0" collapsed="false">
      <c r="A6939" s="5" t="s">
        <v>6983</v>
      </c>
      <c r="B6939" s="6" t="s">
        <v>37</v>
      </c>
      <c r="C6939" s="6" t="s">
        <v>30</v>
      </c>
      <c r="D6939" s="6" t="s">
        <v>31</v>
      </c>
      <c r="E6939" s="6" t="s">
        <v>31</v>
      </c>
      <c r="F6939" s="7" t="n">
        <v>70</v>
      </c>
      <c r="G6939" s="6" t="s">
        <v>31</v>
      </c>
      <c r="H6939" s="6" t="s">
        <v>31</v>
      </c>
      <c r="I6939" s="6" t="s">
        <v>517</v>
      </c>
      <c r="J6939" s="6" t="s">
        <v>31</v>
      </c>
      <c r="K6939" s="6" t="s">
        <v>31</v>
      </c>
      <c r="L6939" s="6" t="s">
        <v>31</v>
      </c>
      <c r="M6939" s="6" t="s">
        <v>30</v>
      </c>
      <c r="N6939" s="6" t="s">
        <v>31</v>
      </c>
      <c r="O6939" s="6" t="s">
        <v>31</v>
      </c>
      <c r="P6939" s="6" t="s">
        <v>33</v>
      </c>
      <c r="Q6939" s="6" t="s">
        <v>31</v>
      </c>
      <c r="R6939" s="6" t="s">
        <v>58</v>
      </c>
      <c r="S6939" s="8" t="n">
        <v>108.15</v>
      </c>
      <c r="T6939" s="8" t="n">
        <v>7930.55</v>
      </c>
      <c r="U6939" s="6" t="s">
        <v>30</v>
      </c>
      <c r="V6939" s="8" t="n">
        <f aca="false">IF(X6939="0-1 Year", ROUND(S6939/0.474, 2), IF(X6939="1-2 Years", ROUND(S6939/0.287, 2), ROUND(S6939/0.14, 2)))</f>
        <v>772.5</v>
      </c>
      <c r="W6939" s="6" t="str">
        <f aca="false">IF(V6939&gt;4000, "High", IF(V6939&gt;2000, "Medium", "Low"))</f>
        <v>Low</v>
      </c>
      <c r="X6939" s="9" t="s">
        <v>1765</v>
      </c>
      <c r="Y6939" s="10" t="n">
        <f aca="false">IF(U6939="Yes", 1, 0)</f>
        <v>0</v>
      </c>
      <c r="Z6939" s="10" t="n">
        <v>1</v>
      </c>
      <c r="AA6939" s="11" t="n">
        <f aca="false">MAX(0, ($S6939 * 0.35) - ($F6939 * 0.3))</f>
        <v>16.8525</v>
      </c>
      <c r="AB6939" s="12" t="str">
        <f aca="false">IF(AA6939&gt;20,"High",IF(AA6939&gt;10,"Medium","Low"))</f>
        <v>Medium</v>
      </c>
    </row>
    <row r="6940" customFormat="false" ht="18.65" hidden="false" customHeight="false" outlineLevel="0" collapsed="false">
      <c r="A6940" s="5" t="s">
        <v>6984</v>
      </c>
      <c r="B6940" s="6" t="s">
        <v>29</v>
      </c>
      <c r="C6940" s="6" t="s">
        <v>31</v>
      </c>
      <c r="D6940" s="6" t="s">
        <v>31</v>
      </c>
      <c r="E6940" s="6" t="s">
        <v>30</v>
      </c>
      <c r="F6940" s="7" t="n">
        <v>72</v>
      </c>
      <c r="G6940" s="6" t="s">
        <v>31</v>
      </c>
      <c r="H6940" s="6" t="s">
        <v>31</v>
      </c>
      <c r="I6940" s="6" t="s">
        <v>517</v>
      </c>
      <c r="J6940" s="6" t="s">
        <v>30</v>
      </c>
      <c r="K6940" s="6" t="s">
        <v>31</v>
      </c>
      <c r="L6940" s="6" t="s">
        <v>31</v>
      </c>
      <c r="M6940" s="6" t="s">
        <v>31</v>
      </c>
      <c r="N6940" s="6" t="s">
        <v>31</v>
      </c>
      <c r="O6940" s="6" t="s">
        <v>31</v>
      </c>
      <c r="P6940" s="6" t="s">
        <v>166</v>
      </c>
      <c r="Q6940" s="6" t="s">
        <v>31</v>
      </c>
      <c r="R6940" s="6" t="s">
        <v>53</v>
      </c>
      <c r="S6940" s="8" t="n">
        <v>109.75</v>
      </c>
      <c r="T6940" s="8" t="n">
        <v>7932.5</v>
      </c>
      <c r="U6940" s="6" t="s">
        <v>30</v>
      </c>
      <c r="V6940" s="8" t="n">
        <f aca="false">IF(X6940="0-1 Year", ROUND(S6940/0.474, 2), IF(X6940="1-2 Years", ROUND(S6940/0.287, 2), ROUND(S6940/0.14, 2)))</f>
        <v>783.93</v>
      </c>
      <c r="W6940" s="6" t="str">
        <f aca="false">IF(V6940&gt;4000, "High", IF(V6940&gt;2000, "Medium", "Low"))</f>
        <v>Low</v>
      </c>
      <c r="X6940" s="9" t="s">
        <v>1765</v>
      </c>
      <c r="Y6940" s="10" t="n">
        <f aca="false">IF(U6940="Yes", 1, 0)</f>
        <v>0</v>
      </c>
      <c r="Z6940" s="10" t="n">
        <v>1</v>
      </c>
      <c r="AA6940" s="11" t="n">
        <f aca="false">MAX(0, ($S6940 * 0.35) - ($F6940 * 0.3))</f>
        <v>16.8125</v>
      </c>
      <c r="AB6940" s="12" t="str">
        <f aca="false">IF(AA6940&gt;20,"High",IF(AA6940&gt;10,"Medium","Low"))</f>
        <v>Medium</v>
      </c>
    </row>
    <row r="6941" customFormat="false" ht="18.65" hidden="false" customHeight="false" outlineLevel="0" collapsed="false">
      <c r="A6941" s="5" t="s">
        <v>6985</v>
      </c>
      <c r="B6941" s="6" t="s">
        <v>37</v>
      </c>
      <c r="C6941" s="6" t="s">
        <v>30</v>
      </c>
      <c r="D6941" s="6" t="s">
        <v>30</v>
      </c>
      <c r="E6941" s="6" t="s">
        <v>30</v>
      </c>
      <c r="F6941" s="7" t="n">
        <v>70</v>
      </c>
      <c r="G6941" s="6" t="s">
        <v>31</v>
      </c>
      <c r="H6941" s="6" t="s">
        <v>31</v>
      </c>
      <c r="I6941" s="6" t="s">
        <v>517</v>
      </c>
      <c r="J6941" s="6" t="s">
        <v>31</v>
      </c>
      <c r="K6941" s="6" t="s">
        <v>31</v>
      </c>
      <c r="L6941" s="6" t="s">
        <v>31</v>
      </c>
      <c r="M6941" s="6" t="s">
        <v>31</v>
      </c>
      <c r="N6941" s="6" t="s">
        <v>31</v>
      </c>
      <c r="O6941" s="6" t="s">
        <v>31</v>
      </c>
      <c r="P6941" s="6" t="s">
        <v>166</v>
      </c>
      <c r="Q6941" s="6" t="s">
        <v>31</v>
      </c>
      <c r="R6941" s="6" t="s">
        <v>53</v>
      </c>
      <c r="S6941" s="8" t="n">
        <v>113.65</v>
      </c>
      <c r="T6941" s="8" t="n">
        <v>7939.25</v>
      </c>
      <c r="U6941" s="6" t="s">
        <v>30</v>
      </c>
      <c r="V6941" s="8" t="n">
        <f aca="false">IF(X6941="0-1 Year", ROUND(S6941/0.474, 2), IF(X6941="1-2 Years", ROUND(S6941/0.287, 2), ROUND(S6941/0.14, 2)))</f>
        <v>811.79</v>
      </c>
      <c r="W6941" s="6" t="str">
        <f aca="false">IF(V6941&gt;4000, "High", IF(V6941&gt;2000, "Medium", "Low"))</f>
        <v>Low</v>
      </c>
      <c r="X6941" s="9" t="s">
        <v>1765</v>
      </c>
      <c r="Y6941" s="10" t="n">
        <f aca="false">IF(U6941="Yes", 1, 0)</f>
        <v>0</v>
      </c>
      <c r="Z6941" s="10" t="n">
        <v>1</v>
      </c>
      <c r="AA6941" s="11" t="n">
        <f aca="false">MAX(0, ($S6941 * 0.35) - ($F6941 * 0.3))</f>
        <v>18.7775</v>
      </c>
      <c r="AB6941" s="12" t="str">
        <f aca="false">IF(AA6941&gt;20,"High",IF(AA6941&gt;10,"Medium","Low"))</f>
        <v>Medium</v>
      </c>
    </row>
    <row r="6942" customFormat="false" ht="18.65" hidden="false" customHeight="false" outlineLevel="0" collapsed="false">
      <c r="A6942" s="5" t="s">
        <v>6986</v>
      </c>
      <c r="B6942" s="6" t="s">
        <v>29</v>
      </c>
      <c r="C6942" s="6" t="s">
        <v>30</v>
      </c>
      <c r="D6942" s="6" t="s">
        <v>31</v>
      </c>
      <c r="E6942" s="6" t="s">
        <v>30</v>
      </c>
      <c r="F6942" s="7" t="n">
        <v>66</v>
      </c>
      <c r="G6942" s="6" t="s">
        <v>31</v>
      </c>
      <c r="H6942" s="6" t="s">
        <v>31</v>
      </c>
      <c r="I6942" s="6" t="s">
        <v>517</v>
      </c>
      <c r="J6942" s="6" t="s">
        <v>31</v>
      </c>
      <c r="K6942" s="6" t="s">
        <v>31</v>
      </c>
      <c r="L6942" s="6" t="s">
        <v>31</v>
      </c>
      <c r="M6942" s="6" t="s">
        <v>31</v>
      </c>
      <c r="N6942" s="6" t="s">
        <v>31</v>
      </c>
      <c r="O6942" s="6" t="s">
        <v>31</v>
      </c>
      <c r="P6942" s="6" t="s">
        <v>33</v>
      </c>
      <c r="Q6942" s="6" t="s">
        <v>30</v>
      </c>
      <c r="R6942" s="6" t="s">
        <v>53</v>
      </c>
      <c r="S6942" s="8" t="n">
        <v>115.8</v>
      </c>
      <c r="T6942" s="8" t="n">
        <v>7942.15</v>
      </c>
      <c r="U6942" s="6" t="s">
        <v>30</v>
      </c>
      <c r="V6942" s="8" t="n">
        <f aca="false">IF(X6942="0-1 Year", ROUND(S6942/0.474, 2), IF(X6942="1-2 Years", ROUND(S6942/0.287, 2), ROUND(S6942/0.14, 2)))</f>
        <v>827.14</v>
      </c>
      <c r="W6942" s="6" t="str">
        <f aca="false">IF(V6942&gt;4000, "High", IF(V6942&gt;2000, "Medium", "Low"))</f>
        <v>Low</v>
      </c>
      <c r="X6942" s="9" t="s">
        <v>1765</v>
      </c>
      <c r="Y6942" s="10" t="n">
        <f aca="false">IF(U6942="Yes", 1, 0)</f>
        <v>0</v>
      </c>
      <c r="Z6942" s="10" t="n">
        <v>1</v>
      </c>
      <c r="AA6942" s="11" t="n">
        <f aca="false">MAX(0, ($S6942 * 0.35) - ($F6942 * 0.3))</f>
        <v>20.73</v>
      </c>
      <c r="AB6942" s="12" t="str">
        <f aca="false">IF(AA6942&gt;20,"High",IF(AA6942&gt;10,"Medium","Low"))</f>
        <v>High</v>
      </c>
    </row>
    <row r="6943" customFormat="false" ht="18.65" hidden="false" customHeight="false" outlineLevel="0" collapsed="false">
      <c r="A6943" s="5" t="s">
        <v>6987</v>
      </c>
      <c r="B6943" s="6" t="s">
        <v>37</v>
      </c>
      <c r="C6943" s="6" t="s">
        <v>31</v>
      </c>
      <c r="D6943" s="6" t="s">
        <v>30</v>
      </c>
      <c r="E6943" s="6" t="s">
        <v>30</v>
      </c>
      <c r="F6943" s="7" t="n">
        <v>72</v>
      </c>
      <c r="G6943" s="6" t="s">
        <v>31</v>
      </c>
      <c r="H6943" s="6" t="s">
        <v>31</v>
      </c>
      <c r="I6943" s="6" t="s">
        <v>517</v>
      </c>
      <c r="J6943" s="6" t="s">
        <v>30</v>
      </c>
      <c r="K6943" s="6" t="s">
        <v>31</v>
      </c>
      <c r="L6943" s="6" t="s">
        <v>31</v>
      </c>
      <c r="M6943" s="6" t="s">
        <v>31</v>
      </c>
      <c r="N6943" s="6" t="s">
        <v>31</v>
      </c>
      <c r="O6943" s="6" t="s">
        <v>31</v>
      </c>
      <c r="P6943" s="6" t="s">
        <v>166</v>
      </c>
      <c r="Q6943" s="6" t="s">
        <v>30</v>
      </c>
      <c r="R6943" s="6" t="s">
        <v>39</v>
      </c>
      <c r="S6943" s="8" t="n">
        <v>111.65</v>
      </c>
      <c r="T6943" s="8" t="n">
        <v>7943.45</v>
      </c>
      <c r="U6943" s="6" t="s">
        <v>30</v>
      </c>
      <c r="V6943" s="8" t="n">
        <f aca="false">IF(X6943="0-1 Year", ROUND(S6943/0.474, 2), IF(X6943="1-2 Years", ROUND(S6943/0.287, 2), ROUND(S6943/0.14, 2)))</f>
        <v>797.5</v>
      </c>
      <c r="W6943" s="6" t="str">
        <f aca="false">IF(V6943&gt;4000, "High", IF(V6943&gt;2000, "Medium", "Low"))</f>
        <v>Low</v>
      </c>
      <c r="X6943" s="9" t="s">
        <v>1765</v>
      </c>
      <c r="Y6943" s="10" t="n">
        <f aca="false">IF(U6943="Yes", 1, 0)</f>
        <v>0</v>
      </c>
      <c r="Z6943" s="10" t="n">
        <v>1</v>
      </c>
      <c r="AA6943" s="11" t="n">
        <f aca="false">MAX(0, ($S6943 * 0.35) - ($F6943 * 0.3))</f>
        <v>17.4775</v>
      </c>
      <c r="AB6943" s="12" t="str">
        <f aca="false">IF(AA6943&gt;20,"High",IF(AA6943&gt;10,"Medium","Low"))</f>
        <v>Medium</v>
      </c>
    </row>
    <row r="6944" customFormat="false" ht="18.65" hidden="false" customHeight="false" outlineLevel="0" collapsed="false">
      <c r="A6944" s="5" t="s">
        <v>6988</v>
      </c>
      <c r="B6944" s="6" t="s">
        <v>29</v>
      </c>
      <c r="C6944" s="6" t="s">
        <v>30</v>
      </c>
      <c r="D6944" s="6" t="s">
        <v>31</v>
      </c>
      <c r="E6944" s="6" t="s">
        <v>30</v>
      </c>
      <c r="F6944" s="7" t="n">
        <v>71</v>
      </c>
      <c r="G6944" s="6" t="s">
        <v>31</v>
      </c>
      <c r="H6944" s="6" t="s">
        <v>31</v>
      </c>
      <c r="I6944" s="6" t="s">
        <v>517</v>
      </c>
      <c r="J6944" s="6" t="s">
        <v>30</v>
      </c>
      <c r="K6944" s="6" t="s">
        <v>31</v>
      </c>
      <c r="L6944" s="6" t="s">
        <v>31</v>
      </c>
      <c r="M6944" s="6" t="s">
        <v>31</v>
      </c>
      <c r="N6944" s="6" t="s">
        <v>31</v>
      </c>
      <c r="O6944" s="6" t="s">
        <v>31</v>
      </c>
      <c r="P6944" s="6" t="s">
        <v>33</v>
      </c>
      <c r="Q6944" s="6" t="s">
        <v>31</v>
      </c>
      <c r="R6944" s="6" t="s">
        <v>53</v>
      </c>
      <c r="S6944" s="8" t="n">
        <v>113.15</v>
      </c>
      <c r="T6944" s="8" t="n">
        <v>7953.25</v>
      </c>
      <c r="U6944" s="6" t="s">
        <v>30</v>
      </c>
      <c r="V6944" s="8" t="n">
        <f aca="false">IF(X6944="0-1 Year", ROUND(S6944/0.474, 2), IF(X6944="1-2 Years", ROUND(S6944/0.287, 2), ROUND(S6944/0.14, 2)))</f>
        <v>808.21</v>
      </c>
      <c r="W6944" s="6" t="str">
        <f aca="false">IF(V6944&gt;4000, "High", IF(V6944&gt;2000, "Medium", "Low"))</f>
        <v>Low</v>
      </c>
      <c r="X6944" s="9" t="s">
        <v>1765</v>
      </c>
      <c r="Y6944" s="10" t="n">
        <f aca="false">IF(U6944="Yes", 1, 0)</f>
        <v>0</v>
      </c>
      <c r="Z6944" s="10" t="n">
        <v>1</v>
      </c>
      <c r="AA6944" s="11" t="n">
        <f aca="false">MAX(0, ($S6944 * 0.35) - ($F6944 * 0.3))</f>
        <v>18.3025</v>
      </c>
      <c r="AB6944" s="12" t="str">
        <f aca="false">IF(AA6944&gt;20,"High",IF(AA6944&gt;10,"Medium","Low"))</f>
        <v>Medium</v>
      </c>
    </row>
    <row r="6945" customFormat="false" ht="18.65" hidden="false" customHeight="false" outlineLevel="0" collapsed="false">
      <c r="A6945" s="5" t="s">
        <v>6989</v>
      </c>
      <c r="B6945" s="6" t="s">
        <v>29</v>
      </c>
      <c r="C6945" s="6" t="s">
        <v>30</v>
      </c>
      <c r="D6945" s="6" t="s">
        <v>31</v>
      </c>
      <c r="E6945" s="6" t="s">
        <v>30</v>
      </c>
      <c r="F6945" s="7" t="n">
        <v>72</v>
      </c>
      <c r="G6945" s="6" t="s">
        <v>31</v>
      </c>
      <c r="H6945" s="6" t="s">
        <v>31</v>
      </c>
      <c r="I6945" s="6" t="s">
        <v>517</v>
      </c>
      <c r="J6945" s="6" t="s">
        <v>30</v>
      </c>
      <c r="K6945" s="6" t="s">
        <v>31</v>
      </c>
      <c r="L6945" s="6" t="s">
        <v>31</v>
      </c>
      <c r="M6945" s="6" t="s">
        <v>31</v>
      </c>
      <c r="N6945" s="6" t="s">
        <v>31</v>
      </c>
      <c r="O6945" s="6" t="s">
        <v>31</v>
      </c>
      <c r="P6945" s="6" t="s">
        <v>166</v>
      </c>
      <c r="Q6945" s="6" t="s">
        <v>31</v>
      </c>
      <c r="R6945" s="6" t="s">
        <v>58</v>
      </c>
      <c r="S6945" s="8" t="n">
        <v>110.6</v>
      </c>
      <c r="T6945" s="8" t="n">
        <v>7962.2</v>
      </c>
      <c r="U6945" s="6" t="s">
        <v>30</v>
      </c>
      <c r="V6945" s="8" t="n">
        <f aca="false">IF(X6945="0-1 Year", ROUND(S6945/0.474, 2), IF(X6945="1-2 Years", ROUND(S6945/0.287, 2), ROUND(S6945/0.14, 2)))</f>
        <v>790</v>
      </c>
      <c r="W6945" s="6" t="str">
        <f aca="false">IF(V6945&gt;4000, "High", IF(V6945&gt;2000, "Medium", "Low"))</f>
        <v>Low</v>
      </c>
      <c r="X6945" s="9" t="s">
        <v>1765</v>
      </c>
      <c r="Y6945" s="10" t="n">
        <f aca="false">IF(U6945="Yes", 1, 0)</f>
        <v>0</v>
      </c>
      <c r="Z6945" s="10" t="n">
        <v>1</v>
      </c>
      <c r="AA6945" s="11" t="n">
        <f aca="false">MAX(0, ($S6945 * 0.35) - ($F6945 * 0.3))</f>
        <v>17.11</v>
      </c>
      <c r="AB6945" s="12" t="str">
        <f aca="false">IF(AA6945&gt;20,"High",IF(AA6945&gt;10,"Medium","Low"))</f>
        <v>Medium</v>
      </c>
    </row>
    <row r="6946" customFormat="false" ht="18.65" hidden="false" customHeight="false" outlineLevel="0" collapsed="false">
      <c r="A6946" s="5" t="s">
        <v>6990</v>
      </c>
      <c r="B6946" s="6" t="s">
        <v>37</v>
      </c>
      <c r="C6946" s="6" t="s">
        <v>30</v>
      </c>
      <c r="D6946" s="6" t="s">
        <v>31</v>
      </c>
      <c r="E6946" s="6" t="s">
        <v>30</v>
      </c>
      <c r="F6946" s="7" t="n">
        <v>72</v>
      </c>
      <c r="G6946" s="6" t="s">
        <v>31</v>
      </c>
      <c r="H6946" s="6" t="s">
        <v>31</v>
      </c>
      <c r="I6946" s="6" t="s">
        <v>517</v>
      </c>
      <c r="J6946" s="6" t="s">
        <v>31</v>
      </c>
      <c r="K6946" s="6" t="s">
        <v>31</v>
      </c>
      <c r="L6946" s="6" t="s">
        <v>31</v>
      </c>
      <c r="M6946" s="6" t="s">
        <v>31</v>
      </c>
      <c r="N6946" s="6" t="s">
        <v>31</v>
      </c>
      <c r="O6946" s="6" t="s">
        <v>31</v>
      </c>
      <c r="P6946" s="6" t="s">
        <v>166</v>
      </c>
      <c r="Q6946" s="6" t="s">
        <v>30</v>
      </c>
      <c r="R6946" s="6" t="s">
        <v>58</v>
      </c>
      <c r="S6946" s="8" t="n">
        <v>112.1</v>
      </c>
      <c r="T6946" s="8" t="n">
        <v>7965.95</v>
      </c>
      <c r="U6946" s="6" t="s">
        <v>30</v>
      </c>
      <c r="V6946" s="8" t="n">
        <f aca="false">IF(X6946="0-1 Year", ROUND(S6946/0.474, 2), IF(X6946="1-2 Years", ROUND(S6946/0.287, 2), ROUND(S6946/0.14, 2)))</f>
        <v>800.71</v>
      </c>
      <c r="W6946" s="6" t="str">
        <f aca="false">IF(V6946&gt;4000, "High", IF(V6946&gt;2000, "Medium", "Low"))</f>
        <v>Low</v>
      </c>
      <c r="X6946" s="9" t="s">
        <v>1765</v>
      </c>
      <c r="Y6946" s="10" t="n">
        <f aca="false">IF(U6946="Yes", 1, 0)</f>
        <v>0</v>
      </c>
      <c r="Z6946" s="10" t="n">
        <v>1</v>
      </c>
      <c r="AA6946" s="11" t="n">
        <f aca="false">MAX(0, ($S6946 * 0.35) - ($F6946 * 0.3))</f>
        <v>17.635</v>
      </c>
      <c r="AB6946" s="12" t="str">
        <f aca="false">IF(AA6946&gt;20,"High",IF(AA6946&gt;10,"Medium","Low"))</f>
        <v>Medium</v>
      </c>
    </row>
    <row r="6947" customFormat="false" ht="18.65" hidden="false" customHeight="false" outlineLevel="0" collapsed="false">
      <c r="A6947" s="5" t="s">
        <v>6991</v>
      </c>
      <c r="B6947" s="6" t="s">
        <v>29</v>
      </c>
      <c r="C6947" s="6" t="s">
        <v>30</v>
      </c>
      <c r="D6947" s="6" t="s">
        <v>31</v>
      </c>
      <c r="E6947" s="6" t="s">
        <v>31</v>
      </c>
      <c r="F6947" s="7" t="n">
        <v>72</v>
      </c>
      <c r="G6947" s="6" t="s">
        <v>31</v>
      </c>
      <c r="H6947" s="6" t="s">
        <v>31</v>
      </c>
      <c r="I6947" s="6" t="s">
        <v>517</v>
      </c>
      <c r="J6947" s="6" t="s">
        <v>31</v>
      </c>
      <c r="K6947" s="6" t="s">
        <v>31</v>
      </c>
      <c r="L6947" s="6" t="s">
        <v>31</v>
      </c>
      <c r="M6947" s="6" t="s">
        <v>30</v>
      </c>
      <c r="N6947" s="6" t="s">
        <v>31</v>
      </c>
      <c r="O6947" s="6" t="s">
        <v>31</v>
      </c>
      <c r="P6947" s="6" t="s">
        <v>166</v>
      </c>
      <c r="Q6947" s="6" t="s">
        <v>31</v>
      </c>
      <c r="R6947" s="6" t="s">
        <v>53</v>
      </c>
      <c r="S6947" s="8" t="n">
        <v>110.3</v>
      </c>
      <c r="T6947" s="8" t="n">
        <v>7966.9</v>
      </c>
      <c r="U6947" s="6" t="s">
        <v>30</v>
      </c>
      <c r="V6947" s="8" t="n">
        <f aca="false">IF(X6947="0-1 Year", ROUND(S6947/0.474, 2), IF(X6947="1-2 Years", ROUND(S6947/0.287, 2), ROUND(S6947/0.14, 2)))</f>
        <v>787.86</v>
      </c>
      <c r="W6947" s="6" t="str">
        <f aca="false">IF(V6947&gt;4000, "High", IF(V6947&gt;2000, "Medium", "Low"))</f>
        <v>Low</v>
      </c>
      <c r="X6947" s="9" t="s">
        <v>1765</v>
      </c>
      <c r="Y6947" s="10" t="n">
        <f aca="false">IF(U6947="Yes", 1, 0)</f>
        <v>0</v>
      </c>
      <c r="Z6947" s="10" t="n">
        <v>1</v>
      </c>
      <c r="AA6947" s="11" t="n">
        <f aca="false">MAX(0, ($S6947 * 0.35) - ($F6947 * 0.3))</f>
        <v>17.005</v>
      </c>
      <c r="AB6947" s="12" t="str">
        <f aca="false">IF(AA6947&gt;20,"High",IF(AA6947&gt;10,"Medium","Low"))</f>
        <v>Medium</v>
      </c>
    </row>
    <row r="6948" customFormat="false" ht="18.65" hidden="false" customHeight="false" outlineLevel="0" collapsed="false">
      <c r="A6948" s="5" t="s">
        <v>6992</v>
      </c>
      <c r="B6948" s="6" t="s">
        <v>29</v>
      </c>
      <c r="C6948" s="6" t="s">
        <v>30</v>
      </c>
      <c r="D6948" s="6" t="s">
        <v>31</v>
      </c>
      <c r="E6948" s="6" t="s">
        <v>30</v>
      </c>
      <c r="F6948" s="7" t="n">
        <v>70</v>
      </c>
      <c r="G6948" s="6" t="s">
        <v>31</v>
      </c>
      <c r="H6948" s="6" t="s">
        <v>31</v>
      </c>
      <c r="I6948" s="6" t="s">
        <v>517</v>
      </c>
      <c r="J6948" s="6" t="s">
        <v>31</v>
      </c>
      <c r="K6948" s="6" t="s">
        <v>31</v>
      </c>
      <c r="L6948" s="6" t="s">
        <v>31</v>
      </c>
      <c r="M6948" s="6" t="s">
        <v>31</v>
      </c>
      <c r="N6948" s="6" t="s">
        <v>31</v>
      </c>
      <c r="O6948" s="6" t="s">
        <v>31</v>
      </c>
      <c r="P6948" s="6" t="s">
        <v>33</v>
      </c>
      <c r="Q6948" s="6" t="s">
        <v>30</v>
      </c>
      <c r="R6948" s="6" t="s">
        <v>58</v>
      </c>
      <c r="S6948" s="8" t="n">
        <v>115.65</v>
      </c>
      <c r="T6948" s="8" t="n">
        <v>7968.85</v>
      </c>
      <c r="U6948" s="6" t="s">
        <v>31</v>
      </c>
      <c r="V6948" s="8" t="n">
        <f aca="false">IF(X6948="0-1 Year", ROUND(S6948/0.474, 2), IF(X6948="1-2 Years", ROUND(S6948/0.287, 2), ROUND(S6948/0.14, 2)))</f>
        <v>826.07</v>
      </c>
      <c r="W6948" s="6" t="str">
        <f aca="false">IF(V6948&gt;4000, "High", IF(V6948&gt;2000, "Medium", "Low"))</f>
        <v>Low</v>
      </c>
      <c r="X6948" s="9" t="s">
        <v>1765</v>
      </c>
      <c r="Y6948" s="10" t="n">
        <f aca="false">IF(U6948="Yes", 1, 0)</f>
        <v>1</v>
      </c>
      <c r="Z6948" s="10" t="n">
        <v>1</v>
      </c>
      <c r="AA6948" s="11" t="n">
        <f aca="false">MAX(0, ($S6948 * 0.35) - ($F6948 * 0.3))</f>
        <v>19.4775</v>
      </c>
      <c r="AB6948" s="12" t="str">
        <f aca="false">IF(AA6948&gt;20,"High",IF(AA6948&gt;10,"Medium","Low"))</f>
        <v>Medium</v>
      </c>
    </row>
    <row r="6949" customFormat="false" ht="18.65" hidden="false" customHeight="false" outlineLevel="0" collapsed="false">
      <c r="A6949" s="5" t="s">
        <v>6993</v>
      </c>
      <c r="B6949" s="6" t="s">
        <v>37</v>
      </c>
      <c r="C6949" s="6" t="s">
        <v>30</v>
      </c>
      <c r="D6949" s="6" t="s">
        <v>31</v>
      </c>
      <c r="E6949" s="6" t="s">
        <v>30</v>
      </c>
      <c r="F6949" s="7" t="n">
        <v>72</v>
      </c>
      <c r="G6949" s="6" t="s">
        <v>31</v>
      </c>
      <c r="H6949" s="6" t="s">
        <v>31</v>
      </c>
      <c r="I6949" s="6" t="s">
        <v>517</v>
      </c>
      <c r="J6949" s="6" t="s">
        <v>30</v>
      </c>
      <c r="K6949" s="6" t="s">
        <v>31</v>
      </c>
      <c r="L6949" s="6" t="s">
        <v>31</v>
      </c>
      <c r="M6949" s="6" t="s">
        <v>31</v>
      </c>
      <c r="N6949" s="6" t="s">
        <v>31</v>
      </c>
      <c r="O6949" s="6" t="s">
        <v>31</v>
      </c>
      <c r="P6949" s="6" t="s">
        <v>166</v>
      </c>
      <c r="Q6949" s="6" t="s">
        <v>31</v>
      </c>
      <c r="R6949" s="6" t="s">
        <v>53</v>
      </c>
      <c r="S6949" s="8" t="n">
        <v>110.45</v>
      </c>
      <c r="T6949" s="8" t="n">
        <v>7982.5</v>
      </c>
      <c r="U6949" s="6" t="s">
        <v>30</v>
      </c>
      <c r="V6949" s="8" t="n">
        <f aca="false">IF(X6949="0-1 Year", ROUND(S6949/0.474, 2), IF(X6949="1-2 Years", ROUND(S6949/0.287, 2), ROUND(S6949/0.14, 2)))</f>
        <v>788.93</v>
      </c>
      <c r="W6949" s="6" t="str">
        <f aca="false">IF(V6949&gt;4000, "High", IF(V6949&gt;2000, "Medium", "Low"))</f>
        <v>Low</v>
      </c>
      <c r="X6949" s="9" t="s">
        <v>1765</v>
      </c>
      <c r="Y6949" s="10" t="n">
        <f aca="false">IF(U6949="Yes", 1, 0)</f>
        <v>0</v>
      </c>
      <c r="Z6949" s="10" t="n">
        <v>1</v>
      </c>
      <c r="AA6949" s="11" t="n">
        <f aca="false">MAX(0, ($S6949 * 0.35) - ($F6949 * 0.3))</f>
        <v>17.0575</v>
      </c>
      <c r="AB6949" s="12" t="str">
        <f aca="false">IF(AA6949&gt;20,"High",IF(AA6949&gt;10,"Medium","Low"))</f>
        <v>Medium</v>
      </c>
    </row>
    <row r="6950" customFormat="false" ht="18.65" hidden="false" customHeight="false" outlineLevel="0" collapsed="false">
      <c r="A6950" s="5" t="s">
        <v>6994</v>
      </c>
      <c r="B6950" s="6" t="s">
        <v>37</v>
      </c>
      <c r="C6950" s="6" t="s">
        <v>30</v>
      </c>
      <c r="D6950" s="6" t="s">
        <v>30</v>
      </c>
      <c r="E6950" s="6" t="s">
        <v>30</v>
      </c>
      <c r="F6950" s="7" t="n">
        <v>71</v>
      </c>
      <c r="G6950" s="6" t="s">
        <v>31</v>
      </c>
      <c r="H6950" s="6" t="s">
        <v>31</v>
      </c>
      <c r="I6950" s="6" t="s">
        <v>517</v>
      </c>
      <c r="J6950" s="6" t="s">
        <v>30</v>
      </c>
      <c r="K6950" s="6" t="s">
        <v>31</v>
      </c>
      <c r="L6950" s="6" t="s">
        <v>31</v>
      </c>
      <c r="M6950" s="6" t="s">
        <v>31</v>
      </c>
      <c r="N6950" s="6" t="s">
        <v>31</v>
      </c>
      <c r="O6950" s="6" t="s">
        <v>31</v>
      </c>
      <c r="P6950" s="6" t="s">
        <v>166</v>
      </c>
      <c r="Q6950" s="6" t="s">
        <v>31</v>
      </c>
      <c r="R6950" s="6" t="s">
        <v>39</v>
      </c>
      <c r="S6950" s="8" t="n">
        <v>111.25</v>
      </c>
      <c r="T6950" s="8" t="n">
        <v>7984.15</v>
      </c>
      <c r="U6950" s="6" t="s">
        <v>30</v>
      </c>
      <c r="V6950" s="8" t="n">
        <f aca="false">IF(X6950="0-1 Year", ROUND(S6950/0.474, 2), IF(X6950="1-2 Years", ROUND(S6950/0.287, 2), ROUND(S6950/0.14, 2)))</f>
        <v>794.64</v>
      </c>
      <c r="W6950" s="6" t="str">
        <f aca="false">IF(V6950&gt;4000, "High", IF(V6950&gt;2000, "Medium", "Low"))</f>
        <v>Low</v>
      </c>
      <c r="X6950" s="9" t="s">
        <v>1765</v>
      </c>
      <c r="Y6950" s="10" t="n">
        <f aca="false">IF(U6950="Yes", 1, 0)</f>
        <v>0</v>
      </c>
      <c r="Z6950" s="10" t="n">
        <v>1</v>
      </c>
      <c r="AA6950" s="11" t="n">
        <f aca="false">MAX(0, ($S6950 * 0.35) - ($F6950 * 0.3))</f>
        <v>17.6375</v>
      </c>
      <c r="AB6950" s="12" t="str">
        <f aca="false">IF(AA6950&gt;20,"High",IF(AA6950&gt;10,"Medium","Low"))</f>
        <v>Medium</v>
      </c>
    </row>
    <row r="6951" customFormat="false" ht="18.65" hidden="false" customHeight="false" outlineLevel="0" collapsed="false">
      <c r="A6951" s="5" t="s">
        <v>6995</v>
      </c>
      <c r="B6951" s="6" t="s">
        <v>37</v>
      </c>
      <c r="C6951" s="6" t="s">
        <v>30</v>
      </c>
      <c r="D6951" s="6" t="s">
        <v>30</v>
      </c>
      <c r="E6951" s="6" t="s">
        <v>30</v>
      </c>
      <c r="F6951" s="7" t="n">
        <v>71</v>
      </c>
      <c r="G6951" s="6" t="s">
        <v>31</v>
      </c>
      <c r="H6951" s="6" t="s">
        <v>31</v>
      </c>
      <c r="I6951" s="6" t="s">
        <v>517</v>
      </c>
      <c r="J6951" s="6" t="s">
        <v>31</v>
      </c>
      <c r="K6951" s="6" t="s">
        <v>31</v>
      </c>
      <c r="L6951" s="6" t="s">
        <v>31</v>
      </c>
      <c r="M6951" s="6" t="s">
        <v>31</v>
      </c>
      <c r="N6951" s="6" t="s">
        <v>31</v>
      </c>
      <c r="O6951" s="6" t="s">
        <v>31</v>
      </c>
      <c r="P6951" s="6" t="s">
        <v>166</v>
      </c>
      <c r="Q6951" s="6" t="s">
        <v>30</v>
      </c>
      <c r="R6951" s="6" t="s">
        <v>34</v>
      </c>
      <c r="S6951" s="8" t="n">
        <v>111.3</v>
      </c>
      <c r="T6951" s="8" t="n">
        <v>7985.9</v>
      </c>
      <c r="U6951" s="6" t="s">
        <v>30</v>
      </c>
      <c r="V6951" s="8" t="n">
        <f aca="false">IF(X6951="0-1 Year", ROUND(S6951/0.474, 2), IF(X6951="1-2 Years", ROUND(S6951/0.287, 2), ROUND(S6951/0.14, 2)))</f>
        <v>795</v>
      </c>
      <c r="W6951" s="6" t="str">
        <f aca="false">IF(V6951&gt;4000, "High", IF(V6951&gt;2000, "Medium", "Low"))</f>
        <v>Low</v>
      </c>
      <c r="X6951" s="9" t="s">
        <v>1765</v>
      </c>
      <c r="Y6951" s="10" t="n">
        <f aca="false">IF(U6951="Yes", 1, 0)</f>
        <v>0</v>
      </c>
      <c r="Z6951" s="10" t="n">
        <v>1</v>
      </c>
      <c r="AA6951" s="11" t="n">
        <f aca="false">MAX(0, ($S6951 * 0.35) - ($F6951 * 0.3))</f>
        <v>17.655</v>
      </c>
      <c r="AB6951" s="12" t="str">
        <f aca="false">IF(AA6951&gt;20,"High",IF(AA6951&gt;10,"Medium","Low"))</f>
        <v>Medium</v>
      </c>
    </row>
    <row r="6952" customFormat="false" ht="18.65" hidden="false" customHeight="false" outlineLevel="0" collapsed="false">
      <c r="A6952" s="5" t="s">
        <v>6996</v>
      </c>
      <c r="B6952" s="6" t="s">
        <v>37</v>
      </c>
      <c r="C6952" s="6" t="s">
        <v>31</v>
      </c>
      <c r="D6952" s="6" t="s">
        <v>31</v>
      </c>
      <c r="E6952" s="6" t="s">
        <v>30</v>
      </c>
      <c r="F6952" s="7" t="n">
        <v>70</v>
      </c>
      <c r="G6952" s="6" t="s">
        <v>31</v>
      </c>
      <c r="H6952" s="6" t="s">
        <v>31</v>
      </c>
      <c r="I6952" s="6" t="s">
        <v>517</v>
      </c>
      <c r="J6952" s="6" t="s">
        <v>31</v>
      </c>
      <c r="K6952" s="6" t="s">
        <v>31</v>
      </c>
      <c r="L6952" s="6" t="s">
        <v>31</v>
      </c>
      <c r="M6952" s="6" t="s">
        <v>31</v>
      </c>
      <c r="N6952" s="6" t="s">
        <v>31</v>
      </c>
      <c r="O6952" s="6" t="s">
        <v>31</v>
      </c>
      <c r="P6952" s="6" t="s">
        <v>166</v>
      </c>
      <c r="Q6952" s="6" t="s">
        <v>31</v>
      </c>
      <c r="R6952" s="6" t="s">
        <v>58</v>
      </c>
      <c r="S6952" s="8" t="n">
        <v>113</v>
      </c>
      <c r="T6952" s="8" t="n">
        <v>7987.6</v>
      </c>
      <c r="U6952" s="6" t="s">
        <v>30</v>
      </c>
      <c r="V6952" s="8" t="n">
        <f aca="false">IF(X6952="0-1 Year", ROUND(S6952/0.474, 2), IF(X6952="1-2 Years", ROUND(S6952/0.287, 2), ROUND(S6952/0.14, 2)))</f>
        <v>807.14</v>
      </c>
      <c r="W6952" s="6" t="str">
        <f aca="false">IF(V6952&gt;4000, "High", IF(V6952&gt;2000, "Medium", "Low"))</f>
        <v>Low</v>
      </c>
      <c r="X6952" s="9" t="s">
        <v>1765</v>
      </c>
      <c r="Y6952" s="10" t="n">
        <f aca="false">IF(U6952="Yes", 1, 0)</f>
        <v>0</v>
      </c>
      <c r="Z6952" s="10" t="n">
        <v>1</v>
      </c>
      <c r="AA6952" s="11" t="n">
        <f aca="false">MAX(0, ($S6952 * 0.35) - ($F6952 * 0.3))</f>
        <v>18.55</v>
      </c>
      <c r="AB6952" s="12" t="str">
        <f aca="false">IF(AA6952&gt;20,"High",IF(AA6952&gt;10,"Medium","Low"))</f>
        <v>Medium</v>
      </c>
    </row>
    <row r="6953" customFormat="false" ht="18.65" hidden="false" customHeight="false" outlineLevel="0" collapsed="false">
      <c r="A6953" s="5" t="s">
        <v>6997</v>
      </c>
      <c r="B6953" s="6" t="s">
        <v>37</v>
      </c>
      <c r="C6953" s="6" t="s">
        <v>30</v>
      </c>
      <c r="D6953" s="6" t="s">
        <v>31</v>
      </c>
      <c r="E6953" s="6" t="s">
        <v>30</v>
      </c>
      <c r="F6953" s="7" t="n">
        <v>68</v>
      </c>
      <c r="G6953" s="6" t="s">
        <v>31</v>
      </c>
      <c r="H6953" s="6" t="s">
        <v>31</v>
      </c>
      <c r="I6953" s="6" t="s">
        <v>517</v>
      </c>
      <c r="J6953" s="6" t="s">
        <v>31</v>
      </c>
      <c r="K6953" s="6" t="s">
        <v>31</v>
      </c>
      <c r="L6953" s="6" t="s">
        <v>31</v>
      </c>
      <c r="M6953" s="6" t="s">
        <v>31</v>
      </c>
      <c r="N6953" s="6" t="s">
        <v>31</v>
      </c>
      <c r="O6953" s="6" t="s">
        <v>31</v>
      </c>
      <c r="P6953" s="6" t="s">
        <v>166</v>
      </c>
      <c r="Q6953" s="6" t="s">
        <v>30</v>
      </c>
      <c r="R6953" s="6" t="s">
        <v>34</v>
      </c>
      <c r="S6953" s="8" t="n">
        <v>118.6</v>
      </c>
      <c r="T6953" s="8" t="n">
        <v>7990.05</v>
      </c>
      <c r="U6953" s="6" t="s">
        <v>30</v>
      </c>
      <c r="V6953" s="8" t="n">
        <f aca="false">IF(X6953="0-1 Year", ROUND(S6953/0.474, 2), IF(X6953="1-2 Years", ROUND(S6953/0.287, 2), ROUND(S6953/0.14, 2)))</f>
        <v>847.14</v>
      </c>
      <c r="W6953" s="6" t="str">
        <f aca="false">IF(V6953&gt;4000, "High", IF(V6953&gt;2000, "Medium", "Low"))</f>
        <v>Low</v>
      </c>
      <c r="X6953" s="9" t="s">
        <v>1765</v>
      </c>
      <c r="Y6953" s="10" t="n">
        <f aca="false">IF(U6953="Yes", 1, 0)</f>
        <v>0</v>
      </c>
      <c r="Z6953" s="10" t="n">
        <v>1</v>
      </c>
      <c r="AA6953" s="11" t="n">
        <f aca="false">MAX(0, ($S6953 * 0.35) - ($F6953 * 0.3))</f>
        <v>21.11</v>
      </c>
      <c r="AB6953" s="12" t="str">
        <f aca="false">IF(AA6953&gt;20,"High",IF(AA6953&gt;10,"Medium","Low"))</f>
        <v>High</v>
      </c>
    </row>
    <row r="6954" customFormat="false" ht="18.65" hidden="false" customHeight="false" outlineLevel="0" collapsed="false">
      <c r="A6954" s="5" t="s">
        <v>6998</v>
      </c>
      <c r="B6954" s="6" t="s">
        <v>37</v>
      </c>
      <c r="C6954" s="6" t="s">
        <v>30</v>
      </c>
      <c r="D6954" s="6" t="s">
        <v>30</v>
      </c>
      <c r="E6954" s="6" t="s">
        <v>30</v>
      </c>
      <c r="F6954" s="7" t="n">
        <v>71</v>
      </c>
      <c r="G6954" s="6" t="s">
        <v>31</v>
      </c>
      <c r="H6954" s="6" t="s">
        <v>31</v>
      </c>
      <c r="I6954" s="6" t="s">
        <v>517</v>
      </c>
      <c r="J6954" s="6" t="s">
        <v>31</v>
      </c>
      <c r="K6954" s="6" t="s">
        <v>31</v>
      </c>
      <c r="L6954" s="6" t="s">
        <v>31</v>
      </c>
      <c r="M6954" s="6" t="s">
        <v>31</v>
      </c>
      <c r="N6954" s="6" t="s">
        <v>31</v>
      </c>
      <c r="O6954" s="6" t="s">
        <v>31</v>
      </c>
      <c r="P6954" s="6" t="s">
        <v>166</v>
      </c>
      <c r="Q6954" s="6" t="s">
        <v>31</v>
      </c>
      <c r="R6954" s="6" t="s">
        <v>58</v>
      </c>
      <c r="S6954" s="8" t="n">
        <v>113.15</v>
      </c>
      <c r="T6954" s="8" t="n">
        <v>7993.3</v>
      </c>
      <c r="U6954" s="6" t="s">
        <v>30</v>
      </c>
      <c r="V6954" s="8" t="n">
        <f aca="false">IF(X6954="0-1 Year", ROUND(S6954/0.474, 2), IF(X6954="1-2 Years", ROUND(S6954/0.287, 2), ROUND(S6954/0.14, 2)))</f>
        <v>808.21</v>
      </c>
      <c r="W6954" s="6" t="str">
        <f aca="false">IF(V6954&gt;4000, "High", IF(V6954&gt;2000, "Medium", "Low"))</f>
        <v>Low</v>
      </c>
      <c r="X6954" s="9" t="s">
        <v>1765</v>
      </c>
      <c r="Y6954" s="10" t="n">
        <f aca="false">IF(U6954="Yes", 1, 0)</f>
        <v>0</v>
      </c>
      <c r="Z6954" s="10" t="n">
        <v>1</v>
      </c>
      <c r="AA6954" s="11" t="n">
        <f aca="false">MAX(0, ($S6954 * 0.35) - ($F6954 * 0.3))</f>
        <v>18.3025</v>
      </c>
      <c r="AB6954" s="12" t="str">
        <f aca="false">IF(AA6954&gt;20,"High",IF(AA6954&gt;10,"Medium","Low"))</f>
        <v>Medium</v>
      </c>
    </row>
    <row r="6955" customFormat="false" ht="18.65" hidden="false" customHeight="false" outlineLevel="0" collapsed="false">
      <c r="A6955" s="5" t="s">
        <v>6999</v>
      </c>
      <c r="B6955" s="6" t="s">
        <v>37</v>
      </c>
      <c r="C6955" s="6" t="s">
        <v>30</v>
      </c>
      <c r="D6955" s="6" t="s">
        <v>31</v>
      </c>
      <c r="E6955" s="6" t="s">
        <v>30</v>
      </c>
      <c r="F6955" s="7" t="n">
        <v>72</v>
      </c>
      <c r="G6955" s="6" t="s">
        <v>31</v>
      </c>
      <c r="H6955" s="6" t="s">
        <v>31</v>
      </c>
      <c r="I6955" s="6" t="s">
        <v>517</v>
      </c>
      <c r="J6955" s="6" t="s">
        <v>30</v>
      </c>
      <c r="K6955" s="6" t="s">
        <v>31</v>
      </c>
      <c r="L6955" s="6" t="s">
        <v>31</v>
      </c>
      <c r="M6955" s="6" t="s">
        <v>31</v>
      </c>
      <c r="N6955" s="6" t="s">
        <v>31</v>
      </c>
      <c r="O6955" s="6" t="s">
        <v>31</v>
      </c>
      <c r="P6955" s="6" t="s">
        <v>166</v>
      </c>
      <c r="Q6955" s="6" t="s">
        <v>31</v>
      </c>
      <c r="R6955" s="6" t="s">
        <v>39</v>
      </c>
      <c r="S6955" s="8" t="n">
        <v>110.15</v>
      </c>
      <c r="T6955" s="8" t="n">
        <v>7998.8</v>
      </c>
      <c r="U6955" s="6" t="s">
        <v>30</v>
      </c>
      <c r="V6955" s="8" t="n">
        <f aca="false">IF(X6955="0-1 Year", ROUND(S6955/0.474, 2), IF(X6955="1-2 Years", ROUND(S6955/0.287, 2), ROUND(S6955/0.14, 2)))</f>
        <v>786.79</v>
      </c>
      <c r="W6955" s="6" t="str">
        <f aca="false">IF(V6955&gt;4000, "High", IF(V6955&gt;2000, "Medium", "Low"))</f>
        <v>Low</v>
      </c>
      <c r="X6955" s="9" t="s">
        <v>1765</v>
      </c>
      <c r="Y6955" s="10" t="n">
        <f aca="false">IF(U6955="Yes", 1, 0)</f>
        <v>0</v>
      </c>
      <c r="Z6955" s="10" t="n">
        <v>1</v>
      </c>
      <c r="AA6955" s="11" t="n">
        <f aca="false">MAX(0, ($S6955 * 0.35) - ($F6955 * 0.3))</f>
        <v>16.9525</v>
      </c>
      <c r="AB6955" s="12" t="str">
        <f aca="false">IF(AA6955&gt;20,"High",IF(AA6955&gt;10,"Medium","Low"))</f>
        <v>Medium</v>
      </c>
    </row>
    <row r="6956" customFormat="false" ht="18.65" hidden="false" customHeight="false" outlineLevel="0" collapsed="false">
      <c r="A6956" s="5" t="s">
        <v>7000</v>
      </c>
      <c r="B6956" s="6" t="s">
        <v>37</v>
      </c>
      <c r="C6956" s="6" t="s">
        <v>30</v>
      </c>
      <c r="D6956" s="6" t="s">
        <v>31</v>
      </c>
      <c r="E6956" s="6" t="s">
        <v>30</v>
      </c>
      <c r="F6956" s="7" t="n">
        <v>72</v>
      </c>
      <c r="G6956" s="6" t="s">
        <v>31</v>
      </c>
      <c r="H6956" s="6" t="s">
        <v>31</v>
      </c>
      <c r="I6956" s="6" t="s">
        <v>517</v>
      </c>
      <c r="J6956" s="6" t="s">
        <v>30</v>
      </c>
      <c r="K6956" s="6" t="s">
        <v>31</v>
      </c>
      <c r="L6956" s="6" t="s">
        <v>31</v>
      </c>
      <c r="M6956" s="6" t="s">
        <v>31</v>
      </c>
      <c r="N6956" s="6" t="s">
        <v>31</v>
      </c>
      <c r="O6956" s="6" t="s">
        <v>31</v>
      </c>
      <c r="P6956" s="6" t="s">
        <v>33</v>
      </c>
      <c r="Q6956" s="6" t="s">
        <v>31</v>
      </c>
      <c r="R6956" s="6" t="s">
        <v>53</v>
      </c>
      <c r="S6956" s="8" t="n">
        <v>108.5</v>
      </c>
      <c r="T6956" s="8" t="n">
        <v>8003.8</v>
      </c>
      <c r="U6956" s="6" t="s">
        <v>30</v>
      </c>
      <c r="V6956" s="8" t="n">
        <f aca="false">IF(X6956="0-1 Year", ROUND(S6956/0.474, 2), IF(X6956="1-2 Years", ROUND(S6956/0.287, 2), ROUND(S6956/0.14, 2)))</f>
        <v>775</v>
      </c>
      <c r="W6956" s="6" t="str">
        <f aca="false">IF(V6956&gt;4000, "High", IF(V6956&gt;2000, "Medium", "Low"))</f>
        <v>Low</v>
      </c>
      <c r="X6956" s="9" t="s">
        <v>1765</v>
      </c>
      <c r="Y6956" s="10" t="n">
        <f aca="false">IF(U6956="Yes", 1, 0)</f>
        <v>0</v>
      </c>
      <c r="Z6956" s="10" t="n">
        <v>1</v>
      </c>
      <c r="AA6956" s="11" t="n">
        <f aca="false">MAX(0, ($S6956 * 0.35) - ($F6956 * 0.3))</f>
        <v>16.375</v>
      </c>
      <c r="AB6956" s="12" t="str">
        <f aca="false">IF(AA6956&gt;20,"High",IF(AA6956&gt;10,"Medium","Low"))</f>
        <v>Medium</v>
      </c>
    </row>
    <row r="6957" customFormat="false" ht="18.65" hidden="false" customHeight="false" outlineLevel="0" collapsed="false">
      <c r="A6957" s="5" t="s">
        <v>7001</v>
      </c>
      <c r="B6957" s="6" t="s">
        <v>37</v>
      </c>
      <c r="C6957" s="6" t="s">
        <v>30</v>
      </c>
      <c r="D6957" s="6" t="s">
        <v>30</v>
      </c>
      <c r="E6957" s="6" t="s">
        <v>30</v>
      </c>
      <c r="F6957" s="7" t="n">
        <v>72</v>
      </c>
      <c r="G6957" s="6" t="s">
        <v>31</v>
      </c>
      <c r="H6957" s="6" t="s">
        <v>31</v>
      </c>
      <c r="I6957" s="6" t="s">
        <v>517</v>
      </c>
      <c r="J6957" s="6" t="s">
        <v>30</v>
      </c>
      <c r="K6957" s="6" t="s">
        <v>31</v>
      </c>
      <c r="L6957" s="6" t="s">
        <v>31</v>
      </c>
      <c r="M6957" s="6" t="s">
        <v>31</v>
      </c>
      <c r="N6957" s="6" t="s">
        <v>31</v>
      </c>
      <c r="O6957" s="6" t="s">
        <v>31</v>
      </c>
      <c r="P6957" s="6" t="s">
        <v>166</v>
      </c>
      <c r="Q6957" s="6" t="s">
        <v>31</v>
      </c>
      <c r="R6957" s="6" t="s">
        <v>53</v>
      </c>
      <c r="S6957" s="8" t="n">
        <v>111.6</v>
      </c>
      <c r="T6957" s="8" t="n">
        <v>8012.75</v>
      </c>
      <c r="U6957" s="6" t="s">
        <v>30</v>
      </c>
      <c r="V6957" s="8" t="n">
        <f aca="false">IF(X6957="0-1 Year", ROUND(S6957/0.474, 2), IF(X6957="1-2 Years", ROUND(S6957/0.287, 2), ROUND(S6957/0.14, 2)))</f>
        <v>797.14</v>
      </c>
      <c r="W6957" s="6" t="str">
        <f aca="false">IF(V6957&gt;4000, "High", IF(V6957&gt;2000, "Medium", "Low"))</f>
        <v>Low</v>
      </c>
      <c r="X6957" s="9" t="s">
        <v>1765</v>
      </c>
      <c r="Y6957" s="10" t="n">
        <f aca="false">IF(U6957="Yes", 1, 0)</f>
        <v>0</v>
      </c>
      <c r="Z6957" s="10" t="n">
        <v>1</v>
      </c>
      <c r="AA6957" s="11" t="n">
        <f aca="false">MAX(0, ($S6957 * 0.35) - ($F6957 * 0.3))</f>
        <v>17.46</v>
      </c>
      <c r="AB6957" s="12" t="str">
        <f aca="false">IF(AA6957&gt;20,"High",IF(AA6957&gt;10,"Medium","Low"))</f>
        <v>Medium</v>
      </c>
    </row>
    <row r="6958" customFormat="false" ht="18.65" hidden="false" customHeight="false" outlineLevel="0" collapsed="false">
      <c r="A6958" s="5" t="s">
        <v>7002</v>
      </c>
      <c r="B6958" s="6" t="s">
        <v>37</v>
      </c>
      <c r="C6958" s="6" t="s">
        <v>30</v>
      </c>
      <c r="D6958" s="6" t="s">
        <v>30</v>
      </c>
      <c r="E6958" s="6" t="s">
        <v>30</v>
      </c>
      <c r="F6958" s="7" t="n">
        <v>72</v>
      </c>
      <c r="G6958" s="6" t="s">
        <v>31</v>
      </c>
      <c r="H6958" s="6" t="s">
        <v>31</v>
      </c>
      <c r="I6958" s="6" t="s">
        <v>517</v>
      </c>
      <c r="J6958" s="6" t="s">
        <v>31</v>
      </c>
      <c r="K6958" s="6" t="s">
        <v>31</v>
      </c>
      <c r="L6958" s="6" t="s">
        <v>31</v>
      </c>
      <c r="M6958" s="6" t="s">
        <v>31</v>
      </c>
      <c r="N6958" s="6" t="s">
        <v>31</v>
      </c>
      <c r="O6958" s="6" t="s">
        <v>31</v>
      </c>
      <c r="P6958" s="6" t="s">
        <v>166</v>
      </c>
      <c r="Q6958" s="6" t="s">
        <v>31</v>
      </c>
      <c r="R6958" s="6" t="s">
        <v>53</v>
      </c>
      <c r="S6958" s="8" t="n">
        <v>116.45</v>
      </c>
      <c r="T6958" s="8" t="n">
        <v>8013.55</v>
      </c>
      <c r="U6958" s="6" t="s">
        <v>30</v>
      </c>
      <c r="V6958" s="8" t="n">
        <f aca="false">IF(X6958="0-1 Year", ROUND(S6958/0.474, 2), IF(X6958="1-2 Years", ROUND(S6958/0.287, 2), ROUND(S6958/0.14, 2)))</f>
        <v>831.79</v>
      </c>
      <c r="W6958" s="6" t="str">
        <f aca="false">IF(V6958&gt;4000, "High", IF(V6958&gt;2000, "Medium", "Low"))</f>
        <v>Low</v>
      </c>
      <c r="X6958" s="9" t="s">
        <v>1765</v>
      </c>
      <c r="Y6958" s="10" t="n">
        <f aca="false">IF(U6958="Yes", 1, 0)</f>
        <v>0</v>
      </c>
      <c r="Z6958" s="10" t="n">
        <v>1</v>
      </c>
      <c r="AA6958" s="11" t="n">
        <f aca="false">MAX(0, ($S6958 * 0.35) - ($F6958 * 0.3))</f>
        <v>19.1575</v>
      </c>
      <c r="AB6958" s="12" t="str">
        <f aca="false">IF(AA6958&gt;20,"High",IF(AA6958&gt;10,"Medium","Low"))</f>
        <v>Medium</v>
      </c>
    </row>
    <row r="6959" customFormat="false" ht="18.65" hidden="false" customHeight="false" outlineLevel="0" collapsed="false">
      <c r="A6959" s="5" t="s">
        <v>7003</v>
      </c>
      <c r="B6959" s="6" t="s">
        <v>29</v>
      </c>
      <c r="C6959" s="6" t="s">
        <v>31</v>
      </c>
      <c r="D6959" s="6" t="s">
        <v>31</v>
      </c>
      <c r="E6959" s="6" t="s">
        <v>30</v>
      </c>
      <c r="F6959" s="7" t="n">
        <v>71</v>
      </c>
      <c r="G6959" s="6" t="s">
        <v>31</v>
      </c>
      <c r="H6959" s="6" t="s">
        <v>31</v>
      </c>
      <c r="I6959" s="6" t="s">
        <v>517</v>
      </c>
      <c r="J6959" s="6" t="s">
        <v>31</v>
      </c>
      <c r="K6959" s="6" t="s">
        <v>31</v>
      </c>
      <c r="L6959" s="6" t="s">
        <v>31</v>
      </c>
      <c r="M6959" s="6" t="s">
        <v>31</v>
      </c>
      <c r="N6959" s="6" t="s">
        <v>31</v>
      </c>
      <c r="O6959" s="6" t="s">
        <v>31</v>
      </c>
      <c r="P6959" s="6" t="s">
        <v>166</v>
      </c>
      <c r="Q6959" s="6" t="s">
        <v>31</v>
      </c>
      <c r="R6959" s="6" t="s">
        <v>53</v>
      </c>
      <c r="S6959" s="8" t="n">
        <v>115.05</v>
      </c>
      <c r="T6959" s="8" t="n">
        <v>8016.6</v>
      </c>
      <c r="U6959" s="6" t="s">
        <v>30</v>
      </c>
      <c r="V6959" s="8" t="n">
        <f aca="false">IF(X6959="0-1 Year", ROUND(S6959/0.474, 2), IF(X6959="1-2 Years", ROUND(S6959/0.287, 2), ROUND(S6959/0.14, 2)))</f>
        <v>821.79</v>
      </c>
      <c r="W6959" s="6" t="str">
        <f aca="false">IF(V6959&gt;4000, "High", IF(V6959&gt;2000, "Medium", "Low"))</f>
        <v>Low</v>
      </c>
      <c r="X6959" s="9" t="s">
        <v>1765</v>
      </c>
      <c r="Y6959" s="10" t="n">
        <f aca="false">IF(U6959="Yes", 1, 0)</f>
        <v>0</v>
      </c>
      <c r="Z6959" s="10" t="n">
        <v>1</v>
      </c>
      <c r="AA6959" s="11" t="n">
        <f aca="false">MAX(0, ($S6959 * 0.35) - ($F6959 * 0.3))</f>
        <v>18.9675</v>
      </c>
      <c r="AB6959" s="12" t="str">
        <f aca="false">IF(AA6959&gt;20,"High",IF(AA6959&gt;10,"Medium","Low"))</f>
        <v>Medium</v>
      </c>
    </row>
    <row r="6960" customFormat="false" ht="18.65" hidden="false" customHeight="false" outlineLevel="0" collapsed="false">
      <c r="A6960" s="5" t="s">
        <v>7004</v>
      </c>
      <c r="B6960" s="6" t="s">
        <v>29</v>
      </c>
      <c r="C6960" s="6" t="s">
        <v>31</v>
      </c>
      <c r="D6960" s="6" t="s">
        <v>31</v>
      </c>
      <c r="E6960" s="6" t="s">
        <v>30</v>
      </c>
      <c r="F6960" s="7" t="n">
        <v>72</v>
      </c>
      <c r="G6960" s="6" t="s">
        <v>31</v>
      </c>
      <c r="H6960" s="6" t="s">
        <v>31</v>
      </c>
      <c r="I6960" s="6" t="s">
        <v>517</v>
      </c>
      <c r="J6960" s="6" t="s">
        <v>30</v>
      </c>
      <c r="K6960" s="6" t="s">
        <v>31</v>
      </c>
      <c r="L6960" s="6" t="s">
        <v>31</v>
      </c>
      <c r="M6960" s="6" t="s">
        <v>31</v>
      </c>
      <c r="N6960" s="6" t="s">
        <v>31</v>
      </c>
      <c r="O6960" s="6" t="s">
        <v>31</v>
      </c>
      <c r="P6960" s="6" t="s">
        <v>166</v>
      </c>
      <c r="Q6960" s="6" t="s">
        <v>31</v>
      </c>
      <c r="R6960" s="6" t="s">
        <v>53</v>
      </c>
      <c r="S6960" s="8" t="n">
        <v>111.65</v>
      </c>
      <c r="T6960" s="8" t="n">
        <v>8022.85</v>
      </c>
      <c r="U6960" s="6" t="s">
        <v>30</v>
      </c>
      <c r="V6960" s="8" t="n">
        <f aca="false">IF(X6960="0-1 Year", ROUND(S6960/0.474, 2), IF(X6960="1-2 Years", ROUND(S6960/0.287, 2), ROUND(S6960/0.14, 2)))</f>
        <v>797.5</v>
      </c>
      <c r="W6960" s="6" t="str">
        <f aca="false">IF(V6960&gt;4000, "High", IF(V6960&gt;2000, "Medium", "Low"))</f>
        <v>Low</v>
      </c>
      <c r="X6960" s="9" t="s">
        <v>1765</v>
      </c>
      <c r="Y6960" s="10" t="n">
        <f aca="false">IF(U6960="Yes", 1, 0)</f>
        <v>0</v>
      </c>
      <c r="Z6960" s="10" t="n">
        <v>1</v>
      </c>
      <c r="AA6960" s="11" t="n">
        <f aca="false">MAX(0, ($S6960 * 0.35) - ($F6960 * 0.3))</f>
        <v>17.4775</v>
      </c>
      <c r="AB6960" s="12" t="str">
        <f aca="false">IF(AA6960&gt;20,"High",IF(AA6960&gt;10,"Medium","Low"))</f>
        <v>Medium</v>
      </c>
    </row>
    <row r="6961" customFormat="false" ht="18.65" hidden="false" customHeight="false" outlineLevel="0" collapsed="false">
      <c r="A6961" s="5" t="s">
        <v>7005</v>
      </c>
      <c r="B6961" s="6" t="s">
        <v>29</v>
      </c>
      <c r="C6961" s="6" t="s">
        <v>30</v>
      </c>
      <c r="D6961" s="6" t="s">
        <v>31</v>
      </c>
      <c r="E6961" s="6" t="s">
        <v>31</v>
      </c>
      <c r="F6961" s="7" t="n">
        <v>72</v>
      </c>
      <c r="G6961" s="6" t="s">
        <v>31</v>
      </c>
      <c r="H6961" s="6" t="s">
        <v>30</v>
      </c>
      <c r="I6961" s="6" t="s">
        <v>517</v>
      </c>
      <c r="J6961" s="6" t="s">
        <v>31</v>
      </c>
      <c r="K6961" s="6" t="s">
        <v>31</v>
      </c>
      <c r="L6961" s="6" t="s">
        <v>31</v>
      </c>
      <c r="M6961" s="6" t="s">
        <v>31</v>
      </c>
      <c r="N6961" s="6" t="s">
        <v>31</v>
      </c>
      <c r="O6961" s="6" t="s">
        <v>31</v>
      </c>
      <c r="P6961" s="6" t="s">
        <v>166</v>
      </c>
      <c r="Q6961" s="6" t="s">
        <v>30</v>
      </c>
      <c r="R6961" s="6" t="s">
        <v>53</v>
      </c>
      <c r="S6961" s="8" t="n">
        <v>111.95</v>
      </c>
      <c r="T6961" s="8" t="n">
        <v>8033.1</v>
      </c>
      <c r="U6961" s="6" t="s">
        <v>30</v>
      </c>
      <c r="V6961" s="8" t="n">
        <f aca="false">IF(X6961="0-1 Year", ROUND(S6961/0.474, 2), IF(X6961="1-2 Years", ROUND(S6961/0.287, 2), ROUND(S6961/0.14, 2)))</f>
        <v>799.64</v>
      </c>
      <c r="W6961" s="6" t="str">
        <f aca="false">IF(V6961&gt;4000, "High", IF(V6961&gt;2000, "Medium", "Low"))</f>
        <v>Low</v>
      </c>
      <c r="X6961" s="9" t="s">
        <v>1765</v>
      </c>
      <c r="Y6961" s="10" t="n">
        <f aca="false">IF(U6961="Yes", 1, 0)</f>
        <v>0</v>
      </c>
      <c r="Z6961" s="10" t="n">
        <v>1</v>
      </c>
      <c r="AA6961" s="11" t="n">
        <f aca="false">MAX(0, ($S6961 * 0.35) - ($F6961 * 0.3))</f>
        <v>17.5825</v>
      </c>
      <c r="AB6961" s="12" t="str">
        <f aca="false">IF(AA6961&gt;20,"High",IF(AA6961&gt;10,"Medium","Low"))</f>
        <v>Medium</v>
      </c>
    </row>
    <row r="6962" customFormat="false" ht="18.65" hidden="false" customHeight="false" outlineLevel="0" collapsed="false">
      <c r="A6962" s="5" t="s">
        <v>7006</v>
      </c>
      <c r="B6962" s="6" t="s">
        <v>29</v>
      </c>
      <c r="C6962" s="6" t="s">
        <v>30</v>
      </c>
      <c r="D6962" s="6" t="s">
        <v>30</v>
      </c>
      <c r="E6962" s="6" t="s">
        <v>30</v>
      </c>
      <c r="F6962" s="7" t="n">
        <v>68</v>
      </c>
      <c r="G6962" s="6" t="s">
        <v>31</v>
      </c>
      <c r="H6962" s="6" t="s">
        <v>31</v>
      </c>
      <c r="I6962" s="6" t="s">
        <v>517</v>
      </c>
      <c r="J6962" s="6" t="s">
        <v>31</v>
      </c>
      <c r="K6962" s="6" t="s">
        <v>31</v>
      </c>
      <c r="L6962" s="6" t="s">
        <v>31</v>
      </c>
      <c r="M6962" s="6" t="s">
        <v>31</v>
      </c>
      <c r="N6962" s="6" t="s">
        <v>31</v>
      </c>
      <c r="O6962" s="6" t="s">
        <v>31</v>
      </c>
      <c r="P6962" s="6" t="s">
        <v>33</v>
      </c>
      <c r="Q6962" s="6" t="s">
        <v>31</v>
      </c>
      <c r="R6962" s="6" t="s">
        <v>58</v>
      </c>
      <c r="S6962" s="8" t="n">
        <v>117.2</v>
      </c>
      <c r="T6962" s="8" t="n">
        <v>8035.95</v>
      </c>
      <c r="U6962" s="6" t="s">
        <v>30</v>
      </c>
      <c r="V6962" s="8" t="n">
        <f aca="false">IF(X6962="0-1 Year", ROUND(S6962/0.474, 2), IF(X6962="1-2 Years", ROUND(S6962/0.287, 2), ROUND(S6962/0.14, 2)))</f>
        <v>837.14</v>
      </c>
      <c r="W6962" s="6" t="str">
        <f aca="false">IF(V6962&gt;4000, "High", IF(V6962&gt;2000, "Medium", "Low"))</f>
        <v>Low</v>
      </c>
      <c r="X6962" s="9" t="s">
        <v>1765</v>
      </c>
      <c r="Y6962" s="10" t="n">
        <f aca="false">IF(U6962="Yes", 1, 0)</f>
        <v>0</v>
      </c>
      <c r="Z6962" s="10" t="n">
        <v>1</v>
      </c>
      <c r="AA6962" s="11" t="n">
        <f aca="false">MAX(0, ($S6962 * 0.35) - ($F6962 * 0.3))</f>
        <v>20.62</v>
      </c>
      <c r="AB6962" s="12" t="str">
        <f aca="false">IF(AA6962&gt;20,"High",IF(AA6962&gt;10,"Medium","Low"))</f>
        <v>High</v>
      </c>
    </row>
    <row r="6963" customFormat="false" ht="18.65" hidden="false" customHeight="false" outlineLevel="0" collapsed="false">
      <c r="A6963" s="5" t="s">
        <v>7007</v>
      </c>
      <c r="B6963" s="6" t="s">
        <v>29</v>
      </c>
      <c r="C6963" s="6" t="s">
        <v>30</v>
      </c>
      <c r="D6963" s="6" t="s">
        <v>31</v>
      </c>
      <c r="E6963" s="6" t="s">
        <v>31</v>
      </c>
      <c r="F6963" s="7" t="n">
        <v>72</v>
      </c>
      <c r="G6963" s="6" t="s">
        <v>31</v>
      </c>
      <c r="H6963" s="6" t="s">
        <v>31</v>
      </c>
      <c r="I6963" s="6" t="s">
        <v>517</v>
      </c>
      <c r="J6963" s="6" t="s">
        <v>30</v>
      </c>
      <c r="K6963" s="6" t="s">
        <v>31</v>
      </c>
      <c r="L6963" s="6" t="s">
        <v>31</v>
      </c>
      <c r="M6963" s="6" t="s">
        <v>31</v>
      </c>
      <c r="N6963" s="6" t="s">
        <v>31</v>
      </c>
      <c r="O6963" s="6" t="s">
        <v>31</v>
      </c>
      <c r="P6963" s="6" t="s">
        <v>166</v>
      </c>
      <c r="Q6963" s="6" t="s">
        <v>31</v>
      </c>
      <c r="R6963" s="6" t="s">
        <v>53</v>
      </c>
      <c r="S6963" s="8" t="n">
        <v>112.25</v>
      </c>
      <c r="T6963" s="8" t="n">
        <v>8041.65</v>
      </c>
      <c r="U6963" s="6" t="s">
        <v>30</v>
      </c>
      <c r="V6963" s="8" t="n">
        <f aca="false">IF(X6963="0-1 Year", ROUND(S6963/0.474, 2), IF(X6963="1-2 Years", ROUND(S6963/0.287, 2), ROUND(S6963/0.14, 2)))</f>
        <v>801.79</v>
      </c>
      <c r="W6963" s="6" t="str">
        <f aca="false">IF(V6963&gt;4000, "High", IF(V6963&gt;2000, "Medium", "Low"))</f>
        <v>Low</v>
      </c>
      <c r="X6963" s="9" t="s">
        <v>1765</v>
      </c>
      <c r="Y6963" s="10" t="n">
        <f aca="false">IF(U6963="Yes", 1, 0)</f>
        <v>0</v>
      </c>
      <c r="Z6963" s="10" t="n">
        <v>1</v>
      </c>
      <c r="AA6963" s="11" t="n">
        <f aca="false">MAX(0, ($S6963 * 0.35) - ($F6963 * 0.3))</f>
        <v>17.6875</v>
      </c>
      <c r="AB6963" s="12" t="str">
        <f aca="false">IF(AA6963&gt;20,"High",IF(AA6963&gt;10,"Medium","Low"))</f>
        <v>Medium</v>
      </c>
    </row>
    <row r="6964" customFormat="false" ht="18.65" hidden="false" customHeight="false" outlineLevel="0" collapsed="false">
      <c r="A6964" s="5" t="s">
        <v>7008</v>
      </c>
      <c r="B6964" s="6" t="s">
        <v>37</v>
      </c>
      <c r="C6964" s="6" t="s">
        <v>31</v>
      </c>
      <c r="D6964" s="6" t="s">
        <v>31</v>
      </c>
      <c r="E6964" s="6" t="s">
        <v>30</v>
      </c>
      <c r="F6964" s="7" t="n">
        <v>72</v>
      </c>
      <c r="G6964" s="6" t="s">
        <v>31</v>
      </c>
      <c r="H6964" s="6" t="s">
        <v>31</v>
      </c>
      <c r="I6964" s="6" t="s">
        <v>517</v>
      </c>
      <c r="J6964" s="6" t="s">
        <v>31</v>
      </c>
      <c r="K6964" s="6" t="s">
        <v>31</v>
      </c>
      <c r="L6964" s="6" t="s">
        <v>31</v>
      </c>
      <c r="M6964" s="6" t="s">
        <v>30</v>
      </c>
      <c r="N6964" s="6" t="s">
        <v>31</v>
      </c>
      <c r="O6964" s="6" t="s">
        <v>31</v>
      </c>
      <c r="P6964" s="6" t="s">
        <v>166</v>
      </c>
      <c r="Q6964" s="6" t="s">
        <v>31</v>
      </c>
      <c r="R6964" s="6" t="s">
        <v>39</v>
      </c>
      <c r="S6964" s="8" t="n">
        <v>112.4</v>
      </c>
      <c r="T6964" s="8" t="n">
        <v>8046.85</v>
      </c>
      <c r="U6964" s="6" t="s">
        <v>30</v>
      </c>
      <c r="V6964" s="8" t="n">
        <f aca="false">IF(X6964="0-1 Year", ROUND(S6964/0.474, 2), IF(X6964="1-2 Years", ROUND(S6964/0.287, 2), ROUND(S6964/0.14, 2)))</f>
        <v>802.86</v>
      </c>
      <c r="W6964" s="6" t="str">
        <f aca="false">IF(V6964&gt;4000, "High", IF(V6964&gt;2000, "Medium", "Low"))</f>
        <v>Low</v>
      </c>
      <c r="X6964" s="9" t="s">
        <v>1765</v>
      </c>
      <c r="Y6964" s="10" t="n">
        <f aca="false">IF(U6964="Yes", 1, 0)</f>
        <v>0</v>
      </c>
      <c r="Z6964" s="10" t="n">
        <v>1</v>
      </c>
      <c r="AA6964" s="11" t="n">
        <f aca="false">MAX(0, ($S6964 * 0.35) - ($F6964 * 0.3))</f>
        <v>17.74</v>
      </c>
      <c r="AB6964" s="12" t="str">
        <f aca="false">IF(AA6964&gt;20,"High",IF(AA6964&gt;10,"Medium","Low"))</f>
        <v>Medium</v>
      </c>
    </row>
    <row r="6965" customFormat="false" ht="18.65" hidden="false" customHeight="false" outlineLevel="0" collapsed="false">
      <c r="A6965" s="5" t="s">
        <v>7009</v>
      </c>
      <c r="B6965" s="6" t="s">
        <v>29</v>
      </c>
      <c r="C6965" s="6" t="s">
        <v>30</v>
      </c>
      <c r="D6965" s="6" t="s">
        <v>31</v>
      </c>
      <c r="E6965" s="6" t="s">
        <v>31</v>
      </c>
      <c r="F6965" s="7" t="n">
        <v>72</v>
      </c>
      <c r="G6965" s="6" t="s">
        <v>31</v>
      </c>
      <c r="H6965" s="6" t="s">
        <v>31</v>
      </c>
      <c r="I6965" s="6" t="s">
        <v>517</v>
      </c>
      <c r="J6965" s="6" t="s">
        <v>31</v>
      </c>
      <c r="K6965" s="6" t="s">
        <v>31</v>
      </c>
      <c r="L6965" s="6" t="s">
        <v>31</v>
      </c>
      <c r="M6965" s="6" t="s">
        <v>31</v>
      </c>
      <c r="N6965" s="6" t="s">
        <v>31</v>
      </c>
      <c r="O6965" s="6" t="s">
        <v>31</v>
      </c>
      <c r="P6965" s="6" t="s">
        <v>166</v>
      </c>
      <c r="Q6965" s="6" t="s">
        <v>31</v>
      </c>
      <c r="R6965" s="6" t="s">
        <v>58</v>
      </c>
      <c r="S6965" s="8" t="n">
        <v>114.3</v>
      </c>
      <c r="T6965" s="8" t="n">
        <v>8058.55</v>
      </c>
      <c r="U6965" s="6" t="s">
        <v>30</v>
      </c>
      <c r="V6965" s="8" t="n">
        <f aca="false">IF(X6965="0-1 Year", ROUND(S6965/0.474, 2), IF(X6965="1-2 Years", ROUND(S6965/0.287, 2), ROUND(S6965/0.14, 2)))</f>
        <v>816.43</v>
      </c>
      <c r="W6965" s="6" t="str">
        <f aca="false">IF(V6965&gt;4000, "High", IF(V6965&gt;2000, "Medium", "Low"))</f>
        <v>Low</v>
      </c>
      <c r="X6965" s="9" t="s">
        <v>1765</v>
      </c>
      <c r="Y6965" s="10" t="n">
        <f aca="false">IF(U6965="Yes", 1, 0)</f>
        <v>0</v>
      </c>
      <c r="Z6965" s="10" t="n">
        <v>1</v>
      </c>
      <c r="AA6965" s="11" t="n">
        <f aca="false">MAX(0, ($S6965 * 0.35) - ($F6965 * 0.3))</f>
        <v>18.405</v>
      </c>
      <c r="AB6965" s="12" t="str">
        <f aca="false">IF(AA6965&gt;20,"High",IF(AA6965&gt;10,"Medium","Low"))</f>
        <v>Medium</v>
      </c>
    </row>
    <row r="6966" customFormat="false" ht="18.65" hidden="false" customHeight="false" outlineLevel="0" collapsed="false">
      <c r="A6966" s="5" t="s">
        <v>7010</v>
      </c>
      <c r="B6966" s="6" t="s">
        <v>37</v>
      </c>
      <c r="C6966" s="6" t="s">
        <v>30</v>
      </c>
      <c r="D6966" s="6" t="s">
        <v>31</v>
      </c>
      <c r="E6966" s="6" t="s">
        <v>31</v>
      </c>
      <c r="F6966" s="7" t="n">
        <v>72</v>
      </c>
      <c r="G6966" s="6" t="s">
        <v>31</v>
      </c>
      <c r="H6966" s="6" t="s">
        <v>31</v>
      </c>
      <c r="I6966" s="6" t="s">
        <v>517</v>
      </c>
      <c r="J6966" s="6" t="s">
        <v>31</v>
      </c>
      <c r="K6966" s="6" t="s">
        <v>30</v>
      </c>
      <c r="L6966" s="6" t="s">
        <v>31</v>
      </c>
      <c r="M6966" s="6" t="s">
        <v>31</v>
      </c>
      <c r="N6966" s="6" t="s">
        <v>31</v>
      </c>
      <c r="O6966" s="6" t="s">
        <v>31</v>
      </c>
      <c r="P6966" s="6" t="s">
        <v>166</v>
      </c>
      <c r="Q6966" s="6" t="s">
        <v>31</v>
      </c>
      <c r="R6966" s="6" t="s">
        <v>53</v>
      </c>
      <c r="S6966" s="8" t="n">
        <v>110.45</v>
      </c>
      <c r="T6966" s="8" t="n">
        <v>8058.85</v>
      </c>
      <c r="U6966" s="6" t="s">
        <v>30</v>
      </c>
      <c r="V6966" s="8" t="n">
        <f aca="false">IF(X6966="0-1 Year", ROUND(S6966/0.474, 2), IF(X6966="1-2 Years", ROUND(S6966/0.287, 2), ROUND(S6966/0.14, 2)))</f>
        <v>788.93</v>
      </c>
      <c r="W6966" s="6" t="str">
        <f aca="false">IF(V6966&gt;4000, "High", IF(V6966&gt;2000, "Medium", "Low"))</f>
        <v>Low</v>
      </c>
      <c r="X6966" s="9" t="s">
        <v>1765</v>
      </c>
      <c r="Y6966" s="10" t="n">
        <f aca="false">IF(U6966="Yes", 1, 0)</f>
        <v>0</v>
      </c>
      <c r="Z6966" s="10" t="n">
        <v>1</v>
      </c>
      <c r="AA6966" s="11" t="n">
        <f aca="false">MAX(0, ($S6966 * 0.35) - ($F6966 * 0.3))</f>
        <v>17.0575</v>
      </c>
      <c r="AB6966" s="12" t="str">
        <f aca="false">IF(AA6966&gt;20,"High",IF(AA6966&gt;10,"Medium","Low"))</f>
        <v>Medium</v>
      </c>
    </row>
    <row r="6967" customFormat="false" ht="18.65" hidden="false" customHeight="false" outlineLevel="0" collapsed="false">
      <c r="A6967" s="5" t="s">
        <v>7011</v>
      </c>
      <c r="B6967" s="6" t="s">
        <v>29</v>
      </c>
      <c r="C6967" s="6" t="s">
        <v>31</v>
      </c>
      <c r="D6967" s="6" t="s">
        <v>31</v>
      </c>
      <c r="E6967" s="6" t="s">
        <v>30</v>
      </c>
      <c r="F6967" s="7" t="n">
        <v>72</v>
      </c>
      <c r="G6967" s="6" t="s">
        <v>31</v>
      </c>
      <c r="H6967" s="6" t="s">
        <v>31</v>
      </c>
      <c r="I6967" s="6" t="s">
        <v>517</v>
      </c>
      <c r="J6967" s="6" t="s">
        <v>31</v>
      </c>
      <c r="K6967" s="6" t="s">
        <v>31</v>
      </c>
      <c r="L6967" s="6" t="s">
        <v>31</v>
      </c>
      <c r="M6967" s="6" t="s">
        <v>31</v>
      </c>
      <c r="N6967" s="6" t="s">
        <v>31</v>
      </c>
      <c r="O6967" s="6" t="s">
        <v>31</v>
      </c>
      <c r="P6967" s="6" t="s">
        <v>38</v>
      </c>
      <c r="Q6967" s="6" t="s">
        <v>31</v>
      </c>
      <c r="R6967" s="6" t="s">
        <v>58</v>
      </c>
      <c r="S6967" s="8" t="n">
        <v>112.9</v>
      </c>
      <c r="T6967" s="8" t="n">
        <v>8061.5</v>
      </c>
      <c r="U6967" s="6" t="s">
        <v>30</v>
      </c>
      <c r="V6967" s="8" t="n">
        <f aca="false">IF(X6967="0-1 Year", ROUND(S6967/0.474, 2), IF(X6967="1-2 Years", ROUND(S6967/0.287, 2), ROUND(S6967/0.14, 2)))</f>
        <v>806.43</v>
      </c>
      <c r="W6967" s="6" t="str">
        <f aca="false">IF(V6967&gt;4000, "High", IF(V6967&gt;2000, "Medium", "Low"))</f>
        <v>Low</v>
      </c>
      <c r="X6967" s="9" t="s">
        <v>1765</v>
      </c>
      <c r="Y6967" s="10" t="n">
        <f aca="false">IF(U6967="Yes", 1, 0)</f>
        <v>0</v>
      </c>
      <c r="Z6967" s="10" t="n">
        <v>1</v>
      </c>
      <c r="AA6967" s="11" t="n">
        <f aca="false">MAX(0, ($S6967 * 0.35) - ($F6967 * 0.3))</f>
        <v>17.915</v>
      </c>
      <c r="AB6967" s="12" t="str">
        <f aca="false">IF(AA6967&gt;20,"High",IF(AA6967&gt;10,"Medium","Low"))</f>
        <v>Medium</v>
      </c>
    </row>
    <row r="6968" customFormat="false" ht="18.65" hidden="false" customHeight="false" outlineLevel="0" collapsed="false">
      <c r="A6968" s="5" t="s">
        <v>7012</v>
      </c>
      <c r="B6968" s="6" t="s">
        <v>37</v>
      </c>
      <c r="C6968" s="6" t="s">
        <v>30</v>
      </c>
      <c r="D6968" s="6" t="s">
        <v>31</v>
      </c>
      <c r="E6968" s="6" t="s">
        <v>30</v>
      </c>
      <c r="F6968" s="7" t="n">
        <v>72</v>
      </c>
      <c r="G6968" s="6" t="s">
        <v>31</v>
      </c>
      <c r="H6968" s="6" t="s">
        <v>31</v>
      </c>
      <c r="I6968" s="6" t="s">
        <v>517</v>
      </c>
      <c r="J6968" s="6" t="s">
        <v>31</v>
      </c>
      <c r="K6968" s="6" t="s">
        <v>31</v>
      </c>
      <c r="L6968" s="6" t="s">
        <v>31</v>
      </c>
      <c r="M6968" s="6" t="s">
        <v>30</v>
      </c>
      <c r="N6968" s="6" t="s">
        <v>31</v>
      </c>
      <c r="O6968" s="6" t="s">
        <v>31</v>
      </c>
      <c r="P6968" s="6" t="s">
        <v>166</v>
      </c>
      <c r="Q6968" s="6" t="s">
        <v>31</v>
      </c>
      <c r="R6968" s="6" t="s">
        <v>58</v>
      </c>
      <c r="S6968" s="8" t="n">
        <v>110.65</v>
      </c>
      <c r="T6968" s="8" t="n">
        <v>8065.65</v>
      </c>
      <c r="U6968" s="6" t="s">
        <v>30</v>
      </c>
      <c r="V6968" s="8" t="n">
        <f aca="false">IF(X6968="0-1 Year", ROUND(S6968/0.474, 2), IF(X6968="1-2 Years", ROUND(S6968/0.287, 2), ROUND(S6968/0.14, 2)))</f>
        <v>790.36</v>
      </c>
      <c r="W6968" s="6" t="str">
        <f aca="false">IF(V6968&gt;4000, "High", IF(V6968&gt;2000, "Medium", "Low"))</f>
        <v>Low</v>
      </c>
      <c r="X6968" s="9" t="s">
        <v>1765</v>
      </c>
      <c r="Y6968" s="10" t="n">
        <f aca="false">IF(U6968="Yes", 1, 0)</f>
        <v>0</v>
      </c>
      <c r="Z6968" s="10" t="n">
        <v>1</v>
      </c>
      <c r="AA6968" s="11" t="n">
        <f aca="false">MAX(0, ($S6968 * 0.35) - ($F6968 * 0.3))</f>
        <v>17.1275</v>
      </c>
      <c r="AB6968" s="12" t="str">
        <f aca="false">IF(AA6968&gt;20,"High",IF(AA6968&gt;10,"Medium","Low"))</f>
        <v>Medium</v>
      </c>
    </row>
    <row r="6969" customFormat="false" ht="18.65" hidden="false" customHeight="false" outlineLevel="0" collapsed="false">
      <c r="A6969" s="5" t="s">
        <v>7013</v>
      </c>
      <c r="B6969" s="6" t="s">
        <v>29</v>
      </c>
      <c r="C6969" s="6" t="s">
        <v>30</v>
      </c>
      <c r="D6969" s="6" t="s">
        <v>31</v>
      </c>
      <c r="E6969" s="6" t="s">
        <v>30</v>
      </c>
      <c r="F6969" s="7" t="n">
        <v>72</v>
      </c>
      <c r="G6969" s="6" t="s">
        <v>31</v>
      </c>
      <c r="H6969" s="6" t="s">
        <v>31</v>
      </c>
      <c r="I6969" s="6" t="s">
        <v>517</v>
      </c>
      <c r="J6969" s="6" t="s">
        <v>31</v>
      </c>
      <c r="K6969" s="6" t="s">
        <v>30</v>
      </c>
      <c r="L6969" s="6" t="s">
        <v>31</v>
      </c>
      <c r="M6969" s="6" t="s">
        <v>31</v>
      </c>
      <c r="N6969" s="6" t="s">
        <v>31</v>
      </c>
      <c r="O6969" s="6" t="s">
        <v>31</v>
      </c>
      <c r="P6969" s="6" t="s">
        <v>166</v>
      </c>
      <c r="Q6969" s="6" t="s">
        <v>31</v>
      </c>
      <c r="R6969" s="6" t="s">
        <v>58</v>
      </c>
      <c r="S6969" s="8" t="n">
        <v>111.9</v>
      </c>
      <c r="T6969" s="8" t="n">
        <v>8071.05</v>
      </c>
      <c r="U6969" s="6" t="s">
        <v>30</v>
      </c>
      <c r="V6969" s="8" t="n">
        <f aca="false">IF(X6969="0-1 Year", ROUND(S6969/0.474, 2), IF(X6969="1-2 Years", ROUND(S6969/0.287, 2), ROUND(S6969/0.14, 2)))</f>
        <v>799.29</v>
      </c>
      <c r="W6969" s="6" t="str">
        <f aca="false">IF(V6969&gt;4000, "High", IF(V6969&gt;2000, "Medium", "Low"))</f>
        <v>Low</v>
      </c>
      <c r="X6969" s="9" t="s">
        <v>1765</v>
      </c>
      <c r="Y6969" s="10" t="n">
        <f aca="false">IF(U6969="Yes", 1, 0)</f>
        <v>0</v>
      </c>
      <c r="Z6969" s="10" t="n">
        <v>1</v>
      </c>
      <c r="AA6969" s="11" t="n">
        <f aca="false">MAX(0, ($S6969 * 0.35) - ($F6969 * 0.3))</f>
        <v>17.565</v>
      </c>
      <c r="AB6969" s="12" t="str">
        <f aca="false">IF(AA6969&gt;20,"High",IF(AA6969&gt;10,"Medium","Low"))</f>
        <v>Medium</v>
      </c>
    </row>
    <row r="6970" customFormat="false" ht="18.65" hidden="false" customHeight="false" outlineLevel="0" collapsed="false">
      <c r="A6970" s="5" t="s">
        <v>7014</v>
      </c>
      <c r="B6970" s="6" t="s">
        <v>37</v>
      </c>
      <c r="C6970" s="6" t="s">
        <v>31</v>
      </c>
      <c r="D6970" s="6" t="s">
        <v>31</v>
      </c>
      <c r="E6970" s="6" t="s">
        <v>30</v>
      </c>
      <c r="F6970" s="7" t="n">
        <v>72</v>
      </c>
      <c r="G6970" s="6" t="s">
        <v>31</v>
      </c>
      <c r="H6970" s="6" t="s">
        <v>31</v>
      </c>
      <c r="I6970" s="6" t="s">
        <v>517</v>
      </c>
      <c r="J6970" s="6" t="s">
        <v>31</v>
      </c>
      <c r="K6970" s="6" t="s">
        <v>30</v>
      </c>
      <c r="L6970" s="6" t="s">
        <v>31</v>
      </c>
      <c r="M6970" s="6" t="s">
        <v>31</v>
      </c>
      <c r="N6970" s="6" t="s">
        <v>31</v>
      </c>
      <c r="O6970" s="6" t="s">
        <v>31</v>
      </c>
      <c r="P6970" s="6" t="s">
        <v>166</v>
      </c>
      <c r="Q6970" s="6" t="s">
        <v>31</v>
      </c>
      <c r="R6970" s="6" t="s">
        <v>34</v>
      </c>
      <c r="S6970" s="8" t="n">
        <v>109.75</v>
      </c>
      <c r="T6970" s="8" t="n">
        <v>8075.35</v>
      </c>
      <c r="U6970" s="6" t="s">
        <v>30</v>
      </c>
      <c r="V6970" s="8" t="n">
        <f aca="false">IF(X6970="0-1 Year", ROUND(S6970/0.474, 2), IF(X6970="1-2 Years", ROUND(S6970/0.287, 2), ROUND(S6970/0.14, 2)))</f>
        <v>783.93</v>
      </c>
      <c r="W6970" s="6" t="str">
        <f aca="false">IF(V6970&gt;4000, "High", IF(V6970&gt;2000, "Medium", "Low"))</f>
        <v>Low</v>
      </c>
      <c r="X6970" s="9" t="s">
        <v>1765</v>
      </c>
      <c r="Y6970" s="10" t="n">
        <f aca="false">IF(U6970="Yes", 1, 0)</f>
        <v>0</v>
      </c>
      <c r="Z6970" s="10" t="n">
        <v>1</v>
      </c>
      <c r="AA6970" s="11" t="n">
        <f aca="false">MAX(0, ($S6970 * 0.35) - ($F6970 * 0.3))</f>
        <v>16.8125</v>
      </c>
      <c r="AB6970" s="12" t="str">
        <f aca="false">IF(AA6970&gt;20,"High",IF(AA6970&gt;10,"Medium","Low"))</f>
        <v>Medium</v>
      </c>
    </row>
    <row r="6971" customFormat="false" ht="18.65" hidden="false" customHeight="false" outlineLevel="0" collapsed="false">
      <c r="A6971" s="5" t="s">
        <v>7015</v>
      </c>
      <c r="B6971" s="6" t="s">
        <v>37</v>
      </c>
      <c r="C6971" s="6" t="s">
        <v>30</v>
      </c>
      <c r="D6971" s="6" t="s">
        <v>31</v>
      </c>
      <c r="E6971" s="6" t="s">
        <v>30</v>
      </c>
      <c r="F6971" s="7" t="n">
        <v>71</v>
      </c>
      <c r="G6971" s="6" t="s">
        <v>31</v>
      </c>
      <c r="H6971" s="6" t="s">
        <v>31</v>
      </c>
      <c r="I6971" s="6" t="s">
        <v>517</v>
      </c>
      <c r="J6971" s="6" t="s">
        <v>31</v>
      </c>
      <c r="K6971" s="6" t="s">
        <v>31</v>
      </c>
      <c r="L6971" s="6" t="s">
        <v>31</v>
      </c>
      <c r="M6971" s="6" t="s">
        <v>31</v>
      </c>
      <c r="N6971" s="6" t="s">
        <v>31</v>
      </c>
      <c r="O6971" s="6" t="s">
        <v>31</v>
      </c>
      <c r="P6971" s="6" t="s">
        <v>166</v>
      </c>
      <c r="Q6971" s="6" t="s">
        <v>31</v>
      </c>
      <c r="R6971" s="6" t="s">
        <v>58</v>
      </c>
      <c r="S6971" s="8" t="n">
        <v>115.15</v>
      </c>
      <c r="T6971" s="8" t="n">
        <v>8078.1</v>
      </c>
      <c r="U6971" s="6" t="s">
        <v>30</v>
      </c>
      <c r="V6971" s="8" t="n">
        <f aca="false">IF(X6971="0-1 Year", ROUND(S6971/0.474, 2), IF(X6971="1-2 Years", ROUND(S6971/0.287, 2), ROUND(S6971/0.14, 2)))</f>
        <v>822.5</v>
      </c>
      <c r="W6971" s="6" t="str">
        <f aca="false">IF(V6971&gt;4000, "High", IF(V6971&gt;2000, "Medium", "Low"))</f>
        <v>Low</v>
      </c>
      <c r="X6971" s="9" t="s">
        <v>1765</v>
      </c>
      <c r="Y6971" s="10" t="n">
        <f aca="false">IF(U6971="Yes", 1, 0)</f>
        <v>0</v>
      </c>
      <c r="Z6971" s="10" t="n">
        <v>1</v>
      </c>
      <c r="AA6971" s="11" t="n">
        <f aca="false">MAX(0, ($S6971 * 0.35) - ($F6971 * 0.3))</f>
        <v>19.0025</v>
      </c>
      <c r="AB6971" s="12" t="str">
        <f aca="false">IF(AA6971&gt;20,"High",IF(AA6971&gt;10,"Medium","Low"))</f>
        <v>Medium</v>
      </c>
    </row>
    <row r="6972" customFormat="false" ht="18.65" hidden="false" customHeight="false" outlineLevel="0" collapsed="false">
      <c r="A6972" s="5" t="s">
        <v>7016</v>
      </c>
      <c r="B6972" s="6" t="s">
        <v>29</v>
      </c>
      <c r="C6972" s="6" t="s">
        <v>30</v>
      </c>
      <c r="D6972" s="6" t="s">
        <v>31</v>
      </c>
      <c r="E6972" s="6" t="s">
        <v>30</v>
      </c>
      <c r="F6972" s="7" t="n">
        <v>72</v>
      </c>
      <c r="G6972" s="6" t="s">
        <v>31</v>
      </c>
      <c r="H6972" s="6" t="s">
        <v>31</v>
      </c>
      <c r="I6972" s="6" t="s">
        <v>517</v>
      </c>
      <c r="J6972" s="6" t="s">
        <v>31</v>
      </c>
      <c r="K6972" s="6" t="s">
        <v>31</v>
      </c>
      <c r="L6972" s="6" t="s">
        <v>31</v>
      </c>
      <c r="M6972" s="6" t="s">
        <v>31</v>
      </c>
      <c r="N6972" s="6" t="s">
        <v>31</v>
      </c>
      <c r="O6972" s="6" t="s">
        <v>31</v>
      </c>
      <c r="P6972" s="6" t="s">
        <v>166</v>
      </c>
      <c r="Q6972" s="6" t="s">
        <v>31</v>
      </c>
      <c r="R6972" s="6" t="s">
        <v>58</v>
      </c>
      <c r="S6972" s="8" t="n">
        <v>114.1</v>
      </c>
      <c r="T6972" s="8" t="n">
        <v>8086.4</v>
      </c>
      <c r="U6972" s="6" t="s">
        <v>30</v>
      </c>
      <c r="V6972" s="8" t="n">
        <f aca="false">IF(X6972="0-1 Year", ROUND(S6972/0.474, 2), IF(X6972="1-2 Years", ROUND(S6972/0.287, 2), ROUND(S6972/0.14, 2)))</f>
        <v>815</v>
      </c>
      <c r="W6972" s="6" t="str">
        <f aca="false">IF(V6972&gt;4000, "High", IF(V6972&gt;2000, "Medium", "Low"))</f>
        <v>Low</v>
      </c>
      <c r="X6972" s="9" t="s">
        <v>1765</v>
      </c>
      <c r="Y6972" s="10" t="n">
        <f aca="false">IF(U6972="Yes", 1, 0)</f>
        <v>0</v>
      </c>
      <c r="Z6972" s="10" t="n">
        <v>1</v>
      </c>
      <c r="AA6972" s="11" t="n">
        <f aca="false">MAX(0, ($S6972 * 0.35) - ($F6972 * 0.3))</f>
        <v>18.335</v>
      </c>
      <c r="AB6972" s="12" t="str">
        <f aca="false">IF(AA6972&gt;20,"High",IF(AA6972&gt;10,"Medium","Low"))</f>
        <v>Medium</v>
      </c>
    </row>
    <row r="6973" customFormat="false" ht="18.65" hidden="false" customHeight="false" outlineLevel="0" collapsed="false">
      <c r="A6973" s="5" t="s">
        <v>7017</v>
      </c>
      <c r="B6973" s="6" t="s">
        <v>29</v>
      </c>
      <c r="C6973" s="6" t="s">
        <v>30</v>
      </c>
      <c r="D6973" s="6" t="s">
        <v>31</v>
      </c>
      <c r="E6973" s="6" t="s">
        <v>31</v>
      </c>
      <c r="F6973" s="7" t="n">
        <v>72</v>
      </c>
      <c r="G6973" s="6" t="s">
        <v>31</v>
      </c>
      <c r="H6973" s="6" t="s">
        <v>31</v>
      </c>
      <c r="I6973" s="6" t="s">
        <v>517</v>
      </c>
      <c r="J6973" s="6" t="s">
        <v>31</v>
      </c>
      <c r="K6973" s="6" t="s">
        <v>31</v>
      </c>
      <c r="L6973" s="6" t="s">
        <v>31</v>
      </c>
      <c r="M6973" s="6" t="s">
        <v>31</v>
      </c>
      <c r="N6973" s="6" t="s">
        <v>31</v>
      </c>
      <c r="O6973" s="6" t="s">
        <v>31</v>
      </c>
      <c r="P6973" s="6" t="s">
        <v>166</v>
      </c>
      <c r="Q6973" s="6" t="s">
        <v>31</v>
      </c>
      <c r="R6973" s="6" t="s">
        <v>39</v>
      </c>
      <c r="S6973" s="8" t="n">
        <v>114</v>
      </c>
      <c r="T6973" s="8" t="n">
        <v>8093.15</v>
      </c>
      <c r="U6973" s="6" t="s">
        <v>30</v>
      </c>
      <c r="V6973" s="8" t="n">
        <f aca="false">IF(X6973="0-1 Year", ROUND(S6973/0.474, 2), IF(X6973="1-2 Years", ROUND(S6973/0.287, 2), ROUND(S6973/0.14, 2)))</f>
        <v>814.29</v>
      </c>
      <c r="W6973" s="6" t="str">
        <f aca="false">IF(V6973&gt;4000, "High", IF(V6973&gt;2000, "Medium", "Low"))</f>
        <v>Low</v>
      </c>
      <c r="X6973" s="9" t="s">
        <v>1765</v>
      </c>
      <c r="Y6973" s="10" t="n">
        <f aca="false">IF(U6973="Yes", 1, 0)</f>
        <v>0</v>
      </c>
      <c r="Z6973" s="10" t="n">
        <v>1</v>
      </c>
      <c r="AA6973" s="11" t="n">
        <f aca="false">MAX(0, ($S6973 * 0.35) - ($F6973 * 0.3))</f>
        <v>18.3</v>
      </c>
      <c r="AB6973" s="12" t="str">
        <f aca="false">IF(AA6973&gt;20,"High",IF(AA6973&gt;10,"Medium","Low"))</f>
        <v>Medium</v>
      </c>
    </row>
    <row r="6974" customFormat="false" ht="18.65" hidden="false" customHeight="false" outlineLevel="0" collapsed="false">
      <c r="A6974" s="5" t="s">
        <v>7018</v>
      </c>
      <c r="B6974" s="6" t="s">
        <v>37</v>
      </c>
      <c r="C6974" s="6" t="s">
        <v>30</v>
      </c>
      <c r="D6974" s="6" t="s">
        <v>31</v>
      </c>
      <c r="E6974" s="6" t="s">
        <v>31</v>
      </c>
      <c r="F6974" s="7" t="n">
        <v>71</v>
      </c>
      <c r="G6974" s="6" t="s">
        <v>31</v>
      </c>
      <c r="H6974" s="6" t="s">
        <v>31</v>
      </c>
      <c r="I6974" s="6" t="s">
        <v>517</v>
      </c>
      <c r="J6974" s="6" t="s">
        <v>31</v>
      </c>
      <c r="K6974" s="6" t="s">
        <v>31</v>
      </c>
      <c r="L6974" s="6" t="s">
        <v>31</v>
      </c>
      <c r="M6974" s="6" t="s">
        <v>31</v>
      </c>
      <c r="N6974" s="6" t="s">
        <v>31</v>
      </c>
      <c r="O6974" s="6" t="s">
        <v>31</v>
      </c>
      <c r="P6974" s="6" t="s">
        <v>166</v>
      </c>
      <c r="Q6974" s="6" t="s">
        <v>30</v>
      </c>
      <c r="R6974" s="6" t="s">
        <v>53</v>
      </c>
      <c r="S6974" s="8" t="n">
        <v>114.6</v>
      </c>
      <c r="T6974" s="8" t="n">
        <v>8100.25</v>
      </c>
      <c r="U6974" s="6" t="s">
        <v>30</v>
      </c>
      <c r="V6974" s="8" t="n">
        <f aca="false">IF(X6974="0-1 Year", ROUND(S6974/0.474, 2), IF(X6974="1-2 Years", ROUND(S6974/0.287, 2), ROUND(S6974/0.14, 2)))</f>
        <v>818.57</v>
      </c>
      <c r="W6974" s="6" t="str">
        <f aca="false">IF(V6974&gt;4000, "High", IF(V6974&gt;2000, "Medium", "Low"))</f>
        <v>Low</v>
      </c>
      <c r="X6974" s="9" t="s">
        <v>1765</v>
      </c>
      <c r="Y6974" s="10" t="n">
        <f aca="false">IF(U6974="Yes", 1, 0)</f>
        <v>0</v>
      </c>
      <c r="Z6974" s="10" t="n">
        <v>1</v>
      </c>
      <c r="AA6974" s="11" t="n">
        <f aca="false">MAX(0, ($S6974 * 0.35) - ($F6974 * 0.3))</f>
        <v>18.81</v>
      </c>
      <c r="AB6974" s="12" t="str">
        <f aca="false">IF(AA6974&gt;20,"High",IF(AA6974&gt;10,"Medium","Low"))</f>
        <v>Medium</v>
      </c>
    </row>
    <row r="6975" customFormat="false" ht="18.65" hidden="false" customHeight="false" outlineLevel="0" collapsed="false">
      <c r="A6975" s="5" t="s">
        <v>7019</v>
      </c>
      <c r="B6975" s="6" t="s">
        <v>29</v>
      </c>
      <c r="C6975" s="6" t="s">
        <v>30</v>
      </c>
      <c r="D6975" s="6" t="s">
        <v>31</v>
      </c>
      <c r="E6975" s="6" t="s">
        <v>31</v>
      </c>
      <c r="F6975" s="7" t="n">
        <v>72</v>
      </c>
      <c r="G6975" s="6" t="s">
        <v>31</v>
      </c>
      <c r="H6975" s="6" t="s">
        <v>31</v>
      </c>
      <c r="I6975" s="6" t="s">
        <v>517</v>
      </c>
      <c r="J6975" s="6" t="s">
        <v>31</v>
      </c>
      <c r="K6975" s="6" t="s">
        <v>31</v>
      </c>
      <c r="L6975" s="6" t="s">
        <v>31</v>
      </c>
      <c r="M6975" s="6" t="s">
        <v>31</v>
      </c>
      <c r="N6975" s="6" t="s">
        <v>31</v>
      </c>
      <c r="O6975" s="6" t="s">
        <v>31</v>
      </c>
      <c r="P6975" s="6" t="s">
        <v>166</v>
      </c>
      <c r="Q6975" s="6" t="s">
        <v>30</v>
      </c>
      <c r="R6975" s="6" t="s">
        <v>53</v>
      </c>
      <c r="S6975" s="8" t="n">
        <v>114.45</v>
      </c>
      <c r="T6975" s="8" t="n">
        <v>8100.55</v>
      </c>
      <c r="U6975" s="6" t="s">
        <v>30</v>
      </c>
      <c r="V6975" s="8" t="n">
        <f aca="false">IF(X6975="0-1 Year", ROUND(S6975/0.474, 2), IF(X6975="1-2 Years", ROUND(S6975/0.287, 2), ROUND(S6975/0.14, 2)))</f>
        <v>817.5</v>
      </c>
      <c r="W6975" s="6" t="str">
        <f aca="false">IF(V6975&gt;4000, "High", IF(V6975&gt;2000, "Medium", "Low"))</f>
        <v>Low</v>
      </c>
      <c r="X6975" s="9" t="s">
        <v>1765</v>
      </c>
      <c r="Y6975" s="10" t="n">
        <f aca="false">IF(U6975="Yes", 1, 0)</f>
        <v>0</v>
      </c>
      <c r="Z6975" s="10" t="n">
        <v>1</v>
      </c>
      <c r="AA6975" s="11" t="n">
        <f aca="false">MAX(0, ($S6975 * 0.35) - ($F6975 * 0.3))</f>
        <v>18.4575</v>
      </c>
      <c r="AB6975" s="12" t="str">
        <f aca="false">IF(AA6975&gt;20,"High",IF(AA6975&gt;10,"Medium","Low"))</f>
        <v>Medium</v>
      </c>
    </row>
    <row r="6976" customFormat="false" ht="18.65" hidden="false" customHeight="false" outlineLevel="0" collapsed="false">
      <c r="A6976" s="5" t="s">
        <v>7020</v>
      </c>
      <c r="B6976" s="6" t="s">
        <v>37</v>
      </c>
      <c r="C6976" s="6" t="s">
        <v>30</v>
      </c>
      <c r="D6976" s="6" t="s">
        <v>31</v>
      </c>
      <c r="E6976" s="6" t="s">
        <v>30</v>
      </c>
      <c r="F6976" s="7" t="n">
        <v>72</v>
      </c>
      <c r="G6976" s="6" t="s">
        <v>31</v>
      </c>
      <c r="H6976" s="6" t="s">
        <v>31</v>
      </c>
      <c r="I6976" s="6" t="s">
        <v>517</v>
      </c>
      <c r="J6976" s="6" t="s">
        <v>30</v>
      </c>
      <c r="K6976" s="6" t="s">
        <v>31</v>
      </c>
      <c r="L6976" s="6" t="s">
        <v>31</v>
      </c>
      <c r="M6976" s="6" t="s">
        <v>31</v>
      </c>
      <c r="N6976" s="6" t="s">
        <v>31</v>
      </c>
      <c r="O6976" s="6" t="s">
        <v>31</v>
      </c>
      <c r="P6976" s="6" t="s">
        <v>33</v>
      </c>
      <c r="Q6976" s="6" t="s">
        <v>31</v>
      </c>
      <c r="R6976" s="6" t="s">
        <v>39</v>
      </c>
      <c r="S6976" s="8" t="n">
        <v>109.25</v>
      </c>
      <c r="T6976" s="8" t="n">
        <v>8109.8</v>
      </c>
      <c r="U6976" s="6" t="s">
        <v>31</v>
      </c>
      <c r="V6976" s="8" t="n">
        <f aca="false">IF(X6976="0-1 Year", ROUND(S6976/0.474, 2), IF(X6976="1-2 Years", ROUND(S6976/0.287, 2), ROUND(S6976/0.14, 2)))</f>
        <v>780.36</v>
      </c>
      <c r="W6976" s="6" t="str">
        <f aca="false">IF(V6976&gt;4000, "High", IF(V6976&gt;2000, "Medium", "Low"))</f>
        <v>Low</v>
      </c>
      <c r="X6976" s="9" t="s">
        <v>1765</v>
      </c>
      <c r="Y6976" s="10" t="n">
        <f aca="false">IF(U6976="Yes", 1, 0)</f>
        <v>1</v>
      </c>
      <c r="Z6976" s="10" t="n">
        <v>1</v>
      </c>
      <c r="AA6976" s="11" t="n">
        <f aca="false">MAX(0, ($S6976 * 0.35) - ($F6976 * 0.3))</f>
        <v>16.6375</v>
      </c>
      <c r="AB6976" s="12" t="str">
        <f aca="false">IF(AA6976&gt;20,"High",IF(AA6976&gt;10,"Medium","Low"))</f>
        <v>Medium</v>
      </c>
    </row>
    <row r="6977" customFormat="false" ht="18.65" hidden="false" customHeight="false" outlineLevel="0" collapsed="false">
      <c r="A6977" s="5" t="s">
        <v>7021</v>
      </c>
      <c r="B6977" s="6" t="s">
        <v>37</v>
      </c>
      <c r="C6977" s="6" t="s">
        <v>30</v>
      </c>
      <c r="D6977" s="6" t="s">
        <v>31</v>
      </c>
      <c r="E6977" s="6" t="s">
        <v>30</v>
      </c>
      <c r="F6977" s="7" t="n">
        <v>72</v>
      </c>
      <c r="G6977" s="6" t="s">
        <v>31</v>
      </c>
      <c r="H6977" s="6" t="s">
        <v>31</v>
      </c>
      <c r="I6977" s="6" t="s">
        <v>517</v>
      </c>
      <c r="J6977" s="6" t="s">
        <v>31</v>
      </c>
      <c r="K6977" s="6" t="s">
        <v>31</v>
      </c>
      <c r="L6977" s="6" t="s">
        <v>31</v>
      </c>
      <c r="M6977" s="6" t="s">
        <v>31</v>
      </c>
      <c r="N6977" s="6" t="s">
        <v>31</v>
      </c>
      <c r="O6977" s="6" t="s">
        <v>31</v>
      </c>
      <c r="P6977" s="6" t="s">
        <v>166</v>
      </c>
      <c r="Q6977" s="6" t="s">
        <v>31</v>
      </c>
      <c r="R6977" s="6" t="s">
        <v>58</v>
      </c>
      <c r="S6977" s="8" t="n">
        <v>113.65</v>
      </c>
      <c r="T6977" s="8" t="n">
        <v>8124.2</v>
      </c>
      <c r="U6977" s="6" t="s">
        <v>30</v>
      </c>
      <c r="V6977" s="8" t="n">
        <f aca="false">IF(X6977="0-1 Year", ROUND(S6977/0.474, 2), IF(X6977="1-2 Years", ROUND(S6977/0.287, 2), ROUND(S6977/0.14, 2)))</f>
        <v>811.79</v>
      </c>
      <c r="W6977" s="6" t="str">
        <f aca="false">IF(V6977&gt;4000, "High", IF(V6977&gt;2000, "Medium", "Low"))</f>
        <v>Low</v>
      </c>
      <c r="X6977" s="9" t="s">
        <v>1765</v>
      </c>
      <c r="Y6977" s="10" t="n">
        <f aca="false">IF(U6977="Yes", 1, 0)</f>
        <v>0</v>
      </c>
      <c r="Z6977" s="10" t="n">
        <v>1</v>
      </c>
      <c r="AA6977" s="11" t="n">
        <f aca="false">MAX(0, ($S6977 * 0.35) - ($F6977 * 0.3))</f>
        <v>18.1775</v>
      </c>
      <c r="AB6977" s="12" t="str">
        <f aca="false">IF(AA6977&gt;20,"High",IF(AA6977&gt;10,"Medium","Low"))</f>
        <v>Medium</v>
      </c>
    </row>
    <row r="6978" customFormat="false" ht="18.65" hidden="false" customHeight="false" outlineLevel="0" collapsed="false">
      <c r="A6978" s="5" t="s">
        <v>7022</v>
      </c>
      <c r="B6978" s="6" t="s">
        <v>29</v>
      </c>
      <c r="C6978" s="6" t="s">
        <v>30</v>
      </c>
      <c r="D6978" s="6" t="s">
        <v>31</v>
      </c>
      <c r="E6978" s="6" t="s">
        <v>31</v>
      </c>
      <c r="F6978" s="7" t="n">
        <v>72</v>
      </c>
      <c r="G6978" s="6" t="s">
        <v>31</v>
      </c>
      <c r="H6978" s="6" t="s">
        <v>31</v>
      </c>
      <c r="I6978" s="6" t="s">
        <v>517</v>
      </c>
      <c r="J6978" s="6" t="s">
        <v>31</v>
      </c>
      <c r="K6978" s="6" t="s">
        <v>31</v>
      </c>
      <c r="L6978" s="6" t="s">
        <v>31</v>
      </c>
      <c r="M6978" s="6" t="s">
        <v>31</v>
      </c>
      <c r="N6978" s="6" t="s">
        <v>31</v>
      </c>
      <c r="O6978" s="6" t="s">
        <v>31</v>
      </c>
      <c r="P6978" s="6" t="s">
        <v>166</v>
      </c>
      <c r="Q6978" s="6" t="s">
        <v>31</v>
      </c>
      <c r="R6978" s="6" t="s">
        <v>58</v>
      </c>
      <c r="S6978" s="8" t="n">
        <v>112.6</v>
      </c>
      <c r="T6978" s="8" t="n">
        <v>8126.65</v>
      </c>
      <c r="U6978" s="6" t="s">
        <v>30</v>
      </c>
      <c r="V6978" s="8" t="n">
        <f aca="false">IF(X6978="0-1 Year", ROUND(S6978/0.474, 2), IF(X6978="1-2 Years", ROUND(S6978/0.287, 2), ROUND(S6978/0.14, 2)))</f>
        <v>804.29</v>
      </c>
      <c r="W6978" s="6" t="str">
        <f aca="false">IF(V6978&gt;4000, "High", IF(V6978&gt;2000, "Medium", "Low"))</f>
        <v>Low</v>
      </c>
      <c r="X6978" s="9" t="s">
        <v>1765</v>
      </c>
      <c r="Y6978" s="10" t="n">
        <f aca="false">IF(U6978="Yes", 1, 0)</f>
        <v>0</v>
      </c>
      <c r="Z6978" s="10" t="n">
        <v>1</v>
      </c>
      <c r="AA6978" s="11" t="n">
        <f aca="false">MAX(0, ($S6978 * 0.35) - ($F6978 * 0.3))</f>
        <v>17.81</v>
      </c>
      <c r="AB6978" s="12" t="str">
        <f aca="false">IF(AA6978&gt;20,"High",IF(AA6978&gt;10,"Medium","Low"))</f>
        <v>Medium</v>
      </c>
    </row>
    <row r="6979" customFormat="false" ht="18.65" hidden="false" customHeight="false" outlineLevel="0" collapsed="false">
      <c r="A6979" s="5" t="s">
        <v>7023</v>
      </c>
      <c r="B6979" s="6" t="s">
        <v>37</v>
      </c>
      <c r="C6979" s="6" t="s">
        <v>30</v>
      </c>
      <c r="D6979" s="6" t="s">
        <v>30</v>
      </c>
      <c r="E6979" s="6" t="s">
        <v>30</v>
      </c>
      <c r="F6979" s="7" t="n">
        <v>70</v>
      </c>
      <c r="G6979" s="6" t="s">
        <v>31</v>
      </c>
      <c r="H6979" s="6" t="s">
        <v>31</v>
      </c>
      <c r="I6979" s="6" t="s">
        <v>517</v>
      </c>
      <c r="J6979" s="6" t="s">
        <v>31</v>
      </c>
      <c r="K6979" s="6" t="s">
        <v>31</v>
      </c>
      <c r="L6979" s="6" t="s">
        <v>31</v>
      </c>
      <c r="M6979" s="6" t="s">
        <v>31</v>
      </c>
      <c r="N6979" s="6" t="s">
        <v>31</v>
      </c>
      <c r="O6979" s="6" t="s">
        <v>31</v>
      </c>
      <c r="P6979" s="6" t="s">
        <v>33</v>
      </c>
      <c r="Q6979" s="6" t="s">
        <v>30</v>
      </c>
      <c r="R6979" s="6" t="s">
        <v>58</v>
      </c>
      <c r="S6979" s="8" t="n">
        <v>115.55</v>
      </c>
      <c r="T6979" s="8" t="n">
        <v>8127.6</v>
      </c>
      <c r="U6979" s="6" t="s">
        <v>31</v>
      </c>
      <c r="V6979" s="8" t="n">
        <f aca="false">IF(X6979="0-1 Year", ROUND(S6979/0.474, 2), IF(X6979="1-2 Years", ROUND(S6979/0.287, 2), ROUND(S6979/0.14, 2)))</f>
        <v>825.36</v>
      </c>
      <c r="W6979" s="6" t="str">
        <f aca="false">IF(V6979&gt;4000, "High", IF(V6979&gt;2000, "Medium", "Low"))</f>
        <v>Low</v>
      </c>
      <c r="X6979" s="9" t="s">
        <v>1765</v>
      </c>
      <c r="Y6979" s="10" t="n">
        <f aca="false">IF(U6979="Yes", 1, 0)</f>
        <v>1</v>
      </c>
      <c r="Z6979" s="10" t="n">
        <v>1</v>
      </c>
      <c r="AA6979" s="11" t="n">
        <f aca="false">MAX(0, ($S6979 * 0.35) - ($F6979 * 0.3))</f>
        <v>19.4425</v>
      </c>
      <c r="AB6979" s="12" t="str">
        <f aca="false">IF(AA6979&gt;20,"High",IF(AA6979&gt;10,"Medium","Low"))</f>
        <v>Medium</v>
      </c>
    </row>
    <row r="6980" customFormat="false" ht="18.65" hidden="false" customHeight="false" outlineLevel="0" collapsed="false">
      <c r="A6980" s="5" t="s">
        <v>7024</v>
      </c>
      <c r="B6980" s="6" t="s">
        <v>37</v>
      </c>
      <c r="C6980" s="6" t="s">
        <v>30</v>
      </c>
      <c r="D6980" s="6" t="s">
        <v>31</v>
      </c>
      <c r="E6980" s="6" t="s">
        <v>31</v>
      </c>
      <c r="F6980" s="7" t="n">
        <v>72</v>
      </c>
      <c r="G6980" s="6" t="s">
        <v>31</v>
      </c>
      <c r="H6980" s="6" t="s">
        <v>31</v>
      </c>
      <c r="I6980" s="6" t="s">
        <v>517</v>
      </c>
      <c r="J6980" s="6" t="s">
        <v>31</v>
      </c>
      <c r="K6980" s="6" t="s">
        <v>31</v>
      </c>
      <c r="L6980" s="6" t="s">
        <v>31</v>
      </c>
      <c r="M6980" s="6" t="s">
        <v>30</v>
      </c>
      <c r="N6980" s="6" t="s">
        <v>31</v>
      </c>
      <c r="O6980" s="6" t="s">
        <v>31</v>
      </c>
      <c r="P6980" s="6" t="s">
        <v>166</v>
      </c>
      <c r="Q6980" s="6" t="s">
        <v>30</v>
      </c>
      <c r="R6980" s="6" t="s">
        <v>58</v>
      </c>
      <c r="S6980" s="8" t="n">
        <v>109.7</v>
      </c>
      <c r="T6980" s="8" t="n">
        <v>8129.3</v>
      </c>
      <c r="U6980" s="6" t="s">
        <v>30</v>
      </c>
      <c r="V6980" s="8" t="n">
        <f aca="false">IF(X6980="0-1 Year", ROUND(S6980/0.474, 2), IF(X6980="1-2 Years", ROUND(S6980/0.287, 2), ROUND(S6980/0.14, 2)))</f>
        <v>783.57</v>
      </c>
      <c r="W6980" s="6" t="str">
        <f aca="false">IF(V6980&gt;4000, "High", IF(V6980&gt;2000, "Medium", "Low"))</f>
        <v>Low</v>
      </c>
      <c r="X6980" s="9" t="s">
        <v>1765</v>
      </c>
      <c r="Y6980" s="10" t="n">
        <f aca="false">IF(U6980="Yes", 1, 0)</f>
        <v>0</v>
      </c>
      <c r="Z6980" s="10" t="n">
        <v>1</v>
      </c>
      <c r="AA6980" s="11" t="n">
        <f aca="false">MAX(0, ($S6980 * 0.35) - ($F6980 * 0.3))</f>
        <v>16.795</v>
      </c>
      <c r="AB6980" s="12" t="str">
        <f aca="false">IF(AA6980&gt;20,"High",IF(AA6980&gt;10,"Medium","Low"))</f>
        <v>Medium</v>
      </c>
    </row>
    <row r="6981" customFormat="false" ht="18.65" hidden="false" customHeight="false" outlineLevel="0" collapsed="false">
      <c r="A6981" s="5" t="s">
        <v>7025</v>
      </c>
      <c r="B6981" s="6" t="s">
        <v>29</v>
      </c>
      <c r="C6981" s="6" t="s">
        <v>30</v>
      </c>
      <c r="D6981" s="6" t="s">
        <v>31</v>
      </c>
      <c r="E6981" s="6" t="s">
        <v>31</v>
      </c>
      <c r="F6981" s="7" t="n">
        <v>70</v>
      </c>
      <c r="G6981" s="6" t="s">
        <v>31</v>
      </c>
      <c r="H6981" s="6" t="s">
        <v>31</v>
      </c>
      <c r="I6981" s="6" t="s">
        <v>517</v>
      </c>
      <c r="J6981" s="6" t="s">
        <v>31</v>
      </c>
      <c r="K6981" s="6" t="s">
        <v>31</v>
      </c>
      <c r="L6981" s="6" t="s">
        <v>31</v>
      </c>
      <c r="M6981" s="6" t="s">
        <v>31</v>
      </c>
      <c r="N6981" s="6" t="s">
        <v>31</v>
      </c>
      <c r="O6981" s="6" t="s">
        <v>31</v>
      </c>
      <c r="P6981" s="6" t="s">
        <v>166</v>
      </c>
      <c r="Q6981" s="6" t="s">
        <v>31</v>
      </c>
      <c r="R6981" s="6" t="s">
        <v>58</v>
      </c>
      <c r="S6981" s="8" t="n">
        <v>116.55</v>
      </c>
      <c r="T6981" s="8" t="n">
        <v>8152.3</v>
      </c>
      <c r="U6981" s="6" t="s">
        <v>30</v>
      </c>
      <c r="V6981" s="8" t="n">
        <f aca="false">IF(X6981="0-1 Year", ROUND(S6981/0.474, 2), IF(X6981="1-2 Years", ROUND(S6981/0.287, 2), ROUND(S6981/0.14, 2)))</f>
        <v>832.5</v>
      </c>
      <c r="W6981" s="6" t="str">
        <f aca="false">IF(V6981&gt;4000, "High", IF(V6981&gt;2000, "Medium", "Low"))</f>
        <v>Low</v>
      </c>
      <c r="X6981" s="9" t="s">
        <v>1765</v>
      </c>
      <c r="Y6981" s="10" t="n">
        <f aca="false">IF(U6981="Yes", 1, 0)</f>
        <v>0</v>
      </c>
      <c r="Z6981" s="10" t="n">
        <v>1</v>
      </c>
      <c r="AA6981" s="11" t="n">
        <f aca="false">MAX(0, ($S6981 * 0.35) - ($F6981 * 0.3))</f>
        <v>19.7925</v>
      </c>
      <c r="AB6981" s="12" t="str">
        <f aca="false">IF(AA6981&gt;20,"High",IF(AA6981&gt;10,"Medium","Low"))</f>
        <v>Medium</v>
      </c>
    </row>
    <row r="6982" customFormat="false" ht="18.65" hidden="false" customHeight="false" outlineLevel="0" collapsed="false">
      <c r="A6982" s="5" t="s">
        <v>7026</v>
      </c>
      <c r="B6982" s="6" t="s">
        <v>29</v>
      </c>
      <c r="C6982" s="6" t="s">
        <v>30</v>
      </c>
      <c r="D6982" s="6" t="s">
        <v>30</v>
      </c>
      <c r="E6982" s="6" t="s">
        <v>30</v>
      </c>
      <c r="F6982" s="7" t="n">
        <v>72</v>
      </c>
      <c r="G6982" s="6" t="s">
        <v>31</v>
      </c>
      <c r="H6982" s="6" t="s">
        <v>31</v>
      </c>
      <c r="I6982" s="6" t="s">
        <v>517</v>
      </c>
      <c r="J6982" s="6" t="s">
        <v>31</v>
      </c>
      <c r="K6982" s="6" t="s">
        <v>31</v>
      </c>
      <c r="L6982" s="6" t="s">
        <v>31</v>
      </c>
      <c r="M6982" s="6" t="s">
        <v>31</v>
      </c>
      <c r="N6982" s="6" t="s">
        <v>31</v>
      </c>
      <c r="O6982" s="6" t="s">
        <v>31</v>
      </c>
      <c r="P6982" s="6" t="s">
        <v>166</v>
      </c>
      <c r="Q6982" s="6" t="s">
        <v>30</v>
      </c>
      <c r="R6982" s="6" t="s">
        <v>53</v>
      </c>
      <c r="S6982" s="8" t="n">
        <v>113.4</v>
      </c>
      <c r="T6982" s="8" t="n">
        <v>8164.1</v>
      </c>
      <c r="U6982" s="6" t="s">
        <v>30</v>
      </c>
      <c r="V6982" s="8" t="n">
        <f aca="false">IF(X6982="0-1 Year", ROUND(S6982/0.474, 2), IF(X6982="1-2 Years", ROUND(S6982/0.287, 2), ROUND(S6982/0.14, 2)))</f>
        <v>810</v>
      </c>
      <c r="W6982" s="6" t="str">
        <f aca="false">IF(V6982&gt;4000, "High", IF(V6982&gt;2000, "Medium", "Low"))</f>
        <v>Low</v>
      </c>
      <c r="X6982" s="9" t="s">
        <v>1765</v>
      </c>
      <c r="Y6982" s="10" t="n">
        <f aca="false">IF(U6982="Yes", 1, 0)</f>
        <v>0</v>
      </c>
      <c r="Z6982" s="10" t="n">
        <v>1</v>
      </c>
      <c r="AA6982" s="11" t="n">
        <f aca="false">MAX(0, ($S6982 * 0.35) - ($F6982 * 0.3))</f>
        <v>18.09</v>
      </c>
      <c r="AB6982" s="12" t="str">
        <f aca="false">IF(AA6982&gt;20,"High",IF(AA6982&gt;10,"Medium","Low"))</f>
        <v>Medium</v>
      </c>
    </row>
    <row r="6983" customFormat="false" ht="18.65" hidden="false" customHeight="false" outlineLevel="0" collapsed="false">
      <c r="A6983" s="5" t="s">
        <v>7027</v>
      </c>
      <c r="B6983" s="6" t="s">
        <v>37</v>
      </c>
      <c r="C6983" s="6" t="s">
        <v>30</v>
      </c>
      <c r="D6983" s="6" t="s">
        <v>31</v>
      </c>
      <c r="E6983" s="6" t="s">
        <v>30</v>
      </c>
      <c r="F6983" s="7" t="n">
        <v>72</v>
      </c>
      <c r="G6983" s="6" t="s">
        <v>31</v>
      </c>
      <c r="H6983" s="6" t="s">
        <v>31</v>
      </c>
      <c r="I6983" s="6" t="s">
        <v>517</v>
      </c>
      <c r="J6983" s="6" t="s">
        <v>31</v>
      </c>
      <c r="K6983" s="6" t="s">
        <v>31</v>
      </c>
      <c r="L6983" s="6" t="s">
        <v>31</v>
      </c>
      <c r="M6983" s="6" t="s">
        <v>30</v>
      </c>
      <c r="N6983" s="6" t="s">
        <v>31</v>
      </c>
      <c r="O6983" s="6" t="s">
        <v>31</v>
      </c>
      <c r="P6983" s="6" t="s">
        <v>166</v>
      </c>
      <c r="Q6983" s="6" t="s">
        <v>31</v>
      </c>
      <c r="R6983" s="6" t="s">
        <v>39</v>
      </c>
      <c r="S6983" s="8" t="n">
        <v>109.55</v>
      </c>
      <c r="T6983" s="8" t="n">
        <v>8165.1</v>
      </c>
      <c r="U6983" s="6" t="s">
        <v>30</v>
      </c>
      <c r="V6983" s="8" t="n">
        <f aca="false">IF(X6983="0-1 Year", ROUND(S6983/0.474, 2), IF(X6983="1-2 Years", ROUND(S6983/0.287, 2), ROUND(S6983/0.14, 2)))</f>
        <v>782.5</v>
      </c>
      <c r="W6983" s="6" t="str">
        <f aca="false">IF(V6983&gt;4000, "High", IF(V6983&gt;2000, "Medium", "Low"))</f>
        <v>Low</v>
      </c>
      <c r="X6983" s="9" t="s">
        <v>1765</v>
      </c>
      <c r="Y6983" s="10" t="n">
        <f aca="false">IF(U6983="Yes", 1, 0)</f>
        <v>0</v>
      </c>
      <c r="Z6983" s="10" t="n">
        <v>1</v>
      </c>
      <c r="AA6983" s="11" t="n">
        <f aca="false">MAX(0, ($S6983 * 0.35) - ($F6983 * 0.3))</f>
        <v>16.7425</v>
      </c>
      <c r="AB6983" s="12" t="str">
        <f aca="false">IF(AA6983&gt;20,"High",IF(AA6983&gt;10,"Medium","Low"))</f>
        <v>Medium</v>
      </c>
    </row>
    <row r="6984" customFormat="false" ht="18.65" hidden="false" customHeight="false" outlineLevel="0" collapsed="false">
      <c r="A6984" s="5" t="s">
        <v>7028</v>
      </c>
      <c r="B6984" s="6" t="s">
        <v>37</v>
      </c>
      <c r="C6984" s="6" t="s">
        <v>30</v>
      </c>
      <c r="D6984" s="6" t="s">
        <v>31</v>
      </c>
      <c r="E6984" s="6" t="s">
        <v>31</v>
      </c>
      <c r="F6984" s="7" t="n">
        <v>71</v>
      </c>
      <c r="G6984" s="6" t="s">
        <v>31</v>
      </c>
      <c r="H6984" s="6" t="s">
        <v>31</v>
      </c>
      <c r="I6984" s="6" t="s">
        <v>517</v>
      </c>
      <c r="J6984" s="6" t="s">
        <v>31</v>
      </c>
      <c r="K6984" s="6" t="s">
        <v>31</v>
      </c>
      <c r="L6984" s="6" t="s">
        <v>31</v>
      </c>
      <c r="M6984" s="6" t="s">
        <v>31</v>
      </c>
      <c r="N6984" s="6" t="s">
        <v>31</v>
      </c>
      <c r="O6984" s="6" t="s">
        <v>31</v>
      </c>
      <c r="P6984" s="6" t="s">
        <v>166</v>
      </c>
      <c r="Q6984" s="6" t="s">
        <v>30</v>
      </c>
      <c r="R6984" s="6" t="s">
        <v>58</v>
      </c>
      <c r="S6984" s="8" t="n">
        <v>113.65</v>
      </c>
      <c r="T6984" s="8" t="n">
        <v>8166.8</v>
      </c>
      <c r="U6984" s="6" t="s">
        <v>30</v>
      </c>
      <c r="V6984" s="8" t="n">
        <f aca="false">IF(X6984="0-1 Year", ROUND(S6984/0.474, 2), IF(X6984="1-2 Years", ROUND(S6984/0.287, 2), ROUND(S6984/0.14, 2)))</f>
        <v>811.79</v>
      </c>
      <c r="W6984" s="6" t="str">
        <f aca="false">IF(V6984&gt;4000, "High", IF(V6984&gt;2000, "Medium", "Low"))</f>
        <v>Low</v>
      </c>
      <c r="X6984" s="9" t="s">
        <v>1765</v>
      </c>
      <c r="Y6984" s="10" t="n">
        <f aca="false">IF(U6984="Yes", 1, 0)</f>
        <v>0</v>
      </c>
      <c r="Z6984" s="10" t="n">
        <v>1</v>
      </c>
      <c r="AA6984" s="11" t="n">
        <f aca="false">MAX(0, ($S6984 * 0.35) - ($F6984 * 0.3))</f>
        <v>18.4775</v>
      </c>
      <c r="AB6984" s="12" t="str">
        <f aca="false">IF(AA6984&gt;20,"High",IF(AA6984&gt;10,"Medium","Low"))</f>
        <v>Medium</v>
      </c>
    </row>
    <row r="6985" customFormat="false" ht="18.65" hidden="false" customHeight="false" outlineLevel="0" collapsed="false">
      <c r="A6985" s="5" t="s">
        <v>7029</v>
      </c>
      <c r="B6985" s="6" t="s">
        <v>29</v>
      </c>
      <c r="C6985" s="6" t="s">
        <v>30</v>
      </c>
      <c r="D6985" s="6" t="s">
        <v>31</v>
      </c>
      <c r="E6985" s="6" t="s">
        <v>31</v>
      </c>
      <c r="F6985" s="7" t="n">
        <v>71</v>
      </c>
      <c r="G6985" s="6" t="s">
        <v>31</v>
      </c>
      <c r="H6985" s="6" t="s">
        <v>31</v>
      </c>
      <c r="I6985" s="6" t="s">
        <v>517</v>
      </c>
      <c r="J6985" s="6" t="s">
        <v>31</v>
      </c>
      <c r="K6985" s="6" t="s">
        <v>31</v>
      </c>
      <c r="L6985" s="6" t="s">
        <v>31</v>
      </c>
      <c r="M6985" s="6" t="s">
        <v>31</v>
      </c>
      <c r="N6985" s="6" t="s">
        <v>31</v>
      </c>
      <c r="O6985" s="6" t="s">
        <v>31</v>
      </c>
      <c r="P6985" s="6" t="s">
        <v>166</v>
      </c>
      <c r="Q6985" s="6" t="s">
        <v>31</v>
      </c>
      <c r="R6985" s="6" t="s">
        <v>53</v>
      </c>
      <c r="S6985" s="8" t="n">
        <v>114</v>
      </c>
      <c r="T6985" s="8" t="n">
        <v>8175.9</v>
      </c>
      <c r="U6985" s="6" t="s">
        <v>30</v>
      </c>
      <c r="V6985" s="8" t="n">
        <f aca="false">IF(X6985="0-1 Year", ROUND(S6985/0.474, 2), IF(X6985="1-2 Years", ROUND(S6985/0.287, 2), ROUND(S6985/0.14, 2)))</f>
        <v>814.29</v>
      </c>
      <c r="W6985" s="6" t="str">
        <f aca="false">IF(V6985&gt;4000, "High", IF(V6985&gt;2000, "Medium", "Low"))</f>
        <v>Low</v>
      </c>
      <c r="X6985" s="9" t="s">
        <v>1765</v>
      </c>
      <c r="Y6985" s="10" t="n">
        <f aca="false">IF(U6985="Yes", 1, 0)</f>
        <v>0</v>
      </c>
      <c r="Z6985" s="10" t="n">
        <v>1</v>
      </c>
      <c r="AA6985" s="11" t="n">
        <f aca="false">MAX(0, ($S6985 * 0.35) - ($F6985 * 0.3))</f>
        <v>18.6</v>
      </c>
      <c r="AB6985" s="12" t="str">
        <f aca="false">IF(AA6985&gt;20,"High",IF(AA6985&gt;10,"Medium","Low"))</f>
        <v>Medium</v>
      </c>
    </row>
    <row r="6986" customFormat="false" ht="18.65" hidden="false" customHeight="false" outlineLevel="0" collapsed="false">
      <c r="A6986" s="5" t="s">
        <v>7030</v>
      </c>
      <c r="B6986" s="6" t="s">
        <v>37</v>
      </c>
      <c r="C6986" s="6" t="s">
        <v>30</v>
      </c>
      <c r="D6986" s="6" t="s">
        <v>31</v>
      </c>
      <c r="E6986" s="6" t="s">
        <v>30</v>
      </c>
      <c r="F6986" s="7" t="n">
        <v>72</v>
      </c>
      <c r="G6986" s="6" t="s">
        <v>31</v>
      </c>
      <c r="H6986" s="6" t="s">
        <v>31</v>
      </c>
      <c r="I6986" s="6" t="s">
        <v>517</v>
      </c>
      <c r="J6986" s="6" t="s">
        <v>31</v>
      </c>
      <c r="K6986" s="6" t="s">
        <v>31</v>
      </c>
      <c r="L6986" s="6" t="s">
        <v>31</v>
      </c>
      <c r="M6986" s="6" t="s">
        <v>31</v>
      </c>
      <c r="N6986" s="6" t="s">
        <v>31</v>
      </c>
      <c r="O6986" s="6" t="s">
        <v>31</v>
      </c>
      <c r="P6986" s="6" t="s">
        <v>166</v>
      </c>
      <c r="Q6986" s="6" t="s">
        <v>31</v>
      </c>
      <c r="R6986" s="6" t="s">
        <v>53</v>
      </c>
      <c r="S6986" s="8" t="n">
        <v>113.65</v>
      </c>
      <c r="T6986" s="8" t="n">
        <v>8182.75</v>
      </c>
      <c r="U6986" s="6" t="s">
        <v>30</v>
      </c>
      <c r="V6986" s="8" t="n">
        <f aca="false">IF(X6986="0-1 Year", ROUND(S6986/0.474, 2), IF(X6986="1-2 Years", ROUND(S6986/0.287, 2), ROUND(S6986/0.14, 2)))</f>
        <v>811.79</v>
      </c>
      <c r="W6986" s="6" t="str">
        <f aca="false">IF(V6986&gt;4000, "High", IF(V6986&gt;2000, "Medium", "Low"))</f>
        <v>Low</v>
      </c>
      <c r="X6986" s="9" t="s">
        <v>1765</v>
      </c>
      <c r="Y6986" s="10" t="n">
        <f aca="false">IF(U6986="Yes", 1, 0)</f>
        <v>0</v>
      </c>
      <c r="Z6986" s="10" t="n">
        <v>1</v>
      </c>
      <c r="AA6986" s="11" t="n">
        <f aca="false">MAX(0, ($S6986 * 0.35) - ($F6986 * 0.3))</f>
        <v>18.1775</v>
      </c>
      <c r="AB6986" s="12" t="str">
        <f aca="false">IF(AA6986&gt;20,"High",IF(AA6986&gt;10,"Medium","Low"))</f>
        <v>Medium</v>
      </c>
    </row>
    <row r="6987" customFormat="false" ht="18.65" hidden="false" customHeight="false" outlineLevel="0" collapsed="false">
      <c r="A6987" s="5" t="s">
        <v>7031</v>
      </c>
      <c r="B6987" s="6" t="s">
        <v>37</v>
      </c>
      <c r="C6987" s="6" t="s">
        <v>30</v>
      </c>
      <c r="D6987" s="6" t="s">
        <v>31</v>
      </c>
      <c r="E6987" s="6" t="s">
        <v>30</v>
      </c>
      <c r="F6987" s="7" t="n">
        <v>69</v>
      </c>
      <c r="G6987" s="6" t="s">
        <v>31</v>
      </c>
      <c r="H6987" s="6" t="s">
        <v>31</v>
      </c>
      <c r="I6987" s="6" t="s">
        <v>517</v>
      </c>
      <c r="J6987" s="6" t="s">
        <v>31</v>
      </c>
      <c r="K6987" s="6" t="s">
        <v>31</v>
      </c>
      <c r="L6987" s="6" t="s">
        <v>31</v>
      </c>
      <c r="M6987" s="6" t="s">
        <v>31</v>
      </c>
      <c r="N6987" s="6" t="s">
        <v>31</v>
      </c>
      <c r="O6987" s="6" t="s">
        <v>31</v>
      </c>
      <c r="P6987" s="6" t="s">
        <v>166</v>
      </c>
      <c r="Q6987" s="6" t="s">
        <v>31</v>
      </c>
      <c r="R6987" s="6" t="s">
        <v>39</v>
      </c>
      <c r="S6987" s="8" t="n">
        <v>116</v>
      </c>
      <c r="T6987" s="8" t="n">
        <v>8182.85</v>
      </c>
      <c r="U6987" s="6" t="s">
        <v>30</v>
      </c>
      <c r="V6987" s="8" t="n">
        <f aca="false">IF(X6987="0-1 Year", ROUND(S6987/0.474, 2), IF(X6987="1-2 Years", ROUND(S6987/0.287, 2), ROUND(S6987/0.14, 2)))</f>
        <v>828.57</v>
      </c>
      <c r="W6987" s="6" t="str">
        <f aca="false">IF(V6987&gt;4000, "High", IF(V6987&gt;2000, "Medium", "Low"))</f>
        <v>Low</v>
      </c>
      <c r="X6987" s="9" t="s">
        <v>1765</v>
      </c>
      <c r="Y6987" s="10" t="n">
        <f aca="false">IF(U6987="Yes", 1, 0)</f>
        <v>0</v>
      </c>
      <c r="Z6987" s="10" t="n">
        <v>1</v>
      </c>
      <c r="AA6987" s="11" t="n">
        <f aca="false">MAX(0, ($S6987 * 0.35) - ($F6987 * 0.3))</f>
        <v>19.9</v>
      </c>
      <c r="AB6987" s="12" t="str">
        <f aca="false">IF(AA6987&gt;20,"High",IF(AA6987&gt;10,"Medium","Low"))</f>
        <v>Medium</v>
      </c>
    </row>
    <row r="6988" customFormat="false" ht="18.65" hidden="false" customHeight="false" outlineLevel="0" collapsed="false">
      <c r="A6988" s="5" t="s">
        <v>7032</v>
      </c>
      <c r="B6988" s="6" t="s">
        <v>37</v>
      </c>
      <c r="C6988" s="6" t="s">
        <v>30</v>
      </c>
      <c r="D6988" s="6" t="s">
        <v>30</v>
      </c>
      <c r="E6988" s="6" t="s">
        <v>30</v>
      </c>
      <c r="F6988" s="7" t="n">
        <v>72</v>
      </c>
      <c r="G6988" s="6" t="s">
        <v>31</v>
      </c>
      <c r="H6988" s="6" t="s">
        <v>31</v>
      </c>
      <c r="I6988" s="6" t="s">
        <v>517</v>
      </c>
      <c r="J6988" s="6" t="s">
        <v>31</v>
      </c>
      <c r="K6988" s="6" t="s">
        <v>31</v>
      </c>
      <c r="L6988" s="6" t="s">
        <v>31</v>
      </c>
      <c r="M6988" s="6" t="s">
        <v>31</v>
      </c>
      <c r="N6988" s="6" t="s">
        <v>31</v>
      </c>
      <c r="O6988" s="6" t="s">
        <v>31</v>
      </c>
      <c r="P6988" s="6" t="s">
        <v>166</v>
      </c>
      <c r="Q6988" s="6" t="s">
        <v>31</v>
      </c>
      <c r="R6988" s="6" t="s">
        <v>58</v>
      </c>
      <c r="S6988" s="8" t="n">
        <v>112.75</v>
      </c>
      <c r="T6988" s="8" t="n">
        <v>8192.6</v>
      </c>
      <c r="U6988" s="6" t="s">
        <v>30</v>
      </c>
      <c r="V6988" s="8" t="n">
        <f aca="false">IF(X6988="0-1 Year", ROUND(S6988/0.474, 2), IF(X6988="1-2 Years", ROUND(S6988/0.287, 2), ROUND(S6988/0.14, 2)))</f>
        <v>805.36</v>
      </c>
      <c r="W6988" s="6" t="str">
        <f aca="false">IF(V6988&gt;4000, "High", IF(V6988&gt;2000, "Medium", "Low"))</f>
        <v>Low</v>
      </c>
      <c r="X6988" s="9" t="s">
        <v>1765</v>
      </c>
      <c r="Y6988" s="10" t="n">
        <f aca="false">IF(U6988="Yes", 1, 0)</f>
        <v>0</v>
      </c>
      <c r="Z6988" s="10" t="n">
        <v>1</v>
      </c>
      <c r="AA6988" s="11" t="n">
        <f aca="false">MAX(0, ($S6988 * 0.35) - ($F6988 * 0.3))</f>
        <v>17.8625</v>
      </c>
      <c r="AB6988" s="12" t="str">
        <f aca="false">IF(AA6988&gt;20,"High",IF(AA6988&gt;10,"Medium","Low"))</f>
        <v>Medium</v>
      </c>
    </row>
    <row r="6989" customFormat="false" ht="18.65" hidden="false" customHeight="false" outlineLevel="0" collapsed="false">
      <c r="A6989" s="5" t="s">
        <v>7033</v>
      </c>
      <c r="B6989" s="6" t="s">
        <v>29</v>
      </c>
      <c r="C6989" s="6" t="s">
        <v>31</v>
      </c>
      <c r="D6989" s="6" t="s">
        <v>31</v>
      </c>
      <c r="E6989" s="6" t="s">
        <v>31</v>
      </c>
      <c r="F6989" s="7" t="n">
        <v>72</v>
      </c>
      <c r="G6989" s="6" t="s">
        <v>31</v>
      </c>
      <c r="H6989" s="6" t="s">
        <v>31</v>
      </c>
      <c r="I6989" s="6" t="s">
        <v>517</v>
      </c>
      <c r="J6989" s="6" t="s">
        <v>31</v>
      </c>
      <c r="K6989" s="6" t="s">
        <v>31</v>
      </c>
      <c r="L6989" s="6" t="s">
        <v>31</v>
      </c>
      <c r="M6989" s="6" t="s">
        <v>31</v>
      </c>
      <c r="N6989" s="6" t="s">
        <v>31</v>
      </c>
      <c r="O6989" s="6" t="s">
        <v>31</v>
      </c>
      <c r="P6989" s="6" t="s">
        <v>166</v>
      </c>
      <c r="Q6989" s="6" t="s">
        <v>31</v>
      </c>
      <c r="R6989" s="6" t="s">
        <v>53</v>
      </c>
      <c r="S6989" s="8" t="n">
        <v>114.95</v>
      </c>
      <c r="T6989" s="8" t="n">
        <v>8196.4</v>
      </c>
      <c r="U6989" s="6" t="s">
        <v>30</v>
      </c>
      <c r="V6989" s="8" t="n">
        <f aca="false">IF(X6989="0-1 Year", ROUND(S6989/0.474, 2), IF(X6989="1-2 Years", ROUND(S6989/0.287, 2), ROUND(S6989/0.14, 2)))</f>
        <v>821.07</v>
      </c>
      <c r="W6989" s="6" t="str">
        <f aca="false">IF(V6989&gt;4000, "High", IF(V6989&gt;2000, "Medium", "Low"))</f>
        <v>Low</v>
      </c>
      <c r="X6989" s="9" t="s">
        <v>1765</v>
      </c>
      <c r="Y6989" s="10" t="n">
        <f aca="false">IF(U6989="Yes", 1, 0)</f>
        <v>0</v>
      </c>
      <c r="Z6989" s="10" t="n">
        <v>1</v>
      </c>
      <c r="AA6989" s="11" t="n">
        <f aca="false">MAX(0, ($S6989 * 0.35) - ($F6989 * 0.3))</f>
        <v>18.6325</v>
      </c>
      <c r="AB6989" s="12" t="str">
        <f aca="false">IF(AA6989&gt;20,"High",IF(AA6989&gt;10,"Medium","Low"))</f>
        <v>Medium</v>
      </c>
    </row>
    <row r="6990" customFormat="false" ht="18.65" hidden="false" customHeight="false" outlineLevel="0" collapsed="false">
      <c r="A6990" s="5" t="s">
        <v>7034</v>
      </c>
      <c r="B6990" s="6" t="s">
        <v>37</v>
      </c>
      <c r="C6990" s="6" t="s">
        <v>30</v>
      </c>
      <c r="D6990" s="6" t="s">
        <v>31</v>
      </c>
      <c r="E6990" s="6" t="s">
        <v>31</v>
      </c>
      <c r="F6990" s="7" t="n">
        <v>72</v>
      </c>
      <c r="G6990" s="6" t="s">
        <v>31</v>
      </c>
      <c r="H6990" s="6" t="s">
        <v>31</v>
      </c>
      <c r="I6990" s="6" t="s">
        <v>517</v>
      </c>
      <c r="J6990" s="6" t="s">
        <v>31</v>
      </c>
      <c r="K6990" s="6" t="s">
        <v>31</v>
      </c>
      <c r="L6990" s="6" t="s">
        <v>31</v>
      </c>
      <c r="M6990" s="6" t="s">
        <v>31</v>
      </c>
      <c r="N6990" s="6" t="s">
        <v>31</v>
      </c>
      <c r="O6990" s="6" t="s">
        <v>31</v>
      </c>
      <c r="P6990" s="6" t="s">
        <v>166</v>
      </c>
      <c r="Q6990" s="6" t="s">
        <v>31</v>
      </c>
      <c r="R6990" s="6" t="s">
        <v>53</v>
      </c>
      <c r="S6990" s="8" t="n">
        <v>115.6</v>
      </c>
      <c r="T6990" s="8" t="n">
        <v>8220.4</v>
      </c>
      <c r="U6990" s="6" t="s">
        <v>30</v>
      </c>
      <c r="V6990" s="8" t="n">
        <f aca="false">IF(X6990="0-1 Year", ROUND(S6990/0.474, 2), IF(X6990="1-2 Years", ROUND(S6990/0.287, 2), ROUND(S6990/0.14, 2)))</f>
        <v>825.71</v>
      </c>
      <c r="W6990" s="6" t="str">
        <f aca="false">IF(V6990&gt;4000, "High", IF(V6990&gt;2000, "Medium", "Low"))</f>
        <v>Low</v>
      </c>
      <c r="X6990" s="9" t="s">
        <v>1765</v>
      </c>
      <c r="Y6990" s="10" t="n">
        <f aca="false">IF(U6990="Yes", 1, 0)</f>
        <v>0</v>
      </c>
      <c r="Z6990" s="10" t="n">
        <v>1</v>
      </c>
      <c r="AA6990" s="11" t="n">
        <f aca="false">MAX(0, ($S6990 * 0.35) - ($F6990 * 0.3))</f>
        <v>18.86</v>
      </c>
      <c r="AB6990" s="12" t="str">
        <f aca="false">IF(AA6990&gt;20,"High",IF(AA6990&gt;10,"Medium","Low"))</f>
        <v>Medium</v>
      </c>
    </row>
    <row r="6991" customFormat="false" ht="18.65" hidden="false" customHeight="false" outlineLevel="0" collapsed="false">
      <c r="A6991" s="5" t="s">
        <v>7035</v>
      </c>
      <c r="B6991" s="6" t="s">
        <v>29</v>
      </c>
      <c r="C6991" s="6" t="s">
        <v>30</v>
      </c>
      <c r="D6991" s="6" t="s">
        <v>31</v>
      </c>
      <c r="E6991" s="6" t="s">
        <v>30</v>
      </c>
      <c r="F6991" s="7" t="n">
        <v>72</v>
      </c>
      <c r="G6991" s="6" t="s">
        <v>31</v>
      </c>
      <c r="H6991" s="6" t="s">
        <v>31</v>
      </c>
      <c r="I6991" s="6" t="s">
        <v>517</v>
      </c>
      <c r="J6991" s="6" t="s">
        <v>31</v>
      </c>
      <c r="K6991" s="6" t="s">
        <v>30</v>
      </c>
      <c r="L6991" s="6" t="s">
        <v>31</v>
      </c>
      <c r="M6991" s="6" t="s">
        <v>31</v>
      </c>
      <c r="N6991" s="6" t="s">
        <v>31</v>
      </c>
      <c r="O6991" s="6" t="s">
        <v>31</v>
      </c>
      <c r="P6991" s="6" t="s">
        <v>166</v>
      </c>
      <c r="Q6991" s="6" t="s">
        <v>31</v>
      </c>
      <c r="R6991" s="6" t="s">
        <v>58</v>
      </c>
      <c r="S6991" s="8" t="n">
        <v>110.9</v>
      </c>
      <c r="T6991" s="8" t="n">
        <v>8240.85</v>
      </c>
      <c r="U6991" s="6" t="s">
        <v>30</v>
      </c>
      <c r="V6991" s="8" t="n">
        <f aca="false">IF(X6991="0-1 Year", ROUND(S6991/0.474, 2), IF(X6991="1-2 Years", ROUND(S6991/0.287, 2), ROUND(S6991/0.14, 2)))</f>
        <v>792.14</v>
      </c>
      <c r="W6991" s="6" t="str">
        <f aca="false">IF(V6991&gt;4000, "High", IF(V6991&gt;2000, "Medium", "Low"))</f>
        <v>Low</v>
      </c>
      <c r="X6991" s="9" t="s">
        <v>1765</v>
      </c>
      <c r="Y6991" s="10" t="n">
        <f aca="false">IF(U6991="Yes", 1, 0)</f>
        <v>0</v>
      </c>
      <c r="Z6991" s="10" t="n">
        <v>1</v>
      </c>
      <c r="AA6991" s="11" t="n">
        <f aca="false">MAX(0, ($S6991 * 0.35) - ($F6991 * 0.3))</f>
        <v>17.215</v>
      </c>
      <c r="AB6991" s="12" t="str">
        <f aca="false">IF(AA6991&gt;20,"High",IF(AA6991&gt;10,"Medium","Low"))</f>
        <v>Medium</v>
      </c>
    </row>
    <row r="6992" customFormat="false" ht="18.65" hidden="false" customHeight="false" outlineLevel="0" collapsed="false">
      <c r="A6992" s="5" t="s">
        <v>7036</v>
      </c>
      <c r="B6992" s="6" t="s">
        <v>29</v>
      </c>
      <c r="C6992" s="6" t="s">
        <v>30</v>
      </c>
      <c r="D6992" s="6" t="s">
        <v>31</v>
      </c>
      <c r="E6992" s="6" t="s">
        <v>30</v>
      </c>
      <c r="F6992" s="7" t="n">
        <v>70</v>
      </c>
      <c r="G6992" s="6" t="s">
        <v>31</v>
      </c>
      <c r="H6992" s="6" t="s">
        <v>31</v>
      </c>
      <c r="I6992" s="6" t="s">
        <v>517</v>
      </c>
      <c r="J6992" s="6" t="s">
        <v>31</v>
      </c>
      <c r="K6992" s="6" t="s">
        <v>31</v>
      </c>
      <c r="L6992" s="6" t="s">
        <v>31</v>
      </c>
      <c r="M6992" s="6" t="s">
        <v>31</v>
      </c>
      <c r="N6992" s="6" t="s">
        <v>31</v>
      </c>
      <c r="O6992" s="6" t="s">
        <v>31</v>
      </c>
      <c r="P6992" s="6" t="s">
        <v>166</v>
      </c>
      <c r="Q6992" s="6" t="s">
        <v>30</v>
      </c>
      <c r="R6992" s="6" t="s">
        <v>58</v>
      </c>
      <c r="S6992" s="8" t="n">
        <v>114.3</v>
      </c>
      <c r="T6992" s="8" t="n">
        <v>8244.3</v>
      </c>
      <c r="U6992" s="6" t="s">
        <v>30</v>
      </c>
      <c r="V6992" s="8" t="n">
        <f aca="false">IF(X6992="0-1 Year", ROUND(S6992/0.474, 2), IF(X6992="1-2 Years", ROUND(S6992/0.287, 2), ROUND(S6992/0.14, 2)))</f>
        <v>816.43</v>
      </c>
      <c r="W6992" s="6" t="str">
        <f aca="false">IF(V6992&gt;4000, "High", IF(V6992&gt;2000, "Medium", "Low"))</f>
        <v>Low</v>
      </c>
      <c r="X6992" s="9" t="s">
        <v>1765</v>
      </c>
      <c r="Y6992" s="10" t="n">
        <f aca="false">IF(U6992="Yes", 1, 0)</f>
        <v>0</v>
      </c>
      <c r="Z6992" s="10" t="n">
        <v>1</v>
      </c>
      <c r="AA6992" s="11" t="n">
        <f aca="false">MAX(0, ($S6992 * 0.35) - ($F6992 * 0.3))</f>
        <v>19.005</v>
      </c>
      <c r="AB6992" s="12" t="str">
        <f aca="false">IF(AA6992&gt;20,"High",IF(AA6992&gt;10,"Medium","Low"))</f>
        <v>Medium</v>
      </c>
    </row>
    <row r="6993" customFormat="false" ht="18.65" hidden="false" customHeight="false" outlineLevel="0" collapsed="false">
      <c r="A6993" s="5" t="s">
        <v>7037</v>
      </c>
      <c r="B6993" s="6" t="s">
        <v>37</v>
      </c>
      <c r="C6993" s="6" t="s">
        <v>30</v>
      </c>
      <c r="D6993" s="6" t="s">
        <v>31</v>
      </c>
      <c r="E6993" s="6" t="s">
        <v>31</v>
      </c>
      <c r="F6993" s="7" t="n">
        <v>72</v>
      </c>
      <c r="G6993" s="6" t="s">
        <v>31</v>
      </c>
      <c r="H6993" s="6" t="s">
        <v>31</v>
      </c>
      <c r="I6993" s="6" t="s">
        <v>517</v>
      </c>
      <c r="J6993" s="6" t="s">
        <v>31</v>
      </c>
      <c r="K6993" s="6" t="s">
        <v>31</v>
      </c>
      <c r="L6993" s="6" t="s">
        <v>31</v>
      </c>
      <c r="M6993" s="6" t="s">
        <v>31</v>
      </c>
      <c r="N6993" s="6" t="s">
        <v>31</v>
      </c>
      <c r="O6993" s="6" t="s">
        <v>31</v>
      </c>
      <c r="P6993" s="6" t="s">
        <v>166</v>
      </c>
      <c r="Q6993" s="6" t="s">
        <v>31</v>
      </c>
      <c r="R6993" s="6" t="s">
        <v>53</v>
      </c>
      <c r="S6993" s="8" t="n">
        <v>113.1</v>
      </c>
      <c r="T6993" s="8" t="n">
        <v>8248.5</v>
      </c>
      <c r="U6993" s="6" t="s">
        <v>30</v>
      </c>
      <c r="V6993" s="8" t="n">
        <f aca="false">IF(X6993="0-1 Year", ROUND(S6993/0.474, 2), IF(X6993="1-2 Years", ROUND(S6993/0.287, 2), ROUND(S6993/0.14, 2)))</f>
        <v>807.86</v>
      </c>
      <c r="W6993" s="6" t="str">
        <f aca="false">IF(V6993&gt;4000, "High", IF(V6993&gt;2000, "Medium", "Low"))</f>
        <v>Low</v>
      </c>
      <c r="X6993" s="9" t="s">
        <v>1765</v>
      </c>
      <c r="Y6993" s="10" t="n">
        <f aca="false">IF(U6993="Yes", 1, 0)</f>
        <v>0</v>
      </c>
      <c r="Z6993" s="10" t="n">
        <v>1</v>
      </c>
      <c r="AA6993" s="11" t="n">
        <f aca="false">MAX(0, ($S6993 * 0.35) - ($F6993 * 0.3))</f>
        <v>17.985</v>
      </c>
      <c r="AB6993" s="12" t="str">
        <f aca="false">IF(AA6993&gt;20,"High",IF(AA6993&gt;10,"Medium","Low"))</f>
        <v>Medium</v>
      </c>
    </row>
    <row r="6994" customFormat="false" ht="18.65" hidden="false" customHeight="false" outlineLevel="0" collapsed="false">
      <c r="A6994" s="5" t="s">
        <v>7038</v>
      </c>
      <c r="B6994" s="6" t="s">
        <v>37</v>
      </c>
      <c r="C6994" s="6" t="s">
        <v>30</v>
      </c>
      <c r="D6994" s="6" t="s">
        <v>31</v>
      </c>
      <c r="E6994" s="6" t="s">
        <v>31</v>
      </c>
      <c r="F6994" s="7" t="n">
        <v>70</v>
      </c>
      <c r="G6994" s="6" t="s">
        <v>31</v>
      </c>
      <c r="H6994" s="6" t="s">
        <v>31</v>
      </c>
      <c r="I6994" s="6" t="s">
        <v>517</v>
      </c>
      <c r="J6994" s="6" t="s">
        <v>31</v>
      </c>
      <c r="K6994" s="6" t="s">
        <v>31</v>
      </c>
      <c r="L6994" s="6" t="s">
        <v>31</v>
      </c>
      <c r="M6994" s="6" t="s">
        <v>31</v>
      </c>
      <c r="N6994" s="6" t="s">
        <v>31</v>
      </c>
      <c r="O6994" s="6" t="s">
        <v>31</v>
      </c>
      <c r="P6994" s="6" t="s">
        <v>166</v>
      </c>
      <c r="Q6994" s="6" t="s">
        <v>31</v>
      </c>
      <c r="R6994" s="6" t="s">
        <v>58</v>
      </c>
      <c r="S6994" s="8" t="n">
        <v>115.15</v>
      </c>
      <c r="T6994" s="8" t="n">
        <v>8250</v>
      </c>
      <c r="U6994" s="6" t="s">
        <v>30</v>
      </c>
      <c r="V6994" s="8" t="n">
        <f aca="false">IF(X6994="0-1 Year", ROUND(S6994/0.474, 2), IF(X6994="1-2 Years", ROUND(S6994/0.287, 2), ROUND(S6994/0.14, 2)))</f>
        <v>822.5</v>
      </c>
      <c r="W6994" s="6" t="str">
        <f aca="false">IF(V6994&gt;4000, "High", IF(V6994&gt;2000, "Medium", "Low"))</f>
        <v>Low</v>
      </c>
      <c r="X6994" s="9" t="s">
        <v>1765</v>
      </c>
      <c r="Y6994" s="10" t="n">
        <f aca="false">IF(U6994="Yes", 1, 0)</f>
        <v>0</v>
      </c>
      <c r="Z6994" s="10" t="n">
        <v>1</v>
      </c>
      <c r="AA6994" s="11" t="n">
        <f aca="false">MAX(0, ($S6994 * 0.35) - ($F6994 * 0.3))</f>
        <v>19.3025</v>
      </c>
      <c r="AB6994" s="12" t="str">
        <f aca="false">IF(AA6994&gt;20,"High",IF(AA6994&gt;10,"Medium","Low"))</f>
        <v>Medium</v>
      </c>
    </row>
    <row r="6995" customFormat="false" ht="18.65" hidden="false" customHeight="false" outlineLevel="0" collapsed="false">
      <c r="A6995" s="5" t="s">
        <v>7039</v>
      </c>
      <c r="B6995" s="6" t="s">
        <v>37</v>
      </c>
      <c r="C6995" s="6" t="s">
        <v>31</v>
      </c>
      <c r="D6995" s="6" t="s">
        <v>31</v>
      </c>
      <c r="E6995" s="6" t="s">
        <v>30</v>
      </c>
      <c r="F6995" s="7" t="n">
        <v>72</v>
      </c>
      <c r="G6995" s="6" t="s">
        <v>31</v>
      </c>
      <c r="H6995" s="6" t="s">
        <v>31</v>
      </c>
      <c r="I6995" s="6" t="s">
        <v>517</v>
      </c>
      <c r="J6995" s="6" t="s">
        <v>31</v>
      </c>
      <c r="K6995" s="6" t="s">
        <v>31</v>
      </c>
      <c r="L6995" s="6" t="s">
        <v>31</v>
      </c>
      <c r="M6995" s="6" t="s">
        <v>31</v>
      </c>
      <c r="N6995" s="6" t="s">
        <v>31</v>
      </c>
      <c r="O6995" s="6" t="s">
        <v>31</v>
      </c>
      <c r="P6995" s="6" t="s">
        <v>166</v>
      </c>
      <c r="Q6995" s="6" t="s">
        <v>31</v>
      </c>
      <c r="R6995" s="6" t="s">
        <v>58</v>
      </c>
      <c r="S6995" s="8" t="n">
        <v>116.75</v>
      </c>
      <c r="T6995" s="8" t="n">
        <v>8277.05</v>
      </c>
      <c r="U6995" s="6" t="s">
        <v>30</v>
      </c>
      <c r="V6995" s="8" t="n">
        <f aca="false">IF(X6995="0-1 Year", ROUND(S6995/0.474, 2), IF(X6995="1-2 Years", ROUND(S6995/0.287, 2), ROUND(S6995/0.14, 2)))</f>
        <v>833.93</v>
      </c>
      <c r="W6995" s="6" t="str">
        <f aca="false">IF(V6995&gt;4000, "High", IF(V6995&gt;2000, "Medium", "Low"))</f>
        <v>Low</v>
      </c>
      <c r="X6995" s="9" t="s">
        <v>1765</v>
      </c>
      <c r="Y6995" s="10" t="n">
        <f aca="false">IF(U6995="Yes", 1, 0)</f>
        <v>0</v>
      </c>
      <c r="Z6995" s="10" t="n">
        <v>1</v>
      </c>
      <c r="AA6995" s="11" t="n">
        <f aca="false">MAX(0, ($S6995 * 0.35) - ($F6995 * 0.3))</f>
        <v>19.2625</v>
      </c>
      <c r="AB6995" s="12" t="str">
        <f aca="false">IF(AA6995&gt;20,"High",IF(AA6995&gt;10,"Medium","Low"))</f>
        <v>Medium</v>
      </c>
    </row>
    <row r="6996" customFormat="false" ht="18.65" hidden="false" customHeight="false" outlineLevel="0" collapsed="false">
      <c r="A6996" s="5" t="s">
        <v>7040</v>
      </c>
      <c r="B6996" s="6" t="s">
        <v>29</v>
      </c>
      <c r="C6996" s="6" t="s">
        <v>30</v>
      </c>
      <c r="D6996" s="6" t="s">
        <v>31</v>
      </c>
      <c r="E6996" s="6" t="s">
        <v>31</v>
      </c>
      <c r="F6996" s="7" t="n">
        <v>72</v>
      </c>
      <c r="G6996" s="6" t="s">
        <v>31</v>
      </c>
      <c r="H6996" s="6" t="s">
        <v>31</v>
      </c>
      <c r="I6996" s="6" t="s">
        <v>517</v>
      </c>
      <c r="J6996" s="6" t="s">
        <v>31</v>
      </c>
      <c r="K6996" s="6" t="s">
        <v>31</v>
      </c>
      <c r="L6996" s="6" t="s">
        <v>31</v>
      </c>
      <c r="M6996" s="6" t="s">
        <v>31</v>
      </c>
      <c r="N6996" s="6" t="s">
        <v>31</v>
      </c>
      <c r="O6996" s="6" t="s">
        <v>31</v>
      </c>
      <c r="P6996" s="6" t="s">
        <v>166</v>
      </c>
      <c r="Q6996" s="6" t="s">
        <v>31</v>
      </c>
      <c r="R6996" s="6" t="s">
        <v>58</v>
      </c>
      <c r="S6996" s="8" t="n">
        <v>114.05</v>
      </c>
      <c r="T6996" s="8" t="n">
        <v>8289.2</v>
      </c>
      <c r="U6996" s="6" t="s">
        <v>30</v>
      </c>
      <c r="V6996" s="8" t="n">
        <f aca="false">IF(X6996="0-1 Year", ROUND(S6996/0.474, 2), IF(X6996="1-2 Years", ROUND(S6996/0.287, 2), ROUND(S6996/0.14, 2)))</f>
        <v>814.64</v>
      </c>
      <c r="W6996" s="6" t="str">
        <f aca="false">IF(V6996&gt;4000, "High", IF(V6996&gt;2000, "Medium", "Low"))</f>
        <v>Low</v>
      </c>
      <c r="X6996" s="9" t="s">
        <v>1765</v>
      </c>
      <c r="Y6996" s="10" t="n">
        <f aca="false">IF(U6996="Yes", 1, 0)</f>
        <v>0</v>
      </c>
      <c r="Z6996" s="10" t="n">
        <v>1</v>
      </c>
      <c r="AA6996" s="11" t="n">
        <f aca="false">MAX(0, ($S6996 * 0.35) - ($F6996 * 0.3))</f>
        <v>18.3175</v>
      </c>
      <c r="AB6996" s="12" t="str">
        <f aca="false">IF(AA6996&gt;20,"High",IF(AA6996&gt;10,"Medium","Low"))</f>
        <v>Medium</v>
      </c>
    </row>
    <row r="6997" customFormat="false" ht="18.65" hidden="false" customHeight="false" outlineLevel="0" collapsed="false">
      <c r="A6997" s="5" t="s">
        <v>7041</v>
      </c>
      <c r="B6997" s="6" t="s">
        <v>29</v>
      </c>
      <c r="C6997" s="6" t="s">
        <v>30</v>
      </c>
      <c r="D6997" s="6" t="s">
        <v>31</v>
      </c>
      <c r="E6997" s="6" t="s">
        <v>31</v>
      </c>
      <c r="F6997" s="7" t="n">
        <v>71</v>
      </c>
      <c r="G6997" s="6" t="s">
        <v>31</v>
      </c>
      <c r="H6997" s="6" t="s">
        <v>31</v>
      </c>
      <c r="I6997" s="6" t="s">
        <v>517</v>
      </c>
      <c r="J6997" s="6" t="s">
        <v>31</v>
      </c>
      <c r="K6997" s="6" t="s">
        <v>31</v>
      </c>
      <c r="L6997" s="6" t="s">
        <v>31</v>
      </c>
      <c r="M6997" s="6" t="s">
        <v>31</v>
      </c>
      <c r="N6997" s="6" t="s">
        <v>31</v>
      </c>
      <c r="O6997" s="6" t="s">
        <v>31</v>
      </c>
      <c r="P6997" s="6" t="s">
        <v>166</v>
      </c>
      <c r="Q6997" s="6" t="s">
        <v>31</v>
      </c>
      <c r="R6997" s="6" t="s">
        <v>53</v>
      </c>
      <c r="S6997" s="8" t="n">
        <v>116.05</v>
      </c>
      <c r="T6997" s="8" t="n">
        <v>8297.5</v>
      </c>
      <c r="U6997" s="6" t="s">
        <v>30</v>
      </c>
      <c r="V6997" s="8" t="n">
        <f aca="false">IF(X6997="0-1 Year", ROUND(S6997/0.474, 2), IF(X6997="1-2 Years", ROUND(S6997/0.287, 2), ROUND(S6997/0.14, 2)))</f>
        <v>828.93</v>
      </c>
      <c r="W6997" s="6" t="str">
        <f aca="false">IF(V6997&gt;4000, "High", IF(V6997&gt;2000, "Medium", "Low"))</f>
        <v>Low</v>
      </c>
      <c r="X6997" s="9" t="s">
        <v>1765</v>
      </c>
      <c r="Y6997" s="10" t="n">
        <f aca="false">IF(U6997="Yes", 1, 0)</f>
        <v>0</v>
      </c>
      <c r="Z6997" s="10" t="n">
        <v>1</v>
      </c>
      <c r="AA6997" s="11" t="n">
        <f aca="false">MAX(0, ($S6997 * 0.35) - ($F6997 * 0.3))</f>
        <v>19.3175</v>
      </c>
      <c r="AB6997" s="12" t="str">
        <f aca="false">IF(AA6997&gt;20,"High",IF(AA6997&gt;10,"Medium","Low"))</f>
        <v>Medium</v>
      </c>
    </row>
    <row r="6998" customFormat="false" ht="18.65" hidden="false" customHeight="false" outlineLevel="0" collapsed="false">
      <c r="A6998" s="5" t="s">
        <v>7042</v>
      </c>
      <c r="B6998" s="6" t="s">
        <v>29</v>
      </c>
      <c r="C6998" s="6" t="s">
        <v>30</v>
      </c>
      <c r="D6998" s="6" t="s">
        <v>31</v>
      </c>
      <c r="E6998" s="6" t="s">
        <v>31</v>
      </c>
      <c r="F6998" s="7" t="n">
        <v>72</v>
      </c>
      <c r="G6998" s="6" t="s">
        <v>31</v>
      </c>
      <c r="H6998" s="6" t="s">
        <v>31</v>
      </c>
      <c r="I6998" s="6" t="s">
        <v>517</v>
      </c>
      <c r="J6998" s="6" t="s">
        <v>31</v>
      </c>
      <c r="K6998" s="6" t="s">
        <v>31</v>
      </c>
      <c r="L6998" s="6" t="s">
        <v>31</v>
      </c>
      <c r="M6998" s="6" t="s">
        <v>31</v>
      </c>
      <c r="N6998" s="6" t="s">
        <v>31</v>
      </c>
      <c r="O6998" s="6" t="s">
        <v>31</v>
      </c>
      <c r="P6998" s="6" t="s">
        <v>166</v>
      </c>
      <c r="Q6998" s="6" t="s">
        <v>30</v>
      </c>
      <c r="R6998" s="6" t="s">
        <v>53</v>
      </c>
      <c r="S6998" s="8" t="n">
        <v>114.55</v>
      </c>
      <c r="T6998" s="8" t="n">
        <v>8306.05</v>
      </c>
      <c r="U6998" s="6" t="s">
        <v>30</v>
      </c>
      <c r="V6998" s="8" t="n">
        <f aca="false">IF(X6998="0-1 Year", ROUND(S6998/0.474, 2), IF(X6998="1-2 Years", ROUND(S6998/0.287, 2), ROUND(S6998/0.14, 2)))</f>
        <v>818.21</v>
      </c>
      <c r="W6998" s="6" t="str">
        <f aca="false">IF(V6998&gt;4000, "High", IF(V6998&gt;2000, "Medium", "Low"))</f>
        <v>Low</v>
      </c>
      <c r="X6998" s="9" t="s">
        <v>1765</v>
      </c>
      <c r="Y6998" s="10" t="n">
        <f aca="false">IF(U6998="Yes", 1, 0)</f>
        <v>0</v>
      </c>
      <c r="Z6998" s="10" t="n">
        <v>1</v>
      </c>
      <c r="AA6998" s="11" t="n">
        <f aca="false">MAX(0, ($S6998 * 0.35) - ($F6998 * 0.3))</f>
        <v>18.4925</v>
      </c>
      <c r="AB6998" s="12" t="str">
        <f aca="false">IF(AA6998&gt;20,"High",IF(AA6998&gt;10,"Medium","Low"))</f>
        <v>Medium</v>
      </c>
    </row>
    <row r="6999" customFormat="false" ht="18.65" hidden="false" customHeight="false" outlineLevel="0" collapsed="false">
      <c r="A6999" s="5" t="s">
        <v>7043</v>
      </c>
      <c r="B6999" s="6" t="s">
        <v>37</v>
      </c>
      <c r="C6999" s="6" t="s">
        <v>30</v>
      </c>
      <c r="D6999" s="6" t="s">
        <v>31</v>
      </c>
      <c r="E6999" s="6" t="s">
        <v>31</v>
      </c>
      <c r="F6999" s="7" t="n">
        <v>72</v>
      </c>
      <c r="G6999" s="6" t="s">
        <v>31</v>
      </c>
      <c r="H6999" s="6" t="s">
        <v>31</v>
      </c>
      <c r="I6999" s="6" t="s">
        <v>517</v>
      </c>
      <c r="J6999" s="6" t="s">
        <v>31</v>
      </c>
      <c r="K6999" s="6" t="s">
        <v>31</v>
      </c>
      <c r="L6999" s="6" t="s">
        <v>31</v>
      </c>
      <c r="M6999" s="6" t="s">
        <v>31</v>
      </c>
      <c r="N6999" s="6" t="s">
        <v>31</v>
      </c>
      <c r="O6999" s="6" t="s">
        <v>31</v>
      </c>
      <c r="P6999" s="6" t="s">
        <v>166</v>
      </c>
      <c r="Q6999" s="6" t="s">
        <v>31</v>
      </c>
      <c r="R6999" s="6" t="s">
        <v>53</v>
      </c>
      <c r="S6999" s="8" t="n">
        <v>117.6</v>
      </c>
      <c r="T6999" s="8" t="n">
        <v>8308.9</v>
      </c>
      <c r="U6999" s="6" t="s">
        <v>30</v>
      </c>
      <c r="V6999" s="8" t="n">
        <f aca="false">IF(X6999="0-1 Year", ROUND(S6999/0.474, 2), IF(X6999="1-2 Years", ROUND(S6999/0.287, 2), ROUND(S6999/0.14, 2)))</f>
        <v>840</v>
      </c>
      <c r="W6999" s="6" t="str">
        <f aca="false">IF(V6999&gt;4000, "High", IF(V6999&gt;2000, "Medium", "Low"))</f>
        <v>Low</v>
      </c>
      <c r="X6999" s="9" t="s">
        <v>1765</v>
      </c>
      <c r="Y6999" s="10" t="n">
        <f aca="false">IF(U6999="Yes", 1, 0)</f>
        <v>0</v>
      </c>
      <c r="Z6999" s="10" t="n">
        <v>1</v>
      </c>
      <c r="AA6999" s="11" t="n">
        <f aca="false">MAX(0, ($S6999 * 0.35) - ($F6999 * 0.3))</f>
        <v>19.56</v>
      </c>
      <c r="AB6999" s="12" t="str">
        <f aca="false">IF(AA6999&gt;20,"High",IF(AA6999&gt;10,"Medium","Low"))</f>
        <v>Medium</v>
      </c>
    </row>
    <row r="7000" customFormat="false" ht="18.65" hidden="false" customHeight="false" outlineLevel="0" collapsed="false">
      <c r="A7000" s="5" t="s">
        <v>7044</v>
      </c>
      <c r="B7000" s="6" t="s">
        <v>29</v>
      </c>
      <c r="C7000" s="6" t="s">
        <v>30</v>
      </c>
      <c r="D7000" s="6" t="s">
        <v>30</v>
      </c>
      <c r="E7000" s="6" t="s">
        <v>30</v>
      </c>
      <c r="F7000" s="7" t="n">
        <v>71</v>
      </c>
      <c r="G7000" s="6" t="s">
        <v>31</v>
      </c>
      <c r="H7000" s="6" t="s">
        <v>31</v>
      </c>
      <c r="I7000" s="6" t="s">
        <v>517</v>
      </c>
      <c r="J7000" s="6" t="s">
        <v>31</v>
      </c>
      <c r="K7000" s="6" t="s">
        <v>31</v>
      </c>
      <c r="L7000" s="6" t="s">
        <v>31</v>
      </c>
      <c r="M7000" s="6" t="s">
        <v>31</v>
      </c>
      <c r="N7000" s="6" t="s">
        <v>31</v>
      </c>
      <c r="O7000" s="6" t="s">
        <v>31</v>
      </c>
      <c r="P7000" s="6" t="s">
        <v>33</v>
      </c>
      <c r="Q7000" s="6" t="s">
        <v>31</v>
      </c>
      <c r="R7000" s="6" t="s">
        <v>53</v>
      </c>
      <c r="S7000" s="8" t="n">
        <v>116.3</v>
      </c>
      <c r="T7000" s="8" t="n">
        <v>8309.55</v>
      </c>
      <c r="U7000" s="6" t="s">
        <v>30</v>
      </c>
      <c r="V7000" s="8" t="n">
        <f aca="false">IF(X7000="0-1 Year", ROUND(S7000/0.474, 2), IF(X7000="1-2 Years", ROUND(S7000/0.287, 2), ROUND(S7000/0.14, 2)))</f>
        <v>830.71</v>
      </c>
      <c r="W7000" s="6" t="str">
        <f aca="false">IF(V7000&gt;4000, "High", IF(V7000&gt;2000, "Medium", "Low"))</f>
        <v>Low</v>
      </c>
      <c r="X7000" s="9" t="s">
        <v>1765</v>
      </c>
      <c r="Y7000" s="10" t="n">
        <f aca="false">IF(U7000="Yes", 1, 0)</f>
        <v>0</v>
      </c>
      <c r="Z7000" s="10" t="n">
        <v>1</v>
      </c>
      <c r="AA7000" s="11" t="n">
        <f aca="false">MAX(0, ($S7000 * 0.35) - ($F7000 * 0.3))</f>
        <v>19.405</v>
      </c>
      <c r="AB7000" s="12" t="str">
        <f aca="false">IF(AA7000&gt;20,"High",IF(AA7000&gt;10,"Medium","Low"))</f>
        <v>Medium</v>
      </c>
    </row>
    <row r="7001" customFormat="false" ht="18.65" hidden="false" customHeight="false" outlineLevel="0" collapsed="false">
      <c r="A7001" s="5" t="s">
        <v>7045</v>
      </c>
      <c r="B7001" s="6" t="s">
        <v>29</v>
      </c>
      <c r="C7001" s="6" t="s">
        <v>30</v>
      </c>
      <c r="D7001" s="6" t="s">
        <v>31</v>
      </c>
      <c r="E7001" s="6" t="s">
        <v>30</v>
      </c>
      <c r="F7001" s="7" t="n">
        <v>71</v>
      </c>
      <c r="G7001" s="6" t="s">
        <v>31</v>
      </c>
      <c r="H7001" s="6" t="s">
        <v>31</v>
      </c>
      <c r="I7001" s="6" t="s">
        <v>517</v>
      </c>
      <c r="J7001" s="6" t="s">
        <v>31</v>
      </c>
      <c r="K7001" s="6" t="s">
        <v>31</v>
      </c>
      <c r="L7001" s="6" t="s">
        <v>31</v>
      </c>
      <c r="M7001" s="6" t="s">
        <v>31</v>
      </c>
      <c r="N7001" s="6" t="s">
        <v>31</v>
      </c>
      <c r="O7001" s="6" t="s">
        <v>31</v>
      </c>
      <c r="P7001" s="6" t="s">
        <v>166</v>
      </c>
      <c r="Q7001" s="6" t="s">
        <v>31</v>
      </c>
      <c r="R7001" s="6" t="s">
        <v>53</v>
      </c>
      <c r="S7001" s="8" t="n">
        <v>116.1</v>
      </c>
      <c r="T7001" s="8" t="n">
        <v>8310.55</v>
      </c>
      <c r="U7001" s="6" t="s">
        <v>30</v>
      </c>
      <c r="V7001" s="8" t="n">
        <f aca="false">IF(X7001="0-1 Year", ROUND(S7001/0.474, 2), IF(X7001="1-2 Years", ROUND(S7001/0.287, 2), ROUND(S7001/0.14, 2)))</f>
        <v>829.29</v>
      </c>
      <c r="W7001" s="6" t="str">
        <f aca="false">IF(V7001&gt;4000, "High", IF(V7001&gt;2000, "Medium", "Low"))</f>
        <v>Low</v>
      </c>
      <c r="X7001" s="9" t="s">
        <v>1765</v>
      </c>
      <c r="Y7001" s="10" t="n">
        <f aca="false">IF(U7001="Yes", 1, 0)</f>
        <v>0</v>
      </c>
      <c r="Z7001" s="10" t="n">
        <v>1</v>
      </c>
      <c r="AA7001" s="11" t="n">
        <f aca="false">MAX(0, ($S7001 * 0.35) - ($F7001 * 0.3))</f>
        <v>19.335</v>
      </c>
      <c r="AB7001" s="12" t="str">
        <f aca="false">IF(AA7001&gt;20,"High",IF(AA7001&gt;10,"Medium","Low"))</f>
        <v>Medium</v>
      </c>
    </row>
    <row r="7002" customFormat="false" ht="18.65" hidden="false" customHeight="false" outlineLevel="0" collapsed="false">
      <c r="A7002" s="5" t="s">
        <v>7046</v>
      </c>
      <c r="B7002" s="6" t="s">
        <v>37</v>
      </c>
      <c r="C7002" s="6" t="s">
        <v>30</v>
      </c>
      <c r="D7002" s="6" t="s">
        <v>31</v>
      </c>
      <c r="E7002" s="6" t="s">
        <v>30</v>
      </c>
      <c r="F7002" s="7" t="n">
        <v>72</v>
      </c>
      <c r="G7002" s="6" t="s">
        <v>31</v>
      </c>
      <c r="H7002" s="6" t="s">
        <v>31</v>
      </c>
      <c r="I7002" s="6" t="s">
        <v>517</v>
      </c>
      <c r="J7002" s="6" t="s">
        <v>31</v>
      </c>
      <c r="K7002" s="6" t="s">
        <v>31</v>
      </c>
      <c r="L7002" s="6" t="s">
        <v>31</v>
      </c>
      <c r="M7002" s="6" t="s">
        <v>31</v>
      </c>
      <c r="N7002" s="6" t="s">
        <v>31</v>
      </c>
      <c r="O7002" s="6" t="s">
        <v>31</v>
      </c>
      <c r="P7002" s="6" t="s">
        <v>166</v>
      </c>
      <c r="Q7002" s="6" t="s">
        <v>31</v>
      </c>
      <c r="R7002" s="6" t="s">
        <v>58</v>
      </c>
      <c r="S7002" s="8" t="n">
        <v>115.55</v>
      </c>
      <c r="T7002" s="8" t="n">
        <v>8312.4</v>
      </c>
      <c r="U7002" s="6" t="s">
        <v>30</v>
      </c>
      <c r="V7002" s="8" t="n">
        <f aca="false">IF(X7002="0-1 Year", ROUND(S7002/0.474, 2), IF(X7002="1-2 Years", ROUND(S7002/0.287, 2), ROUND(S7002/0.14, 2)))</f>
        <v>825.36</v>
      </c>
      <c r="W7002" s="6" t="str">
        <f aca="false">IF(V7002&gt;4000, "High", IF(V7002&gt;2000, "Medium", "Low"))</f>
        <v>Low</v>
      </c>
      <c r="X7002" s="9" t="s">
        <v>1765</v>
      </c>
      <c r="Y7002" s="10" t="n">
        <f aca="false">IF(U7002="Yes", 1, 0)</f>
        <v>0</v>
      </c>
      <c r="Z7002" s="10" t="n">
        <v>1</v>
      </c>
      <c r="AA7002" s="11" t="n">
        <f aca="false">MAX(0, ($S7002 * 0.35) - ($F7002 * 0.3))</f>
        <v>18.8425</v>
      </c>
      <c r="AB7002" s="12" t="str">
        <f aca="false">IF(AA7002&gt;20,"High",IF(AA7002&gt;10,"Medium","Low"))</f>
        <v>Medium</v>
      </c>
    </row>
    <row r="7003" customFormat="false" ht="18.65" hidden="false" customHeight="false" outlineLevel="0" collapsed="false">
      <c r="A7003" s="5" t="s">
        <v>7047</v>
      </c>
      <c r="B7003" s="6" t="s">
        <v>37</v>
      </c>
      <c r="C7003" s="6" t="s">
        <v>30</v>
      </c>
      <c r="D7003" s="6" t="s">
        <v>31</v>
      </c>
      <c r="E7003" s="6" t="s">
        <v>30</v>
      </c>
      <c r="F7003" s="7" t="n">
        <v>72</v>
      </c>
      <c r="G7003" s="6" t="s">
        <v>31</v>
      </c>
      <c r="H7003" s="6" t="s">
        <v>31</v>
      </c>
      <c r="I7003" s="6" t="s">
        <v>517</v>
      </c>
      <c r="J7003" s="6" t="s">
        <v>31</v>
      </c>
      <c r="K7003" s="6" t="s">
        <v>31</v>
      </c>
      <c r="L7003" s="6" t="s">
        <v>31</v>
      </c>
      <c r="M7003" s="6" t="s">
        <v>31</v>
      </c>
      <c r="N7003" s="6" t="s">
        <v>31</v>
      </c>
      <c r="O7003" s="6" t="s">
        <v>31</v>
      </c>
      <c r="P7003" s="6" t="s">
        <v>166</v>
      </c>
      <c r="Q7003" s="6" t="s">
        <v>31</v>
      </c>
      <c r="R7003" s="6" t="s">
        <v>53</v>
      </c>
      <c r="S7003" s="8" t="n">
        <v>115.5</v>
      </c>
      <c r="T7003" s="8" t="n">
        <v>8312.75</v>
      </c>
      <c r="U7003" s="6" t="s">
        <v>30</v>
      </c>
      <c r="V7003" s="8" t="n">
        <f aca="false">IF(X7003="0-1 Year", ROUND(S7003/0.474, 2), IF(X7003="1-2 Years", ROUND(S7003/0.287, 2), ROUND(S7003/0.14, 2)))</f>
        <v>825</v>
      </c>
      <c r="W7003" s="6" t="str">
        <f aca="false">IF(V7003&gt;4000, "High", IF(V7003&gt;2000, "Medium", "Low"))</f>
        <v>Low</v>
      </c>
      <c r="X7003" s="9" t="s">
        <v>1765</v>
      </c>
      <c r="Y7003" s="10" t="n">
        <f aca="false">IF(U7003="Yes", 1, 0)</f>
        <v>0</v>
      </c>
      <c r="Z7003" s="10" t="n">
        <v>1</v>
      </c>
      <c r="AA7003" s="11" t="n">
        <f aca="false">MAX(0, ($S7003 * 0.35) - ($F7003 * 0.3))</f>
        <v>18.825</v>
      </c>
      <c r="AB7003" s="12" t="str">
        <f aca="false">IF(AA7003&gt;20,"High",IF(AA7003&gt;10,"Medium","Low"))</f>
        <v>Medium</v>
      </c>
    </row>
    <row r="7004" customFormat="false" ht="18.65" hidden="false" customHeight="false" outlineLevel="0" collapsed="false">
      <c r="A7004" s="5" t="s">
        <v>7048</v>
      </c>
      <c r="B7004" s="6" t="s">
        <v>37</v>
      </c>
      <c r="C7004" s="6" t="s">
        <v>31</v>
      </c>
      <c r="D7004" s="6" t="s">
        <v>31</v>
      </c>
      <c r="E7004" s="6" t="s">
        <v>30</v>
      </c>
      <c r="F7004" s="7" t="n">
        <v>72</v>
      </c>
      <c r="G7004" s="6" t="s">
        <v>31</v>
      </c>
      <c r="H7004" s="6" t="s">
        <v>31</v>
      </c>
      <c r="I7004" s="6" t="s">
        <v>517</v>
      </c>
      <c r="J7004" s="6" t="s">
        <v>31</v>
      </c>
      <c r="K7004" s="6" t="s">
        <v>31</v>
      </c>
      <c r="L7004" s="6" t="s">
        <v>31</v>
      </c>
      <c r="M7004" s="6" t="s">
        <v>31</v>
      </c>
      <c r="N7004" s="6" t="s">
        <v>31</v>
      </c>
      <c r="O7004" s="6" t="s">
        <v>31</v>
      </c>
      <c r="P7004" s="6" t="s">
        <v>166</v>
      </c>
      <c r="Q7004" s="6" t="s">
        <v>31</v>
      </c>
      <c r="R7004" s="6" t="s">
        <v>53</v>
      </c>
      <c r="S7004" s="8" t="n">
        <v>114.85</v>
      </c>
      <c r="T7004" s="8" t="n">
        <v>8317.95</v>
      </c>
      <c r="U7004" s="6" t="s">
        <v>30</v>
      </c>
      <c r="V7004" s="8" t="n">
        <f aca="false">IF(X7004="0-1 Year", ROUND(S7004/0.474, 2), IF(X7004="1-2 Years", ROUND(S7004/0.287, 2), ROUND(S7004/0.14, 2)))</f>
        <v>820.36</v>
      </c>
      <c r="W7004" s="6" t="str">
        <f aca="false">IF(V7004&gt;4000, "High", IF(V7004&gt;2000, "Medium", "Low"))</f>
        <v>Low</v>
      </c>
      <c r="X7004" s="9" t="s">
        <v>1765</v>
      </c>
      <c r="Y7004" s="10" t="n">
        <f aca="false">IF(U7004="Yes", 1, 0)</f>
        <v>0</v>
      </c>
      <c r="Z7004" s="10" t="n">
        <v>1</v>
      </c>
      <c r="AA7004" s="11" t="n">
        <f aca="false">MAX(0, ($S7004 * 0.35) - ($F7004 * 0.3))</f>
        <v>18.5975</v>
      </c>
      <c r="AB7004" s="12" t="str">
        <f aca="false">IF(AA7004&gt;20,"High",IF(AA7004&gt;10,"Medium","Low"))</f>
        <v>Medium</v>
      </c>
    </row>
    <row r="7005" customFormat="false" ht="18.65" hidden="false" customHeight="false" outlineLevel="0" collapsed="false">
      <c r="A7005" s="5" t="s">
        <v>7049</v>
      </c>
      <c r="B7005" s="6" t="s">
        <v>29</v>
      </c>
      <c r="C7005" s="6" t="s">
        <v>31</v>
      </c>
      <c r="D7005" s="6" t="s">
        <v>31</v>
      </c>
      <c r="E7005" s="6" t="s">
        <v>30</v>
      </c>
      <c r="F7005" s="7" t="n">
        <v>72</v>
      </c>
      <c r="G7005" s="6" t="s">
        <v>31</v>
      </c>
      <c r="H7005" s="6" t="s">
        <v>31</v>
      </c>
      <c r="I7005" s="6" t="s">
        <v>517</v>
      </c>
      <c r="J7005" s="6" t="s">
        <v>31</v>
      </c>
      <c r="K7005" s="6" t="s">
        <v>31</v>
      </c>
      <c r="L7005" s="6" t="s">
        <v>31</v>
      </c>
      <c r="M7005" s="6" t="s">
        <v>31</v>
      </c>
      <c r="N7005" s="6" t="s">
        <v>31</v>
      </c>
      <c r="O7005" s="6" t="s">
        <v>31</v>
      </c>
      <c r="P7005" s="6" t="s">
        <v>166</v>
      </c>
      <c r="Q7005" s="6" t="s">
        <v>31</v>
      </c>
      <c r="R7005" s="6" t="s">
        <v>34</v>
      </c>
      <c r="S7005" s="8" t="n">
        <v>114.5</v>
      </c>
      <c r="T7005" s="8" t="n">
        <v>8331.95</v>
      </c>
      <c r="U7005" s="6" t="s">
        <v>30</v>
      </c>
      <c r="V7005" s="8" t="n">
        <f aca="false">IF(X7005="0-1 Year", ROUND(S7005/0.474, 2), IF(X7005="1-2 Years", ROUND(S7005/0.287, 2), ROUND(S7005/0.14, 2)))</f>
        <v>817.86</v>
      </c>
      <c r="W7005" s="6" t="str">
        <f aca="false">IF(V7005&gt;4000, "High", IF(V7005&gt;2000, "Medium", "Low"))</f>
        <v>Low</v>
      </c>
      <c r="X7005" s="9" t="s">
        <v>1765</v>
      </c>
      <c r="Y7005" s="10" t="n">
        <f aca="false">IF(U7005="Yes", 1, 0)</f>
        <v>0</v>
      </c>
      <c r="Z7005" s="10" t="n">
        <v>1</v>
      </c>
      <c r="AA7005" s="11" t="n">
        <f aca="false">MAX(0, ($S7005 * 0.35) - ($F7005 * 0.3))</f>
        <v>18.475</v>
      </c>
      <c r="AB7005" s="12" t="str">
        <f aca="false">IF(AA7005&gt;20,"High",IF(AA7005&gt;10,"Medium","Low"))</f>
        <v>Medium</v>
      </c>
    </row>
    <row r="7006" customFormat="false" ht="18.65" hidden="false" customHeight="false" outlineLevel="0" collapsed="false">
      <c r="A7006" s="5" t="s">
        <v>7050</v>
      </c>
      <c r="B7006" s="6" t="s">
        <v>29</v>
      </c>
      <c r="C7006" s="6" t="s">
        <v>30</v>
      </c>
      <c r="D7006" s="6" t="s">
        <v>31</v>
      </c>
      <c r="E7006" s="6" t="s">
        <v>30</v>
      </c>
      <c r="F7006" s="7" t="n">
        <v>72</v>
      </c>
      <c r="G7006" s="6" t="s">
        <v>31</v>
      </c>
      <c r="H7006" s="6" t="s">
        <v>31</v>
      </c>
      <c r="I7006" s="6" t="s">
        <v>517</v>
      </c>
      <c r="J7006" s="6" t="s">
        <v>31</v>
      </c>
      <c r="K7006" s="6" t="s">
        <v>31</v>
      </c>
      <c r="L7006" s="6" t="s">
        <v>31</v>
      </c>
      <c r="M7006" s="6" t="s">
        <v>31</v>
      </c>
      <c r="N7006" s="6" t="s">
        <v>31</v>
      </c>
      <c r="O7006" s="6" t="s">
        <v>31</v>
      </c>
      <c r="P7006" s="6" t="s">
        <v>166</v>
      </c>
      <c r="Q7006" s="6" t="s">
        <v>30</v>
      </c>
      <c r="R7006" s="6" t="s">
        <v>58</v>
      </c>
      <c r="S7006" s="8" t="n">
        <v>115.8</v>
      </c>
      <c r="T7006" s="8" t="n">
        <v>8332.15</v>
      </c>
      <c r="U7006" s="6" t="s">
        <v>30</v>
      </c>
      <c r="V7006" s="8" t="n">
        <f aca="false">IF(X7006="0-1 Year", ROUND(S7006/0.474, 2), IF(X7006="1-2 Years", ROUND(S7006/0.287, 2), ROUND(S7006/0.14, 2)))</f>
        <v>827.14</v>
      </c>
      <c r="W7006" s="6" t="str">
        <f aca="false">IF(V7006&gt;4000, "High", IF(V7006&gt;2000, "Medium", "Low"))</f>
        <v>Low</v>
      </c>
      <c r="X7006" s="9" t="s">
        <v>1765</v>
      </c>
      <c r="Y7006" s="10" t="n">
        <f aca="false">IF(U7006="Yes", 1, 0)</f>
        <v>0</v>
      </c>
      <c r="Z7006" s="10" t="n">
        <v>1</v>
      </c>
      <c r="AA7006" s="11" t="n">
        <f aca="false">MAX(0, ($S7006 * 0.35) - ($F7006 * 0.3))</f>
        <v>18.93</v>
      </c>
      <c r="AB7006" s="12" t="str">
        <f aca="false">IF(AA7006&gt;20,"High",IF(AA7006&gt;10,"Medium","Low"))</f>
        <v>Medium</v>
      </c>
    </row>
    <row r="7007" customFormat="false" ht="18.65" hidden="false" customHeight="false" outlineLevel="0" collapsed="false">
      <c r="A7007" s="5" t="s">
        <v>7051</v>
      </c>
      <c r="B7007" s="6" t="s">
        <v>37</v>
      </c>
      <c r="C7007" s="6" t="s">
        <v>31</v>
      </c>
      <c r="D7007" s="6" t="s">
        <v>31</v>
      </c>
      <c r="E7007" s="6" t="s">
        <v>30</v>
      </c>
      <c r="F7007" s="7" t="n">
        <v>72</v>
      </c>
      <c r="G7007" s="6" t="s">
        <v>31</v>
      </c>
      <c r="H7007" s="6" t="s">
        <v>31</v>
      </c>
      <c r="I7007" s="6" t="s">
        <v>517</v>
      </c>
      <c r="J7007" s="6" t="s">
        <v>31</v>
      </c>
      <c r="K7007" s="6" t="s">
        <v>31</v>
      </c>
      <c r="L7007" s="6" t="s">
        <v>31</v>
      </c>
      <c r="M7007" s="6" t="s">
        <v>31</v>
      </c>
      <c r="N7007" s="6" t="s">
        <v>31</v>
      </c>
      <c r="O7007" s="6" t="s">
        <v>31</v>
      </c>
      <c r="P7007" s="6" t="s">
        <v>166</v>
      </c>
      <c r="Q7007" s="6" t="s">
        <v>31</v>
      </c>
      <c r="R7007" s="6" t="s">
        <v>53</v>
      </c>
      <c r="S7007" s="8" t="n">
        <v>114.65</v>
      </c>
      <c r="T7007" s="8" t="n">
        <v>8333.95</v>
      </c>
      <c r="U7007" s="6" t="s">
        <v>30</v>
      </c>
      <c r="V7007" s="8" t="n">
        <f aca="false">IF(X7007="0-1 Year", ROUND(S7007/0.474, 2), IF(X7007="1-2 Years", ROUND(S7007/0.287, 2), ROUND(S7007/0.14, 2)))</f>
        <v>818.93</v>
      </c>
      <c r="W7007" s="6" t="str">
        <f aca="false">IF(V7007&gt;4000, "High", IF(V7007&gt;2000, "Medium", "Low"))</f>
        <v>Low</v>
      </c>
      <c r="X7007" s="9" t="s">
        <v>1765</v>
      </c>
      <c r="Y7007" s="10" t="n">
        <f aca="false">IF(U7007="Yes", 1, 0)</f>
        <v>0</v>
      </c>
      <c r="Z7007" s="10" t="n">
        <v>1</v>
      </c>
      <c r="AA7007" s="11" t="n">
        <f aca="false">MAX(0, ($S7007 * 0.35) - ($F7007 * 0.3))</f>
        <v>18.5275</v>
      </c>
      <c r="AB7007" s="12" t="str">
        <f aca="false">IF(AA7007&gt;20,"High",IF(AA7007&gt;10,"Medium","Low"))</f>
        <v>Medium</v>
      </c>
    </row>
    <row r="7008" customFormat="false" ht="18.65" hidden="false" customHeight="false" outlineLevel="0" collapsed="false">
      <c r="A7008" s="5" t="s">
        <v>7052</v>
      </c>
      <c r="B7008" s="6" t="s">
        <v>29</v>
      </c>
      <c r="C7008" s="6" t="s">
        <v>30</v>
      </c>
      <c r="D7008" s="6" t="s">
        <v>31</v>
      </c>
      <c r="E7008" s="6" t="s">
        <v>31</v>
      </c>
      <c r="F7008" s="7" t="n">
        <v>72</v>
      </c>
      <c r="G7008" s="6" t="s">
        <v>31</v>
      </c>
      <c r="H7008" s="6" t="s">
        <v>31</v>
      </c>
      <c r="I7008" s="6" t="s">
        <v>517</v>
      </c>
      <c r="J7008" s="6" t="s">
        <v>31</v>
      </c>
      <c r="K7008" s="6" t="s">
        <v>31</v>
      </c>
      <c r="L7008" s="6" t="s">
        <v>31</v>
      </c>
      <c r="M7008" s="6" t="s">
        <v>31</v>
      </c>
      <c r="N7008" s="6" t="s">
        <v>31</v>
      </c>
      <c r="O7008" s="6" t="s">
        <v>31</v>
      </c>
      <c r="P7008" s="6" t="s">
        <v>166</v>
      </c>
      <c r="Q7008" s="6" t="s">
        <v>31</v>
      </c>
      <c r="R7008" s="6" t="s">
        <v>53</v>
      </c>
      <c r="S7008" s="8" t="n">
        <v>116.6</v>
      </c>
      <c r="T7008" s="8" t="n">
        <v>8337.45</v>
      </c>
      <c r="U7008" s="6" t="s">
        <v>30</v>
      </c>
      <c r="V7008" s="8" t="n">
        <f aca="false">IF(X7008="0-1 Year", ROUND(S7008/0.474, 2), IF(X7008="1-2 Years", ROUND(S7008/0.287, 2), ROUND(S7008/0.14, 2)))</f>
        <v>832.86</v>
      </c>
      <c r="W7008" s="6" t="str">
        <f aca="false">IF(V7008&gt;4000, "High", IF(V7008&gt;2000, "Medium", "Low"))</f>
        <v>Low</v>
      </c>
      <c r="X7008" s="9" t="s">
        <v>1765</v>
      </c>
      <c r="Y7008" s="10" t="n">
        <f aca="false">IF(U7008="Yes", 1, 0)</f>
        <v>0</v>
      </c>
      <c r="Z7008" s="10" t="n">
        <v>1</v>
      </c>
      <c r="AA7008" s="11" t="n">
        <f aca="false">MAX(0, ($S7008 * 0.35) - ($F7008 * 0.3))</f>
        <v>19.21</v>
      </c>
      <c r="AB7008" s="12" t="str">
        <f aca="false">IF(AA7008&gt;20,"High",IF(AA7008&gt;10,"Medium","Low"))</f>
        <v>Medium</v>
      </c>
    </row>
    <row r="7009" customFormat="false" ht="18.65" hidden="false" customHeight="false" outlineLevel="0" collapsed="false">
      <c r="A7009" s="5" t="s">
        <v>7053</v>
      </c>
      <c r="B7009" s="6" t="s">
        <v>29</v>
      </c>
      <c r="C7009" s="6" t="s">
        <v>30</v>
      </c>
      <c r="D7009" s="6" t="s">
        <v>31</v>
      </c>
      <c r="E7009" s="6" t="s">
        <v>30</v>
      </c>
      <c r="F7009" s="7" t="n">
        <v>72</v>
      </c>
      <c r="G7009" s="6" t="s">
        <v>31</v>
      </c>
      <c r="H7009" s="6" t="s">
        <v>31</v>
      </c>
      <c r="I7009" s="6" t="s">
        <v>517</v>
      </c>
      <c r="J7009" s="6" t="s">
        <v>31</v>
      </c>
      <c r="K7009" s="6" t="s">
        <v>31</v>
      </c>
      <c r="L7009" s="6" t="s">
        <v>31</v>
      </c>
      <c r="M7009" s="6" t="s">
        <v>31</v>
      </c>
      <c r="N7009" s="6" t="s">
        <v>31</v>
      </c>
      <c r="O7009" s="6" t="s">
        <v>31</v>
      </c>
      <c r="P7009" s="6" t="s">
        <v>166</v>
      </c>
      <c r="Q7009" s="6" t="s">
        <v>30</v>
      </c>
      <c r="R7009" s="6" t="s">
        <v>53</v>
      </c>
      <c r="S7009" s="8" t="n">
        <v>115.15</v>
      </c>
      <c r="T7009" s="8" t="n">
        <v>8349.45</v>
      </c>
      <c r="U7009" s="6" t="s">
        <v>30</v>
      </c>
      <c r="V7009" s="8" t="n">
        <f aca="false">IF(X7009="0-1 Year", ROUND(S7009/0.474, 2), IF(X7009="1-2 Years", ROUND(S7009/0.287, 2), ROUND(S7009/0.14, 2)))</f>
        <v>822.5</v>
      </c>
      <c r="W7009" s="6" t="str">
        <f aca="false">IF(V7009&gt;4000, "High", IF(V7009&gt;2000, "Medium", "Low"))</f>
        <v>Low</v>
      </c>
      <c r="X7009" s="9" t="s">
        <v>1765</v>
      </c>
      <c r="Y7009" s="10" t="n">
        <f aca="false">IF(U7009="Yes", 1, 0)</f>
        <v>0</v>
      </c>
      <c r="Z7009" s="10" t="n">
        <v>1</v>
      </c>
      <c r="AA7009" s="11" t="n">
        <f aca="false">MAX(0, ($S7009 * 0.35) - ($F7009 * 0.3))</f>
        <v>18.7025</v>
      </c>
      <c r="AB7009" s="12" t="str">
        <f aca="false">IF(AA7009&gt;20,"High",IF(AA7009&gt;10,"Medium","Low"))</f>
        <v>Medium</v>
      </c>
    </row>
    <row r="7010" customFormat="false" ht="18.65" hidden="false" customHeight="false" outlineLevel="0" collapsed="false">
      <c r="A7010" s="5" t="s">
        <v>7054</v>
      </c>
      <c r="B7010" s="6" t="s">
        <v>37</v>
      </c>
      <c r="C7010" s="6" t="s">
        <v>30</v>
      </c>
      <c r="D7010" s="6" t="s">
        <v>31</v>
      </c>
      <c r="E7010" s="6" t="s">
        <v>30</v>
      </c>
      <c r="F7010" s="7" t="n">
        <v>72</v>
      </c>
      <c r="G7010" s="6" t="s">
        <v>31</v>
      </c>
      <c r="H7010" s="6" t="s">
        <v>31</v>
      </c>
      <c r="I7010" s="6" t="s">
        <v>517</v>
      </c>
      <c r="J7010" s="6" t="s">
        <v>31</v>
      </c>
      <c r="K7010" s="6" t="s">
        <v>31</v>
      </c>
      <c r="L7010" s="6" t="s">
        <v>31</v>
      </c>
      <c r="M7010" s="6" t="s">
        <v>31</v>
      </c>
      <c r="N7010" s="6" t="s">
        <v>31</v>
      </c>
      <c r="O7010" s="6" t="s">
        <v>31</v>
      </c>
      <c r="P7010" s="6" t="s">
        <v>166</v>
      </c>
      <c r="Q7010" s="6" t="s">
        <v>30</v>
      </c>
      <c r="R7010" s="6" t="s">
        <v>39</v>
      </c>
      <c r="S7010" s="8" t="n">
        <v>115.15</v>
      </c>
      <c r="T7010" s="8" t="n">
        <v>8349.7</v>
      </c>
      <c r="U7010" s="6" t="s">
        <v>30</v>
      </c>
      <c r="V7010" s="8" t="n">
        <f aca="false">IF(X7010="0-1 Year", ROUND(S7010/0.474, 2), IF(X7010="1-2 Years", ROUND(S7010/0.287, 2), ROUND(S7010/0.14, 2)))</f>
        <v>822.5</v>
      </c>
      <c r="W7010" s="6" t="str">
        <f aca="false">IF(V7010&gt;4000, "High", IF(V7010&gt;2000, "Medium", "Low"))</f>
        <v>Low</v>
      </c>
      <c r="X7010" s="9" t="s">
        <v>1765</v>
      </c>
      <c r="Y7010" s="10" t="n">
        <f aca="false">IF(U7010="Yes", 1, 0)</f>
        <v>0</v>
      </c>
      <c r="Z7010" s="10" t="n">
        <v>1</v>
      </c>
      <c r="AA7010" s="11" t="n">
        <f aca="false">MAX(0, ($S7010 * 0.35) - ($F7010 * 0.3))</f>
        <v>18.7025</v>
      </c>
      <c r="AB7010" s="12" t="str">
        <f aca="false">IF(AA7010&gt;20,"High",IF(AA7010&gt;10,"Medium","Low"))</f>
        <v>Medium</v>
      </c>
    </row>
    <row r="7011" customFormat="false" ht="18.65" hidden="false" customHeight="false" outlineLevel="0" collapsed="false">
      <c r="A7011" s="5" t="s">
        <v>7055</v>
      </c>
      <c r="B7011" s="6" t="s">
        <v>29</v>
      </c>
      <c r="C7011" s="6" t="s">
        <v>30</v>
      </c>
      <c r="D7011" s="6" t="s">
        <v>31</v>
      </c>
      <c r="E7011" s="6" t="s">
        <v>30</v>
      </c>
      <c r="F7011" s="7" t="n">
        <v>72</v>
      </c>
      <c r="G7011" s="6" t="s">
        <v>31</v>
      </c>
      <c r="H7011" s="6" t="s">
        <v>31</v>
      </c>
      <c r="I7011" s="6" t="s">
        <v>517</v>
      </c>
      <c r="J7011" s="6" t="s">
        <v>31</v>
      </c>
      <c r="K7011" s="6" t="s">
        <v>31</v>
      </c>
      <c r="L7011" s="6" t="s">
        <v>31</v>
      </c>
      <c r="M7011" s="6" t="s">
        <v>31</v>
      </c>
      <c r="N7011" s="6" t="s">
        <v>31</v>
      </c>
      <c r="O7011" s="6" t="s">
        <v>31</v>
      </c>
      <c r="P7011" s="6" t="s">
        <v>166</v>
      </c>
      <c r="Q7011" s="6" t="s">
        <v>30</v>
      </c>
      <c r="R7011" s="6" t="s">
        <v>58</v>
      </c>
      <c r="S7011" s="8" t="n">
        <v>114.45</v>
      </c>
      <c r="T7011" s="8" t="n">
        <v>8375.05</v>
      </c>
      <c r="U7011" s="6" t="s">
        <v>30</v>
      </c>
      <c r="V7011" s="8" t="n">
        <f aca="false">IF(X7011="0-1 Year", ROUND(S7011/0.474, 2), IF(X7011="1-2 Years", ROUND(S7011/0.287, 2), ROUND(S7011/0.14, 2)))</f>
        <v>817.5</v>
      </c>
      <c r="W7011" s="6" t="str">
        <f aca="false">IF(V7011&gt;4000, "High", IF(V7011&gt;2000, "Medium", "Low"))</f>
        <v>Low</v>
      </c>
      <c r="X7011" s="9" t="s">
        <v>1765</v>
      </c>
      <c r="Y7011" s="10" t="n">
        <f aca="false">IF(U7011="Yes", 1, 0)</f>
        <v>0</v>
      </c>
      <c r="Z7011" s="10" t="n">
        <v>1</v>
      </c>
      <c r="AA7011" s="11" t="n">
        <f aca="false">MAX(0, ($S7011 * 0.35) - ($F7011 * 0.3))</f>
        <v>18.4575</v>
      </c>
      <c r="AB7011" s="12" t="str">
        <f aca="false">IF(AA7011&gt;20,"High",IF(AA7011&gt;10,"Medium","Low"))</f>
        <v>Medium</v>
      </c>
    </row>
    <row r="7012" customFormat="false" ht="18.65" hidden="false" customHeight="false" outlineLevel="0" collapsed="false">
      <c r="A7012" s="5" t="s">
        <v>7056</v>
      </c>
      <c r="B7012" s="6" t="s">
        <v>29</v>
      </c>
      <c r="C7012" s="6" t="s">
        <v>31</v>
      </c>
      <c r="D7012" s="6" t="s">
        <v>31</v>
      </c>
      <c r="E7012" s="6" t="s">
        <v>31</v>
      </c>
      <c r="F7012" s="7" t="n">
        <v>72</v>
      </c>
      <c r="G7012" s="6" t="s">
        <v>31</v>
      </c>
      <c r="H7012" s="6" t="s">
        <v>31</v>
      </c>
      <c r="I7012" s="6" t="s">
        <v>517</v>
      </c>
      <c r="J7012" s="6" t="s">
        <v>31</v>
      </c>
      <c r="K7012" s="6" t="s">
        <v>31</v>
      </c>
      <c r="L7012" s="6" t="s">
        <v>31</v>
      </c>
      <c r="M7012" s="6" t="s">
        <v>31</v>
      </c>
      <c r="N7012" s="6" t="s">
        <v>31</v>
      </c>
      <c r="O7012" s="6" t="s">
        <v>31</v>
      </c>
      <c r="P7012" s="6" t="s">
        <v>166</v>
      </c>
      <c r="Q7012" s="6" t="s">
        <v>31</v>
      </c>
      <c r="R7012" s="6" t="s">
        <v>58</v>
      </c>
      <c r="S7012" s="8" t="n">
        <v>115.75</v>
      </c>
      <c r="T7012" s="8" t="n">
        <v>8399.15</v>
      </c>
      <c r="U7012" s="6" t="s">
        <v>30</v>
      </c>
      <c r="V7012" s="8" t="n">
        <f aca="false">IF(X7012="0-1 Year", ROUND(S7012/0.474, 2), IF(X7012="1-2 Years", ROUND(S7012/0.287, 2), ROUND(S7012/0.14, 2)))</f>
        <v>826.79</v>
      </c>
      <c r="W7012" s="6" t="str">
        <f aca="false">IF(V7012&gt;4000, "High", IF(V7012&gt;2000, "Medium", "Low"))</f>
        <v>Low</v>
      </c>
      <c r="X7012" s="9" t="s">
        <v>1765</v>
      </c>
      <c r="Y7012" s="10" t="n">
        <f aca="false">IF(U7012="Yes", 1, 0)</f>
        <v>0</v>
      </c>
      <c r="Z7012" s="10" t="n">
        <v>1</v>
      </c>
      <c r="AA7012" s="11" t="n">
        <f aca="false">MAX(0, ($S7012 * 0.35) - ($F7012 * 0.3))</f>
        <v>18.9125</v>
      </c>
      <c r="AB7012" s="12" t="str">
        <f aca="false">IF(AA7012&gt;20,"High",IF(AA7012&gt;10,"Medium","Low"))</f>
        <v>Medium</v>
      </c>
    </row>
    <row r="7013" customFormat="false" ht="18.65" hidden="false" customHeight="false" outlineLevel="0" collapsed="false">
      <c r="A7013" s="5" t="s">
        <v>7057</v>
      </c>
      <c r="B7013" s="6" t="s">
        <v>29</v>
      </c>
      <c r="C7013" s="6" t="s">
        <v>31</v>
      </c>
      <c r="D7013" s="6" t="s">
        <v>31</v>
      </c>
      <c r="E7013" s="6" t="s">
        <v>30</v>
      </c>
      <c r="F7013" s="7" t="n">
        <v>72</v>
      </c>
      <c r="G7013" s="6" t="s">
        <v>31</v>
      </c>
      <c r="H7013" s="6" t="s">
        <v>31</v>
      </c>
      <c r="I7013" s="6" t="s">
        <v>517</v>
      </c>
      <c r="J7013" s="6" t="s">
        <v>31</v>
      </c>
      <c r="K7013" s="6" t="s">
        <v>31</v>
      </c>
      <c r="L7013" s="6" t="s">
        <v>31</v>
      </c>
      <c r="M7013" s="6" t="s">
        <v>31</v>
      </c>
      <c r="N7013" s="6" t="s">
        <v>31</v>
      </c>
      <c r="O7013" s="6" t="s">
        <v>31</v>
      </c>
      <c r="P7013" s="6" t="s">
        <v>166</v>
      </c>
      <c r="Q7013" s="6" t="s">
        <v>31</v>
      </c>
      <c r="R7013" s="6" t="s">
        <v>53</v>
      </c>
      <c r="S7013" s="8" t="n">
        <v>116.05</v>
      </c>
      <c r="T7013" s="8" t="n">
        <v>8404.9</v>
      </c>
      <c r="U7013" s="6" t="s">
        <v>30</v>
      </c>
      <c r="V7013" s="8" t="n">
        <f aca="false">IF(X7013="0-1 Year", ROUND(S7013/0.474, 2), IF(X7013="1-2 Years", ROUND(S7013/0.287, 2), ROUND(S7013/0.14, 2)))</f>
        <v>828.93</v>
      </c>
      <c r="W7013" s="6" t="str">
        <f aca="false">IF(V7013&gt;4000, "High", IF(V7013&gt;2000, "Medium", "Low"))</f>
        <v>Low</v>
      </c>
      <c r="X7013" s="9" t="s">
        <v>1765</v>
      </c>
      <c r="Y7013" s="10" t="n">
        <f aca="false">IF(U7013="Yes", 1, 0)</f>
        <v>0</v>
      </c>
      <c r="Z7013" s="10" t="n">
        <v>1</v>
      </c>
      <c r="AA7013" s="11" t="n">
        <f aca="false">MAX(0, ($S7013 * 0.35) - ($F7013 * 0.3))</f>
        <v>19.0175</v>
      </c>
      <c r="AB7013" s="12" t="str">
        <f aca="false">IF(AA7013&gt;20,"High",IF(AA7013&gt;10,"Medium","Low"))</f>
        <v>Medium</v>
      </c>
    </row>
    <row r="7014" customFormat="false" ht="18.65" hidden="false" customHeight="false" outlineLevel="0" collapsed="false">
      <c r="A7014" s="5" t="s">
        <v>7058</v>
      </c>
      <c r="B7014" s="6" t="s">
        <v>37</v>
      </c>
      <c r="C7014" s="6" t="s">
        <v>30</v>
      </c>
      <c r="D7014" s="6" t="s">
        <v>30</v>
      </c>
      <c r="E7014" s="6" t="s">
        <v>30</v>
      </c>
      <c r="F7014" s="7" t="n">
        <v>72</v>
      </c>
      <c r="G7014" s="6" t="s">
        <v>31</v>
      </c>
      <c r="H7014" s="6" t="s">
        <v>31</v>
      </c>
      <c r="I7014" s="6" t="s">
        <v>517</v>
      </c>
      <c r="J7014" s="6" t="s">
        <v>31</v>
      </c>
      <c r="K7014" s="6" t="s">
        <v>31</v>
      </c>
      <c r="L7014" s="6" t="s">
        <v>31</v>
      </c>
      <c r="M7014" s="6" t="s">
        <v>31</v>
      </c>
      <c r="N7014" s="6" t="s">
        <v>31</v>
      </c>
      <c r="O7014" s="6" t="s">
        <v>31</v>
      </c>
      <c r="P7014" s="6" t="s">
        <v>166</v>
      </c>
      <c r="Q7014" s="6" t="s">
        <v>30</v>
      </c>
      <c r="R7014" s="6" t="s">
        <v>58</v>
      </c>
      <c r="S7014" s="8" t="n">
        <v>115.05</v>
      </c>
      <c r="T7014" s="8" t="n">
        <v>8405</v>
      </c>
      <c r="U7014" s="6" t="s">
        <v>30</v>
      </c>
      <c r="V7014" s="8" t="n">
        <f aca="false">IF(X7014="0-1 Year", ROUND(S7014/0.474, 2), IF(X7014="1-2 Years", ROUND(S7014/0.287, 2), ROUND(S7014/0.14, 2)))</f>
        <v>821.79</v>
      </c>
      <c r="W7014" s="6" t="str">
        <f aca="false">IF(V7014&gt;4000, "High", IF(V7014&gt;2000, "Medium", "Low"))</f>
        <v>Low</v>
      </c>
      <c r="X7014" s="9" t="s">
        <v>1765</v>
      </c>
      <c r="Y7014" s="10" t="n">
        <f aca="false">IF(U7014="Yes", 1, 0)</f>
        <v>0</v>
      </c>
      <c r="Z7014" s="10" t="n">
        <v>1</v>
      </c>
      <c r="AA7014" s="11" t="n">
        <f aca="false">MAX(0, ($S7014 * 0.35) - ($F7014 * 0.3))</f>
        <v>18.6675</v>
      </c>
      <c r="AB7014" s="12" t="str">
        <f aca="false">IF(AA7014&gt;20,"High",IF(AA7014&gt;10,"Medium","Low"))</f>
        <v>Medium</v>
      </c>
    </row>
    <row r="7015" customFormat="false" ht="18.65" hidden="false" customHeight="false" outlineLevel="0" collapsed="false">
      <c r="A7015" s="5" t="s">
        <v>7059</v>
      </c>
      <c r="B7015" s="6" t="s">
        <v>29</v>
      </c>
      <c r="C7015" s="6" t="s">
        <v>30</v>
      </c>
      <c r="D7015" s="6" t="s">
        <v>31</v>
      </c>
      <c r="E7015" s="6" t="s">
        <v>30</v>
      </c>
      <c r="F7015" s="7" t="n">
        <v>72</v>
      </c>
      <c r="G7015" s="6" t="s">
        <v>31</v>
      </c>
      <c r="H7015" s="6" t="s">
        <v>31</v>
      </c>
      <c r="I7015" s="6" t="s">
        <v>517</v>
      </c>
      <c r="J7015" s="6" t="s">
        <v>31</v>
      </c>
      <c r="K7015" s="6" t="s">
        <v>31</v>
      </c>
      <c r="L7015" s="6" t="s">
        <v>31</v>
      </c>
      <c r="M7015" s="6" t="s">
        <v>31</v>
      </c>
      <c r="N7015" s="6" t="s">
        <v>31</v>
      </c>
      <c r="O7015" s="6" t="s">
        <v>31</v>
      </c>
      <c r="P7015" s="6" t="s">
        <v>166</v>
      </c>
      <c r="Q7015" s="6" t="s">
        <v>31</v>
      </c>
      <c r="R7015" s="6" t="s">
        <v>53</v>
      </c>
      <c r="S7015" s="8" t="n">
        <v>115.8</v>
      </c>
      <c r="T7015" s="8" t="n">
        <v>8424.9</v>
      </c>
      <c r="U7015" s="6" t="s">
        <v>30</v>
      </c>
      <c r="V7015" s="8" t="n">
        <f aca="false">IF(X7015="0-1 Year", ROUND(S7015/0.474, 2), IF(X7015="1-2 Years", ROUND(S7015/0.287, 2), ROUND(S7015/0.14, 2)))</f>
        <v>827.14</v>
      </c>
      <c r="W7015" s="6" t="str">
        <f aca="false">IF(V7015&gt;4000, "High", IF(V7015&gt;2000, "Medium", "Low"))</f>
        <v>Low</v>
      </c>
      <c r="X7015" s="9" t="s">
        <v>1765</v>
      </c>
      <c r="Y7015" s="10" t="n">
        <f aca="false">IF(U7015="Yes", 1, 0)</f>
        <v>0</v>
      </c>
      <c r="Z7015" s="10" t="n">
        <v>1</v>
      </c>
      <c r="AA7015" s="11" t="n">
        <f aca="false">MAX(0, ($S7015 * 0.35) - ($F7015 * 0.3))</f>
        <v>18.93</v>
      </c>
      <c r="AB7015" s="12" t="str">
        <f aca="false">IF(AA7015&gt;20,"High",IF(AA7015&gt;10,"Medium","Low"))</f>
        <v>Medium</v>
      </c>
    </row>
    <row r="7016" customFormat="false" ht="18.65" hidden="false" customHeight="false" outlineLevel="0" collapsed="false">
      <c r="A7016" s="5" t="s">
        <v>7060</v>
      </c>
      <c r="B7016" s="6" t="s">
        <v>37</v>
      </c>
      <c r="C7016" s="6" t="s">
        <v>30</v>
      </c>
      <c r="D7016" s="6" t="s">
        <v>31</v>
      </c>
      <c r="E7016" s="6" t="s">
        <v>31</v>
      </c>
      <c r="F7016" s="7" t="n">
        <v>72</v>
      </c>
      <c r="G7016" s="6" t="s">
        <v>31</v>
      </c>
      <c r="H7016" s="6" t="s">
        <v>31</v>
      </c>
      <c r="I7016" s="6" t="s">
        <v>517</v>
      </c>
      <c r="J7016" s="6" t="s">
        <v>31</v>
      </c>
      <c r="K7016" s="6" t="s">
        <v>31</v>
      </c>
      <c r="L7016" s="6" t="s">
        <v>31</v>
      </c>
      <c r="M7016" s="6" t="s">
        <v>31</v>
      </c>
      <c r="N7016" s="6" t="s">
        <v>31</v>
      </c>
      <c r="O7016" s="6" t="s">
        <v>31</v>
      </c>
      <c r="P7016" s="6" t="s">
        <v>166</v>
      </c>
      <c r="Q7016" s="6" t="s">
        <v>31</v>
      </c>
      <c r="R7016" s="6" t="s">
        <v>39</v>
      </c>
      <c r="S7016" s="8" t="n">
        <v>115.5</v>
      </c>
      <c r="T7016" s="8" t="n">
        <v>8425.15</v>
      </c>
      <c r="U7016" s="6" t="s">
        <v>30</v>
      </c>
      <c r="V7016" s="8" t="n">
        <f aca="false">IF(X7016="0-1 Year", ROUND(S7016/0.474, 2), IF(X7016="1-2 Years", ROUND(S7016/0.287, 2), ROUND(S7016/0.14, 2)))</f>
        <v>825</v>
      </c>
      <c r="W7016" s="6" t="str">
        <f aca="false">IF(V7016&gt;4000, "High", IF(V7016&gt;2000, "Medium", "Low"))</f>
        <v>Low</v>
      </c>
      <c r="X7016" s="9" t="s">
        <v>1765</v>
      </c>
      <c r="Y7016" s="10" t="n">
        <f aca="false">IF(U7016="Yes", 1, 0)</f>
        <v>0</v>
      </c>
      <c r="Z7016" s="10" t="n">
        <v>1</v>
      </c>
      <c r="AA7016" s="11" t="n">
        <f aca="false">MAX(0, ($S7016 * 0.35) - ($F7016 * 0.3))</f>
        <v>18.825</v>
      </c>
      <c r="AB7016" s="12" t="str">
        <f aca="false">IF(AA7016&gt;20,"High",IF(AA7016&gt;10,"Medium","Low"))</f>
        <v>Medium</v>
      </c>
    </row>
    <row r="7017" customFormat="false" ht="18.65" hidden="false" customHeight="false" outlineLevel="0" collapsed="false">
      <c r="A7017" s="5" t="s">
        <v>7061</v>
      </c>
      <c r="B7017" s="6" t="s">
        <v>29</v>
      </c>
      <c r="C7017" s="6" t="s">
        <v>30</v>
      </c>
      <c r="D7017" s="6" t="s">
        <v>31</v>
      </c>
      <c r="E7017" s="6" t="s">
        <v>30</v>
      </c>
      <c r="F7017" s="7" t="n">
        <v>72</v>
      </c>
      <c r="G7017" s="6" t="s">
        <v>31</v>
      </c>
      <c r="H7017" s="6" t="s">
        <v>31</v>
      </c>
      <c r="I7017" s="6" t="s">
        <v>517</v>
      </c>
      <c r="J7017" s="6" t="s">
        <v>31</v>
      </c>
      <c r="K7017" s="6" t="s">
        <v>31</v>
      </c>
      <c r="L7017" s="6" t="s">
        <v>31</v>
      </c>
      <c r="M7017" s="6" t="s">
        <v>31</v>
      </c>
      <c r="N7017" s="6" t="s">
        <v>31</v>
      </c>
      <c r="O7017" s="6" t="s">
        <v>31</v>
      </c>
      <c r="P7017" s="6" t="s">
        <v>166</v>
      </c>
      <c r="Q7017" s="6" t="s">
        <v>31</v>
      </c>
      <c r="R7017" s="6" t="s">
        <v>39</v>
      </c>
      <c r="S7017" s="8" t="n">
        <v>115.55</v>
      </c>
      <c r="T7017" s="8" t="n">
        <v>8425.3</v>
      </c>
      <c r="U7017" s="6" t="s">
        <v>30</v>
      </c>
      <c r="V7017" s="8" t="n">
        <f aca="false">IF(X7017="0-1 Year", ROUND(S7017/0.474, 2), IF(X7017="1-2 Years", ROUND(S7017/0.287, 2), ROUND(S7017/0.14, 2)))</f>
        <v>825.36</v>
      </c>
      <c r="W7017" s="6" t="str">
        <f aca="false">IF(V7017&gt;4000, "High", IF(V7017&gt;2000, "Medium", "Low"))</f>
        <v>Low</v>
      </c>
      <c r="X7017" s="9" t="s">
        <v>1765</v>
      </c>
      <c r="Y7017" s="10" t="n">
        <f aca="false">IF(U7017="Yes", 1, 0)</f>
        <v>0</v>
      </c>
      <c r="Z7017" s="10" t="n">
        <v>1</v>
      </c>
      <c r="AA7017" s="11" t="n">
        <f aca="false">MAX(0, ($S7017 * 0.35) - ($F7017 * 0.3))</f>
        <v>18.8425</v>
      </c>
      <c r="AB7017" s="12" t="str">
        <f aca="false">IF(AA7017&gt;20,"High",IF(AA7017&gt;10,"Medium","Low"))</f>
        <v>Medium</v>
      </c>
    </row>
    <row r="7018" customFormat="false" ht="18.65" hidden="false" customHeight="false" outlineLevel="0" collapsed="false">
      <c r="A7018" s="5" t="s">
        <v>7062</v>
      </c>
      <c r="B7018" s="6" t="s">
        <v>37</v>
      </c>
      <c r="C7018" s="6" t="s">
        <v>31</v>
      </c>
      <c r="D7018" s="6" t="s">
        <v>30</v>
      </c>
      <c r="E7018" s="6" t="s">
        <v>30</v>
      </c>
      <c r="F7018" s="7" t="n">
        <v>72</v>
      </c>
      <c r="G7018" s="6" t="s">
        <v>31</v>
      </c>
      <c r="H7018" s="6" t="s">
        <v>31</v>
      </c>
      <c r="I7018" s="6" t="s">
        <v>517</v>
      </c>
      <c r="J7018" s="6" t="s">
        <v>31</v>
      </c>
      <c r="K7018" s="6" t="s">
        <v>31</v>
      </c>
      <c r="L7018" s="6" t="s">
        <v>31</v>
      </c>
      <c r="M7018" s="6" t="s">
        <v>31</v>
      </c>
      <c r="N7018" s="6" t="s">
        <v>31</v>
      </c>
      <c r="O7018" s="6" t="s">
        <v>31</v>
      </c>
      <c r="P7018" s="6" t="s">
        <v>166</v>
      </c>
      <c r="Q7018" s="6" t="s">
        <v>31</v>
      </c>
      <c r="R7018" s="6" t="s">
        <v>58</v>
      </c>
      <c r="S7018" s="8" t="n">
        <v>117.35</v>
      </c>
      <c r="T7018" s="8" t="n">
        <v>8436.25</v>
      </c>
      <c r="U7018" s="6" t="s">
        <v>30</v>
      </c>
      <c r="V7018" s="8" t="n">
        <f aca="false">IF(X7018="0-1 Year", ROUND(S7018/0.474, 2), IF(X7018="1-2 Years", ROUND(S7018/0.287, 2), ROUND(S7018/0.14, 2)))</f>
        <v>838.21</v>
      </c>
      <c r="W7018" s="6" t="str">
        <f aca="false">IF(V7018&gt;4000, "High", IF(V7018&gt;2000, "Medium", "Low"))</f>
        <v>Low</v>
      </c>
      <c r="X7018" s="9" t="s">
        <v>1765</v>
      </c>
      <c r="Y7018" s="10" t="n">
        <f aca="false">IF(U7018="Yes", 1, 0)</f>
        <v>0</v>
      </c>
      <c r="Z7018" s="10" t="n">
        <v>1</v>
      </c>
      <c r="AA7018" s="11" t="n">
        <f aca="false">MAX(0, ($S7018 * 0.35) - ($F7018 * 0.3))</f>
        <v>19.4725</v>
      </c>
      <c r="AB7018" s="12" t="str">
        <f aca="false">IF(AA7018&gt;20,"High",IF(AA7018&gt;10,"Medium","Low"))</f>
        <v>Medium</v>
      </c>
    </row>
    <row r="7019" customFormat="false" ht="18.65" hidden="false" customHeight="false" outlineLevel="0" collapsed="false">
      <c r="A7019" s="5" t="s">
        <v>7063</v>
      </c>
      <c r="B7019" s="6" t="s">
        <v>37</v>
      </c>
      <c r="C7019" s="6" t="s">
        <v>31</v>
      </c>
      <c r="D7019" s="6" t="s">
        <v>31</v>
      </c>
      <c r="E7019" s="6" t="s">
        <v>30</v>
      </c>
      <c r="F7019" s="7" t="n">
        <v>72</v>
      </c>
      <c r="G7019" s="6" t="s">
        <v>31</v>
      </c>
      <c r="H7019" s="6" t="s">
        <v>31</v>
      </c>
      <c r="I7019" s="6" t="s">
        <v>517</v>
      </c>
      <c r="J7019" s="6" t="s">
        <v>31</v>
      </c>
      <c r="K7019" s="6" t="s">
        <v>31</v>
      </c>
      <c r="L7019" s="6" t="s">
        <v>31</v>
      </c>
      <c r="M7019" s="6" t="s">
        <v>31</v>
      </c>
      <c r="N7019" s="6" t="s">
        <v>31</v>
      </c>
      <c r="O7019" s="6" t="s">
        <v>31</v>
      </c>
      <c r="P7019" s="6" t="s">
        <v>166</v>
      </c>
      <c r="Q7019" s="6" t="s">
        <v>31</v>
      </c>
      <c r="R7019" s="6" t="s">
        <v>58</v>
      </c>
      <c r="S7019" s="8" t="n">
        <v>115.75</v>
      </c>
      <c r="T7019" s="8" t="n">
        <v>8443.7</v>
      </c>
      <c r="U7019" s="6" t="s">
        <v>30</v>
      </c>
      <c r="V7019" s="8" t="n">
        <f aca="false">IF(X7019="0-1 Year", ROUND(S7019/0.474, 2), IF(X7019="1-2 Years", ROUND(S7019/0.287, 2), ROUND(S7019/0.14, 2)))</f>
        <v>826.79</v>
      </c>
      <c r="W7019" s="6" t="str">
        <f aca="false">IF(V7019&gt;4000, "High", IF(V7019&gt;2000, "Medium", "Low"))</f>
        <v>Low</v>
      </c>
      <c r="X7019" s="9" t="s">
        <v>1765</v>
      </c>
      <c r="Y7019" s="10" t="n">
        <f aca="false">IF(U7019="Yes", 1, 0)</f>
        <v>0</v>
      </c>
      <c r="Z7019" s="10" t="n">
        <v>1</v>
      </c>
      <c r="AA7019" s="11" t="n">
        <f aca="false">MAX(0, ($S7019 * 0.35) - ($F7019 * 0.3))</f>
        <v>18.9125</v>
      </c>
      <c r="AB7019" s="12" t="str">
        <f aca="false">IF(AA7019&gt;20,"High",IF(AA7019&gt;10,"Medium","Low"))</f>
        <v>Medium</v>
      </c>
    </row>
    <row r="7020" customFormat="false" ht="18.65" hidden="false" customHeight="false" outlineLevel="0" collapsed="false">
      <c r="A7020" s="5" t="s">
        <v>7064</v>
      </c>
      <c r="B7020" s="6" t="s">
        <v>37</v>
      </c>
      <c r="C7020" s="6" t="s">
        <v>30</v>
      </c>
      <c r="D7020" s="6" t="s">
        <v>31</v>
      </c>
      <c r="E7020" s="6" t="s">
        <v>31</v>
      </c>
      <c r="F7020" s="7" t="n">
        <v>72</v>
      </c>
      <c r="G7020" s="6" t="s">
        <v>31</v>
      </c>
      <c r="H7020" s="6" t="s">
        <v>31</v>
      </c>
      <c r="I7020" s="6" t="s">
        <v>517</v>
      </c>
      <c r="J7020" s="6" t="s">
        <v>31</v>
      </c>
      <c r="K7020" s="6" t="s">
        <v>31</v>
      </c>
      <c r="L7020" s="6" t="s">
        <v>31</v>
      </c>
      <c r="M7020" s="6" t="s">
        <v>31</v>
      </c>
      <c r="N7020" s="6" t="s">
        <v>31</v>
      </c>
      <c r="O7020" s="6" t="s">
        <v>31</v>
      </c>
      <c r="P7020" s="6" t="s">
        <v>166</v>
      </c>
      <c r="Q7020" s="6" t="s">
        <v>31</v>
      </c>
      <c r="R7020" s="6" t="s">
        <v>58</v>
      </c>
      <c r="S7020" s="8" t="n">
        <v>116.8</v>
      </c>
      <c r="T7020" s="8" t="n">
        <v>8456.75</v>
      </c>
      <c r="U7020" s="6" t="s">
        <v>30</v>
      </c>
      <c r="V7020" s="8" t="n">
        <f aca="false">IF(X7020="0-1 Year", ROUND(S7020/0.474, 2), IF(X7020="1-2 Years", ROUND(S7020/0.287, 2), ROUND(S7020/0.14, 2)))</f>
        <v>834.29</v>
      </c>
      <c r="W7020" s="6" t="str">
        <f aca="false">IF(V7020&gt;4000, "High", IF(V7020&gt;2000, "Medium", "Low"))</f>
        <v>Low</v>
      </c>
      <c r="X7020" s="9" t="s">
        <v>1765</v>
      </c>
      <c r="Y7020" s="10" t="n">
        <f aca="false">IF(U7020="Yes", 1, 0)</f>
        <v>0</v>
      </c>
      <c r="Z7020" s="10" t="n">
        <v>1</v>
      </c>
      <c r="AA7020" s="11" t="n">
        <f aca="false">MAX(0, ($S7020 * 0.35) - ($F7020 * 0.3))</f>
        <v>19.28</v>
      </c>
      <c r="AB7020" s="12" t="str">
        <f aca="false">IF(AA7020&gt;20,"High",IF(AA7020&gt;10,"Medium","Low"))</f>
        <v>Medium</v>
      </c>
    </row>
    <row r="7021" customFormat="false" ht="18.65" hidden="false" customHeight="false" outlineLevel="0" collapsed="false">
      <c r="A7021" s="5" t="s">
        <v>7065</v>
      </c>
      <c r="B7021" s="6" t="s">
        <v>29</v>
      </c>
      <c r="C7021" s="6" t="s">
        <v>30</v>
      </c>
      <c r="D7021" s="6" t="s">
        <v>31</v>
      </c>
      <c r="E7021" s="6" t="s">
        <v>31</v>
      </c>
      <c r="F7021" s="7" t="n">
        <v>72</v>
      </c>
      <c r="G7021" s="6" t="s">
        <v>31</v>
      </c>
      <c r="H7021" s="6" t="s">
        <v>31</v>
      </c>
      <c r="I7021" s="6" t="s">
        <v>517</v>
      </c>
      <c r="J7021" s="6" t="s">
        <v>31</v>
      </c>
      <c r="K7021" s="6" t="s">
        <v>31</v>
      </c>
      <c r="L7021" s="6" t="s">
        <v>31</v>
      </c>
      <c r="M7021" s="6" t="s">
        <v>31</v>
      </c>
      <c r="N7021" s="6" t="s">
        <v>31</v>
      </c>
      <c r="O7021" s="6" t="s">
        <v>31</v>
      </c>
      <c r="P7021" s="6" t="s">
        <v>166</v>
      </c>
      <c r="Q7021" s="6" t="s">
        <v>31</v>
      </c>
      <c r="R7021" s="6" t="s">
        <v>58</v>
      </c>
      <c r="S7021" s="8" t="n">
        <v>114.05</v>
      </c>
      <c r="T7021" s="8" t="n">
        <v>8468.2</v>
      </c>
      <c r="U7021" s="6" t="s">
        <v>30</v>
      </c>
      <c r="V7021" s="8" t="n">
        <f aca="false">IF(X7021="0-1 Year", ROUND(S7021/0.474, 2), IF(X7021="1-2 Years", ROUND(S7021/0.287, 2), ROUND(S7021/0.14, 2)))</f>
        <v>814.64</v>
      </c>
      <c r="W7021" s="6" t="str">
        <f aca="false">IF(V7021&gt;4000, "High", IF(V7021&gt;2000, "Medium", "Low"))</f>
        <v>Low</v>
      </c>
      <c r="X7021" s="9" t="s">
        <v>1765</v>
      </c>
      <c r="Y7021" s="10" t="n">
        <f aca="false">IF(U7021="Yes", 1, 0)</f>
        <v>0</v>
      </c>
      <c r="Z7021" s="10" t="n">
        <v>1</v>
      </c>
      <c r="AA7021" s="11" t="n">
        <f aca="false">MAX(0, ($S7021 * 0.35) - ($F7021 * 0.3))</f>
        <v>18.3175</v>
      </c>
      <c r="AB7021" s="12" t="str">
        <f aca="false">IF(AA7021&gt;20,"High",IF(AA7021&gt;10,"Medium","Low"))</f>
        <v>Medium</v>
      </c>
    </row>
    <row r="7022" customFormat="false" ht="18.65" hidden="false" customHeight="false" outlineLevel="0" collapsed="false">
      <c r="A7022" s="5" t="s">
        <v>7066</v>
      </c>
      <c r="B7022" s="6" t="s">
        <v>37</v>
      </c>
      <c r="C7022" s="6" t="s">
        <v>30</v>
      </c>
      <c r="D7022" s="6" t="s">
        <v>31</v>
      </c>
      <c r="E7022" s="6" t="s">
        <v>31</v>
      </c>
      <c r="F7022" s="7" t="n">
        <v>72</v>
      </c>
      <c r="G7022" s="6" t="s">
        <v>31</v>
      </c>
      <c r="H7022" s="6" t="s">
        <v>31</v>
      </c>
      <c r="I7022" s="6" t="s">
        <v>517</v>
      </c>
      <c r="J7022" s="6" t="s">
        <v>31</v>
      </c>
      <c r="K7022" s="6" t="s">
        <v>31</v>
      </c>
      <c r="L7022" s="6" t="s">
        <v>31</v>
      </c>
      <c r="M7022" s="6" t="s">
        <v>31</v>
      </c>
      <c r="N7022" s="6" t="s">
        <v>31</v>
      </c>
      <c r="O7022" s="6" t="s">
        <v>31</v>
      </c>
      <c r="P7022" s="6" t="s">
        <v>166</v>
      </c>
      <c r="Q7022" s="6" t="s">
        <v>31</v>
      </c>
      <c r="R7022" s="6" t="s">
        <v>53</v>
      </c>
      <c r="S7022" s="8" t="n">
        <v>115.8</v>
      </c>
      <c r="T7022" s="8" t="n">
        <v>8476.5</v>
      </c>
      <c r="U7022" s="6" t="s">
        <v>30</v>
      </c>
      <c r="V7022" s="8" t="n">
        <f aca="false">IF(X7022="0-1 Year", ROUND(S7022/0.474, 2), IF(X7022="1-2 Years", ROUND(S7022/0.287, 2), ROUND(S7022/0.14, 2)))</f>
        <v>827.14</v>
      </c>
      <c r="W7022" s="6" t="str">
        <f aca="false">IF(V7022&gt;4000, "High", IF(V7022&gt;2000, "Medium", "Low"))</f>
        <v>Low</v>
      </c>
      <c r="X7022" s="9" t="s">
        <v>1765</v>
      </c>
      <c r="Y7022" s="10" t="n">
        <f aca="false">IF(U7022="Yes", 1, 0)</f>
        <v>0</v>
      </c>
      <c r="Z7022" s="10" t="n">
        <v>1</v>
      </c>
      <c r="AA7022" s="11" t="n">
        <f aca="false">MAX(0, ($S7022 * 0.35) - ($F7022 * 0.3))</f>
        <v>18.93</v>
      </c>
      <c r="AB7022" s="12" t="str">
        <f aca="false">IF(AA7022&gt;20,"High",IF(AA7022&gt;10,"Medium","Low"))</f>
        <v>Medium</v>
      </c>
    </row>
    <row r="7023" customFormat="false" ht="18.65" hidden="false" customHeight="false" outlineLevel="0" collapsed="false">
      <c r="A7023" s="5" t="s">
        <v>7067</v>
      </c>
      <c r="B7023" s="6" t="s">
        <v>37</v>
      </c>
      <c r="C7023" s="6" t="s">
        <v>30</v>
      </c>
      <c r="D7023" s="6" t="s">
        <v>30</v>
      </c>
      <c r="E7023" s="6" t="s">
        <v>30</v>
      </c>
      <c r="F7023" s="7" t="n">
        <v>71</v>
      </c>
      <c r="G7023" s="6" t="s">
        <v>31</v>
      </c>
      <c r="H7023" s="6" t="s">
        <v>31</v>
      </c>
      <c r="I7023" s="6" t="s">
        <v>517</v>
      </c>
      <c r="J7023" s="6" t="s">
        <v>31</v>
      </c>
      <c r="K7023" s="6" t="s">
        <v>31</v>
      </c>
      <c r="L7023" s="6" t="s">
        <v>31</v>
      </c>
      <c r="M7023" s="6" t="s">
        <v>31</v>
      </c>
      <c r="N7023" s="6" t="s">
        <v>31</v>
      </c>
      <c r="O7023" s="6" t="s">
        <v>31</v>
      </c>
      <c r="P7023" s="6" t="s">
        <v>166</v>
      </c>
      <c r="Q7023" s="6" t="s">
        <v>31</v>
      </c>
      <c r="R7023" s="6" t="s">
        <v>39</v>
      </c>
      <c r="S7023" s="8" t="n">
        <v>118.65</v>
      </c>
      <c r="T7023" s="8" t="n">
        <v>8477.6</v>
      </c>
      <c r="U7023" s="6" t="s">
        <v>30</v>
      </c>
      <c r="V7023" s="8" t="n">
        <f aca="false">IF(X7023="0-1 Year", ROUND(S7023/0.474, 2), IF(X7023="1-2 Years", ROUND(S7023/0.287, 2), ROUND(S7023/0.14, 2)))</f>
        <v>847.5</v>
      </c>
      <c r="W7023" s="6" t="str">
        <f aca="false">IF(V7023&gt;4000, "High", IF(V7023&gt;2000, "Medium", "Low"))</f>
        <v>Low</v>
      </c>
      <c r="X7023" s="9" t="s">
        <v>1765</v>
      </c>
      <c r="Y7023" s="10" t="n">
        <f aca="false">IF(U7023="Yes", 1, 0)</f>
        <v>0</v>
      </c>
      <c r="Z7023" s="10" t="n">
        <v>1</v>
      </c>
      <c r="AA7023" s="11" t="n">
        <f aca="false">MAX(0, ($S7023 * 0.35) - ($F7023 * 0.3))</f>
        <v>20.2275</v>
      </c>
      <c r="AB7023" s="12" t="str">
        <f aca="false">IF(AA7023&gt;20,"High",IF(AA7023&gt;10,"Medium","Low"))</f>
        <v>High</v>
      </c>
    </row>
    <row r="7024" customFormat="false" ht="18.65" hidden="false" customHeight="false" outlineLevel="0" collapsed="false">
      <c r="A7024" s="5" t="s">
        <v>7068</v>
      </c>
      <c r="B7024" s="6" t="s">
        <v>37</v>
      </c>
      <c r="C7024" s="6" t="s">
        <v>30</v>
      </c>
      <c r="D7024" s="6" t="s">
        <v>31</v>
      </c>
      <c r="E7024" s="6" t="s">
        <v>31</v>
      </c>
      <c r="F7024" s="7" t="n">
        <v>72</v>
      </c>
      <c r="G7024" s="6" t="s">
        <v>31</v>
      </c>
      <c r="H7024" s="6" t="s">
        <v>31</v>
      </c>
      <c r="I7024" s="6" t="s">
        <v>517</v>
      </c>
      <c r="J7024" s="6" t="s">
        <v>31</v>
      </c>
      <c r="K7024" s="6" t="s">
        <v>31</v>
      </c>
      <c r="L7024" s="6" t="s">
        <v>31</v>
      </c>
      <c r="M7024" s="6" t="s">
        <v>31</v>
      </c>
      <c r="N7024" s="6" t="s">
        <v>31</v>
      </c>
      <c r="O7024" s="6" t="s">
        <v>31</v>
      </c>
      <c r="P7024" s="6" t="s">
        <v>166</v>
      </c>
      <c r="Q7024" s="6" t="s">
        <v>31</v>
      </c>
      <c r="R7024" s="6" t="s">
        <v>53</v>
      </c>
      <c r="S7024" s="8" t="n">
        <v>116.85</v>
      </c>
      <c r="T7024" s="8" t="n">
        <v>8477.7</v>
      </c>
      <c r="U7024" s="6" t="s">
        <v>30</v>
      </c>
      <c r="V7024" s="8" t="n">
        <f aca="false">IF(X7024="0-1 Year", ROUND(S7024/0.474, 2), IF(X7024="1-2 Years", ROUND(S7024/0.287, 2), ROUND(S7024/0.14, 2)))</f>
        <v>834.64</v>
      </c>
      <c r="W7024" s="6" t="str">
        <f aca="false">IF(V7024&gt;4000, "High", IF(V7024&gt;2000, "Medium", "Low"))</f>
        <v>Low</v>
      </c>
      <c r="X7024" s="9" t="s">
        <v>1765</v>
      </c>
      <c r="Y7024" s="10" t="n">
        <f aca="false">IF(U7024="Yes", 1, 0)</f>
        <v>0</v>
      </c>
      <c r="Z7024" s="10" t="n">
        <v>1</v>
      </c>
      <c r="AA7024" s="11" t="n">
        <f aca="false">MAX(0, ($S7024 * 0.35) - ($F7024 * 0.3))</f>
        <v>19.2975</v>
      </c>
      <c r="AB7024" s="12" t="str">
        <f aca="false">IF(AA7024&gt;20,"High",IF(AA7024&gt;10,"Medium","Low"))</f>
        <v>Medium</v>
      </c>
    </row>
    <row r="7025" customFormat="false" ht="18.65" hidden="false" customHeight="false" outlineLevel="0" collapsed="false">
      <c r="A7025" s="5" t="s">
        <v>7069</v>
      </c>
      <c r="B7025" s="6" t="s">
        <v>37</v>
      </c>
      <c r="C7025" s="6" t="s">
        <v>30</v>
      </c>
      <c r="D7025" s="6" t="s">
        <v>30</v>
      </c>
      <c r="E7025" s="6" t="s">
        <v>30</v>
      </c>
      <c r="F7025" s="7" t="n">
        <v>72</v>
      </c>
      <c r="G7025" s="6" t="s">
        <v>31</v>
      </c>
      <c r="H7025" s="6" t="s">
        <v>31</v>
      </c>
      <c r="I7025" s="6" t="s">
        <v>517</v>
      </c>
      <c r="J7025" s="6" t="s">
        <v>31</v>
      </c>
      <c r="K7025" s="6" t="s">
        <v>31</v>
      </c>
      <c r="L7025" s="6" t="s">
        <v>31</v>
      </c>
      <c r="M7025" s="6" t="s">
        <v>31</v>
      </c>
      <c r="N7025" s="6" t="s">
        <v>31</v>
      </c>
      <c r="O7025" s="6" t="s">
        <v>31</v>
      </c>
      <c r="P7025" s="6" t="s">
        <v>166</v>
      </c>
      <c r="Q7025" s="6" t="s">
        <v>31</v>
      </c>
      <c r="R7025" s="6" t="s">
        <v>39</v>
      </c>
      <c r="S7025" s="8" t="n">
        <v>114.9</v>
      </c>
      <c r="T7025" s="8" t="n">
        <v>8496.7</v>
      </c>
      <c r="U7025" s="6" t="s">
        <v>30</v>
      </c>
      <c r="V7025" s="8" t="n">
        <f aca="false">IF(X7025="0-1 Year", ROUND(S7025/0.474, 2), IF(X7025="1-2 Years", ROUND(S7025/0.287, 2), ROUND(S7025/0.14, 2)))</f>
        <v>820.71</v>
      </c>
      <c r="W7025" s="6" t="str">
        <f aca="false">IF(V7025&gt;4000, "High", IF(V7025&gt;2000, "Medium", "Low"))</f>
        <v>Low</v>
      </c>
      <c r="X7025" s="9" t="s">
        <v>1765</v>
      </c>
      <c r="Y7025" s="10" t="n">
        <f aca="false">IF(U7025="Yes", 1, 0)</f>
        <v>0</v>
      </c>
      <c r="Z7025" s="10" t="n">
        <v>1</v>
      </c>
      <c r="AA7025" s="11" t="n">
        <f aca="false">MAX(0, ($S7025 * 0.35) - ($F7025 * 0.3))</f>
        <v>18.615</v>
      </c>
      <c r="AB7025" s="12" t="str">
        <f aca="false">IF(AA7025&gt;20,"High",IF(AA7025&gt;10,"Medium","Low"))</f>
        <v>Medium</v>
      </c>
    </row>
    <row r="7026" customFormat="false" ht="18.65" hidden="false" customHeight="false" outlineLevel="0" collapsed="false">
      <c r="A7026" s="5" t="s">
        <v>7070</v>
      </c>
      <c r="B7026" s="6" t="s">
        <v>37</v>
      </c>
      <c r="C7026" s="6" t="s">
        <v>30</v>
      </c>
      <c r="D7026" s="6" t="s">
        <v>31</v>
      </c>
      <c r="E7026" s="6" t="s">
        <v>30</v>
      </c>
      <c r="F7026" s="7" t="n">
        <v>72</v>
      </c>
      <c r="G7026" s="6" t="s">
        <v>31</v>
      </c>
      <c r="H7026" s="6" t="s">
        <v>31</v>
      </c>
      <c r="I7026" s="6" t="s">
        <v>517</v>
      </c>
      <c r="J7026" s="6" t="s">
        <v>31</v>
      </c>
      <c r="K7026" s="6" t="s">
        <v>31</v>
      </c>
      <c r="L7026" s="6" t="s">
        <v>31</v>
      </c>
      <c r="M7026" s="6" t="s">
        <v>31</v>
      </c>
      <c r="N7026" s="6" t="s">
        <v>31</v>
      </c>
      <c r="O7026" s="6" t="s">
        <v>31</v>
      </c>
      <c r="P7026" s="6" t="s">
        <v>166</v>
      </c>
      <c r="Q7026" s="6" t="s">
        <v>31</v>
      </c>
      <c r="R7026" s="6" t="s">
        <v>58</v>
      </c>
      <c r="S7026" s="8" t="n">
        <v>117.15</v>
      </c>
      <c r="T7026" s="8" t="n">
        <v>8529.5</v>
      </c>
      <c r="U7026" s="6" t="s">
        <v>30</v>
      </c>
      <c r="V7026" s="8" t="n">
        <f aca="false">IF(X7026="0-1 Year", ROUND(S7026/0.474, 2), IF(X7026="1-2 Years", ROUND(S7026/0.287, 2), ROUND(S7026/0.14, 2)))</f>
        <v>836.79</v>
      </c>
      <c r="W7026" s="6" t="str">
        <f aca="false">IF(V7026&gt;4000, "High", IF(V7026&gt;2000, "Medium", "Low"))</f>
        <v>Low</v>
      </c>
      <c r="X7026" s="9" t="s">
        <v>1765</v>
      </c>
      <c r="Y7026" s="10" t="n">
        <f aca="false">IF(U7026="Yes", 1, 0)</f>
        <v>0</v>
      </c>
      <c r="Z7026" s="10" t="n">
        <v>1</v>
      </c>
      <c r="AA7026" s="11" t="n">
        <f aca="false">MAX(0, ($S7026 * 0.35) - ($F7026 * 0.3))</f>
        <v>19.4025</v>
      </c>
      <c r="AB7026" s="12" t="str">
        <f aca="false">IF(AA7026&gt;20,"High",IF(AA7026&gt;10,"Medium","Low"))</f>
        <v>Medium</v>
      </c>
    </row>
    <row r="7027" customFormat="false" ht="18.65" hidden="false" customHeight="false" outlineLevel="0" collapsed="false">
      <c r="A7027" s="5" t="s">
        <v>7071</v>
      </c>
      <c r="B7027" s="6" t="s">
        <v>37</v>
      </c>
      <c r="C7027" s="6" t="s">
        <v>30</v>
      </c>
      <c r="D7027" s="6" t="s">
        <v>31</v>
      </c>
      <c r="E7027" s="6" t="s">
        <v>31</v>
      </c>
      <c r="F7027" s="7" t="n">
        <v>72</v>
      </c>
      <c r="G7027" s="6" t="s">
        <v>31</v>
      </c>
      <c r="H7027" s="6" t="s">
        <v>31</v>
      </c>
      <c r="I7027" s="6" t="s">
        <v>517</v>
      </c>
      <c r="J7027" s="6" t="s">
        <v>31</v>
      </c>
      <c r="K7027" s="6" t="s">
        <v>31</v>
      </c>
      <c r="L7027" s="6" t="s">
        <v>31</v>
      </c>
      <c r="M7027" s="6" t="s">
        <v>31</v>
      </c>
      <c r="N7027" s="6" t="s">
        <v>31</v>
      </c>
      <c r="O7027" s="6" t="s">
        <v>31</v>
      </c>
      <c r="P7027" s="6" t="s">
        <v>166</v>
      </c>
      <c r="Q7027" s="6" t="s">
        <v>31</v>
      </c>
      <c r="R7027" s="6" t="s">
        <v>58</v>
      </c>
      <c r="S7027" s="8" t="n">
        <v>116.4</v>
      </c>
      <c r="T7027" s="8" t="n">
        <v>8543.25</v>
      </c>
      <c r="U7027" s="6" t="s">
        <v>30</v>
      </c>
      <c r="V7027" s="8" t="n">
        <f aca="false">IF(X7027="0-1 Year", ROUND(S7027/0.474, 2), IF(X7027="1-2 Years", ROUND(S7027/0.287, 2), ROUND(S7027/0.14, 2)))</f>
        <v>831.43</v>
      </c>
      <c r="W7027" s="6" t="str">
        <f aca="false">IF(V7027&gt;4000, "High", IF(V7027&gt;2000, "Medium", "Low"))</f>
        <v>Low</v>
      </c>
      <c r="X7027" s="9" t="s">
        <v>1765</v>
      </c>
      <c r="Y7027" s="10" t="n">
        <f aca="false">IF(U7027="Yes", 1, 0)</f>
        <v>0</v>
      </c>
      <c r="Z7027" s="10" t="n">
        <v>1</v>
      </c>
      <c r="AA7027" s="11" t="n">
        <f aca="false">MAX(0, ($S7027 * 0.35) - ($F7027 * 0.3))</f>
        <v>19.14</v>
      </c>
      <c r="AB7027" s="12" t="str">
        <f aca="false">IF(AA7027&gt;20,"High",IF(AA7027&gt;10,"Medium","Low"))</f>
        <v>Medium</v>
      </c>
    </row>
    <row r="7028" customFormat="false" ht="18.65" hidden="false" customHeight="false" outlineLevel="0" collapsed="false">
      <c r="A7028" s="5" t="s">
        <v>7072</v>
      </c>
      <c r="B7028" s="6" t="s">
        <v>29</v>
      </c>
      <c r="C7028" s="6" t="s">
        <v>30</v>
      </c>
      <c r="D7028" s="6" t="s">
        <v>30</v>
      </c>
      <c r="E7028" s="6" t="s">
        <v>30</v>
      </c>
      <c r="F7028" s="7" t="n">
        <v>72</v>
      </c>
      <c r="G7028" s="6" t="s">
        <v>31</v>
      </c>
      <c r="H7028" s="6" t="s">
        <v>31</v>
      </c>
      <c r="I7028" s="6" t="s">
        <v>517</v>
      </c>
      <c r="J7028" s="6" t="s">
        <v>31</v>
      </c>
      <c r="K7028" s="6" t="s">
        <v>31</v>
      </c>
      <c r="L7028" s="6" t="s">
        <v>31</v>
      </c>
      <c r="M7028" s="6" t="s">
        <v>31</v>
      </c>
      <c r="N7028" s="6" t="s">
        <v>31</v>
      </c>
      <c r="O7028" s="6" t="s">
        <v>31</v>
      </c>
      <c r="P7028" s="6" t="s">
        <v>166</v>
      </c>
      <c r="Q7028" s="6" t="s">
        <v>31</v>
      </c>
      <c r="R7028" s="6" t="s">
        <v>39</v>
      </c>
      <c r="S7028" s="8" t="n">
        <v>118.2</v>
      </c>
      <c r="T7028" s="8" t="n">
        <v>8547.15</v>
      </c>
      <c r="U7028" s="6" t="s">
        <v>30</v>
      </c>
      <c r="V7028" s="8" t="n">
        <f aca="false">IF(X7028="0-1 Year", ROUND(S7028/0.474, 2), IF(X7028="1-2 Years", ROUND(S7028/0.287, 2), ROUND(S7028/0.14, 2)))</f>
        <v>844.29</v>
      </c>
      <c r="W7028" s="6" t="str">
        <f aca="false">IF(V7028&gt;4000, "High", IF(V7028&gt;2000, "Medium", "Low"))</f>
        <v>Low</v>
      </c>
      <c r="X7028" s="9" t="s">
        <v>1765</v>
      </c>
      <c r="Y7028" s="10" t="n">
        <f aca="false">IF(U7028="Yes", 1, 0)</f>
        <v>0</v>
      </c>
      <c r="Z7028" s="10" t="n">
        <v>1</v>
      </c>
      <c r="AA7028" s="11" t="n">
        <f aca="false">MAX(0, ($S7028 * 0.35) - ($F7028 * 0.3))</f>
        <v>19.77</v>
      </c>
      <c r="AB7028" s="12" t="str">
        <f aca="false">IF(AA7028&gt;20,"High",IF(AA7028&gt;10,"Medium","Low"))</f>
        <v>Medium</v>
      </c>
    </row>
    <row r="7029" customFormat="false" ht="18.65" hidden="false" customHeight="false" outlineLevel="0" collapsed="false">
      <c r="A7029" s="5" t="s">
        <v>7073</v>
      </c>
      <c r="B7029" s="6" t="s">
        <v>29</v>
      </c>
      <c r="C7029" s="6" t="s">
        <v>30</v>
      </c>
      <c r="D7029" s="6" t="s">
        <v>31</v>
      </c>
      <c r="E7029" s="6" t="s">
        <v>30</v>
      </c>
      <c r="F7029" s="7" t="n">
        <v>71</v>
      </c>
      <c r="G7029" s="6" t="s">
        <v>31</v>
      </c>
      <c r="H7029" s="6" t="s">
        <v>31</v>
      </c>
      <c r="I7029" s="6" t="s">
        <v>517</v>
      </c>
      <c r="J7029" s="6" t="s">
        <v>31</v>
      </c>
      <c r="K7029" s="6" t="s">
        <v>31</v>
      </c>
      <c r="L7029" s="6" t="s">
        <v>31</v>
      </c>
      <c r="M7029" s="6" t="s">
        <v>31</v>
      </c>
      <c r="N7029" s="6" t="s">
        <v>31</v>
      </c>
      <c r="O7029" s="6" t="s">
        <v>31</v>
      </c>
      <c r="P7029" s="6" t="s">
        <v>166</v>
      </c>
      <c r="Q7029" s="6" t="s">
        <v>31</v>
      </c>
      <c r="R7029" s="6" t="s">
        <v>39</v>
      </c>
      <c r="S7029" s="8" t="n">
        <v>116.25</v>
      </c>
      <c r="T7029" s="8" t="n">
        <v>8564.75</v>
      </c>
      <c r="U7029" s="6" t="s">
        <v>30</v>
      </c>
      <c r="V7029" s="8" t="n">
        <f aca="false">IF(X7029="0-1 Year", ROUND(S7029/0.474, 2), IF(X7029="1-2 Years", ROUND(S7029/0.287, 2), ROUND(S7029/0.14, 2)))</f>
        <v>830.36</v>
      </c>
      <c r="W7029" s="6" t="str">
        <f aca="false">IF(V7029&gt;4000, "High", IF(V7029&gt;2000, "Medium", "Low"))</f>
        <v>Low</v>
      </c>
      <c r="X7029" s="9" t="s">
        <v>1765</v>
      </c>
      <c r="Y7029" s="10" t="n">
        <f aca="false">IF(U7029="Yes", 1, 0)</f>
        <v>0</v>
      </c>
      <c r="Z7029" s="10" t="n">
        <v>1</v>
      </c>
      <c r="AA7029" s="11" t="n">
        <f aca="false">MAX(0, ($S7029 * 0.35) - ($F7029 * 0.3))</f>
        <v>19.3875</v>
      </c>
      <c r="AB7029" s="12" t="str">
        <f aca="false">IF(AA7029&gt;20,"High",IF(AA7029&gt;10,"Medium","Low"))</f>
        <v>Medium</v>
      </c>
    </row>
    <row r="7030" customFormat="false" ht="18.65" hidden="false" customHeight="false" outlineLevel="0" collapsed="false">
      <c r="A7030" s="5" t="s">
        <v>7074</v>
      </c>
      <c r="B7030" s="6" t="s">
        <v>29</v>
      </c>
      <c r="C7030" s="6" t="s">
        <v>30</v>
      </c>
      <c r="D7030" s="6" t="s">
        <v>31</v>
      </c>
      <c r="E7030" s="6" t="s">
        <v>30</v>
      </c>
      <c r="F7030" s="7" t="n">
        <v>72</v>
      </c>
      <c r="G7030" s="6" t="s">
        <v>31</v>
      </c>
      <c r="H7030" s="6" t="s">
        <v>31</v>
      </c>
      <c r="I7030" s="6" t="s">
        <v>517</v>
      </c>
      <c r="J7030" s="6" t="s">
        <v>31</v>
      </c>
      <c r="K7030" s="6" t="s">
        <v>31</v>
      </c>
      <c r="L7030" s="6" t="s">
        <v>31</v>
      </c>
      <c r="M7030" s="6" t="s">
        <v>31</v>
      </c>
      <c r="N7030" s="6" t="s">
        <v>31</v>
      </c>
      <c r="O7030" s="6" t="s">
        <v>31</v>
      </c>
      <c r="P7030" s="6" t="s">
        <v>166</v>
      </c>
      <c r="Q7030" s="6" t="s">
        <v>31</v>
      </c>
      <c r="R7030" s="6" t="s">
        <v>58</v>
      </c>
      <c r="S7030" s="8" t="n">
        <v>116.95</v>
      </c>
      <c r="T7030" s="8" t="n">
        <v>8594.4</v>
      </c>
      <c r="U7030" s="6" t="s">
        <v>30</v>
      </c>
      <c r="V7030" s="8" t="n">
        <f aca="false">IF(X7030="0-1 Year", ROUND(S7030/0.474, 2), IF(X7030="1-2 Years", ROUND(S7030/0.287, 2), ROUND(S7030/0.14, 2)))</f>
        <v>835.36</v>
      </c>
      <c r="W7030" s="6" t="str">
        <f aca="false">IF(V7030&gt;4000, "High", IF(V7030&gt;2000, "Medium", "Low"))</f>
        <v>Low</v>
      </c>
      <c r="X7030" s="9" t="s">
        <v>1765</v>
      </c>
      <c r="Y7030" s="10" t="n">
        <f aca="false">IF(U7030="Yes", 1, 0)</f>
        <v>0</v>
      </c>
      <c r="Z7030" s="10" t="n">
        <v>1</v>
      </c>
      <c r="AA7030" s="11" t="n">
        <f aca="false">MAX(0, ($S7030 * 0.35) - ($F7030 * 0.3))</f>
        <v>19.3325</v>
      </c>
      <c r="AB7030" s="12" t="str">
        <f aca="false">IF(AA7030&gt;20,"High",IF(AA7030&gt;10,"Medium","Low"))</f>
        <v>Medium</v>
      </c>
    </row>
    <row r="7031" customFormat="false" ht="18.65" hidden="false" customHeight="false" outlineLevel="0" collapsed="false">
      <c r="A7031" s="5" t="s">
        <v>7075</v>
      </c>
      <c r="B7031" s="6" t="s">
        <v>37</v>
      </c>
      <c r="C7031" s="6" t="s">
        <v>30</v>
      </c>
      <c r="D7031" s="6" t="s">
        <v>31</v>
      </c>
      <c r="E7031" s="6" t="s">
        <v>31</v>
      </c>
      <c r="F7031" s="7" t="n">
        <v>72</v>
      </c>
      <c r="G7031" s="6" t="s">
        <v>31</v>
      </c>
      <c r="H7031" s="6" t="s">
        <v>31</v>
      </c>
      <c r="I7031" s="6" t="s">
        <v>517</v>
      </c>
      <c r="J7031" s="6" t="s">
        <v>31</v>
      </c>
      <c r="K7031" s="6" t="s">
        <v>31</v>
      </c>
      <c r="L7031" s="6" t="s">
        <v>31</v>
      </c>
      <c r="M7031" s="6" t="s">
        <v>31</v>
      </c>
      <c r="N7031" s="6" t="s">
        <v>31</v>
      </c>
      <c r="O7031" s="6" t="s">
        <v>31</v>
      </c>
      <c r="P7031" s="6" t="s">
        <v>166</v>
      </c>
      <c r="Q7031" s="6" t="s">
        <v>30</v>
      </c>
      <c r="R7031" s="6" t="s">
        <v>58</v>
      </c>
      <c r="S7031" s="8" t="n">
        <v>117.5</v>
      </c>
      <c r="T7031" s="8" t="n">
        <v>8670.1</v>
      </c>
      <c r="U7031" s="6" t="s">
        <v>30</v>
      </c>
      <c r="V7031" s="8" t="n">
        <f aca="false">IF(X7031="0-1 Year", ROUND(S7031/0.474, 2), IF(X7031="1-2 Years", ROUND(S7031/0.287, 2), ROUND(S7031/0.14, 2)))</f>
        <v>839.29</v>
      </c>
      <c r="W7031" s="6" t="str">
        <f aca="false">IF(V7031&gt;4000, "High", IF(V7031&gt;2000, "Medium", "Low"))</f>
        <v>Low</v>
      </c>
      <c r="X7031" s="9" t="s">
        <v>1765</v>
      </c>
      <c r="Y7031" s="10" t="n">
        <f aca="false">IF(U7031="Yes", 1, 0)</f>
        <v>0</v>
      </c>
      <c r="Z7031" s="10" t="n">
        <v>1</v>
      </c>
      <c r="AA7031" s="11" t="n">
        <f aca="false">MAX(0, ($S7031 * 0.35) - ($F7031 * 0.3))</f>
        <v>19.525</v>
      </c>
      <c r="AB7031" s="12" t="str">
        <f aca="false">IF(AA7031&gt;20,"High",IF(AA7031&gt;10,"Medium","Low"))</f>
        <v>Medium</v>
      </c>
    </row>
    <row r="7032" customFormat="false" ht="18.65" hidden="false" customHeight="false" outlineLevel="0" collapsed="false">
      <c r="A7032" s="5" t="s">
        <v>7076</v>
      </c>
      <c r="B7032" s="6" t="s">
        <v>37</v>
      </c>
      <c r="C7032" s="6" t="s">
        <v>30</v>
      </c>
      <c r="D7032" s="6" t="s">
        <v>31</v>
      </c>
      <c r="E7032" s="6" t="s">
        <v>31</v>
      </c>
      <c r="F7032" s="7" t="n">
        <v>72</v>
      </c>
      <c r="G7032" s="6" t="s">
        <v>31</v>
      </c>
      <c r="H7032" s="6" t="s">
        <v>31</v>
      </c>
      <c r="I7032" s="6" t="s">
        <v>517</v>
      </c>
      <c r="J7032" s="6" t="s">
        <v>31</v>
      </c>
      <c r="K7032" s="6" t="s">
        <v>31</v>
      </c>
      <c r="L7032" s="6" t="s">
        <v>31</v>
      </c>
      <c r="M7032" s="6" t="s">
        <v>31</v>
      </c>
      <c r="N7032" s="6" t="s">
        <v>31</v>
      </c>
      <c r="O7032" s="6" t="s">
        <v>31</v>
      </c>
      <c r="P7032" s="6" t="s">
        <v>166</v>
      </c>
      <c r="Q7032" s="6" t="s">
        <v>31</v>
      </c>
      <c r="R7032" s="6" t="s">
        <v>53</v>
      </c>
      <c r="S7032" s="8" t="n">
        <v>118.75</v>
      </c>
      <c r="T7032" s="8" t="n">
        <v>8672.45</v>
      </c>
      <c r="U7032" s="6" t="s">
        <v>30</v>
      </c>
      <c r="V7032" s="8" t="n">
        <f aca="false">IF(X7032="0-1 Year", ROUND(S7032/0.474, 2), IF(X7032="1-2 Years", ROUND(S7032/0.287, 2), ROUND(S7032/0.14, 2)))</f>
        <v>848.21</v>
      </c>
      <c r="W7032" s="6" t="str">
        <f aca="false">IF(V7032&gt;4000, "High", IF(V7032&gt;2000, "Medium", "Low"))</f>
        <v>Low</v>
      </c>
      <c r="X7032" s="9" t="s">
        <v>1765</v>
      </c>
      <c r="Y7032" s="10" t="n">
        <f aca="false">IF(U7032="Yes", 1, 0)</f>
        <v>0</v>
      </c>
      <c r="Z7032" s="10" t="n">
        <v>1</v>
      </c>
      <c r="AA7032" s="11" t="n">
        <f aca="false">MAX(0, ($S7032 * 0.35) - ($F7032 * 0.3))</f>
        <v>19.9625</v>
      </c>
      <c r="AB7032" s="12" t="str">
        <f aca="false">IF(AA7032&gt;20,"High",IF(AA7032&gt;10,"Medium","Low"))</f>
        <v>Medium</v>
      </c>
    </row>
    <row r="7033" customFormat="false" ht="18.65" hidden="false" customHeight="false" outlineLevel="0" collapsed="false">
      <c r="A7033" s="5" t="s">
        <v>7077</v>
      </c>
      <c r="B7033" s="6" t="s">
        <v>29</v>
      </c>
      <c r="C7033" s="6" t="s">
        <v>30</v>
      </c>
      <c r="D7033" s="6" t="s">
        <v>31</v>
      </c>
      <c r="E7033" s="6" t="s">
        <v>30</v>
      </c>
      <c r="F7033" s="7" t="n">
        <v>72</v>
      </c>
      <c r="G7033" s="6" t="s">
        <v>31</v>
      </c>
      <c r="H7033" s="6" t="s">
        <v>31</v>
      </c>
      <c r="I7033" s="6" t="s">
        <v>517</v>
      </c>
      <c r="J7033" s="6" t="s">
        <v>31</v>
      </c>
      <c r="K7033" s="6" t="s">
        <v>31</v>
      </c>
      <c r="L7033" s="6" t="s">
        <v>31</v>
      </c>
      <c r="M7033" s="6" t="s">
        <v>31</v>
      </c>
      <c r="N7033" s="6" t="s">
        <v>31</v>
      </c>
      <c r="O7033" s="6" t="s">
        <v>31</v>
      </c>
      <c r="P7033" s="6" t="s">
        <v>33</v>
      </c>
      <c r="Q7033" s="6" t="s">
        <v>31</v>
      </c>
      <c r="R7033" s="6" t="s">
        <v>53</v>
      </c>
      <c r="S7033" s="8" t="n">
        <v>117.8</v>
      </c>
      <c r="T7033" s="8" t="n">
        <v>8684.8</v>
      </c>
      <c r="U7033" s="6" t="s">
        <v>31</v>
      </c>
      <c r="V7033" s="8" t="n">
        <f aca="false">IF(X7033="0-1 Year", ROUND(S7033/0.474, 2), IF(X7033="1-2 Years", ROUND(S7033/0.287, 2), ROUND(S7033/0.14, 2)))</f>
        <v>841.43</v>
      </c>
      <c r="W7033" s="6" t="str">
        <f aca="false">IF(V7033&gt;4000, "High", IF(V7033&gt;2000, "Medium", "Low"))</f>
        <v>Low</v>
      </c>
      <c r="X7033" s="9" t="s">
        <v>1765</v>
      </c>
      <c r="Y7033" s="10" t="n">
        <f aca="false">IF(U7033="Yes", 1, 0)</f>
        <v>1</v>
      </c>
      <c r="Z7033" s="10" t="n">
        <v>1</v>
      </c>
      <c r="AA7033" s="11" t="n">
        <f aca="false">MAX(0, ($S7033 * 0.35) - ($F7033 * 0.3))</f>
        <v>19.63</v>
      </c>
      <c r="AB7033" s="12" t="str">
        <f aca="false">IF(AA7033&gt;20,"High",IF(AA7033&gt;10,"Medium","Low"))</f>
        <v>Medium</v>
      </c>
    </row>
    <row r="7034" customFormat="false" ht="18.65" hidden="false" customHeight="false" outlineLevel="0" collapsed="false">
      <c r="A7034" s="5" t="s">
        <v>7078</v>
      </c>
      <c r="B7034" s="6" t="s">
        <v>37</v>
      </c>
      <c r="C7034" s="6" t="s">
        <v>30</v>
      </c>
      <c r="D7034" s="6" t="s">
        <v>31</v>
      </c>
      <c r="E7034" s="6" t="s">
        <v>31</v>
      </c>
      <c r="F7034" s="7" t="n">
        <v>0</v>
      </c>
      <c r="G7034" s="6" t="s">
        <v>30</v>
      </c>
      <c r="H7034" s="6" t="s">
        <v>202</v>
      </c>
      <c r="I7034" s="6" t="s">
        <v>203</v>
      </c>
      <c r="J7034" s="6" t="s">
        <v>31</v>
      </c>
      <c r="K7034" s="6" t="s">
        <v>30</v>
      </c>
      <c r="L7034" s="6" t="s">
        <v>31</v>
      </c>
      <c r="M7034" s="6" t="s">
        <v>31</v>
      </c>
      <c r="N7034" s="6" t="s">
        <v>31</v>
      </c>
      <c r="O7034" s="6" t="s">
        <v>30</v>
      </c>
      <c r="P7034" s="6" t="s">
        <v>166</v>
      </c>
      <c r="Q7034" s="6" t="s">
        <v>31</v>
      </c>
      <c r="R7034" s="6" t="s">
        <v>53</v>
      </c>
      <c r="S7034" s="8" t="n">
        <v>52.55</v>
      </c>
      <c r="T7034" s="8" t="s">
        <v>7079</v>
      </c>
      <c r="U7034" s="6" t="s">
        <v>30</v>
      </c>
      <c r="V7034" s="8" t="n">
        <f aca="false">IF(X7034="0-1 Year", ROUND(S7034/0.474, 2), IF(X7034="1-2 Years", ROUND(S7034/0.287, 2), ROUND(S7034/0.14, 2)))</f>
        <v>110.86</v>
      </c>
      <c r="W7034" s="6" t="str">
        <f aca="false">IF(V7034&gt;4000, "High", IF(V7034&gt;2000, "Medium", "Low"))</f>
        <v>Low</v>
      </c>
      <c r="X7034" s="9" t="s">
        <v>35</v>
      </c>
      <c r="Y7034" s="10" t="n">
        <f aca="false">IF(U7034="Yes", 1, 0)</f>
        <v>0</v>
      </c>
      <c r="Z7034" s="10" t="n">
        <v>1</v>
      </c>
      <c r="AA7034" s="11" t="n">
        <f aca="false">MAX(0, ($S7034 * 0.35) - ($F7034 * 0.3))</f>
        <v>18.3925</v>
      </c>
      <c r="AB7034" s="12" t="str">
        <f aca="false">IF(AA7034&gt;20,"High",IF(AA7034&gt;10,"Medium","Low"))</f>
        <v>Medium</v>
      </c>
    </row>
    <row r="7035" customFormat="false" ht="18.65" hidden="false" customHeight="false" outlineLevel="0" collapsed="false">
      <c r="A7035" s="5" t="s">
        <v>7080</v>
      </c>
      <c r="B7035" s="6" t="s">
        <v>29</v>
      </c>
      <c r="C7035" s="6" t="s">
        <v>30</v>
      </c>
      <c r="D7035" s="6" t="s">
        <v>30</v>
      </c>
      <c r="E7035" s="6" t="s">
        <v>31</v>
      </c>
      <c r="F7035" s="7" t="n">
        <v>0</v>
      </c>
      <c r="G7035" s="6" t="s">
        <v>31</v>
      </c>
      <c r="H7035" s="6" t="s">
        <v>30</v>
      </c>
      <c r="I7035" s="6" t="s">
        <v>30</v>
      </c>
      <c r="J7035" s="6" t="s">
        <v>32</v>
      </c>
      <c r="K7035" s="6" t="s">
        <v>32</v>
      </c>
      <c r="L7035" s="6" t="s">
        <v>32</v>
      </c>
      <c r="M7035" s="6" t="s">
        <v>32</v>
      </c>
      <c r="N7035" s="6" t="s">
        <v>32</v>
      </c>
      <c r="O7035" s="6" t="s">
        <v>32</v>
      </c>
      <c r="P7035" s="6" t="s">
        <v>166</v>
      </c>
      <c r="Q7035" s="6" t="s">
        <v>30</v>
      </c>
      <c r="R7035" s="6" t="s">
        <v>34</v>
      </c>
      <c r="S7035" s="8" t="n">
        <v>20.25</v>
      </c>
      <c r="T7035" s="8" t="s">
        <v>7079</v>
      </c>
      <c r="U7035" s="6" t="s">
        <v>30</v>
      </c>
      <c r="V7035" s="8" t="n">
        <f aca="false">IF(X7035="0-1 Year", ROUND(S7035/0.474, 2), IF(X7035="1-2 Years", ROUND(S7035/0.287, 2), ROUND(S7035/0.14, 2)))</f>
        <v>42.72</v>
      </c>
      <c r="W7035" s="6" t="str">
        <f aca="false">IF(V7035&gt;4000, "High", IF(V7035&gt;2000, "Medium", "Low"))</f>
        <v>Low</v>
      </c>
      <c r="X7035" s="9" t="s">
        <v>35</v>
      </c>
      <c r="Y7035" s="10" t="n">
        <f aca="false">IF(U7035="Yes", 1, 0)</f>
        <v>0</v>
      </c>
      <c r="Z7035" s="10" t="n">
        <v>1</v>
      </c>
      <c r="AA7035" s="11" t="n">
        <f aca="false">MAX(0, ($S7035 * 0.35) - ($F7035 * 0.3))</f>
        <v>7.0875</v>
      </c>
      <c r="AB7035" s="12" t="str">
        <f aca="false">IF(AA7035&gt;20,"High",IF(AA7035&gt;10,"Medium","Low"))</f>
        <v>Low</v>
      </c>
    </row>
    <row r="7036" customFormat="false" ht="18.65" hidden="false" customHeight="false" outlineLevel="0" collapsed="false">
      <c r="A7036" s="5" t="s">
        <v>7081</v>
      </c>
      <c r="B7036" s="6" t="s">
        <v>37</v>
      </c>
      <c r="C7036" s="6" t="s">
        <v>30</v>
      </c>
      <c r="D7036" s="6" t="s">
        <v>31</v>
      </c>
      <c r="E7036" s="6" t="s">
        <v>31</v>
      </c>
      <c r="F7036" s="7" t="n">
        <v>0</v>
      </c>
      <c r="G7036" s="6" t="s">
        <v>31</v>
      </c>
      <c r="H7036" s="6" t="s">
        <v>30</v>
      </c>
      <c r="I7036" s="6" t="s">
        <v>203</v>
      </c>
      <c r="J7036" s="6" t="s">
        <v>31</v>
      </c>
      <c r="K7036" s="6" t="s">
        <v>31</v>
      </c>
      <c r="L7036" s="6" t="s">
        <v>31</v>
      </c>
      <c r="M7036" s="6" t="s">
        <v>30</v>
      </c>
      <c r="N7036" s="6" t="s">
        <v>31</v>
      </c>
      <c r="O7036" s="6" t="s">
        <v>31</v>
      </c>
      <c r="P7036" s="6" t="s">
        <v>166</v>
      </c>
      <c r="Q7036" s="6" t="s">
        <v>30</v>
      </c>
      <c r="R7036" s="6" t="s">
        <v>34</v>
      </c>
      <c r="S7036" s="8" t="n">
        <v>80.85</v>
      </c>
      <c r="T7036" s="8" t="s">
        <v>7079</v>
      </c>
      <c r="U7036" s="6" t="s">
        <v>30</v>
      </c>
      <c r="V7036" s="8" t="n">
        <f aca="false">IF(X7036="0-1 Year", ROUND(S7036/0.474, 2), IF(X7036="1-2 Years", ROUND(S7036/0.287, 2), ROUND(S7036/0.14, 2)))</f>
        <v>170.57</v>
      </c>
      <c r="W7036" s="6" t="str">
        <f aca="false">IF(V7036&gt;4000, "High", IF(V7036&gt;2000, "Medium", "Low"))</f>
        <v>Low</v>
      </c>
      <c r="X7036" s="9" t="s">
        <v>35</v>
      </c>
      <c r="Y7036" s="10" t="n">
        <f aca="false">IF(U7036="Yes", 1, 0)</f>
        <v>0</v>
      </c>
      <c r="Z7036" s="10" t="n">
        <v>1</v>
      </c>
      <c r="AA7036" s="11" t="n">
        <f aca="false">MAX(0, ($S7036 * 0.35) - ($F7036 * 0.3))</f>
        <v>28.2975</v>
      </c>
      <c r="AB7036" s="12" t="str">
        <f aca="false">IF(AA7036&gt;20,"High",IF(AA7036&gt;10,"Medium","Low"))</f>
        <v>High</v>
      </c>
    </row>
    <row r="7037" customFormat="false" ht="18.65" hidden="false" customHeight="false" outlineLevel="0" collapsed="false">
      <c r="A7037" s="5" t="s">
        <v>7082</v>
      </c>
      <c r="B7037" s="6" t="s">
        <v>29</v>
      </c>
      <c r="C7037" s="6" t="s">
        <v>30</v>
      </c>
      <c r="D7037" s="6" t="s">
        <v>31</v>
      </c>
      <c r="E7037" s="6" t="s">
        <v>31</v>
      </c>
      <c r="F7037" s="7" t="n">
        <v>0</v>
      </c>
      <c r="G7037" s="6" t="s">
        <v>31</v>
      </c>
      <c r="H7037" s="6" t="s">
        <v>31</v>
      </c>
      <c r="I7037" s="6" t="s">
        <v>30</v>
      </c>
      <c r="J7037" s="6" t="s">
        <v>32</v>
      </c>
      <c r="K7037" s="6" t="s">
        <v>32</v>
      </c>
      <c r="L7037" s="6" t="s">
        <v>32</v>
      </c>
      <c r="M7037" s="6" t="s">
        <v>32</v>
      </c>
      <c r="N7037" s="6" t="s">
        <v>32</v>
      </c>
      <c r="O7037" s="6" t="s">
        <v>32</v>
      </c>
      <c r="P7037" s="6" t="s">
        <v>166</v>
      </c>
      <c r="Q7037" s="6" t="s">
        <v>30</v>
      </c>
      <c r="R7037" s="6" t="s">
        <v>34</v>
      </c>
      <c r="S7037" s="8" t="n">
        <v>25.75</v>
      </c>
      <c r="T7037" s="8" t="s">
        <v>7079</v>
      </c>
      <c r="U7037" s="6" t="s">
        <v>30</v>
      </c>
      <c r="V7037" s="8" t="n">
        <f aca="false">IF(X7037="0-1 Year", ROUND(S7037/0.474, 2), IF(X7037="1-2 Years", ROUND(S7037/0.287, 2), ROUND(S7037/0.14, 2)))</f>
        <v>54.32</v>
      </c>
      <c r="W7037" s="6" t="str">
        <f aca="false">IF(V7037&gt;4000, "High", IF(V7037&gt;2000, "Medium", "Low"))</f>
        <v>Low</v>
      </c>
      <c r="X7037" s="9" t="s">
        <v>35</v>
      </c>
      <c r="Y7037" s="10" t="n">
        <f aca="false">IF(U7037="Yes", 1, 0)</f>
        <v>0</v>
      </c>
      <c r="Z7037" s="10" t="n">
        <v>1</v>
      </c>
      <c r="AA7037" s="11" t="n">
        <f aca="false">MAX(0, ($S7037 * 0.35) - ($F7037 * 0.3))</f>
        <v>9.0125</v>
      </c>
      <c r="AB7037" s="12" t="str">
        <f aca="false">IF(AA7037&gt;20,"High",IF(AA7037&gt;10,"Medium","Low"))</f>
        <v>Low</v>
      </c>
    </row>
    <row r="7038" customFormat="false" ht="18.65" hidden="false" customHeight="false" outlineLevel="0" collapsed="false">
      <c r="A7038" s="5" t="s">
        <v>7083</v>
      </c>
      <c r="B7038" s="6" t="s">
        <v>37</v>
      </c>
      <c r="C7038" s="6" t="s">
        <v>30</v>
      </c>
      <c r="D7038" s="6" t="s">
        <v>31</v>
      </c>
      <c r="E7038" s="6" t="s">
        <v>31</v>
      </c>
      <c r="F7038" s="7" t="n">
        <v>0</v>
      </c>
      <c r="G7038" s="6" t="s">
        <v>30</v>
      </c>
      <c r="H7038" s="6" t="s">
        <v>202</v>
      </c>
      <c r="I7038" s="6" t="s">
        <v>203</v>
      </c>
      <c r="J7038" s="6" t="s">
        <v>31</v>
      </c>
      <c r="K7038" s="6" t="s">
        <v>31</v>
      </c>
      <c r="L7038" s="6" t="s">
        <v>31</v>
      </c>
      <c r="M7038" s="6" t="s">
        <v>31</v>
      </c>
      <c r="N7038" s="6" t="s">
        <v>31</v>
      </c>
      <c r="O7038" s="6" t="s">
        <v>30</v>
      </c>
      <c r="P7038" s="6" t="s">
        <v>166</v>
      </c>
      <c r="Q7038" s="6" t="s">
        <v>30</v>
      </c>
      <c r="R7038" s="6" t="s">
        <v>58</v>
      </c>
      <c r="S7038" s="8" t="n">
        <v>56.05</v>
      </c>
      <c r="T7038" s="8" t="s">
        <v>7079</v>
      </c>
      <c r="U7038" s="6" t="s">
        <v>30</v>
      </c>
      <c r="V7038" s="8" t="n">
        <f aca="false">IF(X7038="0-1 Year", ROUND(S7038/0.474, 2), IF(X7038="1-2 Years", ROUND(S7038/0.287, 2), ROUND(S7038/0.14, 2)))</f>
        <v>118.25</v>
      </c>
      <c r="W7038" s="6" t="str">
        <f aca="false">IF(V7038&gt;4000, "High", IF(V7038&gt;2000, "Medium", "Low"))</f>
        <v>Low</v>
      </c>
      <c r="X7038" s="9" t="s">
        <v>35</v>
      </c>
      <c r="Y7038" s="10" t="n">
        <f aca="false">IF(U7038="Yes", 1, 0)</f>
        <v>0</v>
      </c>
      <c r="Z7038" s="10" t="n">
        <v>1</v>
      </c>
      <c r="AA7038" s="11" t="n">
        <f aca="false">MAX(0, ($S7038 * 0.35) - ($F7038 * 0.3))</f>
        <v>19.6175</v>
      </c>
      <c r="AB7038" s="12" t="str">
        <f aca="false">IF(AA7038&gt;20,"High",IF(AA7038&gt;10,"Medium","Low"))</f>
        <v>Medium</v>
      </c>
    </row>
    <row r="7039" customFormat="false" ht="18.65" hidden="false" customHeight="false" outlineLevel="0" collapsed="false">
      <c r="A7039" s="5" t="s">
        <v>7084</v>
      </c>
      <c r="B7039" s="6" t="s">
        <v>29</v>
      </c>
      <c r="C7039" s="6" t="s">
        <v>30</v>
      </c>
      <c r="D7039" s="6" t="s">
        <v>31</v>
      </c>
      <c r="E7039" s="6" t="s">
        <v>31</v>
      </c>
      <c r="F7039" s="7" t="n">
        <v>0</v>
      </c>
      <c r="G7039" s="6" t="s">
        <v>31</v>
      </c>
      <c r="H7039" s="6" t="s">
        <v>30</v>
      </c>
      <c r="I7039" s="6" t="s">
        <v>30</v>
      </c>
      <c r="J7039" s="6" t="s">
        <v>32</v>
      </c>
      <c r="K7039" s="6" t="s">
        <v>32</v>
      </c>
      <c r="L7039" s="6" t="s">
        <v>32</v>
      </c>
      <c r="M7039" s="6" t="s">
        <v>32</v>
      </c>
      <c r="N7039" s="6" t="s">
        <v>32</v>
      </c>
      <c r="O7039" s="6" t="s">
        <v>32</v>
      </c>
      <c r="P7039" s="6" t="s">
        <v>166</v>
      </c>
      <c r="Q7039" s="6" t="s">
        <v>30</v>
      </c>
      <c r="R7039" s="6" t="s">
        <v>34</v>
      </c>
      <c r="S7039" s="8" t="n">
        <v>19.85</v>
      </c>
      <c r="T7039" s="8" t="s">
        <v>7079</v>
      </c>
      <c r="U7039" s="6" t="s">
        <v>30</v>
      </c>
      <c r="V7039" s="8" t="n">
        <f aca="false">IF(X7039="0-1 Year", ROUND(S7039/0.474, 2), IF(X7039="1-2 Years", ROUND(S7039/0.287, 2), ROUND(S7039/0.14, 2)))</f>
        <v>41.88</v>
      </c>
      <c r="W7039" s="6" t="str">
        <f aca="false">IF(V7039&gt;4000, "High", IF(V7039&gt;2000, "Medium", "Low"))</f>
        <v>Low</v>
      </c>
      <c r="X7039" s="9" t="s">
        <v>35</v>
      </c>
      <c r="Y7039" s="10" t="n">
        <f aca="false">IF(U7039="Yes", 1, 0)</f>
        <v>0</v>
      </c>
      <c r="Z7039" s="10" t="n">
        <v>1</v>
      </c>
      <c r="AA7039" s="11" t="n">
        <f aca="false">MAX(0, ($S7039 * 0.35) - ($F7039 * 0.3))</f>
        <v>6.9475</v>
      </c>
      <c r="AB7039" s="12" t="str">
        <f aca="false">IF(AA7039&gt;20,"High",IF(AA7039&gt;10,"Medium","Low"))</f>
        <v>Low</v>
      </c>
    </row>
    <row r="7040" customFormat="false" ht="18.65" hidden="false" customHeight="false" outlineLevel="0" collapsed="false">
      <c r="A7040" s="5" t="s">
        <v>7085</v>
      </c>
      <c r="B7040" s="6" t="s">
        <v>29</v>
      </c>
      <c r="C7040" s="6" t="s">
        <v>30</v>
      </c>
      <c r="D7040" s="6" t="s">
        <v>31</v>
      </c>
      <c r="E7040" s="6" t="s">
        <v>31</v>
      </c>
      <c r="F7040" s="7" t="n">
        <v>0</v>
      </c>
      <c r="G7040" s="6" t="s">
        <v>31</v>
      </c>
      <c r="H7040" s="6" t="s">
        <v>31</v>
      </c>
      <c r="I7040" s="6" t="s">
        <v>30</v>
      </c>
      <c r="J7040" s="6" t="s">
        <v>32</v>
      </c>
      <c r="K7040" s="6" t="s">
        <v>32</v>
      </c>
      <c r="L7040" s="6" t="s">
        <v>32</v>
      </c>
      <c r="M7040" s="6" t="s">
        <v>32</v>
      </c>
      <c r="N7040" s="6" t="s">
        <v>32</v>
      </c>
      <c r="O7040" s="6" t="s">
        <v>32</v>
      </c>
      <c r="P7040" s="6" t="s">
        <v>166</v>
      </c>
      <c r="Q7040" s="6" t="s">
        <v>30</v>
      </c>
      <c r="R7040" s="6" t="s">
        <v>34</v>
      </c>
      <c r="S7040" s="8" t="n">
        <v>25.35</v>
      </c>
      <c r="T7040" s="8" t="s">
        <v>7079</v>
      </c>
      <c r="U7040" s="6" t="s">
        <v>30</v>
      </c>
      <c r="V7040" s="8" t="n">
        <f aca="false">IF(X7040="0-1 Year", ROUND(S7040/0.474, 2), IF(X7040="1-2 Years", ROUND(S7040/0.287, 2), ROUND(S7040/0.14, 2)))</f>
        <v>53.48</v>
      </c>
      <c r="W7040" s="6" t="str">
        <f aca="false">IF(V7040&gt;4000, "High", IF(V7040&gt;2000, "Medium", "Low"))</f>
        <v>Low</v>
      </c>
      <c r="X7040" s="9" t="s">
        <v>35</v>
      </c>
      <c r="Y7040" s="10" t="n">
        <f aca="false">IF(U7040="Yes", 1, 0)</f>
        <v>0</v>
      </c>
      <c r="Z7040" s="10" t="n">
        <v>1</v>
      </c>
      <c r="AA7040" s="11" t="n">
        <f aca="false">MAX(0, ($S7040 * 0.35) - ($F7040 * 0.3))</f>
        <v>8.8725</v>
      </c>
      <c r="AB7040" s="12" t="str">
        <f aca="false">IF(AA7040&gt;20,"High",IF(AA7040&gt;10,"Medium","Low"))</f>
        <v>Low</v>
      </c>
    </row>
    <row r="7041" customFormat="false" ht="18.65" hidden="false" customHeight="false" outlineLevel="0" collapsed="false">
      <c r="A7041" s="5" t="s">
        <v>7086</v>
      </c>
      <c r="B7041" s="6" t="s">
        <v>37</v>
      </c>
      <c r="C7041" s="6" t="s">
        <v>30</v>
      </c>
      <c r="D7041" s="6" t="s">
        <v>31</v>
      </c>
      <c r="E7041" s="6" t="s">
        <v>31</v>
      </c>
      <c r="F7041" s="7" t="n">
        <v>0</v>
      </c>
      <c r="G7041" s="6" t="s">
        <v>31</v>
      </c>
      <c r="H7041" s="6" t="s">
        <v>30</v>
      </c>
      <c r="I7041" s="6" t="s">
        <v>30</v>
      </c>
      <c r="J7041" s="6" t="s">
        <v>32</v>
      </c>
      <c r="K7041" s="6" t="s">
        <v>32</v>
      </c>
      <c r="L7041" s="6" t="s">
        <v>32</v>
      </c>
      <c r="M7041" s="6" t="s">
        <v>32</v>
      </c>
      <c r="N7041" s="6" t="s">
        <v>32</v>
      </c>
      <c r="O7041" s="6" t="s">
        <v>32</v>
      </c>
      <c r="P7041" s="6" t="s">
        <v>166</v>
      </c>
      <c r="Q7041" s="6" t="s">
        <v>30</v>
      </c>
      <c r="R7041" s="6" t="s">
        <v>34</v>
      </c>
      <c r="S7041" s="8" t="n">
        <v>20</v>
      </c>
      <c r="T7041" s="8" t="s">
        <v>7079</v>
      </c>
      <c r="U7041" s="6" t="s">
        <v>30</v>
      </c>
      <c r="V7041" s="8" t="n">
        <f aca="false">IF(X7041="0-1 Year", ROUND(S7041/0.474, 2), IF(X7041="1-2 Years", ROUND(S7041/0.287, 2), ROUND(S7041/0.14, 2)))</f>
        <v>42.19</v>
      </c>
      <c r="W7041" s="6" t="str">
        <f aca="false">IF(V7041&gt;4000, "High", IF(V7041&gt;2000, "Medium", "Low"))</f>
        <v>Low</v>
      </c>
      <c r="X7041" s="9" t="s">
        <v>35</v>
      </c>
      <c r="Y7041" s="10" t="n">
        <f aca="false">IF(U7041="Yes", 1, 0)</f>
        <v>0</v>
      </c>
      <c r="Z7041" s="10" t="n">
        <v>1</v>
      </c>
      <c r="AA7041" s="11" t="n">
        <f aca="false">MAX(0, ($S7041 * 0.35) - ($F7041 * 0.3))</f>
        <v>7</v>
      </c>
      <c r="AB7041" s="12" t="str">
        <f aca="false">IF(AA7041&gt;20,"High",IF(AA7041&gt;10,"Medium","Low"))</f>
        <v>Low</v>
      </c>
    </row>
    <row r="7042" customFormat="false" ht="18.65" hidden="false" customHeight="false" outlineLevel="0" collapsed="false">
      <c r="A7042" s="5" t="s">
        <v>7087</v>
      </c>
      <c r="B7042" s="6" t="s">
        <v>29</v>
      </c>
      <c r="C7042" s="6" t="s">
        <v>30</v>
      </c>
      <c r="D7042" s="6" t="s">
        <v>31</v>
      </c>
      <c r="E7042" s="6" t="s">
        <v>31</v>
      </c>
      <c r="F7042" s="7" t="n">
        <v>0</v>
      </c>
      <c r="G7042" s="6" t="s">
        <v>31</v>
      </c>
      <c r="H7042" s="6" t="s">
        <v>30</v>
      </c>
      <c r="I7042" s="6" t="s">
        <v>30</v>
      </c>
      <c r="J7042" s="6" t="s">
        <v>32</v>
      </c>
      <c r="K7042" s="6" t="s">
        <v>32</v>
      </c>
      <c r="L7042" s="6" t="s">
        <v>32</v>
      </c>
      <c r="M7042" s="6" t="s">
        <v>32</v>
      </c>
      <c r="N7042" s="6" t="s">
        <v>32</v>
      </c>
      <c r="O7042" s="6" t="s">
        <v>32</v>
      </c>
      <c r="P7042" s="6" t="s">
        <v>33</v>
      </c>
      <c r="Q7042" s="6" t="s">
        <v>31</v>
      </c>
      <c r="R7042" s="6" t="s">
        <v>34</v>
      </c>
      <c r="S7042" s="8" t="n">
        <v>19.7</v>
      </c>
      <c r="T7042" s="8" t="s">
        <v>7079</v>
      </c>
      <c r="U7042" s="6" t="s">
        <v>30</v>
      </c>
      <c r="V7042" s="8" t="n">
        <f aca="false">IF(X7042="0-1 Year", ROUND(S7042/0.474, 2), IF(X7042="1-2 Years", ROUND(S7042/0.287, 2), ROUND(S7042/0.14, 2)))</f>
        <v>41.56</v>
      </c>
      <c r="W7042" s="6" t="str">
        <f aca="false">IF(V7042&gt;4000, "High", IF(V7042&gt;2000, "Medium", "Low"))</f>
        <v>Low</v>
      </c>
      <c r="X7042" s="9" t="s">
        <v>35</v>
      </c>
      <c r="Y7042" s="10" t="n">
        <f aca="false">IF(U7042="Yes", 1, 0)</f>
        <v>0</v>
      </c>
      <c r="Z7042" s="10" t="n">
        <v>1</v>
      </c>
      <c r="AA7042" s="11" t="n">
        <f aca="false">MAX(0, ($S7042 * 0.35) - ($F7042 * 0.3))</f>
        <v>6.895</v>
      </c>
      <c r="AB7042" s="12" t="str">
        <f aca="false">IF(AA7042&gt;20,"High",IF(AA7042&gt;10,"Medium","Low"))</f>
        <v>Low</v>
      </c>
    </row>
    <row r="7043" customFormat="false" ht="18.65" hidden="false" customHeight="false" outlineLevel="0" collapsed="false">
      <c r="A7043" s="5" t="s">
        <v>7088</v>
      </c>
      <c r="B7043" s="6" t="s">
        <v>37</v>
      </c>
      <c r="C7043" s="6" t="s">
        <v>30</v>
      </c>
      <c r="D7043" s="6" t="s">
        <v>31</v>
      </c>
      <c r="E7043" s="6" t="s">
        <v>31</v>
      </c>
      <c r="F7043" s="7" t="n">
        <v>0</v>
      </c>
      <c r="G7043" s="6" t="s">
        <v>31</v>
      </c>
      <c r="H7043" s="6" t="s">
        <v>31</v>
      </c>
      <c r="I7043" s="6" t="s">
        <v>203</v>
      </c>
      <c r="J7043" s="6" t="s">
        <v>30</v>
      </c>
      <c r="K7043" s="6" t="s">
        <v>31</v>
      </c>
      <c r="L7043" s="6" t="s">
        <v>31</v>
      </c>
      <c r="M7043" s="6" t="s">
        <v>31</v>
      </c>
      <c r="N7043" s="6" t="s">
        <v>31</v>
      </c>
      <c r="O7043" s="6" t="s">
        <v>30</v>
      </c>
      <c r="P7043" s="6" t="s">
        <v>166</v>
      </c>
      <c r="Q7043" s="6" t="s">
        <v>30</v>
      </c>
      <c r="R7043" s="6" t="s">
        <v>34</v>
      </c>
      <c r="S7043" s="8" t="n">
        <v>73.35</v>
      </c>
      <c r="T7043" s="8" t="s">
        <v>7079</v>
      </c>
      <c r="U7043" s="6" t="s">
        <v>30</v>
      </c>
      <c r="V7043" s="8" t="n">
        <f aca="false">IF(X7043="0-1 Year", ROUND(S7043/0.474, 2), IF(X7043="1-2 Years", ROUND(S7043/0.287, 2), ROUND(S7043/0.14, 2)))</f>
        <v>154.75</v>
      </c>
      <c r="W7043" s="6" t="str">
        <f aca="false">IF(V7043&gt;4000, "High", IF(V7043&gt;2000, "Medium", "Low"))</f>
        <v>Low</v>
      </c>
      <c r="X7043" s="9" t="s">
        <v>35</v>
      </c>
      <c r="Y7043" s="10" t="n">
        <f aca="false">IF(U7043="Yes", 1, 0)</f>
        <v>0</v>
      </c>
      <c r="Z7043" s="10" t="n">
        <v>1</v>
      </c>
      <c r="AA7043" s="11" t="n">
        <f aca="false">MAX(0, ($S7043 * 0.35) - ($F7043 * 0.3))</f>
        <v>25.6725</v>
      </c>
      <c r="AB7043" s="12" t="str">
        <f aca="false">IF(AA7043&gt;20,"High",IF(AA7043&gt;10,"Medium","Low"))</f>
        <v>High</v>
      </c>
    </row>
    <row r="7044" customFormat="false" ht="18.65" hidden="false" customHeight="false" outlineLevel="0" collapsed="false">
      <c r="A7044" s="13" t="s">
        <v>7089</v>
      </c>
      <c r="B7044" s="14" t="s">
        <v>29</v>
      </c>
      <c r="C7044" s="14" t="s">
        <v>30</v>
      </c>
      <c r="D7044" s="14" t="s">
        <v>30</v>
      </c>
      <c r="E7044" s="14" t="s">
        <v>31</v>
      </c>
      <c r="F7044" s="15" t="n">
        <v>0</v>
      </c>
      <c r="G7044" s="14" t="s">
        <v>31</v>
      </c>
      <c r="H7044" s="14" t="s">
        <v>31</v>
      </c>
      <c r="I7044" s="14" t="s">
        <v>203</v>
      </c>
      <c r="J7044" s="14" t="s">
        <v>31</v>
      </c>
      <c r="K7044" s="14" t="s">
        <v>31</v>
      </c>
      <c r="L7044" s="14" t="s">
        <v>30</v>
      </c>
      <c r="M7044" s="14" t="s">
        <v>31</v>
      </c>
      <c r="N7044" s="14" t="s">
        <v>30</v>
      </c>
      <c r="O7044" s="14" t="s">
        <v>30</v>
      </c>
      <c r="P7044" s="14" t="s">
        <v>166</v>
      </c>
      <c r="Q7044" s="14" t="s">
        <v>31</v>
      </c>
      <c r="R7044" s="14" t="s">
        <v>53</v>
      </c>
      <c r="S7044" s="16" t="n">
        <v>61.9</v>
      </c>
      <c r="T7044" s="16" t="s">
        <v>7079</v>
      </c>
      <c r="U7044" s="14" t="s">
        <v>30</v>
      </c>
      <c r="V7044" s="16" t="n">
        <f aca="false">IF(X7044="0-1 Year", ROUND(S7044/0.474, 2), IF(X7044="1-2 Years", ROUND(S7044/0.287, 2), ROUND(S7044/0.14, 2)))</f>
        <v>130.59</v>
      </c>
      <c r="W7044" s="14" t="str">
        <f aca="false">IF(V7044&gt;4000, "High", IF(V7044&gt;2000, "Medium", "Low"))</f>
        <v>Low</v>
      </c>
      <c r="X7044" s="17" t="s">
        <v>35</v>
      </c>
      <c r="Y7044" s="18" t="n">
        <f aca="false">IF(U7044="Yes", 1, 0)</f>
        <v>0</v>
      </c>
      <c r="Z7044" s="18" t="n">
        <v>1</v>
      </c>
      <c r="AA7044" s="11" t="n">
        <f aca="false">MAX(0, ($S7044 * 0.35) - ($F7044 * 0.3))</f>
        <v>21.665</v>
      </c>
      <c r="AB7044" s="12" t="str">
        <f aca="false">IF(AA7044&gt;20,"High",IF(AA7044&gt;10,"Medium","Low"))</f>
        <v>High</v>
      </c>
    </row>
  </sheetData>
  <autoFilter ref="A1:AC7044"/>
  <conditionalFormatting sqref="AB2:AB7044">
    <cfRule type="containsText" priority="2" operator="containsText" aboveAverage="0" equalAverage="0" bottom="0" percent="0" rank="0" text="Low" dxfId="10">
      <formula>NOT(ISERROR(SEARCH("Low",AB2)))</formula>
    </cfRule>
    <cfRule type="containsText" priority="3" operator="containsText" aboveAverage="0" equalAverage="0" bottom="0" percent="0" rank="0" text="Medium" dxfId="11">
      <formula>NOT(ISERROR(SEARCH("Medium",AB2)))</formula>
    </cfRule>
    <cfRule type="containsText" priority="4" operator="containsText" aboveAverage="0" equalAverage="0" bottom="0" percent="0" rank="0" text="High" dxfId="12">
      <formula>NOT(ISERROR(SEARCH("High",AB2)))</formula>
    </cfRule>
  </conditionalFormatting>
  <conditionalFormatting sqref="W2:W7044">
    <cfRule type="containsText" priority="5" operator="containsText" aboveAverage="0" equalAverage="0" bottom="0" percent="0" rank="0" text="Medium" dxfId="11">
      <formula>NOT(ISERROR(SEARCH("Medium",W2)))</formula>
    </cfRule>
    <cfRule type="containsText" priority="6" operator="containsText" aboveAverage="0" equalAverage="0" bottom="0" percent="0" rank="0" text="Low" dxfId="12">
      <formula>NOT(ISERROR(SEARCH("Low",W2)))</formula>
    </cfRule>
    <cfRule type="containsText" priority="7" operator="containsText" aboveAverage="0" equalAverage="0" bottom="0" percent="0" rank="0" text="High" dxfId="10">
      <formula>NOT(ISERROR(SEARCH("High",W2)))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false" showRowColHeaders="true" showZeros="true" rightToLeft="false" tabSelected="false" showOutlineSymbols="true" defaultGridColor="true" view="normal" topLeftCell="A1" colorId="64" zoomScale="166" zoomScaleNormal="166" zoomScalePageLayoutView="100" workbookViewId="0">
      <selection pane="topLeft" activeCell="B14" activeCellId="0" sqref="B14"/>
    </sheetView>
  </sheetViews>
  <sheetFormatPr defaultColWidth="10.4921875" defaultRowHeight="15.7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3.5"/>
  </cols>
  <sheetData>
    <row r="3" customFormat="false" ht="15.75" hidden="false" customHeight="false" outlineLevel="0" collapsed="false">
      <c r="A3" s="19" t="s">
        <v>27</v>
      </c>
      <c r="B3" s="20" t="s">
        <v>7090</v>
      </c>
    </row>
    <row r="4" customFormat="false" ht="15.75" hidden="false" customHeight="false" outlineLevel="0" collapsed="false">
      <c r="A4" s="21" t="s">
        <v>7091</v>
      </c>
      <c r="B4" s="22" t="n">
        <v>2114</v>
      </c>
    </row>
    <row r="5" customFormat="false" ht="15.75" hidden="false" customHeight="false" outlineLevel="0" collapsed="false">
      <c r="A5" s="23" t="s">
        <v>7092</v>
      </c>
      <c r="B5" s="24" t="n">
        <v>2232</v>
      </c>
    </row>
    <row r="6" customFormat="false" ht="15.75" hidden="false" customHeight="false" outlineLevel="0" collapsed="false">
      <c r="A6" s="23" t="s">
        <v>7093</v>
      </c>
      <c r="B6" s="25" t="n">
        <v>2697</v>
      </c>
    </row>
    <row r="7" customFormat="false" ht="15.75" hidden="false" customHeight="false" outlineLevel="0" collapsed="false">
      <c r="A7" s="26" t="s">
        <v>7094</v>
      </c>
      <c r="B7" s="27" t="n">
        <v>7043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0"/>
  <sheetViews>
    <sheetView showFormulas="false" showGridLines="fals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B15" activeCellId="0" sqref="B15"/>
    </sheetView>
  </sheetViews>
  <sheetFormatPr defaultColWidth="10.4921875" defaultRowHeight="15.7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.33"/>
    <col collapsed="false" customWidth="true" hidden="false" outlineLevel="0" max="40" min="3" style="0" width="4.67"/>
    <col collapsed="false" customWidth="true" hidden="false" outlineLevel="0" max="41" min="41" style="0" width="3.67"/>
    <col collapsed="false" customWidth="true" hidden="false" outlineLevel="0" max="45" min="42" style="0" width="4.67"/>
    <col collapsed="false" customWidth="true" hidden="false" outlineLevel="0" max="46" min="46" style="0" width="3.67"/>
    <col collapsed="false" customWidth="true" hidden="false" outlineLevel="0" max="47" min="47" style="0" width="4.67"/>
    <col collapsed="false" customWidth="true" hidden="false" outlineLevel="0" max="50" min="48" style="0" width="3.67"/>
    <col collapsed="false" customWidth="true" hidden="false" outlineLevel="0" max="52" min="51" style="0" width="4.67"/>
    <col collapsed="false" customWidth="true" hidden="false" outlineLevel="0" max="74" min="53" style="0" width="3.67"/>
  </cols>
  <sheetData>
    <row r="3" customFormat="false" ht="15.75" hidden="false" customHeight="false" outlineLevel="0" collapsed="false">
      <c r="A3" s="19" t="s">
        <v>5</v>
      </c>
      <c r="B3" s="20" t="s">
        <v>7095</v>
      </c>
    </row>
    <row r="4" customFormat="false" ht="15.75" hidden="false" customHeight="false" outlineLevel="0" collapsed="false">
      <c r="A4" s="28" t="s">
        <v>7096</v>
      </c>
      <c r="B4" s="29" t="n">
        <v>18.3234726921218</v>
      </c>
    </row>
    <row r="5" customFormat="false" ht="15.75" hidden="false" customHeight="false" outlineLevel="0" collapsed="false">
      <c r="A5" s="30" t="s">
        <v>7097</v>
      </c>
      <c r="B5" s="31" t="n">
        <v>16.158564947469</v>
      </c>
    </row>
    <row r="6" customFormat="false" ht="15.75" hidden="false" customHeight="false" outlineLevel="0" collapsed="false">
      <c r="A6" s="30" t="s">
        <v>7098</v>
      </c>
      <c r="B6" s="31" t="n">
        <v>14.3124001141552</v>
      </c>
    </row>
    <row r="7" customFormat="false" ht="15.75" hidden="false" customHeight="false" outlineLevel="0" collapsed="false">
      <c r="A7" s="30" t="s">
        <v>7099</v>
      </c>
      <c r="B7" s="31" t="n">
        <v>11.8921390374332</v>
      </c>
    </row>
    <row r="8" customFormat="false" ht="15.75" hidden="false" customHeight="false" outlineLevel="0" collapsed="false">
      <c r="A8" s="30" t="s">
        <v>7100</v>
      </c>
      <c r="B8" s="31" t="n">
        <v>10.2049664634146</v>
      </c>
    </row>
    <row r="9" customFormat="false" ht="15.75" hidden="false" customHeight="false" outlineLevel="0" collapsed="false">
      <c r="A9" s="30" t="s">
        <v>7101</v>
      </c>
      <c r="B9" s="32" t="n">
        <v>8.88424645987863</v>
      </c>
    </row>
    <row r="10" customFormat="false" ht="15.75" hidden="false" customHeight="false" outlineLevel="0" collapsed="false">
      <c r="A10" s="33" t="s">
        <v>7094</v>
      </c>
      <c r="B10" s="34" t="n">
        <v>13.8869338350135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921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20"/>
  </cols>
  <sheetData>
    <row r="1" customFormat="false" ht="30" hidden="false" customHeight="true" outlineLevel="0" collapsed="false">
      <c r="A1" s="35" t="s">
        <v>7102</v>
      </c>
      <c r="B1" s="35"/>
      <c r="C1" s="35"/>
      <c r="D1" s="35"/>
      <c r="E1" s="35"/>
      <c r="F1" s="35"/>
      <c r="G1" s="35"/>
      <c r="H1" s="35"/>
    </row>
    <row r="2" customFormat="false" ht="15" hidden="false" customHeight="false" outlineLevel="0" collapsed="false">
      <c r="A2" s="36" t="s">
        <v>7103</v>
      </c>
      <c r="B2" s="36"/>
      <c r="C2" s="36"/>
      <c r="D2" s="36"/>
      <c r="E2" s="36"/>
      <c r="F2" s="36"/>
      <c r="G2" s="36"/>
      <c r="H2" s="36"/>
    </row>
    <row r="4" customFormat="false" ht="21.75" hidden="false" customHeight="true" outlineLevel="0" collapsed="false">
      <c r="A4" s="37" t="s">
        <v>7104</v>
      </c>
      <c r="B4" s="37"/>
      <c r="C4" s="37"/>
      <c r="D4" s="37"/>
      <c r="E4" s="37"/>
      <c r="F4" s="37"/>
      <c r="G4" s="37"/>
      <c r="H4" s="37"/>
    </row>
    <row r="5" customFormat="false" ht="31.5" hidden="false" customHeight="true" outlineLevel="0" collapsed="false">
      <c r="A5" s="38" t="s">
        <v>7105</v>
      </c>
      <c r="B5" s="38" t="s">
        <v>7106</v>
      </c>
      <c r="C5" s="38" t="s">
        <v>7107</v>
      </c>
      <c r="D5" s="38" t="s">
        <v>7108</v>
      </c>
      <c r="E5" s="38" t="s">
        <v>7109</v>
      </c>
      <c r="F5" s="38" t="s">
        <v>7110</v>
      </c>
      <c r="G5" s="38" t="s">
        <v>7111</v>
      </c>
      <c r="H5" s="38"/>
    </row>
    <row r="6" customFormat="false" ht="15" hidden="false" customHeight="false" outlineLevel="0" collapsed="false">
      <c r="A6" s="39" t="s">
        <v>7112</v>
      </c>
      <c r="B6" s="39" t="n">
        <v>2186</v>
      </c>
      <c r="C6" s="39" t="n">
        <v>1037</v>
      </c>
      <c r="D6" s="40" t="n">
        <v>0.4744</v>
      </c>
      <c r="E6" s="41" t="n">
        <v>35.67</v>
      </c>
      <c r="F6" s="42" t="n">
        <f aca="false">C6*E6</f>
        <v>36989.79</v>
      </c>
      <c r="G6" s="42" t="n">
        <f aca="false">F6*12</f>
        <v>443877.48</v>
      </c>
      <c r="H6" s="39"/>
    </row>
    <row r="7" customFormat="false" ht="15" hidden="false" customHeight="false" outlineLevel="0" collapsed="false">
      <c r="A7" s="39" t="s">
        <v>7113</v>
      </c>
      <c r="B7" s="39" t="n">
        <v>1024</v>
      </c>
      <c r="C7" s="39" t="n">
        <v>294</v>
      </c>
      <c r="D7" s="40" t="n">
        <v>0.2871</v>
      </c>
      <c r="E7" s="41" t="n">
        <v>60.12</v>
      </c>
      <c r="F7" s="42" t="n">
        <f aca="false">C7*E7</f>
        <v>17675.28</v>
      </c>
      <c r="G7" s="42" t="n">
        <f aca="false">F7*12</f>
        <v>212103.36</v>
      </c>
      <c r="H7" s="39"/>
    </row>
    <row r="8" customFormat="false" ht="15" hidden="false" customHeight="false" outlineLevel="0" collapsed="false">
      <c r="A8" s="39" t="s">
        <v>1765</v>
      </c>
      <c r="B8" s="39" t="n">
        <v>3833</v>
      </c>
      <c r="C8" s="39" t="n">
        <v>538</v>
      </c>
      <c r="D8" s="40" t="n">
        <v>0.1404</v>
      </c>
      <c r="E8" s="41" t="n">
        <v>79.32</v>
      </c>
      <c r="F8" s="42" t="n">
        <f aca="false">C8*E8</f>
        <v>42674.16</v>
      </c>
      <c r="G8" s="42" t="n">
        <f aca="false">F8*12</f>
        <v>512089.92</v>
      </c>
      <c r="H8" s="39"/>
    </row>
    <row r="9" customFormat="false" ht="15" hidden="false" customHeight="false" outlineLevel="0" collapsed="false">
      <c r="A9" s="43" t="s">
        <v>7114</v>
      </c>
      <c r="B9" s="44" t="n">
        <f aca="false">SUM(B6:B8)</f>
        <v>7043</v>
      </c>
      <c r="C9" s="44" t="n">
        <f aca="false">SUM(C6:C8)</f>
        <v>1869</v>
      </c>
      <c r="D9" s="45"/>
      <c r="E9" s="45"/>
      <c r="F9" s="46" t="n">
        <f aca="false">SUM(F6:F8)</f>
        <v>97339.23</v>
      </c>
      <c r="G9" s="46" t="n">
        <f aca="false">SUM(G6:G8)</f>
        <v>1168070.76</v>
      </c>
      <c r="H9" s="45"/>
    </row>
    <row r="11" customFormat="false" ht="21.75" hidden="false" customHeight="true" outlineLevel="0" collapsed="false">
      <c r="A11" s="47" t="s">
        <v>7115</v>
      </c>
      <c r="B11" s="47"/>
      <c r="C11" s="47"/>
      <c r="D11" s="47"/>
      <c r="E11" s="47"/>
      <c r="F11" s="47"/>
      <c r="G11" s="47"/>
      <c r="H11" s="47"/>
    </row>
    <row r="12" customFormat="false" ht="43.5" hidden="false" customHeight="true" outlineLevel="0" collapsed="false">
      <c r="A12" s="48" t="s">
        <v>7105</v>
      </c>
      <c r="B12" s="48" t="s">
        <v>7116</v>
      </c>
      <c r="C12" s="48" t="s">
        <v>7117</v>
      </c>
      <c r="D12" s="48" t="s">
        <v>7118</v>
      </c>
      <c r="E12" s="48" t="s">
        <v>7119</v>
      </c>
      <c r="F12" s="48" t="s">
        <v>7120</v>
      </c>
      <c r="G12" s="48" t="s">
        <v>7121</v>
      </c>
      <c r="H12" s="48" t="s">
        <v>7122</v>
      </c>
    </row>
    <row r="13" customFormat="false" ht="15" hidden="false" customHeight="false" outlineLevel="0" collapsed="false">
      <c r="A13" s="39" t="s">
        <v>7112</v>
      </c>
      <c r="B13" s="40" t="n">
        <f aca="false">D6</f>
        <v>0.4744</v>
      </c>
      <c r="C13" s="49" t="n">
        <v>0.35</v>
      </c>
      <c r="D13" s="40" t="n">
        <f aca="false">B13-C13</f>
        <v>0.1244</v>
      </c>
      <c r="E13" s="50" t="n">
        <f aca="false">B6*D13</f>
        <v>271.9384</v>
      </c>
      <c r="F13" s="41" t="n">
        <f aca="false">E6</f>
        <v>35.67</v>
      </c>
      <c r="G13" s="42" t="n">
        <f aca="false">E13*F13</f>
        <v>9700.042728</v>
      </c>
      <c r="H13" s="42" t="n">
        <f aca="false">G13*12</f>
        <v>116400.512736</v>
      </c>
    </row>
    <row r="14" customFormat="false" ht="15" hidden="false" customHeight="false" outlineLevel="0" collapsed="false">
      <c r="A14" s="39" t="s">
        <v>7113</v>
      </c>
      <c r="B14" s="40" t="n">
        <f aca="false">D7</f>
        <v>0.2871</v>
      </c>
      <c r="C14" s="49" t="n">
        <v>0.2</v>
      </c>
      <c r="D14" s="40" t="n">
        <f aca="false">B14-C14</f>
        <v>0.0871</v>
      </c>
      <c r="E14" s="50" t="n">
        <f aca="false">B7*D14</f>
        <v>89.1904</v>
      </c>
      <c r="F14" s="41" t="n">
        <f aca="false">E7</f>
        <v>60.12</v>
      </c>
      <c r="G14" s="42" t="n">
        <f aca="false">E14*F14</f>
        <v>5362.126848</v>
      </c>
      <c r="H14" s="42" t="n">
        <f aca="false">G14*12</f>
        <v>64345.522176</v>
      </c>
    </row>
    <row r="15" customFormat="false" ht="15" hidden="false" customHeight="false" outlineLevel="0" collapsed="false">
      <c r="A15" s="39" t="s">
        <v>1765</v>
      </c>
      <c r="B15" s="40" t="n">
        <f aca="false">D8</f>
        <v>0.1404</v>
      </c>
      <c r="C15" s="49" t="n">
        <v>0.1</v>
      </c>
      <c r="D15" s="40" t="n">
        <f aca="false">B15-C15</f>
        <v>0.0404</v>
      </c>
      <c r="E15" s="50" t="n">
        <f aca="false">B8*D15</f>
        <v>154.8532</v>
      </c>
      <c r="F15" s="41" t="n">
        <f aca="false">E8</f>
        <v>79.32</v>
      </c>
      <c r="G15" s="42" t="n">
        <f aca="false">E15*F15</f>
        <v>12282.955824</v>
      </c>
      <c r="H15" s="42" t="n">
        <f aca="false">G15*12</f>
        <v>147395.469888</v>
      </c>
    </row>
    <row r="16" customFormat="false" ht="15" hidden="false" customHeight="false" outlineLevel="0" collapsed="false">
      <c r="A16" s="51" t="s">
        <v>7123</v>
      </c>
      <c r="B16" s="52"/>
      <c r="C16" s="52"/>
      <c r="D16" s="52"/>
      <c r="E16" s="53" t="n">
        <f aca="false">SUM(E13:E15)</f>
        <v>515.982</v>
      </c>
      <c r="F16" s="52"/>
      <c r="G16" s="54" t="n">
        <f aca="false">SUM(G13:G15)</f>
        <v>27345.1254</v>
      </c>
      <c r="H16" s="54" t="n">
        <f aca="false">SUM(H13:H15)</f>
        <v>328141.5048</v>
      </c>
    </row>
    <row r="18" customFormat="false" ht="21.75" hidden="false" customHeight="true" outlineLevel="0" collapsed="false">
      <c r="A18" s="55" t="s">
        <v>7124</v>
      </c>
      <c r="B18" s="55"/>
      <c r="C18" s="55"/>
      <c r="D18" s="55"/>
      <c r="E18" s="55"/>
      <c r="F18" s="55"/>
      <c r="G18" s="55"/>
      <c r="H18" s="55"/>
    </row>
    <row r="19" customFormat="false" ht="16.15" hidden="false" customHeight="false" outlineLevel="0" collapsed="false">
      <c r="A19" s="56" t="s">
        <v>7125</v>
      </c>
      <c r="B19" s="56"/>
      <c r="C19" s="56"/>
      <c r="D19" s="56"/>
      <c r="E19" s="57" t="n">
        <f aca="false">H9</f>
        <v>0</v>
      </c>
      <c r="F19" s="57"/>
      <c r="G19" s="57"/>
      <c r="H19" s="57"/>
    </row>
    <row r="20" customFormat="false" ht="16.15" hidden="false" customHeight="false" outlineLevel="0" collapsed="false">
      <c r="A20" s="58" t="s">
        <v>7126</v>
      </c>
      <c r="B20" s="58"/>
      <c r="C20" s="58"/>
      <c r="D20" s="58"/>
      <c r="E20" s="59" t="n">
        <f aca="false">H16</f>
        <v>328141.5048</v>
      </c>
      <c r="F20" s="59"/>
      <c r="G20" s="59"/>
      <c r="H20" s="59"/>
    </row>
    <row r="21" customFormat="false" ht="16.15" hidden="false" customHeight="false" outlineLevel="0" collapsed="false">
      <c r="A21" s="56" t="s">
        <v>7127</v>
      </c>
      <c r="B21" s="56"/>
      <c r="C21" s="56"/>
      <c r="D21" s="56"/>
      <c r="E21" s="60" t="n">
        <f aca="false">IF(E19&gt;0, E20/E19, 0)</f>
        <v>0</v>
      </c>
      <c r="F21" s="60"/>
      <c r="G21" s="60"/>
      <c r="H21" s="60"/>
    </row>
  </sheetData>
  <mergeCells count="11">
    <mergeCell ref="A1:H1"/>
    <mergeCell ref="A2:H2"/>
    <mergeCell ref="A4:H4"/>
    <mergeCell ref="A11:H11"/>
    <mergeCell ref="A18:H18"/>
    <mergeCell ref="A19:D19"/>
    <mergeCell ref="E19:H19"/>
    <mergeCell ref="A20:D20"/>
    <mergeCell ref="E20:H20"/>
    <mergeCell ref="A21:D21"/>
    <mergeCell ref="E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false" showRowColHeaders="true" showZeros="true" rightToLeft="false" tabSelected="false" showOutlineSymbols="true" defaultGridColor="true" view="normal" topLeftCell="A1" colorId="64" zoomScale="181" zoomScaleNormal="181" zoomScalePageLayoutView="100" workbookViewId="0">
      <selection pane="topLeft" activeCell="B17" activeCellId="0" sqref="B17"/>
    </sheetView>
  </sheetViews>
  <sheetFormatPr defaultColWidth="10.4921875" defaultRowHeight="15.7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</cols>
  <sheetData>
    <row r="3" customFormat="false" ht="15.75" hidden="false" customHeight="false" outlineLevel="0" collapsed="false">
      <c r="A3" s="19" t="s">
        <v>27</v>
      </c>
      <c r="B3" s="20" t="s">
        <v>7128</v>
      </c>
    </row>
    <row r="4" customFormat="false" ht="15.75" hidden="false" customHeight="false" outlineLevel="0" collapsed="false">
      <c r="A4" s="21" t="s">
        <v>7091</v>
      </c>
      <c r="B4" s="61" t="n">
        <v>88.0151371807001</v>
      </c>
    </row>
    <row r="5" customFormat="false" ht="15.75" hidden="false" customHeight="false" outlineLevel="0" collapsed="false">
      <c r="A5" s="23" t="s">
        <v>7092</v>
      </c>
      <c r="B5" s="62" t="n">
        <v>77.0293234767023</v>
      </c>
    </row>
    <row r="6" customFormat="false" ht="15.75" hidden="false" customHeight="false" outlineLevel="0" collapsed="false">
      <c r="A6" s="23" t="s">
        <v>7093</v>
      </c>
      <c r="B6" s="63" t="n">
        <v>36.3823322209863</v>
      </c>
    </row>
    <row r="7" customFormat="false" ht="15.75" hidden="false" customHeight="false" outlineLevel="0" collapsed="false">
      <c r="A7" s="26" t="s">
        <v>7094</v>
      </c>
      <c r="B7" s="64" t="n">
        <v>64.7616924605992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2025-09-22T21:30:27Z</dcterms:created>
  <dc:creator>Carlos Munoz</dc:creator>
  <dc:description/>
  <dc:language>en-US</dc:language>
  <cp:lastModifiedBy/>
  <dcterms:modified xsi:type="dcterms:W3CDTF">2026-03-06T19:00:37Z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